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/>
  <mc:AlternateContent xmlns:mc="http://schemas.openxmlformats.org/markup-compatibility/2006">
    <mc:Choice Requires="x15">
      <x15ac:absPath xmlns:x15ac="http://schemas.microsoft.com/office/spreadsheetml/2010/11/ac" url="C:\Users\X00191319\Documents\"/>
    </mc:Choice>
  </mc:AlternateContent>
  <xr:revisionPtr revIDLastSave="0" documentId="8_{6A7156F1-7153-440B-86D7-04B3C9E0A6E4}" xr6:coauthVersionLast="47" xr6:coauthVersionMax="47" xr10:uidLastSave="{00000000-0000-0000-0000-000000000000}"/>
  <bookViews>
    <workbookView xWindow="0" yWindow="0" windowWidth="25200" windowHeight="11775" xr2:uid="{00000000-000D-0000-FFFF-FFFF00000000}"/>
  </bookViews>
  <sheets>
    <sheet name="Hospital_details" sheetId="7" r:id="rId1"/>
    <sheet name="Patient_details" sheetId="8" r:id="rId2"/>
    <sheet name="Diagnosis_details" sheetId="9" r:id="rId3"/>
  </sheets>
  <definedNames>
    <definedName name="_xlnm._FilterDatabase" localSheetId="2" hidden="1">Diagnosis_details!$A$1:$K$315</definedName>
    <definedName name="_xlnm._FilterDatabase" localSheetId="0" hidden="1">Hospital_details!$A$1:$S$310</definedName>
    <definedName name="_xlnm._FilterDatabase" localSheetId="1" hidden="1">Patient_details!$A$1:$G$1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7" l="1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L2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M2" i="7"/>
  <c r="M3" i="7"/>
  <c r="M4" i="7"/>
  <c r="M5" i="7"/>
  <c r="R5" i="7" s="1"/>
  <c r="M6" i="7"/>
  <c r="M7" i="7"/>
  <c r="R7" i="7" s="1"/>
  <c r="M8" i="7"/>
  <c r="M9" i="7"/>
  <c r="M10" i="7"/>
  <c r="M11" i="7"/>
  <c r="M12" i="7"/>
  <c r="R12" i="7" s="1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R26" i="7" s="1"/>
  <c r="M27" i="7"/>
  <c r="M28" i="7"/>
  <c r="M29" i="7"/>
  <c r="R29" i="7" s="1"/>
  <c r="M30" i="7"/>
  <c r="M31" i="7"/>
  <c r="R31" i="7" s="1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R53" i="7" s="1"/>
  <c r="M54" i="7"/>
  <c r="R54" i="7" s="1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R67" i="7" s="1"/>
  <c r="M68" i="7"/>
  <c r="M69" i="7"/>
  <c r="M70" i="7"/>
  <c r="M71" i="7"/>
  <c r="M72" i="7"/>
  <c r="M73" i="7"/>
  <c r="M74" i="7"/>
  <c r="R74" i="7" s="1"/>
  <c r="M75" i="7"/>
  <c r="R75" i="7" s="1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R106" i="7" s="1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R119" i="7" s="1"/>
  <c r="M120" i="7"/>
  <c r="M121" i="7"/>
  <c r="M122" i="7"/>
  <c r="M123" i="7"/>
  <c r="M124" i="7"/>
  <c r="M125" i="7"/>
  <c r="M126" i="7"/>
  <c r="M127" i="7"/>
  <c r="R127" i="7" s="1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R141" i="7" s="1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R169" i="7" s="1"/>
  <c r="M170" i="7"/>
  <c r="M171" i="7"/>
  <c r="M172" i="7"/>
  <c r="M173" i="7"/>
  <c r="M174" i="7"/>
  <c r="M175" i="7"/>
  <c r="R175" i="7" s="1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R230" i="7" s="1"/>
  <c r="M231" i="7"/>
  <c r="R231" i="7" s="1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R284" i="7" s="1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R305" i="7" s="1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R356" i="7" s="1"/>
  <c r="M357" i="7"/>
  <c r="M358" i="7"/>
  <c r="M359" i="7"/>
  <c r="M360" i="7"/>
  <c r="M361" i="7"/>
  <c r="M362" i="7"/>
  <c r="M363" i="7"/>
  <c r="M364" i="7"/>
  <c r="R364" i="7" s="1"/>
  <c r="M365" i="7"/>
  <c r="M366" i="7"/>
  <c r="R366" i="7" s="1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R386" i="7" s="1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R410" i="7" s="1"/>
  <c r="M411" i="7"/>
  <c r="M412" i="7"/>
  <c r="M413" i="7"/>
  <c r="M414" i="7"/>
  <c r="R414" i="7" s="1"/>
  <c r="M415" i="7"/>
  <c r="R415" i="7" s="1"/>
  <c r="M416" i="7"/>
  <c r="M417" i="7"/>
  <c r="M418" i="7"/>
  <c r="M419" i="7"/>
  <c r="R419" i="7" s="1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R458" i="7" s="1"/>
  <c r="M459" i="7"/>
  <c r="R459" i="7" s="1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R480" i="7" s="1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R499" i="7" s="1"/>
  <c r="M500" i="7"/>
  <c r="R500" i="7" s="1"/>
  <c r="M501" i="7"/>
  <c r="R501" i="7" s="1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R534" i="7" s="1"/>
  <c r="M535" i="7"/>
  <c r="M536" i="7"/>
  <c r="M537" i="7"/>
  <c r="M538" i="7"/>
  <c r="M539" i="7"/>
  <c r="M540" i="7"/>
  <c r="M541" i="7"/>
  <c r="R541" i="7" s="1"/>
  <c r="M542" i="7"/>
  <c r="M543" i="7"/>
  <c r="M544" i="7"/>
  <c r="M545" i="7"/>
  <c r="M546" i="7"/>
  <c r="M547" i="7"/>
  <c r="R547" i="7" s="1"/>
  <c r="M548" i="7"/>
  <c r="M549" i="7"/>
  <c r="M550" i="7"/>
  <c r="M551" i="7"/>
  <c r="M552" i="7"/>
  <c r="M553" i="7"/>
  <c r="M554" i="7"/>
  <c r="M555" i="7"/>
  <c r="M556" i="7"/>
  <c r="M557" i="7"/>
  <c r="M558" i="7"/>
  <c r="M559" i="7"/>
  <c r="R559" i="7" s="1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R581" i="7" s="1"/>
  <c r="M582" i="7"/>
  <c r="M583" i="7"/>
  <c r="M584" i="7"/>
  <c r="M585" i="7"/>
  <c r="M586" i="7"/>
  <c r="M587" i="7"/>
  <c r="M588" i="7"/>
  <c r="R588" i="7" s="1"/>
  <c r="M589" i="7"/>
  <c r="M590" i="7"/>
  <c r="M591" i="7"/>
  <c r="M592" i="7"/>
  <c r="M593" i="7"/>
  <c r="M594" i="7"/>
  <c r="M595" i="7"/>
  <c r="M596" i="7"/>
  <c r="M597" i="7"/>
  <c r="M598" i="7"/>
  <c r="M599" i="7"/>
  <c r="R599" i="7" s="1"/>
  <c r="M600" i="7"/>
  <c r="M601" i="7"/>
  <c r="M602" i="7"/>
  <c r="M603" i="7"/>
  <c r="M604" i="7"/>
  <c r="M605" i="7"/>
  <c r="R605" i="7" s="1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R663" i="7" s="1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R680" i="7" s="1"/>
  <c r="M681" i="7"/>
  <c r="M682" i="7"/>
  <c r="M683" i="7"/>
  <c r="M684" i="7"/>
  <c r="M685" i="7"/>
  <c r="M686" i="7"/>
  <c r="M687" i="7"/>
  <c r="M688" i="7"/>
  <c r="M689" i="7"/>
  <c r="M690" i="7"/>
  <c r="R690" i="7" s="1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R705" i="7" s="1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R719" i="7" s="1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R752" i="7" s="1"/>
  <c r="M753" i="7"/>
  <c r="M754" i="7"/>
  <c r="M755" i="7"/>
  <c r="M756" i="7"/>
  <c r="R756" i="7" s="1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R771" i="7" s="1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R789" i="7" s="1"/>
  <c r="M790" i="7"/>
  <c r="M791" i="7"/>
  <c r="M792" i="7"/>
  <c r="M793" i="7"/>
  <c r="R793" i="7" s="1"/>
  <c r="M794" i="7"/>
  <c r="M795" i="7"/>
  <c r="M796" i="7"/>
  <c r="M797" i="7"/>
  <c r="M798" i="7"/>
  <c r="M799" i="7"/>
  <c r="M800" i="7"/>
  <c r="M801" i="7"/>
  <c r="R801" i="7" s="1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R821" i="7" s="1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R849" i="7" s="1"/>
  <c r="M850" i="7"/>
  <c r="R850" i="7" s="1"/>
  <c r="M851" i="7"/>
  <c r="M852" i="7"/>
  <c r="M853" i="7"/>
  <c r="M854" i="7"/>
  <c r="M855" i="7"/>
  <c r="R855" i="7" s="1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R886" i="7" s="1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R908" i="7" s="1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R954" i="7" s="1"/>
  <c r="M955" i="7"/>
  <c r="M956" i="7"/>
  <c r="R956" i="7" s="1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R982" i="7" s="1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R1000" i="7" s="1"/>
  <c r="M1001" i="7"/>
  <c r="R1001" i="7" s="1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R1023" i="7" s="1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R1049" i="7" s="1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R1062" i="7" s="1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R1084" i="7" s="1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R1108" i="7" s="1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R1125" i="7" s="1"/>
  <c r="M1126" i="7"/>
  <c r="M1127" i="7"/>
  <c r="M1128" i="7"/>
  <c r="R1128" i="7" s="1"/>
  <c r="M1129" i="7"/>
  <c r="M1130" i="7"/>
  <c r="M1131" i="7"/>
  <c r="R1131" i="7" s="1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R1143" i="7" s="1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R1179" i="7" s="1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R1200" i="7" s="1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R1231" i="7" s="1"/>
  <c r="M1232" i="7"/>
  <c r="M1233" i="7"/>
  <c r="M1234" i="7"/>
  <c r="M1235" i="7"/>
  <c r="M1236" i="7"/>
  <c r="M1237" i="7"/>
  <c r="M1238" i="7"/>
  <c r="M1239" i="7"/>
  <c r="M1240" i="7"/>
  <c r="R1240" i="7" s="1"/>
  <c r="M1241" i="7"/>
  <c r="M1242" i="7"/>
  <c r="M1243" i="7"/>
  <c r="M1244" i="7"/>
  <c r="M1245" i="7"/>
  <c r="M1246" i="7"/>
  <c r="M1247" i="7"/>
  <c r="M1248" i="7"/>
  <c r="M1249" i="7"/>
  <c r="M1250" i="7"/>
  <c r="M1251" i="7"/>
  <c r="R1251" i="7" s="1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R1305" i="7" s="1"/>
  <c r="M1306" i="7"/>
  <c r="M1307" i="7"/>
  <c r="M1308" i="7"/>
  <c r="M1309" i="7"/>
  <c r="M1310" i="7"/>
  <c r="M1311" i="7"/>
  <c r="M1312" i="7"/>
  <c r="M1313" i="7"/>
  <c r="M1314" i="7"/>
  <c r="M1315" i="7"/>
  <c r="R1315" i="7" s="1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R1331" i="7" s="1"/>
  <c r="M1332" i="7"/>
  <c r="M1333" i="7"/>
  <c r="M1334" i="7"/>
  <c r="M1335" i="7"/>
  <c r="M1336" i="7"/>
  <c r="M1337" i="7"/>
  <c r="M1338" i="7"/>
  <c r="R1338" i="7" s="1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R1371" i="7" s="1"/>
  <c r="M1372" i="7"/>
  <c r="M1373" i="7"/>
  <c r="M1374" i="7"/>
  <c r="M1375" i="7"/>
  <c r="M1376" i="7"/>
  <c r="R1376" i="7" s="1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R1410" i="7" s="1"/>
  <c r="M1411" i="7"/>
  <c r="R1411" i="7" s="1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R1463" i="7" s="1"/>
  <c r="M1464" i="7"/>
  <c r="M1465" i="7"/>
  <c r="M1466" i="7"/>
  <c r="M1467" i="7"/>
  <c r="R1467" i="7" s="1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R1517" i="7" s="1"/>
  <c r="M1518" i="7"/>
  <c r="M1519" i="7"/>
  <c r="M1520" i="7"/>
  <c r="M1521" i="7"/>
  <c r="M1522" i="7"/>
  <c r="M1523" i="7"/>
  <c r="R1523" i="7" s="1"/>
  <c r="M1524" i="7"/>
  <c r="M1525" i="7"/>
  <c r="M1526" i="7"/>
  <c r="M1527" i="7"/>
  <c r="M1528" i="7"/>
  <c r="M1529" i="7"/>
  <c r="R1529" i="7" s="1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R1597" i="7" s="1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R1622" i="7" s="1"/>
  <c r="M1623" i="7"/>
  <c r="M1624" i="7"/>
  <c r="M1625" i="7"/>
  <c r="M1626" i="7"/>
  <c r="M1627" i="7"/>
  <c r="M1628" i="7"/>
  <c r="M1629" i="7"/>
  <c r="R1629" i="7" s="1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R1643" i="7" s="1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R1671" i="7" s="1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R1691" i="7" s="1"/>
  <c r="M1692" i="7"/>
  <c r="M1693" i="7"/>
  <c r="M1694" i="7"/>
  <c r="R1694" i="7" s="1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R1711" i="7" s="1"/>
  <c r="M1712" i="7"/>
  <c r="M1713" i="7"/>
  <c r="M1714" i="7"/>
  <c r="M1715" i="7"/>
  <c r="M1716" i="7"/>
  <c r="R1716" i="7" s="1"/>
  <c r="M1717" i="7"/>
  <c r="M1718" i="7"/>
  <c r="M1719" i="7"/>
  <c r="M1720" i="7"/>
  <c r="R1720" i="7" s="1"/>
  <c r="M1721" i="7"/>
  <c r="R1721" i="7" s="1"/>
  <c r="M1722" i="7"/>
  <c r="M1723" i="7"/>
  <c r="M1724" i="7"/>
  <c r="M1725" i="7"/>
  <c r="R1725" i="7" s="1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R1744" i="7" s="1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R1762" i="7" s="1"/>
  <c r="M1763" i="7"/>
  <c r="M1764" i="7"/>
  <c r="R1764" i="7" s="1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R1800" i="7" s="1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R1814" i="7" s="1"/>
  <c r="M1815" i="7"/>
  <c r="R1815" i="7" s="1"/>
  <c r="M1816" i="7"/>
  <c r="M1817" i="7"/>
  <c r="M1818" i="7"/>
  <c r="M1819" i="7"/>
  <c r="M1820" i="7"/>
  <c r="M1821" i="7"/>
  <c r="R1821" i="7" s="1"/>
  <c r="M1822" i="7"/>
  <c r="M1823" i="7"/>
  <c r="M1824" i="7"/>
  <c r="M1825" i="7"/>
  <c r="M1826" i="7"/>
  <c r="M1827" i="7"/>
  <c r="R1827" i="7" s="1"/>
  <c r="M1828" i="7"/>
  <c r="R1828" i="7" s="1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R1875" i="7" s="1"/>
  <c r="M1876" i="7"/>
  <c r="M1877" i="7"/>
  <c r="R1877" i="7" s="1"/>
  <c r="M1878" i="7"/>
  <c r="M1879" i="7"/>
  <c r="R1879" i="7" s="1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R1911" i="7" s="1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R1942" i="7" s="1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R1990" i="7" s="1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R2015" i="7" s="1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R2037" i="7" s="1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R2056" i="7" s="1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R2071" i="7" s="1"/>
  <c r="M2072" i="7"/>
  <c r="M2073" i="7"/>
  <c r="R2073" i="7" s="1"/>
  <c r="M2074" i="7"/>
  <c r="M2075" i="7"/>
  <c r="M2076" i="7"/>
  <c r="M2077" i="7"/>
  <c r="R2077" i="7" s="1"/>
  <c r="M2078" i="7"/>
  <c r="M2079" i="7"/>
  <c r="M2080" i="7"/>
  <c r="M2081" i="7"/>
  <c r="M2082" i="7"/>
  <c r="M2083" i="7"/>
  <c r="R2083" i="7" s="1"/>
  <c r="M2084" i="7"/>
  <c r="M2085" i="7"/>
  <c r="M2086" i="7"/>
  <c r="M2087" i="7"/>
  <c r="M2088" i="7"/>
  <c r="M2089" i="7"/>
  <c r="M2090" i="7"/>
  <c r="M2091" i="7"/>
  <c r="M2092" i="7"/>
  <c r="M2093" i="7"/>
  <c r="R2093" i="7" s="1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R2138" i="7" s="1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R2150" i="7" s="1"/>
  <c r="M2151" i="7"/>
  <c r="M2152" i="7"/>
  <c r="R2152" i="7" s="1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R2167" i="7" s="1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R2183" i="7" s="1"/>
  <c r="M2184" i="7"/>
  <c r="M2185" i="7"/>
  <c r="M2186" i="7"/>
  <c r="R2186" i="7" s="1"/>
  <c r="M2187" i="7"/>
  <c r="M2188" i="7"/>
  <c r="M2189" i="7"/>
  <c r="M2190" i="7"/>
  <c r="R2190" i="7" s="1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R2202" i="7" s="1"/>
  <c r="M2203" i="7"/>
  <c r="M2204" i="7"/>
  <c r="M2205" i="7"/>
  <c r="M2206" i="7"/>
  <c r="R2206" i="7" s="1"/>
  <c r="M2207" i="7"/>
  <c r="M2208" i="7"/>
  <c r="M2209" i="7"/>
  <c r="M2210" i="7"/>
  <c r="M2211" i="7"/>
  <c r="M2212" i="7"/>
  <c r="M2213" i="7"/>
  <c r="M2214" i="7"/>
  <c r="R2214" i="7" s="1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R2230" i="7" s="1"/>
  <c r="M2231" i="7"/>
  <c r="M2232" i="7"/>
  <c r="M2233" i="7"/>
  <c r="R2233" i="7" s="1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R2274" i="7" s="1"/>
  <c r="M2275" i="7"/>
  <c r="M2276" i="7"/>
  <c r="M2277" i="7"/>
  <c r="M2278" i="7"/>
  <c r="M2279" i="7"/>
  <c r="R2279" i="7" s="1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R2298" i="7" s="1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R2349" i="7" s="1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R2394" i="7" s="1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R2415" i="7" s="1"/>
  <c r="M2416" i="7"/>
  <c r="R2416" i="7" s="1"/>
  <c r="M2417" i="7"/>
  <c r="M2418" i="7"/>
  <c r="M2419" i="7"/>
  <c r="M2420" i="7"/>
  <c r="M2421" i="7"/>
  <c r="M2422" i="7"/>
  <c r="M2423" i="7"/>
  <c r="M2424" i="7"/>
  <c r="M2425" i="7"/>
  <c r="M2426" i="7"/>
  <c r="M2427" i="7"/>
  <c r="R2427" i="7" s="1"/>
  <c r="M2428" i="7"/>
  <c r="M2429" i="7"/>
  <c r="M2430" i="7"/>
  <c r="M2431" i="7"/>
  <c r="M2432" i="7"/>
  <c r="M2433" i="7"/>
  <c r="M2434" i="7"/>
  <c r="R2434" i="7" s="1"/>
  <c r="M2435" i="7"/>
  <c r="M2436" i="7"/>
  <c r="M2437" i="7"/>
  <c r="M2438" i="7"/>
  <c r="R2438" i="7" s="1"/>
  <c r="M2439" i="7"/>
  <c r="M2440" i="7"/>
  <c r="M2441" i="7"/>
  <c r="R2441" i="7" s="1"/>
  <c r="M2442" i="7"/>
  <c r="M2443" i="7"/>
  <c r="R2443" i="7" s="1"/>
  <c r="M2444" i="7"/>
  <c r="M2445" i="7"/>
  <c r="M2446" i="7"/>
  <c r="M2447" i="7"/>
  <c r="M2448" i="7"/>
  <c r="M2449" i="7"/>
  <c r="R2449" i="7" s="1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R2472" i="7" s="1"/>
  <c r="M2473" i="7"/>
  <c r="R2473" i="7" s="1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R2497" i="7" s="1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R2548" i="7" s="1"/>
  <c r="M2549" i="7"/>
  <c r="M2550" i="7"/>
  <c r="M2551" i="7"/>
  <c r="M2552" i="7"/>
  <c r="M2553" i="7"/>
  <c r="R2553" i="7" s="1"/>
  <c r="M2554" i="7"/>
  <c r="M2555" i="7"/>
  <c r="M2556" i="7"/>
  <c r="M2557" i="7"/>
  <c r="M2558" i="7"/>
  <c r="M2559" i="7"/>
  <c r="M2560" i="7"/>
  <c r="R2560" i="7" s="1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R2589" i="7" s="1"/>
  <c r="M2590" i="7"/>
  <c r="M2591" i="7"/>
  <c r="M2592" i="7"/>
  <c r="R2592" i="7" s="1"/>
  <c r="M2593" i="7"/>
  <c r="R2593" i="7" s="1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R2633" i="7" s="1"/>
  <c r="M2634" i="7"/>
  <c r="R2634" i="7" s="1"/>
  <c r="M2635" i="7"/>
  <c r="R2635" i="7" s="1"/>
  <c r="M2636" i="7"/>
  <c r="M2637" i="7"/>
  <c r="M2638" i="7"/>
  <c r="M2639" i="7"/>
  <c r="M2640" i="7"/>
  <c r="M2641" i="7"/>
  <c r="M2642" i="7"/>
  <c r="R2642" i="7" s="1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R2696" i="7" s="1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R2710" i="7" s="1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R2728" i="7" s="1"/>
  <c r="M2729" i="7"/>
  <c r="M2730" i="7"/>
  <c r="M2731" i="7"/>
  <c r="M2732" i="7"/>
  <c r="M2733" i="7"/>
  <c r="R2733" i="7" s="1"/>
  <c r="M2734" i="7"/>
  <c r="M2735" i="7"/>
  <c r="M2736" i="7"/>
  <c r="M2737" i="7"/>
  <c r="M2738" i="7"/>
  <c r="M2739" i="7"/>
  <c r="R2739" i="7" s="1"/>
  <c r="M2740" i="7"/>
  <c r="M2741" i="7"/>
  <c r="M2742" i="7"/>
  <c r="M2743" i="7"/>
  <c r="M2744" i="7"/>
  <c r="R2744" i="7" s="1"/>
  <c r="M2745" i="7"/>
  <c r="M2746" i="7"/>
  <c r="M2747" i="7"/>
  <c r="M2748" i="7"/>
  <c r="R2748" i="7" s="1"/>
  <c r="M2749" i="7"/>
  <c r="M2750" i="7"/>
  <c r="M2751" i="7"/>
  <c r="R2751" i="7" s="1"/>
  <c r="M2752" i="7"/>
  <c r="M2753" i="7"/>
  <c r="R2753" i="7" s="1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R2804" i="7" s="1"/>
  <c r="M2805" i="7"/>
  <c r="M2806" i="7"/>
  <c r="M2807" i="7"/>
  <c r="R2807" i="7" s="1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R2862" i="7" s="1"/>
  <c r="M2863" i="7"/>
  <c r="M2864" i="7"/>
  <c r="M2865" i="7"/>
  <c r="M2866" i="7"/>
  <c r="M2867" i="7"/>
  <c r="M2868" i="7"/>
  <c r="M2869" i="7"/>
  <c r="M2870" i="7"/>
  <c r="M2871" i="7"/>
  <c r="R2871" i="7" s="1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R2887" i="7" s="1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R2900" i="7" s="1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R2946" i="7" s="1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R2968" i="7" s="1"/>
  <c r="M2969" i="7"/>
  <c r="M2970" i="7"/>
  <c r="M2971" i="7"/>
  <c r="M2972" i="7"/>
  <c r="M2973" i="7"/>
  <c r="M2974" i="7"/>
  <c r="M2975" i="7"/>
  <c r="M2976" i="7"/>
  <c r="R2976" i="7" s="1"/>
  <c r="M2977" i="7"/>
  <c r="M2978" i="7"/>
  <c r="M2979" i="7"/>
  <c r="M2980" i="7"/>
  <c r="M2981" i="7"/>
  <c r="M2982" i="7"/>
  <c r="R2982" i="7" s="1"/>
  <c r="M2983" i="7"/>
  <c r="R2983" i="7" s="1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R2999" i="7" s="1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H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R2994" i="7" l="1"/>
  <c r="R2988" i="7"/>
  <c r="R2970" i="7"/>
  <c r="R2964" i="7"/>
  <c r="R2958" i="7"/>
  <c r="S2958" i="7" s="1"/>
  <c r="R2952" i="7"/>
  <c r="R2940" i="7"/>
  <c r="R2934" i="7"/>
  <c r="R2928" i="7"/>
  <c r="R2922" i="7"/>
  <c r="R2916" i="7"/>
  <c r="S2916" i="7" s="1"/>
  <c r="R2910" i="7"/>
  <c r="R2904" i="7"/>
  <c r="R2898" i="7"/>
  <c r="R2892" i="7"/>
  <c r="R2886" i="7"/>
  <c r="R2880" i="7"/>
  <c r="S2880" i="7" s="1"/>
  <c r="R2874" i="7"/>
  <c r="R2868" i="7"/>
  <c r="R2856" i="7"/>
  <c r="R2850" i="7"/>
  <c r="R2844" i="7"/>
  <c r="R2838" i="7"/>
  <c r="S2838" i="7" s="1"/>
  <c r="R2832" i="7"/>
  <c r="R2826" i="7"/>
  <c r="R2820" i="7"/>
  <c r="R2814" i="7"/>
  <c r="R2808" i="7"/>
  <c r="R2802" i="7"/>
  <c r="S2802" i="7" s="1"/>
  <c r="R2796" i="7"/>
  <c r="R2790" i="7"/>
  <c r="R2784" i="7"/>
  <c r="R2778" i="7"/>
  <c r="R2772" i="7"/>
  <c r="R2766" i="7"/>
  <c r="S2766" i="7" s="1"/>
  <c r="R2760" i="7"/>
  <c r="R2754" i="7"/>
  <c r="R2742" i="7"/>
  <c r="R2736" i="7"/>
  <c r="R2730" i="7"/>
  <c r="R2724" i="7"/>
  <c r="R2718" i="7"/>
  <c r="R2712" i="7"/>
  <c r="R2706" i="7"/>
  <c r="R2700" i="7"/>
  <c r="R2694" i="7"/>
  <c r="R2688" i="7"/>
  <c r="R2682" i="7"/>
  <c r="R2676" i="7"/>
  <c r="R2670" i="7"/>
  <c r="R2664" i="7"/>
  <c r="R2658" i="7"/>
  <c r="R2652" i="7"/>
  <c r="R2646" i="7"/>
  <c r="R2640" i="7"/>
  <c r="R2628" i="7"/>
  <c r="R2622" i="7"/>
  <c r="R2616" i="7"/>
  <c r="R2610" i="7"/>
  <c r="S2610" i="7" s="1"/>
  <c r="R2604" i="7"/>
  <c r="R2598" i="7"/>
  <c r="R2586" i="7"/>
  <c r="R2580" i="7"/>
  <c r="R2574" i="7"/>
  <c r="R2568" i="7"/>
  <c r="S2568" i="7" s="1"/>
  <c r="R2562" i="7"/>
  <c r="R2556" i="7"/>
  <c r="R2550" i="7"/>
  <c r="R2544" i="7"/>
  <c r="R2538" i="7"/>
  <c r="R2532" i="7"/>
  <c r="S2532" i="7" s="1"/>
  <c r="R2526" i="7"/>
  <c r="R2520" i="7"/>
  <c r="R2514" i="7"/>
  <c r="R2508" i="7"/>
  <c r="R2502" i="7"/>
  <c r="R2496" i="7"/>
  <c r="S2496" i="7" s="1"/>
  <c r="R2490" i="7"/>
  <c r="R2484" i="7"/>
  <c r="R2478" i="7"/>
  <c r="R2466" i="7"/>
  <c r="R2460" i="7"/>
  <c r="R2454" i="7"/>
  <c r="S2454" i="7" s="1"/>
  <c r="R2448" i="7"/>
  <c r="R2442" i="7"/>
  <c r="R2436" i="7"/>
  <c r="R2430" i="7"/>
  <c r="R2424" i="7"/>
  <c r="R2418" i="7"/>
  <c r="S2418" i="7" s="1"/>
  <c r="R2412" i="7"/>
  <c r="R2406" i="7"/>
  <c r="R2400" i="7"/>
  <c r="R2388" i="7"/>
  <c r="R2382" i="7"/>
  <c r="R2376" i="7"/>
  <c r="S2376" i="7" s="1"/>
  <c r="R2370" i="7"/>
  <c r="R2364" i="7"/>
  <c r="R2358" i="7"/>
  <c r="R2352" i="7"/>
  <c r="R2346" i="7"/>
  <c r="R2340" i="7"/>
  <c r="S2340" i="7" s="1"/>
  <c r="R2334" i="7"/>
  <c r="R2328" i="7"/>
  <c r="R2322" i="7"/>
  <c r="R2316" i="7"/>
  <c r="R2310" i="7"/>
  <c r="R2304" i="7"/>
  <c r="S2304" i="7" s="1"/>
  <c r="R2292" i="7"/>
  <c r="R2286" i="7"/>
  <c r="R2280" i="7"/>
  <c r="R2268" i="7"/>
  <c r="R2262" i="7"/>
  <c r="R2256" i="7"/>
  <c r="R2250" i="7"/>
  <c r="R2244" i="7"/>
  <c r="R2238" i="7"/>
  <c r="R2232" i="7"/>
  <c r="R2226" i="7"/>
  <c r="R2220" i="7"/>
  <c r="R2208" i="7"/>
  <c r="R2196" i="7"/>
  <c r="R2184" i="7"/>
  <c r="R2178" i="7"/>
  <c r="R2172" i="7"/>
  <c r="R2166" i="7"/>
  <c r="S2166" i="7" s="1"/>
  <c r="R2160" i="7"/>
  <c r="R2154" i="7"/>
  <c r="R2148" i="7"/>
  <c r="R2142" i="7"/>
  <c r="R2136" i="7"/>
  <c r="R2130" i="7"/>
  <c r="S2130" i="7" s="1"/>
  <c r="R2124" i="7"/>
  <c r="R2118" i="7"/>
  <c r="R2112" i="7"/>
  <c r="R2106" i="7"/>
  <c r="R2100" i="7"/>
  <c r="R2094" i="7"/>
  <c r="S2094" i="7" s="1"/>
  <c r="R2088" i="7"/>
  <c r="R2082" i="7"/>
  <c r="R2076" i="7"/>
  <c r="R2070" i="7"/>
  <c r="R2064" i="7"/>
  <c r="R2058" i="7"/>
  <c r="S2058" i="7" s="1"/>
  <c r="R2052" i="7"/>
  <c r="R2046" i="7"/>
  <c r="R2040" i="7"/>
  <c r="R2034" i="7"/>
  <c r="R2028" i="7"/>
  <c r="R2022" i="7"/>
  <c r="S2022" i="7" s="1"/>
  <c r="R2016" i="7"/>
  <c r="R2010" i="7"/>
  <c r="R2004" i="7"/>
  <c r="R1998" i="7"/>
  <c r="R1992" i="7"/>
  <c r="R1986" i="7"/>
  <c r="S1986" i="7" s="1"/>
  <c r="R1980" i="7"/>
  <c r="R1974" i="7"/>
  <c r="R1968" i="7"/>
  <c r="R1962" i="7"/>
  <c r="R1956" i="7"/>
  <c r="R1950" i="7"/>
  <c r="S1950" i="7" s="1"/>
  <c r="R1944" i="7"/>
  <c r="R1938" i="7"/>
  <c r="R1932" i="7"/>
  <c r="R1926" i="7"/>
  <c r="R1920" i="7"/>
  <c r="R1914" i="7"/>
  <c r="S1914" i="7" s="1"/>
  <c r="R1908" i="7"/>
  <c r="R1902" i="7"/>
  <c r="R1896" i="7"/>
  <c r="R1890" i="7"/>
  <c r="R1884" i="7"/>
  <c r="R1878" i="7"/>
  <c r="S1878" i="7" s="1"/>
  <c r="R1872" i="7"/>
  <c r="R1866" i="7"/>
  <c r="R1860" i="7"/>
  <c r="R1854" i="7"/>
  <c r="R1848" i="7"/>
  <c r="R1842" i="7"/>
  <c r="S1842" i="7" s="1"/>
  <c r="R1836" i="7"/>
  <c r="R1830" i="7"/>
  <c r="R1824" i="7"/>
  <c r="R1818" i="7"/>
  <c r="R1812" i="7"/>
  <c r="R1806" i="7"/>
  <c r="S1806" i="7" s="1"/>
  <c r="R1794" i="7"/>
  <c r="R1788" i="7"/>
  <c r="R1782" i="7"/>
  <c r="R1776" i="7"/>
  <c r="R1770" i="7"/>
  <c r="R1758" i="7"/>
  <c r="R1752" i="7"/>
  <c r="R1746" i="7"/>
  <c r="R1740" i="7"/>
  <c r="R1734" i="7"/>
  <c r="R1728" i="7"/>
  <c r="R1722" i="7"/>
  <c r="R1710" i="7"/>
  <c r="R1704" i="7"/>
  <c r="R1698" i="7"/>
  <c r="R1692" i="7"/>
  <c r="R1686" i="7"/>
  <c r="R1680" i="7"/>
  <c r="S1680" i="7" s="1"/>
  <c r="R1674" i="7"/>
  <c r="R1668" i="7"/>
  <c r="R1662" i="7"/>
  <c r="R1656" i="7"/>
  <c r="R1650" i="7"/>
  <c r="R1644" i="7"/>
  <c r="S1644" i="7" s="1"/>
  <c r="R1638" i="7"/>
  <c r="R1632" i="7"/>
  <c r="R1626" i="7"/>
  <c r="R1620" i="7"/>
  <c r="R1614" i="7"/>
  <c r="R1608" i="7"/>
  <c r="S1608" i="7" s="1"/>
  <c r="R1602" i="7"/>
  <c r="R1596" i="7"/>
  <c r="R1590" i="7"/>
  <c r="R1584" i="7"/>
  <c r="R1578" i="7"/>
  <c r="R1572" i="7"/>
  <c r="S1572" i="7" s="1"/>
  <c r="R1566" i="7"/>
  <c r="R1560" i="7"/>
  <c r="R1554" i="7"/>
  <c r="R1548" i="7"/>
  <c r="R1542" i="7"/>
  <c r="R1536" i="7"/>
  <c r="S1536" i="7" s="1"/>
  <c r="R1530" i="7"/>
  <c r="R1524" i="7"/>
  <c r="R1518" i="7"/>
  <c r="R1512" i="7"/>
  <c r="R1506" i="7"/>
  <c r="R1500" i="7"/>
  <c r="S1500" i="7" s="1"/>
  <c r="R1494" i="7"/>
  <c r="R1488" i="7"/>
  <c r="R1482" i="7"/>
  <c r="R1476" i="7"/>
  <c r="R1470" i="7"/>
  <c r="R1464" i="7"/>
  <c r="S1464" i="7" s="1"/>
  <c r="R1458" i="7"/>
  <c r="R1452" i="7"/>
  <c r="R1446" i="7"/>
  <c r="R1440" i="7"/>
  <c r="R1434" i="7"/>
  <c r="R1428" i="7"/>
  <c r="S1428" i="7" s="1"/>
  <c r="R1422" i="7"/>
  <c r="R1416" i="7"/>
  <c r="R1404" i="7"/>
  <c r="R1398" i="7"/>
  <c r="R1392" i="7"/>
  <c r="R1386" i="7"/>
  <c r="S1386" i="7" s="1"/>
  <c r="R1380" i="7"/>
  <c r="R1374" i="7"/>
  <c r="R1368" i="7"/>
  <c r="R1362" i="7"/>
  <c r="R1356" i="7"/>
  <c r="R1350" i="7"/>
  <c r="S1350" i="7" s="1"/>
  <c r="R1344" i="7"/>
  <c r="R1332" i="7"/>
  <c r="R1326" i="7"/>
  <c r="R1320" i="7"/>
  <c r="R1314" i="7"/>
  <c r="R1308" i="7"/>
  <c r="S1308" i="7" s="1"/>
  <c r="R1302" i="7"/>
  <c r="R1296" i="7"/>
  <c r="R1290" i="7"/>
  <c r="R1284" i="7"/>
  <c r="R1278" i="7"/>
  <c r="R1272" i="7"/>
  <c r="S1272" i="7" s="1"/>
  <c r="R1266" i="7"/>
  <c r="R1260" i="7"/>
  <c r="R1254" i="7"/>
  <c r="R1248" i="7"/>
  <c r="R1242" i="7"/>
  <c r="R1236" i="7"/>
  <c r="S1236" i="7" s="1"/>
  <c r="R1230" i="7"/>
  <c r="R1224" i="7"/>
  <c r="R1218" i="7"/>
  <c r="R1212" i="7"/>
  <c r="R1206" i="7"/>
  <c r="R1194" i="7"/>
  <c r="S1194" i="7" s="1"/>
  <c r="R1188" i="7"/>
  <c r="R1182" i="7"/>
  <c r="R1176" i="7"/>
  <c r="R1170" i="7"/>
  <c r="R1164" i="7"/>
  <c r="R1158" i="7"/>
  <c r="S1158" i="7" s="1"/>
  <c r="R1152" i="7"/>
  <c r="R1146" i="7"/>
  <c r="R1140" i="7"/>
  <c r="R1134" i="7"/>
  <c r="R2993" i="7"/>
  <c r="R2987" i="7"/>
  <c r="S2987" i="7" s="1"/>
  <c r="R2981" i="7"/>
  <c r="R2975" i="7"/>
  <c r="R2969" i="7"/>
  <c r="R2963" i="7"/>
  <c r="R2957" i="7"/>
  <c r="R2951" i="7"/>
  <c r="S2951" i="7" s="1"/>
  <c r="R2945" i="7"/>
  <c r="R2939" i="7"/>
  <c r="R2933" i="7"/>
  <c r="R2927" i="7"/>
  <c r="R2921" i="7"/>
  <c r="R2915" i="7"/>
  <c r="S2915" i="7" s="1"/>
  <c r="R2909" i="7"/>
  <c r="R2903" i="7"/>
  <c r="R2897" i="7"/>
  <c r="R2891" i="7"/>
  <c r="R2885" i="7"/>
  <c r="R2879" i="7"/>
  <c r="S2879" i="7" s="1"/>
  <c r="R2873" i="7"/>
  <c r="R2867" i="7"/>
  <c r="R2861" i="7"/>
  <c r="R2855" i="7"/>
  <c r="R2849" i="7"/>
  <c r="R2843" i="7"/>
  <c r="S2843" i="7" s="1"/>
  <c r="R2837" i="7"/>
  <c r="R2831" i="7"/>
  <c r="R2825" i="7"/>
  <c r="R2819" i="7"/>
  <c r="R2813" i="7"/>
  <c r="R2801" i="7"/>
  <c r="S2801" i="7" s="1"/>
  <c r="R2795" i="7"/>
  <c r="R2789" i="7"/>
  <c r="R2783" i="7"/>
  <c r="R2777" i="7"/>
  <c r="R2771" i="7"/>
  <c r="R2765" i="7"/>
  <c r="S2765" i="7" s="1"/>
  <c r="R2759" i="7"/>
  <c r="R2747" i="7"/>
  <c r="R2741" i="7"/>
  <c r="R2735" i="7"/>
  <c r="R2729" i="7"/>
  <c r="R2723" i="7"/>
  <c r="S2723" i="7" s="1"/>
  <c r="R2717" i="7"/>
  <c r="R2711" i="7"/>
  <c r="R2705" i="7"/>
  <c r="R2699" i="7"/>
  <c r="R2693" i="7"/>
  <c r="R2687" i="7"/>
  <c r="S2687" i="7" s="1"/>
  <c r="R2681" i="7"/>
  <c r="R2675" i="7"/>
  <c r="R2669" i="7"/>
  <c r="R2663" i="7"/>
  <c r="R2657" i="7"/>
  <c r="R2651" i="7"/>
  <c r="S2651" i="7" s="1"/>
  <c r="R2645" i="7"/>
  <c r="R2639" i="7"/>
  <c r="R2627" i="7"/>
  <c r="R2621" i="7"/>
  <c r="R2615" i="7"/>
  <c r="R2609" i="7"/>
  <c r="R2603" i="7"/>
  <c r="R2597" i="7"/>
  <c r="R2591" i="7"/>
  <c r="R2585" i="7"/>
  <c r="R2579" i="7"/>
  <c r="R2573" i="7"/>
  <c r="R2567" i="7"/>
  <c r="R2561" i="7"/>
  <c r="R2555" i="7"/>
  <c r="R2549" i="7"/>
  <c r="R2543" i="7"/>
  <c r="R2537" i="7"/>
  <c r="R2531" i="7"/>
  <c r="R2525" i="7"/>
  <c r="R2519" i="7"/>
  <c r="R2513" i="7"/>
  <c r="R2507" i="7"/>
  <c r="R2501" i="7"/>
  <c r="R2495" i="7"/>
  <c r="R2489" i="7"/>
  <c r="R2483" i="7"/>
  <c r="R2477" i="7"/>
  <c r="R2471" i="7"/>
  <c r="R2465" i="7"/>
  <c r="R2459" i="7"/>
  <c r="R2453" i="7"/>
  <c r="R2447" i="7"/>
  <c r="R2435" i="7"/>
  <c r="R2429" i="7"/>
  <c r="R2423" i="7"/>
  <c r="S2423" i="7" s="1"/>
  <c r="R2417" i="7"/>
  <c r="R2411" i="7"/>
  <c r="R2405" i="7"/>
  <c r="R2399" i="7"/>
  <c r="R2393" i="7"/>
  <c r="R2387" i="7"/>
  <c r="S2387" i="7" s="1"/>
  <c r="R2381" i="7"/>
  <c r="R2375" i="7"/>
  <c r="R2369" i="7"/>
  <c r="R2363" i="7"/>
  <c r="R2357" i="7"/>
  <c r="R2351" i="7"/>
  <c r="S2351" i="7" s="1"/>
  <c r="R2345" i="7"/>
  <c r="R2339" i="7"/>
  <c r="R2333" i="7"/>
  <c r="R2327" i="7"/>
  <c r="R2321" i="7"/>
  <c r="R2315" i="7"/>
  <c r="S2315" i="7" s="1"/>
  <c r="R2309" i="7"/>
  <c r="R2303" i="7"/>
  <c r="R2297" i="7"/>
  <c r="R2291" i="7"/>
  <c r="R2285" i="7"/>
  <c r="R2273" i="7"/>
  <c r="S2273" i="7" s="1"/>
  <c r="R2267" i="7"/>
  <c r="R2261" i="7"/>
  <c r="R2255" i="7"/>
  <c r="R2249" i="7"/>
  <c r="R2243" i="7"/>
  <c r="R2237" i="7"/>
  <c r="S2237" i="7" s="1"/>
  <c r="R2231" i="7"/>
  <c r="R2225" i="7"/>
  <c r="R2219" i="7"/>
  <c r="R2213" i="7"/>
  <c r="R2207" i="7"/>
  <c r="R2201" i="7"/>
  <c r="S2201" i="7" s="1"/>
  <c r="R2195" i="7"/>
  <c r="R2189" i="7"/>
  <c r="R2177" i="7"/>
  <c r="R2171" i="7"/>
  <c r="R2165" i="7"/>
  <c r="R2159" i="7"/>
  <c r="S2159" i="7" s="1"/>
  <c r="R2153" i="7"/>
  <c r="R2147" i="7"/>
  <c r="R2141" i="7"/>
  <c r="R2135" i="7"/>
  <c r="R2129" i="7"/>
  <c r="R2123" i="7"/>
  <c r="S2123" i="7" s="1"/>
  <c r="R2117" i="7"/>
  <c r="R2111" i="7"/>
  <c r="R2105" i="7"/>
  <c r="R2099" i="7"/>
  <c r="R2087" i="7"/>
  <c r="R2081" i="7"/>
  <c r="S2081" i="7" s="1"/>
  <c r="R2075" i="7"/>
  <c r="R2069" i="7"/>
  <c r="R2063" i="7"/>
  <c r="R2057" i="7"/>
  <c r="R2051" i="7"/>
  <c r="R2045" i="7"/>
  <c r="S2045" i="7" s="1"/>
  <c r="R2039" i="7"/>
  <c r="R2033" i="7"/>
  <c r="R2027" i="7"/>
  <c r="R2021" i="7"/>
  <c r="R2009" i="7"/>
  <c r="R2003" i="7"/>
  <c r="S2003" i="7" s="1"/>
  <c r="R1997" i="7"/>
  <c r="R1991" i="7"/>
  <c r="R1985" i="7"/>
  <c r="R1979" i="7"/>
  <c r="R1973" i="7"/>
  <c r="R1967" i="7"/>
  <c r="S1967" i="7" s="1"/>
  <c r="R1961" i="7"/>
  <c r="R1955" i="7"/>
  <c r="R1949" i="7"/>
  <c r="R1943" i="7"/>
  <c r="R1937" i="7"/>
  <c r="R1931" i="7"/>
  <c r="S1931" i="7" s="1"/>
  <c r="R1925" i="7"/>
  <c r="R1919" i="7"/>
  <c r="R1913" i="7"/>
  <c r="R1907" i="7"/>
  <c r="R1901" i="7"/>
  <c r="R1895" i="7"/>
  <c r="S1895" i="7" s="1"/>
  <c r="R1889" i="7"/>
  <c r="R1883" i="7"/>
  <c r="R1871" i="7"/>
  <c r="R1865" i="7"/>
  <c r="R1859" i="7"/>
  <c r="R1853" i="7"/>
  <c r="R1847" i="7"/>
  <c r="R1841" i="7"/>
  <c r="R1835" i="7"/>
  <c r="R1829" i="7"/>
  <c r="R1823" i="7"/>
  <c r="R1817" i="7"/>
  <c r="R1811" i="7"/>
  <c r="R1805" i="7"/>
  <c r="R1799" i="7"/>
  <c r="R1793" i="7"/>
  <c r="R1787" i="7"/>
  <c r="R1781" i="7"/>
  <c r="R1775" i="7"/>
  <c r="R1769" i="7"/>
  <c r="R1763" i="7"/>
  <c r="R1757" i="7"/>
  <c r="R2998" i="7"/>
  <c r="R2992" i="7"/>
  <c r="S2992" i="7" s="1"/>
  <c r="R2986" i="7"/>
  <c r="R2980" i="7"/>
  <c r="R2974" i="7"/>
  <c r="R2962" i="7"/>
  <c r="R2956" i="7"/>
  <c r="R2950" i="7"/>
  <c r="R2944" i="7"/>
  <c r="R2938" i="7"/>
  <c r="R2932" i="7"/>
  <c r="R2926" i="7"/>
  <c r="R2920" i="7"/>
  <c r="R2914" i="7"/>
  <c r="R2908" i="7"/>
  <c r="R2902" i="7"/>
  <c r="R2896" i="7"/>
  <c r="R2890" i="7"/>
  <c r="R2884" i="7"/>
  <c r="R2878" i="7"/>
  <c r="R2872" i="7"/>
  <c r="R2866" i="7"/>
  <c r="R2860" i="7"/>
  <c r="R2854" i="7"/>
  <c r="R2848" i="7"/>
  <c r="R2842" i="7"/>
  <c r="R2836" i="7"/>
  <c r="R2830" i="7"/>
  <c r="R2824" i="7"/>
  <c r="R2818" i="7"/>
  <c r="R2812" i="7"/>
  <c r="R2806" i="7"/>
  <c r="R2800" i="7"/>
  <c r="R2794" i="7"/>
  <c r="R2788" i="7"/>
  <c r="R2782" i="7"/>
  <c r="R2776" i="7"/>
  <c r="R2770" i="7"/>
  <c r="R2764" i="7"/>
  <c r="R2758" i="7"/>
  <c r="R2752" i="7"/>
  <c r="R2746" i="7"/>
  <c r="R2740" i="7"/>
  <c r="R2734" i="7"/>
  <c r="R2722" i="7"/>
  <c r="R2716" i="7"/>
  <c r="R2704" i="7"/>
  <c r="R2698" i="7"/>
  <c r="R2692" i="7"/>
  <c r="R2686" i="7"/>
  <c r="S2686" i="7" s="1"/>
  <c r="R2680" i="7"/>
  <c r="R2674" i="7"/>
  <c r="R2668" i="7"/>
  <c r="R2662" i="7"/>
  <c r="R2656" i="7"/>
  <c r="R2650" i="7"/>
  <c r="S2650" i="7" s="1"/>
  <c r="R2644" i="7"/>
  <c r="R2638" i="7"/>
  <c r="R2632" i="7"/>
  <c r="R2626" i="7"/>
  <c r="R2620" i="7"/>
  <c r="R2614" i="7"/>
  <c r="S2614" i="7" s="1"/>
  <c r="R2608" i="7"/>
  <c r="R2602" i="7"/>
  <c r="R2596" i="7"/>
  <c r="R2590" i="7"/>
  <c r="R2584" i="7"/>
  <c r="R2578" i="7"/>
  <c r="S2578" i="7" s="1"/>
  <c r="R2572" i="7"/>
  <c r="R2566" i="7"/>
  <c r="R2554" i="7"/>
  <c r="R2542" i="7"/>
  <c r="R2536" i="7"/>
  <c r="R2530" i="7"/>
  <c r="S2530" i="7" s="1"/>
  <c r="R2524" i="7"/>
  <c r="R2518" i="7"/>
  <c r="R2512" i="7"/>
  <c r="R2506" i="7"/>
  <c r="R2500" i="7"/>
  <c r="R2494" i="7"/>
  <c r="S2494" i="7" s="1"/>
  <c r="R2488" i="7"/>
  <c r="R2482" i="7"/>
  <c r="R2476" i="7"/>
  <c r="R2470" i="7"/>
  <c r="R2464" i="7"/>
  <c r="R2458" i="7"/>
  <c r="S2458" i="7" s="1"/>
  <c r="R2452" i="7"/>
  <c r="R2446" i="7"/>
  <c r="R2440" i="7"/>
  <c r="R2428" i="7"/>
  <c r="R2422" i="7"/>
  <c r="R2410" i="7"/>
  <c r="R2404" i="7"/>
  <c r="R2398" i="7"/>
  <c r="R2392" i="7"/>
  <c r="R2386" i="7"/>
  <c r="R2380" i="7"/>
  <c r="R2374" i="7"/>
  <c r="R2368" i="7"/>
  <c r="R2362" i="7"/>
  <c r="R2356" i="7"/>
  <c r="R2350" i="7"/>
  <c r="R2344" i="7"/>
  <c r="R2338" i="7"/>
  <c r="R2332" i="7"/>
  <c r="R2326" i="7"/>
  <c r="R2320" i="7"/>
  <c r="R2314" i="7"/>
  <c r="R2308" i="7"/>
  <c r="R2302" i="7"/>
  <c r="R2296" i="7"/>
  <c r="R2290" i="7"/>
  <c r="R2284" i="7"/>
  <c r="R2278" i="7"/>
  <c r="R2272" i="7"/>
  <c r="R2266" i="7"/>
  <c r="R2260" i="7"/>
  <c r="R2254" i="7"/>
  <c r="R2248" i="7"/>
  <c r="R2242" i="7"/>
  <c r="R2236" i="7"/>
  <c r="R2224" i="7"/>
  <c r="S2224" i="7" s="1"/>
  <c r="R2218" i="7"/>
  <c r="R2212" i="7"/>
  <c r="R2200" i="7"/>
  <c r="R2194" i="7"/>
  <c r="R2188" i="7"/>
  <c r="R2182" i="7"/>
  <c r="S2182" i="7" s="1"/>
  <c r="R2176" i="7"/>
  <c r="R2170" i="7"/>
  <c r="R2164" i="7"/>
  <c r="R2158" i="7"/>
  <c r="R2146" i="7"/>
  <c r="R2140" i="7"/>
  <c r="S2140" i="7" s="1"/>
  <c r="R2134" i="7"/>
  <c r="R2128" i="7"/>
  <c r="R2122" i="7"/>
  <c r="R2116" i="7"/>
  <c r="R2110" i="7"/>
  <c r="R2104" i="7"/>
  <c r="S2104" i="7" s="1"/>
  <c r="R2098" i="7"/>
  <c r="R2092" i="7"/>
  <c r="R2086" i="7"/>
  <c r="R2080" i="7"/>
  <c r="R2074" i="7"/>
  <c r="R2068" i="7"/>
  <c r="S2068" i="7" s="1"/>
  <c r="R2062" i="7"/>
  <c r="R2050" i="7"/>
  <c r="R2044" i="7"/>
  <c r="R2038" i="7"/>
  <c r="R2032" i="7"/>
  <c r="R2026" i="7"/>
  <c r="S2026" i="7" s="1"/>
  <c r="R2020" i="7"/>
  <c r="R2014" i="7"/>
  <c r="R2008" i="7"/>
  <c r="R2002" i="7"/>
  <c r="R1996" i="7"/>
  <c r="R1984" i="7"/>
  <c r="S1984" i="7" s="1"/>
  <c r="R1978" i="7"/>
  <c r="R1972" i="7"/>
  <c r="R1966" i="7"/>
  <c r="R1960" i="7"/>
  <c r="R1954" i="7"/>
  <c r="R1948" i="7"/>
  <c r="S1948" i="7" s="1"/>
  <c r="R1936" i="7"/>
  <c r="R1930" i="7"/>
  <c r="R1924" i="7"/>
  <c r="R1918" i="7"/>
  <c r="R1912" i="7"/>
  <c r="R1906" i="7"/>
  <c r="R1900" i="7"/>
  <c r="R1894" i="7"/>
  <c r="R1888" i="7"/>
  <c r="R1882" i="7"/>
  <c r="R1876" i="7"/>
  <c r="R1870" i="7"/>
  <c r="R1864" i="7"/>
  <c r="R1858" i="7"/>
  <c r="R1852" i="7"/>
  <c r="R1846" i="7"/>
  <c r="R1840" i="7"/>
  <c r="R1834" i="7"/>
  <c r="R1822" i="7"/>
  <c r="R1816" i="7"/>
  <c r="R1810" i="7"/>
  <c r="R1804" i="7"/>
  <c r="R1798" i="7"/>
  <c r="R1792" i="7"/>
  <c r="S1792" i="7" s="1"/>
  <c r="R1786" i="7"/>
  <c r="R1780" i="7"/>
  <c r="R1774" i="7"/>
  <c r="R1768" i="7"/>
  <c r="R1756" i="7"/>
  <c r="R1750" i="7"/>
  <c r="S1750" i="7" s="1"/>
  <c r="R1738" i="7"/>
  <c r="R1732" i="7"/>
  <c r="R1726" i="7"/>
  <c r="R1714" i="7"/>
  <c r="R1708" i="7"/>
  <c r="R1702" i="7"/>
  <c r="S1702" i="7" s="1"/>
  <c r="R1696" i="7"/>
  <c r="R1690" i="7"/>
  <c r="R1684" i="7"/>
  <c r="R1678" i="7"/>
  <c r="R1672" i="7"/>
  <c r="R1666" i="7"/>
  <c r="S1666" i="7" s="1"/>
  <c r="R1660" i="7"/>
  <c r="R1654" i="7"/>
  <c r="R1648" i="7"/>
  <c r="R1642" i="7"/>
  <c r="R1636" i="7"/>
  <c r="R1630" i="7"/>
  <c r="S1630" i="7" s="1"/>
  <c r="R1624" i="7"/>
  <c r="R1618" i="7"/>
  <c r="R1612" i="7"/>
  <c r="R1606" i="7"/>
  <c r="R1600" i="7"/>
  <c r="R1594" i="7"/>
  <c r="S1594" i="7" s="1"/>
  <c r="R1588" i="7"/>
  <c r="R1582" i="7"/>
  <c r="R1576" i="7"/>
  <c r="R1570" i="7"/>
  <c r="R1564" i="7"/>
  <c r="R1558" i="7"/>
  <c r="S1558" i="7" s="1"/>
  <c r="R1552" i="7"/>
  <c r="R1546" i="7"/>
  <c r="R1540" i="7"/>
  <c r="R1534" i="7"/>
  <c r="R1528" i="7"/>
  <c r="R1522" i="7"/>
  <c r="S1522" i="7" s="1"/>
  <c r="R1516" i="7"/>
  <c r="R1510" i="7"/>
  <c r="R1504" i="7"/>
  <c r="R1498" i="7"/>
  <c r="R1492" i="7"/>
  <c r="R1486" i="7"/>
  <c r="S1486" i="7" s="1"/>
  <c r="R1480" i="7"/>
  <c r="R1474" i="7"/>
  <c r="R1468" i="7"/>
  <c r="R1462" i="7"/>
  <c r="R1456" i="7"/>
  <c r="R1450" i="7"/>
  <c r="S1450" i="7" s="1"/>
  <c r="R1444" i="7"/>
  <c r="R1438" i="7"/>
  <c r="R1432" i="7"/>
  <c r="R1426" i="7"/>
  <c r="R1420" i="7"/>
  <c r="R1414" i="7"/>
  <c r="S1414" i="7" s="1"/>
  <c r="R1408" i="7"/>
  <c r="R1402" i="7"/>
  <c r="R1396" i="7"/>
  <c r="R1390" i="7"/>
  <c r="R1384" i="7"/>
  <c r="R1378" i="7"/>
  <c r="S1378" i="7" s="1"/>
  <c r="R1372" i="7"/>
  <c r="R1366" i="7"/>
  <c r="R1360" i="7"/>
  <c r="R1354" i="7"/>
  <c r="R1348" i="7"/>
  <c r="R1342" i="7"/>
  <c r="S1342" i="7" s="1"/>
  <c r="R1336" i="7"/>
  <c r="R1330" i="7"/>
  <c r="R1324" i="7"/>
  <c r="R1318" i="7"/>
  <c r="R1312" i="7"/>
  <c r="R1306" i="7"/>
  <c r="S1306" i="7" s="1"/>
  <c r="R1300" i="7"/>
  <c r="R1294" i="7"/>
  <c r="R1288" i="7"/>
  <c r="R1282" i="7"/>
  <c r="R1276" i="7"/>
  <c r="R1270" i="7"/>
  <c r="S1270" i="7" s="1"/>
  <c r="R1264" i="7"/>
  <c r="R1258" i="7"/>
  <c r="R1252" i="7"/>
  <c r="R1246" i="7"/>
  <c r="R1234" i="7"/>
  <c r="R1228" i="7"/>
  <c r="S1228" i="7" s="1"/>
  <c r="R1222" i="7"/>
  <c r="R1216" i="7"/>
  <c r="R1210" i="7"/>
  <c r="R1204" i="7"/>
  <c r="R1198" i="7"/>
  <c r="R1192" i="7"/>
  <c r="S1192" i="7" s="1"/>
  <c r="R1186" i="7"/>
  <c r="R1180" i="7"/>
  <c r="R1174" i="7"/>
  <c r="R1168" i="7"/>
  <c r="R1162" i="7"/>
  <c r="R1156" i="7"/>
  <c r="S1156" i="7" s="1"/>
  <c r="R1150" i="7"/>
  <c r="R1144" i="7"/>
  <c r="R1138" i="7"/>
  <c r="R1132" i="7"/>
  <c r="R1126" i="7"/>
  <c r="R1120" i="7"/>
  <c r="S1120" i="7" s="1"/>
  <c r="R1114" i="7"/>
  <c r="R1102" i="7"/>
  <c r="R1096" i="7"/>
  <c r="R1090" i="7"/>
  <c r="R1078" i="7"/>
  <c r="R1072" i="7"/>
  <c r="S1072" i="7" s="1"/>
  <c r="R1066" i="7"/>
  <c r="R1060" i="7"/>
  <c r="R1054" i="7"/>
  <c r="R1048" i="7"/>
  <c r="R2997" i="7"/>
  <c r="R2991" i="7"/>
  <c r="S2991" i="7" s="1"/>
  <c r="R2985" i="7"/>
  <c r="R2979" i="7"/>
  <c r="R2973" i="7"/>
  <c r="R2967" i="7"/>
  <c r="R2961" i="7"/>
  <c r="R2955" i="7"/>
  <c r="S2955" i="7" s="1"/>
  <c r="R2949" i="7"/>
  <c r="R2943" i="7"/>
  <c r="R2937" i="7"/>
  <c r="R2931" i="7"/>
  <c r="R2925" i="7"/>
  <c r="R2919" i="7"/>
  <c r="S2919" i="7" s="1"/>
  <c r="R2913" i="7"/>
  <c r="R2907" i="7"/>
  <c r="R2901" i="7"/>
  <c r="R2895" i="7"/>
  <c r="R2889" i="7"/>
  <c r="R2883" i="7"/>
  <c r="S2883" i="7" s="1"/>
  <c r="R2877" i="7"/>
  <c r="R2865" i="7"/>
  <c r="R2859" i="7"/>
  <c r="R2853" i="7"/>
  <c r="R2847" i="7"/>
  <c r="R2841" i="7"/>
  <c r="S2841" i="7" s="1"/>
  <c r="R2835" i="7"/>
  <c r="R2829" i="7"/>
  <c r="R2823" i="7"/>
  <c r="R2817" i="7"/>
  <c r="R2811" i="7"/>
  <c r="R2805" i="7"/>
  <c r="S2805" i="7" s="1"/>
  <c r="R2799" i="7"/>
  <c r="R2793" i="7"/>
  <c r="R2787" i="7"/>
  <c r="R2781" i="7"/>
  <c r="R2775" i="7"/>
  <c r="R2769" i="7"/>
  <c r="S2769" i="7" s="1"/>
  <c r="R2763" i="7"/>
  <c r="R2757" i="7"/>
  <c r="R2745" i="7"/>
  <c r="R2727" i="7"/>
  <c r="R2721" i="7"/>
  <c r="R2715" i="7"/>
  <c r="S2715" i="7" s="1"/>
  <c r="R2709" i="7"/>
  <c r="R2703" i="7"/>
  <c r="R2697" i="7"/>
  <c r="R2691" i="7"/>
  <c r="R2685" i="7"/>
  <c r="R2679" i="7"/>
  <c r="S2679" i="7" s="1"/>
  <c r="R2673" i="7"/>
  <c r="R2667" i="7"/>
  <c r="R2661" i="7"/>
  <c r="R2655" i="7"/>
  <c r="R2649" i="7"/>
  <c r="R2643" i="7"/>
  <c r="S2643" i="7" s="1"/>
  <c r="R2637" i="7"/>
  <c r="R2631" i="7"/>
  <c r="R2625" i="7"/>
  <c r="R2619" i="7"/>
  <c r="R2613" i="7"/>
  <c r="R2607" i="7"/>
  <c r="S2607" i="7" s="1"/>
  <c r="R2601" i="7"/>
  <c r="R2595" i="7"/>
  <c r="R2583" i="7"/>
  <c r="R2577" i="7"/>
  <c r="R2571" i="7"/>
  <c r="R2565" i="7"/>
  <c r="S2565" i="7" s="1"/>
  <c r="R2559" i="7"/>
  <c r="R2547" i="7"/>
  <c r="R2541" i="7"/>
  <c r="R2535" i="7"/>
  <c r="R2529" i="7"/>
  <c r="R2523" i="7"/>
  <c r="S2523" i="7" s="1"/>
  <c r="R2517" i="7"/>
  <c r="R2511" i="7"/>
  <c r="R2505" i="7"/>
  <c r="R2499" i="7"/>
  <c r="R2493" i="7"/>
  <c r="R2487" i="7"/>
  <c r="S2487" i="7" s="1"/>
  <c r="R2481" i="7"/>
  <c r="R2475" i="7"/>
  <c r="R2469" i="7"/>
  <c r="R2463" i="7"/>
  <c r="R2457" i="7"/>
  <c r="R2451" i="7"/>
  <c r="S2451" i="7" s="1"/>
  <c r="R2445" i="7"/>
  <c r="R2439" i="7"/>
  <c r="R2433" i="7"/>
  <c r="R2421" i="7"/>
  <c r="R2409" i="7"/>
  <c r="R2403" i="7"/>
  <c r="S2403" i="7" s="1"/>
  <c r="R2397" i="7"/>
  <c r="R2391" i="7"/>
  <c r="R2385" i="7"/>
  <c r="R2379" i="7"/>
  <c r="R2373" i="7"/>
  <c r="R2367" i="7"/>
  <c r="S2367" i="7" s="1"/>
  <c r="R2361" i="7"/>
  <c r="R2355" i="7"/>
  <c r="R2343" i="7"/>
  <c r="R2337" i="7"/>
  <c r="R2331" i="7"/>
  <c r="R2325" i="7"/>
  <c r="R2319" i="7"/>
  <c r="R2313" i="7"/>
  <c r="R2307" i="7"/>
  <c r="R2301" i="7"/>
  <c r="R2295" i="7"/>
  <c r="R2289" i="7"/>
  <c r="R2283" i="7"/>
  <c r="R2277" i="7"/>
  <c r="R2271" i="7"/>
  <c r="R2265" i="7"/>
  <c r="R2259" i="7"/>
  <c r="R2253" i="7"/>
  <c r="R2247" i="7"/>
  <c r="R2241" i="7"/>
  <c r="R2235" i="7"/>
  <c r="R2229" i="7"/>
  <c r="R2223" i="7"/>
  <c r="R2217" i="7"/>
  <c r="R2211" i="7"/>
  <c r="R2205" i="7"/>
  <c r="R2199" i="7"/>
  <c r="R2193" i="7"/>
  <c r="R2187" i="7"/>
  <c r="R2181" i="7"/>
  <c r="R2175" i="7"/>
  <c r="R2169" i="7"/>
  <c r="R2163" i="7"/>
  <c r="R2157" i="7"/>
  <c r="R2151" i="7"/>
  <c r="R2145" i="7"/>
  <c r="R2139" i="7"/>
  <c r="R2133" i="7"/>
  <c r="R2127" i="7"/>
  <c r="R2121" i="7"/>
  <c r="R2115" i="7"/>
  <c r="R2109" i="7"/>
  <c r="R2103" i="7"/>
  <c r="R2097" i="7"/>
  <c r="R2091" i="7"/>
  <c r="R2085" i="7"/>
  <c r="R2079" i="7"/>
  <c r="R2067" i="7"/>
  <c r="S2067" i="7" s="1"/>
  <c r="R2061" i="7"/>
  <c r="R2055" i="7"/>
  <c r="R2049" i="7"/>
  <c r="R2043" i="7"/>
  <c r="R2031" i="7"/>
  <c r="R2025" i="7"/>
  <c r="S2025" i="7" s="1"/>
  <c r="R2019" i="7"/>
  <c r="R2013" i="7"/>
  <c r="R2007" i="7"/>
  <c r="R2001" i="7"/>
  <c r="R1995" i="7"/>
  <c r="R1989" i="7"/>
  <c r="S1989" i="7" s="1"/>
  <c r="R1983" i="7"/>
  <c r="R1977" i="7"/>
  <c r="R1971" i="7"/>
  <c r="R1965" i="7"/>
  <c r="R1959" i="7"/>
  <c r="R1953" i="7"/>
  <c r="S1953" i="7" s="1"/>
  <c r="R1947" i="7"/>
  <c r="R1941" i="7"/>
  <c r="R1935" i="7"/>
  <c r="R1929" i="7"/>
  <c r="R1923" i="7"/>
  <c r="R1917" i="7"/>
  <c r="S1917" i="7" s="1"/>
  <c r="R1905" i="7"/>
  <c r="R1899" i="7"/>
  <c r="R1893" i="7"/>
  <c r="R1887" i="7"/>
  <c r="R1881" i="7"/>
  <c r="R1869" i="7"/>
  <c r="S1869" i="7" s="1"/>
  <c r="R1863" i="7"/>
  <c r="R1857" i="7"/>
  <c r="R1851" i="7"/>
  <c r="R1845" i="7"/>
  <c r="R1839" i="7"/>
  <c r="R1833" i="7"/>
  <c r="S1833" i="7" s="1"/>
  <c r="R1809" i="7"/>
  <c r="R1803" i="7"/>
  <c r="R1797" i="7"/>
  <c r="R1791" i="7"/>
  <c r="R1785" i="7"/>
  <c r="R1779" i="7"/>
  <c r="S1779" i="7" s="1"/>
  <c r="R1773" i="7"/>
  <c r="R1767" i="7"/>
  <c r="R1761" i="7"/>
  <c r="R1755" i="7"/>
  <c r="R1749" i="7"/>
  <c r="R1743" i="7"/>
  <c r="S1743" i="7" s="1"/>
  <c r="R1737" i="7"/>
  <c r="R1731" i="7"/>
  <c r="R1719" i="7"/>
  <c r="R1713" i="7"/>
  <c r="R1707" i="7"/>
  <c r="R1701" i="7"/>
  <c r="S1701" i="7" s="1"/>
  <c r="R1695" i="7"/>
  <c r="R1689" i="7"/>
  <c r="R1683" i="7"/>
  <c r="R1677" i="7"/>
  <c r="R1665" i="7"/>
  <c r="R1659" i="7"/>
  <c r="S1659" i="7" s="1"/>
  <c r="R1653" i="7"/>
  <c r="R1647" i="7"/>
  <c r="R1641" i="7"/>
  <c r="R1635" i="7"/>
  <c r="R1623" i="7"/>
  <c r="R1617" i="7"/>
  <c r="S1617" i="7" s="1"/>
  <c r="R1611" i="7"/>
  <c r="R1605" i="7"/>
  <c r="R1599" i="7"/>
  <c r="R1593" i="7"/>
  <c r="R1587" i="7"/>
  <c r="R1581" i="7"/>
  <c r="S1581" i="7" s="1"/>
  <c r="R1575" i="7"/>
  <c r="R1569" i="7"/>
  <c r="R1563" i="7"/>
  <c r="R1557" i="7"/>
  <c r="R1551" i="7"/>
  <c r="R1545" i="7"/>
  <c r="S1545" i="7" s="1"/>
  <c r="R1539" i="7"/>
  <c r="R1533" i="7"/>
  <c r="R1527" i="7"/>
  <c r="R1521" i="7"/>
  <c r="R1515" i="7"/>
  <c r="R1509" i="7"/>
  <c r="S1509" i="7" s="1"/>
  <c r="R1503" i="7"/>
  <c r="R1497" i="7"/>
  <c r="R1491" i="7"/>
  <c r="R1485" i="7"/>
  <c r="R1479" i="7"/>
  <c r="R1473" i="7"/>
  <c r="S1473" i="7" s="1"/>
  <c r="R1461" i="7"/>
  <c r="R1455" i="7"/>
  <c r="R1449" i="7"/>
  <c r="R1443" i="7"/>
  <c r="R1437" i="7"/>
  <c r="R1431" i="7"/>
  <c r="S1431" i="7" s="1"/>
  <c r="R1425" i="7"/>
  <c r="R1419" i="7"/>
  <c r="R1413" i="7"/>
  <c r="R1407" i="7"/>
  <c r="R1401" i="7"/>
  <c r="R1395" i="7"/>
  <c r="S1395" i="7" s="1"/>
  <c r="R1389" i="7"/>
  <c r="R1383" i="7"/>
  <c r="R1377" i="7"/>
  <c r="R1365" i="7"/>
  <c r="R1359" i="7"/>
  <c r="R1353" i="7"/>
  <c r="S1353" i="7" s="1"/>
  <c r="R1347" i="7"/>
  <c r="R1341" i="7"/>
  <c r="R2996" i="7"/>
  <c r="R2990" i="7"/>
  <c r="R2984" i="7"/>
  <c r="R2978" i="7"/>
  <c r="S2978" i="7" s="1"/>
  <c r="R2972" i="7"/>
  <c r="R2966" i="7"/>
  <c r="R2960" i="7"/>
  <c r="R2954" i="7"/>
  <c r="R2948" i="7"/>
  <c r="R2942" i="7"/>
  <c r="S2942" i="7" s="1"/>
  <c r="R2936" i="7"/>
  <c r="R2930" i="7"/>
  <c r="R2924" i="7"/>
  <c r="R2918" i="7"/>
  <c r="R2912" i="7"/>
  <c r="R2906" i="7"/>
  <c r="S2906" i="7" s="1"/>
  <c r="R2894" i="7"/>
  <c r="R2888" i="7"/>
  <c r="R2882" i="7"/>
  <c r="R2876" i="7"/>
  <c r="R2870" i="7"/>
  <c r="R2864" i="7"/>
  <c r="S2864" i="7" s="1"/>
  <c r="R2858" i="7"/>
  <c r="R2852" i="7"/>
  <c r="R2846" i="7"/>
  <c r="R2840" i="7"/>
  <c r="R2834" i="7"/>
  <c r="R2828" i="7"/>
  <c r="S2828" i="7" s="1"/>
  <c r="R2822" i="7"/>
  <c r="R2816" i="7"/>
  <c r="R2810" i="7"/>
  <c r="R2798" i="7"/>
  <c r="R2792" i="7"/>
  <c r="R2786" i="7"/>
  <c r="S2786" i="7" s="1"/>
  <c r="R2780" i="7"/>
  <c r="R2774" i="7"/>
  <c r="R2768" i="7"/>
  <c r="R2762" i="7"/>
  <c r="R2756" i="7"/>
  <c r="R2750" i="7"/>
  <c r="S2750" i="7" s="1"/>
  <c r="R2738" i="7"/>
  <c r="R2732" i="7"/>
  <c r="R2726" i="7"/>
  <c r="R2720" i="7"/>
  <c r="R2714" i="7"/>
  <c r="R2708" i="7"/>
  <c r="S2708" i="7" s="1"/>
  <c r="R2702" i="7"/>
  <c r="R2690" i="7"/>
  <c r="R2684" i="7"/>
  <c r="R2678" i="7"/>
  <c r="R2672" i="7"/>
  <c r="R2666" i="7"/>
  <c r="S2666" i="7" s="1"/>
  <c r="R2660" i="7"/>
  <c r="R2654" i="7"/>
  <c r="R2648" i="7"/>
  <c r="R2636" i="7"/>
  <c r="R2630" i="7"/>
  <c r="R2624" i="7"/>
  <c r="R2618" i="7"/>
  <c r="R2612" i="7"/>
  <c r="R2606" i="7"/>
  <c r="R2600" i="7"/>
  <c r="R2594" i="7"/>
  <c r="R2588" i="7"/>
  <c r="R2582" i="7"/>
  <c r="R2576" i="7"/>
  <c r="R2570" i="7"/>
  <c r="R2564" i="7"/>
  <c r="R2558" i="7"/>
  <c r="R2552" i="7"/>
  <c r="R2546" i="7"/>
  <c r="R2540" i="7"/>
  <c r="R2534" i="7"/>
  <c r="R2528" i="7"/>
  <c r="R2522" i="7"/>
  <c r="R2516" i="7"/>
  <c r="R2510" i="7"/>
  <c r="R2504" i="7"/>
  <c r="R2498" i="7"/>
  <c r="R2492" i="7"/>
  <c r="R2486" i="7"/>
  <c r="R2480" i="7"/>
  <c r="R2474" i="7"/>
  <c r="R2468" i="7"/>
  <c r="R2462" i="7"/>
  <c r="R2456" i="7"/>
  <c r="R2450" i="7"/>
  <c r="R2444" i="7"/>
  <c r="R2432" i="7"/>
  <c r="R2426" i="7"/>
  <c r="R2420" i="7"/>
  <c r="R2414" i="7"/>
  <c r="R2408" i="7"/>
  <c r="R2402" i="7"/>
  <c r="S2402" i="7" s="1"/>
  <c r="R2396" i="7"/>
  <c r="R2390" i="7"/>
  <c r="R2384" i="7"/>
  <c r="R2378" i="7"/>
  <c r="R2372" i="7"/>
  <c r="R2366" i="7"/>
  <c r="S2366" i="7" s="1"/>
  <c r="R2360" i="7"/>
  <c r="R2354" i="7"/>
  <c r="R2348" i="7"/>
  <c r="R2342" i="7"/>
  <c r="R2336" i="7"/>
  <c r="R2330" i="7"/>
  <c r="S2330" i="7" s="1"/>
  <c r="R2324" i="7"/>
  <c r="R2318" i="7"/>
  <c r="R2312" i="7"/>
  <c r="R2306" i="7"/>
  <c r="R2300" i="7"/>
  <c r="R2294" i="7"/>
  <c r="S2294" i="7" s="1"/>
  <c r="R2288" i="7"/>
  <c r="R2282" i="7"/>
  <c r="R2276" i="7"/>
  <c r="R2270" i="7"/>
  <c r="R2264" i="7"/>
  <c r="R2258" i="7"/>
  <c r="S2258" i="7" s="1"/>
  <c r="R2252" i="7"/>
  <c r="R2246" i="7"/>
  <c r="R2240" i="7"/>
  <c r="R2234" i="7"/>
  <c r="R2228" i="7"/>
  <c r="R2222" i="7"/>
  <c r="S2222" i="7" s="1"/>
  <c r="R2216" i="7"/>
  <c r="R2210" i="7"/>
  <c r="R2204" i="7"/>
  <c r="R2198" i="7"/>
  <c r="R2192" i="7"/>
  <c r="R2180" i="7"/>
  <c r="S2180" i="7" s="1"/>
  <c r="R2174" i="7"/>
  <c r="R2168" i="7"/>
  <c r="R2162" i="7"/>
  <c r="R2156" i="7"/>
  <c r="R2144" i="7"/>
  <c r="R2132" i="7"/>
  <c r="S2132" i="7" s="1"/>
  <c r="R2126" i="7"/>
  <c r="R2120" i="7"/>
  <c r="R2114" i="7"/>
  <c r="R2108" i="7"/>
  <c r="R2102" i="7"/>
  <c r="R2096" i="7"/>
  <c r="S2096" i="7" s="1"/>
  <c r="R2090" i="7"/>
  <c r="R2084" i="7"/>
  <c r="R2078" i="7"/>
  <c r="R2072" i="7"/>
  <c r="R2066" i="7"/>
  <c r="R2060" i="7"/>
  <c r="S2060" i="7" s="1"/>
  <c r="R2054" i="7"/>
  <c r="R2048" i="7"/>
  <c r="R2042" i="7"/>
  <c r="R2036" i="7"/>
  <c r="R2030" i="7"/>
  <c r="R2024" i="7"/>
  <c r="S2024" i="7" s="1"/>
  <c r="R2018" i="7"/>
  <c r="R2012" i="7"/>
  <c r="R2006" i="7"/>
  <c r="R2000" i="7"/>
  <c r="R1994" i="7"/>
  <c r="R1988" i="7"/>
  <c r="S1988" i="7" s="1"/>
  <c r="R1982" i="7"/>
  <c r="R1976" i="7"/>
  <c r="R1970" i="7"/>
  <c r="R1964" i="7"/>
  <c r="R1958" i="7"/>
  <c r="R1952" i="7"/>
  <c r="S1952" i="7" s="1"/>
  <c r="R1946" i="7"/>
  <c r="R1940" i="7"/>
  <c r="R1934" i="7"/>
  <c r="R1928" i="7"/>
  <c r="R1922" i="7"/>
  <c r="R1916" i="7"/>
  <c r="S1916" i="7" s="1"/>
  <c r="R1910" i="7"/>
  <c r="R1904" i="7"/>
  <c r="R1898" i="7"/>
  <c r="R1892" i="7"/>
  <c r="R1886" i="7"/>
  <c r="R1880" i="7"/>
  <c r="S1880" i="7" s="1"/>
  <c r="R1874" i="7"/>
  <c r="R1868" i="7"/>
  <c r="R1862" i="7"/>
  <c r="R1856" i="7"/>
  <c r="R1850" i="7"/>
  <c r="R1844" i="7"/>
  <c r="S1844" i="7" s="1"/>
  <c r="R1838" i="7"/>
  <c r="R1832" i="7"/>
  <c r="R1826" i="7"/>
  <c r="R1820" i="7"/>
  <c r="R1808" i="7"/>
  <c r="R1802" i="7"/>
  <c r="S1802" i="7" s="1"/>
  <c r="R1796" i="7"/>
  <c r="R1790" i="7"/>
  <c r="R1784" i="7"/>
  <c r="R1778" i="7"/>
  <c r="R1772" i="7"/>
  <c r="R1766" i="7"/>
  <c r="S1766" i="7" s="1"/>
  <c r="R1760" i="7"/>
  <c r="R1754" i="7"/>
  <c r="R1748" i="7"/>
  <c r="R1742" i="7"/>
  <c r="R1736" i="7"/>
  <c r="R1730" i="7"/>
  <c r="S1730" i="7" s="1"/>
  <c r="R1724" i="7"/>
  <c r="R1718" i="7"/>
  <c r="R1712" i="7"/>
  <c r="R1706" i="7"/>
  <c r="R1700" i="7"/>
  <c r="R1688" i="7"/>
  <c r="S1688" i="7" s="1"/>
  <c r="R1682" i="7"/>
  <c r="R1676" i="7"/>
  <c r="R1670" i="7"/>
  <c r="R1664" i="7"/>
  <c r="R1658" i="7"/>
  <c r="R1652" i="7"/>
  <c r="S1652" i="7" s="1"/>
  <c r="R1646" i="7"/>
  <c r="R1640" i="7"/>
  <c r="R1634" i="7"/>
  <c r="R1628" i="7"/>
  <c r="R1616" i="7"/>
  <c r="R1610" i="7"/>
  <c r="S1610" i="7" s="1"/>
  <c r="R1604" i="7"/>
  <c r="R1598" i="7"/>
  <c r="R1592" i="7"/>
  <c r="R1586" i="7"/>
  <c r="R1580" i="7"/>
  <c r="R1574" i="7"/>
  <c r="S1574" i="7" s="1"/>
  <c r="R1568" i="7"/>
  <c r="R1562" i="7"/>
  <c r="R1556" i="7"/>
  <c r="R1550" i="7"/>
  <c r="R1544" i="7"/>
  <c r="R1538" i="7"/>
  <c r="S1538" i="7" s="1"/>
  <c r="R1532" i="7"/>
  <c r="R1526" i="7"/>
  <c r="R1520" i="7"/>
  <c r="R1514" i="7"/>
  <c r="R1508" i="7"/>
  <c r="R1502" i="7"/>
  <c r="S1502" i="7" s="1"/>
  <c r="R1496" i="7"/>
  <c r="R1490" i="7"/>
  <c r="R1484" i="7"/>
  <c r="R1478" i="7"/>
  <c r="R1472" i="7"/>
  <c r="R1466" i="7"/>
  <c r="S1466" i="7" s="1"/>
  <c r="R1460" i="7"/>
  <c r="R1454" i="7"/>
  <c r="R1448" i="7"/>
  <c r="R1442" i="7"/>
  <c r="R1436" i="7"/>
  <c r="R1430" i="7"/>
  <c r="S1430" i="7" s="1"/>
  <c r="R1424" i="7"/>
  <c r="R1418" i="7"/>
  <c r="R1412" i="7"/>
  <c r="R1406" i="7"/>
  <c r="R1400" i="7"/>
  <c r="R1394" i="7"/>
  <c r="S1394" i="7" s="1"/>
  <c r="R1388" i="7"/>
  <c r="R1382" i="7"/>
  <c r="R1370" i="7"/>
  <c r="R1364" i="7"/>
  <c r="R1358" i="7"/>
  <c r="R1352" i="7"/>
  <c r="S1352" i="7" s="1"/>
  <c r="R1346" i="7"/>
  <c r="R1340" i="7"/>
  <c r="R1334" i="7"/>
  <c r="R1328" i="7"/>
  <c r="R1322" i="7"/>
  <c r="R1316" i="7"/>
  <c r="S1316" i="7" s="1"/>
  <c r="R1310" i="7"/>
  <c r="R1304" i="7"/>
  <c r="R1298" i="7"/>
  <c r="R1292" i="7"/>
  <c r="R1286" i="7"/>
  <c r="R1280" i="7"/>
  <c r="S1280" i="7" s="1"/>
  <c r="R1274" i="7"/>
  <c r="R1268" i="7"/>
  <c r="R1262" i="7"/>
  <c r="R1256" i="7"/>
  <c r="R1250" i="7"/>
  <c r="R1244" i="7"/>
  <c r="S1244" i="7" s="1"/>
  <c r="R1238" i="7"/>
  <c r="R1232" i="7"/>
  <c r="R1226" i="7"/>
  <c r="R1220" i="7"/>
  <c r="R1214" i="7"/>
  <c r="R1208" i="7"/>
  <c r="S1208" i="7" s="1"/>
  <c r="R1202" i="7"/>
  <c r="R1196" i="7"/>
  <c r="R1190" i="7"/>
  <c r="R1184" i="7"/>
  <c r="R1178" i="7"/>
  <c r="R1172" i="7"/>
  <c r="S1172" i="7" s="1"/>
  <c r="R1166" i="7"/>
  <c r="R1160" i="7"/>
  <c r="R1154" i="7"/>
  <c r="R1148" i="7"/>
  <c r="R1142" i="7"/>
  <c r="R1136" i="7"/>
  <c r="S1136" i="7" s="1"/>
  <c r="R1130" i="7"/>
  <c r="R1124" i="7"/>
  <c r="R1118" i="7"/>
  <c r="R1112" i="7"/>
  <c r="R1106" i="7"/>
  <c r="R1100" i="7"/>
  <c r="S1100" i="7" s="1"/>
  <c r="R1094" i="7"/>
  <c r="R1088" i="7"/>
  <c r="R1082" i="7"/>
  <c r="R1076" i="7"/>
  <c r="R1070" i="7"/>
  <c r="R1064" i="7"/>
  <c r="S1064" i="7" s="1"/>
  <c r="R1058" i="7"/>
  <c r="R1052" i="7"/>
  <c r="R1046" i="7"/>
  <c r="R1040" i="7"/>
  <c r="R1034" i="7"/>
  <c r="R1028" i="7"/>
  <c r="S1028" i="7" s="1"/>
  <c r="R1022" i="7"/>
  <c r="R1016" i="7"/>
  <c r="R1010" i="7"/>
  <c r="R1004" i="7"/>
  <c r="R998" i="7"/>
  <c r="R992" i="7"/>
  <c r="S992" i="7" s="1"/>
  <c r="R986" i="7"/>
  <c r="R980" i="7"/>
  <c r="R974" i="7"/>
  <c r="R968" i="7"/>
  <c r="R962" i="7"/>
  <c r="R950" i="7"/>
  <c r="R944" i="7"/>
  <c r="R938" i="7"/>
  <c r="R932" i="7"/>
  <c r="R926" i="7"/>
  <c r="R920" i="7"/>
  <c r="R914" i="7"/>
  <c r="R902" i="7"/>
  <c r="R896" i="7"/>
  <c r="R890" i="7"/>
  <c r="R884" i="7"/>
  <c r="R878" i="7"/>
  <c r="R872" i="7"/>
  <c r="S872" i="7" s="1"/>
  <c r="R866" i="7"/>
  <c r="R860" i="7"/>
  <c r="R854" i="7"/>
  <c r="R848" i="7"/>
  <c r="R842" i="7"/>
  <c r="R836" i="7"/>
  <c r="S836" i="7" s="1"/>
  <c r="R830" i="7"/>
  <c r="R824" i="7"/>
  <c r="R818" i="7"/>
  <c r="R812" i="7"/>
  <c r="R806" i="7"/>
  <c r="R800" i="7"/>
  <c r="S800" i="7" s="1"/>
  <c r="R794" i="7"/>
  <c r="R788" i="7"/>
  <c r="R782" i="7"/>
  <c r="R776" i="7"/>
  <c r="R770" i="7"/>
  <c r="R764" i="7"/>
  <c r="S764" i="7" s="1"/>
  <c r="R758" i="7"/>
  <c r="R746" i="7"/>
  <c r="R740" i="7"/>
  <c r="R734" i="7"/>
  <c r="R728" i="7"/>
  <c r="R722" i="7"/>
  <c r="S722" i="7" s="1"/>
  <c r="R716" i="7"/>
  <c r="R710" i="7"/>
  <c r="R704" i="7"/>
  <c r="R698" i="7"/>
  <c r="R692" i="7"/>
  <c r="R686" i="7"/>
  <c r="S686" i="7" s="1"/>
  <c r="R674" i="7"/>
  <c r="R668" i="7"/>
  <c r="R662" i="7"/>
  <c r="R656" i="7"/>
  <c r="R650" i="7"/>
  <c r="R644" i="7"/>
  <c r="S644" i="7" s="1"/>
  <c r="R638" i="7"/>
  <c r="R632" i="7"/>
  <c r="R626" i="7"/>
  <c r="R620" i="7"/>
  <c r="R614" i="7"/>
  <c r="R608" i="7"/>
  <c r="S608" i="7" s="1"/>
  <c r="R602" i="7"/>
  <c r="R596" i="7"/>
  <c r="R590" i="7"/>
  <c r="R584" i="7"/>
  <c r="R578" i="7"/>
  <c r="R572" i="7"/>
  <c r="S572" i="7" s="1"/>
  <c r="R566" i="7"/>
  <c r="R560" i="7"/>
  <c r="R554" i="7"/>
  <c r="R548" i="7"/>
  <c r="R542" i="7"/>
  <c r="R536" i="7"/>
  <c r="S536" i="7" s="1"/>
  <c r="R530" i="7"/>
  <c r="R524" i="7"/>
  <c r="R518" i="7"/>
  <c r="R512" i="7"/>
  <c r="R506" i="7"/>
  <c r="R494" i="7"/>
  <c r="S494" i="7" s="1"/>
  <c r="R488" i="7"/>
  <c r="R482" i="7"/>
  <c r="R476" i="7"/>
  <c r="R470" i="7"/>
  <c r="R464" i="7"/>
  <c r="R452" i="7"/>
  <c r="S452" i="7" s="1"/>
  <c r="R446" i="7"/>
  <c r="R440" i="7"/>
  <c r="R434" i="7"/>
  <c r="R428" i="7"/>
  <c r="R422" i="7"/>
  <c r="R416" i="7"/>
  <c r="S416" i="7" s="1"/>
  <c r="R404" i="7"/>
  <c r="R398" i="7"/>
  <c r="R392" i="7"/>
  <c r="R380" i="7"/>
  <c r="R374" i="7"/>
  <c r="R368" i="7"/>
  <c r="S368" i="7" s="1"/>
  <c r="R362" i="7"/>
  <c r="R350" i="7"/>
  <c r="R344" i="7"/>
  <c r="R338" i="7"/>
  <c r="R332" i="7"/>
  <c r="R326" i="7"/>
  <c r="S326" i="7" s="1"/>
  <c r="R320" i="7"/>
  <c r="R314" i="7"/>
  <c r="R308" i="7"/>
  <c r="R302" i="7"/>
  <c r="R296" i="7"/>
  <c r="R290" i="7"/>
  <c r="S290" i="7" s="1"/>
  <c r="R278" i="7"/>
  <c r="S278" i="7" s="1"/>
  <c r="R272" i="7"/>
  <c r="R266" i="7"/>
  <c r="R260" i="7"/>
  <c r="R254" i="7"/>
  <c r="R248" i="7"/>
  <c r="S248" i="7" s="1"/>
  <c r="R242" i="7"/>
  <c r="S242" i="7" s="1"/>
  <c r="R236" i="7"/>
  <c r="R224" i="7"/>
  <c r="R218" i="7"/>
  <c r="R212" i="7"/>
  <c r="R206" i="7"/>
  <c r="S206" i="7" s="1"/>
  <c r="R200" i="7"/>
  <c r="S200" i="7" s="1"/>
  <c r="R194" i="7"/>
  <c r="R188" i="7"/>
  <c r="R182" i="7"/>
  <c r="R176" i="7"/>
  <c r="R170" i="7"/>
  <c r="S170" i="7" s="1"/>
  <c r="R164" i="7"/>
  <c r="S164" i="7" s="1"/>
  <c r="R158" i="7"/>
  <c r="R152" i="7"/>
  <c r="R146" i="7"/>
  <c r="R140" i="7"/>
  <c r="R134" i="7"/>
  <c r="S134" i="7" s="1"/>
  <c r="R128" i="7"/>
  <c r="S128" i="7" s="1"/>
  <c r="R122" i="7"/>
  <c r="R116" i="7"/>
  <c r="R110" i="7"/>
  <c r="R104" i="7"/>
  <c r="R98" i="7"/>
  <c r="S98" i="7" s="1"/>
  <c r="R92" i="7"/>
  <c r="S92" i="7" s="1"/>
  <c r="R86" i="7"/>
  <c r="R80" i="7"/>
  <c r="R68" i="7"/>
  <c r="R62" i="7"/>
  <c r="R56" i="7"/>
  <c r="S56" i="7" s="1"/>
  <c r="R50" i="7"/>
  <c r="S50" i="7" s="1"/>
  <c r="R44" i="7"/>
  <c r="R38" i="7"/>
  <c r="R32" i="7"/>
  <c r="R20" i="7"/>
  <c r="R14" i="7"/>
  <c r="S14" i="7" s="1"/>
  <c r="R2995" i="7"/>
  <c r="S2995" i="7" s="1"/>
  <c r="R2989" i="7"/>
  <c r="R2977" i="7"/>
  <c r="R2971" i="7"/>
  <c r="R2965" i="7"/>
  <c r="R2959" i="7"/>
  <c r="S2959" i="7" s="1"/>
  <c r="R2953" i="7"/>
  <c r="S2953" i="7" s="1"/>
  <c r="R2947" i="7"/>
  <c r="R2941" i="7"/>
  <c r="R2935" i="7"/>
  <c r="R2929" i="7"/>
  <c r="R2923" i="7"/>
  <c r="S2923" i="7" s="1"/>
  <c r="R2917" i="7"/>
  <c r="R2911" i="7"/>
  <c r="R2905" i="7"/>
  <c r="R2899" i="7"/>
  <c r="R2893" i="7"/>
  <c r="R2881" i="7"/>
  <c r="S2881" i="7" s="1"/>
  <c r="R2875" i="7"/>
  <c r="R2869" i="7"/>
  <c r="R2863" i="7"/>
  <c r="R2857" i="7"/>
  <c r="R2851" i="7"/>
  <c r="R2845" i="7"/>
  <c r="S2845" i="7" s="1"/>
  <c r="R2839" i="7"/>
  <c r="S2839" i="7" s="1"/>
  <c r="R2833" i="7"/>
  <c r="R2827" i="7"/>
  <c r="R2821" i="7"/>
  <c r="R2815" i="7"/>
  <c r="R2809" i="7"/>
  <c r="S2809" i="7" s="1"/>
  <c r="R2803" i="7"/>
  <c r="S2803" i="7" s="1"/>
  <c r="R2797" i="7"/>
  <c r="R2791" i="7"/>
  <c r="R2785" i="7"/>
  <c r="R2779" i="7"/>
  <c r="R2773" i="7"/>
  <c r="S2773" i="7" s="1"/>
  <c r="R2767" i="7"/>
  <c r="S2767" i="7" s="1"/>
  <c r="R2761" i="7"/>
  <c r="R2755" i="7"/>
  <c r="R2749" i="7"/>
  <c r="R2743" i="7"/>
  <c r="R2737" i="7"/>
  <c r="S2737" i="7" s="1"/>
  <c r="R2731" i="7"/>
  <c r="S2731" i="7" s="1"/>
  <c r="R2725" i="7"/>
  <c r="R2719" i="7"/>
  <c r="R2713" i="7"/>
  <c r="R2707" i="7"/>
  <c r="R2701" i="7"/>
  <c r="S2701" i="7" s="1"/>
  <c r="R2695" i="7"/>
  <c r="S2695" i="7" s="1"/>
  <c r="R2689" i="7"/>
  <c r="R2683" i="7"/>
  <c r="R2677" i="7"/>
  <c r="R2671" i="7"/>
  <c r="R2665" i="7"/>
  <c r="S2665" i="7" s="1"/>
  <c r="R2659" i="7"/>
  <c r="R2653" i="7"/>
  <c r="R2647" i="7"/>
  <c r="R2641" i="7"/>
  <c r="R2629" i="7"/>
  <c r="R2623" i="7"/>
  <c r="S2623" i="7" s="1"/>
  <c r="R2617" i="7"/>
  <c r="R2611" i="7"/>
  <c r="R2605" i="7"/>
  <c r="R2599" i="7"/>
  <c r="R2587" i="7"/>
  <c r="R2581" i="7"/>
  <c r="S2581" i="7" s="1"/>
  <c r="R2575" i="7"/>
  <c r="R2569" i="7"/>
  <c r="R2563" i="7"/>
  <c r="R2557" i="7"/>
  <c r="R2551" i="7"/>
  <c r="R2545" i="7"/>
  <c r="S2545" i="7" s="1"/>
  <c r="R2539" i="7"/>
  <c r="S2539" i="7" s="1"/>
  <c r="R2533" i="7"/>
  <c r="R2527" i="7"/>
  <c r="R2521" i="7"/>
  <c r="R2515" i="7"/>
  <c r="R2509" i="7"/>
  <c r="S2509" i="7" s="1"/>
  <c r="R2503" i="7"/>
  <c r="S2503" i="7" s="1"/>
  <c r="R2491" i="7"/>
  <c r="R2485" i="7"/>
  <c r="R2479" i="7"/>
  <c r="R2467" i="7"/>
  <c r="R2461" i="7"/>
  <c r="R2455" i="7"/>
  <c r="R2437" i="7"/>
  <c r="R2431" i="7"/>
  <c r="R2425" i="7"/>
  <c r="R2419" i="7"/>
  <c r="R2413" i="7"/>
  <c r="S2413" i="7" s="1"/>
  <c r="R2407" i="7"/>
  <c r="S2407" i="7" s="1"/>
  <c r="R2401" i="7"/>
  <c r="R2395" i="7"/>
  <c r="R2389" i="7"/>
  <c r="R2383" i="7"/>
  <c r="R2377" i="7"/>
  <c r="S2377" i="7" s="1"/>
  <c r="R2371" i="7"/>
  <c r="R2365" i="7"/>
  <c r="R2359" i="7"/>
  <c r="R2353" i="7"/>
  <c r="R2347" i="7"/>
  <c r="R2341" i="7"/>
  <c r="S2341" i="7" s="1"/>
  <c r="R2335" i="7"/>
  <c r="S2335" i="7" s="1"/>
  <c r="R2329" i="7"/>
  <c r="R2323" i="7"/>
  <c r="R2317" i="7"/>
  <c r="R2311" i="7"/>
  <c r="R2305" i="7"/>
  <c r="S2305" i="7" s="1"/>
  <c r="R2299" i="7"/>
  <c r="S2299" i="7" s="1"/>
  <c r="R2293" i="7"/>
  <c r="R2287" i="7"/>
  <c r="R2281" i="7"/>
  <c r="R2275" i="7"/>
  <c r="R2269" i="7"/>
  <c r="S2269" i="7" s="1"/>
  <c r="R2263" i="7"/>
  <c r="S2263" i="7" s="1"/>
  <c r="R2257" i="7"/>
  <c r="R2251" i="7"/>
  <c r="R2245" i="7"/>
  <c r="R2239" i="7"/>
  <c r="R2227" i="7"/>
  <c r="S2227" i="7" s="1"/>
  <c r="R2221" i="7"/>
  <c r="S2221" i="7" s="1"/>
  <c r="R2215" i="7"/>
  <c r="R2209" i="7"/>
  <c r="R2203" i="7"/>
  <c r="R2197" i="7"/>
  <c r="R2191" i="7"/>
  <c r="S2191" i="7" s="1"/>
  <c r="R2185" i="7"/>
  <c r="R2179" i="7"/>
  <c r="R2173" i="7"/>
  <c r="R2161" i="7"/>
  <c r="R2155" i="7"/>
  <c r="R2149" i="7"/>
  <c r="R2143" i="7"/>
  <c r="S2143" i="7" s="1"/>
  <c r="R2137" i="7"/>
  <c r="R2131" i="7"/>
  <c r="R2125" i="7"/>
  <c r="R2119" i="7"/>
  <c r="R2113" i="7"/>
  <c r="R2107" i="7"/>
  <c r="S2107" i="7" s="1"/>
  <c r="R2101" i="7"/>
  <c r="R2095" i="7"/>
  <c r="R2089" i="7"/>
  <c r="R2065" i="7"/>
  <c r="R2059" i="7"/>
  <c r="S2059" i="7" s="1"/>
  <c r="R2053" i="7"/>
  <c r="S2053" i="7" s="1"/>
  <c r="R2047" i="7"/>
  <c r="R2041" i="7"/>
  <c r="R2035" i="7"/>
  <c r="R2029" i="7"/>
  <c r="R2023" i="7"/>
  <c r="S2023" i="7" s="1"/>
  <c r="R2017" i="7"/>
  <c r="S2017" i="7" s="1"/>
  <c r="R2011" i="7"/>
  <c r="R2005" i="7"/>
  <c r="R1999" i="7"/>
  <c r="R1993" i="7"/>
  <c r="R1987" i="7"/>
  <c r="S1987" i="7" s="1"/>
  <c r="R1981" i="7"/>
  <c r="S1981" i="7" s="1"/>
  <c r="R1975" i="7"/>
  <c r="R1969" i="7"/>
  <c r="R1963" i="7"/>
  <c r="R1957" i="7"/>
  <c r="R1951" i="7"/>
  <c r="S1951" i="7" s="1"/>
  <c r="R1945" i="7"/>
  <c r="R1939" i="7"/>
  <c r="R1933" i="7"/>
  <c r="R1927" i="7"/>
  <c r="R1921" i="7"/>
  <c r="R1915" i="7"/>
  <c r="S1915" i="7" s="1"/>
  <c r="R1909" i="7"/>
  <c r="S1909" i="7" s="1"/>
  <c r="R1903" i="7"/>
  <c r="R1897" i="7"/>
  <c r="R1891" i="7"/>
  <c r="R1885" i="7"/>
  <c r="R1873" i="7"/>
  <c r="S1873" i="7" s="1"/>
  <c r="R1867" i="7"/>
  <c r="S1867" i="7" s="1"/>
  <c r="R1861" i="7"/>
  <c r="R1855" i="7"/>
  <c r="R1849" i="7"/>
  <c r="R1843" i="7"/>
  <c r="R1837" i="7"/>
  <c r="S1837" i="7" s="1"/>
  <c r="R1831" i="7"/>
  <c r="S1831" i="7" s="1"/>
  <c r="R1825" i="7"/>
  <c r="R1819" i="7"/>
  <c r="R1813" i="7"/>
  <c r="R1807" i="7"/>
  <c r="R1801" i="7"/>
  <c r="S1801" i="7" s="1"/>
  <c r="R1795" i="7"/>
  <c r="S1795" i="7" s="1"/>
  <c r="R1789" i="7"/>
  <c r="R1783" i="7"/>
  <c r="R1777" i="7"/>
  <c r="R1771" i="7"/>
  <c r="R1765" i="7"/>
  <c r="S1765" i="7" s="1"/>
  <c r="R1759" i="7"/>
  <c r="S1759" i="7" s="1"/>
  <c r="R1753" i="7"/>
  <c r="R1747" i="7"/>
  <c r="R1741" i="7"/>
  <c r="R1735" i="7"/>
  <c r="R1729" i="7"/>
  <c r="S1729" i="7" s="1"/>
  <c r="R1723" i="7"/>
  <c r="S1723" i="7" s="1"/>
  <c r="R1717" i="7"/>
  <c r="R1705" i="7"/>
  <c r="R1699" i="7"/>
  <c r="R1693" i="7"/>
  <c r="R1687" i="7"/>
  <c r="S1687" i="7" s="1"/>
  <c r="R1681" i="7"/>
  <c r="S1681" i="7" s="1"/>
  <c r="R1675" i="7"/>
  <c r="R1669" i="7"/>
  <c r="R1663" i="7"/>
  <c r="R1657" i="7"/>
  <c r="R1651" i="7"/>
  <c r="S1651" i="7" s="1"/>
  <c r="R1645" i="7"/>
  <c r="R1639" i="7"/>
  <c r="R1633" i="7"/>
  <c r="R1627" i="7"/>
  <c r="R1621" i="7"/>
  <c r="R1615" i="7"/>
  <c r="S1615" i="7" s="1"/>
  <c r="R1609" i="7"/>
  <c r="S1609" i="7" s="1"/>
  <c r="R1603" i="7"/>
  <c r="R1591" i="7"/>
  <c r="R1585" i="7"/>
  <c r="R1579" i="7"/>
  <c r="R1573" i="7"/>
  <c r="R1567" i="7"/>
  <c r="R1561" i="7"/>
  <c r="R1555" i="7"/>
  <c r="R1549" i="7"/>
  <c r="R1543" i="7"/>
  <c r="R1537" i="7"/>
  <c r="R1531" i="7"/>
  <c r="R1525" i="7"/>
  <c r="R1519" i="7"/>
  <c r="R1513" i="7"/>
  <c r="R1507" i="7"/>
  <c r="R1501" i="7"/>
  <c r="R1495" i="7"/>
  <c r="R1122" i="7"/>
  <c r="R1116" i="7"/>
  <c r="R1110" i="7"/>
  <c r="R1104" i="7"/>
  <c r="R1098" i="7"/>
  <c r="S1098" i="7" s="1"/>
  <c r="R1092" i="7"/>
  <c r="S1092" i="7" s="1"/>
  <c r="R1086" i="7"/>
  <c r="R1080" i="7"/>
  <c r="R1074" i="7"/>
  <c r="R1068" i="7"/>
  <c r="R1056" i="7"/>
  <c r="S1056" i="7" s="1"/>
  <c r="R1050" i="7"/>
  <c r="S1050" i="7" s="1"/>
  <c r="R1044" i="7"/>
  <c r="R1038" i="7"/>
  <c r="R1032" i="7"/>
  <c r="R1026" i="7"/>
  <c r="R1020" i="7"/>
  <c r="S1020" i="7" s="1"/>
  <c r="R1014" i="7"/>
  <c r="S1014" i="7" s="1"/>
  <c r="R1008" i="7"/>
  <c r="R1002" i="7"/>
  <c r="R996" i="7"/>
  <c r="R990" i="7"/>
  <c r="R984" i="7"/>
  <c r="S984" i="7" s="1"/>
  <c r="R978" i="7"/>
  <c r="S978" i="7" s="1"/>
  <c r="R972" i="7"/>
  <c r="R966" i="7"/>
  <c r="R960" i="7"/>
  <c r="R948" i="7"/>
  <c r="R942" i="7"/>
  <c r="S942" i="7" s="1"/>
  <c r="R936" i="7"/>
  <c r="S936" i="7" s="1"/>
  <c r="R930" i="7"/>
  <c r="R924" i="7"/>
  <c r="R918" i="7"/>
  <c r="R912" i="7"/>
  <c r="R906" i="7"/>
  <c r="S906" i="7" s="1"/>
  <c r="R900" i="7"/>
  <c r="R894" i="7"/>
  <c r="R888" i="7"/>
  <c r="R882" i="7"/>
  <c r="R876" i="7"/>
  <c r="R870" i="7"/>
  <c r="S870" i="7" s="1"/>
  <c r="R864" i="7"/>
  <c r="S864" i="7" s="1"/>
  <c r="R858" i="7"/>
  <c r="R852" i="7"/>
  <c r="R846" i="7"/>
  <c r="R840" i="7"/>
  <c r="R834" i="7"/>
  <c r="S834" i="7" s="1"/>
  <c r="R828" i="7"/>
  <c r="S828" i="7" s="1"/>
  <c r="R822" i="7"/>
  <c r="R816" i="7"/>
  <c r="R810" i="7"/>
  <c r="R804" i="7"/>
  <c r="R798" i="7"/>
  <c r="S798" i="7" s="1"/>
  <c r="R792" i="7"/>
  <c r="S792" i="7" s="1"/>
  <c r="R786" i="7"/>
  <c r="R780" i="7"/>
  <c r="R774" i="7"/>
  <c r="R768" i="7"/>
  <c r="R762" i="7"/>
  <c r="S762" i="7" s="1"/>
  <c r="R750" i="7"/>
  <c r="S750" i="7" s="1"/>
  <c r="R744" i="7"/>
  <c r="R738" i="7"/>
  <c r="R732" i="7"/>
  <c r="R726" i="7"/>
  <c r="R720" i="7"/>
  <c r="S720" i="7" s="1"/>
  <c r="R714" i="7"/>
  <c r="S714" i="7" s="1"/>
  <c r="R708" i="7"/>
  <c r="R702" i="7"/>
  <c r="R696" i="7"/>
  <c r="R684" i="7"/>
  <c r="R678" i="7"/>
  <c r="R672" i="7"/>
  <c r="S672" i="7" s="1"/>
  <c r="R666" i="7"/>
  <c r="R660" i="7"/>
  <c r="R654" i="7"/>
  <c r="R648" i="7"/>
  <c r="R642" i="7"/>
  <c r="R636" i="7"/>
  <c r="S636" i="7" s="1"/>
  <c r="R630" i="7"/>
  <c r="R624" i="7"/>
  <c r="R618" i="7"/>
  <c r="R612" i="7"/>
  <c r="R606" i="7"/>
  <c r="R600" i="7"/>
  <c r="S600" i="7" s="1"/>
  <c r="R594" i="7"/>
  <c r="R582" i="7"/>
  <c r="R576" i="7"/>
  <c r="R570" i="7"/>
  <c r="R564" i="7"/>
  <c r="S564" i="7" s="1"/>
  <c r="R558" i="7"/>
  <c r="S558" i="7" s="1"/>
  <c r="R552" i="7"/>
  <c r="R546" i="7"/>
  <c r="R540" i="7"/>
  <c r="R528" i="7"/>
  <c r="R522" i="7"/>
  <c r="S522" i="7" s="1"/>
  <c r="R516" i="7"/>
  <c r="S516" i="7" s="1"/>
  <c r="R510" i="7"/>
  <c r="R504" i="7"/>
  <c r="R498" i="7"/>
  <c r="R492" i="7"/>
  <c r="R486" i="7"/>
  <c r="S486" i="7" s="1"/>
  <c r="R474" i="7"/>
  <c r="S474" i="7" s="1"/>
  <c r="R468" i="7"/>
  <c r="R462" i="7"/>
  <c r="R456" i="7"/>
  <c r="R450" i="7"/>
  <c r="R444" i="7"/>
  <c r="S444" i="7" s="1"/>
  <c r="R438" i="7"/>
  <c r="S438" i="7" s="1"/>
  <c r="R432" i="7"/>
  <c r="R426" i="7"/>
  <c r="R420" i="7"/>
  <c r="R408" i="7"/>
  <c r="R402" i="7"/>
  <c r="S402" i="7" s="1"/>
  <c r="R396" i="7"/>
  <c r="S396" i="7" s="1"/>
  <c r="R390" i="7"/>
  <c r="R384" i="7"/>
  <c r="R378" i="7"/>
  <c r="R372" i="7"/>
  <c r="R360" i="7"/>
  <c r="S360" i="7" s="1"/>
  <c r="R354" i="7"/>
  <c r="S354" i="7" s="1"/>
  <c r="R348" i="7"/>
  <c r="R342" i="7"/>
  <c r="R336" i="7"/>
  <c r="R330" i="7"/>
  <c r="R324" i="7"/>
  <c r="S324" i="7" s="1"/>
  <c r="R318" i="7"/>
  <c r="S318" i="7" s="1"/>
  <c r="R312" i="7"/>
  <c r="R306" i="7"/>
  <c r="R300" i="7"/>
  <c r="R294" i="7"/>
  <c r="R288" i="7"/>
  <c r="S288" i="7" s="1"/>
  <c r="R282" i="7"/>
  <c r="R276" i="7"/>
  <c r="R270" i="7"/>
  <c r="R264" i="7"/>
  <c r="R258" i="7"/>
  <c r="R252" i="7"/>
  <c r="S252" i="7" s="1"/>
  <c r="R246" i="7"/>
  <c r="S246" i="7" s="1"/>
  <c r="R240" i="7"/>
  <c r="R234" i="7"/>
  <c r="R228" i="7"/>
  <c r="R222" i="7"/>
  <c r="R216" i="7"/>
  <c r="S216" i="7" s="1"/>
  <c r="R210" i="7"/>
  <c r="S210" i="7" s="1"/>
  <c r="R204" i="7"/>
  <c r="R198" i="7"/>
  <c r="R192" i="7"/>
  <c r="R186" i="7"/>
  <c r="R180" i="7"/>
  <c r="S180" i="7" s="1"/>
  <c r="R174" i="7"/>
  <c r="S174" i="7" s="1"/>
  <c r="R168" i="7"/>
  <c r="R162" i="7"/>
  <c r="R156" i="7"/>
  <c r="R150" i="7"/>
  <c r="R144" i="7"/>
  <c r="S144" i="7" s="1"/>
  <c r="R138" i="7"/>
  <c r="S138" i="7" s="1"/>
  <c r="R132" i="7"/>
  <c r="R126" i="7"/>
  <c r="R120" i="7"/>
  <c r="R114" i="7"/>
  <c r="R108" i="7"/>
  <c r="S108" i="7" s="1"/>
  <c r="R102" i="7"/>
  <c r="S102" i="7" s="1"/>
  <c r="R96" i="7"/>
  <c r="R90" i="7"/>
  <c r="R84" i="7"/>
  <c r="R78" i="7"/>
  <c r="R72" i="7"/>
  <c r="S72" i="7" s="1"/>
  <c r="R66" i="7"/>
  <c r="R60" i="7"/>
  <c r="R48" i="7"/>
  <c r="R42" i="7"/>
  <c r="R36" i="7"/>
  <c r="R30" i="7"/>
  <c r="R24" i="7"/>
  <c r="S24" i="7" s="1"/>
  <c r="R18" i="7"/>
  <c r="R6" i="7"/>
  <c r="S2998" i="7"/>
  <c r="S2986" i="7"/>
  <c r="S2980" i="7"/>
  <c r="S2974" i="7"/>
  <c r="S2968" i="7"/>
  <c r="S2962" i="7"/>
  <c r="S2956" i="7"/>
  <c r="S2950" i="7"/>
  <c r="S2944" i="7"/>
  <c r="S2938" i="7"/>
  <c r="S2932" i="7"/>
  <c r="S2926" i="7"/>
  <c r="S2920" i="7"/>
  <c r="S2914" i="7"/>
  <c r="S2908" i="7"/>
  <c r="S2902" i="7"/>
  <c r="S2896" i="7"/>
  <c r="S2890" i="7"/>
  <c r="S2884" i="7"/>
  <c r="S2878" i="7"/>
  <c r="S2872" i="7"/>
  <c r="S2866" i="7"/>
  <c r="S2860" i="7"/>
  <c r="S2854" i="7"/>
  <c r="S2848" i="7"/>
  <c r="S2842" i="7"/>
  <c r="S2836" i="7"/>
  <c r="S2830" i="7"/>
  <c r="S2824" i="7"/>
  <c r="S2818" i="7"/>
  <c r="S2812" i="7"/>
  <c r="S2806" i="7"/>
  <c r="S2800" i="7"/>
  <c r="S2794" i="7"/>
  <c r="S2788" i="7"/>
  <c r="S2782" i="7"/>
  <c r="S2776" i="7"/>
  <c r="S2770" i="7"/>
  <c r="S2764" i="7"/>
  <c r="S2758" i="7"/>
  <c r="S2752" i="7"/>
  <c r="S2746" i="7"/>
  <c r="S2740" i="7"/>
  <c r="S2734" i="7"/>
  <c r="S2728" i="7"/>
  <c r="S2722" i="7"/>
  <c r="S2716" i="7"/>
  <c r="S2710" i="7"/>
  <c r="S2704" i="7"/>
  <c r="S2698" i="7"/>
  <c r="S2692" i="7"/>
  <c r="S2680" i="7"/>
  <c r="S2674" i="7"/>
  <c r="S2668" i="7"/>
  <c r="S2662" i="7"/>
  <c r="S2656" i="7"/>
  <c r="S2644" i="7"/>
  <c r="S2638" i="7"/>
  <c r="S2632" i="7"/>
  <c r="S2626" i="7"/>
  <c r="S2620" i="7"/>
  <c r="S2608" i="7"/>
  <c r="S2602" i="7"/>
  <c r="S2596" i="7"/>
  <c r="S2590" i="7"/>
  <c r="S2584" i="7"/>
  <c r="S2572" i="7"/>
  <c r="S2566" i="7"/>
  <c r="S2560" i="7"/>
  <c r="S2554" i="7"/>
  <c r="S2548" i="7"/>
  <c r="S2542" i="7"/>
  <c r="S2536" i="7"/>
  <c r="S2524" i="7"/>
  <c r="S2518" i="7"/>
  <c r="S2512" i="7"/>
  <c r="S2506" i="7"/>
  <c r="S2500" i="7"/>
  <c r="S2488" i="7"/>
  <c r="S2482" i="7"/>
  <c r="S2476" i="7"/>
  <c r="S2470" i="7"/>
  <c r="S2464" i="7"/>
  <c r="S2452" i="7"/>
  <c r="S2446" i="7"/>
  <c r="S2440" i="7"/>
  <c r="S2434" i="7"/>
  <c r="S2428" i="7"/>
  <c r="S2422" i="7"/>
  <c r="S2416" i="7"/>
  <c r="S2410" i="7"/>
  <c r="S2404" i="7"/>
  <c r="S2398" i="7"/>
  <c r="S2392" i="7"/>
  <c r="S2386" i="7"/>
  <c r="S2380" i="7"/>
  <c r="S2374" i="7"/>
  <c r="S2368" i="7"/>
  <c r="S2362" i="7"/>
  <c r="S2356" i="7"/>
  <c r="S2350" i="7"/>
  <c r="S2344" i="7"/>
  <c r="S2338" i="7"/>
  <c r="S2332" i="7"/>
  <c r="S2326" i="7"/>
  <c r="S2320" i="7"/>
  <c r="S2314" i="7"/>
  <c r="S2308" i="7"/>
  <c r="S2302" i="7"/>
  <c r="S2296" i="7"/>
  <c r="S2290" i="7"/>
  <c r="S2284" i="7"/>
  <c r="S2278" i="7"/>
  <c r="S2272" i="7"/>
  <c r="S2266" i="7"/>
  <c r="S2260" i="7"/>
  <c r="S2254" i="7"/>
  <c r="S2248" i="7"/>
  <c r="S2242" i="7"/>
  <c r="S2236" i="7"/>
  <c r="S2230" i="7"/>
  <c r="S2218" i="7"/>
  <c r="S2212" i="7"/>
  <c r="S2206" i="7"/>
  <c r="R1751" i="7"/>
  <c r="R1745" i="7"/>
  <c r="R1739" i="7"/>
  <c r="R1733" i="7"/>
  <c r="R1727" i="7"/>
  <c r="R1715" i="7"/>
  <c r="S1715" i="7" s="1"/>
  <c r="R1709" i="7"/>
  <c r="R1703" i="7"/>
  <c r="S1703" i="7" s="1"/>
  <c r="R1697" i="7"/>
  <c r="R1685" i="7"/>
  <c r="R1679" i="7"/>
  <c r="R1673" i="7"/>
  <c r="S1673" i="7" s="1"/>
  <c r="R1667" i="7"/>
  <c r="R1661" i="7"/>
  <c r="S1661" i="7" s="1"/>
  <c r="R1655" i="7"/>
  <c r="R1649" i="7"/>
  <c r="R1637" i="7"/>
  <c r="R1631" i="7"/>
  <c r="S1631" i="7" s="1"/>
  <c r="R1625" i="7"/>
  <c r="R1619" i="7"/>
  <c r="S1619" i="7" s="1"/>
  <c r="R1613" i="7"/>
  <c r="R1607" i="7"/>
  <c r="R1601" i="7"/>
  <c r="R1595" i="7"/>
  <c r="S1595" i="7" s="1"/>
  <c r="R1589" i="7"/>
  <c r="R1583" i="7"/>
  <c r="S1583" i="7" s="1"/>
  <c r="R1577" i="7"/>
  <c r="R1571" i="7"/>
  <c r="R1565" i="7"/>
  <c r="R1559" i="7"/>
  <c r="R1553" i="7"/>
  <c r="R1547" i="7"/>
  <c r="S1547" i="7" s="1"/>
  <c r="R1541" i="7"/>
  <c r="R1535" i="7"/>
  <c r="R1511" i="7"/>
  <c r="R1505" i="7"/>
  <c r="S1505" i="7" s="1"/>
  <c r="R1499" i="7"/>
  <c r="R1493" i="7"/>
  <c r="R1487" i="7"/>
  <c r="R1481" i="7"/>
  <c r="R1475" i="7"/>
  <c r="R1469" i="7"/>
  <c r="S1469" i="7" s="1"/>
  <c r="R1457" i="7"/>
  <c r="R1451" i="7"/>
  <c r="S1451" i="7" s="1"/>
  <c r="R1445" i="7"/>
  <c r="R1439" i="7"/>
  <c r="R1433" i="7"/>
  <c r="R1427" i="7"/>
  <c r="S1427" i="7" s="1"/>
  <c r="R1421" i="7"/>
  <c r="R1415" i="7"/>
  <c r="S1415" i="7" s="1"/>
  <c r="R1409" i="7"/>
  <c r="R1403" i="7"/>
  <c r="R1397" i="7"/>
  <c r="R1391" i="7"/>
  <c r="S1391" i="7" s="1"/>
  <c r="R1385" i="7"/>
  <c r="R1379" i="7"/>
  <c r="S1379" i="7" s="1"/>
  <c r="R1373" i="7"/>
  <c r="R1367" i="7"/>
  <c r="R1361" i="7"/>
  <c r="R1355" i="7"/>
  <c r="R1349" i="7"/>
  <c r="R1343" i="7"/>
  <c r="S1343" i="7" s="1"/>
  <c r="R1337" i="7"/>
  <c r="R1325" i="7"/>
  <c r="R1319" i="7"/>
  <c r="R1313" i="7"/>
  <c r="R1307" i="7"/>
  <c r="R1301" i="7"/>
  <c r="S1301" i="7" s="1"/>
  <c r="R1295" i="7"/>
  <c r="R1289" i="7"/>
  <c r="R1283" i="7"/>
  <c r="R1277" i="7"/>
  <c r="S1277" i="7" s="1"/>
  <c r="R1271" i="7"/>
  <c r="R1265" i="7"/>
  <c r="S1265" i="7" s="1"/>
  <c r="R1259" i="7"/>
  <c r="R1253" i="7"/>
  <c r="R1247" i="7"/>
  <c r="R1241" i="7"/>
  <c r="S1241" i="7" s="1"/>
  <c r="R1235" i="7"/>
  <c r="R1229" i="7"/>
  <c r="S1229" i="7" s="1"/>
  <c r="R1223" i="7"/>
  <c r="R1217" i="7"/>
  <c r="R1211" i="7"/>
  <c r="R1205" i="7"/>
  <c r="S1205" i="7" s="1"/>
  <c r="R1199" i="7"/>
  <c r="R1193" i="7"/>
  <c r="S1193" i="7" s="1"/>
  <c r="R1187" i="7"/>
  <c r="R1181" i="7"/>
  <c r="R1175" i="7"/>
  <c r="R1169" i="7"/>
  <c r="S1169" i="7" s="1"/>
  <c r="R1163" i="7"/>
  <c r="R1157" i="7"/>
  <c r="S1157" i="7" s="1"/>
  <c r="R1151" i="7"/>
  <c r="R1145" i="7"/>
  <c r="R1139" i="7"/>
  <c r="R1133" i="7"/>
  <c r="S1133" i="7" s="1"/>
  <c r="R1127" i="7"/>
  <c r="R1121" i="7"/>
  <c r="S1121" i="7" s="1"/>
  <c r="R1115" i="7"/>
  <c r="R1109" i="7"/>
  <c r="R1103" i="7"/>
  <c r="R1097" i="7"/>
  <c r="R1091" i="7"/>
  <c r="R1085" i="7"/>
  <c r="S1085" i="7" s="1"/>
  <c r="R1079" i="7"/>
  <c r="R1073" i="7"/>
  <c r="R1067" i="7"/>
  <c r="R1061" i="7"/>
  <c r="S1061" i="7" s="1"/>
  <c r="R1055" i="7"/>
  <c r="R1043" i="7"/>
  <c r="R1037" i="7"/>
  <c r="R1031" i="7"/>
  <c r="R1025" i="7"/>
  <c r="R1019" i="7"/>
  <c r="S1019" i="7" s="1"/>
  <c r="R1013" i="7"/>
  <c r="R1007" i="7"/>
  <c r="S1007" i="7" s="1"/>
  <c r="R995" i="7"/>
  <c r="R989" i="7"/>
  <c r="R983" i="7"/>
  <c r="R977" i="7"/>
  <c r="S977" i="7" s="1"/>
  <c r="R971" i="7"/>
  <c r="R965" i="7"/>
  <c r="R959" i="7"/>
  <c r="R953" i="7"/>
  <c r="R947" i="7"/>
  <c r="R941" i="7"/>
  <c r="S941" i="7" s="1"/>
  <c r="R935" i="7"/>
  <c r="R929" i="7"/>
  <c r="R923" i="7"/>
  <c r="R917" i="7"/>
  <c r="R911" i="7"/>
  <c r="R905" i="7"/>
  <c r="S905" i="7" s="1"/>
  <c r="R899" i="7"/>
  <c r="R893" i="7"/>
  <c r="R887" i="7"/>
  <c r="R881" i="7"/>
  <c r="R875" i="7"/>
  <c r="R869" i="7"/>
  <c r="S869" i="7" s="1"/>
  <c r="R863" i="7"/>
  <c r="R857" i="7"/>
  <c r="R851" i="7"/>
  <c r="R845" i="7"/>
  <c r="R839" i="7"/>
  <c r="R833" i="7"/>
  <c r="S833" i="7" s="1"/>
  <c r="R827" i="7"/>
  <c r="R815" i="7"/>
  <c r="S815" i="7" s="1"/>
  <c r="R809" i="7"/>
  <c r="R803" i="7"/>
  <c r="R797" i="7"/>
  <c r="R791" i="7"/>
  <c r="S791" i="7" s="1"/>
  <c r="R785" i="7"/>
  <c r="R779" i="7"/>
  <c r="S779" i="7" s="1"/>
  <c r="R773" i="7"/>
  <c r="R767" i="7"/>
  <c r="R761" i="7"/>
  <c r="R755" i="7"/>
  <c r="S755" i="7" s="1"/>
  <c r="R749" i="7"/>
  <c r="R743" i="7"/>
  <c r="S743" i="7" s="1"/>
  <c r="R737" i="7"/>
  <c r="R731" i="7"/>
  <c r="R725" i="7"/>
  <c r="R713" i="7"/>
  <c r="S713" i="7" s="1"/>
  <c r="R707" i="7"/>
  <c r="R701" i="7"/>
  <c r="S701" i="7" s="1"/>
  <c r="R695" i="7"/>
  <c r="R689" i="7"/>
  <c r="R683" i="7"/>
  <c r="R677" i="7"/>
  <c r="R671" i="7"/>
  <c r="R665" i="7"/>
  <c r="S665" i="7" s="1"/>
  <c r="R659" i="7"/>
  <c r="R653" i="7"/>
  <c r="R647" i="7"/>
  <c r="R641" i="7"/>
  <c r="S641" i="7" s="1"/>
  <c r="R635" i="7"/>
  <c r="R629" i="7"/>
  <c r="S629" i="7" s="1"/>
  <c r="R623" i="7"/>
  <c r="R617" i="7"/>
  <c r="R611" i="7"/>
  <c r="R593" i="7"/>
  <c r="R587" i="7"/>
  <c r="R575" i="7"/>
  <c r="S575" i="7" s="1"/>
  <c r="R569" i="7"/>
  <c r="R563" i="7"/>
  <c r="R557" i="7"/>
  <c r="R551" i="7"/>
  <c r="R545" i="7"/>
  <c r="R539" i="7"/>
  <c r="S539" i="7" s="1"/>
  <c r="R533" i="7"/>
  <c r="R527" i="7"/>
  <c r="R521" i="7"/>
  <c r="R515" i="7"/>
  <c r="S515" i="7" s="1"/>
  <c r="R509" i="7"/>
  <c r="R503" i="7"/>
  <c r="S503" i="7" s="1"/>
  <c r="R497" i="7"/>
  <c r="R491" i="7"/>
  <c r="R485" i="7"/>
  <c r="R479" i="7"/>
  <c r="S479" i="7" s="1"/>
  <c r="R473" i="7"/>
  <c r="R467" i="7"/>
  <c r="S467" i="7" s="1"/>
  <c r="R461" i="7"/>
  <c r="R455" i="7"/>
  <c r="R449" i="7"/>
  <c r="R443" i="7"/>
  <c r="S443" i="7" s="1"/>
  <c r="R437" i="7"/>
  <c r="R431" i="7"/>
  <c r="S431" i="7" s="1"/>
  <c r="R425" i="7"/>
  <c r="R413" i="7"/>
  <c r="R407" i="7"/>
  <c r="R401" i="7"/>
  <c r="S401" i="7" s="1"/>
  <c r="R395" i="7"/>
  <c r="R389" i="7"/>
  <c r="S389" i="7" s="1"/>
  <c r="R383" i="7"/>
  <c r="R377" i="7"/>
  <c r="R371" i="7"/>
  <c r="R365" i="7"/>
  <c r="S365" i="7" s="1"/>
  <c r="R359" i="7"/>
  <c r="R353" i="7"/>
  <c r="S353" i="7" s="1"/>
  <c r="R347" i="7"/>
  <c r="R341" i="7"/>
  <c r="R335" i="7"/>
  <c r="R329" i="7"/>
  <c r="S329" i="7" s="1"/>
  <c r="R323" i="7"/>
  <c r="R317" i="7"/>
  <c r="S317" i="7" s="1"/>
  <c r="R311" i="7"/>
  <c r="R299" i="7"/>
  <c r="R293" i="7"/>
  <c r="R287" i="7"/>
  <c r="S287" i="7" s="1"/>
  <c r="R281" i="7"/>
  <c r="R275" i="7"/>
  <c r="R269" i="7"/>
  <c r="R263" i="7"/>
  <c r="R257" i="7"/>
  <c r="R251" i="7"/>
  <c r="S251" i="7" s="1"/>
  <c r="R245" i="7"/>
  <c r="R239" i="7"/>
  <c r="R233" i="7"/>
  <c r="R227" i="7"/>
  <c r="R221" i="7"/>
  <c r="R215" i="7"/>
  <c r="S215" i="7" s="1"/>
  <c r="R209" i="7"/>
  <c r="R203" i="7"/>
  <c r="R197" i="7"/>
  <c r="R191" i="7"/>
  <c r="R185" i="7"/>
  <c r="R179" i="7"/>
  <c r="S179" i="7" s="1"/>
  <c r="R173" i="7"/>
  <c r="R167" i="7"/>
  <c r="R161" i="7"/>
  <c r="R155" i="7"/>
  <c r="R149" i="7"/>
  <c r="R143" i="7"/>
  <c r="S143" i="7" s="1"/>
  <c r="R137" i="7"/>
  <c r="R131" i="7"/>
  <c r="R125" i="7"/>
  <c r="R113" i="7"/>
  <c r="R107" i="7"/>
  <c r="R101" i="7"/>
  <c r="S101" i="7" s="1"/>
  <c r="R95" i="7"/>
  <c r="R89" i="7"/>
  <c r="S89" i="7" s="1"/>
  <c r="R83" i="7"/>
  <c r="R77" i="7"/>
  <c r="R71" i="7"/>
  <c r="R65" i="7"/>
  <c r="S65" i="7" s="1"/>
  <c r="R59" i="7"/>
  <c r="R47" i="7"/>
  <c r="S47" i="7" s="1"/>
  <c r="R41" i="7"/>
  <c r="R35" i="7"/>
  <c r="R23" i="7"/>
  <c r="R17" i="7"/>
  <c r="S17" i="7" s="1"/>
  <c r="R11" i="7"/>
  <c r="S2997" i="7"/>
  <c r="S2985" i="7"/>
  <c r="S2979" i="7"/>
  <c r="S2973" i="7"/>
  <c r="S2967" i="7"/>
  <c r="S2961" i="7"/>
  <c r="S2949" i="7"/>
  <c r="S2943" i="7"/>
  <c r="S2937" i="7"/>
  <c r="S2931" i="7"/>
  <c r="S2925" i="7"/>
  <c r="S2913" i="7"/>
  <c r="S2907" i="7"/>
  <c r="S2901" i="7"/>
  <c r="S2895" i="7"/>
  <c r="S2889" i="7"/>
  <c r="S2877" i="7"/>
  <c r="S2871" i="7"/>
  <c r="S2865" i="7"/>
  <c r="S2859" i="7"/>
  <c r="S2853" i="7"/>
  <c r="S2847" i="7"/>
  <c r="S2835" i="7"/>
  <c r="S2829" i="7"/>
  <c r="S2823" i="7"/>
  <c r="S2817" i="7"/>
  <c r="S2811" i="7"/>
  <c r="S2799" i="7"/>
  <c r="S2793" i="7"/>
  <c r="S2787" i="7"/>
  <c r="S2781" i="7"/>
  <c r="S2775" i="7"/>
  <c r="S2763" i="7"/>
  <c r="S2757" i="7"/>
  <c r="S2751" i="7"/>
  <c r="S2745" i="7"/>
  <c r="S2739" i="7"/>
  <c r="S2733" i="7"/>
  <c r="S2727" i="7"/>
  <c r="S2721" i="7"/>
  <c r="S2709" i="7"/>
  <c r="S2703" i="7"/>
  <c r="S2697" i="7"/>
  <c r="S2691" i="7"/>
  <c r="S2685" i="7"/>
  <c r="S2673" i="7"/>
  <c r="S2667" i="7"/>
  <c r="S2661" i="7"/>
  <c r="S2655" i="7"/>
  <c r="S2649" i="7"/>
  <c r="S2637" i="7"/>
  <c r="S2631" i="7"/>
  <c r="S2625" i="7"/>
  <c r="S2619" i="7"/>
  <c r="S2613" i="7"/>
  <c r="S2601" i="7"/>
  <c r="S2595" i="7"/>
  <c r="S2589" i="7"/>
  <c r="S2583" i="7"/>
  <c r="R1042" i="7"/>
  <c r="R1036" i="7"/>
  <c r="R1030" i="7"/>
  <c r="S1030" i="7" s="1"/>
  <c r="R1024" i="7"/>
  <c r="R1018" i="7"/>
  <c r="R1012" i="7"/>
  <c r="R1006" i="7"/>
  <c r="R994" i="7"/>
  <c r="R988" i="7"/>
  <c r="S988" i="7" s="1"/>
  <c r="R976" i="7"/>
  <c r="R970" i="7"/>
  <c r="R964" i="7"/>
  <c r="S964" i="7" s="1"/>
  <c r="R958" i="7"/>
  <c r="R952" i="7"/>
  <c r="R946" i="7"/>
  <c r="S946" i="7" s="1"/>
  <c r="R940" i="7"/>
  <c r="R934" i="7"/>
  <c r="R928" i="7"/>
  <c r="R922" i="7"/>
  <c r="R916" i="7"/>
  <c r="R910" i="7"/>
  <c r="S910" i="7" s="1"/>
  <c r="R904" i="7"/>
  <c r="R898" i="7"/>
  <c r="R892" i="7"/>
  <c r="S892" i="7" s="1"/>
  <c r="R880" i="7"/>
  <c r="R874" i="7"/>
  <c r="R868" i="7"/>
  <c r="S868" i="7" s="1"/>
  <c r="R862" i="7"/>
  <c r="R856" i="7"/>
  <c r="R844" i="7"/>
  <c r="R838" i="7"/>
  <c r="R832" i="7"/>
  <c r="R826" i="7"/>
  <c r="R820" i="7"/>
  <c r="R814" i="7"/>
  <c r="R808" i="7"/>
  <c r="R802" i="7"/>
  <c r="R796" i="7"/>
  <c r="R790" i="7"/>
  <c r="R784" i="7"/>
  <c r="R778" i="7"/>
  <c r="R772" i="7"/>
  <c r="R766" i="7"/>
  <c r="R760" i="7"/>
  <c r="R754" i="7"/>
  <c r="R748" i="7"/>
  <c r="R742" i="7"/>
  <c r="R736" i="7"/>
  <c r="R730" i="7"/>
  <c r="R724" i="7"/>
  <c r="R718" i="7"/>
  <c r="R712" i="7"/>
  <c r="R706" i="7"/>
  <c r="R700" i="7"/>
  <c r="R694" i="7"/>
  <c r="R688" i="7"/>
  <c r="R682" i="7"/>
  <c r="R676" i="7"/>
  <c r="R670" i="7"/>
  <c r="R664" i="7"/>
  <c r="R658" i="7"/>
  <c r="R652" i="7"/>
  <c r="R646" i="7"/>
  <c r="R640" i="7"/>
  <c r="R634" i="7"/>
  <c r="R628" i="7"/>
  <c r="R622" i="7"/>
  <c r="R616" i="7"/>
  <c r="R610" i="7"/>
  <c r="R604" i="7"/>
  <c r="R598" i="7"/>
  <c r="R592" i="7"/>
  <c r="R586" i="7"/>
  <c r="R580" i="7"/>
  <c r="R574" i="7"/>
  <c r="R568" i="7"/>
  <c r="R562" i="7"/>
  <c r="R556" i="7"/>
  <c r="R550" i="7"/>
  <c r="R544" i="7"/>
  <c r="R538" i="7"/>
  <c r="R532" i="7"/>
  <c r="R526" i="7"/>
  <c r="R520" i="7"/>
  <c r="R514" i="7"/>
  <c r="R508" i="7"/>
  <c r="R502" i="7"/>
  <c r="R496" i="7"/>
  <c r="R490" i="7"/>
  <c r="R484" i="7"/>
  <c r="R478" i="7"/>
  <c r="R472" i="7"/>
  <c r="R466" i="7"/>
  <c r="R460" i="7"/>
  <c r="R454" i="7"/>
  <c r="R448" i="7"/>
  <c r="R442" i="7"/>
  <c r="R436" i="7"/>
  <c r="R430" i="7"/>
  <c r="R424" i="7"/>
  <c r="R418" i="7"/>
  <c r="R412" i="7"/>
  <c r="R406" i="7"/>
  <c r="R400" i="7"/>
  <c r="R394" i="7"/>
  <c r="R388" i="7"/>
  <c r="R382" i="7"/>
  <c r="R376" i="7"/>
  <c r="R370" i="7"/>
  <c r="R358" i="7"/>
  <c r="R352" i="7"/>
  <c r="S352" i="7" s="1"/>
  <c r="R346" i="7"/>
  <c r="R340" i="7"/>
  <c r="R334" i="7"/>
  <c r="R328" i="7"/>
  <c r="R322" i="7"/>
  <c r="R316" i="7"/>
  <c r="S316" i="7" s="1"/>
  <c r="R310" i="7"/>
  <c r="R304" i="7"/>
  <c r="R298" i="7"/>
  <c r="S298" i="7" s="1"/>
  <c r="R292" i="7"/>
  <c r="R286" i="7"/>
  <c r="R280" i="7"/>
  <c r="S280" i="7" s="1"/>
  <c r="R274" i="7"/>
  <c r="R268" i="7"/>
  <c r="R262" i="7"/>
  <c r="S262" i="7" s="1"/>
  <c r="R256" i="7"/>
  <c r="R250" i="7"/>
  <c r="R244" i="7"/>
  <c r="S244" i="7" s="1"/>
  <c r="R238" i="7"/>
  <c r="R232" i="7"/>
  <c r="R226" i="7"/>
  <c r="S226" i="7" s="1"/>
  <c r="R220" i="7"/>
  <c r="R214" i="7"/>
  <c r="R208" i="7"/>
  <c r="S208" i="7" s="1"/>
  <c r="R202" i="7"/>
  <c r="R196" i="7"/>
  <c r="R190" i="7"/>
  <c r="R184" i="7"/>
  <c r="R178" i="7"/>
  <c r="R172" i="7"/>
  <c r="S172" i="7" s="1"/>
  <c r="R166" i="7"/>
  <c r="R160" i="7"/>
  <c r="R154" i="7"/>
  <c r="S154" i="7" s="1"/>
  <c r="R148" i="7"/>
  <c r="R142" i="7"/>
  <c r="R136" i="7"/>
  <c r="S136" i="7" s="1"/>
  <c r="R130" i="7"/>
  <c r="R124" i="7"/>
  <c r="R118" i="7"/>
  <c r="S118" i="7" s="1"/>
  <c r="R112" i="7"/>
  <c r="R100" i="7"/>
  <c r="R94" i="7"/>
  <c r="R88" i="7"/>
  <c r="R82" i="7"/>
  <c r="R76" i="7"/>
  <c r="S76" i="7" s="1"/>
  <c r="R70" i="7"/>
  <c r="R64" i="7"/>
  <c r="R58" i="7"/>
  <c r="R52" i="7"/>
  <c r="R46" i="7"/>
  <c r="R40" i="7"/>
  <c r="S40" i="7" s="1"/>
  <c r="R34" i="7"/>
  <c r="R28" i="7"/>
  <c r="R22" i="7"/>
  <c r="R16" i="7"/>
  <c r="R10" i="7"/>
  <c r="R4" i="7"/>
  <c r="S4" i="7" s="1"/>
  <c r="S2996" i="7"/>
  <c r="S2990" i="7"/>
  <c r="S2984" i="7"/>
  <c r="S2972" i="7"/>
  <c r="S2966" i="7"/>
  <c r="S2960" i="7"/>
  <c r="S2954" i="7"/>
  <c r="S2948" i="7"/>
  <c r="S2936" i="7"/>
  <c r="S2930" i="7"/>
  <c r="S2924" i="7"/>
  <c r="S2918" i="7"/>
  <c r="S2912" i="7"/>
  <c r="S2900" i="7"/>
  <c r="S2894" i="7"/>
  <c r="S2888" i="7"/>
  <c r="S2882" i="7"/>
  <c r="S2876" i="7"/>
  <c r="S2870" i="7"/>
  <c r="S2858" i="7"/>
  <c r="S2852" i="7"/>
  <c r="S2846" i="7"/>
  <c r="S2840" i="7"/>
  <c r="S2834" i="7"/>
  <c r="S2822" i="7"/>
  <c r="S2816" i="7"/>
  <c r="S2810" i="7"/>
  <c r="S2804" i="7"/>
  <c r="S2798" i="7"/>
  <c r="S2792" i="7"/>
  <c r="S2780" i="7"/>
  <c r="S2774" i="7"/>
  <c r="S2768" i="7"/>
  <c r="S2762" i="7"/>
  <c r="S2756" i="7"/>
  <c r="S2744" i="7"/>
  <c r="S2738" i="7"/>
  <c r="S2732" i="7"/>
  <c r="S2726" i="7"/>
  <c r="S2720" i="7"/>
  <c r="S2714" i="7"/>
  <c r="S2702" i="7"/>
  <c r="S2696" i="7"/>
  <c r="S2690" i="7"/>
  <c r="S2684" i="7"/>
  <c r="S2678" i="7"/>
  <c r="S2672" i="7"/>
  <c r="S2660" i="7"/>
  <c r="S2654" i="7"/>
  <c r="S2648" i="7"/>
  <c r="S2642" i="7"/>
  <c r="S2636" i="7"/>
  <c r="S2630" i="7"/>
  <c r="S2624" i="7"/>
  <c r="S2618" i="7"/>
  <c r="S2612" i="7"/>
  <c r="S2606" i="7"/>
  <c r="S2600" i="7"/>
  <c r="S2594" i="7"/>
  <c r="S2588" i="7"/>
  <c r="S2582" i="7"/>
  <c r="S2576" i="7"/>
  <c r="S2570" i="7"/>
  <c r="S2564" i="7"/>
  <c r="S2558" i="7"/>
  <c r="S2552" i="7"/>
  <c r="S2546" i="7"/>
  <c r="S2540" i="7"/>
  <c r="S2534" i="7"/>
  <c r="S2528" i="7"/>
  <c r="S2522" i="7"/>
  <c r="S2516" i="7"/>
  <c r="S2510" i="7"/>
  <c r="S2504" i="7"/>
  <c r="S2498" i="7"/>
  <c r="S2492" i="7"/>
  <c r="S2486" i="7"/>
  <c r="S2480" i="7"/>
  <c r="S2474" i="7"/>
  <c r="S2468" i="7"/>
  <c r="S2462" i="7"/>
  <c r="S2456" i="7"/>
  <c r="S2450" i="7"/>
  <c r="S2444" i="7"/>
  <c r="S2438" i="7"/>
  <c r="S2432" i="7"/>
  <c r="S2426" i="7"/>
  <c r="S2420" i="7"/>
  <c r="S2414" i="7"/>
  <c r="S2408" i="7"/>
  <c r="S2396" i="7"/>
  <c r="S2390" i="7"/>
  <c r="S2384" i="7"/>
  <c r="S2378" i="7"/>
  <c r="S2372" i="7"/>
  <c r="S2360" i="7"/>
  <c r="S2354" i="7"/>
  <c r="S2348" i="7"/>
  <c r="S2342" i="7"/>
  <c r="S2336" i="7"/>
  <c r="S2324" i="7"/>
  <c r="S2318" i="7"/>
  <c r="S2312" i="7"/>
  <c r="S2306" i="7"/>
  <c r="S2300" i="7"/>
  <c r="S2288" i="7"/>
  <c r="S2282" i="7"/>
  <c r="S2276" i="7"/>
  <c r="S2270" i="7"/>
  <c r="S2264" i="7"/>
  <c r="S2252" i="7"/>
  <c r="S2246" i="7"/>
  <c r="S2240" i="7"/>
  <c r="S2234" i="7"/>
  <c r="S2228" i="7"/>
  <c r="S2216" i="7"/>
  <c r="S2210" i="7"/>
  <c r="S2204" i="7"/>
  <c r="S2198" i="7"/>
  <c r="S2192" i="7"/>
  <c r="R1335" i="7"/>
  <c r="R1329" i="7"/>
  <c r="R1323" i="7"/>
  <c r="R1317" i="7"/>
  <c r="R1311" i="7"/>
  <c r="R1299" i="7"/>
  <c r="S1299" i="7" s="1"/>
  <c r="R1293" i="7"/>
  <c r="R1287" i="7"/>
  <c r="R1281" i="7"/>
  <c r="R1275" i="7"/>
  <c r="R1269" i="7"/>
  <c r="R1263" i="7"/>
  <c r="S1263" i="7" s="1"/>
  <c r="R1257" i="7"/>
  <c r="R1245" i="7"/>
  <c r="R1239" i="7"/>
  <c r="R1233" i="7"/>
  <c r="R1227" i="7"/>
  <c r="R1221" i="7"/>
  <c r="S1221" i="7" s="1"/>
  <c r="R1215" i="7"/>
  <c r="R1209" i="7"/>
  <c r="R1203" i="7"/>
  <c r="R1197" i="7"/>
  <c r="R1191" i="7"/>
  <c r="R1185" i="7"/>
  <c r="S1185" i="7" s="1"/>
  <c r="R1173" i="7"/>
  <c r="R1167" i="7"/>
  <c r="R1161" i="7"/>
  <c r="R1155" i="7"/>
  <c r="R1149" i="7"/>
  <c r="R1137" i="7"/>
  <c r="S1137" i="7" s="1"/>
  <c r="R1119" i="7"/>
  <c r="R1113" i="7"/>
  <c r="R1107" i="7"/>
  <c r="R1101" i="7"/>
  <c r="R1095" i="7"/>
  <c r="R1089" i="7"/>
  <c r="S1089" i="7" s="1"/>
  <c r="R1083" i="7"/>
  <c r="R1077" i="7"/>
  <c r="R1071" i="7"/>
  <c r="R1065" i="7"/>
  <c r="R1059" i="7"/>
  <c r="R1053" i="7"/>
  <c r="S1053" i="7" s="1"/>
  <c r="R1047" i="7"/>
  <c r="R1041" i="7"/>
  <c r="R1035" i="7"/>
  <c r="R1029" i="7"/>
  <c r="R1017" i="7"/>
  <c r="R1011" i="7"/>
  <c r="S1011" i="7" s="1"/>
  <c r="R1005" i="7"/>
  <c r="R999" i="7"/>
  <c r="R993" i="7"/>
  <c r="R987" i="7"/>
  <c r="R981" i="7"/>
  <c r="R975" i="7"/>
  <c r="S975" i="7" s="1"/>
  <c r="R969" i="7"/>
  <c r="R963" i="7"/>
  <c r="R957" i="7"/>
  <c r="R951" i="7"/>
  <c r="R945" i="7"/>
  <c r="R939" i="7"/>
  <c r="S939" i="7" s="1"/>
  <c r="R933" i="7"/>
  <c r="R927" i="7"/>
  <c r="R921" i="7"/>
  <c r="R915" i="7"/>
  <c r="R909" i="7"/>
  <c r="R903" i="7"/>
  <c r="S903" i="7" s="1"/>
  <c r="R897" i="7"/>
  <c r="R891" i="7"/>
  <c r="R885" i="7"/>
  <c r="R879" i="7"/>
  <c r="R873" i="7"/>
  <c r="R867" i="7"/>
  <c r="S867" i="7" s="1"/>
  <c r="R861" i="7"/>
  <c r="R843" i="7"/>
  <c r="R837" i="7"/>
  <c r="R831" i="7"/>
  <c r="R825" i="7"/>
  <c r="R819" i="7"/>
  <c r="S819" i="7" s="1"/>
  <c r="R813" i="7"/>
  <c r="R807" i="7"/>
  <c r="R795" i="7"/>
  <c r="R783" i="7"/>
  <c r="R777" i="7"/>
  <c r="R765" i="7"/>
  <c r="S765" i="7" s="1"/>
  <c r="R759" i="7"/>
  <c r="R753" i="7"/>
  <c r="R747" i="7"/>
  <c r="R741" i="7"/>
  <c r="R735" i="7"/>
  <c r="R729" i="7"/>
  <c r="S729" i="7" s="1"/>
  <c r="R723" i="7"/>
  <c r="R717" i="7"/>
  <c r="R711" i="7"/>
  <c r="R699" i="7"/>
  <c r="R693" i="7"/>
  <c r="R687" i="7"/>
  <c r="S687" i="7" s="1"/>
  <c r="R681" i="7"/>
  <c r="R675" i="7"/>
  <c r="R669" i="7"/>
  <c r="R657" i="7"/>
  <c r="R651" i="7"/>
  <c r="R645" i="7"/>
  <c r="S645" i="7" s="1"/>
  <c r="R639" i="7"/>
  <c r="R633" i="7"/>
  <c r="R627" i="7"/>
  <c r="R621" i="7"/>
  <c r="R615" i="7"/>
  <c r="R609" i="7"/>
  <c r="S609" i="7" s="1"/>
  <c r="R603" i="7"/>
  <c r="R597" i="7"/>
  <c r="R591" i="7"/>
  <c r="R585" i="7"/>
  <c r="R579" i="7"/>
  <c r="R573" i="7"/>
  <c r="S573" i="7" s="1"/>
  <c r="R567" i="7"/>
  <c r="R561" i="7"/>
  <c r="R555" i="7"/>
  <c r="R549" i="7"/>
  <c r="R543" i="7"/>
  <c r="R537" i="7"/>
  <c r="S537" i="7" s="1"/>
  <c r="R531" i="7"/>
  <c r="R525" i="7"/>
  <c r="R519" i="7"/>
  <c r="R513" i="7"/>
  <c r="R507" i="7"/>
  <c r="R495" i="7"/>
  <c r="S495" i="7" s="1"/>
  <c r="R489" i="7"/>
  <c r="R483" i="7"/>
  <c r="R477" i="7"/>
  <c r="R471" i="7"/>
  <c r="R465" i="7"/>
  <c r="R453" i="7"/>
  <c r="S453" i="7" s="1"/>
  <c r="R447" i="7"/>
  <c r="R441" i="7"/>
  <c r="R435" i="7"/>
  <c r="R429" i="7"/>
  <c r="R423" i="7"/>
  <c r="R417" i="7"/>
  <c r="S417" i="7" s="1"/>
  <c r="R411" i="7"/>
  <c r="R405" i="7"/>
  <c r="R399" i="7"/>
  <c r="R393" i="7"/>
  <c r="R387" i="7"/>
  <c r="R381" i="7"/>
  <c r="S381" i="7" s="1"/>
  <c r="R375" i="7"/>
  <c r="R369" i="7"/>
  <c r="R363" i="7"/>
  <c r="R357" i="7"/>
  <c r="R351" i="7"/>
  <c r="R345" i="7"/>
  <c r="S345" i="7" s="1"/>
  <c r="R339" i="7"/>
  <c r="R333" i="7"/>
  <c r="R327" i="7"/>
  <c r="R321" i="7"/>
  <c r="R315" i="7"/>
  <c r="R309" i="7"/>
  <c r="S309" i="7" s="1"/>
  <c r="R303" i="7"/>
  <c r="R297" i="7"/>
  <c r="R291" i="7"/>
  <c r="R285" i="7"/>
  <c r="R279" i="7"/>
  <c r="R273" i="7"/>
  <c r="S273" i="7" s="1"/>
  <c r="R267" i="7"/>
  <c r="R261" i="7"/>
  <c r="R255" i="7"/>
  <c r="R249" i="7"/>
  <c r="R243" i="7"/>
  <c r="R237" i="7"/>
  <c r="S237" i="7" s="1"/>
  <c r="R225" i="7"/>
  <c r="R219" i="7"/>
  <c r="R213" i="7"/>
  <c r="R207" i="7"/>
  <c r="R201" i="7"/>
  <c r="R195" i="7"/>
  <c r="S195" i="7" s="1"/>
  <c r="R189" i="7"/>
  <c r="R183" i="7"/>
  <c r="R177" i="7"/>
  <c r="R171" i="7"/>
  <c r="R165" i="7"/>
  <c r="R159" i="7"/>
  <c r="S159" i="7" s="1"/>
  <c r="R153" i="7"/>
  <c r="R147" i="7"/>
  <c r="R135" i="7"/>
  <c r="R129" i="7"/>
  <c r="R123" i="7"/>
  <c r="R117" i="7"/>
  <c r="S117" i="7" s="1"/>
  <c r="R111" i="7"/>
  <c r="R105" i="7"/>
  <c r="R99" i="7"/>
  <c r="R93" i="7"/>
  <c r="R87" i="7"/>
  <c r="R81" i="7"/>
  <c r="S81" i="7" s="1"/>
  <c r="R69" i="7"/>
  <c r="R63" i="7"/>
  <c r="R57" i="7"/>
  <c r="R51" i="7"/>
  <c r="R45" i="7"/>
  <c r="R39" i="7"/>
  <c r="S39" i="7" s="1"/>
  <c r="R33" i="7"/>
  <c r="R27" i="7"/>
  <c r="R21" i="7"/>
  <c r="R15" i="7"/>
  <c r="R9" i="7"/>
  <c r="R3" i="7"/>
  <c r="S3" i="7" s="1"/>
  <c r="T3" i="7" s="1"/>
  <c r="S2989" i="7"/>
  <c r="S2983" i="7"/>
  <c r="S2977" i="7"/>
  <c r="S2971" i="7"/>
  <c r="S2965" i="7"/>
  <c r="S2947" i="7"/>
  <c r="S2941" i="7"/>
  <c r="S2935" i="7"/>
  <c r="S2929" i="7"/>
  <c r="S2917" i="7"/>
  <c r="S2911" i="7"/>
  <c r="S2905" i="7"/>
  <c r="S2899" i="7"/>
  <c r="S2893" i="7"/>
  <c r="S2887" i="7"/>
  <c r="S2875" i="7"/>
  <c r="S2869" i="7"/>
  <c r="S2863" i="7"/>
  <c r="S2857" i="7"/>
  <c r="S2851" i="7"/>
  <c r="S2833" i="7"/>
  <c r="S2827" i="7"/>
  <c r="S2821" i="7"/>
  <c r="S2815" i="7"/>
  <c r="S2797" i="7"/>
  <c r="S2791" i="7"/>
  <c r="S2785" i="7"/>
  <c r="S2779" i="7"/>
  <c r="S2761" i="7"/>
  <c r="S2755" i="7"/>
  <c r="S2749" i="7"/>
  <c r="S2743" i="7"/>
  <c r="S2725" i="7"/>
  <c r="S2719" i="7"/>
  <c r="S2713" i="7"/>
  <c r="S2707" i="7"/>
  <c r="S2689" i="7"/>
  <c r="S2683" i="7"/>
  <c r="S2677" i="7"/>
  <c r="S2671" i="7"/>
  <c r="S2659" i="7"/>
  <c r="S2653" i="7"/>
  <c r="S2647" i="7"/>
  <c r="S2641" i="7"/>
  <c r="S2635" i="7"/>
  <c r="S2629" i="7"/>
  <c r="S2617" i="7"/>
  <c r="S2611" i="7"/>
  <c r="S2605" i="7"/>
  <c r="S2599" i="7"/>
  <c r="S2593" i="7"/>
  <c r="S2587" i="7"/>
  <c r="S2575" i="7"/>
  <c r="S2569" i="7"/>
  <c r="S2563" i="7"/>
  <c r="S2557" i="7"/>
  <c r="S2551" i="7"/>
  <c r="S2533" i="7"/>
  <c r="S2527" i="7"/>
  <c r="S2521" i="7"/>
  <c r="S2515" i="7"/>
  <c r="S2497" i="7"/>
  <c r="S2491" i="7"/>
  <c r="S2485" i="7"/>
  <c r="S2479" i="7"/>
  <c r="S2473" i="7"/>
  <c r="S2467" i="7"/>
  <c r="S2461" i="7"/>
  <c r="S2455" i="7"/>
  <c r="S2449" i="7"/>
  <c r="S2443" i="7"/>
  <c r="S2437" i="7"/>
  <c r="S2431" i="7"/>
  <c r="S2425" i="7"/>
  <c r="S2419" i="7"/>
  <c r="S2401" i="7"/>
  <c r="S2395" i="7"/>
  <c r="S2389" i="7"/>
  <c r="S2383" i="7"/>
  <c r="S2371" i="7"/>
  <c r="S2365" i="7"/>
  <c r="S2359" i="7"/>
  <c r="S2353" i="7"/>
  <c r="S2347" i="7"/>
  <c r="S2329" i="7"/>
  <c r="S2323" i="7"/>
  <c r="S2317" i="7"/>
  <c r="R8" i="7"/>
  <c r="R2" i="7"/>
  <c r="S2994" i="7"/>
  <c r="S2988" i="7"/>
  <c r="S2982" i="7"/>
  <c r="S2976" i="7"/>
  <c r="S2970" i="7"/>
  <c r="S2964" i="7"/>
  <c r="S2952" i="7"/>
  <c r="S2946" i="7"/>
  <c r="S2940" i="7"/>
  <c r="S2934" i="7"/>
  <c r="S2928" i="7"/>
  <c r="S2922" i="7"/>
  <c r="S2910" i="7"/>
  <c r="S2904" i="7"/>
  <c r="S2898" i="7"/>
  <c r="S2892" i="7"/>
  <c r="S2886" i="7"/>
  <c r="S2874" i="7"/>
  <c r="S2868" i="7"/>
  <c r="S2862" i="7"/>
  <c r="S2856" i="7"/>
  <c r="S2850" i="7"/>
  <c r="S2844" i="7"/>
  <c r="S2832" i="7"/>
  <c r="S2826" i="7"/>
  <c r="S2820" i="7"/>
  <c r="S2814" i="7"/>
  <c r="S2808" i="7"/>
  <c r="S2796" i="7"/>
  <c r="S2790" i="7"/>
  <c r="S2784" i="7"/>
  <c r="S2778" i="7"/>
  <c r="S2772" i="7"/>
  <c r="S2760" i="7"/>
  <c r="S2754" i="7"/>
  <c r="S2748" i="7"/>
  <c r="S2742" i="7"/>
  <c r="S2736" i="7"/>
  <c r="S2730" i="7"/>
  <c r="S2724" i="7"/>
  <c r="S2718" i="7"/>
  <c r="S2712" i="7"/>
  <c r="S2706" i="7"/>
  <c r="S2700" i="7"/>
  <c r="S2694" i="7"/>
  <c r="S2688" i="7"/>
  <c r="S2682" i="7"/>
  <c r="S2676" i="7"/>
  <c r="S2670" i="7"/>
  <c r="S2664" i="7"/>
  <c r="S2658" i="7"/>
  <c r="S2652" i="7"/>
  <c r="S2646" i="7"/>
  <c r="S2640" i="7"/>
  <c r="S2634" i="7"/>
  <c r="S2628" i="7"/>
  <c r="S2622" i="7"/>
  <c r="S2616" i="7"/>
  <c r="S2604" i="7"/>
  <c r="S2598" i="7"/>
  <c r="S2592" i="7"/>
  <c r="S2586" i="7"/>
  <c r="S2580" i="7"/>
  <c r="S2574" i="7"/>
  <c r="S2562" i="7"/>
  <c r="S2556" i="7"/>
  <c r="S2550" i="7"/>
  <c r="S2544" i="7"/>
  <c r="S2538" i="7"/>
  <c r="S2526" i="7"/>
  <c r="S2520" i="7"/>
  <c r="S2514" i="7"/>
  <c r="S2508" i="7"/>
  <c r="S2502" i="7"/>
  <c r="S2490" i="7"/>
  <c r="S2484" i="7"/>
  <c r="S2478" i="7"/>
  <c r="S2472" i="7"/>
  <c r="S2466" i="7"/>
  <c r="S2460" i="7"/>
  <c r="S2448" i="7"/>
  <c r="S2442" i="7"/>
  <c r="S2436" i="7"/>
  <c r="S2430" i="7"/>
  <c r="S2424" i="7"/>
  <c r="S2412" i="7"/>
  <c r="S2406" i="7"/>
  <c r="S2400" i="7"/>
  <c r="S2394" i="7"/>
  <c r="S2388" i="7"/>
  <c r="S2382" i="7"/>
  <c r="S2370" i="7"/>
  <c r="S2364" i="7"/>
  <c r="S2358" i="7"/>
  <c r="S2352" i="7"/>
  <c r="S2346" i="7"/>
  <c r="S2334" i="7"/>
  <c r="S2328" i="7"/>
  <c r="S2322" i="7"/>
  <c r="S2316" i="7"/>
  <c r="S2310" i="7"/>
  <c r="S2298" i="7"/>
  <c r="S2292" i="7"/>
  <c r="S2286" i="7"/>
  <c r="S2280" i="7"/>
  <c r="S2274" i="7"/>
  <c r="S2268" i="7"/>
  <c r="S2262" i="7"/>
  <c r="S2256" i="7"/>
  <c r="S2250" i="7"/>
  <c r="S2244" i="7"/>
  <c r="S2238" i="7"/>
  <c r="S2232" i="7"/>
  <c r="S2226" i="7"/>
  <c r="S2220" i="7"/>
  <c r="S2214" i="7"/>
  <c r="S2208" i="7"/>
  <c r="S2202" i="7"/>
  <c r="S2196" i="7"/>
  <c r="S2190" i="7"/>
  <c r="S2184" i="7"/>
  <c r="S2178" i="7"/>
  <c r="S2172" i="7"/>
  <c r="S2160" i="7"/>
  <c r="S2154" i="7"/>
  <c r="S2148" i="7"/>
  <c r="S2142" i="7"/>
  <c r="S2136" i="7"/>
  <c r="S2124" i="7"/>
  <c r="S2118" i="7"/>
  <c r="S2112" i="7"/>
  <c r="S2106" i="7"/>
  <c r="S2100" i="7"/>
  <c r="S2088" i="7"/>
  <c r="S2082" i="7"/>
  <c r="S2076" i="7"/>
  <c r="S2070" i="7"/>
  <c r="S2064" i="7"/>
  <c r="S2052" i="7"/>
  <c r="S2046" i="7"/>
  <c r="S2040" i="7"/>
  <c r="S2034" i="7"/>
  <c r="S2028" i="7"/>
  <c r="S2016" i="7"/>
  <c r="S2010" i="7"/>
  <c r="S2004" i="7"/>
  <c r="S1998" i="7"/>
  <c r="S1992" i="7"/>
  <c r="S1980" i="7"/>
  <c r="S1974" i="7"/>
  <c r="S1968" i="7"/>
  <c r="S1962" i="7"/>
  <c r="S1956" i="7"/>
  <c r="S1944" i="7"/>
  <c r="S1938" i="7"/>
  <c r="S1932" i="7"/>
  <c r="S1926" i="7"/>
  <c r="S1920" i="7"/>
  <c r="S1908" i="7"/>
  <c r="S1902" i="7"/>
  <c r="S1896" i="7"/>
  <c r="S1890" i="7"/>
  <c r="R1489" i="7"/>
  <c r="S1489" i="7" s="1"/>
  <c r="R1483" i="7"/>
  <c r="S1483" i="7" s="1"/>
  <c r="R1477" i="7"/>
  <c r="R1471" i="7"/>
  <c r="R1465" i="7"/>
  <c r="R1459" i="7"/>
  <c r="R1453" i="7"/>
  <c r="S1453" i="7" s="1"/>
  <c r="R1447" i="7"/>
  <c r="S1447" i="7" s="1"/>
  <c r="R1441" i="7"/>
  <c r="R1435" i="7"/>
  <c r="R1429" i="7"/>
  <c r="R1423" i="7"/>
  <c r="R1417" i="7"/>
  <c r="S1417" i="7" s="1"/>
  <c r="R1405" i="7"/>
  <c r="S1405" i="7" s="1"/>
  <c r="R1399" i="7"/>
  <c r="R1393" i="7"/>
  <c r="R1387" i="7"/>
  <c r="S1387" i="7" s="1"/>
  <c r="R1381" i="7"/>
  <c r="R1375" i="7"/>
  <c r="S1375" i="7" s="1"/>
  <c r="R1369" i="7"/>
  <c r="S1369" i="7" s="1"/>
  <c r="R1363" i="7"/>
  <c r="R1357" i="7"/>
  <c r="R1351" i="7"/>
  <c r="S1351" i="7" s="1"/>
  <c r="R1345" i="7"/>
  <c r="R1339" i="7"/>
  <c r="R1333" i="7"/>
  <c r="S1333" i="7" s="1"/>
  <c r="R1327" i="7"/>
  <c r="R1321" i="7"/>
  <c r="R1309" i="7"/>
  <c r="S1309" i="7" s="1"/>
  <c r="R1303" i="7"/>
  <c r="R1297" i="7"/>
  <c r="R1291" i="7"/>
  <c r="S1291" i="7" s="1"/>
  <c r="R1285" i="7"/>
  <c r="R1279" i="7"/>
  <c r="R1273" i="7"/>
  <c r="S1273" i="7" s="1"/>
  <c r="R1267" i="7"/>
  <c r="R1261" i="7"/>
  <c r="R1255" i="7"/>
  <c r="R1249" i="7"/>
  <c r="R1243" i="7"/>
  <c r="R1237" i="7"/>
  <c r="S1237" i="7" s="1"/>
  <c r="R1225" i="7"/>
  <c r="R1219" i="7"/>
  <c r="R1213" i="7"/>
  <c r="R1207" i="7"/>
  <c r="R1201" i="7"/>
  <c r="R1195" i="7"/>
  <c r="S1195" i="7" s="1"/>
  <c r="R1189" i="7"/>
  <c r="R1183" i="7"/>
  <c r="S1183" i="7" s="1"/>
  <c r="R1177" i="7"/>
  <c r="S1177" i="7" s="1"/>
  <c r="R1171" i="7"/>
  <c r="R1165" i="7"/>
  <c r="R1159" i="7"/>
  <c r="S1159" i="7" s="1"/>
  <c r="R1153" i="7"/>
  <c r="R1147" i="7"/>
  <c r="S1147" i="7" s="1"/>
  <c r="R1141" i="7"/>
  <c r="S1141" i="7" s="1"/>
  <c r="R1135" i="7"/>
  <c r="R1129" i="7"/>
  <c r="R1123" i="7"/>
  <c r="S1123" i="7" s="1"/>
  <c r="R1117" i="7"/>
  <c r="R1111" i="7"/>
  <c r="S1111" i="7" s="1"/>
  <c r="R1105" i="7"/>
  <c r="S1105" i="7" s="1"/>
  <c r="R1099" i="7"/>
  <c r="R1093" i="7"/>
  <c r="R1087" i="7"/>
  <c r="S1087" i="7" s="1"/>
  <c r="R1081" i="7"/>
  <c r="R1075" i="7"/>
  <c r="S1075" i="7" s="1"/>
  <c r="R1069" i="7"/>
  <c r="S1069" i="7" s="1"/>
  <c r="R1063" i="7"/>
  <c r="R1057" i="7"/>
  <c r="R1051" i="7"/>
  <c r="S1051" i="7" s="1"/>
  <c r="R1045" i="7"/>
  <c r="R1039" i="7"/>
  <c r="R1033" i="7"/>
  <c r="S1033" i="7" s="1"/>
  <c r="R1027" i="7"/>
  <c r="R1021" i="7"/>
  <c r="R1015" i="7"/>
  <c r="S1015" i="7" s="1"/>
  <c r="R1009" i="7"/>
  <c r="R1003" i="7"/>
  <c r="R997" i="7"/>
  <c r="R991" i="7"/>
  <c r="R985" i="7"/>
  <c r="R979" i="7"/>
  <c r="S979" i="7" s="1"/>
  <c r="R973" i="7"/>
  <c r="R967" i="7"/>
  <c r="S967" i="7" s="1"/>
  <c r="R961" i="7"/>
  <c r="S961" i="7" s="1"/>
  <c r="R955" i="7"/>
  <c r="R949" i="7"/>
  <c r="R943" i="7"/>
  <c r="S943" i="7" s="1"/>
  <c r="R937" i="7"/>
  <c r="R931" i="7"/>
  <c r="S931" i="7" s="1"/>
  <c r="R925" i="7"/>
  <c r="S925" i="7" s="1"/>
  <c r="R919" i="7"/>
  <c r="R913" i="7"/>
  <c r="R907" i="7"/>
  <c r="S907" i="7" s="1"/>
  <c r="R901" i="7"/>
  <c r="R895" i="7"/>
  <c r="S895" i="7" s="1"/>
  <c r="R889" i="7"/>
  <c r="S889" i="7" s="1"/>
  <c r="R883" i="7"/>
  <c r="R877" i="7"/>
  <c r="R871" i="7"/>
  <c r="S871" i="7" s="1"/>
  <c r="R865" i="7"/>
  <c r="R859" i="7"/>
  <c r="S859" i="7" s="1"/>
  <c r="R853" i="7"/>
  <c r="S853" i="7" s="1"/>
  <c r="R847" i="7"/>
  <c r="R841" i="7"/>
  <c r="R835" i="7"/>
  <c r="S835" i="7" s="1"/>
  <c r="R829" i="7"/>
  <c r="R823" i="7"/>
  <c r="R817" i="7"/>
  <c r="S817" i="7" s="1"/>
  <c r="R811" i="7"/>
  <c r="R805" i="7"/>
  <c r="R799" i="7"/>
  <c r="S799" i="7" s="1"/>
  <c r="R787" i="7"/>
  <c r="R781" i="7"/>
  <c r="R775" i="7"/>
  <c r="R769" i="7"/>
  <c r="R763" i="7"/>
  <c r="R757" i="7"/>
  <c r="S757" i="7" s="1"/>
  <c r="R751" i="7"/>
  <c r="R745" i="7"/>
  <c r="R739" i="7"/>
  <c r="S739" i="7" s="1"/>
  <c r="R733" i="7"/>
  <c r="R727" i="7"/>
  <c r="R721" i="7"/>
  <c r="S721" i="7" s="1"/>
  <c r="R715" i="7"/>
  <c r="R709" i="7"/>
  <c r="S709" i="7" s="1"/>
  <c r="R703" i="7"/>
  <c r="S703" i="7" s="1"/>
  <c r="R697" i="7"/>
  <c r="R691" i="7"/>
  <c r="R685" i="7"/>
  <c r="S685" i="7" s="1"/>
  <c r="R679" i="7"/>
  <c r="R673" i="7"/>
  <c r="S673" i="7" s="1"/>
  <c r="R667" i="7"/>
  <c r="S667" i="7" s="1"/>
  <c r="R661" i="7"/>
  <c r="R655" i="7"/>
  <c r="R649" i="7"/>
  <c r="S649" i="7" s="1"/>
  <c r="R643" i="7"/>
  <c r="R637" i="7"/>
  <c r="S637" i="7" s="1"/>
  <c r="R631" i="7"/>
  <c r="S631" i="7" s="1"/>
  <c r="R625" i="7"/>
  <c r="R619" i="7"/>
  <c r="R613" i="7"/>
  <c r="S613" i="7" s="1"/>
  <c r="R607" i="7"/>
  <c r="R601" i="7"/>
  <c r="R595" i="7"/>
  <c r="S595" i="7" s="1"/>
  <c r="R589" i="7"/>
  <c r="R583" i="7"/>
  <c r="R577" i="7"/>
  <c r="S577" i="7" s="1"/>
  <c r="R571" i="7"/>
  <c r="R565" i="7"/>
  <c r="R553" i="7"/>
  <c r="S553" i="7" s="1"/>
  <c r="R535" i="7"/>
  <c r="R529" i="7"/>
  <c r="R523" i="7"/>
  <c r="R517" i="7"/>
  <c r="R511" i="7"/>
  <c r="S511" i="7" s="1"/>
  <c r="R505" i="7"/>
  <c r="S505" i="7" s="1"/>
  <c r="R493" i="7"/>
  <c r="R487" i="7"/>
  <c r="R481" i="7"/>
  <c r="S481" i="7" s="1"/>
  <c r="R475" i="7"/>
  <c r="R469" i="7"/>
  <c r="S469" i="7" s="1"/>
  <c r="R463" i="7"/>
  <c r="S463" i="7" s="1"/>
  <c r="R457" i="7"/>
  <c r="R451" i="7"/>
  <c r="R445" i="7"/>
  <c r="S445" i="7" s="1"/>
  <c r="R439" i="7"/>
  <c r="R433" i="7"/>
  <c r="S433" i="7" s="1"/>
  <c r="R427" i="7"/>
  <c r="S427" i="7" s="1"/>
  <c r="R421" i="7"/>
  <c r="R409" i="7"/>
  <c r="R403" i="7"/>
  <c r="S403" i="7" s="1"/>
  <c r="R397" i="7"/>
  <c r="R391" i="7"/>
  <c r="S391" i="7" s="1"/>
  <c r="R385" i="7"/>
  <c r="S385" i="7" s="1"/>
  <c r="R379" i="7"/>
  <c r="R373" i="7"/>
  <c r="R367" i="7"/>
  <c r="S367" i="7" s="1"/>
  <c r="R361" i="7"/>
  <c r="R355" i="7"/>
  <c r="R349" i="7"/>
  <c r="S349" i="7" s="1"/>
  <c r="R343" i="7"/>
  <c r="R337" i="7"/>
  <c r="R331" i="7"/>
  <c r="S331" i="7" s="1"/>
  <c r="R325" i="7"/>
  <c r="R319" i="7"/>
  <c r="R313" i="7"/>
  <c r="R307" i="7"/>
  <c r="R301" i="7"/>
  <c r="R295" i="7"/>
  <c r="S295" i="7" s="1"/>
  <c r="R289" i="7"/>
  <c r="R283" i="7"/>
  <c r="R277" i="7"/>
  <c r="S277" i="7" s="1"/>
  <c r="R271" i="7"/>
  <c r="R265" i="7"/>
  <c r="R259" i="7"/>
  <c r="S259" i="7" s="1"/>
  <c r="R253" i="7"/>
  <c r="R247" i="7"/>
  <c r="S247" i="7" s="1"/>
  <c r="R241" i="7"/>
  <c r="S241" i="7" s="1"/>
  <c r="R235" i="7"/>
  <c r="R229" i="7"/>
  <c r="R223" i="7"/>
  <c r="S223" i="7" s="1"/>
  <c r="R217" i="7"/>
  <c r="R211" i="7"/>
  <c r="S211" i="7" s="1"/>
  <c r="R205" i="7"/>
  <c r="S205" i="7" s="1"/>
  <c r="R199" i="7"/>
  <c r="R193" i="7"/>
  <c r="R187" i="7"/>
  <c r="S187" i="7" s="1"/>
  <c r="R181" i="7"/>
  <c r="R163" i="7"/>
  <c r="S163" i="7" s="1"/>
  <c r="R157" i="7"/>
  <c r="S157" i="7" s="1"/>
  <c r="R151" i="7"/>
  <c r="R145" i="7"/>
  <c r="R139" i="7"/>
  <c r="S139" i="7" s="1"/>
  <c r="R133" i="7"/>
  <c r="R121" i="7"/>
  <c r="S121" i="7" s="1"/>
  <c r="R115" i="7"/>
  <c r="S115" i="7" s="1"/>
  <c r="R109" i="7"/>
  <c r="R103" i="7"/>
  <c r="R97" i="7"/>
  <c r="S97" i="7" s="1"/>
  <c r="R91" i="7"/>
  <c r="R85" i="7"/>
  <c r="S85" i="7" s="1"/>
  <c r="R79" i="7"/>
  <c r="S79" i="7" s="1"/>
  <c r="R73" i="7"/>
  <c r="R61" i="7"/>
  <c r="R55" i="7"/>
  <c r="R49" i="7"/>
  <c r="R43" i="7"/>
  <c r="S43" i="7" s="1"/>
  <c r="R37" i="7"/>
  <c r="S37" i="7" s="1"/>
  <c r="R25" i="7"/>
  <c r="R19" i="7"/>
  <c r="R13" i="7"/>
  <c r="S13" i="7" s="1"/>
  <c r="S2999" i="7"/>
  <c r="S2993" i="7"/>
  <c r="S2981" i="7"/>
  <c r="S2975" i="7"/>
  <c r="S2969" i="7"/>
  <c r="S2963" i="7"/>
  <c r="S2957" i="7"/>
  <c r="S2945" i="7"/>
  <c r="S2939" i="7"/>
  <c r="S2933" i="7"/>
  <c r="S2927" i="7"/>
  <c r="S2921" i="7"/>
  <c r="S2909" i="7"/>
  <c r="S2903" i="7"/>
  <c r="S2897" i="7"/>
  <c r="S2891" i="7"/>
  <c r="S2885" i="7"/>
  <c r="S2873" i="7"/>
  <c r="S2867" i="7"/>
  <c r="S2861" i="7"/>
  <c r="S2855" i="7"/>
  <c r="S2849" i="7"/>
  <c r="S2837" i="7"/>
  <c r="S2831" i="7"/>
  <c r="S2825" i="7"/>
  <c r="S2819" i="7"/>
  <c r="S2813" i="7"/>
  <c r="S2807" i="7"/>
  <c r="S2795" i="7"/>
  <c r="S2789" i="7"/>
  <c r="S2783" i="7"/>
  <c r="S2777" i="7"/>
  <c r="S2771" i="7"/>
  <c r="S2759" i="7"/>
  <c r="S2753" i="7"/>
  <c r="S2747" i="7"/>
  <c r="S2741" i="7"/>
  <c r="S2735" i="7"/>
  <c r="S2729" i="7"/>
  <c r="S2717" i="7"/>
  <c r="S2711" i="7"/>
  <c r="S2705" i="7"/>
  <c r="S2699" i="7"/>
  <c r="S2693" i="7"/>
  <c r="S2681" i="7"/>
  <c r="S2675" i="7"/>
  <c r="S2669" i="7"/>
  <c r="S2663" i="7"/>
  <c r="S2657" i="7"/>
  <c r="S2645" i="7"/>
  <c r="S2639" i="7"/>
  <c r="S2633" i="7"/>
  <c r="S2627" i="7"/>
  <c r="S2621" i="7"/>
  <c r="S2615" i="7"/>
  <c r="S2609" i="7"/>
  <c r="S2603" i="7"/>
  <c r="S2597" i="7"/>
  <c r="S2591" i="7"/>
  <c r="S2585" i="7"/>
  <c r="S2579" i="7"/>
  <c r="S2573" i="7"/>
  <c r="S2567" i="7"/>
  <c r="S2561" i="7"/>
  <c r="S2555" i="7"/>
  <c r="S2549" i="7"/>
  <c r="S2543" i="7"/>
  <c r="S2537" i="7"/>
  <c r="S2531" i="7"/>
  <c r="S2525" i="7"/>
  <c r="S2519" i="7"/>
  <c r="S2513" i="7"/>
  <c r="S2507" i="7"/>
  <c r="S2501" i="7"/>
  <c r="S2495" i="7"/>
  <c r="S2489" i="7"/>
  <c r="S2483" i="7"/>
  <c r="S2477" i="7"/>
  <c r="S2471" i="7"/>
  <c r="S2465" i="7"/>
  <c r="S2459" i="7"/>
  <c r="S2453" i="7"/>
  <c r="S2447" i="7"/>
  <c r="S2441" i="7"/>
  <c r="S2200" i="7"/>
  <c r="S2194" i="7"/>
  <c r="S2188" i="7"/>
  <c r="S2176" i="7"/>
  <c r="S2170" i="7"/>
  <c r="S2164" i="7"/>
  <c r="S2158" i="7"/>
  <c r="S2152" i="7"/>
  <c r="S2146" i="7"/>
  <c r="S2134" i="7"/>
  <c r="S2128" i="7"/>
  <c r="S2122" i="7"/>
  <c r="S2116" i="7"/>
  <c r="S2110" i="7"/>
  <c r="S2098" i="7"/>
  <c r="S2092" i="7"/>
  <c r="S2086" i="7"/>
  <c r="S2080" i="7"/>
  <c r="S2074" i="7"/>
  <c r="S2062" i="7"/>
  <c r="S2056" i="7"/>
  <c r="S2050" i="7"/>
  <c r="S2044" i="7"/>
  <c r="S2038" i="7"/>
  <c r="S2032" i="7"/>
  <c r="S2020" i="7"/>
  <c r="S2014" i="7"/>
  <c r="S2008" i="7"/>
  <c r="S2002" i="7"/>
  <c r="S1996" i="7"/>
  <c r="S1990" i="7"/>
  <c r="S1978" i="7"/>
  <c r="S1972" i="7"/>
  <c r="S1966" i="7"/>
  <c r="S1960" i="7"/>
  <c r="S1954" i="7"/>
  <c r="S1942" i="7"/>
  <c r="S1936" i="7"/>
  <c r="S1930" i="7"/>
  <c r="S1924" i="7"/>
  <c r="S1918" i="7"/>
  <c r="S1912" i="7"/>
  <c r="S1906" i="7"/>
  <c r="S1900" i="7"/>
  <c r="S1894" i="7"/>
  <c r="S1888" i="7"/>
  <c r="S1882" i="7"/>
  <c r="S1876" i="7"/>
  <c r="S1870" i="7"/>
  <c r="S1864" i="7"/>
  <c r="S1858" i="7"/>
  <c r="S1852" i="7"/>
  <c r="S1846" i="7"/>
  <c r="S1840" i="7"/>
  <c r="S1834" i="7"/>
  <c r="S1828" i="7"/>
  <c r="S1822" i="7"/>
  <c r="S1816" i="7"/>
  <c r="S1810" i="7"/>
  <c r="S1804" i="7"/>
  <c r="S1798" i="7"/>
  <c r="S1786" i="7"/>
  <c r="S1780" i="7"/>
  <c r="S1774" i="7"/>
  <c r="S1768" i="7"/>
  <c r="S1762" i="7"/>
  <c r="S1756" i="7"/>
  <c r="S1744" i="7"/>
  <c r="S1738" i="7"/>
  <c r="S1732" i="7"/>
  <c r="S1726" i="7"/>
  <c r="S1720" i="7"/>
  <c r="S1714" i="7"/>
  <c r="S1708" i="7"/>
  <c r="S1696" i="7"/>
  <c r="S1690" i="7"/>
  <c r="S1684" i="7"/>
  <c r="S1678" i="7"/>
  <c r="S1672" i="7"/>
  <c r="S1660" i="7"/>
  <c r="S1654" i="7"/>
  <c r="S1648" i="7"/>
  <c r="S1642" i="7"/>
  <c r="S1636" i="7"/>
  <c r="S1624" i="7"/>
  <c r="S1618" i="7"/>
  <c r="S1612" i="7"/>
  <c r="S1606" i="7"/>
  <c r="S1600" i="7"/>
  <c r="S1588" i="7"/>
  <c r="S1582" i="7"/>
  <c r="S1576" i="7"/>
  <c r="S1570" i="7"/>
  <c r="S1564" i="7"/>
  <c r="S1552" i="7"/>
  <c r="S1546" i="7"/>
  <c r="S1540" i="7"/>
  <c r="S1534" i="7"/>
  <c r="S1528" i="7"/>
  <c r="S1516" i="7"/>
  <c r="S1510" i="7"/>
  <c r="S1504" i="7"/>
  <c r="S1498" i="7"/>
  <c r="S1492" i="7"/>
  <c r="S1480" i="7"/>
  <c r="S1474" i="7"/>
  <c r="S1468" i="7"/>
  <c r="S1462" i="7"/>
  <c r="S1456" i="7"/>
  <c r="S1444" i="7"/>
  <c r="S1438" i="7"/>
  <c r="S1432" i="7"/>
  <c r="S1426" i="7"/>
  <c r="S1420" i="7"/>
  <c r="S1408" i="7"/>
  <c r="S1402" i="7"/>
  <c r="S1396" i="7"/>
  <c r="S1390" i="7"/>
  <c r="S1384" i="7"/>
  <c r="S1372" i="7"/>
  <c r="S1366" i="7"/>
  <c r="S1360" i="7"/>
  <c r="S1354" i="7"/>
  <c r="S1348" i="7"/>
  <c r="S1336" i="7"/>
  <c r="S1330" i="7"/>
  <c r="S1324" i="7"/>
  <c r="S1318" i="7"/>
  <c r="S1312" i="7"/>
  <c r="S1300" i="7"/>
  <c r="S1294" i="7"/>
  <c r="S1288" i="7"/>
  <c r="S1282" i="7"/>
  <c r="S1276" i="7"/>
  <c r="S1264" i="7"/>
  <c r="S1258" i="7"/>
  <c r="S1252" i="7"/>
  <c r="S1246" i="7"/>
  <c r="S1240" i="7"/>
  <c r="S1234" i="7"/>
  <c r="S1222" i="7"/>
  <c r="S1216" i="7"/>
  <c r="S1210" i="7"/>
  <c r="S1204" i="7"/>
  <c r="S1198" i="7"/>
  <c r="S1186" i="7"/>
  <c r="S1180" i="7"/>
  <c r="S1174" i="7"/>
  <c r="S1168" i="7"/>
  <c r="S1162" i="7"/>
  <c r="S1150" i="7"/>
  <c r="S1144" i="7"/>
  <c r="S1138" i="7"/>
  <c r="S1132" i="7"/>
  <c r="S1126" i="7"/>
  <c r="S1114" i="7"/>
  <c r="S1108" i="7"/>
  <c r="S1102" i="7"/>
  <c r="S1096" i="7"/>
  <c r="S1090" i="7"/>
  <c r="S1084" i="7"/>
  <c r="S1078" i="7"/>
  <c r="S1066" i="7"/>
  <c r="S1060" i="7"/>
  <c r="S1054" i="7"/>
  <c r="S1048" i="7"/>
  <c r="S1042" i="7"/>
  <c r="S1036" i="7"/>
  <c r="S1024" i="7"/>
  <c r="S1018" i="7"/>
  <c r="S1012" i="7"/>
  <c r="S1006" i="7"/>
  <c r="S1000" i="7"/>
  <c r="S994" i="7"/>
  <c r="S982" i="7"/>
  <c r="S976" i="7"/>
  <c r="S970" i="7"/>
  <c r="S958" i="7"/>
  <c r="S952" i="7"/>
  <c r="S940" i="7"/>
  <c r="S934" i="7"/>
  <c r="S928" i="7"/>
  <c r="S922" i="7"/>
  <c r="S916" i="7"/>
  <c r="S904" i="7"/>
  <c r="S898" i="7"/>
  <c r="S886" i="7"/>
  <c r="S880" i="7"/>
  <c r="S874" i="7"/>
  <c r="S862" i="7"/>
  <c r="S856" i="7"/>
  <c r="S850" i="7"/>
  <c r="S844" i="7"/>
  <c r="S838" i="7"/>
  <c r="S832" i="7"/>
  <c r="S826" i="7"/>
  <c r="S820" i="7"/>
  <c r="S814" i="7"/>
  <c r="S808" i="7"/>
  <c r="S802" i="7"/>
  <c r="S796" i="7"/>
  <c r="S790" i="7"/>
  <c r="S784" i="7"/>
  <c r="S778" i="7"/>
  <c r="S772" i="7"/>
  <c r="S766" i="7"/>
  <c r="S760" i="7"/>
  <c r="S754" i="7"/>
  <c r="S748" i="7"/>
  <c r="S742" i="7"/>
  <c r="S736" i="7"/>
  <c r="S730" i="7"/>
  <c r="S724" i="7"/>
  <c r="S718" i="7"/>
  <c r="S712" i="7"/>
  <c r="S706" i="7"/>
  <c r="S700" i="7"/>
  <c r="S694" i="7"/>
  <c r="S688" i="7"/>
  <c r="S682" i="7"/>
  <c r="S676" i="7"/>
  <c r="S670" i="7"/>
  <c r="S664" i="7"/>
  <c r="S658" i="7"/>
  <c r="S652" i="7"/>
  <c r="S646" i="7"/>
  <c r="S640" i="7"/>
  <c r="S634" i="7"/>
  <c r="S628" i="7"/>
  <c r="S622" i="7"/>
  <c r="S616" i="7"/>
  <c r="S610" i="7"/>
  <c r="S604" i="7"/>
  <c r="S598" i="7"/>
  <c r="S592" i="7"/>
  <c r="S586" i="7"/>
  <c r="S580" i="7"/>
  <c r="S574" i="7"/>
  <c r="S568" i="7"/>
  <c r="S562" i="7"/>
  <c r="S556" i="7"/>
  <c r="S550" i="7"/>
  <c r="S544" i="7"/>
  <c r="S538" i="7"/>
  <c r="S532" i="7"/>
  <c r="S526" i="7"/>
  <c r="S520" i="7"/>
  <c r="S514" i="7"/>
  <c r="S508" i="7"/>
  <c r="S502" i="7"/>
  <c r="S496" i="7"/>
  <c r="S490" i="7"/>
  <c r="S484" i="7"/>
  <c r="S478" i="7"/>
  <c r="S472" i="7"/>
  <c r="S466" i="7"/>
  <c r="S460" i="7"/>
  <c r="S454" i="7"/>
  <c r="S448" i="7"/>
  <c r="S442" i="7"/>
  <c r="S436" i="7"/>
  <c r="S430" i="7"/>
  <c r="S424" i="7"/>
  <c r="S418" i="7"/>
  <c r="S412" i="7"/>
  <c r="S406" i="7"/>
  <c r="S400" i="7"/>
  <c r="S394" i="7"/>
  <c r="S388" i="7"/>
  <c r="S382" i="7"/>
  <c r="S376" i="7"/>
  <c r="S370" i="7"/>
  <c r="S364" i="7"/>
  <c r="S358" i="7"/>
  <c r="S346" i="7"/>
  <c r="S340" i="7"/>
  <c r="S334" i="7"/>
  <c r="S328" i="7"/>
  <c r="S322" i="7"/>
  <c r="S310" i="7"/>
  <c r="S304" i="7"/>
  <c r="S292" i="7"/>
  <c r="S2577" i="7"/>
  <c r="S2571" i="7"/>
  <c r="S2559" i="7"/>
  <c r="S2553" i="7"/>
  <c r="S2547" i="7"/>
  <c r="S2541" i="7"/>
  <c r="S2535" i="7"/>
  <c r="S2529" i="7"/>
  <c r="S2517" i="7"/>
  <c r="S2511" i="7"/>
  <c r="S2505" i="7"/>
  <c r="S2499" i="7"/>
  <c r="S2493" i="7"/>
  <c r="S2481" i="7"/>
  <c r="S2475" i="7"/>
  <c r="S2469" i="7"/>
  <c r="S2463" i="7"/>
  <c r="S2457" i="7"/>
  <c r="S2445" i="7"/>
  <c r="S2439" i="7"/>
  <c r="S2433" i="7"/>
  <c r="S2427" i="7"/>
  <c r="S2421" i="7"/>
  <c r="S2415" i="7"/>
  <c r="S2409" i="7"/>
  <c r="S2397" i="7"/>
  <c r="S2391" i="7"/>
  <c r="S2385" i="7"/>
  <c r="S2379" i="7"/>
  <c r="S2373" i="7"/>
  <c r="S2361" i="7"/>
  <c r="S2355" i="7"/>
  <c r="S2349" i="7"/>
  <c r="S2343" i="7"/>
  <c r="S2337" i="7"/>
  <c r="S2331" i="7"/>
  <c r="S2325" i="7"/>
  <c r="S2319" i="7"/>
  <c r="S2313" i="7"/>
  <c r="S2307" i="7"/>
  <c r="S2301" i="7"/>
  <c r="S2295" i="7"/>
  <c r="S2289" i="7"/>
  <c r="S2283" i="7"/>
  <c r="S2277" i="7"/>
  <c r="S2271" i="7"/>
  <c r="S2265" i="7"/>
  <c r="S2259" i="7"/>
  <c r="S2253" i="7"/>
  <c r="S2247" i="7"/>
  <c r="S2241" i="7"/>
  <c r="S2235" i="7"/>
  <c r="S2229" i="7"/>
  <c r="S2223" i="7"/>
  <c r="S2217" i="7"/>
  <c r="S2211" i="7"/>
  <c r="S2205" i="7"/>
  <c r="S2199" i="7"/>
  <c r="S2193" i="7"/>
  <c r="S2187" i="7"/>
  <c r="S2181" i="7"/>
  <c r="S2175" i="7"/>
  <c r="S2169" i="7"/>
  <c r="S2163" i="7"/>
  <c r="S2157" i="7"/>
  <c r="S2151" i="7"/>
  <c r="S2145" i="7"/>
  <c r="S2139" i="7"/>
  <c r="S2133" i="7"/>
  <c r="S2127" i="7"/>
  <c r="S2121" i="7"/>
  <c r="S2115" i="7"/>
  <c r="S2109" i="7"/>
  <c r="S2103" i="7"/>
  <c r="S2097" i="7"/>
  <c r="S2091" i="7"/>
  <c r="S2085" i="7"/>
  <c r="S2079" i="7"/>
  <c r="S2073" i="7"/>
  <c r="S2061" i="7"/>
  <c r="S2055" i="7"/>
  <c r="S2049" i="7"/>
  <c r="S2043" i="7"/>
  <c r="S2037" i="7"/>
  <c r="S2031" i="7"/>
  <c r="S2019" i="7"/>
  <c r="S2013" i="7"/>
  <c r="S2007" i="7"/>
  <c r="S2001" i="7"/>
  <c r="S1995" i="7"/>
  <c r="S1983" i="7"/>
  <c r="S1977" i="7"/>
  <c r="S1971" i="7"/>
  <c r="S1965" i="7"/>
  <c r="S1959" i="7"/>
  <c r="S1947" i="7"/>
  <c r="S1941" i="7"/>
  <c r="S1935" i="7"/>
  <c r="S1929" i="7"/>
  <c r="S1923" i="7"/>
  <c r="S1911" i="7"/>
  <c r="S1905" i="7"/>
  <c r="S1899" i="7"/>
  <c r="S1893" i="7"/>
  <c r="S1887" i="7"/>
  <c r="S1881" i="7"/>
  <c r="S1875" i="7"/>
  <c r="S1863" i="7"/>
  <c r="S1857" i="7"/>
  <c r="S1851" i="7"/>
  <c r="S1845" i="7"/>
  <c r="S1839" i="7"/>
  <c r="S1827" i="7"/>
  <c r="S1821" i="7"/>
  <c r="S1815" i="7"/>
  <c r="S1809" i="7"/>
  <c r="S1803" i="7"/>
  <c r="S1797" i="7"/>
  <c r="S1791" i="7"/>
  <c r="S1785" i="7"/>
  <c r="S1773" i="7"/>
  <c r="S1767" i="7"/>
  <c r="S1761" i="7"/>
  <c r="S1755" i="7"/>
  <c r="S1749" i="7"/>
  <c r="S1737" i="7"/>
  <c r="S1731" i="7"/>
  <c r="S1725" i="7"/>
  <c r="S1719" i="7"/>
  <c r="S1713" i="7"/>
  <c r="S1707" i="7"/>
  <c r="S1695" i="7"/>
  <c r="S1689" i="7"/>
  <c r="S1683" i="7"/>
  <c r="S1677" i="7"/>
  <c r="S1671" i="7"/>
  <c r="S1665" i="7"/>
  <c r="S1653" i="7"/>
  <c r="S1647" i="7"/>
  <c r="S1641" i="7"/>
  <c r="S1635" i="7"/>
  <c r="S1629" i="7"/>
  <c r="S1623" i="7"/>
  <c r="S1611" i="7"/>
  <c r="S1605" i="7"/>
  <c r="S1599" i="7"/>
  <c r="S1593" i="7"/>
  <c r="S1587" i="7"/>
  <c r="S1575" i="7"/>
  <c r="S1569" i="7"/>
  <c r="S1563" i="7"/>
  <c r="S1557" i="7"/>
  <c r="S1551" i="7"/>
  <c r="S1539" i="7"/>
  <c r="S1533" i="7"/>
  <c r="S1527" i="7"/>
  <c r="S1521" i="7"/>
  <c r="S1515" i="7"/>
  <c r="S1503" i="7"/>
  <c r="S1497" i="7"/>
  <c r="S1491" i="7"/>
  <c r="S1485" i="7"/>
  <c r="S1479" i="7"/>
  <c r="S1467" i="7"/>
  <c r="S1461" i="7"/>
  <c r="S1455" i="7"/>
  <c r="S1449" i="7"/>
  <c r="S1443" i="7"/>
  <c r="S1437" i="7"/>
  <c r="S1425" i="7"/>
  <c r="S1419" i="7"/>
  <c r="S1413" i="7"/>
  <c r="S1407" i="7"/>
  <c r="S2186" i="7"/>
  <c r="S2174" i="7"/>
  <c r="S2168" i="7"/>
  <c r="S2162" i="7"/>
  <c r="S2156" i="7"/>
  <c r="S2150" i="7"/>
  <c r="S2144" i="7"/>
  <c r="S2138" i="7"/>
  <c r="S2126" i="7"/>
  <c r="S2120" i="7"/>
  <c r="S2114" i="7"/>
  <c r="S2108" i="7"/>
  <c r="S2102" i="7"/>
  <c r="S2090" i="7"/>
  <c r="S2084" i="7"/>
  <c r="S2078" i="7"/>
  <c r="S2072" i="7"/>
  <c r="S2066" i="7"/>
  <c r="S2054" i="7"/>
  <c r="S2048" i="7"/>
  <c r="S2042" i="7"/>
  <c r="S2036" i="7"/>
  <c r="S2030" i="7"/>
  <c r="S2018" i="7"/>
  <c r="S2012" i="7"/>
  <c r="S2006" i="7"/>
  <c r="S2000" i="7"/>
  <c r="S1994" i="7"/>
  <c r="S1982" i="7"/>
  <c r="S1976" i="7"/>
  <c r="S1970" i="7"/>
  <c r="S1964" i="7"/>
  <c r="S1958" i="7"/>
  <c r="S1946" i="7"/>
  <c r="S1940" i="7"/>
  <c r="S1934" i="7"/>
  <c r="S1928" i="7"/>
  <c r="S1922" i="7"/>
  <c r="S1910" i="7"/>
  <c r="S1904" i="7"/>
  <c r="S1898" i="7"/>
  <c r="S1892" i="7"/>
  <c r="S1886" i="7"/>
  <c r="S1874" i="7"/>
  <c r="S1868" i="7"/>
  <c r="S1862" i="7"/>
  <c r="S1856" i="7"/>
  <c r="S1850" i="7"/>
  <c r="S1838" i="7"/>
  <c r="S1832" i="7"/>
  <c r="S1826" i="7"/>
  <c r="S1820" i="7"/>
  <c r="S1814" i="7"/>
  <c r="S1808" i="7"/>
  <c r="S1796" i="7"/>
  <c r="S1790" i="7"/>
  <c r="S1784" i="7"/>
  <c r="S1778" i="7"/>
  <c r="S1772" i="7"/>
  <c r="S1760" i="7"/>
  <c r="S1754" i="7"/>
  <c r="S1748" i="7"/>
  <c r="S1742" i="7"/>
  <c r="S1736" i="7"/>
  <c r="S1724" i="7"/>
  <c r="S1718" i="7"/>
  <c r="S1712" i="7"/>
  <c r="S1706" i="7"/>
  <c r="S1700" i="7"/>
  <c r="S1694" i="7"/>
  <c r="S1682" i="7"/>
  <c r="S1676" i="7"/>
  <c r="S1670" i="7"/>
  <c r="S1664" i="7"/>
  <c r="S1658" i="7"/>
  <c r="S1646" i="7"/>
  <c r="S1640" i="7"/>
  <c r="S1634" i="7"/>
  <c r="S1628" i="7"/>
  <c r="S1622" i="7"/>
  <c r="S1616" i="7"/>
  <c r="S1604" i="7"/>
  <c r="S1598" i="7"/>
  <c r="S1592" i="7"/>
  <c r="S1586" i="7"/>
  <c r="S1580" i="7"/>
  <c r="S1568" i="7"/>
  <c r="S1562" i="7"/>
  <c r="S1556" i="7"/>
  <c r="S1550" i="7"/>
  <c r="S1544" i="7"/>
  <c r="S1532" i="7"/>
  <c r="S1526" i="7"/>
  <c r="S1520" i="7"/>
  <c r="S1514" i="7"/>
  <c r="S1508" i="7"/>
  <c r="S1496" i="7"/>
  <c r="S1490" i="7"/>
  <c r="S1484" i="7"/>
  <c r="S1478" i="7"/>
  <c r="S1472" i="7"/>
  <c r="S1460" i="7"/>
  <c r="S1454" i="7"/>
  <c r="S1448" i="7"/>
  <c r="S1442" i="7"/>
  <c r="S1436" i="7"/>
  <c r="S1424" i="7"/>
  <c r="S1418" i="7"/>
  <c r="S1412" i="7"/>
  <c r="S1406" i="7"/>
  <c r="S1400" i="7"/>
  <c r="S1388" i="7"/>
  <c r="S1382" i="7"/>
  <c r="S1376" i="7"/>
  <c r="S1370" i="7"/>
  <c r="S1364" i="7"/>
  <c r="S1358" i="7"/>
  <c r="S1346" i="7"/>
  <c r="S1340" i="7"/>
  <c r="S1334" i="7"/>
  <c r="S1328" i="7"/>
  <c r="S1322" i="7"/>
  <c r="S1310" i="7"/>
  <c r="S1304" i="7"/>
  <c r="S1298" i="7"/>
  <c r="S1292" i="7"/>
  <c r="S1286" i="7"/>
  <c r="S1274" i="7"/>
  <c r="S1268" i="7"/>
  <c r="S1262" i="7"/>
  <c r="S1256" i="7"/>
  <c r="S1250" i="7"/>
  <c r="S1238" i="7"/>
  <c r="S1232" i="7"/>
  <c r="S1226" i="7"/>
  <c r="S1220" i="7"/>
  <c r="S1214" i="7"/>
  <c r="S1202" i="7"/>
  <c r="S1196" i="7"/>
  <c r="S1190" i="7"/>
  <c r="S1184" i="7"/>
  <c r="S1178" i="7"/>
  <c r="S1166" i="7"/>
  <c r="S1160" i="7"/>
  <c r="S1154" i="7"/>
  <c r="S1148" i="7"/>
  <c r="S1142" i="7"/>
  <c r="S1130" i="7"/>
  <c r="S1124" i="7"/>
  <c r="S1118" i="7"/>
  <c r="S1112" i="7"/>
  <c r="S1106" i="7"/>
  <c r="S1094" i="7"/>
  <c r="S1088" i="7"/>
  <c r="S1082" i="7"/>
  <c r="S1076" i="7"/>
  <c r="S1070" i="7"/>
  <c r="S1058" i="7"/>
  <c r="S1052" i="7"/>
  <c r="S1046" i="7"/>
  <c r="S1040" i="7"/>
  <c r="S1034" i="7"/>
  <c r="S1022" i="7"/>
  <c r="S1016" i="7"/>
  <c r="S1010" i="7"/>
  <c r="S1004" i="7"/>
  <c r="S998" i="7"/>
  <c r="S986" i="7"/>
  <c r="S980" i="7"/>
  <c r="S974" i="7"/>
  <c r="S968" i="7"/>
  <c r="S962" i="7"/>
  <c r="S956" i="7"/>
  <c r="S950" i="7"/>
  <c r="S944" i="7"/>
  <c r="S938" i="7"/>
  <c r="S932" i="7"/>
  <c r="S926" i="7"/>
  <c r="S920" i="7"/>
  <c r="S914" i="7"/>
  <c r="S908" i="7"/>
  <c r="S902" i="7"/>
  <c r="S896" i="7"/>
  <c r="S890" i="7"/>
  <c r="S884" i="7"/>
  <c r="S878" i="7"/>
  <c r="S866" i="7"/>
  <c r="S860" i="7"/>
  <c r="S854" i="7"/>
  <c r="S848" i="7"/>
  <c r="S842" i="7"/>
  <c r="S830" i="7"/>
  <c r="S824" i="7"/>
  <c r="S818" i="7"/>
  <c r="S812" i="7"/>
  <c r="S806" i="7"/>
  <c r="S794" i="7"/>
  <c r="S788" i="7"/>
  <c r="S782" i="7"/>
  <c r="S776" i="7"/>
  <c r="S770" i="7"/>
  <c r="S758" i="7"/>
  <c r="S752" i="7"/>
  <c r="S746" i="7"/>
  <c r="S740" i="7"/>
  <c r="S734" i="7"/>
  <c r="S728" i="7"/>
  <c r="S716" i="7"/>
  <c r="S710" i="7"/>
  <c r="S704" i="7"/>
  <c r="S698" i="7"/>
  <c r="S692" i="7"/>
  <c r="S680" i="7"/>
  <c r="S674" i="7"/>
  <c r="S668" i="7"/>
  <c r="S662" i="7"/>
  <c r="S656" i="7"/>
  <c r="S650" i="7"/>
  <c r="S638" i="7"/>
  <c r="S632" i="7"/>
  <c r="S626" i="7"/>
  <c r="S620" i="7"/>
  <c r="S614" i="7"/>
  <c r="S602" i="7"/>
  <c r="S596" i="7"/>
  <c r="S590" i="7"/>
  <c r="S584" i="7"/>
  <c r="S578" i="7"/>
  <c r="S566" i="7"/>
  <c r="S560" i="7"/>
  <c r="S554" i="7"/>
  <c r="S548" i="7"/>
  <c r="S542" i="7"/>
  <c r="S530" i="7"/>
  <c r="S524" i="7"/>
  <c r="S518" i="7"/>
  <c r="S512" i="7"/>
  <c r="S506" i="7"/>
  <c r="S500" i="7"/>
  <c r="S488" i="7"/>
  <c r="S482" i="7"/>
  <c r="S476" i="7"/>
  <c r="S470" i="7"/>
  <c r="S464" i="7"/>
  <c r="S458" i="7"/>
  <c r="S446" i="7"/>
  <c r="S440" i="7"/>
  <c r="S434" i="7"/>
  <c r="S428" i="7"/>
  <c r="S422" i="7"/>
  <c r="S410" i="7"/>
  <c r="S404" i="7"/>
  <c r="S398" i="7"/>
  <c r="S392" i="7"/>
  <c r="S386" i="7"/>
  <c r="S380" i="7"/>
  <c r="S374" i="7"/>
  <c r="S362" i="7"/>
  <c r="S356" i="7"/>
  <c r="S350" i="7"/>
  <c r="S344" i="7"/>
  <c r="S338" i="7"/>
  <c r="S332" i="7"/>
  <c r="S320" i="7"/>
  <c r="S314" i="7"/>
  <c r="S308" i="7"/>
  <c r="S302" i="7"/>
  <c r="S296" i="7"/>
  <c r="S284" i="7"/>
  <c r="S272" i="7"/>
  <c r="S266" i="7"/>
  <c r="S260" i="7"/>
  <c r="S254" i="7"/>
  <c r="S236" i="7"/>
  <c r="S230" i="7"/>
  <c r="S224" i="7"/>
  <c r="S218" i="7"/>
  <c r="S212" i="7"/>
  <c r="S194" i="7"/>
  <c r="S188" i="7"/>
  <c r="S182" i="7"/>
  <c r="S176" i="7"/>
  <c r="S158" i="7"/>
  <c r="S152" i="7"/>
  <c r="S146" i="7"/>
  <c r="S2311" i="7"/>
  <c r="S2293" i="7"/>
  <c r="S2287" i="7"/>
  <c r="S2281" i="7"/>
  <c r="S2275" i="7"/>
  <c r="S2257" i="7"/>
  <c r="S2251" i="7"/>
  <c r="S2245" i="7"/>
  <c r="S2239" i="7"/>
  <c r="S2233" i="7"/>
  <c r="S2215" i="7"/>
  <c r="S2209" i="7"/>
  <c r="S2203" i="7"/>
  <c r="S2197" i="7"/>
  <c r="S2185" i="7"/>
  <c r="S2179" i="7"/>
  <c r="S2173" i="7"/>
  <c r="S2167" i="7"/>
  <c r="S2161" i="7"/>
  <c r="S2155" i="7"/>
  <c r="S2149" i="7"/>
  <c r="S2137" i="7"/>
  <c r="S2131" i="7"/>
  <c r="S2125" i="7"/>
  <c r="S2119" i="7"/>
  <c r="S2113" i="7"/>
  <c r="S2101" i="7"/>
  <c r="S2095" i="7"/>
  <c r="S2089" i="7"/>
  <c r="S2083" i="7"/>
  <c r="S2077" i="7"/>
  <c r="S2071" i="7"/>
  <c r="S2065" i="7"/>
  <c r="S2047" i="7"/>
  <c r="S2041" i="7"/>
  <c r="S2035" i="7"/>
  <c r="S2029" i="7"/>
  <c r="S2011" i="7"/>
  <c r="S2005" i="7"/>
  <c r="S1999" i="7"/>
  <c r="S1993" i="7"/>
  <c r="S1975" i="7"/>
  <c r="S1969" i="7"/>
  <c r="S1963" i="7"/>
  <c r="S1957" i="7"/>
  <c r="S1945" i="7"/>
  <c r="S1939" i="7"/>
  <c r="S1933" i="7"/>
  <c r="S1927" i="7"/>
  <c r="S1921" i="7"/>
  <c r="S1903" i="7"/>
  <c r="S1897" i="7"/>
  <c r="S1891" i="7"/>
  <c r="S1885" i="7"/>
  <c r="S1879" i="7"/>
  <c r="S1861" i="7"/>
  <c r="S1855" i="7"/>
  <c r="S1849" i="7"/>
  <c r="S1843" i="7"/>
  <c r="S1825" i="7"/>
  <c r="S1819" i="7"/>
  <c r="S1813" i="7"/>
  <c r="S1807" i="7"/>
  <c r="S1789" i="7"/>
  <c r="S1783" i="7"/>
  <c r="S1777" i="7"/>
  <c r="S1771" i="7"/>
  <c r="S1753" i="7"/>
  <c r="S1747" i="7"/>
  <c r="S1741" i="7"/>
  <c r="S1735" i="7"/>
  <c r="S1717" i="7"/>
  <c r="S1711" i="7"/>
  <c r="S1705" i="7"/>
  <c r="S1699" i="7"/>
  <c r="S1693" i="7"/>
  <c r="S1675" i="7"/>
  <c r="S1669" i="7"/>
  <c r="S1663" i="7"/>
  <c r="S1657" i="7"/>
  <c r="S1645" i="7"/>
  <c r="S1639" i="7"/>
  <c r="S1633" i="7"/>
  <c r="S1627" i="7"/>
  <c r="S1621" i="7"/>
  <c r="S1603" i="7"/>
  <c r="S1597" i="7"/>
  <c r="S1591" i="7"/>
  <c r="S1585" i="7"/>
  <c r="S1579" i="7"/>
  <c r="S1573" i="7"/>
  <c r="S1567" i="7"/>
  <c r="S1561" i="7"/>
  <c r="S1555" i="7"/>
  <c r="S1549" i="7"/>
  <c r="S1543" i="7"/>
  <c r="S1537" i="7"/>
  <c r="S1531" i="7"/>
  <c r="S1525" i="7"/>
  <c r="S1519" i="7"/>
  <c r="S1513" i="7"/>
  <c r="S1507" i="7"/>
  <c r="S1501" i="7"/>
  <c r="S1495" i="7"/>
  <c r="S1477" i="7"/>
  <c r="S1471" i="7"/>
  <c r="S1465" i="7"/>
  <c r="S1459" i="7"/>
  <c r="S1441" i="7"/>
  <c r="S1435" i="7"/>
  <c r="S1429" i="7"/>
  <c r="S1423" i="7"/>
  <c r="S1411" i="7"/>
  <c r="S1399" i="7"/>
  <c r="S1393" i="7"/>
  <c r="S1381" i="7"/>
  <c r="S1363" i="7"/>
  <c r="S1357" i="7"/>
  <c r="S1345" i="7"/>
  <c r="S1339" i="7"/>
  <c r="S1327" i="7"/>
  <c r="S1321" i="7"/>
  <c r="S1315" i="7"/>
  <c r="S1303" i="7"/>
  <c r="S1297" i="7"/>
  <c r="S1285" i="7"/>
  <c r="S1279" i="7"/>
  <c r="S1267" i="7"/>
  <c r="S1261" i="7"/>
  <c r="S1255" i="7"/>
  <c r="S1249" i="7"/>
  <c r="S1243" i="7"/>
  <c r="S1231" i="7"/>
  <c r="S1225" i="7"/>
  <c r="S1219" i="7"/>
  <c r="S1213" i="7"/>
  <c r="S1207" i="7"/>
  <c r="S1201" i="7"/>
  <c r="S1189" i="7"/>
  <c r="S1171" i="7"/>
  <c r="S1165" i="7"/>
  <c r="S1153" i="7"/>
  <c r="S1135" i="7"/>
  <c r="S1129" i="7"/>
  <c r="S1117" i="7"/>
  <c r="S1099" i="7"/>
  <c r="S1093" i="7"/>
  <c r="S1081" i="7"/>
  <c r="S1063" i="7"/>
  <c r="S1057" i="7"/>
  <c r="S1045" i="7"/>
  <c r="S1039" i="7"/>
  <c r="S1027" i="7"/>
  <c r="S1021" i="7"/>
  <c r="S1009" i="7"/>
  <c r="S1003" i="7"/>
  <c r="S997" i="7"/>
  <c r="S991" i="7"/>
  <c r="S985" i="7"/>
  <c r="S973" i="7"/>
  <c r="S955" i="7"/>
  <c r="S949" i="7"/>
  <c r="S937" i="7"/>
  <c r="S919" i="7"/>
  <c r="S913" i="7"/>
  <c r="S901" i="7"/>
  <c r="S883" i="7"/>
  <c r="S877" i="7"/>
  <c r="S865" i="7"/>
  <c r="S847" i="7"/>
  <c r="S841" i="7"/>
  <c r="S829" i="7"/>
  <c r="S823" i="7"/>
  <c r="S811" i="7"/>
  <c r="S805" i="7"/>
  <c r="S1884" i="7"/>
  <c r="S1872" i="7"/>
  <c r="S1866" i="7"/>
  <c r="S1860" i="7"/>
  <c r="S1854" i="7"/>
  <c r="S1848" i="7"/>
  <c r="S1836" i="7"/>
  <c r="S1830" i="7"/>
  <c r="S1824" i="7"/>
  <c r="S1818" i="7"/>
  <c r="S1812" i="7"/>
  <c r="S1800" i="7"/>
  <c r="S1794" i="7"/>
  <c r="S1788" i="7"/>
  <c r="S1782" i="7"/>
  <c r="S1776" i="7"/>
  <c r="S1770" i="7"/>
  <c r="S1764" i="7"/>
  <c r="S1758" i="7"/>
  <c r="S1752" i="7"/>
  <c r="S1746" i="7"/>
  <c r="S1740" i="7"/>
  <c r="S1734" i="7"/>
  <c r="S1728" i="7"/>
  <c r="S1722" i="7"/>
  <c r="S1716" i="7"/>
  <c r="S1710" i="7"/>
  <c r="S1704" i="7"/>
  <c r="S1698" i="7"/>
  <c r="S1692" i="7"/>
  <c r="S1686" i="7"/>
  <c r="S1674" i="7"/>
  <c r="S1668" i="7"/>
  <c r="S1662" i="7"/>
  <c r="S1656" i="7"/>
  <c r="S1650" i="7"/>
  <c r="S1638" i="7"/>
  <c r="S1632" i="7"/>
  <c r="S1626" i="7"/>
  <c r="S1620" i="7"/>
  <c r="S1614" i="7"/>
  <c r="S1602" i="7"/>
  <c r="S1596" i="7"/>
  <c r="S1590" i="7"/>
  <c r="S1584" i="7"/>
  <c r="S1578" i="7"/>
  <c r="S1566" i="7"/>
  <c r="S1560" i="7"/>
  <c r="S1554" i="7"/>
  <c r="S1548" i="7"/>
  <c r="S1542" i="7"/>
  <c r="S1530" i="7"/>
  <c r="S1524" i="7"/>
  <c r="S1518" i="7"/>
  <c r="S1512" i="7"/>
  <c r="S1506" i="7"/>
  <c r="S1494" i="7"/>
  <c r="S1488" i="7"/>
  <c r="S1482" i="7"/>
  <c r="S1476" i="7"/>
  <c r="S1470" i="7"/>
  <c r="S1458" i="7"/>
  <c r="S1452" i="7"/>
  <c r="S1446" i="7"/>
  <c r="S1440" i="7"/>
  <c r="S1434" i="7"/>
  <c r="S1422" i="7"/>
  <c r="S1416" i="7"/>
  <c r="S1410" i="7"/>
  <c r="S1404" i="7"/>
  <c r="S1398" i="7"/>
  <c r="S1392" i="7"/>
  <c r="S1380" i="7"/>
  <c r="S1374" i="7"/>
  <c r="S1368" i="7"/>
  <c r="S1362" i="7"/>
  <c r="S1356" i="7"/>
  <c r="S1344" i="7"/>
  <c r="S1338" i="7"/>
  <c r="S1332" i="7"/>
  <c r="S1326" i="7"/>
  <c r="S1320" i="7"/>
  <c r="S1314" i="7"/>
  <c r="S1302" i="7"/>
  <c r="S1296" i="7"/>
  <c r="S1290" i="7"/>
  <c r="S1284" i="7"/>
  <c r="S1278" i="7"/>
  <c r="S1266" i="7"/>
  <c r="S1260" i="7"/>
  <c r="S1254" i="7"/>
  <c r="S1248" i="7"/>
  <c r="S1242" i="7"/>
  <c r="S1230" i="7"/>
  <c r="S1224" i="7"/>
  <c r="S1218" i="7"/>
  <c r="S1212" i="7"/>
  <c r="S1206" i="7"/>
  <c r="S1200" i="7"/>
  <c r="S1188" i="7"/>
  <c r="S1182" i="7"/>
  <c r="S1176" i="7"/>
  <c r="S1170" i="7"/>
  <c r="S1164" i="7"/>
  <c r="S1152" i="7"/>
  <c r="S1146" i="7"/>
  <c r="S1140" i="7"/>
  <c r="S1134" i="7"/>
  <c r="S1128" i="7"/>
  <c r="S1122" i="7"/>
  <c r="S1116" i="7"/>
  <c r="S1110" i="7"/>
  <c r="S1104" i="7"/>
  <c r="S1086" i="7"/>
  <c r="S1080" i="7"/>
  <c r="S1074" i="7"/>
  <c r="S1068" i="7"/>
  <c r="S1062" i="7"/>
  <c r="S1044" i="7"/>
  <c r="S1038" i="7"/>
  <c r="S1032" i="7"/>
  <c r="S1026" i="7"/>
  <c r="S1008" i="7"/>
  <c r="S1002" i="7"/>
  <c r="S996" i="7"/>
  <c r="S990" i="7"/>
  <c r="S972" i="7"/>
  <c r="S966" i="7"/>
  <c r="S960" i="7"/>
  <c r="S954" i="7"/>
  <c r="S948" i="7"/>
  <c r="S930" i="7"/>
  <c r="S924" i="7"/>
  <c r="S918" i="7"/>
  <c r="S912" i="7"/>
  <c r="S900" i="7"/>
  <c r="S894" i="7"/>
  <c r="S888" i="7"/>
  <c r="S882" i="7"/>
  <c r="S876" i="7"/>
  <c r="S858" i="7"/>
  <c r="S852" i="7"/>
  <c r="S846" i="7"/>
  <c r="S840" i="7"/>
  <c r="S822" i="7"/>
  <c r="S816" i="7"/>
  <c r="S810" i="7"/>
  <c r="S804" i="7"/>
  <c r="S786" i="7"/>
  <c r="S780" i="7"/>
  <c r="S774" i="7"/>
  <c r="S768" i="7"/>
  <c r="S756" i="7"/>
  <c r="S744" i="7"/>
  <c r="S738" i="7"/>
  <c r="S732" i="7"/>
  <c r="S726" i="7"/>
  <c r="S708" i="7"/>
  <c r="S702" i="7"/>
  <c r="S696" i="7"/>
  <c r="S690" i="7"/>
  <c r="S684" i="7"/>
  <c r="S678" i="7"/>
  <c r="S666" i="7"/>
  <c r="S660" i="7"/>
  <c r="S654" i="7"/>
  <c r="S648" i="7"/>
  <c r="S642" i="7"/>
  <c r="S630" i="7"/>
  <c r="S624" i="7"/>
  <c r="S618" i="7"/>
  <c r="S612" i="7"/>
  <c r="S606" i="7"/>
  <c r="S594" i="7"/>
  <c r="S588" i="7"/>
  <c r="S582" i="7"/>
  <c r="S576" i="7"/>
  <c r="S570" i="7"/>
  <c r="S552" i="7"/>
  <c r="S546" i="7"/>
  <c r="S540" i="7"/>
  <c r="S534" i="7"/>
  <c r="S528" i="7"/>
  <c r="S510" i="7"/>
  <c r="S504" i="7"/>
  <c r="S498" i="7"/>
  <c r="S492" i="7"/>
  <c r="S480" i="7"/>
  <c r="S468" i="7"/>
  <c r="S462" i="7"/>
  <c r="S456" i="7"/>
  <c r="S450" i="7"/>
  <c r="S432" i="7"/>
  <c r="S426" i="7"/>
  <c r="S420" i="7"/>
  <c r="S414" i="7"/>
  <c r="S408" i="7"/>
  <c r="S390" i="7"/>
  <c r="S384" i="7"/>
  <c r="S378" i="7"/>
  <c r="S372" i="7"/>
  <c r="S366" i="7"/>
  <c r="S348" i="7"/>
  <c r="S342" i="7"/>
  <c r="S336" i="7"/>
  <c r="S330" i="7"/>
  <c r="S312" i="7"/>
  <c r="S306" i="7"/>
  <c r="S300" i="7"/>
  <c r="S294" i="7"/>
  <c r="S282" i="7"/>
  <c r="S276" i="7"/>
  <c r="S270" i="7"/>
  <c r="S264" i="7"/>
  <c r="S258" i="7"/>
  <c r="S240" i="7"/>
  <c r="S234" i="7"/>
  <c r="S228" i="7"/>
  <c r="S222" i="7"/>
  <c r="S204" i="7"/>
  <c r="S198" i="7"/>
  <c r="S192" i="7"/>
  <c r="S186" i="7"/>
  <c r="S168" i="7"/>
  <c r="S162" i="7"/>
  <c r="S156" i="7"/>
  <c r="S150" i="7"/>
  <c r="S132" i="7"/>
  <c r="S126" i="7"/>
  <c r="S120" i="7"/>
  <c r="S114" i="7"/>
  <c r="S96" i="7"/>
  <c r="S90" i="7"/>
  <c r="S84" i="7"/>
  <c r="S78" i="7"/>
  <c r="S66" i="7"/>
  <c r="S60" i="7"/>
  <c r="S54" i="7"/>
  <c r="S48" i="7"/>
  <c r="S42" i="7"/>
  <c r="S36" i="7"/>
  <c r="S30" i="7"/>
  <c r="S18" i="7"/>
  <c r="S12" i="7"/>
  <c r="S6" i="7"/>
  <c r="S2435" i="7"/>
  <c r="S2429" i="7"/>
  <c r="S2417" i="7"/>
  <c r="S2411" i="7"/>
  <c r="S2405" i="7"/>
  <c r="S2399" i="7"/>
  <c r="S2393" i="7"/>
  <c r="S2381" i="7"/>
  <c r="S2375" i="7"/>
  <c r="S2369" i="7"/>
  <c r="S2363" i="7"/>
  <c r="S2357" i="7"/>
  <c r="S2345" i="7"/>
  <c r="S2339" i="7"/>
  <c r="S2333" i="7"/>
  <c r="S2327" i="7"/>
  <c r="S2321" i="7"/>
  <c r="S2309" i="7"/>
  <c r="S2303" i="7"/>
  <c r="S2297" i="7"/>
  <c r="S2291" i="7"/>
  <c r="S2285" i="7"/>
  <c r="S2279" i="7"/>
  <c r="S2267" i="7"/>
  <c r="S2261" i="7"/>
  <c r="S2255" i="7"/>
  <c r="S2249" i="7"/>
  <c r="S2243" i="7"/>
  <c r="S2231" i="7"/>
  <c r="S2225" i="7"/>
  <c r="S2219" i="7"/>
  <c r="S2213" i="7"/>
  <c r="S2207" i="7"/>
  <c r="S2195" i="7"/>
  <c r="S2189" i="7"/>
  <c r="S2183" i="7"/>
  <c r="S2177" i="7"/>
  <c r="S2171" i="7"/>
  <c r="S2165" i="7"/>
  <c r="S2153" i="7"/>
  <c r="S2147" i="7"/>
  <c r="S2141" i="7"/>
  <c r="S2135" i="7"/>
  <c r="S2129" i="7"/>
  <c r="S2117" i="7"/>
  <c r="S2111" i="7"/>
  <c r="S2105" i="7"/>
  <c r="S2099" i="7"/>
  <c r="S2093" i="7"/>
  <c r="S2087" i="7"/>
  <c r="S2075" i="7"/>
  <c r="S2069" i="7"/>
  <c r="S2063" i="7"/>
  <c r="S2057" i="7"/>
  <c r="S2051" i="7"/>
  <c r="S2039" i="7"/>
  <c r="S2033" i="7"/>
  <c r="S2027" i="7"/>
  <c r="S2021" i="7"/>
  <c r="S2015" i="7"/>
  <c r="S2009" i="7"/>
  <c r="S1997" i="7"/>
  <c r="S1991" i="7"/>
  <c r="S1985" i="7"/>
  <c r="S1979" i="7"/>
  <c r="S1973" i="7"/>
  <c r="S1961" i="7"/>
  <c r="S1955" i="7"/>
  <c r="S1949" i="7"/>
  <c r="S1943" i="7"/>
  <c r="S1937" i="7"/>
  <c r="S1925" i="7"/>
  <c r="S1919" i="7"/>
  <c r="S1913" i="7"/>
  <c r="S1907" i="7"/>
  <c r="S1901" i="7"/>
  <c r="S1889" i="7"/>
  <c r="S1883" i="7"/>
  <c r="S1877" i="7"/>
  <c r="S1871" i="7"/>
  <c r="S1865" i="7"/>
  <c r="S1859" i="7"/>
  <c r="S1853" i="7"/>
  <c r="S1847" i="7"/>
  <c r="S1841" i="7"/>
  <c r="S1835" i="7"/>
  <c r="S1829" i="7"/>
  <c r="S1823" i="7"/>
  <c r="S1817" i="7"/>
  <c r="S1811" i="7"/>
  <c r="S1805" i="7"/>
  <c r="S1799" i="7"/>
  <c r="S1793" i="7"/>
  <c r="S1787" i="7"/>
  <c r="S1781" i="7"/>
  <c r="S1775" i="7"/>
  <c r="S1769" i="7"/>
  <c r="S1763" i="7"/>
  <c r="S1757" i="7"/>
  <c r="S1751" i="7"/>
  <c r="S1745" i="7"/>
  <c r="S1739" i="7"/>
  <c r="S1733" i="7"/>
  <c r="S1727" i="7"/>
  <c r="S1721" i="7"/>
  <c r="S1709" i="7"/>
  <c r="S1697" i="7"/>
  <c r="S1691" i="7"/>
  <c r="S1685" i="7"/>
  <c r="S1679" i="7"/>
  <c r="S1667" i="7"/>
  <c r="S1655" i="7"/>
  <c r="S1649" i="7"/>
  <c r="S1643" i="7"/>
  <c r="S1637" i="7"/>
  <c r="S1625" i="7"/>
  <c r="S1613" i="7"/>
  <c r="S1607" i="7"/>
  <c r="S1601" i="7"/>
  <c r="S1589" i="7"/>
  <c r="S1577" i="7"/>
  <c r="S1571" i="7"/>
  <c r="S1565" i="7"/>
  <c r="S1559" i="7"/>
  <c r="S1553" i="7"/>
  <c r="S1541" i="7"/>
  <c r="S1535" i="7"/>
  <c r="S1529" i="7"/>
  <c r="S1523" i="7"/>
  <c r="S1517" i="7"/>
  <c r="S1511" i="7"/>
  <c r="S1499" i="7"/>
  <c r="S1493" i="7"/>
  <c r="S1487" i="7"/>
  <c r="S1481" i="7"/>
  <c r="S1475" i="7"/>
  <c r="S1463" i="7"/>
  <c r="S1457" i="7"/>
  <c r="S1445" i="7"/>
  <c r="S1439" i="7"/>
  <c r="S1433" i="7"/>
  <c r="S1421" i="7"/>
  <c r="S1409" i="7"/>
  <c r="S1403" i="7"/>
  <c r="S1397" i="7"/>
  <c r="S1385" i="7"/>
  <c r="S1373" i="7"/>
  <c r="S1367" i="7"/>
  <c r="S1361" i="7"/>
  <c r="S1355" i="7"/>
  <c r="S1349" i="7"/>
  <c r="S1337" i="7"/>
  <c r="S1331" i="7"/>
  <c r="S1325" i="7"/>
  <c r="S1319" i="7"/>
  <c r="S1313" i="7"/>
  <c r="S1307" i="7"/>
  <c r="S1295" i="7"/>
  <c r="S1289" i="7"/>
  <c r="S1283" i="7"/>
  <c r="S1271" i="7"/>
  <c r="S1259" i="7"/>
  <c r="S1253" i="7"/>
  <c r="S1247" i="7"/>
  <c r="S1235" i="7"/>
  <c r="S1223" i="7"/>
  <c r="S1217" i="7"/>
  <c r="S1211" i="7"/>
  <c r="S1199" i="7"/>
  <c r="S1187" i="7"/>
  <c r="S1181" i="7"/>
  <c r="S1175" i="7"/>
  <c r="S1163" i="7"/>
  <c r="S1151" i="7"/>
  <c r="S1145" i="7"/>
  <c r="S1139" i="7"/>
  <c r="S1127" i="7"/>
  <c r="S1115" i="7"/>
  <c r="S1109" i="7"/>
  <c r="S1103" i="7"/>
  <c r="S1097" i="7"/>
  <c r="S1091" i="7"/>
  <c r="S1079" i="7"/>
  <c r="S1073" i="7"/>
  <c r="S1067" i="7"/>
  <c r="S1013" i="7"/>
  <c r="S683" i="7"/>
  <c r="S1401" i="7"/>
  <c r="S1389" i="7"/>
  <c r="S1383" i="7"/>
  <c r="S1377" i="7"/>
  <c r="S1371" i="7"/>
  <c r="S1365" i="7"/>
  <c r="S1359" i="7"/>
  <c r="S1347" i="7"/>
  <c r="S1341" i="7"/>
  <c r="S1335" i="7"/>
  <c r="S1329" i="7"/>
  <c r="S1323" i="7"/>
  <c r="S1317" i="7"/>
  <c r="S1311" i="7"/>
  <c r="S1305" i="7"/>
  <c r="S1293" i="7"/>
  <c r="S1287" i="7"/>
  <c r="S1281" i="7"/>
  <c r="S1275" i="7"/>
  <c r="S1269" i="7"/>
  <c r="S1257" i="7"/>
  <c r="S1251" i="7"/>
  <c r="S1245" i="7"/>
  <c r="S1239" i="7"/>
  <c r="S1233" i="7"/>
  <c r="S1227" i="7"/>
  <c r="S1215" i="7"/>
  <c r="S1209" i="7"/>
  <c r="S1203" i="7"/>
  <c r="S1197" i="7"/>
  <c r="S1191" i="7"/>
  <c r="S1179" i="7"/>
  <c r="S1173" i="7"/>
  <c r="S1167" i="7"/>
  <c r="S1161" i="7"/>
  <c r="S1155" i="7"/>
  <c r="S1149" i="7"/>
  <c r="S1143" i="7"/>
  <c r="S1131" i="7"/>
  <c r="S1125" i="7"/>
  <c r="S1119" i="7"/>
  <c r="S1113" i="7"/>
  <c r="S1107" i="7"/>
  <c r="S1101" i="7"/>
  <c r="S1095" i="7"/>
  <c r="S1083" i="7"/>
  <c r="S1077" i="7"/>
  <c r="S1071" i="7"/>
  <c r="S1065" i="7"/>
  <c r="S1059" i="7"/>
  <c r="S1047" i="7"/>
  <c r="S1041" i="7"/>
  <c r="S1035" i="7"/>
  <c r="S1029" i="7"/>
  <c r="S1023" i="7"/>
  <c r="S1017" i="7"/>
  <c r="S1005" i="7"/>
  <c r="S999" i="7"/>
  <c r="S993" i="7"/>
  <c r="S987" i="7"/>
  <c r="S981" i="7"/>
  <c r="S969" i="7"/>
  <c r="S963" i="7"/>
  <c r="S957" i="7"/>
  <c r="S951" i="7"/>
  <c r="S945" i="7"/>
  <c r="S933" i="7"/>
  <c r="S927" i="7"/>
  <c r="S921" i="7"/>
  <c r="S915" i="7"/>
  <c r="S909" i="7"/>
  <c r="S897" i="7"/>
  <c r="S891" i="7"/>
  <c r="S885" i="7"/>
  <c r="S879" i="7"/>
  <c r="S873" i="7"/>
  <c r="S861" i="7"/>
  <c r="S855" i="7"/>
  <c r="S849" i="7"/>
  <c r="S843" i="7"/>
  <c r="S837" i="7"/>
  <c r="S831" i="7"/>
  <c r="S825" i="7"/>
  <c r="S813" i="7"/>
  <c r="S807" i="7"/>
  <c r="S801" i="7"/>
  <c r="S795" i="7"/>
  <c r="S789" i="7"/>
  <c r="S783" i="7"/>
  <c r="S777" i="7"/>
  <c r="S771" i="7"/>
  <c r="S759" i="7"/>
  <c r="S753" i="7"/>
  <c r="S747" i="7"/>
  <c r="S741" i="7"/>
  <c r="S735" i="7"/>
  <c r="S723" i="7"/>
  <c r="S717" i="7"/>
  <c r="S711" i="7"/>
  <c r="S705" i="7"/>
  <c r="S699" i="7"/>
  <c r="S693" i="7"/>
  <c r="S681" i="7"/>
  <c r="S675" i="7"/>
  <c r="S669" i="7"/>
  <c r="S663" i="7"/>
  <c r="S657" i="7"/>
  <c r="S651" i="7"/>
  <c r="S639" i="7"/>
  <c r="S633" i="7"/>
  <c r="S627" i="7"/>
  <c r="S621" i="7"/>
  <c r="S615" i="7"/>
  <c r="S603" i="7"/>
  <c r="S597" i="7"/>
  <c r="S591" i="7"/>
  <c r="S585" i="7"/>
  <c r="S579" i="7"/>
  <c r="S567" i="7"/>
  <c r="S561" i="7"/>
  <c r="S555" i="7"/>
  <c r="S549" i="7"/>
  <c r="S543" i="7"/>
  <c r="S531" i="7"/>
  <c r="S525" i="7"/>
  <c r="S519" i="7"/>
  <c r="S513" i="7"/>
  <c r="S507" i="7"/>
  <c r="S501" i="7"/>
  <c r="S489" i="7"/>
  <c r="S483" i="7"/>
  <c r="S477" i="7"/>
  <c r="S471" i="7"/>
  <c r="S465" i="7"/>
  <c r="S459" i="7"/>
  <c r="S447" i="7"/>
  <c r="S441" i="7"/>
  <c r="S435" i="7"/>
  <c r="S429" i="7"/>
  <c r="S423" i="7"/>
  <c r="S411" i="7"/>
  <c r="S405" i="7"/>
  <c r="S399" i="7"/>
  <c r="S393" i="7"/>
  <c r="S387" i="7"/>
  <c r="S375" i="7"/>
  <c r="S369" i="7"/>
  <c r="S363" i="7"/>
  <c r="S357" i="7"/>
  <c r="S351" i="7"/>
  <c r="S339" i="7"/>
  <c r="S333" i="7"/>
  <c r="S327" i="7"/>
  <c r="S321" i="7"/>
  <c r="S315" i="7"/>
  <c r="S303" i="7"/>
  <c r="S297" i="7"/>
  <c r="S291" i="7"/>
  <c r="S285" i="7"/>
  <c r="S279" i="7"/>
  <c r="S267" i="7"/>
  <c r="S261" i="7"/>
  <c r="S255" i="7"/>
  <c r="S249" i="7"/>
  <c r="S243" i="7"/>
  <c r="S231" i="7"/>
  <c r="S225" i="7"/>
  <c r="S219" i="7"/>
  <c r="S213" i="7"/>
  <c r="S207" i="7"/>
  <c r="S201" i="7"/>
  <c r="S189" i="7"/>
  <c r="S183" i="7"/>
  <c r="S177" i="7"/>
  <c r="S171" i="7"/>
  <c r="S165" i="7"/>
  <c r="S153" i="7"/>
  <c r="S147" i="7"/>
  <c r="S141" i="7"/>
  <c r="S135" i="7"/>
  <c r="S129" i="7"/>
  <c r="S123" i="7"/>
  <c r="S111" i="7"/>
  <c r="S105" i="7"/>
  <c r="S99" i="7"/>
  <c r="S93" i="7"/>
  <c r="S87" i="7"/>
  <c r="S75" i="7"/>
  <c r="S69" i="7"/>
  <c r="S63" i="7"/>
  <c r="S57" i="7"/>
  <c r="S51" i="7"/>
  <c r="S45" i="7"/>
  <c r="S33" i="7"/>
  <c r="S27" i="7"/>
  <c r="S21" i="7"/>
  <c r="S15" i="7"/>
  <c r="S9" i="7"/>
  <c r="S140" i="7"/>
  <c r="S122" i="7"/>
  <c r="S116" i="7"/>
  <c r="S110" i="7"/>
  <c r="S104" i="7"/>
  <c r="S86" i="7"/>
  <c r="S80" i="7"/>
  <c r="S74" i="7"/>
  <c r="S68" i="7"/>
  <c r="S62" i="7"/>
  <c r="S44" i="7"/>
  <c r="S38" i="7"/>
  <c r="S32" i="7"/>
  <c r="S26" i="7"/>
  <c r="S20" i="7"/>
  <c r="S8" i="7"/>
  <c r="S2" i="7"/>
  <c r="S793" i="7"/>
  <c r="S787" i="7"/>
  <c r="S781" i="7"/>
  <c r="S775" i="7"/>
  <c r="S769" i="7"/>
  <c r="S763" i="7"/>
  <c r="S751" i="7"/>
  <c r="S745" i="7"/>
  <c r="S733" i="7"/>
  <c r="S727" i="7"/>
  <c r="S715" i="7"/>
  <c r="S697" i="7"/>
  <c r="S691" i="7"/>
  <c r="S679" i="7"/>
  <c r="S661" i="7"/>
  <c r="S655" i="7"/>
  <c r="S643" i="7"/>
  <c r="S625" i="7"/>
  <c r="S619" i="7"/>
  <c r="S607" i="7"/>
  <c r="S601" i="7"/>
  <c r="S589" i="7"/>
  <c r="S583" i="7"/>
  <c r="S571" i="7"/>
  <c r="S565" i="7"/>
  <c r="S559" i="7"/>
  <c r="S547" i="7"/>
  <c r="S541" i="7"/>
  <c r="S535" i="7"/>
  <c r="S529" i="7"/>
  <c r="S523" i="7"/>
  <c r="S517" i="7"/>
  <c r="S499" i="7"/>
  <c r="S493" i="7"/>
  <c r="S487" i="7"/>
  <c r="S475" i="7"/>
  <c r="S457" i="7"/>
  <c r="S451" i="7"/>
  <c r="S439" i="7"/>
  <c r="S421" i="7"/>
  <c r="S415" i="7"/>
  <c r="S409" i="7"/>
  <c r="S397" i="7"/>
  <c r="S379" i="7"/>
  <c r="S373" i="7"/>
  <c r="S361" i="7"/>
  <c r="S355" i="7"/>
  <c r="S343" i="7"/>
  <c r="S337" i="7"/>
  <c r="S325" i="7"/>
  <c r="S319" i="7"/>
  <c r="S313" i="7"/>
  <c r="S307" i="7"/>
  <c r="S301" i="7"/>
  <c r="S289" i="7"/>
  <c r="S283" i="7"/>
  <c r="S271" i="7"/>
  <c r="S265" i="7"/>
  <c r="S253" i="7"/>
  <c r="S235" i="7"/>
  <c r="S229" i="7"/>
  <c r="S217" i="7"/>
  <c r="S199" i="7"/>
  <c r="S193" i="7"/>
  <c r="S181" i="7"/>
  <c r="S175" i="7"/>
  <c r="S169" i="7"/>
  <c r="S151" i="7"/>
  <c r="S145" i="7"/>
  <c r="S133" i="7"/>
  <c r="S127" i="7"/>
  <c r="S109" i="7"/>
  <c r="S103" i="7"/>
  <c r="S91" i="7"/>
  <c r="S73" i="7"/>
  <c r="S67" i="7"/>
  <c r="S61" i="7"/>
  <c r="S55" i="7"/>
  <c r="S49" i="7"/>
  <c r="S31" i="7"/>
  <c r="S25" i="7"/>
  <c r="S19" i="7"/>
  <c r="S7" i="7"/>
  <c r="S1055" i="7"/>
  <c r="S1049" i="7"/>
  <c r="S1043" i="7"/>
  <c r="S1037" i="7"/>
  <c r="S1031" i="7"/>
  <c r="S1025" i="7"/>
  <c r="S1001" i="7"/>
  <c r="S995" i="7"/>
  <c r="S989" i="7"/>
  <c r="S983" i="7"/>
  <c r="S971" i="7"/>
  <c r="S965" i="7"/>
  <c r="S959" i="7"/>
  <c r="S953" i="7"/>
  <c r="S947" i="7"/>
  <c r="S935" i="7"/>
  <c r="S929" i="7"/>
  <c r="S923" i="7"/>
  <c r="S917" i="7"/>
  <c r="S911" i="7"/>
  <c r="S899" i="7"/>
  <c r="S893" i="7"/>
  <c r="S887" i="7"/>
  <c r="S881" i="7"/>
  <c r="S875" i="7"/>
  <c r="S863" i="7"/>
  <c r="S857" i="7"/>
  <c r="S851" i="7"/>
  <c r="S845" i="7"/>
  <c r="S839" i="7"/>
  <c r="S827" i="7"/>
  <c r="S821" i="7"/>
  <c r="S809" i="7"/>
  <c r="S803" i="7"/>
  <c r="S797" i="7"/>
  <c r="S785" i="7"/>
  <c r="S773" i="7"/>
  <c r="S767" i="7"/>
  <c r="S761" i="7"/>
  <c r="S749" i="7"/>
  <c r="S737" i="7"/>
  <c r="S731" i="7"/>
  <c r="S725" i="7"/>
  <c r="S719" i="7"/>
  <c r="S707" i="7"/>
  <c r="S695" i="7"/>
  <c r="S689" i="7"/>
  <c r="S677" i="7"/>
  <c r="S671" i="7"/>
  <c r="S659" i="7"/>
  <c r="S653" i="7"/>
  <c r="S647" i="7"/>
  <c r="S635" i="7"/>
  <c r="S623" i="7"/>
  <c r="S617" i="7"/>
  <c r="S611" i="7"/>
  <c r="S605" i="7"/>
  <c r="S599" i="7"/>
  <c r="S593" i="7"/>
  <c r="S587" i="7"/>
  <c r="S581" i="7"/>
  <c r="S569" i="7"/>
  <c r="S563" i="7"/>
  <c r="S557" i="7"/>
  <c r="S551" i="7"/>
  <c r="S545" i="7"/>
  <c r="S533" i="7"/>
  <c r="S527" i="7"/>
  <c r="S521" i="7"/>
  <c r="S509" i="7"/>
  <c r="S497" i="7"/>
  <c r="S491" i="7"/>
  <c r="S485" i="7"/>
  <c r="S473" i="7"/>
  <c r="S461" i="7"/>
  <c r="S455" i="7"/>
  <c r="S449" i="7"/>
  <c r="S437" i="7"/>
  <c r="S425" i="7"/>
  <c r="S419" i="7"/>
  <c r="S413" i="7"/>
  <c r="S407" i="7"/>
  <c r="S395" i="7"/>
  <c r="S383" i="7"/>
  <c r="S377" i="7"/>
  <c r="S371" i="7"/>
  <c r="S359" i="7"/>
  <c r="S347" i="7"/>
  <c r="S341" i="7"/>
  <c r="S335" i="7"/>
  <c r="S323" i="7"/>
  <c r="S311" i="7"/>
  <c r="S305" i="7"/>
  <c r="S299" i="7"/>
  <c r="S293" i="7"/>
  <c r="S281" i="7"/>
  <c r="S275" i="7"/>
  <c r="S269" i="7"/>
  <c r="S263" i="7"/>
  <c r="S257" i="7"/>
  <c r="S245" i="7"/>
  <c r="S239" i="7"/>
  <c r="S233" i="7"/>
  <c r="S227" i="7"/>
  <c r="S221" i="7"/>
  <c r="S209" i="7"/>
  <c r="S203" i="7"/>
  <c r="S197" i="7"/>
  <c r="S191" i="7"/>
  <c r="S185" i="7"/>
  <c r="S173" i="7"/>
  <c r="S167" i="7"/>
  <c r="S161" i="7"/>
  <c r="S155" i="7"/>
  <c r="S149" i="7"/>
  <c r="S137" i="7"/>
  <c r="S131" i="7"/>
  <c r="S125" i="7"/>
  <c r="S119" i="7"/>
  <c r="S113" i="7"/>
  <c r="S107" i="7"/>
  <c r="S95" i="7"/>
  <c r="S83" i="7"/>
  <c r="S77" i="7"/>
  <c r="S71" i="7"/>
  <c r="S59" i="7"/>
  <c r="S53" i="7"/>
  <c r="S41" i="7"/>
  <c r="S35" i="7"/>
  <c r="S29" i="7"/>
  <c r="S23" i="7"/>
  <c r="S11" i="7"/>
  <c r="S5" i="7"/>
  <c r="S286" i="7"/>
  <c r="S274" i="7"/>
  <c r="S268" i="7"/>
  <c r="S256" i="7"/>
  <c r="S250" i="7"/>
  <c r="S238" i="7"/>
  <c r="S232" i="7"/>
  <c r="S220" i="7"/>
  <c r="S214" i="7"/>
  <c r="S202" i="7"/>
  <c r="S196" i="7"/>
  <c r="S190" i="7"/>
  <c r="S184" i="7"/>
  <c r="S178" i="7"/>
  <c r="S166" i="7"/>
  <c r="S160" i="7"/>
  <c r="S148" i="7"/>
  <c r="S142" i="7"/>
  <c r="S130" i="7"/>
  <c r="S124" i="7"/>
  <c r="S112" i="7"/>
  <c r="S106" i="7"/>
  <c r="S100" i="7"/>
  <c r="S94" i="7"/>
  <c r="S88" i="7"/>
  <c r="S82" i="7"/>
  <c r="S70" i="7"/>
  <c r="S64" i="7"/>
  <c r="S58" i="7"/>
  <c r="S52" i="7"/>
  <c r="S46" i="7"/>
  <c r="S34" i="7"/>
  <c r="S28" i="7"/>
  <c r="S22" i="7"/>
  <c r="S16" i="7"/>
  <c r="S10" i="7"/>
  <c r="T238" i="7" l="1"/>
  <c r="T172" i="7"/>
  <c r="T137" i="7"/>
  <c r="T34" i="7"/>
  <c r="T178" i="7"/>
  <c r="T35" i="7"/>
  <c r="T143" i="7"/>
  <c r="T323" i="7"/>
  <c r="T76" i="7"/>
  <c r="T184" i="7"/>
  <c r="T5" i="7"/>
  <c r="T113" i="7"/>
  <c r="T221" i="7"/>
  <c r="T329" i="7"/>
  <c r="T509" i="7"/>
  <c r="T46" i="7"/>
  <c r="T118" i="7"/>
  <c r="T190" i="7"/>
  <c r="T262" i="7"/>
  <c r="T83" i="7"/>
  <c r="T16" i="7"/>
  <c r="T52" i="7"/>
  <c r="T88" i="7"/>
  <c r="T124" i="7"/>
  <c r="T160" i="7"/>
  <c r="T196" i="7"/>
  <c r="T232" i="7"/>
  <c r="T268" i="7"/>
  <c r="T17" i="7"/>
  <c r="T53" i="7"/>
  <c r="T89" i="7"/>
  <c r="T125" i="7"/>
  <c r="T161" i="7"/>
  <c r="T197" i="7"/>
  <c r="T233" i="7"/>
  <c r="T269" i="7"/>
  <c r="T305" i="7"/>
  <c r="T341" i="7"/>
  <c r="T377" i="7"/>
  <c r="T413" i="7"/>
  <c r="T449" i="7"/>
  <c r="T485" i="7"/>
  <c r="T521" i="7"/>
  <c r="T557" i="7"/>
  <c r="T593" i="7"/>
  <c r="T629" i="7"/>
  <c r="T665" i="7"/>
  <c r="T707" i="7"/>
  <c r="T743" i="7"/>
  <c r="T779" i="7"/>
  <c r="T815" i="7"/>
  <c r="T851" i="7"/>
  <c r="T887" i="7"/>
  <c r="T923" i="7"/>
  <c r="T959" i="7"/>
  <c r="T995" i="7"/>
  <c r="T1037" i="7"/>
  <c r="T13" i="7"/>
  <c r="T49" i="7"/>
  <c r="T85" i="7"/>
  <c r="T121" i="7"/>
  <c r="T157" i="7"/>
  <c r="T193" i="7"/>
  <c r="T229" i="7"/>
  <c r="T265" i="7"/>
  <c r="T301" i="7"/>
  <c r="T337" i="7"/>
  <c r="T373" i="7"/>
  <c r="T409" i="7"/>
  <c r="T445" i="7"/>
  <c r="T481" i="7"/>
  <c r="T517" i="7"/>
  <c r="T553" i="7"/>
  <c r="T589" i="7"/>
  <c r="T625" i="7"/>
  <c r="T661" i="7"/>
  <c r="T697" i="7"/>
  <c r="T733" i="7"/>
  <c r="T769" i="7"/>
  <c r="T2" i="7"/>
  <c r="T38" i="7"/>
  <c r="T74" i="7"/>
  <c r="T110" i="7"/>
  <c r="T39" i="7"/>
  <c r="T75" i="7"/>
  <c r="T111" i="7"/>
  <c r="T147" i="7"/>
  <c r="T183" i="7"/>
  <c r="T219" i="7"/>
  <c r="T255" i="7"/>
  <c r="T291" i="7"/>
  <c r="T327" i="7"/>
  <c r="T363" i="7"/>
  <c r="T399" i="7"/>
  <c r="T435" i="7"/>
  <c r="T471" i="7"/>
  <c r="T507" i="7"/>
  <c r="T543" i="7"/>
  <c r="T579" i="7"/>
  <c r="T615" i="7"/>
  <c r="T651" i="7"/>
  <c r="T687" i="7"/>
  <c r="T723" i="7"/>
  <c r="T759" i="7"/>
  <c r="T795" i="7"/>
  <c r="T831" i="7"/>
  <c r="T867" i="7"/>
  <c r="T903" i="7"/>
  <c r="T939" i="7"/>
  <c r="T975" i="7"/>
  <c r="T1011" i="7"/>
  <c r="T1047" i="7"/>
  <c r="T1083" i="7"/>
  <c r="T1119" i="7"/>
  <c r="T1155" i="7"/>
  <c r="T1191" i="7"/>
  <c r="T1227" i="7"/>
  <c r="T1263" i="7"/>
  <c r="T1299" i="7"/>
  <c r="T1335" i="7"/>
  <c r="T1371" i="7"/>
  <c r="T683" i="7"/>
  <c r="T1091" i="7"/>
  <c r="T1127" i="7"/>
  <c r="T1163" i="7"/>
  <c r="T1199" i="7"/>
  <c r="T1235" i="7"/>
  <c r="T1271" i="7"/>
  <c r="T1307" i="7"/>
  <c r="T1343" i="7"/>
  <c r="T1379" i="7"/>
  <c r="T1415" i="7"/>
  <c r="T1451" i="7"/>
  <c r="T1487" i="7"/>
  <c r="T1523" i="7"/>
  <c r="T1559" i="7"/>
  <c r="T1595" i="7"/>
  <c r="T1631" i="7"/>
  <c r="T1667" i="7"/>
  <c r="T1703" i="7"/>
  <c r="T1739" i="7"/>
  <c r="T1775" i="7"/>
  <c r="T1811" i="7"/>
  <c r="T1847" i="7"/>
  <c r="T1883" i="7"/>
  <c r="T1919" i="7"/>
  <c r="T1955" i="7"/>
  <c r="T1991" i="7"/>
  <c r="T2027" i="7"/>
  <c r="T2063" i="7"/>
  <c r="T2099" i="7"/>
  <c r="T2135" i="7"/>
  <c r="T2171" i="7"/>
  <c r="T2207" i="7"/>
  <c r="T2243" i="7"/>
  <c r="T2279" i="7"/>
  <c r="T2315" i="7"/>
  <c r="T2351" i="7"/>
  <c r="T2387" i="7"/>
  <c r="T2423" i="7"/>
  <c r="T24" i="7"/>
  <c r="T60" i="7"/>
  <c r="T96" i="7"/>
  <c r="T132" i="7"/>
  <c r="T168" i="7"/>
  <c r="T204" i="7"/>
  <c r="T240" i="7"/>
  <c r="T276" i="7"/>
  <c r="T312" i="7"/>
  <c r="T348" i="7"/>
  <c r="T384" i="7"/>
  <c r="T420" i="7"/>
  <c r="T456" i="7"/>
  <c r="T492" i="7"/>
  <c r="T528" i="7"/>
  <c r="T564" i="7"/>
  <c r="T600" i="7"/>
  <c r="T636" i="7"/>
  <c r="T672" i="7"/>
  <c r="T708" i="7"/>
  <c r="T744" i="7"/>
  <c r="T780" i="7"/>
  <c r="T816" i="7"/>
  <c r="T852" i="7"/>
  <c r="T888" i="7"/>
  <c r="T924" i="7"/>
  <c r="T960" i="7"/>
  <c r="T996" i="7"/>
  <c r="T1032" i="7"/>
  <c r="T1068" i="7"/>
  <c r="T1104" i="7"/>
  <c r="T1140" i="7"/>
  <c r="T1176" i="7"/>
  <c r="T1212" i="7"/>
  <c r="T1248" i="7"/>
  <c r="T1284" i="7"/>
  <c r="T1320" i="7"/>
  <c r="T1356" i="7"/>
  <c r="T1392" i="7"/>
  <c r="T1428" i="7"/>
  <c r="T1464" i="7"/>
  <c r="T1500" i="7"/>
  <c r="T1536" i="7"/>
  <c r="T1572" i="7"/>
  <c r="T1608" i="7"/>
  <c r="T1644" i="7"/>
  <c r="T1680" i="7"/>
  <c r="T1716" i="7"/>
  <c r="T1752" i="7"/>
  <c r="T1788" i="7"/>
  <c r="T1824" i="7"/>
  <c r="T1860" i="7"/>
  <c r="T811" i="7"/>
  <c r="T847" i="7"/>
  <c r="T883" i="7"/>
  <c r="T919" i="7"/>
  <c r="T955" i="7"/>
  <c r="T991" i="7"/>
  <c r="T1027" i="7"/>
  <c r="T1063" i="7"/>
  <c r="T1099" i="7"/>
  <c r="T1135" i="7"/>
  <c r="T1171" i="7"/>
  <c r="T1207" i="7"/>
  <c r="T1243" i="7"/>
  <c r="T1279" i="7"/>
  <c r="T1315" i="7"/>
  <c r="T1351" i="7"/>
  <c r="T1387" i="7"/>
  <c r="T1423" i="7"/>
  <c r="T1459" i="7"/>
  <c r="T1495" i="7"/>
  <c r="T1531" i="7"/>
  <c r="T1567" i="7"/>
  <c r="T1603" i="7"/>
  <c r="T1639" i="7"/>
  <c r="T1675" i="7"/>
  <c r="T1711" i="7"/>
  <c r="T1747" i="7"/>
  <c r="T1783" i="7"/>
  <c r="T1819" i="7"/>
  <c r="T1855" i="7"/>
  <c r="T1891" i="7"/>
  <c r="T1927" i="7"/>
  <c r="T1963" i="7"/>
  <c r="T1999" i="7"/>
  <c r="T2035" i="7"/>
  <c r="T2071" i="7"/>
  <c r="T2107" i="7"/>
  <c r="T2143" i="7"/>
  <c r="T2179" i="7"/>
  <c r="T2215" i="7"/>
  <c r="T2251" i="7"/>
  <c r="T2287" i="7"/>
  <c r="T152" i="7"/>
  <c r="T188" i="7"/>
  <c r="T224" i="7"/>
  <c r="T260" i="7"/>
  <c r="T296" i="7"/>
  <c r="T332" i="7"/>
  <c r="T368" i="7"/>
  <c r="T404" i="7"/>
  <c r="T440" i="7"/>
  <c r="T476" i="7"/>
  <c r="T512" i="7"/>
  <c r="T202" i="7"/>
  <c r="T274" i="7"/>
  <c r="T23" i="7"/>
  <c r="T59" i="7"/>
  <c r="T95" i="7"/>
  <c r="T131" i="7"/>
  <c r="T167" i="7"/>
  <c r="T203" i="7"/>
  <c r="T239" i="7"/>
  <c r="T275" i="7"/>
  <c r="T311" i="7"/>
  <c r="T347" i="7"/>
  <c r="T383" i="7"/>
  <c r="T419" i="7"/>
  <c r="T455" i="7"/>
  <c r="T491" i="7"/>
  <c r="T527" i="7"/>
  <c r="T563" i="7"/>
  <c r="T599" i="7"/>
  <c r="T635" i="7"/>
  <c r="T671" i="7"/>
  <c r="T713" i="7"/>
  <c r="T749" i="7"/>
  <c r="T785" i="7"/>
  <c r="T821" i="7"/>
  <c r="T857" i="7"/>
  <c r="T893" i="7"/>
  <c r="T929" i="7"/>
  <c r="T965" i="7"/>
  <c r="T1001" i="7"/>
  <c r="T1043" i="7"/>
  <c r="T19" i="7"/>
  <c r="T55" i="7"/>
  <c r="T91" i="7"/>
  <c r="T127" i="7"/>
  <c r="T163" i="7"/>
  <c r="T199" i="7"/>
  <c r="T235" i="7"/>
  <c r="T271" i="7"/>
  <c r="T307" i="7"/>
  <c r="T343" i="7"/>
  <c r="T379" i="7"/>
  <c r="T415" i="7"/>
  <c r="T451" i="7"/>
  <c r="T487" i="7"/>
  <c r="T523" i="7"/>
  <c r="T559" i="7"/>
  <c r="T595" i="7"/>
  <c r="T631" i="7"/>
  <c r="T667" i="7"/>
  <c r="T703" i="7"/>
  <c r="T739" i="7"/>
  <c r="T775" i="7"/>
  <c r="T8" i="7"/>
  <c r="T44" i="7"/>
  <c r="T80" i="7"/>
  <c r="T116" i="7"/>
  <c r="T9" i="7"/>
  <c r="T45" i="7"/>
  <c r="T81" i="7"/>
  <c r="T117" i="7"/>
  <c r="T153" i="7"/>
  <c r="T189" i="7"/>
  <c r="T225" i="7"/>
  <c r="T261" i="7"/>
  <c r="T297" i="7"/>
  <c r="T333" i="7"/>
  <c r="T369" i="7"/>
  <c r="T405" i="7"/>
  <c r="T441" i="7"/>
  <c r="T477" i="7"/>
  <c r="T513" i="7"/>
  <c r="T549" i="7"/>
  <c r="T585" i="7"/>
  <c r="T621" i="7"/>
  <c r="T657" i="7"/>
  <c r="T693" i="7"/>
  <c r="T729" i="7"/>
  <c r="T765" i="7"/>
  <c r="T801" i="7"/>
  <c r="T837" i="7"/>
  <c r="T873" i="7"/>
  <c r="T909" i="7"/>
  <c r="T945" i="7"/>
  <c r="T981" i="7"/>
  <c r="T1017" i="7"/>
  <c r="T1053" i="7"/>
  <c r="T1089" i="7"/>
  <c r="T1125" i="7"/>
  <c r="T1161" i="7"/>
  <c r="T1197" i="7"/>
  <c r="T1233" i="7"/>
  <c r="T1269" i="7"/>
  <c r="T1305" i="7"/>
  <c r="T1341" i="7"/>
  <c r="T1377" i="7"/>
  <c r="T1013" i="7"/>
  <c r="T1097" i="7"/>
  <c r="T1133" i="7"/>
  <c r="T1169" i="7"/>
  <c r="T1205" i="7"/>
  <c r="T1241" i="7"/>
  <c r="T1277" i="7"/>
  <c r="T1313" i="7"/>
  <c r="T1349" i="7"/>
  <c r="T1385" i="7"/>
  <c r="T1421" i="7"/>
  <c r="T1457" i="7"/>
  <c r="T1493" i="7"/>
  <c r="T1529" i="7"/>
  <c r="T1565" i="7"/>
  <c r="T1601" i="7"/>
  <c r="T1637" i="7"/>
  <c r="T1673" i="7"/>
  <c r="T1709" i="7"/>
  <c r="T1745" i="7"/>
  <c r="T1781" i="7"/>
  <c r="T1817" i="7"/>
  <c r="T1853" i="7"/>
  <c r="T1889" i="7"/>
  <c r="T1925" i="7"/>
  <c r="T1961" i="7"/>
  <c r="T1997" i="7"/>
  <c r="T2033" i="7"/>
  <c r="T2069" i="7"/>
  <c r="T2105" i="7"/>
  <c r="T2141" i="7"/>
  <c r="T2177" i="7"/>
  <c r="T2213" i="7"/>
  <c r="T2249" i="7"/>
  <c r="T2285" i="7"/>
  <c r="T2321" i="7"/>
  <c r="T2357" i="7"/>
  <c r="T2393" i="7"/>
  <c r="T2429" i="7"/>
  <c r="T30" i="7"/>
  <c r="T66" i="7"/>
  <c r="T102" i="7"/>
  <c r="T138" i="7"/>
  <c r="T174" i="7"/>
  <c r="T210" i="7"/>
  <c r="T246" i="7"/>
  <c r="T282" i="7"/>
  <c r="T318" i="7"/>
  <c r="T354" i="7"/>
  <c r="T390" i="7"/>
  <c r="T426" i="7"/>
  <c r="T462" i="7"/>
  <c r="T498" i="7"/>
  <c r="T534" i="7"/>
  <c r="T570" i="7"/>
  <c r="T606" i="7"/>
  <c r="T642" i="7"/>
  <c r="T678" i="7"/>
  <c r="T714" i="7"/>
  <c r="T750" i="7"/>
  <c r="T786" i="7"/>
  <c r="T822" i="7"/>
  <c r="T858" i="7"/>
  <c r="T894" i="7"/>
  <c r="T930" i="7"/>
  <c r="T966" i="7"/>
  <c r="T1002" i="7"/>
  <c r="T1038" i="7"/>
  <c r="T1074" i="7"/>
  <c r="T1110" i="7"/>
  <c r="T1146" i="7"/>
  <c r="T1182" i="7"/>
  <c r="T1218" i="7"/>
  <c r="T1254" i="7"/>
  <c r="T1290" i="7"/>
  <c r="T1326" i="7"/>
  <c r="T1362" i="7"/>
  <c r="T1398" i="7"/>
  <c r="T1434" i="7"/>
  <c r="T1470" i="7"/>
  <c r="T1506" i="7"/>
  <c r="T1542" i="7"/>
  <c r="T1578" i="7"/>
  <c r="T1614" i="7"/>
  <c r="T1650" i="7"/>
  <c r="T1686" i="7"/>
  <c r="T1722" i="7"/>
  <c r="T1758" i="7"/>
  <c r="T1794" i="7"/>
  <c r="T1830" i="7"/>
  <c r="T1866" i="7"/>
  <c r="T817" i="7"/>
  <c r="T853" i="7"/>
  <c r="T889" i="7"/>
  <c r="T925" i="7"/>
  <c r="T961" i="7"/>
  <c r="T997" i="7"/>
  <c r="T1033" i="7"/>
  <c r="T1069" i="7"/>
  <c r="T1105" i="7"/>
  <c r="T1141" i="7"/>
  <c r="T1177" i="7"/>
  <c r="T1213" i="7"/>
  <c r="T1249" i="7"/>
  <c r="T1285" i="7"/>
  <c r="T1321" i="7"/>
  <c r="T1357" i="7"/>
  <c r="T1393" i="7"/>
  <c r="T1429" i="7"/>
  <c r="T1465" i="7"/>
  <c r="T1501" i="7"/>
  <c r="T1537" i="7"/>
  <c r="T1573" i="7"/>
  <c r="T1609" i="7"/>
  <c r="T1645" i="7"/>
  <c r="T1681" i="7"/>
  <c r="T1717" i="7"/>
  <c r="T1753" i="7"/>
  <c r="T1789" i="7"/>
  <c r="T1825" i="7"/>
  <c r="T1861" i="7"/>
  <c r="T1897" i="7"/>
  <c r="T1933" i="7"/>
  <c r="T1969" i="7"/>
  <c r="T2005" i="7"/>
  <c r="T2041" i="7"/>
  <c r="T2077" i="7"/>
  <c r="T2113" i="7"/>
  <c r="T2149" i="7"/>
  <c r="T2185" i="7"/>
  <c r="T2221" i="7"/>
  <c r="T2257" i="7"/>
  <c r="T2293" i="7"/>
  <c r="T158" i="7"/>
  <c r="T194" i="7"/>
  <c r="T230" i="7"/>
  <c r="T266" i="7"/>
  <c r="T302" i="7"/>
  <c r="T338" i="7"/>
  <c r="T374" i="7"/>
  <c r="T410" i="7"/>
  <c r="T446" i="7"/>
  <c r="T482" i="7"/>
  <c r="T518" i="7"/>
  <c r="T130" i="7"/>
  <c r="T136" i="7"/>
  <c r="T29" i="7"/>
  <c r="T209" i="7"/>
  <c r="T245" i="7"/>
  <c r="T281" i="7"/>
  <c r="T317" i="7"/>
  <c r="T353" i="7"/>
  <c r="T389" i="7"/>
  <c r="T425" i="7"/>
  <c r="T461" i="7"/>
  <c r="T497" i="7"/>
  <c r="T533" i="7"/>
  <c r="T569" i="7"/>
  <c r="T605" i="7"/>
  <c r="T641" i="7"/>
  <c r="T677" i="7"/>
  <c r="T719" i="7"/>
  <c r="T755" i="7"/>
  <c r="T791" i="7"/>
  <c r="T827" i="7"/>
  <c r="T863" i="7"/>
  <c r="T899" i="7"/>
  <c r="T935" i="7"/>
  <c r="T971" i="7"/>
  <c r="T1007" i="7"/>
  <c r="T1049" i="7"/>
  <c r="T25" i="7"/>
  <c r="T61" i="7"/>
  <c r="T97" i="7"/>
  <c r="T133" i="7"/>
  <c r="T169" i="7"/>
  <c r="T205" i="7"/>
  <c r="T241" i="7"/>
  <c r="T277" i="7"/>
  <c r="T313" i="7"/>
  <c r="T349" i="7"/>
  <c r="T385" i="7"/>
  <c r="T421" i="7"/>
  <c r="T457" i="7"/>
  <c r="T493" i="7"/>
  <c r="T529" i="7"/>
  <c r="T565" i="7"/>
  <c r="T601" i="7"/>
  <c r="T637" i="7"/>
  <c r="T673" i="7"/>
  <c r="T709" i="7"/>
  <c r="T745" i="7"/>
  <c r="T781" i="7"/>
  <c r="T14" i="7"/>
  <c r="T50" i="7"/>
  <c r="T86" i="7"/>
  <c r="T122" i="7"/>
  <c r="T15" i="7"/>
  <c r="T51" i="7"/>
  <c r="T87" i="7"/>
  <c r="T123" i="7"/>
  <c r="T159" i="7"/>
  <c r="T195" i="7"/>
  <c r="T231" i="7"/>
  <c r="T267" i="7"/>
  <c r="T303" i="7"/>
  <c r="T339" i="7"/>
  <c r="T375" i="7"/>
  <c r="T411" i="7"/>
  <c r="T447" i="7"/>
  <c r="T483" i="7"/>
  <c r="T519" i="7"/>
  <c r="T555" i="7"/>
  <c r="T591" i="7"/>
  <c r="T627" i="7"/>
  <c r="T663" i="7"/>
  <c r="T699" i="7"/>
  <c r="T735" i="7"/>
  <c r="T771" i="7"/>
  <c r="T807" i="7"/>
  <c r="T843" i="7"/>
  <c r="T879" i="7"/>
  <c r="T915" i="7"/>
  <c r="T951" i="7"/>
  <c r="T987" i="7"/>
  <c r="T1023" i="7"/>
  <c r="T1059" i="7"/>
  <c r="T1095" i="7"/>
  <c r="T1131" i="7"/>
  <c r="T1167" i="7"/>
  <c r="T1203" i="7"/>
  <c r="T1239" i="7"/>
  <c r="T1275" i="7"/>
  <c r="T1311" i="7"/>
  <c r="T1347" i="7"/>
  <c r="T1383" i="7"/>
  <c r="T1067" i="7"/>
  <c r="T1103" i="7"/>
  <c r="T1139" i="7"/>
  <c r="T1175" i="7"/>
  <c r="T1211" i="7"/>
  <c r="T1247" i="7"/>
  <c r="T1283" i="7"/>
  <c r="T1319" i="7"/>
  <c r="T1355" i="7"/>
  <c r="T1391" i="7"/>
  <c r="T1427" i="7"/>
  <c r="T1463" i="7"/>
  <c r="T1499" i="7"/>
  <c r="T1535" i="7"/>
  <c r="T1571" i="7"/>
  <c r="T1607" i="7"/>
  <c r="T1643" i="7"/>
  <c r="T1679" i="7"/>
  <c r="T1715" i="7"/>
  <c r="T1751" i="7"/>
  <c r="T1787" i="7"/>
  <c r="T1823" i="7"/>
  <c r="T1859" i="7"/>
  <c r="T1895" i="7"/>
  <c r="T1931" i="7"/>
  <c r="T1967" i="7"/>
  <c r="T2003" i="7"/>
  <c r="T2039" i="7"/>
  <c r="T2075" i="7"/>
  <c r="T2111" i="7"/>
  <c r="T2147" i="7"/>
  <c r="T2183" i="7"/>
  <c r="T2219" i="7"/>
  <c r="T2255" i="7"/>
  <c r="T2291" i="7"/>
  <c r="T2327" i="7"/>
  <c r="T2363" i="7"/>
  <c r="T2399" i="7"/>
  <c r="T2435" i="7"/>
  <c r="T36" i="7"/>
  <c r="T72" i="7"/>
  <c r="T108" i="7"/>
  <c r="T144" i="7"/>
  <c r="T180" i="7"/>
  <c r="T216" i="7"/>
  <c r="T252" i="7"/>
  <c r="T288" i="7"/>
  <c r="T324" i="7"/>
  <c r="T360" i="7"/>
  <c r="T396" i="7"/>
  <c r="T432" i="7"/>
  <c r="T468" i="7"/>
  <c r="T504" i="7"/>
  <c r="T540" i="7"/>
  <c r="T576" i="7"/>
  <c r="T612" i="7"/>
  <c r="T648" i="7"/>
  <c r="T684" i="7"/>
  <c r="T720" i="7"/>
  <c r="T756" i="7"/>
  <c r="T792" i="7"/>
  <c r="T828" i="7"/>
  <c r="T864" i="7"/>
  <c r="T900" i="7"/>
  <c r="T936" i="7"/>
  <c r="T972" i="7"/>
  <c r="T1008" i="7"/>
  <c r="T1044" i="7"/>
  <c r="T1080" i="7"/>
  <c r="T1116" i="7"/>
  <c r="T1152" i="7"/>
  <c r="T1188" i="7"/>
  <c r="T1224" i="7"/>
  <c r="T1260" i="7"/>
  <c r="T1296" i="7"/>
  <c r="T1332" i="7"/>
  <c r="T1368" i="7"/>
  <c r="T1404" i="7"/>
  <c r="T1440" i="7"/>
  <c r="T1476" i="7"/>
  <c r="T1512" i="7"/>
  <c r="T1548" i="7"/>
  <c r="T1584" i="7"/>
  <c r="T1620" i="7"/>
  <c r="T1656" i="7"/>
  <c r="T1692" i="7"/>
  <c r="T1728" i="7"/>
  <c r="T1764" i="7"/>
  <c r="T1800" i="7"/>
  <c r="T1836" i="7"/>
  <c r="T1872" i="7"/>
  <c r="T823" i="7"/>
  <c r="T859" i="7"/>
  <c r="T895" i="7"/>
  <c r="T931" i="7"/>
  <c r="T967" i="7"/>
  <c r="T1003" i="7"/>
  <c r="T1039" i="7"/>
  <c r="T1075" i="7"/>
  <c r="T1111" i="7"/>
  <c r="T1147" i="7"/>
  <c r="T1183" i="7"/>
  <c r="T1219" i="7"/>
  <c r="T1255" i="7"/>
  <c r="T1291" i="7"/>
  <c r="T1327" i="7"/>
  <c r="T1363" i="7"/>
  <c r="T1399" i="7"/>
  <c r="T1435" i="7"/>
  <c r="T1471" i="7"/>
  <c r="T1507" i="7"/>
  <c r="T1543" i="7"/>
  <c r="T1579" i="7"/>
  <c r="T1615" i="7"/>
  <c r="T1651" i="7"/>
  <c r="T1687" i="7"/>
  <c r="T1723" i="7"/>
  <c r="T1759" i="7"/>
  <c r="T1795" i="7"/>
  <c r="T1831" i="7"/>
  <c r="T1867" i="7"/>
  <c r="T1903" i="7"/>
  <c r="T1939" i="7"/>
  <c r="T1975" i="7"/>
  <c r="T2011" i="7"/>
  <c r="T2047" i="7"/>
  <c r="T2083" i="7"/>
  <c r="T2119" i="7"/>
  <c r="T2155" i="7"/>
  <c r="T2191" i="7"/>
  <c r="T2227" i="7"/>
  <c r="T2263" i="7"/>
  <c r="T2299" i="7"/>
  <c r="T164" i="7"/>
  <c r="T200" i="7"/>
  <c r="T236" i="7"/>
  <c r="T272" i="7"/>
  <c r="T308" i="7"/>
  <c r="T344" i="7"/>
  <c r="T380" i="7"/>
  <c r="T416" i="7"/>
  <c r="T452" i="7"/>
  <c r="T488" i="7"/>
  <c r="T58" i="7"/>
  <c r="T64" i="7"/>
  <c r="T244" i="7"/>
  <c r="T65" i="7"/>
  <c r="T106" i="7"/>
  <c r="T286" i="7"/>
  <c r="T107" i="7"/>
  <c r="T251" i="7"/>
  <c r="T359" i="7"/>
  <c r="T395" i="7"/>
  <c r="T431" i="7"/>
  <c r="T467" i="7"/>
  <c r="T503" i="7"/>
  <c r="T539" i="7"/>
  <c r="T575" i="7"/>
  <c r="T611" i="7"/>
  <c r="T647" i="7"/>
  <c r="T689" i="7"/>
  <c r="T725" i="7"/>
  <c r="T761" i="7"/>
  <c r="T797" i="7"/>
  <c r="T833" i="7"/>
  <c r="T869" i="7"/>
  <c r="T905" i="7"/>
  <c r="T941" i="7"/>
  <c r="T977" i="7"/>
  <c r="T1019" i="7"/>
  <c r="T1055" i="7"/>
  <c r="T31" i="7"/>
  <c r="T67" i="7"/>
  <c r="T103" i="7"/>
  <c r="T139" i="7"/>
  <c r="T175" i="7"/>
  <c r="T211" i="7"/>
  <c r="T247" i="7"/>
  <c r="T283" i="7"/>
  <c r="T319" i="7"/>
  <c r="T355" i="7"/>
  <c r="T391" i="7"/>
  <c r="T427" i="7"/>
  <c r="T463" i="7"/>
  <c r="T499" i="7"/>
  <c r="T535" i="7"/>
  <c r="T571" i="7"/>
  <c r="T607" i="7"/>
  <c r="T643" i="7"/>
  <c r="T679" i="7"/>
  <c r="T715" i="7"/>
  <c r="T751" i="7"/>
  <c r="T787" i="7"/>
  <c r="T20" i="7"/>
  <c r="T56" i="7"/>
  <c r="T92" i="7"/>
  <c r="T128" i="7"/>
  <c r="T21" i="7"/>
  <c r="T57" i="7"/>
  <c r="T93" i="7"/>
  <c r="T129" i="7"/>
  <c r="T165" i="7"/>
  <c r="T201" i="7"/>
  <c r="T237" i="7"/>
  <c r="T273" i="7"/>
  <c r="T309" i="7"/>
  <c r="T345" i="7"/>
  <c r="T381" i="7"/>
  <c r="T417" i="7"/>
  <c r="T453" i="7"/>
  <c r="T489" i="7"/>
  <c r="T525" i="7"/>
  <c r="T561" i="7"/>
  <c r="T597" i="7"/>
  <c r="T633" i="7"/>
  <c r="T669" i="7"/>
  <c r="T705" i="7"/>
  <c r="T741" i="7"/>
  <c r="T777" i="7"/>
  <c r="T813" i="7"/>
  <c r="T849" i="7"/>
  <c r="T885" i="7"/>
  <c r="T921" i="7"/>
  <c r="T957" i="7"/>
  <c r="T993" i="7"/>
  <c r="T1029" i="7"/>
  <c r="T1065" i="7"/>
  <c r="T1101" i="7"/>
  <c r="T1137" i="7"/>
  <c r="T1173" i="7"/>
  <c r="T1209" i="7"/>
  <c r="T1245" i="7"/>
  <c r="T1281" i="7"/>
  <c r="T1317" i="7"/>
  <c r="T1353" i="7"/>
  <c r="T1389" i="7"/>
  <c r="T1073" i="7"/>
  <c r="T1109" i="7"/>
  <c r="T1145" i="7"/>
  <c r="T1181" i="7"/>
  <c r="T1217" i="7"/>
  <c r="T1253" i="7"/>
  <c r="T1289" i="7"/>
  <c r="T1325" i="7"/>
  <c r="T1361" i="7"/>
  <c r="T1397" i="7"/>
  <c r="T1433" i="7"/>
  <c r="T1469" i="7"/>
  <c r="T1505" i="7"/>
  <c r="T1541" i="7"/>
  <c r="T1577" i="7"/>
  <c r="T1613" i="7"/>
  <c r="T1649" i="7"/>
  <c r="T1685" i="7"/>
  <c r="T1721" i="7"/>
  <c r="T1757" i="7"/>
  <c r="T1793" i="7"/>
  <c r="T1829" i="7"/>
  <c r="T1865" i="7"/>
  <c r="T1901" i="7"/>
  <c r="T1937" i="7"/>
  <c r="T1973" i="7"/>
  <c r="T2009" i="7"/>
  <c r="T2045" i="7"/>
  <c r="T2081" i="7"/>
  <c r="T2117" i="7"/>
  <c r="T2153" i="7"/>
  <c r="T2189" i="7"/>
  <c r="T2225" i="7"/>
  <c r="T2261" i="7"/>
  <c r="T2297" i="7"/>
  <c r="T2333" i="7"/>
  <c r="T2369" i="7"/>
  <c r="T2405" i="7"/>
  <c r="T6" i="7"/>
  <c r="T42" i="7"/>
  <c r="T78" i="7"/>
  <c r="T114" i="7"/>
  <c r="T150" i="7"/>
  <c r="T186" i="7"/>
  <c r="T222" i="7"/>
  <c r="T258" i="7"/>
  <c r="T294" i="7"/>
  <c r="T330" i="7"/>
  <c r="T366" i="7"/>
  <c r="T402" i="7"/>
  <c r="T438" i="7"/>
  <c r="T474" i="7"/>
  <c r="T510" i="7"/>
  <c r="T546" i="7"/>
  <c r="T582" i="7"/>
  <c r="T618" i="7"/>
  <c r="T654" i="7"/>
  <c r="T690" i="7"/>
  <c r="T726" i="7"/>
  <c r="T762" i="7"/>
  <c r="T798" i="7"/>
  <c r="T834" i="7"/>
  <c r="T870" i="7"/>
  <c r="T906" i="7"/>
  <c r="T942" i="7"/>
  <c r="T978" i="7"/>
  <c r="T1014" i="7"/>
  <c r="T1050" i="7"/>
  <c r="T1086" i="7"/>
  <c r="T1122" i="7"/>
  <c r="T1158" i="7"/>
  <c r="T1194" i="7"/>
  <c r="T1230" i="7"/>
  <c r="T1266" i="7"/>
  <c r="T1302" i="7"/>
  <c r="T1338" i="7"/>
  <c r="T1374" i="7"/>
  <c r="T1410" i="7"/>
  <c r="T1446" i="7"/>
  <c r="T1482" i="7"/>
  <c r="T1518" i="7"/>
  <c r="T1554" i="7"/>
  <c r="T1590" i="7"/>
  <c r="T1626" i="7"/>
  <c r="T1662" i="7"/>
  <c r="T1698" i="7"/>
  <c r="T1734" i="7"/>
  <c r="T1770" i="7"/>
  <c r="T1806" i="7"/>
  <c r="T1842" i="7"/>
  <c r="T1878" i="7"/>
  <c r="T829" i="7"/>
  <c r="T865" i="7"/>
  <c r="T901" i="7"/>
  <c r="T937" i="7"/>
  <c r="T973" i="7"/>
  <c r="T1009" i="7"/>
  <c r="T1045" i="7"/>
  <c r="T1081" i="7"/>
  <c r="T1117" i="7"/>
  <c r="T1153" i="7"/>
  <c r="T1189" i="7"/>
  <c r="T1225" i="7"/>
  <c r="T1261" i="7"/>
  <c r="T1297" i="7"/>
  <c r="T1333" i="7"/>
  <c r="T1369" i="7"/>
  <c r="T1405" i="7"/>
  <c r="T1441" i="7"/>
  <c r="T1477" i="7"/>
  <c r="T1513" i="7"/>
  <c r="T1549" i="7"/>
  <c r="T1585" i="7"/>
  <c r="T1621" i="7"/>
  <c r="T1657" i="7"/>
  <c r="T1693" i="7"/>
  <c r="T1729" i="7"/>
  <c r="T1765" i="7"/>
  <c r="T1801" i="7"/>
  <c r="T1837" i="7"/>
  <c r="T1873" i="7"/>
  <c r="T1909" i="7"/>
  <c r="T1945" i="7"/>
  <c r="T1981" i="7"/>
  <c r="T2017" i="7"/>
  <c r="T2053" i="7"/>
  <c r="T2089" i="7"/>
  <c r="T2125" i="7"/>
  <c r="T2161" i="7"/>
  <c r="T2197" i="7"/>
  <c r="T2233" i="7"/>
  <c r="T2269" i="7"/>
  <c r="T2305" i="7"/>
  <c r="T170" i="7"/>
  <c r="T206" i="7"/>
  <c r="T242" i="7"/>
  <c r="T278" i="7"/>
  <c r="T314" i="7"/>
  <c r="T350" i="7"/>
  <c r="T386" i="7"/>
  <c r="T94" i="7"/>
  <c r="T28" i="7"/>
  <c r="T208" i="7"/>
  <c r="T173" i="7"/>
  <c r="T70" i="7"/>
  <c r="T214" i="7"/>
  <c r="T179" i="7"/>
  <c r="T4" i="7"/>
  <c r="T112" i="7"/>
  <c r="T220" i="7"/>
  <c r="T41" i="7"/>
  <c r="T185" i="7"/>
  <c r="T293" i="7"/>
  <c r="T401" i="7"/>
  <c r="T437" i="7"/>
  <c r="T545" i="7"/>
  <c r="T581" i="7"/>
  <c r="T617" i="7"/>
  <c r="T653" i="7"/>
  <c r="T695" i="7"/>
  <c r="T731" i="7"/>
  <c r="T767" i="7"/>
  <c r="T803" i="7"/>
  <c r="T839" i="7"/>
  <c r="T875" i="7"/>
  <c r="T911" i="7"/>
  <c r="T947" i="7"/>
  <c r="T983" i="7"/>
  <c r="T1025" i="7"/>
  <c r="T1061" i="7"/>
  <c r="T37" i="7"/>
  <c r="T73" i="7"/>
  <c r="T109" i="7"/>
  <c r="T145" i="7"/>
  <c r="T181" i="7"/>
  <c r="T217" i="7"/>
  <c r="T253" i="7"/>
  <c r="T289" i="7"/>
  <c r="T325" i="7"/>
  <c r="T361" i="7"/>
  <c r="T397" i="7"/>
  <c r="T433" i="7"/>
  <c r="T469" i="7"/>
  <c r="T505" i="7"/>
  <c r="T541" i="7"/>
  <c r="T577" i="7"/>
  <c r="T613" i="7"/>
  <c r="T649" i="7"/>
  <c r="T685" i="7"/>
  <c r="T721" i="7"/>
  <c r="T757" i="7"/>
  <c r="T793" i="7"/>
  <c r="T26" i="7"/>
  <c r="T62" i="7"/>
  <c r="T98" i="7"/>
  <c r="T134" i="7"/>
  <c r="T27" i="7"/>
  <c r="T63" i="7"/>
  <c r="T99" i="7"/>
  <c r="T135" i="7"/>
  <c r="T171" i="7"/>
  <c r="T207" i="7"/>
  <c r="T243" i="7"/>
  <c r="T279" i="7"/>
  <c r="T315" i="7"/>
  <c r="T351" i="7"/>
  <c r="T387" i="7"/>
  <c r="T423" i="7"/>
  <c r="T459" i="7"/>
  <c r="T495" i="7"/>
  <c r="T531" i="7"/>
  <c r="T567" i="7"/>
  <c r="T603" i="7"/>
  <c r="T639" i="7"/>
  <c r="T675" i="7"/>
  <c r="T711" i="7"/>
  <c r="T747" i="7"/>
  <c r="T783" i="7"/>
  <c r="T819" i="7"/>
  <c r="T855" i="7"/>
  <c r="T891" i="7"/>
  <c r="T927" i="7"/>
  <c r="T963" i="7"/>
  <c r="T999" i="7"/>
  <c r="T1035" i="7"/>
  <c r="T1071" i="7"/>
  <c r="T1107" i="7"/>
  <c r="T1143" i="7"/>
  <c r="T1179" i="7"/>
  <c r="T1215" i="7"/>
  <c r="T1251" i="7"/>
  <c r="T1287" i="7"/>
  <c r="T1323" i="7"/>
  <c r="T1359" i="7"/>
  <c r="T1395" i="7"/>
  <c r="T1079" i="7"/>
  <c r="T1115" i="7"/>
  <c r="T1151" i="7"/>
  <c r="T1187" i="7"/>
  <c r="T1223" i="7"/>
  <c r="T1259" i="7"/>
  <c r="T1295" i="7"/>
  <c r="T1331" i="7"/>
  <c r="T1367" i="7"/>
  <c r="T1403" i="7"/>
  <c r="T1439" i="7"/>
  <c r="T1475" i="7"/>
  <c r="T1511" i="7"/>
  <c r="T1547" i="7"/>
  <c r="T1583" i="7"/>
  <c r="T1619" i="7"/>
  <c r="T1655" i="7"/>
  <c r="T1691" i="7"/>
  <c r="T1727" i="7"/>
  <c r="T1763" i="7"/>
  <c r="T1799" i="7"/>
  <c r="T1835" i="7"/>
  <c r="T1871" i="7"/>
  <c r="T1907" i="7"/>
  <c r="T1943" i="7"/>
  <c r="T1979" i="7"/>
  <c r="T2015" i="7"/>
  <c r="T2051" i="7"/>
  <c r="T2087" i="7"/>
  <c r="T2123" i="7"/>
  <c r="T2159" i="7"/>
  <c r="T2195" i="7"/>
  <c r="T2231" i="7"/>
  <c r="T2267" i="7"/>
  <c r="T2303" i="7"/>
  <c r="T2339" i="7"/>
  <c r="T2375" i="7"/>
  <c r="T2411" i="7"/>
  <c r="T12" i="7"/>
  <c r="T48" i="7"/>
  <c r="T84" i="7"/>
  <c r="T120" i="7"/>
  <c r="T156" i="7"/>
  <c r="T192" i="7"/>
  <c r="T228" i="7"/>
  <c r="T264" i="7"/>
  <c r="T300" i="7"/>
  <c r="T336" i="7"/>
  <c r="T372" i="7"/>
  <c r="T408" i="7"/>
  <c r="T444" i="7"/>
  <c r="T480" i="7"/>
  <c r="T516" i="7"/>
  <c r="T552" i="7"/>
  <c r="T588" i="7"/>
  <c r="T624" i="7"/>
  <c r="T660" i="7"/>
  <c r="T696" i="7"/>
  <c r="T732" i="7"/>
  <c r="T768" i="7"/>
  <c r="T804" i="7"/>
  <c r="T840" i="7"/>
  <c r="T876" i="7"/>
  <c r="T912" i="7"/>
  <c r="T948" i="7"/>
  <c r="T984" i="7"/>
  <c r="T1020" i="7"/>
  <c r="T1056" i="7"/>
  <c r="T1092" i="7"/>
  <c r="T1128" i="7"/>
  <c r="T1164" i="7"/>
  <c r="T1200" i="7"/>
  <c r="T1236" i="7"/>
  <c r="T1272" i="7"/>
  <c r="T1308" i="7"/>
  <c r="T1344" i="7"/>
  <c r="T1380" i="7"/>
  <c r="T1416" i="7"/>
  <c r="T1452" i="7"/>
  <c r="T1488" i="7"/>
  <c r="T1524" i="7"/>
  <c r="T1560" i="7"/>
  <c r="T1596" i="7"/>
  <c r="T1632" i="7"/>
  <c r="T1668" i="7"/>
  <c r="T1704" i="7"/>
  <c r="T1740" i="7"/>
  <c r="T1776" i="7"/>
  <c r="T1812" i="7"/>
  <c r="T1848" i="7"/>
  <c r="T1884" i="7"/>
  <c r="T835" i="7"/>
  <c r="T871" i="7"/>
  <c r="T907" i="7"/>
  <c r="T943" i="7"/>
  <c r="T979" i="7"/>
  <c r="T1015" i="7"/>
  <c r="T1051" i="7"/>
  <c r="T1087" i="7"/>
  <c r="T1123" i="7"/>
  <c r="T1159" i="7"/>
  <c r="T1195" i="7"/>
  <c r="T1231" i="7"/>
  <c r="T1267" i="7"/>
  <c r="T1303" i="7"/>
  <c r="T1339" i="7"/>
  <c r="T1375" i="7"/>
  <c r="T1411" i="7"/>
  <c r="T1447" i="7"/>
  <c r="T1483" i="7"/>
  <c r="T1519" i="7"/>
  <c r="T1555" i="7"/>
  <c r="T1591" i="7"/>
  <c r="T1627" i="7"/>
  <c r="T1663" i="7"/>
  <c r="T1699" i="7"/>
  <c r="T1735" i="7"/>
  <c r="T1771" i="7"/>
  <c r="T1807" i="7"/>
  <c r="T1843" i="7"/>
  <c r="T1879" i="7"/>
  <c r="T1915" i="7"/>
  <c r="T1951" i="7"/>
  <c r="T1987" i="7"/>
  <c r="T2023" i="7"/>
  <c r="T2059" i="7"/>
  <c r="T2095" i="7"/>
  <c r="T2131" i="7"/>
  <c r="T2167" i="7"/>
  <c r="T2203" i="7"/>
  <c r="T2239" i="7"/>
  <c r="T2275" i="7"/>
  <c r="T2311" i="7"/>
  <c r="T176" i="7"/>
  <c r="T212" i="7"/>
  <c r="T248" i="7"/>
  <c r="T284" i="7"/>
  <c r="T320" i="7"/>
  <c r="T356" i="7"/>
  <c r="T392" i="7"/>
  <c r="T428" i="7"/>
  <c r="T22" i="7"/>
  <c r="T166" i="7"/>
  <c r="T100" i="7"/>
  <c r="T280" i="7"/>
  <c r="T101" i="7"/>
  <c r="T142" i="7"/>
  <c r="T250" i="7"/>
  <c r="T71" i="7"/>
  <c r="T215" i="7"/>
  <c r="T287" i="7"/>
  <c r="T40" i="7"/>
  <c r="T148" i="7"/>
  <c r="T256" i="7"/>
  <c r="T77" i="7"/>
  <c r="T149" i="7"/>
  <c r="T257" i="7"/>
  <c r="T365" i="7"/>
  <c r="T473" i="7"/>
  <c r="T10" i="7"/>
  <c r="T82" i="7"/>
  <c r="T154" i="7"/>
  <c r="T226" i="7"/>
  <c r="T11" i="7"/>
  <c r="T47" i="7"/>
  <c r="T119" i="7"/>
  <c r="T155" i="7"/>
  <c r="T191" i="7"/>
  <c r="T227" i="7"/>
  <c r="T263" i="7"/>
  <c r="T299" i="7"/>
  <c r="T335" i="7"/>
  <c r="T371" i="7"/>
  <c r="T407" i="7"/>
  <c r="T443" i="7"/>
  <c r="T479" i="7"/>
  <c r="T515" i="7"/>
  <c r="T551" i="7"/>
  <c r="T587" i="7"/>
  <c r="T623" i="7"/>
  <c r="T659" i="7"/>
  <c r="T701" i="7"/>
  <c r="T737" i="7"/>
  <c r="T773" i="7"/>
  <c r="T809" i="7"/>
  <c r="T845" i="7"/>
  <c r="T881" i="7"/>
  <c r="T917" i="7"/>
  <c r="T953" i="7"/>
  <c r="T989" i="7"/>
  <c r="T1031" i="7"/>
  <c r="T7" i="7"/>
  <c r="T43" i="7"/>
  <c r="T79" i="7"/>
  <c r="T115" i="7"/>
  <c r="T151" i="7"/>
  <c r="T187" i="7"/>
  <c r="T223" i="7"/>
  <c r="T259" i="7"/>
  <c r="T295" i="7"/>
  <c r="T331" i="7"/>
  <c r="T367" i="7"/>
  <c r="T403" i="7"/>
  <c r="T439" i="7"/>
  <c r="T475" i="7"/>
  <c r="T511" i="7"/>
  <c r="T547" i="7"/>
  <c r="T583" i="7"/>
  <c r="T619" i="7"/>
  <c r="T655" i="7"/>
  <c r="T691" i="7"/>
  <c r="T727" i="7"/>
  <c r="T763" i="7"/>
  <c r="T799" i="7"/>
  <c r="T32" i="7"/>
  <c r="T68" i="7"/>
  <c r="T104" i="7"/>
  <c r="T140" i="7"/>
  <c r="T33" i="7"/>
  <c r="T69" i="7"/>
  <c r="T105" i="7"/>
  <c r="T141" i="7"/>
  <c r="T177" i="7"/>
  <c r="T213" i="7"/>
  <c r="T249" i="7"/>
  <c r="T285" i="7"/>
  <c r="T321" i="7"/>
  <c r="T357" i="7"/>
  <c r="T393" i="7"/>
  <c r="T429" i="7"/>
  <c r="T465" i="7"/>
  <c r="T501" i="7"/>
  <c r="T537" i="7"/>
  <c r="T573" i="7"/>
  <c r="T609" i="7"/>
  <c r="T645" i="7"/>
  <c r="T681" i="7"/>
  <c r="T717" i="7"/>
  <c r="T753" i="7"/>
  <c r="T789" i="7"/>
  <c r="T825" i="7"/>
  <c r="T861" i="7"/>
  <c r="T897" i="7"/>
  <c r="T933" i="7"/>
  <c r="T969" i="7"/>
  <c r="T1005" i="7"/>
  <c r="T1041" i="7"/>
  <c r="T1077" i="7"/>
  <c r="T1113" i="7"/>
  <c r="T1149" i="7"/>
  <c r="T1185" i="7"/>
  <c r="T1221" i="7"/>
  <c r="T1257" i="7"/>
  <c r="T1293" i="7"/>
  <c r="T1329" i="7"/>
  <c r="T1365" i="7"/>
  <c r="T1401" i="7"/>
  <c r="T1085" i="7"/>
  <c r="T1121" i="7"/>
  <c r="T1157" i="7"/>
  <c r="T1193" i="7"/>
  <c r="T1229" i="7"/>
  <c r="T1265" i="7"/>
  <c r="T1301" i="7"/>
  <c r="T1337" i="7"/>
  <c r="T1373" i="7"/>
  <c r="T1409" i="7"/>
  <c r="T1445" i="7"/>
  <c r="T1481" i="7"/>
  <c r="T1517" i="7"/>
  <c r="T1553" i="7"/>
  <c r="T1589" i="7"/>
  <c r="T1625" i="7"/>
  <c r="T1661" i="7"/>
  <c r="T1697" i="7"/>
  <c r="T1733" i="7"/>
  <c r="T1769" i="7"/>
  <c r="T1805" i="7"/>
  <c r="T1841" i="7"/>
  <c r="T1877" i="7"/>
  <c r="T1913" i="7"/>
  <c r="T1949" i="7"/>
  <c r="T1985" i="7"/>
  <c r="T2021" i="7"/>
  <c r="T2057" i="7"/>
  <c r="T2093" i="7"/>
  <c r="T2129" i="7"/>
  <c r="T2165" i="7"/>
  <c r="T2201" i="7"/>
  <c r="T2237" i="7"/>
  <c r="T2273" i="7"/>
  <c r="T2309" i="7"/>
  <c r="T2345" i="7"/>
  <c r="T2381" i="7"/>
  <c r="T2417" i="7"/>
  <c r="T18" i="7"/>
  <c r="T54" i="7"/>
  <c r="T90" i="7"/>
  <c r="T126" i="7"/>
  <c r="T162" i="7"/>
  <c r="T198" i="7"/>
  <c r="T234" i="7"/>
  <c r="T270" i="7"/>
  <c r="T306" i="7"/>
  <c r="T342" i="7"/>
  <c r="T378" i="7"/>
  <c r="T414" i="7"/>
  <c r="T450" i="7"/>
  <c r="T486" i="7"/>
  <c r="T522" i="7"/>
  <c r="T558" i="7"/>
  <c r="T594" i="7"/>
  <c r="T630" i="7"/>
  <c r="T666" i="7"/>
  <c r="T702" i="7"/>
  <c r="T738" i="7"/>
  <c r="T774" i="7"/>
  <c r="T810" i="7"/>
  <c r="T846" i="7"/>
  <c r="T882" i="7"/>
  <c r="T918" i="7"/>
  <c r="T954" i="7"/>
  <c r="T990" i="7"/>
  <c r="T1026" i="7"/>
  <c r="T1062" i="7"/>
  <c r="T1098" i="7"/>
  <c r="T1134" i="7"/>
  <c r="T1170" i="7"/>
  <c r="T1206" i="7"/>
  <c r="T1242" i="7"/>
  <c r="T1278" i="7"/>
  <c r="T1314" i="7"/>
  <c r="T1350" i="7"/>
  <c r="T1386" i="7"/>
  <c r="T1422" i="7"/>
  <c r="T1458" i="7"/>
  <c r="T1494" i="7"/>
  <c r="T1530" i="7"/>
  <c r="T1566" i="7"/>
  <c r="T1602" i="7"/>
  <c r="T1638" i="7"/>
  <c r="T1674" i="7"/>
  <c r="T1710" i="7"/>
  <c r="T1746" i="7"/>
  <c r="T1782" i="7"/>
  <c r="T1818" i="7"/>
  <c r="T1854" i="7"/>
  <c r="T805" i="7"/>
  <c r="T841" i="7"/>
  <c r="T877" i="7"/>
  <c r="T913" i="7"/>
  <c r="T949" i="7"/>
  <c r="T985" i="7"/>
  <c r="T1021" i="7"/>
  <c r="T1057" i="7"/>
  <c r="T1093" i="7"/>
  <c r="T1129" i="7"/>
  <c r="T1165" i="7"/>
  <c r="T1201" i="7"/>
  <c r="T1237" i="7"/>
  <c r="T1273" i="7"/>
  <c r="T1309" i="7"/>
  <c r="T1345" i="7"/>
  <c r="T1381" i="7"/>
  <c r="T1417" i="7"/>
  <c r="T1453" i="7"/>
  <c r="T1489" i="7"/>
  <c r="T1525" i="7"/>
  <c r="T1561" i="7"/>
  <c r="T1597" i="7"/>
  <c r="T1633" i="7"/>
  <c r="T1669" i="7"/>
  <c r="T1705" i="7"/>
  <c r="T1741" i="7"/>
  <c r="T1777" i="7"/>
  <c r="T1813" i="7"/>
  <c r="T1849" i="7"/>
  <c r="T1885" i="7"/>
  <c r="T1921" i="7"/>
  <c r="T1957" i="7"/>
  <c r="T1993" i="7"/>
  <c r="T2029" i="7"/>
  <c r="T2065" i="7"/>
  <c r="T2101" i="7"/>
  <c r="T2137" i="7"/>
  <c r="T2173" i="7"/>
  <c r="T2209" i="7"/>
  <c r="T2245" i="7"/>
  <c r="T2281" i="7"/>
  <c r="T146" i="7"/>
  <c r="T182" i="7"/>
  <c r="T218" i="7"/>
  <c r="T254" i="7"/>
  <c r="T290" i="7"/>
  <c r="T326" i="7"/>
  <c r="T362" i="7"/>
  <c r="T398" i="7"/>
  <c r="T434" i="7"/>
  <c r="T548" i="7"/>
  <c r="T584" i="7"/>
  <c r="T620" i="7"/>
  <c r="T656" i="7"/>
  <c r="T692" i="7"/>
  <c r="T728" i="7"/>
  <c r="T764" i="7"/>
  <c r="T800" i="7"/>
  <c r="T836" i="7"/>
  <c r="T872" i="7"/>
  <c r="T908" i="7"/>
  <c r="T944" i="7"/>
  <c r="T980" i="7"/>
  <c r="T1016" i="7"/>
  <c r="T1052" i="7"/>
  <c r="T1088" i="7"/>
  <c r="T1124" i="7"/>
  <c r="T1160" i="7"/>
  <c r="T1196" i="7"/>
  <c r="T1232" i="7"/>
  <c r="T1268" i="7"/>
  <c r="T1304" i="7"/>
  <c r="T1340" i="7"/>
  <c r="T1376" i="7"/>
  <c r="T1412" i="7"/>
  <c r="T1448" i="7"/>
  <c r="T1484" i="7"/>
  <c r="T1520" i="7"/>
  <c r="T1556" i="7"/>
  <c r="T1592" i="7"/>
  <c r="T1628" i="7"/>
  <c r="T1664" i="7"/>
  <c r="T1700" i="7"/>
  <c r="T1736" i="7"/>
  <c r="T1772" i="7"/>
  <c r="T1808" i="7"/>
  <c r="T1844" i="7"/>
  <c r="T1880" i="7"/>
  <c r="T1916" i="7"/>
  <c r="T1952" i="7"/>
  <c r="T1988" i="7"/>
  <c r="T2024" i="7"/>
  <c r="T2060" i="7"/>
  <c r="T2096" i="7"/>
  <c r="T2132" i="7"/>
  <c r="T2168" i="7"/>
  <c r="T1419" i="7"/>
  <c r="T1455" i="7"/>
  <c r="T1491" i="7"/>
  <c r="T1527" i="7"/>
  <c r="T1563" i="7"/>
  <c r="T1599" i="7"/>
  <c r="T1635" i="7"/>
  <c r="T1671" i="7"/>
  <c r="T1707" i="7"/>
  <c r="T1743" i="7"/>
  <c r="T1779" i="7"/>
  <c r="T1815" i="7"/>
  <c r="T1851" i="7"/>
  <c r="T1887" i="7"/>
  <c r="T1923" i="7"/>
  <c r="T1959" i="7"/>
  <c r="T1995" i="7"/>
  <c r="T2031" i="7"/>
  <c r="T2067" i="7"/>
  <c r="T2103" i="7"/>
  <c r="T2139" i="7"/>
  <c r="T2175" i="7"/>
  <c r="T2211" i="7"/>
  <c r="T2247" i="7"/>
  <c r="T2283" i="7"/>
  <c r="T2319" i="7"/>
  <c r="T2355" i="7"/>
  <c r="T2391" i="7"/>
  <c r="T2427" i="7"/>
  <c r="T2463" i="7"/>
  <c r="T2499" i="7"/>
  <c r="T2535" i="7"/>
  <c r="T2571" i="7"/>
  <c r="T316" i="7"/>
  <c r="T352" i="7"/>
  <c r="T388" i="7"/>
  <c r="T424" i="7"/>
  <c r="T460" i="7"/>
  <c r="T496" i="7"/>
  <c r="T532" i="7"/>
  <c r="T568" i="7"/>
  <c r="T604" i="7"/>
  <c r="T640" i="7"/>
  <c r="T676" i="7"/>
  <c r="T712" i="7"/>
  <c r="T748" i="7"/>
  <c r="T784" i="7"/>
  <c r="T820" i="7"/>
  <c r="T856" i="7"/>
  <c r="T892" i="7"/>
  <c r="T928" i="7"/>
  <c r="T964" i="7"/>
  <c r="T1000" i="7"/>
  <c r="T1036" i="7"/>
  <c r="T1072" i="7"/>
  <c r="T1108" i="7"/>
  <c r="T1144" i="7"/>
  <c r="T1180" i="7"/>
  <c r="T1216" i="7"/>
  <c r="T1252" i="7"/>
  <c r="T1288" i="7"/>
  <c r="T1324" i="7"/>
  <c r="T1360" i="7"/>
  <c r="T1396" i="7"/>
  <c r="T1432" i="7"/>
  <c r="T1468" i="7"/>
  <c r="T1504" i="7"/>
  <c r="T1540" i="7"/>
  <c r="T1576" i="7"/>
  <c r="T1612" i="7"/>
  <c r="T1648" i="7"/>
  <c r="T1684" i="7"/>
  <c r="T1720" i="7"/>
  <c r="T1756" i="7"/>
  <c r="T1792" i="7"/>
  <c r="T1828" i="7"/>
  <c r="T1864" i="7"/>
  <c r="T1900" i="7"/>
  <c r="T1936" i="7"/>
  <c r="T1972" i="7"/>
  <c r="T2008" i="7"/>
  <c r="T2044" i="7"/>
  <c r="T2080" i="7"/>
  <c r="T2116" i="7"/>
  <c r="T2152" i="7"/>
  <c r="T2188" i="7"/>
  <c r="T2459" i="7"/>
  <c r="T2495" i="7"/>
  <c r="T2531" i="7"/>
  <c r="T2567" i="7"/>
  <c r="T2603" i="7"/>
  <c r="T2639" i="7"/>
  <c r="T2675" i="7"/>
  <c r="T2711" i="7"/>
  <c r="T2747" i="7"/>
  <c r="T2783" i="7"/>
  <c r="T2819" i="7"/>
  <c r="T2855" i="7"/>
  <c r="T2891" i="7"/>
  <c r="T2927" i="7"/>
  <c r="T2963" i="7"/>
  <c r="T2999" i="7"/>
  <c r="T1890" i="7"/>
  <c r="T1926" i="7"/>
  <c r="T1962" i="7"/>
  <c r="T1998" i="7"/>
  <c r="T2034" i="7"/>
  <c r="T2070" i="7"/>
  <c r="T2106" i="7"/>
  <c r="T2142" i="7"/>
  <c r="T2178" i="7"/>
  <c r="T2214" i="7"/>
  <c r="T2250" i="7"/>
  <c r="T2286" i="7"/>
  <c r="T2322" i="7"/>
  <c r="T2358" i="7"/>
  <c r="T2394" i="7"/>
  <c r="T2430" i="7"/>
  <c r="T2466" i="7"/>
  <c r="T2502" i="7"/>
  <c r="T2538" i="7"/>
  <c r="T2574" i="7"/>
  <c r="T2610" i="7"/>
  <c r="T2646" i="7"/>
  <c r="T2682" i="7"/>
  <c r="T2718" i="7"/>
  <c r="T2754" i="7"/>
  <c r="T2790" i="7"/>
  <c r="T2826" i="7"/>
  <c r="T2862" i="7"/>
  <c r="T2898" i="7"/>
  <c r="T2934" i="7"/>
  <c r="T2970" i="7"/>
  <c r="T2347" i="7"/>
  <c r="T2383" i="7"/>
  <c r="T2419" i="7"/>
  <c r="T2455" i="7"/>
  <c r="T2491" i="7"/>
  <c r="T2527" i="7"/>
  <c r="T2563" i="7"/>
  <c r="T2599" i="7"/>
  <c r="T2635" i="7"/>
  <c r="T2671" i="7"/>
  <c r="T2707" i="7"/>
  <c r="T2743" i="7"/>
  <c r="T2779" i="7"/>
  <c r="T2815" i="7"/>
  <c r="T2851" i="7"/>
  <c r="T2887" i="7"/>
  <c r="T2923" i="7"/>
  <c r="T2959" i="7"/>
  <c r="T2995" i="7"/>
  <c r="T2222" i="7"/>
  <c r="T2258" i="7"/>
  <c r="T2294" i="7"/>
  <c r="T2330" i="7"/>
  <c r="T2366" i="7"/>
  <c r="T2402" i="7"/>
  <c r="T2438" i="7"/>
  <c r="T2474" i="7"/>
  <c r="T2510" i="7"/>
  <c r="T2546" i="7"/>
  <c r="T2582" i="7"/>
  <c r="T2618" i="7"/>
  <c r="T2654" i="7"/>
  <c r="T2690" i="7"/>
  <c r="T2726" i="7"/>
  <c r="T2762" i="7"/>
  <c r="T2798" i="7"/>
  <c r="T2834" i="7"/>
  <c r="T2870" i="7"/>
  <c r="T2906" i="7"/>
  <c r="T2942" i="7"/>
  <c r="T2978" i="7"/>
  <c r="T2595" i="7"/>
  <c r="T2631" i="7"/>
  <c r="T2667" i="7"/>
  <c r="T2703" i="7"/>
  <c r="T2739" i="7"/>
  <c r="T2775" i="7"/>
  <c r="T2811" i="7"/>
  <c r="T2847" i="7"/>
  <c r="T2883" i="7"/>
  <c r="T2919" i="7"/>
  <c r="T2955" i="7"/>
  <c r="T2991" i="7"/>
  <c r="T2224" i="7"/>
  <c r="T2260" i="7"/>
  <c r="T2296" i="7"/>
  <c r="T2332" i="7"/>
  <c r="T2368" i="7"/>
  <c r="T2404" i="7"/>
  <c r="T2440" i="7"/>
  <c r="T2476" i="7"/>
  <c r="T2512" i="7"/>
  <c r="T2548" i="7"/>
  <c r="T2584" i="7"/>
  <c r="T2620" i="7"/>
  <c r="T2656" i="7"/>
  <c r="T2692" i="7"/>
  <c r="T2728" i="7"/>
  <c r="T2764" i="7"/>
  <c r="T2800" i="7"/>
  <c r="T2836" i="7"/>
  <c r="T2872" i="7"/>
  <c r="T2908" i="7"/>
  <c r="T2944" i="7"/>
  <c r="T2980" i="7"/>
  <c r="T554" i="7"/>
  <c r="T590" i="7"/>
  <c r="T626" i="7"/>
  <c r="T662" i="7"/>
  <c r="T698" i="7"/>
  <c r="T734" i="7"/>
  <c r="T770" i="7"/>
  <c r="T806" i="7"/>
  <c r="T842" i="7"/>
  <c r="T878" i="7"/>
  <c r="T914" i="7"/>
  <c r="T950" i="7"/>
  <c r="T986" i="7"/>
  <c r="T1022" i="7"/>
  <c r="T1058" i="7"/>
  <c r="T1094" i="7"/>
  <c r="T1130" i="7"/>
  <c r="T1166" i="7"/>
  <c r="T1202" i="7"/>
  <c r="T1238" i="7"/>
  <c r="T1274" i="7"/>
  <c r="T1310" i="7"/>
  <c r="T1346" i="7"/>
  <c r="T1382" i="7"/>
  <c r="T1418" i="7"/>
  <c r="T1454" i="7"/>
  <c r="T1490" i="7"/>
  <c r="T1526" i="7"/>
  <c r="T1562" i="7"/>
  <c r="T1598" i="7"/>
  <c r="T1634" i="7"/>
  <c r="T1670" i="7"/>
  <c r="T1706" i="7"/>
  <c r="T1742" i="7"/>
  <c r="T1778" i="7"/>
  <c r="T1814" i="7"/>
  <c r="T1850" i="7"/>
  <c r="T1886" i="7"/>
  <c r="T1922" i="7"/>
  <c r="T1958" i="7"/>
  <c r="T1994" i="7"/>
  <c r="T2030" i="7"/>
  <c r="T2066" i="7"/>
  <c r="T2102" i="7"/>
  <c r="T2138" i="7"/>
  <c r="T2174" i="7"/>
  <c r="T1425" i="7"/>
  <c r="T1461" i="7"/>
  <c r="T1497" i="7"/>
  <c r="T1533" i="7"/>
  <c r="T1569" i="7"/>
  <c r="T1605" i="7"/>
  <c r="T1641" i="7"/>
  <c r="T1677" i="7"/>
  <c r="T1713" i="7"/>
  <c r="T1749" i="7"/>
  <c r="T1785" i="7"/>
  <c r="T1821" i="7"/>
  <c r="T1857" i="7"/>
  <c r="T1893" i="7"/>
  <c r="T1929" i="7"/>
  <c r="T1965" i="7"/>
  <c r="T2001" i="7"/>
  <c r="T2037" i="7"/>
  <c r="T2073" i="7"/>
  <c r="T2109" i="7"/>
  <c r="T2145" i="7"/>
  <c r="T2181" i="7"/>
  <c r="T2217" i="7"/>
  <c r="T2253" i="7"/>
  <c r="T2289" i="7"/>
  <c r="T2325" i="7"/>
  <c r="T2361" i="7"/>
  <c r="T2397" i="7"/>
  <c r="T2433" i="7"/>
  <c r="T2469" i="7"/>
  <c r="T2505" i="7"/>
  <c r="T2541" i="7"/>
  <c r="T2577" i="7"/>
  <c r="T322" i="7"/>
  <c r="T358" i="7"/>
  <c r="T394" i="7"/>
  <c r="T430" i="7"/>
  <c r="T466" i="7"/>
  <c r="T502" i="7"/>
  <c r="T538" i="7"/>
  <c r="T574" i="7"/>
  <c r="T610" i="7"/>
  <c r="T646" i="7"/>
  <c r="T682" i="7"/>
  <c r="T718" i="7"/>
  <c r="T754" i="7"/>
  <c r="T790" i="7"/>
  <c r="T826" i="7"/>
  <c r="T862" i="7"/>
  <c r="T898" i="7"/>
  <c r="T934" i="7"/>
  <c r="T970" i="7"/>
  <c r="T1006" i="7"/>
  <c r="T1042" i="7"/>
  <c r="T1078" i="7"/>
  <c r="T1114" i="7"/>
  <c r="T1150" i="7"/>
  <c r="T1186" i="7"/>
  <c r="T1222" i="7"/>
  <c r="T1258" i="7"/>
  <c r="T1294" i="7"/>
  <c r="T1330" i="7"/>
  <c r="T1366" i="7"/>
  <c r="T1402" i="7"/>
  <c r="T1438" i="7"/>
  <c r="T1474" i="7"/>
  <c r="T1510" i="7"/>
  <c r="T1546" i="7"/>
  <c r="T1582" i="7"/>
  <c r="T1618" i="7"/>
  <c r="T1654" i="7"/>
  <c r="T1690" i="7"/>
  <c r="T1726" i="7"/>
  <c r="T1762" i="7"/>
  <c r="T1798" i="7"/>
  <c r="T1834" i="7"/>
  <c r="T1870" i="7"/>
  <c r="T1906" i="7"/>
  <c r="T1942" i="7"/>
  <c r="T1978" i="7"/>
  <c r="T2014" i="7"/>
  <c r="T2050" i="7"/>
  <c r="T2086" i="7"/>
  <c r="T2122" i="7"/>
  <c r="T2158" i="7"/>
  <c r="T2194" i="7"/>
  <c r="T2465" i="7"/>
  <c r="T2501" i="7"/>
  <c r="T2537" i="7"/>
  <c r="T2573" i="7"/>
  <c r="T2609" i="7"/>
  <c r="T2645" i="7"/>
  <c r="T2681" i="7"/>
  <c r="T2717" i="7"/>
  <c r="T2753" i="7"/>
  <c r="T2789" i="7"/>
  <c r="T2825" i="7"/>
  <c r="T2861" i="7"/>
  <c r="T2897" i="7"/>
  <c r="T2933" i="7"/>
  <c r="T2969" i="7"/>
  <c r="T1896" i="7"/>
  <c r="T1932" i="7"/>
  <c r="T1968" i="7"/>
  <c r="T2004" i="7"/>
  <c r="T2040" i="7"/>
  <c r="T2076" i="7"/>
  <c r="T2112" i="7"/>
  <c r="T2148" i="7"/>
  <c r="T2184" i="7"/>
  <c r="T2220" i="7"/>
  <c r="T2256" i="7"/>
  <c r="T2292" i="7"/>
  <c r="T2328" i="7"/>
  <c r="T2364" i="7"/>
  <c r="T2400" i="7"/>
  <c r="T2436" i="7"/>
  <c r="T2472" i="7"/>
  <c r="T2508" i="7"/>
  <c r="T2544" i="7"/>
  <c r="T2580" i="7"/>
  <c r="T2616" i="7"/>
  <c r="T2652" i="7"/>
  <c r="T2688" i="7"/>
  <c r="T2724" i="7"/>
  <c r="T2760" i="7"/>
  <c r="T2796" i="7"/>
  <c r="T2832" i="7"/>
  <c r="T2868" i="7"/>
  <c r="T2904" i="7"/>
  <c r="T2940" i="7"/>
  <c r="T2976" i="7"/>
  <c r="T2317" i="7"/>
  <c r="T2353" i="7"/>
  <c r="T2389" i="7"/>
  <c r="T2425" i="7"/>
  <c r="T2461" i="7"/>
  <c r="T2497" i="7"/>
  <c r="T2533" i="7"/>
  <c r="T2569" i="7"/>
  <c r="T2605" i="7"/>
  <c r="T2641" i="7"/>
  <c r="T2677" i="7"/>
  <c r="T2713" i="7"/>
  <c r="T2749" i="7"/>
  <c r="T2785" i="7"/>
  <c r="T2821" i="7"/>
  <c r="T2857" i="7"/>
  <c r="T2893" i="7"/>
  <c r="T2929" i="7"/>
  <c r="T2965" i="7"/>
  <c r="T2192" i="7"/>
  <c r="T2228" i="7"/>
  <c r="T2264" i="7"/>
  <c r="T2300" i="7"/>
  <c r="T2336" i="7"/>
  <c r="T2372" i="7"/>
  <c r="T2408" i="7"/>
  <c r="T2444" i="7"/>
  <c r="T2480" i="7"/>
  <c r="T2516" i="7"/>
  <c r="T2552" i="7"/>
  <c r="T2588" i="7"/>
  <c r="T2624" i="7"/>
  <c r="T2660" i="7"/>
  <c r="T2696" i="7"/>
  <c r="T2732" i="7"/>
  <c r="T2768" i="7"/>
  <c r="T2804" i="7"/>
  <c r="T2840" i="7"/>
  <c r="T2876" i="7"/>
  <c r="T2912" i="7"/>
  <c r="T2948" i="7"/>
  <c r="T2984" i="7"/>
  <c r="T2601" i="7"/>
  <c r="T2637" i="7"/>
  <c r="T2673" i="7"/>
  <c r="T2709" i="7"/>
  <c r="T2745" i="7"/>
  <c r="T2781" i="7"/>
  <c r="T2817" i="7"/>
  <c r="T2853" i="7"/>
  <c r="T2889" i="7"/>
  <c r="T2925" i="7"/>
  <c r="T2961" i="7"/>
  <c r="T2997" i="7"/>
  <c r="T2230" i="7"/>
  <c r="T2266" i="7"/>
  <c r="T2302" i="7"/>
  <c r="T2338" i="7"/>
  <c r="T2374" i="7"/>
  <c r="T2410" i="7"/>
  <c r="T2446" i="7"/>
  <c r="T2482" i="7"/>
  <c r="T2518" i="7"/>
  <c r="T2554" i="7"/>
  <c r="T2590" i="7"/>
  <c r="T2626" i="7"/>
  <c r="T2662" i="7"/>
  <c r="T2698" i="7"/>
  <c r="T2734" i="7"/>
  <c r="T2770" i="7"/>
  <c r="T2806" i="7"/>
  <c r="T2842" i="7"/>
  <c r="T2878" i="7"/>
  <c r="T2914" i="7"/>
  <c r="T2950" i="7"/>
  <c r="T2986" i="7"/>
  <c r="T524" i="7"/>
  <c r="T560" i="7"/>
  <c r="T596" i="7"/>
  <c r="T632" i="7"/>
  <c r="T668" i="7"/>
  <c r="T704" i="7"/>
  <c r="T740" i="7"/>
  <c r="T776" i="7"/>
  <c r="T812" i="7"/>
  <c r="T848" i="7"/>
  <c r="T884" i="7"/>
  <c r="T920" i="7"/>
  <c r="T956" i="7"/>
  <c r="T992" i="7"/>
  <c r="T1028" i="7"/>
  <c r="T1064" i="7"/>
  <c r="T1100" i="7"/>
  <c r="T1136" i="7"/>
  <c r="T1172" i="7"/>
  <c r="T1208" i="7"/>
  <c r="T1244" i="7"/>
  <c r="T1280" i="7"/>
  <c r="T1316" i="7"/>
  <c r="T1352" i="7"/>
  <c r="T1388" i="7"/>
  <c r="T1424" i="7"/>
  <c r="T1460" i="7"/>
  <c r="T1496" i="7"/>
  <c r="T1532" i="7"/>
  <c r="T1568" i="7"/>
  <c r="T1604" i="7"/>
  <c r="T1640" i="7"/>
  <c r="T1676" i="7"/>
  <c r="T1712" i="7"/>
  <c r="T1748" i="7"/>
  <c r="T1784" i="7"/>
  <c r="T1820" i="7"/>
  <c r="T1856" i="7"/>
  <c r="T1892" i="7"/>
  <c r="T1928" i="7"/>
  <c r="T1964" i="7"/>
  <c r="T2000" i="7"/>
  <c r="T2036" i="7"/>
  <c r="T2072" i="7"/>
  <c r="T2108" i="7"/>
  <c r="T2144" i="7"/>
  <c r="T2180" i="7"/>
  <c r="T1431" i="7"/>
  <c r="T1467" i="7"/>
  <c r="T1503" i="7"/>
  <c r="T1539" i="7"/>
  <c r="T1575" i="7"/>
  <c r="T1611" i="7"/>
  <c r="T1647" i="7"/>
  <c r="T1683" i="7"/>
  <c r="T1719" i="7"/>
  <c r="T1755" i="7"/>
  <c r="T1791" i="7"/>
  <c r="T1827" i="7"/>
  <c r="T1863" i="7"/>
  <c r="T1899" i="7"/>
  <c r="T1935" i="7"/>
  <c r="T1971" i="7"/>
  <c r="T2007" i="7"/>
  <c r="T2043" i="7"/>
  <c r="T2079" i="7"/>
  <c r="T2115" i="7"/>
  <c r="T2151" i="7"/>
  <c r="T2187" i="7"/>
  <c r="T2223" i="7"/>
  <c r="T2259" i="7"/>
  <c r="T2295" i="7"/>
  <c r="T2331" i="7"/>
  <c r="T2367" i="7"/>
  <c r="T2403" i="7"/>
  <c r="T2439" i="7"/>
  <c r="T2475" i="7"/>
  <c r="T2511" i="7"/>
  <c r="T2547" i="7"/>
  <c r="T292" i="7"/>
  <c r="T328" i="7"/>
  <c r="T364" i="7"/>
  <c r="T400" i="7"/>
  <c r="T436" i="7"/>
  <c r="T472" i="7"/>
  <c r="T508" i="7"/>
  <c r="T544" i="7"/>
  <c r="T580" i="7"/>
  <c r="T616" i="7"/>
  <c r="T652" i="7"/>
  <c r="T688" i="7"/>
  <c r="T724" i="7"/>
  <c r="T760" i="7"/>
  <c r="T796" i="7"/>
  <c r="T832" i="7"/>
  <c r="T868" i="7"/>
  <c r="T904" i="7"/>
  <c r="T940" i="7"/>
  <c r="T976" i="7"/>
  <c r="T1012" i="7"/>
  <c r="T1048" i="7"/>
  <c r="T1084" i="7"/>
  <c r="T1120" i="7"/>
  <c r="T1156" i="7"/>
  <c r="T1192" i="7"/>
  <c r="T1228" i="7"/>
  <c r="T1264" i="7"/>
  <c r="T1300" i="7"/>
  <c r="T1336" i="7"/>
  <c r="T1372" i="7"/>
  <c r="T1408" i="7"/>
  <c r="T1444" i="7"/>
  <c r="T1480" i="7"/>
  <c r="T1516" i="7"/>
  <c r="T1552" i="7"/>
  <c r="T1588" i="7"/>
  <c r="T1624" i="7"/>
  <c r="T1660" i="7"/>
  <c r="T1696" i="7"/>
  <c r="T1732" i="7"/>
  <c r="T1768" i="7"/>
  <c r="T1804" i="7"/>
  <c r="T1840" i="7"/>
  <c r="T1876" i="7"/>
  <c r="T1912" i="7"/>
  <c r="T1948" i="7"/>
  <c r="T1984" i="7"/>
  <c r="T2020" i="7"/>
  <c r="T2056" i="7"/>
  <c r="T2092" i="7"/>
  <c r="T2128" i="7"/>
  <c r="T2164" i="7"/>
  <c r="T2200" i="7"/>
  <c r="T2471" i="7"/>
  <c r="T2507" i="7"/>
  <c r="T2543" i="7"/>
  <c r="T2579" i="7"/>
  <c r="T2615" i="7"/>
  <c r="T2651" i="7"/>
  <c r="T2687" i="7"/>
  <c r="T2723" i="7"/>
  <c r="T2759" i="7"/>
  <c r="T2795" i="7"/>
  <c r="T2831" i="7"/>
  <c r="T2867" i="7"/>
  <c r="T2903" i="7"/>
  <c r="T2939" i="7"/>
  <c r="T2975" i="7"/>
  <c r="T1902" i="7"/>
  <c r="T1938" i="7"/>
  <c r="T1974" i="7"/>
  <c r="T2010" i="7"/>
  <c r="T2046" i="7"/>
  <c r="T2082" i="7"/>
  <c r="T2118" i="7"/>
  <c r="T2154" i="7"/>
  <c r="T2190" i="7"/>
  <c r="T2226" i="7"/>
  <c r="T2262" i="7"/>
  <c r="T2298" i="7"/>
  <c r="T2334" i="7"/>
  <c r="T2370" i="7"/>
  <c r="T2406" i="7"/>
  <c r="T2442" i="7"/>
  <c r="T2478" i="7"/>
  <c r="T2514" i="7"/>
  <c r="T2550" i="7"/>
  <c r="T2586" i="7"/>
  <c r="T2622" i="7"/>
  <c r="T2658" i="7"/>
  <c r="T2694" i="7"/>
  <c r="T2730" i="7"/>
  <c r="T2766" i="7"/>
  <c r="T2802" i="7"/>
  <c r="T2838" i="7"/>
  <c r="T2874" i="7"/>
  <c r="T2910" i="7"/>
  <c r="T2946" i="7"/>
  <c r="T2982" i="7"/>
  <c r="T2323" i="7"/>
  <c r="T2359" i="7"/>
  <c r="T2395" i="7"/>
  <c r="T2431" i="7"/>
  <c r="T2467" i="7"/>
  <c r="T2503" i="7"/>
  <c r="T2539" i="7"/>
  <c r="T2575" i="7"/>
  <c r="T2611" i="7"/>
  <c r="T2647" i="7"/>
  <c r="T2683" i="7"/>
  <c r="T2719" i="7"/>
  <c r="T2755" i="7"/>
  <c r="T2791" i="7"/>
  <c r="T2827" i="7"/>
  <c r="T2863" i="7"/>
  <c r="T2899" i="7"/>
  <c r="T2935" i="7"/>
  <c r="T2971" i="7"/>
  <c r="T2198" i="7"/>
  <c r="T2234" i="7"/>
  <c r="T2270" i="7"/>
  <c r="T2306" i="7"/>
  <c r="T2342" i="7"/>
  <c r="T2378" i="7"/>
  <c r="T2414" i="7"/>
  <c r="T2450" i="7"/>
  <c r="T2486" i="7"/>
  <c r="T2522" i="7"/>
  <c r="T2558" i="7"/>
  <c r="T2594" i="7"/>
  <c r="T2630" i="7"/>
  <c r="T2666" i="7"/>
  <c r="T2702" i="7"/>
  <c r="T2738" i="7"/>
  <c r="T2774" i="7"/>
  <c r="T2810" i="7"/>
  <c r="T2846" i="7"/>
  <c r="T2882" i="7"/>
  <c r="T2918" i="7"/>
  <c r="T2954" i="7"/>
  <c r="T2990" i="7"/>
  <c r="T2607" i="7"/>
  <c r="T2643" i="7"/>
  <c r="T2679" i="7"/>
  <c r="T2715" i="7"/>
  <c r="T2751" i="7"/>
  <c r="T2787" i="7"/>
  <c r="T2823" i="7"/>
  <c r="T2859" i="7"/>
  <c r="T2895" i="7"/>
  <c r="T2931" i="7"/>
  <c r="T2967" i="7"/>
  <c r="T2236" i="7"/>
  <c r="T2272" i="7"/>
  <c r="T2308" i="7"/>
  <c r="T2344" i="7"/>
  <c r="T2380" i="7"/>
  <c r="T2416" i="7"/>
  <c r="T2452" i="7"/>
  <c r="T2488" i="7"/>
  <c r="T2524" i="7"/>
  <c r="T2560" i="7"/>
  <c r="T2596" i="7"/>
  <c r="T2632" i="7"/>
  <c r="T2668" i="7"/>
  <c r="T2704" i="7"/>
  <c r="T2740" i="7"/>
  <c r="T2776" i="7"/>
  <c r="T2812" i="7"/>
  <c r="T2848" i="7"/>
  <c r="T2884" i="7"/>
  <c r="T2920" i="7"/>
  <c r="T2956" i="7"/>
  <c r="T2992" i="7"/>
  <c r="T422" i="7"/>
  <c r="T458" i="7"/>
  <c r="T494" i="7"/>
  <c r="T530" i="7"/>
  <c r="T566" i="7"/>
  <c r="T602" i="7"/>
  <c r="T638" i="7"/>
  <c r="T674" i="7"/>
  <c r="T710" i="7"/>
  <c r="T746" i="7"/>
  <c r="T782" i="7"/>
  <c r="T818" i="7"/>
  <c r="T854" i="7"/>
  <c r="T890" i="7"/>
  <c r="T926" i="7"/>
  <c r="T962" i="7"/>
  <c r="T998" i="7"/>
  <c r="T1034" i="7"/>
  <c r="T1070" i="7"/>
  <c r="T1106" i="7"/>
  <c r="T1142" i="7"/>
  <c r="T1178" i="7"/>
  <c r="T1214" i="7"/>
  <c r="T1250" i="7"/>
  <c r="T1286" i="7"/>
  <c r="T1322" i="7"/>
  <c r="T1358" i="7"/>
  <c r="T1394" i="7"/>
  <c r="T1430" i="7"/>
  <c r="T1466" i="7"/>
  <c r="T1502" i="7"/>
  <c r="T1538" i="7"/>
  <c r="T1574" i="7"/>
  <c r="T1610" i="7"/>
  <c r="T1646" i="7"/>
  <c r="T1682" i="7"/>
  <c r="T1718" i="7"/>
  <c r="T1754" i="7"/>
  <c r="T1790" i="7"/>
  <c r="T1826" i="7"/>
  <c r="T1862" i="7"/>
  <c r="T1898" i="7"/>
  <c r="T1934" i="7"/>
  <c r="T1970" i="7"/>
  <c r="T2006" i="7"/>
  <c r="T2042" i="7"/>
  <c r="T2078" i="7"/>
  <c r="T2114" i="7"/>
  <c r="T2150" i="7"/>
  <c r="T2186" i="7"/>
  <c r="T1437" i="7"/>
  <c r="T1473" i="7"/>
  <c r="T1509" i="7"/>
  <c r="T1545" i="7"/>
  <c r="T1581" i="7"/>
  <c r="T1617" i="7"/>
  <c r="T1653" i="7"/>
  <c r="T1689" i="7"/>
  <c r="T1725" i="7"/>
  <c r="T1761" i="7"/>
  <c r="T1797" i="7"/>
  <c r="T1833" i="7"/>
  <c r="T1869" i="7"/>
  <c r="T1905" i="7"/>
  <c r="T1941" i="7"/>
  <c r="T1977" i="7"/>
  <c r="T2013" i="7"/>
  <c r="T2049" i="7"/>
  <c r="T2085" i="7"/>
  <c r="T2121" i="7"/>
  <c r="T2157" i="7"/>
  <c r="T2193" i="7"/>
  <c r="T2229" i="7"/>
  <c r="T2265" i="7"/>
  <c r="T2301" i="7"/>
  <c r="T2337" i="7"/>
  <c r="T2373" i="7"/>
  <c r="T2409" i="7"/>
  <c r="T2445" i="7"/>
  <c r="T2481" i="7"/>
  <c r="T2517" i="7"/>
  <c r="T2553" i="7"/>
  <c r="T298" i="7"/>
  <c r="T334" i="7"/>
  <c r="T370" i="7"/>
  <c r="T406" i="7"/>
  <c r="T442" i="7"/>
  <c r="T478" i="7"/>
  <c r="T514" i="7"/>
  <c r="T550" i="7"/>
  <c r="T586" i="7"/>
  <c r="T622" i="7"/>
  <c r="T658" i="7"/>
  <c r="T694" i="7"/>
  <c r="T730" i="7"/>
  <c r="T766" i="7"/>
  <c r="T802" i="7"/>
  <c r="T838" i="7"/>
  <c r="T874" i="7"/>
  <c r="T910" i="7"/>
  <c r="T946" i="7"/>
  <c r="T982" i="7"/>
  <c r="T1018" i="7"/>
  <c r="T1054" i="7"/>
  <c r="T1090" i="7"/>
  <c r="T1126" i="7"/>
  <c r="T1162" i="7"/>
  <c r="T1198" i="7"/>
  <c r="T1234" i="7"/>
  <c r="T1270" i="7"/>
  <c r="T1306" i="7"/>
  <c r="T1342" i="7"/>
  <c r="T1378" i="7"/>
  <c r="T1414" i="7"/>
  <c r="T1450" i="7"/>
  <c r="T1486" i="7"/>
  <c r="T1522" i="7"/>
  <c r="T1558" i="7"/>
  <c r="T1594" i="7"/>
  <c r="T1630" i="7"/>
  <c r="T1666" i="7"/>
  <c r="T1702" i="7"/>
  <c r="T1738" i="7"/>
  <c r="T1774" i="7"/>
  <c r="T1810" i="7"/>
  <c r="T1846" i="7"/>
  <c r="T1882" i="7"/>
  <c r="T1918" i="7"/>
  <c r="T1954" i="7"/>
  <c r="T1990" i="7"/>
  <c r="T2026" i="7"/>
  <c r="T2062" i="7"/>
  <c r="T2098" i="7"/>
  <c r="T2134" i="7"/>
  <c r="T2170" i="7"/>
  <c r="T2441" i="7"/>
  <c r="T2477" i="7"/>
  <c r="T2513" i="7"/>
  <c r="T2549" i="7"/>
  <c r="T2585" i="7"/>
  <c r="T2621" i="7"/>
  <c r="T2657" i="7"/>
  <c r="T2693" i="7"/>
  <c r="T2729" i="7"/>
  <c r="T2765" i="7"/>
  <c r="T2801" i="7"/>
  <c r="T2837" i="7"/>
  <c r="T2873" i="7"/>
  <c r="T2909" i="7"/>
  <c r="T2945" i="7"/>
  <c r="T2981" i="7"/>
  <c r="T1908" i="7"/>
  <c r="T1944" i="7"/>
  <c r="T1980" i="7"/>
  <c r="T2016" i="7"/>
  <c r="T2052" i="7"/>
  <c r="T2088" i="7"/>
  <c r="T2124" i="7"/>
  <c r="T2160" i="7"/>
  <c r="T2196" i="7"/>
  <c r="T2232" i="7"/>
  <c r="T2268" i="7"/>
  <c r="T2304" i="7"/>
  <c r="T2340" i="7"/>
  <c r="T2376" i="7"/>
  <c r="T2412" i="7"/>
  <c r="T2448" i="7"/>
  <c r="T2484" i="7"/>
  <c r="T2520" i="7"/>
  <c r="T2556" i="7"/>
  <c r="T2592" i="7"/>
  <c r="T2628" i="7"/>
  <c r="T2664" i="7"/>
  <c r="T2700" i="7"/>
  <c r="T2736" i="7"/>
  <c r="T2772" i="7"/>
  <c r="T2808" i="7"/>
  <c r="T2844" i="7"/>
  <c r="T2880" i="7"/>
  <c r="T2916" i="7"/>
  <c r="T2952" i="7"/>
  <c r="T2988" i="7"/>
  <c r="T2329" i="7"/>
  <c r="T2365" i="7"/>
  <c r="T2401" i="7"/>
  <c r="T2437" i="7"/>
  <c r="T2473" i="7"/>
  <c r="T2509" i="7"/>
  <c r="T2545" i="7"/>
  <c r="T2581" i="7"/>
  <c r="T2617" i="7"/>
  <c r="T2653" i="7"/>
  <c r="T2689" i="7"/>
  <c r="T2725" i="7"/>
  <c r="T2761" i="7"/>
  <c r="T2797" i="7"/>
  <c r="T2833" i="7"/>
  <c r="T2869" i="7"/>
  <c r="T2905" i="7"/>
  <c r="T2941" i="7"/>
  <c r="T2977" i="7"/>
  <c r="T2204" i="7"/>
  <c r="T2240" i="7"/>
  <c r="T2276" i="7"/>
  <c r="T2312" i="7"/>
  <c r="T2348" i="7"/>
  <c r="T2384" i="7"/>
  <c r="T2420" i="7"/>
  <c r="T2456" i="7"/>
  <c r="T2492" i="7"/>
  <c r="T2528" i="7"/>
  <c r="T2564" i="7"/>
  <c r="T2600" i="7"/>
  <c r="T2636" i="7"/>
  <c r="T2672" i="7"/>
  <c r="T2708" i="7"/>
  <c r="T2744" i="7"/>
  <c r="T2780" i="7"/>
  <c r="T2816" i="7"/>
  <c r="T2852" i="7"/>
  <c r="T2888" i="7"/>
  <c r="T2924" i="7"/>
  <c r="T2960" i="7"/>
  <c r="T2996" i="7"/>
  <c r="T2613" i="7"/>
  <c r="T2649" i="7"/>
  <c r="T2685" i="7"/>
  <c r="T2721" i="7"/>
  <c r="T2757" i="7"/>
  <c r="T2793" i="7"/>
  <c r="T2829" i="7"/>
  <c r="T2865" i="7"/>
  <c r="T2901" i="7"/>
  <c r="T2937" i="7"/>
  <c r="T2973" i="7"/>
  <c r="T2206" i="7"/>
  <c r="T2242" i="7"/>
  <c r="T2278" i="7"/>
  <c r="T2314" i="7"/>
  <c r="T2350" i="7"/>
  <c r="T2386" i="7"/>
  <c r="T2422" i="7"/>
  <c r="T2458" i="7"/>
  <c r="T2494" i="7"/>
  <c r="T2530" i="7"/>
  <c r="T2566" i="7"/>
  <c r="T2602" i="7"/>
  <c r="T2638" i="7"/>
  <c r="T2674" i="7"/>
  <c r="T2710" i="7"/>
  <c r="T2746" i="7"/>
  <c r="T2782" i="7"/>
  <c r="T2818" i="7"/>
  <c r="T2854" i="7"/>
  <c r="T2890" i="7"/>
  <c r="T2926" i="7"/>
  <c r="T2962" i="7"/>
  <c r="T2998" i="7"/>
  <c r="T464" i="7"/>
  <c r="T500" i="7"/>
  <c r="T536" i="7"/>
  <c r="T572" i="7"/>
  <c r="T608" i="7"/>
  <c r="T644" i="7"/>
  <c r="T680" i="7"/>
  <c r="T716" i="7"/>
  <c r="T752" i="7"/>
  <c r="T788" i="7"/>
  <c r="T824" i="7"/>
  <c r="T860" i="7"/>
  <c r="T896" i="7"/>
  <c r="T932" i="7"/>
  <c r="T968" i="7"/>
  <c r="T1004" i="7"/>
  <c r="T1040" i="7"/>
  <c r="T1076" i="7"/>
  <c r="T1112" i="7"/>
  <c r="T1148" i="7"/>
  <c r="T1184" i="7"/>
  <c r="T1220" i="7"/>
  <c r="T1256" i="7"/>
  <c r="T1292" i="7"/>
  <c r="T1328" i="7"/>
  <c r="T1364" i="7"/>
  <c r="T1400" i="7"/>
  <c r="T1436" i="7"/>
  <c r="T1472" i="7"/>
  <c r="T1508" i="7"/>
  <c r="T1544" i="7"/>
  <c r="T1580" i="7"/>
  <c r="T1616" i="7"/>
  <c r="T1652" i="7"/>
  <c r="T1688" i="7"/>
  <c r="T1724" i="7"/>
  <c r="T1760" i="7"/>
  <c r="T1796" i="7"/>
  <c r="T1832" i="7"/>
  <c r="T1868" i="7"/>
  <c r="T1904" i="7"/>
  <c r="T1940" i="7"/>
  <c r="T1976" i="7"/>
  <c r="T2012" i="7"/>
  <c r="T2048" i="7"/>
  <c r="T2084" i="7"/>
  <c r="T2120" i="7"/>
  <c r="T2156" i="7"/>
  <c r="T1407" i="7"/>
  <c r="T1443" i="7"/>
  <c r="T1479" i="7"/>
  <c r="T1515" i="7"/>
  <c r="T1551" i="7"/>
  <c r="T1587" i="7"/>
  <c r="T1623" i="7"/>
  <c r="T1659" i="7"/>
  <c r="T1695" i="7"/>
  <c r="T1731" i="7"/>
  <c r="T1767" i="7"/>
  <c r="T1803" i="7"/>
  <c r="T1839" i="7"/>
  <c r="T1875" i="7"/>
  <c r="T1911" i="7"/>
  <c r="T1947" i="7"/>
  <c r="T1983" i="7"/>
  <c r="T2019" i="7"/>
  <c r="T2055" i="7"/>
  <c r="T2091" i="7"/>
  <c r="T2127" i="7"/>
  <c r="T2163" i="7"/>
  <c r="T2199" i="7"/>
  <c r="T2235" i="7"/>
  <c r="T2271" i="7"/>
  <c r="T2307" i="7"/>
  <c r="T2343" i="7"/>
  <c r="T2379" i="7"/>
  <c r="T2415" i="7"/>
  <c r="T2451" i="7"/>
  <c r="T2487" i="7"/>
  <c r="T2523" i="7"/>
  <c r="T2559" i="7"/>
  <c r="T304" i="7"/>
  <c r="T340" i="7"/>
  <c r="T376" i="7"/>
  <c r="T412" i="7"/>
  <c r="T448" i="7"/>
  <c r="T484" i="7"/>
  <c r="T520" i="7"/>
  <c r="T556" i="7"/>
  <c r="T592" i="7"/>
  <c r="T628" i="7"/>
  <c r="T664" i="7"/>
  <c r="T700" i="7"/>
  <c r="T736" i="7"/>
  <c r="T772" i="7"/>
  <c r="T808" i="7"/>
  <c r="T844" i="7"/>
  <c r="T880" i="7"/>
  <c r="T916" i="7"/>
  <c r="T952" i="7"/>
  <c r="T988" i="7"/>
  <c r="T1024" i="7"/>
  <c r="T1060" i="7"/>
  <c r="T1096" i="7"/>
  <c r="T1132" i="7"/>
  <c r="T1168" i="7"/>
  <c r="T1204" i="7"/>
  <c r="T1240" i="7"/>
  <c r="T1276" i="7"/>
  <c r="T1312" i="7"/>
  <c r="T1348" i="7"/>
  <c r="T1384" i="7"/>
  <c r="T1420" i="7"/>
  <c r="T1456" i="7"/>
  <c r="T1492" i="7"/>
  <c r="T1528" i="7"/>
  <c r="T1564" i="7"/>
  <c r="T1600" i="7"/>
  <c r="T1636" i="7"/>
  <c r="T1672" i="7"/>
  <c r="T1708" i="7"/>
  <c r="T1744" i="7"/>
  <c r="T1780" i="7"/>
  <c r="T1816" i="7"/>
  <c r="T1852" i="7"/>
  <c r="T1888" i="7"/>
  <c r="T1924" i="7"/>
  <c r="T1960" i="7"/>
  <c r="T1996" i="7"/>
  <c r="T2032" i="7"/>
  <c r="T2068" i="7"/>
  <c r="T2104" i="7"/>
  <c r="T2140" i="7"/>
  <c r="T2176" i="7"/>
  <c r="T2447" i="7"/>
  <c r="T2483" i="7"/>
  <c r="T2519" i="7"/>
  <c r="T2555" i="7"/>
  <c r="T2591" i="7"/>
  <c r="T2627" i="7"/>
  <c r="T2663" i="7"/>
  <c r="T2699" i="7"/>
  <c r="T2735" i="7"/>
  <c r="T2771" i="7"/>
  <c r="T2807" i="7"/>
  <c r="T2843" i="7"/>
  <c r="T2879" i="7"/>
  <c r="T2915" i="7"/>
  <c r="T2951" i="7"/>
  <c r="T2987" i="7"/>
  <c r="T1914" i="7"/>
  <c r="T1950" i="7"/>
  <c r="T1986" i="7"/>
  <c r="T2022" i="7"/>
  <c r="T2058" i="7"/>
  <c r="T2094" i="7"/>
  <c r="T2130" i="7"/>
  <c r="T2166" i="7"/>
  <c r="T2202" i="7"/>
  <c r="T2238" i="7"/>
  <c r="T2274" i="7"/>
  <c r="T2310" i="7"/>
  <c r="T2346" i="7"/>
  <c r="T2382" i="7"/>
  <c r="T2418" i="7"/>
  <c r="T2454" i="7"/>
  <c r="T2490" i="7"/>
  <c r="T2526" i="7"/>
  <c r="T2562" i="7"/>
  <c r="T2598" i="7"/>
  <c r="T2634" i="7"/>
  <c r="T2670" i="7"/>
  <c r="T2706" i="7"/>
  <c r="T2742" i="7"/>
  <c r="T2778" i="7"/>
  <c r="T2814" i="7"/>
  <c r="T2850" i="7"/>
  <c r="T2886" i="7"/>
  <c r="T2922" i="7"/>
  <c r="T2958" i="7"/>
  <c r="T2994" i="7"/>
  <c r="T2335" i="7"/>
  <c r="T2371" i="7"/>
  <c r="T2407" i="7"/>
  <c r="T2443" i="7"/>
  <c r="T2479" i="7"/>
  <c r="T2515" i="7"/>
  <c r="T2551" i="7"/>
  <c r="T2587" i="7"/>
  <c r="T2623" i="7"/>
  <c r="T2659" i="7"/>
  <c r="T2695" i="7"/>
  <c r="T2731" i="7"/>
  <c r="T2767" i="7"/>
  <c r="T2803" i="7"/>
  <c r="T2839" i="7"/>
  <c r="T2875" i="7"/>
  <c r="T2911" i="7"/>
  <c r="T2947" i="7"/>
  <c r="T2983" i="7"/>
  <c r="T2210" i="7"/>
  <c r="T2246" i="7"/>
  <c r="T2282" i="7"/>
  <c r="T2318" i="7"/>
  <c r="T2354" i="7"/>
  <c r="T2390" i="7"/>
  <c r="T2426" i="7"/>
  <c r="T2462" i="7"/>
  <c r="T2498" i="7"/>
  <c r="T2534" i="7"/>
  <c r="T2570" i="7"/>
  <c r="T2606" i="7"/>
  <c r="T2642" i="7"/>
  <c r="T2678" i="7"/>
  <c r="T2714" i="7"/>
  <c r="T2750" i="7"/>
  <c r="T2786" i="7"/>
  <c r="T2822" i="7"/>
  <c r="T2858" i="7"/>
  <c r="T2894" i="7"/>
  <c r="T2930" i="7"/>
  <c r="T2966" i="7"/>
  <c r="T2583" i="7"/>
  <c r="T2619" i="7"/>
  <c r="T2655" i="7"/>
  <c r="T2691" i="7"/>
  <c r="T2727" i="7"/>
  <c r="T2763" i="7"/>
  <c r="T2799" i="7"/>
  <c r="T2835" i="7"/>
  <c r="T2871" i="7"/>
  <c r="T2907" i="7"/>
  <c r="T2943" i="7"/>
  <c r="T2979" i="7"/>
  <c r="T2212" i="7"/>
  <c r="T2248" i="7"/>
  <c r="T2284" i="7"/>
  <c r="T2320" i="7"/>
  <c r="T2356" i="7"/>
  <c r="T2392" i="7"/>
  <c r="T2428" i="7"/>
  <c r="T2464" i="7"/>
  <c r="T2500" i="7"/>
  <c r="T2536" i="7"/>
  <c r="T2572" i="7"/>
  <c r="T2608" i="7"/>
  <c r="T2644" i="7"/>
  <c r="T2680" i="7"/>
  <c r="T2716" i="7"/>
  <c r="T2752" i="7"/>
  <c r="T2788" i="7"/>
  <c r="T2824" i="7"/>
  <c r="T2860" i="7"/>
  <c r="T2896" i="7"/>
  <c r="T2932" i="7"/>
  <c r="T2968" i="7"/>
  <c r="T470" i="7"/>
  <c r="T506" i="7"/>
  <c r="T542" i="7"/>
  <c r="T578" i="7"/>
  <c r="T614" i="7"/>
  <c r="T650" i="7"/>
  <c r="T686" i="7"/>
  <c r="T722" i="7"/>
  <c r="T758" i="7"/>
  <c r="T794" i="7"/>
  <c r="T830" i="7"/>
  <c r="T866" i="7"/>
  <c r="T902" i="7"/>
  <c r="T938" i="7"/>
  <c r="T974" i="7"/>
  <c r="T1010" i="7"/>
  <c r="T1046" i="7"/>
  <c r="T1082" i="7"/>
  <c r="T1118" i="7"/>
  <c r="T1154" i="7"/>
  <c r="T1190" i="7"/>
  <c r="T1226" i="7"/>
  <c r="T1262" i="7"/>
  <c r="T1298" i="7"/>
  <c r="T1334" i="7"/>
  <c r="T1370" i="7"/>
  <c r="T1406" i="7"/>
  <c r="T1442" i="7"/>
  <c r="T1478" i="7"/>
  <c r="T1514" i="7"/>
  <c r="T1550" i="7"/>
  <c r="T1586" i="7"/>
  <c r="T1622" i="7"/>
  <c r="T1658" i="7"/>
  <c r="T1694" i="7"/>
  <c r="T1730" i="7"/>
  <c r="T1766" i="7"/>
  <c r="T1802" i="7"/>
  <c r="T1838" i="7"/>
  <c r="T1874" i="7"/>
  <c r="T1910" i="7"/>
  <c r="T1946" i="7"/>
  <c r="T1982" i="7"/>
  <c r="T2018" i="7"/>
  <c r="T2054" i="7"/>
  <c r="T2090" i="7"/>
  <c r="T2126" i="7"/>
  <c r="T2162" i="7"/>
  <c r="T1413" i="7"/>
  <c r="T1449" i="7"/>
  <c r="T1485" i="7"/>
  <c r="T1521" i="7"/>
  <c r="T1557" i="7"/>
  <c r="T1593" i="7"/>
  <c r="T1629" i="7"/>
  <c r="T1665" i="7"/>
  <c r="T1701" i="7"/>
  <c r="T1737" i="7"/>
  <c r="T1773" i="7"/>
  <c r="T1809" i="7"/>
  <c r="T1845" i="7"/>
  <c r="T1881" i="7"/>
  <c r="T1917" i="7"/>
  <c r="T1953" i="7"/>
  <c r="T1989" i="7"/>
  <c r="T2025" i="7"/>
  <c r="T2061" i="7"/>
  <c r="T2097" i="7"/>
  <c r="T2133" i="7"/>
  <c r="T2169" i="7"/>
  <c r="T2205" i="7"/>
  <c r="T2241" i="7"/>
  <c r="T2277" i="7"/>
  <c r="T2313" i="7"/>
  <c r="T2349" i="7"/>
  <c r="T2385" i="7"/>
  <c r="T2421" i="7"/>
  <c r="T2457" i="7"/>
  <c r="T2493" i="7"/>
  <c r="T2529" i="7"/>
  <c r="T2565" i="7"/>
  <c r="T310" i="7"/>
  <c r="T346" i="7"/>
  <c r="T382" i="7"/>
  <c r="T418" i="7"/>
  <c r="T454" i="7"/>
  <c r="T490" i="7"/>
  <c r="T526" i="7"/>
  <c r="T562" i="7"/>
  <c r="T598" i="7"/>
  <c r="T634" i="7"/>
  <c r="T670" i="7"/>
  <c r="T706" i="7"/>
  <c r="T742" i="7"/>
  <c r="T778" i="7"/>
  <c r="T814" i="7"/>
  <c r="T850" i="7"/>
  <c r="T886" i="7"/>
  <c r="T922" i="7"/>
  <c r="T958" i="7"/>
  <c r="T994" i="7"/>
  <c r="T1030" i="7"/>
  <c r="T1066" i="7"/>
  <c r="T1102" i="7"/>
  <c r="T1138" i="7"/>
  <c r="T1174" i="7"/>
  <c r="T1210" i="7"/>
  <c r="T1246" i="7"/>
  <c r="T1282" i="7"/>
  <c r="T1318" i="7"/>
  <c r="T1354" i="7"/>
  <c r="T1390" i="7"/>
  <c r="T1426" i="7"/>
  <c r="T1462" i="7"/>
  <c r="T1498" i="7"/>
  <c r="T1534" i="7"/>
  <c r="T1570" i="7"/>
  <c r="T1606" i="7"/>
  <c r="T1642" i="7"/>
  <c r="T1678" i="7"/>
  <c r="T1714" i="7"/>
  <c r="T1750" i="7"/>
  <c r="T1786" i="7"/>
  <c r="T1822" i="7"/>
  <c r="T1858" i="7"/>
  <c r="T1894" i="7"/>
  <c r="T1930" i="7"/>
  <c r="T1966" i="7"/>
  <c r="T2002" i="7"/>
  <c r="T2038" i="7"/>
  <c r="T2074" i="7"/>
  <c r="T2110" i="7"/>
  <c r="T2146" i="7"/>
  <c r="T2182" i="7"/>
  <c r="T2453" i="7"/>
  <c r="T2489" i="7"/>
  <c r="T2525" i="7"/>
  <c r="T2561" i="7"/>
  <c r="T2597" i="7"/>
  <c r="T2633" i="7"/>
  <c r="T2669" i="7"/>
  <c r="T2705" i="7"/>
  <c r="T2741" i="7"/>
  <c r="T2777" i="7"/>
  <c r="T2813" i="7"/>
  <c r="T2849" i="7"/>
  <c r="T2885" i="7"/>
  <c r="T2921" i="7"/>
  <c r="T2957" i="7"/>
  <c r="T2993" i="7"/>
  <c r="T1920" i="7"/>
  <c r="T1956" i="7"/>
  <c r="T1992" i="7"/>
  <c r="T2028" i="7"/>
  <c r="T2064" i="7"/>
  <c r="T2100" i="7"/>
  <c r="T2136" i="7"/>
  <c r="T2172" i="7"/>
  <c r="T2208" i="7"/>
  <c r="T2244" i="7"/>
  <c r="T2280" i="7"/>
  <c r="T2316" i="7"/>
  <c r="T2352" i="7"/>
  <c r="T2388" i="7"/>
  <c r="T2424" i="7"/>
  <c r="T2460" i="7"/>
  <c r="T2496" i="7"/>
  <c r="T2532" i="7"/>
  <c r="T2568" i="7"/>
  <c r="T2604" i="7"/>
  <c r="T2640" i="7"/>
  <c r="T2676" i="7"/>
  <c r="T2712" i="7"/>
  <c r="T2748" i="7"/>
  <c r="T2784" i="7"/>
  <c r="T2820" i="7"/>
  <c r="T2856" i="7"/>
  <c r="T2892" i="7"/>
  <c r="T2928" i="7"/>
  <c r="T2964" i="7"/>
  <c r="T2341" i="7"/>
  <c r="T2377" i="7"/>
  <c r="T2413" i="7"/>
  <c r="T2449" i="7"/>
  <c r="T2485" i="7"/>
  <c r="T2521" i="7"/>
  <c r="T2557" i="7"/>
  <c r="T2593" i="7"/>
  <c r="T2629" i="7"/>
  <c r="T2665" i="7"/>
  <c r="T2701" i="7"/>
  <c r="T2737" i="7"/>
  <c r="T2773" i="7"/>
  <c r="T2809" i="7"/>
  <c r="T2845" i="7"/>
  <c r="T2881" i="7"/>
  <c r="T2917" i="7"/>
  <c r="T2953" i="7"/>
  <c r="T2989" i="7"/>
  <c r="T2216" i="7"/>
  <c r="T2252" i="7"/>
  <c r="T2288" i="7"/>
  <c r="T2324" i="7"/>
  <c r="T2360" i="7"/>
  <c r="T2396" i="7"/>
  <c r="T2432" i="7"/>
  <c r="T2468" i="7"/>
  <c r="T2504" i="7"/>
  <c r="T2540" i="7"/>
  <c r="T2576" i="7"/>
  <c r="T2612" i="7"/>
  <c r="T2648" i="7"/>
  <c r="T2684" i="7"/>
  <c r="T2720" i="7"/>
  <c r="T2756" i="7"/>
  <c r="T2792" i="7"/>
  <c r="T2828" i="7"/>
  <c r="T2864" i="7"/>
  <c r="T2900" i="7"/>
  <c r="T2936" i="7"/>
  <c r="T2972" i="7"/>
  <c r="T2589" i="7"/>
  <c r="T2625" i="7"/>
  <c r="T2661" i="7"/>
  <c r="T2697" i="7"/>
  <c r="T2733" i="7"/>
  <c r="T2769" i="7"/>
  <c r="T2805" i="7"/>
  <c r="T2841" i="7"/>
  <c r="T2877" i="7"/>
  <c r="T2913" i="7"/>
  <c r="T2949" i="7"/>
  <c r="T2985" i="7"/>
  <c r="T2218" i="7"/>
  <c r="T2254" i="7"/>
  <c r="T2290" i="7"/>
  <c r="T2326" i="7"/>
  <c r="T2362" i="7"/>
  <c r="T2398" i="7"/>
  <c r="T2434" i="7"/>
  <c r="T2470" i="7"/>
  <c r="T2506" i="7"/>
  <c r="T2542" i="7"/>
  <c r="T2578" i="7"/>
  <c r="T2614" i="7"/>
  <c r="T2650" i="7"/>
  <c r="T2686" i="7"/>
  <c r="T2722" i="7"/>
  <c r="T2758" i="7"/>
  <c r="T2794" i="7"/>
  <c r="T2830" i="7"/>
  <c r="T2866" i="7"/>
  <c r="T2902" i="7"/>
  <c r="T2938" i="7"/>
  <c r="T2974" i="7"/>
</calcChain>
</file>

<file path=xl/sharedStrings.xml><?xml version="1.0" encoding="utf-8"?>
<sst xmlns="http://schemas.openxmlformats.org/spreadsheetml/2006/main" count="45008" uniqueCount="6164">
  <si>
    <t>PA ID</t>
  </si>
  <si>
    <t>Admission Date</t>
  </si>
  <si>
    <t>Patient Age Group</t>
  </si>
  <si>
    <t>Gender</t>
  </si>
  <si>
    <t>Admission Type</t>
  </si>
  <si>
    <t>Postal_Town</t>
  </si>
  <si>
    <t>City</t>
  </si>
  <si>
    <t>Department</t>
  </si>
  <si>
    <t>Diagnosis_ID</t>
  </si>
  <si>
    <t>Treatment</t>
  </si>
  <si>
    <t>Insurance/Type of Payment</t>
  </si>
  <si>
    <t xml:space="preserve">Consultant </t>
  </si>
  <si>
    <t>Medication</t>
  </si>
  <si>
    <t>Diseases and Conditions</t>
  </si>
  <si>
    <t>Hospital Charges</t>
  </si>
  <si>
    <t>Price of Treatment</t>
  </si>
  <si>
    <t>Consultant Fee</t>
  </si>
  <si>
    <t>Discount</t>
  </si>
  <si>
    <t>Total Charges</t>
  </si>
  <si>
    <t>Total Amount Payable</t>
  </si>
  <si>
    <t>CA-2018-152156</t>
  </si>
  <si>
    <t>US-2017-118984</t>
  </si>
  <si>
    <t>CA-2018-152157</t>
  </si>
  <si>
    <t>US-2017-118985</t>
  </si>
  <si>
    <t>CA-2018-152158</t>
  </si>
  <si>
    <t>US-2017-118986</t>
  </si>
  <si>
    <t>CA-2018-152159</t>
  </si>
  <si>
    <t>US-2017-118987</t>
  </si>
  <si>
    <t>CA-2018-152160</t>
  </si>
  <si>
    <t>US-2017-118988</t>
  </si>
  <si>
    <t>CA-2018-152161</t>
  </si>
  <si>
    <t>US-2017-118989</t>
  </si>
  <si>
    <t>CA-2018-152162</t>
  </si>
  <si>
    <t>US-2017-118990</t>
  </si>
  <si>
    <t>CA-2018-152163</t>
  </si>
  <si>
    <t>US-2017-118991</t>
  </si>
  <si>
    <t>CA-2018-152164</t>
  </si>
  <si>
    <t>US-2017-118992</t>
  </si>
  <si>
    <t>CA-2018-152165</t>
  </si>
  <si>
    <t>US-2017-118993</t>
  </si>
  <si>
    <t>CA-2018-152166</t>
  </si>
  <si>
    <t>US-2017-118994</t>
  </si>
  <si>
    <t>CA-2018-152167</t>
  </si>
  <si>
    <t>US-2017-118995</t>
  </si>
  <si>
    <t>CA-2018-152168</t>
  </si>
  <si>
    <t>US-2017-118996</t>
  </si>
  <si>
    <t>CA-2018-152169</t>
  </si>
  <si>
    <t>US-2017-118997</t>
  </si>
  <si>
    <t>CA-2018-152170</t>
  </si>
  <si>
    <t>US-2017-118998</t>
  </si>
  <si>
    <t>CA-2018-152171</t>
  </si>
  <si>
    <t>US-2017-118999</t>
  </si>
  <si>
    <t>CA-2018-152172</t>
  </si>
  <si>
    <t>US-2017-119000</t>
  </si>
  <si>
    <t>CA-2018-152173</t>
  </si>
  <si>
    <t>US-2017-119001</t>
  </si>
  <si>
    <t>CA-2018-152174</t>
  </si>
  <si>
    <t>US-2017-119002</t>
  </si>
  <si>
    <t>CA-2018-152175</t>
  </si>
  <si>
    <t>US-2017-119003</t>
  </si>
  <si>
    <t>CA-2018-152176</t>
  </si>
  <si>
    <t>US-2017-119004</t>
  </si>
  <si>
    <t>CA-2018-152177</t>
  </si>
  <si>
    <t>US-2017-119005</t>
  </si>
  <si>
    <t>CA-2018-152178</t>
  </si>
  <si>
    <t>US-2017-119006</t>
  </si>
  <si>
    <t>CA-2018-152179</t>
  </si>
  <si>
    <t>US-2017-119007</t>
  </si>
  <si>
    <t>CA-2018-152180</t>
  </si>
  <si>
    <t>US-2017-119008</t>
  </si>
  <si>
    <t>CA-2018-152181</t>
  </si>
  <si>
    <t>US-2017-119009</t>
  </si>
  <si>
    <t>CA-2018-152182</t>
  </si>
  <si>
    <t>US-2017-119010</t>
  </si>
  <si>
    <t>CA-2018-152183</t>
  </si>
  <si>
    <t>US-2017-119011</t>
  </si>
  <si>
    <t>CA-2018-152184</t>
  </si>
  <si>
    <t>US-2017-119012</t>
  </si>
  <si>
    <t>CA-2018-152185</t>
  </si>
  <si>
    <t>US-2017-119013</t>
  </si>
  <si>
    <t>CA-2018-152186</t>
  </si>
  <si>
    <t>US-2017-119014</t>
  </si>
  <si>
    <t>CA-2018-152187</t>
  </si>
  <si>
    <t>US-2017-119015</t>
  </si>
  <si>
    <t>CA-2018-152188</t>
  </si>
  <si>
    <t>US-2017-119016</t>
  </si>
  <si>
    <t>CA-2018-152189</t>
  </si>
  <si>
    <t>US-2017-119017</t>
  </si>
  <si>
    <t>CA-2018-152190</t>
  </si>
  <si>
    <t>US-2017-119018</t>
  </si>
  <si>
    <t>CA-2018-152191</t>
  </si>
  <si>
    <t>US-2017-119019</t>
  </si>
  <si>
    <t>CA-2018-152192</t>
  </si>
  <si>
    <t>US-2017-119020</t>
  </si>
  <si>
    <t>CA-2018-152193</t>
  </si>
  <si>
    <t>US-2017-119021</t>
  </si>
  <si>
    <t>CA-2018-152194</t>
  </si>
  <si>
    <t>US-2017-119022</t>
  </si>
  <si>
    <t>CA-2018-152195</t>
  </si>
  <si>
    <t>US-2017-119023</t>
  </si>
  <si>
    <t>CA-2018-152196</t>
  </si>
  <si>
    <t>US-2017-119024</t>
  </si>
  <si>
    <t>CA-2018-152197</t>
  </si>
  <si>
    <t>US-2017-119025</t>
  </si>
  <si>
    <t>CA-2018-152198</t>
  </si>
  <si>
    <t>US-2017-119026</t>
  </si>
  <si>
    <t>CA-2018-152199</t>
  </si>
  <si>
    <t>US-2017-119027</t>
  </si>
  <si>
    <t>CA-2018-152200</t>
  </si>
  <si>
    <t>US-2017-119028</t>
  </si>
  <si>
    <t>CA-2018-152201</t>
  </si>
  <si>
    <t>US-2017-119029</t>
  </si>
  <si>
    <t>CA-2018-152202</t>
  </si>
  <si>
    <t>US-2017-119030</t>
  </si>
  <si>
    <t>CA-2018-152203</t>
  </si>
  <si>
    <t>US-2017-119031</t>
  </si>
  <si>
    <t>CA-2018-152204</t>
  </si>
  <si>
    <t>US-2017-119032</t>
  </si>
  <si>
    <t>CA-2018-152205</t>
  </si>
  <si>
    <t>US-2017-119033</t>
  </si>
  <si>
    <t>CA-2018-152206</t>
  </si>
  <si>
    <t>US-2017-119034</t>
  </si>
  <si>
    <t>CA-2018-152207</t>
  </si>
  <si>
    <t>US-2017-119035</t>
  </si>
  <si>
    <t>CA-2018-152208</t>
  </si>
  <si>
    <t>US-2017-119036</t>
  </si>
  <si>
    <t>CA-2018-152209</t>
  </si>
  <si>
    <t>US-2017-119037</t>
  </si>
  <si>
    <t>CA-2018-152210</t>
  </si>
  <si>
    <t>US-2017-119038</t>
  </si>
  <si>
    <t>CA-2018-152211</t>
  </si>
  <si>
    <t>US-2017-119039</t>
  </si>
  <si>
    <t>CA-2018-152212</t>
  </si>
  <si>
    <t>US-2017-119040</t>
  </si>
  <si>
    <t>CA-2018-152213</t>
  </si>
  <si>
    <t>US-2017-119041</t>
  </si>
  <si>
    <t>CA-2018-152214</t>
  </si>
  <si>
    <t>US-2017-119042</t>
  </si>
  <si>
    <t>CA-2018-152215</t>
  </si>
  <si>
    <t>US-2017-119043</t>
  </si>
  <si>
    <t>CA-2018-152216</t>
  </si>
  <si>
    <t>US-2017-119044</t>
  </si>
  <si>
    <t>CA-2018-152217</t>
  </si>
  <si>
    <t>US-2017-119045</t>
  </si>
  <si>
    <t>CA-2018-152218</t>
  </si>
  <si>
    <t>US-2017-119046</t>
  </si>
  <si>
    <t>CA-2018-152219</t>
  </si>
  <si>
    <t>US-2017-119047</t>
  </si>
  <si>
    <t>CA-2018-152220</t>
  </si>
  <si>
    <t>US-2017-119048</t>
  </si>
  <si>
    <t>CA-2018-152221</t>
  </si>
  <si>
    <t>US-2017-119049</t>
  </si>
  <si>
    <t>CA-2018-152222</t>
  </si>
  <si>
    <t>US-2017-119050</t>
  </si>
  <si>
    <t>CA-2018-152223</t>
  </si>
  <si>
    <t>US-2017-119051</t>
  </si>
  <si>
    <t>CA-2018-152224</t>
  </si>
  <si>
    <t>US-2017-119052</t>
  </si>
  <si>
    <t>CA-2018-152225</t>
  </si>
  <si>
    <t>US-2017-119053</t>
  </si>
  <si>
    <t>CA-2018-152226</t>
  </si>
  <si>
    <t>US-2017-119054</t>
  </si>
  <si>
    <t>CA-2018-152227</t>
  </si>
  <si>
    <t>US-2017-119055</t>
  </si>
  <si>
    <t>CA-2018-152228</t>
  </si>
  <si>
    <t>US-2017-119056</t>
  </si>
  <si>
    <t>CA-2018-152229</t>
  </si>
  <si>
    <t>US-2017-119057</t>
  </si>
  <si>
    <t>CA-2018-152230</t>
  </si>
  <si>
    <t>US-2017-119058</t>
  </si>
  <si>
    <t>CA-2018-152231</t>
  </si>
  <si>
    <t>US-2017-119059</t>
  </si>
  <si>
    <t>CA-2018-152232</t>
  </si>
  <si>
    <t>US-2017-119060</t>
  </si>
  <si>
    <t>CA-2018-152233</t>
  </si>
  <si>
    <t>US-2017-119061</t>
  </si>
  <si>
    <t>CA-2018-152234</t>
  </si>
  <si>
    <t>US-2017-119062</t>
  </si>
  <si>
    <t>CA-2018-152235</t>
  </si>
  <si>
    <t>US-2017-119063</t>
  </si>
  <si>
    <t>CA-2018-152236</t>
  </si>
  <si>
    <t>US-2017-119064</t>
  </si>
  <si>
    <t>CA-2018-152237</t>
  </si>
  <si>
    <t>US-2017-119065</t>
  </si>
  <si>
    <t>CA-2018-152238</t>
  </si>
  <si>
    <t>US-2017-119066</t>
  </si>
  <si>
    <t>CA-2018-152239</t>
  </si>
  <si>
    <t>US-2017-119067</t>
  </si>
  <si>
    <t>CA-2018-152240</t>
  </si>
  <si>
    <t>US-2017-119068</t>
  </si>
  <si>
    <t>CA-2018-152241</t>
  </si>
  <si>
    <t>US-2017-119069</t>
  </si>
  <si>
    <t>CA-2018-152242</t>
  </si>
  <si>
    <t>US-2017-119070</t>
  </si>
  <si>
    <t>CA-2018-152243</t>
  </si>
  <si>
    <t>US-2017-119071</t>
  </si>
  <si>
    <t>CA-2018-152244</t>
  </si>
  <si>
    <t>US-2017-119072</t>
  </si>
  <si>
    <t>CA-2018-152245</t>
  </si>
  <si>
    <t>US-2017-119073</t>
  </si>
  <si>
    <t>CA-2018-152246</t>
  </si>
  <si>
    <t>US-2017-119074</t>
  </si>
  <si>
    <t>CA-2018-152247</t>
  </si>
  <si>
    <t>US-2017-119075</t>
  </si>
  <si>
    <t>CA-2018-152248</t>
  </si>
  <si>
    <t>US-2017-119076</t>
  </si>
  <si>
    <t>CA-2018-152249</t>
  </si>
  <si>
    <t>US-2017-119077</t>
  </si>
  <si>
    <t>CA-2018-152250</t>
  </si>
  <si>
    <t>US-2017-119078</t>
  </si>
  <si>
    <t>CA-2018-152251</t>
  </si>
  <si>
    <t>US-2017-119079</t>
  </si>
  <si>
    <t>CA-2018-152252</t>
  </si>
  <si>
    <t>US-2017-119080</t>
  </si>
  <si>
    <t>CA-2018-152253</t>
  </si>
  <si>
    <t>US-2017-119081</t>
  </si>
  <si>
    <t>CA-2018-152254</t>
  </si>
  <si>
    <t>US-2017-119082</t>
  </si>
  <si>
    <t>CA-2018-152255</t>
  </si>
  <si>
    <t>US-2017-119083</t>
  </si>
  <si>
    <t>CA-2018-152256</t>
  </si>
  <si>
    <t>US-2017-119084</t>
  </si>
  <si>
    <t>CA-2018-152257</t>
  </si>
  <si>
    <t>US-2017-119085</t>
  </si>
  <si>
    <t>CA-2018-152258</t>
  </si>
  <si>
    <t>US-2017-119086</t>
  </si>
  <si>
    <t>CA-2018-152259</t>
  </si>
  <si>
    <t>US-2017-119087</t>
  </si>
  <si>
    <t>CA-2018-152260</t>
  </si>
  <si>
    <t>US-2017-119088</t>
  </si>
  <si>
    <t>CA-2018-152261</t>
  </si>
  <si>
    <t>US-2017-119089</t>
  </si>
  <si>
    <t>CA-2018-152262</t>
  </si>
  <si>
    <t>US-2017-119090</t>
  </si>
  <si>
    <t>CA-2018-152263</t>
  </si>
  <si>
    <t>US-2017-119091</t>
  </si>
  <si>
    <t>CA-2018-152264</t>
  </si>
  <si>
    <t>US-2017-119092</t>
  </si>
  <si>
    <t>CA-2018-152265</t>
  </si>
  <si>
    <t>US-2017-119093</t>
  </si>
  <si>
    <t>CA-2018-152266</t>
  </si>
  <si>
    <t>US-2017-119094</t>
  </si>
  <si>
    <t>CA-2018-152267</t>
  </si>
  <si>
    <t>US-2017-119095</t>
  </si>
  <si>
    <t>CA-2018-152268</t>
  </si>
  <si>
    <t>US-2017-119096</t>
  </si>
  <si>
    <t>CA-2018-152269</t>
  </si>
  <si>
    <t>US-2017-119097</t>
  </si>
  <si>
    <t>CA-2018-152270</t>
  </si>
  <si>
    <t>US-2017-119098</t>
  </si>
  <si>
    <t>CA-2018-152271</t>
  </si>
  <si>
    <t>US-2017-119099</t>
  </si>
  <si>
    <t>CA-2018-152272</t>
  </si>
  <si>
    <t>US-2017-119100</t>
  </si>
  <si>
    <t>CA-2018-152273</t>
  </si>
  <si>
    <t>US-2017-119101</t>
  </si>
  <si>
    <t>CA-2018-152274</t>
  </si>
  <si>
    <t>US-2017-119102</t>
  </si>
  <si>
    <t>CA-2018-152275</t>
  </si>
  <si>
    <t>US-2017-119103</t>
  </si>
  <si>
    <t>CA-2018-152276</t>
  </si>
  <si>
    <t>US-2017-119104</t>
  </si>
  <si>
    <t>CA-2018-152277</t>
  </si>
  <si>
    <t>US-2017-119105</t>
  </si>
  <si>
    <t>CA-2018-152278</t>
  </si>
  <si>
    <t>US-2017-119106</t>
  </si>
  <si>
    <t>CA-2018-152279</t>
  </si>
  <si>
    <t>US-2017-119107</t>
  </si>
  <si>
    <t>CA-2018-152280</t>
  </si>
  <si>
    <t>US-2017-119108</t>
  </si>
  <si>
    <t>CA-2018-152281</t>
  </si>
  <si>
    <t>US-2017-119109</t>
  </si>
  <si>
    <t>CA-2018-152282</t>
  </si>
  <si>
    <t>US-2017-119110</t>
  </si>
  <si>
    <t>CA-2018-152283</t>
  </si>
  <si>
    <t>US-2017-119111</t>
  </si>
  <si>
    <t>CA-2018-152284</t>
  </si>
  <si>
    <t>US-2017-119112</t>
  </si>
  <si>
    <t>CA-2018-152285</t>
  </si>
  <si>
    <t>US-2017-119113</t>
  </si>
  <si>
    <t>CA-2018-152286</t>
  </si>
  <si>
    <t>US-2017-119114</t>
  </si>
  <si>
    <t>CA-2018-152287</t>
  </si>
  <si>
    <t>US-2017-119115</t>
  </si>
  <si>
    <t>CA-2018-152288</t>
  </si>
  <si>
    <t>US-2017-119116</t>
  </si>
  <si>
    <t>CA-2018-152289</t>
  </si>
  <si>
    <t>US-2017-119117</t>
  </si>
  <si>
    <t>CA-2018-152290</t>
  </si>
  <si>
    <t>US-2017-119118</t>
  </si>
  <si>
    <t>CA-2018-152291</t>
  </si>
  <si>
    <t>US-2017-119119</t>
  </si>
  <si>
    <t>CA-2018-152292</t>
  </si>
  <si>
    <t>US-2017-119120</t>
  </si>
  <si>
    <t>CA-2018-152293</t>
  </si>
  <si>
    <t>US-2017-119121</t>
  </si>
  <si>
    <t>CA-2018-152294</t>
  </si>
  <si>
    <t>US-2017-119122</t>
  </si>
  <si>
    <t>CA-2018-152295</t>
  </si>
  <si>
    <t>US-2017-119123</t>
  </si>
  <si>
    <t>CA-2018-152296</t>
  </si>
  <si>
    <t>US-2017-119124</t>
  </si>
  <si>
    <t>CA-2018-152297</t>
  </si>
  <si>
    <t>US-2017-119125</t>
  </si>
  <si>
    <t>CA-2018-152298</t>
  </si>
  <si>
    <t>US-2017-119126</t>
  </si>
  <si>
    <t>CA-2018-152299</t>
  </si>
  <si>
    <t>US-2017-119127</t>
  </si>
  <si>
    <t>CA-2018-152300</t>
  </si>
  <si>
    <t>US-2017-119128</t>
  </si>
  <si>
    <t>CA-2018-152301</t>
  </si>
  <si>
    <t>US-2017-119129</t>
  </si>
  <si>
    <t>CA-2018-152302</t>
  </si>
  <si>
    <t>US-2017-119130</t>
  </si>
  <si>
    <t>CA-2018-152303</t>
  </si>
  <si>
    <t>US-2017-119131</t>
  </si>
  <si>
    <t>CA-2018-152304</t>
  </si>
  <si>
    <t>US-2017-119132</t>
  </si>
  <si>
    <t>CA-2018-152305</t>
  </si>
  <si>
    <t>US-2017-119133</t>
  </si>
  <si>
    <t>CA-2018-152306</t>
  </si>
  <si>
    <t>US-2017-119134</t>
  </si>
  <si>
    <t>CA-2018-152307</t>
  </si>
  <si>
    <t>US-2017-119135</t>
  </si>
  <si>
    <t>CA-2018-152308</t>
  </si>
  <si>
    <t>US-2017-119136</t>
  </si>
  <si>
    <t>CA-2018-152309</t>
  </si>
  <si>
    <t>US-2017-119137</t>
  </si>
  <si>
    <t>CA-2018-152310</t>
  </si>
  <si>
    <t>US-2017-119138</t>
  </si>
  <si>
    <t>CA-2018-152311</t>
  </si>
  <si>
    <t>US-2017-119139</t>
  </si>
  <si>
    <t>CA-2018-152312</t>
  </si>
  <si>
    <t>US-2017-119140</t>
  </si>
  <si>
    <t>CA-2018-152313</t>
  </si>
  <si>
    <t>US-2017-119141</t>
  </si>
  <si>
    <t>CA-2018-152314</t>
  </si>
  <si>
    <t>US-2017-119142</t>
  </si>
  <si>
    <t>CA-2018-152315</t>
  </si>
  <si>
    <t>US-2017-119143</t>
  </si>
  <si>
    <t>CA-2018-152316</t>
  </si>
  <si>
    <t>US-2017-119144</t>
  </si>
  <si>
    <t>CA-2018-152317</t>
  </si>
  <si>
    <t>US-2017-119145</t>
  </si>
  <si>
    <t>CA-2018-152318</t>
  </si>
  <si>
    <t>US-2017-119146</t>
  </si>
  <si>
    <t>CA-2018-152319</t>
  </si>
  <si>
    <t>US-2017-119147</t>
  </si>
  <si>
    <t>CA-2018-152320</t>
  </si>
  <si>
    <t>US-2017-119148</t>
  </si>
  <si>
    <t>CA-2018-152321</t>
  </si>
  <si>
    <t>US-2017-119149</t>
  </si>
  <si>
    <t>CA-2018-152322</t>
  </si>
  <si>
    <t>US-2017-119150</t>
  </si>
  <si>
    <t>CA-2018-152323</t>
  </si>
  <si>
    <t>US-2017-119151</t>
  </si>
  <si>
    <t>CA-2018-152324</t>
  </si>
  <si>
    <t>US-2017-119152</t>
  </si>
  <si>
    <t>CA-2018-152325</t>
  </si>
  <si>
    <t>US-2017-119153</t>
  </si>
  <si>
    <t>CA-2018-152326</t>
  </si>
  <si>
    <t>US-2017-119154</t>
  </si>
  <si>
    <t>CA-2018-152327</t>
  </si>
  <si>
    <t>US-2017-119155</t>
  </si>
  <si>
    <t>CA-2018-152328</t>
  </si>
  <si>
    <t>US-2017-119156</t>
  </si>
  <si>
    <t>CA-2018-152329</t>
  </si>
  <si>
    <t>US-2017-119157</t>
  </si>
  <si>
    <t>CA-2018-152330</t>
  </si>
  <si>
    <t>US-2017-119158</t>
  </si>
  <si>
    <t>CA-2018-152331</t>
  </si>
  <si>
    <t>US-2017-119159</t>
  </si>
  <si>
    <t>CA-2018-152332</t>
  </si>
  <si>
    <t>US-2017-119160</t>
  </si>
  <si>
    <t>CA-2018-152333</t>
  </si>
  <si>
    <t>US-2017-119161</t>
  </si>
  <si>
    <t>CA-2018-152334</t>
  </si>
  <si>
    <t>US-2017-119162</t>
  </si>
  <si>
    <t>CA-2018-152335</t>
  </si>
  <si>
    <t>US-2017-119163</t>
  </si>
  <si>
    <t>CA-2018-152336</t>
  </si>
  <si>
    <t>US-2017-119164</t>
  </si>
  <si>
    <t>CA-2018-152337</t>
  </si>
  <si>
    <t>US-2017-119165</t>
  </si>
  <si>
    <t>CA-2018-152338</t>
  </si>
  <si>
    <t>US-2017-119166</t>
  </si>
  <si>
    <t>CA-2018-152339</t>
  </si>
  <si>
    <t>US-2017-119167</t>
  </si>
  <si>
    <t>CA-2018-152340</t>
  </si>
  <si>
    <t>US-2017-119168</t>
  </si>
  <si>
    <t>CA-2018-152341</t>
  </si>
  <si>
    <t>US-2017-119169</t>
  </si>
  <si>
    <t>CA-2018-152342</t>
  </si>
  <si>
    <t>US-2017-119170</t>
  </si>
  <si>
    <t>CA-2018-152343</t>
  </si>
  <si>
    <t>US-2017-119171</t>
  </si>
  <si>
    <t>CA-2018-152344</t>
  </si>
  <si>
    <t>US-2017-119172</t>
  </si>
  <si>
    <t>CA-2018-152345</t>
  </si>
  <si>
    <t>US-2017-119173</t>
  </si>
  <si>
    <t>CA-2018-152346</t>
  </si>
  <si>
    <t>US-2017-119174</t>
  </si>
  <si>
    <t>CA-2018-152347</t>
  </si>
  <si>
    <t>US-2017-119175</t>
  </si>
  <si>
    <t>CA-2018-152348</t>
  </si>
  <si>
    <t>US-2017-119176</t>
  </si>
  <si>
    <t>CA-2018-152349</t>
  </si>
  <si>
    <t>US-2017-119177</t>
  </si>
  <si>
    <t>CA-2018-152350</t>
  </si>
  <si>
    <t>US-2017-119178</t>
  </si>
  <si>
    <t>CA-2018-152351</t>
  </si>
  <si>
    <t>US-2017-119179</t>
  </si>
  <si>
    <t>CA-2018-152352</t>
  </si>
  <si>
    <t>US-2017-119180</t>
  </si>
  <si>
    <t>CA-2018-152353</t>
  </si>
  <si>
    <t>US-2017-119181</t>
  </si>
  <si>
    <t>CA-2018-152354</t>
  </si>
  <si>
    <t>US-2017-119182</t>
  </si>
  <si>
    <t>CA-2018-152355</t>
  </si>
  <si>
    <t>US-2017-119183</t>
  </si>
  <si>
    <t>CA-2018-152356</t>
  </si>
  <si>
    <t>US-2017-119184</t>
  </si>
  <si>
    <t>CA-2018-152357</t>
  </si>
  <si>
    <t>US-2017-119185</t>
  </si>
  <si>
    <t>CA-2018-152358</t>
  </si>
  <si>
    <t>US-2017-119186</t>
  </si>
  <si>
    <t>CA-2018-152359</t>
  </si>
  <si>
    <t>US-2017-119187</t>
  </si>
  <si>
    <t>CA-2018-152360</t>
  </si>
  <si>
    <t>US-2017-119188</t>
  </si>
  <si>
    <t>CA-2018-152361</t>
  </si>
  <si>
    <t>US-2017-119189</t>
  </si>
  <si>
    <t>CA-2018-152362</t>
  </si>
  <si>
    <t>US-2017-119190</t>
  </si>
  <si>
    <t>CA-2018-152363</t>
  </si>
  <si>
    <t>US-2017-119191</t>
  </si>
  <si>
    <t>CA-2018-152364</t>
  </si>
  <si>
    <t>US-2017-119192</t>
  </si>
  <si>
    <t>CA-2018-152365</t>
  </si>
  <si>
    <t>US-2017-119193</t>
  </si>
  <si>
    <t>CA-2018-152366</t>
  </si>
  <si>
    <t>US-2017-119194</t>
  </si>
  <si>
    <t>CA-2018-152367</t>
  </si>
  <si>
    <t>US-2017-119195</t>
  </si>
  <si>
    <t>CA-2018-152368</t>
  </si>
  <si>
    <t>US-2017-119196</t>
  </si>
  <si>
    <t>CA-2018-152369</t>
  </si>
  <si>
    <t>US-2017-119197</t>
  </si>
  <si>
    <t>CA-2018-152370</t>
  </si>
  <si>
    <t>US-2017-119198</t>
  </si>
  <si>
    <t>CA-2018-152371</t>
  </si>
  <si>
    <t>US-2017-119199</t>
  </si>
  <si>
    <t>CA-2018-152372</t>
  </si>
  <si>
    <t>US-2017-119200</t>
  </si>
  <si>
    <t>CA-2018-152373</t>
  </si>
  <si>
    <t>US-2017-119201</t>
  </si>
  <si>
    <t>CA-2018-152374</t>
  </si>
  <si>
    <t>US-2017-119202</t>
  </si>
  <si>
    <t>CA-2018-152375</t>
  </si>
  <si>
    <t>US-2017-119203</t>
  </si>
  <si>
    <t>CA-2018-152376</t>
  </si>
  <si>
    <t>US-2017-119204</t>
  </si>
  <si>
    <t>CA-2018-152377</t>
  </si>
  <si>
    <t>US-2017-119205</t>
  </si>
  <si>
    <t>CA-2018-152378</t>
  </si>
  <si>
    <t>US-2017-119206</t>
  </si>
  <si>
    <t>CA-2018-152379</t>
  </si>
  <si>
    <t>US-2017-119207</t>
  </si>
  <si>
    <t>CA-2018-152380</t>
  </si>
  <si>
    <t>US-2017-119208</t>
  </si>
  <si>
    <t>CA-2018-152381</t>
  </si>
  <si>
    <t>US-2017-119209</t>
  </si>
  <si>
    <t>CA-2018-152382</t>
  </si>
  <si>
    <t>US-2017-119210</t>
  </si>
  <si>
    <t>CA-2018-152383</t>
  </si>
  <si>
    <t>US-2017-119211</t>
  </si>
  <si>
    <t>CA-2018-152384</t>
  </si>
  <si>
    <t>US-2017-119212</t>
  </si>
  <si>
    <t>CA-2018-152385</t>
  </si>
  <si>
    <t>US-2017-119213</t>
  </si>
  <si>
    <t>CA-2018-152386</t>
  </si>
  <si>
    <t>US-2017-119214</t>
  </si>
  <si>
    <t>CA-2018-152387</t>
  </si>
  <si>
    <t>US-2017-119215</t>
  </si>
  <si>
    <t>CA-2018-152388</t>
  </si>
  <si>
    <t>US-2017-119216</t>
  </si>
  <si>
    <t>CA-2018-152389</t>
  </si>
  <si>
    <t>US-2017-119217</t>
  </si>
  <si>
    <t>CA-2018-152390</t>
  </si>
  <si>
    <t>US-2017-119218</t>
  </si>
  <si>
    <t>CA-2018-152391</t>
  </si>
  <si>
    <t>US-2017-119219</t>
  </si>
  <si>
    <t>CA-2018-152392</t>
  </si>
  <si>
    <t>US-2017-119220</t>
  </si>
  <si>
    <t>CA-2018-152393</t>
  </si>
  <si>
    <t>US-2017-119221</t>
  </si>
  <si>
    <t>CA-2018-152394</t>
  </si>
  <si>
    <t>US-2017-119222</t>
  </si>
  <si>
    <t>CA-2018-152395</t>
  </si>
  <si>
    <t>US-2017-119223</t>
  </si>
  <si>
    <t>CA-2018-152396</t>
  </si>
  <si>
    <t>US-2017-119224</t>
  </si>
  <si>
    <t>CA-2018-152397</t>
  </si>
  <si>
    <t>US-2017-119225</t>
  </si>
  <si>
    <t>CA-2018-152398</t>
  </si>
  <si>
    <t>US-2017-119226</t>
  </si>
  <si>
    <t>CA-2018-152399</t>
  </si>
  <si>
    <t>US-2017-119227</t>
  </si>
  <si>
    <t>CA-2018-152400</t>
  </si>
  <si>
    <t>US-2017-119228</t>
  </si>
  <si>
    <t>CA-2018-152401</t>
  </si>
  <si>
    <t>US-2017-119229</t>
  </si>
  <si>
    <t>CA-2018-152402</t>
  </si>
  <si>
    <t>US-2017-119230</t>
  </si>
  <si>
    <t>CA-2018-152403</t>
  </si>
  <si>
    <t>US-2017-119231</t>
  </si>
  <si>
    <t>CA-2018-152404</t>
  </si>
  <si>
    <t>US-2017-119232</t>
  </si>
  <si>
    <t>CA-2018-152405</t>
  </si>
  <si>
    <t>US-2017-119233</t>
  </si>
  <si>
    <t>CA-2018-152406</t>
  </si>
  <si>
    <t>US-2017-119234</t>
  </si>
  <si>
    <t>CA-2018-152407</t>
  </si>
  <si>
    <t>US-2017-119235</t>
  </si>
  <si>
    <t>CA-2018-152408</t>
  </si>
  <si>
    <t>US-2017-119236</t>
  </si>
  <si>
    <t>CA-2018-152409</t>
  </si>
  <si>
    <t>US-2017-119237</t>
  </si>
  <si>
    <t>CA-2018-152410</t>
  </si>
  <si>
    <t>US-2017-119238</t>
  </si>
  <si>
    <t>CA-2018-152411</t>
  </si>
  <si>
    <t>US-2017-119239</t>
  </si>
  <si>
    <t>CA-2018-152412</t>
  </si>
  <si>
    <t>US-2017-119240</t>
  </si>
  <si>
    <t>CA-2018-152413</t>
  </si>
  <si>
    <t>US-2017-119241</t>
  </si>
  <si>
    <t>CA-2018-152414</t>
  </si>
  <si>
    <t>US-2017-119242</t>
  </si>
  <si>
    <t>CA-2018-152415</t>
  </si>
  <si>
    <t>US-2017-119243</t>
  </si>
  <si>
    <t>CA-2018-152416</t>
  </si>
  <si>
    <t>US-2017-119244</t>
  </si>
  <si>
    <t>CA-2018-152417</t>
  </si>
  <si>
    <t>US-2017-119245</t>
  </si>
  <si>
    <t>CA-2018-152418</t>
  </si>
  <si>
    <t>US-2017-119246</t>
  </si>
  <si>
    <t>CA-2018-152419</t>
  </si>
  <si>
    <t>US-2017-119247</t>
  </si>
  <si>
    <t>CA-2018-152420</t>
  </si>
  <si>
    <t>US-2017-119248</t>
  </si>
  <si>
    <t>CA-2018-152421</t>
  </si>
  <si>
    <t>US-2017-119249</t>
  </si>
  <si>
    <t>CA-2018-152422</t>
  </si>
  <si>
    <t>US-2017-119250</t>
  </si>
  <si>
    <t>CA-2018-152423</t>
  </si>
  <si>
    <t>US-2017-119251</t>
  </si>
  <si>
    <t>CA-2018-152424</t>
  </si>
  <si>
    <t>US-2017-119252</t>
  </si>
  <si>
    <t>CA-2018-152425</t>
  </si>
  <si>
    <t>US-2017-119253</t>
  </si>
  <si>
    <t>CA-2018-152426</t>
  </si>
  <si>
    <t>US-2017-119254</t>
  </si>
  <si>
    <t>CA-2018-152427</t>
  </si>
  <si>
    <t>US-2017-119255</t>
  </si>
  <si>
    <t>CA-2018-152428</t>
  </si>
  <si>
    <t>US-2017-119256</t>
  </si>
  <si>
    <t>CA-2018-152429</t>
  </si>
  <si>
    <t>US-2017-119257</t>
  </si>
  <si>
    <t>CA-2018-152430</t>
  </si>
  <si>
    <t>US-2017-119258</t>
  </si>
  <si>
    <t>CA-2018-152431</t>
  </si>
  <si>
    <t>US-2017-119259</t>
  </si>
  <si>
    <t>CA-2018-152432</t>
  </si>
  <si>
    <t>US-2017-119260</t>
  </si>
  <si>
    <t>CA-2018-152433</t>
  </si>
  <si>
    <t>US-2017-119261</t>
  </si>
  <si>
    <t>CA-2018-152434</t>
  </si>
  <si>
    <t>US-2017-119262</t>
  </si>
  <si>
    <t>CA-2018-152435</t>
  </si>
  <si>
    <t>US-2017-119263</t>
  </si>
  <si>
    <t>CA-2018-152436</t>
  </si>
  <si>
    <t>US-2017-119264</t>
  </si>
  <si>
    <t>CA-2018-152437</t>
  </si>
  <si>
    <t>US-2017-119265</t>
  </si>
  <si>
    <t>CA-2018-152438</t>
  </si>
  <si>
    <t>US-2017-119266</t>
  </si>
  <si>
    <t>CA-2018-152439</t>
  </si>
  <si>
    <t>US-2017-119267</t>
  </si>
  <si>
    <t>CA-2018-152440</t>
  </si>
  <si>
    <t>US-2017-119268</t>
  </si>
  <si>
    <t>CA-2018-152441</t>
  </si>
  <si>
    <t>US-2017-119269</t>
  </si>
  <si>
    <t>CA-2018-152442</t>
  </si>
  <si>
    <t>US-2017-119270</t>
  </si>
  <si>
    <t>CA-2018-152443</t>
  </si>
  <si>
    <t>US-2017-119271</t>
  </si>
  <si>
    <t>CA-2018-152444</t>
  </si>
  <si>
    <t>US-2017-119272</t>
  </si>
  <si>
    <t>CA-2018-152445</t>
  </si>
  <si>
    <t>US-2017-119273</t>
  </si>
  <si>
    <t>CA-2018-152446</t>
  </si>
  <si>
    <t>US-2017-119274</t>
  </si>
  <si>
    <t>CA-2018-152447</t>
  </si>
  <si>
    <t>US-2017-119275</t>
  </si>
  <si>
    <t>CA-2018-152448</t>
  </si>
  <si>
    <t>US-2017-119276</t>
  </si>
  <si>
    <t>CA-2018-152449</t>
  </si>
  <si>
    <t>US-2017-119277</t>
  </si>
  <si>
    <t>CA-2018-152450</t>
  </si>
  <si>
    <t>US-2017-119278</t>
  </si>
  <si>
    <t>CA-2018-152451</t>
  </si>
  <si>
    <t>US-2017-119279</t>
  </si>
  <si>
    <t>CA-2018-152452</t>
  </si>
  <si>
    <t>US-2017-119280</t>
  </si>
  <si>
    <t>CA-2018-152453</t>
  </si>
  <si>
    <t>US-2017-119281</t>
  </si>
  <si>
    <t>CA-2018-152454</t>
  </si>
  <si>
    <t>US-2017-119282</t>
  </si>
  <si>
    <t>CA-2018-152455</t>
  </si>
  <si>
    <t>US-2017-119283</t>
  </si>
  <si>
    <t>CA-2018-152456</t>
  </si>
  <si>
    <t>US-2017-119284</t>
  </si>
  <si>
    <t>CA-2018-152457</t>
  </si>
  <si>
    <t>US-2017-119285</t>
  </si>
  <si>
    <t>CA-2018-152458</t>
  </si>
  <si>
    <t>US-2017-119286</t>
  </si>
  <si>
    <t>CA-2018-152459</t>
  </si>
  <si>
    <t>US-2017-119287</t>
  </si>
  <si>
    <t>CA-2018-152460</t>
  </si>
  <si>
    <t>US-2017-119288</t>
  </si>
  <si>
    <t>CA-2018-152461</t>
  </si>
  <si>
    <t>US-2017-119289</t>
  </si>
  <si>
    <t>CA-2018-152462</t>
  </si>
  <si>
    <t>US-2017-119290</t>
  </si>
  <si>
    <t>CA-2018-152463</t>
  </si>
  <si>
    <t>US-2017-119291</t>
  </si>
  <si>
    <t>CA-2018-152464</t>
  </si>
  <si>
    <t>US-2017-119292</t>
  </si>
  <si>
    <t>CA-2018-152465</t>
  </si>
  <si>
    <t>US-2017-119293</t>
  </si>
  <si>
    <t>CA-2018-152466</t>
  </si>
  <si>
    <t>US-2017-119294</t>
  </si>
  <si>
    <t>CA-2018-152467</t>
  </si>
  <si>
    <t>US-2017-119295</t>
  </si>
  <si>
    <t>CA-2018-152468</t>
  </si>
  <si>
    <t>US-2017-119296</t>
  </si>
  <si>
    <t>CA-2018-152469</t>
  </si>
  <si>
    <t>US-2017-119297</t>
  </si>
  <si>
    <t>CA-2018-152470</t>
  </si>
  <si>
    <t>US-2017-119298</t>
  </si>
  <si>
    <t>CA-2018-152471</t>
  </si>
  <si>
    <t>US-2017-119299</t>
  </si>
  <si>
    <t>CA-2018-152472</t>
  </si>
  <si>
    <t>US-2017-119300</t>
  </si>
  <si>
    <t>CA-2018-152473</t>
  </si>
  <si>
    <t>US-2017-119301</t>
  </si>
  <si>
    <t>CA-2018-152474</t>
  </si>
  <si>
    <t>US-2017-119302</t>
  </si>
  <si>
    <t>CA-2018-152475</t>
  </si>
  <si>
    <t>US-2017-119303</t>
  </si>
  <si>
    <t>CA-2018-152476</t>
  </si>
  <si>
    <t>US-2017-119304</t>
  </si>
  <si>
    <t>CA-2018-152477</t>
  </si>
  <si>
    <t>US-2017-119305</t>
  </si>
  <si>
    <t>CA-2018-152478</t>
  </si>
  <si>
    <t>US-2017-119306</t>
  </si>
  <si>
    <t>CA-2018-152479</t>
  </si>
  <si>
    <t>US-2017-119307</t>
  </si>
  <si>
    <t>CA-2018-152480</t>
  </si>
  <si>
    <t>US-2017-119308</t>
  </si>
  <si>
    <t>CA-2018-152481</t>
  </si>
  <si>
    <t>US-2017-119309</t>
  </si>
  <si>
    <t>CA-2018-152482</t>
  </si>
  <si>
    <t>US-2017-119310</t>
  </si>
  <si>
    <t>CA-2018-152483</t>
  </si>
  <si>
    <t>US-2017-119311</t>
  </si>
  <si>
    <t>CA-2018-152484</t>
  </si>
  <si>
    <t>US-2017-119312</t>
  </si>
  <si>
    <t>CA-2018-152485</t>
  </si>
  <si>
    <t>US-2017-119313</t>
  </si>
  <si>
    <t>CA-2018-152486</t>
  </si>
  <si>
    <t>US-2017-119314</t>
  </si>
  <si>
    <t>CA-2018-152487</t>
  </si>
  <si>
    <t>US-2017-119315</t>
  </si>
  <si>
    <t>CA-2018-152488</t>
  </si>
  <si>
    <t>US-2017-119316</t>
  </si>
  <si>
    <t>CA-2018-152489</t>
  </si>
  <si>
    <t>US-2017-119317</t>
  </si>
  <si>
    <t>CA-2018-152490</t>
  </si>
  <si>
    <t>US-2017-119318</t>
  </si>
  <si>
    <t>CA-2018-152491</t>
  </si>
  <si>
    <t>US-2017-119319</t>
  </si>
  <si>
    <t>CA-2018-152492</t>
  </si>
  <si>
    <t>US-2017-119320</t>
  </si>
  <si>
    <t>CA-2018-152493</t>
  </si>
  <si>
    <t>US-2017-119321</t>
  </si>
  <si>
    <t>CA-2018-152494</t>
  </si>
  <si>
    <t>US-2017-119322</t>
  </si>
  <si>
    <t>CA-2018-152495</t>
  </si>
  <si>
    <t>US-2017-119323</t>
  </si>
  <si>
    <t>CA-2018-152496</t>
  </si>
  <si>
    <t>US-2017-119324</t>
  </si>
  <si>
    <t>CA-2018-152497</t>
  </si>
  <si>
    <t>US-2017-119325</t>
  </si>
  <si>
    <t>CA-2018-152498</t>
  </si>
  <si>
    <t>US-2017-119326</t>
  </si>
  <si>
    <t>CA-2018-152499</t>
  </si>
  <si>
    <t>US-2017-119327</t>
  </si>
  <si>
    <t>CA-2018-152500</t>
  </si>
  <si>
    <t>US-2017-119328</t>
  </si>
  <si>
    <t>CA-2018-152501</t>
  </si>
  <si>
    <t>US-2017-119329</t>
  </si>
  <si>
    <t>CA-2018-152502</t>
  </si>
  <si>
    <t>US-2017-119330</t>
  </si>
  <si>
    <t>CA-2018-152503</t>
  </si>
  <si>
    <t>US-2017-119331</t>
  </si>
  <si>
    <t>CA-2018-152504</t>
  </si>
  <si>
    <t>US-2017-119332</t>
  </si>
  <si>
    <t>CA-2018-152505</t>
  </si>
  <si>
    <t>US-2017-119333</t>
  </si>
  <si>
    <t>CA-2018-152506</t>
  </si>
  <si>
    <t>US-2017-119334</t>
  </si>
  <si>
    <t>CA-2018-152507</t>
  </si>
  <si>
    <t>US-2017-119335</t>
  </si>
  <si>
    <t>CA-2018-152508</t>
  </si>
  <si>
    <t>US-2017-119336</t>
  </si>
  <si>
    <t>CA-2018-152509</t>
  </si>
  <si>
    <t>US-2017-119337</t>
  </si>
  <si>
    <t>CA-2018-152510</t>
  </si>
  <si>
    <t>US-2017-119338</t>
  </si>
  <si>
    <t>CA-2018-152511</t>
  </si>
  <si>
    <t>US-2017-119339</t>
  </si>
  <si>
    <t>CA-2018-152512</t>
  </si>
  <si>
    <t>US-2017-119340</t>
  </si>
  <si>
    <t>CA-2018-152513</t>
  </si>
  <si>
    <t>US-2017-119341</t>
  </si>
  <si>
    <t>CA-2018-152514</t>
  </si>
  <si>
    <t>US-2017-119342</t>
  </si>
  <si>
    <t>CA-2018-152515</t>
  </si>
  <si>
    <t>US-2017-119343</t>
  </si>
  <si>
    <t>CA-2018-152516</t>
  </si>
  <si>
    <t>US-2017-119344</t>
  </si>
  <si>
    <t>CA-2018-152517</t>
  </si>
  <si>
    <t>US-2017-119345</t>
  </si>
  <si>
    <t>CA-2018-152518</t>
  </si>
  <si>
    <t>US-2017-119346</t>
  </si>
  <si>
    <t>CA-2018-152519</t>
  </si>
  <si>
    <t>US-2017-119347</t>
  </si>
  <si>
    <t>CA-2018-152520</t>
  </si>
  <si>
    <t>US-2017-119348</t>
  </si>
  <si>
    <t>CA-2018-152521</t>
  </si>
  <si>
    <t>US-2017-119349</t>
  </si>
  <si>
    <t>CA-2018-152522</t>
  </si>
  <si>
    <t>US-2017-119350</t>
  </si>
  <si>
    <t>CA-2018-152523</t>
  </si>
  <si>
    <t>US-2017-119351</t>
  </si>
  <si>
    <t>CA-2018-152524</t>
  </si>
  <si>
    <t>US-2017-119352</t>
  </si>
  <si>
    <t>CA-2018-152525</t>
  </si>
  <si>
    <t>US-2017-119353</t>
  </si>
  <si>
    <t>CA-2018-152526</t>
  </si>
  <si>
    <t>US-2017-119354</t>
  </si>
  <si>
    <t>CA-2018-152527</t>
  </si>
  <si>
    <t>US-2017-119355</t>
  </si>
  <si>
    <t>CA-2018-152528</t>
  </si>
  <si>
    <t>US-2017-119356</t>
  </si>
  <si>
    <t>CA-2018-152529</t>
  </si>
  <si>
    <t>US-2017-119357</t>
  </si>
  <si>
    <t>CA-2018-152530</t>
  </si>
  <si>
    <t>US-2017-119358</t>
  </si>
  <si>
    <t>CA-2018-152531</t>
  </si>
  <si>
    <t>US-2017-119359</t>
  </si>
  <si>
    <t>CA-2018-152532</t>
  </si>
  <si>
    <t>US-2017-119360</t>
  </si>
  <si>
    <t>CA-2018-152533</t>
  </si>
  <si>
    <t>US-2017-119361</t>
  </si>
  <si>
    <t>CA-2018-152534</t>
  </si>
  <si>
    <t>US-2017-119362</t>
  </si>
  <si>
    <t>CA-2018-152535</t>
  </si>
  <si>
    <t>US-2017-119363</t>
  </si>
  <si>
    <t>CA-2018-152536</t>
  </si>
  <si>
    <t>US-2017-119364</t>
  </si>
  <si>
    <t>CA-2018-152537</t>
  </si>
  <si>
    <t>US-2017-119365</t>
  </si>
  <si>
    <t>CA-2018-152538</t>
  </si>
  <si>
    <t>US-2017-119366</t>
  </si>
  <si>
    <t>CA-2018-152539</t>
  </si>
  <si>
    <t>US-2017-119367</t>
  </si>
  <si>
    <t>CA-2018-152540</t>
  </si>
  <si>
    <t>US-2017-119368</t>
  </si>
  <si>
    <t>CA-2018-152541</t>
  </si>
  <si>
    <t>US-2017-119369</t>
  </si>
  <si>
    <t>CA-2018-152542</t>
  </si>
  <si>
    <t>US-2017-119370</t>
  </si>
  <si>
    <t>CA-2018-152543</t>
  </si>
  <si>
    <t>US-2017-119371</t>
  </si>
  <si>
    <t>CA-2018-152544</t>
  </si>
  <si>
    <t>US-2017-119372</t>
  </si>
  <si>
    <t>CA-2018-152545</t>
  </si>
  <si>
    <t>US-2017-119373</t>
  </si>
  <si>
    <t>CA-2018-152546</t>
  </si>
  <si>
    <t>US-2017-119374</t>
  </si>
  <si>
    <t>CA-2018-152547</t>
  </si>
  <si>
    <t>US-2017-119375</t>
  </si>
  <si>
    <t>CA-2018-152548</t>
  </si>
  <si>
    <t>US-2017-119376</t>
  </si>
  <si>
    <t>CA-2018-152549</t>
  </si>
  <si>
    <t>US-2017-119377</t>
  </si>
  <si>
    <t>CA-2018-152550</t>
  </si>
  <si>
    <t>US-2017-119378</t>
  </si>
  <si>
    <t>CA-2018-152551</t>
  </si>
  <si>
    <t>US-2017-119379</t>
  </si>
  <si>
    <t>CA-2018-152552</t>
  </si>
  <si>
    <t>US-2017-119380</t>
  </si>
  <si>
    <t>CA-2018-152553</t>
  </si>
  <si>
    <t>US-2017-119381</t>
  </si>
  <si>
    <t>CA-2018-152554</t>
  </si>
  <si>
    <t>US-2017-119382</t>
  </si>
  <si>
    <t>CA-2018-152555</t>
  </si>
  <si>
    <t>US-2017-119383</t>
  </si>
  <si>
    <t>CA-2018-152556</t>
  </si>
  <si>
    <t>US-2017-119384</t>
  </si>
  <si>
    <t>CA-2018-152557</t>
  </si>
  <si>
    <t>US-2017-119385</t>
  </si>
  <si>
    <t>CA-2018-152558</t>
  </si>
  <si>
    <t>US-2017-119386</t>
  </si>
  <si>
    <t>CA-2018-152559</t>
  </si>
  <si>
    <t>US-2017-119387</t>
  </si>
  <si>
    <t>CA-2018-152560</t>
  </si>
  <si>
    <t>US-2017-119388</t>
  </si>
  <si>
    <t>CA-2018-152561</t>
  </si>
  <si>
    <t>US-2017-119389</t>
  </si>
  <si>
    <t>CA-2018-152562</t>
  </si>
  <si>
    <t>US-2017-119390</t>
  </si>
  <si>
    <t>CA-2018-152563</t>
  </si>
  <si>
    <t>US-2017-119391</t>
  </si>
  <si>
    <t>CA-2018-152564</t>
  </si>
  <si>
    <t>US-2017-119392</t>
  </si>
  <si>
    <t>CA-2018-152565</t>
  </si>
  <si>
    <t>US-2017-119393</t>
  </si>
  <si>
    <t>CA-2018-152566</t>
  </si>
  <si>
    <t>US-2017-119394</t>
  </si>
  <si>
    <t>CA-2018-152567</t>
  </si>
  <si>
    <t>US-2017-119395</t>
  </si>
  <si>
    <t>CA-2018-152568</t>
  </si>
  <si>
    <t>US-2017-119396</t>
  </si>
  <si>
    <t>CA-2018-152569</t>
  </si>
  <si>
    <t>US-2017-119397</t>
  </si>
  <si>
    <t>CA-2018-152570</t>
  </si>
  <si>
    <t>US-2017-119398</t>
  </si>
  <si>
    <t>CA-2018-152571</t>
  </si>
  <si>
    <t>US-2017-119399</t>
  </si>
  <si>
    <t>CA-2018-152572</t>
  </si>
  <si>
    <t>US-2017-119400</t>
  </si>
  <si>
    <t>CA-2018-152573</t>
  </si>
  <si>
    <t>US-2017-119401</t>
  </si>
  <si>
    <t>CA-2018-152574</t>
  </si>
  <si>
    <t>US-2017-119402</t>
  </si>
  <si>
    <t>CA-2018-152575</t>
  </si>
  <si>
    <t>US-2017-119403</t>
  </si>
  <si>
    <t>CA-2018-152576</t>
  </si>
  <si>
    <t>US-2017-119404</t>
  </si>
  <si>
    <t>CA-2018-152577</t>
  </si>
  <si>
    <t>US-2017-119405</t>
  </si>
  <si>
    <t>CA-2018-152578</t>
  </si>
  <si>
    <t>US-2017-119406</t>
  </si>
  <si>
    <t>CA-2018-152579</t>
  </si>
  <si>
    <t>US-2017-119407</t>
  </si>
  <si>
    <t>CA-2018-152580</t>
  </si>
  <si>
    <t>US-2017-119408</t>
  </si>
  <si>
    <t>CA-2018-152581</t>
  </si>
  <si>
    <t>US-2017-119409</t>
  </si>
  <si>
    <t>CA-2018-152582</t>
  </si>
  <si>
    <t>US-2017-119410</t>
  </si>
  <si>
    <t>CA-2018-152583</t>
  </si>
  <si>
    <t>US-2017-119411</t>
  </si>
  <si>
    <t>CA-2018-152584</t>
  </si>
  <si>
    <t>US-2017-119412</t>
  </si>
  <si>
    <t>CA-2018-152585</t>
  </si>
  <si>
    <t>US-2017-119413</t>
  </si>
  <si>
    <t>CA-2018-152586</t>
  </si>
  <si>
    <t>US-2017-119414</t>
  </si>
  <si>
    <t>CA-2018-152587</t>
  </si>
  <si>
    <t>US-2017-119415</t>
  </si>
  <si>
    <t>CA-2018-152588</t>
  </si>
  <si>
    <t>US-2017-119416</t>
  </si>
  <si>
    <t>CA-2018-152589</t>
  </si>
  <si>
    <t>US-2017-119417</t>
  </si>
  <si>
    <t>CA-2018-152590</t>
  </si>
  <si>
    <t>US-2017-119418</t>
  </si>
  <si>
    <t>CA-2018-152591</t>
  </si>
  <si>
    <t>US-2017-119419</t>
  </si>
  <si>
    <t>CA-2018-152592</t>
  </si>
  <si>
    <t>US-2017-119420</t>
  </si>
  <si>
    <t>CA-2018-152593</t>
  </si>
  <si>
    <t>US-2017-119421</t>
  </si>
  <si>
    <t>CA-2018-152594</t>
  </si>
  <si>
    <t>US-2017-119422</t>
  </si>
  <si>
    <t>CA-2018-152595</t>
  </si>
  <si>
    <t>US-2017-119423</t>
  </si>
  <si>
    <t>CA-2018-152596</t>
  </si>
  <si>
    <t>US-2017-119424</t>
  </si>
  <si>
    <t>CA-2018-152597</t>
  </si>
  <si>
    <t>US-2017-119425</t>
  </si>
  <si>
    <t>CA-2018-152598</t>
  </si>
  <si>
    <t>US-2017-119426</t>
  </si>
  <si>
    <t>CA-2018-152599</t>
  </si>
  <si>
    <t>US-2017-119427</t>
  </si>
  <si>
    <t>CA-2018-152600</t>
  </si>
  <si>
    <t>US-2017-119428</t>
  </si>
  <si>
    <t>CA-2018-152601</t>
  </si>
  <si>
    <t>US-2017-119429</t>
  </si>
  <si>
    <t>CA-2018-152602</t>
  </si>
  <si>
    <t>US-2017-119430</t>
  </si>
  <si>
    <t>CA-2018-152603</t>
  </si>
  <si>
    <t>US-2017-119431</t>
  </si>
  <si>
    <t>CA-2018-152604</t>
  </si>
  <si>
    <t>US-2017-119432</t>
  </si>
  <si>
    <t>CA-2018-152605</t>
  </si>
  <si>
    <t>US-2017-119433</t>
  </si>
  <si>
    <t>CA-2018-152606</t>
  </si>
  <si>
    <t>US-2017-119434</t>
  </si>
  <si>
    <t>CA-2018-152607</t>
  </si>
  <si>
    <t>US-2017-119435</t>
  </si>
  <si>
    <t>CA-2018-152608</t>
  </si>
  <si>
    <t>US-2017-119436</t>
  </si>
  <si>
    <t>CA-2018-152609</t>
  </si>
  <si>
    <t>US-2017-119437</t>
  </si>
  <si>
    <t>CA-2018-152610</t>
  </si>
  <si>
    <t>US-2017-119438</t>
  </si>
  <si>
    <t>CA-2018-152611</t>
  </si>
  <si>
    <t>US-2017-119439</t>
  </si>
  <si>
    <t>CA-2018-152612</t>
  </si>
  <si>
    <t>US-2017-119440</t>
  </si>
  <si>
    <t>CA-2018-152613</t>
  </si>
  <si>
    <t>US-2017-119441</t>
  </si>
  <si>
    <t>CA-2018-152614</t>
  </si>
  <si>
    <t>US-2017-119442</t>
  </si>
  <si>
    <t>CA-2018-152615</t>
  </si>
  <si>
    <t>US-2017-119443</t>
  </si>
  <si>
    <t>CA-2018-152616</t>
  </si>
  <si>
    <t>US-2017-119444</t>
  </si>
  <si>
    <t>CA-2018-152617</t>
  </si>
  <si>
    <t>US-2017-119445</t>
  </si>
  <si>
    <t>CA-2018-152618</t>
  </si>
  <si>
    <t>US-2017-119446</t>
  </si>
  <si>
    <t>CA-2018-152619</t>
  </si>
  <si>
    <t>US-2017-119447</t>
  </si>
  <si>
    <t>CA-2018-152620</t>
  </si>
  <si>
    <t>US-2017-119448</t>
  </si>
  <si>
    <t>CA-2018-152621</t>
  </si>
  <si>
    <t>US-2017-119449</t>
  </si>
  <si>
    <t>CA-2018-152622</t>
  </si>
  <si>
    <t>US-2017-119450</t>
  </si>
  <si>
    <t>CA-2018-152623</t>
  </si>
  <si>
    <t>US-2017-119451</t>
  </si>
  <si>
    <t>CA-2018-152624</t>
  </si>
  <si>
    <t>US-2017-119452</t>
  </si>
  <si>
    <t>CA-2018-152625</t>
  </si>
  <si>
    <t>US-2017-119453</t>
  </si>
  <si>
    <t>CA-2018-152626</t>
  </si>
  <si>
    <t>US-2017-119454</t>
  </si>
  <si>
    <t>CA-2018-152627</t>
  </si>
  <si>
    <t>US-2017-119455</t>
  </si>
  <si>
    <t>CA-2018-152628</t>
  </si>
  <si>
    <t>US-2017-119456</t>
  </si>
  <si>
    <t>CA-2018-152629</t>
  </si>
  <si>
    <t>US-2017-119457</t>
  </si>
  <si>
    <t>CA-2018-152630</t>
  </si>
  <si>
    <t>US-2017-119458</t>
  </si>
  <si>
    <t>CA-2018-152631</t>
  </si>
  <si>
    <t>US-2017-119459</t>
  </si>
  <si>
    <t>CA-2018-152632</t>
  </si>
  <si>
    <t>US-2017-119460</t>
  </si>
  <si>
    <t>CA-2018-152633</t>
  </si>
  <si>
    <t>US-2017-119461</t>
  </si>
  <si>
    <t>CA-2018-152634</t>
  </si>
  <si>
    <t>US-2017-119462</t>
  </si>
  <si>
    <t>CA-2018-152635</t>
  </si>
  <si>
    <t>US-2017-119463</t>
  </si>
  <si>
    <t>CA-2018-152636</t>
  </si>
  <si>
    <t>US-2017-119464</t>
  </si>
  <si>
    <t>CA-2018-152637</t>
  </si>
  <si>
    <t>US-2017-119465</t>
  </si>
  <si>
    <t>CA-2018-152638</t>
  </si>
  <si>
    <t>US-2017-119466</t>
  </si>
  <si>
    <t>CA-2018-152639</t>
  </si>
  <si>
    <t>US-2017-119467</t>
  </si>
  <si>
    <t>CA-2018-152640</t>
  </si>
  <si>
    <t>US-2017-119468</t>
  </si>
  <si>
    <t>CA-2018-152641</t>
  </si>
  <si>
    <t>US-2017-119469</t>
  </si>
  <si>
    <t>CA-2018-152642</t>
  </si>
  <si>
    <t>US-2017-119470</t>
  </si>
  <si>
    <t>CA-2018-152643</t>
  </si>
  <si>
    <t>US-2017-119471</t>
  </si>
  <si>
    <t>CA-2018-152644</t>
  </si>
  <si>
    <t>US-2017-119472</t>
  </si>
  <si>
    <t>CA-2018-152645</t>
  </si>
  <si>
    <t>US-2017-119473</t>
  </si>
  <si>
    <t>CA-2018-152646</t>
  </si>
  <si>
    <t>US-2017-119474</t>
  </si>
  <si>
    <t>CA-2018-152647</t>
  </si>
  <si>
    <t>US-2017-119475</t>
  </si>
  <si>
    <t>CA-2018-152648</t>
  </si>
  <si>
    <t>US-2017-119476</t>
  </si>
  <si>
    <t>CA-2018-152649</t>
  </si>
  <si>
    <t>US-2017-119477</t>
  </si>
  <si>
    <t>CA-2018-152650</t>
  </si>
  <si>
    <t>US-2017-119478</t>
  </si>
  <si>
    <t>CA-2018-152651</t>
  </si>
  <si>
    <t>US-2017-119479</t>
  </si>
  <si>
    <t>CA-2018-152652</t>
  </si>
  <si>
    <t>US-2017-119480</t>
  </si>
  <si>
    <t>CA-2018-152653</t>
  </si>
  <si>
    <t>US-2017-119481</t>
  </si>
  <si>
    <t>CA-2018-152654</t>
  </si>
  <si>
    <t>US-2017-119482</t>
  </si>
  <si>
    <t>CA-2018-152655</t>
  </si>
  <si>
    <t>US-2017-119483</t>
  </si>
  <si>
    <t>CA-2018-152656</t>
  </si>
  <si>
    <t>US-2017-119484</t>
  </si>
  <si>
    <t>CA-2018-152657</t>
  </si>
  <si>
    <t>US-2017-119485</t>
  </si>
  <si>
    <t>CA-2018-152658</t>
  </si>
  <si>
    <t>US-2017-119486</t>
  </si>
  <si>
    <t>CA-2018-152659</t>
  </si>
  <si>
    <t>US-2017-119487</t>
  </si>
  <si>
    <t>CA-2018-152660</t>
  </si>
  <si>
    <t>US-2017-119488</t>
  </si>
  <si>
    <t>CA-2018-152661</t>
  </si>
  <si>
    <t>US-2017-119489</t>
  </si>
  <si>
    <t>CA-2018-152662</t>
  </si>
  <si>
    <t>US-2017-119490</t>
  </si>
  <si>
    <t>CA-2018-152663</t>
  </si>
  <si>
    <t>US-2017-119491</t>
  </si>
  <si>
    <t>CA-2018-152664</t>
  </si>
  <si>
    <t>US-2017-119492</t>
  </si>
  <si>
    <t>CA-2018-152665</t>
  </si>
  <si>
    <t>US-2017-119493</t>
  </si>
  <si>
    <t>CA-2018-152666</t>
  </si>
  <si>
    <t>US-2017-119494</t>
  </si>
  <si>
    <t>CA-2018-152667</t>
  </si>
  <si>
    <t>US-2017-119495</t>
  </si>
  <si>
    <t>CA-2018-152668</t>
  </si>
  <si>
    <t>US-2017-119496</t>
  </si>
  <si>
    <t>CA-2018-152669</t>
  </si>
  <si>
    <t>US-2017-119497</t>
  </si>
  <si>
    <t>CA-2018-152670</t>
  </si>
  <si>
    <t>US-2017-119498</t>
  </si>
  <si>
    <t>CA-2018-152671</t>
  </si>
  <si>
    <t>US-2017-119499</t>
  </si>
  <si>
    <t>CA-2018-152672</t>
  </si>
  <si>
    <t>US-2017-119500</t>
  </si>
  <si>
    <t>CA-2018-152673</t>
  </si>
  <si>
    <t>US-2017-119501</t>
  </si>
  <si>
    <t>CA-2018-152674</t>
  </si>
  <si>
    <t>US-2017-119502</t>
  </si>
  <si>
    <t>CA-2018-152675</t>
  </si>
  <si>
    <t>US-2017-119503</t>
  </si>
  <si>
    <t>CA-2018-152676</t>
  </si>
  <si>
    <t>US-2017-119504</t>
  </si>
  <si>
    <t>CA-2018-152677</t>
  </si>
  <si>
    <t>US-2017-119505</t>
  </si>
  <si>
    <t>CA-2018-152678</t>
  </si>
  <si>
    <t>US-2017-119506</t>
  </si>
  <si>
    <t>CA-2018-152679</t>
  </si>
  <si>
    <t>US-2017-119507</t>
  </si>
  <si>
    <t>CA-2018-152680</t>
  </si>
  <si>
    <t>US-2017-119508</t>
  </si>
  <si>
    <t>CA-2018-152681</t>
  </si>
  <si>
    <t>US-2017-119509</t>
  </si>
  <si>
    <t>CA-2018-152682</t>
  </si>
  <si>
    <t>US-2017-119510</t>
  </si>
  <si>
    <t>CA-2018-152683</t>
  </si>
  <si>
    <t>US-2017-119511</t>
  </si>
  <si>
    <t>CA-2018-152684</t>
  </si>
  <si>
    <t>US-2017-119512</t>
  </si>
  <si>
    <t>CA-2018-152685</t>
  </si>
  <si>
    <t>US-2017-119513</t>
  </si>
  <si>
    <t>CA-2018-152686</t>
  </si>
  <si>
    <t>US-2017-119514</t>
  </si>
  <si>
    <t>CA-2018-152687</t>
  </si>
  <si>
    <t>US-2017-119515</t>
  </si>
  <si>
    <t>CA-2018-152688</t>
  </si>
  <si>
    <t>US-2017-119516</t>
  </si>
  <si>
    <t>CA-2018-152689</t>
  </si>
  <si>
    <t>US-2017-119517</t>
  </si>
  <si>
    <t>CA-2018-152690</t>
  </si>
  <si>
    <t>US-2017-119518</t>
  </si>
  <si>
    <t>CA-2018-152691</t>
  </si>
  <si>
    <t>US-2017-119519</t>
  </si>
  <si>
    <t>CA-2018-152692</t>
  </si>
  <si>
    <t>US-2017-119520</t>
  </si>
  <si>
    <t>CA-2018-152693</t>
  </si>
  <si>
    <t>US-2017-119521</t>
  </si>
  <si>
    <t>CA-2018-152694</t>
  </si>
  <si>
    <t>US-2017-119522</t>
  </si>
  <si>
    <t>CA-2018-152695</t>
  </si>
  <si>
    <t>US-2017-119523</t>
  </si>
  <si>
    <t>CA-2018-152696</t>
  </si>
  <si>
    <t>US-2017-119524</t>
  </si>
  <si>
    <t>CA-2018-152697</t>
  </si>
  <si>
    <t>US-2017-119525</t>
  </si>
  <si>
    <t>CA-2018-152698</t>
  </si>
  <si>
    <t>US-2017-119526</t>
  </si>
  <si>
    <t>CA-2018-152699</t>
  </si>
  <si>
    <t>US-2017-119527</t>
  </si>
  <si>
    <t>CA-2018-152700</t>
  </si>
  <si>
    <t>US-2017-119528</t>
  </si>
  <si>
    <t>CA-2018-152701</t>
  </si>
  <si>
    <t>US-2017-119529</t>
  </si>
  <si>
    <t>CA-2018-152702</t>
  </si>
  <si>
    <t>US-2017-119530</t>
  </si>
  <si>
    <t>CA-2018-152703</t>
  </si>
  <si>
    <t>US-2017-119531</t>
  </si>
  <si>
    <t>CA-2018-152704</t>
  </si>
  <si>
    <t>US-2017-119532</t>
  </si>
  <si>
    <t>CA-2018-152705</t>
  </si>
  <si>
    <t>US-2017-119533</t>
  </si>
  <si>
    <t>CA-2018-152706</t>
  </si>
  <si>
    <t>US-2017-119534</t>
  </si>
  <si>
    <t>CA-2018-152707</t>
  </si>
  <si>
    <t>US-2017-119535</t>
  </si>
  <si>
    <t>CA-2018-152708</t>
  </si>
  <si>
    <t>US-2017-119536</t>
  </si>
  <si>
    <t>CA-2018-152709</t>
  </si>
  <si>
    <t>US-2017-119537</t>
  </si>
  <si>
    <t>CA-2018-152710</t>
  </si>
  <si>
    <t>US-2017-119538</t>
  </si>
  <si>
    <t>CA-2018-152711</t>
  </si>
  <si>
    <t>US-2017-119539</t>
  </si>
  <si>
    <t>CA-2018-152712</t>
  </si>
  <si>
    <t>US-2017-119540</t>
  </si>
  <si>
    <t>CA-2018-152713</t>
  </si>
  <si>
    <t>US-2017-119541</t>
  </si>
  <si>
    <t>CA-2018-152714</t>
  </si>
  <si>
    <t>US-2017-119542</t>
  </si>
  <si>
    <t>CA-2018-152715</t>
  </si>
  <si>
    <t>US-2017-119543</t>
  </si>
  <si>
    <t>CA-2018-152716</t>
  </si>
  <si>
    <t>US-2017-119544</t>
  </si>
  <si>
    <t>CA-2018-152717</t>
  </si>
  <si>
    <t>US-2017-119545</t>
  </si>
  <si>
    <t>CA-2018-152718</t>
  </si>
  <si>
    <t>US-2017-119546</t>
  </si>
  <si>
    <t>CA-2018-152719</t>
  </si>
  <si>
    <t>US-2017-119547</t>
  </si>
  <si>
    <t>CA-2018-152720</t>
  </si>
  <si>
    <t>US-2017-119548</t>
  </si>
  <si>
    <t>CA-2018-152721</t>
  </si>
  <si>
    <t>US-2017-119549</t>
  </si>
  <si>
    <t>CA-2018-152722</t>
  </si>
  <si>
    <t>US-2017-119550</t>
  </si>
  <si>
    <t>CA-2018-152723</t>
  </si>
  <si>
    <t>US-2017-119551</t>
  </si>
  <si>
    <t>CA-2018-152724</t>
  </si>
  <si>
    <t>US-2017-119552</t>
  </si>
  <si>
    <t>CA-2018-152725</t>
  </si>
  <si>
    <t>US-2017-119553</t>
  </si>
  <si>
    <t>CA-2018-152726</t>
  </si>
  <si>
    <t>US-2017-119554</t>
  </si>
  <si>
    <t>CA-2018-152727</t>
  </si>
  <si>
    <t>US-2017-119555</t>
  </si>
  <si>
    <t>CA-2018-152728</t>
  </si>
  <si>
    <t>US-2017-119556</t>
  </si>
  <si>
    <t>CA-2018-152729</t>
  </si>
  <si>
    <t>US-2017-119557</t>
  </si>
  <si>
    <t>CA-2018-152730</t>
  </si>
  <si>
    <t>US-2017-119558</t>
  </si>
  <si>
    <t>CA-2018-152731</t>
  </si>
  <si>
    <t>US-2017-119559</t>
  </si>
  <si>
    <t>CA-2018-152732</t>
  </si>
  <si>
    <t>US-2017-119560</t>
  </si>
  <si>
    <t>CA-2018-152733</t>
  </si>
  <si>
    <t>US-2017-119561</t>
  </si>
  <si>
    <t>CA-2018-152734</t>
  </si>
  <si>
    <t>US-2017-119562</t>
  </si>
  <si>
    <t>CA-2018-152735</t>
  </si>
  <si>
    <t>US-2017-119563</t>
  </si>
  <si>
    <t>CA-2018-152736</t>
  </si>
  <si>
    <t>US-2017-119564</t>
  </si>
  <si>
    <t>CA-2018-152737</t>
  </si>
  <si>
    <t>US-2017-119565</t>
  </si>
  <si>
    <t>CA-2018-152738</t>
  </si>
  <si>
    <t>US-2017-119566</t>
  </si>
  <si>
    <t>CA-2018-152739</t>
  </si>
  <si>
    <t>US-2017-119567</t>
  </si>
  <si>
    <t>CA-2018-152740</t>
  </si>
  <si>
    <t>US-2017-119568</t>
  </si>
  <si>
    <t>CA-2018-152741</t>
  </si>
  <si>
    <t>US-2017-119569</t>
  </si>
  <si>
    <t>CA-2018-152742</t>
  </si>
  <si>
    <t>US-2017-119570</t>
  </si>
  <si>
    <t>CA-2018-152743</t>
  </si>
  <si>
    <t>US-2017-119571</t>
  </si>
  <si>
    <t>CA-2018-152744</t>
  </si>
  <si>
    <t>US-2017-119572</t>
  </si>
  <si>
    <t>CA-2018-152745</t>
  </si>
  <si>
    <t>US-2017-119573</t>
  </si>
  <si>
    <t>CA-2018-152746</t>
  </si>
  <si>
    <t>US-2017-119574</t>
  </si>
  <si>
    <t>CA-2018-152747</t>
  </si>
  <si>
    <t>US-2017-119575</t>
  </si>
  <si>
    <t>CA-2018-152748</t>
  </si>
  <si>
    <t>US-2017-119576</t>
  </si>
  <si>
    <t>CA-2018-152749</t>
  </si>
  <si>
    <t>US-2017-119577</t>
  </si>
  <si>
    <t>CA-2018-152750</t>
  </si>
  <si>
    <t>US-2017-119578</t>
  </si>
  <si>
    <t>CA-2018-152751</t>
  </si>
  <si>
    <t>US-2017-119579</t>
  </si>
  <si>
    <t>CA-2018-152752</t>
  </si>
  <si>
    <t>US-2017-119580</t>
  </si>
  <si>
    <t>CA-2018-152753</t>
  </si>
  <si>
    <t>US-2017-119581</t>
  </si>
  <si>
    <t>CA-2018-152754</t>
  </si>
  <si>
    <t>US-2017-119582</t>
  </si>
  <si>
    <t>CA-2018-152755</t>
  </si>
  <si>
    <t>US-2017-119583</t>
  </si>
  <si>
    <t>CA-2018-152756</t>
  </si>
  <si>
    <t>US-2017-119584</t>
  </si>
  <si>
    <t>CA-2018-152757</t>
  </si>
  <si>
    <t>US-2017-119585</t>
  </si>
  <si>
    <t>CA-2018-152758</t>
  </si>
  <si>
    <t>US-2017-119586</t>
  </si>
  <si>
    <t>CA-2018-152759</t>
  </si>
  <si>
    <t>US-2017-119587</t>
  </si>
  <si>
    <t>CA-2018-152760</t>
  </si>
  <si>
    <t>US-2017-119588</t>
  </si>
  <si>
    <t>CA-2018-152761</t>
  </si>
  <si>
    <t>US-2017-119589</t>
  </si>
  <si>
    <t>CA-2018-152762</t>
  </si>
  <si>
    <t>US-2017-119590</t>
  </si>
  <si>
    <t>CA-2018-152763</t>
  </si>
  <si>
    <t>US-2017-119591</t>
  </si>
  <si>
    <t>CA-2018-152764</t>
  </si>
  <si>
    <t>US-2017-119592</t>
  </si>
  <si>
    <t>CA-2018-152765</t>
  </si>
  <si>
    <t>US-2017-119593</t>
  </si>
  <si>
    <t>CA-2018-152766</t>
  </si>
  <si>
    <t>US-2017-119594</t>
  </si>
  <si>
    <t>CA-2018-152767</t>
  </si>
  <si>
    <t>US-2017-119595</t>
  </si>
  <si>
    <t>CA-2018-152768</t>
  </si>
  <si>
    <t>US-2017-119596</t>
  </si>
  <si>
    <t>CA-2018-152769</t>
  </si>
  <si>
    <t>US-2017-119597</t>
  </si>
  <si>
    <t>CA-2018-152770</t>
  </si>
  <si>
    <t>US-2017-119598</t>
  </si>
  <si>
    <t>CA-2018-152771</t>
  </si>
  <si>
    <t>US-2017-119599</t>
  </si>
  <si>
    <t>CA-2018-152772</t>
  </si>
  <si>
    <t>US-2017-119600</t>
  </si>
  <si>
    <t>CA-2018-152773</t>
  </si>
  <si>
    <t>US-2017-119601</t>
  </si>
  <si>
    <t>CA-2018-152774</t>
  </si>
  <si>
    <t>US-2017-119602</t>
  </si>
  <si>
    <t>CA-2018-152775</t>
  </si>
  <si>
    <t>US-2017-119603</t>
  </si>
  <si>
    <t>CA-2018-152776</t>
  </si>
  <si>
    <t>US-2017-119604</t>
  </si>
  <si>
    <t>CA-2018-152777</t>
  </si>
  <si>
    <t>US-2017-119605</t>
  </si>
  <si>
    <t>CA-2018-152778</t>
  </si>
  <si>
    <t>US-2017-119606</t>
  </si>
  <si>
    <t>CA-2018-152779</t>
  </si>
  <si>
    <t>US-2017-119607</t>
  </si>
  <si>
    <t>CA-2018-152780</t>
  </si>
  <si>
    <t>US-2017-119608</t>
  </si>
  <si>
    <t>CA-2018-152781</t>
  </si>
  <si>
    <t>US-2017-119609</t>
  </si>
  <si>
    <t>CA-2018-152782</t>
  </si>
  <si>
    <t>US-2017-119610</t>
  </si>
  <si>
    <t>CA-2018-152783</t>
  </si>
  <si>
    <t>US-2017-119611</t>
  </si>
  <si>
    <t>CA-2018-152784</t>
  </si>
  <si>
    <t>US-2017-119612</t>
  </si>
  <si>
    <t>CA-2018-152785</t>
  </si>
  <si>
    <t>US-2017-119613</t>
  </si>
  <si>
    <t>CA-2018-152786</t>
  </si>
  <si>
    <t>US-2017-119614</t>
  </si>
  <si>
    <t>CA-2018-152787</t>
  </si>
  <si>
    <t>US-2017-119615</t>
  </si>
  <si>
    <t>CA-2018-152788</t>
  </si>
  <si>
    <t>US-2017-119616</t>
  </si>
  <si>
    <t>CA-2018-152789</t>
  </si>
  <si>
    <t>US-2017-119617</t>
  </si>
  <si>
    <t>CA-2018-152790</t>
  </si>
  <si>
    <t>US-2017-119618</t>
  </si>
  <si>
    <t>CA-2018-152791</t>
  </si>
  <si>
    <t>US-2017-119619</t>
  </si>
  <si>
    <t>CA-2018-152792</t>
  </si>
  <si>
    <t>US-2017-119620</t>
  </si>
  <si>
    <t>CA-2018-152793</t>
  </si>
  <si>
    <t>US-2017-119621</t>
  </si>
  <si>
    <t>CA-2018-152794</t>
  </si>
  <si>
    <t>US-2017-119622</t>
  </si>
  <si>
    <t>CA-2018-152795</t>
  </si>
  <si>
    <t>US-2017-119623</t>
  </si>
  <si>
    <t>CA-2018-152796</t>
  </si>
  <si>
    <t>US-2017-119624</t>
  </si>
  <si>
    <t>CA-2018-152797</t>
  </si>
  <si>
    <t>US-2017-119625</t>
  </si>
  <si>
    <t>CA-2018-152798</t>
  </si>
  <si>
    <t>US-2017-119626</t>
  </si>
  <si>
    <t>CA-2018-152799</t>
  </si>
  <si>
    <t>US-2017-119627</t>
  </si>
  <si>
    <t>CA-2018-152800</t>
  </si>
  <si>
    <t>US-2017-119628</t>
  </si>
  <si>
    <t>CA-2018-152801</t>
  </si>
  <si>
    <t>US-2017-119629</t>
  </si>
  <si>
    <t>CA-2018-152802</t>
  </si>
  <si>
    <t>US-2017-119630</t>
  </si>
  <si>
    <t>CA-2018-152803</t>
  </si>
  <si>
    <t>US-2017-119631</t>
  </si>
  <si>
    <t>CA-2018-152804</t>
  </si>
  <si>
    <t>US-2017-119632</t>
  </si>
  <si>
    <t>CA-2018-152805</t>
  </si>
  <si>
    <t>US-2017-119633</t>
  </si>
  <si>
    <t>CA-2018-152806</t>
  </si>
  <si>
    <t>US-2017-119634</t>
  </si>
  <si>
    <t>CA-2018-152807</t>
  </si>
  <si>
    <t>US-2017-119635</t>
  </si>
  <si>
    <t>CA-2018-152808</t>
  </si>
  <si>
    <t>US-2017-119636</t>
  </si>
  <si>
    <t>CA-2018-152809</t>
  </si>
  <si>
    <t>US-2017-119637</t>
  </si>
  <si>
    <t>CA-2018-152810</t>
  </si>
  <si>
    <t>US-2017-119638</t>
  </si>
  <si>
    <t>CA-2018-152811</t>
  </si>
  <si>
    <t>US-2017-119639</t>
  </si>
  <si>
    <t>CA-2018-152812</t>
  </si>
  <si>
    <t>US-2017-119640</t>
  </si>
  <si>
    <t>CA-2018-152813</t>
  </si>
  <si>
    <t>US-2017-119641</t>
  </si>
  <si>
    <t>CA-2018-152814</t>
  </si>
  <si>
    <t>US-2017-119642</t>
  </si>
  <si>
    <t>CA-2018-152815</t>
  </si>
  <si>
    <t>US-2017-119643</t>
  </si>
  <si>
    <t>CA-2018-152816</t>
  </si>
  <si>
    <t>US-2017-119644</t>
  </si>
  <si>
    <t>CA-2018-152817</t>
  </si>
  <si>
    <t>US-2017-119645</t>
  </si>
  <si>
    <t>CA-2018-152818</t>
  </si>
  <si>
    <t>US-2017-119646</t>
  </si>
  <si>
    <t>CA-2018-152819</t>
  </si>
  <si>
    <t>US-2017-119647</t>
  </si>
  <si>
    <t>CA-2018-152820</t>
  </si>
  <si>
    <t>US-2017-119648</t>
  </si>
  <si>
    <t>CA-2018-152821</t>
  </si>
  <si>
    <t>US-2017-119649</t>
  </si>
  <si>
    <t>CA-2018-152822</t>
  </si>
  <si>
    <t>US-2017-119650</t>
  </si>
  <si>
    <t>CA-2018-152823</t>
  </si>
  <si>
    <t>US-2017-119651</t>
  </si>
  <si>
    <t>CA-2018-152824</t>
  </si>
  <si>
    <t>US-2017-119652</t>
  </si>
  <si>
    <t>CA-2018-152825</t>
  </si>
  <si>
    <t>US-2017-119653</t>
  </si>
  <si>
    <t>CA-2018-152826</t>
  </si>
  <si>
    <t>US-2017-119654</t>
  </si>
  <si>
    <t>CA-2018-152827</t>
  </si>
  <si>
    <t>US-2017-119655</t>
  </si>
  <si>
    <t>CA-2018-152828</t>
  </si>
  <si>
    <t>US-2017-119656</t>
  </si>
  <si>
    <t>CA-2018-152829</t>
  </si>
  <si>
    <t>US-2017-119657</t>
  </si>
  <si>
    <t>CA-2018-152830</t>
  </si>
  <si>
    <t>US-2017-119658</t>
  </si>
  <si>
    <t>CA-2018-152831</t>
  </si>
  <si>
    <t>US-2017-119659</t>
  </si>
  <si>
    <t>CA-2018-152832</t>
  </si>
  <si>
    <t>US-2017-119660</t>
  </si>
  <si>
    <t>CA-2018-152833</t>
  </si>
  <si>
    <t>US-2017-119661</t>
  </si>
  <si>
    <t>CA-2018-152834</t>
  </si>
  <si>
    <t>US-2017-119662</t>
  </si>
  <si>
    <t>CA-2018-152835</t>
  </si>
  <si>
    <t>US-2017-119663</t>
  </si>
  <si>
    <t>CA-2018-152836</t>
  </si>
  <si>
    <t>US-2017-119664</t>
  </si>
  <si>
    <t>CA-2018-152837</t>
  </si>
  <si>
    <t>US-2017-119665</t>
  </si>
  <si>
    <t>CA-2018-152838</t>
  </si>
  <si>
    <t>US-2017-119666</t>
  </si>
  <si>
    <t>CA-2018-152839</t>
  </si>
  <si>
    <t>US-2017-119667</t>
  </si>
  <si>
    <t>CA-2018-152840</t>
  </si>
  <si>
    <t>US-2017-119668</t>
  </si>
  <si>
    <t>CA-2018-152841</t>
  </si>
  <si>
    <t>US-2017-119669</t>
  </si>
  <si>
    <t>CA-2018-152842</t>
  </si>
  <si>
    <t>US-2017-119670</t>
  </si>
  <si>
    <t>CA-2018-152843</t>
  </si>
  <si>
    <t>US-2017-119671</t>
  </si>
  <si>
    <t>CA-2018-152844</t>
  </si>
  <si>
    <t>US-2017-119672</t>
  </si>
  <si>
    <t>CA-2018-152845</t>
  </si>
  <si>
    <t>US-2017-119673</t>
  </si>
  <si>
    <t>CA-2018-152846</t>
  </si>
  <si>
    <t>US-2017-119674</t>
  </si>
  <si>
    <t>CA-2018-152847</t>
  </si>
  <si>
    <t>US-2017-119675</t>
  </si>
  <si>
    <t>CA-2018-152848</t>
  </si>
  <si>
    <t>US-2017-119676</t>
  </si>
  <si>
    <t>CA-2018-152849</t>
  </si>
  <si>
    <t>US-2017-119677</t>
  </si>
  <si>
    <t>CA-2018-152850</t>
  </si>
  <si>
    <t>US-2017-119678</t>
  </si>
  <si>
    <t>CA-2018-152851</t>
  </si>
  <si>
    <t>US-2017-119679</t>
  </si>
  <si>
    <t>CA-2018-152852</t>
  </si>
  <si>
    <t>US-2017-119680</t>
  </si>
  <si>
    <t>CA-2018-152853</t>
  </si>
  <si>
    <t>US-2017-119681</t>
  </si>
  <si>
    <t>CA-2018-152854</t>
  </si>
  <si>
    <t>US-2017-119682</t>
  </si>
  <si>
    <t>CA-2018-152855</t>
  </si>
  <si>
    <t>US-2017-119683</t>
  </si>
  <si>
    <t>CA-2018-152856</t>
  </si>
  <si>
    <t>US-2017-119684</t>
  </si>
  <si>
    <t>CA-2018-152857</t>
  </si>
  <si>
    <t>US-2017-119685</t>
  </si>
  <si>
    <t>CA-2018-152858</t>
  </si>
  <si>
    <t>US-2017-119686</t>
  </si>
  <si>
    <t>CA-2018-152859</t>
  </si>
  <si>
    <t>US-2017-119687</t>
  </si>
  <si>
    <t>CA-2018-152860</t>
  </si>
  <si>
    <t>US-2017-119688</t>
  </si>
  <si>
    <t>CA-2018-152861</t>
  </si>
  <si>
    <t>US-2017-119689</t>
  </si>
  <si>
    <t>CA-2018-152862</t>
  </si>
  <si>
    <t>US-2017-119690</t>
  </si>
  <si>
    <t>CA-2018-152863</t>
  </si>
  <si>
    <t>US-2017-119691</t>
  </si>
  <si>
    <t>CA-2018-152864</t>
  </si>
  <si>
    <t>US-2017-119692</t>
  </si>
  <si>
    <t>CA-2018-152865</t>
  </si>
  <si>
    <t>US-2017-119693</t>
  </si>
  <si>
    <t>CA-2018-152866</t>
  </si>
  <si>
    <t>US-2017-119694</t>
  </si>
  <si>
    <t>CA-2018-152867</t>
  </si>
  <si>
    <t>US-2017-119695</t>
  </si>
  <si>
    <t>CA-2018-152868</t>
  </si>
  <si>
    <t>US-2017-119696</t>
  </si>
  <si>
    <t>CA-2018-152869</t>
  </si>
  <si>
    <t>US-2017-119697</t>
  </si>
  <si>
    <t>CA-2018-152870</t>
  </si>
  <si>
    <t>US-2017-119698</t>
  </si>
  <si>
    <t>CA-2018-152871</t>
  </si>
  <si>
    <t>US-2017-119699</t>
  </si>
  <si>
    <t>CA-2018-152872</t>
  </si>
  <si>
    <t>US-2017-119700</t>
  </si>
  <si>
    <t>CA-2018-152873</t>
  </si>
  <si>
    <t>US-2017-119701</t>
  </si>
  <si>
    <t>CA-2018-152874</t>
  </si>
  <si>
    <t>US-2017-119702</t>
  </si>
  <si>
    <t>CA-2018-152875</t>
  </si>
  <si>
    <t>US-2017-119703</t>
  </si>
  <si>
    <t>CA-2018-152876</t>
  </si>
  <si>
    <t>US-2017-119704</t>
  </si>
  <si>
    <t>CA-2018-152877</t>
  </si>
  <si>
    <t>US-2017-119705</t>
  </si>
  <si>
    <t>CA-2018-152878</t>
  </si>
  <si>
    <t>US-2017-119706</t>
  </si>
  <si>
    <t>CA-2018-152879</t>
  </si>
  <si>
    <t>US-2017-119707</t>
  </si>
  <si>
    <t>CA-2018-152880</t>
  </si>
  <si>
    <t>US-2017-119708</t>
  </si>
  <si>
    <t>CA-2018-152881</t>
  </si>
  <si>
    <t>US-2017-119709</t>
  </si>
  <si>
    <t>CA-2018-152882</t>
  </si>
  <si>
    <t>US-2017-119710</t>
  </si>
  <si>
    <t>CA-2018-152883</t>
  </si>
  <si>
    <t>US-2017-119711</t>
  </si>
  <si>
    <t>CA-2018-152884</t>
  </si>
  <si>
    <t>US-2017-119712</t>
  </si>
  <si>
    <t>CA-2018-152885</t>
  </si>
  <si>
    <t>US-2017-119713</t>
  </si>
  <si>
    <t>CA-2018-152886</t>
  </si>
  <si>
    <t>US-2017-119714</t>
  </si>
  <si>
    <t>CA-2018-152887</t>
  </si>
  <si>
    <t>US-2017-119715</t>
  </si>
  <si>
    <t>CA-2018-152888</t>
  </si>
  <si>
    <t>US-2017-119716</t>
  </si>
  <si>
    <t>CA-2018-152889</t>
  </si>
  <si>
    <t>US-2017-119717</t>
  </si>
  <si>
    <t>CA-2018-152890</t>
  </si>
  <si>
    <t>US-2017-119718</t>
  </si>
  <si>
    <t>CA-2018-152891</t>
  </si>
  <si>
    <t>US-2017-119719</t>
  </si>
  <si>
    <t>CA-2018-152892</t>
  </si>
  <si>
    <t>US-2017-119720</t>
  </si>
  <si>
    <t>CA-2018-152893</t>
  </si>
  <si>
    <t>US-2017-119721</t>
  </si>
  <si>
    <t>CA-2018-152894</t>
  </si>
  <si>
    <t>US-2017-119722</t>
  </si>
  <si>
    <t>CA-2018-152895</t>
  </si>
  <si>
    <t>US-2017-119723</t>
  </si>
  <si>
    <t>CA-2018-152896</t>
  </si>
  <si>
    <t>US-2017-119724</t>
  </si>
  <si>
    <t>CA-2018-152897</t>
  </si>
  <si>
    <t>US-2017-119725</t>
  </si>
  <si>
    <t>CA-2018-152898</t>
  </si>
  <si>
    <t>US-2017-119726</t>
  </si>
  <si>
    <t>CA-2018-152899</t>
  </si>
  <si>
    <t>US-2017-119727</t>
  </si>
  <si>
    <t>CA-2018-152900</t>
  </si>
  <si>
    <t>US-2017-119728</t>
  </si>
  <si>
    <t>CA-2018-152901</t>
  </si>
  <si>
    <t>US-2017-119729</t>
  </si>
  <si>
    <t>CA-2018-152902</t>
  </si>
  <si>
    <t>US-2017-119730</t>
  </si>
  <si>
    <t>CA-2018-152903</t>
  </si>
  <si>
    <t>US-2017-119731</t>
  </si>
  <si>
    <t>CA-2018-152904</t>
  </si>
  <si>
    <t>US-2017-119732</t>
  </si>
  <si>
    <t>CA-2018-152905</t>
  </si>
  <si>
    <t>US-2017-119733</t>
  </si>
  <si>
    <t>CA-2018-152906</t>
  </si>
  <si>
    <t>US-2017-119734</t>
  </si>
  <si>
    <t>CA-2018-152907</t>
  </si>
  <si>
    <t>US-2017-119735</t>
  </si>
  <si>
    <t>CA-2018-152908</t>
  </si>
  <si>
    <t>US-2017-119736</t>
  </si>
  <si>
    <t>CA-2018-152909</t>
  </si>
  <si>
    <t>US-2017-119737</t>
  </si>
  <si>
    <t>CA-2018-152910</t>
  </si>
  <si>
    <t>US-2017-119738</t>
  </si>
  <si>
    <t>CA-2018-152911</t>
  </si>
  <si>
    <t>US-2017-119739</t>
  </si>
  <si>
    <t>CA-2018-152912</t>
  </si>
  <si>
    <t>US-2017-119740</t>
  </si>
  <si>
    <t>CA-2018-152913</t>
  </si>
  <si>
    <t>US-2017-119741</t>
  </si>
  <si>
    <t>CA-2018-152914</t>
  </si>
  <si>
    <t>US-2017-119742</t>
  </si>
  <si>
    <t>CA-2018-152915</t>
  </si>
  <si>
    <t>US-2017-119743</t>
  </si>
  <si>
    <t>CA-2018-152916</t>
  </si>
  <si>
    <t>US-2017-119744</t>
  </si>
  <si>
    <t>CA-2018-152917</t>
  </si>
  <si>
    <t>US-2017-119745</t>
  </si>
  <si>
    <t>CA-2018-152918</t>
  </si>
  <si>
    <t>US-2017-119746</t>
  </si>
  <si>
    <t>CA-2018-152919</t>
  </si>
  <si>
    <t>US-2017-119747</t>
  </si>
  <si>
    <t>CA-2018-152920</t>
  </si>
  <si>
    <t>US-2017-119748</t>
  </si>
  <si>
    <t>CA-2018-152921</t>
  </si>
  <si>
    <t>US-2017-119749</t>
  </si>
  <si>
    <t>CA-2018-152922</t>
  </si>
  <si>
    <t>US-2017-119750</t>
  </si>
  <si>
    <t>CA-2018-152923</t>
  </si>
  <si>
    <t>US-2017-119751</t>
  </si>
  <si>
    <t>CA-2018-152924</t>
  </si>
  <si>
    <t>US-2017-119752</t>
  </si>
  <si>
    <t>CA-2018-152925</t>
  </si>
  <si>
    <t>US-2017-119753</t>
  </si>
  <si>
    <t>CA-2018-152926</t>
  </si>
  <si>
    <t>US-2017-119754</t>
  </si>
  <si>
    <t>CA-2018-152927</t>
  </si>
  <si>
    <t>US-2017-119755</t>
  </si>
  <si>
    <t>CA-2018-152928</t>
  </si>
  <si>
    <t>US-2017-119756</t>
  </si>
  <si>
    <t>CA-2018-152929</t>
  </si>
  <si>
    <t>US-2017-119757</t>
  </si>
  <si>
    <t>CA-2018-152930</t>
  </si>
  <si>
    <t>US-2017-119758</t>
  </si>
  <si>
    <t>CA-2018-152931</t>
  </si>
  <si>
    <t>US-2017-119759</t>
  </si>
  <si>
    <t>CA-2018-152932</t>
  </si>
  <si>
    <t>US-2017-119760</t>
  </si>
  <si>
    <t>CA-2018-152933</t>
  </si>
  <si>
    <t>US-2017-119761</t>
  </si>
  <si>
    <t>CA-2018-152934</t>
  </si>
  <si>
    <t>US-2017-119762</t>
  </si>
  <si>
    <t>CA-2018-152935</t>
  </si>
  <si>
    <t>US-2017-119763</t>
  </si>
  <si>
    <t>CA-2018-152936</t>
  </si>
  <si>
    <t>US-2017-119764</t>
  </si>
  <si>
    <t>CA-2018-152937</t>
  </si>
  <si>
    <t>US-2017-119765</t>
  </si>
  <si>
    <t>CA-2018-152938</t>
  </si>
  <si>
    <t>US-2017-119766</t>
  </si>
  <si>
    <t>CA-2018-152939</t>
  </si>
  <si>
    <t>US-2017-119767</t>
  </si>
  <si>
    <t>CA-2018-152940</t>
  </si>
  <si>
    <t>US-2017-119768</t>
  </si>
  <si>
    <t>CA-2018-152941</t>
  </si>
  <si>
    <t>US-2017-119769</t>
  </si>
  <si>
    <t>CA-2018-152942</t>
  </si>
  <si>
    <t>US-2017-119770</t>
  </si>
  <si>
    <t>CA-2018-152943</t>
  </si>
  <si>
    <t>US-2017-119771</t>
  </si>
  <si>
    <t>CA-2018-152944</t>
  </si>
  <si>
    <t>US-2017-119772</t>
  </si>
  <si>
    <t>CA-2018-152945</t>
  </si>
  <si>
    <t>US-2017-119773</t>
  </si>
  <si>
    <t>CA-2018-152946</t>
  </si>
  <si>
    <t>US-2017-119774</t>
  </si>
  <si>
    <t>CA-2018-152947</t>
  </si>
  <si>
    <t>US-2017-119775</t>
  </si>
  <si>
    <t>CA-2018-152948</t>
  </si>
  <si>
    <t>US-2017-119776</t>
  </si>
  <si>
    <t>CA-2018-152949</t>
  </si>
  <si>
    <t>US-2017-119777</t>
  </si>
  <si>
    <t>CA-2018-152950</t>
  </si>
  <si>
    <t>US-2017-119778</t>
  </si>
  <si>
    <t>CA-2018-152951</t>
  </si>
  <si>
    <t>US-2017-119779</t>
  </si>
  <si>
    <t>CA-2018-152952</t>
  </si>
  <si>
    <t>US-2017-119780</t>
  </si>
  <si>
    <t>CA-2018-152953</t>
  </si>
  <si>
    <t>US-2017-119781</t>
  </si>
  <si>
    <t>CA-2018-152954</t>
  </si>
  <si>
    <t>US-2017-119782</t>
  </si>
  <si>
    <t>CA-2018-152955</t>
  </si>
  <si>
    <t>US-2017-119783</t>
  </si>
  <si>
    <t>CA-2018-152956</t>
  </si>
  <si>
    <t>US-2017-119784</t>
  </si>
  <si>
    <t>CA-2018-152957</t>
  </si>
  <si>
    <t>US-2017-119785</t>
  </si>
  <si>
    <t>CA-2018-152958</t>
  </si>
  <si>
    <t>US-2017-119786</t>
  </si>
  <si>
    <t>CA-2018-152959</t>
  </si>
  <si>
    <t>US-2017-119787</t>
  </si>
  <si>
    <t>CA-2018-152960</t>
  </si>
  <si>
    <t>US-2017-119788</t>
  </si>
  <si>
    <t>CA-2018-152961</t>
  </si>
  <si>
    <t>US-2017-119789</t>
  </si>
  <si>
    <t>CA-2018-152962</t>
  </si>
  <si>
    <t>US-2017-119790</t>
  </si>
  <si>
    <t>CA-2018-152963</t>
  </si>
  <si>
    <t>US-2017-119791</t>
  </si>
  <si>
    <t>CA-2018-152964</t>
  </si>
  <si>
    <t>US-2017-119792</t>
  </si>
  <si>
    <t>CA-2018-152965</t>
  </si>
  <si>
    <t>US-2017-119793</t>
  </si>
  <si>
    <t>CA-2018-152966</t>
  </si>
  <si>
    <t>US-2017-119794</t>
  </si>
  <si>
    <t>CA-2018-152967</t>
  </si>
  <si>
    <t>US-2017-119795</t>
  </si>
  <si>
    <t>CA-2018-152968</t>
  </si>
  <si>
    <t>US-2017-119796</t>
  </si>
  <si>
    <t>CA-2018-152969</t>
  </si>
  <si>
    <t>US-2017-119797</t>
  </si>
  <si>
    <t>CA-2018-152970</t>
  </si>
  <si>
    <t>US-2017-119798</t>
  </si>
  <si>
    <t>CA-2018-152971</t>
  </si>
  <si>
    <t>US-2017-119799</t>
  </si>
  <si>
    <t>CA-2018-152972</t>
  </si>
  <si>
    <t>US-2017-119800</t>
  </si>
  <si>
    <t>CA-2018-152973</t>
  </si>
  <si>
    <t>US-2017-119801</t>
  </si>
  <si>
    <t>CA-2018-152974</t>
  </si>
  <si>
    <t>US-2017-119802</t>
  </si>
  <si>
    <t>CA-2018-152975</t>
  </si>
  <si>
    <t>US-2017-119803</t>
  </si>
  <si>
    <t>CA-2018-152976</t>
  </si>
  <si>
    <t>US-2017-119804</t>
  </si>
  <si>
    <t>CA-2018-152977</t>
  </si>
  <si>
    <t>US-2017-119805</t>
  </si>
  <si>
    <t>CA-2018-152978</t>
  </si>
  <si>
    <t>US-2017-119806</t>
  </si>
  <si>
    <t>CA-2018-152979</t>
  </si>
  <si>
    <t>US-2017-119807</t>
  </si>
  <si>
    <t>CA-2018-152980</t>
  </si>
  <si>
    <t>US-2017-119808</t>
  </si>
  <si>
    <t>CA-2018-152981</t>
  </si>
  <si>
    <t>US-2017-119809</t>
  </si>
  <si>
    <t>CA-2018-152982</t>
  </si>
  <si>
    <t>US-2017-119810</t>
  </si>
  <si>
    <t>CA-2018-152983</t>
  </si>
  <si>
    <t>US-2017-119811</t>
  </si>
  <si>
    <t>CA-2018-152984</t>
  </si>
  <si>
    <t>US-2017-119812</t>
  </si>
  <si>
    <t>CA-2018-152985</t>
  </si>
  <si>
    <t>US-2017-119813</t>
  </si>
  <si>
    <t>CA-2018-152986</t>
  </si>
  <si>
    <t>US-2017-119814</t>
  </si>
  <si>
    <t>CA-2018-152987</t>
  </si>
  <si>
    <t>US-2017-119815</t>
  </si>
  <si>
    <t>CA-2018-152988</t>
  </si>
  <si>
    <t>US-2017-119816</t>
  </si>
  <si>
    <t>CA-2018-152989</t>
  </si>
  <si>
    <t>US-2017-119817</t>
  </si>
  <si>
    <t>CA-2018-152990</t>
  </si>
  <si>
    <t>US-2017-119818</t>
  </si>
  <si>
    <t>CA-2018-152991</t>
  </si>
  <si>
    <t>US-2017-119819</t>
  </si>
  <si>
    <t>CA-2018-152992</t>
  </si>
  <si>
    <t>US-2017-119820</t>
  </si>
  <si>
    <t>CA-2018-152993</t>
  </si>
  <si>
    <t>US-2017-119821</t>
  </si>
  <si>
    <t>CA-2018-152994</t>
  </si>
  <si>
    <t>US-2017-119822</t>
  </si>
  <si>
    <t>CA-2018-152995</t>
  </si>
  <si>
    <t>US-2017-119823</t>
  </si>
  <si>
    <t>CA-2018-152996</t>
  </si>
  <si>
    <t>US-2017-119824</t>
  </si>
  <si>
    <t>CA-2018-152997</t>
  </si>
  <si>
    <t>US-2017-119825</t>
  </si>
  <si>
    <t>CA-2018-152998</t>
  </si>
  <si>
    <t>US-2017-119826</t>
  </si>
  <si>
    <t>CA-2018-152999</t>
  </si>
  <si>
    <t>US-2017-119827</t>
  </si>
  <si>
    <t>CA-2018-153000</t>
  </si>
  <si>
    <t>US-2017-119828</t>
  </si>
  <si>
    <t>CA-2018-153001</t>
  </si>
  <si>
    <t>US-2017-119829</t>
  </si>
  <si>
    <t>CA-2018-153002</t>
  </si>
  <si>
    <t>US-2017-119830</t>
  </si>
  <si>
    <t>CA-2018-153003</t>
  </si>
  <si>
    <t>US-2017-119831</t>
  </si>
  <si>
    <t>CA-2018-153004</t>
  </si>
  <si>
    <t>US-2017-119832</t>
  </si>
  <si>
    <t>CA-2018-153005</t>
  </si>
  <si>
    <t>US-2017-119833</t>
  </si>
  <si>
    <t>CA-2018-153006</t>
  </si>
  <si>
    <t>US-2017-119834</t>
  </si>
  <si>
    <t>CA-2018-153007</t>
  </si>
  <si>
    <t>US-2017-119835</t>
  </si>
  <si>
    <t>CA-2018-153008</t>
  </si>
  <si>
    <t>US-2017-119836</t>
  </si>
  <si>
    <t>CA-2018-153009</t>
  </si>
  <si>
    <t>US-2017-119837</t>
  </si>
  <si>
    <t>CA-2018-153010</t>
  </si>
  <si>
    <t>US-2017-119838</t>
  </si>
  <si>
    <t>CA-2018-153011</t>
  </si>
  <si>
    <t>US-2017-119839</t>
  </si>
  <si>
    <t>CA-2018-153012</t>
  </si>
  <si>
    <t>US-2017-119840</t>
  </si>
  <si>
    <t>CA-2018-153013</t>
  </si>
  <si>
    <t>US-2017-119841</t>
  </si>
  <si>
    <t>CA-2018-153014</t>
  </si>
  <si>
    <t>US-2017-119842</t>
  </si>
  <si>
    <t>CA-2018-153015</t>
  </si>
  <si>
    <t>US-2017-119843</t>
  </si>
  <si>
    <t>CA-2018-153016</t>
  </si>
  <si>
    <t>US-2017-119844</t>
  </si>
  <si>
    <t>CA-2018-153017</t>
  </si>
  <si>
    <t>US-2017-119845</t>
  </si>
  <si>
    <t>CA-2018-153018</t>
  </si>
  <si>
    <t>US-2017-119846</t>
  </si>
  <si>
    <t>CA-2018-153019</t>
  </si>
  <si>
    <t>US-2017-119847</t>
  </si>
  <si>
    <t>CA-2018-153020</t>
  </si>
  <si>
    <t>US-2017-119848</t>
  </si>
  <si>
    <t>CA-2018-153021</t>
  </si>
  <si>
    <t>US-2017-119849</t>
  </si>
  <si>
    <t>CA-2018-153022</t>
  </si>
  <si>
    <t>US-2017-119850</t>
  </si>
  <si>
    <t>CA-2018-153023</t>
  </si>
  <si>
    <t>US-2017-119851</t>
  </si>
  <si>
    <t>CA-2018-153024</t>
  </si>
  <si>
    <t>US-2017-119852</t>
  </si>
  <si>
    <t>CA-2018-153025</t>
  </si>
  <si>
    <t>US-2017-119853</t>
  </si>
  <si>
    <t>CA-2018-153026</t>
  </si>
  <si>
    <t>US-2017-119854</t>
  </si>
  <si>
    <t>CA-2018-153027</t>
  </si>
  <si>
    <t>US-2017-119855</t>
  </si>
  <si>
    <t>CA-2018-153028</t>
  </si>
  <si>
    <t>US-2017-119856</t>
  </si>
  <si>
    <t>CA-2018-153029</t>
  </si>
  <si>
    <t>US-2017-119857</t>
  </si>
  <si>
    <t>CA-2018-153030</t>
  </si>
  <si>
    <t>US-2017-119858</t>
  </si>
  <si>
    <t>CA-2018-153031</t>
  </si>
  <si>
    <t>US-2017-119859</t>
  </si>
  <si>
    <t>CA-2018-153032</t>
  </si>
  <si>
    <t>US-2017-119860</t>
  </si>
  <si>
    <t>CA-2018-153033</t>
  </si>
  <si>
    <t>US-2017-119861</t>
  </si>
  <si>
    <t>CA-2018-153034</t>
  </si>
  <si>
    <t>US-2017-119862</t>
  </si>
  <si>
    <t>CA-2018-153035</t>
  </si>
  <si>
    <t>US-2017-119863</t>
  </si>
  <si>
    <t>CA-2018-153036</t>
  </si>
  <si>
    <t>US-2017-119864</t>
  </si>
  <si>
    <t>CA-2018-153037</t>
  </si>
  <si>
    <t>US-2017-119865</t>
  </si>
  <si>
    <t>CA-2018-153038</t>
  </si>
  <si>
    <t>US-2017-119866</t>
  </si>
  <si>
    <t>CA-2018-153039</t>
  </si>
  <si>
    <t>US-2017-119867</t>
  </si>
  <si>
    <t>CA-2018-153040</t>
  </si>
  <si>
    <t>US-2017-119868</t>
  </si>
  <si>
    <t>CA-2018-153041</t>
  </si>
  <si>
    <t>US-2017-119869</t>
  </si>
  <si>
    <t>CA-2018-153042</t>
  </si>
  <si>
    <t>US-2017-119870</t>
  </si>
  <si>
    <t>CA-2018-153043</t>
  </si>
  <si>
    <t>US-2017-119871</t>
  </si>
  <si>
    <t>CA-2018-153044</t>
  </si>
  <si>
    <t>US-2017-119872</t>
  </si>
  <si>
    <t>CA-2018-153045</t>
  </si>
  <si>
    <t>US-2017-119873</t>
  </si>
  <si>
    <t>CA-2018-153046</t>
  </si>
  <si>
    <t>US-2017-119874</t>
  </si>
  <si>
    <t>CA-2018-153047</t>
  </si>
  <si>
    <t>US-2017-119875</t>
  </si>
  <si>
    <t>CA-2018-153048</t>
  </si>
  <si>
    <t>US-2017-119876</t>
  </si>
  <si>
    <t>CA-2018-153049</t>
  </si>
  <si>
    <t>US-2017-119877</t>
  </si>
  <si>
    <t>CA-2018-153050</t>
  </si>
  <si>
    <t>US-2017-119878</t>
  </si>
  <si>
    <t>CA-2018-153051</t>
  </si>
  <si>
    <t>US-2017-119879</t>
  </si>
  <si>
    <t>CA-2018-153052</t>
  </si>
  <si>
    <t>US-2017-119880</t>
  </si>
  <si>
    <t>CA-2018-153053</t>
  </si>
  <si>
    <t>US-2017-119881</t>
  </si>
  <si>
    <t>CA-2018-153054</t>
  </si>
  <si>
    <t>US-2017-119882</t>
  </si>
  <si>
    <t>CA-2018-153055</t>
  </si>
  <si>
    <t>US-2017-119883</t>
  </si>
  <si>
    <t>CA-2018-153056</t>
  </si>
  <si>
    <t>US-2017-119884</t>
  </si>
  <si>
    <t>CA-2018-153057</t>
  </si>
  <si>
    <t>US-2017-119885</t>
  </si>
  <si>
    <t>CA-2018-153058</t>
  </si>
  <si>
    <t>US-2017-119886</t>
  </si>
  <si>
    <t>CA-2018-153059</t>
  </si>
  <si>
    <t>US-2017-119887</t>
  </si>
  <si>
    <t>CA-2018-153060</t>
  </si>
  <si>
    <t>US-2017-119888</t>
  </si>
  <si>
    <t>CA-2018-153061</t>
  </si>
  <si>
    <t>US-2017-119889</t>
  </si>
  <si>
    <t>CA-2018-153062</t>
  </si>
  <si>
    <t>US-2017-119890</t>
  </si>
  <si>
    <t>CA-2018-153063</t>
  </si>
  <si>
    <t>US-2017-119891</t>
  </si>
  <si>
    <t>CA-2018-153064</t>
  </si>
  <si>
    <t>US-2017-119892</t>
  </si>
  <si>
    <t>CA-2018-153065</t>
  </si>
  <si>
    <t>US-2017-119893</t>
  </si>
  <si>
    <t>CA-2018-153066</t>
  </si>
  <si>
    <t>US-2017-119894</t>
  </si>
  <si>
    <t>CA-2018-153067</t>
  </si>
  <si>
    <t>US-2017-119895</t>
  </si>
  <si>
    <t>CA-2018-153068</t>
  </si>
  <si>
    <t>US-2017-119896</t>
  </si>
  <si>
    <t>CA-2018-153069</t>
  </si>
  <si>
    <t>US-2017-119897</t>
  </si>
  <si>
    <t>CA-2018-153070</t>
  </si>
  <si>
    <t>US-2017-119898</t>
  </si>
  <si>
    <t>CA-2018-153071</t>
  </si>
  <si>
    <t>US-2017-119899</t>
  </si>
  <si>
    <t>CA-2018-153072</t>
  </si>
  <si>
    <t>US-2017-119900</t>
  </si>
  <si>
    <t>CA-2018-153073</t>
  </si>
  <si>
    <t>US-2017-119901</t>
  </si>
  <si>
    <t>CA-2018-153074</t>
  </si>
  <si>
    <t>US-2017-119902</t>
  </si>
  <si>
    <t>CA-2018-153075</t>
  </si>
  <si>
    <t>US-2017-119903</t>
  </si>
  <si>
    <t>CA-2018-153076</t>
  </si>
  <si>
    <t>US-2017-119904</t>
  </si>
  <si>
    <t>CA-2018-153077</t>
  </si>
  <si>
    <t>US-2017-119905</t>
  </si>
  <si>
    <t>CA-2018-153078</t>
  </si>
  <si>
    <t>US-2017-119906</t>
  </si>
  <si>
    <t>CA-2018-153079</t>
  </si>
  <si>
    <t>US-2017-119907</t>
  </si>
  <si>
    <t>CA-2018-153080</t>
  </si>
  <si>
    <t>US-2017-119908</t>
  </si>
  <si>
    <t>CA-2018-153081</t>
  </si>
  <si>
    <t>US-2017-119909</t>
  </si>
  <si>
    <t>CA-2018-153082</t>
  </si>
  <si>
    <t>US-2017-119910</t>
  </si>
  <si>
    <t>CA-2018-153083</t>
  </si>
  <si>
    <t>US-2017-119911</t>
  </si>
  <si>
    <t>CA-2018-153084</t>
  </si>
  <si>
    <t>US-2017-119912</t>
  </si>
  <si>
    <t>CA-2018-153085</t>
  </si>
  <si>
    <t>US-2017-119913</t>
  </si>
  <si>
    <t>CA-2018-153086</t>
  </si>
  <si>
    <t>US-2017-119914</t>
  </si>
  <si>
    <t>CA-2018-153087</t>
  </si>
  <si>
    <t>US-2017-119915</t>
  </si>
  <si>
    <t>CA-2018-153088</t>
  </si>
  <si>
    <t>US-2017-119916</t>
  </si>
  <si>
    <t>CA-2018-153089</t>
  </si>
  <si>
    <t>US-2017-119917</t>
  </si>
  <si>
    <t>CA-2018-153090</t>
  </si>
  <si>
    <t>US-2017-119918</t>
  </si>
  <si>
    <t>CA-2018-153091</t>
  </si>
  <si>
    <t>US-2017-119919</t>
  </si>
  <si>
    <t>CA-2018-153092</t>
  </si>
  <si>
    <t>US-2017-119920</t>
  </si>
  <si>
    <t>CA-2018-153093</t>
  </si>
  <si>
    <t>US-2017-119921</t>
  </si>
  <si>
    <t>CA-2018-153094</t>
  </si>
  <si>
    <t>US-2017-119922</t>
  </si>
  <si>
    <t>CA-2018-153095</t>
  </si>
  <si>
    <t>US-2017-119923</t>
  </si>
  <si>
    <t>CA-2018-153096</t>
  </si>
  <si>
    <t>US-2017-119924</t>
  </si>
  <si>
    <t>CA-2018-153097</t>
  </si>
  <si>
    <t>US-2017-119925</t>
  </si>
  <si>
    <t>CA-2018-153098</t>
  </si>
  <si>
    <t>US-2017-119926</t>
  </si>
  <si>
    <t>CA-2018-153099</t>
  </si>
  <si>
    <t>US-2017-119927</t>
  </si>
  <si>
    <t>CA-2018-153100</t>
  </si>
  <si>
    <t>US-2017-119928</t>
  </si>
  <si>
    <t>CA-2018-153101</t>
  </si>
  <si>
    <t>US-2017-119929</t>
  </si>
  <si>
    <t>CA-2018-153102</t>
  </si>
  <si>
    <t>US-2017-119930</t>
  </si>
  <si>
    <t>CA-2018-153103</t>
  </si>
  <si>
    <t>US-2017-119931</t>
  </si>
  <si>
    <t>CA-2018-153104</t>
  </si>
  <si>
    <t>US-2017-119932</t>
  </si>
  <si>
    <t>CA-2018-153105</t>
  </si>
  <si>
    <t>US-2017-119933</t>
  </si>
  <si>
    <t>CA-2018-153106</t>
  </si>
  <si>
    <t>US-2017-119934</t>
  </si>
  <si>
    <t>CA-2018-153107</t>
  </si>
  <si>
    <t>US-2017-119935</t>
  </si>
  <si>
    <t>CA-2018-153108</t>
  </si>
  <si>
    <t>US-2017-119936</t>
  </si>
  <si>
    <t>CA-2018-153109</t>
  </si>
  <si>
    <t>US-2017-119937</t>
  </si>
  <si>
    <t>CA-2018-153110</t>
  </si>
  <si>
    <t>US-2017-119938</t>
  </si>
  <si>
    <t>CA-2018-153111</t>
  </si>
  <si>
    <t>US-2017-119939</t>
  </si>
  <si>
    <t>CA-2018-153112</t>
  </si>
  <si>
    <t>US-2017-119940</t>
  </si>
  <si>
    <t>CA-2018-153113</t>
  </si>
  <si>
    <t>US-2017-119941</t>
  </si>
  <si>
    <t>CA-2018-153114</t>
  </si>
  <si>
    <t>US-2017-119942</t>
  </si>
  <si>
    <t>CA-2018-153115</t>
  </si>
  <si>
    <t>US-2017-119943</t>
  </si>
  <si>
    <t>CA-2018-153116</t>
  </si>
  <si>
    <t>US-2017-119944</t>
  </si>
  <si>
    <t>CA-2018-153117</t>
  </si>
  <si>
    <t>US-2017-119945</t>
  </si>
  <si>
    <t>CA-2018-153118</t>
  </si>
  <si>
    <t>US-2017-119946</t>
  </si>
  <si>
    <t>CA-2018-153119</t>
  </si>
  <si>
    <t>US-2017-119947</t>
  </si>
  <si>
    <t>CA-2018-153120</t>
  </si>
  <si>
    <t>US-2017-119948</t>
  </si>
  <si>
    <t>CA-2018-153121</t>
  </si>
  <si>
    <t>US-2017-119949</t>
  </si>
  <si>
    <t>CA-2018-153122</t>
  </si>
  <si>
    <t>US-2017-119950</t>
  </si>
  <si>
    <t>CA-2018-153123</t>
  </si>
  <si>
    <t>US-2017-119951</t>
  </si>
  <si>
    <t>CA-2018-153124</t>
  </si>
  <si>
    <t>US-2017-119952</t>
  </si>
  <si>
    <t>CA-2018-153125</t>
  </si>
  <si>
    <t>US-2017-119953</t>
  </si>
  <si>
    <t>CA-2018-153126</t>
  </si>
  <si>
    <t>US-2017-119954</t>
  </si>
  <si>
    <t>CA-2018-153127</t>
  </si>
  <si>
    <t>US-2017-119955</t>
  </si>
  <si>
    <t>CA-2018-153128</t>
  </si>
  <si>
    <t>US-2017-119956</t>
  </si>
  <si>
    <t>CA-2018-153129</t>
  </si>
  <si>
    <t>US-2017-119957</t>
  </si>
  <si>
    <t>CA-2018-153130</t>
  </si>
  <si>
    <t>US-2017-119958</t>
  </si>
  <si>
    <t>CA-2018-153131</t>
  </si>
  <si>
    <t>US-2017-119959</t>
  </si>
  <si>
    <t>CA-2018-153132</t>
  </si>
  <si>
    <t>US-2017-119960</t>
  </si>
  <si>
    <t>CA-2018-153133</t>
  </si>
  <si>
    <t>US-2017-119961</t>
  </si>
  <si>
    <t>CA-2018-153134</t>
  </si>
  <si>
    <t>US-2017-119962</t>
  </si>
  <si>
    <t>CA-2018-153135</t>
  </si>
  <si>
    <t>US-2017-119963</t>
  </si>
  <si>
    <t>CA-2018-153136</t>
  </si>
  <si>
    <t>US-2017-119964</t>
  </si>
  <si>
    <t>CA-2018-153137</t>
  </si>
  <si>
    <t>US-2017-119965</t>
  </si>
  <si>
    <t>CA-2018-153138</t>
  </si>
  <si>
    <t>US-2017-119966</t>
  </si>
  <si>
    <t>CA-2018-153139</t>
  </si>
  <si>
    <t>US-2017-119967</t>
  </si>
  <si>
    <t>CA-2018-153140</t>
  </si>
  <si>
    <t>US-2017-119968</t>
  </si>
  <si>
    <t>CA-2018-153141</t>
  </si>
  <si>
    <t>US-2017-119969</t>
  </si>
  <si>
    <t>CA-2018-153142</t>
  </si>
  <si>
    <t>US-2017-119970</t>
  </si>
  <si>
    <t>CA-2018-153143</t>
  </si>
  <si>
    <t>US-2017-119971</t>
  </si>
  <si>
    <t>CA-2018-153144</t>
  </si>
  <si>
    <t>US-2017-119972</t>
  </si>
  <si>
    <t>CA-2018-153145</t>
  </si>
  <si>
    <t>US-2017-119973</t>
  </si>
  <si>
    <t>CA-2018-153146</t>
  </si>
  <si>
    <t>US-2017-119974</t>
  </si>
  <si>
    <t>CA-2018-153147</t>
  </si>
  <si>
    <t>US-2017-119975</t>
  </si>
  <si>
    <t>CA-2018-153148</t>
  </si>
  <si>
    <t>US-2017-119976</t>
  </si>
  <si>
    <t>CA-2018-153149</t>
  </si>
  <si>
    <t>US-2017-119977</t>
  </si>
  <si>
    <t>CA-2018-153150</t>
  </si>
  <si>
    <t>US-2017-119978</t>
  </si>
  <si>
    <t>CA-2018-153151</t>
  </si>
  <si>
    <t>US-2017-119979</t>
  </si>
  <si>
    <t>CA-2018-153152</t>
  </si>
  <si>
    <t>US-2017-119980</t>
  </si>
  <si>
    <t>CA-2018-153153</t>
  </si>
  <si>
    <t>US-2017-119981</t>
  </si>
  <si>
    <t>CA-2018-153154</t>
  </si>
  <si>
    <t>US-2017-119982</t>
  </si>
  <si>
    <t>CA-2018-153155</t>
  </si>
  <si>
    <t>US-2017-119983</t>
  </si>
  <si>
    <t>CA-2018-153156</t>
  </si>
  <si>
    <t>US-2017-119984</t>
  </si>
  <si>
    <t>CA-2018-153157</t>
  </si>
  <si>
    <t>US-2017-119985</t>
  </si>
  <si>
    <t>CA-2018-153158</t>
  </si>
  <si>
    <t>US-2017-119986</t>
  </si>
  <si>
    <t>CA-2018-153159</t>
  </si>
  <si>
    <t>US-2017-119987</t>
  </si>
  <si>
    <t>CA-2018-153160</t>
  </si>
  <si>
    <t>US-2017-119988</t>
  </si>
  <si>
    <t>CA-2018-153161</t>
  </si>
  <si>
    <t>US-2017-119989</t>
  </si>
  <si>
    <t>CA-2018-153162</t>
  </si>
  <si>
    <t>US-2017-119990</t>
  </si>
  <si>
    <t>CA-2018-153163</t>
  </si>
  <si>
    <t>US-2017-119991</t>
  </si>
  <si>
    <t>CA-2018-153164</t>
  </si>
  <si>
    <t>US-2017-119992</t>
  </si>
  <si>
    <t>CA-2018-153165</t>
  </si>
  <si>
    <t>US-2017-119993</t>
  </si>
  <si>
    <t>CA-2018-153166</t>
  </si>
  <si>
    <t>US-2017-119994</t>
  </si>
  <si>
    <t>CA-2018-153167</t>
  </si>
  <si>
    <t>US-2017-119995</t>
  </si>
  <si>
    <t>CA-2018-153168</t>
  </si>
  <si>
    <t>US-2017-119996</t>
  </si>
  <si>
    <t>CA-2018-153169</t>
  </si>
  <si>
    <t>US-2017-119997</t>
  </si>
  <si>
    <t>CA-2018-153170</t>
  </si>
  <si>
    <t>US-2017-119998</t>
  </si>
  <si>
    <t>CA-2018-153171</t>
  </si>
  <si>
    <t>US-2017-119999</t>
  </si>
  <si>
    <t>CA-2018-153172</t>
  </si>
  <si>
    <t>US-2017-120000</t>
  </si>
  <si>
    <t>CA-2018-153173</t>
  </si>
  <si>
    <t>US-2017-120001</t>
  </si>
  <si>
    <t>CA-2018-153174</t>
  </si>
  <si>
    <t>US-2017-120002</t>
  </si>
  <si>
    <t>CA-2018-153175</t>
  </si>
  <si>
    <t>US-2017-120003</t>
  </si>
  <si>
    <t>CA-2018-153176</t>
  </si>
  <si>
    <t>US-2017-120004</t>
  </si>
  <si>
    <t>CA-2018-153177</t>
  </si>
  <si>
    <t>US-2017-120005</t>
  </si>
  <si>
    <t>CA-2018-153178</t>
  </si>
  <si>
    <t>US-2017-120006</t>
  </si>
  <si>
    <t>CA-2018-153179</t>
  </si>
  <si>
    <t>US-2017-120007</t>
  </si>
  <si>
    <t>CA-2018-153180</t>
  </si>
  <si>
    <t>US-2017-120008</t>
  </si>
  <si>
    <t>CA-2018-153181</t>
  </si>
  <si>
    <t>US-2017-120009</t>
  </si>
  <si>
    <t>CA-2018-153182</t>
  </si>
  <si>
    <t>US-2017-120010</t>
  </si>
  <si>
    <t>CA-2018-153183</t>
  </si>
  <si>
    <t>US-2017-120011</t>
  </si>
  <si>
    <t>CA-2018-153184</t>
  </si>
  <si>
    <t>US-2017-120012</t>
  </si>
  <si>
    <t>CA-2018-153185</t>
  </si>
  <si>
    <t>US-2017-120013</t>
  </si>
  <si>
    <t>CA-2018-153186</t>
  </si>
  <si>
    <t>US-2017-120014</t>
  </si>
  <si>
    <t>CA-2018-153187</t>
  </si>
  <si>
    <t>US-2017-120015</t>
  </si>
  <si>
    <t>CA-2018-153188</t>
  </si>
  <si>
    <t>US-2017-120016</t>
  </si>
  <si>
    <t>CA-2018-153189</t>
  </si>
  <si>
    <t>US-2017-120017</t>
  </si>
  <si>
    <t>CA-2018-153190</t>
  </si>
  <si>
    <t>US-2017-120018</t>
  </si>
  <si>
    <t>CA-2018-153191</t>
  </si>
  <si>
    <t>US-2017-120019</t>
  </si>
  <si>
    <t>CA-2018-153192</t>
  </si>
  <si>
    <t>US-2017-120020</t>
  </si>
  <si>
    <t>CA-2018-153193</t>
  </si>
  <si>
    <t>US-2017-120021</t>
  </si>
  <si>
    <t>CA-2018-153194</t>
  </si>
  <si>
    <t>US-2017-120022</t>
  </si>
  <si>
    <t>CA-2018-153195</t>
  </si>
  <si>
    <t>US-2017-120023</t>
  </si>
  <si>
    <t>CA-2018-153196</t>
  </si>
  <si>
    <t>US-2017-120024</t>
  </si>
  <si>
    <t>CA-2018-153197</t>
  </si>
  <si>
    <t>US-2017-120025</t>
  </si>
  <si>
    <t>CA-2018-153198</t>
  </si>
  <si>
    <t>US-2017-120026</t>
  </si>
  <si>
    <t>CA-2018-153199</t>
  </si>
  <si>
    <t>US-2017-120027</t>
  </si>
  <si>
    <t>CA-2018-153200</t>
  </si>
  <si>
    <t>US-2017-120028</t>
  </si>
  <si>
    <t>CA-2018-153201</t>
  </si>
  <si>
    <t>US-2017-120029</t>
  </si>
  <si>
    <t>CA-2018-153202</t>
  </si>
  <si>
    <t>US-2017-120030</t>
  </si>
  <si>
    <t>CA-2018-153203</t>
  </si>
  <si>
    <t>US-2017-120031</t>
  </si>
  <si>
    <t>CA-2018-153204</t>
  </si>
  <si>
    <t>US-2017-120032</t>
  </si>
  <si>
    <t>CA-2018-153205</t>
  </si>
  <si>
    <t>US-2017-120033</t>
  </si>
  <si>
    <t>CA-2018-153206</t>
  </si>
  <si>
    <t>US-2017-120034</t>
  </si>
  <si>
    <t>CA-2018-153207</t>
  </si>
  <si>
    <t>US-2017-120035</t>
  </si>
  <si>
    <t>CA-2018-153208</t>
  </si>
  <si>
    <t>US-2017-120036</t>
  </si>
  <si>
    <t>CA-2018-153209</t>
  </si>
  <si>
    <t>US-2017-120037</t>
  </si>
  <si>
    <t>CA-2018-153210</t>
  </si>
  <si>
    <t>US-2017-120038</t>
  </si>
  <si>
    <t>CA-2018-153211</t>
  </si>
  <si>
    <t>US-2017-120039</t>
  </si>
  <si>
    <t>CA-2018-153212</t>
  </si>
  <si>
    <t>US-2017-120040</t>
  </si>
  <si>
    <t>CA-2018-153213</t>
  </si>
  <si>
    <t>US-2017-120041</t>
  </si>
  <si>
    <t>CA-2018-153214</t>
  </si>
  <si>
    <t>US-2017-120042</t>
  </si>
  <si>
    <t>CA-2018-153215</t>
  </si>
  <si>
    <t>US-2017-120043</t>
  </si>
  <si>
    <t>CA-2018-153216</t>
  </si>
  <si>
    <t>US-2017-120044</t>
  </si>
  <si>
    <t>CA-2018-153217</t>
  </si>
  <si>
    <t>US-2017-120045</t>
  </si>
  <si>
    <t>CA-2018-153218</t>
  </si>
  <si>
    <t>US-2017-120046</t>
  </si>
  <si>
    <t>CA-2018-153219</t>
  </si>
  <si>
    <t>US-2017-120047</t>
  </si>
  <si>
    <t>CA-2018-153220</t>
  </si>
  <si>
    <t>US-2017-120048</t>
  </si>
  <si>
    <t>CA-2018-153221</t>
  </si>
  <si>
    <t>US-2017-120049</t>
  </si>
  <si>
    <t>CA-2018-153222</t>
  </si>
  <si>
    <t>US-2017-120050</t>
  </si>
  <si>
    <t>CA-2018-153223</t>
  </si>
  <si>
    <t>US-2017-120051</t>
  </si>
  <si>
    <t>CA-2018-153224</t>
  </si>
  <si>
    <t>US-2017-120052</t>
  </si>
  <si>
    <t>CA-2018-153225</t>
  </si>
  <si>
    <t>US-2017-120053</t>
  </si>
  <si>
    <t>CA-2018-153226</t>
  </si>
  <si>
    <t>US-2017-120054</t>
  </si>
  <si>
    <t>CA-2018-153227</t>
  </si>
  <si>
    <t>US-2017-120055</t>
  </si>
  <si>
    <t>CA-2018-153228</t>
  </si>
  <si>
    <t>US-2017-120056</t>
  </si>
  <si>
    <t>CA-2018-153229</t>
  </si>
  <si>
    <t>US-2017-120057</t>
  </si>
  <si>
    <t>CA-2018-153230</t>
  </si>
  <si>
    <t>US-2017-120058</t>
  </si>
  <si>
    <t>CA-2018-153231</t>
  </si>
  <si>
    <t>US-2017-120059</t>
  </si>
  <si>
    <t>CA-2018-153232</t>
  </si>
  <si>
    <t>US-2017-120060</t>
  </si>
  <si>
    <t>CA-2018-153233</t>
  </si>
  <si>
    <t>US-2017-120061</t>
  </si>
  <si>
    <t>CA-2018-153234</t>
  </si>
  <si>
    <t>US-2017-120062</t>
  </si>
  <si>
    <t>CA-2018-153235</t>
  </si>
  <si>
    <t>US-2017-120063</t>
  </si>
  <si>
    <t>CA-2018-153236</t>
  </si>
  <si>
    <t>US-2017-120064</t>
  </si>
  <si>
    <t>CA-2018-153237</t>
  </si>
  <si>
    <t>US-2017-120065</t>
  </si>
  <si>
    <t>CA-2018-153238</t>
  </si>
  <si>
    <t>US-2017-120066</t>
  </si>
  <si>
    <t>CA-2018-153239</t>
  </si>
  <si>
    <t>US-2017-120067</t>
  </si>
  <si>
    <t>CA-2018-153240</t>
  </si>
  <si>
    <t>US-2017-120068</t>
  </si>
  <si>
    <t>CA-2018-153241</t>
  </si>
  <si>
    <t>US-2017-120069</t>
  </si>
  <si>
    <t>CA-2018-153242</t>
  </si>
  <si>
    <t>US-2017-120070</t>
  </si>
  <si>
    <t>CA-2018-153243</t>
  </si>
  <si>
    <t>US-2017-120071</t>
  </si>
  <si>
    <t>CA-2018-153244</t>
  </si>
  <si>
    <t>US-2017-120072</t>
  </si>
  <si>
    <t>CA-2018-153245</t>
  </si>
  <si>
    <t>US-2017-120073</t>
  </si>
  <si>
    <t>CA-2018-153246</t>
  </si>
  <si>
    <t>US-2017-120074</t>
  </si>
  <si>
    <t>CA-2018-153247</t>
  </si>
  <si>
    <t>US-2017-120075</t>
  </si>
  <si>
    <t>CA-2018-153248</t>
  </si>
  <si>
    <t>US-2017-120076</t>
  </si>
  <si>
    <t>CA-2018-153249</t>
  </si>
  <si>
    <t>US-2017-120077</t>
  </si>
  <si>
    <t>CA-2018-153250</t>
  </si>
  <si>
    <t>US-2017-120078</t>
  </si>
  <si>
    <t>CA-2018-153251</t>
  </si>
  <si>
    <t>US-2017-120079</t>
  </si>
  <si>
    <t>CA-2018-153252</t>
  </si>
  <si>
    <t>US-2017-120080</t>
  </si>
  <si>
    <t>CA-2018-153253</t>
  </si>
  <si>
    <t>US-2017-120081</t>
  </si>
  <si>
    <t>CA-2018-153254</t>
  </si>
  <si>
    <t>US-2017-120082</t>
  </si>
  <si>
    <t>CA-2018-153255</t>
  </si>
  <si>
    <t>US-2017-120083</t>
  </si>
  <si>
    <t>CA-2018-153256</t>
  </si>
  <si>
    <t>US-2017-120084</t>
  </si>
  <si>
    <t>CA-2018-153257</t>
  </si>
  <si>
    <t>US-2017-120085</t>
  </si>
  <si>
    <t>CA-2018-153258</t>
  </si>
  <si>
    <t>US-2017-120086</t>
  </si>
  <si>
    <t>CA-2018-153259</t>
  </si>
  <si>
    <t>US-2017-120087</t>
  </si>
  <si>
    <t>CA-2018-153260</t>
  </si>
  <si>
    <t>US-2017-120088</t>
  </si>
  <si>
    <t>CA-2018-153261</t>
  </si>
  <si>
    <t>US-2017-120089</t>
  </si>
  <si>
    <t>CA-2018-153262</t>
  </si>
  <si>
    <t>US-2017-120090</t>
  </si>
  <si>
    <t>CA-2018-153263</t>
  </si>
  <si>
    <t>US-2017-120091</t>
  </si>
  <si>
    <t>CA-2018-153264</t>
  </si>
  <si>
    <t>US-2017-120092</t>
  </si>
  <si>
    <t>CA-2018-153265</t>
  </si>
  <si>
    <t>US-2017-120093</t>
  </si>
  <si>
    <t>CA-2018-153266</t>
  </si>
  <si>
    <t>US-2017-120094</t>
  </si>
  <si>
    <t>CA-2018-153267</t>
  </si>
  <si>
    <t>US-2017-120095</t>
  </si>
  <si>
    <t>CA-2018-153268</t>
  </si>
  <si>
    <t>US-2017-120096</t>
  </si>
  <si>
    <t>CA-2018-153269</t>
  </si>
  <si>
    <t>US-2017-120097</t>
  </si>
  <si>
    <t>CA-2018-153270</t>
  </si>
  <si>
    <t>US-2017-120098</t>
  </si>
  <si>
    <t>CA-2018-153271</t>
  </si>
  <si>
    <t>US-2017-120099</t>
  </si>
  <si>
    <t>CA-2018-153272</t>
  </si>
  <si>
    <t>US-2017-120100</t>
  </si>
  <si>
    <t>CA-2018-153273</t>
  </si>
  <si>
    <t>US-2017-120101</t>
  </si>
  <si>
    <t>CA-2018-153274</t>
  </si>
  <si>
    <t>US-2017-120102</t>
  </si>
  <si>
    <t>CA-2018-153275</t>
  </si>
  <si>
    <t>US-2017-120103</t>
  </si>
  <si>
    <t>CA-2018-153276</t>
  </si>
  <si>
    <t>US-2017-120104</t>
  </si>
  <si>
    <t>CA-2018-153277</t>
  </si>
  <si>
    <t>US-2017-120105</t>
  </si>
  <si>
    <t>CA-2018-153278</t>
  </si>
  <si>
    <t>US-2017-120106</t>
  </si>
  <si>
    <t>CA-2018-153279</t>
  </si>
  <si>
    <t>US-2017-120107</t>
  </si>
  <si>
    <t>CA-2018-153280</t>
  </si>
  <si>
    <t>US-2017-120108</t>
  </si>
  <si>
    <t>CA-2018-153281</t>
  </si>
  <si>
    <t>US-2017-120109</t>
  </si>
  <si>
    <t>CA-2018-153282</t>
  </si>
  <si>
    <t>US-2017-120110</t>
  </si>
  <si>
    <t>CA-2018-153283</t>
  </si>
  <si>
    <t>US-2017-120111</t>
  </si>
  <si>
    <t>CA-2018-153284</t>
  </si>
  <si>
    <t>US-2017-120112</t>
  </si>
  <si>
    <t>CA-2018-153285</t>
  </si>
  <si>
    <t>US-2017-120113</t>
  </si>
  <si>
    <t>CA-2018-153286</t>
  </si>
  <si>
    <t>US-2017-120114</t>
  </si>
  <si>
    <t>CA-2018-153287</t>
  </si>
  <si>
    <t>US-2017-120115</t>
  </si>
  <si>
    <t>CA-2018-153288</t>
  </si>
  <si>
    <t>US-2017-120116</t>
  </si>
  <si>
    <t>CA-2018-153289</t>
  </si>
  <si>
    <t>US-2017-120117</t>
  </si>
  <si>
    <t>CA-2018-153290</t>
  </si>
  <si>
    <t>US-2017-120118</t>
  </si>
  <si>
    <t>CA-2018-153291</t>
  </si>
  <si>
    <t>US-2017-120119</t>
  </si>
  <si>
    <t>CA-2018-153292</t>
  </si>
  <si>
    <t>US-2017-120120</t>
  </si>
  <si>
    <t>CA-2018-153293</t>
  </si>
  <si>
    <t>US-2017-120121</t>
  </si>
  <si>
    <t>CA-2018-153294</t>
  </si>
  <si>
    <t>US-2017-120122</t>
  </si>
  <si>
    <t>CA-2018-153295</t>
  </si>
  <si>
    <t>US-2017-120123</t>
  </si>
  <si>
    <t>CA-2018-153296</t>
  </si>
  <si>
    <t>US-2017-120124</t>
  </si>
  <si>
    <t>CA-2018-153297</t>
  </si>
  <si>
    <t>US-2017-120125</t>
  </si>
  <si>
    <t>CA-2018-153298</t>
  </si>
  <si>
    <t>US-2017-120126</t>
  </si>
  <si>
    <t>CA-2018-153299</t>
  </si>
  <si>
    <t>US-2017-120127</t>
  </si>
  <si>
    <t>CA-2018-153300</t>
  </si>
  <si>
    <t>US-2017-120128</t>
  </si>
  <si>
    <t>CA-2018-153301</t>
  </si>
  <si>
    <t>US-2017-120129</t>
  </si>
  <si>
    <t>CA-2018-153302</t>
  </si>
  <si>
    <t>US-2017-120130</t>
  </si>
  <si>
    <t>CA-2018-153303</t>
  </si>
  <si>
    <t>US-2017-120131</t>
  </si>
  <si>
    <t>CA-2018-153304</t>
  </si>
  <si>
    <t>US-2017-120132</t>
  </si>
  <si>
    <t>CA-2018-153305</t>
  </si>
  <si>
    <t>US-2017-120133</t>
  </si>
  <si>
    <t>CA-2018-153306</t>
  </si>
  <si>
    <t>US-2017-120134</t>
  </si>
  <si>
    <t>CA-2018-153307</t>
  </si>
  <si>
    <t>US-2017-120135</t>
  </si>
  <si>
    <t>CA-2018-153308</t>
  </si>
  <si>
    <t>US-2017-120136</t>
  </si>
  <si>
    <t>CA-2018-153309</t>
  </si>
  <si>
    <t>US-2017-120137</t>
  </si>
  <si>
    <t>CA-2018-153310</t>
  </si>
  <si>
    <t>US-2017-120138</t>
  </si>
  <si>
    <t>CA-2018-153311</t>
  </si>
  <si>
    <t>US-2017-120139</t>
  </si>
  <si>
    <t>CA-2018-153312</t>
  </si>
  <si>
    <t>US-2017-120140</t>
  </si>
  <si>
    <t>CA-2018-153313</t>
  </si>
  <si>
    <t>US-2017-120141</t>
  </si>
  <si>
    <t>CA-2018-153314</t>
  </si>
  <si>
    <t>US-2017-120142</t>
  </si>
  <si>
    <t>CA-2018-153315</t>
  </si>
  <si>
    <t>US-2017-120143</t>
  </si>
  <si>
    <t>CA-2018-153316</t>
  </si>
  <si>
    <t>US-2017-120144</t>
  </si>
  <si>
    <t>CA-2018-153317</t>
  </si>
  <si>
    <t>US-2017-120145</t>
  </si>
  <si>
    <t>CA-2018-153318</t>
  </si>
  <si>
    <t>US-2017-120146</t>
  </si>
  <si>
    <t>CA-2018-153319</t>
  </si>
  <si>
    <t>US-2017-120147</t>
  </si>
  <si>
    <t>CA-2018-153320</t>
  </si>
  <si>
    <t>US-2017-120148</t>
  </si>
  <si>
    <t>CA-2018-153321</t>
  </si>
  <si>
    <t>US-2017-120149</t>
  </si>
  <si>
    <t>CA-2018-153322</t>
  </si>
  <si>
    <t>US-2017-120150</t>
  </si>
  <si>
    <t>CA-2018-153323</t>
  </si>
  <si>
    <t>US-2017-120151</t>
  </si>
  <si>
    <t>CA-2018-153324</t>
  </si>
  <si>
    <t>US-2017-120152</t>
  </si>
  <si>
    <t>CA-2018-153325</t>
  </si>
  <si>
    <t>US-2017-120153</t>
  </si>
  <si>
    <t>CA-2018-153326</t>
  </si>
  <si>
    <t>US-2017-120154</t>
  </si>
  <si>
    <t>CA-2018-153327</t>
  </si>
  <si>
    <t>US-2017-120155</t>
  </si>
  <si>
    <t>CA-2018-153328</t>
  </si>
  <si>
    <t>US-2017-120156</t>
  </si>
  <si>
    <t>CA-2018-153329</t>
  </si>
  <si>
    <t>US-2017-120157</t>
  </si>
  <si>
    <t>CA-2018-153330</t>
  </si>
  <si>
    <t>US-2017-120158</t>
  </si>
  <si>
    <t>CA-2018-153331</t>
  </si>
  <si>
    <t>US-2017-120159</t>
  </si>
  <si>
    <t>CA-2018-153332</t>
  </si>
  <si>
    <t>US-2017-120160</t>
  </si>
  <si>
    <t>CA-2018-153333</t>
  </si>
  <si>
    <t>US-2017-120161</t>
  </si>
  <si>
    <t>CA-2018-153334</t>
  </si>
  <si>
    <t>US-2017-120162</t>
  </si>
  <si>
    <t>CA-2018-153335</t>
  </si>
  <si>
    <t>US-2017-120163</t>
  </si>
  <si>
    <t>CA-2018-153336</t>
  </si>
  <si>
    <t>US-2017-120164</t>
  </si>
  <si>
    <t>CA-2018-153337</t>
  </si>
  <si>
    <t>US-2017-120165</t>
  </si>
  <si>
    <t>CA-2018-153338</t>
  </si>
  <si>
    <t>US-2017-120166</t>
  </si>
  <si>
    <t>CA-2018-153339</t>
  </si>
  <si>
    <t>US-2017-120167</t>
  </si>
  <si>
    <t>CA-2018-153340</t>
  </si>
  <si>
    <t>US-2017-120168</t>
  </si>
  <si>
    <t>CA-2018-153341</t>
  </si>
  <si>
    <t>US-2017-120169</t>
  </si>
  <si>
    <t>CA-2018-153342</t>
  </si>
  <si>
    <t>US-2017-120170</t>
  </si>
  <si>
    <t>CA-2018-153343</t>
  </si>
  <si>
    <t>US-2017-120171</t>
  </si>
  <si>
    <t>CA-2018-153344</t>
  </si>
  <si>
    <t>US-2017-120172</t>
  </si>
  <si>
    <t>CA-2018-153345</t>
  </si>
  <si>
    <t>US-2017-120173</t>
  </si>
  <si>
    <t>CA-2018-153346</t>
  </si>
  <si>
    <t>US-2017-120174</t>
  </si>
  <si>
    <t>CA-2018-153347</t>
  </si>
  <si>
    <t>US-2017-120175</t>
  </si>
  <si>
    <t>CA-2018-153348</t>
  </si>
  <si>
    <t>US-2017-120176</t>
  </si>
  <si>
    <t>CA-2018-153349</t>
  </si>
  <si>
    <t>US-2017-120177</t>
  </si>
  <si>
    <t>CA-2018-153350</t>
  </si>
  <si>
    <t>US-2017-120178</t>
  </si>
  <si>
    <t>CA-2018-153351</t>
  </si>
  <si>
    <t>US-2017-120179</t>
  </si>
  <si>
    <t>CA-2018-153352</t>
  </si>
  <si>
    <t>US-2017-120180</t>
  </si>
  <si>
    <t>CA-2018-153353</t>
  </si>
  <si>
    <t>US-2017-120181</t>
  </si>
  <si>
    <t>CA-2018-153354</t>
  </si>
  <si>
    <t>US-2017-120182</t>
  </si>
  <si>
    <t>CA-2018-153355</t>
  </si>
  <si>
    <t>US-2017-120183</t>
  </si>
  <si>
    <t>CA-2018-153356</t>
  </si>
  <si>
    <t>US-2017-120184</t>
  </si>
  <si>
    <t>CA-2018-153357</t>
  </si>
  <si>
    <t>US-2017-120185</t>
  </si>
  <si>
    <t>CA-2018-153358</t>
  </si>
  <si>
    <t>US-2017-120186</t>
  </si>
  <si>
    <t>CA-2018-153359</t>
  </si>
  <si>
    <t>US-2017-120187</t>
  </si>
  <si>
    <t>CA-2018-153360</t>
  </si>
  <si>
    <t>US-2017-120188</t>
  </si>
  <si>
    <t>CA-2018-153361</t>
  </si>
  <si>
    <t>US-2017-120189</t>
  </si>
  <si>
    <t>CA-2018-153362</t>
  </si>
  <si>
    <t>US-2017-120190</t>
  </si>
  <si>
    <t>CA-2018-153363</t>
  </si>
  <si>
    <t>US-2017-120191</t>
  </si>
  <si>
    <t>CA-2018-153364</t>
  </si>
  <si>
    <t>US-2017-120192</t>
  </si>
  <si>
    <t>CA-2018-153365</t>
  </si>
  <si>
    <t>US-2017-120193</t>
  </si>
  <si>
    <t>CA-2018-153366</t>
  </si>
  <si>
    <t>US-2017-120194</t>
  </si>
  <si>
    <t>CA-2018-153367</t>
  </si>
  <si>
    <t>US-2017-120195</t>
  </si>
  <si>
    <t>CA-2018-153368</t>
  </si>
  <si>
    <t>US-2017-120196</t>
  </si>
  <si>
    <t>CA-2018-153369</t>
  </si>
  <si>
    <t>US-2017-120197</t>
  </si>
  <si>
    <t>CA-2018-153370</t>
  </si>
  <si>
    <t>US-2017-120198</t>
  </si>
  <si>
    <t>CA-2018-153371</t>
  </si>
  <si>
    <t>US-2017-120199</t>
  </si>
  <si>
    <t>CA-2018-153372</t>
  </si>
  <si>
    <t>US-2017-120200</t>
  </si>
  <si>
    <t>CA-2018-153373</t>
  </si>
  <si>
    <t>US-2017-120201</t>
  </si>
  <si>
    <t>CA-2018-153374</t>
  </si>
  <si>
    <t>US-2017-120202</t>
  </si>
  <si>
    <t>CA-2018-153375</t>
  </si>
  <si>
    <t>US-2017-120203</t>
  </si>
  <si>
    <t>CA-2018-153376</t>
  </si>
  <si>
    <t>US-2017-120204</t>
  </si>
  <si>
    <t>CA-2018-153377</t>
  </si>
  <si>
    <t>US-2017-120205</t>
  </si>
  <si>
    <t>CA-2018-153378</t>
  </si>
  <si>
    <t>US-2017-120206</t>
  </si>
  <si>
    <t>CA-2018-153379</t>
  </si>
  <si>
    <t>US-2017-120207</t>
  </si>
  <si>
    <t>CA-2018-153380</t>
  </si>
  <si>
    <t>US-2017-120208</t>
  </si>
  <si>
    <t>CA-2018-153381</t>
  </si>
  <si>
    <t>US-2017-120209</t>
  </si>
  <si>
    <t>CA-2018-153382</t>
  </si>
  <si>
    <t>US-2017-120210</t>
  </si>
  <si>
    <t>CA-2018-153383</t>
  </si>
  <si>
    <t>US-2017-120211</t>
  </si>
  <si>
    <t>CA-2018-153384</t>
  </si>
  <si>
    <t>US-2017-120212</t>
  </si>
  <si>
    <t>CA-2018-153385</t>
  </si>
  <si>
    <t>US-2017-120213</t>
  </si>
  <si>
    <t>CA-2018-153386</t>
  </si>
  <si>
    <t>US-2017-120214</t>
  </si>
  <si>
    <t>CA-2018-153387</t>
  </si>
  <si>
    <t>US-2017-120215</t>
  </si>
  <si>
    <t>CA-2018-153388</t>
  </si>
  <si>
    <t>US-2017-120216</t>
  </si>
  <si>
    <t>CA-2018-153389</t>
  </si>
  <si>
    <t>US-2017-120217</t>
  </si>
  <si>
    <t>CA-2018-153390</t>
  </si>
  <si>
    <t>US-2017-120218</t>
  </si>
  <si>
    <t>CA-2018-153391</t>
  </si>
  <si>
    <t>US-2017-120219</t>
  </si>
  <si>
    <t>CA-2018-153392</t>
  </si>
  <si>
    <t>US-2017-120220</t>
  </si>
  <si>
    <t>CA-2018-153393</t>
  </si>
  <si>
    <t>US-2017-120221</t>
  </si>
  <si>
    <t>CA-2018-153394</t>
  </si>
  <si>
    <t>US-2017-120222</t>
  </si>
  <si>
    <t>CA-2018-153395</t>
  </si>
  <si>
    <t>US-2017-120223</t>
  </si>
  <si>
    <t>CA-2018-153396</t>
  </si>
  <si>
    <t>US-2017-120224</t>
  </si>
  <si>
    <t>CA-2018-153397</t>
  </si>
  <si>
    <t>US-2017-120225</t>
  </si>
  <si>
    <t>CA-2018-153398</t>
  </si>
  <si>
    <t>US-2017-120226</t>
  </si>
  <si>
    <t>CA-2018-153399</t>
  </si>
  <si>
    <t>US-2017-120227</t>
  </si>
  <si>
    <t>CA-2018-153400</t>
  </si>
  <si>
    <t>US-2017-120228</t>
  </si>
  <si>
    <t>CA-2018-153401</t>
  </si>
  <si>
    <t>US-2017-120229</t>
  </si>
  <si>
    <t>CA-2018-153402</t>
  </si>
  <si>
    <t>US-2017-120230</t>
  </si>
  <si>
    <t>CA-2018-153403</t>
  </si>
  <si>
    <t>US-2017-120231</t>
  </si>
  <si>
    <t>CA-2018-153404</t>
  </si>
  <si>
    <t>US-2017-120232</t>
  </si>
  <si>
    <t>CA-2018-153405</t>
  </si>
  <si>
    <t>US-2017-120233</t>
  </si>
  <si>
    <t>CA-2018-153406</t>
  </si>
  <si>
    <t>US-2017-120234</t>
  </si>
  <si>
    <t>CA-2018-153407</t>
  </si>
  <si>
    <t>US-2017-120235</t>
  </si>
  <si>
    <t>CA-2018-153408</t>
  </si>
  <si>
    <t>US-2017-120236</t>
  </si>
  <si>
    <t>CA-2018-153409</t>
  </si>
  <si>
    <t>US-2017-120237</t>
  </si>
  <si>
    <t>CA-2018-153410</t>
  </si>
  <si>
    <t>US-2017-120238</t>
  </si>
  <si>
    <t>CA-2018-153411</t>
  </si>
  <si>
    <t>US-2017-120239</t>
  </si>
  <si>
    <t>CA-2018-153412</t>
  </si>
  <si>
    <t>US-2017-120240</t>
  </si>
  <si>
    <t>CA-2018-153413</t>
  </si>
  <si>
    <t>US-2017-120241</t>
  </si>
  <si>
    <t>CA-2018-153414</t>
  </si>
  <si>
    <t>US-2017-120242</t>
  </si>
  <si>
    <t>CA-2018-153415</t>
  </si>
  <si>
    <t>US-2017-120243</t>
  </si>
  <si>
    <t>CA-2018-153416</t>
  </si>
  <si>
    <t>US-2017-120244</t>
  </si>
  <si>
    <t>CA-2018-153417</t>
  </si>
  <si>
    <t>US-2017-120245</t>
  </si>
  <si>
    <t>CA-2018-153418</t>
  </si>
  <si>
    <t>US-2017-120246</t>
  </si>
  <si>
    <t>CA-2018-153419</t>
  </si>
  <si>
    <t>US-2017-120247</t>
  </si>
  <si>
    <t>CA-2018-153420</t>
  </si>
  <si>
    <t>US-2017-120248</t>
  </si>
  <si>
    <t>CA-2018-153421</t>
  </si>
  <si>
    <t>US-2017-120249</t>
  </si>
  <si>
    <t>CA-2018-153422</t>
  </si>
  <si>
    <t>US-2017-120250</t>
  </si>
  <si>
    <t>CA-2018-153423</t>
  </si>
  <si>
    <t>US-2017-120251</t>
  </si>
  <si>
    <t>CA-2018-153424</t>
  </si>
  <si>
    <t>US-2017-120252</t>
  </si>
  <si>
    <t>CA-2018-153425</t>
  </si>
  <si>
    <t>US-2017-120253</t>
  </si>
  <si>
    <t>CA-2018-153426</t>
  </si>
  <si>
    <t>US-2017-120254</t>
  </si>
  <si>
    <t>CA-2018-153427</t>
  </si>
  <si>
    <t>US-2017-120255</t>
  </si>
  <si>
    <t>CA-2018-153428</t>
  </si>
  <si>
    <t>US-2017-120256</t>
  </si>
  <si>
    <t>CA-2018-153429</t>
  </si>
  <si>
    <t>US-2017-120257</t>
  </si>
  <si>
    <t>CA-2018-153430</t>
  </si>
  <si>
    <t>US-2017-120258</t>
  </si>
  <si>
    <t>CA-2018-153431</t>
  </si>
  <si>
    <t>US-2017-120259</t>
  </si>
  <si>
    <t>CA-2018-153432</t>
  </si>
  <si>
    <t>US-2017-120260</t>
  </si>
  <si>
    <t>CA-2018-153433</t>
  </si>
  <si>
    <t>US-2017-120261</t>
  </si>
  <si>
    <t>CA-2018-153434</t>
  </si>
  <si>
    <t>US-2017-120262</t>
  </si>
  <si>
    <t>CA-2018-153435</t>
  </si>
  <si>
    <t>US-2017-120263</t>
  </si>
  <si>
    <t>CA-2018-153436</t>
  </si>
  <si>
    <t>US-2017-120264</t>
  </si>
  <si>
    <t>CA-2018-153437</t>
  </si>
  <si>
    <t>US-2017-120265</t>
  </si>
  <si>
    <t>CA-2018-153438</t>
  </si>
  <si>
    <t>US-2017-120266</t>
  </si>
  <si>
    <t>CA-2018-153439</t>
  </si>
  <si>
    <t>US-2017-120267</t>
  </si>
  <si>
    <t>CA-2018-153440</t>
  </si>
  <si>
    <t>US-2017-120268</t>
  </si>
  <si>
    <t>CA-2018-153441</t>
  </si>
  <si>
    <t>US-2017-120269</t>
  </si>
  <si>
    <t>CA-2018-153442</t>
  </si>
  <si>
    <t>US-2017-120270</t>
  </si>
  <si>
    <t>CA-2018-153443</t>
  </si>
  <si>
    <t>US-2017-120271</t>
  </si>
  <si>
    <t>CA-2018-153444</t>
  </si>
  <si>
    <t>US-2017-120272</t>
  </si>
  <si>
    <t>CA-2018-153445</t>
  </si>
  <si>
    <t>US-2017-120273</t>
  </si>
  <si>
    <t>CA-2018-153446</t>
  </si>
  <si>
    <t>US-2017-120274</t>
  </si>
  <si>
    <t>CA-2018-153447</t>
  </si>
  <si>
    <t>US-2017-120275</t>
  </si>
  <si>
    <t>CA-2018-153448</t>
  </si>
  <si>
    <t>US-2017-120276</t>
  </si>
  <si>
    <t>CA-2018-153449</t>
  </si>
  <si>
    <t>US-2017-120277</t>
  </si>
  <si>
    <t>CA-2018-153450</t>
  </si>
  <si>
    <t>US-2017-120278</t>
  </si>
  <si>
    <t>CA-2018-153451</t>
  </si>
  <si>
    <t>US-2017-120279</t>
  </si>
  <si>
    <t>CA-2018-153452</t>
  </si>
  <si>
    <t>US-2017-120280</t>
  </si>
  <si>
    <t>CA-2018-153453</t>
  </si>
  <si>
    <t>US-2017-120281</t>
  </si>
  <si>
    <t>CA-2018-153454</t>
  </si>
  <si>
    <t>US-2017-120282</t>
  </si>
  <si>
    <t>CA-2018-153455</t>
  </si>
  <si>
    <t>US-2017-120283</t>
  </si>
  <si>
    <t>CA-2018-153456</t>
  </si>
  <si>
    <t>US-2017-120284</t>
  </si>
  <si>
    <t>CA-2018-153457</t>
  </si>
  <si>
    <t>US-2017-120285</t>
  </si>
  <si>
    <t>CA-2018-153458</t>
  </si>
  <si>
    <t>US-2017-120286</t>
  </si>
  <si>
    <t>CA-2018-153459</t>
  </si>
  <si>
    <t>US-2017-120287</t>
  </si>
  <si>
    <t>CA-2018-153460</t>
  </si>
  <si>
    <t>US-2017-120288</t>
  </si>
  <si>
    <t>CA-2018-153461</t>
  </si>
  <si>
    <t>US-2017-120289</t>
  </si>
  <si>
    <t>CA-2018-153462</t>
  </si>
  <si>
    <t>US-2017-120290</t>
  </si>
  <si>
    <t>CA-2018-153463</t>
  </si>
  <si>
    <t>US-2017-120291</t>
  </si>
  <si>
    <t>CA-2018-153464</t>
  </si>
  <si>
    <t>US-2017-120292</t>
  </si>
  <si>
    <t>CA-2018-153465</t>
  </si>
  <si>
    <t>US-2017-120293</t>
  </si>
  <si>
    <t>CA-2018-153466</t>
  </si>
  <si>
    <t>US-2017-120294</t>
  </si>
  <si>
    <t>CA-2018-153467</t>
  </si>
  <si>
    <t>US-2017-120295</t>
  </si>
  <si>
    <t>CA-2018-153468</t>
  </si>
  <si>
    <t>US-2017-120296</t>
  </si>
  <si>
    <t>CA-2018-153469</t>
  </si>
  <si>
    <t>US-2017-120297</t>
  </si>
  <si>
    <t>CA-2018-153470</t>
  </si>
  <si>
    <t>US-2017-120298</t>
  </si>
  <si>
    <t>CA-2018-153471</t>
  </si>
  <si>
    <t>US-2017-120299</t>
  </si>
  <si>
    <t>CA-2018-153472</t>
  </si>
  <si>
    <t>US-2017-120300</t>
  </si>
  <si>
    <t>CA-2018-153473</t>
  </si>
  <si>
    <t>US-2017-120301</t>
  </si>
  <si>
    <t>CA-2018-153474</t>
  </si>
  <si>
    <t>US-2017-120302</t>
  </si>
  <si>
    <t>CA-2018-153475</t>
  </si>
  <si>
    <t>US-2017-120303</t>
  </si>
  <si>
    <t>CA-2018-153476</t>
  </si>
  <si>
    <t>US-2017-120304</t>
  </si>
  <si>
    <t>CA-2018-153477</t>
  </si>
  <si>
    <t>US-2017-120305</t>
  </si>
  <si>
    <t>CA-2018-153478</t>
  </si>
  <si>
    <t>US-2017-120306</t>
  </si>
  <si>
    <t>CA-2018-153479</t>
  </si>
  <si>
    <t>US-2017-120307</t>
  </si>
  <si>
    <t>CA-2018-153480</t>
  </si>
  <si>
    <t>US-2017-120308</t>
  </si>
  <si>
    <t>CA-2018-153481</t>
  </si>
  <si>
    <t>US-2017-120309</t>
  </si>
  <si>
    <t>CA-2018-153482</t>
  </si>
  <si>
    <t>US-2017-120310</t>
  </si>
  <si>
    <t>CA-2018-153483</t>
  </si>
  <si>
    <t>US-2017-120311</t>
  </si>
  <si>
    <t>CA-2018-153484</t>
  </si>
  <si>
    <t>US-2017-120312</t>
  </si>
  <si>
    <t>CA-2018-153485</t>
  </si>
  <si>
    <t>US-2017-120313</t>
  </si>
  <si>
    <t>CA-2018-153486</t>
  </si>
  <si>
    <t>US-2017-120314</t>
  </si>
  <si>
    <t>CA-2018-153487</t>
  </si>
  <si>
    <t>US-2017-120315</t>
  </si>
  <si>
    <t>CA-2018-153488</t>
  </si>
  <si>
    <t>US-2017-120316</t>
  </si>
  <si>
    <t>CA-2018-153489</t>
  </si>
  <si>
    <t>US-2017-120317</t>
  </si>
  <si>
    <t>CA-2018-153490</t>
  </si>
  <si>
    <t>US-2017-120318</t>
  </si>
  <si>
    <t>CA-2018-153491</t>
  </si>
  <si>
    <t>US-2017-120319</t>
  </si>
  <si>
    <t>CA-2018-153492</t>
  </si>
  <si>
    <t>US-2017-120320</t>
  </si>
  <si>
    <t>CA-2018-153493</t>
  </si>
  <si>
    <t>US-2017-120321</t>
  </si>
  <si>
    <t>CA-2018-153494</t>
  </si>
  <si>
    <t>US-2017-120322</t>
  </si>
  <si>
    <t>CA-2018-153495</t>
  </si>
  <si>
    <t>US-2017-120323</t>
  </si>
  <si>
    <t>CA-2018-153496</t>
  </si>
  <si>
    <t>US-2017-120324</t>
  </si>
  <si>
    <t>CA-2018-153497</t>
  </si>
  <si>
    <t>US-2017-120325</t>
  </si>
  <si>
    <t>CA-2018-153498</t>
  </si>
  <si>
    <t>US-2017-120326</t>
  </si>
  <si>
    <t>CA-2018-153499</t>
  </si>
  <si>
    <t>US-2017-120327</t>
  </si>
  <si>
    <t>CA-2018-153500</t>
  </si>
  <si>
    <t>US-2017-120328</t>
  </si>
  <si>
    <t>CA-2018-153501</t>
  </si>
  <si>
    <t>US-2017-120329</t>
  </si>
  <si>
    <t>CA-2018-153502</t>
  </si>
  <si>
    <t>US-2017-120330</t>
  </si>
  <si>
    <t>CA-2018-153503</t>
  </si>
  <si>
    <t>US-2017-120331</t>
  </si>
  <si>
    <t>CA-2018-153504</t>
  </si>
  <si>
    <t>US-2017-120332</t>
  </si>
  <si>
    <t>CA-2018-153505</t>
  </si>
  <si>
    <t>US-2017-120333</t>
  </si>
  <si>
    <t>CA-2018-153506</t>
  </si>
  <si>
    <t>US-2017-120334</t>
  </si>
  <si>
    <t>CA-2018-153507</t>
  </si>
  <si>
    <t>US-2017-120335</t>
  </si>
  <si>
    <t>CA-2018-153508</t>
  </si>
  <si>
    <t>US-2017-120336</t>
  </si>
  <si>
    <t>CA-2018-153509</t>
  </si>
  <si>
    <t>US-2017-120337</t>
  </si>
  <si>
    <t>CA-2018-153510</t>
  </si>
  <si>
    <t>US-2017-120338</t>
  </si>
  <si>
    <t>CA-2018-153511</t>
  </si>
  <si>
    <t>US-2017-120339</t>
  </si>
  <si>
    <t>CA-2018-153512</t>
  </si>
  <si>
    <t>US-2017-120340</t>
  </si>
  <si>
    <t>CA-2018-153513</t>
  </si>
  <si>
    <t>US-2017-120341</t>
  </si>
  <si>
    <t>CA-2018-153514</t>
  </si>
  <si>
    <t>US-2017-120342</t>
  </si>
  <si>
    <t>CA-2018-153515</t>
  </si>
  <si>
    <t>US-2017-120343</t>
  </si>
  <si>
    <t>CA-2018-153516</t>
  </si>
  <si>
    <t>US-2017-120344</t>
  </si>
  <si>
    <t>CA-2018-153517</t>
  </si>
  <si>
    <t>US-2017-120345</t>
  </si>
  <si>
    <t>CA-2018-153518</t>
  </si>
  <si>
    <t>US-2017-120346</t>
  </si>
  <si>
    <t>CA-2018-153519</t>
  </si>
  <si>
    <t>US-2017-120347</t>
  </si>
  <si>
    <t>CA-2018-153520</t>
  </si>
  <si>
    <t>US-2017-120348</t>
  </si>
  <si>
    <t>CA-2018-153521</t>
  </si>
  <si>
    <t>US-2017-120349</t>
  </si>
  <si>
    <t>CA-2018-153522</t>
  </si>
  <si>
    <t>US-2017-120350</t>
  </si>
  <si>
    <t>CA-2018-153523</t>
  </si>
  <si>
    <t>US-2017-120351</t>
  </si>
  <si>
    <t>CA-2018-153524</t>
  </si>
  <si>
    <t>US-2017-120352</t>
  </si>
  <si>
    <t>CA-2018-153525</t>
  </si>
  <si>
    <t>US-2017-120353</t>
  </si>
  <si>
    <t>CA-2018-153526</t>
  </si>
  <si>
    <t>US-2017-120354</t>
  </si>
  <si>
    <t>CA-2018-153527</t>
  </si>
  <si>
    <t>US-2017-120355</t>
  </si>
  <si>
    <t>CA-2018-153528</t>
  </si>
  <si>
    <t>US-2017-120356</t>
  </si>
  <si>
    <t>CA-2018-153529</t>
  </si>
  <si>
    <t>US-2017-120357</t>
  </si>
  <si>
    <t>CA-2018-153530</t>
  </si>
  <si>
    <t>US-2017-120358</t>
  </si>
  <si>
    <t>CA-2018-153531</t>
  </si>
  <si>
    <t>US-2017-120359</t>
  </si>
  <si>
    <t>CA-2018-153532</t>
  </si>
  <si>
    <t>US-2017-120360</t>
  </si>
  <si>
    <t>CA-2018-153533</t>
  </si>
  <si>
    <t>US-2017-120361</t>
  </si>
  <si>
    <t>CA-2018-153534</t>
  </si>
  <si>
    <t>US-2017-120362</t>
  </si>
  <si>
    <t>CA-2018-153535</t>
  </si>
  <si>
    <t>US-2017-120363</t>
  </si>
  <si>
    <t>CA-2018-153536</t>
  </si>
  <si>
    <t>US-2017-120364</t>
  </si>
  <si>
    <t>CA-2018-153537</t>
  </si>
  <si>
    <t>US-2017-120365</t>
  </si>
  <si>
    <t>CA-2018-153538</t>
  </si>
  <si>
    <t>US-2017-120366</t>
  </si>
  <si>
    <t>CA-2018-153539</t>
  </si>
  <si>
    <t>US-2017-120367</t>
  </si>
  <si>
    <t>CA-2018-153540</t>
  </si>
  <si>
    <t>US-2017-120368</t>
  </si>
  <si>
    <t>CA-2018-153541</t>
  </si>
  <si>
    <t>US-2017-120369</t>
  </si>
  <si>
    <t>CA-2018-153542</t>
  </si>
  <si>
    <t>US-2017-120370</t>
  </si>
  <si>
    <t>CA-2018-153543</t>
  </si>
  <si>
    <t>US-2017-120371</t>
  </si>
  <si>
    <t>CA-2018-153544</t>
  </si>
  <si>
    <t>US-2017-120372</t>
  </si>
  <si>
    <t>CA-2018-153545</t>
  </si>
  <si>
    <t>US-2017-120373</t>
  </si>
  <si>
    <t>CA-2018-153546</t>
  </si>
  <si>
    <t>US-2017-120374</t>
  </si>
  <si>
    <t>CA-2018-153547</t>
  </si>
  <si>
    <t>US-2017-120375</t>
  </si>
  <si>
    <t>CA-2018-153548</t>
  </si>
  <si>
    <t>US-2017-120376</t>
  </si>
  <si>
    <t>CA-2018-153549</t>
  </si>
  <si>
    <t>US-2017-120377</t>
  </si>
  <si>
    <t>CA-2018-153550</t>
  </si>
  <si>
    <t>US-2017-120378</t>
  </si>
  <si>
    <t>CA-2018-153551</t>
  </si>
  <si>
    <t>US-2017-120379</t>
  </si>
  <si>
    <t>CA-2018-153552</t>
  </si>
  <si>
    <t>US-2017-120380</t>
  </si>
  <si>
    <t>CA-2018-153553</t>
  </si>
  <si>
    <t>US-2017-120381</t>
  </si>
  <si>
    <t>CA-2018-153554</t>
  </si>
  <si>
    <t>US-2017-120382</t>
  </si>
  <si>
    <t>CA-2018-153555</t>
  </si>
  <si>
    <t>US-2017-120383</t>
  </si>
  <si>
    <t>CA-2018-153556</t>
  </si>
  <si>
    <t>US-2017-120384</t>
  </si>
  <si>
    <t>CA-2018-153557</t>
  </si>
  <si>
    <t>US-2017-120385</t>
  </si>
  <si>
    <t>CA-2018-153558</t>
  </si>
  <si>
    <t>US-2017-120386</t>
  </si>
  <si>
    <t>CA-2018-153559</t>
  </si>
  <si>
    <t>US-2017-120387</t>
  </si>
  <si>
    <t>CA-2018-153560</t>
  </si>
  <si>
    <t>US-2017-120388</t>
  </si>
  <si>
    <t>CA-2018-153561</t>
  </si>
  <si>
    <t>US-2017-120389</t>
  </si>
  <si>
    <t>CA-2018-153562</t>
  </si>
  <si>
    <t>US-2017-120390</t>
  </si>
  <si>
    <t>CA-2018-153563</t>
  </si>
  <si>
    <t>US-2017-120391</t>
  </si>
  <si>
    <t>CA-2018-153564</t>
  </si>
  <si>
    <t>US-2017-120392</t>
  </si>
  <si>
    <t>CA-2018-153565</t>
  </si>
  <si>
    <t>US-2017-120393</t>
  </si>
  <si>
    <t>CA-2018-153566</t>
  </si>
  <si>
    <t>US-2017-120394</t>
  </si>
  <si>
    <t>CA-2018-153567</t>
  </si>
  <si>
    <t>US-2017-120395</t>
  </si>
  <si>
    <t>CA-2018-153568</t>
  </si>
  <si>
    <t>US-2017-120396</t>
  </si>
  <si>
    <t>CA-2018-153569</t>
  </si>
  <si>
    <t>US-2017-120397</t>
  </si>
  <si>
    <t>CA-2018-153570</t>
  </si>
  <si>
    <t>US-2017-120398</t>
  </si>
  <si>
    <t>CA-2018-153571</t>
  </si>
  <si>
    <t>US-2017-120399</t>
  </si>
  <si>
    <t>CA-2018-153572</t>
  </si>
  <si>
    <t>US-2017-120400</t>
  </si>
  <si>
    <t>CA-2018-153573</t>
  </si>
  <si>
    <t>US-2017-120401</t>
  </si>
  <si>
    <t>CA-2018-153574</t>
  </si>
  <si>
    <t>US-2017-120402</t>
  </si>
  <si>
    <t>CA-2018-153575</t>
  </si>
  <si>
    <t>US-2017-120403</t>
  </si>
  <si>
    <t>CA-2018-153576</t>
  </si>
  <si>
    <t>US-2017-120404</t>
  </si>
  <si>
    <t>CA-2018-153577</t>
  </si>
  <si>
    <t>US-2017-120405</t>
  </si>
  <si>
    <t>CA-2018-153578</t>
  </si>
  <si>
    <t>US-2017-120406</t>
  </si>
  <si>
    <t>CA-2018-153579</t>
  </si>
  <si>
    <t>US-2017-120407</t>
  </si>
  <si>
    <t>CA-2018-153580</t>
  </si>
  <si>
    <t>US-2017-120408</t>
  </si>
  <si>
    <t>CA-2018-153581</t>
  </si>
  <si>
    <t>US-2017-120409</t>
  </si>
  <si>
    <t>CA-2018-153582</t>
  </si>
  <si>
    <t>US-2017-120410</t>
  </si>
  <si>
    <t>CA-2018-153583</t>
  </si>
  <si>
    <t>US-2017-120411</t>
  </si>
  <si>
    <t>CA-2018-153584</t>
  </si>
  <si>
    <t>US-2017-120412</t>
  </si>
  <si>
    <t>CA-2018-153585</t>
  </si>
  <si>
    <t>US-2017-120413</t>
  </si>
  <si>
    <t>CA-2018-153586</t>
  </si>
  <si>
    <t>US-2017-120414</t>
  </si>
  <si>
    <t>CA-2018-153587</t>
  </si>
  <si>
    <t>US-2017-120415</t>
  </si>
  <si>
    <t>CA-2018-153588</t>
  </si>
  <si>
    <t>US-2017-120416</t>
  </si>
  <si>
    <t>CA-2018-153589</t>
  </si>
  <si>
    <t>US-2017-120417</t>
  </si>
  <si>
    <t>CA-2018-153590</t>
  </si>
  <si>
    <t>US-2017-120418</t>
  </si>
  <si>
    <t>CA-2018-153591</t>
  </si>
  <si>
    <t>US-2017-120419</t>
  </si>
  <si>
    <t>CA-2018-153592</t>
  </si>
  <si>
    <t>US-2017-120420</t>
  </si>
  <si>
    <t>CA-2018-153593</t>
  </si>
  <si>
    <t>US-2017-120421</t>
  </si>
  <si>
    <t>CA-2018-153594</t>
  </si>
  <si>
    <t>US-2017-120422</t>
  </si>
  <si>
    <t>CA-2018-153595</t>
  </si>
  <si>
    <t>US-2017-120423</t>
  </si>
  <si>
    <t>CA-2018-153596</t>
  </si>
  <si>
    <t>US-2017-120424</t>
  </si>
  <si>
    <t>CA-2018-153597</t>
  </si>
  <si>
    <t>US-2017-120425</t>
  </si>
  <si>
    <t>CA-2018-153598</t>
  </si>
  <si>
    <t>US-2017-120426</t>
  </si>
  <si>
    <t>CA-2018-153599</t>
  </si>
  <si>
    <t>US-2017-120427</t>
  </si>
  <si>
    <t>CA-2018-153600</t>
  </si>
  <si>
    <t>US-2017-120428</t>
  </si>
  <si>
    <t>CA-2018-153601</t>
  </si>
  <si>
    <t>US-2017-120429</t>
  </si>
  <si>
    <t>CA-2018-153602</t>
  </si>
  <si>
    <t>US-2017-120430</t>
  </si>
  <si>
    <t>CA-2018-153603</t>
  </si>
  <si>
    <t>US-2017-120431</t>
  </si>
  <si>
    <t>CA-2018-153604</t>
  </si>
  <si>
    <t>US-2017-120432</t>
  </si>
  <si>
    <t>CA-2018-153605</t>
  </si>
  <si>
    <t>US-2017-120433</t>
  </si>
  <si>
    <t>CA-2018-153606</t>
  </si>
  <si>
    <t>US-2017-120434</t>
  </si>
  <si>
    <t>CA-2018-153607</t>
  </si>
  <si>
    <t>US-2017-120435</t>
  </si>
  <si>
    <t>CA-2018-153608</t>
  </si>
  <si>
    <t>US-2017-120436</t>
  </si>
  <si>
    <t>CA-2018-153609</t>
  </si>
  <si>
    <t>US-2017-120437</t>
  </si>
  <si>
    <t>CA-2018-153610</t>
  </si>
  <si>
    <t>US-2017-120438</t>
  </si>
  <si>
    <t>CA-2018-153611</t>
  </si>
  <si>
    <t>US-2017-120439</t>
  </si>
  <si>
    <t>CA-2018-153612</t>
  </si>
  <si>
    <t>US-2017-120440</t>
  </si>
  <si>
    <t>CA-2018-153613</t>
  </si>
  <si>
    <t>US-2017-120441</t>
  </si>
  <si>
    <t>CA-2018-153614</t>
  </si>
  <si>
    <t>US-2017-120442</t>
  </si>
  <si>
    <t>CA-2018-153615</t>
  </si>
  <si>
    <t>US-2017-120443</t>
  </si>
  <si>
    <t>CA-2018-153616</t>
  </si>
  <si>
    <t>US-2017-120444</t>
  </si>
  <si>
    <t>CA-2018-153617</t>
  </si>
  <si>
    <t>US-2017-120445</t>
  </si>
  <si>
    <t>CA-2018-153618</t>
  </si>
  <si>
    <t>US-2017-120446</t>
  </si>
  <si>
    <t>CA-2018-153619</t>
  </si>
  <si>
    <t>US-2017-120447</t>
  </si>
  <si>
    <t>CA-2018-153620</t>
  </si>
  <si>
    <t>US-2017-120448</t>
  </si>
  <si>
    <t>CA-2018-153621</t>
  </si>
  <si>
    <t>US-2017-120449</t>
  </si>
  <si>
    <t>CA-2018-153622</t>
  </si>
  <si>
    <t>US-2017-120450</t>
  </si>
  <si>
    <t>CA-2018-153623</t>
  </si>
  <si>
    <t>US-2017-120451</t>
  </si>
  <si>
    <t>CA-2018-153624</t>
  </si>
  <si>
    <t>US-2017-120452</t>
  </si>
  <si>
    <t>CA-2018-153625</t>
  </si>
  <si>
    <t>US-2017-120453</t>
  </si>
  <si>
    <t>CA-2018-153626</t>
  </si>
  <si>
    <t>US-2017-120454</t>
  </si>
  <si>
    <t>CA-2018-153627</t>
  </si>
  <si>
    <t>US-2017-120455</t>
  </si>
  <si>
    <t>CA-2018-153628</t>
  </si>
  <si>
    <t>US-2017-120456</t>
  </si>
  <si>
    <t>CA-2018-153629</t>
  </si>
  <si>
    <t>US-2017-120457</t>
  </si>
  <si>
    <t>CA-2018-153630</t>
  </si>
  <si>
    <t>US-2017-120458</t>
  </si>
  <si>
    <t>CA-2018-153631</t>
  </si>
  <si>
    <t>US-2017-120459</t>
  </si>
  <si>
    <t>CA-2018-153632</t>
  </si>
  <si>
    <t>US-2017-120460</t>
  </si>
  <si>
    <t>CA-2018-153633</t>
  </si>
  <si>
    <t>US-2017-120461</t>
  </si>
  <si>
    <t>CA-2018-153634</t>
  </si>
  <si>
    <t>US-2017-120462</t>
  </si>
  <si>
    <t>CA-2018-153635</t>
  </si>
  <si>
    <t>US-2017-120463</t>
  </si>
  <si>
    <t>CA-2018-153636</t>
  </si>
  <si>
    <t>US-2017-120464</t>
  </si>
  <si>
    <t>CA-2018-153637</t>
  </si>
  <si>
    <t>US-2017-120465</t>
  </si>
  <si>
    <t>CA-2018-153638</t>
  </si>
  <si>
    <t>US-2017-120466</t>
  </si>
  <si>
    <t>CA-2018-153639</t>
  </si>
  <si>
    <t>US-2017-120467</t>
  </si>
  <si>
    <t>CA-2018-153640</t>
  </si>
  <si>
    <t>US-2017-120468</t>
  </si>
  <si>
    <t>CA-2018-153641</t>
  </si>
  <si>
    <t>US-2017-120469</t>
  </si>
  <si>
    <t>CA-2018-153642</t>
  </si>
  <si>
    <t>US-2017-120470</t>
  </si>
  <si>
    <t>CA-2018-153643</t>
  </si>
  <si>
    <t>US-2017-120471</t>
  </si>
  <si>
    <t>CA-2018-153644</t>
  </si>
  <si>
    <t>US-2017-120472</t>
  </si>
  <si>
    <t>CA-2018-153645</t>
  </si>
  <si>
    <t>US-2017-120473</t>
  </si>
  <si>
    <t>CA-2018-153646</t>
  </si>
  <si>
    <t>US-2017-120474</t>
  </si>
  <si>
    <t>CA-2018-153647</t>
  </si>
  <si>
    <t>US-2017-120475</t>
  </si>
  <si>
    <t>CA-2018-153648</t>
  </si>
  <si>
    <t>US-2017-120476</t>
  </si>
  <si>
    <t>CA-2018-153649</t>
  </si>
  <si>
    <t>US-2017-120477</t>
  </si>
  <si>
    <t>CA-2018-153650</t>
  </si>
  <si>
    <t>US-2017-120478</t>
  </si>
  <si>
    <t>CA-2018-153651</t>
  </si>
  <si>
    <t>US-2017-120479</t>
  </si>
  <si>
    <t>CA-2018-153652</t>
  </si>
  <si>
    <t>US-2017-120480</t>
  </si>
  <si>
    <t>CA-2018-153653</t>
  </si>
  <si>
    <t>US-2017-120481</t>
  </si>
  <si>
    <t>CA-2018-153654</t>
  </si>
  <si>
    <t>US-2017-120482</t>
  </si>
  <si>
    <t>CA-2018-153655</t>
  </si>
  <si>
    <t>US-2017-120483</t>
  </si>
  <si>
    <t>CA-2018-153656</t>
  </si>
  <si>
    <t>US-2017-120484</t>
  </si>
  <si>
    <t>CA-2018-153657</t>
  </si>
  <si>
    <t>US-2017-120485</t>
  </si>
  <si>
    <t>CA-2018-153658</t>
  </si>
  <si>
    <t>US-2017-120486</t>
  </si>
  <si>
    <t>CA-2018-153659</t>
  </si>
  <si>
    <t>US-2017-120487</t>
  </si>
  <si>
    <t>CA-2018-153660</t>
  </si>
  <si>
    <t>US-2017-120488</t>
  </si>
  <si>
    <t>CA-2018-153661</t>
  </si>
  <si>
    <t>US-2017-120489</t>
  </si>
  <si>
    <t>CA-2018-153662</t>
  </si>
  <si>
    <t>US-2017-120490</t>
  </si>
  <si>
    <t>CA-2018-153663</t>
  </si>
  <si>
    <t>US-2017-120491</t>
  </si>
  <si>
    <t>CA-2018-153664</t>
  </si>
  <si>
    <t>US-2017-120492</t>
  </si>
  <si>
    <t>CA-2018-153665</t>
  </si>
  <si>
    <t>US-2017-120493</t>
  </si>
  <si>
    <t>CA-2018-153666</t>
  </si>
  <si>
    <t>US-2017-120494</t>
  </si>
  <si>
    <t>CA-2018-153667</t>
  </si>
  <si>
    <t>US-2017-120495</t>
  </si>
  <si>
    <t>CA-2018-153668</t>
  </si>
  <si>
    <t>US-2017-120496</t>
  </si>
  <si>
    <t>CA-2018-153669</t>
  </si>
  <si>
    <t>US-2017-120497</t>
  </si>
  <si>
    <t>CA-2018-153670</t>
  </si>
  <si>
    <t>US-2017-120498</t>
  </si>
  <si>
    <t>CA-2018-153671</t>
  </si>
  <si>
    <t>US-2017-120499</t>
  </si>
  <si>
    <t>CA-2018-153672</t>
  </si>
  <si>
    <t>US-2017-120500</t>
  </si>
  <si>
    <t>CA-2018-153673</t>
  </si>
  <si>
    <t>US-2017-120501</t>
  </si>
  <si>
    <t>CA-2018-153674</t>
  </si>
  <si>
    <t>US-2017-120502</t>
  </si>
  <si>
    <t>CA-2018-153675</t>
  </si>
  <si>
    <t>US-2017-120503</t>
  </si>
  <si>
    <t>CA-2018-153676</t>
  </si>
  <si>
    <t>US-2017-120504</t>
  </si>
  <si>
    <t>CA-2018-153677</t>
  </si>
  <si>
    <t>US-2017-120505</t>
  </si>
  <si>
    <t>CA-2018-153678</t>
  </si>
  <si>
    <t>US-2017-120506</t>
  </si>
  <si>
    <t>CA-2018-153679</t>
  </si>
  <si>
    <t>US-2017-120507</t>
  </si>
  <si>
    <t>CA-2018-153680</t>
  </si>
  <si>
    <t>US-2017-120508</t>
  </si>
  <si>
    <t>CA-2018-153681</t>
  </si>
  <si>
    <t>US-2017-120509</t>
  </si>
  <si>
    <t>CA-2018-153682</t>
  </si>
  <si>
    <t>US-2017-120510</t>
  </si>
  <si>
    <t>CA-2018-153683</t>
  </si>
  <si>
    <t>US-2017-120511</t>
  </si>
  <si>
    <t>CA-2018-153684</t>
  </si>
  <si>
    <t>US-2017-120512</t>
  </si>
  <si>
    <t>CA-2018-153685</t>
  </si>
  <si>
    <t>US-2017-120513</t>
  </si>
  <si>
    <t>CA-2018-153686</t>
  </si>
  <si>
    <t>US-2017-120514</t>
  </si>
  <si>
    <t>CA-2018-153687</t>
  </si>
  <si>
    <t>US-2017-120515</t>
  </si>
  <si>
    <t>CA-2018-153688</t>
  </si>
  <si>
    <t>US-2017-120516</t>
  </si>
  <si>
    <t>CA-2018-153689</t>
  </si>
  <si>
    <t>US-2017-120517</t>
  </si>
  <si>
    <t>CA-2018-153690</t>
  </si>
  <si>
    <t>US-2017-120518</t>
  </si>
  <si>
    <t>CA-2018-153691</t>
  </si>
  <si>
    <t>US-2017-120519</t>
  </si>
  <si>
    <t>CA-2018-153692</t>
  </si>
  <si>
    <t>US-2017-120520</t>
  </si>
  <si>
    <t>CA-2018-153693</t>
  </si>
  <si>
    <t>US-2017-120521</t>
  </si>
  <si>
    <t>CA-2018-153694</t>
  </si>
  <si>
    <t>US-2017-120522</t>
  </si>
  <si>
    <t>CA-2018-153695</t>
  </si>
  <si>
    <t>US-2017-120523</t>
  </si>
  <si>
    <t>CA-2018-153696</t>
  </si>
  <si>
    <t>US-2017-120524</t>
  </si>
  <si>
    <t>CA-2018-153697</t>
  </si>
  <si>
    <t>US-2017-120525</t>
  </si>
  <si>
    <t>CA-2018-153698</t>
  </si>
  <si>
    <t>US-2017-120526</t>
  </si>
  <si>
    <t>CA-2018-153699</t>
  </si>
  <si>
    <t>US-2017-120527</t>
  </si>
  <si>
    <t>CA-2018-153700</t>
  </si>
  <si>
    <t>US-2017-120528</t>
  </si>
  <si>
    <t>CA-2018-153701</t>
  </si>
  <si>
    <t>US-2017-120529</t>
  </si>
  <si>
    <t>CA-2018-153702</t>
  </si>
  <si>
    <t>US-2017-120530</t>
  </si>
  <si>
    <t>CA-2018-153703</t>
  </si>
  <si>
    <t>US-2017-120531</t>
  </si>
  <si>
    <t>CA-2018-153704</t>
  </si>
  <si>
    <t>US-2017-120532</t>
  </si>
  <si>
    <t>CA-2018-153705</t>
  </si>
  <si>
    <t>US-2017-120533</t>
  </si>
  <si>
    <t>CA-2018-153706</t>
  </si>
  <si>
    <t>US-2017-120534</t>
  </si>
  <si>
    <t>CA-2018-153707</t>
  </si>
  <si>
    <t>US-2017-120535</t>
  </si>
  <si>
    <t>CA-2018-153708</t>
  </si>
  <si>
    <t>US-2017-120536</t>
  </si>
  <si>
    <t>CA-2018-153709</t>
  </si>
  <si>
    <t>US-2017-120537</t>
  </si>
  <si>
    <t>CA-2018-153710</t>
  </si>
  <si>
    <t>US-2017-120538</t>
  </si>
  <si>
    <t>CA-2018-153711</t>
  </si>
  <si>
    <t>US-2017-120539</t>
  </si>
  <si>
    <t>CA-2018-153712</t>
  </si>
  <si>
    <t>US-2017-120540</t>
  </si>
  <si>
    <t>CA-2018-153713</t>
  </si>
  <si>
    <t>US-2017-120541</t>
  </si>
  <si>
    <t>CA-2018-153714</t>
  </si>
  <si>
    <t>US-2017-120542</t>
  </si>
  <si>
    <t>CA-2018-153715</t>
  </si>
  <si>
    <t>US-2017-120543</t>
  </si>
  <si>
    <t>CA-2018-153716</t>
  </si>
  <si>
    <t>US-2017-120544</t>
  </si>
  <si>
    <t>CA-2018-153717</t>
  </si>
  <si>
    <t>US-2017-120545</t>
  </si>
  <si>
    <t>CA-2018-153718</t>
  </si>
  <si>
    <t>US-2017-120546</t>
  </si>
  <si>
    <t>CA-2018-153719</t>
  </si>
  <si>
    <t>US-2017-120547</t>
  </si>
  <si>
    <t>CA-2018-153720</t>
  </si>
  <si>
    <t>US-2017-120548</t>
  </si>
  <si>
    <t>CA-2018-153721</t>
  </si>
  <si>
    <t>US-2017-120549</t>
  </si>
  <si>
    <t>CA-2018-153722</t>
  </si>
  <si>
    <t>US-2017-120550</t>
  </si>
  <si>
    <t>CA-2018-153723</t>
  </si>
  <si>
    <t>US-2017-120551</t>
  </si>
  <si>
    <t>CA-2018-153724</t>
  </si>
  <si>
    <t>US-2017-120552</t>
  </si>
  <si>
    <t>CA-2018-153725</t>
  </si>
  <si>
    <t>US-2017-120553</t>
  </si>
  <si>
    <t>CA-2018-153726</t>
  </si>
  <si>
    <t>US-2017-120554</t>
  </si>
  <si>
    <t>CA-2018-153727</t>
  </si>
  <si>
    <t>US-2017-120555</t>
  </si>
  <si>
    <t>CA-2018-153728</t>
  </si>
  <si>
    <t>US-2017-120556</t>
  </si>
  <si>
    <t>CA-2018-153729</t>
  </si>
  <si>
    <t>US-2017-120557</t>
  </si>
  <si>
    <t>CA-2018-153730</t>
  </si>
  <si>
    <t>US-2017-120558</t>
  </si>
  <si>
    <t>CA-2018-153731</t>
  </si>
  <si>
    <t>US-2017-120559</t>
  </si>
  <si>
    <t>CA-2018-153732</t>
  </si>
  <si>
    <t>US-2017-120560</t>
  </si>
  <si>
    <t>CA-2018-153733</t>
  </si>
  <si>
    <t>US-2017-120561</t>
  </si>
  <si>
    <t>CA-2018-153734</t>
  </si>
  <si>
    <t>US-2017-120562</t>
  </si>
  <si>
    <t>CA-2018-153735</t>
  </si>
  <si>
    <t>US-2017-120563</t>
  </si>
  <si>
    <t>CA-2018-153736</t>
  </si>
  <si>
    <t>US-2017-120564</t>
  </si>
  <si>
    <t>CA-2018-153737</t>
  </si>
  <si>
    <t>US-2017-120565</t>
  </si>
  <si>
    <t>CA-2018-153738</t>
  </si>
  <si>
    <t>US-2017-120566</t>
  </si>
  <si>
    <t>CA-2018-153739</t>
  </si>
  <si>
    <t>US-2017-120567</t>
  </si>
  <si>
    <t>CA-2018-153740</t>
  </si>
  <si>
    <t>US-2017-120568</t>
  </si>
  <si>
    <t>CA-2018-153741</t>
  </si>
  <si>
    <t>US-2017-120569</t>
  </si>
  <si>
    <t>CA-2018-153742</t>
  </si>
  <si>
    <t>US-2017-120570</t>
  </si>
  <si>
    <t>CA-2018-153743</t>
  </si>
  <si>
    <t>US-2017-120571</t>
  </si>
  <si>
    <t>CA-2018-153744</t>
  </si>
  <si>
    <t>US-2017-120572</t>
  </si>
  <si>
    <t>CA-2018-153745</t>
  </si>
  <si>
    <t>US-2017-120573</t>
  </si>
  <si>
    <t>CA-2018-153746</t>
  </si>
  <si>
    <t>US-2017-120574</t>
  </si>
  <si>
    <t>CA-2018-153747</t>
  </si>
  <si>
    <t>US-2017-120575</t>
  </si>
  <si>
    <t>CA-2018-153748</t>
  </si>
  <si>
    <t>US-2017-120576</t>
  </si>
  <si>
    <t>CA-2018-153749</t>
  </si>
  <si>
    <t>US-2017-120577</t>
  </si>
  <si>
    <t>CA-2018-153750</t>
  </si>
  <si>
    <t>US-2017-120578</t>
  </si>
  <si>
    <t>CA-2018-153751</t>
  </si>
  <si>
    <t>US-2017-120579</t>
  </si>
  <si>
    <t>CA-2018-153752</t>
  </si>
  <si>
    <t>US-2017-120580</t>
  </si>
  <si>
    <t>CA-2018-153753</t>
  </si>
  <si>
    <t>US-2017-120581</t>
  </si>
  <si>
    <t>CA-2018-153754</t>
  </si>
  <si>
    <t>US-2017-120582</t>
  </si>
  <si>
    <t>CA-2018-153755</t>
  </si>
  <si>
    <t>US-2017-120583</t>
  </si>
  <si>
    <t>CA-2018-153756</t>
  </si>
  <si>
    <t>US-2017-120584</t>
  </si>
  <si>
    <t>CA-2018-153757</t>
  </si>
  <si>
    <t>US-2017-120585</t>
  </si>
  <si>
    <t>CA-2018-153758</t>
  </si>
  <si>
    <t>US-2017-120586</t>
  </si>
  <si>
    <t>CA-2018-153759</t>
  </si>
  <si>
    <t>US-2017-120587</t>
  </si>
  <si>
    <t>CA-2018-153760</t>
  </si>
  <si>
    <t>US-2017-120588</t>
  </si>
  <si>
    <t>CA-2018-153761</t>
  </si>
  <si>
    <t>US-2017-120589</t>
  </si>
  <si>
    <t>CA-2018-153762</t>
  </si>
  <si>
    <t>US-2017-120590</t>
  </si>
  <si>
    <t>CA-2018-153763</t>
  </si>
  <si>
    <t>US-2017-120591</t>
  </si>
  <si>
    <t>CA-2018-153764</t>
  </si>
  <si>
    <t>US-2017-120592</t>
  </si>
  <si>
    <t>CA-2018-153765</t>
  </si>
  <si>
    <t>US-2017-120593</t>
  </si>
  <si>
    <t>CA-2018-153766</t>
  </si>
  <si>
    <t>US-2017-120594</t>
  </si>
  <si>
    <t>CA-2018-153767</t>
  </si>
  <si>
    <t>US-2017-120595</t>
  </si>
  <si>
    <t>CA-2018-153768</t>
  </si>
  <si>
    <t>US-2017-120596</t>
  </si>
  <si>
    <t>CA-2018-153769</t>
  </si>
  <si>
    <t>US-2017-120597</t>
  </si>
  <si>
    <t>CA-2018-153770</t>
  </si>
  <si>
    <t>US-2017-120598</t>
  </si>
  <si>
    <t>CA-2018-153771</t>
  </si>
  <si>
    <t>US-2017-120599</t>
  </si>
  <si>
    <t>CA-2018-153772</t>
  </si>
  <si>
    <t>US-2017-120600</t>
  </si>
  <si>
    <t>CA-2018-153773</t>
  </si>
  <si>
    <t>US-2017-120601</t>
  </si>
  <si>
    <t>CA-2018-153774</t>
  </si>
  <si>
    <t>US-2017-120602</t>
  </si>
  <si>
    <t>CA-2018-153775</t>
  </si>
  <si>
    <t>US-2017-120603</t>
  </si>
  <si>
    <t>CA-2018-153776</t>
  </si>
  <si>
    <t>US-2017-120604</t>
  </si>
  <si>
    <t>CA-2018-153777</t>
  </si>
  <si>
    <t>US-2017-120605</t>
  </si>
  <si>
    <t>CA-2018-153778</t>
  </si>
  <si>
    <t>US-2017-120606</t>
  </si>
  <si>
    <t>CA-2018-153779</t>
  </si>
  <si>
    <t>US-2017-120607</t>
  </si>
  <si>
    <t>CA-2018-153780</t>
  </si>
  <si>
    <t>US-2017-120608</t>
  </si>
  <si>
    <t>CA-2018-153781</t>
  </si>
  <si>
    <t>US-2017-120609</t>
  </si>
  <si>
    <t>CA-2018-153782</t>
  </si>
  <si>
    <t>US-2017-120610</t>
  </si>
  <si>
    <t>CA-2018-153783</t>
  </si>
  <si>
    <t>US-2017-120611</t>
  </si>
  <si>
    <t>CA-2018-153784</t>
  </si>
  <si>
    <t>US-2017-120612</t>
  </si>
  <si>
    <t>CA-2018-153785</t>
  </si>
  <si>
    <t>US-2017-120613</t>
  </si>
  <si>
    <t>CA-2018-153786</t>
  </si>
  <si>
    <t>US-2017-120614</t>
  </si>
  <si>
    <t>CA-2018-153787</t>
  </si>
  <si>
    <t>US-2017-120615</t>
  </si>
  <si>
    <t>CA-2018-153788</t>
  </si>
  <si>
    <t>US-2017-120616</t>
  </si>
  <si>
    <t>CA-2018-153789</t>
  </si>
  <si>
    <t>US-2017-120617</t>
  </si>
  <si>
    <t>CA-2018-153790</t>
  </si>
  <si>
    <t>US-2017-120618</t>
  </si>
  <si>
    <t>CA-2018-153791</t>
  </si>
  <si>
    <t>US-2017-120619</t>
  </si>
  <si>
    <t>CA-2018-153792</t>
  </si>
  <si>
    <t>US-2017-120620</t>
  </si>
  <si>
    <t>CA-2018-153793</t>
  </si>
  <si>
    <t>US-2017-120621</t>
  </si>
  <si>
    <t>CA-2018-153794</t>
  </si>
  <si>
    <t>US-2017-120622</t>
  </si>
  <si>
    <t>CA-2018-153795</t>
  </si>
  <si>
    <t>US-2017-120623</t>
  </si>
  <si>
    <t>CA-2018-153796</t>
  </si>
  <si>
    <t>US-2017-120624</t>
  </si>
  <si>
    <t>CA-2018-153797</t>
  </si>
  <si>
    <t>US-2017-120625</t>
  </si>
  <si>
    <t>CA-2018-153798</t>
  </si>
  <si>
    <t>US-2017-120626</t>
  </si>
  <si>
    <t>CA-2018-153799</t>
  </si>
  <si>
    <t>US-2017-120627</t>
  </si>
  <si>
    <t>CA-2018-153800</t>
  </si>
  <si>
    <t>US-2017-120628</t>
  </si>
  <si>
    <t>CA-2018-153801</t>
  </si>
  <si>
    <t>US-2017-120629</t>
  </si>
  <si>
    <t>CA-2018-153802</t>
  </si>
  <si>
    <t>US-2017-120630</t>
  </si>
  <si>
    <t>CA-2018-153803</t>
  </si>
  <si>
    <t>US-2017-120631</t>
  </si>
  <si>
    <t>CA-2018-153804</t>
  </si>
  <si>
    <t>US-2017-120632</t>
  </si>
  <si>
    <t>CA-2018-153805</t>
  </si>
  <si>
    <t>US-2017-120633</t>
  </si>
  <si>
    <t>CA-2018-153806</t>
  </si>
  <si>
    <t>US-2017-120634</t>
  </si>
  <si>
    <t>CA-2018-153807</t>
  </si>
  <si>
    <t>US-2017-120635</t>
  </si>
  <si>
    <t>CA-2018-153808</t>
  </si>
  <si>
    <t>US-2017-120636</t>
  </si>
  <si>
    <t>CA-2018-153809</t>
  </si>
  <si>
    <t>US-2017-120637</t>
  </si>
  <si>
    <t>CA-2018-153810</t>
  </si>
  <si>
    <t>US-2017-120638</t>
  </si>
  <si>
    <t>CA-2018-153811</t>
  </si>
  <si>
    <t>US-2017-120639</t>
  </si>
  <si>
    <t>CA-2018-153812</t>
  </si>
  <si>
    <t>US-2017-120640</t>
  </si>
  <si>
    <t>CA-2018-153813</t>
  </si>
  <si>
    <t>US-2017-120641</t>
  </si>
  <si>
    <t>CA-2018-153814</t>
  </si>
  <si>
    <t>US-2017-120642</t>
  </si>
  <si>
    <t>CA-2018-153815</t>
  </si>
  <si>
    <t>US-2017-120643</t>
  </si>
  <si>
    <t>CA-2018-153816</t>
  </si>
  <si>
    <t>US-2017-120644</t>
  </si>
  <si>
    <t>CA-2018-153817</t>
  </si>
  <si>
    <t>US-2017-120645</t>
  </si>
  <si>
    <t>CA-2018-153818</t>
  </si>
  <si>
    <t>US-2017-120646</t>
  </si>
  <si>
    <t>CA-2018-153819</t>
  </si>
  <si>
    <t>US-2017-120647</t>
  </si>
  <si>
    <t>CA-2018-153820</t>
  </si>
  <si>
    <t>US-2017-120648</t>
  </si>
  <si>
    <t>CA-2018-153821</t>
  </si>
  <si>
    <t>US-2017-120649</t>
  </si>
  <si>
    <t>CA-2018-153822</t>
  </si>
  <si>
    <t>US-2017-120650</t>
  </si>
  <si>
    <t>CA-2018-153823</t>
  </si>
  <si>
    <t>US-2017-120651</t>
  </si>
  <si>
    <t>CA-2018-153824</t>
  </si>
  <si>
    <t>US-2017-120652</t>
  </si>
  <si>
    <t>CA-2018-153825</t>
  </si>
  <si>
    <t>US-2017-120653</t>
  </si>
  <si>
    <t>CA-2018-153826</t>
  </si>
  <si>
    <t>US-2017-120654</t>
  </si>
  <si>
    <t>CA-2018-153827</t>
  </si>
  <si>
    <t>US-2017-120655</t>
  </si>
  <si>
    <t>CA-2018-153828</t>
  </si>
  <si>
    <t>US-2017-120656</t>
  </si>
  <si>
    <t>CA-2018-153829</t>
  </si>
  <si>
    <t>US-2017-120657</t>
  </si>
  <si>
    <t>CA-2018-153830</t>
  </si>
  <si>
    <t>US-2017-120658</t>
  </si>
  <si>
    <t>CA-2018-153831</t>
  </si>
  <si>
    <t>US-2017-120659</t>
  </si>
  <si>
    <t>CA-2018-153832</t>
  </si>
  <si>
    <t>US-2017-120660</t>
  </si>
  <si>
    <t>CA-2018-153833</t>
  </si>
  <si>
    <t>US-2017-120661</t>
  </si>
  <si>
    <t>CA-2018-153834</t>
  </si>
  <si>
    <t>US-2017-120662</t>
  </si>
  <si>
    <t>CA-2018-153835</t>
  </si>
  <si>
    <t>US-2017-120663</t>
  </si>
  <si>
    <t>CA-2018-153836</t>
  </si>
  <si>
    <t>US-2017-120664</t>
  </si>
  <si>
    <t>CA-2018-153837</t>
  </si>
  <si>
    <t>US-2017-120665</t>
  </si>
  <si>
    <t>CA-2018-153838</t>
  </si>
  <si>
    <t>US-2017-120666</t>
  </si>
  <si>
    <t>CA-2018-153839</t>
  </si>
  <si>
    <t>US-2017-120667</t>
  </si>
  <si>
    <t>CA-2018-153840</t>
  </si>
  <si>
    <t>US-2017-120668</t>
  </si>
  <si>
    <t>CA-2018-153841</t>
  </si>
  <si>
    <t>US-2017-120669</t>
  </si>
  <si>
    <t>CA-2018-153842</t>
  </si>
  <si>
    <t>US-2017-120670</t>
  </si>
  <si>
    <t>CA-2018-153843</t>
  </si>
  <si>
    <t>US-2017-120671</t>
  </si>
  <si>
    <t>CA-2018-153844</t>
  </si>
  <si>
    <t>US-2017-120672</t>
  </si>
  <si>
    <t>CA-2018-153845</t>
  </si>
  <si>
    <t>US-2017-120673</t>
  </si>
  <si>
    <t>CA-2018-153846</t>
  </si>
  <si>
    <t>US-2017-120674</t>
  </si>
  <si>
    <t>CA-2018-153847</t>
  </si>
  <si>
    <t>US-2017-120675</t>
  </si>
  <si>
    <t>CA-2018-153848</t>
  </si>
  <si>
    <t>US-2017-120676</t>
  </si>
  <si>
    <t>CA-2018-153849</t>
  </si>
  <si>
    <t>US-2017-120677</t>
  </si>
  <si>
    <t>CA-2018-153850</t>
  </si>
  <si>
    <t>US-2017-120678</t>
  </si>
  <si>
    <t>CA-2018-153851</t>
  </si>
  <si>
    <t>US-2017-120679</t>
  </si>
  <si>
    <t>CA-2018-153852</t>
  </si>
  <si>
    <t>US-2017-120680</t>
  </si>
  <si>
    <t>CA-2018-153853</t>
  </si>
  <si>
    <t>US-2017-120681</t>
  </si>
  <si>
    <t>CA-2018-153854</t>
  </si>
  <si>
    <t>US-2017-120682</t>
  </si>
  <si>
    <t>CA-2018-153855</t>
  </si>
  <si>
    <t>US-2017-120683</t>
  </si>
  <si>
    <t>CA-2018-153856</t>
  </si>
  <si>
    <t>US-2017-120684</t>
  </si>
  <si>
    <t>CA-2018-153857</t>
  </si>
  <si>
    <t>US-2017-120685</t>
  </si>
  <si>
    <t>CA-2018-153858</t>
  </si>
  <si>
    <t>US-2017-120686</t>
  </si>
  <si>
    <t>CA-2018-153859</t>
  </si>
  <si>
    <t>US-2017-120687</t>
  </si>
  <si>
    <t>CA-2018-153860</t>
  </si>
  <si>
    <t>US-2017-120688</t>
  </si>
  <si>
    <t>CA-2018-153861</t>
  </si>
  <si>
    <t>US-2017-120689</t>
  </si>
  <si>
    <t>CA-2018-153862</t>
  </si>
  <si>
    <t>US-2017-120690</t>
  </si>
  <si>
    <t>CA-2018-153863</t>
  </si>
  <si>
    <t>US-2017-120691</t>
  </si>
  <si>
    <t>CA-2018-153864</t>
  </si>
  <si>
    <t>US-2017-120692</t>
  </si>
  <si>
    <t>CA-2018-153865</t>
  </si>
  <si>
    <t>US-2017-120693</t>
  </si>
  <si>
    <t>CA-2018-153866</t>
  </si>
  <si>
    <t>US-2017-120694</t>
  </si>
  <si>
    <t>CA-2018-153867</t>
  </si>
  <si>
    <t>US-2017-120695</t>
  </si>
  <si>
    <t>CA-2018-153868</t>
  </si>
  <si>
    <t>US-2017-120696</t>
  </si>
  <si>
    <t>CA-2018-153869</t>
  </si>
  <si>
    <t>US-2017-120697</t>
  </si>
  <si>
    <t>CA-2018-153870</t>
  </si>
  <si>
    <t>US-2017-120698</t>
  </si>
  <si>
    <t>CA-2018-153871</t>
  </si>
  <si>
    <t>US-2017-120699</t>
  </si>
  <si>
    <t>CA-2018-153872</t>
  </si>
  <si>
    <t>US-2017-120700</t>
  </si>
  <si>
    <t>CA-2018-153873</t>
  </si>
  <si>
    <t>US-2017-120701</t>
  </si>
  <si>
    <t>CA-2018-153874</t>
  </si>
  <si>
    <t>US-2017-120702</t>
  </si>
  <si>
    <t>CA-2018-153875</t>
  </si>
  <si>
    <t>US-2017-120703</t>
  </si>
  <si>
    <t>CA-2018-153876</t>
  </si>
  <si>
    <t>US-2017-120704</t>
  </si>
  <si>
    <t>CA-2018-153877</t>
  </si>
  <si>
    <t>US-2017-120705</t>
  </si>
  <si>
    <t>CA-2018-153878</t>
  </si>
  <si>
    <t>US-2017-120706</t>
  </si>
  <si>
    <t>CA-2018-153879</t>
  </si>
  <si>
    <t>US-2017-120707</t>
  </si>
  <si>
    <t>CA-2018-153880</t>
  </si>
  <si>
    <t>US-2017-120708</t>
  </si>
  <si>
    <t>CA-2018-153881</t>
  </si>
  <si>
    <t>US-2017-120709</t>
  </si>
  <si>
    <t>CA-2018-153882</t>
  </si>
  <si>
    <t>US-2017-120710</t>
  </si>
  <si>
    <t>CA-2018-153883</t>
  </si>
  <si>
    <t>US-2017-120711</t>
  </si>
  <si>
    <t>CA-2018-153884</t>
  </si>
  <si>
    <t>US-2017-120712</t>
  </si>
  <si>
    <t>CA-2018-153885</t>
  </si>
  <si>
    <t>US-2017-120713</t>
  </si>
  <si>
    <t>CA-2018-153886</t>
  </si>
  <si>
    <t>US-2017-120714</t>
  </si>
  <si>
    <t>CA-2018-153887</t>
  </si>
  <si>
    <t>US-2017-120715</t>
  </si>
  <si>
    <t>CA-2018-153888</t>
  </si>
  <si>
    <t>US-2017-120716</t>
  </si>
  <si>
    <t>CA-2018-153889</t>
  </si>
  <si>
    <t>US-2017-120717</t>
  </si>
  <si>
    <t>CA-2018-153890</t>
  </si>
  <si>
    <t>US-2017-120718</t>
  </si>
  <si>
    <t>CA-2018-153891</t>
  </si>
  <si>
    <t>US-2017-120719</t>
  </si>
  <si>
    <t>CA-2018-153892</t>
  </si>
  <si>
    <t>US-2017-120720</t>
  </si>
  <si>
    <t>CA-2018-153893</t>
  </si>
  <si>
    <t>US-2017-120721</t>
  </si>
  <si>
    <t>CA-2018-153894</t>
  </si>
  <si>
    <t>US-2017-120722</t>
  </si>
  <si>
    <t>CA-2018-153895</t>
  </si>
  <si>
    <t>US-2017-120723</t>
  </si>
  <si>
    <t>CA-2018-153896</t>
  </si>
  <si>
    <t>US-2017-120724</t>
  </si>
  <si>
    <t>CA-2018-153897</t>
  </si>
  <si>
    <t>US-2017-120725</t>
  </si>
  <si>
    <t>CA-2018-153898</t>
  </si>
  <si>
    <t>US-2017-120726</t>
  </si>
  <si>
    <t>CA-2018-153899</t>
  </si>
  <si>
    <t>US-2017-120727</t>
  </si>
  <si>
    <t>CA-2018-153900</t>
  </si>
  <si>
    <t>US-2017-120728</t>
  </si>
  <si>
    <t>CA-2018-153901</t>
  </si>
  <si>
    <t>US-2017-120729</t>
  </si>
  <si>
    <t>CA-2018-153902</t>
  </si>
  <si>
    <t>US-2017-120730</t>
  </si>
  <si>
    <t>CA-2018-153903</t>
  </si>
  <si>
    <t>US-2017-120731</t>
  </si>
  <si>
    <t>CA-2018-153904</t>
  </si>
  <si>
    <t>US-2017-120732</t>
  </si>
  <si>
    <t>CA-2018-153905</t>
  </si>
  <si>
    <t>US-2017-120733</t>
  </si>
  <si>
    <t>CA-2018-153906</t>
  </si>
  <si>
    <t>US-2017-120734</t>
  </si>
  <si>
    <t>CA-2018-153907</t>
  </si>
  <si>
    <t>US-2017-120735</t>
  </si>
  <si>
    <t>CA-2018-153908</t>
  </si>
  <si>
    <t>US-2017-120736</t>
  </si>
  <si>
    <t>CA-2018-153909</t>
  </si>
  <si>
    <t>US-2017-120737</t>
  </si>
  <si>
    <t>CA-2018-153910</t>
  </si>
  <si>
    <t>US-2017-120738</t>
  </si>
  <si>
    <t>CA-2018-153911</t>
  </si>
  <si>
    <t>US-2017-120739</t>
  </si>
  <si>
    <t>CA-2018-153912</t>
  </si>
  <si>
    <t>US-2017-120740</t>
  </si>
  <si>
    <t>CA-2018-153913</t>
  </si>
  <si>
    <t>US-2017-120741</t>
  </si>
  <si>
    <t>CA-2018-153914</t>
  </si>
  <si>
    <t>US-2017-120742</t>
  </si>
  <si>
    <t>CA-2018-153915</t>
  </si>
  <si>
    <t>US-2017-120743</t>
  </si>
  <si>
    <t>CA-2018-153916</t>
  </si>
  <si>
    <t>US-2017-120744</t>
  </si>
  <si>
    <t>CA-2018-153917</t>
  </si>
  <si>
    <t>US-2017-120745</t>
  </si>
  <si>
    <t>CA-2018-153918</t>
  </si>
  <si>
    <t>US-2017-120746</t>
  </si>
  <si>
    <t>CA-2018-153919</t>
  </si>
  <si>
    <t>US-2017-120747</t>
  </si>
  <si>
    <t>CA-2018-153920</t>
  </si>
  <si>
    <t>US-2017-120748</t>
  </si>
  <si>
    <t>CA-2018-153921</t>
  </si>
  <si>
    <t>US-2017-120749</t>
  </si>
  <si>
    <t>CA-2018-153922</t>
  </si>
  <si>
    <t>US-2017-120750</t>
  </si>
  <si>
    <t>CA-2018-153923</t>
  </si>
  <si>
    <t>US-2017-120751</t>
  </si>
  <si>
    <t>CA-2018-153924</t>
  </si>
  <si>
    <t>US-2017-120752</t>
  </si>
  <si>
    <t>CA-2018-153925</t>
  </si>
  <si>
    <t>US-2017-120753</t>
  </si>
  <si>
    <t>CA-2018-153926</t>
  </si>
  <si>
    <t>US-2017-120754</t>
  </si>
  <si>
    <t>CA-2018-153927</t>
  </si>
  <si>
    <t>US-2017-120755</t>
  </si>
  <si>
    <t>CA-2018-153928</t>
  </si>
  <si>
    <t>US-2017-120756</t>
  </si>
  <si>
    <t>CA-2018-153929</t>
  </si>
  <si>
    <t>US-2017-120757</t>
  </si>
  <si>
    <t>CA-2018-153930</t>
  </si>
  <si>
    <t>US-2017-120758</t>
  </si>
  <si>
    <t>CA-2018-153931</t>
  </si>
  <si>
    <t>US-2017-120759</t>
  </si>
  <si>
    <t>CA-2018-153932</t>
  </si>
  <si>
    <t>US-2017-120760</t>
  </si>
  <si>
    <t>CA-2018-153933</t>
  </si>
  <si>
    <t>US-2017-120761</t>
  </si>
  <si>
    <t>CA-2018-153934</t>
  </si>
  <si>
    <t>US-2017-120762</t>
  </si>
  <si>
    <t>CA-2018-153935</t>
  </si>
  <si>
    <t>US-2017-120763</t>
  </si>
  <si>
    <t>CA-2018-153936</t>
  </si>
  <si>
    <t>US-2017-120764</t>
  </si>
  <si>
    <t>CA-2018-153937</t>
  </si>
  <si>
    <t>US-2017-120765</t>
  </si>
  <si>
    <t>CA-2018-153938</t>
  </si>
  <si>
    <t>US-2017-120766</t>
  </si>
  <si>
    <t>CA-2018-153939</t>
  </si>
  <si>
    <t>US-2017-120767</t>
  </si>
  <si>
    <t>CA-2018-153940</t>
  </si>
  <si>
    <t>US-2017-120768</t>
  </si>
  <si>
    <t>CA-2018-153941</t>
  </si>
  <si>
    <t>US-2017-120769</t>
  </si>
  <si>
    <t>CA-2018-153942</t>
  </si>
  <si>
    <t>US-2017-120770</t>
  </si>
  <si>
    <t>CA-2018-153943</t>
  </si>
  <si>
    <t>US-2017-120771</t>
  </si>
  <si>
    <t>CA-2018-153944</t>
  </si>
  <si>
    <t>US-2017-120772</t>
  </si>
  <si>
    <t>CA-2018-153945</t>
  </si>
  <si>
    <t>US-2017-120773</t>
  </si>
  <si>
    <t>CA-2018-153946</t>
  </si>
  <si>
    <t>US-2017-120774</t>
  </si>
  <si>
    <t>CA-2018-153947</t>
  </si>
  <si>
    <t>US-2017-120775</t>
  </si>
  <si>
    <t>CA-2018-153948</t>
  </si>
  <si>
    <t>US-2017-120776</t>
  </si>
  <si>
    <t>CA-2018-153949</t>
  </si>
  <si>
    <t>US-2017-120777</t>
  </si>
  <si>
    <t>CA-2018-153950</t>
  </si>
  <si>
    <t>US-2017-120778</t>
  </si>
  <si>
    <t>CA-2018-153951</t>
  </si>
  <si>
    <t>US-2017-120779</t>
  </si>
  <si>
    <t>CA-2018-153952</t>
  </si>
  <si>
    <t>US-2017-120780</t>
  </si>
  <si>
    <t>CA-2018-153953</t>
  </si>
  <si>
    <t>US-2017-120781</t>
  </si>
  <si>
    <t>CA-2018-153954</t>
  </si>
  <si>
    <t>US-2017-120782</t>
  </si>
  <si>
    <t>CA-2018-153955</t>
  </si>
  <si>
    <t>US-2017-120783</t>
  </si>
  <si>
    <t>CA-2018-153956</t>
  </si>
  <si>
    <t>US-2017-120784</t>
  </si>
  <si>
    <t>CA-2018-153957</t>
  </si>
  <si>
    <t>US-2017-120785</t>
  </si>
  <si>
    <t>CA-2018-153958</t>
  </si>
  <si>
    <t>US-2017-120786</t>
  </si>
  <si>
    <t>CA-2018-153959</t>
  </si>
  <si>
    <t>US-2017-120787</t>
  </si>
  <si>
    <t>CA-2018-153960</t>
  </si>
  <si>
    <t>US-2017-120788</t>
  </si>
  <si>
    <t>CA-2018-153961</t>
  </si>
  <si>
    <t>US-2017-120789</t>
  </si>
  <si>
    <t>CA-2018-153962</t>
  </si>
  <si>
    <t>US-2017-120790</t>
  </si>
  <si>
    <t>CA-2018-153963</t>
  </si>
  <si>
    <t>US-2017-120791</t>
  </si>
  <si>
    <t>CA-2018-153964</t>
  </si>
  <si>
    <t>US-2017-120792</t>
  </si>
  <si>
    <t>CA-2018-153965</t>
  </si>
  <si>
    <t>US-2017-120793</t>
  </si>
  <si>
    <t>CA-2018-153966</t>
  </si>
  <si>
    <t>US-2017-120794</t>
  </si>
  <si>
    <t>CA-2018-153967</t>
  </si>
  <si>
    <t>US-2017-120795</t>
  </si>
  <si>
    <t>CA-2018-153968</t>
  </si>
  <si>
    <t>US-2017-120796</t>
  </si>
  <si>
    <t>CA-2018-153969</t>
  </si>
  <si>
    <t>US-2017-120797</t>
  </si>
  <si>
    <t>CA-2018-153970</t>
  </si>
  <si>
    <t>US-2017-120798</t>
  </si>
  <si>
    <t>CA-2018-153971</t>
  </si>
  <si>
    <t>US-2017-120799</t>
  </si>
  <si>
    <t>CA-2018-153972</t>
  </si>
  <si>
    <t>US-2017-120800</t>
  </si>
  <si>
    <t>CA-2018-153973</t>
  </si>
  <si>
    <t>US-2017-120801</t>
  </si>
  <si>
    <t>CA-2018-153974</t>
  </si>
  <si>
    <t>US-2017-120802</t>
  </si>
  <si>
    <t>CA-2018-153975</t>
  </si>
  <si>
    <t>US-2017-120803</t>
  </si>
  <si>
    <t>CA-2018-153976</t>
  </si>
  <si>
    <t>US-2017-120804</t>
  </si>
  <si>
    <t>CA-2018-153977</t>
  </si>
  <si>
    <t>US-2017-120805</t>
  </si>
  <si>
    <t>CA-2018-153978</t>
  </si>
  <si>
    <t>US-2017-120806</t>
  </si>
  <si>
    <t>CA-2018-153979</t>
  </si>
  <si>
    <t>US-2017-120807</t>
  </si>
  <si>
    <t>CA-2018-153980</t>
  </si>
  <si>
    <t>US-2017-120808</t>
  </si>
  <si>
    <t>CA-2018-153981</t>
  </si>
  <si>
    <t>US-2017-120809</t>
  </si>
  <si>
    <t>CA-2018-153982</t>
  </si>
  <si>
    <t>US-2017-120810</t>
  </si>
  <si>
    <t>CA-2018-153983</t>
  </si>
  <si>
    <t>US-2017-120811</t>
  </si>
  <si>
    <t>CA-2018-153984</t>
  </si>
  <si>
    <t>US-2017-120812</t>
  </si>
  <si>
    <t>CA-2018-153985</t>
  </si>
  <si>
    <t>US-2017-120813</t>
  </si>
  <si>
    <t>CA-2018-153986</t>
  </si>
  <si>
    <t>US-2017-120814</t>
  </si>
  <si>
    <t>CA-2018-153987</t>
  </si>
  <si>
    <t>US-2017-120815</t>
  </si>
  <si>
    <t>CA-2018-153988</t>
  </si>
  <si>
    <t>US-2017-120816</t>
  </si>
  <si>
    <t>CA-2018-153989</t>
  </si>
  <si>
    <t>US-2017-120817</t>
  </si>
  <si>
    <t>CA-2018-153990</t>
  </si>
  <si>
    <t>US-2017-120818</t>
  </si>
  <si>
    <t>CA-2018-153991</t>
  </si>
  <si>
    <t>US-2017-120819</t>
  </si>
  <si>
    <t>CA-2018-153992</t>
  </si>
  <si>
    <t>US-2017-120820</t>
  </si>
  <si>
    <t>CA-2018-153993</t>
  </si>
  <si>
    <t>US-2017-120821</t>
  </si>
  <si>
    <t>CA-2018-153994</t>
  </si>
  <si>
    <t>US-2017-120822</t>
  </si>
  <si>
    <t>CA-2018-153995</t>
  </si>
  <si>
    <t>US-2017-120823</t>
  </si>
  <si>
    <t>CA-2018-153996</t>
  </si>
  <si>
    <t>US-2017-120824</t>
  </si>
  <si>
    <t>CA-2018-153997</t>
  </si>
  <si>
    <t>US-2017-120825</t>
  </si>
  <si>
    <t>CA-2018-153998</t>
  </si>
  <si>
    <t>US-2017-120826</t>
  </si>
  <si>
    <t>CA-2018-153999</t>
  </si>
  <si>
    <t>US-2017-120827</t>
  </si>
  <si>
    <t>CA-2018-154000</t>
  </si>
  <si>
    <t>US-2017-120828</t>
  </si>
  <si>
    <t>CA-2018-154001</t>
  </si>
  <si>
    <t>US-2017-120829</t>
  </si>
  <si>
    <t>CA-2018-154002</t>
  </si>
  <si>
    <t>US-2017-120830</t>
  </si>
  <si>
    <t>CA-2018-154003</t>
  </si>
  <si>
    <t>US-2017-120831</t>
  </si>
  <si>
    <t>CA-2018-154004</t>
  </si>
  <si>
    <t>US-2017-120832</t>
  </si>
  <si>
    <t>CA-2018-154005</t>
  </si>
  <si>
    <t>US-2017-120833</t>
  </si>
  <si>
    <t>CA-2018-154006</t>
  </si>
  <si>
    <t>US-2017-120834</t>
  </si>
  <si>
    <t>CA-2018-154007</t>
  </si>
  <si>
    <t>US-2017-120835</t>
  </si>
  <si>
    <t>CA-2018-154008</t>
  </si>
  <si>
    <t>US-2017-120836</t>
  </si>
  <si>
    <t>CA-2018-154009</t>
  </si>
  <si>
    <t>US-2017-120837</t>
  </si>
  <si>
    <t>CA-2018-154010</t>
  </si>
  <si>
    <t>US-2017-120838</t>
  </si>
  <si>
    <t>CA-2018-154011</t>
  </si>
  <si>
    <t>US-2017-120839</t>
  </si>
  <si>
    <t>CA-2018-154012</t>
  </si>
  <si>
    <t>US-2017-120840</t>
  </si>
  <si>
    <t>CA-2018-154013</t>
  </si>
  <si>
    <t>US-2017-120841</t>
  </si>
  <si>
    <t>CA-2018-154014</t>
  </si>
  <si>
    <t>US-2017-120842</t>
  </si>
  <si>
    <t>CA-2018-154015</t>
  </si>
  <si>
    <t>US-2017-120843</t>
  </si>
  <si>
    <t>CA-2018-154016</t>
  </si>
  <si>
    <t>US-2017-120844</t>
  </si>
  <si>
    <t>CA-2018-154017</t>
  </si>
  <si>
    <t>US-2017-120845</t>
  </si>
  <si>
    <t>CA-2018-154018</t>
  </si>
  <si>
    <t>US-2017-120846</t>
  </si>
  <si>
    <t>CA-2018-154019</t>
  </si>
  <si>
    <t>US-2017-120847</t>
  </si>
  <si>
    <t>CA-2018-154020</t>
  </si>
  <si>
    <t>US-2017-120848</t>
  </si>
  <si>
    <t>CA-2018-154021</t>
  </si>
  <si>
    <t>US-2017-120849</t>
  </si>
  <si>
    <t>CA-2018-154022</t>
  </si>
  <si>
    <t>US-2017-120850</t>
  </si>
  <si>
    <t>CA-2018-154023</t>
  </si>
  <si>
    <t>US-2017-120851</t>
  </si>
  <si>
    <t>CA-2018-154024</t>
  </si>
  <si>
    <t>US-2017-120852</t>
  </si>
  <si>
    <t>CA-2018-154025</t>
  </si>
  <si>
    <t>US-2017-120853</t>
  </si>
  <si>
    <t>CA-2018-154026</t>
  </si>
  <si>
    <t>US-2017-120854</t>
  </si>
  <si>
    <t>CA-2018-154027</t>
  </si>
  <si>
    <t>US-2017-120855</t>
  </si>
  <si>
    <t>CA-2018-154028</t>
  </si>
  <si>
    <t>US-2017-120856</t>
  </si>
  <si>
    <t>CA-2018-154029</t>
  </si>
  <si>
    <t>US-2017-120857</t>
  </si>
  <si>
    <t>CA-2018-154030</t>
  </si>
  <si>
    <t>US-2017-120858</t>
  </si>
  <si>
    <t>CA-2018-154031</t>
  </si>
  <si>
    <t>US-2017-120859</t>
  </si>
  <si>
    <t>CA-2018-154032</t>
  </si>
  <si>
    <t>US-2017-120860</t>
  </si>
  <si>
    <t>CA-2018-154033</t>
  </si>
  <si>
    <t>US-2017-120861</t>
  </si>
  <si>
    <t>CA-2018-154034</t>
  </si>
  <si>
    <t>US-2017-120862</t>
  </si>
  <si>
    <t>CA-2018-154035</t>
  </si>
  <si>
    <t>US-2017-120863</t>
  </si>
  <si>
    <t>CA-2018-154036</t>
  </si>
  <si>
    <t>US-2017-120864</t>
  </si>
  <si>
    <t>CA-2018-154037</t>
  </si>
  <si>
    <t>US-2017-120865</t>
  </si>
  <si>
    <t>CA-2018-154038</t>
  </si>
  <si>
    <t>US-2017-120866</t>
  </si>
  <si>
    <t>CA-2018-154039</t>
  </si>
  <si>
    <t>US-2017-120867</t>
  </si>
  <si>
    <t>CA-2018-154040</t>
  </si>
  <si>
    <t>US-2017-120868</t>
  </si>
  <si>
    <t>CA-2018-154041</t>
  </si>
  <si>
    <t>US-2017-120869</t>
  </si>
  <si>
    <t>CA-2018-154042</t>
  </si>
  <si>
    <t>US-2017-120870</t>
  </si>
  <si>
    <t>CA-2018-154043</t>
  </si>
  <si>
    <t>US-2017-120871</t>
  </si>
  <si>
    <t>CA-2018-154044</t>
  </si>
  <si>
    <t>US-2017-120872</t>
  </si>
  <si>
    <t>CA-2018-154045</t>
  </si>
  <si>
    <t>US-2017-120873</t>
  </si>
  <si>
    <t>CA-2018-154046</t>
  </si>
  <si>
    <t>US-2017-120874</t>
  </si>
  <si>
    <t>CA-2018-154047</t>
  </si>
  <si>
    <t>US-2017-120875</t>
  </si>
  <si>
    <t>CA-2018-154048</t>
  </si>
  <si>
    <t>US-2017-120876</t>
  </si>
  <si>
    <t>CA-2018-154049</t>
  </si>
  <si>
    <t>US-2017-120877</t>
  </si>
  <si>
    <t>CA-2018-154050</t>
  </si>
  <si>
    <t>US-2017-120878</t>
  </si>
  <si>
    <t>CA-2018-154051</t>
  </si>
  <si>
    <t>US-2017-120879</t>
  </si>
  <si>
    <t>CA-2018-154052</t>
  </si>
  <si>
    <t>US-2017-120880</t>
  </si>
  <si>
    <t>CA-2018-154053</t>
  </si>
  <si>
    <t>US-2017-120881</t>
  </si>
  <si>
    <t>CA-2018-154054</t>
  </si>
  <si>
    <t>US-2017-120882</t>
  </si>
  <si>
    <t>CA-2018-154055</t>
  </si>
  <si>
    <t>US-2017-120883</t>
  </si>
  <si>
    <t>CA-2018-154056</t>
  </si>
  <si>
    <t>US-2017-120884</t>
  </si>
  <si>
    <t>CA-2018-154057</t>
  </si>
  <si>
    <t>US-2017-120885</t>
  </si>
  <si>
    <t>CA-2018-154058</t>
  </si>
  <si>
    <t>US-2017-120886</t>
  </si>
  <si>
    <t>CA-2018-154059</t>
  </si>
  <si>
    <t>US-2017-120887</t>
  </si>
  <si>
    <t>CA-2018-154060</t>
  </si>
  <si>
    <t>US-2017-120888</t>
  </si>
  <si>
    <t>CA-2018-154061</t>
  </si>
  <si>
    <t>US-2017-120889</t>
  </si>
  <si>
    <t>CA-2018-154062</t>
  </si>
  <si>
    <t>US-2017-120890</t>
  </si>
  <si>
    <t>CA-2018-154063</t>
  </si>
  <si>
    <t>US-2017-120891</t>
  </si>
  <si>
    <t>CA-2018-154064</t>
  </si>
  <si>
    <t>US-2017-120892</t>
  </si>
  <si>
    <t>CA-2018-154065</t>
  </si>
  <si>
    <t>US-2017-120893</t>
  </si>
  <si>
    <t>CA-2018-154066</t>
  </si>
  <si>
    <t>US-2017-120894</t>
  </si>
  <si>
    <t>CA-2018-154067</t>
  </si>
  <si>
    <t>US-2017-120895</t>
  </si>
  <si>
    <t>CA-2018-154068</t>
  </si>
  <si>
    <t>US-2017-120896</t>
  </si>
  <si>
    <t>CA-2018-154069</t>
  </si>
  <si>
    <t>US-2017-120897</t>
  </si>
  <si>
    <t>CA-2018-154070</t>
  </si>
  <si>
    <t>US-2017-120898</t>
  </si>
  <si>
    <t>CA-2018-154071</t>
  </si>
  <si>
    <t>US-2017-120899</t>
  </si>
  <si>
    <t>CA-2018-154072</t>
  </si>
  <si>
    <t>US-2017-120900</t>
  </si>
  <si>
    <t>CA-2018-154073</t>
  </si>
  <si>
    <t>US-2017-120901</t>
  </si>
  <si>
    <t>CA-2018-154074</t>
  </si>
  <si>
    <t>US-2017-120902</t>
  </si>
  <si>
    <t>CA-2018-154075</t>
  </si>
  <si>
    <t>US-2017-120903</t>
  </si>
  <si>
    <t>CA-2018-154076</t>
  </si>
  <si>
    <t>US-2017-120904</t>
  </si>
  <si>
    <t>CA-2018-154077</t>
  </si>
  <si>
    <t>US-2017-120905</t>
  </si>
  <si>
    <t>CA-2018-154078</t>
  </si>
  <si>
    <t>US-2017-120906</t>
  </si>
  <si>
    <t>CA-2018-154079</t>
  </si>
  <si>
    <t>US-2017-120907</t>
  </si>
  <si>
    <t>CA-2018-154080</t>
  </si>
  <si>
    <t>US-2017-120908</t>
  </si>
  <si>
    <t>CA-2018-154081</t>
  </si>
  <si>
    <t>US-2017-120909</t>
  </si>
  <si>
    <t>CA-2018-154082</t>
  </si>
  <si>
    <t>US-2017-120910</t>
  </si>
  <si>
    <t>CA-2018-154083</t>
  </si>
  <si>
    <t>US-2017-120911</t>
  </si>
  <si>
    <t>CA-2018-154084</t>
  </si>
  <si>
    <t>US-2017-120912</t>
  </si>
  <si>
    <t>CA-2018-154085</t>
  </si>
  <si>
    <t>US-2017-120913</t>
  </si>
  <si>
    <t>CA-2018-154086</t>
  </si>
  <si>
    <t>US-2017-120914</t>
  </si>
  <si>
    <t>CA-2018-154087</t>
  </si>
  <si>
    <t>US-2017-120915</t>
  </si>
  <si>
    <t>CA-2018-154088</t>
  </si>
  <si>
    <t>US-2017-120916</t>
  </si>
  <si>
    <t>CA-2018-154089</t>
  </si>
  <si>
    <t>US-2017-120917</t>
  </si>
  <si>
    <t>CA-2018-154090</t>
  </si>
  <si>
    <t>US-2017-120918</t>
  </si>
  <si>
    <t>CA-2018-154091</t>
  </si>
  <si>
    <t>US-2017-120919</t>
  </si>
  <si>
    <t>CA-2018-154092</t>
  </si>
  <si>
    <t>US-2017-120920</t>
  </si>
  <si>
    <t>CA-2018-154093</t>
  </si>
  <si>
    <t>US-2017-120921</t>
  </si>
  <si>
    <t>CA-2018-154094</t>
  </si>
  <si>
    <t>US-2017-120922</t>
  </si>
  <si>
    <t>CA-2018-154095</t>
  </si>
  <si>
    <t>US-2017-120923</t>
  </si>
  <si>
    <t>CA-2018-154096</t>
  </si>
  <si>
    <t>US-2017-120924</t>
  </si>
  <si>
    <t>CA-2018-154097</t>
  </si>
  <si>
    <t>US-2017-120925</t>
  </si>
  <si>
    <t>CA-2018-154098</t>
  </si>
  <si>
    <t>US-2017-120926</t>
  </si>
  <si>
    <t>CA-2018-154099</t>
  </si>
  <si>
    <t>US-2017-120927</t>
  </si>
  <si>
    <t>CA-2018-154100</t>
  </si>
  <si>
    <t>US-2017-120928</t>
  </si>
  <si>
    <t>CA-2018-154101</t>
  </si>
  <si>
    <t>US-2017-120929</t>
  </si>
  <si>
    <t>CA-2018-154102</t>
  </si>
  <si>
    <t>US-2017-120930</t>
  </si>
  <si>
    <t>CA-2018-154103</t>
  </si>
  <si>
    <t>US-2017-120931</t>
  </si>
  <si>
    <t>CA-2018-154104</t>
  </si>
  <si>
    <t>US-2017-120932</t>
  </si>
  <si>
    <t>CA-2018-154105</t>
  </si>
  <si>
    <t>US-2017-120933</t>
  </si>
  <si>
    <t>CA-2018-154106</t>
  </si>
  <si>
    <t>US-2017-120934</t>
  </si>
  <si>
    <t>CA-2018-154107</t>
  </si>
  <si>
    <t>US-2017-120935</t>
  </si>
  <si>
    <t>CA-2018-154108</t>
  </si>
  <si>
    <t>US-2017-120936</t>
  </si>
  <si>
    <t>CA-2018-154109</t>
  </si>
  <si>
    <t>US-2017-120937</t>
  </si>
  <si>
    <t>CA-2018-154110</t>
  </si>
  <si>
    <t>US-2017-120938</t>
  </si>
  <si>
    <t>CA-2018-154111</t>
  </si>
  <si>
    <t>US-2017-120939</t>
  </si>
  <si>
    <t>CA-2018-154112</t>
  </si>
  <si>
    <t>US-2017-120940</t>
  </si>
  <si>
    <t>CA-2018-154113</t>
  </si>
  <si>
    <t>US-2017-120941</t>
  </si>
  <si>
    <t>CA-2018-154114</t>
  </si>
  <si>
    <t>US-2017-120942</t>
  </si>
  <si>
    <t>CA-2018-154115</t>
  </si>
  <si>
    <t>US-2017-120943</t>
  </si>
  <si>
    <t>CA-2018-154116</t>
  </si>
  <si>
    <t>US-2017-120944</t>
  </si>
  <si>
    <t>CA-2018-154117</t>
  </si>
  <si>
    <t>US-2017-120945</t>
  </si>
  <si>
    <t>CA-2018-154118</t>
  </si>
  <si>
    <t>US-2017-120946</t>
  </si>
  <si>
    <t>CA-2018-154119</t>
  </si>
  <si>
    <t>US-2017-120947</t>
  </si>
  <si>
    <t>CA-2018-154120</t>
  </si>
  <si>
    <t>US-2017-120948</t>
  </si>
  <si>
    <t>CA-2018-154121</t>
  </si>
  <si>
    <t>US-2017-120949</t>
  </si>
  <si>
    <t>CA-2018-154122</t>
  </si>
  <si>
    <t>US-2017-120950</t>
  </si>
  <si>
    <t>CA-2018-154123</t>
  </si>
  <si>
    <t>US-2017-120951</t>
  </si>
  <si>
    <t>CA-2018-154124</t>
  </si>
  <si>
    <t>US-2017-120952</t>
  </si>
  <si>
    <t>CA-2018-154125</t>
  </si>
  <si>
    <t>US-2017-120953</t>
  </si>
  <si>
    <t>CA-2018-154126</t>
  </si>
  <si>
    <t>US-2017-120954</t>
  </si>
  <si>
    <t>CA-2018-154127</t>
  </si>
  <si>
    <t>US-2017-120955</t>
  </si>
  <si>
    <t>CA-2018-154128</t>
  </si>
  <si>
    <t>US-2017-120956</t>
  </si>
  <si>
    <t>CA-2018-154129</t>
  </si>
  <si>
    <t>US-2017-120957</t>
  </si>
  <si>
    <t>CA-2018-154130</t>
  </si>
  <si>
    <t>US-2017-120958</t>
  </si>
  <si>
    <t>CA-2018-154131</t>
  </si>
  <si>
    <t>US-2017-120959</t>
  </si>
  <si>
    <t>CA-2018-154132</t>
  </si>
  <si>
    <t>US-2017-120960</t>
  </si>
  <si>
    <t>CA-2018-154133</t>
  </si>
  <si>
    <t>US-2017-120961</t>
  </si>
  <si>
    <t>CA-2018-154134</t>
  </si>
  <si>
    <t>US-2017-120962</t>
  </si>
  <si>
    <t>CA-2018-154135</t>
  </si>
  <si>
    <t>US-2017-120963</t>
  </si>
  <si>
    <t>CA-2018-154136</t>
  </si>
  <si>
    <t>US-2017-120964</t>
  </si>
  <si>
    <t>CA-2018-154137</t>
  </si>
  <si>
    <t>US-2017-120965</t>
  </si>
  <si>
    <t>CA-2018-154138</t>
  </si>
  <si>
    <t>US-2017-120966</t>
  </si>
  <si>
    <t>CA-2018-154139</t>
  </si>
  <si>
    <t>US-2017-120967</t>
  </si>
  <si>
    <t>CA-2018-154140</t>
  </si>
  <si>
    <t>US-2017-120968</t>
  </si>
  <si>
    <t>CA-2018-154141</t>
  </si>
  <si>
    <t>US-2017-120969</t>
  </si>
  <si>
    <t>CA-2018-154142</t>
  </si>
  <si>
    <t>US-2017-120970</t>
  </si>
  <si>
    <t>CA-2018-154143</t>
  </si>
  <si>
    <t>US-2017-120971</t>
  </si>
  <si>
    <t>CA-2018-154144</t>
  </si>
  <si>
    <t>US-2017-120972</t>
  </si>
  <si>
    <t>CA-2018-154145</t>
  </si>
  <si>
    <t>US-2017-120973</t>
  </si>
  <si>
    <t>CA-2018-154146</t>
  </si>
  <si>
    <t>US-2017-120974</t>
  </si>
  <si>
    <t>CA-2018-154147</t>
  </si>
  <si>
    <t>US-2017-120975</t>
  </si>
  <si>
    <t>CA-2018-154148</t>
  </si>
  <si>
    <t>US-2017-120976</t>
  </si>
  <si>
    <t>CA-2018-154149</t>
  </si>
  <si>
    <t>US-2017-120977</t>
  </si>
  <si>
    <t>CA-2018-154150</t>
  </si>
  <si>
    <t>US-2017-120978</t>
  </si>
  <si>
    <t>CA-2018-154151</t>
  </si>
  <si>
    <t>US-2017-120979</t>
  </si>
  <si>
    <t>CA-2018-154152</t>
  </si>
  <si>
    <t>US-2017-120980</t>
  </si>
  <si>
    <t>CA-2018-154153</t>
  </si>
  <si>
    <t>US-2017-120981</t>
  </si>
  <si>
    <t>CA-2018-154154</t>
  </si>
  <si>
    <t>US-2017-120982</t>
  </si>
  <si>
    <t>CA-2018-154155</t>
  </si>
  <si>
    <t>US-2017-120983</t>
  </si>
  <si>
    <t>CA-2018-154156</t>
  </si>
  <si>
    <t>US-2017-120984</t>
  </si>
  <si>
    <t>CA-2018-154157</t>
  </si>
  <si>
    <t>US-2017-120985</t>
  </si>
  <si>
    <t>CA-2018-154158</t>
  </si>
  <si>
    <t>US-2017-120986</t>
  </si>
  <si>
    <t>CA-2018-154159</t>
  </si>
  <si>
    <t>US-2017-120987</t>
  </si>
  <si>
    <t>CA-2018-154160</t>
  </si>
  <si>
    <t>US-2017-120988</t>
  </si>
  <si>
    <t>CA-2018-154161</t>
  </si>
  <si>
    <t>US-2017-120989</t>
  </si>
  <si>
    <t>CA-2018-154162</t>
  </si>
  <si>
    <t>US-2017-120990</t>
  </si>
  <si>
    <t>CA-2018-154163</t>
  </si>
  <si>
    <t>US-2017-120991</t>
  </si>
  <si>
    <t>CA-2018-154164</t>
  </si>
  <si>
    <t>US-2017-120992</t>
  </si>
  <si>
    <t>CA-2018-154165</t>
  </si>
  <si>
    <t>US-2017-120993</t>
  </si>
  <si>
    <t>CA-2018-154166</t>
  </si>
  <si>
    <t>US-2017-120994</t>
  </si>
  <si>
    <t>CA-2018-154167</t>
  </si>
  <si>
    <t>US-2017-120995</t>
  </si>
  <si>
    <t>CA-2018-154168</t>
  </si>
  <si>
    <t>US-2017-120996</t>
  </si>
  <si>
    <t>CA-2018-154169</t>
  </si>
  <si>
    <t>US-2017-120997</t>
  </si>
  <si>
    <t>CA-2018-154170</t>
  </si>
  <si>
    <t>US-2017-120998</t>
  </si>
  <si>
    <t>CA-2018-154171</t>
  </si>
  <si>
    <t>US-2017-120999</t>
  </si>
  <si>
    <t>CA-2018-154172</t>
  </si>
  <si>
    <t>US-2017-121000</t>
  </si>
  <si>
    <t>CA-2018-154173</t>
  </si>
  <si>
    <t>US-2017-121001</t>
  </si>
  <si>
    <t>CA-2018-154174</t>
  </si>
  <si>
    <t>US-2017-121002</t>
  </si>
  <si>
    <t>CA-2018-154175</t>
  </si>
  <si>
    <t>US-2017-121003</t>
  </si>
  <si>
    <t>CA-2018-154176</t>
  </si>
  <si>
    <t>US-2017-121004</t>
  </si>
  <si>
    <t>CA-2018-154177</t>
  </si>
  <si>
    <t>US-2017-121005</t>
  </si>
  <si>
    <t>CA-2018-154178</t>
  </si>
  <si>
    <t>US-2017-121006</t>
  </si>
  <si>
    <t>CA-2018-154179</t>
  </si>
  <si>
    <t>US-2017-121007</t>
  </si>
  <si>
    <t>CA-2018-154180</t>
  </si>
  <si>
    <t>US-2017-121008</t>
  </si>
  <si>
    <t>CA-2018-154181</t>
  </si>
  <si>
    <t>US-2017-121009</t>
  </si>
  <si>
    <t>CA-2018-154182</t>
  </si>
  <si>
    <t>US-2017-121010</t>
  </si>
  <si>
    <t>CA-2018-154183</t>
  </si>
  <si>
    <t>US-2017-121011</t>
  </si>
  <si>
    <t>CA-2018-154184</t>
  </si>
  <si>
    <t>US-2017-121012</t>
  </si>
  <si>
    <t>CA-2018-154185</t>
  </si>
  <si>
    <t>US-2017-121013</t>
  </si>
  <si>
    <t>CA-2018-154186</t>
  </si>
  <si>
    <t>US-2017-121014</t>
  </si>
  <si>
    <t>CA-2018-154187</t>
  </si>
  <si>
    <t>US-2017-121015</t>
  </si>
  <si>
    <t>CA-2018-154188</t>
  </si>
  <si>
    <t>US-2017-121016</t>
  </si>
  <si>
    <t>CA-2018-154189</t>
  </si>
  <si>
    <t>US-2017-121017</t>
  </si>
  <si>
    <t>CA-2018-154190</t>
  </si>
  <si>
    <t>US-2017-121018</t>
  </si>
  <si>
    <t>CA-2018-154191</t>
  </si>
  <si>
    <t>US-2017-121019</t>
  </si>
  <si>
    <t>CA-2018-154192</t>
  </si>
  <si>
    <t>US-2017-121020</t>
  </si>
  <si>
    <t>CA-2018-154193</t>
  </si>
  <si>
    <t>US-2017-121021</t>
  </si>
  <si>
    <t>CA-2018-154194</t>
  </si>
  <si>
    <t>US-2017-121022</t>
  </si>
  <si>
    <t>CA-2018-154195</t>
  </si>
  <si>
    <t>US-2017-121023</t>
  </si>
  <si>
    <t>CA-2018-154196</t>
  </si>
  <si>
    <t>US-2017-121024</t>
  </si>
  <si>
    <t>CA-2018-154197</t>
  </si>
  <si>
    <t>US-2017-121025</t>
  </si>
  <si>
    <t>CA-2018-154198</t>
  </si>
  <si>
    <t>US-2017-121026</t>
  </si>
  <si>
    <t>CA-2018-154199</t>
  </si>
  <si>
    <t>US-2017-121027</t>
  </si>
  <si>
    <t>CA-2018-154200</t>
  </si>
  <si>
    <t>US-2017-121028</t>
  </si>
  <si>
    <t>CA-2018-154201</t>
  </si>
  <si>
    <t>US-2017-121029</t>
  </si>
  <si>
    <t>CA-2018-154202</t>
  </si>
  <si>
    <t>US-2017-121030</t>
  </si>
  <si>
    <t>CA-2018-154203</t>
  </si>
  <si>
    <t>US-2017-121031</t>
  </si>
  <si>
    <t>CA-2018-154204</t>
  </si>
  <si>
    <t>US-2017-121032</t>
  </si>
  <si>
    <t>CA-2018-154205</t>
  </si>
  <si>
    <t>US-2017-121033</t>
  </si>
  <si>
    <t>CA-2018-154206</t>
  </si>
  <si>
    <t>US-2017-121034</t>
  </si>
  <si>
    <t>CA-2018-154207</t>
  </si>
  <si>
    <t>US-2017-121035</t>
  </si>
  <si>
    <t>CA-2018-154208</t>
  </si>
  <si>
    <t>US-2017-121036</t>
  </si>
  <si>
    <t>CA-2018-154209</t>
  </si>
  <si>
    <t>US-2017-121037</t>
  </si>
  <si>
    <t>CA-2018-154210</t>
  </si>
  <si>
    <t>US-2017-121038</t>
  </si>
  <si>
    <t>CA-2018-154211</t>
  </si>
  <si>
    <t>US-2017-121039</t>
  </si>
  <si>
    <t>CA-2018-154212</t>
  </si>
  <si>
    <t>US-2017-121040</t>
  </si>
  <si>
    <t>CA-2018-154213</t>
  </si>
  <si>
    <t>US-2017-121041</t>
  </si>
  <si>
    <t>CA-2018-154214</t>
  </si>
  <si>
    <t>US-2017-121042</t>
  </si>
  <si>
    <t>CA-2018-154215</t>
  </si>
  <si>
    <t>US-2017-121043</t>
  </si>
  <si>
    <t>CA-2018-154216</t>
  </si>
  <si>
    <t>US-2017-121044</t>
  </si>
  <si>
    <t>CA-2018-154217</t>
  </si>
  <si>
    <t>US-2017-121045</t>
  </si>
  <si>
    <t>CA-2018-154218</t>
  </si>
  <si>
    <t>US-2017-121046</t>
  </si>
  <si>
    <t>CA-2018-154219</t>
  </si>
  <si>
    <t>US-2017-121047</t>
  </si>
  <si>
    <t>CA-2018-154220</t>
  </si>
  <si>
    <t>US-2017-121048</t>
  </si>
  <si>
    <t>CA-2018-154221</t>
  </si>
  <si>
    <t>US-2017-121049</t>
  </si>
  <si>
    <t>CA-2018-154222</t>
  </si>
  <si>
    <t>US-2017-121050</t>
  </si>
  <si>
    <t>CA-2018-154223</t>
  </si>
  <si>
    <t>US-2017-121051</t>
  </si>
  <si>
    <t>CA-2018-154224</t>
  </si>
  <si>
    <t>US-2017-121052</t>
  </si>
  <si>
    <t>CA-2018-154225</t>
  </si>
  <si>
    <t>US-2017-121053</t>
  </si>
  <si>
    <t>CA-2018-154226</t>
  </si>
  <si>
    <t>US-2017-121054</t>
  </si>
  <si>
    <t>CA-2018-154227</t>
  </si>
  <si>
    <t>US-2017-121055</t>
  </si>
  <si>
    <t>CA-2018-154228</t>
  </si>
  <si>
    <t>US-2017-121056</t>
  </si>
  <si>
    <t>CA-2018-154229</t>
  </si>
  <si>
    <t>US-2017-121057</t>
  </si>
  <si>
    <t>CA-2018-154230</t>
  </si>
  <si>
    <t>US-2017-121058</t>
  </si>
  <si>
    <t>CA-2018-154231</t>
  </si>
  <si>
    <t>US-2017-121059</t>
  </si>
  <si>
    <t>CA-2018-154232</t>
  </si>
  <si>
    <t>US-2017-121060</t>
  </si>
  <si>
    <t>CA-2018-154233</t>
  </si>
  <si>
    <t>US-2017-121061</t>
  </si>
  <si>
    <t>CA-2018-154234</t>
  </si>
  <si>
    <t>US-2017-121062</t>
  </si>
  <si>
    <t>CA-2018-154235</t>
  </si>
  <si>
    <t>US-2017-121063</t>
  </si>
  <si>
    <t>CA-2018-154236</t>
  </si>
  <si>
    <t>US-2017-121064</t>
  </si>
  <si>
    <t>CA-2018-154237</t>
  </si>
  <si>
    <t>US-2017-121065</t>
  </si>
  <si>
    <t>CA-2018-154238</t>
  </si>
  <si>
    <t>US-2017-121066</t>
  </si>
  <si>
    <t>CA-2018-154239</t>
  </si>
  <si>
    <t>US-2017-121067</t>
  </si>
  <si>
    <t>CA-2018-154240</t>
  </si>
  <si>
    <t>US-2017-121068</t>
  </si>
  <si>
    <t>CA-2018-154241</t>
  </si>
  <si>
    <t>US-2017-121069</t>
  </si>
  <si>
    <t>CA-2018-154242</t>
  </si>
  <si>
    <t>US-2017-121070</t>
  </si>
  <si>
    <t>CA-2018-154243</t>
  </si>
  <si>
    <t>US-2017-121071</t>
  </si>
  <si>
    <t>CA-2018-154244</t>
  </si>
  <si>
    <t>US-2017-121072</t>
  </si>
  <si>
    <t>CA-2018-154245</t>
  </si>
  <si>
    <t>US-2017-121073</t>
  </si>
  <si>
    <t>CA-2018-154246</t>
  </si>
  <si>
    <t>US-2017-121074</t>
  </si>
  <si>
    <t>CA-2018-154247</t>
  </si>
  <si>
    <t>US-2017-121075</t>
  </si>
  <si>
    <t>CA-2018-154248</t>
  </si>
  <si>
    <t>US-2017-121076</t>
  </si>
  <si>
    <t>CA-2018-154249</t>
  </si>
  <si>
    <t>US-2017-121077</t>
  </si>
  <si>
    <t>CA-2018-154250</t>
  </si>
  <si>
    <t>US-2017-121078</t>
  </si>
  <si>
    <t>CA-2018-154251</t>
  </si>
  <si>
    <t>US-2017-121079</t>
  </si>
  <si>
    <t>CA-2018-154252</t>
  </si>
  <si>
    <t>US-2017-121080</t>
  </si>
  <si>
    <t>CA-2018-154253</t>
  </si>
  <si>
    <t>US-2017-121081</t>
  </si>
  <si>
    <t>CA-2018-154254</t>
  </si>
  <si>
    <t>US-2017-121082</t>
  </si>
  <si>
    <t>CA-2018-154255</t>
  </si>
  <si>
    <t>US-2017-121083</t>
  </si>
  <si>
    <t>CA-2018-154256</t>
  </si>
  <si>
    <t>US-2017-121084</t>
  </si>
  <si>
    <t>CA-2018-154257</t>
  </si>
  <si>
    <t>US-2017-121085</t>
  </si>
  <si>
    <t>CA-2018-154258</t>
  </si>
  <si>
    <t>US-2017-121086</t>
  </si>
  <si>
    <t>CA-2018-154259</t>
  </si>
  <si>
    <t>US-2017-121087</t>
  </si>
  <si>
    <t>CA-2018-154260</t>
  </si>
  <si>
    <t>US-2017-121088</t>
  </si>
  <si>
    <t>CA-2018-154261</t>
  </si>
  <si>
    <t>US-2017-121089</t>
  </si>
  <si>
    <t>CA-2018-154262</t>
  </si>
  <si>
    <t>US-2017-121090</t>
  </si>
  <si>
    <t>CA-2018-154263</t>
  </si>
  <si>
    <t>US-2017-121091</t>
  </si>
  <si>
    <t>CA-2018-154264</t>
  </si>
  <si>
    <t>US-2017-121092</t>
  </si>
  <si>
    <t>CA-2018-154265</t>
  </si>
  <si>
    <t>US-2017-121093</t>
  </si>
  <si>
    <t>CA-2018-154266</t>
  </si>
  <si>
    <t>US-2017-121094</t>
  </si>
  <si>
    <t>CA-2018-154267</t>
  </si>
  <si>
    <t>US-2017-121095</t>
  </si>
  <si>
    <t>CA-2018-154268</t>
  </si>
  <si>
    <t>US-2017-121096</t>
  </si>
  <si>
    <t>CA-2018-154269</t>
  </si>
  <si>
    <t>US-2017-121097</t>
  </si>
  <si>
    <t>CA-2018-154270</t>
  </si>
  <si>
    <t>US-2017-121098</t>
  </si>
  <si>
    <t>CA-2018-154271</t>
  </si>
  <si>
    <t>US-2017-121099</t>
  </si>
  <si>
    <t>CA-2018-154272</t>
  </si>
  <si>
    <t>US-2017-121100</t>
  </si>
  <si>
    <t>CA-2018-154273</t>
  </si>
  <si>
    <t>US-2017-121101</t>
  </si>
  <si>
    <t>CA-2018-154274</t>
  </si>
  <si>
    <t>US-2017-121102</t>
  </si>
  <si>
    <t>CA-2018-154275</t>
  </si>
  <si>
    <t>US-2017-121103</t>
  </si>
  <si>
    <t>CA-2018-154276</t>
  </si>
  <si>
    <t>US-2017-121104</t>
  </si>
  <si>
    <t>CA-2018-154277</t>
  </si>
  <si>
    <t>US-2017-121105</t>
  </si>
  <si>
    <t>CA-2018-154278</t>
  </si>
  <si>
    <t>US-2017-121106</t>
  </si>
  <si>
    <t>CA-2018-154279</t>
  </si>
  <si>
    <t>US-2017-121107</t>
  </si>
  <si>
    <t>CA-2018-154280</t>
  </si>
  <si>
    <t>US-2017-121108</t>
  </si>
  <si>
    <t>CA-2018-154281</t>
  </si>
  <si>
    <t>US-2017-121109</t>
  </si>
  <si>
    <t>CA-2018-154282</t>
  </si>
  <si>
    <t>US-2017-121110</t>
  </si>
  <si>
    <t>CA-2018-154283</t>
  </si>
  <si>
    <t>US-2017-121111</t>
  </si>
  <si>
    <t>CA-2018-154284</t>
  </si>
  <si>
    <t>US-2017-121112</t>
  </si>
  <si>
    <t>CA-2018-154285</t>
  </si>
  <si>
    <t>US-2017-121113</t>
  </si>
  <si>
    <t>CA-2018-154286</t>
  </si>
  <si>
    <t>US-2017-121114</t>
  </si>
  <si>
    <t>CA-2018-154287</t>
  </si>
  <si>
    <t>US-2017-121115</t>
  </si>
  <si>
    <t>CA-2018-154288</t>
  </si>
  <si>
    <t>US-2017-121116</t>
  </si>
  <si>
    <t>CA-2018-154289</t>
  </si>
  <si>
    <t>US-2017-121117</t>
  </si>
  <si>
    <t>CA-2018-154290</t>
  </si>
  <si>
    <t>US-2017-121118</t>
  </si>
  <si>
    <t>CA-2018-154291</t>
  </si>
  <si>
    <t>US-2017-121119</t>
  </si>
  <si>
    <t>CA-2018-154292</t>
  </si>
  <si>
    <t>US-2017-121120</t>
  </si>
  <si>
    <t>CA-2018-154293</t>
  </si>
  <si>
    <t>US-2017-121121</t>
  </si>
  <si>
    <t>CA-2018-154294</t>
  </si>
  <si>
    <t>US-2017-121122</t>
  </si>
  <si>
    <t>CA-2018-154295</t>
  </si>
  <si>
    <t>US-2017-121123</t>
  </si>
  <si>
    <t>CA-2018-154296</t>
  </si>
  <si>
    <t>US-2017-121124</t>
  </si>
  <si>
    <t>CA-2018-154297</t>
  </si>
  <si>
    <t>US-2017-121125</t>
  </si>
  <si>
    <t>CA-2018-154298</t>
  </si>
  <si>
    <t>US-2017-121126</t>
  </si>
  <si>
    <t>CA-2018-154299</t>
  </si>
  <si>
    <t>US-2017-121127</t>
  </si>
  <si>
    <t>CA-2018-154300</t>
  </si>
  <si>
    <t>US-2017-121128</t>
  </si>
  <si>
    <t>CA-2018-154301</t>
  </si>
  <si>
    <t>US-2017-121129</t>
  </si>
  <si>
    <t>CA-2018-154302</t>
  </si>
  <si>
    <t>US-2017-121130</t>
  </si>
  <si>
    <t>CA-2018-154303</t>
  </si>
  <si>
    <t>US-2017-121131</t>
  </si>
  <si>
    <t>CA-2018-154304</t>
  </si>
  <si>
    <t>US-2017-121132</t>
  </si>
  <si>
    <t>CA-2018-154305</t>
  </si>
  <si>
    <t>US-2017-121133</t>
  </si>
  <si>
    <t>CA-2018-154306</t>
  </si>
  <si>
    <t>US-2017-121134</t>
  </si>
  <si>
    <t>CA-2018-154307</t>
  </si>
  <si>
    <t>US-2017-121135</t>
  </si>
  <si>
    <t>CA-2018-154308</t>
  </si>
  <si>
    <t>US-2017-121136</t>
  </si>
  <si>
    <t>CA-2018-154309</t>
  </si>
  <si>
    <t>US-2017-121137</t>
  </si>
  <si>
    <t>CA-2018-154310</t>
  </si>
  <si>
    <t>US-2017-121138</t>
  </si>
  <si>
    <t>CA-2018-154311</t>
  </si>
  <si>
    <t>US-2017-121139</t>
  </si>
  <si>
    <t>CA-2018-154312</t>
  </si>
  <si>
    <t>US-2017-121140</t>
  </si>
  <si>
    <t>CA-2018-154313</t>
  </si>
  <si>
    <t>US-2017-121141</t>
  </si>
  <si>
    <t>CA-2018-154314</t>
  </si>
  <si>
    <t>US-2017-121142</t>
  </si>
  <si>
    <t>CA-2018-154315</t>
  </si>
  <si>
    <t>US-2017-121143</t>
  </si>
  <si>
    <t>CA-2018-154316</t>
  </si>
  <si>
    <t>US-2017-121144</t>
  </si>
  <si>
    <t>CA-2018-154317</t>
  </si>
  <si>
    <t>US-2017-121145</t>
  </si>
  <si>
    <t>CA-2018-154318</t>
  </si>
  <si>
    <t>US-2017-121146</t>
  </si>
  <si>
    <t>CA-2018-154319</t>
  </si>
  <si>
    <t>US-2017-121147</t>
  </si>
  <si>
    <t>CA-2018-154320</t>
  </si>
  <si>
    <t>US-2017-121148</t>
  </si>
  <si>
    <t>CA-2018-154321</t>
  </si>
  <si>
    <t>US-2017-121149</t>
  </si>
  <si>
    <t>CA-2018-154322</t>
  </si>
  <si>
    <t>US-2017-121150</t>
  </si>
  <si>
    <t>CA-2018-154323</t>
  </si>
  <si>
    <t>US-2017-121151</t>
  </si>
  <si>
    <t>CA-2018-154324</t>
  </si>
  <si>
    <t>US-2017-121152</t>
  </si>
  <si>
    <t>CA-2018-154325</t>
  </si>
  <si>
    <t>US-2017-121153</t>
  </si>
  <si>
    <t>CA-2018-154326</t>
  </si>
  <si>
    <t>US-2017-121154</t>
  </si>
  <si>
    <t>CA-2018-154327</t>
  </si>
  <si>
    <t>US-2017-121155</t>
  </si>
  <si>
    <t>CA-2018-154328</t>
  </si>
  <si>
    <t>US-2017-121156</t>
  </si>
  <si>
    <t>CA-2018-154329</t>
  </si>
  <si>
    <t>US-2017-121157</t>
  </si>
  <si>
    <t>CA-2018-154330</t>
  </si>
  <si>
    <t>US-2017-121158</t>
  </si>
  <si>
    <t>CA-2018-154331</t>
  </si>
  <si>
    <t>US-2017-121159</t>
  </si>
  <si>
    <t>CA-2018-154332</t>
  </si>
  <si>
    <t>US-2017-121160</t>
  </si>
  <si>
    <t>CA-2018-154333</t>
  </si>
  <si>
    <t>US-2017-121161</t>
  </si>
  <si>
    <t>CA-2018-154334</t>
  </si>
  <si>
    <t>US-2017-121162</t>
  </si>
  <si>
    <t>CA-2018-154335</t>
  </si>
  <si>
    <t>US-2017-121163</t>
  </si>
  <si>
    <t>CA-2018-154336</t>
  </si>
  <si>
    <t>US-2017-121164</t>
  </si>
  <si>
    <t>CA-2018-154337</t>
  </si>
  <si>
    <t>US-2017-121165</t>
  </si>
  <si>
    <t>CA-2018-154338</t>
  </si>
  <si>
    <t>US-2017-121166</t>
  </si>
  <si>
    <t>CA-2018-154339</t>
  </si>
  <si>
    <t>US-2017-121167</t>
  </si>
  <si>
    <t>CA-2018-154340</t>
  </si>
  <si>
    <t>US-2017-121168</t>
  </si>
  <si>
    <t>CA-2018-154341</t>
  </si>
  <si>
    <t>US-2017-121169</t>
  </si>
  <si>
    <t>CA-2018-154342</t>
  </si>
  <si>
    <t>US-2017-121170</t>
  </si>
  <si>
    <t>CA-2018-154343</t>
  </si>
  <si>
    <t>US-2017-121171</t>
  </si>
  <si>
    <t>CA-2018-154344</t>
  </si>
  <si>
    <t>US-2017-121172</t>
  </si>
  <si>
    <t>CA-2018-154345</t>
  </si>
  <si>
    <t>US-2017-121173</t>
  </si>
  <si>
    <t>CA-2018-154346</t>
  </si>
  <si>
    <t>US-2017-121174</t>
  </si>
  <si>
    <t>CA-2018-154347</t>
  </si>
  <si>
    <t>US-2017-121175</t>
  </si>
  <si>
    <t>CA-2018-154348</t>
  </si>
  <si>
    <t>US-2017-121176</t>
  </si>
  <si>
    <t>CA-2018-154349</t>
  </si>
  <si>
    <t>US-2017-121177</t>
  </si>
  <si>
    <t>CA-2018-154350</t>
  </si>
  <si>
    <t>US-2017-121178</t>
  </si>
  <si>
    <t>CA-2018-154351</t>
  </si>
  <si>
    <t>US-2017-121179</t>
  </si>
  <si>
    <t>CA-2018-154352</t>
  </si>
  <si>
    <t>US-2017-121180</t>
  </si>
  <si>
    <t>CA-2018-154353</t>
  </si>
  <si>
    <t>US-2017-121181</t>
  </si>
  <si>
    <t>CA-2018-154354</t>
  </si>
  <si>
    <t>US-2017-121182</t>
  </si>
  <si>
    <t>CA-2018-154355</t>
  </si>
  <si>
    <t>US-2017-121183</t>
  </si>
  <si>
    <t>CA-2018-154356</t>
  </si>
  <si>
    <t>US-2017-121184</t>
  </si>
  <si>
    <t>CA-2018-154357</t>
  </si>
  <si>
    <t>US-2017-121185</t>
  </si>
  <si>
    <t>CA-2018-154358</t>
  </si>
  <si>
    <t>US-2017-121186</t>
  </si>
  <si>
    <t>CA-2018-154359</t>
  </si>
  <si>
    <t>US-2017-121187</t>
  </si>
  <si>
    <t>CA-2018-154360</t>
  </si>
  <si>
    <t>US-2017-121188</t>
  </si>
  <si>
    <t>CA-2018-154361</t>
  </si>
  <si>
    <t>US-2017-121189</t>
  </si>
  <si>
    <t>CA-2018-154362</t>
  </si>
  <si>
    <t>US-2017-121190</t>
  </si>
  <si>
    <t>CA-2018-154363</t>
  </si>
  <si>
    <t>US-2017-121191</t>
  </si>
  <si>
    <t>CA-2018-154364</t>
  </si>
  <si>
    <t>US-2017-121192</t>
  </si>
  <si>
    <t>CA-2018-154365</t>
  </si>
  <si>
    <t>US-2017-121193</t>
  </si>
  <si>
    <t>CA-2018-154366</t>
  </si>
  <si>
    <t>US-2017-121194</t>
  </si>
  <si>
    <t>CA-2018-154367</t>
  </si>
  <si>
    <t>US-2017-121195</t>
  </si>
  <si>
    <t>CA-2018-154368</t>
  </si>
  <si>
    <t>US-2017-121196</t>
  </si>
  <si>
    <t>CA-2018-154369</t>
  </si>
  <si>
    <t>US-2017-121197</t>
  </si>
  <si>
    <t>CA-2018-154370</t>
  </si>
  <si>
    <t>US-2017-121198</t>
  </si>
  <si>
    <t>CA-2018-154371</t>
  </si>
  <si>
    <t>US-2017-121199</t>
  </si>
  <si>
    <t>CA-2018-154372</t>
  </si>
  <si>
    <t>US-2017-121200</t>
  </si>
  <si>
    <t>CA-2018-154373</t>
  </si>
  <si>
    <t>US-2017-121201</t>
  </si>
  <si>
    <t>CA-2018-154374</t>
  </si>
  <si>
    <t>US-2017-121202</t>
  </si>
  <si>
    <t>CA-2018-154375</t>
  </si>
  <si>
    <t>US-2017-121203</t>
  </si>
  <si>
    <t>CA-2018-154376</t>
  </si>
  <si>
    <t>US-2017-121204</t>
  </si>
  <si>
    <t>CA-2018-154377</t>
  </si>
  <si>
    <t>US-2017-121205</t>
  </si>
  <si>
    <t>CA-2018-154378</t>
  </si>
  <si>
    <t>US-2017-121206</t>
  </si>
  <si>
    <t>CA-2018-154379</t>
  </si>
  <si>
    <t>US-2017-121207</t>
  </si>
  <si>
    <t>CA-2018-154380</t>
  </si>
  <si>
    <t>US-2017-121208</t>
  </si>
  <si>
    <t>CA-2018-154381</t>
  </si>
  <si>
    <t>US-2017-121209</t>
  </si>
  <si>
    <t>CA-2018-154382</t>
  </si>
  <si>
    <t>US-2017-121210</t>
  </si>
  <si>
    <t>CA-2018-154383</t>
  </si>
  <si>
    <t>US-2017-121211</t>
  </si>
  <si>
    <t>CA-2018-154384</t>
  </si>
  <si>
    <t>US-2017-121212</t>
  </si>
  <si>
    <t>CA-2018-154385</t>
  </si>
  <si>
    <t>US-2017-121213</t>
  </si>
  <si>
    <t>CA-2018-154386</t>
  </si>
  <si>
    <t>US-2017-121214</t>
  </si>
  <si>
    <t>CA-2018-154387</t>
  </si>
  <si>
    <t>US-2017-121215</t>
  </si>
  <si>
    <t>CA-2018-154388</t>
  </si>
  <si>
    <t>US-2017-121216</t>
  </si>
  <si>
    <t>CA-2018-154389</t>
  </si>
  <si>
    <t>US-2017-121217</t>
  </si>
  <si>
    <t>CA-2018-154390</t>
  </si>
  <si>
    <t>US-2017-121218</t>
  </si>
  <si>
    <t>CA-2018-154391</t>
  </si>
  <si>
    <t>US-2017-121219</t>
  </si>
  <si>
    <t>CA-2018-154392</t>
  </si>
  <si>
    <t>US-2017-121220</t>
  </si>
  <si>
    <t>CA-2018-154393</t>
  </si>
  <si>
    <t>US-2017-121221</t>
  </si>
  <si>
    <t>CA-2018-154394</t>
  </si>
  <si>
    <t>US-2017-121222</t>
  </si>
  <si>
    <t>CA-2018-154395</t>
  </si>
  <si>
    <t>US-2017-121223</t>
  </si>
  <si>
    <t>CA-2018-154396</t>
  </si>
  <si>
    <t>US-2017-121224</t>
  </si>
  <si>
    <t>CA-2018-154397</t>
  </si>
  <si>
    <t>US-2017-121225</t>
  </si>
  <si>
    <t>CA-2018-154398</t>
  </si>
  <si>
    <t>US-2017-121226</t>
  </si>
  <si>
    <t>CA-2018-154399</t>
  </si>
  <si>
    <t>US-2017-121227</t>
  </si>
  <si>
    <t>CA-2018-154400</t>
  </si>
  <si>
    <t>US-2017-121228</t>
  </si>
  <si>
    <t>CA-2018-154401</t>
  </si>
  <si>
    <t>US-2017-121229</t>
  </si>
  <si>
    <t>CA-2018-154402</t>
  </si>
  <si>
    <t>US-2017-121230</t>
  </si>
  <si>
    <t>CA-2018-154403</t>
  </si>
  <si>
    <t>US-2017-121231</t>
  </si>
  <si>
    <t>CA-2018-154404</t>
  </si>
  <si>
    <t>US-2017-121232</t>
  </si>
  <si>
    <t>CA-2018-154405</t>
  </si>
  <si>
    <t>US-2017-121233</t>
  </si>
  <si>
    <t>CA-2018-154406</t>
  </si>
  <si>
    <t>US-2017-121234</t>
  </si>
  <si>
    <t>CA-2018-154407</t>
  </si>
  <si>
    <t>US-2017-121235</t>
  </si>
  <si>
    <t>CA-2018-154408</t>
  </si>
  <si>
    <t>US-2017-121236</t>
  </si>
  <si>
    <t>CA-2018-154409</t>
  </si>
  <si>
    <t>US-2017-121237</t>
  </si>
  <si>
    <t>CA-2018-154410</t>
  </si>
  <si>
    <t>US-2017-121238</t>
  </si>
  <si>
    <t>CA-2018-154411</t>
  </si>
  <si>
    <t>US-2017-121239</t>
  </si>
  <si>
    <t>CA-2018-154412</t>
  </si>
  <si>
    <t>US-2017-121240</t>
  </si>
  <si>
    <t>CA-2018-154413</t>
  </si>
  <si>
    <t>US-2017-121241</t>
  </si>
  <si>
    <t>CA-2018-154414</t>
  </si>
  <si>
    <t>US-2017-121242</t>
  </si>
  <si>
    <t>CA-2018-154415</t>
  </si>
  <si>
    <t>US-2017-121243</t>
  </si>
  <si>
    <t>CA-2018-154416</t>
  </si>
  <si>
    <t>US-2017-121244</t>
  </si>
  <si>
    <t>CA-2018-154417</t>
  </si>
  <si>
    <t>US-2017-121245</t>
  </si>
  <si>
    <t>CA-2018-154418</t>
  </si>
  <si>
    <t>US-2017-121246</t>
  </si>
  <si>
    <t>CA-2018-154419</t>
  </si>
  <si>
    <t>US-2017-121247</t>
  </si>
  <si>
    <t>CA-2018-154420</t>
  </si>
  <si>
    <t>US-2017-121248</t>
  </si>
  <si>
    <t>CA-2018-154421</t>
  </si>
  <si>
    <t>US-2017-121249</t>
  </si>
  <si>
    <t>CA-2018-154422</t>
  </si>
  <si>
    <t>US-2017-121250</t>
  </si>
  <si>
    <t>CA-2018-154423</t>
  </si>
  <si>
    <t>US-2017-121251</t>
  </si>
  <si>
    <t>CA-2018-154424</t>
  </si>
  <si>
    <t>US-2017-121252</t>
  </si>
  <si>
    <t>CA-2018-154425</t>
  </si>
  <si>
    <t>US-2017-121253</t>
  </si>
  <si>
    <t>CA-2018-154426</t>
  </si>
  <si>
    <t>US-2017-121254</t>
  </si>
  <si>
    <t>CA-2018-154427</t>
  </si>
  <si>
    <t>US-2017-121255</t>
  </si>
  <si>
    <t>CA-2018-154428</t>
  </si>
  <si>
    <t>US-2017-121256</t>
  </si>
  <si>
    <t>CA-2018-154429</t>
  </si>
  <si>
    <t>US-2017-121257</t>
  </si>
  <si>
    <t>CA-2018-154430</t>
  </si>
  <si>
    <t>US-2017-121258</t>
  </si>
  <si>
    <t>CA-2018-154431</t>
  </si>
  <si>
    <t>US-2017-121259</t>
  </si>
  <si>
    <t>CA-2018-154432</t>
  </si>
  <si>
    <t>US-2017-121260</t>
  </si>
  <si>
    <t>CA-2018-154433</t>
  </si>
  <si>
    <t>US-2017-121261</t>
  </si>
  <si>
    <t>CA-2018-154434</t>
  </si>
  <si>
    <t>US-2017-121262</t>
  </si>
  <si>
    <t>CA-2018-154435</t>
  </si>
  <si>
    <t>US-2017-121263</t>
  </si>
  <si>
    <t>CA-2018-154436</t>
  </si>
  <si>
    <t>US-2017-121264</t>
  </si>
  <si>
    <t>CA-2018-154437</t>
  </si>
  <si>
    <t>US-2017-121265</t>
  </si>
  <si>
    <t>CA-2018-154438</t>
  </si>
  <si>
    <t>US-2017-121266</t>
  </si>
  <si>
    <t>CA-2018-154439</t>
  </si>
  <si>
    <t>US-2017-121267</t>
  </si>
  <si>
    <t>CA-2018-154440</t>
  </si>
  <si>
    <t>US-2017-121268</t>
  </si>
  <si>
    <t>CA-2018-154441</t>
  </si>
  <si>
    <t>US-2017-121269</t>
  </si>
  <si>
    <t>CA-2018-154442</t>
  </si>
  <si>
    <t>US-2017-121270</t>
  </si>
  <si>
    <t>CA-2018-154443</t>
  </si>
  <si>
    <t>US-2017-121271</t>
  </si>
  <si>
    <t>CA-2018-154444</t>
  </si>
  <si>
    <t>US-2017-121272</t>
  </si>
  <si>
    <t>CA-2018-154445</t>
  </si>
  <si>
    <t>US-2017-121273</t>
  </si>
  <si>
    <t>CA-2018-154446</t>
  </si>
  <si>
    <t>US-2017-121274</t>
  </si>
  <si>
    <t>CA-2018-154447</t>
  </si>
  <si>
    <t>US-2017-121275</t>
  </si>
  <si>
    <t>CA-2018-154448</t>
  </si>
  <si>
    <t>US-2017-121276</t>
  </si>
  <si>
    <t>CA-2018-154449</t>
  </si>
  <si>
    <t>US-2017-121277</t>
  </si>
  <si>
    <t>CA-2018-154450</t>
  </si>
  <si>
    <t>US-2017-121278</t>
  </si>
  <si>
    <t>CA-2018-154451</t>
  </si>
  <si>
    <t>US-2017-121279</t>
  </si>
  <si>
    <t>CA-2018-154452</t>
  </si>
  <si>
    <t>US-2017-121280</t>
  </si>
  <si>
    <t>CA-2018-154453</t>
  </si>
  <si>
    <t>US-2017-121281</t>
  </si>
  <si>
    <t>CA-2018-154454</t>
  </si>
  <si>
    <t>US-2017-121282</t>
  </si>
  <si>
    <t>CA-2018-154455</t>
  </si>
  <si>
    <t>US-2017-121283</t>
  </si>
  <si>
    <t>CA-2018-154456</t>
  </si>
  <si>
    <t>US-2017-121284</t>
  </si>
  <si>
    <t>CA-2018-154457</t>
  </si>
  <si>
    <t>US-2017-121285</t>
  </si>
  <si>
    <t>CA-2018-154458</t>
  </si>
  <si>
    <t>US-2017-121286</t>
  </si>
  <si>
    <t>CA-2018-154459</t>
  </si>
  <si>
    <t>US-2017-121287</t>
  </si>
  <si>
    <t>CA-2018-154460</t>
  </si>
  <si>
    <t>US-2017-121288</t>
  </si>
  <si>
    <t>CA-2018-154461</t>
  </si>
  <si>
    <t>US-2017-121289</t>
  </si>
  <si>
    <t>CA-2018-154462</t>
  </si>
  <si>
    <t>US-2017-121290</t>
  </si>
  <si>
    <t>CA-2018-154463</t>
  </si>
  <si>
    <t>US-2017-121291</t>
  </si>
  <si>
    <t>CA-2018-154464</t>
  </si>
  <si>
    <t>US-2017-121292</t>
  </si>
  <si>
    <t>CA-2018-154465</t>
  </si>
  <si>
    <t>US-2017-121293</t>
  </si>
  <si>
    <t>CA-2018-154466</t>
  </si>
  <si>
    <t>US-2017-121294</t>
  </si>
  <si>
    <t>CA-2018-154467</t>
  </si>
  <si>
    <t>US-2017-121295</t>
  </si>
  <si>
    <t>CA-2018-154468</t>
  </si>
  <si>
    <t>US-2017-121296</t>
  </si>
  <si>
    <t>CA-2018-154469</t>
  </si>
  <si>
    <t>US-2017-121297</t>
  </si>
  <si>
    <t>CA-2018-154470</t>
  </si>
  <si>
    <t>US-2017-121298</t>
  </si>
  <si>
    <t>CA-2018-154471</t>
  </si>
  <si>
    <t>US-2017-121299</t>
  </si>
  <si>
    <t>CA-2018-154472</t>
  </si>
  <si>
    <t>US-2017-121300</t>
  </si>
  <si>
    <t>CA-2018-154473</t>
  </si>
  <si>
    <t>US-2017-121301</t>
  </si>
  <si>
    <t>CA-2018-154474</t>
  </si>
  <si>
    <t>US-2017-121302</t>
  </si>
  <si>
    <t>CA-2018-154475</t>
  </si>
  <si>
    <t>US-2017-121303</t>
  </si>
  <si>
    <t>CA-2018-154476</t>
  </si>
  <si>
    <t>US-2017-121304</t>
  </si>
  <si>
    <t>CA-2018-154477</t>
  </si>
  <si>
    <t>US-2017-121305</t>
  </si>
  <si>
    <t>CA-2018-154478</t>
  </si>
  <si>
    <t>US-2017-121306</t>
  </si>
  <si>
    <t>CA-2018-154479</t>
  </si>
  <si>
    <t>US-2017-121307</t>
  </si>
  <si>
    <t>CA-2018-154480</t>
  </si>
  <si>
    <t>US-2017-121308</t>
  </si>
  <si>
    <t>CA-2018-154481</t>
  </si>
  <si>
    <t>US-2017-121309</t>
  </si>
  <si>
    <t>CA-2018-154482</t>
  </si>
  <si>
    <t>US-2017-121310</t>
  </si>
  <si>
    <t>CA-2018-154483</t>
  </si>
  <si>
    <t>US-2017-121311</t>
  </si>
  <si>
    <t>CA-2018-154484</t>
  </si>
  <si>
    <t>US-2017-121312</t>
  </si>
  <si>
    <t>CA-2018-154485</t>
  </si>
  <si>
    <t>US-2017-121313</t>
  </si>
  <si>
    <t>CA-2018-154486</t>
  </si>
  <si>
    <t>US-2017-121314</t>
  </si>
  <si>
    <t>CA-2018-154487</t>
  </si>
  <si>
    <t>US-2017-121315</t>
  </si>
  <si>
    <t>CA-2018-154488</t>
  </si>
  <si>
    <t>US-2017-121316</t>
  </si>
  <si>
    <t>CA-2018-154489</t>
  </si>
  <si>
    <t>US-2017-121317</t>
  </si>
  <si>
    <t>CA-2018-154490</t>
  </si>
  <si>
    <t>US-2017-121318</t>
  </si>
  <si>
    <t>CA-2018-154491</t>
  </si>
  <si>
    <t>US-2017-121319</t>
  </si>
  <si>
    <t>CA-2018-154492</t>
  </si>
  <si>
    <t>US-2017-121320</t>
  </si>
  <si>
    <t>CA-2018-154493</t>
  </si>
  <si>
    <t>US-2017-121321</t>
  </si>
  <si>
    <t>CA-2018-154494</t>
  </si>
  <si>
    <t>US-2017-121322</t>
  </si>
  <si>
    <t>CA-2018-154495</t>
  </si>
  <si>
    <t>US-2017-121323</t>
  </si>
  <si>
    <t>CA-2018-154496</t>
  </si>
  <si>
    <t>US-2017-121324</t>
  </si>
  <si>
    <t>CA-2018-154497</t>
  </si>
  <si>
    <t>US-2017-121325</t>
  </si>
  <si>
    <t>CA-2018-154498</t>
  </si>
  <si>
    <t>US-2017-121326</t>
  </si>
  <si>
    <t>CA-2018-154499</t>
  </si>
  <si>
    <t>US-2017-121327</t>
  </si>
  <si>
    <t>CA-2018-154500</t>
  </si>
  <si>
    <t>US-2017-121328</t>
  </si>
  <si>
    <t>CA-2018-154501</t>
  </si>
  <si>
    <t>US-2017-121329</t>
  </si>
  <si>
    <t>CA-2018-154502</t>
  </si>
  <si>
    <t>US-2017-121330</t>
  </si>
  <si>
    <t>CA-2018-154503</t>
  </si>
  <si>
    <t>US-2017-121331</t>
  </si>
  <si>
    <t>CA-2018-154504</t>
  </si>
  <si>
    <t>US-2017-121332</t>
  </si>
  <si>
    <t>CA-2018-154505</t>
  </si>
  <si>
    <t>US-2017-121333</t>
  </si>
  <si>
    <t>CA-2018-154506</t>
  </si>
  <si>
    <t>US-2017-121334</t>
  </si>
  <si>
    <t>CA-2018-154507</t>
  </si>
  <si>
    <t>US-2017-121335</t>
  </si>
  <si>
    <t>CA-2018-154508</t>
  </si>
  <si>
    <t>US-2017-121336</t>
  </si>
  <si>
    <t>CA-2018-154509</t>
  </si>
  <si>
    <t>US-2017-121337</t>
  </si>
  <si>
    <t>CA-2018-154510</t>
  </si>
  <si>
    <t>US-2017-121338</t>
  </si>
  <si>
    <t>CA-2018-154511</t>
  </si>
  <si>
    <t>US-2017-121339</t>
  </si>
  <si>
    <t>CA-2018-154512</t>
  </si>
  <si>
    <t>US-2017-121340</t>
  </si>
  <si>
    <t>CA-2018-154513</t>
  </si>
  <si>
    <t>US-2017-121341</t>
  </si>
  <si>
    <t>CA-2018-154514</t>
  </si>
  <si>
    <t>US-2017-121342</t>
  </si>
  <si>
    <t>CA-2018-154515</t>
  </si>
  <si>
    <t>US-2017-121343</t>
  </si>
  <si>
    <t>CA-2018-154516</t>
  </si>
  <si>
    <t>US-2017-121344</t>
  </si>
  <si>
    <t>CA-2018-154517</t>
  </si>
  <si>
    <t>US-2017-121345</t>
  </si>
  <si>
    <t>CA-2018-154518</t>
  </si>
  <si>
    <t>US-2017-121346</t>
  </si>
  <si>
    <t>CA-2018-154519</t>
  </si>
  <si>
    <t>US-2017-121347</t>
  </si>
  <si>
    <t>CA-2018-154520</t>
  </si>
  <si>
    <t>US-2017-121348</t>
  </si>
  <si>
    <t>CA-2018-154521</t>
  </si>
  <si>
    <t>US-2017-121349</t>
  </si>
  <si>
    <t>CA-2018-154522</t>
  </si>
  <si>
    <t>US-2017-121350</t>
  </si>
  <si>
    <t>CA-2018-154523</t>
  </si>
  <si>
    <t>US-2017-121351</t>
  </si>
  <si>
    <t>CA-2018-154524</t>
  </si>
  <si>
    <t>US-2017-121352</t>
  </si>
  <si>
    <t>CA-2018-154525</t>
  </si>
  <si>
    <t>US-2017-121353</t>
  </si>
  <si>
    <t>CA-2018-154526</t>
  </si>
  <si>
    <t>US-2017-121354</t>
  </si>
  <si>
    <t>CA-2018-154527</t>
  </si>
  <si>
    <t>US-2017-121355</t>
  </si>
  <si>
    <t>CA-2018-154528</t>
  </si>
  <si>
    <t>US-2017-121356</t>
  </si>
  <si>
    <t>CA-2018-154529</t>
  </si>
  <si>
    <t>US-2017-121357</t>
  </si>
  <si>
    <t>CA-2018-154530</t>
  </si>
  <si>
    <t>US-2017-121358</t>
  </si>
  <si>
    <t>CA-2018-154531</t>
  </si>
  <si>
    <t>US-2017-121359</t>
  </si>
  <si>
    <t>CA-2018-154532</t>
  </si>
  <si>
    <t>US-2017-121360</t>
  </si>
  <si>
    <t>CA-2018-154533</t>
  </si>
  <si>
    <t>US-2017-121361</t>
  </si>
  <si>
    <t>CA-2018-154534</t>
  </si>
  <si>
    <t>US-2017-121362</t>
  </si>
  <si>
    <t>CA-2018-154535</t>
  </si>
  <si>
    <t>US-2017-121363</t>
  </si>
  <si>
    <t>CA-2018-154536</t>
  </si>
  <si>
    <t>US-2017-121364</t>
  </si>
  <si>
    <t>CA-2018-154537</t>
  </si>
  <si>
    <t>US-2017-121365</t>
  </si>
  <si>
    <t>CA-2018-154538</t>
  </si>
  <si>
    <t>US-2017-121366</t>
  </si>
  <si>
    <t>CA-2018-154539</t>
  </si>
  <si>
    <t>US-2017-121367</t>
  </si>
  <si>
    <t>CA-2018-154540</t>
  </si>
  <si>
    <t>US-2017-121368</t>
  </si>
  <si>
    <t>CA-2018-154541</t>
  </si>
  <si>
    <t>US-2017-121369</t>
  </si>
  <si>
    <t>CA-2018-154542</t>
  </si>
  <si>
    <t>US-2017-121370</t>
  </si>
  <si>
    <t>CA-2018-154543</t>
  </si>
  <si>
    <t>US-2017-121371</t>
  </si>
  <si>
    <t>CA-2018-154544</t>
  </si>
  <si>
    <t>US-2017-121372</t>
  </si>
  <si>
    <t>CA-2018-154545</t>
  </si>
  <si>
    <t>US-2017-121373</t>
  </si>
  <si>
    <t>CA-2018-154546</t>
  </si>
  <si>
    <t>US-2017-121374</t>
  </si>
  <si>
    <t>CA-2018-154547</t>
  </si>
  <si>
    <t>US-2017-121375</t>
  </si>
  <si>
    <t>CA-2018-154548</t>
  </si>
  <si>
    <t>US-2017-121376</t>
  </si>
  <si>
    <t>CA-2018-154549</t>
  </si>
  <si>
    <t>US-2017-121377</t>
  </si>
  <si>
    <t>CA-2018-154550</t>
  </si>
  <si>
    <t>US-2017-121378</t>
  </si>
  <si>
    <t>CA-2018-154551</t>
  </si>
  <si>
    <t>US-2017-121379</t>
  </si>
  <si>
    <t>CA-2018-154552</t>
  </si>
  <si>
    <t>US-2017-121380</t>
  </si>
  <si>
    <t>CA-2018-154553</t>
  </si>
  <si>
    <t>US-2017-121381</t>
  </si>
  <si>
    <t>CA-2018-154554</t>
  </si>
  <si>
    <t>US-2017-121382</t>
  </si>
  <si>
    <t>CA-2018-154555</t>
  </si>
  <si>
    <t>US-2017-121383</t>
  </si>
  <si>
    <t>CA-2018-154556</t>
  </si>
  <si>
    <t>US-2017-121384</t>
  </si>
  <si>
    <t>CA-2018-154557</t>
  </si>
  <si>
    <t>US-2017-121385</t>
  </si>
  <si>
    <t>CA-2018-154558</t>
  </si>
  <si>
    <t>US-2017-121386</t>
  </si>
  <si>
    <t>CA-2018-154559</t>
  </si>
  <si>
    <t>US-2017-121387</t>
  </si>
  <si>
    <t>CA-2018-154560</t>
  </si>
  <si>
    <t>US-2017-121388</t>
  </si>
  <si>
    <t>CA-2018-154561</t>
  </si>
  <si>
    <t>US-2017-121389</t>
  </si>
  <si>
    <t>CA-2018-154562</t>
  </si>
  <si>
    <t>US-2017-121390</t>
  </si>
  <si>
    <t>CA-2018-154563</t>
  </si>
  <si>
    <t>US-2017-121391</t>
  </si>
  <si>
    <t>CA-2018-154564</t>
  </si>
  <si>
    <t>US-2017-121392</t>
  </si>
  <si>
    <t>CA-2018-154565</t>
  </si>
  <si>
    <t>US-2017-121393</t>
  </si>
  <si>
    <t>CA-2018-154566</t>
  </si>
  <si>
    <t>US-2017-121394</t>
  </si>
  <si>
    <t>CA-2018-154567</t>
  </si>
  <si>
    <t>US-2017-121395</t>
  </si>
  <si>
    <t>CA-2018-154568</t>
  </si>
  <si>
    <t>US-2017-121396</t>
  </si>
  <si>
    <t>CA-2018-154569</t>
  </si>
  <si>
    <t>US-2017-121397</t>
  </si>
  <si>
    <t>CA-2018-154570</t>
  </si>
  <si>
    <t>US-2017-121398</t>
  </si>
  <si>
    <t>CA-2018-154571</t>
  </si>
  <si>
    <t>US-2017-121399</t>
  </si>
  <si>
    <t>CA-2018-154572</t>
  </si>
  <si>
    <t>US-2017-121400</t>
  </si>
  <si>
    <t>CA-2018-154573</t>
  </si>
  <si>
    <t>US-2017-121401</t>
  </si>
  <si>
    <t>CA-2018-154574</t>
  </si>
  <si>
    <t>US-2017-121402</t>
  </si>
  <si>
    <t>CA-2018-154575</t>
  </si>
  <si>
    <t>US-2017-121403</t>
  </si>
  <si>
    <t>CA-2018-154576</t>
  </si>
  <si>
    <t>US-2017-121404</t>
  </si>
  <si>
    <t>CA-2018-154577</t>
  </si>
  <si>
    <t>US-2017-121405</t>
  </si>
  <si>
    <t>CA-2018-154578</t>
  </si>
  <si>
    <t>US-2017-121406</t>
  </si>
  <si>
    <t>CA-2018-154579</t>
  </si>
  <si>
    <t>US-2017-121407</t>
  </si>
  <si>
    <t>CA-2018-154580</t>
  </si>
  <si>
    <t>US-2017-121408</t>
  </si>
  <si>
    <t>CA-2018-154581</t>
  </si>
  <si>
    <t>US-2017-121409</t>
  </si>
  <si>
    <t>CA-2018-154582</t>
  </si>
  <si>
    <t>US-2017-121410</t>
  </si>
  <si>
    <t>CA-2018-154583</t>
  </si>
  <si>
    <t>US-2017-121411</t>
  </si>
  <si>
    <t>CA-2018-154584</t>
  </si>
  <si>
    <t>US-2017-121412</t>
  </si>
  <si>
    <t>CA-2018-154585</t>
  </si>
  <si>
    <t>US-2017-121413</t>
  </si>
  <si>
    <t>CA-2018-154586</t>
  </si>
  <si>
    <t>US-2017-121414</t>
  </si>
  <si>
    <t>CA-2018-154587</t>
  </si>
  <si>
    <t>US-2017-121415</t>
  </si>
  <si>
    <t>CA-2018-154588</t>
  </si>
  <si>
    <t>US-2017-121416</t>
  </si>
  <si>
    <t>CA-2018-154589</t>
  </si>
  <si>
    <t>US-2017-121417</t>
  </si>
  <si>
    <t>CA-2018-154590</t>
  </si>
  <si>
    <t>US-2017-121418</t>
  </si>
  <si>
    <t>CA-2018-154591</t>
  </si>
  <si>
    <t>US-2017-121419</t>
  </si>
  <si>
    <t>CA-2018-154592</t>
  </si>
  <si>
    <t>US-2017-121420</t>
  </si>
  <si>
    <t>CA-2018-154593</t>
  </si>
  <si>
    <t>US-2017-121421</t>
  </si>
  <si>
    <t>CA-2018-154594</t>
  </si>
  <si>
    <t>US-2017-121422</t>
  </si>
  <si>
    <t>CA-2018-154595</t>
  </si>
  <si>
    <t>US-2017-121423</t>
  </si>
  <si>
    <t>CA-2018-154596</t>
  </si>
  <si>
    <t>US-2017-121424</t>
  </si>
  <si>
    <t>CA-2018-154597</t>
  </si>
  <si>
    <t>US-2017-121425</t>
  </si>
  <si>
    <t>CA-2018-154598</t>
  </si>
  <si>
    <t>US-2017-121426</t>
  </si>
  <si>
    <t>CA-2018-154599</t>
  </si>
  <si>
    <t>US-2017-121427</t>
  </si>
  <si>
    <t>CA-2018-154600</t>
  </si>
  <si>
    <t>US-2017-121428</t>
  </si>
  <si>
    <t>CA-2018-154601</t>
  </si>
  <si>
    <t>US-2017-121429</t>
  </si>
  <si>
    <t>CA-2018-154602</t>
  </si>
  <si>
    <t>US-2017-121430</t>
  </si>
  <si>
    <t>CA-2018-154603</t>
  </si>
  <si>
    <t>US-2017-121431</t>
  </si>
  <si>
    <t>CA-2018-154604</t>
  </si>
  <si>
    <t>US-2017-121432</t>
  </si>
  <si>
    <t>CA-2018-154605</t>
  </si>
  <si>
    <t>US-2017-121433</t>
  </si>
  <si>
    <t>CA-2018-154606</t>
  </si>
  <si>
    <t>US-2017-121434</t>
  </si>
  <si>
    <t>CA-2018-154607</t>
  </si>
  <si>
    <t>US-2017-121435</t>
  </si>
  <si>
    <t>CA-2018-154608</t>
  </si>
  <si>
    <t>US-2017-121436</t>
  </si>
  <si>
    <t>CA-2018-154609</t>
  </si>
  <si>
    <t>US-2017-121437</t>
  </si>
  <si>
    <t>CA-2018-154610</t>
  </si>
  <si>
    <t>US-2017-121438</t>
  </si>
  <si>
    <t>CA-2018-154611</t>
  </si>
  <si>
    <t>US-2017-121439</t>
  </si>
  <si>
    <t>CA-2018-154612</t>
  </si>
  <si>
    <t>US-2017-121440</t>
  </si>
  <si>
    <t>CA-2018-154613</t>
  </si>
  <si>
    <t>US-2017-121441</t>
  </si>
  <si>
    <t>CA-2018-154614</t>
  </si>
  <si>
    <t>US-2017-121442</t>
  </si>
  <si>
    <t>CA-2018-154615</t>
  </si>
  <si>
    <t>US-2017-121443</t>
  </si>
  <si>
    <t>CA-2018-154616</t>
  </si>
  <si>
    <t>US-2017-121444</t>
  </si>
  <si>
    <t>CA-2018-154617</t>
  </si>
  <si>
    <t>US-2017-121445</t>
  </si>
  <si>
    <t>CA-2018-154618</t>
  </si>
  <si>
    <t>US-2017-121446</t>
  </si>
  <si>
    <t>CA-2018-154619</t>
  </si>
  <si>
    <t>US-2017-121447</t>
  </si>
  <si>
    <t>CA-2018-154620</t>
  </si>
  <si>
    <t>US-2017-121448</t>
  </si>
  <si>
    <t>CA-2018-154621</t>
  </si>
  <si>
    <t>US-2017-121449</t>
  </si>
  <si>
    <t>CA-2018-154622</t>
  </si>
  <si>
    <t>US-2017-121450</t>
  </si>
  <si>
    <t>CA-2018-154623</t>
  </si>
  <si>
    <t>US-2017-121451</t>
  </si>
  <si>
    <t>CA-2018-154624</t>
  </si>
  <si>
    <t>US-2017-121452</t>
  </si>
  <si>
    <t>CA-2018-154625</t>
  </si>
  <si>
    <t>US-2017-121453</t>
  </si>
  <si>
    <t>CA-2018-154626</t>
  </si>
  <si>
    <t>US-2017-121454</t>
  </si>
  <si>
    <t>CA-2018-154627</t>
  </si>
  <si>
    <t>US-2017-121455</t>
  </si>
  <si>
    <t>CA-2018-154628</t>
  </si>
  <si>
    <t>US-2017-121456</t>
  </si>
  <si>
    <t>CA-2018-154629</t>
  </si>
  <si>
    <t>US-2017-121457</t>
  </si>
  <si>
    <t>CA-2018-154630</t>
  </si>
  <si>
    <t>US-2017-121458</t>
  </si>
  <si>
    <t>CA-2018-154631</t>
  </si>
  <si>
    <t>US-2017-121459</t>
  </si>
  <si>
    <t>CA-2018-154632</t>
  </si>
  <si>
    <t>US-2017-121460</t>
  </si>
  <si>
    <t>CA-2018-154633</t>
  </si>
  <si>
    <t>US-2017-121461</t>
  </si>
  <si>
    <t>CA-2018-154634</t>
  </si>
  <si>
    <t>US-2017-121462</t>
  </si>
  <si>
    <t>CA-2018-154635</t>
  </si>
  <si>
    <t>US-2017-121463</t>
  </si>
  <si>
    <t>CA-2018-154636</t>
  </si>
  <si>
    <t>US-2017-121464</t>
  </si>
  <si>
    <t>CA-2018-154637</t>
  </si>
  <si>
    <t>US-2017-121465</t>
  </si>
  <si>
    <t>CA-2018-154638</t>
  </si>
  <si>
    <t>US-2017-121466</t>
  </si>
  <si>
    <t>CA-2018-154639</t>
  </si>
  <si>
    <t>US-2017-121467</t>
  </si>
  <si>
    <t>CA-2018-154640</t>
  </si>
  <si>
    <t>US-2017-121468</t>
  </si>
  <si>
    <t>CA-2018-154641</t>
  </si>
  <si>
    <t>US-2017-121469</t>
  </si>
  <si>
    <t>CA-2018-154642</t>
  </si>
  <si>
    <t>US-2017-121470</t>
  </si>
  <si>
    <t>CA-2018-154643</t>
  </si>
  <si>
    <t>US-2017-121471</t>
  </si>
  <si>
    <t>CA-2018-154644</t>
  </si>
  <si>
    <t>US-2017-121472</t>
  </si>
  <si>
    <t>CA-2018-154645</t>
  </si>
  <si>
    <t>US-2017-121473</t>
  </si>
  <si>
    <t>CA-2018-154646</t>
  </si>
  <si>
    <t>US-2017-121474</t>
  </si>
  <si>
    <t>CA-2018-154647</t>
  </si>
  <si>
    <t>US-2017-121475</t>
  </si>
  <si>
    <t>CA-2018-154648</t>
  </si>
  <si>
    <t>US-2017-121476</t>
  </si>
  <si>
    <t>CA-2018-154649</t>
  </si>
  <si>
    <t>US-2017-121477</t>
  </si>
  <si>
    <t>CA-2018-154650</t>
  </si>
  <si>
    <t>US-2017-121478</t>
  </si>
  <si>
    <t>CA-2018-154651</t>
  </si>
  <si>
    <t>US-2017-121479</t>
  </si>
  <si>
    <t>CA-2018-154652</t>
  </si>
  <si>
    <t>US-2017-121480</t>
  </si>
  <si>
    <t>CA-2018-154653</t>
  </si>
  <si>
    <t>US-2017-121481</t>
  </si>
  <si>
    <t>CA-2018-154654</t>
  </si>
  <si>
    <t>US-2017-121482</t>
  </si>
  <si>
    <t>CA-2018-154655</t>
  </si>
  <si>
    <t>US-2017-121483</t>
  </si>
  <si>
    <t>CA-2018-154656</t>
  </si>
  <si>
    <t>US-2017-121484</t>
  </si>
  <si>
    <t>CA-2018-154657</t>
  </si>
  <si>
    <t>US-2017-121485</t>
  </si>
  <si>
    <t>CA-2018-154658</t>
  </si>
  <si>
    <t>US-2017-121486</t>
  </si>
  <si>
    <t>CA-2018-154659</t>
  </si>
  <si>
    <t>US-2017-121487</t>
  </si>
  <si>
    <t>CA-2018-154660</t>
  </si>
  <si>
    <t>US-2017-121488</t>
  </si>
  <si>
    <t>CA-2018-154661</t>
  </si>
  <si>
    <t>US-2017-121489</t>
  </si>
  <si>
    <t>CA-2018-154662</t>
  </si>
  <si>
    <t>US-2017-121490</t>
  </si>
  <si>
    <t>CA-2018-154663</t>
  </si>
  <si>
    <t>US-2017-121491</t>
  </si>
  <si>
    <t>CA-2018-154664</t>
  </si>
  <si>
    <t>US-2017-121492</t>
  </si>
  <si>
    <t>CA-2018-154665</t>
  </si>
  <si>
    <t>US-2017-121493</t>
  </si>
  <si>
    <t>CA-2018-154666</t>
  </si>
  <si>
    <t>US-2017-121494</t>
  </si>
  <si>
    <t>CA-2018-154667</t>
  </si>
  <si>
    <t>US-2017-121495</t>
  </si>
  <si>
    <t>CA-2018-154668</t>
  </si>
  <si>
    <t>US-2017-121496</t>
  </si>
  <si>
    <t>CA-2018-154669</t>
  </si>
  <si>
    <t>US-2017-121497</t>
  </si>
  <si>
    <t>CA-2018-154670</t>
  </si>
  <si>
    <t>US-2017-121498</t>
  </si>
  <si>
    <t>CA-2018-154671</t>
  </si>
  <si>
    <t>US-2017-121499</t>
  </si>
  <si>
    <t>CA-2018-154672</t>
  </si>
  <si>
    <t>US-2017-121500</t>
  </si>
  <si>
    <t>CA-2018-154673</t>
  </si>
  <si>
    <t>US-2017-121501</t>
  </si>
  <si>
    <t>CA-2018-154674</t>
  </si>
  <si>
    <t>US-2017-121502</t>
  </si>
  <si>
    <t>CA-2018-154675</t>
  </si>
  <si>
    <t>US-2017-121503</t>
  </si>
  <si>
    <t>CA-2018-154676</t>
  </si>
  <si>
    <t>US-2017-121504</t>
  </si>
  <si>
    <t>CA-2018-154677</t>
  </si>
  <si>
    <t>US-2017-121505</t>
  </si>
  <si>
    <t>CA-2018-154678</t>
  </si>
  <si>
    <t>US-2017-121506</t>
  </si>
  <si>
    <t>CA-2018-154679</t>
  </si>
  <si>
    <t>US-2017-121507</t>
  </si>
  <si>
    <t>CA-2018-154680</t>
  </si>
  <si>
    <t>US-2017-121508</t>
  </si>
  <si>
    <t>CA-2018-154681</t>
  </si>
  <si>
    <t>US-2017-121509</t>
  </si>
  <si>
    <t>CA-2018-154682</t>
  </si>
  <si>
    <t>US-2017-121510</t>
  </si>
  <si>
    <t>CA-2018-154683</t>
  </si>
  <si>
    <t>US-2017-121511</t>
  </si>
  <si>
    <t>CA-2018-154684</t>
  </si>
  <si>
    <t>US-2017-121512</t>
  </si>
  <si>
    <t>CA-2018-154685</t>
  </si>
  <si>
    <t>US-2017-121513</t>
  </si>
  <si>
    <t>CA-2018-154686</t>
  </si>
  <si>
    <t>US-2017-121514</t>
  </si>
  <si>
    <t>CA-2018-154687</t>
  </si>
  <si>
    <t>US-2017-121515</t>
  </si>
  <si>
    <t>CA-2018-154688</t>
  </si>
  <si>
    <t>US-2017-121516</t>
  </si>
  <si>
    <t>CA-2018-154689</t>
  </si>
  <si>
    <t>US-2017-121517</t>
  </si>
  <si>
    <t>CA-2018-154690</t>
  </si>
  <si>
    <t>US-2017-121518</t>
  </si>
  <si>
    <t>CA-2018-154691</t>
  </si>
  <si>
    <t>US-2017-121519</t>
  </si>
  <si>
    <t>CA-2018-154692</t>
  </si>
  <si>
    <t>US-2017-121520</t>
  </si>
  <si>
    <t>CA-2018-154693</t>
  </si>
  <si>
    <t>US-2017-121521</t>
  </si>
  <si>
    <t>CA-2018-154694</t>
  </si>
  <si>
    <t>US-2017-121522</t>
  </si>
  <si>
    <t>CA-2018-154695</t>
  </si>
  <si>
    <t>US-2017-121523</t>
  </si>
  <si>
    <t>CA-2018-154696</t>
  </si>
  <si>
    <t>US-2017-121524</t>
  </si>
  <si>
    <t>CA-2018-154697</t>
  </si>
  <si>
    <t>US-2017-121525</t>
  </si>
  <si>
    <t>CA-2018-154698</t>
  </si>
  <si>
    <t>US-2017-121526</t>
  </si>
  <si>
    <t>CA-2018-154699</t>
  </si>
  <si>
    <t>US-2017-121527</t>
  </si>
  <si>
    <t>CA-2018-154700</t>
  </si>
  <si>
    <t>US-2017-121528</t>
  </si>
  <si>
    <t>CA-2018-154701</t>
  </si>
  <si>
    <t>US-2017-121529</t>
  </si>
  <si>
    <t>CA-2018-154702</t>
  </si>
  <si>
    <t>US-2017-121530</t>
  </si>
  <si>
    <t>CA-2018-154703</t>
  </si>
  <si>
    <t>US-2017-121531</t>
  </si>
  <si>
    <t>CA-2018-154704</t>
  </si>
  <si>
    <t>US-2017-121532</t>
  </si>
  <si>
    <t>CA-2018-154705</t>
  </si>
  <si>
    <t>US-2017-121533</t>
  </si>
  <si>
    <t>CA-2018-154706</t>
  </si>
  <si>
    <t>US-2017-121534</t>
  </si>
  <si>
    <t>CA-2018-154707</t>
  </si>
  <si>
    <t>US-2017-121535</t>
  </si>
  <si>
    <t>CA-2018-154708</t>
  </si>
  <si>
    <t>US-2017-121536</t>
  </si>
  <si>
    <t>CA-2018-154709</t>
  </si>
  <si>
    <t>US-2017-121537</t>
  </si>
  <si>
    <t>CA-2018-154710</t>
  </si>
  <si>
    <t>US-2017-121538</t>
  </si>
  <si>
    <t>CA-2018-154711</t>
  </si>
  <si>
    <t>US-2017-121539</t>
  </si>
  <si>
    <t>CA-2018-154712</t>
  </si>
  <si>
    <t>US-2017-121540</t>
  </si>
  <si>
    <t>CA-2018-154713</t>
  </si>
  <si>
    <t>US-2017-121541</t>
  </si>
  <si>
    <t>CA-2018-154714</t>
  </si>
  <si>
    <t>US-2017-121542</t>
  </si>
  <si>
    <t>CA-2018-154715</t>
  </si>
  <si>
    <t>US-2017-121543</t>
  </si>
  <si>
    <t>CA-2018-154716</t>
  </si>
  <si>
    <t>US-2017-121544</t>
  </si>
  <si>
    <t>CA-2018-154717</t>
  </si>
  <si>
    <t>US-2017-121545</t>
  </si>
  <si>
    <t>CA-2018-154718</t>
  </si>
  <si>
    <t>US-2017-121546</t>
  </si>
  <si>
    <t>CA-2018-154719</t>
  </si>
  <si>
    <t>US-2017-121547</t>
  </si>
  <si>
    <t>CA-2018-154720</t>
  </si>
  <si>
    <t>US-2017-121548</t>
  </si>
  <si>
    <t>CA-2018-154721</t>
  </si>
  <si>
    <t>US-2017-121549</t>
  </si>
  <si>
    <t>CA-2018-154722</t>
  </si>
  <si>
    <t>US-2017-121550</t>
  </si>
  <si>
    <t>CA-2018-154723</t>
  </si>
  <si>
    <t>US-2017-121551</t>
  </si>
  <si>
    <t>CA-2018-154724</t>
  </si>
  <si>
    <t>US-2017-121552</t>
  </si>
  <si>
    <t>CA-2018-154725</t>
  </si>
  <si>
    <t>US-2017-121553</t>
  </si>
  <si>
    <t>CA-2018-154726</t>
  </si>
  <si>
    <t>US-2017-121554</t>
  </si>
  <si>
    <t>CA-2018-154727</t>
  </si>
  <si>
    <t>US-2017-121555</t>
  </si>
  <si>
    <t>CA-2018-154728</t>
  </si>
  <si>
    <t>US-2017-121556</t>
  </si>
  <si>
    <t>CA-2018-154729</t>
  </si>
  <si>
    <t>US-2017-121557</t>
  </si>
  <si>
    <t>CA-2018-154730</t>
  </si>
  <si>
    <t>US-2017-121558</t>
  </si>
  <si>
    <t>CA-2018-154731</t>
  </si>
  <si>
    <t>US-2017-121559</t>
  </si>
  <si>
    <t>CA-2018-154732</t>
  </si>
  <si>
    <t>US-2017-121560</t>
  </si>
  <si>
    <t>CA-2018-154733</t>
  </si>
  <si>
    <t>US-2017-121561</t>
  </si>
  <si>
    <t>CA-2018-154734</t>
  </si>
  <si>
    <t>US-2017-121562</t>
  </si>
  <si>
    <t>CA-2018-154735</t>
  </si>
  <si>
    <t>US-2017-121563</t>
  </si>
  <si>
    <t>CA-2018-154736</t>
  </si>
  <si>
    <t>US-2017-121564</t>
  </si>
  <si>
    <t>CA-2018-154737</t>
  </si>
  <si>
    <t>US-2017-121565</t>
  </si>
  <si>
    <t>CA-2018-154738</t>
  </si>
  <si>
    <t>US-2017-121566</t>
  </si>
  <si>
    <t>CA-2018-154739</t>
  </si>
  <si>
    <t>US-2017-121567</t>
  </si>
  <si>
    <t>CA-2018-154740</t>
  </si>
  <si>
    <t>US-2017-121568</t>
  </si>
  <si>
    <t>CA-2018-154741</t>
  </si>
  <si>
    <t>US-2017-121569</t>
  </si>
  <si>
    <t>CA-2018-154742</t>
  </si>
  <si>
    <t>US-2017-121570</t>
  </si>
  <si>
    <t>CA-2018-154743</t>
  </si>
  <si>
    <t>US-2017-121571</t>
  </si>
  <si>
    <t>CA-2018-154744</t>
  </si>
  <si>
    <t>US-2017-121572</t>
  </si>
  <si>
    <t>CA-2018-154745</t>
  </si>
  <si>
    <t>US-2017-121573</t>
  </si>
  <si>
    <t>CA-2018-154746</t>
  </si>
  <si>
    <t>US-2017-121574</t>
  </si>
  <si>
    <t>CA-2018-154747</t>
  </si>
  <si>
    <t>US-2017-121575</t>
  </si>
  <si>
    <t>CA-2018-154748</t>
  </si>
  <si>
    <t>US-2017-121576</t>
  </si>
  <si>
    <t>CA-2018-154749</t>
  </si>
  <si>
    <t>US-2017-121577</t>
  </si>
  <si>
    <t>CA-2018-154750</t>
  </si>
  <si>
    <t>US-2017-121578</t>
  </si>
  <si>
    <t>CA-2018-154751</t>
  </si>
  <si>
    <t>US-2017-121579</t>
  </si>
  <si>
    <t>CA-2018-154752</t>
  </si>
  <si>
    <t>US-2017-121580</t>
  </si>
  <si>
    <t>CA-2018-154753</t>
  </si>
  <si>
    <t>US-2017-121581</t>
  </si>
  <si>
    <t>CA-2018-154754</t>
  </si>
  <si>
    <t>US-2017-121582</t>
  </si>
  <si>
    <t>CA-2018-154755</t>
  </si>
  <si>
    <t>US-2017-121583</t>
  </si>
  <si>
    <t>CA-2018-154756</t>
  </si>
  <si>
    <t>US-2017-121584</t>
  </si>
  <si>
    <t>CA-2018-154757</t>
  </si>
  <si>
    <t>US-2017-121585</t>
  </si>
  <si>
    <t>CA-2018-154758</t>
  </si>
  <si>
    <t>US-2017-121586</t>
  </si>
  <si>
    <t>CA-2018-154759</t>
  </si>
  <si>
    <t>US-2017-121587</t>
  </si>
  <si>
    <t>CA-2018-154760</t>
  </si>
  <si>
    <t>US-2017-121588</t>
  </si>
  <si>
    <t>CA-2018-154761</t>
  </si>
  <si>
    <t>US-2017-121589</t>
  </si>
  <si>
    <t>CA-2018-154762</t>
  </si>
  <si>
    <t>US-2017-121590</t>
  </si>
  <si>
    <t>CA-2018-154763</t>
  </si>
  <si>
    <t>US-2017-121591</t>
  </si>
  <si>
    <t>CA-2018-154764</t>
  </si>
  <si>
    <t>US-2017-121592</t>
  </si>
  <si>
    <t>CA-2018-154765</t>
  </si>
  <si>
    <t>US-2017-121593</t>
  </si>
  <si>
    <t>CA-2018-154766</t>
  </si>
  <si>
    <t>US-2017-121594</t>
  </si>
  <si>
    <t>CA-2018-154767</t>
  </si>
  <si>
    <t>US-2017-121595</t>
  </si>
  <si>
    <t>CA-2018-154768</t>
  </si>
  <si>
    <t>US-2017-121596</t>
  </si>
  <si>
    <t>CA-2018-154769</t>
  </si>
  <si>
    <t>US-2017-121597</t>
  </si>
  <si>
    <t>CA-2018-154770</t>
  </si>
  <si>
    <t>US-2017-121598</t>
  </si>
  <si>
    <t>CA-2018-154771</t>
  </si>
  <si>
    <t>US-2017-121599</t>
  </si>
  <si>
    <t>CA-2018-154772</t>
  </si>
  <si>
    <t>US-2017-121600</t>
  </si>
  <si>
    <t>CA-2018-154773</t>
  </si>
  <si>
    <t>US-2017-121601</t>
  </si>
  <si>
    <t>CA-2018-154774</t>
  </si>
  <si>
    <t>US-2017-121602</t>
  </si>
  <si>
    <t>CA-2018-154775</t>
  </si>
  <si>
    <t>US-2017-121603</t>
  </si>
  <si>
    <t>CA-2018-154776</t>
  </si>
  <si>
    <t>US-2017-121604</t>
  </si>
  <si>
    <t>CA-2018-154777</t>
  </si>
  <si>
    <t>US-2017-121605</t>
  </si>
  <si>
    <t>CA-2018-154778</t>
  </si>
  <si>
    <t>US-2017-121606</t>
  </si>
  <si>
    <t>CA-2018-154779</t>
  </si>
  <si>
    <t>US-2017-121607</t>
  </si>
  <si>
    <t>CA-2018-154780</t>
  </si>
  <si>
    <t>US-2017-121608</t>
  </si>
  <si>
    <t>CA-2018-154781</t>
  </si>
  <si>
    <t>US-2017-121609</t>
  </si>
  <si>
    <t>CA-2018-154782</t>
  </si>
  <si>
    <t>US-2017-121610</t>
  </si>
  <si>
    <t>CA-2018-154783</t>
  </si>
  <si>
    <t>US-2017-121611</t>
  </si>
  <si>
    <t>CA-2018-154784</t>
  </si>
  <si>
    <t>US-2017-121612</t>
  </si>
  <si>
    <t>CA-2018-154785</t>
  </si>
  <si>
    <t>US-2017-121613</t>
  </si>
  <si>
    <t>CA-2018-154786</t>
  </si>
  <si>
    <t>US-2017-121614</t>
  </si>
  <si>
    <t>CA-2018-154787</t>
  </si>
  <si>
    <t>US-2017-121615</t>
  </si>
  <si>
    <t>CA-2018-154788</t>
  </si>
  <si>
    <t>US-2017-121616</t>
  </si>
  <si>
    <t>CA-2018-154789</t>
  </si>
  <si>
    <t>US-2017-121617</t>
  </si>
  <si>
    <t>CA-2018-154790</t>
  </si>
  <si>
    <t>US-2017-121618</t>
  </si>
  <si>
    <t>CA-2018-154791</t>
  </si>
  <si>
    <t>US-2017-121619</t>
  </si>
  <si>
    <t>CA-2018-154792</t>
  </si>
  <si>
    <t>US-2017-121620</t>
  </si>
  <si>
    <t>CA-2018-154793</t>
  </si>
  <si>
    <t>US-2017-121621</t>
  </si>
  <si>
    <t>CA-2018-154794</t>
  </si>
  <si>
    <t>US-2017-121622</t>
  </si>
  <si>
    <t>CA-2018-154795</t>
  </si>
  <si>
    <t>US-2017-121623</t>
  </si>
  <si>
    <t>CA-2018-154796</t>
  </si>
  <si>
    <t>US-2017-121624</t>
  </si>
  <si>
    <t>CA-2018-154797</t>
  </si>
  <si>
    <t>US-2017-121625</t>
  </si>
  <si>
    <t>CA-2018-154798</t>
  </si>
  <si>
    <t>US-2017-121626</t>
  </si>
  <si>
    <t>CA-2018-154799</t>
  </si>
  <si>
    <t>US-2017-121627</t>
  </si>
  <si>
    <t>CA-2018-154800</t>
  </si>
  <si>
    <t>US-2017-121628</t>
  </si>
  <si>
    <t>CA-2018-154801</t>
  </si>
  <si>
    <t>US-2017-121629</t>
  </si>
  <si>
    <t>CA-2018-154802</t>
  </si>
  <si>
    <t>US-2017-121630</t>
  </si>
  <si>
    <t>CA-2018-154803</t>
  </si>
  <si>
    <t>US-2017-121631</t>
  </si>
  <si>
    <t>CA-2018-154804</t>
  </si>
  <si>
    <t>US-2017-121632</t>
  </si>
  <si>
    <t>CA-2018-154805</t>
  </si>
  <si>
    <t>US-2017-121633</t>
  </si>
  <si>
    <t>CA-2018-154806</t>
  </si>
  <si>
    <t>US-2017-121634</t>
  </si>
  <si>
    <t>CA-2018-154807</t>
  </si>
  <si>
    <t>US-2017-121635</t>
  </si>
  <si>
    <t>CA-2018-154808</t>
  </si>
  <si>
    <t>US-2017-121636</t>
  </si>
  <si>
    <t>CA-2018-154809</t>
  </si>
  <si>
    <t>US-2017-121637</t>
  </si>
  <si>
    <t>CA-2018-154810</t>
  </si>
  <si>
    <t>US-2017-121638</t>
  </si>
  <si>
    <t>CA-2018-154811</t>
  </si>
  <si>
    <t>US-2017-121639</t>
  </si>
  <si>
    <t>CA-2018-154812</t>
  </si>
  <si>
    <t>US-2017-121640</t>
  </si>
  <si>
    <t>CA-2018-154813</t>
  </si>
  <si>
    <t>US-2017-121641</t>
  </si>
  <si>
    <t>CA-2018-154814</t>
  </si>
  <si>
    <t>US-2017-121642</t>
  </si>
  <si>
    <t>CA-2018-154815</t>
  </si>
  <si>
    <t>US-2017-121643</t>
  </si>
  <si>
    <t>CA-2018-154816</t>
  </si>
  <si>
    <t>US-2017-121644</t>
  </si>
  <si>
    <t>CA-2018-154817</t>
  </si>
  <si>
    <t>US-2017-121645</t>
  </si>
  <si>
    <t>CA-2018-154818</t>
  </si>
  <si>
    <t>US-2017-121646</t>
  </si>
  <si>
    <t>CA-2018-154819</t>
  </si>
  <si>
    <t>US-2017-121647</t>
  </si>
  <si>
    <t>CA-2018-154820</t>
  </si>
  <si>
    <t>US-2017-121648</t>
  </si>
  <si>
    <t>CA-2018-154821</t>
  </si>
  <si>
    <t>US-2017-121649</t>
  </si>
  <si>
    <t>CA-2018-154822</t>
  </si>
  <si>
    <t>US-2017-121650</t>
  </si>
  <si>
    <t>CA-2018-154823</t>
  </si>
  <si>
    <t>US-2017-121651</t>
  </si>
  <si>
    <t>CA-2018-154824</t>
  </si>
  <si>
    <t>US-2017-121652</t>
  </si>
  <si>
    <t>CA-2018-154825</t>
  </si>
  <si>
    <t>US-2017-121653</t>
  </si>
  <si>
    <t>CA-2018-154826</t>
  </si>
  <si>
    <t>US-2017-121654</t>
  </si>
  <si>
    <t>CA-2018-154827</t>
  </si>
  <si>
    <t>US-2017-121655</t>
  </si>
  <si>
    <t>CA-2018-154828</t>
  </si>
  <si>
    <t>US-2017-121656</t>
  </si>
  <si>
    <t>CA-2018-154829</t>
  </si>
  <si>
    <t>US-2017-121657</t>
  </si>
  <si>
    <t>CA-2018-154830</t>
  </si>
  <si>
    <t>US-2017-121658</t>
  </si>
  <si>
    <t>CA-2018-154831</t>
  </si>
  <si>
    <t>US-2017-121659</t>
  </si>
  <si>
    <t>CA-2018-154832</t>
  </si>
  <si>
    <t>US-2017-121660</t>
  </si>
  <si>
    <t>CA-2018-154833</t>
  </si>
  <si>
    <t>US-2017-121661</t>
  </si>
  <si>
    <t>CA-2018-154834</t>
  </si>
  <si>
    <t>US-2017-121662</t>
  </si>
  <si>
    <t>CA-2018-154835</t>
  </si>
  <si>
    <t>US-2017-121663</t>
  </si>
  <si>
    <t>CA-2018-154836</t>
  </si>
  <si>
    <t>US-2017-121664</t>
  </si>
  <si>
    <t>CA-2018-154837</t>
  </si>
  <si>
    <t>US-2017-121665</t>
  </si>
  <si>
    <t>CA-2018-154838</t>
  </si>
  <si>
    <t>US-2017-121666</t>
  </si>
  <si>
    <t>CA-2018-154839</t>
  </si>
  <si>
    <t>US-2017-121667</t>
  </si>
  <si>
    <t>CA-2018-154840</t>
  </si>
  <si>
    <t>US-2017-121668</t>
  </si>
  <si>
    <t>CA-2018-154841</t>
  </si>
  <si>
    <t>US-2017-121669</t>
  </si>
  <si>
    <t>CA-2018-154842</t>
  </si>
  <si>
    <t>US-2017-121670</t>
  </si>
  <si>
    <t>CA-2018-154843</t>
  </si>
  <si>
    <t>US-2017-121671</t>
  </si>
  <si>
    <t>CA-2018-154844</t>
  </si>
  <si>
    <t>US-2017-121672</t>
  </si>
  <si>
    <t>CA-2018-154845</t>
  </si>
  <si>
    <t>US-2017-121673</t>
  </si>
  <si>
    <t>CA-2018-154846</t>
  </si>
  <si>
    <t>US-2017-121674</t>
  </si>
  <si>
    <t>CA-2018-154847</t>
  </si>
  <si>
    <t>US-2017-121675</t>
  </si>
  <si>
    <t>CA-2018-154848</t>
  </si>
  <si>
    <t>US-2017-121676</t>
  </si>
  <si>
    <t>CA-2018-154849</t>
  </si>
  <si>
    <t>US-2017-121677</t>
  </si>
  <si>
    <t>CA-2018-154850</t>
  </si>
  <si>
    <t>US-2017-121678</t>
  </si>
  <si>
    <t>CA-2018-154851</t>
  </si>
  <si>
    <t>US-2017-121679</t>
  </si>
  <si>
    <t>CA-2018-154852</t>
  </si>
  <si>
    <t>US-2017-121680</t>
  </si>
  <si>
    <t>CA-2018-154853</t>
  </si>
  <si>
    <t>US-2017-121681</t>
  </si>
  <si>
    <t>CA-2018-154854</t>
  </si>
  <si>
    <t>US-2017-121682</t>
  </si>
  <si>
    <t>CA-2018-154855</t>
  </si>
  <si>
    <t>US-2017-121683</t>
  </si>
  <si>
    <t>CA-2018-154856</t>
  </si>
  <si>
    <t>US-2017-121684</t>
  </si>
  <si>
    <t>CA-2018-154857</t>
  </si>
  <si>
    <t>US-2017-121685</t>
  </si>
  <si>
    <t>CA-2018-154858</t>
  </si>
  <si>
    <t>US-2017-121686</t>
  </si>
  <si>
    <t>CA-2018-154859</t>
  </si>
  <si>
    <t>US-2017-121687</t>
  </si>
  <si>
    <t>CA-2018-154860</t>
  </si>
  <si>
    <t>US-2017-121688</t>
  </si>
  <si>
    <t>CA-2018-154861</t>
  </si>
  <si>
    <t>US-2017-121689</t>
  </si>
  <si>
    <t>CA-2018-154862</t>
  </si>
  <si>
    <t>US-2017-121690</t>
  </si>
  <si>
    <t>CA-2018-154863</t>
  </si>
  <si>
    <t>US-2017-121691</t>
  </si>
  <si>
    <t>CA-2018-154864</t>
  </si>
  <si>
    <t>US-2017-121692</t>
  </si>
  <si>
    <t>CA-2018-154865</t>
  </si>
  <si>
    <t>US-2017-121693</t>
  </si>
  <si>
    <t>CA-2018-154866</t>
  </si>
  <si>
    <t>US-2017-121694</t>
  </si>
  <si>
    <t>CA-2018-154867</t>
  </si>
  <si>
    <t>US-2017-121695</t>
  </si>
  <si>
    <t>CA-2018-154868</t>
  </si>
  <si>
    <t>US-2017-121696</t>
  </si>
  <si>
    <t>CA-2018-154869</t>
  </si>
  <si>
    <t>US-2017-121697</t>
  </si>
  <si>
    <t>CA-2018-154870</t>
  </si>
  <si>
    <t>US-2017-121698</t>
  </si>
  <si>
    <t>CA-2018-154871</t>
  </si>
  <si>
    <t>US-2017-121699</t>
  </si>
  <si>
    <t>CA-2018-154872</t>
  </si>
  <si>
    <t>US-2017-121700</t>
  </si>
  <si>
    <t>CA-2018-154873</t>
  </si>
  <si>
    <t>US-2017-121701</t>
  </si>
  <si>
    <t>CA-2018-154874</t>
  </si>
  <si>
    <t>US-2017-121702</t>
  </si>
  <si>
    <t>CA-2018-154875</t>
  </si>
  <si>
    <t>US-2017-121703</t>
  </si>
  <si>
    <t>CA-2018-154876</t>
  </si>
  <si>
    <t>US-2017-121704</t>
  </si>
  <si>
    <t>CA-2018-154877</t>
  </si>
  <si>
    <t>US-2017-121705</t>
  </si>
  <si>
    <t>CA-2018-154878</t>
  </si>
  <si>
    <t>US-2017-121706</t>
  </si>
  <si>
    <t>CA-2018-154879</t>
  </si>
  <si>
    <t>US-2017-121707</t>
  </si>
  <si>
    <t>CA-2018-154880</t>
  </si>
  <si>
    <t>US-2017-121708</t>
  </si>
  <si>
    <t>CA-2018-154881</t>
  </si>
  <si>
    <t>US-2017-121709</t>
  </si>
  <si>
    <t>CA-2018-154882</t>
  </si>
  <si>
    <t>US-2017-121710</t>
  </si>
  <si>
    <t>CA-2018-154883</t>
  </si>
  <si>
    <t>US-2017-121711</t>
  </si>
  <si>
    <t>CA-2018-154884</t>
  </si>
  <si>
    <t>US-2017-121712</t>
  </si>
  <si>
    <t>CA-2018-154885</t>
  </si>
  <si>
    <t>US-2017-121713</t>
  </si>
  <si>
    <t>CA-2018-154886</t>
  </si>
  <si>
    <t>US-2017-121714</t>
  </si>
  <si>
    <t>CA-2018-154887</t>
  </si>
  <si>
    <t>US-2017-121715</t>
  </si>
  <si>
    <t>CA-2018-154888</t>
  </si>
  <si>
    <t>US-2017-121716</t>
  </si>
  <si>
    <t>CA-2018-154889</t>
  </si>
  <si>
    <t>US-2017-121717</t>
  </si>
  <si>
    <t>CA-2018-154890</t>
  </si>
  <si>
    <t>US-2017-121718</t>
  </si>
  <si>
    <t>CA-2018-154891</t>
  </si>
  <si>
    <t>US-2017-121719</t>
  </si>
  <si>
    <t>CA-2018-154892</t>
  </si>
  <si>
    <t>US-2017-121720</t>
  </si>
  <si>
    <t>CA-2018-154893</t>
  </si>
  <si>
    <t>US-2017-121721</t>
  </si>
  <si>
    <t>CA-2018-154894</t>
  </si>
  <si>
    <t>US-2017-121722</t>
  </si>
  <si>
    <t>CA-2018-154895</t>
  </si>
  <si>
    <t>US-2017-121723</t>
  </si>
  <si>
    <t>CA-2018-154896</t>
  </si>
  <si>
    <t>US-2017-121724</t>
  </si>
  <si>
    <t>CA-2018-154897</t>
  </si>
  <si>
    <t>US-2017-121725</t>
  </si>
  <si>
    <t>CA-2018-154898</t>
  </si>
  <si>
    <t>US-2017-121726</t>
  </si>
  <si>
    <t>CA-2018-154899</t>
  </si>
  <si>
    <t>US-2017-121727</t>
  </si>
  <si>
    <t>CA-2018-154900</t>
  </si>
  <si>
    <t>US-2017-121728</t>
  </si>
  <si>
    <t>CA-2018-154901</t>
  </si>
  <si>
    <t>US-2017-121729</t>
  </si>
  <si>
    <t>CA-2018-154902</t>
  </si>
  <si>
    <t>US-2017-121730</t>
  </si>
  <si>
    <t>CA-2018-154903</t>
  </si>
  <si>
    <t>US-2017-121731</t>
  </si>
  <si>
    <t>CA-2018-154904</t>
  </si>
  <si>
    <t>US-2017-121732</t>
  </si>
  <si>
    <t>CA-2018-154905</t>
  </si>
  <si>
    <t>US-2017-121733</t>
  </si>
  <si>
    <t>CA-2018-154906</t>
  </si>
  <si>
    <t>US-2017-121734</t>
  </si>
  <si>
    <t>CA-2018-154907</t>
  </si>
  <si>
    <t>US-2017-121735</t>
  </si>
  <si>
    <t>CA-2018-154908</t>
  </si>
  <si>
    <t>US-2017-121736</t>
  </si>
  <si>
    <t>CA-2018-154909</t>
  </si>
  <si>
    <t>US-2017-121737</t>
  </si>
  <si>
    <t>CA-2018-154910</t>
  </si>
  <si>
    <t>US-2017-121738</t>
  </si>
  <si>
    <t>CA-2018-154911</t>
  </si>
  <si>
    <t>US-2017-121739</t>
  </si>
  <si>
    <t>CA-2018-154912</t>
  </si>
  <si>
    <t>US-2017-121740</t>
  </si>
  <si>
    <t>CA-2018-154913</t>
  </si>
  <si>
    <t>US-2017-121741</t>
  </si>
  <si>
    <t>CA-2018-154914</t>
  </si>
  <si>
    <t>US-2017-121742</t>
  </si>
  <si>
    <t>CA-2018-154915</t>
  </si>
  <si>
    <t>US-2017-121743</t>
  </si>
  <si>
    <t>CA-2018-154916</t>
  </si>
  <si>
    <t>US-2017-121744</t>
  </si>
  <si>
    <t>CA-2018-154917</t>
  </si>
  <si>
    <t>US-2017-121745</t>
  </si>
  <si>
    <t>CA-2018-154918</t>
  </si>
  <si>
    <t>US-2017-121746</t>
  </si>
  <si>
    <t>CA-2018-154919</t>
  </si>
  <si>
    <t>US-2017-121747</t>
  </si>
  <si>
    <t>CA-2018-154920</t>
  </si>
  <si>
    <t>US-2017-121748</t>
  </si>
  <si>
    <t>CA-2018-154921</t>
  </si>
  <si>
    <t>US-2017-121749</t>
  </si>
  <si>
    <t>CA-2018-154922</t>
  </si>
  <si>
    <t>US-2017-121750</t>
  </si>
  <si>
    <t>CA-2018-154923</t>
  </si>
  <si>
    <t>US-2017-121751</t>
  </si>
  <si>
    <t>CA-2018-154924</t>
  </si>
  <si>
    <t>US-2017-121752</t>
  </si>
  <si>
    <t>CA-2018-154925</t>
  </si>
  <si>
    <t>US-2017-121753</t>
  </si>
  <si>
    <t>CA-2018-154926</t>
  </si>
  <si>
    <t>US-2017-121754</t>
  </si>
  <si>
    <t>CA-2018-154927</t>
  </si>
  <si>
    <t>US-2017-121755</t>
  </si>
  <si>
    <t>CA-2018-154928</t>
  </si>
  <si>
    <t>US-2017-121756</t>
  </si>
  <si>
    <t>CA-2018-154929</t>
  </si>
  <si>
    <t>US-2017-121757</t>
  </si>
  <si>
    <t>CA-2018-154930</t>
  </si>
  <si>
    <t>US-2017-121758</t>
  </si>
  <si>
    <t>CA-2018-154931</t>
  </si>
  <si>
    <t>US-2017-121759</t>
  </si>
  <si>
    <t>CA-2018-154932</t>
  </si>
  <si>
    <t>US-2017-121760</t>
  </si>
  <si>
    <t>CA-2018-154933</t>
  </si>
  <si>
    <t>US-2017-121761</t>
  </si>
  <si>
    <t>CA-2018-154934</t>
  </si>
  <si>
    <t>US-2017-121762</t>
  </si>
  <si>
    <t>CA-2018-154935</t>
  </si>
  <si>
    <t>US-2017-121763</t>
  </si>
  <si>
    <t>CA-2018-154936</t>
  </si>
  <si>
    <t>US-2017-121764</t>
  </si>
  <si>
    <t>CA-2018-154937</t>
  </si>
  <si>
    <t>US-2017-121765</t>
  </si>
  <si>
    <t>CA-2018-154938</t>
  </si>
  <si>
    <t>US-2017-121766</t>
  </si>
  <si>
    <t>CA-2018-154939</t>
  </si>
  <si>
    <t>US-2017-121767</t>
  </si>
  <si>
    <t>CA-2018-154940</t>
  </si>
  <si>
    <t>US-2017-121768</t>
  </si>
  <si>
    <t>CA-2018-154941</t>
  </si>
  <si>
    <t>US-2017-121769</t>
  </si>
  <si>
    <t>CA-2018-154942</t>
  </si>
  <si>
    <t>US-2017-121770</t>
  </si>
  <si>
    <t>CA-2018-154943</t>
  </si>
  <si>
    <t>US-2017-121771</t>
  </si>
  <si>
    <t>CA-2018-154944</t>
  </si>
  <si>
    <t>US-2017-121772</t>
  </si>
  <si>
    <t>CA-2018-154945</t>
  </si>
  <si>
    <t>US-2017-121773</t>
  </si>
  <si>
    <t>CA-2018-154946</t>
  </si>
  <si>
    <t>US-2017-121774</t>
  </si>
  <si>
    <t>CA-2018-154947</t>
  </si>
  <si>
    <t>US-2017-121775</t>
  </si>
  <si>
    <t>CA-2018-154948</t>
  </si>
  <si>
    <t>US-2017-121776</t>
  </si>
  <si>
    <t>CA-2018-154949</t>
  </si>
  <si>
    <t>US-2017-121777</t>
  </si>
  <si>
    <t>CA-2018-154950</t>
  </si>
  <si>
    <t>US-2017-121778</t>
  </si>
  <si>
    <t>CA-2018-154951</t>
  </si>
  <si>
    <t>US-2017-121779</t>
  </si>
  <si>
    <t>CA-2018-154952</t>
  </si>
  <si>
    <t>US-2017-121780</t>
  </si>
  <si>
    <t>CA-2018-154953</t>
  </si>
  <si>
    <t>US-2017-121781</t>
  </si>
  <si>
    <t>CA-2018-154954</t>
  </si>
  <si>
    <t>US-2017-121782</t>
  </si>
  <si>
    <t>CA-2018-154955</t>
  </si>
  <si>
    <t>US-2017-121783</t>
  </si>
  <si>
    <t>CA-2018-154956</t>
  </si>
  <si>
    <t>US-2017-121784</t>
  </si>
  <si>
    <t>CA-2018-154957</t>
  </si>
  <si>
    <t>US-2017-121785</t>
  </si>
  <si>
    <t>CA-2018-154958</t>
  </si>
  <si>
    <t>US-2017-121786</t>
  </si>
  <si>
    <t>CA-2018-154959</t>
  </si>
  <si>
    <t>US-2017-121787</t>
  </si>
  <si>
    <t>CA-2018-154960</t>
  </si>
  <si>
    <t>US-2017-121788</t>
  </si>
  <si>
    <t>CA-2018-154961</t>
  </si>
  <si>
    <t>US-2017-121789</t>
  </si>
  <si>
    <t>CA-2018-154962</t>
  </si>
  <si>
    <t>US-2017-121790</t>
  </si>
  <si>
    <t>CA-2018-154963</t>
  </si>
  <si>
    <t>US-2017-121791</t>
  </si>
  <si>
    <t>CA-2018-154964</t>
  </si>
  <si>
    <t>US-2017-121792</t>
  </si>
  <si>
    <t>CA-2018-154965</t>
  </si>
  <si>
    <t>US-2017-121793</t>
  </si>
  <si>
    <t>CA-2018-154966</t>
  </si>
  <si>
    <t>US-2017-121794</t>
  </si>
  <si>
    <t>CA-2018-154967</t>
  </si>
  <si>
    <t>US-2017-121795</t>
  </si>
  <si>
    <t>CA-2018-154968</t>
  </si>
  <si>
    <t>US-2017-121796</t>
  </si>
  <si>
    <t>CA-2018-154969</t>
  </si>
  <si>
    <t>US-2017-121797</t>
  </si>
  <si>
    <t>CA-2018-154970</t>
  </si>
  <si>
    <t>US-2017-121798</t>
  </si>
  <si>
    <t>CA-2018-154971</t>
  </si>
  <si>
    <t>US-2017-121799</t>
  </si>
  <si>
    <t>CA-2018-154972</t>
  </si>
  <si>
    <t>US-2017-121800</t>
  </si>
  <si>
    <t>CA-2018-154973</t>
  </si>
  <si>
    <t>US-2017-121801</t>
  </si>
  <si>
    <t>CA-2018-154974</t>
  </si>
  <si>
    <t>US-2017-121802</t>
  </si>
  <si>
    <t>CA-2018-154975</t>
  </si>
  <si>
    <t>US-2017-121803</t>
  </si>
  <si>
    <t>CA-2018-154976</t>
  </si>
  <si>
    <t>US-2017-121804</t>
  </si>
  <si>
    <t>CA-2018-154977</t>
  </si>
  <si>
    <t>US-2017-121805</t>
  </si>
  <si>
    <t>CA-2018-154978</t>
  </si>
  <si>
    <t>US-2017-121806</t>
  </si>
  <si>
    <t>CA-2018-154979</t>
  </si>
  <si>
    <t>US-2017-121807</t>
  </si>
  <si>
    <t>CA-2018-154980</t>
  </si>
  <si>
    <t>US-2017-121808</t>
  </si>
  <si>
    <t>CA-2018-154981</t>
  </si>
  <si>
    <t>US-2017-121809</t>
  </si>
  <si>
    <t>CA-2018-154982</t>
  </si>
  <si>
    <t>US-2017-121810</t>
  </si>
  <si>
    <t>CA-2018-154983</t>
  </si>
  <si>
    <t>US-2017-121811</t>
  </si>
  <si>
    <t>CA-2018-154984</t>
  </si>
  <si>
    <t>US-2017-121812</t>
  </si>
  <si>
    <t>CA-2018-154985</t>
  </si>
  <si>
    <t>US-2017-121813</t>
  </si>
  <si>
    <t>CA-2018-154986</t>
  </si>
  <si>
    <t>US-2017-121814</t>
  </si>
  <si>
    <t>CA-2018-154987</t>
  </si>
  <si>
    <t>US-2017-121815</t>
  </si>
  <si>
    <t>CA-2018-154988</t>
  </si>
  <si>
    <t>US-2017-121816</t>
  </si>
  <si>
    <t>CA-2018-154989</t>
  </si>
  <si>
    <t>US-2017-121817</t>
  </si>
  <si>
    <t>CA-2018-154990</t>
  </si>
  <si>
    <t>US-2017-121818</t>
  </si>
  <si>
    <t>CA-2018-154991</t>
  </si>
  <si>
    <t>US-2017-121819</t>
  </si>
  <si>
    <t>CA-2018-154992</t>
  </si>
  <si>
    <t>US-2017-121820</t>
  </si>
  <si>
    <t>CA-2018-154993</t>
  </si>
  <si>
    <t>US-2017-121821</t>
  </si>
  <si>
    <t>CA-2018-154994</t>
  </si>
  <si>
    <t>US-2017-121822</t>
  </si>
  <si>
    <t>CA-2018-154995</t>
  </si>
  <si>
    <t>US-2017-121823</t>
  </si>
  <si>
    <t>CA-2018-154996</t>
  </si>
  <si>
    <t>US-2017-121824</t>
  </si>
  <si>
    <t>CA-2018-154997</t>
  </si>
  <si>
    <t>US-2017-121825</t>
  </si>
  <si>
    <t>CA-2018-154998</t>
  </si>
  <si>
    <t>US-2017-121826</t>
  </si>
  <si>
    <t>CA-2018-154999</t>
  </si>
  <si>
    <t>US-2017-121827</t>
  </si>
  <si>
    <t>CA-2018-155000</t>
  </si>
  <si>
    <t>US-2017-121828</t>
  </si>
  <si>
    <t>CA-2018-155001</t>
  </si>
  <si>
    <t>US-2017-121829</t>
  </si>
  <si>
    <t>CA-2018-155002</t>
  </si>
  <si>
    <t>US-2017-121830</t>
  </si>
  <si>
    <t>CA-2018-155003</t>
  </si>
  <si>
    <t>US-2017-121831</t>
  </si>
  <si>
    <t>CA-2018-155004</t>
  </si>
  <si>
    <t>US-2017-121832</t>
  </si>
  <si>
    <t>CA-2018-155005</t>
  </si>
  <si>
    <t>US-2017-121833</t>
  </si>
  <si>
    <t>CA-2018-155006</t>
  </si>
  <si>
    <t>US-2017-121834</t>
  </si>
  <si>
    <t>CA-2018-155007</t>
  </si>
  <si>
    <t>US-2017-121835</t>
  </si>
  <si>
    <t>CA-2018-155008</t>
  </si>
  <si>
    <t>US-2017-121836</t>
  </si>
  <si>
    <t>CA-2018-155009</t>
  </si>
  <si>
    <t>US-2017-121837</t>
  </si>
  <si>
    <t>CA-2018-155010</t>
  </si>
  <si>
    <t>US-2017-121838</t>
  </si>
  <si>
    <t>CA-2018-155011</t>
  </si>
  <si>
    <t>US-2017-121839</t>
  </si>
  <si>
    <t>CA-2018-155012</t>
  </si>
  <si>
    <t>US-2017-121840</t>
  </si>
  <si>
    <t>CA-2018-155013</t>
  </si>
  <si>
    <t>US-2017-121841</t>
  </si>
  <si>
    <t>CA-2018-155014</t>
  </si>
  <si>
    <t>US-2017-121842</t>
  </si>
  <si>
    <t>CA-2018-155015</t>
  </si>
  <si>
    <t>US-2017-121843</t>
  </si>
  <si>
    <t>CA-2018-155016</t>
  </si>
  <si>
    <t>US-2017-121844</t>
  </si>
  <si>
    <t>CA-2018-155017</t>
  </si>
  <si>
    <t>US-2017-121845</t>
  </si>
  <si>
    <t>CA-2018-155018</t>
  </si>
  <si>
    <t>US-2017-121846</t>
  </si>
  <si>
    <t>CA-2018-155019</t>
  </si>
  <si>
    <t>US-2017-121847</t>
  </si>
  <si>
    <t>CA-2018-155020</t>
  </si>
  <si>
    <t>US-2017-121848</t>
  </si>
  <si>
    <t>CA-2018-155021</t>
  </si>
  <si>
    <t>US-2017-121849</t>
  </si>
  <si>
    <t>CA-2018-155022</t>
  </si>
  <si>
    <t>US-2017-121850</t>
  </si>
  <si>
    <t>CA-2018-155023</t>
  </si>
  <si>
    <t>US-2017-121851</t>
  </si>
  <si>
    <t>CA-2018-155024</t>
  </si>
  <si>
    <t>US-2017-121852</t>
  </si>
  <si>
    <t>CA-2018-155025</t>
  </si>
  <si>
    <t>US-2017-121853</t>
  </si>
  <si>
    <t>CA-2018-155026</t>
  </si>
  <si>
    <t>US-2017-121854</t>
  </si>
  <si>
    <t>CA-2018-155027</t>
  </si>
  <si>
    <t>US-2017-121855</t>
  </si>
  <si>
    <t>CA-2018-155028</t>
  </si>
  <si>
    <t>US-2017-121856</t>
  </si>
  <si>
    <t>CA-2018-155029</t>
  </si>
  <si>
    <t>US-2017-121857</t>
  </si>
  <si>
    <t>CA-2018-155030</t>
  </si>
  <si>
    <t>US-2017-121858</t>
  </si>
  <si>
    <t>CA-2018-155031</t>
  </si>
  <si>
    <t>US-2017-121859</t>
  </si>
  <si>
    <t>CA-2018-155032</t>
  </si>
  <si>
    <t>US-2017-121860</t>
  </si>
  <si>
    <t>CA-2018-155033</t>
  </si>
  <si>
    <t>US-2017-121861</t>
  </si>
  <si>
    <t>CA-2018-155034</t>
  </si>
  <si>
    <t>US-2017-121862</t>
  </si>
  <si>
    <t>CA-2018-155035</t>
  </si>
  <si>
    <t>US-2017-121863</t>
  </si>
  <si>
    <t>CA-2018-155036</t>
  </si>
  <si>
    <t>US-2017-121864</t>
  </si>
  <si>
    <t>CA-2018-155037</t>
  </si>
  <si>
    <t>US-2017-121865</t>
  </si>
  <si>
    <t>CA-2018-155038</t>
  </si>
  <si>
    <t>US-2017-121866</t>
  </si>
  <si>
    <t>CA-2018-155039</t>
  </si>
  <si>
    <t>US-2017-121867</t>
  </si>
  <si>
    <t>CA-2018-155040</t>
  </si>
  <si>
    <t>US-2017-121868</t>
  </si>
  <si>
    <t>CA-2018-155041</t>
  </si>
  <si>
    <t>US-2017-121869</t>
  </si>
  <si>
    <t>CA-2018-155042</t>
  </si>
  <si>
    <t>US-2017-121870</t>
  </si>
  <si>
    <t>CA-2018-155043</t>
  </si>
  <si>
    <t>US-2017-121871</t>
  </si>
  <si>
    <t>CA-2018-155044</t>
  </si>
  <si>
    <t>US-2017-121872</t>
  </si>
  <si>
    <t>CA-2018-155045</t>
  </si>
  <si>
    <t>US-2017-121873</t>
  </si>
  <si>
    <t>CA-2018-155046</t>
  </si>
  <si>
    <t>US-2017-121874</t>
  </si>
  <si>
    <t>CA-2018-155047</t>
  </si>
  <si>
    <t>US-2017-121875</t>
  </si>
  <si>
    <t>CA-2018-155048</t>
  </si>
  <si>
    <t>US-2017-121876</t>
  </si>
  <si>
    <t>CA-2018-155049</t>
  </si>
  <si>
    <t>US-2017-121877</t>
  </si>
  <si>
    <t>CA-2018-155050</t>
  </si>
  <si>
    <t>US-2017-121878</t>
  </si>
  <si>
    <t>CA-2018-155051</t>
  </si>
  <si>
    <t>US-2017-121879</t>
  </si>
  <si>
    <t>CA-2018-155052</t>
  </si>
  <si>
    <t>US-2017-121880</t>
  </si>
  <si>
    <t>CA-2018-155053</t>
  </si>
  <si>
    <t>US-2017-121881</t>
  </si>
  <si>
    <t>CA-2018-155054</t>
  </si>
  <si>
    <t>US-2017-121882</t>
  </si>
  <si>
    <t>CA-2018-155055</t>
  </si>
  <si>
    <t>US-2017-121883</t>
  </si>
  <si>
    <t>CA-2018-155056</t>
  </si>
  <si>
    <t>US-2017-121884</t>
  </si>
  <si>
    <t>CA-2018-155057</t>
  </si>
  <si>
    <t>US-2017-121885</t>
  </si>
  <si>
    <t>CA-2018-155058</t>
  </si>
  <si>
    <t>US-2017-121886</t>
  </si>
  <si>
    <t>CA-2018-155059</t>
  </si>
  <si>
    <t>US-2017-121887</t>
  </si>
  <si>
    <t>CA-2018-155060</t>
  </si>
  <si>
    <t>US-2017-121888</t>
  </si>
  <si>
    <t>CA-2018-155061</t>
  </si>
  <si>
    <t>US-2017-121889</t>
  </si>
  <si>
    <t>CA-2018-155062</t>
  </si>
  <si>
    <t>US-2017-121890</t>
  </si>
  <si>
    <t>CA-2018-155063</t>
  </si>
  <si>
    <t>US-2017-121891</t>
  </si>
  <si>
    <t>CA-2018-155064</t>
  </si>
  <si>
    <t>US-2017-121892</t>
  </si>
  <si>
    <t>CA-2018-155065</t>
  </si>
  <si>
    <t>US-2017-121893</t>
  </si>
  <si>
    <t>CA-2018-155066</t>
  </si>
  <si>
    <t>US-2017-121894</t>
  </si>
  <si>
    <t>CA-2018-155067</t>
  </si>
  <si>
    <t>US-2017-121895</t>
  </si>
  <si>
    <t>CA-2018-155068</t>
  </si>
  <si>
    <t>US-2017-121896</t>
  </si>
  <si>
    <t>CA-2018-155069</t>
  </si>
  <si>
    <t>US-2017-121897</t>
  </si>
  <si>
    <t>CA-2018-155070</t>
  </si>
  <si>
    <t>US-2017-121898</t>
  </si>
  <si>
    <t>CA-2018-155071</t>
  </si>
  <si>
    <t>US-2017-121899</t>
  </si>
  <si>
    <t>CA-2018-155072</t>
  </si>
  <si>
    <t>US-2017-121900</t>
  </si>
  <si>
    <t>CA-2018-155073</t>
  </si>
  <si>
    <t>US-2017-121901</t>
  </si>
  <si>
    <t>CA-2018-155074</t>
  </si>
  <si>
    <t>US-2017-121902</t>
  </si>
  <si>
    <t>CA-2018-155075</t>
  </si>
  <si>
    <t>US-2017-121903</t>
  </si>
  <si>
    <t>CA-2018-155076</t>
  </si>
  <si>
    <t>US-2017-121904</t>
  </si>
  <si>
    <t>CA-2018-155077</t>
  </si>
  <si>
    <t>US-2017-121905</t>
  </si>
  <si>
    <t>CA-2018-155078</t>
  </si>
  <si>
    <t>US-2017-121906</t>
  </si>
  <si>
    <t>CA-2018-155079</t>
  </si>
  <si>
    <t>US-2017-121907</t>
  </si>
  <si>
    <t>CA-2018-155080</t>
  </si>
  <si>
    <t>US-2017-121908</t>
  </si>
  <si>
    <t>CA-2018-155081</t>
  </si>
  <si>
    <t>US-2017-121909</t>
  </si>
  <si>
    <t>CA-2018-155082</t>
  </si>
  <si>
    <t>US-2017-121910</t>
  </si>
  <si>
    <t>CA-2018-155083</t>
  </si>
  <si>
    <t>US-2017-121911</t>
  </si>
  <si>
    <t>CA-2018-155084</t>
  </si>
  <si>
    <t>US-2017-121912</t>
  </si>
  <si>
    <t>CA-2018-155085</t>
  </si>
  <si>
    <t>US-2017-121913</t>
  </si>
  <si>
    <t>CA-2018-155086</t>
  </si>
  <si>
    <t>US-2017-121914</t>
  </si>
  <si>
    <t>CA-2018-155087</t>
  </si>
  <si>
    <t>US-2017-121915</t>
  </si>
  <si>
    <t>CA-2018-155088</t>
  </si>
  <si>
    <t>US-2017-121916</t>
  </si>
  <si>
    <t>CA-2018-155089</t>
  </si>
  <si>
    <t>US-2017-121917</t>
  </si>
  <si>
    <t>CA-2018-155090</t>
  </si>
  <si>
    <t>US-2017-121918</t>
  </si>
  <si>
    <t>CA-2018-155091</t>
  </si>
  <si>
    <t>US-2017-121919</t>
  </si>
  <si>
    <t>CA-2018-155092</t>
  </si>
  <si>
    <t>US-2017-121920</t>
  </si>
  <si>
    <t>CA-2018-155093</t>
  </si>
  <si>
    <t>US-2017-121921</t>
  </si>
  <si>
    <t>CA-2018-155094</t>
  </si>
  <si>
    <t>US-2017-121922</t>
  </si>
  <si>
    <t>CA-2018-155095</t>
  </si>
  <si>
    <t>US-2017-121923</t>
  </si>
  <si>
    <t>CA-2018-155096</t>
  </si>
  <si>
    <t>US-2017-121924</t>
  </si>
  <si>
    <t>CA-2018-155097</t>
  </si>
  <si>
    <t>US-2017-121925</t>
  </si>
  <si>
    <t>CA-2018-155098</t>
  </si>
  <si>
    <t>US-2017-121926</t>
  </si>
  <si>
    <t>CA-2018-155099</t>
  </si>
  <si>
    <t>US-2017-121927</t>
  </si>
  <si>
    <t>CA-2018-155100</t>
  </si>
  <si>
    <t>US-2017-121928</t>
  </si>
  <si>
    <t>CA-2018-155101</t>
  </si>
  <si>
    <t>US-2017-121929</t>
  </si>
  <si>
    <t>CA-2018-155102</t>
  </si>
  <si>
    <t>US-2017-121930</t>
  </si>
  <si>
    <t>CA-2018-155103</t>
  </si>
  <si>
    <t>US-2017-121931</t>
  </si>
  <si>
    <t>CA-2018-155104</t>
  </si>
  <si>
    <t>US-2017-121932</t>
  </si>
  <si>
    <t>CA-2018-155105</t>
  </si>
  <si>
    <t>US-2017-121933</t>
  </si>
  <si>
    <t>CA-2018-155106</t>
  </si>
  <si>
    <t>US-2017-121934</t>
  </si>
  <si>
    <t>CA-2018-155107</t>
  </si>
  <si>
    <t>US-2017-121935</t>
  </si>
  <si>
    <t>CA-2018-155108</t>
  </si>
  <si>
    <t>US-2017-121936</t>
  </si>
  <si>
    <t>CA-2018-155109</t>
  </si>
  <si>
    <t>US-2017-121937</t>
  </si>
  <si>
    <t>CA-2018-155110</t>
  </si>
  <si>
    <t>US-2017-121938</t>
  </si>
  <si>
    <t>CA-2018-155111</t>
  </si>
  <si>
    <t>US-2017-121939</t>
  </si>
  <si>
    <t>CA-2018-155112</t>
  </si>
  <si>
    <t>US-2017-121940</t>
  </si>
  <si>
    <t>CA-2018-155113</t>
  </si>
  <si>
    <t>US-2017-121941</t>
  </si>
  <si>
    <t>CA-2018-155114</t>
  </si>
  <si>
    <t>US-2017-121942</t>
  </si>
  <si>
    <t>CA-2018-155115</t>
  </si>
  <si>
    <t>US-2017-121943</t>
  </si>
  <si>
    <t>CA-2018-155116</t>
  </si>
  <si>
    <t>US-2017-121944</t>
  </si>
  <si>
    <t>CA-2018-155117</t>
  </si>
  <si>
    <t>US-2017-121945</t>
  </si>
  <si>
    <t>CA-2018-155118</t>
  </si>
  <si>
    <t>US-2017-121946</t>
  </si>
  <si>
    <t>CA-2018-155119</t>
  </si>
  <si>
    <t>US-2017-121947</t>
  </si>
  <si>
    <t>CA-2018-155120</t>
  </si>
  <si>
    <t>US-2017-121948</t>
  </si>
  <si>
    <t>CA-2018-155121</t>
  </si>
  <si>
    <t>US-2017-121949</t>
  </si>
  <si>
    <t>CA-2018-155122</t>
  </si>
  <si>
    <t>US-2017-121950</t>
  </si>
  <si>
    <t>CA-2018-155123</t>
  </si>
  <si>
    <t>US-2017-121951</t>
  </si>
  <si>
    <t>CA-2018-155124</t>
  </si>
  <si>
    <t>US-2017-121952</t>
  </si>
  <si>
    <t>CA-2018-155125</t>
  </si>
  <si>
    <t>US-2017-121953</t>
  </si>
  <si>
    <t>CA-2018-155126</t>
  </si>
  <si>
    <t>US-2017-121954</t>
  </si>
  <si>
    <t>CA-2018-155127</t>
  </si>
  <si>
    <t>US-2017-121955</t>
  </si>
  <si>
    <t>CA-2018-155128</t>
  </si>
  <si>
    <t>US-2017-121956</t>
  </si>
  <si>
    <t>CA-2018-155129</t>
  </si>
  <si>
    <t>US-2017-121957</t>
  </si>
  <si>
    <t>CA-2018-155130</t>
  </si>
  <si>
    <t>US-2017-121958</t>
  </si>
  <si>
    <t>CA-2018-155131</t>
  </si>
  <si>
    <t>US-2017-121959</t>
  </si>
  <si>
    <t>CA-2018-155132</t>
  </si>
  <si>
    <t>US-2017-121960</t>
  </si>
  <si>
    <t>CA-2018-155133</t>
  </si>
  <si>
    <t>US-2017-121961</t>
  </si>
  <si>
    <t>CA-2018-155134</t>
  </si>
  <si>
    <t>US-2017-121962</t>
  </si>
  <si>
    <t>CA-2018-155135</t>
  </si>
  <si>
    <t>US-2017-121963</t>
  </si>
  <si>
    <t>CA-2018-155136</t>
  </si>
  <si>
    <t>US-2017-121964</t>
  </si>
  <si>
    <t>CA-2018-155137</t>
  </si>
  <si>
    <t>US-2017-121965</t>
  </si>
  <si>
    <t>CA-2018-155138</t>
  </si>
  <si>
    <t>US-2017-121966</t>
  </si>
  <si>
    <t>CA-2018-155139</t>
  </si>
  <si>
    <t>US-2017-121967</t>
  </si>
  <si>
    <t>CA-2018-155140</t>
  </si>
  <si>
    <t>US-2017-121968</t>
  </si>
  <si>
    <t>CA-2018-155141</t>
  </si>
  <si>
    <t>US-2017-121969</t>
  </si>
  <si>
    <t>CA-2018-155142</t>
  </si>
  <si>
    <t>US-2017-121970</t>
  </si>
  <si>
    <t>CA-2018-155143</t>
  </si>
  <si>
    <t>US-2017-121971</t>
  </si>
  <si>
    <t>CA-2018-155144</t>
  </si>
  <si>
    <t>US-2017-121972</t>
  </si>
  <si>
    <t>CA-2018-155145</t>
  </si>
  <si>
    <t>US-2017-121973</t>
  </si>
  <si>
    <t>CA-2018-155146</t>
  </si>
  <si>
    <t>US-2017-121974</t>
  </si>
  <si>
    <t>CA-2018-155147</t>
  </si>
  <si>
    <t>US-2017-121975</t>
  </si>
  <si>
    <t>CA-2018-155148</t>
  </si>
  <si>
    <t>US-2017-121976</t>
  </si>
  <si>
    <t>CA-2018-155149</t>
  </si>
  <si>
    <t>US-2017-121977</t>
  </si>
  <si>
    <t>CA-2018-155150</t>
  </si>
  <si>
    <t>US-2017-121978</t>
  </si>
  <si>
    <t>CA-2018-155151</t>
  </si>
  <si>
    <t>US-2017-121979</t>
  </si>
  <si>
    <t>CA-2018-155152</t>
  </si>
  <si>
    <t>US-2017-121980</t>
  </si>
  <si>
    <t>CA-2018-155153</t>
  </si>
  <si>
    <t>US-2017-121981</t>
  </si>
  <si>
    <t>M</t>
  </si>
  <si>
    <t>Single-occupancy room overnight</t>
  </si>
  <si>
    <t>Youghal</t>
  </si>
  <si>
    <t>Waterford</t>
  </si>
  <si>
    <t>Cardiovascular disease (CVD)</t>
  </si>
  <si>
    <t>Cardiology</t>
  </si>
  <si>
    <t>Aspirin</t>
  </si>
  <si>
    <t>F</t>
  </si>
  <si>
    <t>Loughrea</t>
  </si>
  <si>
    <t>Galway</t>
  </si>
  <si>
    <t>Donegal</t>
  </si>
  <si>
    <t>Hearing Loss</t>
  </si>
  <si>
    <t>Audiology Department</t>
  </si>
  <si>
    <t>Calcium</t>
  </si>
  <si>
    <t>Tuam</t>
  </si>
  <si>
    <t>Bacterial infection</t>
  </si>
  <si>
    <t>Clinical Haematology</t>
  </si>
  <si>
    <t>antibiotics</t>
  </si>
  <si>
    <t>folic acid</t>
  </si>
  <si>
    <t>Nenagh</t>
  </si>
  <si>
    <t>Tipperary</t>
  </si>
  <si>
    <t>Day-case</t>
  </si>
  <si>
    <t>Bantry</t>
  </si>
  <si>
    <t>Cork</t>
  </si>
  <si>
    <t>pain relievers</t>
  </si>
  <si>
    <t>Kilmallock</t>
  </si>
  <si>
    <t>Limerick</t>
  </si>
  <si>
    <t>Multiple-occupancy room overnight</t>
  </si>
  <si>
    <t>Longford</t>
  </si>
  <si>
    <t>Castlerea</t>
  </si>
  <si>
    <t>Roscommon</t>
  </si>
  <si>
    <t>Chronic daily headache</t>
  </si>
  <si>
    <t>Clinical Neurophysiology</t>
  </si>
  <si>
    <t>Tralee</t>
  </si>
  <si>
    <t>Kerry</t>
  </si>
  <si>
    <t>Enniscorthy</t>
  </si>
  <si>
    <t>Wexford</t>
  </si>
  <si>
    <t>Clare</t>
  </si>
  <si>
    <t>Myocardial ischemia</t>
  </si>
  <si>
    <t>Anaesthesia, Intensive Care and Pain Medicine</t>
  </si>
  <si>
    <t>Nitrates</t>
  </si>
  <si>
    <t>Ballinasloe</t>
  </si>
  <si>
    <t>Kilkenny</t>
  </si>
  <si>
    <t>Ballina</t>
  </si>
  <si>
    <t>Mayo</t>
  </si>
  <si>
    <t>Caherciveen</t>
  </si>
  <si>
    <t>Cavan</t>
  </si>
  <si>
    <t>Athy</t>
  </si>
  <si>
    <t>Kildare</t>
  </si>
  <si>
    <t>Naas</t>
  </si>
  <si>
    <t>Drogheda</t>
  </si>
  <si>
    <t>Meath</t>
  </si>
  <si>
    <t>Navan</t>
  </si>
  <si>
    <t>Mullingar</t>
  </si>
  <si>
    <t>Westmeath</t>
  </si>
  <si>
    <t>Parkinson's disease</t>
  </si>
  <si>
    <t>Clinical Research Centre</t>
  </si>
  <si>
    <t>levodopa</t>
  </si>
  <si>
    <t>Killarney</t>
  </si>
  <si>
    <t>Pamelor</t>
  </si>
  <si>
    <t>Beta blockers</t>
  </si>
  <si>
    <t>Arklow</t>
  </si>
  <si>
    <t>Wicklow</t>
  </si>
  <si>
    <t>Kinsale</t>
  </si>
  <si>
    <t>Portlaoise</t>
  </si>
  <si>
    <t>Laois</t>
  </si>
  <si>
    <t>Bandon</t>
  </si>
  <si>
    <t>Ballyhaunis</t>
  </si>
  <si>
    <t>Sligo</t>
  </si>
  <si>
    <t>Orthopaedic</t>
  </si>
  <si>
    <t>Surgery</t>
  </si>
  <si>
    <t>Dungarvan</t>
  </si>
  <si>
    <t>Acetaminophen</t>
  </si>
  <si>
    <t>Skibbereen</t>
  </si>
  <si>
    <t>Malahide</t>
  </si>
  <si>
    <t>Dublin</t>
  </si>
  <si>
    <t>Ballymote</t>
  </si>
  <si>
    <t>Tullamore</t>
  </si>
  <si>
    <t>Offaly</t>
  </si>
  <si>
    <t>Dundalk</t>
  </si>
  <si>
    <t>Louth</t>
  </si>
  <si>
    <t>Carlow</t>
  </si>
  <si>
    <t>Westport</t>
  </si>
  <si>
    <t>New Ross</t>
  </si>
  <si>
    <t>Muine Bheag</t>
  </si>
  <si>
    <t>Dementia</t>
  </si>
  <si>
    <t>Neurology department</t>
  </si>
  <si>
    <t>Exelon</t>
  </si>
  <si>
    <t>Cashel</t>
  </si>
  <si>
    <t>Kilrush</t>
  </si>
  <si>
    <t>Midleton</t>
  </si>
  <si>
    <t>Anti-Inflammatory</t>
  </si>
  <si>
    <t>Charleville</t>
  </si>
  <si>
    <t>Fermoy</t>
  </si>
  <si>
    <t>Cork - Dunmanway</t>
  </si>
  <si>
    <t>Listowel</t>
  </si>
  <si>
    <t>Leitrim</t>
  </si>
  <si>
    <t>Carrick-On-Shannon</t>
  </si>
  <si>
    <t>Claremorris</t>
  </si>
  <si>
    <t>Castleblayney</t>
  </si>
  <si>
    <t>Monaghan</t>
  </si>
  <si>
    <t>Boyle</t>
  </si>
  <si>
    <t>Cork - Ballinhassig</t>
  </si>
  <si>
    <t>Lucan</t>
  </si>
  <si>
    <t>Garristown</t>
  </si>
  <si>
    <t>Thurles</t>
  </si>
  <si>
    <t>Stroke</t>
  </si>
  <si>
    <t>alteplase</t>
  </si>
  <si>
    <t>Lifford</t>
  </si>
  <si>
    <t>memantine</t>
  </si>
  <si>
    <t>Ennis</t>
  </si>
  <si>
    <t>Kilmacthomas</t>
  </si>
  <si>
    <t>Macroom</t>
  </si>
  <si>
    <t>Birr</t>
  </si>
  <si>
    <t>Mallow</t>
  </si>
  <si>
    <t>Dunboyne</t>
  </si>
  <si>
    <t>tPA</t>
  </si>
  <si>
    <t>Quinine</t>
  </si>
  <si>
    <t>Aricept</t>
  </si>
  <si>
    <t>Kells</t>
  </si>
  <si>
    <t>Carrickmacross</t>
  </si>
  <si>
    <t>Athlone</t>
  </si>
  <si>
    <t>Mitchelstown</t>
  </si>
  <si>
    <t>Letterkenny</t>
  </si>
  <si>
    <t>Belturbet</t>
  </si>
  <si>
    <t>Castlebar</t>
  </si>
  <si>
    <t>Clones</t>
  </si>
  <si>
    <t>Cootehill</t>
  </si>
  <si>
    <t>oxygen</t>
  </si>
  <si>
    <t>Cork - Watergrasshill</t>
  </si>
  <si>
    <t>Corticosteroids</t>
  </si>
  <si>
    <t>Ballinrobe</t>
  </si>
  <si>
    <t>Ranolazine</t>
  </si>
  <si>
    <t>Antidepressants</t>
  </si>
  <si>
    <t>Carrigaline</t>
  </si>
  <si>
    <t>Edenderry</t>
  </si>
  <si>
    <t>Clonakilty</t>
  </si>
  <si>
    <t>Insurance/Type of payment</t>
  </si>
  <si>
    <t>Patient Experience</t>
  </si>
  <si>
    <t>Medical card holders</t>
  </si>
  <si>
    <t>Dr Birx</t>
  </si>
  <si>
    <t>Good and very good experience</t>
  </si>
  <si>
    <t>Dr Fauci</t>
  </si>
  <si>
    <t>Felt that they were threatened with respect</t>
  </si>
  <si>
    <t>Therapy</t>
  </si>
  <si>
    <t>Dr Doherty</t>
  </si>
  <si>
    <t>Felt involved in their case and treatment</t>
  </si>
  <si>
    <t>Expressed confidence and trust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</si>
</sst>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&quot;#,##0"/>
  </numFmts>
  <fonts count="5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0"/>
      <name val="MS Sans Serif"/>
    </font>
    <font>
      <sz val="14"/>
      <name val="MS Sans Serif"/>
    </font>
    <font>
      <b/>
      <sz val="18"/>
      <color theme="0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2" borderId="0" xfId="0" quotePrefix="1" applyFont="1" applyFill="1" applyAlignment="1">
      <alignment wrapText="1"/>
    </xf>
    <xf numFmtId="0" fontId="2" fillId="2" borderId="0" xfId="0" applyFont="1" applyFill="1" applyAlignment="1">
      <alignment wrapText="1"/>
    </xf>
    <xf numFmtId="0" fontId="3" fillId="0" borderId="0" xfId="0" applyFont="1"/>
    <xf numFmtId="14" fontId="0" fillId="0" borderId="0" xfId="0" applyNumberFormat="1"/>
    <xf numFmtId="0" fontId="0" fillId="0" borderId="0" xfId="0" quotePrefix="1"/>
    <xf numFmtId="1" fontId="0" fillId="0" borderId="0" xfId="0" quotePrefix="1" applyNumberFormat="1"/>
    <xf numFmtId="0" fontId="0" fillId="4" borderId="0" xfId="0" applyFill="1"/>
    <xf numFmtId="1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0" fillId="4" borderId="0" xfId="0" quotePrefix="1" applyFill="1"/>
    <xf numFmtId="0" fontId="0" fillId="0" borderId="2" xfId="0" applyBorder="1"/>
    <xf numFmtId="0" fontId="0" fillId="0" borderId="3" xfId="0" applyBorder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quotePrefix="1" applyNumberFormat="1" applyAlignment="1">
      <alignment horizontal="center"/>
    </xf>
    <xf numFmtId="0" fontId="2" fillId="2" borderId="0" xfId="0" quotePrefix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2" fillId="2" borderId="0" xfId="0" applyNumberFormat="1" applyFont="1" applyFill="1" applyAlignment="1">
      <alignment horizontal="center" vertical="center" wrapText="1"/>
    </xf>
    <xf numFmtId="164" fontId="4" fillId="3" borderId="4" xfId="0" applyNumberFormat="1" applyFont="1" applyFill="1" applyBorder="1" applyAlignment="1">
      <alignment horizontal="center" vertical="center" wrapText="1"/>
    </xf>
    <xf numFmtId="164" fontId="4" fillId="3" borderId="5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MS Sans Serif"/>
        <scheme val="none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1" indent="0" justifyLastLine="0" shrinkToFit="0" readingOrder="0"/>
    </dxf>
    <dxf>
      <numFmt numFmtId="1" formatCode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diagonalUp="0" diagonalDown="0">
        <left/>
        <right style="thin">
          <color indexed="8"/>
        </right>
        <top/>
        <bottom/>
        <vertical/>
        <horizontal/>
      </border>
    </dxf>
    <dxf>
      <fill>
        <patternFill patternType="solid">
          <fgColor indexed="64"/>
          <bgColor theme="5" tint="0.79998168889431442"/>
        </patternFill>
      </fill>
    </dxf>
    <dxf>
      <numFmt numFmtId="165" formatCode="dd/mm/yyyy"/>
    </dxf>
    <dxf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MS Sans Serif"/>
        <scheme val="none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1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5" formatCode="dd/mm/yyyy"/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numFmt numFmtId="164" formatCode="&quot;€&quot;#,##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MS Sans Serif"/>
        <scheme val="none"/>
      </font>
      <numFmt numFmtId="164" formatCode="&quot;€&quot;#,##0"/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339C77-8F68-4A08-AFC1-B2C0BADFDE08}" name="Hospital_details" displayName="Hospital_details" ref="A1:T2999" totalsRowShown="0" headerRowDxfId="32" dataDxfId="31">
  <autoFilter ref="A1:T2999" xr:uid="{FD7C1333-4B91-4E13-A277-A17A332D7ADC}">
    <filterColumn colId="10">
      <filters>
        <filter val="Medical card holders"/>
      </filters>
    </filterColumn>
  </autoFilter>
  <tableColumns count="20">
    <tableColumn id="1" xr3:uid="{1D42F053-B11B-40BA-A5B7-11B36894ABA0}" name="PA ID" dataDxfId="30"/>
    <tableColumn id="2" xr3:uid="{6ECE39E2-9FED-4E26-BF5D-1422F4466137}" name="Admission Date" dataDxfId="29">
      <calculatedColumnFormula>VLOOKUP(Hospital_details[[#This Row],[PA ID]],Patient_details[],2,0)</calculatedColumnFormula>
    </tableColumn>
    <tableColumn id="3" xr3:uid="{91E39AA8-7C42-40E2-BD71-BCB5F9CC6ECE}" name="Patient Age Group" dataDxfId="28">
      <calculatedColumnFormula>VLOOKUP(Hospital_details[[#This Row],[PA ID]],Patient_details[],3,0)</calculatedColumnFormula>
    </tableColumn>
    <tableColumn id="4" xr3:uid="{E4EC0DAF-389B-4A93-8500-27B1C640E8A7}" name="Gender" dataDxfId="27">
      <calculatedColumnFormula>VLOOKUP(Hospital_details[[#This Row],[PA ID]],Patient_details[],4,0)</calculatedColumnFormula>
    </tableColumn>
    <tableColumn id="5" xr3:uid="{BBB325B0-7E99-4CEC-ABCF-76556DE2EA7E}" name="Admission Type" dataDxfId="26">
      <calculatedColumnFormula>VLOOKUP(Hospital_details[[#This Row],[PA ID]],Patient_details[],5,0)</calculatedColumnFormula>
    </tableColumn>
    <tableColumn id="6" xr3:uid="{DFAFFEEA-945F-4B76-BAC7-93E9126F55F5}" name="Postal_Town" dataDxfId="25">
      <calculatedColumnFormula>VLOOKUP(Hospital_details[[#This Row],[PA ID]],Patient_details[],6,0)</calculatedColumnFormula>
    </tableColumn>
    <tableColumn id="7" xr3:uid="{EA627EFD-D627-4E71-ABFA-94BB312FD094}" name="City" dataDxfId="24">
      <calculatedColumnFormula>VLOOKUP(Hospital_details[[#This Row],[PA ID]],Patient_details[],7,0)</calculatedColumnFormula>
    </tableColumn>
    <tableColumn id="8" xr3:uid="{912D8E17-F1C1-4436-8F60-0CE86E6F750E}" name="Department" dataDxfId="23">
      <calculatedColumnFormula>VLOOKUP(Hospital_details[[#This Row],[PA ID]],Patient_details[],9,0)</calculatedColumnFormula>
    </tableColumn>
    <tableColumn id="9" xr3:uid="{CEE78A67-FCF9-435C-B76B-DDA4E8689F17}" name="Diagnosis_ID" dataDxfId="22"/>
    <tableColumn id="10" xr3:uid="{4BEC9E94-53E4-4337-B785-27F69B8103C8}" name="Treatment" dataDxfId="21">
      <calculatedColumnFormula>VLOOKUP(Hospital_details[[#This Row],[Diagnosis_ID]],Diagnosis_details[],2,0)</calculatedColumnFormula>
    </tableColumn>
    <tableColumn id="11" xr3:uid="{1C50EFFA-0CF1-46B3-A493-F6F048F6B0DD}" name="Insurance/Type of Payment" dataDxfId="20">
      <calculatedColumnFormula>VLOOKUP(Hospital_details[[#This Row],[Diagnosis_ID]],Diagnosis_details[],3,0)</calculatedColumnFormula>
    </tableColumn>
    <tableColumn id="12" xr3:uid="{28B9ED6F-DA45-4FBD-9E41-1A782F49C611}" name="Consultant " dataDxfId="19">
      <calculatedColumnFormula>VLOOKUP(Hospital_details[[#This Row],[Diagnosis_ID]],Diagnosis_details[],4,0)</calculatedColumnFormula>
    </tableColumn>
    <tableColumn id="13" xr3:uid="{458CF2DA-6B29-453A-A80B-29D1B19DAC65}" name="Medication" dataDxfId="18">
      <calculatedColumnFormula>VLOOKUP(Hospital_details[[#This Row],[PA ID]],Patient_details[],10,0)</calculatedColumnFormula>
    </tableColumn>
    <tableColumn id="14" xr3:uid="{DD488850-DE3D-4FAB-9C96-83AC9695D637}" name="Diseases and Conditions" dataDxfId="17">
      <calculatedColumnFormula>VLOOKUP(Hospital_details[[#This Row],[PA ID]],Patient_details[],8,0)</calculatedColumnFormula>
    </tableColumn>
    <tableColumn id="15" xr3:uid="{0D5E7710-35A9-4B13-901C-796EF1B93E37}" name="Hospital Charges" dataDxfId="16">
      <calculatedColumnFormula>VLOOKUP(Hospital_details[[#This Row],[PA ID]],Patient_details[],11,0)</calculatedColumnFormula>
    </tableColumn>
    <tableColumn id="16" xr3:uid="{BF46C515-9ADE-43B8-AC4C-210969228547}" name="Price of Treatment" dataDxfId="15">
      <calculatedColumnFormula>VLOOKUP(Hospital_details[[#This Row],[PA ID]],Patient_details[],12,0)</calculatedColumnFormula>
    </tableColumn>
    <tableColumn id="17" xr3:uid="{D4403AB0-E381-4833-9705-7802A2D98A94}" name="Consultant Fee" dataDxfId="14">
      <calculatedColumnFormula>VLOOKUP(Hospital_details[[#This Row],[Diagnosis_ID]],Diagnosis_details[],5,0)</calculatedColumnFormula>
    </tableColumn>
    <tableColumn id="18" xr3:uid="{01AF61B0-0E02-417B-87F1-AA390CE03028}" name="Discount" dataDxfId="13">
      <calculatedColumnFormula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calculatedColumnFormula>
    </tableColumn>
    <tableColumn id="19" xr3:uid="{BE9F444C-C835-4CEB-A657-C5E423D476B6}" name="Total Charges" dataDxfId="12">
      <calculatedColumnFormula>Hospital_details[[#This Row],[Hospital Charges]]+Hospital_details[[#This Row],[Price of Treatment]]+Hospital_details[[#This Row],[Consultant Fee]]-Hospital_details[[#This Row],[Discount]]</calculatedColumnFormula>
    </tableColumn>
    <tableColumn id="20" xr3:uid="{6679DA2C-567B-4582-8A3E-E2D7B2423EB7}" name="Total Amount Payable" dataDxfId="11">
      <calculatedColumnFormula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E2196A-FAAD-42FE-99F0-626EAAE31443}" name="Patient_details" displayName="Patient_details" ref="A1:L2999" totalsRowShown="0" headerRowDxfId="10" dataDxfId="9">
  <autoFilter ref="A1:L2999" xr:uid="{CC6E8F74-AF53-4C6A-A610-8569E3112460}"/>
  <tableColumns count="12">
    <tableColumn id="1" xr3:uid="{716BB487-BDB9-461E-A649-6BC19D4FC6F6}" name="PA ID"/>
    <tableColumn id="2" xr3:uid="{BCCFF394-C871-4BEF-8A01-B210E10F129F}" name="Admission Date" dataDxfId="8"/>
    <tableColumn id="3" xr3:uid="{708111ED-0ED9-491C-841A-C9221FF914C4}" name="Patient Age Group"/>
    <tableColumn id="4" xr3:uid="{DD4CA0A9-970C-4D8D-B66A-7D3D0788AA99}" name="Gender"/>
    <tableColumn id="5" xr3:uid="{19FAD661-EBE5-42DB-83D9-94EE6301BAA7}" name="Admission Type" dataDxfId="7"/>
    <tableColumn id="6" xr3:uid="{D19B934F-9008-46F4-85A8-35FFC9F3DB52}" name="Postal_Town" dataDxfId="6"/>
    <tableColumn id="7" xr3:uid="{360929DD-9498-4FAB-BA42-76A7E613252A}" name="City"/>
    <tableColumn id="8" xr3:uid="{CB42A161-9735-4755-A66C-EDDEE506B2AF}" name="Diseases and Conditions" dataDxfId="5"/>
    <tableColumn id="9" xr3:uid="{5F86AE5D-3E1B-4B74-8B82-7152E8D1F2C4}" name="Department" dataDxfId="4"/>
    <tableColumn id="10" xr3:uid="{779A93E5-7709-48C8-8D55-AD581C9E97B8}" name="Medication" dataDxfId="3"/>
    <tableColumn id="11" xr3:uid="{C473D1FC-6063-48C0-8900-85BE1BF899CC}" name="Hospital Charges" dataDxfId="2"/>
    <tableColumn id="12" xr3:uid="{F3244EC5-5B39-4DFC-903B-39968C7CC150}" name="Price of Treatment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AC80EF-1384-471E-94F0-1A1EFF39B596}" name="Diagnosis_details" displayName="Diagnosis_details" ref="A1:F2999" totalsRowShown="0" headerRowDxfId="0">
  <autoFilter ref="A1:F2999" xr:uid="{510324A1-019B-4C1D-BE8F-A660BEB155DE}"/>
  <tableColumns count="6">
    <tableColumn id="1" xr3:uid="{2CC54260-E8E5-4C35-BE37-03E7E23D8ED5}" name="Diagnosis_ID"/>
    <tableColumn id="2" xr3:uid="{272FE6DE-E1FE-4F88-9C8E-2E4A7B493193}" name="Treatment"/>
    <tableColumn id="3" xr3:uid="{0E2967EF-7405-430C-9393-F20A2D809DFB}" name="Insurance/Type of payment"/>
    <tableColumn id="4" xr3:uid="{566EC8BC-4812-4B56-B8B3-8B63623122C0}" name="Consultant "/>
    <tableColumn id="5" xr3:uid="{87FA9659-6237-415C-A1E6-0836D763090B}" name="Consultant Fee"/>
    <tableColumn id="6" xr3:uid="{B724DC77-F9F4-4FE3-AAAF-058711AE0867}" name="Patient Experi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60"/>
  <sheetViews>
    <sheetView tabSelected="1" topLeftCell="O1" zoomScale="98" zoomScaleNormal="98" workbookViewId="0">
      <selection activeCell="T2" sqref="T2"/>
    </sheetView>
  </sheetViews>
  <sheetFormatPr defaultColWidth="8.85546875" defaultRowHeight="15"/>
  <cols>
    <col min="1" max="1" width="21.140625" customWidth="1"/>
    <col min="2" max="2" width="29.85546875" style="15" customWidth="1"/>
    <col min="3" max="3" width="34.42578125" style="15" customWidth="1"/>
    <col min="4" max="4" width="20.140625" style="15" customWidth="1"/>
    <col min="5" max="5" width="30.5703125" style="15" customWidth="1"/>
    <col min="6" max="6" width="25.5703125" style="15" customWidth="1"/>
    <col min="7" max="7" width="20" style="16" customWidth="1"/>
    <col min="8" max="8" width="29.85546875" style="15" customWidth="1"/>
    <col min="9" max="9" width="28.85546875" customWidth="1"/>
    <col min="10" max="10" width="24.140625" style="19" bestFit="1" customWidth="1"/>
    <col min="11" max="11" width="49.42578125" style="19" customWidth="1"/>
    <col min="12" max="12" width="22.28515625" style="19" customWidth="1"/>
    <col min="13" max="13" width="24.42578125" style="19" customWidth="1"/>
    <col min="14" max="14" width="45.5703125" style="19" customWidth="1"/>
    <col min="15" max="15" width="32.7109375" style="20" customWidth="1"/>
    <col min="16" max="16" width="34.85546875" style="20" customWidth="1"/>
    <col min="17" max="17" width="29" style="20" customWidth="1"/>
    <col min="18" max="18" width="25.42578125" style="20" customWidth="1"/>
    <col min="19" max="19" width="27.42578125" style="20" customWidth="1"/>
    <col min="20" max="20" width="40.5703125" style="20" customWidth="1"/>
  </cols>
  <sheetData>
    <row r="1" spans="1:20" s="3" customFormat="1" ht="96" customHeight="1">
      <c r="A1" s="22" t="s">
        <v>0</v>
      </c>
      <c r="B1" s="22" t="s">
        <v>1</v>
      </c>
      <c r="C1" s="23" t="s">
        <v>2</v>
      </c>
      <c r="D1" s="23" t="s">
        <v>3</v>
      </c>
      <c r="E1" s="23" t="s">
        <v>4</v>
      </c>
      <c r="F1" s="22" t="s">
        <v>5</v>
      </c>
      <c r="G1" s="22" t="s">
        <v>6</v>
      </c>
      <c r="H1" s="23" t="s">
        <v>7</v>
      </c>
      <c r="I1" s="23" t="s">
        <v>8</v>
      </c>
      <c r="J1" s="22" t="s">
        <v>9</v>
      </c>
      <c r="K1" s="22" t="s">
        <v>10</v>
      </c>
      <c r="L1" s="23" t="s">
        <v>11</v>
      </c>
      <c r="M1" s="23" t="s">
        <v>12</v>
      </c>
      <c r="N1" s="22" t="s">
        <v>13</v>
      </c>
      <c r="O1" s="24" t="s">
        <v>14</v>
      </c>
      <c r="P1" s="24" t="s">
        <v>15</v>
      </c>
      <c r="Q1" s="24" t="s">
        <v>16</v>
      </c>
      <c r="R1" s="25" t="s">
        <v>17</v>
      </c>
      <c r="S1" s="25" t="s">
        <v>18</v>
      </c>
      <c r="T1" s="26" t="s">
        <v>19</v>
      </c>
    </row>
    <row r="2" spans="1:20">
      <c r="A2" s="27" t="s">
        <v>20</v>
      </c>
      <c r="B2" s="28">
        <f>VLOOKUP(Hospital_details[[#This Row],[PA ID]],Patient_details[],2,0)</f>
        <v>43415</v>
      </c>
      <c r="C2" s="27">
        <f>VLOOKUP(Hospital_details[[#This Row],[PA ID]],Patient_details[],3,0)</f>
        <v>45</v>
      </c>
      <c r="D2" s="27" t="str">
        <f>VLOOKUP(Hospital_details[[#This Row],[PA ID]],Patient_details[],4,0)</f>
        <v>M</v>
      </c>
      <c r="E2" s="27" t="str">
        <f>VLOOKUP(Hospital_details[[#This Row],[PA ID]],Patient_details[],5,0)</f>
        <v>Single-occupancy room overnight</v>
      </c>
      <c r="F2" s="27" t="str">
        <f>VLOOKUP(Hospital_details[[#This Row],[PA ID]],Patient_details[],6,0)</f>
        <v>Youghal</v>
      </c>
      <c r="G2" s="27" t="str">
        <f>VLOOKUP(Hospital_details[[#This Row],[PA ID]],Patient_details[],7,0)</f>
        <v>Waterford</v>
      </c>
      <c r="H2" s="29" t="str">
        <f>VLOOKUP(Hospital_details[[#This Row],[PA ID]],Patient_details[],9,0)</f>
        <v>Cardiology</v>
      </c>
      <c r="I2" s="27" t="s">
        <v>21</v>
      </c>
      <c r="J2" s="27" t="str">
        <f>VLOOKUP(Hospital_details[[#This Row],[Diagnosis_ID]],Diagnosis_details[],2,0)</f>
        <v>Surgery</v>
      </c>
      <c r="K2" s="27" t="str">
        <f>VLOOKUP(Hospital_details[[#This Row],[Diagnosis_ID]],Diagnosis_details[],3,0)</f>
        <v>Medical card holders</v>
      </c>
      <c r="L2" s="29" t="str">
        <f>VLOOKUP(Hospital_details[[#This Row],[Diagnosis_ID]],Diagnosis_details[],4,0)</f>
        <v>Dr Birx</v>
      </c>
      <c r="M2" s="27" t="str">
        <f>VLOOKUP(Hospital_details[[#This Row],[PA ID]],Patient_details[],10,0)</f>
        <v>Aspirin</v>
      </c>
      <c r="N2" s="29" t="str">
        <f>VLOOKUP(Hospital_details[[#This Row],[PA ID]],Patient_details[],8,0)</f>
        <v>Cardiovascular disease (CVD)</v>
      </c>
      <c r="O2" s="30">
        <f>VLOOKUP(Hospital_details[[#This Row],[PA ID]],Patient_details[],11,0)</f>
        <v>5000</v>
      </c>
      <c r="P2" s="31">
        <f>VLOOKUP(Hospital_details[[#This Row],[PA ID]],Patient_details[],12,0)</f>
        <v>70</v>
      </c>
      <c r="Q2" s="31">
        <f>VLOOKUP(Hospital_details[[#This Row],[Diagnosis_ID]],Diagnosis_details[],5,0)</f>
        <v>350</v>
      </c>
      <c r="R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" s="31">
        <f>Hospital_details[[#This Row],[Hospital Charges]]+Hospital_details[[#This Row],[Price of Treatment]]+Hospital_details[[#This Row],[Consultant Fee]]-Hospital_details[[#This Row],[Discount]]</f>
        <v>4920</v>
      </c>
      <c r="T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1476</v>
      </c>
    </row>
    <row r="3" spans="1:20">
      <c r="A3" s="27" t="s">
        <v>22</v>
      </c>
      <c r="B3" s="28">
        <f>VLOOKUP(Hospital_details[[#This Row],[PA ID]],Patient_details[],2,0)</f>
        <v>43415</v>
      </c>
      <c r="C3" s="27">
        <f>VLOOKUP(Hospital_details[[#This Row],[PA ID]],Patient_details[],3,0)</f>
        <v>49</v>
      </c>
      <c r="D3" s="27" t="str">
        <f>VLOOKUP(Hospital_details[[#This Row],[PA ID]],Patient_details[],4,0)</f>
        <v>F</v>
      </c>
      <c r="E3" s="27" t="str">
        <f>VLOOKUP(Hospital_details[[#This Row],[PA ID]],Patient_details[],5,0)</f>
        <v>Single-occupancy room overnight</v>
      </c>
      <c r="F3" s="27" t="str">
        <f>VLOOKUP(Hospital_details[[#This Row],[PA ID]],Patient_details[],6,0)</f>
        <v>Loughrea</v>
      </c>
      <c r="G3" s="27" t="str">
        <f>VLOOKUP(Hospital_details[[#This Row],[PA ID]],Patient_details[],7,0)</f>
        <v>Galway</v>
      </c>
      <c r="H3" s="29" t="str">
        <f>VLOOKUP(Hospital_details[[#This Row],[PA ID]],Patient_details[],9,0)</f>
        <v>Cardiology</v>
      </c>
      <c r="I3" s="27" t="s">
        <v>23</v>
      </c>
      <c r="J3" s="27" t="str">
        <f>VLOOKUP(Hospital_details[[#This Row],[Diagnosis_ID]],Diagnosis_details[],2,0)</f>
        <v>Surgery</v>
      </c>
      <c r="K3" s="27" t="str">
        <f>VLOOKUP(Hospital_details[[#This Row],[Diagnosis_ID]],Diagnosis_details[],3,0)</f>
        <v>Medical card holders</v>
      </c>
      <c r="L3" s="29" t="str">
        <f>VLOOKUP(Hospital_details[[#This Row],[Diagnosis_ID]],Diagnosis_details[],4,0)</f>
        <v>Dr Birx</v>
      </c>
      <c r="M3" s="27" t="str">
        <f>VLOOKUP(Hospital_details[[#This Row],[PA ID]],Patient_details[],10,0)</f>
        <v>Aspirin</v>
      </c>
      <c r="N3" s="29" t="str">
        <f>VLOOKUP(Hospital_details[[#This Row],[PA ID]],Patient_details[],8,0)</f>
        <v>Cardiovascular disease (CVD)</v>
      </c>
      <c r="O3" s="30">
        <f>VLOOKUP(Hospital_details[[#This Row],[PA ID]],Patient_details[],11,0)</f>
        <v>8000</v>
      </c>
      <c r="P3" s="31">
        <f>VLOOKUP(Hospital_details[[#This Row],[PA ID]],Patient_details[],12,0)</f>
        <v>105</v>
      </c>
      <c r="Q3" s="31">
        <f>VLOOKUP(Hospital_details[[#This Row],[Diagnosis_ID]],Diagnosis_details[],5,0)</f>
        <v>350</v>
      </c>
      <c r="R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" s="31">
        <f>Hospital_details[[#This Row],[Hospital Charges]]+Hospital_details[[#This Row],[Price of Treatment]]+Hospital_details[[#This Row],[Consultant Fee]]-Hospital_details[[#This Row],[Discount]]</f>
        <v>7655</v>
      </c>
      <c r="T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4" spans="1:20" hidden="1">
      <c r="A4" s="27" t="s">
        <v>24</v>
      </c>
      <c r="B4" s="28">
        <f>VLOOKUP(Hospital_details[[#This Row],[PA ID]],Patient_details[],2,0)</f>
        <v>43267</v>
      </c>
      <c r="C4" s="32">
        <f>VLOOKUP(Hospital_details[[#This Row],[PA ID]],Patient_details[],3,0)</f>
        <v>51</v>
      </c>
      <c r="D4" s="32" t="str">
        <f>VLOOKUP(Hospital_details[[#This Row],[PA ID]],Patient_details[],4,0)</f>
        <v>M</v>
      </c>
      <c r="E4" s="27" t="str">
        <f>VLOOKUP(Hospital_details[[#This Row],[PA ID]],Patient_details[],5,0)</f>
        <v>Single-occupancy room overnight</v>
      </c>
      <c r="F4" s="27" t="str">
        <f>VLOOKUP(Hospital_details[[#This Row],[PA ID]],Patient_details[],6,0)</f>
        <v>Donegal</v>
      </c>
      <c r="G4" s="27" t="str">
        <f>VLOOKUP(Hospital_details[[#This Row],[PA ID]],Patient_details[],7,0)</f>
        <v>Donegal</v>
      </c>
      <c r="H4" s="29" t="str">
        <f>VLOOKUP(Hospital_details[[#This Row],[PA ID]],Patient_details[],9,0)</f>
        <v>Audiology Department</v>
      </c>
      <c r="I4" s="27" t="s">
        <v>25</v>
      </c>
      <c r="J4" s="27" t="str">
        <f>VLOOKUP(Hospital_details[[#This Row],[Diagnosis_ID]],Diagnosis_details[],2,0)</f>
        <v>Surgery</v>
      </c>
      <c r="K4" s="27" t="str">
        <f>VLOOKUP(Hospital_details[[#This Row],[Diagnosis_ID]],Diagnosis_details[],3,0)</f>
        <v>Medical card holders</v>
      </c>
      <c r="L4" s="29" t="str">
        <f>VLOOKUP(Hospital_details[[#This Row],[Diagnosis_ID]],Diagnosis_details[],4,0)</f>
        <v>Dr Fauci</v>
      </c>
      <c r="M4" s="27" t="str">
        <f>VLOOKUP(Hospital_details[[#This Row],[PA ID]],Patient_details[],10,0)</f>
        <v>Calcium</v>
      </c>
      <c r="N4" s="29" t="str">
        <f>VLOOKUP(Hospital_details[[#This Row],[PA ID]],Patient_details[],8,0)</f>
        <v>Hearing Loss</v>
      </c>
      <c r="O4" s="30">
        <f>VLOOKUP(Hospital_details[[#This Row],[PA ID]],Patient_details[],11,0)</f>
        <v>9000</v>
      </c>
      <c r="P4" s="31">
        <f>VLOOKUP(Hospital_details[[#This Row],[PA ID]],Patient_details[],12,0)</f>
        <v>160</v>
      </c>
      <c r="Q4" s="31">
        <f>VLOOKUP(Hospital_details[[#This Row],[Diagnosis_ID]],Diagnosis_details[],5,0)</f>
        <v>320</v>
      </c>
      <c r="R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270</v>
      </c>
      <c r="S4" s="31">
        <f>Hospital_details[[#This Row],[Hospital Charges]]+Hospital_details[[#This Row],[Price of Treatment]]+Hospital_details[[#This Row],[Consultant Fee]]-Hospital_details[[#This Row],[Discount]]</f>
        <v>9210</v>
      </c>
      <c r="T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2763</v>
      </c>
    </row>
    <row r="5" spans="1:20">
      <c r="A5" s="27" t="s">
        <v>26</v>
      </c>
      <c r="B5" s="28">
        <f>VLOOKUP(Hospital_details[[#This Row],[PA ID]],Patient_details[],2,0)</f>
        <v>43026</v>
      </c>
      <c r="C5" s="32">
        <f>VLOOKUP(Hospital_details[[#This Row],[PA ID]],Patient_details[],3,0)</f>
        <v>40</v>
      </c>
      <c r="D5" s="32" t="str">
        <f>VLOOKUP(Hospital_details[[#This Row],[PA ID]],Patient_details[],4,0)</f>
        <v>F</v>
      </c>
      <c r="E5" s="27" t="str">
        <f>VLOOKUP(Hospital_details[[#This Row],[PA ID]],Patient_details[],5,0)</f>
        <v>Single-occupancy room overnight</v>
      </c>
      <c r="F5" s="27" t="str">
        <f>VLOOKUP(Hospital_details[[#This Row],[PA ID]],Patient_details[],6,0)</f>
        <v>Tuam</v>
      </c>
      <c r="G5" s="27" t="str">
        <f>VLOOKUP(Hospital_details[[#This Row],[PA ID]],Patient_details[],7,0)</f>
        <v>Galway</v>
      </c>
      <c r="H5" s="29" t="str">
        <f>VLOOKUP(Hospital_details[[#This Row],[PA ID]],Patient_details[],9,0)</f>
        <v>Clinical Haematology</v>
      </c>
      <c r="I5" s="27" t="s">
        <v>27</v>
      </c>
      <c r="J5" s="27" t="str">
        <f>VLOOKUP(Hospital_details[[#This Row],[Diagnosis_ID]],Diagnosis_details[],2,0)</f>
        <v>Surgery</v>
      </c>
      <c r="K5" s="27" t="str">
        <f>VLOOKUP(Hospital_details[[#This Row],[Diagnosis_ID]],Diagnosis_details[],3,0)</f>
        <v>Medical card holders</v>
      </c>
      <c r="L5" s="29" t="str">
        <f>VLOOKUP(Hospital_details[[#This Row],[Diagnosis_ID]],Diagnosis_details[],4,0)</f>
        <v>Dr Birx</v>
      </c>
      <c r="M5" s="27" t="str">
        <f>VLOOKUP(Hospital_details[[#This Row],[PA ID]],Patient_details[],10,0)</f>
        <v>antibiotics</v>
      </c>
      <c r="N5" s="29" t="str">
        <f>VLOOKUP(Hospital_details[[#This Row],[PA ID]],Patient_details[],8,0)</f>
        <v>Bacterial infection</v>
      </c>
      <c r="O5" s="30">
        <f>VLOOKUP(Hospital_details[[#This Row],[PA ID]],Patient_details[],11,0)</f>
        <v>12000</v>
      </c>
      <c r="P5" s="31">
        <f>VLOOKUP(Hospital_details[[#This Row],[PA ID]],Patient_details[],12,0)</f>
        <v>175</v>
      </c>
      <c r="Q5" s="31">
        <f>VLOOKUP(Hospital_details[[#This Row],[Diagnosis_ID]],Diagnosis_details[],5,0)</f>
        <v>350</v>
      </c>
      <c r="R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26.25</v>
      </c>
      <c r="S5" s="31">
        <f>Hospital_details[[#This Row],[Hospital Charges]]+Hospital_details[[#This Row],[Price of Treatment]]+Hospital_details[[#This Row],[Consultant Fee]]-Hospital_details[[#This Row],[Discount]]</f>
        <v>12498.75</v>
      </c>
      <c r="T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3749.625</v>
      </c>
    </row>
    <row r="6" spans="1:20">
      <c r="A6" s="27" t="s">
        <v>28</v>
      </c>
      <c r="B6" s="28">
        <f>VLOOKUP(Hospital_details[[#This Row],[PA ID]],Patient_details[],2,0)</f>
        <v>43026</v>
      </c>
      <c r="C6" s="32">
        <f>VLOOKUP(Hospital_details[[#This Row],[PA ID]],Patient_details[],3,0)</f>
        <v>40</v>
      </c>
      <c r="D6" s="32" t="str">
        <f>VLOOKUP(Hospital_details[[#This Row],[PA ID]],Patient_details[],4,0)</f>
        <v>M</v>
      </c>
      <c r="E6" s="27" t="str">
        <f>VLOOKUP(Hospital_details[[#This Row],[PA ID]],Patient_details[],5,0)</f>
        <v>Single-occupancy room overnight</v>
      </c>
      <c r="F6" s="27" t="str">
        <f>VLOOKUP(Hospital_details[[#This Row],[PA ID]],Patient_details[],6,0)</f>
        <v>Tuam</v>
      </c>
      <c r="G6" s="27" t="str">
        <f>VLOOKUP(Hospital_details[[#This Row],[PA ID]],Patient_details[],7,0)</f>
        <v>Galway</v>
      </c>
      <c r="H6" s="29" t="str">
        <f>VLOOKUP(Hospital_details[[#This Row],[PA ID]],Patient_details[],9,0)</f>
        <v>Clinical Haematology</v>
      </c>
      <c r="I6" s="27" t="s">
        <v>29</v>
      </c>
      <c r="J6" s="27" t="str">
        <f>VLOOKUP(Hospital_details[[#This Row],[Diagnosis_ID]],Diagnosis_details[],2,0)</f>
        <v>Surgery</v>
      </c>
      <c r="K6" s="27" t="str">
        <f>VLOOKUP(Hospital_details[[#This Row],[Diagnosis_ID]],Diagnosis_details[],3,0)</f>
        <v>Medical card holders</v>
      </c>
      <c r="L6" s="29" t="str">
        <f>VLOOKUP(Hospital_details[[#This Row],[Diagnosis_ID]],Diagnosis_details[],4,0)</f>
        <v>Dr Birx</v>
      </c>
      <c r="M6" s="27" t="str">
        <f>VLOOKUP(Hospital_details[[#This Row],[PA ID]],Patient_details[],10,0)</f>
        <v>folic acid</v>
      </c>
      <c r="N6" s="29" t="str">
        <f>VLOOKUP(Hospital_details[[#This Row],[PA ID]],Patient_details[],8,0)</f>
        <v>Bacterial infection</v>
      </c>
      <c r="O6" s="30">
        <f>VLOOKUP(Hospital_details[[#This Row],[PA ID]],Patient_details[],11,0)</f>
        <v>4500</v>
      </c>
      <c r="P6" s="31">
        <f>VLOOKUP(Hospital_details[[#This Row],[PA ID]],Patient_details[],12,0)</f>
        <v>70</v>
      </c>
      <c r="Q6" s="31">
        <f>VLOOKUP(Hospital_details[[#This Row],[Diagnosis_ID]],Diagnosis_details[],5,0)</f>
        <v>350</v>
      </c>
      <c r="R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6" s="31">
        <f>Hospital_details[[#This Row],[Hospital Charges]]+Hospital_details[[#This Row],[Price of Treatment]]+Hospital_details[[#This Row],[Consultant Fee]]-Hospital_details[[#This Row],[Discount]]</f>
        <v>4470</v>
      </c>
      <c r="T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1341</v>
      </c>
    </row>
    <row r="7" spans="1:20">
      <c r="A7" s="27" t="s">
        <v>30</v>
      </c>
      <c r="B7" s="28">
        <f>VLOOKUP(Hospital_details[[#This Row],[PA ID]],Patient_details[],2,0)</f>
        <v>42535</v>
      </c>
      <c r="C7" s="32">
        <f>VLOOKUP(Hospital_details[[#This Row],[PA ID]],Patient_details[],3,0)</f>
        <v>44</v>
      </c>
      <c r="D7" s="32" t="str">
        <f>VLOOKUP(Hospital_details[[#This Row],[PA ID]],Patient_details[],4,0)</f>
        <v>M</v>
      </c>
      <c r="E7" s="27" t="str">
        <f>VLOOKUP(Hospital_details[[#This Row],[PA ID]],Patient_details[],5,0)</f>
        <v>Single-occupancy room overnight</v>
      </c>
      <c r="F7" s="27" t="str">
        <f>VLOOKUP(Hospital_details[[#This Row],[PA ID]],Patient_details[],6,0)</f>
        <v>Nenagh</v>
      </c>
      <c r="G7" s="27" t="str">
        <f>VLOOKUP(Hospital_details[[#This Row],[PA ID]],Patient_details[],7,0)</f>
        <v>Tipperary</v>
      </c>
      <c r="H7" s="29" t="str">
        <f>VLOOKUP(Hospital_details[[#This Row],[PA ID]],Patient_details[],9,0)</f>
        <v>Clinical Haematology</v>
      </c>
      <c r="I7" s="27" t="s">
        <v>31</v>
      </c>
      <c r="J7" s="27" t="str">
        <f>VLOOKUP(Hospital_details[[#This Row],[Diagnosis_ID]],Diagnosis_details[],2,0)</f>
        <v>Surgery</v>
      </c>
      <c r="K7" s="27" t="str">
        <f>VLOOKUP(Hospital_details[[#This Row],[Diagnosis_ID]],Diagnosis_details[],3,0)</f>
        <v>Medical card holders</v>
      </c>
      <c r="L7" s="29" t="str">
        <f>VLOOKUP(Hospital_details[[#This Row],[Diagnosis_ID]],Diagnosis_details[],4,0)</f>
        <v>Dr Birx</v>
      </c>
      <c r="M7" s="27" t="str">
        <f>VLOOKUP(Hospital_details[[#This Row],[PA ID]],Patient_details[],10,0)</f>
        <v>antibiotics</v>
      </c>
      <c r="N7" s="29" t="str">
        <f>VLOOKUP(Hospital_details[[#This Row],[PA ID]],Patient_details[],8,0)</f>
        <v>Bacterial infection</v>
      </c>
      <c r="O7" s="30">
        <f>VLOOKUP(Hospital_details[[#This Row],[PA ID]],Patient_details[],11,0)</f>
        <v>4500</v>
      </c>
      <c r="P7" s="31">
        <f>VLOOKUP(Hospital_details[[#This Row],[PA ID]],Patient_details[],12,0)</f>
        <v>560</v>
      </c>
      <c r="Q7" s="31">
        <f>VLOOKUP(Hospital_details[[#This Row],[Diagnosis_ID]],Diagnosis_details[],5,0)</f>
        <v>350</v>
      </c>
      <c r="R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7" s="31">
        <f>Hospital_details[[#This Row],[Hospital Charges]]+Hospital_details[[#This Row],[Price of Treatment]]+Hospital_details[[#This Row],[Consultant Fee]]-Hospital_details[[#This Row],[Discount]]</f>
        <v>5326</v>
      </c>
      <c r="T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1597.8</v>
      </c>
    </row>
    <row r="8" spans="1:20">
      <c r="A8" s="27" t="s">
        <v>32</v>
      </c>
      <c r="B8" s="28">
        <f>VLOOKUP(Hospital_details[[#This Row],[PA ID]],Patient_details[],2,0)</f>
        <v>42535</v>
      </c>
      <c r="C8" s="32">
        <f>VLOOKUP(Hospital_details[[#This Row],[PA ID]],Patient_details[],3,0)</f>
        <v>51</v>
      </c>
      <c r="D8" s="32" t="str">
        <f>VLOOKUP(Hospital_details[[#This Row],[PA ID]],Patient_details[],4,0)</f>
        <v>M</v>
      </c>
      <c r="E8" s="27" t="str">
        <f>VLOOKUP(Hospital_details[[#This Row],[PA ID]],Patient_details[],5,0)</f>
        <v>Day-case</v>
      </c>
      <c r="F8" s="27" t="str">
        <f>VLOOKUP(Hospital_details[[#This Row],[PA ID]],Patient_details[],6,0)</f>
        <v>Bantry</v>
      </c>
      <c r="G8" s="27" t="str">
        <f>VLOOKUP(Hospital_details[[#This Row],[PA ID]],Patient_details[],7,0)</f>
        <v>Cork</v>
      </c>
      <c r="H8" s="29" t="str">
        <f>VLOOKUP(Hospital_details[[#This Row],[PA ID]],Patient_details[],9,0)</f>
        <v>Clinical Haematology</v>
      </c>
      <c r="I8" s="27" t="s">
        <v>33</v>
      </c>
      <c r="J8" s="27" t="str">
        <f>VLOOKUP(Hospital_details[[#This Row],[Diagnosis_ID]],Diagnosis_details[],2,0)</f>
        <v>Surgery</v>
      </c>
      <c r="K8" s="27" t="str">
        <f>VLOOKUP(Hospital_details[[#This Row],[Diagnosis_ID]],Diagnosis_details[],3,0)</f>
        <v>Medical card holders</v>
      </c>
      <c r="L8" s="29" t="str">
        <f>VLOOKUP(Hospital_details[[#This Row],[Diagnosis_ID]],Diagnosis_details[],4,0)</f>
        <v>Dr Birx</v>
      </c>
      <c r="M8" s="27" t="str">
        <f>VLOOKUP(Hospital_details[[#This Row],[PA ID]],Patient_details[],10,0)</f>
        <v>folic acid</v>
      </c>
      <c r="N8" s="29" t="str">
        <f>VLOOKUP(Hospital_details[[#This Row],[PA ID]],Patient_details[],8,0)</f>
        <v>Bacterial infection</v>
      </c>
      <c r="O8" s="30">
        <f>VLOOKUP(Hospital_details[[#This Row],[PA ID]],Patient_details[],11,0)</f>
        <v>850</v>
      </c>
      <c r="P8" s="31">
        <f>VLOOKUP(Hospital_details[[#This Row],[PA ID]],Patient_details[],12,0)</f>
        <v>320</v>
      </c>
      <c r="Q8" s="31">
        <f>VLOOKUP(Hospital_details[[#This Row],[Diagnosis_ID]],Diagnosis_details[],5,0)</f>
        <v>350</v>
      </c>
      <c r="R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8" s="31">
        <f>Hospital_details[[#This Row],[Hospital Charges]]+Hospital_details[[#This Row],[Price of Treatment]]+Hospital_details[[#This Row],[Consultant Fee]]-Hospital_details[[#This Row],[Discount]]</f>
        <v>1350</v>
      </c>
      <c r="T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9" spans="1:20">
      <c r="A9" s="27" t="s">
        <v>34</v>
      </c>
      <c r="B9" s="28">
        <f>VLOOKUP(Hospital_details[[#This Row],[PA ID]],Patient_details[],2,0)</f>
        <v>42535</v>
      </c>
      <c r="C9" s="32">
        <f>VLOOKUP(Hospital_details[[#This Row],[PA ID]],Patient_details[],3,0)</f>
        <v>32</v>
      </c>
      <c r="D9" s="32" t="str">
        <f>VLOOKUP(Hospital_details[[#This Row],[PA ID]],Patient_details[],4,0)</f>
        <v>M</v>
      </c>
      <c r="E9" s="27" t="str">
        <f>VLOOKUP(Hospital_details[[#This Row],[PA ID]],Patient_details[],5,0)</f>
        <v>Single-occupancy room overnight</v>
      </c>
      <c r="F9" s="27" t="str">
        <f>VLOOKUP(Hospital_details[[#This Row],[PA ID]],Patient_details[],6,0)</f>
        <v>Loughrea</v>
      </c>
      <c r="G9" s="27" t="str">
        <f>VLOOKUP(Hospital_details[[#This Row],[PA ID]],Patient_details[],7,0)</f>
        <v>Galway</v>
      </c>
      <c r="H9" s="29" t="str">
        <f>VLOOKUP(Hospital_details[[#This Row],[PA ID]],Patient_details[],9,0)</f>
        <v>Clinical Haematology</v>
      </c>
      <c r="I9" s="27" t="s">
        <v>35</v>
      </c>
      <c r="J9" s="27" t="str">
        <f>VLOOKUP(Hospital_details[[#This Row],[Diagnosis_ID]],Diagnosis_details[],2,0)</f>
        <v>Surgery</v>
      </c>
      <c r="K9" s="27" t="str">
        <f>VLOOKUP(Hospital_details[[#This Row],[Diagnosis_ID]],Diagnosis_details[],3,0)</f>
        <v>Medical card holders</v>
      </c>
      <c r="L9" s="29" t="str">
        <f>VLOOKUP(Hospital_details[[#This Row],[Diagnosis_ID]],Diagnosis_details[],4,0)</f>
        <v>Dr Birx</v>
      </c>
      <c r="M9" s="27" t="str">
        <f>VLOOKUP(Hospital_details[[#This Row],[PA ID]],Patient_details[],10,0)</f>
        <v>pain relievers</v>
      </c>
      <c r="N9" s="29" t="str">
        <f>VLOOKUP(Hospital_details[[#This Row],[PA ID]],Patient_details[],8,0)</f>
        <v>Bacterial infection</v>
      </c>
      <c r="O9" s="30">
        <f>VLOOKUP(Hospital_details[[#This Row],[PA ID]],Patient_details[],11,0)</f>
        <v>4500</v>
      </c>
      <c r="P9" s="31">
        <f>VLOOKUP(Hospital_details[[#This Row],[PA ID]],Patient_details[],12,0)</f>
        <v>480</v>
      </c>
      <c r="Q9" s="31">
        <f>VLOOKUP(Hospital_details[[#This Row],[Diagnosis_ID]],Diagnosis_details[],5,0)</f>
        <v>350</v>
      </c>
      <c r="R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9" s="31">
        <f>Hospital_details[[#This Row],[Hospital Charges]]+Hospital_details[[#This Row],[Price of Treatment]]+Hospital_details[[#This Row],[Consultant Fee]]-Hospital_details[[#This Row],[Discount]]</f>
        <v>4880</v>
      </c>
      <c r="T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1464</v>
      </c>
    </row>
    <row r="10" spans="1:20">
      <c r="A10" s="27" t="s">
        <v>36</v>
      </c>
      <c r="B10" s="28">
        <f>VLOOKUP(Hospital_details[[#This Row],[PA ID]],Patient_details[],2,0)</f>
        <v>42535</v>
      </c>
      <c r="C10" s="32">
        <f>VLOOKUP(Hospital_details[[#This Row],[PA ID]],Patient_details[],3,0)</f>
        <v>37</v>
      </c>
      <c r="D10" s="32" t="str">
        <f>VLOOKUP(Hospital_details[[#This Row],[PA ID]],Patient_details[],4,0)</f>
        <v>M</v>
      </c>
      <c r="E10" s="27" t="str">
        <f>VLOOKUP(Hospital_details[[#This Row],[PA ID]],Patient_details[],5,0)</f>
        <v>Single-occupancy room overnight</v>
      </c>
      <c r="F10" s="27" t="str">
        <f>VLOOKUP(Hospital_details[[#This Row],[PA ID]],Patient_details[],6,0)</f>
        <v>Tuam</v>
      </c>
      <c r="G10" s="27" t="str">
        <f>VLOOKUP(Hospital_details[[#This Row],[PA ID]],Patient_details[],7,0)</f>
        <v>Galway</v>
      </c>
      <c r="H10" s="29" t="str">
        <f>VLOOKUP(Hospital_details[[#This Row],[PA ID]],Patient_details[],9,0)</f>
        <v>Clinical Haematology</v>
      </c>
      <c r="I10" s="27" t="s">
        <v>37</v>
      </c>
      <c r="J10" s="27" t="str">
        <f>VLOOKUP(Hospital_details[[#This Row],[Diagnosis_ID]],Diagnosis_details[],2,0)</f>
        <v>Surgery</v>
      </c>
      <c r="K10" s="27" t="str">
        <f>VLOOKUP(Hospital_details[[#This Row],[Diagnosis_ID]],Diagnosis_details[],3,0)</f>
        <v>Medical card holders</v>
      </c>
      <c r="L10" s="29" t="str">
        <f>VLOOKUP(Hospital_details[[#This Row],[Diagnosis_ID]],Diagnosis_details[],4,0)</f>
        <v>Dr Birx</v>
      </c>
      <c r="M10" s="27" t="str">
        <f>VLOOKUP(Hospital_details[[#This Row],[PA ID]],Patient_details[],10,0)</f>
        <v>folic acid</v>
      </c>
      <c r="N10" s="29" t="str">
        <f>VLOOKUP(Hospital_details[[#This Row],[PA ID]],Patient_details[],8,0)</f>
        <v>Bacterial infection</v>
      </c>
      <c r="O10" s="30">
        <f>VLOOKUP(Hospital_details[[#This Row],[PA ID]],Patient_details[],11,0)</f>
        <v>4500</v>
      </c>
      <c r="P10" s="31">
        <f>VLOOKUP(Hospital_details[[#This Row],[PA ID]],Patient_details[],12,0)</f>
        <v>240</v>
      </c>
      <c r="Q10" s="31">
        <f>VLOOKUP(Hospital_details[[#This Row],[Diagnosis_ID]],Diagnosis_details[],5,0)</f>
        <v>350</v>
      </c>
      <c r="R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10" s="31">
        <f>Hospital_details[[#This Row],[Hospital Charges]]+Hospital_details[[#This Row],[Price of Treatment]]+Hospital_details[[#This Row],[Consultant Fee]]-Hospital_details[[#This Row],[Discount]]</f>
        <v>4640</v>
      </c>
      <c r="T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1392</v>
      </c>
    </row>
    <row r="11" spans="1:20">
      <c r="A11" s="27" t="s">
        <v>38</v>
      </c>
      <c r="B11" s="28">
        <f>VLOOKUP(Hospital_details[[#This Row],[PA ID]],Patient_details[],2,0)</f>
        <v>42535</v>
      </c>
      <c r="C11" s="32">
        <f>VLOOKUP(Hospital_details[[#This Row],[PA ID]],Patient_details[],3,0)</f>
        <v>48</v>
      </c>
      <c r="D11" s="32" t="str">
        <f>VLOOKUP(Hospital_details[[#This Row],[PA ID]],Patient_details[],4,0)</f>
        <v>M</v>
      </c>
      <c r="E11" s="27" t="str">
        <f>VLOOKUP(Hospital_details[[#This Row],[PA ID]],Patient_details[],5,0)</f>
        <v>Single-occupancy room overnight</v>
      </c>
      <c r="F11" s="27" t="str">
        <f>VLOOKUP(Hospital_details[[#This Row],[PA ID]],Patient_details[],6,0)</f>
        <v>Tuam</v>
      </c>
      <c r="G11" s="27" t="str">
        <f>VLOOKUP(Hospital_details[[#This Row],[PA ID]],Patient_details[],7,0)</f>
        <v>Galway</v>
      </c>
      <c r="H11" s="29" t="str">
        <f>VLOOKUP(Hospital_details[[#This Row],[PA ID]],Patient_details[],9,0)</f>
        <v>Clinical Haematology</v>
      </c>
      <c r="I11" s="27" t="s">
        <v>39</v>
      </c>
      <c r="J11" s="27" t="str">
        <f>VLOOKUP(Hospital_details[[#This Row],[Diagnosis_ID]],Diagnosis_details[],2,0)</f>
        <v>Surgery</v>
      </c>
      <c r="K11" s="27" t="str">
        <f>VLOOKUP(Hospital_details[[#This Row],[Diagnosis_ID]],Diagnosis_details[],3,0)</f>
        <v>Medical card holders</v>
      </c>
      <c r="L11" s="29" t="str">
        <f>VLOOKUP(Hospital_details[[#This Row],[Diagnosis_ID]],Diagnosis_details[],4,0)</f>
        <v>Dr Birx</v>
      </c>
      <c r="M11" s="27" t="str">
        <f>VLOOKUP(Hospital_details[[#This Row],[PA ID]],Patient_details[],10,0)</f>
        <v>folic acid</v>
      </c>
      <c r="N11" s="29" t="str">
        <f>VLOOKUP(Hospital_details[[#This Row],[PA ID]],Patient_details[],8,0)</f>
        <v>Bacterial infection</v>
      </c>
      <c r="O11" s="30">
        <f>VLOOKUP(Hospital_details[[#This Row],[PA ID]],Patient_details[],11,0)</f>
        <v>4500</v>
      </c>
      <c r="P11" s="31">
        <f>VLOOKUP(Hospital_details[[#This Row],[PA ID]],Patient_details[],12,0)</f>
        <v>400</v>
      </c>
      <c r="Q11" s="31">
        <f>VLOOKUP(Hospital_details[[#This Row],[Diagnosis_ID]],Diagnosis_details[],5,0)</f>
        <v>350</v>
      </c>
      <c r="R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11" s="31">
        <f>Hospital_details[[#This Row],[Hospital Charges]]+Hospital_details[[#This Row],[Price of Treatment]]+Hospital_details[[#This Row],[Consultant Fee]]-Hospital_details[[#This Row],[Discount]]</f>
        <v>4800</v>
      </c>
      <c r="T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1440</v>
      </c>
    </row>
    <row r="12" spans="1:20">
      <c r="A12" s="27" t="s">
        <v>40</v>
      </c>
      <c r="B12" s="28">
        <f>VLOOKUP(Hospital_details[[#This Row],[PA ID]],Patient_details[],2,0)</f>
        <v>42535</v>
      </c>
      <c r="C12" s="32">
        <f>VLOOKUP(Hospital_details[[#This Row],[PA ID]],Patient_details[],3,0)</f>
        <v>42</v>
      </c>
      <c r="D12" s="32" t="str">
        <f>VLOOKUP(Hospital_details[[#This Row],[PA ID]],Patient_details[],4,0)</f>
        <v>M</v>
      </c>
      <c r="E12" s="27" t="str">
        <f>VLOOKUP(Hospital_details[[#This Row],[PA ID]],Patient_details[],5,0)</f>
        <v>Single-occupancy room overnight</v>
      </c>
      <c r="F12" s="27" t="str">
        <f>VLOOKUP(Hospital_details[[#This Row],[PA ID]],Patient_details[],6,0)</f>
        <v>Loughrea</v>
      </c>
      <c r="G12" s="27" t="str">
        <f>VLOOKUP(Hospital_details[[#This Row],[PA ID]],Patient_details[],7,0)</f>
        <v>Galway</v>
      </c>
      <c r="H12" s="29" t="str">
        <f>VLOOKUP(Hospital_details[[#This Row],[PA ID]],Patient_details[],9,0)</f>
        <v>Clinical Haematology</v>
      </c>
      <c r="I12" s="27" t="s">
        <v>41</v>
      </c>
      <c r="J12" s="27" t="str">
        <f>VLOOKUP(Hospital_details[[#This Row],[Diagnosis_ID]],Diagnosis_details[],2,0)</f>
        <v>Therapy</v>
      </c>
      <c r="K12" s="27" t="str">
        <f>VLOOKUP(Hospital_details[[#This Row],[Diagnosis_ID]],Diagnosis_details[],3,0)</f>
        <v>Medical card holders</v>
      </c>
      <c r="L12" s="29" t="str">
        <f>VLOOKUP(Hospital_details[[#This Row],[Diagnosis_ID]],Diagnosis_details[],4,0)</f>
        <v>Dr Birx</v>
      </c>
      <c r="M12" s="27" t="str">
        <f>VLOOKUP(Hospital_details[[#This Row],[PA ID]],Patient_details[],10,0)</f>
        <v>antibiotics</v>
      </c>
      <c r="N12" s="29" t="str">
        <f>VLOOKUP(Hospital_details[[#This Row],[PA ID]],Patient_details[],8,0)</f>
        <v>Bacterial infection</v>
      </c>
      <c r="O12" s="30">
        <f>VLOOKUP(Hospital_details[[#This Row],[PA ID]],Patient_details[],11,0)</f>
        <v>4500</v>
      </c>
      <c r="P12" s="31">
        <f>VLOOKUP(Hospital_details[[#This Row],[PA ID]],Patient_details[],12,0)</f>
        <v>720</v>
      </c>
      <c r="Q12" s="31">
        <f>VLOOKUP(Hospital_details[[#This Row],[Diagnosis_ID]],Diagnosis_details[],5,0)</f>
        <v>350</v>
      </c>
      <c r="R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108</v>
      </c>
      <c r="S12" s="31">
        <f>Hospital_details[[#This Row],[Hospital Charges]]+Hospital_details[[#This Row],[Price of Treatment]]+Hospital_details[[#This Row],[Consultant Fee]]-Hospital_details[[#This Row],[Discount]]</f>
        <v>5462</v>
      </c>
      <c r="T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1638.6</v>
      </c>
    </row>
    <row r="13" spans="1:20">
      <c r="A13" s="27" t="s">
        <v>42</v>
      </c>
      <c r="B13" s="28">
        <f>VLOOKUP(Hospital_details[[#This Row],[PA ID]],Patient_details[],2,0)</f>
        <v>42535</v>
      </c>
      <c r="C13" s="32">
        <f>VLOOKUP(Hospital_details[[#This Row],[PA ID]],Patient_details[],3,0)</f>
        <v>65</v>
      </c>
      <c r="D13" s="32" t="str">
        <f>VLOOKUP(Hospital_details[[#This Row],[PA ID]],Patient_details[],4,0)</f>
        <v>M</v>
      </c>
      <c r="E13" s="27" t="str">
        <f>VLOOKUP(Hospital_details[[#This Row],[PA ID]],Patient_details[],5,0)</f>
        <v>Day-case</v>
      </c>
      <c r="F13" s="27" t="str">
        <f>VLOOKUP(Hospital_details[[#This Row],[PA ID]],Patient_details[],6,0)</f>
        <v>Kilmallock</v>
      </c>
      <c r="G13" s="27" t="str">
        <f>VLOOKUP(Hospital_details[[#This Row],[PA ID]],Patient_details[],7,0)</f>
        <v>Limerick</v>
      </c>
      <c r="H13" s="29" t="str">
        <f>VLOOKUP(Hospital_details[[#This Row],[PA ID]],Patient_details[],9,0)</f>
        <v>Clinical Haematology</v>
      </c>
      <c r="I13" s="27" t="s">
        <v>43</v>
      </c>
      <c r="J13" s="27" t="str">
        <f>VLOOKUP(Hospital_details[[#This Row],[Diagnosis_ID]],Diagnosis_details[],2,0)</f>
        <v>Therapy</v>
      </c>
      <c r="K13" s="27" t="str">
        <f>VLOOKUP(Hospital_details[[#This Row],[Diagnosis_ID]],Diagnosis_details[],3,0)</f>
        <v>Medical card holders</v>
      </c>
      <c r="L13" s="29" t="str">
        <f>VLOOKUP(Hospital_details[[#This Row],[Diagnosis_ID]],Diagnosis_details[],4,0)</f>
        <v>Dr Birx</v>
      </c>
      <c r="M13" s="27" t="str">
        <f>VLOOKUP(Hospital_details[[#This Row],[PA ID]],Patient_details[],10,0)</f>
        <v>pain relievers</v>
      </c>
      <c r="N13" s="29" t="str">
        <f>VLOOKUP(Hospital_details[[#This Row],[PA ID]],Patient_details[],8,0)</f>
        <v>Bacterial infection</v>
      </c>
      <c r="O13" s="30">
        <f>VLOOKUP(Hospital_details[[#This Row],[PA ID]],Patient_details[],11,0)</f>
        <v>850</v>
      </c>
      <c r="P13" s="31">
        <f>VLOOKUP(Hospital_details[[#This Row],[PA ID]],Patient_details[],12,0)</f>
        <v>320</v>
      </c>
      <c r="Q13" s="31">
        <f>VLOOKUP(Hospital_details[[#This Row],[Diagnosis_ID]],Diagnosis_details[],5,0)</f>
        <v>350</v>
      </c>
      <c r="R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3" s="31">
        <f>Hospital_details[[#This Row],[Hospital Charges]]+Hospital_details[[#This Row],[Price of Treatment]]+Hospital_details[[#This Row],[Consultant Fee]]-Hospital_details[[#This Row],[Discount]]</f>
        <v>1350</v>
      </c>
      <c r="T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14" spans="1:20">
      <c r="A14" s="27" t="s">
        <v>44</v>
      </c>
      <c r="B14" s="28">
        <f>VLOOKUP(Hospital_details[[#This Row],[PA ID]],Patient_details[],2,0)</f>
        <v>43575</v>
      </c>
      <c r="C14" s="32">
        <f>VLOOKUP(Hospital_details[[#This Row],[PA ID]],Patient_details[],3,0)</f>
        <v>56</v>
      </c>
      <c r="D14" s="32" t="str">
        <f>VLOOKUP(Hospital_details[[#This Row],[PA ID]],Patient_details[],4,0)</f>
        <v>M</v>
      </c>
      <c r="E14" s="27" t="str">
        <f>VLOOKUP(Hospital_details[[#This Row],[PA ID]],Patient_details[],5,0)</f>
        <v>Multiple-occupancy room overnight</v>
      </c>
      <c r="F14" s="27" t="str">
        <f>VLOOKUP(Hospital_details[[#This Row],[PA ID]],Patient_details[],6,0)</f>
        <v>Longford</v>
      </c>
      <c r="G14" s="27" t="str">
        <f>VLOOKUP(Hospital_details[[#This Row],[PA ID]],Patient_details[],7,0)</f>
        <v>Longford</v>
      </c>
      <c r="H14" s="29" t="str">
        <f>VLOOKUP(Hospital_details[[#This Row],[PA ID]],Patient_details[],9,0)</f>
        <v>Clinical Haematology</v>
      </c>
      <c r="I14" s="27" t="s">
        <v>45</v>
      </c>
      <c r="J14" s="27" t="str">
        <f>VLOOKUP(Hospital_details[[#This Row],[Diagnosis_ID]],Diagnosis_details[],2,0)</f>
        <v>Therapy</v>
      </c>
      <c r="K14" s="27" t="str">
        <f>VLOOKUP(Hospital_details[[#This Row],[Diagnosis_ID]],Diagnosis_details[],3,0)</f>
        <v>Medical card holders</v>
      </c>
      <c r="L14" s="29" t="str">
        <f>VLOOKUP(Hospital_details[[#This Row],[Diagnosis_ID]],Diagnosis_details[],4,0)</f>
        <v>Dr Birx</v>
      </c>
      <c r="M14" s="27" t="str">
        <f>VLOOKUP(Hospital_details[[#This Row],[PA ID]],Patient_details[],10,0)</f>
        <v>folic acid</v>
      </c>
      <c r="N14" s="29" t="str">
        <f>VLOOKUP(Hospital_details[[#This Row],[PA ID]],Patient_details[],8,0)</f>
        <v>Bacterial infection</v>
      </c>
      <c r="O14" s="30">
        <f>VLOOKUP(Hospital_details[[#This Row],[PA ID]],Patient_details[],11,0)</f>
        <v>2500</v>
      </c>
      <c r="P14" s="31">
        <f>VLOOKUP(Hospital_details[[#This Row],[PA ID]],Patient_details[],12,0)</f>
        <v>105</v>
      </c>
      <c r="Q14" s="31">
        <f>VLOOKUP(Hospital_details[[#This Row],[Diagnosis_ID]],Diagnosis_details[],5,0)</f>
        <v>350</v>
      </c>
      <c r="R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4" s="31">
        <f>Hospital_details[[#This Row],[Hospital Charges]]+Hospital_details[[#This Row],[Price of Treatment]]+Hospital_details[[#This Row],[Consultant Fee]]-Hospital_details[[#This Row],[Discount]]</f>
        <v>2705</v>
      </c>
      <c r="T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811.5</v>
      </c>
    </row>
    <row r="15" spans="1:20">
      <c r="A15" s="27" t="s">
        <v>46</v>
      </c>
      <c r="B15" s="28">
        <f>VLOOKUP(Hospital_details[[#This Row],[PA ID]],Patient_details[],2,0)</f>
        <v>43444</v>
      </c>
      <c r="C15" s="32">
        <f>VLOOKUP(Hospital_details[[#This Row],[PA ID]],Patient_details[],3,0)</f>
        <v>35</v>
      </c>
      <c r="D15" s="32" t="str">
        <f>VLOOKUP(Hospital_details[[#This Row],[PA ID]],Patient_details[],4,0)</f>
        <v>M</v>
      </c>
      <c r="E15" s="27" t="str">
        <f>VLOOKUP(Hospital_details[[#This Row],[PA ID]],Patient_details[],5,0)</f>
        <v>Single-occupancy room overnight</v>
      </c>
      <c r="F15" s="27" t="str">
        <f>VLOOKUP(Hospital_details[[#This Row],[PA ID]],Patient_details[],6,0)</f>
        <v>Castlerea</v>
      </c>
      <c r="G15" s="27" t="str">
        <f>VLOOKUP(Hospital_details[[#This Row],[PA ID]],Patient_details[],7,0)</f>
        <v>Roscommon</v>
      </c>
      <c r="H15" s="29" t="str">
        <f>VLOOKUP(Hospital_details[[#This Row],[PA ID]],Patient_details[],9,0)</f>
        <v>Clinical Haematology</v>
      </c>
      <c r="I15" s="27" t="s">
        <v>47</v>
      </c>
      <c r="J15" s="27" t="str">
        <f>VLOOKUP(Hospital_details[[#This Row],[Diagnosis_ID]],Diagnosis_details[],2,0)</f>
        <v>Therapy</v>
      </c>
      <c r="K15" s="27" t="str">
        <f>VLOOKUP(Hospital_details[[#This Row],[Diagnosis_ID]],Diagnosis_details[],3,0)</f>
        <v>Medical card holders</v>
      </c>
      <c r="L15" s="29" t="str">
        <f>VLOOKUP(Hospital_details[[#This Row],[Diagnosis_ID]],Diagnosis_details[],4,0)</f>
        <v>Dr Birx</v>
      </c>
      <c r="M15" s="27" t="str">
        <f>VLOOKUP(Hospital_details[[#This Row],[PA ID]],Patient_details[],10,0)</f>
        <v>folic acid</v>
      </c>
      <c r="N15" s="29" t="str">
        <f>VLOOKUP(Hospital_details[[#This Row],[PA ID]],Patient_details[],8,0)</f>
        <v>Bacterial infection</v>
      </c>
      <c r="O15" s="30">
        <f>VLOOKUP(Hospital_details[[#This Row],[PA ID]],Patient_details[],11,0)</f>
        <v>4500</v>
      </c>
      <c r="P15" s="31">
        <f>VLOOKUP(Hospital_details[[#This Row],[PA ID]],Patient_details[],12,0)</f>
        <v>240</v>
      </c>
      <c r="Q15" s="31">
        <f>VLOOKUP(Hospital_details[[#This Row],[Diagnosis_ID]],Diagnosis_details[],5,0)</f>
        <v>350</v>
      </c>
      <c r="R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15" s="31">
        <f>Hospital_details[[#This Row],[Hospital Charges]]+Hospital_details[[#This Row],[Price of Treatment]]+Hospital_details[[#This Row],[Consultant Fee]]-Hospital_details[[#This Row],[Discount]]</f>
        <v>4640</v>
      </c>
      <c r="T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1392</v>
      </c>
    </row>
    <row r="16" spans="1:20" hidden="1">
      <c r="A16" s="27" t="s">
        <v>48</v>
      </c>
      <c r="B16" s="28">
        <f>VLOOKUP(Hospital_details[[#This Row],[PA ID]],Patient_details[],2,0)</f>
        <v>43065</v>
      </c>
      <c r="C16" s="32">
        <f>VLOOKUP(Hospital_details[[#This Row],[PA ID]],Patient_details[],3,0)</f>
        <v>57</v>
      </c>
      <c r="D16" s="32" t="str">
        <f>VLOOKUP(Hospital_details[[#This Row],[PA ID]],Patient_details[],4,0)</f>
        <v>F</v>
      </c>
      <c r="E16" s="27" t="str">
        <f>VLOOKUP(Hospital_details[[#This Row],[PA ID]],Patient_details[],5,0)</f>
        <v>Single-occupancy room overnight</v>
      </c>
      <c r="F16" s="27" t="str">
        <f>VLOOKUP(Hospital_details[[#This Row],[PA ID]],Patient_details[],6,0)</f>
        <v>Longford</v>
      </c>
      <c r="G16" s="27" t="str">
        <f>VLOOKUP(Hospital_details[[#This Row],[PA ID]],Patient_details[],7,0)</f>
        <v>Longford</v>
      </c>
      <c r="H16" s="29" t="str">
        <f>VLOOKUP(Hospital_details[[#This Row],[PA ID]],Patient_details[],9,0)</f>
        <v>Clinical Neurophysiology</v>
      </c>
      <c r="I16" s="27" t="s">
        <v>49</v>
      </c>
      <c r="J16" s="27" t="str">
        <f>VLOOKUP(Hospital_details[[#This Row],[Diagnosis_ID]],Diagnosis_details[],2,0)</f>
        <v>Therapy</v>
      </c>
      <c r="K16" s="27" t="str">
        <f>VLOOKUP(Hospital_details[[#This Row],[Diagnosis_ID]],Diagnosis_details[],3,0)</f>
        <v>Medical card holders</v>
      </c>
      <c r="L16" s="29" t="str">
        <f>VLOOKUP(Hospital_details[[#This Row],[Diagnosis_ID]],Diagnosis_details[],4,0)</f>
        <v>Dr Doherty</v>
      </c>
      <c r="M16" s="27" t="str">
        <f>VLOOKUP(Hospital_details[[#This Row],[PA ID]],Patient_details[],10,0)</f>
        <v>Calcium</v>
      </c>
      <c r="N16" s="29" t="str">
        <f>VLOOKUP(Hospital_details[[#This Row],[PA ID]],Patient_details[],8,0)</f>
        <v>Chronic daily headache</v>
      </c>
      <c r="O16" s="30">
        <f>VLOOKUP(Hospital_details[[#This Row],[PA ID]],Patient_details[],11,0)</f>
        <v>4500</v>
      </c>
      <c r="P16" s="31">
        <f>VLOOKUP(Hospital_details[[#This Row],[PA ID]],Patient_details[],12,0)</f>
        <v>250</v>
      </c>
      <c r="Q16" s="31">
        <f>VLOOKUP(Hospital_details[[#This Row],[Diagnosis_ID]],Diagnosis_details[],5,0)</f>
        <v>250</v>
      </c>
      <c r="R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16" s="31">
        <f>Hospital_details[[#This Row],[Hospital Charges]]+Hospital_details[[#This Row],[Price of Treatment]]+Hospital_details[[#This Row],[Consultant Fee]]-Hospital_details[[#This Row],[Discount]]</f>
        <v>4865</v>
      </c>
      <c r="T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1459.5</v>
      </c>
    </row>
    <row r="17" spans="1:20" hidden="1">
      <c r="A17" s="27" t="s">
        <v>50</v>
      </c>
      <c r="B17" s="28">
        <f>VLOOKUP(Hospital_details[[#This Row],[PA ID]],Patient_details[],2,0)</f>
        <v>43065</v>
      </c>
      <c r="C17" s="32">
        <f>VLOOKUP(Hospital_details[[#This Row],[PA ID]],Patient_details[],3,0)</f>
        <v>44</v>
      </c>
      <c r="D17" s="32" t="str">
        <f>VLOOKUP(Hospital_details[[#This Row],[PA ID]],Patient_details[],4,0)</f>
        <v>M</v>
      </c>
      <c r="E17" s="27" t="str">
        <f>VLOOKUP(Hospital_details[[#This Row],[PA ID]],Patient_details[],5,0)</f>
        <v>Day-case</v>
      </c>
      <c r="F17" s="27" t="str">
        <f>VLOOKUP(Hospital_details[[#This Row],[PA ID]],Patient_details[],6,0)</f>
        <v>Tralee</v>
      </c>
      <c r="G17" s="27" t="str">
        <f>VLOOKUP(Hospital_details[[#This Row],[PA ID]],Patient_details[],7,0)</f>
        <v>Kerry</v>
      </c>
      <c r="H17" s="29" t="str">
        <f>VLOOKUP(Hospital_details[[#This Row],[PA ID]],Patient_details[],9,0)</f>
        <v>Clinical Neurophysiology</v>
      </c>
      <c r="I17" s="27" t="s">
        <v>51</v>
      </c>
      <c r="J17" s="27" t="str">
        <f>VLOOKUP(Hospital_details[[#This Row],[Diagnosis_ID]],Diagnosis_details[],2,0)</f>
        <v>Therapy</v>
      </c>
      <c r="K17" s="27" t="str">
        <f>VLOOKUP(Hospital_details[[#This Row],[Diagnosis_ID]],Diagnosis_details[],3,0)</f>
        <v>Medical card holders</v>
      </c>
      <c r="L17" s="29" t="str">
        <f>VLOOKUP(Hospital_details[[#This Row],[Diagnosis_ID]],Diagnosis_details[],4,0)</f>
        <v>Dr Doherty</v>
      </c>
      <c r="M17" s="27" t="str">
        <f>VLOOKUP(Hospital_details[[#This Row],[PA ID]],Patient_details[],10,0)</f>
        <v>Calcium</v>
      </c>
      <c r="N17" s="29" t="str">
        <f>VLOOKUP(Hospital_details[[#This Row],[PA ID]],Patient_details[],8,0)</f>
        <v>Chronic daily headache</v>
      </c>
      <c r="O17" s="30">
        <f>VLOOKUP(Hospital_details[[#This Row],[PA ID]],Patient_details[],11,0)</f>
        <v>850</v>
      </c>
      <c r="P17" s="31">
        <f>VLOOKUP(Hospital_details[[#This Row],[PA ID]],Patient_details[],12,0)</f>
        <v>150</v>
      </c>
      <c r="Q17" s="31">
        <f>VLOOKUP(Hospital_details[[#This Row],[Diagnosis_ID]],Diagnosis_details[],5,0)</f>
        <v>250</v>
      </c>
      <c r="R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7" s="31">
        <f>Hospital_details[[#This Row],[Hospital Charges]]+Hospital_details[[#This Row],[Price of Treatment]]+Hospital_details[[#This Row],[Consultant Fee]]-Hospital_details[[#This Row],[Discount]]</f>
        <v>1080</v>
      </c>
      <c r="T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18" spans="1:20">
      <c r="A18" s="27" t="s">
        <v>52</v>
      </c>
      <c r="B18" s="28">
        <f>VLOOKUP(Hospital_details[[#This Row],[PA ID]],Patient_details[],2,0)</f>
        <v>42692</v>
      </c>
      <c r="C18" s="32">
        <f>VLOOKUP(Hospital_details[[#This Row],[PA ID]],Patient_details[],3,0)</f>
        <v>48</v>
      </c>
      <c r="D18" s="32" t="str">
        <f>VLOOKUP(Hospital_details[[#This Row],[PA ID]],Patient_details[],4,0)</f>
        <v>M</v>
      </c>
      <c r="E18" s="27" t="str">
        <f>VLOOKUP(Hospital_details[[#This Row],[PA ID]],Patient_details[],5,0)</f>
        <v>Day-case</v>
      </c>
      <c r="F18" s="27" t="str">
        <f>VLOOKUP(Hospital_details[[#This Row],[PA ID]],Patient_details[],6,0)</f>
        <v>Enniscorthy</v>
      </c>
      <c r="G18" s="27" t="str">
        <f>VLOOKUP(Hospital_details[[#This Row],[PA ID]],Patient_details[],7,0)</f>
        <v>Wexford</v>
      </c>
      <c r="H18" s="29" t="str">
        <f>VLOOKUP(Hospital_details[[#This Row],[PA ID]],Patient_details[],9,0)</f>
        <v>Clinical Haematology</v>
      </c>
      <c r="I18" s="27" t="s">
        <v>53</v>
      </c>
      <c r="J18" s="27" t="str">
        <f>VLOOKUP(Hospital_details[[#This Row],[Diagnosis_ID]],Diagnosis_details[],2,0)</f>
        <v>Therapy</v>
      </c>
      <c r="K18" s="27" t="str">
        <f>VLOOKUP(Hospital_details[[#This Row],[Diagnosis_ID]],Diagnosis_details[],3,0)</f>
        <v>Medical card holders</v>
      </c>
      <c r="L18" s="29" t="str">
        <f>VLOOKUP(Hospital_details[[#This Row],[Diagnosis_ID]],Diagnosis_details[],4,0)</f>
        <v>Dr Birx</v>
      </c>
      <c r="M18" s="27" t="str">
        <f>VLOOKUP(Hospital_details[[#This Row],[PA ID]],Patient_details[],10,0)</f>
        <v>folic acid</v>
      </c>
      <c r="N18" s="29" t="str">
        <f>VLOOKUP(Hospital_details[[#This Row],[PA ID]],Patient_details[],8,0)</f>
        <v>Bacterial infection</v>
      </c>
      <c r="O18" s="30">
        <f>VLOOKUP(Hospital_details[[#This Row],[PA ID]],Patient_details[],11,0)</f>
        <v>850</v>
      </c>
      <c r="P18" s="31">
        <f>VLOOKUP(Hospital_details[[#This Row],[PA ID]],Patient_details[],12,0)</f>
        <v>300</v>
      </c>
      <c r="Q18" s="31">
        <f>VLOOKUP(Hospital_details[[#This Row],[Diagnosis_ID]],Diagnosis_details[],5,0)</f>
        <v>350</v>
      </c>
      <c r="R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8" s="31">
        <f>Hospital_details[[#This Row],[Hospital Charges]]+Hospital_details[[#This Row],[Price of Treatment]]+Hospital_details[[#This Row],[Consultant Fee]]-Hospital_details[[#This Row],[Discount]]</f>
        <v>1330</v>
      </c>
      <c r="T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19" spans="1:20">
      <c r="A19" s="27" t="s">
        <v>54</v>
      </c>
      <c r="B19" s="28">
        <f>VLOOKUP(Hospital_details[[#This Row],[PA ID]],Patient_details[],2,0)</f>
        <v>42505</v>
      </c>
      <c r="C19" s="32">
        <f>VLOOKUP(Hospital_details[[#This Row],[PA ID]],Patient_details[],3,0)</f>
        <v>41</v>
      </c>
      <c r="D19" s="32" t="str">
        <f>VLOOKUP(Hospital_details[[#This Row],[PA ID]],Patient_details[],4,0)</f>
        <v>M</v>
      </c>
      <c r="E19" s="27" t="str">
        <f>VLOOKUP(Hospital_details[[#This Row],[PA ID]],Patient_details[],5,0)</f>
        <v>Day-case</v>
      </c>
      <c r="F19" s="27" t="str">
        <f>VLOOKUP(Hospital_details[[#This Row],[PA ID]],Patient_details[],6,0)</f>
        <v>Galway</v>
      </c>
      <c r="G19" s="27" t="str">
        <f>VLOOKUP(Hospital_details[[#This Row],[PA ID]],Patient_details[],7,0)</f>
        <v>Clare</v>
      </c>
      <c r="H19" s="29" t="str">
        <f>VLOOKUP(Hospital_details[[#This Row],[PA ID]],Patient_details[],9,0)</f>
        <v>Cardiology</v>
      </c>
      <c r="I19" s="27" t="s">
        <v>55</v>
      </c>
      <c r="J19" s="27" t="str">
        <f>VLOOKUP(Hospital_details[[#This Row],[Diagnosis_ID]],Diagnosis_details[],2,0)</f>
        <v>Therapy</v>
      </c>
      <c r="K19" s="27" t="str">
        <f>VLOOKUP(Hospital_details[[#This Row],[Diagnosis_ID]],Diagnosis_details[],3,0)</f>
        <v>Medical card holders</v>
      </c>
      <c r="L19" s="29" t="str">
        <f>VLOOKUP(Hospital_details[[#This Row],[Diagnosis_ID]],Diagnosis_details[],4,0)</f>
        <v>Dr Birx</v>
      </c>
      <c r="M19" s="27" t="str">
        <f>VLOOKUP(Hospital_details[[#This Row],[PA ID]],Patient_details[],10,0)</f>
        <v>Calcium</v>
      </c>
      <c r="N19" s="29" t="str">
        <f>VLOOKUP(Hospital_details[[#This Row],[PA ID]],Patient_details[],8,0)</f>
        <v>Cardiovascular disease (CVD)</v>
      </c>
      <c r="O19" s="30">
        <f>VLOOKUP(Hospital_details[[#This Row],[PA ID]],Patient_details[],11,0)</f>
        <v>850</v>
      </c>
      <c r="P19" s="31">
        <f>VLOOKUP(Hospital_details[[#This Row],[PA ID]],Patient_details[],12,0)</f>
        <v>160</v>
      </c>
      <c r="Q19" s="31">
        <f>VLOOKUP(Hospital_details[[#This Row],[Diagnosis_ID]],Diagnosis_details[],5,0)</f>
        <v>350</v>
      </c>
      <c r="R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9" s="31">
        <f>Hospital_details[[#This Row],[Hospital Charges]]+Hospital_details[[#This Row],[Price of Treatment]]+Hospital_details[[#This Row],[Consultant Fee]]-Hospital_details[[#This Row],[Discount]]</f>
        <v>1190</v>
      </c>
      <c r="T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20" spans="1:20">
      <c r="A20" s="27" t="s">
        <v>56</v>
      </c>
      <c r="B20" s="28">
        <f>VLOOKUP(Hospital_details[[#This Row],[PA ID]],Patient_details[],2,0)</f>
        <v>42614</v>
      </c>
      <c r="C20" s="32">
        <f>VLOOKUP(Hospital_details[[#This Row],[PA ID]],Patient_details[],3,0)</f>
        <v>61</v>
      </c>
      <c r="D20" s="32" t="str">
        <f>VLOOKUP(Hospital_details[[#This Row],[PA ID]],Patient_details[],4,0)</f>
        <v>M</v>
      </c>
      <c r="E20" s="27" t="str">
        <f>VLOOKUP(Hospital_details[[#This Row],[PA ID]],Patient_details[],5,0)</f>
        <v>Single-occupancy room overnight</v>
      </c>
      <c r="F20" s="27" t="str">
        <f>VLOOKUP(Hospital_details[[#This Row],[PA ID]],Patient_details[],6,0)</f>
        <v>Kilmallock</v>
      </c>
      <c r="G20" s="27" t="str">
        <f>VLOOKUP(Hospital_details[[#This Row],[PA ID]],Patient_details[],7,0)</f>
        <v>Limerick</v>
      </c>
      <c r="H20" s="29" t="str">
        <f>VLOOKUP(Hospital_details[[#This Row],[PA ID]],Patient_details[],9,0)</f>
        <v>Cardiology</v>
      </c>
      <c r="I20" s="27" t="s">
        <v>57</v>
      </c>
      <c r="J20" s="27" t="str">
        <f>VLOOKUP(Hospital_details[[#This Row],[Diagnosis_ID]],Diagnosis_details[],2,0)</f>
        <v>Therapy</v>
      </c>
      <c r="K20" s="27" t="str">
        <f>VLOOKUP(Hospital_details[[#This Row],[Diagnosis_ID]],Diagnosis_details[],3,0)</f>
        <v>Medical card holders</v>
      </c>
      <c r="L20" s="29" t="str">
        <f>VLOOKUP(Hospital_details[[#This Row],[Diagnosis_ID]],Diagnosis_details[],4,0)</f>
        <v>Dr Birx</v>
      </c>
      <c r="M20" s="27" t="str">
        <f>VLOOKUP(Hospital_details[[#This Row],[PA ID]],Patient_details[],10,0)</f>
        <v>Calcium</v>
      </c>
      <c r="N20" s="29" t="str">
        <f>VLOOKUP(Hospital_details[[#This Row],[PA ID]],Patient_details[],8,0)</f>
        <v>Cardiovascular disease (CVD)</v>
      </c>
      <c r="O20" s="30">
        <f>VLOOKUP(Hospital_details[[#This Row],[PA ID]],Patient_details[],11,0)</f>
        <v>4500</v>
      </c>
      <c r="P20" s="31">
        <f>VLOOKUP(Hospital_details[[#This Row],[PA ID]],Patient_details[],12,0)</f>
        <v>160</v>
      </c>
      <c r="Q20" s="31">
        <f>VLOOKUP(Hospital_details[[#This Row],[Diagnosis_ID]],Diagnosis_details[],5,0)</f>
        <v>350</v>
      </c>
      <c r="R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20" s="31">
        <f>Hospital_details[[#This Row],[Hospital Charges]]+Hospital_details[[#This Row],[Price of Treatment]]+Hospital_details[[#This Row],[Consultant Fee]]-Hospital_details[[#This Row],[Discount]]</f>
        <v>4560</v>
      </c>
      <c r="T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1368</v>
      </c>
    </row>
    <row r="21" spans="1:20">
      <c r="A21" s="27" t="s">
        <v>58</v>
      </c>
      <c r="B21" s="28">
        <f>VLOOKUP(Hospital_details[[#This Row],[PA ID]],Patient_details[],2,0)</f>
        <v>42614</v>
      </c>
      <c r="C21" s="32">
        <f>VLOOKUP(Hospital_details[[#This Row],[PA ID]],Patient_details[],3,0)</f>
        <v>45</v>
      </c>
      <c r="D21" s="32" t="str">
        <f>VLOOKUP(Hospital_details[[#This Row],[PA ID]],Patient_details[],4,0)</f>
        <v>F</v>
      </c>
      <c r="E21" s="27" t="str">
        <f>VLOOKUP(Hospital_details[[#This Row],[PA ID]],Patient_details[],5,0)</f>
        <v>Single-occupancy room overnight</v>
      </c>
      <c r="F21" s="27" t="str">
        <f>VLOOKUP(Hospital_details[[#This Row],[PA ID]],Patient_details[],6,0)</f>
        <v>Limerick</v>
      </c>
      <c r="G21" s="27" t="str">
        <f>VLOOKUP(Hospital_details[[#This Row],[PA ID]],Patient_details[],7,0)</f>
        <v>Limerick</v>
      </c>
      <c r="H21" s="29" t="str">
        <f>VLOOKUP(Hospital_details[[#This Row],[PA ID]],Patient_details[],9,0)</f>
        <v>Cardiology</v>
      </c>
      <c r="I21" s="27" t="s">
        <v>59</v>
      </c>
      <c r="J21" s="27" t="str">
        <f>VLOOKUP(Hospital_details[[#This Row],[Diagnosis_ID]],Diagnosis_details[],2,0)</f>
        <v>Therapy</v>
      </c>
      <c r="K21" s="27" t="str">
        <f>VLOOKUP(Hospital_details[[#This Row],[Diagnosis_ID]],Diagnosis_details[],3,0)</f>
        <v>Medical card holders</v>
      </c>
      <c r="L21" s="29" t="str">
        <f>VLOOKUP(Hospital_details[[#This Row],[Diagnosis_ID]],Diagnosis_details[],4,0)</f>
        <v>Dr Birx</v>
      </c>
      <c r="M21" s="27" t="str">
        <f>VLOOKUP(Hospital_details[[#This Row],[PA ID]],Patient_details[],10,0)</f>
        <v>Calcium</v>
      </c>
      <c r="N21" s="29" t="str">
        <f>VLOOKUP(Hospital_details[[#This Row],[PA ID]],Patient_details[],8,0)</f>
        <v>Cardiovascular disease (CVD)</v>
      </c>
      <c r="O21" s="30">
        <f>VLOOKUP(Hospital_details[[#This Row],[PA ID]],Patient_details[],11,0)</f>
        <v>4500</v>
      </c>
      <c r="P21" s="31">
        <f>VLOOKUP(Hospital_details[[#This Row],[PA ID]],Patient_details[],12,0)</f>
        <v>240</v>
      </c>
      <c r="Q21" s="31">
        <f>VLOOKUP(Hospital_details[[#This Row],[Diagnosis_ID]],Diagnosis_details[],5,0)</f>
        <v>350</v>
      </c>
      <c r="R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21" s="31">
        <f>Hospital_details[[#This Row],[Hospital Charges]]+Hospital_details[[#This Row],[Price of Treatment]]+Hospital_details[[#This Row],[Consultant Fee]]-Hospital_details[[#This Row],[Discount]]</f>
        <v>4640</v>
      </c>
      <c r="T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1392</v>
      </c>
    </row>
    <row r="22" spans="1:20">
      <c r="A22" s="27" t="s">
        <v>60</v>
      </c>
      <c r="B22" s="28">
        <f>VLOOKUP(Hospital_details[[#This Row],[PA ID]],Patient_details[],2,0)</f>
        <v>42614</v>
      </c>
      <c r="C22" s="32">
        <f>VLOOKUP(Hospital_details[[#This Row],[PA ID]],Patient_details[],3,0)</f>
        <v>47</v>
      </c>
      <c r="D22" s="32" t="str">
        <f>VLOOKUP(Hospital_details[[#This Row],[PA ID]],Patient_details[],4,0)</f>
        <v>M</v>
      </c>
      <c r="E22" s="27" t="str">
        <f>VLOOKUP(Hospital_details[[#This Row],[PA ID]],Patient_details[],5,0)</f>
        <v>Multiple-occupancy room overnight</v>
      </c>
      <c r="F22" s="27" t="str">
        <f>VLOOKUP(Hospital_details[[#This Row],[PA ID]],Patient_details[],6,0)</f>
        <v>Limerick</v>
      </c>
      <c r="G22" s="27" t="str">
        <f>VLOOKUP(Hospital_details[[#This Row],[PA ID]],Patient_details[],7,0)</f>
        <v>Limerick</v>
      </c>
      <c r="H22" s="29" t="str">
        <f>VLOOKUP(Hospital_details[[#This Row],[PA ID]],Patient_details[],9,0)</f>
        <v>Cardiology</v>
      </c>
      <c r="I22" s="27" t="s">
        <v>61</v>
      </c>
      <c r="J22" s="27" t="str">
        <f>VLOOKUP(Hospital_details[[#This Row],[Diagnosis_ID]],Diagnosis_details[],2,0)</f>
        <v>Therapy</v>
      </c>
      <c r="K22" s="27" t="str">
        <f>VLOOKUP(Hospital_details[[#This Row],[Diagnosis_ID]],Diagnosis_details[],3,0)</f>
        <v>Medical card holders</v>
      </c>
      <c r="L22" s="29" t="str">
        <f>VLOOKUP(Hospital_details[[#This Row],[Diagnosis_ID]],Diagnosis_details[],4,0)</f>
        <v>Dr Birx</v>
      </c>
      <c r="M22" s="27" t="str">
        <f>VLOOKUP(Hospital_details[[#This Row],[PA ID]],Patient_details[],10,0)</f>
        <v>Calcium</v>
      </c>
      <c r="N22" s="29" t="str">
        <f>VLOOKUP(Hospital_details[[#This Row],[PA ID]],Patient_details[],8,0)</f>
        <v>Cardiovascular disease (CVD)</v>
      </c>
      <c r="O22" s="30">
        <f>VLOOKUP(Hospital_details[[#This Row],[PA ID]],Patient_details[],11,0)</f>
        <v>2500</v>
      </c>
      <c r="P22" s="31">
        <f>VLOOKUP(Hospital_details[[#This Row],[PA ID]],Patient_details[],12,0)</f>
        <v>320</v>
      </c>
      <c r="Q22" s="31">
        <f>VLOOKUP(Hospital_details[[#This Row],[Diagnosis_ID]],Diagnosis_details[],5,0)</f>
        <v>350</v>
      </c>
      <c r="R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22" s="31">
        <f>Hospital_details[[#This Row],[Hospital Charges]]+Hospital_details[[#This Row],[Price of Treatment]]+Hospital_details[[#This Row],[Consultant Fee]]-Hospital_details[[#This Row],[Discount]]</f>
        <v>2920</v>
      </c>
      <c r="T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876</v>
      </c>
    </row>
    <row r="23" spans="1:20" hidden="1">
      <c r="A23" s="27" t="s">
        <v>62</v>
      </c>
      <c r="B23" s="28">
        <f>VLOOKUP(Hospital_details[[#This Row],[PA ID]],Patient_details[],2,0)</f>
        <v>43447</v>
      </c>
      <c r="C23" s="32">
        <f>VLOOKUP(Hospital_details[[#This Row],[PA ID]],Patient_details[],3,0)</f>
        <v>62</v>
      </c>
      <c r="D23" s="32" t="str">
        <f>VLOOKUP(Hospital_details[[#This Row],[PA ID]],Patient_details[],4,0)</f>
        <v>F</v>
      </c>
      <c r="E23" s="27" t="str">
        <f>VLOOKUP(Hospital_details[[#This Row],[PA ID]],Patient_details[],5,0)</f>
        <v>Single-occupancy room overnight</v>
      </c>
      <c r="F23" s="27" t="str">
        <f>VLOOKUP(Hospital_details[[#This Row],[PA ID]],Patient_details[],6,0)</f>
        <v>Limerick</v>
      </c>
      <c r="G23" s="27" t="str">
        <f>VLOOKUP(Hospital_details[[#This Row],[PA ID]],Patient_details[],7,0)</f>
        <v>Limerick</v>
      </c>
      <c r="H23" s="29" t="str">
        <f>VLOOKUP(Hospital_details[[#This Row],[PA ID]],Patient_details[],9,0)</f>
        <v>Anaesthesia, Intensive Care and Pain Medicine</v>
      </c>
      <c r="I23" s="27" t="s">
        <v>63</v>
      </c>
      <c r="J23" s="27" t="str">
        <f>VLOOKUP(Hospital_details[[#This Row],[Diagnosis_ID]],Diagnosis_details[],2,0)</f>
        <v>Therapy</v>
      </c>
      <c r="K23" s="27" t="str">
        <f>VLOOKUP(Hospital_details[[#This Row],[Diagnosis_ID]],Diagnosis_details[],3,0)</f>
        <v>Medical card holders</v>
      </c>
      <c r="L23" s="29" t="str">
        <f>VLOOKUP(Hospital_details[[#This Row],[Diagnosis_ID]],Diagnosis_details[],4,0)</f>
        <v>Dr Fauci</v>
      </c>
      <c r="M23" s="27" t="str">
        <f>VLOOKUP(Hospital_details[[#This Row],[PA ID]],Patient_details[],10,0)</f>
        <v>Nitrates</v>
      </c>
      <c r="N23" s="29" t="str">
        <f>VLOOKUP(Hospital_details[[#This Row],[PA ID]],Patient_details[],8,0)</f>
        <v>Myocardial ischemia</v>
      </c>
      <c r="O23" s="30">
        <f>VLOOKUP(Hospital_details[[#This Row],[PA ID]],Patient_details[],11,0)</f>
        <v>4500</v>
      </c>
      <c r="P23" s="31">
        <f>VLOOKUP(Hospital_details[[#This Row],[PA ID]],Patient_details[],12,0)</f>
        <v>350</v>
      </c>
      <c r="Q23" s="31">
        <f>VLOOKUP(Hospital_details[[#This Row],[Diagnosis_ID]],Diagnosis_details[],5,0)</f>
        <v>320</v>
      </c>
      <c r="R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23" s="31">
        <f>Hospital_details[[#This Row],[Hospital Charges]]+Hospital_details[[#This Row],[Price of Treatment]]+Hospital_details[[#This Row],[Consultant Fee]]-Hospital_details[[#This Row],[Discount]]</f>
        <v>5035</v>
      </c>
      <c r="T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1510.5</v>
      </c>
    </row>
    <row r="24" spans="1:20" hidden="1">
      <c r="A24" s="27" t="s">
        <v>64</v>
      </c>
      <c r="B24" s="28">
        <f>VLOOKUP(Hospital_details[[#This Row],[PA ID]],Patient_details[],2,0)</f>
        <v>43447</v>
      </c>
      <c r="C24" s="32">
        <f>VLOOKUP(Hospital_details[[#This Row],[PA ID]],Patient_details[],3,0)</f>
        <v>41</v>
      </c>
      <c r="D24" s="32" t="str">
        <f>VLOOKUP(Hospital_details[[#This Row],[PA ID]],Patient_details[],4,0)</f>
        <v>M</v>
      </c>
      <c r="E24" s="27" t="str">
        <f>VLOOKUP(Hospital_details[[#This Row],[PA ID]],Patient_details[],5,0)</f>
        <v>Single-occupancy room overnight</v>
      </c>
      <c r="F24" s="27" t="str">
        <f>VLOOKUP(Hospital_details[[#This Row],[PA ID]],Patient_details[],6,0)</f>
        <v>Ballinasloe</v>
      </c>
      <c r="G24" s="27" t="str">
        <f>VLOOKUP(Hospital_details[[#This Row],[PA ID]],Patient_details[],7,0)</f>
        <v>Galway</v>
      </c>
      <c r="H24" s="29" t="str">
        <f>VLOOKUP(Hospital_details[[#This Row],[PA ID]],Patient_details[],9,0)</f>
        <v>Anaesthesia, Intensive Care and Pain Medicine</v>
      </c>
      <c r="I24" s="27" t="s">
        <v>65</v>
      </c>
      <c r="J24" s="27" t="str">
        <f>VLOOKUP(Hospital_details[[#This Row],[Diagnosis_ID]],Diagnosis_details[],2,0)</f>
        <v>Therapy</v>
      </c>
      <c r="K24" s="27" t="str">
        <f>VLOOKUP(Hospital_details[[#This Row],[Diagnosis_ID]],Diagnosis_details[],3,0)</f>
        <v>Medical card holders</v>
      </c>
      <c r="L24" s="29" t="str">
        <f>VLOOKUP(Hospital_details[[#This Row],[Diagnosis_ID]],Diagnosis_details[],4,0)</f>
        <v>Dr Fauci</v>
      </c>
      <c r="M24" s="27" t="str">
        <f>VLOOKUP(Hospital_details[[#This Row],[PA ID]],Patient_details[],10,0)</f>
        <v>Nitrates</v>
      </c>
      <c r="N24" s="29" t="str">
        <f>VLOOKUP(Hospital_details[[#This Row],[PA ID]],Patient_details[],8,0)</f>
        <v>Myocardial ischemia</v>
      </c>
      <c r="O24" s="30">
        <f>VLOOKUP(Hospital_details[[#This Row],[PA ID]],Patient_details[],11,0)</f>
        <v>4500</v>
      </c>
      <c r="P24" s="31">
        <f>VLOOKUP(Hospital_details[[#This Row],[PA ID]],Patient_details[],12,0)</f>
        <v>350</v>
      </c>
      <c r="Q24" s="31">
        <f>VLOOKUP(Hospital_details[[#This Row],[Diagnosis_ID]],Diagnosis_details[],5,0)</f>
        <v>320</v>
      </c>
      <c r="R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24" s="31">
        <f>Hospital_details[[#This Row],[Hospital Charges]]+Hospital_details[[#This Row],[Price of Treatment]]+Hospital_details[[#This Row],[Consultant Fee]]-Hospital_details[[#This Row],[Discount]]</f>
        <v>5035</v>
      </c>
      <c r="T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1510.5</v>
      </c>
    </row>
    <row r="25" spans="1:20">
      <c r="A25" s="27" t="s">
        <v>66</v>
      </c>
      <c r="B25" s="28">
        <f>VLOOKUP(Hospital_details[[#This Row],[PA ID]],Patient_details[],2,0)</f>
        <v>43664</v>
      </c>
      <c r="C25" s="32">
        <f>VLOOKUP(Hospital_details[[#This Row],[PA ID]],Patient_details[],3,0)</f>
        <v>47</v>
      </c>
      <c r="D25" s="32" t="str">
        <f>VLOOKUP(Hospital_details[[#This Row],[PA ID]],Patient_details[],4,0)</f>
        <v>F</v>
      </c>
      <c r="E25" s="27" t="str">
        <f>VLOOKUP(Hospital_details[[#This Row],[PA ID]],Patient_details[],5,0)</f>
        <v>Day-case</v>
      </c>
      <c r="F25" s="27" t="str">
        <f>VLOOKUP(Hospital_details[[#This Row],[PA ID]],Patient_details[],6,0)</f>
        <v>Ballinasloe</v>
      </c>
      <c r="G25" s="27" t="str">
        <f>VLOOKUP(Hospital_details[[#This Row],[PA ID]],Patient_details[],7,0)</f>
        <v>Galway</v>
      </c>
      <c r="H25" s="29" t="str">
        <f>VLOOKUP(Hospital_details[[#This Row],[PA ID]],Patient_details[],9,0)</f>
        <v>Cardiology</v>
      </c>
      <c r="I25" s="27" t="s">
        <v>67</v>
      </c>
      <c r="J25" s="27" t="str">
        <f>VLOOKUP(Hospital_details[[#This Row],[Diagnosis_ID]],Diagnosis_details[],2,0)</f>
        <v>Therapy</v>
      </c>
      <c r="K25" s="27" t="str">
        <f>VLOOKUP(Hospital_details[[#This Row],[Diagnosis_ID]],Diagnosis_details[],3,0)</f>
        <v>Medical card holders</v>
      </c>
      <c r="L25" s="29" t="str">
        <f>VLOOKUP(Hospital_details[[#This Row],[Diagnosis_ID]],Diagnosis_details[],4,0)</f>
        <v>Dr Birx</v>
      </c>
      <c r="M25" s="27" t="str">
        <f>VLOOKUP(Hospital_details[[#This Row],[PA ID]],Patient_details[],10,0)</f>
        <v>Aspirin</v>
      </c>
      <c r="N25" s="29" t="str">
        <f>VLOOKUP(Hospital_details[[#This Row],[PA ID]],Patient_details[],8,0)</f>
        <v>Cardiovascular disease (CVD)</v>
      </c>
      <c r="O25" s="30">
        <f>VLOOKUP(Hospital_details[[#This Row],[PA ID]],Patient_details[],11,0)</f>
        <v>850</v>
      </c>
      <c r="P25" s="31">
        <f>VLOOKUP(Hospital_details[[#This Row],[PA ID]],Patient_details[],12,0)</f>
        <v>220</v>
      </c>
      <c r="Q25" s="31">
        <f>VLOOKUP(Hospital_details[[#This Row],[Diagnosis_ID]],Diagnosis_details[],5,0)</f>
        <v>350</v>
      </c>
      <c r="R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25" s="31">
        <f>Hospital_details[[#This Row],[Hospital Charges]]+Hospital_details[[#This Row],[Price of Treatment]]+Hospital_details[[#This Row],[Consultant Fee]]-Hospital_details[[#This Row],[Discount]]</f>
        <v>1250</v>
      </c>
      <c r="T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26" spans="1:20">
      <c r="A26" s="27" t="s">
        <v>68</v>
      </c>
      <c r="B26" s="28">
        <f>VLOOKUP(Hospital_details[[#This Row],[PA ID]],Patient_details[],2,0)</f>
        <v>43008</v>
      </c>
      <c r="C26" s="32">
        <f>VLOOKUP(Hospital_details[[#This Row],[PA ID]],Patient_details[],3,0)</f>
        <v>54</v>
      </c>
      <c r="D26" s="32" t="str">
        <f>VLOOKUP(Hospital_details[[#This Row],[PA ID]],Patient_details[],4,0)</f>
        <v>M</v>
      </c>
      <c r="E26" s="27" t="str">
        <f>VLOOKUP(Hospital_details[[#This Row],[PA ID]],Patient_details[],5,0)</f>
        <v>Day-case</v>
      </c>
      <c r="F26" s="27" t="str">
        <f>VLOOKUP(Hospital_details[[#This Row],[PA ID]],Patient_details[],6,0)</f>
        <v>Kilkenny</v>
      </c>
      <c r="G26" s="27" t="str">
        <f>VLOOKUP(Hospital_details[[#This Row],[PA ID]],Patient_details[],7,0)</f>
        <v>Kilkenny</v>
      </c>
      <c r="H26" s="29" t="str">
        <f>VLOOKUP(Hospital_details[[#This Row],[PA ID]],Patient_details[],9,0)</f>
        <v>Clinical Haematology</v>
      </c>
      <c r="I26" s="27" t="s">
        <v>69</v>
      </c>
      <c r="J26" s="27" t="str">
        <f>VLOOKUP(Hospital_details[[#This Row],[Diagnosis_ID]],Diagnosis_details[],2,0)</f>
        <v>Therapy</v>
      </c>
      <c r="K26" s="27" t="str">
        <f>VLOOKUP(Hospital_details[[#This Row],[Diagnosis_ID]],Diagnosis_details[],3,0)</f>
        <v>Medical card holders</v>
      </c>
      <c r="L26" s="29" t="str">
        <f>VLOOKUP(Hospital_details[[#This Row],[Diagnosis_ID]],Diagnosis_details[],4,0)</f>
        <v>Dr Birx</v>
      </c>
      <c r="M26" s="27" t="str">
        <f>VLOOKUP(Hospital_details[[#This Row],[PA ID]],Patient_details[],10,0)</f>
        <v>antibiotics</v>
      </c>
      <c r="N26" s="29" t="str">
        <f>VLOOKUP(Hospital_details[[#This Row],[PA ID]],Patient_details[],8,0)</f>
        <v>Bacterial infection</v>
      </c>
      <c r="O26" s="30">
        <f>VLOOKUP(Hospital_details[[#This Row],[PA ID]],Patient_details[],11,0)</f>
        <v>850</v>
      </c>
      <c r="P26" s="31">
        <f>VLOOKUP(Hospital_details[[#This Row],[PA ID]],Patient_details[],12,0)</f>
        <v>240</v>
      </c>
      <c r="Q26" s="31">
        <f>VLOOKUP(Hospital_details[[#This Row],[Diagnosis_ID]],Diagnosis_details[],5,0)</f>
        <v>350</v>
      </c>
      <c r="R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26" s="31">
        <f>Hospital_details[[#This Row],[Hospital Charges]]+Hospital_details[[#This Row],[Price of Treatment]]+Hospital_details[[#This Row],[Consultant Fee]]-Hospital_details[[#This Row],[Discount]]</f>
        <v>1404</v>
      </c>
      <c r="T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421.2</v>
      </c>
    </row>
    <row r="27" spans="1:20">
      <c r="A27" s="27" t="s">
        <v>70</v>
      </c>
      <c r="B27" s="28">
        <f>VLOOKUP(Hospital_details[[#This Row],[PA ID]],Patient_details[],2,0)</f>
        <v>43120</v>
      </c>
      <c r="C27" s="32">
        <f>VLOOKUP(Hospital_details[[#This Row],[PA ID]],Patient_details[],3,0)</f>
        <v>41</v>
      </c>
      <c r="D27" s="32" t="str">
        <f>VLOOKUP(Hospital_details[[#This Row],[PA ID]],Patient_details[],4,0)</f>
        <v>F</v>
      </c>
      <c r="E27" s="27" t="str">
        <f>VLOOKUP(Hospital_details[[#This Row],[PA ID]],Patient_details[],5,0)</f>
        <v>Single-occupancy room overnight</v>
      </c>
      <c r="F27" s="27" t="str">
        <f>VLOOKUP(Hospital_details[[#This Row],[PA ID]],Patient_details[],6,0)</f>
        <v>Ballina</v>
      </c>
      <c r="G27" s="27" t="str">
        <f>VLOOKUP(Hospital_details[[#This Row],[PA ID]],Patient_details[],7,0)</f>
        <v>Mayo</v>
      </c>
      <c r="H27" s="29" t="str">
        <f>VLOOKUP(Hospital_details[[#This Row],[PA ID]],Patient_details[],9,0)</f>
        <v>Cardiology</v>
      </c>
      <c r="I27" s="27" t="s">
        <v>71</v>
      </c>
      <c r="J27" s="27" t="str">
        <f>VLOOKUP(Hospital_details[[#This Row],[Diagnosis_ID]],Diagnosis_details[],2,0)</f>
        <v>Therapy</v>
      </c>
      <c r="K27" s="27" t="str">
        <f>VLOOKUP(Hospital_details[[#This Row],[Diagnosis_ID]],Diagnosis_details[],3,0)</f>
        <v>Medical card holders</v>
      </c>
      <c r="L27" s="29" t="str">
        <f>VLOOKUP(Hospital_details[[#This Row],[Diagnosis_ID]],Diagnosis_details[],4,0)</f>
        <v>Dr Birx</v>
      </c>
      <c r="M27" s="27" t="str">
        <f>VLOOKUP(Hospital_details[[#This Row],[PA ID]],Patient_details[],10,0)</f>
        <v>Calcium</v>
      </c>
      <c r="N27" s="29" t="str">
        <f>VLOOKUP(Hospital_details[[#This Row],[PA ID]],Patient_details[],8,0)</f>
        <v>Cardiovascular disease (CVD)</v>
      </c>
      <c r="O27" s="30">
        <f>VLOOKUP(Hospital_details[[#This Row],[PA ID]],Patient_details[],11,0)</f>
        <v>4500</v>
      </c>
      <c r="P27" s="31">
        <f>VLOOKUP(Hospital_details[[#This Row],[PA ID]],Patient_details[],12,0)</f>
        <v>160</v>
      </c>
      <c r="Q27" s="31">
        <f>VLOOKUP(Hospital_details[[#This Row],[Diagnosis_ID]],Diagnosis_details[],5,0)</f>
        <v>350</v>
      </c>
      <c r="R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27" s="31">
        <f>Hospital_details[[#This Row],[Hospital Charges]]+Hospital_details[[#This Row],[Price of Treatment]]+Hospital_details[[#This Row],[Consultant Fee]]-Hospital_details[[#This Row],[Discount]]</f>
        <v>4560</v>
      </c>
      <c r="T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1368</v>
      </c>
    </row>
    <row r="28" spans="1:20">
      <c r="A28" s="27" t="s">
        <v>72</v>
      </c>
      <c r="B28" s="28">
        <f>VLOOKUP(Hospital_details[[#This Row],[PA ID]],Patient_details[],2,0)</f>
        <v>43120</v>
      </c>
      <c r="C28" s="32">
        <f>VLOOKUP(Hospital_details[[#This Row],[PA ID]],Patient_details[],3,0)</f>
        <v>59</v>
      </c>
      <c r="D28" s="32" t="str">
        <f>VLOOKUP(Hospital_details[[#This Row],[PA ID]],Patient_details[],4,0)</f>
        <v>M</v>
      </c>
      <c r="E28" s="27" t="str">
        <f>VLOOKUP(Hospital_details[[#This Row],[PA ID]],Patient_details[],5,0)</f>
        <v>Single-occupancy room overnight</v>
      </c>
      <c r="F28" s="27" t="str">
        <f>VLOOKUP(Hospital_details[[#This Row],[PA ID]],Patient_details[],6,0)</f>
        <v>Donegal</v>
      </c>
      <c r="G28" s="27" t="str">
        <f>VLOOKUP(Hospital_details[[#This Row],[PA ID]],Patient_details[],7,0)</f>
        <v>Donegal</v>
      </c>
      <c r="H28" s="29" t="str">
        <f>VLOOKUP(Hospital_details[[#This Row],[PA ID]],Patient_details[],9,0)</f>
        <v>Cardiology</v>
      </c>
      <c r="I28" s="27" t="s">
        <v>73</v>
      </c>
      <c r="J28" s="27" t="str">
        <f>VLOOKUP(Hospital_details[[#This Row],[Diagnosis_ID]],Diagnosis_details[],2,0)</f>
        <v>Therapy</v>
      </c>
      <c r="K28" s="27" t="str">
        <f>VLOOKUP(Hospital_details[[#This Row],[Diagnosis_ID]],Diagnosis_details[],3,0)</f>
        <v>Medical card holders</v>
      </c>
      <c r="L28" s="29" t="str">
        <f>VLOOKUP(Hospital_details[[#This Row],[Diagnosis_ID]],Diagnosis_details[],4,0)</f>
        <v>Dr Birx</v>
      </c>
      <c r="M28" s="27" t="str">
        <f>VLOOKUP(Hospital_details[[#This Row],[PA ID]],Patient_details[],10,0)</f>
        <v>Calcium</v>
      </c>
      <c r="N28" s="29" t="str">
        <f>VLOOKUP(Hospital_details[[#This Row],[PA ID]],Patient_details[],8,0)</f>
        <v>Cardiovascular disease (CVD)</v>
      </c>
      <c r="O28" s="30">
        <f>VLOOKUP(Hospital_details[[#This Row],[PA ID]],Patient_details[],11,0)</f>
        <v>4500</v>
      </c>
      <c r="P28" s="31">
        <f>VLOOKUP(Hospital_details[[#This Row],[PA ID]],Patient_details[],12,0)</f>
        <v>240</v>
      </c>
      <c r="Q28" s="31">
        <f>VLOOKUP(Hospital_details[[#This Row],[Diagnosis_ID]],Diagnosis_details[],5,0)</f>
        <v>350</v>
      </c>
      <c r="R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28" s="31">
        <f>Hospital_details[[#This Row],[Hospital Charges]]+Hospital_details[[#This Row],[Price of Treatment]]+Hospital_details[[#This Row],[Consultant Fee]]-Hospital_details[[#This Row],[Discount]]</f>
        <v>4640</v>
      </c>
      <c r="T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1392</v>
      </c>
    </row>
    <row r="29" spans="1:20">
      <c r="A29" s="27" t="s">
        <v>74</v>
      </c>
      <c r="B29" s="28">
        <f>VLOOKUP(Hospital_details[[#This Row],[PA ID]],Patient_details[],2,0)</f>
        <v>42999</v>
      </c>
      <c r="C29" s="32">
        <f>VLOOKUP(Hospital_details[[#This Row],[PA ID]],Patient_details[],3,0)</f>
        <v>63</v>
      </c>
      <c r="D29" s="32" t="str">
        <f>VLOOKUP(Hospital_details[[#This Row],[PA ID]],Patient_details[],4,0)</f>
        <v>M</v>
      </c>
      <c r="E29" s="27" t="str">
        <f>VLOOKUP(Hospital_details[[#This Row],[PA ID]],Patient_details[],5,0)</f>
        <v>Day-case</v>
      </c>
      <c r="F29" s="27" t="str">
        <f>VLOOKUP(Hospital_details[[#This Row],[PA ID]],Patient_details[],6,0)</f>
        <v>Caherciveen</v>
      </c>
      <c r="G29" s="27" t="str">
        <f>VLOOKUP(Hospital_details[[#This Row],[PA ID]],Patient_details[],7,0)</f>
        <v>Kerry</v>
      </c>
      <c r="H29" s="29" t="str">
        <f>VLOOKUP(Hospital_details[[#This Row],[PA ID]],Patient_details[],9,0)</f>
        <v>Clinical Haematology</v>
      </c>
      <c r="I29" s="27" t="s">
        <v>75</v>
      </c>
      <c r="J29" s="27" t="str">
        <f>VLOOKUP(Hospital_details[[#This Row],[Diagnosis_ID]],Diagnosis_details[],2,0)</f>
        <v>Therapy</v>
      </c>
      <c r="K29" s="27" t="str">
        <f>VLOOKUP(Hospital_details[[#This Row],[Diagnosis_ID]],Diagnosis_details[],3,0)</f>
        <v>Medical card holders</v>
      </c>
      <c r="L29" s="29" t="str">
        <f>VLOOKUP(Hospital_details[[#This Row],[Diagnosis_ID]],Diagnosis_details[],4,0)</f>
        <v>Dr Birx</v>
      </c>
      <c r="M29" s="27" t="str">
        <f>VLOOKUP(Hospital_details[[#This Row],[PA ID]],Patient_details[],10,0)</f>
        <v>antibiotics</v>
      </c>
      <c r="N29" s="29" t="str">
        <f>VLOOKUP(Hospital_details[[#This Row],[PA ID]],Patient_details[],8,0)</f>
        <v>Bacterial infection</v>
      </c>
      <c r="O29" s="30">
        <f>VLOOKUP(Hospital_details[[#This Row],[PA ID]],Patient_details[],11,0)</f>
        <v>850</v>
      </c>
      <c r="P29" s="31">
        <f>VLOOKUP(Hospital_details[[#This Row],[PA ID]],Patient_details[],12,0)</f>
        <v>770</v>
      </c>
      <c r="Q29" s="31">
        <f>VLOOKUP(Hospital_details[[#This Row],[Diagnosis_ID]],Diagnosis_details[],5,0)</f>
        <v>350</v>
      </c>
      <c r="R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115.5</v>
      </c>
      <c r="S29" s="31">
        <f>Hospital_details[[#This Row],[Hospital Charges]]+Hospital_details[[#This Row],[Price of Treatment]]+Hospital_details[[#This Row],[Consultant Fee]]-Hospital_details[[#This Row],[Discount]]</f>
        <v>1854.5</v>
      </c>
      <c r="T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556.35</v>
      </c>
    </row>
    <row r="30" spans="1:20">
      <c r="A30" s="27" t="s">
        <v>76</v>
      </c>
      <c r="B30" s="28">
        <f>VLOOKUP(Hospital_details[[#This Row],[PA ID]],Patient_details[],2,0)</f>
        <v>42999</v>
      </c>
      <c r="C30" s="32">
        <f>VLOOKUP(Hospital_details[[#This Row],[PA ID]],Patient_details[],3,0)</f>
        <v>44</v>
      </c>
      <c r="D30" s="32" t="str">
        <f>VLOOKUP(Hospital_details[[#This Row],[PA ID]],Patient_details[],4,0)</f>
        <v>F</v>
      </c>
      <c r="E30" s="27" t="str">
        <f>VLOOKUP(Hospital_details[[#This Row],[PA ID]],Patient_details[],5,0)</f>
        <v>Single-occupancy room overnight</v>
      </c>
      <c r="F30" s="27" t="str">
        <f>VLOOKUP(Hospital_details[[#This Row],[PA ID]],Patient_details[],6,0)</f>
        <v>Cavan</v>
      </c>
      <c r="G30" s="27" t="str">
        <f>VLOOKUP(Hospital_details[[#This Row],[PA ID]],Patient_details[],7,0)</f>
        <v>Cavan</v>
      </c>
      <c r="H30" s="29" t="str">
        <f>VLOOKUP(Hospital_details[[#This Row],[PA ID]],Patient_details[],9,0)</f>
        <v>Clinical Haematology</v>
      </c>
      <c r="I30" s="27" t="s">
        <v>77</v>
      </c>
      <c r="J30" s="27" t="str">
        <f>VLOOKUP(Hospital_details[[#This Row],[Diagnosis_ID]],Diagnosis_details[],2,0)</f>
        <v>Therapy</v>
      </c>
      <c r="K30" s="27" t="str">
        <f>VLOOKUP(Hospital_details[[#This Row],[Diagnosis_ID]],Diagnosis_details[],3,0)</f>
        <v>Medical card holders</v>
      </c>
      <c r="L30" s="29" t="str">
        <f>VLOOKUP(Hospital_details[[#This Row],[Diagnosis_ID]],Diagnosis_details[],4,0)</f>
        <v>Dr Birx</v>
      </c>
      <c r="M30" s="27" t="str">
        <f>VLOOKUP(Hospital_details[[#This Row],[PA ID]],Patient_details[],10,0)</f>
        <v>folic acid</v>
      </c>
      <c r="N30" s="29" t="str">
        <f>VLOOKUP(Hospital_details[[#This Row],[PA ID]],Patient_details[],8,0)</f>
        <v>Bacterial infection</v>
      </c>
      <c r="O30" s="30">
        <f>VLOOKUP(Hospital_details[[#This Row],[PA ID]],Patient_details[],11,0)</f>
        <v>4500</v>
      </c>
      <c r="P30" s="31">
        <f>VLOOKUP(Hospital_details[[#This Row],[PA ID]],Patient_details[],12,0)</f>
        <v>220</v>
      </c>
      <c r="Q30" s="31">
        <f>VLOOKUP(Hospital_details[[#This Row],[Diagnosis_ID]],Diagnosis_details[],5,0)</f>
        <v>350</v>
      </c>
      <c r="R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30" s="31">
        <f>Hospital_details[[#This Row],[Hospital Charges]]+Hospital_details[[#This Row],[Price of Treatment]]+Hospital_details[[#This Row],[Consultant Fee]]-Hospital_details[[#This Row],[Discount]]</f>
        <v>4620</v>
      </c>
      <c r="T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1386</v>
      </c>
    </row>
    <row r="31" spans="1:20">
      <c r="A31" s="27" t="s">
        <v>78</v>
      </c>
      <c r="B31" s="28">
        <f>VLOOKUP(Hospital_details[[#This Row],[PA ID]],Patient_details[],2,0)</f>
        <v>42999</v>
      </c>
      <c r="C31" s="32">
        <f>VLOOKUP(Hospital_details[[#This Row],[PA ID]],Patient_details[],3,0)</f>
        <v>47</v>
      </c>
      <c r="D31" s="32" t="str">
        <f>VLOOKUP(Hospital_details[[#This Row],[PA ID]],Patient_details[],4,0)</f>
        <v>M</v>
      </c>
      <c r="E31" s="27" t="str">
        <f>VLOOKUP(Hospital_details[[#This Row],[PA ID]],Patient_details[],5,0)</f>
        <v>Single-occupancy room overnight</v>
      </c>
      <c r="F31" s="27" t="str">
        <f>VLOOKUP(Hospital_details[[#This Row],[PA ID]],Patient_details[],6,0)</f>
        <v>Athy</v>
      </c>
      <c r="G31" s="27" t="str">
        <f>VLOOKUP(Hospital_details[[#This Row],[PA ID]],Patient_details[],7,0)</f>
        <v>Kildare</v>
      </c>
      <c r="H31" s="29" t="str">
        <f>VLOOKUP(Hospital_details[[#This Row],[PA ID]],Patient_details[],9,0)</f>
        <v>Clinical Haematology</v>
      </c>
      <c r="I31" s="27" t="s">
        <v>79</v>
      </c>
      <c r="J31" s="27" t="str">
        <f>VLOOKUP(Hospital_details[[#This Row],[Diagnosis_ID]],Diagnosis_details[],2,0)</f>
        <v>Therapy</v>
      </c>
      <c r="K31" s="27" t="str">
        <f>VLOOKUP(Hospital_details[[#This Row],[Diagnosis_ID]],Diagnosis_details[],3,0)</f>
        <v>Medical card holders</v>
      </c>
      <c r="L31" s="29" t="str">
        <f>VLOOKUP(Hospital_details[[#This Row],[Diagnosis_ID]],Diagnosis_details[],4,0)</f>
        <v>Dr Birx</v>
      </c>
      <c r="M31" s="27" t="str">
        <f>VLOOKUP(Hospital_details[[#This Row],[PA ID]],Patient_details[],10,0)</f>
        <v>antibiotics</v>
      </c>
      <c r="N31" s="29" t="str">
        <f>VLOOKUP(Hospital_details[[#This Row],[PA ID]],Patient_details[],8,0)</f>
        <v>Bacterial infection</v>
      </c>
      <c r="O31" s="30">
        <f>VLOOKUP(Hospital_details[[#This Row],[PA ID]],Patient_details[],11,0)</f>
        <v>4500</v>
      </c>
      <c r="P31" s="31">
        <f>VLOOKUP(Hospital_details[[#This Row],[PA ID]],Patient_details[],12,0)</f>
        <v>330</v>
      </c>
      <c r="Q31" s="31">
        <f>VLOOKUP(Hospital_details[[#This Row],[Diagnosis_ID]],Diagnosis_details[],5,0)</f>
        <v>350</v>
      </c>
      <c r="R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31" s="31">
        <f>Hospital_details[[#This Row],[Hospital Charges]]+Hospital_details[[#This Row],[Price of Treatment]]+Hospital_details[[#This Row],[Consultant Fee]]-Hospital_details[[#This Row],[Discount]]</f>
        <v>5130.5</v>
      </c>
      <c r="T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1539.1499999999999</v>
      </c>
    </row>
    <row r="32" spans="1:20">
      <c r="A32" s="27" t="s">
        <v>80</v>
      </c>
      <c r="B32" s="28">
        <f>VLOOKUP(Hospital_details[[#This Row],[PA ID]],Patient_details[],2,0)</f>
        <v>42999</v>
      </c>
      <c r="C32" s="32">
        <f>VLOOKUP(Hospital_details[[#This Row],[PA ID]],Patient_details[],3,0)</f>
        <v>53</v>
      </c>
      <c r="D32" s="32" t="str">
        <f>VLOOKUP(Hospital_details[[#This Row],[PA ID]],Patient_details[],4,0)</f>
        <v>M</v>
      </c>
      <c r="E32" s="27" t="str">
        <f>VLOOKUP(Hospital_details[[#This Row],[PA ID]],Patient_details[],5,0)</f>
        <v>Day-case</v>
      </c>
      <c r="F32" s="27" t="str">
        <f>VLOOKUP(Hospital_details[[#This Row],[PA ID]],Patient_details[],6,0)</f>
        <v>Naas</v>
      </c>
      <c r="G32" s="27" t="str">
        <f>VLOOKUP(Hospital_details[[#This Row],[PA ID]],Patient_details[],7,0)</f>
        <v>Kildare</v>
      </c>
      <c r="H32" s="29" t="str">
        <f>VLOOKUP(Hospital_details[[#This Row],[PA ID]],Patient_details[],9,0)</f>
        <v>Clinical Haematology</v>
      </c>
      <c r="I32" s="27" t="s">
        <v>81</v>
      </c>
      <c r="J32" s="27" t="str">
        <f>VLOOKUP(Hospital_details[[#This Row],[Diagnosis_ID]],Diagnosis_details[],2,0)</f>
        <v>Therapy</v>
      </c>
      <c r="K32" s="27" t="str">
        <f>VLOOKUP(Hospital_details[[#This Row],[Diagnosis_ID]],Diagnosis_details[],3,0)</f>
        <v>Medical card holders</v>
      </c>
      <c r="L32" s="29" t="str">
        <f>VLOOKUP(Hospital_details[[#This Row],[Diagnosis_ID]],Diagnosis_details[],4,0)</f>
        <v>Dr Birx</v>
      </c>
      <c r="M32" s="27" t="str">
        <f>VLOOKUP(Hospital_details[[#This Row],[PA ID]],Patient_details[],10,0)</f>
        <v>folic acid</v>
      </c>
      <c r="N32" s="29" t="str">
        <f>VLOOKUP(Hospital_details[[#This Row],[PA ID]],Patient_details[],8,0)</f>
        <v>Bacterial infection</v>
      </c>
      <c r="O32" s="30">
        <f>VLOOKUP(Hospital_details[[#This Row],[PA ID]],Patient_details[],11,0)</f>
        <v>850</v>
      </c>
      <c r="P32" s="31">
        <f>VLOOKUP(Hospital_details[[#This Row],[PA ID]],Patient_details[],12,0)</f>
        <v>220</v>
      </c>
      <c r="Q32" s="31">
        <f>VLOOKUP(Hospital_details[[#This Row],[Diagnosis_ID]],Diagnosis_details[],5,0)</f>
        <v>350</v>
      </c>
      <c r="R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32" s="31">
        <f>Hospital_details[[#This Row],[Hospital Charges]]+Hospital_details[[#This Row],[Price of Treatment]]+Hospital_details[[#This Row],[Consultant Fee]]-Hospital_details[[#This Row],[Discount]]</f>
        <v>1250</v>
      </c>
      <c r="T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33" spans="1:20">
      <c r="A33" s="27" t="s">
        <v>82</v>
      </c>
      <c r="B33" s="28">
        <f>VLOOKUP(Hospital_details[[#This Row],[PA ID]],Patient_details[],2,0)</f>
        <v>42999</v>
      </c>
      <c r="C33" s="32">
        <f>VLOOKUP(Hospital_details[[#This Row],[PA ID]],Patient_details[],3,0)</f>
        <v>53</v>
      </c>
      <c r="D33" s="32" t="str">
        <f>VLOOKUP(Hospital_details[[#This Row],[PA ID]],Patient_details[],4,0)</f>
        <v>M</v>
      </c>
      <c r="E33" s="27" t="str">
        <f>VLOOKUP(Hospital_details[[#This Row],[PA ID]],Patient_details[],5,0)</f>
        <v>Single-occupancy room overnight</v>
      </c>
      <c r="F33" s="27" t="str">
        <f>VLOOKUP(Hospital_details[[#This Row],[PA ID]],Patient_details[],6,0)</f>
        <v>Drogheda</v>
      </c>
      <c r="G33" s="27" t="str">
        <f>VLOOKUP(Hospital_details[[#This Row],[PA ID]],Patient_details[],7,0)</f>
        <v>Meath</v>
      </c>
      <c r="H33" s="29" t="str">
        <f>VLOOKUP(Hospital_details[[#This Row],[PA ID]],Patient_details[],9,0)</f>
        <v>Clinical Haematology</v>
      </c>
      <c r="I33" s="27" t="s">
        <v>83</v>
      </c>
      <c r="J33" s="27" t="str">
        <f>VLOOKUP(Hospital_details[[#This Row],[Diagnosis_ID]],Diagnosis_details[],2,0)</f>
        <v>Therapy</v>
      </c>
      <c r="K33" s="27" t="str">
        <f>VLOOKUP(Hospital_details[[#This Row],[Diagnosis_ID]],Diagnosis_details[],3,0)</f>
        <v>Medical card holders</v>
      </c>
      <c r="L33" s="29" t="str">
        <f>VLOOKUP(Hospital_details[[#This Row],[Diagnosis_ID]],Diagnosis_details[],4,0)</f>
        <v>Dr Birx</v>
      </c>
      <c r="M33" s="27" t="str">
        <f>VLOOKUP(Hospital_details[[#This Row],[PA ID]],Patient_details[],10,0)</f>
        <v>folic acid</v>
      </c>
      <c r="N33" s="29" t="str">
        <f>VLOOKUP(Hospital_details[[#This Row],[PA ID]],Patient_details[],8,0)</f>
        <v>Bacterial infection</v>
      </c>
      <c r="O33" s="30">
        <f>VLOOKUP(Hospital_details[[#This Row],[PA ID]],Patient_details[],11,0)</f>
        <v>4500</v>
      </c>
      <c r="P33" s="31">
        <f>VLOOKUP(Hospital_details[[#This Row],[PA ID]],Patient_details[],12,0)</f>
        <v>660</v>
      </c>
      <c r="Q33" s="31">
        <f>VLOOKUP(Hospital_details[[#This Row],[Diagnosis_ID]],Diagnosis_details[],5,0)</f>
        <v>350</v>
      </c>
      <c r="R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33" s="31">
        <f>Hospital_details[[#This Row],[Hospital Charges]]+Hospital_details[[#This Row],[Price of Treatment]]+Hospital_details[[#This Row],[Consultant Fee]]-Hospital_details[[#This Row],[Discount]]</f>
        <v>5060</v>
      </c>
      <c r="T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1518</v>
      </c>
    </row>
    <row r="34" spans="1:20">
      <c r="A34" s="27" t="s">
        <v>84</v>
      </c>
      <c r="B34" s="28">
        <f>VLOOKUP(Hospital_details[[#This Row],[PA ID]],Patient_details[],2,0)</f>
        <v>42999</v>
      </c>
      <c r="C34" s="32">
        <f>VLOOKUP(Hospital_details[[#This Row],[PA ID]],Patient_details[],3,0)</f>
        <v>41</v>
      </c>
      <c r="D34" s="32" t="str">
        <f>VLOOKUP(Hospital_details[[#This Row],[PA ID]],Patient_details[],4,0)</f>
        <v>M</v>
      </c>
      <c r="E34" s="27" t="str">
        <f>VLOOKUP(Hospital_details[[#This Row],[PA ID]],Patient_details[],5,0)</f>
        <v>Single-occupancy room overnight</v>
      </c>
      <c r="F34" s="27" t="str">
        <f>VLOOKUP(Hospital_details[[#This Row],[PA ID]],Patient_details[],6,0)</f>
        <v>Navan</v>
      </c>
      <c r="G34" s="27" t="str">
        <f>VLOOKUP(Hospital_details[[#This Row],[PA ID]],Patient_details[],7,0)</f>
        <v>Meath</v>
      </c>
      <c r="H34" s="29" t="str">
        <f>VLOOKUP(Hospital_details[[#This Row],[PA ID]],Patient_details[],9,0)</f>
        <v>Clinical Haematology</v>
      </c>
      <c r="I34" s="27" t="s">
        <v>85</v>
      </c>
      <c r="J34" s="27" t="str">
        <f>VLOOKUP(Hospital_details[[#This Row],[Diagnosis_ID]],Diagnosis_details[],2,0)</f>
        <v>Surgery</v>
      </c>
      <c r="K34" s="27" t="str">
        <f>VLOOKUP(Hospital_details[[#This Row],[Diagnosis_ID]],Diagnosis_details[],3,0)</f>
        <v>Medical card holders</v>
      </c>
      <c r="L34" s="29" t="str">
        <f>VLOOKUP(Hospital_details[[#This Row],[Diagnosis_ID]],Diagnosis_details[],4,0)</f>
        <v>Dr Birx</v>
      </c>
      <c r="M34" s="27" t="str">
        <f>VLOOKUP(Hospital_details[[#This Row],[PA ID]],Patient_details[],10,0)</f>
        <v>folic acid</v>
      </c>
      <c r="N34" s="29" t="str">
        <f>VLOOKUP(Hospital_details[[#This Row],[PA ID]],Patient_details[],8,0)</f>
        <v>Bacterial infection</v>
      </c>
      <c r="O34" s="30">
        <f>VLOOKUP(Hospital_details[[#This Row],[PA ID]],Patient_details[],11,0)</f>
        <v>4500</v>
      </c>
      <c r="P34" s="31">
        <f>VLOOKUP(Hospital_details[[#This Row],[PA ID]],Patient_details[],12,0)</f>
        <v>660</v>
      </c>
      <c r="Q34" s="31">
        <f>VLOOKUP(Hospital_details[[#This Row],[Diagnosis_ID]],Diagnosis_details[],5,0)</f>
        <v>350</v>
      </c>
      <c r="R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34" s="31">
        <f>Hospital_details[[#This Row],[Hospital Charges]]+Hospital_details[[#This Row],[Price of Treatment]]+Hospital_details[[#This Row],[Consultant Fee]]-Hospital_details[[#This Row],[Discount]]</f>
        <v>5060</v>
      </c>
      <c r="T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1518</v>
      </c>
    </row>
    <row r="35" spans="1:20">
      <c r="A35" s="27" t="s">
        <v>86</v>
      </c>
      <c r="B35" s="28">
        <f>VLOOKUP(Hospital_details[[#This Row],[PA ID]],Patient_details[],2,0)</f>
        <v>42999</v>
      </c>
      <c r="C35" s="32">
        <f>VLOOKUP(Hospital_details[[#This Row],[PA ID]],Patient_details[],3,0)</f>
        <v>53</v>
      </c>
      <c r="D35" s="32" t="str">
        <f>VLOOKUP(Hospital_details[[#This Row],[PA ID]],Patient_details[],4,0)</f>
        <v>F</v>
      </c>
      <c r="E35" s="27" t="str">
        <f>VLOOKUP(Hospital_details[[#This Row],[PA ID]],Patient_details[],5,0)</f>
        <v>Multiple-occupancy room overnight</v>
      </c>
      <c r="F35" s="27" t="str">
        <f>VLOOKUP(Hospital_details[[#This Row],[PA ID]],Patient_details[],6,0)</f>
        <v>Mullingar</v>
      </c>
      <c r="G35" s="27" t="str">
        <f>VLOOKUP(Hospital_details[[#This Row],[PA ID]],Patient_details[],7,0)</f>
        <v>Westmeath</v>
      </c>
      <c r="H35" s="29" t="str">
        <f>VLOOKUP(Hospital_details[[#This Row],[PA ID]],Patient_details[],9,0)</f>
        <v>Clinical Haematology</v>
      </c>
      <c r="I35" s="27" t="s">
        <v>87</v>
      </c>
      <c r="J35" s="27" t="str">
        <f>VLOOKUP(Hospital_details[[#This Row],[Diagnosis_ID]],Diagnosis_details[],2,0)</f>
        <v>Surgery</v>
      </c>
      <c r="K35" s="27" t="str">
        <f>VLOOKUP(Hospital_details[[#This Row],[Diagnosis_ID]],Diagnosis_details[],3,0)</f>
        <v>Medical card holders</v>
      </c>
      <c r="L35" s="29" t="str">
        <f>VLOOKUP(Hospital_details[[#This Row],[Diagnosis_ID]],Diagnosis_details[],4,0)</f>
        <v>Dr Birx</v>
      </c>
      <c r="M35" s="27" t="str">
        <f>VLOOKUP(Hospital_details[[#This Row],[PA ID]],Patient_details[],10,0)</f>
        <v>folic acid</v>
      </c>
      <c r="N35" s="29" t="str">
        <f>VLOOKUP(Hospital_details[[#This Row],[PA ID]],Patient_details[],8,0)</f>
        <v>Bacterial infection</v>
      </c>
      <c r="O35" s="30">
        <f>VLOOKUP(Hospital_details[[#This Row],[PA ID]],Patient_details[],11,0)</f>
        <v>2500</v>
      </c>
      <c r="P35" s="31">
        <f>VLOOKUP(Hospital_details[[#This Row],[PA ID]],Patient_details[],12,0)</f>
        <v>220</v>
      </c>
      <c r="Q35" s="31">
        <f>VLOOKUP(Hospital_details[[#This Row],[Diagnosis_ID]],Diagnosis_details[],5,0)</f>
        <v>350</v>
      </c>
      <c r="R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35" s="31">
        <f>Hospital_details[[#This Row],[Hospital Charges]]+Hospital_details[[#This Row],[Price of Treatment]]+Hospital_details[[#This Row],[Consultant Fee]]-Hospital_details[[#This Row],[Discount]]</f>
        <v>2820</v>
      </c>
      <c r="T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846</v>
      </c>
    </row>
    <row r="36" spans="1:20" hidden="1">
      <c r="A36" s="27" t="s">
        <v>88</v>
      </c>
      <c r="B36" s="28">
        <f>VLOOKUP(Hospital_details[[#This Row],[PA ID]],Patient_details[],2,0)</f>
        <v>43761</v>
      </c>
      <c r="C36" s="32">
        <f>VLOOKUP(Hospital_details[[#This Row],[PA ID]],Patient_details[],3,0)</f>
        <v>58</v>
      </c>
      <c r="D36" s="32" t="str">
        <f>VLOOKUP(Hospital_details[[#This Row],[PA ID]],Patient_details[],4,0)</f>
        <v>M</v>
      </c>
      <c r="E36" s="27" t="str">
        <f>VLOOKUP(Hospital_details[[#This Row],[PA ID]],Patient_details[],5,0)</f>
        <v>Single-occupancy room overnight</v>
      </c>
      <c r="F36" s="27" t="str">
        <f>VLOOKUP(Hospital_details[[#This Row],[PA ID]],Patient_details[],6,0)</f>
        <v>Longford</v>
      </c>
      <c r="G36" s="27" t="str">
        <f>VLOOKUP(Hospital_details[[#This Row],[PA ID]],Patient_details[],7,0)</f>
        <v>Longford</v>
      </c>
      <c r="H36" s="29" t="str">
        <f>VLOOKUP(Hospital_details[[#This Row],[PA ID]],Patient_details[],9,0)</f>
        <v>Audiology Department</v>
      </c>
      <c r="I36" s="27" t="s">
        <v>89</v>
      </c>
      <c r="J36" s="27" t="str">
        <f>VLOOKUP(Hospital_details[[#This Row],[Diagnosis_ID]],Diagnosis_details[],2,0)</f>
        <v>Therapy</v>
      </c>
      <c r="K36" s="27" t="str">
        <f>VLOOKUP(Hospital_details[[#This Row],[Diagnosis_ID]],Diagnosis_details[],3,0)</f>
        <v>Medical card holders</v>
      </c>
      <c r="L36" s="29" t="str">
        <f>VLOOKUP(Hospital_details[[#This Row],[Diagnosis_ID]],Diagnosis_details[],4,0)</f>
        <v>Dr Doherty</v>
      </c>
      <c r="M36" s="27" t="str">
        <f>VLOOKUP(Hospital_details[[#This Row],[PA ID]],Patient_details[],10,0)</f>
        <v>Calcium</v>
      </c>
      <c r="N36" s="29" t="str">
        <f>VLOOKUP(Hospital_details[[#This Row],[PA ID]],Patient_details[],8,0)</f>
        <v>Hearing Loss</v>
      </c>
      <c r="O36" s="30">
        <f>VLOOKUP(Hospital_details[[#This Row],[PA ID]],Patient_details[],11,0)</f>
        <v>4500</v>
      </c>
      <c r="P36" s="31">
        <f>VLOOKUP(Hospital_details[[#This Row],[PA ID]],Patient_details[],12,0)</f>
        <v>150</v>
      </c>
      <c r="Q36" s="31">
        <f>VLOOKUP(Hospital_details[[#This Row],[Diagnosis_ID]],Diagnosis_details[],5,0)</f>
        <v>250</v>
      </c>
      <c r="R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36" s="31">
        <f>Hospital_details[[#This Row],[Hospital Charges]]+Hospital_details[[#This Row],[Price of Treatment]]+Hospital_details[[#This Row],[Consultant Fee]]-Hospital_details[[#This Row],[Discount]]</f>
        <v>4765</v>
      </c>
      <c r="T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1429.5</v>
      </c>
    </row>
    <row r="37" spans="1:20" hidden="1">
      <c r="A37" s="27" t="s">
        <v>90</v>
      </c>
      <c r="B37" s="28">
        <f>VLOOKUP(Hospital_details[[#This Row],[PA ID]],Patient_details[],2,0)</f>
        <v>43444</v>
      </c>
      <c r="C37" s="32">
        <f>VLOOKUP(Hospital_details[[#This Row],[PA ID]],Patient_details[],3,0)</f>
        <v>55</v>
      </c>
      <c r="D37" s="32" t="str">
        <f>VLOOKUP(Hospital_details[[#This Row],[PA ID]],Patient_details[],4,0)</f>
        <v>F</v>
      </c>
      <c r="E37" s="27" t="str">
        <f>VLOOKUP(Hospital_details[[#This Row],[PA ID]],Patient_details[],5,0)</f>
        <v>Multiple-occupancy room overnight</v>
      </c>
      <c r="F37" s="27" t="str">
        <f>VLOOKUP(Hospital_details[[#This Row],[PA ID]],Patient_details[],6,0)</f>
        <v>Mullingar</v>
      </c>
      <c r="G37" s="27" t="str">
        <f>VLOOKUP(Hospital_details[[#This Row],[PA ID]],Patient_details[],7,0)</f>
        <v>Westmeath</v>
      </c>
      <c r="H37" s="29" t="str">
        <f>VLOOKUP(Hospital_details[[#This Row],[PA ID]],Patient_details[],9,0)</f>
        <v>Clinical Research Centre</v>
      </c>
      <c r="I37" s="27" t="s">
        <v>91</v>
      </c>
      <c r="J37" s="27" t="str">
        <f>VLOOKUP(Hospital_details[[#This Row],[Diagnosis_ID]],Diagnosis_details[],2,0)</f>
        <v>Therapy</v>
      </c>
      <c r="K37" s="27" t="str">
        <f>VLOOKUP(Hospital_details[[#This Row],[Diagnosis_ID]],Diagnosis_details[],3,0)</f>
        <v>Medical card holders</v>
      </c>
      <c r="L37" s="29" t="str">
        <f>VLOOKUP(Hospital_details[[#This Row],[Diagnosis_ID]],Diagnosis_details[],4,0)</f>
        <v>Dr Fauci</v>
      </c>
      <c r="M37" s="27" t="str">
        <f>VLOOKUP(Hospital_details[[#This Row],[PA ID]],Patient_details[],10,0)</f>
        <v>levodopa</v>
      </c>
      <c r="N37" s="29" t="str">
        <f>VLOOKUP(Hospital_details[[#This Row],[PA ID]],Patient_details[],8,0)</f>
        <v>Parkinson's disease</v>
      </c>
      <c r="O37" s="30">
        <f>VLOOKUP(Hospital_details[[#This Row],[PA ID]],Patient_details[],11,0)</f>
        <v>2500</v>
      </c>
      <c r="P37" s="31">
        <f>VLOOKUP(Hospital_details[[#This Row],[PA ID]],Patient_details[],12,0)</f>
        <v>350</v>
      </c>
      <c r="Q37" s="31">
        <f>VLOOKUP(Hospital_details[[#This Row],[Diagnosis_ID]],Diagnosis_details[],5,0)</f>
        <v>320</v>
      </c>
      <c r="R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37" s="31">
        <f>Hospital_details[[#This Row],[Hospital Charges]]+Hospital_details[[#This Row],[Price of Treatment]]+Hospital_details[[#This Row],[Consultant Fee]]-Hospital_details[[#This Row],[Discount]]</f>
        <v>3095</v>
      </c>
      <c r="T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928.5</v>
      </c>
    </row>
    <row r="38" spans="1:20" hidden="1">
      <c r="A38" s="27" t="s">
        <v>92</v>
      </c>
      <c r="B38" s="28">
        <f>VLOOKUP(Hospital_details[[#This Row],[PA ID]],Patient_details[],2,0)</f>
        <v>43444</v>
      </c>
      <c r="C38" s="32">
        <f>VLOOKUP(Hospital_details[[#This Row],[PA ID]],Patient_details[],3,0)</f>
        <v>55</v>
      </c>
      <c r="D38" s="32" t="str">
        <f>VLOOKUP(Hospital_details[[#This Row],[PA ID]],Patient_details[],4,0)</f>
        <v>F</v>
      </c>
      <c r="E38" s="27" t="str">
        <f>VLOOKUP(Hospital_details[[#This Row],[PA ID]],Patient_details[],5,0)</f>
        <v>Single-occupancy room overnight</v>
      </c>
      <c r="F38" s="27" t="str">
        <f>VLOOKUP(Hospital_details[[#This Row],[PA ID]],Patient_details[],6,0)</f>
        <v>Ballinasloe</v>
      </c>
      <c r="G38" s="27" t="str">
        <f>VLOOKUP(Hospital_details[[#This Row],[PA ID]],Patient_details[],7,0)</f>
        <v>Galway</v>
      </c>
      <c r="H38" s="29" t="str">
        <f>VLOOKUP(Hospital_details[[#This Row],[PA ID]],Patient_details[],9,0)</f>
        <v>Clinical Research Centre</v>
      </c>
      <c r="I38" s="27" t="s">
        <v>93</v>
      </c>
      <c r="J38" s="27" t="str">
        <f>VLOOKUP(Hospital_details[[#This Row],[Diagnosis_ID]],Diagnosis_details[],2,0)</f>
        <v>Therapy</v>
      </c>
      <c r="K38" s="27" t="str">
        <f>VLOOKUP(Hospital_details[[#This Row],[Diagnosis_ID]],Diagnosis_details[],3,0)</f>
        <v>Medical card holders</v>
      </c>
      <c r="L38" s="29" t="str">
        <f>VLOOKUP(Hospital_details[[#This Row],[Diagnosis_ID]],Diagnosis_details[],4,0)</f>
        <v>Dr Fauci</v>
      </c>
      <c r="M38" s="27" t="str">
        <f>VLOOKUP(Hospital_details[[#This Row],[PA ID]],Patient_details[],10,0)</f>
        <v>Aspirin</v>
      </c>
      <c r="N38" s="29" t="str">
        <f>VLOOKUP(Hospital_details[[#This Row],[PA ID]],Patient_details[],8,0)</f>
        <v>Parkinson's disease</v>
      </c>
      <c r="O38" s="30">
        <f>VLOOKUP(Hospital_details[[#This Row],[PA ID]],Patient_details[],11,0)</f>
        <v>4500</v>
      </c>
      <c r="P38" s="31">
        <f>VLOOKUP(Hospital_details[[#This Row],[PA ID]],Patient_details[],12,0)</f>
        <v>250</v>
      </c>
      <c r="Q38" s="31">
        <f>VLOOKUP(Hospital_details[[#This Row],[Diagnosis_ID]],Diagnosis_details[],5,0)</f>
        <v>320</v>
      </c>
      <c r="R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38" s="31">
        <f>Hospital_details[[#This Row],[Hospital Charges]]+Hospital_details[[#This Row],[Price of Treatment]]+Hospital_details[[#This Row],[Consultant Fee]]-Hospital_details[[#This Row],[Discount]]</f>
        <v>4935</v>
      </c>
      <c r="T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1480.5</v>
      </c>
    </row>
    <row r="39" spans="1:20" hidden="1">
      <c r="A39" s="27" t="s">
        <v>94</v>
      </c>
      <c r="B39" s="28">
        <f>VLOOKUP(Hospital_details[[#This Row],[PA ID]],Patient_details[],2,0)</f>
        <v>43100</v>
      </c>
      <c r="C39" s="32">
        <f>VLOOKUP(Hospital_details[[#This Row],[PA ID]],Patient_details[],3,0)</f>
        <v>42</v>
      </c>
      <c r="D39" s="32" t="str">
        <f>VLOOKUP(Hospital_details[[#This Row],[PA ID]],Patient_details[],4,0)</f>
        <v>F</v>
      </c>
      <c r="E39" s="27" t="str">
        <f>VLOOKUP(Hospital_details[[#This Row],[PA ID]],Patient_details[],5,0)</f>
        <v>Single-occupancy room overnight</v>
      </c>
      <c r="F39" s="27" t="str">
        <f>VLOOKUP(Hospital_details[[#This Row],[PA ID]],Patient_details[],6,0)</f>
        <v>Ballinasloe</v>
      </c>
      <c r="G39" s="27" t="str">
        <f>VLOOKUP(Hospital_details[[#This Row],[PA ID]],Patient_details[],7,0)</f>
        <v>Galway</v>
      </c>
      <c r="H39" s="29" t="str">
        <f>VLOOKUP(Hospital_details[[#This Row],[PA ID]],Patient_details[],9,0)</f>
        <v>Clinical Neurophysiology</v>
      </c>
      <c r="I39" s="27" t="s">
        <v>95</v>
      </c>
      <c r="J39" s="27" t="str">
        <f>VLOOKUP(Hospital_details[[#This Row],[Diagnosis_ID]],Diagnosis_details[],2,0)</f>
        <v>Therapy</v>
      </c>
      <c r="K39" s="27" t="str">
        <f>VLOOKUP(Hospital_details[[#This Row],[Diagnosis_ID]],Diagnosis_details[],3,0)</f>
        <v>Medical card holders</v>
      </c>
      <c r="L39" s="29" t="str">
        <f>VLOOKUP(Hospital_details[[#This Row],[Diagnosis_ID]],Diagnosis_details[],4,0)</f>
        <v>Dr Doherty</v>
      </c>
      <c r="M39" s="27" t="str">
        <f>VLOOKUP(Hospital_details[[#This Row],[PA ID]],Patient_details[],10,0)</f>
        <v>Calcium</v>
      </c>
      <c r="N39" s="29" t="str">
        <f>VLOOKUP(Hospital_details[[#This Row],[PA ID]],Patient_details[],8,0)</f>
        <v>Chronic daily headache</v>
      </c>
      <c r="O39" s="30">
        <f>VLOOKUP(Hospital_details[[#This Row],[PA ID]],Patient_details[],11,0)</f>
        <v>4500</v>
      </c>
      <c r="P39" s="31">
        <f>VLOOKUP(Hospital_details[[#This Row],[PA ID]],Patient_details[],12,0)</f>
        <v>450</v>
      </c>
      <c r="Q39" s="31">
        <f>VLOOKUP(Hospital_details[[#This Row],[Diagnosis_ID]],Diagnosis_details[],5,0)</f>
        <v>250</v>
      </c>
      <c r="R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39" s="31">
        <f>Hospital_details[[#This Row],[Hospital Charges]]+Hospital_details[[#This Row],[Price of Treatment]]+Hospital_details[[#This Row],[Consultant Fee]]-Hospital_details[[#This Row],[Discount]]</f>
        <v>5065</v>
      </c>
      <c r="T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1519.5</v>
      </c>
    </row>
    <row r="40" spans="1:20" hidden="1">
      <c r="A40" s="27" t="s">
        <v>96</v>
      </c>
      <c r="B40" s="28">
        <f>VLOOKUP(Hospital_details[[#This Row],[PA ID]],Patient_details[],2,0)</f>
        <v>43100</v>
      </c>
      <c r="C40" s="32">
        <f>VLOOKUP(Hospital_details[[#This Row],[PA ID]],Patient_details[],3,0)</f>
        <v>57</v>
      </c>
      <c r="D40" s="32" t="str">
        <f>VLOOKUP(Hospital_details[[#This Row],[PA ID]],Patient_details[],4,0)</f>
        <v>F</v>
      </c>
      <c r="E40" s="27" t="str">
        <f>VLOOKUP(Hospital_details[[#This Row],[PA ID]],Patient_details[],5,0)</f>
        <v>Single-occupancy room overnight</v>
      </c>
      <c r="F40" s="27" t="str">
        <f>VLOOKUP(Hospital_details[[#This Row],[PA ID]],Patient_details[],6,0)</f>
        <v>Tuam</v>
      </c>
      <c r="G40" s="27" t="str">
        <f>VLOOKUP(Hospital_details[[#This Row],[PA ID]],Patient_details[],7,0)</f>
        <v>Galway</v>
      </c>
      <c r="H40" s="29" t="str">
        <f>VLOOKUP(Hospital_details[[#This Row],[PA ID]],Patient_details[],9,0)</f>
        <v>Clinical Neurophysiology</v>
      </c>
      <c r="I40" s="27" t="s">
        <v>97</v>
      </c>
      <c r="J40" s="27" t="str">
        <f>VLOOKUP(Hospital_details[[#This Row],[Diagnosis_ID]],Diagnosis_details[],2,0)</f>
        <v>Therapy</v>
      </c>
      <c r="K40" s="27" t="str">
        <f>VLOOKUP(Hospital_details[[#This Row],[Diagnosis_ID]],Diagnosis_details[],3,0)</f>
        <v>Medical card holders</v>
      </c>
      <c r="L40" s="29" t="str">
        <f>VLOOKUP(Hospital_details[[#This Row],[Diagnosis_ID]],Diagnosis_details[],4,0)</f>
        <v>Dr Doherty</v>
      </c>
      <c r="M40" s="27" t="str">
        <f>VLOOKUP(Hospital_details[[#This Row],[PA ID]],Patient_details[],10,0)</f>
        <v>Aspirin</v>
      </c>
      <c r="N40" s="29" t="str">
        <f>VLOOKUP(Hospital_details[[#This Row],[PA ID]],Patient_details[],8,0)</f>
        <v>Chronic daily headache</v>
      </c>
      <c r="O40" s="30">
        <f>VLOOKUP(Hospital_details[[#This Row],[PA ID]],Patient_details[],11,0)</f>
        <v>4500</v>
      </c>
      <c r="P40" s="31">
        <f>VLOOKUP(Hospital_details[[#This Row],[PA ID]],Patient_details[],12,0)</f>
        <v>150</v>
      </c>
      <c r="Q40" s="31">
        <f>VLOOKUP(Hospital_details[[#This Row],[Diagnosis_ID]],Diagnosis_details[],5,0)</f>
        <v>250</v>
      </c>
      <c r="R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40" s="31">
        <f>Hospital_details[[#This Row],[Hospital Charges]]+Hospital_details[[#This Row],[Price of Treatment]]+Hospital_details[[#This Row],[Consultant Fee]]-Hospital_details[[#This Row],[Discount]]</f>
        <v>4765</v>
      </c>
      <c r="T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1429.5</v>
      </c>
    </row>
    <row r="41" spans="1:20" hidden="1">
      <c r="A41" s="27" t="s">
        <v>98</v>
      </c>
      <c r="B41" s="28">
        <f>VLOOKUP(Hospital_details[[#This Row],[PA ID]],Patient_details[],2,0)</f>
        <v>43100</v>
      </c>
      <c r="C41" s="32">
        <f>VLOOKUP(Hospital_details[[#This Row],[PA ID]],Patient_details[],3,0)</f>
        <v>66</v>
      </c>
      <c r="D41" s="32" t="str">
        <f>VLOOKUP(Hospital_details[[#This Row],[PA ID]],Patient_details[],4,0)</f>
        <v>F</v>
      </c>
      <c r="E41" s="27" t="str">
        <f>VLOOKUP(Hospital_details[[#This Row],[PA ID]],Patient_details[],5,0)</f>
        <v>Multiple-occupancy room overnight</v>
      </c>
      <c r="F41" s="27" t="str">
        <f>VLOOKUP(Hospital_details[[#This Row],[PA ID]],Patient_details[],6,0)</f>
        <v>Donegal</v>
      </c>
      <c r="G41" s="27" t="str">
        <f>VLOOKUP(Hospital_details[[#This Row],[PA ID]],Patient_details[],7,0)</f>
        <v>Donegal</v>
      </c>
      <c r="H41" s="29" t="str">
        <f>VLOOKUP(Hospital_details[[#This Row],[PA ID]],Patient_details[],9,0)</f>
        <v>Clinical Neurophysiology</v>
      </c>
      <c r="I41" s="27" t="s">
        <v>99</v>
      </c>
      <c r="J41" s="27" t="str">
        <f>VLOOKUP(Hospital_details[[#This Row],[Diagnosis_ID]],Diagnosis_details[],2,0)</f>
        <v>Therapy</v>
      </c>
      <c r="K41" s="27" t="str">
        <f>VLOOKUP(Hospital_details[[#This Row],[Diagnosis_ID]],Diagnosis_details[],3,0)</f>
        <v>Medical card holders</v>
      </c>
      <c r="L41" s="29" t="str">
        <f>VLOOKUP(Hospital_details[[#This Row],[Diagnosis_ID]],Diagnosis_details[],4,0)</f>
        <v>Dr Doherty</v>
      </c>
      <c r="M41" s="27" t="str">
        <f>VLOOKUP(Hospital_details[[#This Row],[PA ID]],Patient_details[],10,0)</f>
        <v>Aspirin</v>
      </c>
      <c r="N41" s="29" t="str">
        <f>VLOOKUP(Hospital_details[[#This Row],[PA ID]],Patient_details[],8,0)</f>
        <v>Chronic daily headache</v>
      </c>
      <c r="O41" s="30">
        <f>VLOOKUP(Hospital_details[[#This Row],[PA ID]],Patient_details[],11,0)</f>
        <v>2500</v>
      </c>
      <c r="P41" s="31">
        <f>VLOOKUP(Hospital_details[[#This Row],[PA ID]],Patient_details[],12,0)</f>
        <v>150</v>
      </c>
      <c r="Q41" s="31">
        <f>VLOOKUP(Hospital_details[[#This Row],[Diagnosis_ID]],Diagnosis_details[],5,0)</f>
        <v>250</v>
      </c>
      <c r="R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41" s="31">
        <f>Hospital_details[[#This Row],[Hospital Charges]]+Hospital_details[[#This Row],[Price of Treatment]]+Hospital_details[[#This Row],[Consultant Fee]]-Hospital_details[[#This Row],[Discount]]</f>
        <v>2825</v>
      </c>
      <c r="T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847.5</v>
      </c>
    </row>
    <row r="42" spans="1:20" hidden="1">
      <c r="A42" s="27" t="s">
        <v>100</v>
      </c>
      <c r="B42" s="28">
        <f>VLOOKUP(Hospital_details[[#This Row],[PA ID]],Patient_details[],2,0)</f>
        <v>43100</v>
      </c>
      <c r="C42" s="32">
        <f>VLOOKUP(Hospital_details[[#This Row],[PA ID]],Patient_details[],3,0)</f>
        <v>45</v>
      </c>
      <c r="D42" s="32" t="str">
        <f>VLOOKUP(Hospital_details[[#This Row],[PA ID]],Patient_details[],4,0)</f>
        <v>M</v>
      </c>
      <c r="E42" s="27" t="str">
        <f>VLOOKUP(Hospital_details[[#This Row],[PA ID]],Patient_details[],5,0)</f>
        <v>Single-occupancy room overnight</v>
      </c>
      <c r="F42" s="27" t="str">
        <f>VLOOKUP(Hospital_details[[#This Row],[PA ID]],Patient_details[],6,0)</f>
        <v>Killarney</v>
      </c>
      <c r="G42" s="27" t="str">
        <f>VLOOKUP(Hospital_details[[#This Row],[PA ID]],Patient_details[],7,0)</f>
        <v>Kerry</v>
      </c>
      <c r="H42" s="29" t="str">
        <f>VLOOKUP(Hospital_details[[#This Row],[PA ID]],Patient_details[],9,0)</f>
        <v>Clinical Neurophysiology</v>
      </c>
      <c r="I42" s="27" t="s">
        <v>101</v>
      </c>
      <c r="J42" s="27" t="str">
        <f>VLOOKUP(Hospital_details[[#This Row],[Diagnosis_ID]],Diagnosis_details[],2,0)</f>
        <v>Therapy</v>
      </c>
      <c r="K42" s="27" t="str">
        <f>VLOOKUP(Hospital_details[[#This Row],[Diagnosis_ID]],Diagnosis_details[],3,0)</f>
        <v>Medical card holders</v>
      </c>
      <c r="L42" s="29" t="str">
        <f>VLOOKUP(Hospital_details[[#This Row],[Diagnosis_ID]],Diagnosis_details[],4,0)</f>
        <v>Dr Doherty</v>
      </c>
      <c r="M42" s="27" t="str">
        <f>VLOOKUP(Hospital_details[[#This Row],[PA ID]],Patient_details[],10,0)</f>
        <v>Pamelor</v>
      </c>
      <c r="N42" s="29" t="str">
        <f>VLOOKUP(Hospital_details[[#This Row],[PA ID]],Patient_details[],8,0)</f>
        <v>Chronic daily headache</v>
      </c>
      <c r="O42" s="30">
        <f>VLOOKUP(Hospital_details[[#This Row],[PA ID]],Patient_details[],11,0)</f>
        <v>4500</v>
      </c>
      <c r="P42" s="31">
        <f>VLOOKUP(Hospital_details[[#This Row],[PA ID]],Patient_details[],12,0)</f>
        <v>200</v>
      </c>
      <c r="Q42" s="31">
        <f>VLOOKUP(Hospital_details[[#This Row],[Diagnosis_ID]],Diagnosis_details[],5,0)</f>
        <v>250</v>
      </c>
      <c r="R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42" s="31">
        <f>Hospital_details[[#This Row],[Hospital Charges]]+Hospital_details[[#This Row],[Price of Treatment]]+Hospital_details[[#This Row],[Consultant Fee]]-Hospital_details[[#This Row],[Discount]]</f>
        <v>4815</v>
      </c>
      <c r="T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1444.5</v>
      </c>
    </row>
    <row r="43" spans="1:20" hidden="1">
      <c r="A43" s="27" t="s">
        <v>102</v>
      </c>
      <c r="B43" s="28">
        <f>VLOOKUP(Hospital_details[[#This Row],[PA ID]],Patient_details[],2,0)</f>
        <v>43723</v>
      </c>
      <c r="C43" s="32">
        <f>VLOOKUP(Hospital_details[[#This Row],[PA ID]],Patient_details[],3,0)</f>
        <v>51</v>
      </c>
      <c r="D43" s="32" t="str">
        <f>VLOOKUP(Hospital_details[[#This Row],[PA ID]],Patient_details[],4,0)</f>
        <v>M</v>
      </c>
      <c r="E43" s="27" t="str">
        <f>VLOOKUP(Hospital_details[[#This Row],[PA ID]],Patient_details[],5,0)</f>
        <v>Day-case</v>
      </c>
      <c r="F43" s="27" t="str">
        <f>VLOOKUP(Hospital_details[[#This Row],[PA ID]],Patient_details[],6,0)</f>
        <v>Waterford</v>
      </c>
      <c r="G43" s="27" t="str">
        <f>VLOOKUP(Hospital_details[[#This Row],[PA ID]],Patient_details[],7,0)</f>
        <v>Kilkenny</v>
      </c>
      <c r="H43" s="29" t="str">
        <f>VLOOKUP(Hospital_details[[#This Row],[PA ID]],Patient_details[],9,0)</f>
        <v>Anaesthesia, Intensive Care and Pain Medicine</v>
      </c>
      <c r="I43" s="27" t="s">
        <v>103</v>
      </c>
      <c r="J43" s="27" t="str">
        <f>VLOOKUP(Hospital_details[[#This Row],[Diagnosis_ID]],Diagnosis_details[],2,0)</f>
        <v>Therapy</v>
      </c>
      <c r="K43" s="27" t="str">
        <f>VLOOKUP(Hospital_details[[#This Row],[Diagnosis_ID]],Diagnosis_details[],3,0)</f>
        <v>Medical card holders</v>
      </c>
      <c r="L43" s="29" t="str">
        <f>VLOOKUP(Hospital_details[[#This Row],[Diagnosis_ID]],Diagnosis_details[],4,0)</f>
        <v>Dr Fauci</v>
      </c>
      <c r="M43" s="27" t="str">
        <f>VLOOKUP(Hospital_details[[#This Row],[PA ID]],Patient_details[],10,0)</f>
        <v>Beta blockers</v>
      </c>
      <c r="N43" s="29" t="str">
        <f>VLOOKUP(Hospital_details[[#This Row],[PA ID]],Patient_details[],8,0)</f>
        <v>Myocardial ischemia</v>
      </c>
      <c r="O43" s="30">
        <f>VLOOKUP(Hospital_details[[#This Row],[PA ID]],Patient_details[],11,0)</f>
        <v>850</v>
      </c>
      <c r="P43" s="31">
        <f>VLOOKUP(Hospital_details[[#This Row],[PA ID]],Patient_details[],12,0)</f>
        <v>200</v>
      </c>
      <c r="Q43" s="31">
        <f>VLOOKUP(Hospital_details[[#This Row],[Diagnosis_ID]],Diagnosis_details[],5,0)</f>
        <v>320</v>
      </c>
      <c r="R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43" s="31">
        <f>Hospital_details[[#This Row],[Hospital Charges]]+Hospital_details[[#This Row],[Price of Treatment]]+Hospital_details[[#This Row],[Consultant Fee]]-Hospital_details[[#This Row],[Discount]]</f>
        <v>1200</v>
      </c>
      <c r="T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</v>
      </c>
    </row>
    <row r="44" spans="1:20" hidden="1">
      <c r="A44" s="27" t="s">
        <v>104</v>
      </c>
      <c r="B44" s="28">
        <f>VLOOKUP(Hospital_details[[#This Row],[PA ID]],Patient_details[],2,0)</f>
        <v>43303</v>
      </c>
      <c r="C44" s="32">
        <f>VLOOKUP(Hospital_details[[#This Row],[PA ID]],Patient_details[],3,0)</f>
        <v>50</v>
      </c>
      <c r="D44" s="32" t="str">
        <f>VLOOKUP(Hospital_details[[#This Row],[PA ID]],Patient_details[],4,0)</f>
        <v>F</v>
      </c>
      <c r="E44" s="27" t="str">
        <f>VLOOKUP(Hospital_details[[#This Row],[PA ID]],Patient_details[],5,0)</f>
        <v>Multiple-occupancy room overnight</v>
      </c>
      <c r="F44" s="27" t="str">
        <f>VLOOKUP(Hospital_details[[#This Row],[PA ID]],Patient_details[],6,0)</f>
        <v>Limerick</v>
      </c>
      <c r="G44" s="27" t="str">
        <f>VLOOKUP(Hospital_details[[#This Row],[PA ID]],Patient_details[],7,0)</f>
        <v>Limerick</v>
      </c>
      <c r="H44" s="29" t="str">
        <f>VLOOKUP(Hospital_details[[#This Row],[PA ID]],Patient_details[],9,0)</f>
        <v>Anaesthesia, Intensive Care and Pain Medicine</v>
      </c>
      <c r="I44" s="27" t="s">
        <v>105</v>
      </c>
      <c r="J44" s="27" t="str">
        <f>VLOOKUP(Hospital_details[[#This Row],[Diagnosis_ID]],Diagnosis_details[],2,0)</f>
        <v>Therapy</v>
      </c>
      <c r="K44" s="27" t="str">
        <f>VLOOKUP(Hospital_details[[#This Row],[Diagnosis_ID]],Diagnosis_details[],3,0)</f>
        <v>Medical card holders</v>
      </c>
      <c r="L44" s="29" t="str">
        <f>VLOOKUP(Hospital_details[[#This Row],[Diagnosis_ID]],Diagnosis_details[],4,0)</f>
        <v>Dr Fauci</v>
      </c>
      <c r="M44" s="27" t="str">
        <f>VLOOKUP(Hospital_details[[#This Row],[PA ID]],Patient_details[],10,0)</f>
        <v>Nitrates</v>
      </c>
      <c r="N44" s="29" t="str">
        <f>VLOOKUP(Hospital_details[[#This Row],[PA ID]],Patient_details[],8,0)</f>
        <v>Myocardial ischemia</v>
      </c>
      <c r="O44" s="30">
        <f>VLOOKUP(Hospital_details[[#This Row],[PA ID]],Patient_details[],11,0)</f>
        <v>2500</v>
      </c>
      <c r="P44" s="31">
        <f>VLOOKUP(Hospital_details[[#This Row],[PA ID]],Patient_details[],12,0)</f>
        <v>160</v>
      </c>
      <c r="Q44" s="31">
        <f>VLOOKUP(Hospital_details[[#This Row],[Diagnosis_ID]],Diagnosis_details[],5,0)</f>
        <v>320</v>
      </c>
      <c r="R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44" s="31">
        <f>Hospital_details[[#This Row],[Hospital Charges]]+Hospital_details[[#This Row],[Price of Treatment]]+Hospital_details[[#This Row],[Consultant Fee]]-Hospital_details[[#This Row],[Discount]]</f>
        <v>2905</v>
      </c>
      <c r="T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871.5</v>
      </c>
    </row>
    <row r="45" spans="1:20" hidden="1">
      <c r="A45" s="27" t="s">
        <v>106</v>
      </c>
      <c r="B45" s="28">
        <f>VLOOKUP(Hospital_details[[#This Row],[PA ID]],Patient_details[],2,0)</f>
        <v>43731</v>
      </c>
      <c r="C45" s="32">
        <f>VLOOKUP(Hospital_details[[#This Row],[PA ID]],Patient_details[],3,0)</f>
        <v>49</v>
      </c>
      <c r="D45" s="32" t="str">
        <f>VLOOKUP(Hospital_details[[#This Row],[PA ID]],Patient_details[],4,0)</f>
        <v>M</v>
      </c>
      <c r="E45" s="27" t="str">
        <f>VLOOKUP(Hospital_details[[#This Row],[PA ID]],Patient_details[],5,0)</f>
        <v>Single-occupancy room overnight</v>
      </c>
      <c r="F45" s="27" t="str">
        <f>VLOOKUP(Hospital_details[[#This Row],[PA ID]],Patient_details[],6,0)</f>
        <v>Ballina</v>
      </c>
      <c r="G45" s="27" t="str">
        <f>VLOOKUP(Hospital_details[[#This Row],[PA ID]],Patient_details[],7,0)</f>
        <v>Mayo</v>
      </c>
      <c r="H45" s="29" t="str">
        <f>VLOOKUP(Hospital_details[[#This Row],[PA ID]],Patient_details[],9,0)</f>
        <v>Anaesthesia, Intensive Care and Pain Medicine</v>
      </c>
      <c r="I45" s="27" t="s">
        <v>107</v>
      </c>
      <c r="J45" s="27" t="str">
        <f>VLOOKUP(Hospital_details[[#This Row],[Diagnosis_ID]],Diagnosis_details[],2,0)</f>
        <v>Surgery</v>
      </c>
      <c r="K45" s="27" t="str">
        <f>VLOOKUP(Hospital_details[[#This Row],[Diagnosis_ID]],Diagnosis_details[],3,0)</f>
        <v>Medical card holders</v>
      </c>
      <c r="L45" s="29" t="str">
        <f>VLOOKUP(Hospital_details[[#This Row],[Diagnosis_ID]],Diagnosis_details[],4,0)</f>
        <v>Dr Fauci</v>
      </c>
      <c r="M45" s="27" t="str">
        <f>VLOOKUP(Hospital_details[[#This Row],[PA ID]],Patient_details[],10,0)</f>
        <v>Nitrates</v>
      </c>
      <c r="N45" s="29" t="str">
        <f>VLOOKUP(Hospital_details[[#This Row],[PA ID]],Patient_details[],8,0)</f>
        <v>Myocardial ischemia</v>
      </c>
      <c r="O45" s="30">
        <f>VLOOKUP(Hospital_details[[#This Row],[PA ID]],Patient_details[],11,0)</f>
        <v>4500</v>
      </c>
      <c r="P45" s="31">
        <f>VLOOKUP(Hospital_details[[#This Row],[PA ID]],Patient_details[],12,0)</f>
        <v>70</v>
      </c>
      <c r="Q45" s="31">
        <f>VLOOKUP(Hospital_details[[#This Row],[Diagnosis_ID]],Diagnosis_details[],5,0)</f>
        <v>320</v>
      </c>
      <c r="R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45" s="31">
        <f>Hospital_details[[#This Row],[Hospital Charges]]+Hospital_details[[#This Row],[Price of Treatment]]+Hospital_details[[#This Row],[Consultant Fee]]-Hospital_details[[#This Row],[Discount]]</f>
        <v>4755</v>
      </c>
      <c r="T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1426.5</v>
      </c>
    </row>
    <row r="46" spans="1:20" hidden="1">
      <c r="A46" s="27" t="s">
        <v>108</v>
      </c>
      <c r="B46" s="28">
        <f>VLOOKUP(Hospital_details[[#This Row],[PA ID]],Patient_details[],2,0)</f>
        <v>43172</v>
      </c>
      <c r="C46" s="32">
        <f>VLOOKUP(Hospital_details[[#This Row],[PA ID]],Patient_details[],3,0)</f>
        <v>38</v>
      </c>
      <c r="D46" s="32" t="str">
        <f>VLOOKUP(Hospital_details[[#This Row],[PA ID]],Patient_details[],4,0)</f>
        <v>F</v>
      </c>
      <c r="E46" s="27" t="str">
        <f>VLOOKUP(Hospital_details[[#This Row],[PA ID]],Patient_details[],5,0)</f>
        <v>Single-occupancy room overnight</v>
      </c>
      <c r="F46" s="27" t="str">
        <f>VLOOKUP(Hospital_details[[#This Row],[PA ID]],Patient_details[],6,0)</f>
        <v>Arklow</v>
      </c>
      <c r="G46" s="27" t="str">
        <f>VLOOKUP(Hospital_details[[#This Row],[PA ID]],Patient_details[],7,0)</f>
        <v>Wicklow</v>
      </c>
      <c r="H46" s="29" t="str">
        <f>VLOOKUP(Hospital_details[[#This Row],[PA ID]],Patient_details[],9,0)</f>
        <v>Clinical Research Centre</v>
      </c>
      <c r="I46" s="27" t="s">
        <v>109</v>
      </c>
      <c r="J46" s="27" t="str">
        <f>VLOOKUP(Hospital_details[[#This Row],[Diagnosis_ID]],Diagnosis_details[],2,0)</f>
        <v>Surgery</v>
      </c>
      <c r="K46" s="27" t="str">
        <f>VLOOKUP(Hospital_details[[#This Row],[Diagnosis_ID]],Diagnosis_details[],3,0)</f>
        <v>Medical card holders</v>
      </c>
      <c r="L46" s="29" t="str">
        <f>VLOOKUP(Hospital_details[[#This Row],[Diagnosis_ID]],Diagnosis_details[],4,0)</f>
        <v>Dr Fauci</v>
      </c>
      <c r="M46" s="27" t="str">
        <f>VLOOKUP(Hospital_details[[#This Row],[PA ID]],Patient_details[],10,0)</f>
        <v>levodopa</v>
      </c>
      <c r="N46" s="29" t="str">
        <f>VLOOKUP(Hospital_details[[#This Row],[PA ID]],Patient_details[],8,0)</f>
        <v>Parkinson's disease</v>
      </c>
      <c r="O46" s="30">
        <f>VLOOKUP(Hospital_details[[#This Row],[PA ID]],Patient_details[],11,0)</f>
        <v>4500</v>
      </c>
      <c r="P46" s="31">
        <f>VLOOKUP(Hospital_details[[#This Row],[PA ID]],Patient_details[],12,0)</f>
        <v>100</v>
      </c>
      <c r="Q46" s="31">
        <f>VLOOKUP(Hospital_details[[#This Row],[Diagnosis_ID]],Diagnosis_details[],5,0)</f>
        <v>320</v>
      </c>
      <c r="R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46" s="31">
        <f>Hospital_details[[#This Row],[Hospital Charges]]+Hospital_details[[#This Row],[Price of Treatment]]+Hospital_details[[#This Row],[Consultant Fee]]-Hospital_details[[#This Row],[Discount]]</f>
        <v>4785</v>
      </c>
      <c r="T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1435.5</v>
      </c>
    </row>
    <row r="47" spans="1:20" hidden="1">
      <c r="A47" s="27" t="s">
        <v>110</v>
      </c>
      <c r="B47" s="28">
        <f>VLOOKUP(Hospital_details[[#This Row],[PA ID]],Patient_details[],2,0)</f>
        <v>43172</v>
      </c>
      <c r="C47" s="32">
        <f>VLOOKUP(Hospital_details[[#This Row],[PA ID]],Patient_details[],3,0)</f>
        <v>49</v>
      </c>
      <c r="D47" s="32" t="str">
        <f>VLOOKUP(Hospital_details[[#This Row],[PA ID]],Patient_details[],4,0)</f>
        <v>M</v>
      </c>
      <c r="E47" s="27" t="str">
        <f>VLOOKUP(Hospital_details[[#This Row],[PA ID]],Patient_details[],5,0)</f>
        <v>Single-occupancy room overnight</v>
      </c>
      <c r="F47" s="27" t="str">
        <f>VLOOKUP(Hospital_details[[#This Row],[PA ID]],Patient_details[],6,0)</f>
        <v>Kinsale</v>
      </c>
      <c r="G47" s="27" t="str">
        <f>VLOOKUP(Hospital_details[[#This Row],[PA ID]],Patient_details[],7,0)</f>
        <v>Cork</v>
      </c>
      <c r="H47" s="29" t="str">
        <f>VLOOKUP(Hospital_details[[#This Row],[PA ID]],Patient_details[],9,0)</f>
        <v>Clinical Research Centre</v>
      </c>
      <c r="I47" s="27" t="s">
        <v>111</v>
      </c>
      <c r="J47" s="27" t="str">
        <f>VLOOKUP(Hospital_details[[#This Row],[Diagnosis_ID]],Diagnosis_details[],2,0)</f>
        <v>Surgery</v>
      </c>
      <c r="K47" s="27" t="str">
        <f>VLOOKUP(Hospital_details[[#This Row],[Diagnosis_ID]],Diagnosis_details[],3,0)</f>
        <v>Medical card holders</v>
      </c>
      <c r="L47" s="29" t="str">
        <f>VLOOKUP(Hospital_details[[#This Row],[Diagnosis_ID]],Diagnosis_details[],4,0)</f>
        <v>Dr Fauci</v>
      </c>
      <c r="M47" s="27" t="str">
        <f>VLOOKUP(Hospital_details[[#This Row],[PA ID]],Patient_details[],10,0)</f>
        <v>Calcium</v>
      </c>
      <c r="N47" s="29" t="str">
        <f>VLOOKUP(Hospital_details[[#This Row],[PA ID]],Patient_details[],8,0)</f>
        <v>Parkinson's disease</v>
      </c>
      <c r="O47" s="30">
        <f>VLOOKUP(Hospital_details[[#This Row],[PA ID]],Patient_details[],11,0)</f>
        <v>4500</v>
      </c>
      <c r="P47" s="31">
        <f>VLOOKUP(Hospital_details[[#This Row],[PA ID]],Patient_details[],12,0)</f>
        <v>100</v>
      </c>
      <c r="Q47" s="31">
        <f>VLOOKUP(Hospital_details[[#This Row],[Diagnosis_ID]],Diagnosis_details[],5,0)</f>
        <v>320</v>
      </c>
      <c r="R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47" s="31">
        <f>Hospital_details[[#This Row],[Hospital Charges]]+Hospital_details[[#This Row],[Price of Treatment]]+Hospital_details[[#This Row],[Consultant Fee]]-Hospital_details[[#This Row],[Discount]]</f>
        <v>4785</v>
      </c>
      <c r="T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1435.5</v>
      </c>
    </row>
    <row r="48" spans="1:20">
      <c r="A48" s="27" t="s">
        <v>112</v>
      </c>
      <c r="B48" s="28">
        <f>VLOOKUP(Hospital_details[[#This Row],[PA ID]],Patient_details[],2,0)</f>
        <v>42668</v>
      </c>
      <c r="C48" s="32">
        <f>VLOOKUP(Hospital_details[[#This Row],[PA ID]],Patient_details[],3,0)</f>
        <v>56</v>
      </c>
      <c r="D48" s="32" t="str">
        <f>VLOOKUP(Hospital_details[[#This Row],[PA ID]],Patient_details[],4,0)</f>
        <v>M</v>
      </c>
      <c r="E48" s="27" t="str">
        <f>VLOOKUP(Hospital_details[[#This Row],[PA ID]],Patient_details[],5,0)</f>
        <v>Multiple-occupancy room overnight</v>
      </c>
      <c r="F48" s="27" t="str">
        <f>VLOOKUP(Hospital_details[[#This Row],[PA ID]],Patient_details[],6,0)</f>
        <v>Tuam</v>
      </c>
      <c r="G48" s="27" t="str">
        <f>VLOOKUP(Hospital_details[[#This Row],[PA ID]],Patient_details[],7,0)</f>
        <v>Galway</v>
      </c>
      <c r="H48" s="29" t="str">
        <f>VLOOKUP(Hospital_details[[#This Row],[PA ID]],Patient_details[],9,0)</f>
        <v>Cardiology</v>
      </c>
      <c r="I48" s="27" t="s">
        <v>113</v>
      </c>
      <c r="J48" s="27" t="str">
        <f>VLOOKUP(Hospital_details[[#This Row],[Diagnosis_ID]],Diagnosis_details[],2,0)</f>
        <v>Therapy</v>
      </c>
      <c r="K48" s="27" t="str">
        <f>VLOOKUP(Hospital_details[[#This Row],[Diagnosis_ID]],Diagnosis_details[],3,0)</f>
        <v>Medical card holders</v>
      </c>
      <c r="L48" s="29" t="str">
        <f>VLOOKUP(Hospital_details[[#This Row],[Diagnosis_ID]],Diagnosis_details[],4,0)</f>
        <v>Dr Birx</v>
      </c>
      <c r="M48" s="27" t="str">
        <f>VLOOKUP(Hospital_details[[#This Row],[PA ID]],Patient_details[],10,0)</f>
        <v>Calcium</v>
      </c>
      <c r="N48" s="29" t="str">
        <f>VLOOKUP(Hospital_details[[#This Row],[PA ID]],Patient_details[],8,0)</f>
        <v>Cardiovascular disease (CVD)</v>
      </c>
      <c r="O48" s="30">
        <f>VLOOKUP(Hospital_details[[#This Row],[PA ID]],Patient_details[],11,0)</f>
        <v>2500</v>
      </c>
      <c r="P48" s="31">
        <f>VLOOKUP(Hospital_details[[#This Row],[PA ID]],Patient_details[],12,0)</f>
        <v>200</v>
      </c>
      <c r="Q48" s="31">
        <f>VLOOKUP(Hospital_details[[#This Row],[Diagnosis_ID]],Diagnosis_details[],5,0)</f>
        <v>350</v>
      </c>
      <c r="R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48" s="31">
        <f>Hospital_details[[#This Row],[Hospital Charges]]+Hospital_details[[#This Row],[Price of Treatment]]+Hospital_details[[#This Row],[Consultant Fee]]-Hospital_details[[#This Row],[Discount]]</f>
        <v>2800</v>
      </c>
      <c r="T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840</v>
      </c>
    </row>
    <row r="49" spans="1:20">
      <c r="A49" s="27" t="s">
        <v>114</v>
      </c>
      <c r="B49" s="28">
        <f>VLOOKUP(Hospital_details[[#This Row],[PA ID]],Patient_details[],2,0)</f>
        <v>43276</v>
      </c>
      <c r="C49" s="32">
        <f>VLOOKUP(Hospital_details[[#This Row],[PA ID]],Patient_details[],3,0)</f>
        <v>59</v>
      </c>
      <c r="D49" s="32" t="str">
        <f>VLOOKUP(Hospital_details[[#This Row],[PA ID]],Patient_details[],4,0)</f>
        <v>M</v>
      </c>
      <c r="E49" s="27" t="str">
        <f>VLOOKUP(Hospital_details[[#This Row],[PA ID]],Patient_details[],5,0)</f>
        <v>Multiple-occupancy room overnight</v>
      </c>
      <c r="F49" s="27" t="str">
        <f>VLOOKUP(Hospital_details[[#This Row],[PA ID]],Patient_details[],6,0)</f>
        <v>Navan</v>
      </c>
      <c r="G49" s="27" t="str">
        <f>VLOOKUP(Hospital_details[[#This Row],[PA ID]],Patient_details[],7,0)</f>
        <v>Meath</v>
      </c>
      <c r="H49" s="29" t="str">
        <f>VLOOKUP(Hospital_details[[#This Row],[PA ID]],Patient_details[],9,0)</f>
        <v>Clinical Haematology</v>
      </c>
      <c r="I49" s="27" t="s">
        <v>115</v>
      </c>
      <c r="J49" s="27" t="str">
        <f>VLOOKUP(Hospital_details[[#This Row],[Diagnosis_ID]],Diagnosis_details[],2,0)</f>
        <v>Therapy</v>
      </c>
      <c r="K49" s="27" t="str">
        <f>VLOOKUP(Hospital_details[[#This Row],[Diagnosis_ID]],Diagnosis_details[],3,0)</f>
        <v>Medical card holders</v>
      </c>
      <c r="L49" s="29" t="str">
        <f>VLOOKUP(Hospital_details[[#This Row],[Diagnosis_ID]],Diagnosis_details[],4,0)</f>
        <v>Dr Birx</v>
      </c>
      <c r="M49" s="27" t="str">
        <f>VLOOKUP(Hospital_details[[#This Row],[PA ID]],Patient_details[],10,0)</f>
        <v>pain relievers</v>
      </c>
      <c r="N49" s="29" t="str">
        <f>VLOOKUP(Hospital_details[[#This Row],[PA ID]],Patient_details[],8,0)</f>
        <v>Bacterial infection</v>
      </c>
      <c r="O49" s="30">
        <f>VLOOKUP(Hospital_details[[#This Row],[PA ID]],Patient_details[],11,0)</f>
        <v>2500</v>
      </c>
      <c r="P49" s="31">
        <f>VLOOKUP(Hospital_details[[#This Row],[PA ID]],Patient_details[],12,0)</f>
        <v>330</v>
      </c>
      <c r="Q49" s="31">
        <f>VLOOKUP(Hospital_details[[#This Row],[Diagnosis_ID]],Diagnosis_details[],5,0)</f>
        <v>350</v>
      </c>
      <c r="R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49" s="31">
        <f>Hospital_details[[#This Row],[Hospital Charges]]+Hospital_details[[#This Row],[Price of Treatment]]+Hospital_details[[#This Row],[Consultant Fee]]-Hospital_details[[#This Row],[Discount]]</f>
        <v>2930</v>
      </c>
      <c r="T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879</v>
      </c>
    </row>
    <row r="50" spans="1:20">
      <c r="A50" s="27" t="s">
        <v>116</v>
      </c>
      <c r="B50" s="28">
        <f>VLOOKUP(Hospital_details[[#This Row],[PA ID]],Patient_details[],2,0)</f>
        <v>43276</v>
      </c>
      <c r="C50" s="32">
        <f>VLOOKUP(Hospital_details[[#This Row],[PA ID]],Patient_details[],3,0)</f>
        <v>46</v>
      </c>
      <c r="D50" s="32" t="str">
        <f>VLOOKUP(Hospital_details[[#This Row],[PA ID]],Patient_details[],4,0)</f>
        <v>M</v>
      </c>
      <c r="E50" s="27" t="str">
        <f>VLOOKUP(Hospital_details[[#This Row],[PA ID]],Patient_details[],5,0)</f>
        <v>Single-occupancy room overnight</v>
      </c>
      <c r="F50" s="27" t="str">
        <f>VLOOKUP(Hospital_details[[#This Row],[PA ID]],Patient_details[],6,0)</f>
        <v>Longford</v>
      </c>
      <c r="G50" s="27" t="str">
        <f>VLOOKUP(Hospital_details[[#This Row],[PA ID]],Patient_details[],7,0)</f>
        <v>Longford</v>
      </c>
      <c r="H50" s="29" t="str">
        <f>VLOOKUP(Hospital_details[[#This Row],[PA ID]],Patient_details[],9,0)</f>
        <v>Clinical Haematology</v>
      </c>
      <c r="I50" s="27" t="s">
        <v>117</v>
      </c>
      <c r="J50" s="27" t="str">
        <f>VLOOKUP(Hospital_details[[#This Row],[Diagnosis_ID]],Diagnosis_details[],2,0)</f>
        <v>Therapy</v>
      </c>
      <c r="K50" s="27" t="str">
        <f>VLOOKUP(Hospital_details[[#This Row],[Diagnosis_ID]],Diagnosis_details[],3,0)</f>
        <v>Medical card holders</v>
      </c>
      <c r="L50" s="29" t="str">
        <f>VLOOKUP(Hospital_details[[#This Row],[Diagnosis_ID]],Diagnosis_details[],4,0)</f>
        <v>Dr Birx</v>
      </c>
      <c r="M50" s="27" t="str">
        <f>VLOOKUP(Hospital_details[[#This Row],[PA ID]],Patient_details[],10,0)</f>
        <v>pain relievers</v>
      </c>
      <c r="N50" s="29" t="str">
        <f>VLOOKUP(Hospital_details[[#This Row],[PA ID]],Patient_details[],8,0)</f>
        <v>Bacterial infection</v>
      </c>
      <c r="O50" s="30">
        <f>VLOOKUP(Hospital_details[[#This Row],[PA ID]],Patient_details[],11,0)</f>
        <v>4500</v>
      </c>
      <c r="P50" s="31">
        <f>VLOOKUP(Hospital_details[[#This Row],[PA ID]],Patient_details[],12,0)</f>
        <v>220</v>
      </c>
      <c r="Q50" s="31">
        <f>VLOOKUP(Hospital_details[[#This Row],[Diagnosis_ID]],Diagnosis_details[],5,0)</f>
        <v>350</v>
      </c>
      <c r="R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50" s="31">
        <f>Hospital_details[[#This Row],[Hospital Charges]]+Hospital_details[[#This Row],[Price of Treatment]]+Hospital_details[[#This Row],[Consultant Fee]]-Hospital_details[[#This Row],[Discount]]</f>
        <v>4620</v>
      </c>
      <c r="T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1386</v>
      </c>
    </row>
    <row r="51" spans="1:20">
      <c r="A51" s="27" t="s">
        <v>118</v>
      </c>
      <c r="B51" s="28">
        <f>VLOOKUP(Hospital_details[[#This Row],[PA ID]],Patient_details[],2,0)</f>
        <v>42847</v>
      </c>
      <c r="C51" s="32">
        <f>VLOOKUP(Hospital_details[[#This Row],[PA ID]],Patient_details[],3,0)</f>
        <v>52</v>
      </c>
      <c r="D51" s="32" t="str">
        <f>VLOOKUP(Hospital_details[[#This Row],[PA ID]],Patient_details[],4,0)</f>
        <v>M</v>
      </c>
      <c r="E51" s="27" t="str">
        <f>VLOOKUP(Hospital_details[[#This Row],[PA ID]],Patient_details[],5,0)</f>
        <v>Multiple-occupancy room overnight</v>
      </c>
      <c r="F51" s="27" t="str">
        <f>VLOOKUP(Hospital_details[[#This Row],[PA ID]],Patient_details[],6,0)</f>
        <v>Longford</v>
      </c>
      <c r="G51" s="27" t="str">
        <f>VLOOKUP(Hospital_details[[#This Row],[PA ID]],Patient_details[],7,0)</f>
        <v>Longford</v>
      </c>
      <c r="H51" s="29" t="str">
        <f>VLOOKUP(Hospital_details[[#This Row],[PA ID]],Patient_details[],9,0)</f>
        <v>Clinical Haematology</v>
      </c>
      <c r="I51" s="27" t="s">
        <v>119</v>
      </c>
      <c r="J51" s="27" t="str">
        <f>VLOOKUP(Hospital_details[[#This Row],[Diagnosis_ID]],Diagnosis_details[],2,0)</f>
        <v>Therapy</v>
      </c>
      <c r="K51" s="27" t="str">
        <f>VLOOKUP(Hospital_details[[#This Row],[Diagnosis_ID]],Diagnosis_details[],3,0)</f>
        <v>Medical card holders</v>
      </c>
      <c r="L51" s="29" t="str">
        <f>VLOOKUP(Hospital_details[[#This Row],[Diagnosis_ID]],Diagnosis_details[],4,0)</f>
        <v>Dr Birx</v>
      </c>
      <c r="M51" s="27" t="str">
        <f>VLOOKUP(Hospital_details[[#This Row],[PA ID]],Patient_details[],10,0)</f>
        <v>folic acid</v>
      </c>
      <c r="N51" s="29" t="str">
        <f>VLOOKUP(Hospital_details[[#This Row],[PA ID]],Patient_details[],8,0)</f>
        <v>Bacterial infection</v>
      </c>
      <c r="O51" s="30">
        <f>VLOOKUP(Hospital_details[[#This Row],[PA ID]],Patient_details[],11,0)</f>
        <v>2500</v>
      </c>
      <c r="P51" s="31">
        <f>VLOOKUP(Hospital_details[[#This Row],[PA ID]],Patient_details[],12,0)</f>
        <v>300</v>
      </c>
      <c r="Q51" s="31">
        <f>VLOOKUP(Hospital_details[[#This Row],[Diagnosis_ID]],Diagnosis_details[],5,0)</f>
        <v>350</v>
      </c>
      <c r="R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51" s="31">
        <f>Hospital_details[[#This Row],[Hospital Charges]]+Hospital_details[[#This Row],[Price of Treatment]]+Hospital_details[[#This Row],[Consultant Fee]]-Hospital_details[[#This Row],[Discount]]</f>
        <v>2900</v>
      </c>
      <c r="T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870</v>
      </c>
    </row>
    <row r="52" spans="1:20">
      <c r="A52" s="27" t="s">
        <v>120</v>
      </c>
      <c r="B52" s="28">
        <f>VLOOKUP(Hospital_details[[#This Row],[PA ID]],Patient_details[],2,0)</f>
        <v>42847</v>
      </c>
      <c r="C52" s="32">
        <f>VLOOKUP(Hospital_details[[#This Row],[PA ID]],Patient_details[],3,0)</f>
        <v>52</v>
      </c>
      <c r="D52" s="32" t="str">
        <f>VLOOKUP(Hospital_details[[#This Row],[PA ID]],Patient_details[],4,0)</f>
        <v>F</v>
      </c>
      <c r="E52" s="27" t="str">
        <f>VLOOKUP(Hospital_details[[#This Row],[PA ID]],Patient_details[],5,0)</f>
        <v>Day-case</v>
      </c>
      <c r="F52" s="27" t="str">
        <f>VLOOKUP(Hospital_details[[#This Row],[PA ID]],Patient_details[],6,0)</f>
        <v>Portlaoise</v>
      </c>
      <c r="G52" s="27" t="str">
        <f>VLOOKUP(Hospital_details[[#This Row],[PA ID]],Patient_details[],7,0)</f>
        <v>Laois</v>
      </c>
      <c r="H52" s="29" t="str">
        <f>VLOOKUP(Hospital_details[[#This Row],[PA ID]],Patient_details[],9,0)</f>
        <v>Clinical Haematology</v>
      </c>
      <c r="I52" s="27" t="s">
        <v>121</v>
      </c>
      <c r="J52" s="27" t="str">
        <f>VLOOKUP(Hospital_details[[#This Row],[Diagnosis_ID]],Diagnosis_details[],2,0)</f>
        <v>Surgery</v>
      </c>
      <c r="K52" s="27" t="str">
        <f>VLOOKUP(Hospital_details[[#This Row],[Diagnosis_ID]],Diagnosis_details[],3,0)</f>
        <v>Medical card holders</v>
      </c>
      <c r="L52" s="29" t="str">
        <f>VLOOKUP(Hospital_details[[#This Row],[Diagnosis_ID]],Diagnosis_details[],4,0)</f>
        <v>Dr Birx</v>
      </c>
      <c r="M52" s="27" t="str">
        <f>VLOOKUP(Hospital_details[[#This Row],[PA ID]],Patient_details[],10,0)</f>
        <v>folic acid</v>
      </c>
      <c r="N52" s="29" t="str">
        <f>VLOOKUP(Hospital_details[[#This Row],[PA ID]],Patient_details[],8,0)</f>
        <v>Bacterial infection</v>
      </c>
      <c r="O52" s="30">
        <f>VLOOKUP(Hospital_details[[#This Row],[PA ID]],Patient_details[],11,0)</f>
        <v>850</v>
      </c>
      <c r="P52" s="31">
        <f>VLOOKUP(Hospital_details[[#This Row],[PA ID]],Patient_details[],12,0)</f>
        <v>300</v>
      </c>
      <c r="Q52" s="31">
        <f>VLOOKUP(Hospital_details[[#This Row],[Diagnosis_ID]],Diagnosis_details[],5,0)</f>
        <v>350</v>
      </c>
      <c r="R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52" s="31">
        <f>Hospital_details[[#This Row],[Hospital Charges]]+Hospital_details[[#This Row],[Price of Treatment]]+Hospital_details[[#This Row],[Consultant Fee]]-Hospital_details[[#This Row],[Discount]]</f>
        <v>1330</v>
      </c>
      <c r="T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53" spans="1:20">
      <c r="A53" s="27" t="s">
        <v>122</v>
      </c>
      <c r="B53" s="28">
        <f>VLOOKUP(Hospital_details[[#This Row],[PA ID]],Patient_details[],2,0)</f>
        <v>42847</v>
      </c>
      <c r="C53" s="32">
        <f>VLOOKUP(Hospital_details[[#This Row],[PA ID]],Patient_details[],3,0)</f>
        <v>54</v>
      </c>
      <c r="D53" s="32" t="str">
        <f>VLOOKUP(Hospital_details[[#This Row],[PA ID]],Patient_details[],4,0)</f>
        <v>F</v>
      </c>
      <c r="E53" s="27" t="str">
        <f>VLOOKUP(Hospital_details[[#This Row],[PA ID]],Patient_details[],5,0)</f>
        <v>Single-occupancy room overnight</v>
      </c>
      <c r="F53" s="27" t="str">
        <f>VLOOKUP(Hospital_details[[#This Row],[PA ID]],Patient_details[],6,0)</f>
        <v>Portlaoise</v>
      </c>
      <c r="G53" s="27" t="str">
        <f>VLOOKUP(Hospital_details[[#This Row],[PA ID]],Patient_details[],7,0)</f>
        <v>Laois</v>
      </c>
      <c r="H53" s="29" t="str">
        <f>VLOOKUP(Hospital_details[[#This Row],[PA ID]],Patient_details[],9,0)</f>
        <v>Clinical Haematology</v>
      </c>
      <c r="I53" s="27" t="s">
        <v>123</v>
      </c>
      <c r="J53" s="27" t="str">
        <f>VLOOKUP(Hospital_details[[#This Row],[Diagnosis_ID]],Diagnosis_details[],2,0)</f>
        <v>Surgery</v>
      </c>
      <c r="K53" s="27" t="str">
        <f>VLOOKUP(Hospital_details[[#This Row],[Diagnosis_ID]],Diagnosis_details[],3,0)</f>
        <v>Medical card holders</v>
      </c>
      <c r="L53" s="29" t="str">
        <f>VLOOKUP(Hospital_details[[#This Row],[Diagnosis_ID]],Diagnosis_details[],4,0)</f>
        <v>Dr Birx</v>
      </c>
      <c r="M53" s="27" t="str">
        <f>VLOOKUP(Hospital_details[[#This Row],[PA ID]],Patient_details[],10,0)</f>
        <v>antibiotics</v>
      </c>
      <c r="N53" s="29" t="str">
        <f>VLOOKUP(Hospital_details[[#This Row],[PA ID]],Patient_details[],8,0)</f>
        <v>Bacterial infection</v>
      </c>
      <c r="O53" s="30">
        <f>VLOOKUP(Hospital_details[[#This Row],[PA ID]],Patient_details[],11,0)</f>
        <v>4500</v>
      </c>
      <c r="P53" s="31">
        <f>VLOOKUP(Hospital_details[[#This Row],[PA ID]],Patient_details[],12,0)</f>
        <v>100</v>
      </c>
      <c r="Q53" s="31">
        <f>VLOOKUP(Hospital_details[[#This Row],[Diagnosis_ID]],Diagnosis_details[],5,0)</f>
        <v>350</v>
      </c>
      <c r="R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53" s="31">
        <f>Hospital_details[[#This Row],[Hospital Charges]]+Hospital_details[[#This Row],[Price of Treatment]]+Hospital_details[[#This Row],[Consultant Fee]]-Hospital_details[[#This Row],[Discount]]</f>
        <v>4935</v>
      </c>
      <c r="T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1480.5</v>
      </c>
    </row>
    <row r="54" spans="1:20">
      <c r="A54" s="27" t="s">
        <v>124</v>
      </c>
      <c r="B54" s="28">
        <f>VLOOKUP(Hospital_details[[#This Row],[PA ID]],Patient_details[],2,0)</f>
        <v>42847</v>
      </c>
      <c r="C54" s="32">
        <f>VLOOKUP(Hospital_details[[#This Row],[PA ID]],Patient_details[],3,0)</f>
        <v>66</v>
      </c>
      <c r="D54" s="32" t="str">
        <f>VLOOKUP(Hospital_details[[#This Row],[PA ID]],Patient_details[],4,0)</f>
        <v>F</v>
      </c>
      <c r="E54" s="27" t="str">
        <f>VLOOKUP(Hospital_details[[#This Row],[PA ID]],Patient_details[],5,0)</f>
        <v>Single-occupancy room overnight</v>
      </c>
      <c r="F54" s="27" t="str">
        <f>VLOOKUP(Hospital_details[[#This Row],[PA ID]],Patient_details[],6,0)</f>
        <v>Bandon</v>
      </c>
      <c r="G54" s="27" t="str">
        <f>VLOOKUP(Hospital_details[[#This Row],[PA ID]],Patient_details[],7,0)</f>
        <v>Cork</v>
      </c>
      <c r="H54" s="29" t="str">
        <f>VLOOKUP(Hospital_details[[#This Row],[PA ID]],Patient_details[],9,0)</f>
        <v>Clinical Haematology</v>
      </c>
      <c r="I54" s="27" t="s">
        <v>125</v>
      </c>
      <c r="J54" s="27" t="str">
        <f>VLOOKUP(Hospital_details[[#This Row],[Diagnosis_ID]],Diagnosis_details[],2,0)</f>
        <v>Therapy</v>
      </c>
      <c r="K54" s="27" t="str">
        <f>VLOOKUP(Hospital_details[[#This Row],[Diagnosis_ID]],Diagnosis_details[],3,0)</f>
        <v>Medical card holders</v>
      </c>
      <c r="L54" s="29" t="str">
        <f>VLOOKUP(Hospital_details[[#This Row],[Diagnosis_ID]],Diagnosis_details[],4,0)</f>
        <v>Dr Birx</v>
      </c>
      <c r="M54" s="27" t="str">
        <f>VLOOKUP(Hospital_details[[#This Row],[PA ID]],Patient_details[],10,0)</f>
        <v>antibiotics</v>
      </c>
      <c r="N54" s="29" t="str">
        <f>VLOOKUP(Hospital_details[[#This Row],[PA ID]],Patient_details[],8,0)</f>
        <v>Bacterial infection</v>
      </c>
      <c r="O54" s="30">
        <f>VLOOKUP(Hospital_details[[#This Row],[PA ID]],Patient_details[],11,0)</f>
        <v>4500</v>
      </c>
      <c r="P54" s="31">
        <f>VLOOKUP(Hospital_details[[#This Row],[PA ID]],Patient_details[],12,0)</f>
        <v>50</v>
      </c>
      <c r="Q54" s="31">
        <f>VLOOKUP(Hospital_details[[#This Row],[Diagnosis_ID]],Diagnosis_details[],5,0)</f>
        <v>350</v>
      </c>
      <c r="R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7.5</v>
      </c>
      <c r="S54" s="31">
        <f>Hospital_details[[#This Row],[Hospital Charges]]+Hospital_details[[#This Row],[Price of Treatment]]+Hospital_details[[#This Row],[Consultant Fee]]-Hospital_details[[#This Row],[Discount]]</f>
        <v>4892.5</v>
      </c>
      <c r="T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1467.75</v>
      </c>
    </row>
    <row r="55" spans="1:20" hidden="1">
      <c r="A55" s="27" t="s">
        <v>126</v>
      </c>
      <c r="B55" s="28">
        <f>VLOOKUP(Hospital_details[[#This Row],[PA ID]],Patient_details[],2,0)</f>
        <v>43451</v>
      </c>
      <c r="C55" s="32">
        <f>VLOOKUP(Hospital_details[[#This Row],[PA ID]],Patient_details[],3,0)</f>
        <v>49</v>
      </c>
      <c r="D55" s="32" t="str">
        <f>VLOOKUP(Hospital_details[[#This Row],[PA ID]],Patient_details[],4,0)</f>
        <v>M</v>
      </c>
      <c r="E55" s="27" t="str">
        <f>VLOOKUP(Hospital_details[[#This Row],[PA ID]],Patient_details[],5,0)</f>
        <v>Day-case</v>
      </c>
      <c r="F55" s="27" t="str">
        <f>VLOOKUP(Hospital_details[[#This Row],[PA ID]],Patient_details[],6,0)</f>
        <v>Ballinasloe</v>
      </c>
      <c r="G55" s="27" t="str">
        <f>VLOOKUP(Hospital_details[[#This Row],[PA ID]],Patient_details[],7,0)</f>
        <v>Galway</v>
      </c>
      <c r="H55" s="29" t="str">
        <f>VLOOKUP(Hospital_details[[#This Row],[PA ID]],Patient_details[],9,0)</f>
        <v>Anaesthesia, Intensive Care and Pain Medicine</v>
      </c>
      <c r="I55" s="27" t="s">
        <v>127</v>
      </c>
      <c r="J55" s="27" t="str">
        <f>VLOOKUP(Hospital_details[[#This Row],[Diagnosis_ID]],Diagnosis_details[],2,0)</f>
        <v>Therapy</v>
      </c>
      <c r="K55" s="27" t="str">
        <f>VLOOKUP(Hospital_details[[#This Row],[Diagnosis_ID]],Diagnosis_details[],3,0)</f>
        <v>Medical card holders</v>
      </c>
      <c r="L55" s="29" t="str">
        <f>VLOOKUP(Hospital_details[[#This Row],[Diagnosis_ID]],Diagnosis_details[],4,0)</f>
        <v>Dr Fauci</v>
      </c>
      <c r="M55" s="27" t="str">
        <f>VLOOKUP(Hospital_details[[#This Row],[PA ID]],Patient_details[],10,0)</f>
        <v>Nitrates</v>
      </c>
      <c r="N55" s="29" t="str">
        <f>VLOOKUP(Hospital_details[[#This Row],[PA ID]],Patient_details[],8,0)</f>
        <v>Myocardial ischemia</v>
      </c>
      <c r="O55" s="30">
        <f>VLOOKUP(Hospital_details[[#This Row],[PA ID]],Patient_details[],11,0)</f>
        <v>850</v>
      </c>
      <c r="P55" s="31">
        <f>VLOOKUP(Hospital_details[[#This Row],[PA ID]],Patient_details[],12,0)</f>
        <v>770</v>
      </c>
      <c r="Q55" s="31">
        <f>VLOOKUP(Hospital_details[[#This Row],[Diagnosis_ID]],Diagnosis_details[],5,0)</f>
        <v>320</v>
      </c>
      <c r="R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55" s="31">
        <f>Hospital_details[[#This Row],[Hospital Charges]]+Hospital_details[[#This Row],[Price of Treatment]]+Hospital_details[[#This Row],[Consultant Fee]]-Hospital_details[[#This Row],[Discount]]</f>
        <v>1770</v>
      </c>
      <c r="T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531</v>
      </c>
    </row>
    <row r="56" spans="1:20" hidden="1">
      <c r="A56" s="27" t="s">
        <v>128</v>
      </c>
      <c r="B56" s="28">
        <f>VLOOKUP(Hospital_details[[#This Row],[PA ID]],Patient_details[],2,0)</f>
        <v>43451</v>
      </c>
      <c r="C56" s="32">
        <f>VLOOKUP(Hospital_details[[#This Row],[PA ID]],Patient_details[],3,0)</f>
        <v>56</v>
      </c>
      <c r="D56" s="32" t="str">
        <f>VLOOKUP(Hospital_details[[#This Row],[PA ID]],Patient_details[],4,0)</f>
        <v>M</v>
      </c>
      <c r="E56" s="27" t="str">
        <f>VLOOKUP(Hospital_details[[#This Row],[PA ID]],Patient_details[],5,0)</f>
        <v>Single-occupancy room overnight</v>
      </c>
      <c r="F56" s="27" t="str">
        <f>VLOOKUP(Hospital_details[[#This Row],[PA ID]],Patient_details[],6,0)</f>
        <v>Ballyhaunis</v>
      </c>
      <c r="G56" s="27" t="str">
        <f>VLOOKUP(Hospital_details[[#This Row],[PA ID]],Patient_details[],7,0)</f>
        <v>Mayo</v>
      </c>
      <c r="H56" s="29" t="str">
        <f>VLOOKUP(Hospital_details[[#This Row],[PA ID]],Patient_details[],9,0)</f>
        <v>Anaesthesia, Intensive Care and Pain Medicine</v>
      </c>
      <c r="I56" s="27" t="s">
        <v>129</v>
      </c>
      <c r="J56" s="27" t="str">
        <f>VLOOKUP(Hospital_details[[#This Row],[Diagnosis_ID]],Diagnosis_details[],2,0)</f>
        <v>Therapy</v>
      </c>
      <c r="K56" s="27" t="str">
        <f>VLOOKUP(Hospital_details[[#This Row],[Diagnosis_ID]],Diagnosis_details[],3,0)</f>
        <v>Medical card holders</v>
      </c>
      <c r="L56" s="29" t="str">
        <f>VLOOKUP(Hospital_details[[#This Row],[Diagnosis_ID]],Diagnosis_details[],4,0)</f>
        <v>Dr Fauci</v>
      </c>
      <c r="M56" s="27" t="str">
        <f>VLOOKUP(Hospital_details[[#This Row],[PA ID]],Patient_details[],10,0)</f>
        <v>Beta blockers</v>
      </c>
      <c r="N56" s="29" t="str">
        <f>VLOOKUP(Hospital_details[[#This Row],[PA ID]],Patient_details[],8,0)</f>
        <v>Myocardial ischemia</v>
      </c>
      <c r="O56" s="30">
        <f>VLOOKUP(Hospital_details[[#This Row],[PA ID]],Patient_details[],11,0)</f>
        <v>4500</v>
      </c>
      <c r="P56" s="31">
        <f>VLOOKUP(Hospital_details[[#This Row],[PA ID]],Patient_details[],12,0)</f>
        <v>550</v>
      </c>
      <c r="Q56" s="31">
        <f>VLOOKUP(Hospital_details[[#This Row],[Diagnosis_ID]],Diagnosis_details[],5,0)</f>
        <v>320</v>
      </c>
      <c r="R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56" s="31">
        <f>Hospital_details[[#This Row],[Hospital Charges]]+Hospital_details[[#This Row],[Price of Treatment]]+Hospital_details[[#This Row],[Consultant Fee]]-Hospital_details[[#This Row],[Discount]]</f>
        <v>5235</v>
      </c>
      <c r="T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1570.5</v>
      </c>
    </row>
    <row r="57" spans="1:20">
      <c r="A57" s="27" t="s">
        <v>130</v>
      </c>
      <c r="B57" s="28">
        <f>VLOOKUP(Hospital_details[[#This Row],[PA ID]],Patient_details[],2,0)</f>
        <v>43269</v>
      </c>
      <c r="C57" s="32">
        <f>VLOOKUP(Hospital_details[[#This Row],[PA ID]],Patient_details[],3,0)</f>
        <v>49</v>
      </c>
      <c r="D57" s="32" t="str">
        <f>VLOOKUP(Hospital_details[[#This Row],[PA ID]],Patient_details[],4,0)</f>
        <v>F</v>
      </c>
      <c r="E57" s="27" t="str">
        <f>VLOOKUP(Hospital_details[[#This Row],[PA ID]],Patient_details[],5,0)</f>
        <v>Single-occupancy room overnight</v>
      </c>
      <c r="F57" s="27" t="str">
        <f>VLOOKUP(Hospital_details[[#This Row],[PA ID]],Patient_details[],6,0)</f>
        <v>Sligo</v>
      </c>
      <c r="G57" s="27" t="str">
        <f>VLOOKUP(Hospital_details[[#This Row],[PA ID]],Patient_details[],7,0)</f>
        <v>Sligo</v>
      </c>
      <c r="H57" s="29" t="str">
        <f>VLOOKUP(Hospital_details[[#This Row],[PA ID]],Patient_details[],9,0)</f>
        <v>Surgery</v>
      </c>
      <c r="I57" s="27" t="s">
        <v>131</v>
      </c>
      <c r="J57" s="27" t="str">
        <f>VLOOKUP(Hospital_details[[#This Row],[Diagnosis_ID]],Diagnosis_details[],2,0)</f>
        <v>Therapy</v>
      </c>
      <c r="K57" s="27" t="str">
        <f>VLOOKUP(Hospital_details[[#This Row],[Diagnosis_ID]],Diagnosis_details[],3,0)</f>
        <v>Medical card holders</v>
      </c>
      <c r="L57" s="29" t="str">
        <f>VLOOKUP(Hospital_details[[#This Row],[Diagnosis_ID]],Diagnosis_details[],4,0)</f>
        <v>Dr Birx</v>
      </c>
      <c r="M57" s="27" t="str">
        <f>VLOOKUP(Hospital_details[[#This Row],[PA ID]],Patient_details[],10,0)</f>
        <v>Calcium</v>
      </c>
      <c r="N57" s="29" t="str">
        <f>VLOOKUP(Hospital_details[[#This Row],[PA ID]],Patient_details[],8,0)</f>
        <v>Orthopaedic</v>
      </c>
      <c r="O57" s="30">
        <f>VLOOKUP(Hospital_details[[#This Row],[PA ID]],Patient_details[],11,0)</f>
        <v>20000</v>
      </c>
      <c r="P57" s="31">
        <f>VLOOKUP(Hospital_details[[#This Row],[PA ID]],Patient_details[],12,0)</f>
        <v>660</v>
      </c>
      <c r="Q57" s="31">
        <f>VLOOKUP(Hospital_details[[#This Row],[Diagnosis_ID]],Diagnosis_details[],5,0)</f>
        <v>350</v>
      </c>
      <c r="R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2000</v>
      </c>
      <c r="S57" s="31">
        <f>Hospital_details[[#This Row],[Hospital Charges]]+Hospital_details[[#This Row],[Price of Treatment]]+Hospital_details[[#This Row],[Consultant Fee]]-Hospital_details[[#This Row],[Discount]]</f>
        <v>19010</v>
      </c>
      <c r="T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5703</v>
      </c>
    </row>
    <row r="58" spans="1:20">
      <c r="A58" s="27" t="s">
        <v>132</v>
      </c>
      <c r="B58" s="28">
        <f>VLOOKUP(Hospital_details[[#This Row],[PA ID]],Patient_details[],2,0)</f>
        <v>43269</v>
      </c>
      <c r="C58" s="32">
        <f>VLOOKUP(Hospital_details[[#This Row],[PA ID]],Patient_details[],3,0)</f>
        <v>49</v>
      </c>
      <c r="D58" s="32" t="str">
        <f>VLOOKUP(Hospital_details[[#This Row],[PA ID]],Patient_details[],4,0)</f>
        <v>F</v>
      </c>
      <c r="E58" s="27" t="str">
        <f>VLOOKUP(Hospital_details[[#This Row],[PA ID]],Patient_details[],5,0)</f>
        <v>Single-occupancy room overnight</v>
      </c>
      <c r="F58" s="27" t="str">
        <f>VLOOKUP(Hospital_details[[#This Row],[PA ID]],Patient_details[],6,0)</f>
        <v>Sligo</v>
      </c>
      <c r="G58" s="27" t="str">
        <f>VLOOKUP(Hospital_details[[#This Row],[PA ID]],Patient_details[],7,0)</f>
        <v>Sligo</v>
      </c>
      <c r="H58" s="29" t="str">
        <f>VLOOKUP(Hospital_details[[#This Row],[PA ID]],Patient_details[],9,0)</f>
        <v>Surgery</v>
      </c>
      <c r="I58" s="27" t="s">
        <v>133</v>
      </c>
      <c r="J58" s="27" t="str">
        <f>VLOOKUP(Hospital_details[[#This Row],[Diagnosis_ID]],Diagnosis_details[],2,0)</f>
        <v>Therapy</v>
      </c>
      <c r="K58" s="27" t="str">
        <f>VLOOKUP(Hospital_details[[#This Row],[Diagnosis_ID]],Diagnosis_details[],3,0)</f>
        <v>Medical card holders</v>
      </c>
      <c r="L58" s="29" t="str">
        <f>VLOOKUP(Hospital_details[[#This Row],[Diagnosis_ID]],Diagnosis_details[],4,0)</f>
        <v>Dr Birx</v>
      </c>
      <c r="M58" s="27" t="str">
        <f>VLOOKUP(Hospital_details[[#This Row],[PA ID]],Patient_details[],10,0)</f>
        <v>Calcium</v>
      </c>
      <c r="N58" s="29" t="str">
        <f>VLOOKUP(Hospital_details[[#This Row],[PA ID]],Patient_details[],8,0)</f>
        <v>Orthopaedic</v>
      </c>
      <c r="O58" s="30">
        <f>VLOOKUP(Hospital_details[[#This Row],[PA ID]],Patient_details[],11,0)</f>
        <v>25000</v>
      </c>
      <c r="P58" s="31">
        <f>VLOOKUP(Hospital_details[[#This Row],[PA ID]],Patient_details[],12,0)</f>
        <v>550</v>
      </c>
      <c r="Q58" s="31">
        <f>VLOOKUP(Hospital_details[[#This Row],[Diagnosis_ID]],Diagnosis_details[],5,0)</f>
        <v>350</v>
      </c>
      <c r="R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2500</v>
      </c>
      <c r="S58" s="31">
        <f>Hospital_details[[#This Row],[Hospital Charges]]+Hospital_details[[#This Row],[Price of Treatment]]+Hospital_details[[#This Row],[Consultant Fee]]-Hospital_details[[#This Row],[Discount]]</f>
        <v>23400</v>
      </c>
      <c r="T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7020</v>
      </c>
    </row>
    <row r="59" spans="1:20">
      <c r="A59" s="27" t="s">
        <v>134</v>
      </c>
      <c r="B59" s="28">
        <f>VLOOKUP(Hospital_details[[#This Row],[PA ID]],Patient_details[],2,0)</f>
        <v>43269</v>
      </c>
      <c r="C59" s="32">
        <f>VLOOKUP(Hospital_details[[#This Row],[PA ID]],Patient_details[],3,0)</f>
        <v>56</v>
      </c>
      <c r="D59" s="32" t="str">
        <f>VLOOKUP(Hospital_details[[#This Row],[PA ID]],Patient_details[],4,0)</f>
        <v>M</v>
      </c>
      <c r="E59" s="27" t="str">
        <f>VLOOKUP(Hospital_details[[#This Row],[PA ID]],Patient_details[],5,0)</f>
        <v>Single-occupancy room overnight</v>
      </c>
      <c r="F59" s="27" t="str">
        <f>VLOOKUP(Hospital_details[[#This Row],[PA ID]],Patient_details[],6,0)</f>
        <v>Longford</v>
      </c>
      <c r="G59" s="27" t="str">
        <f>VLOOKUP(Hospital_details[[#This Row],[PA ID]],Patient_details[],7,0)</f>
        <v>Longford</v>
      </c>
      <c r="H59" s="29" t="str">
        <f>VLOOKUP(Hospital_details[[#This Row],[PA ID]],Patient_details[],9,0)</f>
        <v>Surgery</v>
      </c>
      <c r="I59" s="27" t="s">
        <v>135</v>
      </c>
      <c r="J59" s="27" t="str">
        <f>VLOOKUP(Hospital_details[[#This Row],[Diagnosis_ID]],Diagnosis_details[],2,0)</f>
        <v>Therapy</v>
      </c>
      <c r="K59" s="27" t="str">
        <f>VLOOKUP(Hospital_details[[#This Row],[Diagnosis_ID]],Diagnosis_details[],3,0)</f>
        <v>Medical card holders</v>
      </c>
      <c r="L59" s="29" t="str">
        <f>VLOOKUP(Hospital_details[[#This Row],[Diagnosis_ID]],Diagnosis_details[],4,0)</f>
        <v>Dr Birx</v>
      </c>
      <c r="M59" s="27" t="str">
        <f>VLOOKUP(Hospital_details[[#This Row],[PA ID]],Patient_details[],10,0)</f>
        <v>Aspirin</v>
      </c>
      <c r="N59" s="29" t="str">
        <f>VLOOKUP(Hospital_details[[#This Row],[PA ID]],Patient_details[],8,0)</f>
        <v>Orthopaedic</v>
      </c>
      <c r="O59" s="30">
        <f>VLOOKUP(Hospital_details[[#This Row],[PA ID]],Patient_details[],11,0)</f>
        <v>22000</v>
      </c>
      <c r="P59" s="31">
        <f>VLOOKUP(Hospital_details[[#This Row],[PA ID]],Patient_details[],12,0)</f>
        <v>550</v>
      </c>
      <c r="Q59" s="31">
        <f>VLOOKUP(Hospital_details[[#This Row],[Diagnosis_ID]],Diagnosis_details[],5,0)</f>
        <v>350</v>
      </c>
      <c r="R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9" s="31">
        <f>Hospital_details[[#This Row],[Hospital Charges]]+Hospital_details[[#This Row],[Price of Treatment]]+Hospital_details[[#This Row],[Consultant Fee]]-Hospital_details[[#This Row],[Discount]]</f>
        <v>20700</v>
      </c>
      <c r="T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6210</v>
      </c>
    </row>
    <row r="60" spans="1:20">
      <c r="A60" s="27" t="s">
        <v>136</v>
      </c>
      <c r="B60" s="28">
        <f>VLOOKUP(Hospital_details[[#This Row],[PA ID]],Patient_details[],2,0)</f>
        <v>43269</v>
      </c>
      <c r="C60" s="32">
        <f>VLOOKUP(Hospital_details[[#This Row],[PA ID]],Patient_details[],3,0)</f>
        <v>44</v>
      </c>
      <c r="D60" s="32" t="str">
        <f>VLOOKUP(Hospital_details[[#This Row],[PA ID]],Patient_details[],4,0)</f>
        <v>F</v>
      </c>
      <c r="E60" s="27" t="str">
        <f>VLOOKUP(Hospital_details[[#This Row],[PA ID]],Patient_details[],5,0)</f>
        <v>Single-occupancy room overnight</v>
      </c>
      <c r="F60" s="27" t="str">
        <f>VLOOKUP(Hospital_details[[#This Row],[PA ID]],Patient_details[],6,0)</f>
        <v>Longford</v>
      </c>
      <c r="G60" s="27" t="str">
        <f>VLOOKUP(Hospital_details[[#This Row],[PA ID]],Patient_details[],7,0)</f>
        <v>Longford</v>
      </c>
      <c r="H60" s="29" t="str">
        <f>VLOOKUP(Hospital_details[[#This Row],[PA ID]],Patient_details[],9,0)</f>
        <v>Surgery</v>
      </c>
      <c r="I60" s="27" t="s">
        <v>137</v>
      </c>
      <c r="J60" s="27" t="str">
        <f>VLOOKUP(Hospital_details[[#This Row],[Diagnosis_ID]],Diagnosis_details[],2,0)</f>
        <v>Therapy</v>
      </c>
      <c r="K60" s="27" t="str">
        <f>VLOOKUP(Hospital_details[[#This Row],[Diagnosis_ID]],Diagnosis_details[],3,0)</f>
        <v>Medical card holders</v>
      </c>
      <c r="L60" s="29" t="str">
        <f>VLOOKUP(Hospital_details[[#This Row],[Diagnosis_ID]],Diagnosis_details[],4,0)</f>
        <v>Dr Birx</v>
      </c>
      <c r="M60" s="27" t="str">
        <f>VLOOKUP(Hospital_details[[#This Row],[PA ID]],Patient_details[],10,0)</f>
        <v>Calcium</v>
      </c>
      <c r="N60" s="29" t="str">
        <f>VLOOKUP(Hospital_details[[#This Row],[PA ID]],Patient_details[],8,0)</f>
        <v>Orthopaedic</v>
      </c>
      <c r="O60" s="30">
        <f>VLOOKUP(Hospital_details[[#This Row],[PA ID]],Patient_details[],11,0)</f>
        <v>22000</v>
      </c>
      <c r="P60" s="31">
        <f>VLOOKUP(Hospital_details[[#This Row],[PA ID]],Patient_details[],12,0)</f>
        <v>220</v>
      </c>
      <c r="Q60" s="31">
        <f>VLOOKUP(Hospital_details[[#This Row],[Diagnosis_ID]],Diagnosis_details[],5,0)</f>
        <v>350</v>
      </c>
      <c r="R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0" s="31">
        <f>Hospital_details[[#This Row],[Hospital Charges]]+Hospital_details[[#This Row],[Price of Treatment]]+Hospital_details[[#This Row],[Consultant Fee]]-Hospital_details[[#This Row],[Discount]]</f>
        <v>20370</v>
      </c>
      <c r="T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6111</v>
      </c>
    </row>
    <row r="61" spans="1:20">
      <c r="A61" s="27" t="s">
        <v>138</v>
      </c>
      <c r="B61" s="28">
        <f>VLOOKUP(Hospital_details[[#This Row],[PA ID]],Patient_details[],2,0)</f>
        <v>43269</v>
      </c>
      <c r="C61" s="32">
        <f>VLOOKUP(Hospital_details[[#This Row],[PA ID]],Patient_details[],3,0)</f>
        <v>42</v>
      </c>
      <c r="D61" s="32" t="str">
        <f>VLOOKUP(Hospital_details[[#This Row],[PA ID]],Patient_details[],4,0)</f>
        <v>M</v>
      </c>
      <c r="E61" s="27" t="str">
        <f>VLOOKUP(Hospital_details[[#This Row],[PA ID]],Patient_details[],5,0)</f>
        <v>Single-occupancy room overnight</v>
      </c>
      <c r="F61" s="27" t="str">
        <f>VLOOKUP(Hospital_details[[#This Row],[PA ID]],Patient_details[],6,0)</f>
        <v>Dungarvan</v>
      </c>
      <c r="G61" s="27" t="str">
        <f>VLOOKUP(Hospital_details[[#This Row],[PA ID]],Patient_details[],7,0)</f>
        <v>Waterford</v>
      </c>
      <c r="H61" s="29" t="str">
        <f>VLOOKUP(Hospital_details[[#This Row],[PA ID]],Patient_details[],9,0)</f>
        <v>Surgery</v>
      </c>
      <c r="I61" s="27" t="s">
        <v>139</v>
      </c>
      <c r="J61" s="27" t="str">
        <f>VLOOKUP(Hospital_details[[#This Row],[Diagnosis_ID]],Diagnosis_details[],2,0)</f>
        <v>Therapy</v>
      </c>
      <c r="K61" s="27" t="str">
        <f>VLOOKUP(Hospital_details[[#This Row],[Diagnosis_ID]],Diagnosis_details[],3,0)</f>
        <v>Medical card holders</v>
      </c>
      <c r="L61" s="29" t="str">
        <f>VLOOKUP(Hospital_details[[#This Row],[Diagnosis_ID]],Diagnosis_details[],4,0)</f>
        <v>Dr Birx</v>
      </c>
      <c r="M61" s="27" t="str">
        <f>VLOOKUP(Hospital_details[[#This Row],[PA ID]],Patient_details[],10,0)</f>
        <v>Acetaminophen</v>
      </c>
      <c r="N61" s="29" t="str">
        <f>VLOOKUP(Hospital_details[[#This Row],[PA ID]],Patient_details[],8,0)</f>
        <v>Orthopaedic</v>
      </c>
      <c r="O61" s="30">
        <f>VLOOKUP(Hospital_details[[#This Row],[PA ID]],Patient_details[],11,0)</f>
        <v>22000</v>
      </c>
      <c r="P61" s="31">
        <f>VLOOKUP(Hospital_details[[#This Row],[PA ID]],Patient_details[],12,0)</f>
        <v>220</v>
      </c>
      <c r="Q61" s="31">
        <f>VLOOKUP(Hospital_details[[#This Row],[Diagnosis_ID]],Diagnosis_details[],5,0)</f>
        <v>350</v>
      </c>
      <c r="R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1" s="31">
        <f>Hospital_details[[#This Row],[Hospital Charges]]+Hospital_details[[#This Row],[Price of Treatment]]+Hospital_details[[#This Row],[Consultant Fee]]-Hospital_details[[#This Row],[Discount]]</f>
        <v>20370</v>
      </c>
      <c r="T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6111</v>
      </c>
    </row>
    <row r="62" spans="1:20">
      <c r="A62" s="27" t="s">
        <v>140</v>
      </c>
      <c r="B62" s="28">
        <f>VLOOKUP(Hospital_details[[#This Row],[PA ID]],Patient_details[],2,0)</f>
        <v>43269</v>
      </c>
      <c r="C62" s="32">
        <f>VLOOKUP(Hospital_details[[#This Row],[PA ID]],Patient_details[],3,0)</f>
        <v>55</v>
      </c>
      <c r="D62" s="32" t="str">
        <f>VLOOKUP(Hospital_details[[#This Row],[PA ID]],Patient_details[],4,0)</f>
        <v>M</v>
      </c>
      <c r="E62" s="27" t="str">
        <f>VLOOKUP(Hospital_details[[#This Row],[PA ID]],Patient_details[],5,0)</f>
        <v>Day-case</v>
      </c>
      <c r="F62" s="27" t="str">
        <f>VLOOKUP(Hospital_details[[#This Row],[PA ID]],Patient_details[],6,0)</f>
        <v>Skibbereen</v>
      </c>
      <c r="G62" s="27" t="str">
        <f>VLOOKUP(Hospital_details[[#This Row],[PA ID]],Patient_details[],7,0)</f>
        <v>Cork</v>
      </c>
      <c r="H62" s="29" t="str">
        <f>VLOOKUP(Hospital_details[[#This Row],[PA ID]],Patient_details[],9,0)</f>
        <v>Surgery</v>
      </c>
      <c r="I62" s="27" t="s">
        <v>141</v>
      </c>
      <c r="J62" s="27" t="str">
        <f>VLOOKUP(Hospital_details[[#This Row],[Diagnosis_ID]],Diagnosis_details[],2,0)</f>
        <v>Therapy</v>
      </c>
      <c r="K62" s="27" t="str">
        <f>VLOOKUP(Hospital_details[[#This Row],[Diagnosis_ID]],Diagnosis_details[],3,0)</f>
        <v>Medical card holders</v>
      </c>
      <c r="L62" s="29" t="str">
        <f>VLOOKUP(Hospital_details[[#This Row],[Diagnosis_ID]],Diagnosis_details[],4,0)</f>
        <v>Dr Birx</v>
      </c>
      <c r="M62" s="27" t="str">
        <f>VLOOKUP(Hospital_details[[#This Row],[PA ID]],Patient_details[],10,0)</f>
        <v>Calcium</v>
      </c>
      <c r="N62" s="29" t="str">
        <f>VLOOKUP(Hospital_details[[#This Row],[PA ID]],Patient_details[],8,0)</f>
        <v>Orthopaedic</v>
      </c>
      <c r="O62" s="30">
        <f>VLOOKUP(Hospital_details[[#This Row],[PA ID]],Patient_details[],11,0)</f>
        <v>850</v>
      </c>
      <c r="P62" s="31">
        <f>VLOOKUP(Hospital_details[[#This Row],[PA ID]],Patient_details[],12,0)</f>
        <v>440</v>
      </c>
      <c r="Q62" s="31">
        <f>VLOOKUP(Hospital_details[[#This Row],[Diagnosis_ID]],Diagnosis_details[],5,0)</f>
        <v>350</v>
      </c>
      <c r="R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62" s="31">
        <f>Hospital_details[[#This Row],[Hospital Charges]]+Hospital_details[[#This Row],[Price of Treatment]]+Hospital_details[[#This Row],[Consultant Fee]]-Hospital_details[[#This Row],[Discount]]</f>
        <v>1470</v>
      </c>
      <c r="T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441</v>
      </c>
    </row>
    <row r="63" spans="1:20">
      <c r="A63" s="27" t="s">
        <v>142</v>
      </c>
      <c r="B63" s="28">
        <f>VLOOKUP(Hospital_details[[#This Row],[PA ID]],Patient_details[],2,0)</f>
        <v>43269</v>
      </c>
      <c r="C63" s="32">
        <f>VLOOKUP(Hospital_details[[#This Row],[PA ID]],Patient_details[],3,0)</f>
        <v>48</v>
      </c>
      <c r="D63" s="32" t="str">
        <f>VLOOKUP(Hospital_details[[#This Row],[PA ID]],Patient_details[],4,0)</f>
        <v>M</v>
      </c>
      <c r="E63" s="27" t="str">
        <f>VLOOKUP(Hospital_details[[#This Row],[PA ID]],Patient_details[],5,0)</f>
        <v>Single-occupancy room overnight</v>
      </c>
      <c r="F63" s="27" t="str">
        <f>VLOOKUP(Hospital_details[[#This Row],[PA ID]],Patient_details[],6,0)</f>
        <v>Galway</v>
      </c>
      <c r="G63" s="27" t="str">
        <f>VLOOKUP(Hospital_details[[#This Row],[PA ID]],Patient_details[],7,0)</f>
        <v>Galway</v>
      </c>
      <c r="H63" s="29" t="str">
        <f>VLOOKUP(Hospital_details[[#This Row],[PA ID]],Patient_details[],9,0)</f>
        <v>Surgery</v>
      </c>
      <c r="I63" s="27" t="s">
        <v>143</v>
      </c>
      <c r="J63" s="27" t="str">
        <f>VLOOKUP(Hospital_details[[#This Row],[Diagnosis_ID]],Diagnosis_details[],2,0)</f>
        <v>Therapy</v>
      </c>
      <c r="K63" s="27" t="str">
        <f>VLOOKUP(Hospital_details[[#This Row],[Diagnosis_ID]],Diagnosis_details[],3,0)</f>
        <v>Medical card holders</v>
      </c>
      <c r="L63" s="29" t="str">
        <f>VLOOKUP(Hospital_details[[#This Row],[Diagnosis_ID]],Diagnosis_details[],4,0)</f>
        <v>Dr Birx</v>
      </c>
      <c r="M63" s="27" t="str">
        <f>VLOOKUP(Hospital_details[[#This Row],[PA ID]],Patient_details[],10,0)</f>
        <v>Calcium</v>
      </c>
      <c r="N63" s="29" t="str">
        <f>VLOOKUP(Hospital_details[[#This Row],[PA ID]],Patient_details[],8,0)</f>
        <v>Orthopaedic</v>
      </c>
      <c r="O63" s="30">
        <f>VLOOKUP(Hospital_details[[#This Row],[PA ID]],Patient_details[],11,0)</f>
        <v>22000</v>
      </c>
      <c r="P63" s="31">
        <f>VLOOKUP(Hospital_details[[#This Row],[PA ID]],Patient_details[],12,0)</f>
        <v>110</v>
      </c>
      <c r="Q63" s="31">
        <f>VLOOKUP(Hospital_details[[#This Row],[Diagnosis_ID]],Diagnosis_details[],5,0)</f>
        <v>350</v>
      </c>
      <c r="R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3" s="31">
        <f>Hospital_details[[#This Row],[Hospital Charges]]+Hospital_details[[#This Row],[Price of Treatment]]+Hospital_details[[#This Row],[Consultant Fee]]-Hospital_details[[#This Row],[Discount]]</f>
        <v>20260</v>
      </c>
      <c r="T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6078</v>
      </c>
    </row>
    <row r="64" spans="1:20">
      <c r="A64" s="27" t="s">
        <v>144</v>
      </c>
      <c r="B64" s="28">
        <f>VLOOKUP(Hospital_details[[#This Row],[PA ID]],Patient_details[],2,0)</f>
        <v>43069</v>
      </c>
      <c r="C64" s="32">
        <f>VLOOKUP(Hospital_details[[#This Row],[PA ID]],Patient_details[],3,0)</f>
        <v>39</v>
      </c>
      <c r="D64" s="32" t="str">
        <f>VLOOKUP(Hospital_details[[#This Row],[PA ID]],Patient_details[],4,0)</f>
        <v>M</v>
      </c>
      <c r="E64" s="27" t="str">
        <f>VLOOKUP(Hospital_details[[#This Row],[PA ID]],Patient_details[],5,0)</f>
        <v>Single-occupancy room overnight</v>
      </c>
      <c r="F64" s="27" t="str">
        <f>VLOOKUP(Hospital_details[[#This Row],[PA ID]],Patient_details[],6,0)</f>
        <v>Ballina</v>
      </c>
      <c r="G64" s="27" t="str">
        <f>VLOOKUP(Hospital_details[[#This Row],[PA ID]],Patient_details[],7,0)</f>
        <v>Mayo</v>
      </c>
      <c r="H64" s="29" t="str">
        <f>VLOOKUP(Hospital_details[[#This Row],[PA ID]],Patient_details[],9,0)</f>
        <v>Clinical Haematology</v>
      </c>
      <c r="I64" s="27" t="s">
        <v>145</v>
      </c>
      <c r="J64" s="27" t="str">
        <f>VLOOKUP(Hospital_details[[#This Row],[Diagnosis_ID]],Diagnosis_details[],2,0)</f>
        <v>Therapy</v>
      </c>
      <c r="K64" s="27" t="str">
        <f>VLOOKUP(Hospital_details[[#This Row],[Diagnosis_ID]],Diagnosis_details[],3,0)</f>
        <v>Medical card holders</v>
      </c>
      <c r="L64" s="29" t="str">
        <f>VLOOKUP(Hospital_details[[#This Row],[Diagnosis_ID]],Diagnosis_details[],4,0)</f>
        <v>Dr Birx</v>
      </c>
      <c r="M64" s="27" t="str">
        <f>VLOOKUP(Hospital_details[[#This Row],[PA ID]],Patient_details[],10,0)</f>
        <v>pain relievers</v>
      </c>
      <c r="N64" s="29" t="str">
        <f>VLOOKUP(Hospital_details[[#This Row],[PA ID]],Patient_details[],8,0)</f>
        <v>Bacterial infection</v>
      </c>
      <c r="O64" s="30">
        <f>VLOOKUP(Hospital_details[[#This Row],[PA ID]],Patient_details[],11,0)</f>
        <v>4500</v>
      </c>
      <c r="P64" s="31">
        <f>VLOOKUP(Hospital_details[[#This Row],[PA ID]],Patient_details[],12,0)</f>
        <v>160</v>
      </c>
      <c r="Q64" s="31">
        <f>VLOOKUP(Hospital_details[[#This Row],[Diagnosis_ID]],Diagnosis_details[],5,0)</f>
        <v>350</v>
      </c>
      <c r="R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64" s="31">
        <f>Hospital_details[[#This Row],[Hospital Charges]]+Hospital_details[[#This Row],[Price of Treatment]]+Hospital_details[[#This Row],[Consultant Fee]]-Hospital_details[[#This Row],[Discount]]</f>
        <v>4560</v>
      </c>
      <c r="T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1368</v>
      </c>
    </row>
    <row r="65" spans="1:20">
      <c r="A65" s="27" t="s">
        <v>146</v>
      </c>
      <c r="B65" s="28">
        <f>VLOOKUP(Hospital_details[[#This Row],[PA ID]],Patient_details[],2,0)</f>
        <v>43069</v>
      </c>
      <c r="C65" s="32">
        <f>VLOOKUP(Hospital_details[[#This Row],[PA ID]],Patient_details[],3,0)</f>
        <v>44</v>
      </c>
      <c r="D65" s="32" t="str">
        <f>VLOOKUP(Hospital_details[[#This Row],[PA ID]],Patient_details[],4,0)</f>
        <v>M</v>
      </c>
      <c r="E65" s="27" t="str">
        <f>VLOOKUP(Hospital_details[[#This Row],[PA ID]],Patient_details[],5,0)</f>
        <v>Day-case</v>
      </c>
      <c r="F65" s="27" t="str">
        <f>VLOOKUP(Hospital_details[[#This Row],[PA ID]],Patient_details[],6,0)</f>
        <v>Sligo</v>
      </c>
      <c r="G65" s="27" t="str">
        <f>VLOOKUP(Hospital_details[[#This Row],[PA ID]],Patient_details[],7,0)</f>
        <v>Sligo</v>
      </c>
      <c r="H65" s="29" t="str">
        <f>VLOOKUP(Hospital_details[[#This Row],[PA ID]],Patient_details[],9,0)</f>
        <v>Clinical Haematology</v>
      </c>
      <c r="I65" s="27" t="s">
        <v>147</v>
      </c>
      <c r="J65" s="27" t="str">
        <f>VLOOKUP(Hospital_details[[#This Row],[Diagnosis_ID]],Diagnosis_details[],2,0)</f>
        <v>Therapy</v>
      </c>
      <c r="K65" s="27" t="str">
        <f>VLOOKUP(Hospital_details[[#This Row],[Diagnosis_ID]],Diagnosis_details[],3,0)</f>
        <v>Medical card holders</v>
      </c>
      <c r="L65" s="29" t="str">
        <f>VLOOKUP(Hospital_details[[#This Row],[Diagnosis_ID]],Diagnosis_details[],4,0)</f>
        <v>Dr Birx</v>
      </c>
      <c r="M65" s="27" t="str">
        <f>VLOOKUP(Hospital_details[[#This Row],[PA ID]],Patient_details[],10,0)</f>
        <v>folic acid</v>
      </c>
      <c r="N65" s="29" t="str">
        <f>VLOOKUP(Hospital_details[[#This Row],[PA ID]],Patient_details[],8,0)</f>
        <v>Bacterial infection</v>
      </c>
      <c r="O65" s="30">
        <f>VLOOKUP(Hospital_details[[#This Row],[PA ID]],Patient_details[],11,0)</f>
        <v>850</v>
      </c>
      <c r="P65" s="31">
        <f>VLOOKUP(Hospital_details[[#This Row],[PA ID]],Patient_details[],12,0)</f>
        <v>480</v>
      </c>
      <c r="Q65" s="31">
        <f>VLOOKUP(Hospital_details[[#This Row],[Diagnosis_ID]],Diagnosis_details[],5,0)</f>
        <v>350</v>
      </c>
      <c r="R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65" s="31">
        <f>Hospital_details[[#This Row],[Hospital Charges]]+Hospital_details[[#This Row],[Price of Treatment]]+Hospital_details[[#This Row],[Consultant Fee]]-Hospital_details[[#This Row],[Discount]]</f>
        <v>1510</v>
      </c>
      <c r="T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453</v>
      </c>
    </row>
    <row r="66" spans="1:20">
      <c r="A66" s="27" t="s">
        <v>148</v>
      </c>
      <c r="B66" s="28">
        <f>VLOOKUP(Hospital_details[[#This Row],[PA ID]],Patient_details[],2,0)</f>
        <v>43069</v>
      </c>
      <c r="C66" s="32">
        <f>VLOOKUP(Hospital_details[[#This Row],[PA ID]],Patient_details[],3,0)</f>
        <v>53</v>
      </c>
      <c r="D66" s="32" t="str">
        <f>VLOOKUP(Hospital_details[[#This Row],[PA ID]],Patient_details[],4,0)</f>
        <v>M</v>
      </c>
      <c r="E66" s="27" t="str">
        <f>VLOOKUP(Hospital_details[[#This Row],[PA ID]],Patient_details[],5,0)</f>
        <v>Single-occupancy room overnight</v>
      </c>
      <c r="F66" s="27" t="str">
        <f>VLOOKUP(Hospital_details[[#This Row],[PA ID]],Patient_details[],6,0)</f>
        <v>Malahide</v>
      </c>
      <c r="G66" s="27" t="str">
        <f>VLOOKUP(Hospital_details[[#This Row],[PA ID]],Patient_details[],7,0)</f>
        <v>Dublin</v>
      </c>
      <c r="H66" s="29" t="str">
        <f>VLOOKUP(Hospital_details[[#This Row],[PA ID]],Patient_details[],9,0)</f>
        <v>Clinical Haematology</v>
      </c>
      <c r="I66" s="27" t="s">
        <v>149</v>
      </c>
      <c r="J66" s="27" t="str">
        <f>VLOOKUP(Hospital_details[[#This Row],[Diagnosis_ID]],Diagnosis_details[],2,0)</f>
        <v>Therapy</v>
      </c>
      <c r="K66" s="27" t="str">
        <f>VLOOKUP(Hospital_details[[#This Row],[Diagnosis_ID]],Diagnosis_details[],3,0)</f>
        <v>Medical card holders</v>
      </c>
      <c r="L66" s="29" t="str">
        <f>VLOOKUP(Hospital_details[[#This Row],[Diagnosis_ID]],Diagnosis_details[],4,0)</f>
        <v>Dr Birx</v>
      </c>
      <c r="M66" s="27" t="str">
        <f>VLOOKUP(Hospital_details[[#This Row],[PA ID]],Patient_details[],10,0)</f>
        <v>folic acid</v>
      </c>
      <c r="N66" s="29" t="str">
        <f>VLOOKUP(Hospital_details[[#This Row],[PA ID]],Patient_details[],8,0)</f>
        <v>Bacterial infection</v>
      </c>
      <c r="O66" s="30">
        <f>VLOOKUP(Hospital_details[[#This Row],[PA ID]],Patient_details[],11,0)</f>
        <v>4500</v>
      </c>
      <c r="P66" s="31">
        <f>VLOOKUP(Hospital_details[[#This Row],[PA ID]],Patient_details[],12,0)</f>
        <v>240</v>
      </c>
      <c r="Q66" s="31">
        <f>VLOOKUP(Hospital_details[[#This Row],[Diagnosis_ID]],Diagnosis_details[],5,0)</f>
        <v>350</v>
      </c>
      <c r="R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66" s="31">
        <f>Hospital_details[[#This Row],[Hospital Charges]]+Hospital_details[[#This Row],[Price of Treatment]]+Hospital_details[[#This Row],[Consultant Fee]]-Hospital_details[[#This Row],[Discount]]</f>
        <v>4640</v>
      </c>
      <c r="T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1392</v>
      </c>
    </row>
    <row r="67" spans="1:20">
      <c r="A67" s="27" t="s">
        <v>150</v>
      </c>
      <c r="B67" s="28">
        <f>VLOOKUP(Hospital_details[[#This Row],[PA ID]],Patient_details[],2,0)</f>
        <v>43069</v>
      </c>
      <c r="C67" s="32">
        <f>VLOOKUP(Hospital_details[[#This Row],[PA ID]],Patient_details[],3,0)</f>
        <v>51</v>
      </c>
      <c r="D67" s="32" t="str">
        <f>VLOOKUP(Hospital_details[[#This Row],[PA ID]],Patient_details[],4,0)</f>
        <v>M</v>
      </c>
      <c r="E67" s="27" t="str">
        <f>VLOOKUP(Hospital_details[[#This Row],[PA ID]],Patient_details[],5,0)</f>
        <v>Single-occupancy room overnight</v>
      </c>
      <c r="F67" s="27" t="str">
        <f>VLOOKUP(Hospital_details[[#This Row],[PA ID]],Patient_details[],6,0)</f>
        <v>Loughrea</v>
      </c>
      <c r="G67" s="27" t="str">
        <f>VLOOKUP(Hospital_details[[#This Row],[PA ID]],Patient_details[],7,0)</f>
        <v>Galway</v>
      </c>
      <c r="H67" s="29" t="str">
        <f>VLOOKUP(Hospital_details[[#This Row],[PA ID]],Patient_details[],9,0)</f>
        <v>Clinical Haematology</v>
      </c>
      <c r="I67" s="27" t="s">
        <v>151</v>
      </c>
      <c r="J67" s="27" t="str">
        <f>VLOOKUP(Hospital_details[[#This Row],[Diagnosis_ID]],Diagnosis_details[],2,0)</f>
        <v>Therapy</v>
      </c>
      <c r="K67" s="27" t="str">
        <f>VLOOKUP(Hospital_details[[#This Row],[Diagnosis_ID]],Diagnosis_details[],3,0)</f>
        <v>Medical card holders</v>
      </c>
      <c r="L67" s="29" t="str">
        <f>VLOOKUP(Hospital_details[[#This Row],[Diagnosis_ID]],Diagnosis_details[],4,0)</f>
        <v>Dr Birx</v>
      </c>
      <c r="M67" s="27" t="str">
        <f>VLOOKUP(Hospital_details[[#This Row],[PA ID]],Patient_details[],10,0)</f>
        <v>antibiotics</v>
      </c>
      <c r="N67" s="29" t="str">
        <f>VLOOKUP(Hospital_details[[#This Row],[PA ID]],Patient_details[],8,0)</f>
        <v>Bacterial infection</v>
      </c>
      <c r="O67" s="30">
        <f>VLOOKUP(Hospital_details[[#This Row],[PA ID]],Patient_details[],11,0)</f>
        <v>4500</v>
      </c>
      <c r="P67" s="31">
        <f>VLOOKUP(Hospital_details[[#This Row],[PA ID]],Patient_details[],12,0)</f>
        <v>320</v>
      </c>
      <c r="Q67" s="31">
        <f>VLOOKUP(Hospital_details[[#This Row],[Diagnosis_ID]],Diagnosis_details[],5,0)</f>
        <v>350</v>
      </c>
      <c r="R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67" s="31">
        <f>Hospital_details[[#This Row],[Hospital Charges]]+Hospital_details[[#This Row],[Price of Treatment]]+Hospital_details[[#This Row],[Consultant Fee]]-Hospital_details[[#This Row],[Discount]]</f>
        <v>5122</v>
      </c>
      <c r="T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1536.6</v>
      </c>
    </row>
    <row r="68" spans="1:20" hidden="1">
      <c r="A68" s="27" t="s">
        <v>152</v>
      </c>
      <c r="B68" s="28">
        <f>VLOOKUP(Hospital_details[[#This Row],[PA ID]],Patient_details[],2,0)</f>
        <v>42860</v>
      </c>
      <c r="C68" s="32">
        <f>VLOOKUP(Hospital_details[[#This Row],[PA ID]],Patient_details[],3,0)</f>
        <v>57</v>
      </c>
      <c r="D68" s="32" t="str">
        <f>VLOOKUP(Hospital_details[[#This Row],[PA ID]],Patient_details[],4,0)</f>
        <v>M</v>
      </c>
      <c r="E68" s="27" t="str">
        <f>VLOOKUP(Hospital_details[[#This Row],[PA ID]],Patient_details[],5,0)</f>
        <v>Multiple-occupancy room overnight</v>
      </c>
      <c r="F68" s="27" t="str">
        <f>VLOOKUP(Hospital_details[[#This Row],[PA ID]],Patient_details[],6,0)</f>
        <v>Ballymote</v>
      </c>
      <c r="G68" s="27" t="str">
        <f>VLOOKUP(Hospital_details[[#This Row],[PA ID]],Patient_details[],7,0)</f>
        <v>Sligo</v>
      </c>
      <c r="H68" s="29" t="str">
        <f>VLOOKUP(Hospital_details[[#This Row],[PA ID]],Patient_details[],9,0)</f>
        <v>Clinical Neurophysiology</v>
      </c>
      <c r="I68" s="27" t="s">
        <v>153</v>
      </c>
      <c r="J68" s="27" t="str">
        <f>VLOOKUP(Hospital_details[[#This Row],[Diagnosis_ID]],Diagnosis_details[],2,0)</f>
        <v>Therapy</v>
      </c>
      <c r="K68" s="27" t="str">
        <f>VLOOKUP(Hospital_details[[#This Row],[Diagnosis_ID]],Diagnosis_details[],3,0)</f>
        <v>Medical card holders</v>
      </c>
      <c r="L68" s="29" t="str">
        <f>VLOOKUP(Hospital_details[[#This Row],[Diagnosis_ID]],Diagnosis_details[],4,0)</f>
        <v>Dr Doherty</v>
      </c>
      <c r="M68" s="27" t="str">
        <f>VLOOKUP(Hospital_details[[#This Row],[PA ID]],Patient_details[],10,0)</f>
        <v>Aspirin</v>
      </c>
      <c r="N68" s="29" t="str">
        <f>VLOOKUP(Hospital_details[[#This Row],[PA ID]],Patient_details[],8,0)</f>
        <v>Chronic daily headache</v>
      </c>
      <c r="O68" s="30">
        <f>VLOOKUP(Hospital_details[[#This Row],[PA ID]],Patient_details[],11,0)</f>
        <v>2500</v>
      </c>
      <c r="P68" s="31">
        <f>VLOOKUP(Hospital_details[[#This Row],[PA ID]],Patient_details[],12,0)</f>
        <v>250</v>
      </c>
      <c r="Q68" s="31">
        <f>VLOOKUP(Hospital_details[[#This Row],[Diagnosis_ID]],Diagnosis_details[],5,0)</f>
        <v>250</v>
      </c>
      <c r="R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68" s="31">
        <f>Hospital_details[[#This Row],[Hospital Charges]]+Hospital_details[[#This Row],[Price of Treatment]]+Hospital_details[[#This Row],[Consultant Fee]]-Hospital_details[[#This Row],[Discount]]</f>
        <v>2925</v>
      </c>
      <c r="T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877.5</v>
      </c>
    </row>
    <row r="69" spans="1:20" hidden="1">
      <c r="A69" s="27" t="s">
        <v>154</v>
      </c>
      <c r="B69" s="28">
        <f>VLOOKUP(Hospital_details[[#This Row],[PA ID]],Patient_details[],2,0)</f>
        <v>42714</v>
      </c>
      <c r="C69" s="32">
        <f>VLOOKUP(Hospital_details[[#This Row],[PA ID]],Patient_details[],3,0)</f>
        <v>44</v>
      </c>
      <c r="D69" s="32" t="str">
        <f>VLOOKUP(Hospital_details[[#This Row],[PA ID]],Patient_details[],4,0)</f>
        <v>F</v>
      </c>
      <c r="E69" s="27" t="str">
        <f>VLOOKUP(Hospital_details[[#This Row],[PA ID]],Patient_details[],5,0)</f>
        <v>Single-occupancy room overnight</v>
      </c>
      <c r="F69" s="27" t="str">
        <f>VLOOKUP(Hospital_details[[#This Row],[PA ID]],Patient_details[],6,0)</f>
        <v>Galway</v>
      </c>
      <c r="G69" s="27" t="str">
        <f>VLOOKUP(Hospital_details[[#This Row],[PA ID]],Patient_details[],7,0)</f>
        <v>Clare</v>
      </c>
      <c r="H69" s="29" t="str">
        <f>VLOOKUP(Hospital_details[[#This Row],[PA ID]],Patient_details[],9,0)</f>
        <v>Anaesthesia, Intensive Care and Pain Medicine</v>
      </c>
      <c r="I69" s="27" t="s">
        <v>155</v>
      </c>
      <c r="J69" s="27" t="str">
        <f>VLOOKUP(Hospital_details[[#This Row],[Diagnosis_ID]],Diagnosis_details[],2,0)</f>
        <v>Surgery</v>
      </c>
      <c r="K69" s="27" t="str">
        <f>VLOOKUP(Hospital_details[[#This Row],[Diagnosis_ID]],Diagnosis_details[],3,0)</f>
        <v>Medical card holders</v>
      </c>
      <c r="L69" s="29" t="str">
        <f>VLOOKUP(Hospital_details[[#This Row],[Diagnosis_ID]],Diagnosis_details[],4,0)</f>
        <v>Dr Fauci</v>
      </c>
      <c r="M69" s="27" t="str">
        <f>VLOOKUP(Hospital_details[[#This Row],[PA ID]],Patient_details[],10,0)</f>
        <v>Nitrates</v>
      </c>
      <c r="N69" s="29" t="str">
        <f>VLOOKUP(Hospital_details[[#This Row],[PA ID]],Patient_details[],8,0)</f>
        <v>Myocardial ischemia</v>
      </c>
      <c r="O69" s="30">
        <f>VLOOKUP(Hospital_details[[#This Row],[PA ID]],Patient_details[],11,0)</f>
        <v>4500</v>
      </c>
      <c r="P69" s="31">
        <f>VLOOKUP(Hospital_details[[#This Row],[PA ID]],Patient_details[],12,0)</f>
        <v>640</v>
      </c>
      <c r="Q69" s="31">
        <f>VLOOKUP(Hospital_details[[#This Row],[Diagnosis_ID]],Diagnosis_details[],5,0)</f>
        <v>320</v>
      </c>
      <c r="R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69" s="31">
        <f>Hospital_details[[#This Row],[Hospital Charges]]+Hospital_details[[#This Row],[Price of Treatment]]+Hospital_details[[#This Row],[Consultant Fee]]-Hospital_details[[#This Row],[Discount]]</f>
        <v>5325</v>
      </c>
      <c r="T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1597.5</v>
      </c>
    </row>
    <row r="70" spans="1:20" hidden="1">
      <c r="A70" s="27" t="s">
        <v>156</v>
      </c>
      <c r="B70" s="28">
        <f>VLOOKUP(Hospital_details[[#This Row],[PA ID]],Patient_details[],2,0)</f>
        <v>42714</v>
      </c>
      <c r="C70" s="32">
        <f>VLOOKUP(Hospital_details[[#This Row],[PA ID]],Patient_details[],3,0)</f>
        <v>49</v>
      </c>
      <c r="D70" s="32" t="str">
        <f>VLOOKUP(Hospital_details[[#This Row],[PA ID]],Patient_details[],4,0)</f>
        <v>M</v>
      </c>
      <c r="E70" s="27" t="str">
        <f>VLOOKUP(Hospital_details[[#This Row],[PA ID]],Patient_details[],5,0)</f>
        <v>Single-occupancy room overnight</v>
      </c>
      <c r="F70" s="27" t="str">
        <f>VLOOKUP(Hospital_details[[#This Row],[PA ID]],Patient_details[],6,0)</f>
        <v>Dublin</v>
      </c>
      <c r="G70" s="27" t="str">
        <f>VLOOKUP(Hospital_details[[#This Row],[PA ID]],Patient_details[],7,0)</f>
        <v>Dublin</v>
      </c>
      <c r="H70" s="29" t="str">
        <f>VLOOKUP(Hospital_details[[#This Row],[PA ID]],Patient_details[],9,0)</f>
        <v>Anaesthesia, Intensive Care and Pain Medicine</v>
      </c>
      <c r="I70" s="27" t="s">
        <v>157</v>
      </c>
      <c r="J70" s="27" t="str">
        <f>VLOOKUP(Hospital_details[[#This Row],[Diagnosis_ID]],Diagnosis_details[],2,0)</f>
        <v>Surgery</v>
      </c>
      <c r="K70" s="27" t="str">
        <f>VLOOKUP(Hospital_details[[#This Row],[Diagnosis_ID]],Diagnosis_details[],3,0)</f>
        <v>Medical card holders</v>
      </c>
      <c r="L70" s="29" t="str">
        <f>VLOOKUP(Hospital_details[[#This Row],[Diagnosis_ID]],Diagnosis_details[],4,0)</f>
        <v>Dr Fauci</v>
      </c>
      <c r="M70" s="27" t="str">
        <f>VLOOKUP(Hospital_details[[#This Row],[PA ID]],Patient_details[],10,0)</f>
        <v>Beta blockers</v>
      </c>
      <c r="N70" s="29" t="str">
        <f>VLOOKUP(Hospital_details[[#This Row],[PA ID]],Patient_details[],8,0)</f>
        <v>Myocardial ischemia</v>
      </c>
      <c r="O70" s="30">
        <f>VLOOKUP(Hospital_details[[#This Row],[PA ID]],Patient_details[],11,0)</f>
        <v>4500</v>
      </c>
      <c r="P70" s="31">
        <f>VLOOKUP(Hospital_details[[#This Row],[PA ID]],Patient_details[],12,0)</f>
        <v>320</v>
      </c>
      <c r="Q70" s="31">
        <f>VLOOKUP(Hospital_details[[#This Row],[Diagnosis_ID]],Diagnosis_details[],5,0)</f>
        <v>320</v>
      </c>
      <c r="R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70" s="31">
        <f>Hospital_details[[#This Row],[Hospital Charges]]+Hospital_details[[#This Row],[Price of Treatment]]+Hospital_details[[#This Row],[Consultant Fee]]-Hospital_details[[#This Row],[Discount]]</f>
        <v>5005</v>
      </c>
      <c r="T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1501.5</v>
      </c>
    </row>
    <row r="71" spans="1:20">
      <c r="A71" s="27" t="s">
        <v>158</v>
      </c>
      <c r="B71" s="28">
        <f>VLOOKUP(Hospital_details[[#This Row],[PA ID]],Patient_details[],2,0)</f>
        <v>43257</v>
      </c>
      <c r="C71" s="32">
        <f>VLOOKUP(Hospital_details[[#This Row],[PA ID]],Patient_details[],3,0)</f>
        <v>50</v>
      </c>
      <c r="D71" s="32" t="str">
        <f>VLOOKUP(Hospital_details[[#This Row],[PA ID]],Patient_details[],4,0)</f>
        <v>M</v>
      </c>
      <c r="E71" s="27" t="str">
        <f>VLOOKUP(Hospital_details[[#This Row],[PA ID]],Patient_details[],5,0)</f>
        <v>Multiple-occupancy room overnight</v>
      </c>
      <c r="F71" s="27" t="str">
        <f>VLOOKUP(Hospital_details[[#This Row],[PA ID]],Patient_details[],6,0)</f>
        <v>Navan</v>
      </c>
      <c r="G71" s="27" t="str">
        <f>VLOOKUP(Hospital_details[[#This Row],[PA ID]],Patient_details[],7,0)</f>
        <v>Meath</v>
      </c>
      <c r="H71" s="29" t="str">
        <f>VLOOKUP(Hospital_details[[#This Row],[PA ID]],Patient_details[],9,0)</f>
        <v>Surgery</v>
      </c>
      <c r="I71" s="27" t="s">
        <v>159</v>
      </c>
      <c r="J71" s="27" t="str">
        <f>VLOOKUP(Hospital_details[[#This Row],[Diagnosis_ID]],Diagnosis_details[],2,0)</f>
        <v>Surgery</v>
      </c>
      <c r="K71" s="27" t="str">
        <f>VLOOKUP(Hospital_details[[#This Row],[Diagnosis_ID]],Diagnosis_details[],3,0)</f>
        <v>Medical card holders</v>
      </c>
      <c r="L71" s="29" t="str">
        <f>VLOOKUP(Hospital_details[[#This Row],[Diagnosis_ID]],Diagnosis_details[],4,0)</f>
        <v>Dr Birx</v>
      </c>
      <c r="M71" s="27" t="str">
        <f>VLOOKUP(Hospital_details[[#This Row],[PA ID]],Patient_details[],10,0)</f>
        <v>Calcium</v>
      </c>
      <c r="N71" s="29" t="str">
        <f>VLOOKUP(Hospital_details[[#This Row],[PA ID]],Patient_details[],8,0)</f>
        <v>Orthopaedic</v>
      </c>
      <c r="O71" s="30">
        <f>VLOOKUP(Hospital_details[[#This Row],[PA ID]],Patient_details[],11,0)</f>
        <v>8000</v>
      </c>
      <c r="P71" s="31">
        <f>VLOOKUP(Hospital_details[[#This Row],[PA ID]],Patient_details[],12,0)</f>
        <v>70</v>
      </c>
      <c r="Q71" s="31">
        <f>VLOOKUP(Hospital_details[[#This Row],[Diagnosis_ID]],Diagnosis_details[],5,0)</f>
        <v>350</v>
      </c>
      <c r="R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1" s="31">
        <f>Hospital_details[[#This Row],[Hospital Charges]]+Hospital_details[[#This Row],[Price of Treatment]]+Hospital_details[[#This Row],[Consultant Fee]]-Hospital_details[[#This Row],[Discount]]</f>
        <v>7620</v>
      </c>
      <c r="T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2286</v>
      </c>
    </row>
    <row r="72" spans="1:20">
      <c r="A72" s="27" t="s">
        <v>160</v>
      </c>
      <c r="B72" s="28">
        <f>VLOOKUP(Hospital_details[[#This Row],[PA ID]],Patient_details[],2,0)</f>
        <v>43366</v>
      </c>
      <c r="C72" s="32">
        <f>VLOOKUP(Hospital_details[[#This Row],[PA ID]],Patient_details[],3,0)</f>
        <v>51</v>
      </c>
      <c r="D72" s="32" t="str">
        <f>VLOOKUP(Hospital_details[[#This Row],[PA ID]],Patient_details[],4,0)</f>
        <v>M</v>
      </c>
      <c r="E72" s="27" t="str">
        <f>VLOOKUP(Hospital_details[[#This Row],[PA ID]],Patient_details[],5,0)</f>
        <v>Single-occupancy room overnight</v>
      </c>
      <c r="F72" s="27" t="str">
        <f>VLOOKUP(Hospital_details[[#This Row],[PA ID]],Patient_details[],6,0)</f>
        <v>Limerick</v>
      </c>
      <c r="G72" s="27" t="str">
        <f>VLOOKUP(Hospital_details[[#This Row],[PA ID]],Patient_details[],7,0)</f>
        <v>Limerick</v>
      </c>
      <c r="H72" s="29" t="str">
        <f>VLOOKUP(Hospital_details[[#This Row],[PA ID]],Patient_details[],9,0)</f>
        <v>Clinical Haematology</v>
      </c>
      <c r="I72" s="27" t="s">
        <v>161</v>
      </c>
      <c r="J72" s="27" t="str">
        <f>VLOOKUP(Hospital_details[[#This Row],[Diagnosis_ID]],Diagnosis_details[],2,0)</f>
        <v>Surgery</v>
      </c>
      <c r="K72" s="27" t="str">
        <f>VLOOKUP(Hospital_details[[#This Row],[Diagnosis_ID]],Diagnosis_details[],3,0)</f>
        <v>Medical card holders</v>
      </c>
      <c r="L72" s="29" t="str">
        <f>VLOOKUP(Hospital_details[[#This Row],[Diagnosis_ID]],Diagnosis_details[],4,0)</f>
        <v>Dr Birx</v>
      </c>
      <c r="M72" s="27" t="str">
        <f>VLOOKUP(Hospital_details[[#This Row],[PA ID]],Patient_details[],10,0)</f>
        <v>folic acid</v>
      </c>
      <c r="N72" s="29" t="str">
        <f>VLOOKUP(Hospital_details[[#This Row],[PA ID]],Patient_details[],8,0)</f>
        <v>Bacterial infection</v>
      </c>
      <c r="O72" s="30">
        <f>VLOOKUP(Hospital_details[[#This Row],[PA ID]],Patient_details[],11,0)</f>
        <v>4500</v>
      </c>
      <c r="P72" s="31">
        <f>VLOOKUP(Hospital_details[[#This Row],[PA ID]],Patient_details[],12,0)</f>
        <v>110</v>
      </c>
      <c r="Q72" s="31">
        <f>VLOOKUP(Hospital_details[[#This Row],[Diagnosis_ID]],Diagnosis_details[],5,0)</f>
        <v>350</v>
      </c>
      <c r="R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72" s="31">
        <f>Hospital_details[[#This Row],[Hospital Charges]]+Hospital_details[[#This Row],[Price of Treatment]]+Hospital_details[[#This Row],[Consultant Fee]]-Hospital_details[[#This Row],[Discount]]</f>
        <v>4510</v>
      </c>
      <c r="T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1353</v>
      </c>
    </row>
    <row r="73" spans="1:20">
      <c r="A73" s="27" t="s">
        <v>162</v>
      </c>
      <c r="B73" s="28">
        <f>VLOOKUP(Hospital_details[[#This Row],[PA ID]],Patient_details[],2,0)</f>
        <v>43725</v>
      </c>
      <c r="C73" s="32">
        <f>VLOOKUP(Hospital_details[[#This Row],[PA ID]],Patient_details[],3,0)</f>
        <v>55</v>
      </c>
      <c r="D73" s="32" t="str">
        <f>VLOOKUP(Hospital_details[[#This Row],[PA ID]],Patient_details[],4,0)</f>
        <v>F</v>
      </c>
      <c r="E73" s="27" t="str">
        <f>VLOOKUP(Hospital_details[[#This Row],[PA ID]],Patient_details[],5,0)</f>
        <v>Single-occupancy room overnight</v>
      </c>
      <c r="F73" s="27" t="str">
        <f>VLOOKUP(Hospital_details[[#This Row],[PA ID]],Patient_details[],6,0)</f>
        <v>Wexford</v>
      </c>
      <c r="G73" s="27" t="str">
        <f>VLOOKUP(Hospital_details[[#This Row],[PA ID]],Patient_details[],7,0)</f>
        <v>Wexford</v>
      </c>
      <c r="H73" s="29" t="str">
        <f>VLOOKUP(Hospital_details[[#This Row],[PA ID]],Patient_details[],9,0)</f>
        <v>Cardiology</v>
      </c>
      <c r="I73" s="27" t="s">
        <v>163</v>
      </c>
      <c r="J73" s="27" t="str">
        <f>VLOOKUP(Hospital_details[[#This Row],[Diagnosis_ID]],Diagnosis_details[],2,0)</f>
        <v>Surgery</v>
      </c>
      <c r="K73" s="27" t="str">
        <f>VLOOKUP(Hospital_details[[#This Row],[Diagnosis_ID]],Diagnosis_details[],3,0)</f>
        <v>Medical card holders</v>
      </c>
      <c r="L73" s="29" t="str">
        <f>VLOOKUP(Hospital_details[[#This Row],[Diagnosis_ID]],Diagnosis_details[],4,0)</f>
        <v>Dr Birx</v>
      </c>
      <c r="M73" s="27" t="str">
        <f>VLOOKUP(Hospital_details[[#This Row],[PA ID]],Patient_details[],10,0)</f>
        <v>Calcium</v>
      </c>
      <c r="N73" s="29" t="str">
        <f>VLOOKUP(Hospital_details[[#This Row],[PA ID]],Patient_details[],8,0)</f>
        <v>Cardiovascular disease (CVD)</v>
      </c>
      <c r="O73" s="30">
        <f>VLOOKUP(Hospital_details[[#This Row],[PA ID]],Patient_details[],11,0)</f>
        <v>4500</v>
      </c>
      <c r="P73" s="31">
        <f>VLOOKUP(Hospital_details[[#This Row],[PA ID]],Patient_details[],12,0)</f>
        <v>150</v>
      </c>
      <c r="Q73" s="31">
        <f>VLOOKUP(Hospital_details[[#This Row],[Diagnosis_ID]],Diagnosis_details[],5,0)</f>
        <v>350</v>
      </c>
      <c r="R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73" s="31">
        <f>Hospital_details[[#This Row],[Hospital Charges]]+Hospital_details[[#This Row],[Price of Treatment]]+Hospital_details[[#This Row],[Consultant Fee]]-Hospital_details[[#This Row],[Discount]]</f>
        <v>4550</v>
      </c>
      <c r="T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1365</v>
      </c>
    </row>
    <row r="74" spans="1:20">
      <c r="A74" s="27" t="s">
        <v>164</v>
      </c>
      <c r="B74" s="28">
        <f>VLOOKUP(Hospital_details[[#This Row],[PA ID]],Patient_details[],2,0)</f>
        <v>42857</v>
      </c>
      <c r="C74" s="32">
        <f>VLOOKUP(Hospital_details[[#This Row],[PA ID]],Patient_details[],3,0)</f>
        <v>54</v>
      </c>
      <c r="D74" s="32" t="str">
        <f>VLOOKUP(Hospital_details[[#This Row],[PA ID]],Patient_details[],4,0)</f>
        <v>M</v>
      </c>
      <c r="E74" s="27" t="str">
        <f>VLOOKUP(Hospital_details[[#This Row],[PA ID]],Patient_details[],5,0)</f>
        <v>Single-occupancy room overnight</v>
      </c>
      <c r="F74" s="27" t="str">
        <f>VLOOKUP(Hospital_details[[#This Row],[PA ID]],Patient_details[],6,0)</f>
        <v>Tullamore</v>
      </c>
      <c r="G74" s="27" t="str">
        <f>VLOOKUP(Hospital_details[[#This Row],[PA ID]],Patient_details[],7,0)</f>
        <v>Offaly</v>
      </c>
      <c r="H74" s="29" t="str">
        <f>VLOOKUP(Hospital_details[[#This Row],[PA ID]],Patient_details[],9,0)</f>
        <v>Clinical Haematology</v>
      </c>
      <c r="I74" s="27" t="s">
        <v>165</v>
      </c>
      <c r="J74" s="27" t="str">
        <f>VLOOKUP(Hospital_details[[#This Row],[Diagnosis_ID]],Diagnosis_details[],2,0)</f>
        <v>Therapy</v>
      </c>
      <c r="K74" s="27" t="str">
        <f>VLOOKUP(Hospital_details[[#This Row],[Diagnosis_ID]],Diagnosis_details[],3,0)</f>
        <v>Medical card holders</v>
      </c>
      <c r="L74" s="29" t="str">
        <f>VLOOKUP(Hospital_details[[#This Row],[Diagnosis_ID]],Diagnosis_details[],4,0)</f>
        <v>Dr Birx</v>
      </c>
      <c r="M74" s="27" t="str">
        <f>VLOOKUP(Hospital_details[[#This Row],[PA ID]],Patient_details[],10,0)</f>
        <v>antibiotics</v>
      </c>
      <c r="N74" s="29" t="str">
        <f>VLOOKUP(Hospital_details[[#This Row],[PA ID]],Patient_details[],8,0)</f>
        <v>Bacterial infection</v>
      </c>
      <c r="O74" s="30">
        <f>VLOOKUP(Hospital_details[[#This Row],[PA ID]],Patient_details[],11,0)</f>
        <v>4500</v>
      </c>
      <c r="P74" s="31">
        <f>VLOOKUP(Hospital_details[[#This Row],[PA ID]],Patient_details[],12,0)</f>
        <v>280</v>
      </c>
      <c r="Q74" s="31">
        <f>VLOOKUP(Hospital_details[[#This Row],[Diagnosis_ID]],Diagnosis_details[],5,0)</f>
        <v>350</v>
      </c>
      <c r="R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42</v>
      </c>
      <c r="S74" s="31">
        <f>Hospital_details[[#This Row],[Hospital Charges]]+Hospital_details[[#This Row],[Price of Treatment]]+Hospital_details[[#This Row],[Consultant Fee]]-Hospital_details[[#This Row],[Discount]]</f>
        <v>5088</v>
      </c>
      <c r="T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1526.3999999999999</v>
      </c>
    </row>
    <row r="75" spans="1:20">
      <c r="A75" s="27" t="s">
        <v>166</v>
      </c>
      <c r="B75" s="28">
        <f>VLOOKUP(Hospital_details[[#This Row],[PA ID]],Patient_details[],2,0)</f>
        <v>42857</v>
      </c>
      <c r="C75" s="32">
        <f>VLOOKUP(Hospital_details[[#This Row],[PA ID]],Patient_details[],3,0)</f>
        <v>42</v>
      </c>
      <c r="D75" s="32" t="str">
        <f>VLOOKUP(Hospital_details[[#This Row],[PA ID]],Patient_details[],4,0)</f>
        <v>M</v>
      </c>
      <c r="E75" s="27" t="str">
        <f>VLOOKUP(Hospital_details[[#This Row],[PA ID]],Patient_details[],5,0)</f>
        <v>Single-occupancy room overnight</v>
      </c>
      <c r="F75" s="27" t="str">
        <f>VLOOKUP(Hospital_details[[#This Row],[PA ID]],Patient_details[],6,0)</f>
        <v>Dundalk</v>
      </c>
      <c r="G75" s="27" t="str">
        <f>VLOOKUP(Hospital_details[[#This Row],[PA ID]],Patient_details[],7,0)</f>
        <v>Louth</v>
      </c>
      <c r="H75" s="29" t="str">
        <f>VLOOKUP(Hospital_details[[#This Row],[PA ID]],Patient_details[],9,0)</f>
        <v>Clinical Haematology</v>
      </c>
      <c r="I75" s="27" t="s">
        <v>167</v>
      </c>
      <c r="J75" s="27" t="str">
        <f>VLOOKUP(Hospital_details[[#This Row],[Diagnosis_ID]],Diagnosis_details[],2,0)</f>
        <v>Therapy</v>
      </c>
      <c r="K75" s="27" t="str">
        <f>VLOOKUP(Hospital_details[[#This Row],[Diagnosis_ID]],Diagnosis_details[],3,0)</f>
        <v>Medical card holders</v>
      </c>
      <c r="L75" s="29" t="str">
        <f>VLOOKUP(Hospital_details[[#This Row],[Diagnosis_ID]],Diagnosis_details[],4,0)</f>
        <v>Dr Birx</v>
      </c>
      <c r="M75" s="27" t="str">
        <f>VLOOKUP(Hospital_details[[#This Row],[PA ID]],Patient_details[],10,0)</f>
        <v>antibiotics</v>
      </c>
      <c r="N75" s="29" t="str">
        <f>VLOOKUP(Hospital_details[[#This Row],[PA ID]],Patient_details[],8,0)</f>
        <v>Bacterial infection</v>
      </c>
      <c r="O75" s="30">
        <f>VLOOKUP(Hospital_details[[#This Row],[PA ID]],Patient_details[],11,0)</f>
        <v>4500</v>
      </c>
      <c r="P75" s="31">
        <f>VLOOKUP(Hospital_details[[#This Row],[PA ID]],Patient_details[],12,0)</f>
        <v>70</v>
      </c>
      <c r="Q75" s="31">
        <f>VLOOKUP(Hospital_details[[#This Row],[Diagnosis_ID]],Diagnosis_details[],5,0)</f>
        <v>350</v>
      </c>
      <c r="R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10.5</v>
      </c>
      <c r="S75" s="31">
        <f>Hospital_details[[#This Row],[Hospital Charges]]+Hospital_details[[#This Row],[Price of Treatment]]+Hospital_details[[#This Row],[Consultant Fee]]-Hospital_details[[#This Row],[Discount]]</f>
        <v>4909.5</v>
      </c>
      <c r="T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1472.85</v>
      </c>
    </row>
    <row r="76" spans="1:20">
      <c r="A76" s="27" t="s">
        <v>168</v>
      </c>
      <c r="B76" s="28">
        <f>VLOOKUP(Hospital_details[[#This Row],[PA ID]],Patient_details[],2,0)</f>
        <v>42857</v>
      </c>
      <c r="C76" s="32">
        <f>VLOOKUP(Hospital_details[[#This Row],[PA ID]],Patient_details[],3,0)</f>
        <v>44</v>
      </c>
      <c r="D76" s="32" t="str">
        <f>VLOOKUP(Hospital_details[[#This Row],[PA ID]],Patient_details[],4,0)</f>
        <v>M</v>
      </c>
      <c r="E76" s="27" t="str">
        <f>VLOOKUP(Hospital_details[[#This Row],[PA ID]],Patient_details[],5,0)</f>
        <v>Multiple-occupancy room overnight</v>
      </c>
      <c r="F76" s="27" t="str">
        <f>VLOOKUP(Hospital_details[[#This Row],[PA ID]],Patient_details[],6,0)</f>
        <v>Carlow</v>
      </c>
      <c r="G76" s="27" t="str">
        <f>VLOOKUP(Hospital_details[[#This Row],[PA ID]],Patient_details[],7,0)</f>
        <v>Carlow</v>
      </c>
      <c r="H76" s="29" t="str">
        <f>VLOOKUP(Hospital_details[[#This Row],[PA ID]],Patient_details[],9,0)</f>
        <v>Clinical Haematology</v>
      </c>
      <c r="I76" s="27" t="s">
        <v>169</v>
      </c>
      <c r="J76" s="27" t="str">
        <f>VLOOKUP(Hospital_details[[#This Row],[Diagnosis_ID]],Diagnosis_details[],2,0)</f>
        <v>Therapy</v>
      </c>
      <c r="K76" s="27" t="str">
        <f>VLOOKUP(Hospital_details[[#This Row],[Diagnosis_ID]],Diagnosis_details[],3,0)</f>
        <v>Medical card holders</v>
      </c>
      <c r="L76" s="29" t="str">
        <f>VLOOKUP(Hospital_details[[#This Row],[Diagnosis_ID]],Diagnosis_details[],4,0)</f>
        <v>Dr Birx</v>
      </c>
      <c r="M76" s="27" t="str">
        <f>VLOOKUP(Hospital_details[[#This Row],[PA ID]],Patient_details[],10,0)</f>
        <v>folic acid</v>
      </c>
      <c r="N76" s="29" t="str">
        <f>VLOOKUP(Hospital_details[[#This Row],[PA ID]],Patient_details[],8,0)</f>
        <v>Bacterial infection</v>
      </c>
      <c r="O76" s="30">
        <f>VLOOKUP(Hospital_details[[#This Row],[PA ID]],Patient_details[],11,0)</f>
        <v>2500</v>
      </c>
      <c r="P76" s="31">
        <f>VLOOKUP(Hospital_details[[#This Row],[PA ID]],Patient_details[],12,0)</f>
        <v>35</v>
      </c>
      <c r="Q76" s="31">
        <f>VLOOKUP(Hospital_details[[#This Row],[Diagnosis_ID]],Diagnosis_details[],5,0)</f>
        <v>350</v>
      </c>
      <c r="R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76" s="31">
        <f>Hospital_details[[#This Row],[Hospital Charges]]+Hospital_details[[#This Row],[Price of Treatment]]+Hospital_details[[#This Row],[Consultant Fee]]-Hospital_details[[#This Row],[Discount]]</f>
        <v>2635</v>
      </c>
      <c r="T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790.5</v>
      </c>
    </row>
    <row r="77" spans="1:20" hidden="1">
      <c r="A77" s="27" t="s">
        <v>170</v>
      </c>
      <c r="B77" s="28">
        <f>VLOOKUP(Hospital_details[[#This Row],[PA ID]],Patient_details[],2,0)</f>
        <v>43810</v>
      </c>
      <c r="C77" s="32">
        <f>VLOOKUP(Hospital_details[[#This Row],[PA ID]],Patient_details[],3,0)</f>
        <v>53</v>
      </c>
      <c r="D77" s="32" t="str">
        <f>VLOOKUP(Hospital_details[[#This Row],[PA ID]],Patient_details[],4,0)</f>
        <v>M</v>
      </c>
      <c r="E77" s="27" t="str">
        <f>VLOOKUP(Hospital_details[[#This Row],[PA ID]],Patient_details[],5,0)</f>
        <v>Single-occupancy room overnight</v>
      </c>
      <c r="F77" s="27" t="str">
        <f>VLOOKUP(Hospital_details[[#This Row],[PA ID]],Patient_details[],6,0)</f>
        <v>Westport</v>
      </c>
      <c r="G77" s="27" t="str">
        <f>VLOOKUP(Hospital_details[[#This Row],[PA ID]],Patient_details[],7,0)</f>
        <v>Mayo</v>
      </c>
      <c r="H77" s="29" t="str">
        <f>VLOOKUP(Hospital_details[[#This Row],[PA ID]],Patient_details[],9,0)</f>
        <v>Clinical Research Centre</v>
      </c>
      <c r="I77" s="27" t="s">
        <v>171</v>
      </c>
      <c r="J77" s="27" t="str">
        <f>VLOOKUP(Hospital_details[[#This Row],[Diagnosis_ID]],Diagnosis_details[],2,0)</f>
        <v>Therapy</v>
      </c>
      <c r="K77" s="27" t="str">
        <f>VLOOKUP(Hospital_details[[#This Row],[Diagnosis_ID]],Diagnosis_details[],3,0)</f>
        <v>Medical card holders</v>
      </c>
      <c r="L77" s="29" t="str">
        <f>VLOOKUP(Hospital_details[[#This Row],[Diagnosis_ID]],Diagnosis_details[],4,0)</f>
        <v>Dr Fauci</v>
      </c>
      <c r="M77" s="27" t="str">
        <f>VLOOKUP(Hospital_details[[#This Row],[PA ID]],Patient_details[],10,0)</f>
        <v>Calcium</v>
      </c>
      <c r="N77" s="29" t="str">
        <f>VLOOKUP(Hospital_details[[#This Row],[PA ID]],Patient_details[],8,0)</f>
        <v>Parkinson's disease</v>
      </c>
      <c r="O77" s="30">
        <f>VLOOKUP(Hospital_details[[#This Row],[PA ID]],Patient_details[],11,0)</f>
        <v>4500</v>
      </c>
      <c r="P77" s="31">
        <f>VLOOKUP(Hospital_details[[#This Row],[PA ID]],Patient_details[],12,0)</f>
        <v>150</v>
      </c>
      <c r="Q77" s="31">
        <f>VLOOKUP(Hospital_details[[#This Row],[Diagnosis_ID]],Diagnosis_details[],5,0)</f>
        <v>320</v>
      </c>
      <c r="R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77" s="31">
        <f>Hospital_details[[#This Row],[Hospital Charges]]+Hospital_details[[#This Row],[Price of Treatment]]+Hospital_details[[#This Row],[Consultant Fee]]-Hospital_details[[#This Row],[Discount]]</f>
        <v>4835</v>
      </c>
      <c r="T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1450.5</v>
      </c>
    </row>
    <row r="78" spans="1:20" hidden="1">
      <c r="A78" s="27" t="s">
        <v>172</v>
      </c>
      <c r="B78" s="28">
        <f>VLOOKUP(Hospital_details[[#This Row],[PA ID]],Patient_details[],2,0)</f>
        <v>43810</v>
      </c>
      <c r="C78" s="32">
        <f>VLOOKUP(Hospital_details[[#This Row],[PA ID]],Patient_details[],3,0)</f>
        <v>44</v>
      </c>
      <c r="D78" s="32" t="str">
        <f>VLOOKUP(Hospital_details[[#This Row],[PA ID]],Patient_details[],4,0)</f>
        <v>F</v>
      </c>
      <c r="E78" s="27" t="str">
        <f>VLOOKUP(Hospital_details[[#This Row],[PA ID]],Patient_details[],5,0)</f>
        <v>Single-occupancy room overnight</v>
      </c>
      <c r="F78" s="27" t="str">
        <f>VLOOKUP(Hospital_details[[#This Row],[PA ID]],Patient_details[],6,0)</f>
        <v>Westport</v>
      </c>
      <c r="G78" s="27" t="str">
        <f>VLOOKUP(Hospital_details[[#This Row],[PA ID]],Patient_details[],7,0)</f>
        <v>Mayo</v>
      </c>
      <c r="H78" s="29" t="str">
        <f>VLOOKUP(Hospital_details[[#This Row],[PA ID]],Patient_details[],9,0)</f>
        <v>Clinical Research Centre</v>
      </c>
      <c r="I78" s="27" t="s">
        <v>173</v>
      </c>
      <c r="J78" s="27" t="str">
        <f>VLOOKUP(Hospital_details[[#This Row],[Diagnosis_ID]],Diagnosis_details[],2,0)</f>
        <v>Therapy</v>
      </c>
      <c r="K78" s="27" t="str">
        <f>VLOOKUP(Hospital_details[[#This Row],[Diagnosis_ID]],Diagnosis_details[],3,0)</f>
        <v>Medical card holders</v>
      </c>
      <c r="L78" s="29" t="str">
        <f>VLOOKUP(Hospital_details[[#This Row],[Diagnosis_ID]],Diagnosis_details[],4,0)</f>
        <v>Dr Fauci</v>
      </c>
      <c r="M78" s="27" t="str">
        <f>VLOOKUP(Hospital_details[[#This Row],[PA ID]],Patient_details[],10,0)</f>
        <v>Aspirin</v>
      </c>
      <c r="N78" s="29" t="str">
        <f>VLOOKUP(Hospital_details[[#This Row],[PA ID]],Patient_details[],8,0)</f>
        <v>Parkinson's disease</v>
      </c>
      <c r="O78" s="30">
        <f>VLOOKUP(Hospital_details[[#This Row],[PA ID]],Patient_details[],11,0)</f>
        <v>4500</v>
      </c>
      <c r="P78" s="31">
        <f>VLOOKUP(Hospital_details[[#This Row],[PA ID]],Patient_details[],12,0)</f>
        <v>150</v>
      </c>
      <c r="Q78" s="31">
        <f>VLOOKUP(Hospital_details[[#This Row],[Diagnosis_ID]],Diagnosis_details[],5,0)</f>
        <v>320</v>
      </c>
      <c r="R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78" s="31">
        <f>Hospital_details[[#This Row],[Hospital Charges]]+Hospital_details[[#This Row],[Price of Treatment]]+Hospital_details[[#This Row],[Consultant Fee]]-Hospital_details[[#This Row],[Discount]]</f>
        <v>4835</v>
      </c>
      <c r="T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1450.5</v>
      </c>
    </row>
    <row r="79" spans="1:20" hidden="1">
      <c r="A79" s="27" t="s">
        <v>174</v>
      </c>
      <c r="B79" s="28">
        <f>VLOOKUP(Hospital_details[[#This Row],[PA ID]],Patient_details[],2,0)</f>
        <v>43810</v>
      </c>
      <c r="C79" s="32">
        <f>VLOOKUP(Hospital_details[[#This Row],[PA ID]],Patient_details[],3,0)</f>
        <v>37</v>
      </c>
      <c r="D79" s="32" t="str">
        <f>VLOOKUP(Hospital_details[[#This Row],[PA ID]],Patient_details[],4,0)</f>
        <v>F</v>
      </c>
      <c r="E79" s="27" t="str">
        <f>VLOOKUP(Hospital_details[[#This Row],[PA ID]],Patient_details[],5,0)</f>
        <v>Single-occupancy room overnight</v>
      </c>
      <c r="F79" s="27" t="str">
        <f>VLOOKUP(Hospital_details[[#This Row],[PA ID]],Patient_details[],6,0)</f>
        <v>Sligo</v>
      </c>
      <c r="G79" s="27" t="str">
        <f>VLOOKUP(Hospital_details[[#This Row],[PA ID]],Patient_details[],7,0)</f>
        <v>Sligo</v>
      </c>
      <c r="H79" s="29" t="str">
        <f>VLOOKUP(Hospital_details[[#This Row],[PA ID]],Patient_details[],9,0)</f>
        <v>Clinical Research Centre</v>
      </c>
      <c r="I79" s="27" t="s">
        <v>175</v>
      </c>
      <c r="J79" s="27" t="str">
        <f>VLOOKUP(Hospital_details[[#This Row],[Diagnosis_ID]],Diagnosis_details[],2,0)</f>
        <v>Therapy</v>
      </c>
      <c r="K79" s="27" t="str">
        <f>VLOOKUP(Hospital_details[[#This Row],[Diagnosis_ID]],Diagnosis_details[],3,0)</f>
        <v>Medical card holders</v>
      </c>
      <c r="L79" s="29" t="str">
        <f>VLOOKUP(Hospital_details[[#This Row],[Diagnosis_ID]],Diagnosis_details[],4,0)</f>
        <v>Dr Fauci</v>
      </c>
      <c r="M79" s="27" t="str">
        <f>VLOOKUP(Hospital_details[[#This Row],[PA ID]],Patient_details[],10,0)</f>
        <v>Calcium</v>
      </c>
      <c r="N79" s="29" t="str">
        <f>VLOOKUP(Hospital_details[[#This Row],[PA ID]],Patient_details[],8,0)</f>
        <v>Parkinson's disease</v>
      </c>
      <c r="O79" s="30">
        <f>VLOOKUP(Hospital_details[[#This Row],[PA ID]],Patient_details[],11,0)</f>
        <v>4500</v>
      </c>
      <c r="P79" s="31">
        <f>VLOOKUP(Hospital_details[[#This Row],[PA ID]],Patient_details[],12,0)</f>
        <v>150</v>
      </c>
      <c r="Q79" s="31">
        <f>VLOOKUP(Hospital_details[[#This Row],[Diagnosis_ID]],Diagnosis_details[],5,0)</f>
        <v>320</v>
      </c>
      <c r="R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79" s="31">
        <f>Hospital_details[[#This Row],[Hospital Charges]]+Hospital_details[[#This Row],[Price of Treatment]]+Hospital_details[[#This Row],[Consultant Fee]]-Hospital_details[[#This Row],[Discount]]</f>
        <v>4835</v>
      </c>
      <c r="T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1450.5</v>
      </c>
    </row>
    <row r="80" spans="1:20">
      <c r="A80" s="27" t="s">
        <v>176</v>
      </c>
      <c r="B80" s="28">
        <f>VLOOKUP(Hospital_details[[#This Row],[PA ID]],Patient_details[],2,0)</f>
        <v>42705</v>
      </c>
      <c r="C80" s="32">
        <f>VLOOKUP(Hospital_details[[#This Row],[PA ID]],Patient_details[],3,0)</f>
        <v>49</v>
      </c>
      <c r="D80" s="32" t="str">
        <f>VLOOKUP(Hospital_details[[#This Row],[PA ID]],Patient_details[],4,0)</f>
        <v>M</v>
      </c>
      <c r="E80" s="27" t="str">
        <f>VLOOKUP(Hospital_details[[#This Row],[PA ID]],Patient_details[],5,0)</f>
        <v>Single-occupancy room overnight</v>
      </c>
      <c r="F80" s="27" t="str">
        <f>VLOOKUP(Hospital_details[[#This Row],[PA ID]],Patient_details[],6,0)</f>
        <v>Sligo</v>
      </c>
      <c r="G80" s="27" t="str">
        <f>VLOOKUP(Hospital_details[[#This Row],[PA ID]],Patient_details[],7,0)</f>
        <v>Sligo</v>
      </c>
      <c r="H80" s="29" t="str">
        <f>VLOOKUP(Hospital_details[[#This Row],[PA ID]],Patient_details[],9,0)</f>
        <v>Cardiology</v>
      </c>
      <c r="I80" s="27" t="s">
        <v>177</v>
      </c>
      <c r="J80" s="27" t="str">
        <f>VLOOKUP(Hospital_details[[#This Row],[Diagnosis_ID]],Diagnosis_details[],2,0)</f>
        <v>Therapy</v>
      </c>
      <c r="K80" s="27" t="str">
        <f>VLOOKUP(Hospital_details[[#This Row],[Diagnosis_ID]],Diagnosis_details[],3,0)</f>
        <v>Medical card holders</v>
      </c>
      <c r="L80" s="29" t="str">
        <f>VLOOKUP(Hospital_details[[#This Row],[Diagnosis_ID]],Diagnosis_details[],4,0)</f>
        <v>Dr Birx</v>
      </c>
      <c r="M80" s="27" t="str">
        <f>VLOOKUP(Hospital_details[[#This Row],[PA ID]],Patient_details[],10,0)</f>
        <v>Aspirin</v>
      </c>
      <c r="N80" s="29" t="str">
        <f>VLOOKUP(Hospital_details[[#This Row],[PA ID]],Patient_details[],8,0)</f>
        <v>Cardiovascular disease (CVD)</v>
      </c>
      <c r="O80" s="30">
        <f>VLOOKUP(Hospital_details[[#This Row],[PA ID]],Patient_details[],11,0)</f>
        <v>4500</v>
      </c>
      <c r="P80" s="31">
        <f>VLOOKUP(Hospital_details[[#This Row],[PA ID]],Patient_details[],12,0)</f>
        <v>250</v>
      </c>
      <c r="Q80" s="31">
        <f>VLOOKUP(Hospital_details[[#This Row],[Diagnosis_ID]],Diagnosis_details[],5,0)</f>
        <v>350</v>
      </c>
      <c r="R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450</v>
      </c>
      <c r="S80" s="31">
        <f>Hospital_details[[#This Row],[Hospital Charges]]+Hospital_details[[#This Row],[Price of Treatment]]+Hospital_details[[#This Row],[Consultant Fee]]-Hospital_details[[#This Row],[Discount]]</f>
        <v>4650</v>
      </c>
      <c r="T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1395</v>
      </c>
    </row>
    <row r="81" spans="1:20" hidden="1">
      <c r="A81" s="27" t="s">
        <v>178</v>
      </c>
      <c r="B81" s="28">
        <f>VLOOKUP(Hospital_details[[#This Row],[PA ID]],Patient_details[],2,0)</f>
        <v>43266</v>
      </c>
      <c r="C81" s="32">
        <f>VLOOKUP(Hospital_details[[#This Row],[PA ID]],Patient_details[],3,0)</f>
        <v>47</v>
      </c>
      <c r="D81" s="32" t="str">
        <f>VLOOKUP(Hospital_details[[#This Row],[PA ID]],Patient_details[],4,0)</f>
        <v>M</v>
      </c>
      <c r="E81" s="27" t="str">
        <f>VLOOKUP(Hospital_details[[#This Row],[PA ID]],Patient_details[],5,0)</f>
        <v>Single-occupancy room overnight</v>
      </c>
      <c r="F81" s="27" t="str">
        <f>VLOOKUP(Hospital_details[[#This Row],[PA ID]],Patient_details[],6,0)</f>
        <v>Donegal</v>
      </c>
      <c r="G81" s="27" t="str">
        <f>VLOOKUP(Hospital_details[[#This Row],[PA ID]],Patient_details[],7,0)</f>
        <v>Donegal</v>
      </c>
      <c r="H81" s="29" t="str">
        <f>VLOOKUP(Hospital_details[[#This Row],[PA ID]],Patient_details[],9,0)</f>
        <v>Clinical Research Centre</v>
      </c>
      <c r="I81" s="27" t="s">
        <v>179</v>
      </c>
      <c r="J81" s="27" t="str">
        <f>VLOOKUP(Hospital_details[[#This Row],[Diagnosis_ID]],Diagnosis_details[],2,0)</f>
        <v>Therapy</v>
      </c>
      <c r="K81" s="27" t="str">
        <f>VLOOKUP(Hospital_details[[#This Row],[Diagnosis_ID]],Diagnosis_details[],3,0)</f>
        <v>Medical card holders</v>
      </c>
      <c r="L81" s="29" t="str">
        <f>VLOOKUP(Hospital_details[[#This Row],[Diagnosis_ID]],Diagnosis_details[],4,0)</f>
        <v>Dr Fauci</v>
      </c>
      <c r="M81" s="29" t="str">
        <f>VLOOKUP(Hospital_details[[#This Row],[PA ID]],Patient_details[],10,0)</f>
        <v>Calcium</v>
      </c>
      <c r="N81" s="29" t="str">
        <f>VLOOKUP(Hospital_details[[#This Row],[PA ID]],Patient_details[],8,0)</f>
        <v>Parkinson's disease</v>
      </c>
      <c r="O81" s="30">
        <f>VLOOKUP(Hospital_details[[#This Row],[PA ID]],Patient_details[],11,0)</f>
        <v>4500</v>
      </c>
      <c r="P81" s="31">
        <f>VLOOKUP(Hospital_details[[#This Row],[PA ID]],Patient_details[],12,0)</f>
        <v>35</v>
      </c>
      <c r="Q81" s="31">
        <f>VLOOKUP(Hospital_details[[#This Row],[Diagnosis_ID]],Diagnosis_details[],5,0)</f>
        <v>320</v>
      </c>
      <c r="R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81" s="31">
        <f>Hospital_details[[#This Row],[Hospital Charges]]+Hospital_details[[#This Row],[Price of Treatment]]+Hospital_details[[#This Row],[Consultant Fee]]-Hospital_details[[#This Row],[Discount]]</f>
        <v>4720</v>
      </c>
      <c r="T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1416</v>
      </c>
    </row>
    <row r="82" spans="1:20" hidden="1">
      <c r="A82" s="27" t="s">
        <v>180</v>
      </c>
      <c r="B82" s="28">
        <f>VLOOKUP(Hospital_details[[#This Row],[PA ID]],Patient_details[],2,0)</f>
        <v>43266</v>
      </c>
      <c r="C82" s="32">
        <f>VLOOKUP(Hospital_details[[#This Row],[PA ID]],Patient_details[],3,0)</f>
        <v>47</v>
      </c>
      <c r="D82" s="32" t="str">
        <f>VLOOKUP(Hospital_details[[#This Row],[PA ID]],Patient_details[],4,0)</f>
        <v>M</v>
      </c>
      <c r="E82" s="27" t="str">
        <f>VLOOKUP(Hospital_details[[#This Row],[PA ID]],Patient_details[],5,0)</f>
        <v>Single-occupancy room overnight</v>
      </c>
      <c r="F82" s="27" t="str">
        <f>VLOOKUP(Hospital_details[[#This Row],[PA ID]],Patient_details[],6,0)</f>
        <v>New Ross</v>
      </c>
      <c r="G82" s="27" t="str">
        <f>VLOOKUP(Hospital_details[[#This Row],[PA ID]],Patient_details[],7,0)</f>
        <v>Wexford</v>
      </c>
      <c r="H82" s="29" t="str">
        <f>VLOOKUP(Hospital_details[[#This Row],[PA ID]],Patient_details[],9,0)</f>
        <v>Clinical Research Centre</v>
      </c>
      <c r="I82" s="27" t="s">
        <v>181</v>
      </c>
      <c r="J82" s="27" t="str">
        <f>VLOOKUP(Hospital_details[[#This Row],[Diagnosis_ID]],Diagnosis_details[],2,0)</f>
        <v>Surgery</v>
      </c>
      <c r="K82" s="27" t="str">
        <f>VLOOKUP(Hospital_details[[#This Row],[Diagnosis_ID]],Diagnosis_details[],3,0)</f>
        <v>Medical card holders</v>
      </c>
      <c r="L82" s="29" t="str">
        <f>VLOOKUP(Hospital_details[[#This Row],[Diagnosis_ID]],Diagnosis_details[],4,0)</f>
        <v>Dr Fauci</v>
      </c>
      <c r="M82" s="29" t="str">
        <f>VLOOKUP(Hospital_details[[#This Row],[PA ID]],Patient_details[],10,0)</f>
        <v>Calcium</v>
      </c>
      <c r="N82" s="29" t="str">
        <f>VLOOKUP(Hospital_details[[#This Row],[PA ID]],Patient_details[],8,0)</f>
        <v>Parkinson's disease</v>
      </c>
      <c r="O82" s="30">
        <f>VLOOKUP(Hospital_details[[#This Row],[PA ID]],Patient_details[],11,0)</f>
        <v>4500</v>
      </c>
      <c r="P82" s="31">
        <f>VLOOKUP(Hospital_details[[#This Row],[PA ID]],Patient_details[],12,0)</f>
        <v>105</v>
      </c>
      <c r="Q82" s="31">
        <f>VLOOKUP(Hospital_details[[#This Row],[Diagnosis_ID]],Diagnosis_details[],5,0)</f>
        <v>320</v>
      </c>
      <c r="R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82" s="31">
        <f>Hospital_details[[#This Row],[Hospital Charges]]+Hospital_details[[#This Row],[Price of Treatment]]+Hospital_details[[#This Row],[Consultant Fee]]-Hospital_details[[#This Row],[Discount]]</f>
        <v>4790</v>
      </c>
      <c r="T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1437</v>
      </c>
    </row>
    <row r="83" spans="1:20">
      <c r="A83" s="27" t="s">
        <v>182</v>
      </c>
      <c r="B83" s="28">
        <f>VLOOKUP(Hospital_details[[#This Row],[PA ID]],Patient_details[],2,0)</f>
        <v>42659</v>
      </c>
      <c r="C83" s="32">
        <f>VLOOKUP(Hospital_details[[#This Row],[PA ID]],Patient_details[],3,0)</f>
        <v>44</v>
      </c>
      <c r="D83" s="32" t="str">
        <f>VLOOKUP(Hospital_details[[#This Row],[PA ID]],Patient_details[],4,0)</f>
        <v>M</v>
      </c>
      <c r="E83" s="27" t="str">
        <f>VLOOKUP(Hospital_details[[#This Row],[PA ID]],Patient_details[],5,0)</f>
        <v>Day-case</v>
      </c>
      <c r="F83" s="27" t="str">
        <f>VLOOKUP(Hospital_details[[#This Row],[PA ID]],Patient_details[],6,0)</f>
        <v>Muine Bheag</v>
      </c>
      <c r="G83" s="27" t="str">
        <f>VLOOKUP(Hospital_details[[#This Row],[PA ID]],Patient_details[],7,0)</f>
        <v>Carlow</v>
      </c>
      <c r="H83" s="29" t="str">
        <f>VLOOKUP(Hospital_details[[#This Row],[PA ID]],Patient_details[],9,0)</f>
        <v>Clinical Haematology</v>
      </c>
      <c r="I83" s="27" t="s">
        <v>183</v>
      </c>
      <c r="J83" s="27" t="str">
        <f>VLOOKUP(Hospital_details[[#This Row],[Diagnosis_ID]],Diagnosis_details[],2,0)</f>
        <v>Surgery</v>
      </c>
      <c r="K83" s="27" t="str">
        <f>VLOOKUP(Hospital_details[[#This Row],[Diagnosis_ID]],Diagnosis_details[],3,0)</f>
        <v>Medical card holders</v>
      </c>
      <c r="L83" s="29" t="str">
        <f>VLOOKUP(Hospital_details[[#This Row],[Diagnosis_ID]],Diagnosis_details[],4,0)</f>
        <v>Dr Birx</v>
      </c>
      <c r="M83" s="29" t="str">
        <f>VLOOKUP(Hospital_details[[#This Row],[PA ID]],Patient_details[],10,0)</f>
        <v>folic acid</v>
      </c>
      <c r="N83" s="29" t="str">
        <f>VLOOKUP(Hospital_details[[#This Row],[PA ID]],Patient_details[],8,0)</f>
        <v>Bacterial infection</v>
      </c>
      <c r="O83" s="30">
        <f>VLOOKUP(Hospital_details[[#This Row],[PA ID]],Patient_details[],11,0)</f>
        <v>850</v>
      </c>
      <c r="P83" s="31">
        <f>VLOOKUP(Hospital_details[[#This Row],[PA ID]],Patient_details[],12,0)</f>
        <v>400</v>
      </c>
      <c r="Q83" s="31">
        <f>VLOOKUP(Hospital_details[[#This Row],[Diagnosis_ID]],Diagnosis_details[],5,0)</f>
        <v>350</v>
      </c>
      <c r="R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83" s="31">
        <f>Hospital_details[[#This Row],[Hospital Charges]]+Hospital_details[[#This Row],[Price of Treatment]]+Hospital_details[[#This Row],[Consultant Fee]]-Hospital_details[[#This Row],[Discount]]</f>
        <v>1430</v>
      </c>
      <c r="T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429</v>
      </c>
    </row>
    <row r="84" spans="1:20">
      <c r="A84" s="27" t="s">
        <v>184</v>
      </c>
      <c r="B84" s="28">
        <f>VLOOKUP(Hospital_details[[#This Row],[PA ID]],Patient_details[],2,0)</f>
        <v>42659</v>
      </c>
      <c r="C84" s="32">
        <f>VLOOKUP(Hospital_details[[#This Row],[PA ID]],Patient_details[],3,0)</f>
        <v>55</v>
      </c>
      <c r="D84" s="32" t="str">
        <f>VLOOKUP(Hospital_details[[#This Row],[PA ID]],Patient_details[],4,0)</f>
        <v>F</v>
      </c>
      <c r="E84" s="27" t="str">
        <f>VLOOKUP(Hospital_details[[#This Row],[PA ID]],Patient_details[],5,0)</f>
        <v>Day-case</v>
      </c>
      <c r="F84" s="27" t="str">
        <f>VLOOKUP(Hospital_details[[#This Row],[PA ID]],Patient_details[],6,0)</f>
        <v>Sligo</v>
      </c>
      <c r="G84" s="27" t="str">
        <f>VLOOKUP(Hospital_details[[#This Row],[PA ID]],Patient_details[],7,0)</f>
        <v>Sligo</v>
      </c>
      <c r="H84" s="29" t="str">
        <f>VLOOKUP(Hospital_details[[#This Row],[PA ID]],Patient_details[],9,0)</f>
        <v>Clinical Haematology</v>
      </c>
      <c r="I84" s="27" t="s">
        <v>185</v>
      </c>
      <c r="J84" s="27" t="str">
        <f>VLOOKUP(Hospital_details[[#This Row],[Diagnosis_ID]],Diagnosis_details[],2,0)</f>
        <v>Therapy</v>
      </c>
      <c r="K84" s="27" t="str">
        <f>VLOOKUP(Hospital_details[[#This Row],[Diagnosis_ID]],Diagnosis_details[],3,0)</f>
        <v>Medical card holders</v>
      </c>
      <c r="L84" s="29" t="str">
        <f>VLOOKUP(Hospital_details[[#This Row],[Diagnosis_ID]],Diagnosis_details[],4,0)</f>
        <v>Dr Birx</v>
      </c>
      <c r="M84" s="29" t="str">
        <f>VLOOKUP(Hospital_details[[#This Row],[PA ID]],Patient_details[],10,0)</f>
        <v>folic acid</v>
      </c>
      <c r="N84" s="29" t="str">
        <f>VLOOKUP(Hospital_details[[#This Row],[PA ID]],Patient_details[],8,0)</f>
        <v>Bacterial infection</v>
      </c>
      <c r="O84" s="30">
        <f>VLOOKUP(Hospital_details[[#This Row],[PA ID]],Patient_details[],11,0)</f>
        <v>850</v>
      </c>
      <c r="P84" s="31">
        <f>VLOOKUP(Hospital_details[[#This Row],[PA ID]],Patient_details[],12,0)</f>
        <v>80</v>
      </c>
      <c r="Q84" s="31">
        <f>VLOOKUP(Hospital_details[[#This Row],[Diagnosis_ID]],Diagnosis_details[],5,0)</f>
        <v>350</v>
      </c>
      <c r="R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84" s="31">
        <f>Hospital_details[[#This Row],[Hospital Charges]]+Hospital_details[[#This Row],[Price of Treatment]]+Hospital_details[[#This Row],[Consultant Fee]]-Hospital_details[[#This Row],[Discount]]</f>
        <v>1110</v>
      </c>
      <c r="T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85" spans="1:20" hidden="1">
      <c r="A85" s="27" t="s">
        <v>186</v>
      </c>
      <c r="B85" s="28">
        <f>VLOOKUP(Hospital_details[[#This Row],[PA ID]],Patient_details[],2,0)</f>
        <v>42986</v>
      </c>
      <c r="C85" s="32">
        <f>VLOOKUP(Hospital_details[[#This Row],[PA ID]],Patient_details[],3,0)</f>
        <v>59</v>
      </c>
      <c r="D85" s="32" t="str">
        <f>VLOOKUP(Hospital_details[[#This Row],[PA ID]],Patient_details[],4,0)</f>
        <v>F</v>
      </c>
      <c r="E85" s="27" t="str">
        <f>VLOOKUP(Hospital_details[[#This Row],[PA ID]],Patient_details[],5,0)</f>
        <v>Single-occupancy room overnight</v>
      </c>
      <c r="F85" s="27" t="str">
        <f>VLOOKUP(Hospital_details[[#This Row],[PA ID]],Patient_details[],6,0)</f>
        <v>Drogheda</v>
      </c>
      <c r="G85" s="27" t="str">
        <f>VLOOKUP(Hospital_details[[#This Row],[PA ID]],Patient_details[],7,0)</f>
        <v>Louth</v>
      </c>
      <c r="H85" s="29" t="str">
        <f>VLOOKUP(Hospital_details[[#This Row],[PA ID]],Patient_details[],9,0)</f>
        <v>Anaesthesia, Intensive Care and Pain Medicine</v>
      </c>
      <c r="I85" s="27" t="s">
        <v>187</v>
      </c>
      <c r="J85" s="27" t="str">
        <f>VLOOKUP(Hospital_details[[#This Row],[Diagnosis_ID]],Diagnosis_details[],2,0)</f>
        <v>Therapy</v>
      </c>
      <c r="K85" s="27" t="str">
        <f>VLOOKUP(Hospital_details[[#This Row],[Diagnosis_ID]],Diagnosis_details[],3,0)</f>
        <v>Medical card holders</v>
      </c>
      <c r="L85" s="29" t="str">
        <f>VLOOKUP(Hospital_details[[#This Row],[Diagnosis_ID]],Diagnosis_details[],4,0)</f>
        <v>Dr Fauci</v>
      </c>
      <c r="M85" s="29" t="str">
        <f>VLOOKUP(Hospital_details[[#This Row],[PA ID]],Patient_details[],10,0)</f>
        <v>Nitrates</v>
      </c>
      <c r="N85" s="29" t="str">
        <f>VLOOKUP(Hospital_details[[#This Row],[PA ID]],Patient_details[],8,0)</f>
        <v>Myocardial ischemia</v>
      </c>
      <c r="O85" s="30">
        <f>VLOOKUP(Hospital_details[[#This Row],[PA ID]],Patient_details[],11,0)</f>
        <v>4500</v>
      </c>
      <c r="P85" s="31">
        <f>VLOOKUP(Hospital_details[[#This Row],[PA ID]],Patient_details[],12,0)</f>
        <v>245</v>
      </c>
      <c r="Q85" s="31">
        <f>VLOOKUP(Hospital_details[[#This Row],[Diagnosis_ID]],Diagnosis_details[],5,0)</f>
        <v>320</v>
      </c>
      <c r="R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135</v>
      </c>
      <c r="S85" s="31">
        <f>Hospital_details[[#This Row],[Hospital Charges]]+Hospital_details[[#This Row],[Price of Treatment]]+Hospital_details[[#This Row],[Consultant Fee]]-Hospital_details[[#This Row],[Discount]]</f>
        <v>4930</v>
      </c>
      <c r="T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1479</v>
      </c>
    </row>
    <row r="86" spans="1:20" hidden="1">
      <c r="A86" s="27" t="s">
        <v>188</v>
      </c>
      <c r="B86" s="28">
        <f>VLOOKUP(Hospital_details[[#This Row],[PA ID]],Patient_details[],2,0)</f>
        <v>43785</v>
      </c>
      <c r="C86" s="32">
        <f>VLOOKUP(Hospital_details[[#This Row],[PA ID]],Patient_details[],3,0)</f>
        <v>80</v>
      </c>
      <c r="D86" s="32" t="str">
        <f>VLOOKUP(Hospital_details[[#This Row],[PA ID]],Patient_details[],4,0)</f>
        <v>M</v>
      </c>
      <c r="E86" s="27" t="str">
        <f>VLOOKUP(Hospital_details[[#This Row],[PA ID]],Patient_details[],5,0)</f>
        <v>Single-occupancy room overnight</v>
      </c>
      <c r="F86" s="27" t="str">
        <f>VLOOKUP(Hospital_details[[#This Row],[PA ID]],Patient_details[],6,0)</f>
        <v>Tipperary</v>
      </c>
      <c r="G86" s="27" t="str">
        <f>VLOOKUP(Hospital_details[[#This Row],[PA ID]],Patient_details[],7,0)</f>
        <v>Tipperary</v>
      </c>
      <c r="H86" s="29" t="str">
        <f>VLOOKUP(Hospital_details[[#This Row],[PA ID]],Patient_details[],9,0)</f>
        <v>Neurology department</v>
      </c>
      <c r="I86" s="27" t="s">
        <v>189</v>
      </c>
      <c r="J86" s="27" t="str">
        <f>VLOOKUP(Hospital_details[[#This Row],[Diagnosis_ID]],Diagnosis_details[],2,0)</f>
        <v>Surgery</v>
      </c>
      <c r="K86" s="27" t="str">
        <f>VLOOKUP(Hospital_details[[#This Row],[Diagnosis_ID]],Diagnosis_details[],3,0)</f>
        <v>Medical card holders</v>
      </c>
      <c r="L86" s="29" t="str">
        <f>VLOOKUP(Hospital_details[[#This Row],[Diagnosis_ID]],Diagnosis_details[],4,0)</f>
        <v>Dr Doherty</v>
      </c>
      <c r="M86" s="29" t="str">
        <f>VLOOKUP(Hospital_details[[#This Row],[PA ID]],Patient_details[],10,0)</f>
        <v>Exelon</v>
      </c>
      <c r="N86" s="29" t="str">
        <f>VLOOKUP(Hospital_details[[#This Row],[PA ID]],Patient_details[],8,0)</f>
        <v>Dementia</v>
      </c>
      <c r="O86" s="30">
        <f>VLOOKUP(Hospital_details[[#This Row],[PA ID]],Patient_details[],11,0)</f>
        <v>8000</v>
      </c>
      <c r="P86" s="31">
        <f>VLOOKUP(Hospital_details[[#This Row],[PA ID]],Patient_details[],12,0)</f>
        <v>150</v>
      </c>
      <c r="Q86" s="31">
        <f>VLOOKUP(Hospital_details[[#This Row],[Diagnosis_ID]],Diagnosis_details[],5,0)</f>
        <v>250</v>
      </c>
      <c r="R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86" s="31">
        <f>Hospital_details[[#This Row],[Hospital Charges]]+Hospital_details[[#This Row],[Price of Treatment]]+Hospital_details[[#This Row],[Consultant Fee]]-Hospital_details[[#This Row],[Discount]]</f>
        <v>8160</v>
      </c>
      <c r="T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87" spans="1:20">
      <c r="A87" s="27" t="s">
        <v>190</v>
      </c>
      <c r="B87" s="28">
        <f>VLOOKUP(Hospital_details[[#This Row],[PA ID]],Patient_details[],2,0)</f>
        <v>43615</v>
      </c>
      <c r="C87" s="32">
        <f>VLOOKUP(Hospital_details[[#This Row],[PA ID]],Patient_details[],3,0)</f>
        <v>52</v>
      </c>
      <c r="D87" s="32" t="str">
        <f>VLOOKUP(Hospital_details[[#This Row],[PA ID]],Patient_details[],4,0)</f>
        <v>M</v>
      </c>
      <c r="E87" s="27" t="str">
        <f>VLOOKUP(Hospital_details[[#This Row],[PA ID]],Patient_details[],5,0)</f>
        <v>Single-occupancy room overnight</v>
      </c>
      <c r="F87" s="27" t="str">
        <f>VLOOKUP(Hospital_details[[#This Row],[PA ID]],Patient_details[],6,0)</f>
        <v>Kilkenny</v>
      </c>
      <c r="G87" s="27" t="str">
        <f>VLOOKUP(Hospital_details[[#This Row],[PA ID]],Patient_details[],7,0)</f>
        <v>Kilkenny</v>
      </c>
      <c r="H87" s="29" t="str">
        <f>VLOOKUP(Hospital_details[[#This Row],[PA ID]],Patient_details[],9,0)</f>
        <v>Cardiology</v>
      </c>
      <c r="I87" s="27" t="s">
        <v>191</v>
      </c>
      <c r="J87" s="27" t="str">
        <f>VLOOKUP(Hospital_details[[#This Row],[Diagnosis_ID]],Diagnosis_details[],2,0)</f>
        <v>Surgery</v>
      </c>
      <c r="K87" s="27" t="str">
        <f>VLOOKUP(Hospital_details[[#This Row],[Diagnosis_ID]],Diagnosis_details[],3,0)</f>
        <v>Medical card holders</v>
      </c>
      <c r="L87" s="29" t="str">
        <f>VLOOKUP(Hospital_details[[#This Row],[Diagnosis_ID]],Diagnosis_details[],4,0)</f>
        <v>Dr Birx</v>
      </c>
      <c r="M87" s="29" t="str">
        <f>VLOOKUP(Hospital_details[[#This Row],[PA ID]],Patient_details[],10,0)</f>
        <v>Aspirin</v>
      </c>
      <c r="N87" s="29" t="str">
        <f>VLOOKUP(Hospital_details[[#This Row],[PA ID]],Patient_details[],8,0)</f>
        <v>Cardiovascular disease (CVD)</v>
      </c>
      <c r="O87" s="30">
        <f>VLOOKUP(Hospital_details[[#This Row],[PA ID]],Patient_details[],11,0)</f>
        <v>8000</v>
      </c>
      <c r="P87" s="31">
        <f>VLOOKUP(Hospital_details[[#This Row],[PA ID]],Patient_details[],12,0)</f>
        <v>70</v>
      </c>
      <c r="Q87" s="31">
        <f>VLOOKUP(Hospital_details[[#This Row],[Diagnosis_ID]],Diagnosis_details[],5,0)</f>
        <v>350</v>
      </c>
      <c r="R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87" s="31">
        <f>Hospital_details[[#This Row],[Hospital Charges]]+Hospital_details[[#This Row],[Price of Treatment]]+Hospital_details[[#This Row],[Consultant Fee]]-Hospital_details[[#This Row],[Discount]]</f>
        <v>7620</v>
      </c>
      <c r="T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2286</v>
      </c>
    </row>
    <row r="88" spans="1:20">
      <c r="A88" s="27" t="s">
        <v>192</v>
      </c>
      <c r="B88" s="28">
        <f>VLOOKUP(Hospital_details[[#This Row],[PA ID]],Patient_details[],2,0)</f>
        <v>43771</v>
      </c>
      <c r="C88" s="32">
        <f>VLOOKUP(Hospital_details[[#This Row],[PA ID]],Patient_details[],3,0)</f>
        <v>53</v>
      </c>
      <c r="D88" s="32" t="str">
        <f>VLOOKUP(Hospital_details[[#This Row],[PA ID]],Patient_details[],4,0)</f>
        <v>M</v>
      </c>
      <c r="E88" s="27" t="str">
        <f>VLOOKUP(Hospital_details[[#This Row],[PA ID]],Patient_details[],5,0)</f>
        <v>Single-occupancy room overnight</v>
      </c>
      <c r="F88" s="27" t="str">
        <f>VLOOKUP(Hospital_details[[#This Row],[PA ID]],Patient_details[],6,0)</f>
        <v>Portlaoise</v>
      </c>
      <c r="G88" s="27" t="str">
        <f>VLOOKUP(Hospital_details[[#This Row],[PA ID]],Patient_details[],7,0)</f>
        <v>Laois</v>
      </c>
      <c r="H88" s="29" t="str">
        <f>VLOOKUP(Hospital_details[[#This Row],[PA ID]],Patient_details[],9,0)</f>
        <v>Clinical Haematology</v>
      </c>
      <c r="I88" s="27" t="s">
        <v>193</v>
      </c>
      <c r="J88" s="27" t="str">
        <f>VLOOKUP(Hospital_details[[#This Row],[Diagnosis_ID]],Diagnosis_details[],2,0)</f>
        <v>Surgery</v>
      </c>
      <c r="K88" s="27" t="str">
        <f>VLOOKUP(Hospital_details[[#This Row],[Diagnosis_ID]],Diagnosis_details[],3,0)</f>
        <v>Medical card holders</v>
      </c>
      <c r="L88" s="29" t="str">
        <f>VLOOKUP(Hospital_details[[#This Row],[Diagnosis_ID]],Diagnosis_details[],4,0)</f>
        <v>Dr Birx</v>
      </c>
      <c r="M88" s="29" t="str">
        <f>VLOOKUP(Hospital_details[[#This Row],[PA ID]],Patient_details[],10,0)</f>
        <v>pain relievers</v>
      </c>
      <c r="N88" s="29" t="str">
        <f>VLOOKUP(Hospital_details[[#This Row],[PA ID]],Patient_details[],8,0)</f>
        <v>Bacterial infection</v>
      </c>
      <c r="O88" s="30">
        <f>VLOOKUP(Hospital_details[[#This Row],[PA ID]],Patient_details[],11,0)</f>
        <v>8000</v>
      </c>
      <c r="P88" s="31">
        <f>VLOOKUP(Hospital_details[[#This Row],[PA ID]],Patient_details[],12,0)</f>
        <v>50</v>
      </c>
      <c r="Q88" s="31">
        <f>VLOOKUP(Hospital_details[[#This Row],[Diagnosis_ID]],Diagnosis_details[],5,0)</f>
        <v>350</v>
      </c>
      <c r="R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88" s="31">
        <f>Hospital_details[[#This Row],[Hospital Charges]]+Hospital_details[[#This Row],[Price of Treatment]]+Hospital_details[[#This Row],[Consultant Fee]]-Hospital_details[[#This Row],[Discount]]</f>
        <v>7600</v>
      </c>
      <c r="T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89" spans="1:20">
      <c r="A89" s="27" t="s">
        <v>194</v>
      </c>
      <c r="B89" s="28">
        <f>VLOOKUP(Hospital_details[[#This Row],[PA ID]],Patient_details[],2,0)</f>
        <v>43771</v>
      </c>
      <c r="C89" s="32">
        <f>VLOOKUP(Hospital_details[[#This Row],[PA ID]],Patient_details[],3,0)</f>
        <v>43</v>
      </c>
      <c r="D89" s="32" t="str">
        <f>VLOOKUP(Hospital_details[[#This Row],[PA ID]],Patient_details[],4,0)</f>
        <v>F</v>
      </c>
      <c r="E89" s="27" t="str">
        <f>VLOOKUP(Hospital_details[[#This Row],[PA ID]],Patient_details[],5,0)</f>
        <v>Single-occupancy room overnight</v>
      </c>
      <c r="F89" s="27" t="str">
        <f>VLOOKUP(Hospital_details[[#This Row],[PA ID]],Patient_details[],6,0)</f>
        <v>Kilkenny</v>
      </c>
      <c r="G89" s="27" t="str">
        <f>VLOOKUP(Hospital_details[[#This Row],[PA ID]],Patient_details[],7,0)</f>
        <v>Kilkenny</v>
      </c>
      <c r="H89" s="29" t="str">
        <f>VLOOKUP(Hospital_details[[#This Row],[PA ID]],Patient_details[],9,0)</f>
        <v>Clinical Haematology</v>
      </c>
      <c r="I89" s="27" t="s">
        <v>195</v>
      </c>
      <c r="J89" s="27" t="str">
        <f>VLOOKUP(Hospital_details[[#This Row],[Diagnosis_ID]],Diagnosis_details[],2,0)</f>
        <v>Surgery</v>
      </c>
      <c r="K89" s="27" t="str">
        <f>VLOOKUP(Hospital_details[[#This Row],[Diagnosis_ID]],Diagnosis_details[],3,0)</f>
        <v>Medical card holders</v>
      </c>
      <c r="L89" s="29" t="str">
        <f>VLOOKUP(Hospital_details[[#This Row],[Diagnosis_ID]],Diagnosis_details[],4,0)</f>
        <v>Dr Birx</v>
      </c>
      <c r="M89" s="29" t="str">
        <f>VLOOKUP(Hospital_details[[#This Row],[PA ID]],Patient_details[],10,0)</f>
        <v>folic acid</v>
      </c>
      <c r="N89" s="29" t="str">
        <f>VLOOKUP(Hospital_details[[#This Row],[PA ID]],Patient_details[],8,0)</f>
        <v>Bacterial infection</v>
      </c>
      <c r="O89" s="30">
        <f>VLOOKUP(Hospital_details[[#This Row],[PA ID]],Patient_details[],11,0)</f>
        <v>8000</v>
      </c>
      <c r="P89" s="31">
        <f>VLOOKUP(Hospital_details[[#This Row],[PA ID]],Patient_details[],12,0)</f>
        <v>100</v>
      </c>
      <c r="Q89" s="31">
        <f>VLOOKUP(Hospital_details[[#This Row],[Diagnosis_ID]],Diagnosis_details[],5,0)</f>
        <v>350</v>
      </c>
      <c r="R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89" s="31">
        <f>Hospital_details[[#This Row],[Hospital Charges]]+Hospital_details[[#This Row],[Price of Treatment]]+Hospital_details[[#This Row],[Consultant Fee]]-Hospital_details[[#This Row],[Discount]]</f>
        <v>7650</v>
      </c>
      <c r="T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90" spans="1:20" hidden="1">
      <c r="A90" s="27" t="s">
        <v>196</v>
      </c>
      <c r="B90" s="28">
        <f>VLOOKUP(Hospital_details[[#This Row],[PA ID]],Patient_details[],2,0)</f>
        <v>43200</v>
      </c>
      <c r="C90" s="32">
        <f>VLOOKUP(Hospital_details[[#This Row],[PA ID]],Patient_details[],3,0)</f>
        <v>44</v>
      </c>
      <c r="D90" s="32" t="str">
        <f>VLOOKUP(Hospital_details[[#This Row],[PA ID]],Patient_details[],4,0)</f>
        <v>M</v>
      </c>
      <c r="E90" s="27" t="str">
        <f>VLOOKUP(Hospital_details[[#This Row],[PA ID]],Patient_details[],5,0)</f>
        <v>Single-occupancy room overnight</v>
      </c>
      <c r="F90" s="27" t="str">
        <f>VLOOKUP(Hospital_details[[#This Row],[PA ID]],Patient_details[],6,0)</f>
        <v>Loughrea</v>
      </c>
      <c r="G90" s="27" t="str">
        <f>VLOOKUP(Hospital_details[[#This Row],[PA ID]],Patient_details[],7,0)</f>
        <v>Galway</v>
      </c>
      <c r="H90" s="29" t="str">
        <f>VLOOKUP(Hospital_details[[#This Row],[PA ID]],Patient_details[],9,0)</f>
        <v>Audiology Department</v>
      </c>
      <c r="I90" s="27" t="s">
        <v>197</v>
      </c>
      <c r="J90" s="27" t="str">
        <f>VLOOKUP(Hospital_details[[#This Row],[Diagnosis_ID]],Diagnosis_details[],2,0)</f>
        <v>Surgery</v>
      </c>
      <c r="K90" s="27" t="str">
        <f>VLOOKUP(Hospital_details[[#This Row],[Diagnosis_ID]],Diagnosis_details[],3,0)</f>
        <v>Medical card holders</v>
      </c>
      <c r="L90" s="29" t="str">
        <f>VLOOKUP(Hospital_details[[#This Row],[Diagnosis_ID]],Diagnosis_details[],4,0)</f>
        <v>Dr Doherty</v>
      </c>
      <c r="M90" s="29" t="str">
        <f>VLOOKUP(Hospital_details[[#This Row],[PA ID]],Patient_details[],10,0)</f>
        <v>Calcium</v>
      </c>
      <c r="N90" s="29" t="str">
        <f>VLOOKUP(Hospital_details[[#This Row],[PA ID]],Patient_details[],8,0)</f>
        <v>Hearing Loss</v>
      </c>
      <c r="O90" s="30">
        <f>VLOOKUP(Hospital_details[[#This Row],[PA ID]],Patient_details[],11,0)</f>
        <v>8000</v>
      </c>
      <c r="P90" s="31">
        <f>VLOOKUP(Hospital_details[[#This Row],[PA ID]],Patient_details[],12,0)</f>
        <v>350</v>
      </c>
      <c r="Q90" s="31">
        <f>VLOOKUP(Hospital_details[[#This Row],[Diagnosis_ID]],Diagnosis_details[],5,0)</f>
        <v>250</v>
      </c>
      <c r="R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90" s="31">
        <f>Hospital_details[[#This Row],[Hospital Charges]]+Hospital_details[[#This Row],[Price of Treatment]]+Hospital_details[[#This Row],[Consultant Fee]]-Hospital_details[[#This Row],[Discount]]</f>
        <v>8360</v>
      </c>
      <c r="T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2508</v>
      </c>
    </row>
    <row r="91" spans="1:20" hidden="1">
      <c r="A91" s="27" t="s">
        <v>198</v>
      </c>
      <c r="B91" s="28">
        <f>VLOOKUP(Hospital_details[[#This Row],[PA ID]],Patient_details[],2,0)</f>
        <v>43365</v>
      </c>
      <c r="C91" s="32">
        <f>VLOOKUP(Hospital_details[[#This Row],[PA ID]],Patient_details[],3,0)</f>
        <v>57</v>
      </c>
      <c r="D91" s="32" t="str">
        <f>VLOOKUP(Hospital_details[[#This Row],[PA ID]],Patient_details[],4,0)</f>
        <v>M</v>
      </c>
      <c r="E91" s="27" t="str">
        <f>VLOOKUP(Hospital_details[[#This Row],[PA ID]],Patient_details[],5,0)</f>
        <v>Day-case</v>
      </c>
      <c r="F91" s="27" t="str">
        <f>VLOOKUP(Hospital_details[[#This Row],[PA ID]],Patient_details[],6,0)</f>
        <v>Ballinasloe</v>
      </c>
      <c r="G91" s="27" t="str">
        <f>VLOOKUP(Hospital_details[[#This Row],[PA ID]],Patient_details[],7,0)</f>
        <v>Galway</v>
      </c>
      <c r="H91" s="29" t="str">
        <f>VLOOKUP(Hospital_details[[#This Row],[PA ID]],Patient_details[],9,0)</f>
        <v>Anaesthesia, Intensive Care and Pain Medicine</v>
      </c>
      <c r="I91" s="27" t="s">
        <v>199</v>
      </c>
      <c r="J91" s="27" t="str">
        <f>VLOOKUP(Hospital_details[[#This Row],[Diagnosis_ID]],Diagnosis_details[],2,0)</f>
        <v>Surgery</v>
      </c>
      <c r="K91" s="27" t="str">
        <f>VLOOKUP(Hospital_details[[#This Row],[Diagnosis_ID]],Diagnosis_details[],3,0)</f>
        <v>Medical card holders</v>
      </c>
      <c r="L91" s="29" t="str">
        <f>VLOOKUP(Hospital_details[[#This Row],[Diagnosis_ID]],Diagnosis_details[],4,0)</f>
        <v>Dr Fauci</v>
      </c>
      <c r="M91" s="29" t="str">
        <f>VLOOKUP(Hospital_details[[#This Row],[PA ID]],Patient_details[],10,0)</f>
        <v>Nitrates</v>
      </c>
      <c r="N91" s="29" t="str">
        <f>VLOOKUP(Hospital_details[[#This Row],[PA ID]],Patient_details[],8,0)</f>
        <v>Myocardial ischemia</v>
      </c>
      <c r="O91" s="30">
        <f>VLOOKUP(Hospital_details[[#This Row],[PA ID]],Patient_details[],11,0)</f>
        <v>850</v>
      </c>
      <c r="P91" s="31">
        <f>VLOOKUP(Hospital_details[[#This Row],[PA ID]],Patient_details[],12,0)</f>
        <v>240</v>
      </c>
      <c r="Q91" s="31">
        <f>VLOOKUP(Hospital_details[[#This Row],[Diagnosis_ID]],Diagnosis_details[],5,0)</f>
        <v>320</v>
      </c>
      <c r="R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91" s="31">
        <f>Hospital_details[[#This Row],[Hospital Charges]]+Hospital_details[[#This Row],[Price of Treatment]]+Hospital_details[[#This Row],[Consultant Fee]]-Hospital_details[[#This Row],[Discount]]</f>
        <v>1240</v>
      </c>
      <c r="T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92" spans="1:20" hidden="1">
      <c r="A92" s="27" t="s">
        <v>200</v>
      </c>
      <c r="B92" s="28">
        <f>VLOOKUP(Hospital_details[[#This Row],[PA ID]],Patient_details[],2,0)</f>
        <v>43365</v>
      </c>
      <c r="C92" s="32">
        <f>VLOOKUP(Hospital_details[[#This Row],[PA ID]],Patient_details[],3,0)</f>
        <v>51</v>
      </c>
      <c r="D92" s="32" t="str">
        <f>VLOOKUP(Hospital_details[[#This Row],[PA ID]],Patient_details[],4,0)</f>
        <v>F</v>
      </c>
      <c r="E92" s="27" t="str">
        <f>VLOOKUP(Hospital_details[[#This Row],[PA ID]],Patient_details[],5,0)</f>
        <v>Single-occupancy room overnight</v>
      </c>
      <c r="F92" s="27" t="str">
        <f>VLOOKUP(Hospital_details[[#This Row],[PA ID]],Patient_details[],6,0)</f>
        <v>Loughrea</v>
      </c>
      <c r="G92" s="27" t="str">
        <f>VLOOKUP(Hospital_details[[#This Row],[PA ID]],Patient_details[],7,0)</f>
        <v>Galway</v>
      </c>
      <c r="H92" s="29" t="str">
        <f>VLOOKUP(Hospital_details[[#This Row],[PA ID]],Patient_details[],9,0)</f>
        <v>Anaesthesia, Intensive Care and Pain Medicine</v>
      </c>
      <c r="I92" s="27" t="s">
        <v>201</v>
      </c>
      <c r="J92" s="27" t="str">
        <f>VLOOKUP(Hospital_details[[#This Row],[Diagnosis_ID]],Diagnosis_details[],2,0)</f>
        <v>Surgery</v>
      </c>
      <c r="K92" s="27" t="str">
        <f>VLOOKUP(Hospital_details[[#This Row],[Diagnosis_ID]],Diagnosis_details[],3,0)</f>
        <v>Medical card holders</v>
      </c>
      <c r="L92" s="29" t="str">
        <f>VLOOKUP(Hospital_details[[#This Row],[Diagnosis_ID]],Diagnosis_details[],4,0)</f>
        <v>Dr Fauci</v>
      </c>
      <c r="M92" s="29" t="str">
        <f>VLOOKUP(Hospital_details[[#This Row],[PA ID]],Patient_details[],10,0)</f>
        <v>Beta blockers</v>
      </c>
      <c r="N92" s="29" t="str">
        <f>VLOOKUP(Hospital_details[[#This Row],[PA ID]],Patient_details[],8,0)</f>
        <v>Myocardial ischemia</v>
      </c>
      <c r="O92" s="30">
        <f>VLOOKUP(Hospital_details[[#This Row],[PA ID]],Patient_details[],11,0)</f>
        <v>8000</v>
      </c>
      <c r="P92" s="31">
        <f>VLOOKUP(Hospital_details[[#This Row],[PA ID]],Patient_details[],12,0)</f>
        <v>160</v>
      </c>
      <c r="Q92" s="31">
        <f>VLOOKUP(Hospital_details[[#This Row],[Diagnosis_ID]],Diagnosis_details[],5,0)</f>
        <v>320</v>
      </c>
      <c r="R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92" s="31">
        <f>Hospital_details[[#This Row],[Hospital Charges]]+Hospital_details[[#This Row],[Price of Treatment]]+Hospital_details[[#This Row],[Consultant Fee]]-Hospital_details[[#This Row],[Discount]]</f>
        <v>8240</v>
      </c>
      <c r="T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93" spans="1:20" hidden="1">
      <c r="A93" s="27" t="s">
        <v>202</v>
      </c>
      <c r="B93" s="28">
        <f>VLOOKUP(Hospital_details[[#This Row],[PA ID]],Patient_details[],2,0)</f>
        <v>43365</v>
      </c>
      <c r="C93" s="32">
        <f>VLOOKUP(Hospital_details[[#This Row],[PA ID]],Patient_details[],3,0)</f>
        <v>49</v>
      </c>
      <c r="D93" s="32" t="str">
        <f>VLOOKUP(Hospital_details[[#This Row],[PA ID]],Patient_details[],4,0)</f>
        <v>M</v>
      </c>
      <c r="E93" s="27" t="str">
        <f>VLOOKUP(Hospital_details[[#This Row],[PA ID]],Patient_details[],5,0)</f>
        <v>Single-occupancy room overnight</v>
      </c>
      <c r="F93" s="27" t="str">
        <f>VLOOKUP(Hospital_details[[#This Row],[PA ID]],Patient_details[],6,0)</f>
        <v>Cashel</v>
      </c>
      <c r="G93" s="27" t="str">
        <f>VLOOKUP(Hospital_details[[#This Row],[PA ID]],Patient_details[],7,0)</f>
        <v>Tipperary</v>
      </c>
      <c r="H93" s="29" t="str">
        <f>VLOOKUP(Hospital_details[[#This Row],[PA ID]],Patient_details[],9,0)</f>
        <v>Anaesthesia, Intensive Care and Pain Medicine</v>
      </c>
      <c r="I93" s="27" t="s">
        <v>203</v>
      </c>
      <c r="J93" s="27" t="str">
        <f>VLOOKUP(Hospital_details[[#This Row],[Diagnosis_ID]],Diagnosis_details[],2,0)</f>
        <v>Surgery</v>
      </c>
      <c r="K93" s="27" t="str">
        <f>VLOOKUP(Hospital_details[[#This Row],[Diagnosis_ID]],Diagnosis_details[],3,0)</f>
        <v>Medical card holders</v>
      </c>
      <c r="L93" s="29" t="str">
        <f>VLOOKUP(Hospital_details[[#This Row],[Diagnosis_ID]],Diagnosis_details[],4,0)</f>
        <v>Dr Fauci</v>
      </c>
      <c r="M93" s="29" t="str">
        <f>VLOOKUP(Hospital_details[[#This Row],[PA ID]],Patient_details[],10,0)</f>
        <v>Nitrates</v>
      </c>
      <c r="N93" s="29" t="str">
        <f>VLOOKUP(Hospital_details[[#This Row],[PA ID]],Patient_details[],8,0)</f>
        <v>Myocardial ischemia</v>
      </c>
      <c r="O93" s="30">
        <f>VLOOKUP(Hospital_details[[#This Row],[PA ID]],Patient_details[],11,0)</f>
        <v>8000</v>
      </c>
      <c r="P93" s="31">
        <f>VLOOKUP(Hospital_details[[#This Row],[PA ID]],Patient_details[],12,0)</f>
        <v>80</v>
      </c>
      <c r="Q93" s="31">
        <f>VLOOKUP(Hospital_details[[#This Row],[Diagnosis_ID]],Diagnosis_details[],5,0)</f>
        <v>320</v>
      </c>
      <c r="R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93" s="31">
        <f>Hospital_details[[#This Row],[Hospital Charges]]+Hospital_details[[#This Row],[Price of Treatment]]+Hospital_details[[#This Row],[Consultant Fee]]-Hospital_details[[#This Row],[Discount]]</f>
        <v>8160</v>
      </c>
      <c r="T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94" spans="1:20">
      <c r="A94" s="27" t="s">
        <v>204</v>
      </c>
      <c r="B94" s="28">
        <f>VLOOKUP(Hospital_details[[#This Row],[PA ID]],Patient_details[],2,0)</f>
        <v>42771</v>
      </c>
      <c r="C94" s="32">
        <f>VLOOKUP(Hospital_details[[#This Row],[PA ID]],Patient_details[],3,0)</f>
        <v>45</v>
      </c>
      <c r="D94" s="32" t="str">
        <f>VLOOKUP(Hospital_details[[#This Row],[PA ID]],Patient_details[],4,0)</f>
        <v>M</v>
      </c>
      <c r="E94" s="27" t="str">
        <f>VLOOKUP(Hospital_details[[#This Row],[PA ID]],Patient_details[],5,0)</f>
        <v>Single-occupancy room overnight</v>
      </c>
      <c r="F94" s="27" t="str">
        <f>VLOOKUP(Hospital_details[[#This Row],[PA ID]],Patient_details[],6,0)</f>
        <v>Cavan</v>
      </c>
      <c r="G94" s="27" t="str">
        <f>VLOOKUP(Hospital_details[[#This Row],[PA ID]],Patient_details[],7,0)</f>
        <v>Cavan</v>
      </c>
      <c r="H94" s="29" t="str">
        <f>VLOOKUP(Hospital_details[[#This Row],[PA ID]],Patient_details[],9,0)</f>
        <v>Cardiology</v>
      </c>
      <c r="I94" s="27" t="s">
        <v>205</v>
      </c>
      <c r="J94" s="27" t="str">
        <f>VLOOKUP(Hospital_details[[#This Row],[Diagnosis_ID]],Diagnosis_details[],2,0)</f>
        <v>Surgery</v>
      </c>
      <c r="K94" s="27" t="str">
        <f>VLOOKUP(Hospital_details[[#This Row],[Diagnosis_ID]],Diagnosis_details[],3,0)</f>
        <v>Medical card holders</v>
      </c>
      <c r="L94" s="29" t="str">
        <f>VLOOKUP(Hospital_details[[#This Row],[Diagnosis_ID]],Diagnosis_details[],4,0)</f>
        <v>Dr Birx</v>
      </c>
      <c r="M94" s="29" t="str">
        <f>VLOOKUP(Hospital_details[[#This Row],[PA ID]],Patient_details[],10,0)</f>
        <v>Calcium</v>
      </c>
      <c r="N94" s="29" t="str">
        <f>VLOOKUP(Hospital_details[[#This Row],[PA ID]],Patient_details[],8,0)</f>
        <v>Cardiovascular disease (CVD)</v>
      </c>
      <c r="O94" s="30">
        <f>VLOOKUP(Hospital_details[[#This Row],[PA ID]],Patient_details[],11,0)</f>
        <v>8000</v>
      </c>
      <c r="P94" s="31">
        <f>VLOOKUP(Hospital_details[[#This Row],[PA ID]],Patient_details[],12,0)</f>
        <v>100</v>
      </c>
      <c r="Q94" s="31">
        <f>VLOOKUP(Hospital_details[[#This Row],[Diagnosis_ID]],Diagnosis_details[],5,0)</f>
        <v>350</v>
      </c>
      <c r="R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94" s="31">
        <f>Hospital_details[[#This Row],[Hospital Charges]]+Hospital_details[[#This Row],[Price of Treatment]]+Hospital_details[[#This Row],[Consultant Fee]]-Hospital_details[[#This Row],[Discount]]</f>
        <v>7650</v>
      </c>
      <c r="T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95" spans="1:20">
      <c r="A95" s="27" t="s">
        <v>206</v>
      </c>
      <c r="B95" s="28">
        <f>VLOOKUP(Hospital_details[[#This Row],[PA ID]],Patient_details[],2,0)</f>
        <v>42771</v>
      </c>
      <c r="C95" s="32">
        <f>VLOOKUP(Hospital_details[[#This Row],[PA ID]],Patient_details[],3,0)</f>
        <v>53</v>
      </c>
      <c r="D95" s="32" t="str">
        <f>VLOOKUP(Hospital_details[[#This Row],[PA ID]],Patient_details[],4,0)</f>
        <v>M</v>
      </c>
      <c r="E95" s="27" t="str">
        <f>VLOOKUP(Hospital_details[[#This Row],[PA ID]],Patient_details[],5,0)</f>
        <v>Single-occupancy room overnight</v>
      </c>
      <c r="F95" s="27" t="str">
        <f>VLOOKUP(Hospital_details[[#This Row],[PA ID]],Patient_details[],6,0)</f>
        <v>Limerick</v>
      </c>
      <c r="G95" s="33" t="str">
        <f>VLOOKUP(Hospital_details[[#This Row],[PA ID]],Patient_details[],7,0)</f>
        <v>Clare</v>
      </c>
      <c r="H95" s="29" t="str">
        <f>VLOOKUP(Hospital_details[[#This Row],[PA ID]],Patient_details[],9,0)</f>
        <v>Cardiology</v>
      </c>
      <c r="I95" s="27" t="s">
        <v>207</v>
      </c>
      <c r="J95" s="27" t="str">
        <f>VLOOKUP(Hospital_details[[#This Row],[Diagnosis_ID]],Diagnosis_details[],2,0)</f>
        <v>Surgery</v>
      </c>
      <c r="K95" s="27" t="str">
        <f>VLOOKUP(Hospital_details[[#This Row],[Diagnosis_ID]],Diagnosis_details[],3,0)</f>
        <v>Medical card holders</v>
      </c>
      <c r="L95" s="29" t="str">
        <f>VLOOKUP(Hospital_details[[#This Row],[Diagnosis_ID]],Diagnosis_details[],4,0)</f>
        <v>Dr Birx</v>
      </c>
      <c r="M95" s="29" t="str">
        <f>VLOOKUP(Hospital_details[[#This Row],[PA ID]],Patient_details[],10,0)</f>
        <v>Aspirin</v>
      </c>
      <c r="N95" s="29" t="str">
        <f>VLOOKUP(Hospital_details[[#This Row],[PA ID]],Patient_details[],8,0)</f>
        <v>Cardiovascular disease (CVD)</v>
      </c>
      <c r="O95" s="30">
        <f>VLOOKUP(Hospital_details[[#This Row],[PA ID]],Patient_details[],11,0)</f>
        <v>8000</v>
      </c>
      <c r="P95" s="31">
        <f>VLOOKUP(Hospital_details[[#This Row],[PA ID]],Patient_details[],12,0)</f>
        <v>150</v>
      </c>
      <c r="Q95" s="31">
        <f>VLOOKUP(Hospital_details[[#This Row],[Diagnosis_ID]],Diagnosis_details[],5,0)</f>
        <v>350</v>
      </c>
      <c r="R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95" s="31">
        <f>Hospital_details[[#This Row],[Hospital Charges]]+Hospital_details[[#This Row],[Price of Treatment]]+Hospital_details[[#This Row],[Consultant Fee]]-Hospital_details[[#This Row],[Discount]]</f>
        <v>7700</v>
      </c>
      <c r="T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96" spans="1:20">
      <c r="A96" s="27" t="s">
        <v>208</v>
      </c>
      <c r="B96" s="28">
        <f>VLOOKUP(Hospital_details[[#This Row],[PA ID]],Patient_details[],2,0)</f>
        <v>42771</v>
      </c>
      <c r="C96" s="32">
        <f>VLOOKUP(Hospital_details[[#This Row],[PA ID]],Patient_details[],3,0)</f>
        <v>45</v>
      </c>
      <c r="D96" s="32" t="str">
        <f>VLOOKUP(Hospital_details[[#This Row],[PA ID]],Patient_details[],4,0)</f>
        <v>F</v>
      </c>
      <c r="E96" s="27" t="str">
        <f>VLOOKUP(Hospital_details[[#This Row],[PA ID]],Patient_details[],5,0)</f>
        <v>Day-case</v>
      </c>
      <c r="F96" s="27" t="str">
        <f>VLOOKUP(Hospital_details[[#This Row],[PA ID]],Patient_details[],6,0)</f>
        <v>Galway</v>
      </c>
      <c r="G96" s="33" t="str">
        <f>VLOOKUP(Hospital_details[[#This Row],[PA ID]],Patient_details[],7,0)</f>
        <v>Clare</v>
      </c>
      <c r="H96" s="29" t="str">
        <f>VLOOKUP(Hospital_details[[#This Row],[PA ID]],Patient_details[],9,0)</f>
        <v>Cardiology</v>
      </c>
      <c r="I96" s="27" t="s">
        <v>209</v>
      </c>
      <c r="J96" s="27" t="str">
        <f>VLOOKUP(Hospital_details[[#This Row],[Diagnosis_ID]],Diagnosis_details[],2,0)</f>
        <v>Surgery</v>
      </c>
      <c r="K96" s="27" t="str">
        <f>VLOOKUP(Hospital_details[[#This Row],[Diagnosis_ID]],Diagnosis_details[],3,0)</f>
        <v>Medical card holders</v>
      </c>
      <c r="L96" s="29" t="str">
        <f>VLOOKUP(Hospital_details[[#This Row],[Diagnosis_ID]],Diagnosis_details[],4,0)</f>
        <v>Dr Birx</v>
      </c>
      <c r="M96" s="29" t="str">
        <f>VLOOKUP(Hospital_details[[#This Row],[PA ID]],Patient_details[],10,0)</f>
        <v>Calcium</v>
      </c>
      <c r="N96" s="29" t="str">
        <f>VLOOKUP(Hospital_details[[#This Row],[PA ID]],Patient_details[],8,0)</f>
        <v>Cardiovascular disease (CVD)</v>
      </c>
      <c r="O96" s="30">
        <f>VLOOKUP(Hospital_details[[#This Row],[PA ID]],Patient_details[],11,0)</f>
        <v>850</v>
      </c>
      <c r="P96" s="31">
        <f>VLOOKUP(Hospital_details[[#This Row],[PA ID]],Patient_details[],12,0)</f>
        <v>100</v>
      </c>
      <c r="Q96" s="31">
        <f>VLOOKUP(Hospital_details[[#This Row],[Diagnosis_ID]],Diagnosis_details[],5,0)</f>
        <v>350</v>
      </c>
      <c r="R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96" s="31">
        <f>Hospital_details[[#This Row],[Hospital Charges]]+Hospital_details[[#This Row],[Price of Treatment]]+Hospital_details[[#This Row],[Consultant Fee]]-Hospital_details[[#This Row],[Discount]]</f>
        <v>1130</v>
      </c>
      <c r="T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</v>
      </c>
    </row>
    <row r="97" spans="1:20" hidden="1">
      <c r="A97" s="27" t="s">
        <v>210</v>
      </c>
      <c r="B97" s="28">
        <f>VLOOKUP(Hospital_details[[#This Row],[PA ID]],Patient_details[],2,0)</f>
        <v>43781</v>
      </c>
      <c r="C97" s="32">
        <f>VLOOKUP(Hospital_details[[#This Row],[PA ID]],Patient_details[],3,0)</f>
        <v>64</v>
      </c>
      <c r="D97" s="32" t="str">
        <f>VLOOKUP(Hospital_details[[#This Row],[PA ID]],Patient_details[],4,0)</f>
        <v>M</v>
      </c>
      <c r="E97" s="27" t="str">
        <f>VLOOKUP(Hospital_details[[#This Row],[PA ID]],Patient_details[],5,0)</f>
        <v>Single-occupancy room overnight</v>
      </c>
      <c r="F97" s="27" t="str">
        <f>VLOOKUP(Hospital_details[[#This Row],[PA ID]],Patient_details[],6,0)</f>
        <v>Kilrush</v>
      </c>
      <c r="G97" s="33" t="str">
        <f>VLOOKUP(Hospital_details[[#This Row],[PA ID]],Patient_details[],7,0)</f>
        <v>Clare</v>
      </c>
      <c r="H97" s="29" t="str">
        <f>VLOOKUP(Hospital_details[[#This Row],[PA ID]],Patient_details[],9,0)</f>
        <v>Clinical Neurophysiology</v>
      </c>
      <c r="I97" s="27" t="s">
        <v>211</v>
      </c>
      <c r="J97" s="27" t="str">
        <f>VLOOKUP(Hospital_details[[#This Row],[Diagnosis_ID]],Diagnosis_details[],2,0)</f>
        <v>Surgery</v>
      </c>
      <c r="K97" s="27" t="str">
        <f>VLOOKUP(Hospital_details[[#This Row],[Diagnosis_ID]],Diagnosis_details[],3,0)</f>
        <v>Medical card holders</v>
      </c>
      <c r="L97" s="29" t="str">
        <f>VLOOKUP(Hospital_details[[#This Row],[Diagnosis_ID]],Diagnosis_details[],4,0)</f>
        <v>Dr Doherty</v>
      </c>
      <c r="M97" s="29" t="str">
        <f>VLOOKUP(Hospital_details[[#This Row],[PA ID]],Patient_details[],10,0)</f>
        <v>Calcium</v>
      </c>
      <c r="N97" s="29" t="str">
        <f>VLOOKUP(Hospital_details[[#This Row],[PA ID]],Patient_details[],8,0)</f>
        <v>Chronic daily headache</v>
      </c>
      <c r="O97" s="30">
        <f>VLOOKUP(Hospital_details[[#This Row],[PA ID]],Patient_details[],11,0)</f>
        <v>8000</v>
      </c>
      <c r="P97" s="31">
        <f>VLOOKUP(Hospital_details[[#This Row],[PA ID]],Patient_details[],12,0)</f>
        <v>80</v>
      </c>
      <c r="Q97" s="31">
        <f>VLOOKUP(Hospital_details[[#This Row],[Diagnosis_ID]],Diagnosis_details[],5,0)</f>
        <v>250</v>
      </c>
      <c r="R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97" s="31">
        <f>Hospital_details[[#This Row],[Hospital Charges]]+Hospital_details[[#This Row],[Price of Treatment]]+Hospital_details[[#This Row],[Consultant Fee]]-Hospital_details[[#This Row],[Discount]]</f>
        <v>8090</v>
      </c>
      <c r="T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2427</v>
      </c>
    </row>
    <row r="98" spans="1:20" hidden="1">
      <c r="A98" s="27" t="s">
        <v>212</v>
      </c>
      <c r="B98" s="28">
        <f>VLOOKUP(Hospital_details[[#This Row],[PA ID]],Patient_details[],2,0)</f>
        <v>43780</v>
      </c>
      <c r="C98" s="32">
        <f>VLOOKUP(Hospital_details[[#This Row],[PA ID]],Patient_details[],3,0)</f>
        <v>45</v>
      </c>
      <c r="D98" s="32" t="str">
        <f>VLOOKUP(Hospital_details[[#This Row],[PA ID]],Patient_details[],4,0)</f>
        <v>M</v>
      </c>
      <c r="E98" s="27" t="str">
        <f>VLOOKUP(Hospital_details[[#This Row],[PA ID]],Patient_details[],5,0)</f>
        <v>Single-occupancy room overnight</v>
      </c>
      <c r="F98" s="27" t="str">
        <f>VLOOKUP(Hospital_details[[#This Row],[PA ID]],Patient_details[],6,0)</f>
        <v>Midleton</v>
      </c>
      <c r="G98" s="33" t="str">
        <f>VLOOKUP(Hospital_details[[#This Row],[PA ID]],Patient_details[],7,0)</f>
        <v>Cork</v>
      </c>
      <c r="H98" s="29" t="str">
        <f>VLOOKUP(Hospital_details[[#This Row],[PA ID]],Patient_details[],9,0)</f>
        <v>Audiology Department</v>
      </c>
      <c r="I98" s="27" t="s">
        <v>213</v>
      </c>
      <c r="J98" s="27" t="str">
        <f>VLOOKUP(Hospital_details[[#This Row],[Diagnosis_ID]],Diagnosis_details[],2,0)</f>
        <v>Surgery</v>
      </c>
      <c r="K98" s="27" t="str">
        <f>VLOOKUP(Hospital_details[[#This Row],[Diagnosis_ID]],Diagnosis_details[],3,0)</f>
        <v>Medical card holders</v>
      </c>
      <c r="L98" s="29" t="str">
        <f>VLOOKUP(Hospital_details[[#This Row],[Diagnosis_ID]],Diagnosis_details[],4,0)</f>
        <v>Dr Doherty</v>
      </c>
      <c r="M98" s="29" t="str">
        <f>VLOOKUP(Hospital_details[[#This Row],[PA ID]],Patient_details[],10,0)</f>
        <v>Anti-Inflammatory</v>
      </c>
      <c r="N98" s="29" t="str">
        <f>VLOOKUP(Hospital_details[[#This Row],[PA ID]],Patient_details[],8,0)</f>
        <v>Hearing Loss</v>
      </c>
      <c r="O98" s="30">
        <f>VLOOKUP(Hospital_details[[#This Row],[PA ID]],Patient_details[],11,0)</f>
        <v>8000</v>
      </c>
      <c r="P98" s="31">
        <f>VLOOKUP(Hospital_details[[#This Row],[PA ID]],Patient_details[],12,0)</f>
        <v>770</v>
      </c>
      <c r="Q98" s="31">
        <f>VLOOKUP(Hospital_details[[#This Row],[Diagnosis_ID]],Diagnosis_details[],5,0)</f>
        <v>250</v>
      </c>
      <c r="R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98" s="31">
        <f>Hospital_details[[#This Row],[Hospital Charges]]+Hospital_details[[#This Row],[Price of Treatment]]+Hospital_details[[#This Row],[Consultant Fee]]-Hospital_details[[#This Row],[Discount]]</f>
        <v>8780</v>
      </c>
      <c r="T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2634</v>
      </c>
    </row>
    <row r="99" spans="1:20">
      <c r="A99" s="27" t="s">
        <v>214</v>
      </c>
      <c r="B99" s="28">
        <f>VLOOKUP(Hospital_details[[#This Row],[PA ID]],Patient_details[],2,0)</f>
        <v>43636</v>
      </c>
      <c r="C99" s="32">
        <f>VLOOKUP(Hospital_details[[#This Row],[PA ID]],Patient_details[],3,0)</f>
        <v>53</v>
      </c>
      <c r="D99" s="32" t="str">
        <f>VLOOKUP(Hospital_details[[#This Row],[PA ID]],Patient_details[],4,0)</f>
        <v>M</v>
      </c>
      <c r="E99" s="27" t="str">
        <f>VLOOKUP(Hospital_details[[#This Row],[PA ID]],Patient_details[],5,0)</f>
        <v>Multiple-occupancy room overnight</v>
      </c>
      <c r="F99" s="27" t="str">
        <f>VLOOKUP(Hospital_details[[#This Row],[PA ID]],Patient_details[],6,0)</f>
        <v>Charleville</v>
      </c>
      <c r="G99" s="33" t="str">
        <f>VLOOKUP(Hospital_details[[#This Row],[PA ID]],Patient_details[],7,0)</f>
        <v>Cork</v>
      </c>
      <c r="H99" s="29" t="str">
        <f>VLOOKUP(Hospital_details[[#This Row],[PA ID]],Patient_details[],9,0)</f>
        <v>Surgery</v>
      </c>
      <c r="I99" s="27" t="s">
        <v>215</v>
      </c>
      <c r="J99" s="27" t="str">
        <f>VLOOKUP(Hospital_details[[#This Row],[Diagnosis_ID]],Diagnosis_details[],2,0)</f>
        <v>Surgery</v>
      </c>
      <c r="K99" s="27" t="str">
        <f>VLOOKUP(Hospital_details[[#This Row],[Diagnosis_ID]],Diagnosis_details[],3,0)</f>
        <v>Medical card holders</v>
      </c>
      <c r="L99" s="29" t="str">
        <f>VLOOKUP(Hospital_details[[#This Row],[Diagnosis_ID]],Diagnosis_details[],4,0)</f>
        <v>Dr Birx</v>
      </c>
      <c r="M99" s="29" t="str">
        <f>VLOOKUP(Hospital_details[[#This Row],[PA ID]],Patient_details[],10,0)</f>
        <v>Calcium</v>
      </c>
      <c r="N99" s="29" t="str">
        <f>VLOOKUP(Hospital_details[[#This Row],[PA ID]],Patient_details[],8,0)</f>
        <v>Orthopaedic</v>
      </c>
      <c r="O99" s="30">
        <f>VLOOKUP(Hospital_details[[#This Row],[PA ID]],Patient_details[],11,0)</f>
        <v>8000</v>
      </c>
      <c r="P99" s="31">
        <f>VLOOKUP(Hospital_details[[#This Row],[PA ID]],Patient_details[],12,0)</f>
        <v>240</v>
      </c>
      <c r="Q99" s="31">
        <f>VLOOKUP(Hospital_details[[#This Row],[Diagnosis_ID]],Diagnosis_details[],5,0)</f>
        <v>350</v>
      </c>
      <c r="R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99" s="31">
        <f>Hospital_details[[#This Row],[Hospital Charges]]+Hospital_details[[#This Row],[Price of Treatment]]+Hospital_details[[#This Row],[Consultant Fee]]-Hospital_details[[#This Row],[Discount]]</f>
        <v>7790</v>
      </c>
      <c r="T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100" spans="1:20" hidden="1">
      <c r="A100" s="27" t="s">
        <v>216</v>
      </c>
      <c r="B100" s="28">
        <f>VLOOKUP(Hospital_details[[#This Row],[PA ID]],Patient_details[],2,0)</f>
        <v>43354</v>
      </c>
      <c r="C100" s="32">
        <f>VLOOKUP(Hospital_details[[#This Row],[PA ID]],Patient_details[],3,0)</f>
        <v>56</v>
      </c>
      <c r="D100" s="32" t="str">
        <f>VLOOKUP(Hospital_details[[#This Row],[PA ID]],Patient_details[],4,0)</f>
        <v>M</v>
      </c>
      <c r="E100" s="27" t="str">
        <f>VLOOKUP(Hospital_details[[#This Row],[PA ID]],Patient_details[],5,0)</f>
        <v>Multiple-occupancy room overnight</v>
      </c>
      <c r="F100" s="27" t="str">
        <f>VLOOKUP(Hospital_details[[#This Row],[PA ID]],Patient_details[],6,0)</f>
        <v>Fermoy</v>
      </c>
      <c r="G100" s="33" t="str">
        <f>VLOOKUP(Hospital_details[[#This Row],[PA ID]],Patient_details[],7,0)</f>
        <v>Cork</v>
      </c>
      <c r="H100" s="29" t="str">
        <f>VLOOKUP(Hospital_details[[#This Row],[PA ID]],Patient_details[],9,0)</f>
        <v>Anaesthesia, Intensive Care and Pain Medicine</v>
      </c>
      <c r="I100" s="27" t="s">
        <v>217</v>
      </c>
      <c r="J100" s="27" t="str">
        <f>VLOOKUP(Hospital_details[[#This Row],[Diagnosis_ID]],Diagnosis_details[],2,0)</f>
        <v>Surgery</v>
      </c>
      <c r="K100" s="27" t="str">
        <f>VLOOKUP(Hospital_details[[#This Row],[Diagnosis_ID]],Diagnosis_details[],3,0)</f>
        <v>Medical card holders</v>
      </c>
      <c r="L100" s="29" t="str">
        <f>VLOOKUP(Hospital_details[[#This Row],[Diagnosis_ID]],Diagnosis_details[],4,0)</f>
        <v>Dr Fauci</v>
      </c>
      <c r="M100" s="29" t="str">
        <f>VLOOKUP(Hospital_details[[#This Row],[PA ID]],Patient_details[],10,0)</f>
        <v>Nitrates</v>
      </c>
      <c r="N100" s="29" t="str">
        <f>VLOOKUP(Hospital_details[[#This Row],[PA ID]],Patient_details[],8,0)</f>
        <v>Myocardial ischemia</v>
      </c>
      <c r="O100" s="30">
        <f>VLOOKUP(Hospital_details[[#This Row],[PA ID]],Patient_details[],11,0)</f>
        <v>2500</v>
      </c>
      <c r="P100" s="31">
        <f>VLOOKUP(Hospital_details[[#This Row],[PA ID]],Patient_details[],12,0)</f>
        <v>300</v>
      </c>
      <c r="Q100" s="31">
        <f>VLOOKUP(Hospital_details[[#This Row],[Diagnosis_ID]],Diagnosis_details[],5,0)</f>
        <v>320</v>
      </c>
      <c r="R1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00" s="31">
        <f>Hospital_details[[#This Row],[Hospital Charges]]+Hospital_details[[#This Row],[Price of Treatment]]+Hospital_details[[#This Row],[Consultant Fee]]-Hospital_details[[#This Row],[Discount]]</f>
        <v>3045</v>
      </c>
      <c r="T1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913.5</v>
      </c>
    </row>
    <row r="101" spans="1:20" hidden="1">
      <c r="A101" s="27" t="s">
        <v>218</v>
      </c>
      <c r="B101" s="28">
        <f>VLOOKUP(Hospital_details[[#This Row],[PA ID]],Patient_details[],2,0)</f>
        <v>43345</v>
      </c>
      <c r="C101" s="32">
        <f>VLOOKUP(Hospital_details[[#This Row],[PA ID]],Patient_details[],3,0)</f>
        <v>47</v>
      </c>
      <c r="D101" s="32" t="str">
        <f>VLOOKUP(Hospital_details[[#This Row],[PA ID]],Patient_details[],4,0)</f>
        <v>M</v>
      </c>
      <c r="E101" s="27" t="str">
        <f>VLOOKUP(Hospital_details[[#This Row],[PA ID]],Patient_details[],5,0)</f>
        <v>Day-case</v>
      </c>
      <c r="F101" s="27" t="str">
        <f>VLOOKUP(Hospital_details[[#This Row],[PA ID]],Patient_details[],6,0)</f>
        <v>Kinsale</v>
      </c>
      <c r="G101" s="33" t="str">
        <f>VLOOKUP(Hospital_details[[#This Row],[PA ID]],Patient_details[],7,0)</f>
        <v>Cork</v>
      </c>
      <c r="H101" s="29" t="str">
        <f>VLOOKUP(Hospital_details[[#This Row],[PA ID]],Patient_details[],9,0)</f>
        <v>Clinical Neurophysiology</v>
      </c>
      <c r="I101" s="27" t="s">
        <v>219</v>
      </c>
      <c r="J101" s="27" t="str">
        <f>VLOOKUP(Hospital_details[[#This Row],[Diagnosis_ID]],Diagnosis_details[],2,0)</f>
        <v>Therapy</v>
      </c>
      <c r="K101" s="27" t="str">
        <f>VLOOKUP(Hospital_details[[#This Row],[Diagnosis_ID]],Diagnosis_details[],3,0)</f>
        <v>Medical card holders</v>
      </c>
      <c r="L101" s="29" t="str">
        <f>VLOOKUP(Hospital_details[[#This Row],[Diagnosis_ID]],Diagnosis_details[],4,0)</f>
        <v>Dr Doherty</v>
      </c>
      <c r="M101" s="29" t="str">
        <f>VLOOKUP(Hospital_details[[#This Row],[PA ID]],Patient_details[],10,0)</f>
        <v>Calcium</v>
      </c>
      <c r="N101" s="29" t="str">
        <f>VLOOKUP(Hospital_details[[#This Row],[PA ID]],Patient_details[],8,0)</f>
        <v>Chronic daily headache</v>
      </c>
      <c r="O101" s="30">
        <f>VLOOKUP(Hospital_details[[#This Row],[PA ID]],Patient_details[],11,0)</f>
        <v>850</v>
      </c>
      <c r="P101" s="31">
        <f>VLOOKUP(Hospital_details[[#This Row],[PA ID]],Patient_details[],12,0)</f>
        <v>350</v>
      </c>
      <c r="Q101" s="31">
        <f>VLOOKUP(Hospital_details[[#This Row],[Diagnosis_ID]],Diagnosis_details[],5,0)</f>
        <v>250</v>
      </c>
      <c r="R1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01" s="31">
        <f>Hospital_details[[#This Row],[Hospital Charges]]+Hospital_details[[#This Row],[Price of Treatment]]+Hospital_details[[#This Row],[Consultant Fee]]-Hospital_details[[#This Row],[Discount]]</f>
        <v>1280</v>
      </c>
      <c r="T1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384</v>
      </c>
    </row>
    <row r="102" spans="1:20" hidden="1">
      <c r="A102" s="27" t="s">
        <v>220</v>
      </c>
      <c r="B102" s="28">
        <f>VLOOKUP(Hospital_details[[#This Row],[PA ID]],Patient_details[],2,0)</f>
        <v>43345</v>
      </c>
      <c r="C102" s="32">
        <f>VLOOKUP(Hospital_details[[#This Row],[PA ID]],Patient_details[],3,0)</f>
        <v>49</v>
      </c>
      <c r="D102" s="32" t="str">
        <f>VLOOKUP(Hospital_details[[#This Row],[PA ID]],Patient_details[],4,0)</f>
        <v>F</v>
      </c>
      <c r="E102" s="27" t="str">
        <f>VLOOKUP(Hospital_details[[#This Row],[PA ID]],Patient_details[],5,0)</f>
        <v>Multiple-occupancy room overnight</v>
      </c>
      <c r="F102" s="27" t="str">
        <f>VLOOKUP(Hospital_details[[#This Row],[PA ID]],Patient_details[],6,0)</f>
        <v>Cork - Dunmanway</v>
      </c>
      <c r="G102" s="33" t="str">
        <f>VLOOKUP(Hospital_details[[#This Row],[PA ID]],Patient_details[],7,0)</f>
        <v>Cork</v>
      </c>
      <c r="H102" s="29" t="str">
        <f>VLOOKUP(Hospital_details[[#This Row],[PA ID]],Patient_details[],9,0)</f>
        <v>Clinical Neurophysiology</v>
      </c>
      <c r="I102" s="27" t="s">
        <v>221</v>
      </c>
      <c r="J102" s="27" t="str">
        <f>VLOOKUP(Hospital_details[[#This Row],[Diagnosis_ID]],Diagnosis_details[],2,0)</f>
        <v>Therapy</v>
      </c>
      <c r="K102" s="27" t="str">
        <f>VLOOKUP(Hospital_details[[#This Row],[Diagnosis_ID]],Diagnosis_details[],3,0)</f>
        <v>Medical card holders</v>
      </c>
      <c r="L102" s="29" t="str">
        <f>VLOOKUP(Hospital_details[[#This Row],[Diagnosis_ID]],Diagnosis_details[],4,0)</f>
        <v>Dr Doherty</v>
      </c>
      <c r="M102" s="29" t="str">
        <f>VLOOKUP(Hospital_details[[#This Row],[PA ID]],Patient_details[],10,0)</f>
        <v>Pamelor</v>
      </c>
      <c r="N102" s="29" t="str">
        <f>VLOOKUP(Hospital_details[[#This Row],[PA ID]],Patient_details[],8,0)</f>
        <v>Chronic daily headache</v>
      </c>
      <c r="O102" s="30">
        <f>VLOOKUP(Hospital_details[[#This Row],[PA ID]],Patient_details[],11,0)</f>
        <v>2500</v>
      </c>
      <c r="P102" s="31">
        <f>VLOOKUP(Hospital_details[[#This Row],[PA ID]],Patient_details[],12,0)</f>
        <v>150</v>
      </c>
      <c r="Q102" s="31">
        <f>VLOOKUP(Hospital_details[[#This Row],[Diagnosis_ID]],Diagnosis_details[],5,0)</f>
        <v>250</v>
      </c>
      <c r="R1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02" s="31">
        <f>Hospital_details[[#This Row],[Hospital Charges]]+Hospital_details[[#This Row],[Price of Treatment]]+Hospital_details[[#This Row],[Consultant Fee]]-Hospital_details[[#This Row],[Discount]]</f>
        <v>2825</v>
      </c>
      <c r="T1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847.5</v>
      </c>
    </row>
    <row r="103" spans="1:20" hidden="1">
      <c r="A103" s="27" t="s">
        <v>222</v>
      </c>
      <c r="B103" s="28">
        <f>VLOOKUP(Hospital_details[[#This Row],[PA ID]],Patient_details[],2,0)</f>
        <v>43345</v>
      </c>
      <c r="C103" s="32">
        <f>VLOOKUP(Hospital_details[[#This Row],[PA ID]],Patient_details[],3,0)</f>
        <v>41</v>
      </c>
      <c r="D103" s="32" t="str">
        <f>VLOOKUP(Hospital_details[[#This Row],[PA ID]],Patient_details[],4,0)</f>
        <v>F</v>
      </c>
      <c r="E103" s="27" t="str">
        <f>VLOOKUP(Hospital_details[[#This Row],[PA ID]],Patient_details[],5,0)</f>
        <v>Day-case</v>
      </c>
      <c r="F103" s="27" t="str">
        <f>VLOOKUP(Hospital_details[[#This Row],[PA ID]],Patient_details[],6,0)</f>
        <v>Skibbereen</v>
      </c>
      <c r="G103" s="33" t="str">
        <f>VLOOKUP(Hospital_details[[#This Row],[PA ID]],Patient_details[],7,0)</f>
        <v>Cork</v>
      </c>
      <c r="H103" s="29" t="str">
        <f>VLOOKUP(Hospital_details[[#This Row],[PA ID]],Patient_details[],9,0)</f>
        <v>Clinical Neurophysiology</v>
      </c>
      <c r="I103" s="27" t="s">
        <v>223</v>
      </c>
      <c r="J103" s="27" t="str">
        <f>VLOOKUP(Hospital_details[[#This Row],[Diagnosis_ID]],Diagnosis_details[],2,0)</f>
        <v>Therapy</v>
      </c>
      <c r="K103" s="27" t="str">
        <f>VLOOKUP(Hospital_details[[#This Row],[Diagnosis_ID]],Diagnosis_details[],3,0)</f>
        <v>Medical card holders</v>
      </c>
      <c r="L103" s="29" t="str">
        <f>VLOOKUP(Hospital_details[[#This Row],[Diagnosis_ID]],Diagnosis_details[],4,0)</f>
        <v>Dr Doherty</v>
      </c>
      <c r="M103" s="29" t="str">
        <f>VLOOKUP(Hospital_details[[#This Row],[PA ID]],Patient_details[],10,0)</f>
        <v>Calcium</v>
      </c>
      <c r="N103" s="29" t="str">
        <f>VLOOKUP(Hospital_details[[#This Row],[PA ID]],Patient_details[],8,0)</f>
        <v>Chronic daily headache</v>
      </c>
      <c r="O103" s="30">
        <f>VLOOKUP(Hospital_details[[#This Row],[PA ID]],Patient_details[],11,0)</f>
        <v>850</v>
      </c>
      <c r="P103" s="31">
        <f>VLOOKUP(Hospital_details[[#This Row],[PA ID]],Patient_details[],12,0)</f>
        <v>150</v>
      </c>
      <c r="Q103" s="31">
        <f>VLOOKUP(Hospital_details[[#This Row],[Diagnosis_ID]],Diagnosis_details[],5,0)</f>
        <v>250</v>
      </c>
      <c r="R1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03" s="31">
        <f>Hospital_details[[#This Row],[Hospital Charges]]+Hospital_details[[#This Row],[Price of Treatment]]+Hospital_details[[#This Row],[Consultant Fee]]-Hospital_details[[#This Row],[Discount]]</f>
        <v>1080</v>
      </c>
      <c r="T1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104" spans="1:20">
      <c r="A104" s="27" t="s">
        <v>224</v>
      </c>
      <c r="B104" s="28">
        <f>VLOOKUP(Hospital_details[[#This Row],[PA ID]],Patient_details[],2,0)</f>
        <v>43438</v>
      </c>
      <c r="C104" s="32">
        <f>VLOOKUP(Hospital_details[[#This Row],[PA ID]],Patient_details[],3,0)</f>
        <v>53</v>
      </c>
      <c r="D104" s="32" t="str">
        <f>VLOOKUP(Hospital_details[[#This Row],[PA ID]],Patient_details[],4,0)</f>
        <v>M</v>
      </c>
      <c r="E104" s="27" t="str">
        <f>VLOOKUP(Hospital_details[[#This Row],[PA ID]],Patient_details[],5,0)</f>
        <v>Single-occupancy room overnight</v>
      </c>
      <c r="F104" s="27" t="str">
        <f>VLOOKUP(Hospital_details[[#This Row],[PA ID]],Patient_details[],6,0)</f>
        <v>Tuam</v>
      </c>
      <c r="G104" s="33" t="str">
        <f>VLOOKUP(Hospital_details[[#This Row],[PA ID]],Patient_details[],7,0)</f>
        <v>Galway</v>
      </c>
      <c r="H104" s="29" t="str">
        <f>VLOOKUP(Hospital_details[[#This Row],[PA ID]],Patient_details[],9,0)</f>
        <v>Cardiology</v>
      </c>
      <c r="I104" s="27" t="s">
        <v>225</v>
      </c>
      <c r="J104" s="27" t="str">
        <f>VLOOKUP(Hospital_details[[#This Row],[Diagnosis_ID]],Diagnosis_details[],2,0)</f>
        <v>Therapy</v>
      </c>
      <c r="K104" s="27" t="str">
        <f>VLOOKUP(Hospital_details[[#This Row],[Diagnosis_ID]],Diagnosis_details[],3,0)</f>
        <v>Medical card holders</v>
      </c>
      <c r="L104" s="29" t="str">
        <f>VLOOKUP(Hospital_details[[#This Row],[Diagnosis_ID]],Diagnosis_details[],4,0)</f>
        <v>Dr Birx</v>
      </c>
      <c r="M104" s="29" t="str">
        <f>VLOOKUP(Hospital_details[[#This Row],[PA ID]],Patient_details[],10,0)</f>
        <v>Calcium</v>
      </c>
      <c r="N104" s="29" t="str">
        <f>VLOOKUP(Hospital_details[[#This Row],[PA ID]],Patient_details[],8,0)</f>
        <v>Cardiovascular disease (CVD)</v>
      </c>
      <c r="O104" s="30">
        <f>VLOOKUP(Hospital_details[[#This Row],[PA ID]],Patient_details[],11,0)</f>
        <v>8000</v>
      </c>
      <c r="P104" s="31">
        <f>VLOOKUP(Hospital_details[[#This Row],[PA ID]],Patient_details[],12,0)</f>
        <v>200</v>
      </c>
      <c r="Q104" s="31">
        <f>VLOOKUP(Hospital_details[[#This Row],[Diagnosis_ID]],Diagnosis_details[],5,0)</f>
        <v>350</v>
      </c>
      <c r="R1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04" s="31">
        <f>Hospital_details[[#This Row],[Hospital Charges]]+Hospital_details[[#This Row],[Price of Treatment]]+Hospital_details[[#This Row],[Consultant Fee]]-Hospital_details[[#This Row],[Discount]]</f>
        <v>7750</v>
      </c>
      <c r="T1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105" spans="1:20">
      <c r="A105" s="27" t="s">
        <v>226</v>
      </c>
      <c r="B105" s="28">
        <f>VLOOKUP(Hospital_details[[#This Row],[PA ID]],Patient_details[],2,0)</f>
        <v>43056</v>
      </c>
      <c r="C105" s="32">
        <f>VLOOKUP(Hospital_details[[#This Row],[PA ID]],Patient_details[],3,0)</f>
        <v>44</v>
      </c>
      <c r="D105" s="32" t="str">
        <f>VLOOKUP(Hospital_details[[#This Row],[PA ID]],Patient_details[],4,0)</f>
        <v>F</v>
      </c>
      <c r="E105" s="27" t="str">
        <f>VLOOKUP(Hospital_details[[#This Row],[PA ID]],Patient_details[],5,0)</f>
        <v>Single-occupancy room overnight</v>
      </c>
      <c r="F105" s="27" t="str">
        <f>VLOOKUP(Hospital_details[[#This Row],[PA ID]],Patient_details[],6,0)</f>
        <v>Loughrea</v>
      </c>
      <c r="G105" s="33" t="str">
        <f>VLOOKUP(Hospital_details[[#This Row],[PA ID]],Patient_details[],7,0)</f>
        <v>Galway</v>
      </c>
      <c r="H105" s="29" t="str">
        <f>VLOOKUP(Hospital_details[[#This Row],[PA ID]],Patient_details[],9,0)</f>
        <v>Clinical Haematology</v>
      </c>
      <c r="I105" s="27" t="s">
        <v>227</v>
      </c>
      <c r="J105" s="27" t="str">
        <f>VLOOKUP(Hospital_details[[#This Row],[Diagnosis_ID]],Diagnosis_details[],2,0)</f>
        <v>Therapy</v>
      </c>
      <c r="K105" s="27" t="str">
        <f>VLOOKUP(Hospital_details[[#This Row],[Diagnosis_ID]],Diagnosis_details[],3,0)</f>
        <v>Medical card holders</v>
      </c>
      <c r="L105" s="29" t="str">
        <f>VLOOKUP(Hospital_details[[#This Row],[Diagnosis_ID]],Diagnosis_details[],4,0)</f>
        <v>Dr Birx</v>
      </c>
      <c r="M105" s="29" t="str">
        <f>VLOOKUP(Hospital_details[[#This Row],[PA ID]],Patient_details[],10,0)</f>
        <v>pain relievers</v>
      </c>
      <c r="N105" s="29" t="str">
        <f>VLOOKUP(Hospital_details[[#This Row],[PA ID]],Patient_details[],8,0)</f>
        <v>Bacterial infection</v>
      </c>
      <c r="O105" s="30">
        <f>VLOOKUP(Hospital_details[[#This Row],[PA ID]],Patient_details[],11,0)</f>
        <v>8000</v>
      </c>
      <c r="P105" s="31">
        <f>VLOOKUP(Hospital_details[[#This Row],[PA ID]],Patient_details[],12,0)</f>
        <v>480</v>
      </c>
      <c r="Q105" s="31">
        <f>VLOOKUP(Hospital_details[[#This Row],[Diagnosis_ID]],Diagnosis_details[],5,0)</f>
        <v>350</v>
      </c>
      <c r="R1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05" s="31">
        <f>Hospital_details[[#This Row],[Hospital Charges]]+Hospital_details[[#This Row],[Price of Treatment]]+Hospital_details[[#This Row],[Consultant Fee]]-Hospital_details[[#This Row],[Discount]]</f>
        <v>8030</v>
      </c>
      <c r="T1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2409</v>
      </c>
    </row>
    <row r="106" spans="1:20">
      <c r="A106" s="27" t="s">
        <v>228</v>
      </c>
      <c r="B106" s="28">
        <f>VLOOKUP(Hospital_details[[#This Row],[PA ID]],Patient_details[],2,0)</f>
        <v>43056</v>
      </c>
      <c r="C106" s="32">
        <f>VLOOKUP(Hospital_details[[#This Row],[PA ID]],Patient_details[],3,0)</f>
        <v>44</v>
      </c>
      <c r="D106" s="32" t="str">
        <f>VLOOKUP(Hospital_details[[#This Row],[PA ID]],Patient_details[],4,0)</f>
        <v>M</v>
      </c>
      <c r="E106" s="27" t="str">
        <f>VLOOKUP(Hospital_details[[#This Row],[PA ID]],Patient_details[],5,0)</f>
        <v>Single-occupancy room overnight</v>
      </c>
      <c r="F106" s="27" t="str">
        <f>VLOOKUP(Hospital_details[[#This Row],[PA ID]],Patient_details[],6,0)</f>
        <v>Ballinasloe</v>
      </c>
      <c r="G106" s="33" t="str">
        <f>VLOOKUP(Hospital_details[[#This Row],[PA ID]],Patient_details[],7,0)</f>
        <v>Galway</v>
      </c>
      <c r="H106" s="29" t="str">
        <f>VLOOKUP(Hospital_details[[#This Row],[PA ID]],Patient_details[],9,0)</f>
        <v>Clinical Haematology</v>
      </c>
      <c r="I106" s="27" t="s">
        <v>229</v>
      </c>
      <c r="J106" s="27" t="str">
        <f>VLOOKUP(Hospital_details[[#This Row],[Diagnosis_ID]],Diagnosis_details[],2,0)</f>
        <v>Therapy</v>
      </c>
      <c r="K106" s="27" t="str">
        <f>VLOOKUP(Hospital_details[[#This Row],[Diagnosis_ID]],Diagnosis_details[],3,0)</f>
        <v>Medical card holders</v>
      </c>
      <c r="L106" s="29" t="str">
        <f>VLOOKUP(Hospital_details[[#This Row],[Diagnosis_ID]],Diagnosis_details[],4,0)</f>
        <v>Dr Birx</v>
      </c>
      <c r="M106" s="29" t="str">
        <f>VLOOKUP(Hospital_details[[#This Row],[PA ID]],Patient_details[],10,0)</f>
        <v>antibiotics</v>
      </c>
      <c r="N106" s="29" t="str">
        <f>VLOOKUP(Hospital_details[[#This Row],[PA ID]],Patient_details[],8,0)</f>
        <v>Bacterial infection</v>
      </c>
      <c r="O106" s="30">
        <f>VLOOKUP(Hospital_details[[#This Row],[PA ID]],Patient_details[],11,0)</f>
        <v>8000</v>
      </c>
      <c r="P106" s="31">
        <f>VLOOKUP(Hospital_details[[#This Row],[PA ID]],Patient_details[],12,0)</f>
        <v>240</v>
      </c>
      <c r="Q106" s="31">
        <f>VLOOKUP(Hospital_details[[#This Row],[Diagnosis_ID]],Diagnosis_details[],5,0)</f>
        <v>350</v>
      </c>
      <c r="R1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06" s="31">
        <f>Hospital_details[[#This Row],[Hospital Charges]]+Hospital_details[[#This Row],[Price of Treatment]]+Hospital_details[[#This Row],[Consultant Fee]]-Hospital_details[[#This Row],[Discount]]</f>
        <v>8554</v>
      </c>
      <c r="T1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2566.1999999999998</v>
      </c>
    </row>
    <row r="107" spans="1:20">
      <c r="A107" s="27" t="s">
        <v>230</v>
      </c>
      <c r="B107" s="28">
        <f>VLOOKUP(Hospital_details[[#This Row],[PA ID]],Patient_details[],2,0)</f>
        <v>43056</v>
      </c>
      <c r="C107" s="32">
        <f>VLOOKUP(Hospital_details[[#This Row],[PA ID]],Patient_details[],3,0)</f>
        <v>43</v>
      </c>
      <c r="D107" s="32" t="str">
        <f>VLOOKUP(Hospital_details[[#This Row],[PA ID]],Patient_details[],4,0)</f>
        <v>F</v>
      </c>
      <c r="E107" s="27" t="str">
        <f>VLOOKUP(Hospital_details[[#This Row],[PA ID]],Patient_details[],5,0)</f>
        <v>Day-case</v>
      </c>
      <c r="F107" s="27" t="str">
        <f>VLOOKUP(Hospital_details[[#This Row],[PA ID]],Patient_details[],6,0)</f>
        <v>Listowel</v>
      </c>
      <c r="G107" s="33" t="str">
        <f>VLOOKUP(Hospital_details[[#This Row],[PA ID]],Patient_details[],7,0)</f>
        <v>Kerry</v>
      </c>
      <c r="H107" s="29" t="str">
        <f>VLOOKUP(Hospital_details[[#This Row],[PA ID]],Patient_details[],9,0)</f>
        <v>Clinical Haematology</v>
      </c>
      <c r="I107" s="27" t="s">
        <v>231</v>
      </c>
      <c r="J107" s="27" t="str">
        <f>VLOOKUP(Hospital_details[[#This Row],[Diagnosis_ID]],Diagnosis_details[],2,0)</f>
        <v>Therapy</v>
      </c>
      <c r="K107" s="27" t="str">
        <f>VLOOKUP(Hospital_details[[#This Row],[Diagnosis_ID]],Diagnosis_details[],3,0)</f>
        <v>Medical card holders</v>
      </c>
      <c r="L107" s="29" t="str">
        <f>VLOOKUP(Hospital_details[[#This Row],[Diagnosis_ID]],Diagnosis_details[],4,0)</f>
        <v>Dr Birx</v>
      </c>
      <c r="M107" s="29" t="str">
        <f>VLOOKUP(Hospital_details[[#This Row],[PA ID]],Patient_details[],10,0)</f>
        <v>folic acid</v>
      </c>
      <c r="N107" s="29" t="str">
        <f>VLOOKUP(Hospital_details[[#This Row],[PA ID]],Patient_details[],8,0)</f>
        <v>Bacterial infection</v>
      </c>
      <c r="O107" s="30">
        <f>VLOOKUP(Hospital_details[[#This Row],[PA ID]],Patient_details[],11,0)</f>
        <v>850</v>
      </c>
      <c r="P107" s="31">
        <f>VLOOKUP(Hospital_details[[#This Row],[PA ID]],Patient_details[],12,0)</f>
        <v>240</v>
      </c>
      <c r="Q107" s="31">
        <f>VLOOKUP(Hospital_details[[#This Row],[Diagnosis_ID]],Diagnosis_details[],5,0)</f>
        <v>350</v>
      </c>
      <c r="R1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07" s="31">
        <f>Hospital_details[[#This Row],[Hospital Charges]]+Hospital_details[[#This Row],[Price of Treatment]]+Hospital_details[[#This Row],[Consultant Fee]]-Hospital_details[[#This Row],[Discount]]</f>
        <v>1270</v>
      </c>
      <c r="T1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08" spans="1:20">
      <c r="A108" s="27" t="s">
        <v>232</v>
      </c>
      <c r="B108" s="28">
        <f>VLOOKUP(Hospital_details[[#This Row],[PA ID]],Patient_details[],2,0)</f>
        <v>43797</v>
      </c>
      <c r="C108" s="32">
        <f>VLOOKUP(Hospital_details[[#This Row],[PA ID]],Patient_details[],3,0)</f>
        <v>53</v>
      </c>
      <c r="D108" s="32" t="str">
        <f>VLOOKUP(Hospital_details[[#This Row],[PA ID]],Patient_details[],4,0)</f>
        <v>M</v>
      </c>
      <c r="E108" s="27" t="str">
        <f>VLOOKUP(Hospital_details[[#This Row],[PA ID]],Patient_details[],5,0)</f>
        <v>Day-case</v>
      </c>
      <c r="F108" s="27" t="str">
        <f>VLOOKUP(Hospital_details[[#This Row],[PA ID]],Patient_details[],6,0)</f>
        <v>Tralee</v>
      </c>
      <c r="G108" s="33" t="str">
        <f>VLOOKUP(Hospital_details[[#This Row],[PA ID]],Patient_details[],7,0)</f>
        <v>Kerry</v>
      </c>
      <c r="H108" s="29" t="str">
        <f>VLOOKUP(Hospital_details[[#This Row],[PA ID]],Patient_details[],9,0)</f>
        <v>Clinical Haematology</v>
      </c>
      <c r="I108" s="27" t="s">
        <v>233</v>
      </c>
      <c r="J108" s="27" t="str">
        <f>VLOOKUP(Hospital_details[[#This Row],[Diagnosis_ID]],Diagnosis_details[],2,0)</f>
        <v>Therapy</v>
      </c>
      <c r="K108" s="27" t="str">
        <f>VLOOKUP(Hospital_details[[#This Row],[Diagnosis_ID]],Diagnosis_details[],3,0)</f>
        <v>Medical card holders</v>
      </c>
      <c r="L108" s="29" t="str">
        <f>VLOOKUP(Hospital_details[[#This Row],[Diagnosis_ID]],Diagnosis_details[],4,0)</f>
        <v>Dr Birx</v>
      </c>
      <c r="M108" s="29" t="str">
        <f>VLOOKUP(Hospital_details[[#This Row],[PA ID]],Patient_details[],10,0)</f>
        <v>pain relievers</v>
      </c>
      <c r="N108" s="29" t="str">
        <f>VLOOKUP(Hospital_details[[#This Row],[PA ID]],Patient_details[],8,0)</f>
        <v>Bacterial infection</v>
      </c>
      <c r="O108" s="30">
        <f>VLOOKUP(Hospital_details[[#This Row],[PA ID]],Patient_details[],11,0)</f>
        <v>850</v>
      </c>
      <c r="P108" s="31">
        <f>VLOOKUP(Hospital_details[[#This Row],[PA ID]],Patient_details[],12,0)</f>
        <v>280</v>
      </c>
      <c r="Q108" s="31">
        <f>VLOOKUP(Hospital_details[[#This Row],[Diagnosis_ID]],Diagnosis_details[],5,0)</f>
        <v>350</v>
      </c>
      <c r="R1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08" s="31">
        <f>Hospital_details[[#This Row],[Hospital Charges]]+Hospital_details[[#This Row],[Price of Treatment]]+Hospital_details[[#This Row],[Consultant Fee]]-Hospital_details[[#This Row],[Discount]]</f>
        <v>1310</v>
      </c>
      <c r="T1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393</v>
      </c>
    </row>
    <row r="109" spans="1:20">
      <c r="A109" s="27" t="s">
        <v>234</v>
      </c>
      <c r="B109" s="28">
        <f>VLOOKUP(Hospital_details[[#This Row],[PA ID]],Patient_details[],2,0)</f>
        <v>43797</v>
      </c>
      <c r="C109" s="32">
        <f>VLOOKUP(Hospital_details[[#This Row],[PA ID]],Patient_details[],3,0)</f>
        <v>44</v>
      </c>
      <c r="D109" s="32" t="str">
        <f>VLOOKUP(Hospital_details[[#This Row],[PA ID]],Patient_details[],4,0)</f>
        <v>M</v>
      </c>
      <c r="E109" s="27" t="str">
        <f>VLOOKUP(Hospital_details[[#This Row],[PA ID]],Patient_details[],5,0)</f>
        <v>Single-occupancy room overnight</v>
      </c>
      <c r="F109" s="27" t="str">
        <f>VLOOKUP(Hospital_details[[#This Row],[PA ID]],Patient_details[],6,0)</f>
        <v>Killarney</v>
      </c>
      <c r="G109" s="33" t="str">
        <f>VLOOKUP(Hospital_details[[#This Row],[PA ID]],Patient_details[],7,0)</f>
        <v>Kerry</v>
      </c>
      <c r="H109" s="29" t="str">
        <f>VLOOKUP(Hospital_details[[#This Row],[PA ID]],Patient_details[],9,0)</f>
        <v>Clinical Haematology</v>
      </c>
      <c r="I109" s="27" t="s">
        <v>235</v>
      </c>
      <c r="J109" s="27" t="str">
        <f>VLOOKUP(Hospital_details[[#This Row],[Diagnosis_ID]],Diagnosis_details[],2,0)</f>
        <v>Therapy</v>
      </c>
      <c r="K109" s="27" t="str">
        <f>VLOOKUP(Hospital_details[[#This Row],[Diagnosis_ID]],Diagnosis_details[],3,0)</f>
        <v>Medical card holders</v>
      </c>
      <c r="L109" s="29" t="str">
        <f>VLOOKUP(Hospital_details[[#This Row],[Diagnosis_ID]],Diagnosis_details[],4,0)</f>
        <v>Dr Birx</v>
      </c>
      <c r="M109" s="29" t="str">
        <f>VLOOKUP(Hospital_details[[#This Row],[PA ID]],Patient_details[],10,0)</f>
        <v>pain relievers</v>
      </c>
      <c r="N109" s="29" t="str">
        <f>VLOOKUP(Hospital_details[[#This Row],[PA ID]],Patient_details[],8,0)</f>
        <v>Bacterial infection</v>
      </c>
      <c r="O109" s="30">
        <f>VLOOKUP(Hospital_details[[#This Row],[PA ID]],Patient_details[],11,0)</f>
        <v>8000</v>
      </c>
      <c r="P109" s="31">
        <f>VLOOKUP(Hospital_details[[#This Row],[PA ID]],Patient_details[],12,0)</f>
        <v>35</v>
      </c>
      <c r="Q109" s="31">
        <f>VLOOKUP(Hospital_details[[#This Row],[Diagnosis_ID]],Diagnosis_details[],5,0)</f>
        <v>350</v>
      </c>
      <c r="R1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09" s="31">
        <f>Hospital_details[[#This Row],[Hospital Charges]]+Hospital_details[[#This Row],[Price of Treatment]]+Hospital_details[[#This Row],[Consultant Fee]]-Hospital_details[[#This Row],[Discount]]</f>
        <v>7585</v>
      </c>
      <c r="T1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2275.5</v>
      </c>
    </row>
    <row r="110" spans="1:20">
      <c r="A110" s="27" t="s">
        <v>236</v>
      </c>
      <c r="B110" s="28">
        <f>VLOOKUP(Hospital_details[[#This Row],[PA ID]],Patient_details[],2,0)</f>
        <v>43797</v>
      </c>
      <c r="C110" s="32">
        <f>VLOOKUP(Hospital_details[[#This Row],[PA ID]],Patient_details[],3,0)</f>
        <v>62</v>
      </c>
      <c r="D110" s="32" t="str">
        <f>VLOOKUP(Hospital_details[[#This Row],[PA ID]],Patient_details[],4,0)</f>
        <v>F</v>
      </c>
      <c r="E110" s="27" t="str">
        <f>VLOOKUP(Hospital_details[[#This Row],[PA ID]],Patient_details[],5,0)</f>
        <v>Day-case</v>
      </c>
      <c r="F110" s="27" t="str">
        <f>VLOOKUP(Hospital_details[[#This Row],[PA ID]],Patient_details[],6,0)</f>
        <v>Cavan</v>
      </c>
      <c r="G110" s="33" t="str">
        <f>VLOOKUP(Hospital_details[[#This Row],[PA ID]],Patient_details[],7,0)</f>
        <v>Leitrim</v>
      </c>
      <c r="H110" s="29" t="str">
        <f>VLOOKUP(Hospital_details[[#This Row],[PA ID]],Patient_details[],9,0)</f>
        <v>Clinical Haematology</v>
      </c>
      <c r="I110" s="27" t="s">
        <v>237</v>
      </c>
      <c r="J110" s="27" t="str">
        <f>VLOOKUP(Hospital_details[[#This Row],[Diagnosis_ID]],Diagnosis_details[],2,0)</f>
        <v>Therapy</v>
      </c>
      <c r="K110" s="27" t="str">
        <f>VLOOKUP(Hospital_details[[#This Row],[Diagnosis_ID]],Diagnosis_details[],3,0)</f>
        <v>Medical card holders</v>
      </c>
      <c r="L110" s="29" t="str">
        <f>VLOOKUP(Hospital_details[[#This Row],[Diagnosis_ID]],Diagnosis_details[],4,0)</f>
        <v>Dr Birx</v>
      </c>
      <c r="M110" s="29" t="str">
        <f>VLOOKUP(Hospital_details[[#This Row],[PA ID]],Patient_details[],10,0)</f>
        <v>folic acid</v>
      </c>
      <c r="N110" s="29" t="str">
        <f>VLOOKUP(Hospital_details[[#This Row],[PA ID]],Patient_details[],8,0)</f>
        <v>Bacterial infection</v>
      </c>
      <c r="O110" s="30">
        <f>VLOOKUP(Hospital_details[[#This Row],[PA ID]],Patient_details[],11,0)</f>
        <v>850</v>
      </c>
      <c r="P110" s="31">
        <f>VLOOKUP(Hospital_details[[#This Row],[PA ID]],Patient_details[],12,0)</f>
        <v>35</v>
      </c>
      <c r="Q110" s="31">
        <f>VLOOKUP(Hospital_details[[#This Row],[Diagnosis_ID]],Diagnosis_details[],5,0)</f>
        <v>350</v>
      </c>
      <c r="R1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10" s="31">
        <f>Hospital_details[[#This Row],[Hospital Charges]]+Hospital_details[[#This Row],[Price of Treatment]]+Hospital_details[[#This Row],[Consultant Fee]]-Hospital_details[[#This Row],[Discount]]</f>
        <v>1065</v>
      </c>
      <c r="T1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319.5</v>
      </c>
    </row>
    <row r="111" spans="1:20" hidden="1">
      <c r="A111" s="27" t="s">
        <v>238</v>
      </c>
      <c r="B111" s="28">
        <f>VLOOKUP(Hospital_details[[#This Row],[PA ID]],Patient_details[],2,0)</f>
        <v>43028</v>
      </c>
      <c r="C111" s="32">
        <f>VLOOKUP(Hospital_details[[#This Row],[PA ID]],Patient_details[],3,0)</f>
        <v>54</v>
      </c>
      <c r="D111" s="32" t="str">
        <f>VLOOKUP(Hospital_details[[#This Row],[PA ID]],Patient_details[],4,0)</f>
        <v>M</v>
      </c>
      <c r="E111" s="27" t="str">
        <f>VLOOKUP(Hospital_details[[#This Row],[PA ID]],Patient_details[],5,0)</f>
        <v>Day-case</v>
      </c>
      <c r="F111" s="27" t="str">
        <f>VLOOKUP(Hospital_details[[#This Row],[PA ID]],Patient_details[],6,0)</f>
        <v>Carrick-On-Shannon</v>
      </c>
      <c r="G111" s="33" t="str">
        <f>VLOOKUP(Hospital_details[[#This Row],[PA ID]],Patient_details[],7,0)</f>
        <v>Leitrim</v>
      </c>
      <c r="H111" s="29" t="str">
        <f>VLOOKUP(Hospital_details[[#This Row],[PA ID]],Patient_details[],9,0)</f>
        <v>Clinical Neurophysiology</v>
      </c>
      <c r="I111" s="27" t="s">
        <v>239</v>
      </c>
      <c r="J111" s="27" t="str">
        <f>VLOOKUP(Hospital_details[[#This Row],[Diagnosis_ID]],Diagnosis_details[],2,0)</f>
        <v>Therapy</v>
      </c>
      <c r="K111" s="27" t="str">
        <f>VLOOKUP(Hospital_details[[#This Row],[Diagnosis_ID]],Diagnosis_details[],3,0)</f>
        <v>Medical card holders</v>
      </c>
      <c r="L111" s="29" t="str">
        <f>VLOOKUP(Hospital_details[[#This Row],[Diagnosis_ID]],Diagnosis_details[],4,0)</f>
        <v>Dr Doherty</v>
      </c>
      <c r="M111" s="29" t="str">
        <f>VLOOKUP(Hospital_details[[#This Row],[PA ID]],Patient_details[],10,0)</f>
        <v>Pamelor</v>
      </c>
      <c r="N111" s="29" t="str">
        <f>VLOOKUP(Hospital_details[[#This Row],[PA ID]],Patient_details[],8,0)</f>
        <v>Chronic daily headache</v>
      </c>
      <c r="O111" s="30">
        <f>VLOOKUP(Hospital_details[[#This Row],[PA ID]],Patient_details[],11,0)</f>
        <v>850</v>
      </c>
      <c r="P111" s="31">
        <f>VLOOKUP(Hospital_details[[#This Row],[PA ID]],Patient_details[],12,0)</f>
        <v>250</v>
      </c>
      <c r="Q111" s="31">
        <f>VLOOKUP(Hospital_details[[#This Row],[Diagnosis_ID]],Diagnosis_details[],5,0)</f>
        <v>250</v>
      </c>
      <c r="R1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11" s="31">
        <f>Hospital_details[[#This Row],[Hospital Charges]]+Hospital_details[[#This Row],[Price of Treatment]]+Hospital_details[[#This Row],[Consultant Fee]]-Hospital_details[[#This Row],[Discount]]</f>
        <v>1180</v>
      </c>
      <c r="T1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</v>
      </c>
    </row>
    <row r="112" spans="1:20" hidden="1">
      <c r="A112" s="27" t="s">
        <v>240</v>
      </c>
      <c r="B112" s="28">
        <f>VLOOKUP(Hospital_details[[#This Row],[PA ID]],Patient_details[],2,0)</f>
        <v>43829</v>
      </c>
      <c r="C112" s="32">
        <f>VLOOKUP(Hospital_details[[#This Row],[PA ID]],Patient_details[],3,0)</f>
        <v>57</v>
      </c>
      <c r="D112" s="32" t="str">
        <f>VLOOKUP(Hospital_details[[#This Row],[PA ID]],Patient_details[],4,0)</f>
        <v>M</v>
      </c>
      <c r="E112" s="27" t="str">
        <f>VLOOKUP(Hospital_details[[#This Row],[PA ID]],Patient_details[],5,0)</f>
        <v>Single-occupancy room overnight</v>
      </c>
      <c r="F112" s="27" t="str">
        <f>VLOOKUP(Hospital_details[[#This Row],[PA ID]],Patient_details[],6,0)</f>
        <v>Limerick</v>
      </c>
      <c r="G112" s="33" t="str">
        <f>VLOOKUP(Hospital_details[[#This Row],[PA ID]],Patient_details[],7,0)</f>
        <v>Limerick</v>
      </c>
      <c r="H112" s="29" t="str">
        <f>VLOOKUP(Hospital_details[[#This Row],[PA ID]],Patient_details[],9,0)</f>
        <v>Anaesthesia, Intensive Care and Pain Medicine</v>
      </c>
      <c r="I112" s="27" t="s">
        <v>241</v>
      </c>
      <c r="J112" s="27" t="str">
        <f>VLOOKUP(Hospital_details[[#This Row],[Diagnosis_ID]],Diagnosis_details[],2,0)</f>
        <v>Therapy</v>
      </c>
      <c r="K112" s="27" t="str">
        <f>VLOOKUP(Hospital_details[[#This Row],[Diagnosis_ID]],Diagnosis_details[],3,0)</f>
        <v>Medical card holders</v>
      </c>
      <c r="L112" s="29" t="str">
        <f>VLOOKUP(Hospital_details[[#This Row],[Diagnosis_ID]],Diagnosis_details[],4,0)</f>
        <v>Dr Fauci</v>
      </c>
      <c r="M112" s="29" t="str">
        <f>VLOOKUP(Hospital_details[[#This Row],[PA ID]],Patient_details[],10,0)</f>
        <v>Aspirin</v>
      </c>
      <c r="N112" s="29" t="str">
        <f>VLOOKUP(Hospital_details[[#This Row],[PA ID]],Patient_details[],8,0)</f>
        <v>Myocardial ischemia</v>
      </c>
      <c r="O112" s="30">
        <f>VLOOKUP(Hospital_details[[#This Row],[PA ID]],Patient_details[],11,0)</f>
        <v>8000</v>
      </c>
      <c r="P112" s="31">
        <f>VLOOKUP(Hospital_details[[#This Row],[PA ID]],Patient_details[],12,0)</f>
        <v>220</v>
      </c>
      <c r="Q112" s="31">
        <f>VLOOKUP(Hospital_details[[#This Row],[Diagnosis_ID]],Diagnosis_details[],5,0)</f>
        <v>320</v>
      </c>
      <c r="R1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12" s="31">
        <f>Hospital_details[[#This Row],[Hospital Charges]]+Hospital_details[[#This Row],[Price of Treatment]]+Hospital_details[[#This Row],[Consultant Fee]]-Hospital_details[[#This Row],[Discount]]</f>
        <v>8300</v>
      </c>
      <c r="T1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113" spans="1:20">
      <c r="A113" s="27" t="s">
        <v>242</v>
      </c>
      <c r="B113" s="28">
        <f>VLOOKUP(Hospital_details[[#This Row],[PA ID]],Patient_details[],2,0)</f>
        <v>43414</v>
      </c>
      <c r="C113" s="32">
        <f>VLOOKUP(Hospital_details[[#This Row],[PA ID]],Patient_details[],3,0)</f>
        <v>42</v>
      </c>
      <c r="D113" s="32" t="str">
        <f>VLOOKUP(Hospital_details[[#This Row],[PA ID]],Patient_details[],4,0)</f>
        <v>M</v>
      </c>
      <c r="E113" s="27" t="str">
        <f>VLOOKUP(Hospital_details[[#This Row],[PA ID]],Patient_details[],5,0)</f>
        <v>Day-case</v>
      </c>
      <c r="F113" s="27" t="str">
        <f>VLOOKUP(Hospital_details[[#This Row],[PA ID]],Patient_details[],6,0)</f>
        <v>Longford</v>
      </c>
      <c r="G113" s="33" t="str">
        <f>VLOOKUP(Hospital_details[[#This Row],[PA ID]],Patient_details[],7,0)</f>
        <v>Longford</v>
      </c>
      <c r="H113" s="29" t="str">
        <f>VLOOKUP(Hospital_details[[#This Row],[PA ID]],Patient_details[],9,0)</f>
        <v>Clinical Haematology</v>
      </c>
      <c r="I113" s="27" t="s">
        <v>243</v>
      </c>
      <c r="J113" s="27" t="str">
        <f>VLOOKUP(Hospital_details[[#This Row],[Diagnosis_ID]],Diagnosis_details[],2,0)</f>
        <v>Therapy</v>
      </c>
      <c r="K113" s="27" t="str">
        <f>VLOOKUP(Hospital_details[[#This Row],[Diagnosis_ID]],Diagnosis_details[],3,0)</f>
        <v>Medical card holders</v>
      </c>
      <c r="L113" s="29" t="str">
        <f>VLOOKUP(Hospital_details[[#This Row],[Diagnosis_ID]],Diagnosis_details[],4,0)</f>
        <v>Dr Birx</v>
      </c>
      <c r="M113" s="29" t="str">
        <f>VLOOKUP(Hospital_details[[#This Row],[PA ID]],Patient_details[],10,0)</f>
        <v>folic acid</v>
      </c>
      <c r="N113" s="29" t="str">
        <f>VLOOKUP(Hospital_details[[#This Row],[PA ID]],Patient_details[],8,0)</f>
        <v>Bacterial infection</v>
      </c>
      <c r="O113" s="30">
        <f>VLOOKUP(Hospital_details[[#This Row],[PA ID]],Patient_details[],11,0)</f>
        <v>850</v>
      </c>
      <c r="P113" s="31">
        <f>VLOOKUP(Hospital_details[[#This Row],[PA ID]],Patient_details[],12,0)</f>
        <v>100</v>
      </c>
      <c r="Q113" s="31">
        <f>VLOOKUP(Hospital_details[[#This Row],[Diagnosis_ID]],Diagnosis_details[],5,0)</f>
        <v>350</v>
      </c>
      <c r="R1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13" s="31">
        <f>Hospital_details[[#This Row],[Hospital Charges]]+Hospital_details[[#This Row],[Price of Treatment]]+Hospital_details[[#This Row],[Consultant Fee]]-Hospital_details[[#This Row],[Discount]]</f>
        <v>1130</v>
      </c>
      <c r="T1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</v>
      </c>
    </row>
    <row r="114" spans="1:20">
      <c r="A114" s="27" t="s">
        <v>244</v>
      </c>
      <c r="B114" s="28">
        <f>VLOOKUP(Hospital_details[[#This Row],[PA ID]],Patient_details[],2,0)</f>
        <v>43414</v>
      </c>
      <c r="C114" s="32">
        <f>VLOOKUP(Hospital_details[[#This Row],[PA ID]],Patient_details[],3,0)</f>
        <v>42</v>
      </c>
      <c r="D114" s="32" t="str">
        <f>VLOOKUP(Hospital_details[[#This Row],[PA ID]],Patient_details[],4,0)</f>
        <v>M</v>
      </c>
      <c r="E114" s="27" t="str">
        <f>VLOOKUP(Hospital_details[[#This Row],[PA ID]],Patient_details[],5,0)</f>
        <v>Single-occupancy room overnight</v>
      </c>
      <c r="F114" s="27" t="str">
        <f>VLOOKUP(Hospital_details[[#This Row],[PA ID]],Patient_details[],6,0)</f>
        <v>Claremorris</v>
      </c>
      <c r="G114" s="33" t="str">
        <f>VLOOKUP(Hospital_details[[#This Row],[PA ID]],Patient_details[],7,0)</f>
        <v>Mayo</v>
      </c>
      <c r="H114" s="29" t="str">
        <f>VLOOKUP(Hospital_details[[#This Row],[PA ID]],Patient_details[],9,0)</f>
        <v>Clinical Haematology</v>
      </c>
      <c r="I114" s="27" t="s">
        <v>245</v>
      </c>
      <c r="J114" s="27" t="str">
        <f>VLOOKUP(Hospital_details[[#This Row],[Diagnosis_ID]],Diagnosis_details[],2,0)</f>
        <v>Therapy</v>
      </c>
      <c r="K114" s="27" t="str">
        <f>VLOOKUP(Hospital_details[[#This Row],[Diagnosis_ID]],Diagnosis_details[],3,0)</f>
        <v>Medical card holders</v>
      </c>
      <c r="L114" s="29" t="str">
        <f>VLOOKUP(Hospital_details[[#This Row],[Diagnosis_ID]],Diagnosis_details[],4,0)</f>
        <v>Dr Birx</v>
      </c>
      <c r="M114" s="29" t="str">
        <f>VLOOKUP(Hospital_details[[#This Row],[PA ID]],Patient_details[],10,0)</f>
        <v>folic acid</v>
      </c>
      <c r="N114" s="29" t="str">
        <f>VLOOKUP(Hospital_details[[#This Row],[PA ID]],Patient_details[],8,0)</f>
        <v>Bacterial infection</v>
      </c>
      <c r="O114" s="30">
        <f>VLOOKUP(Hospital_details[[#This Row],[PA ID]],Patient_details[],11,0)</f>
        <v>8000</v>
      </c>
      <c r="P114" s="31">
        <f>VLOOKUP(Hospital_details[[#This Row],[PA ID]],Patient_details[],12,0)</f>
        <v>300</v>
      </c>
      <c r="Q114" s="31">
        <f>VLOOKUP(Hospital_details[[#This Row],[Diagnosis_ID]],Diagnosis_details[],5,0)</f>
        <v>350</v>
      </c>
      <c r="R1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14" s="31">
        <f>Hospital_details[[#This Row],[Hospital Charges]]+Hospital_details[[#This Row],[Price of Treatment]]+Hospital_details[[#This Row],[Consultant Fee]]-Hospital_details[[#This Row],[Discount]]</f>
        <v>7850</v>
      </c>
      <c r="T1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2355</v>
      </c>
    </row>
    <row r="115" spans="1:20">
      <c r="A115" s="27" t="s">
        <v>246</v>
      </c>
      <c r="B115" s="28">
        <f>VLOOKUP(Hospital_details[[#This Row],[PA ID]],Patient_details[],2,0)</f>
        <v>42609</v>
      </c>
      <c r="C115" s="32">
        <f>VLOOKUP(Hospital_details[[#This Row],[PA ID]],Patient_details[],3,0)</f>
        <v>54</v>
      </c>
      <c r="D115" s="32" t="str">
        <f>VLOOKUP(Hospital_details[[#This Row],[PA ID]],Patient_details[],4,0)</f>
        <v>F</v>
      </c>
      <c r="E115" s="27" t="str">
        <f>VLOOKUP(Hospital_details[[#This Row],[PA ID]],Patient_details[],5,0)</f>
        <v>Single-occupancy room overnight</v>
      </c>
      <c r="F115" s="27" t="str">
        <f>VLOOKUP(Hospital_details[[#This Row],[PA ID]],Patient_details[],6,0)</f>
        <v>Castleblayney</v>
      </c>
      <c r="G115" s="33" t="str">
        <f>VLOOKUP(Hospital_details[[#This Row],[PA ID]],Patient_details[],7,0)</f>
        <v>Monaghan</v>
      </c>
      <c r="H115" s="29" t="str">
        <f>VLOOKUP(Hospital_details[[#This Row],[PA ID]],Patient_details[],9,0)</f>
        <v>Cardiology</v>
      </c>
      <c r="I115" s="27" t="s">
        <v>247</v>
      </c>
      <c r="J115" s="27" t="str">
        <f>VLOOKUP(Hospital_details[[#This Row],[Diagnosis_ID]],Diagnosis_details[],2,0)</f>
        <v>Therapy</v>
      </c>
      <c r="K115" s="27" t="str">
        <f>VLOOKUP(Hospital_details[[#This Row],[Diagnosis_ID]],Diagnosis_details[],3,0)</f>
        <v>Medical card holders</v>
      </c>
      <c r="L115" s="29" t="str">
        <f>VLOOKUP(Hospital_details[[#This Row],[Diagnosis_ID]],Diagnosis_details[],4,0)</f>
        <v>Dr Birx</v>
      </c>
      <c r="M115" s="29" t="str">
        <f>VLOOKUP(Hospital_details[[#This Row],[PA ID]],Patient_details[],10,0)</f>
        <v>Calcium</v>
      </c>
      <c r="N115" s="29" t="str">
        <f>VLOOKUP(Hospital_details[[#This Row],[PA ID]],Patient_details[],8,0)</f>
        <v>Cardiovascular disease (CVD)</v>
      </c>
      <c r="O115" s="30">
        <f>VLOOKUP(Hospital_details[[#This Row],[PA ID]],Patient_details[],11,0)</f>
        <v>8000</v>
      </c>
      <c r="P115" s="31">
        <f>VLOOKUP(Hospital_details[[#This Row],[PA ID]],Patient_details[],12,0)</f>
        <v>1540</v>
      </c>
      <c r="Q115" s="31">
        <f>VLOOKUP(Hospital_details[[#This Row],[Diagnosis_ID]],Diagnosis_details[],5,0)</f>
        <v>350</v>
      </c>
      <c r="R1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15" s="31">
        <f>Hospital_details[[#This Row],[Hospital Charges]]+Hospital_details[[#This Row],[Price of Treatment]]+Hospital_details[[#This Row],[Consultant Fee]]-Hospital_details[[#This Row],[Discount]]</f>
        <v>9090</v>
      </c>
      <c r="T1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2727</v>
      </c>
    </row>
    <row r="116" spans="1:20">
      <c r="A116" s="27" t="s">
        <v>248</v>
      </c>
      <c r="B116" s="28">
        <f>VLOOKUP(Hospital_details[[#This Row],[PA ID]],Patient_details[],2,0)</f>
        <v>42609</v>
      </c>
      <c r="C116" s="32">
        <f>VLOOKUP(Hospital_details[[#This Row],[PA ID]],Patient_details[],3,0)</f>
        <v>48</v>
      </c>
      <c r="D116" s="32" t="str">
        <f>VLOOKUP(Hospital_details[[#This Row],[PA ID]],Patient_details[],4,0)</f>
        <v>M</v>
      </c>
      <c r="E116" s="27" t="str">
        <f>VLOOKUP(Hospital_details[[#This Row],[PA ID]],Patient_details[],5,0)</f>
        <v>Single-occupancy room overnight</v>
      </c>
      <c r="F116" s="27" t="str">
        <f>VLOOKUP(Hospital_details[[#This Row],[PA ID]],Patient_details[],6,0)</f>
        <v>Monaghan</v>
      </c>
      <c r="G116" s="33" t="str">
        <f>VLOOKUP(Hospital_details[[#This Row],[PA ID]],Patient_details[],7,0)</f>
        <v>Monaghan</v>
      </c>
      <c r="H116" s="29" t="str">
        <f>VLOOKUP(Hospital_details[[#This Row],[PA ID]],Patient_details[],9,0)</f>
        <v>Cardiology</v>
      </c>
      <c r="I116" s="27" t="s">
        <v>249</v>
      </c>
      <c r="J116" s="27" t="str">
        <f>VLOOKUP(Hospital_details[[#This Row],[Diagnosis_ID]],Diagnosis_details[],2,0)</f>
        <v>Therapy</v>
      </c>
      <c r="K116" s="27" t="str">
        <f>VLOOKUP(Hospital_details[[#This Row],[Diagnosis_ID]],Diagnosis_details[],3,0)</f>
        <v>Medical card holders</v>
      </c>
      <c r="L116" s="29" t="str">
        <f>VLOOKUP(Hospital_details[[#This Row],[Diagnosis_ID]],Diagnosis_details[],4,0)</f>
        <v>Dr Birx</v>
      </c>
      <c r="M116" s="29" t="str">
        <f>VLOOKUP(Hospital_details[[#This Row],[PA ID]],Patient_details[],10,0)</f>
        <v>Calcium</v>
      </c>
      <c r="N116" s="29" t="str">
        <f>VLOOKUP(Hospital_details[[#This Row],[PA ID]],Patient_details[],8,0)</f>
        <v>Cardiovascular disease (CVD)</v>
      </c>
      <c r="O116" s="30">
        <f>VLOOKUP(Hospital_details[[#This Row],[PA ID]],Patient_details[],11,0)</f>
        <v>8000</v>
      </c>
      <c r="P116" s="31">
        <f>VLOOKUP(Hospital_details[[#This Row],[PA ID]],Patient_details[],12,0)</f>
        <v>220</v>
      </c>
      <c r="Q116" s="31">
        <f>VLOOKUP(Hospital_details[[#This Row],[Diagnosis_ID]],Diagnosis_details[],5,0)</f>
        <v>350</v>
      </c>
      <c r="R1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16" s="31">
        <f>Hospital_details[[#This Row],[Hospital Charges]]+Hospital_details[[#This Row],[Price of Treatment]]+Hospital_details[[#This Row],[Consultant Fee]]-Hospital_details[[#This Row],[Discount]]</f>
        <v>7770</v>
      </c>
      <c r="T1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17" spans="1:20">
      <c r="A117" s="27" t="s">
        <v>250</v>
      </c>
      <c r="B117" s="28">
        <f>VLOOKUP(Hospital_details[[#This Row],[PA ID]],Patient_details[],2,0)</f>
        <v>42609</v>
      </c>
      <c r="C117" s="32">
        <f>VLOOKUP(Hospital_details[[#This Row],[PA ID]],Patient_details[],3,0)</f>
        <v>49</v>
      </c>
      <c r="D117" s="32" t="str">
        <f>VLOOKUP(Hospital_details[[#This Row],[PA ID]],Patient_details[],4,0)</f>
        <v>M</v>
      </c>
      <c r="E117" s="27" t="str">
        <f>VLOOKUP(Hospital_details[[#This Row],[PA ID]],Patient_details[],5,0)</f>
        <v>Single-occupancy room overnight</v>
      </c>
      <c r="F117" s="27" t="str">
        <f>VLOOKUP(Hospital_details[[#This Row],[PA ID]],Patient_details[],6,0)</f>
        <v>Boyle</v>
      </c>
      <c r="G117" s="33" t="str">
        <f>VLOOKUP(Hospital_details[[#This Row],[PA ID]],Patient_details[],7,0)</f>
        <v>Roscommon</v>
      </c>
      <c r="H117" s="29" t="str">
        <f>VLOOKUP(Hospital_details[[#This Row],[PA ID]],Patient_details[],9,0)</f>
        <v>Cardiology</v>
      </c>
      <c r="I117" s="27" t="s">
        <v>251</v>
      </c>
      <c r="J117" s="27" t="str">
        <f>VLOOKUP(Hospital_details[[#This Row],[Diagnosis_ID]],Diagnosis_details[],2,0)</f>
        <v>Therapy</v>
      </c>
      <c r="K117" s="27" t="str">
        <f>VLOOKUP(Hospital_details[[#This Row],[Diagnosis_ID]],Diagnosis_details[],3,0)</f>
        <v>Medical card holders</v>
      </c>
      <c r="L117" s="29" t="str">
        <f>VLOOKUP(Hospital_details[[#This Row],[Diagnosis_ID]],Diagnosis_details[],4,0)</f>
        <v>Dr Birx</v>
      </c>
      <c r="M117" s="29" t="str">
        <f>VLOOKUP(Hospital_details[[#This Row],[PA ID]],Patient_details[],10,0)</f>
        <v>Calcium</v>
      </c>
      <c r="N117" s="29" t="str">
        <f>VLOOKUP(Hospital_details[[#This Row],[PA ID]],Patient_details[],8,0)</f>
        <v>Cardiovascular disease (CVD)</v>
      </c>
      <c r="O117" s="30">
        <f>VLOOKUP(Hospital_details[[#This Row],[PA ID]],Patient_details[],11,0)</f>
        <v>8000</v>
      </c>
      <c r="P117" s="31">
        <f>VLOOKUP(Hospital_details[[#This Row],[PA ID]],Patient_details[],12,0)</f>
        <v>330</v>
      </c>
      <c r="Q117" s="31">
        <f>VLOOKUP(Hospital_details[[#This Row],[Diagnosis_ID]],Diagnosis_details[],5,0)</f>
        <v>350</v>
      </c>
      <c r="R1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17" s="31">
        <f>Hospital_details[[#This Row],[Hospital Charges]]+Hospital_details[[#This Row],[Price of Treatment]]+Hospital_details[[#This Row],[Consultant Fee]]-Hospital_details[[#This Row],[Discount]]</f>
        <v>7880</v>
      </c>
      <c r="T1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118" spans="1:20">
      <c r="A118" s="27" t="s">
        <v>252</v>
      </c>
      <c r="B118" s="28">
        <f>VLOOKUP(Hospital_details[[#This Row],[PA ID]],Patient_details[],2,0)</f>
        <v>42609</v>
      </c>
      <c r="C118" s="32">
        <f>VLOOKUP(Hospital_details[[#This Row],[PA ID]],Patient_details[],3,0)</f>
        <v>52</v>
      </c>
      <c r="D118" s="32" t="str">
        <f>VLOOKUP(Hospital_details[[#This Row],[PA ID]],Patient_details[],4,0)</f>
        <v>M</v>
      </c>
      <c r="E118" s="27" t="str">
        <f>VLOOKUP(Hospital_details[[#This Row],[PA ID]],Patient_details[],5,0)</f>
        <v>Single-occupancy room overnight</v>
      </c>
      <c r="F118" s="27" t="str">
        <f>VLOOKUP(Hospital_details[[#This Row],[PA ID]],Patient_details[],6,0)</f>
        <v>Roscommon</v>
      </c>
      <c r="G118" s="33" t="str">
        <f>VLOOKUP(Hospital_details[[#This Row],[PA ID]],Patient_details[],7,0)</f>
        <v>Roscommon</v>
      </c>
      <c r="H118" s="29" t="str">
        <f>VLOOKUP(Hospital_details[[#This Row],[PA ID]],Patient_details[],9,0)</f>
        <v>Cardiology</v>
      </c>
      <c r="I118" s="27" t="s">
        <v>253</v>
      </c>
      <c r="J118" s="27" t="str">
        <f>VLOOKUP(Hospital_details[[#This Row],[Diagnosis_ID]],Diagnosis_details[],2,0)</f>
        <v>Therapy</v>
      </c>
      <c r="K118" s="27" t="str">
        <f>VLOOKUP(Hospital_details[[#This Row],[Diagnosis_ID]],Diagnosis_details[],3,0)</f>
        <v>Medical card holders</v>
      </c>
      <c r="L118" s="29" t="str">
        <f>VLOOKUP(Hospital_details[[#This Row],[Diagnosis_ID]],Diagnosis_details[],4,0)</f>
        <v>Dr Birx</v>
      </c>
      <c r="M118" s="29" t="str">
        <f>VLOOKUP(Hospital_details[[#This Row],[PA ID]],Patient_details[],10,0)</f>
        <v>Calcium</v>
      </c>
      <c r="N118" s="29" t="str">
        <f>VLOOKUP(Hospital_details[[#This Row],[PA ID]],Patient_details[],8,0)</f>
        <v>Cardiovascular disease (CVD)</v>
      </c>
      <c r="O118" s="30">
        <f>VLOOKUP(Hospital_details[[#This Row],[PA ID]],Patient_details[],11,0)</f>
        <v>8000</v>
      </c>
      <c r="P118" s="31">
        <f>VLOOKUP(Hospital_details[[#This Row],[PA ID]],Patient_details[],12,0)</f>
        <v>660</v>
      </c>
      <c r="Q118" s="31">
        <f>VLOOKUP(Hospital_details[[#This Row],[Diagnosis_ID]],Diagnosis_details[],5,0)</f>
        <v>350</v>
      </c>
      <c r="R1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18" s="31">
        <f>Hospital_details[[#This Row],[Hospital Charges]]+Hospital_details[[#This Row],[Price of Treatment]]+Hospital_details[[#This Row],[Consultant Fee]]-Hospital_details[[#This Row],[Discount]]</f>
        <v>8210</v>
      </c>
      <c r="T1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2463</v>
      </c>
    </row>
    <row r="119" spans="1:20">
      <c r="A119" s="27" t="s">
        <v>254</v>
      </c>
      <c r="B119" s="28">
        <f>VLOOKUP(Hospital_details[[#This Row],[PA ID]],Patient_details[],2,0)</f>
        <v>42800</v>
      </c>
      <c r="C119" s="32">
        <f>VLOOKUP(Hospital_details[[#This Row],[PA ID]],Patient_details[],3,0)</f>
        <v>50</v>
      </c>
      <c r="D119" s="32" t="str">
        <f>VLOOKUP(Hospital_details[[#This Row],[PA ID]],Patient_details[],4,0)</f>
        <v>M</v>
      </c>
      <c r="E119" s="27" t="str">
        <f>VLOOKUP(Hospital_details[[#This Row],[PA ID]],Patient_details[],5,0)</f>
        <v>Single-occupancy room overnight</v>
      </c>
      <c r="F119" s="27" t="str">
        <f>VLOOKUP(Hospital_details[[#This Row],[PA ID]],Patient_details[],6,0)</f>
        <v>Dungarvan</v>
      </c>
      <c r="G119" s="33" t="str">
        <f>VLOOKUP(Hospital_details[[#This Row],[PA ID]],Patient_details[],7,0)</f>
        <v>Waterford</v>
      </c>
      <c r="H119" s="29" t="str">
        <f>VLOOKUP(Hospital_details[[#This Row],[PA ID]],Patient_details[],9,0)</f>
        <v>Clinical Haematology</v>
      </c>
      <c r="I119" s="27" t="s">
        <v>255</v>
      </c>
      <c r="J119" s="27" t="str">
        <f>VLOOKUP(Hospital_details[[#This Row],[Diagnosis_ID]],Diagnosis_details[],2,0)</f>
        <v>Therapy</v>
      </c>
      <c r="K119" s="27" t="str">
        <f>VLOOKUP(Hospital_details[[#This Row],[Diagnosis_ID]],Diagnosis_details[],3,0)</f>
        <v>Medical card holders</v>
      </c>
      <c r="L119" s="29" t="str">
        <f>VLOOKUP(Hospital_details[[#This Row],[Diagnosis_ID]],Diagnosis_details[],4,0)</f>
        <v>Dr Birx</v>
      </c>
      <c r="M119" s="29" t="str">
        <f>VLOOKUP(Hospital_details[[#This Row],[PA ID]],Patient_details[],10,0)</f>
        <v>antibiotics</v>
      </c>
      <c r="N119" s="29" t="str">
        <f>VLOOKUP(Hospital_details[[#This Row],[PA ID]],Patient_details[],8,0)</f>
        <v>Bacterial infection</v>
      </c>
      <c r="O119" s="30">
        <f>VLOOKUP(Hospital_details[[#This Row],[PA ID]],Patient_details[],11,0)</f>
        <v>8000</v>
      </c>
      <c r="P119" s="31">
        <f>VLOOKUP(Hospital_details[[#This Row],[PA ID]],Patient_details[],12,0)</f>
        <v>240</v>
      </c>
      <c r="Q119" s="31">
        <f>VLOOKUP(Hospital_details[[#This Row],[Diagnosis_ID]],Diagnosis_details[],5,0)</f>
        <v>350</v>
      </c>
      <c r="R1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19" s="31">
        <f>Hospital_details[[#This Row],[Hospital Charges]]+Hospital_details[[#This Row],[Price of Treatment]]+Hospital_details[[#This Row],[Consultant Fee]]-Hospital_details[[#This Row],[Discount]]</f>
        <v>8554</v>
      </c>
      <c r="T1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2566.1999999999998</v>
      </c>
    </row>
    <row r="120" spans="1:20" hidden="1">
      <c r="A120" s="27" t="s">
        <v>256</v>
      </c>
      <c r="B120" s="28">
        <f>VLOOKUP(Hospital_details[[#This Row],[PA ID]],Patient_details[],2,0)</f>
        <v>42835</v>
      </c>
      <c r="C120" s="32">
        <f>VLOOKUP(Hospital_details[[#This Row],[PA ID]],Patient_details[],3,0)</f>
        <v>49</v>
      </c>
      <c r="D120" s="32" t="str">
        <f>VLOOKUP(Hospital_details[[#This Row],[PA ID]],Patient_details[],4,0)</f>
        <v>M</v>
      </c>
      <c r="E120" s="27" t="str">
        <f>VLOOKUP(Hospital_details[[#This Row],[PA ID]],Patient_details[],5,0)</f>
        <v>Multiple-occupancy room overnight</v>
      </c>
      <c r="F120" s="27" t="str">
        <f>VLOOKUP(Hospital_details[[#This Row],[PA ID]],Patient_details[],6,0)</f>
        <v>Ballinasloe</v>
      </c>
      <c r="G120" s="33" t="str">
        <f>VLOOKUP(Hospital_details[[#This Row],[PA ID]],Patient_details[],7,0)</f>
        <v>Galway</v>
      </c>
      <c r="H120" s="29" t="str">
        <f>VLOOKUP(Hospital_details[[#This Row],[PA ID]],Patient_details[],9,0)</f>
        <v>Anaesthesia, Intensive Care and Pain Medicine</v>
      </c>
      <c r="I120" s="27" t="s">
        <v>257</v>
      </c>
      <c r="J120" s="27" t="str">
        <f>VLOOKUP(Hospital_details[[#This Row],[Diagnosis_ID]],Diagnosis_details[],2,0)</f>
        <v>Therapy</v>
      </c>
      <c r="K120" s="27" t="str">
        <f>VLOOKUP(Hospital_details[[#This Row],[Diagnosis_ID]],Diagnosis_details[],3,0)</f>
        <v>Medical card holders</v>
      </c>
      <c r="L120" s="29" t="str">
        <f>VLOOKUP(Hospital_details[[#This Row],[Diagnosis_ID]],Diagnosis_details[],4,0)</f>
        <v>Dr Fauci</v>
      </c>
      <c r="M120" s="29" t="str">
        <f>VLOOKUP(Hospital_details[[#This Row],[PA ID]],Patient_details[],10,0)</f>
        <v>Nitrates</v>
      </c>
      <c r="N120" s="29" t="str">
        <f>VLOOKUP(Hospital_details[[#This Row],[PA ID]],Patient_details[],8,0)</f>
        <v>Myocardial ischemia</v>
      </c>
      <c r="O120" s="30">
        <f>VLOOKUP(Hospital_details[[#This Row],[PA ID]],Patient_details[],11,0)</f>
        <v>2500</v>
      </c>
      <c r="P120" s="31">
        <f>VLOOKUP(Hospital_details[[#This Row],[PA ID]],Patient_details[],12,0)</f>
        <v>35</v>
      </c>
      <c r="Q120" s="31">
        <f>VLOOKUP(Hospital_details[[#This Row],[Diagnosis_ID]],Diagnosis_details[],5,0)</f>
        <v>320</v>
      </c>
      <c r="R1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20" s="31">
        <f>Hospital_details[[#This Row],[Hospital Charges]]+Hospital_details[[#This Row],[Price of Treatment]]+Hospital_details[[#This Row],[Consultant Fee]]-Hospital_details[[#This Row],[Discount]]</f>
        <v>2780</v>
      </c>
      <c r="T1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834</v>
      </c>
    </row>
    <row r="121" spans="1:20">
      <c r="A121" s="27" t="s">
        <v>258</v>
      </c>
      <c r="B121" s="28">
        <f>VLOOKUP(Hospital_details[[#This Row],[PA ID]],Patient_details[],2,0)</f>
        <v>43266</v>
      </c>
      <c r="C121" s="32">
        <f>VLOOKUP(Hospital_details[[#This Row],[PA ID]],Patient_details[],3,0)</f>
        <v>53</v>
      </c>
      <c r="D121" s="32" t="str">
        <f>VLOOKUP(Hospital_details[[#This Row],[PA ID]],Patient_details[],4,0)</f>
        <v>F</v>
      </c>
      <c r="E121" s="27" t="str">
        <f>VLOOKUP(Hospital_details[[#This Row],[PA ID]],Patient_details[],5,0)</f>
        <v>Single-occupancy room overnight</v>
      </c>
      <c r="F121" s="27" t="str">
        <f>VLOOKUP(Hospital_details[[#This Row],[PA ID]],Patient_details[],6,0)</f>
        <v>Cork - Ballinhassig</v>
      </c>
      <c r="G121" s="33" t="str">
        <f>VLOOKUP(Hospital_details[[#This Row],[PA ID]],Patient_details[],7,0)</f>
        <v>Cork</v>
      </c>
      <c r="H121" s="29" t="str">
        <f>VLOOKUP(Hospital_details[[#This Row],[PA ID]],Patient_details[],9,0)</f>
        <v>Surgery</v>
      </c>
      <c r="I121" s="27" t="s">
        <v>259</v>
      </c>
      <c r="J121" s="27" t="str">
        <f>VLOOKUP(Hospital_details[[#This Row],[Diagnosis_ID]],Diagnosis_details[],2,0)</f>
        <v>Therapy</v>
      </c>
      <c r="K121" s="27" t="str">
        <f>VLOOKUP(Hospital_details[[#This Row],[Diagnosis_ID]],Diagnosis_details[],3,0)</f>
        <v>Medical card holders</v>
      </c>
      <c r="L121" s="29" t="str">
        <f>VLOOKUP(Hospital_details[[#This Row],[Diagnosis_ID]],Diagnosis_details[],4,0)</f>
        <v>Dr Birx</v>
      </c>
      <c r="M121" s="29" t="str">
        <f>VLOOKUP(Hospital_details[[#This Row],[PA ID]],Patient_details[],10,0)</f>
        <v>Aspirin</v>
      </c>
      <c r="N121" s="29" t="str">
        <f>VLOOKUP(Hospital_details[[#This Row],[PA ID]],Patient_details[],8,0)</f>
        <v>Orthopaedic</v>
      </c>
      <c r="O121" s="30">
        <f>VLOOKUP(Hospital_details[[#This Row],[PA ID]],Patient_details[],11,0)</f>
        <v>22000</v>
      </c>
      <c r="P121" s="31">
        <f>VLOOKUP(Hospital_details[[#This Row],[PA ID]],Patient_details[],12,0)</f>
        <v>330</v>
      </c>
      <c r="Q121" s="31">
        <f>VLOOKUP(Hospital_details[[#This Row],[Diagnosis_ID]],Diagnosis_details[],5,0)</f>
        <v>350</v>
      </c>
      <c r="R1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121" s="31">
        <f>Hospital_details[[#This Row],[Hospital Charges]]+Hospital_details[[#This Row],[Price of Treatment]]+Hospital_details[[#This Row],[Consultant Fee]]-Hospital_details[[#This Row],[Discount]]</f>
        <v>20480</v>
      </c>
      <c r="T1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6144</v>
      </c>
    </row>
    <row r="122" spans="1:20">
      <c r="A122" s="27" t="s">
        <v>260</v>
      </c>
      <c r="B122" s="28">
        <f>VLOOKUP(Hospital_details[[#This Row],[PA ID]],Patient_details[],2,0)</f>
        <v>43266</v>
      </c>
      <c r="C122" s="32">
        <f>VLOOKUP(Hospital_details[[#This Row],[PA ID]],Patient_details[],3,0)</f>
        <v>50</v>
      </c>
      <c r="D122" s="32" t="str">
        <f>VLOOKUP(Hospital_details[[#This Row],[PA ID]],Patient_details[],4,0)</f>
        <v>M</v>
      </c>
      <c r="E122" s="27" t="str">
        <f>VLOOKUP(Hospital_details[[#This Row],[PA ID]],Patient_details[],5,0)</f>
        <v>Single-occupancy room overnight</v>
      </c>
      <c r="F122" s="27" t="str">
        <f>VLOOKUP(Hospital_details[[#This Row],[PA ID]],Patient_details[],6,0)</f>
        <v>Lucan</v>
      </c>
      <c r="G122" s="33" t="str">
        <f>VLOOKUP(Hospital_details[[#This Row],[PA ID]],Patient_details[],7,0)</f>
        <v>Dublin</v>
      </c>
      <c r="H122" s="29" t="str">
        <f>VLOOKUP(Hospital_details[[#This Row],[PA ID]],Patient_details[],9,0)</f>
        <v>Surgery</v>
      </c>
      <c r="I122" s="27" t="s">
        <v>261</v>
      </c>
      <c r="J122" s="27" t="str">
        <f>VLOOKUP(Hospital_details[[#This Row],[Diagnosis_ID]],Diagnosis_details[],2,0)</f>
        <v>Therapy</v>
      </c>
      <c r="K122" s="27" t="str">
        <f>VLOOKUP(Hospital_details[[#This Row],[Diagnosis_ID]],Diagnosis_details[],3,0)</f>
        <v>Medical card holders</v>
      </c>
      <c r="L122" s="29" t="str">
        <f>VLOOKUP(Hospital_details[[#This Row],[Diagnosis_ID]],Diagnosis_details[],4,0)</f>
        <v>Dr Birx</v>
      </c>
      <c r="M122" s="29" t="str">
        <f>VLOOKUP(Hospital_details[[#This Row],[PA ID]],Patient_details[],10,0)</f>
        <v>Calcium</v>
      </c>
      <c r="N122" s="29" t="str">
        <f>VLOOKUP(Hospital_details[[#This Row],[PA ID]],Patient_details[],8,0)</f>
        <v>Orthopaedic</v>
      </c>
      <c r="O122" s="30">
        <f>VLOOKUP(Hospital_details[[#This Row],[PA ID]],Patient_details[],11,0)</f>
        <v>22000</v>
      </c>
      <c r="P122" s="31">
        <f>VLOOKUP(Hospital_details[[#This Row],[PA ID]],Patient_details[],12,0)</f>
        <v>440</v>
      </c>
      <c r="Q122" s="31">
        <f>VLOOKUP(Hospital_details[[#This Row],[Diagnosis_ID]],Diagnosis_details[],5,0)</f>
        <v>350</v>
      </c>
      <c r="R1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122" s="31">
        <f>Hospital_details[[#This Row],[Hospital Charges]]+Hospital_details[[#This Row],[Price of Treatment]]+Hospital_details[[#This Row],[Consultant Fee]]-Hospital_details[[#This Row],[Discount]]</f>
        <v>20590</v>
      </c>
      <c r="T1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6177</v>
      </c>
    </row>
    <row r="123" spans="1:20">
      <c r="A123" s="27" t="s">
        <v>262</v>
      </c>
      <c r="B123" s="28">
        <f>VLOOKUP(Hospital_details[[#This Row],[PA ID]],Patient_details[],2,0)</f>
        <v>43266</v>
      </c>
      <c r="C123" s="32">
        <f>VLOOKUP(Hospital_details[[#This Row],[PA ID]],Patient_details[],3,0)</f>
        <v>55</v>
      </c>
      <c r="D123" s="32" t="str">
        <f>VLOOKUP(Hospital_details[[#This Row],[PA ID]],Patient_details[],4,0)</f>
        <v>F</v>
      </c>
      <c r="E123" s="27" t="str">
        <f>VLOOKUP(Hospital_details[[#This Row],[PA ID]],Patient_details[],5,0)</f>
        <v>Multiple-occupancy room overnight</v>
      </c>
      <c r="F123" s="27" t="str">
        <f>VLOOKUP(Hospital_details[[#This Row],[PA ID]],Patient_details[],6,0)</f>
        <v>Garristown</v>
      </c>
      <c r="G123" s="33" t="str">
        <f>VLOOKUP(Hospital_details[[#This Row],[PA ID]],Patient_details[],7,0)</f>
        <v>Dublin</v>
      </c>
      <c r="H123" s="29" t="str">
        <f>VLOOKUP(Hospital_details[[#This Row],[PA ID]],Patient_details[],9,0)</f>
        <v>Surgery</v>
      </c>
      <c r="I123" s="27" t="s">
        <v>263</v>
      </c>
      <c r="J123" s="27" t="str">
        <f>VLOOKUP(Hospital_details[[#This Row],[Diagnosis_ID]],Diagnosis_details[],2,0)</f>
        <v>Therapy</v>
      </c>
      <c r="K123" s="27" t="str">
        <f>VLOOKUP(Hospital_details[[#This Row],[Diagnosis_ID]],Diagnosis_details[],3,0)</f>
        <v>Medical card holders</v>
      </c>
      <c r="L123" s="29" t="str">
        <f>VLOOKUP(Hospital_details[[#This Row],[Diagnosis_ID]],Diagnosis_details[],4,0)</f>
        <v>Dr Birx</v>
      </c>
      <c r="M123" s="29" t="str">
        <f>VLOOKUP(Hospital_details[[#This Row],[PA ID]],Patient_details[],10,0)</f>
        <v>Calcium</v>
      </c>
      <c r="N123" s="29" t="str">
        <f>VLOOKUP(Hospital_details[[#This Row],[PA ID]],Patient_details[],8,0)</f>
        <v>Orthopaedic</v>
      </c>
      <c r="O123" s="30">
        <f>VLOOKUP(Hospital_details[[#This Row],[PA ID]],Patient_details[],11,0)</f>
        <v>8000</v>
      </c>
      <c r="P123" s="31">
        <f>VLOOKUP(Hospital_details[[#This Row],[PA ID]],Patient_details[],12,0)</f>
        <v>660</v>
      </c>
      <c r="Q123" s="31">
        <f>VLOOKUP(Hospital_details[[#This Row],[Diagnosis_ID]],Diagnosis_details[],5,0)</f>
        <v>350</v>
      </c>
      <c r="R1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23" s="31">
        <f>Hospital_details[[#This Row],[Hospital Charges]]+Hospital_details[[#This Row],[Price of Treatment]]+Hospital_details[[#This Row],[Consultant Fee]]-Hospital_details[[#This Row],[Discount]]</f>
        <v>8210</v>
      </c>
      <c r="T1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2463</v>
      </c>
    </row>
    <row r="124" spans="1:20">
      <c r="A124" s="27" t="s">
        <v>264</v>
      </c>
      <c r="B124" s="28">
        <f>VLOOKUP(Hospital_details[[#This Row],[PA ID]],Patient_details[],2,0)</f>
        <v>43266</v>
      </c>
      <c r="C124" s="32">
        <f>VLOOKUP(Hospital_details[[#This Row],[PA ID]],Patient_details[],3,0)</f>
        <v>53</v>
      </c>
      <c r="D124" s="32" t="str">
        <f>VLOOKUP(Hospital_details[[#This Row],[PA ID]],Patient_details[],4,0)</f>
        <v>M</v>
      </c>
      <c r="E124" s="27" t="str">
        <f>VLOOKUP(Hospital_details[[#This Row],[PA ID]],Patient_details[],5,0)</f>
        <v>Single-occupancy room overnight</v>
      </c>
      <c r="F124" s="27" t="str">
        <f>VLOOKUP(Hospital_details[[#This Row],[PA ID]],Patient_details[],6,0)</f>
        <v>Kilmallock</v>
      </c>
      <c r="G124" s="33" t="str">
        <f>VLOOKUP(Hospital_details[[#This Row],[PA ID]],Patient_details[],7,0)</f>
        <v>Limerick</v>
      </c>
      <c r="H124" s="29" t="str">
        <f>VLOOKUP(Hospital_details[[#This Row],[PA ID]],Patient_details[],9,0)</f>
        <v>Surgery</v>
      </c>
      <c r="I124" s="27" t="s">
        <v>265</v>
      </c>
      <c r="J124" s="27" t="str">
        <f>VLOOKUP(Hospital_details[[#This Row],[Diagnosis_ID]],Diagnosis_details[],2,0)</f>
        <v>Therapy</v>
      </c>
      <c r="K124" s="27" t="str">
        <f>VLOOKUP(Hospital_details[[#This Row],[Diagnosis_ID]],Diagnosis_details[],3,0)</f>
        <v>Medical card holders</v>
      </c>
      <c r="L124" s="29" t="str">
        <f>VLOOKUP(Hospital_details[[#This Row],[Diagnosis_ID]],Diagnosis_details[],4,0)</f>
        <v>Dr Birx</v>
      </c>
      <c r="M124" s="29" t="str">
        <f>VLOOKUP(Hospital_details[[#This Row],[PA ID]],Patient_details[],10,0)</f>
        <v>Calcium</v>
      </c>
      <c r="N124" s="29" t="str">
        <f>VLOOKUP(Hospital_details[[#This Row],[PA ID]],Patient_details[],8,0)</f>
        <v>Orthopaedic</v>
      </c>
      <c r="O124" s="30">
        <f>VLOOKUP(Hospital_details[[#This Row],[PA ID]],Patient_details[],11,0)</f>
        <v>22000</v>
      </c>
      <c r="P124" s="31">
        <f>VLOOKUP(Hospital_details[[#This Row],[PA ID]],Patient_details[],12,0)</f>
        <v>990</v>
      </c>
      <c r="Q124" s="31">
        <f>VLOOKUP(Hospital_details[[#This Row],[Diagnosis_ID]],Diagnosis_details[],5,0)</f>
        <v>350</v>
      </c>
      <c r="R1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124" s="31">
        <f>Hospital_details[[#This Row],[Hospital Charges]]+Hospital_details[[#This Row],[Price of Treatment]]+Hospital_details[[#This Row],[Consultant Fee]]-Hospital_details[[#This Row],[Discount]]</f>
        <v>21140</v>
      </c>
      <c r="T1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6342</v>
      </c>
    </row>
    <row r="125" spans="1:20">
      <c r="A125" s="27" t="s">
        <v>266</v>
      </c>
      <c r="B125" s="28">
        <f>VLOOKUP(Hospital_details[[#This Row],[PA ID]],Patient_details[],2,0)</f>
        <v>43266</v>
      </c>
      <c r="C125" s="32">
        <f>VLOOKUP(Hospital_details[[#This Row],[PA ID]],Patient_details[],3,0)</f>
        <v>47</v>
      </c>
      <c r="D125" s="32" t="str">
        <f>VLOOKUP(Hospital_details[[#This Row],[PA ID]],Patient_details[],4,0)</f>
        <v>F</v>
      </c>
      <c r="E125" s="27" t="str">
        <f>VLOOKUP(Hospital_details[[#This Row],[PA ID]],Patient_details[],5,0)</f>
        <v>Single-occupancy room overnight</v>
      </c>
      <c r="F125" s="27" t="str">
        <f>VLOOKUP(Hospital_details[[#This Row],[PA ID]],Patient_details[],6,0)</f>
        <v>Drogheda</v>
      </c>
      <c r="G125" s="33" t="str">
        <f>VLOOKUP(Hospital_details[[#This Row],[PA ID]],Patient_details[],7,0)</f>
        <v>Louth</v>
      </c>
      <c r="H125" s="29" t="str">
        <f>VLOOKUP(Hospital_details[[#This Row],[PA ID]],Patient_details[],9,0)</f>
        <v>Surgery</v>
      </c>
      <c r="I125" s="27" t="s">
        <v>267</v>
      </c>
      <c r="J125" s="27" t="str">
        <f>VLOOKUP(Hospital_details[[#This Row],[Diagnosis_ID]],Diagnosis_details[],2,0)</f>
        <v>Therapy</v>
      </c>
      <c r="K125" s="27" t="str">
        <f>VLOOKUP(Hospital_details[[#This Row],[Diagnosis_ID]],Diagnosis_details[],3,0)</f>
        <v>Medical card holders</v>
      </c>
      <c r="L125" s="29" t="str">
        <f>VLOOKUP(Hospital_details[[#This Row],[Diagnosis_ID]],Diagnosis_details[],4,0)</f>
        <v>Dr Birx</v>
      </c>
      <c r="M125" s="29" t="str">
        <f>VLOOKUP(Hospital_details[[#This Row],[PA ID]],Patient_details[],10,0)</f>
        <v>Acetaminophen</v>
      </c>
      <c r="N125" s="29" t="str">
        <f>VLOOKUP(Hospital_details[[#This Row],[PA ID]],Patient_details[],8,0)</f>
        <v>Orthopaedic</v>
      </c>
      <c r="O125" s="30">
        <f>VLOOKUP(Hospital_details[[#This Row],[PA ID]],Patient_details[],11,0)</f>
        <v>22000</v>
      </c>
      <c r="P125" s="31">
        <f>VLOOKUP(Hospital_details[[#This Row],[PA ID]],Patient_details[],12,0)</f>
        <v>770</v>
      </c>
      <c r="Q125" s="31">
        <f>VLOOKUP(Hospital_details[[#This Row],[Diagnosis_ID]],Diagnosis_details[],5,0)</f>
        <v>350</v>
      </c>
      <c r="R1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125" s="31">
        <f>Hospital_details[[#This Row],[Hospital Charges]]+Hospital_details[[#This Row],[Price of Treatment]]+Hospital_details[[#This Row],[Consultant Fee]]-Hospital_details[[#This Row],[Discount]]</f>
        <v>20920</v>
      </c>
      <c r="T1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6276</v>
      </c>
    </row>
    <row r="126" spans="1:20" hidden="1">
      <c r="A126" s="27" t="s">
        <v>268</v>
      </c>
      <c r="B126" s="28">
        <f>VLOOKUP(Hospital_details[[#This Row],[PA ID]],Patient_details[],2,0)</f>
        <v>42732</v>
      </c>
      <c r="C126" s="32">
        <f>VLOOKUP(Hospital_details[[#This Row],[PA ID]],Patient_details[],3,0)</f>
        <v>55</v>
      </c>
      <c r="D126" s="32" t="str">
        <f>VLOOKUP(Hospital_details[[#This Row],[PA ID]],Patient_details[],4,0)</f>
        <v>M</v>
      </c>
      <c r="E126" s="27" t="str">
        <f>VLOOKUP(Hospital_details[[#This Row],[PA ID]],Patient_details[],5,0)</f>
        <v>Multiple-occupancy room overnight</v>
      </c>
      <c r="F126" s="27" t="str">
        <f>VLOOKUP(Hospital_details[[#This Row],[PA ID]],Patient_details[],6,0)</f>
        <v>Navan</v>
      </c>
      <c r="G126" s="33" t="str">
        <f>VLOOKUP(Hospital_details[[#This Row],[PA ID]],Patient_details[],7,0)</f>
        <v>Meath</v>
      </c>
      <c r="H126" s="29" t="str">
        <f>VLOOKUP(Hospital_details[[#This Row],[PA ID]],Patient_details[],9,0)</f>
        <v>Audiology Department</v>
      </c>
      <c r="I126" s="27" t="s">
        <v>269</v>
      </c>
      <c r="J126" s="27" t="str">
        <f>VLOOKUP(Hospital_details[[#This Row],[Diagnosis_ID]],Diagnosis_details[],2,0)</f>
        <v>Therapy</v>
      </c>
      <c r="K126" s="27" t="str">
        <f>VLOOKUP(Hospital_details[[#This Row],[Diagnosis_ID]],Diagnosis_details[],3,0)</f>
        <v>Medical card holders</v>
      </c>
      <c r="L126" s="29" t="str">
        <f>VLOOKUP(Hospital_details[[#This Row],[Diagnosis_ID]],Diagnosis_details[],4,0)</f>
        <v>Dr Doherty</v>
      </c>
      <c r="M126" s="29" t="str">
        <f>VLOOKUP(Hospital_details[[#This Row],[PA ID]],Patient_details[],10,0)</f>
        <v>Anti-Inflammatory</v>
      </c>
      <c r="N126" s="29" t="str">
        <f>VLOOKUP(Hospital_details[[#This Row],[PA ID]],Patient_details[],8,0)</f>
        <v>Hearing Loss</v>
      </c>
      <c r="O126" s="30">
        <f>VLOOKUP(Hospital_details[[#This Row],[PA ID]],Patient_details[],11,0)</f>
        <v>2500</v>
      </c>
      <c r="P126" s="31">
        <f>VLOOKUP(Hospital_details[[#This Row],[PA ID]],Patient_details[],12,0)</f>
        <v>150</v>
      </c>
      <c r="Q126" s="31">
        <f>VLOOKUP(Hospital_details[[#This Row],[Diagnosis_ID]],Diagnosis_details[],5,0)</f>
        <v>250</v>
      </c>
      <c r="R1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26" s="31">
        <f>Hospital_details[[#This Row],[Hospital Charges]]+Hospital_details[[#This Row],[Price of Treatment]]+Hospital_details[[#This Row],[Consultant Fee]]-Hospital_details[[#This Row],[Discount]]</f>
        <v>2825</v>
      </c>
      <c r="T1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847.5</v>
      </c>
    </row>
    <row r="127" spans="1:20">
      <c r="A127" s="27" t="s">
        <v>270</v>
      </c>
      <c r="B127" s="28">
        <f>VLOOKUP(Hospital_details[[#This Row],[PA ID]],Patient_details[],2,0)</f>
        <v>42638</v>
      </c>
      <c r="C127" s="32">
        <f>VLOOKUP(Hospital_details[[#This Row],[PA ID]],Patient_details[],3,0)</f>
        <v>47</v>
      </c>
      <c r="D127" s="32" t="str">
        <f>VLOOKUP(Hospital_details[[#This Row],[PA ID]],Patient_details[],4,0)</f>
        <v>M</v>
      </c>
      <c r="E127" s="27" t="str">
        <f>VLOOKUP(Hospital_details[[#This Row],[PA ID]],Patient_details[],5,0)</f>
        <v>Single-occupancy room overnight</v>
      </c>
      <c r="F127" s="27" t="str">
        <f>VLOOKUP(Hospital_details[[#This Row],[PA ID]],Patient_details[],6,0)</f>
        <v>Thurles</v>
      </c>
      <c r="G127" s="33" t="str">
        <f>VLOOKUP(Hospital_details[[#This Row],[PA ID]],Patient_details[],7,0)</f>
        <v>Tipperary</v>
      </c>
      <c r="H127" s="29" t="str">
        <f>VLOOKUP(Hospital_details[[#This Row],[PA ID]],Patient_details[],9,0)</f>
        <v>Clinical Haematology</v>
      </c>
      <c r="I127" s="27" t="s">
        <v>271</v>
      </c>
      <c r="J127" s="27" t="str">
        <f>VLOOKUP(Hospital_details[[#This Row],[Diagnosis_ID]],Diagnosis_details[],2,0)</f>
        <v>Therapy</v>
      </c>
      <c r="K127" s="27" t="str">
        <f>VLOOKUP(Hospital_details[[#This Row],[Diagnosis_ID]],Diagnosis_details[],3,0)</f>
        <v>Medical card holders</v>
      </c>
      <c r="L127" s="29" t="str">
        <f>VLOOKUP(Hospital_details[[#This Row],[Diagnosis_ID]],Diagnosis_details[],4,0)</f>
        <v>Dr Birx</v>
      </c>
      <c r="M127" s="29" t="str">
        <f>VLOOKUP(Hospital_details[[#This Row],[PA ID]],Patient_details[],10,0)</f>
        <v>antibiotics</v>
      </c>
      <c r="N127" s="29" t="str">
        <f>VLOOKUP(Hospital_details[[#This Row],[PA ID]],Patient_details[],8,0)</f>
        <v>Bacterial infection</v>
      </c>
      <c r="O127" s="30">
        <f>VLOOKUP(Hospital_details[[#This Row],[PA ID]],Patient_details[],11,0)</f>
        <v>8000</v>
      </c>
      <c r="P127" s="31">
        <f>VLOOKUP(Hospital_details[[#This Row],[PA ID]],Patient_details[],12,0)</f>
        <v>300</v>
      </c>
      <c r="Q127" s="31">
        <f>VLOOKUP(Hospital_details[[#This Row],[Diagnosis_ID]],Diagnosis_details[],5,0)</f>
        <v>350</v>
      </c>
      <c r="R1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</v>
      </c>
      <c r="S127" s="31">
        <f>Hospital_details[[#This Row],[Hospital Charges]]+Hospital_details[[#This Row],[Price of Treatment]]+Hospital_details[[#This Row],[Consultant Fee]]-Hospital_details[[#This Row],[Discount]]</f>
        <v>8605</v>
      </c>
      <c r="T1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2581.5</v>
      </c>
    </row>
    <row r="128" spans="1:20">
      <c r="A128" s="27" t="s">
        <v>272</v>
      </c>
      <c r="B128" s="28">
        <f>VLOOKUP(Hospital_details[[#This Row],[PA ID]],Patient_details[],2,0)</f>
        <v>43781</v>
      </c>
      <c r="C128" s="32">
        <f>VLOOKUP(Hospital_details[[#This Row],[PA ID]],Patient_details[],3,0)</f>
        <v>58</v>
      </c>
      <c r="D128" s="32" t="str">
        <f>VLOOKUP(Hospital_details[[#This Row],[PA ID]],Patient_details[],4,0)</f>
        <v>M</v>
      </c>
      <c r="E128" s="27" t="str">
        <f>VLOOKUP(Hospital_details[[#This Row],[PA ID]],Patient_details[],5,0)</f>
        <v>Single-occupancy room overnight</v>
      </c>
      <c r="F128" s="27" t="str">
        <f>VLOOKUP(Hospital_details[[#This Row],[PA ID]],Patient_details[],6,0)</f>
        <v>Waterford</v>
      </c>
      <c r="G128" s="33" t="str">
        <f>VLOOKUP(Hospital_details[[#This Row],[PA ID]],Patient_details[],7,0)</f>
        <v>Waterford</v>
      </c>
      <c r="H128" s="29" t="str">
        <f>VLOOKUP(Hospital_details[[#This Row],[PA ID]],Patient_details[],9,0)</f>
        <v>Clinical Haematology</v>
      </c>
      <c r="I128" s="27" t="s">
        <v>273</v>
      </c>
      <c r="J128" s="27" t="str">
        <f>VLOOKUP(Hospital_details[[#This Row],[Diagnosis_ID]],Diagnosis_details[],2,0)</f>
        <v>Therapy</v>
      </c>
      <c r="K128" s="27" t="str">
        <f>VLOOKUP(Hospital_details[[#This Row],[Diagnosis_ID]],Diagnosis_details[],3,0)</f>
        <v>Medical card holders</v>
      </c>
      <c r="L128" s="29" t="str">
        <f>VLOOKUP(Hospital_details[[#This Row],[Diagnosis_ID]],Diagnosis_details[],4,0)</f>
        <v>Dr Birx</v>
      </c>
      <c r="M128" s="29" t="str">
        <f>VLOOKUP(Hospital_details[[#This Row],[PA ID]],Patient_details[],10,0)</f>
        <v>folic acid</v>
      </c>
      <c r="N128" s="29" t="str">
        <f>VLOOKUP(Hospital_details[[#This Row],[PA ID]],Patient_details[],8,0)</f>
        <v>Bacterial infection</v>
      </c>
      <c r="O128" s="30">
        <f>VLOOKUP(Hospital_details[[#This Row],[PA ID]],Patient_details[],11,0)</f>
        <v>8000</v>
      </c>
      <c r="P128" s="31">
        <f>VLOOKUP(Hospital_details[[#This Row],[PA ID]],Patient_details[],12,0)</f>
        <v>160</v>
      </c>
      <c r="Q128" s="31">
        <f>VLOOKUP(Hospital_details[[#This Row],[Diagnosis_ID]],Diagnosis_details[],5,0)</f>
        <v>350</v>
      </c>
      <c r="R1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28" s="31">
        <f>Hospital_details[[#This Row],[Hospital Charges]]+Hospital_details[[#This Row],[Price of Treatment]]+Hospital_details[[#This Row],[Consultant Fee]]-Hospital_details[[#This Row],[Discount]]</f>
        <v>7710</v>
      </c>
      <c r="T1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129" spans="1:20">
      <c r="A129" s="27" t="s">
        <v>274</v>
      </c>
      <c r="B129" s="28">
        <f>VLOOKUP(Hospital_details[[#This Row],[PA ID]],Patient_details[],2,0)</f>
        <v>43781</v>
      </c>
      <c r="C129" s="32">
        <f>VLOOKUP(Hospital_details[[#This Row],[PA ID]],Patient_details[],3,0)</f>
        <v>53</v>
      </c>
      <c r="D129" s="32" t="str">
        <f>VLOOKUP(Hospital_details[[#This Row],[PA ID]],Patient_details[],4,0)</f>
        <v>M</v>
      </c>
      <c r="E129" s="27" t="str">
        <f>VLOOKUP(Hospital_details[[#This Row],[PA ID]],Patient_details[],5,0)</f>
        <v>Single-occupancy room overnight</v>
      </c>
      <c r="F129" s="27" t="str">
        <f>VLOOKUP(Hospital_details[[#This Row],[PA ID]],Patient_details[],6,0)</f>
        <v>Mullingar</v>
      </c>
      <c r="G129" s="33" t="str">
        <f>VLOOKUP(Hospital_details[[#This Row],[PA ID]],Patient_details[],7,0)</f>
        <v>Westmeath</v>
      </c>
      <c r="H129" s="29" t="str">
        <f>VLOOKUP(Hospital_details[[#This Row],[PA ID]],Patient_details[],9,0)</f>
        <v>Clinical Haematology</v>
      </c>
      <c r="I129" s="27" t="s">
        <v>275</v>
      </c>
      <c r="J129" s="27" t="str">
        <f>VLOOKUP(Hospital_details[[#This Row],[Diagnosis_ID]],Diagnosis_details[],2,0)</f>
        <v>Therapy</v>
      </c>
      <c r="K129" s="27" t="str">
        <f>VLOOKUP(Hospital_details[[#This Row],[Diagnosis_ID]],Diagnosis_details[],3,0)</f>
        <v>Medical card holders</v>
      </c>
      <c r="L129" s="29" t="str">
        <f>VLOOKUP(Hospital_details[[#This Row],[Diagnosis_ID]],Diagnosis_details[],4,0)</f>
        <v>Dr Birx</v>
      </c>
      <c r="M129" s="29" t="str">
        <f>VLOOKUP(Hospital_details[[#This Row],[PA ID]],Patient_details[],10,0)</f>
        <v>folic acid</v>
      </c>
      <c r="N129" s="29" t="str">
        <f>VLOOKUP(Hospital_details[[#This Row],[PA ID]],Patient_details[],8,0)</f>
        <v>Bacterial infection</v>
      </c>
      <c r="O129" s="30">
        <f>VLOOKUP(Hospital_details[[#This Row],[PA ID]],Patient_details[],11,0)</f>
        <v>8000</v>
      </c>
      <c r="P129" s="31">
        <f>VLOOKUP(Hospital_details[[#This Row],[PA ID]],Patient_details[],12,0)</f>
        <v>560</v>
      </c>
      <c r="Q129" s="31">
        <f>VLOOKUP(Hospital_details[[#This Row],[Diagnosis_ID]],Diagnosis_details[],5,0)</f>
        <v>350</v>
      </c>
      <c r="R1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29" s="31">
        <f>Hospital_details[[#This Row],[Hospital Charges]]+Hospital_details[[#This Row],[Price of Treatment]]+Hospital_details[[#This Row],[Consultant Fee]]-Hospital_details[[#This Row],[Discount]]</f>
        <v>8110</v>
      </c>
      <c r="T1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130" spans="1:20" hidden="1">
      <c r="A130" s="27" t="s">
        <v>276</v>
      </c>
      <c r="B130" s="28">
        <f>VLOOKUP(Hospital_details[[#This Row],[PA ID]],Patient_details[],2,0)</f>
        <v>43414</v>
      </c>
      <c r="C130" s="32">
        <f>VLOOKUP(Hospital_details[[#This Row],[PA ID]],Patient_details[],3,0)</f>
        <v>52</v>
      </c>
      <c r="D130" s="32" t="str">
        <f>VLOOKUP(Hospital_details[[#This Row],[PA ID]],Patient_details[],4,0)</f>
        <v>M</v>
      </c>
      <c r="E130" s="27" t="str">
        <f>VLOOKUP(Hospital_details[[#This Row],[PA ID]],Patient_details[],5,0)</f>
        <v>Single-occupancy room overnight</v>
      </c>
      <c r="F130" s="27" t="str">
        <f>VLOOKUP(Hospital_details[[#This Row],[PA ID]],Patient_details[],6,0)</f>
        <v>Enniscorthy</v>
      </c>
      <c r="G130" s="33" t="str">
        <f>VLOOKUP(Hospital_details[[#This Row],[PA ID]],Patient_details[],7,0)</f>
        <v>Wexford</v>
      </c>
      <c r="H130" s="29" t="str">
        <f>VLOOKUP(Hospital_details[[#This Row],[PA ID]],Patient_details[],9,0)</f>
        <v>Audiology Department</v>
      </c>
      <c r="I130" s="27" t="s">
        <v>277</v>
      </c>
      <c r="J130" s="27" t="str">
        <f>VLOOKUP(Hospital_details[[#This Row],[Diagnosis_ID]],Diagnosis_details[],2,0)</f>
        <v>Therapy</v>
      </c>
      <c r="K130" s="27" t="str">
        <f>VLOOKUP(Hospital_details[[#This Row],[Diagnosis_ID]],Diagnosis_details[],3,0)</f>
        <v>Medical card holders</v>
      </c>
      <c r="L130" s="29" t="str">
        <f>VLOOKUP(Hospital_details[[#This Row],[Diagnosis_ID]],Diagnosis_details[],4,0)</f>
        <v>Dr Doherty</v>
      </c>
      <c r="M130" s="29" t="str">
        <f>VLOOKUP(Hospital_details[[#This Row],[PA ID]],Patient_details[],10,0)</f>
        <v>Anti-Inflammatory</v>
      </c>
      <c r="N130" s="29" t="str">
        <f>VLOOKUP(Hospital_details[[#This Row],[PA ID]],Patient_details[],8,0)</f>
        <v>Hearing Loss</v>
      </c>
      <c r="O130" s="30">
        <f>VLOOKUP(Hospital_details[[#This Row],[PA ID]],Patient_details[],11,0)</f>
        <v>8000</v>
      </c>
      <c r="P130" s="31">
        <f>VLOOKUP(Hospital_details[[#This Row],[PA ID]],Patient_details[],12,0)</f>
        <v>160</v>
      </c>
      <c r="Q130" s="31">
        <f>VLOOKUP(Hospital_details[[#This Row],[Diagnosis_ID]],Diagnosis_details[],5,0)</f>
        <v>250</v>
      </c>
      <c r="R1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30" s="31">
        <f>Hospital_details[[#This Row],[Hospital Charges]]+Hospital_details[[#This Row],[Price of Treatment]]+Hospital_details[[#This Row],[Consultant Fee]]-Hospital_details[[#This Row],[Discount]]</f>
        <v>8170</v>
      </c>
      <c r="T1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2451</v>
      </c>
    </row>
    <row r="131" spans="1:20" hidden="1">
      <c r="A131" s="27" t="s">
        <v>278</v>
      </c>
      <c r="B131" s="28">
        <f>VLOOKUP(Hospital_details[[#This Row],[PA ID]],Patient_details[],2,0)</f>
        <v>43414</v>
      </c>
      <c r="C131" s="32">
        <f>VLOOKUP(Hospital_details[[#This Row],[PA ID]],Patient_details[],3,0)</f>
        <v>50</v>
      </c>
      <c r="D131" s="32" t="str">
        <f>VLOOKUP(Hospital_details[[#This Row],[PA ID]],Patient_details[],4,0)</f>
        <v>F</v>
      </c>
      <c r="E131" s="27" t="str">
        <f>VLOOKUP(Hospital_details[[#This Row],[PA ID]],Patient_details[],5,0)</f>
        <v>Single-occupancy room overnight</v>
      </c>
      <c r="F131" s="27" t="str">
        <f>VLOOKUP(Hospital_details[[#This Row],[PA ID]],Patient_details[],6,0)</f>
        <v>Enniscorthy</v>
      </c>
      <c r="G131" s="33" t="str">
        <f>VLOOKUP(Hospital_details[[#This Row],[PA ID]],Patient_details[],7,0)</f>
        <v>Wexford</v>
      </c>
      <c r="H131" s="29" t="str">
        <f>VLOOKUP(Hospital_details[[#This Row],[PA ID]],Patient_details[],9,0)</f>
        <v>Audiology Department</v>
      </c>
      <c r="I131" s="27" t="s">
        <v>279</v>
      </c>
      <c r="J131" s="27" t="str">
        <f>VLOOKUP(Hospital_details[[#This Row],[Diagnosis_ID]],Diagnosis_details[],2,0)</f>
        <v>Therapy</v>
      </c>
      <c r="K131" s="27" t="str">
        <f>VLOOKUP(Hospital_details[[#This Row],[Diagnosis_ID]],Diagnosis_details[],3,0)</f>
        <v>Medical card holders</v>
      </c>
      <c r="L131" s="29" t="str">
        <f>VLOOKUP(Hospital_details[[#This Row],[Diagnosis_ID]],Diagnosis_details[],4,0)</f>
        <v>Dr Doherty</v>
      </c>
      <c r="M131" s="29" t="str">
        <f>VLOOKUP(Hospital_details[[#This Row],[PA ID]],Patient_details[],10,0)</f>
        <v>Anti-Inflammatory</v>
      </c>
      <c r="N131" s="29" t="str">
        <f>VLOOKUP(Hospital_details[[#This Row],[PA ID]],Patient_details[],8,0)</f>
        <v>Hearing Loss</v>
      </c>
      <c r="O131" s="30">
        <f>VLOOKUP(Hospital_details[[#This Row],[PA ID]],Patient_details[],11,0)</f>
        <v>8000</v>
      </c>
      <c r="P131" s="31">
        <f>VLOOKUP(Hospital_details[[#This Row],[PA ID]],Patient_details[],12,0)</f>
        <v>240</v>
      </c>
      <c r="Q131" s="31">
        <f>VLOOKUP(Hospital_details[[#This Row],[Diagnosis_ID]],Diagnosis_details[],5,0)</f>
        <v>250</v>
      </c>
      <c r="R1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31" s="31">
        <f>Hospital_details[[#This Row],[Hospital Charges]]+Hospital_details[[#This Row],[Price of Treatment]]+Hospital_details[[#This Row],[Consultant Fee]]-Hospital_details[[#This Row],[Discount]]</f>
        <v>8250</v>
      </c>
      <c r="T1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132" spans="1:20" hidden="1">
      <c r="A132" s="27" t="s">
        <v>280</v>
      </c>
      <c r="B132" s="28">
        <f>VLOOKUP(Hospital_details[[#This Row],[PA ID]],Patient_details[],2,0)</f>
        <v>43501</v>
      </c>
      <c r="C132" s="32">
        <f>VLOOKUP(Hospital_details[[#This Row],[PA ID]],Patient_details[],3,0)</f>
        <v>42</v>
      </c>
      <c r="D132" s="32" t="str">
        <f>VLOOKUP(Hospital_details[[#This Row],[PA ID]],Patient_details[],4,0)</f>
        <v>F</v>
      </c>
      <c r="E132" s="27" t="str">
        <f>VLOOKUP(Hospital_details[[#This Row],[PA ID]],Patient_details[],5,0)</f>
        <v>Single-occupancy room overnight</v>
      </c>
      <c r="F132" s="27" t="str">
        <f>VLOOKUP(Hospital_details[[#This Row],[PA ID]],Patient_details[],6,0)</f>
        <v>Kilkenny</v>
      </c>
      <c r="G132" s="33" t="str">
        <f>VLOOKUP(Hospital_details[[#This Row],[PA ID]],Patient_details[],7,0)</f>
        <v>Kilkenny</v>
      </c>
      <c r="H132" s="29" t="str">
        <f>VLOOKUP(Hospital_details[[#This Row],[PA ID]],Patient_details[],9,0)</f>
        <v>Clinical Research Centre</v>
      </c>
      <c r="I132" s="27" t="s">
        <v>281</v>
      </c>
      <c r="J132" s="27" t="str">
        <f>VLOOKUP(Hospital_details[[#This Row],[Diagnosis_ID]],Diagnosis_details[],2,0)</f>
        <v>Therapy</v>
      </c>
      <c r="K132" s="27" t="str">
        <f>VLOOKUP(Hospital_details[[#This Row],[Diagnosis_ID]],Diagnosis_details[],3,0)</f>
        <v>Medical card holders</v>
      </c>
      <c r="L132" s="29" t="str">
        <f>VLOOKUP(Hospital_details[[#This Row],[Diagnosis_ID]],Diagnosis_details[],4,0)</f>
        <v>Dr Fauci</v>
      </c>
      <c r="M132" s="29" t="str">
        <f>VLOOKUP(Hospital_details[[#This Row],[PA ID]],Patient_details[],10,0)</f>
        <v>levodopa</v>
      </c>
      <c r="N132" s="29" t="str">
        <f>VLOOKUP(Hospital_details[[#This Row],[PA ID]],Patient_details[],8,0)</f>
        <v>Parkinson's disease</v>
      </c>
      <c r="O132" s="30">
        <f>VLOOKUP(Hospital_details[[#This Row],[PA ID]],Patient_details[],11,0)</f>
        <v>8000</v>
      </c>
      <c r="P132" s="31">
        <f>VLOOKUP(Hospital_details[[#This Row],[PA ID]],Patient_details[],12,0)</f>
        <v>550</v>
      </c>
      <c r="Q132" s="31">
        <f>VLOOKUP(Hospital_details[[#This Row],[Diagnosis_ID]],Diagnosis_details[],5,0)</f>
        <v>320</v>
      </c>
      <c r="R1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32" s="31">
        <f>Hospital_details[[#This Row],[Hospital Charges]]+Hospital_details[[#This Row],[Price of Treatment]]+Hospital_details[[#This Row],[Consultant Fee]]-Hospital_details[[#This Row],[Discount]]</f>
        <v>8630</v>
      </c>
      <c r="T1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133" spans="1:20" hidden="1">
      <c r="A133" s="27" t="s">
        <v>282</v>
      </c>
      <c r="B133" s="28">
        <f>VLOOKUP(Hospital_details[[#This Row],[PA ID]],Patient_details[],2,0)</f>
        <v>43501</v>
      </c>
      <c r="C133" s="32">
        <f>VLOOKUP(Hospital_details[[#This Row],[PA ID]],Patient_details[],3,0)</f>
        <v>43</v>
      </c>
      <c r="D133" s="32" t="str">
        <f>VLOOKUP(Hospital_details[[#This Row],[PA ID]],Patient_details[],4,0)</f>
        <v>M</v>
      </c>
      <c r="E133" s="27" t="str">
        <f>VLOOKUP(Hospital_details[[#This Row],[PA ID]],Patient_details[],5,0)</f>
        <v>Day-case</v>
      </c>
      <c r="F133" s="27" t="str">
        <f>VLOOKUP(Hospital_details[[#This Row],[PA ID]],Patient_details[],6,0)</f>
        <v>Kilkenny</v>
      </c>
      <c r="G133" s="33" t="str">
        <f>VLOOKUP(Hospital_details[[#This Row],[PA ID]],Patient_details[],7,0)</f>
        <v>Kilkenny</v>
      </c>
      <c r="H133" s="29" t="str">
        <f>VLOOKUP(Hospital_details[[#This Row],[PA ID]],Patient_details[],9,0)</f>
        <v>Clinical Research Centre</v>
      </c>
      <c r="I133" s="27" t="s">
        <v>283</v>
      </c>
      <c r="J133" s="27" t="str">
        <f>VLOOKUP(Hospital_details[[#This Row],[Diagnosis_ID]],Diagnosis_details[],2,0)</f>
        <v>Therapy</v>
      </c>
      <c r="K133" s="27" t="str">
        <f>VLOOKUP(Hospital_details[[#This Row],[Diagnosis_ID]],Diagnosis_details[],3,0)</f>
        <v>Medical card holders</v>
      </c>
      <c r="L133" s="29" t="str">
        <f>VLOOKUP(Hospital_details[[#This Row],[Diagnosis_ID]],Diagnosis_details[],4,0)</f>
        <v>Dr Fauci</v>
      </c>
      <c r="M133" s="29" t="str">
        <f>VLOOKUP(Hospital_details[[#This Row],[PA ID]],Patient_details[],10,0)</f>
        <v>Calcium</v>
      </c>
      <c r="N133" s="29" t="str">
        <f>VLOOKUP(Hospital_details[[#This Row],[PA ID]],Patient_details[],8,0)</f>
        <v>Parkinson's disease</v>
      </c>
      <c r="O133" s="30">
        <f>VLOOKUP(Hospital_details[[#This Row],[PA ID]],Patient_details[],11,0)</f>
        <v>850</v>
      </c>
      <c r="P133" s="31">
        <f>VLOOKUP(Hospital_details[[#This Row],[PA ID]],Patient_details[],12,0)</f>
        <v>220</v>
      </c>
      <c r="Q133" s="31">
        <f>VLOOKUP(Hospital_details[[#This Row],[Diagnosis_ID]],Diagnosis_details[],5,0)</f>
        <v>320</v>
      </c>
      <c r="R1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33" s="31">
        <f>Hospital_details[[#This Row],[Hospital Charges]]+Hospital_details[[#This Row],[Price of Treatment]]+Hospital_details[[#This Row],[Consultant Fee]]-Hospital_details[[#This Row],[Discount]]</f>
        <v>1220</v>
      </c>
      <c r="T1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366</v>
      </c>
    </row>
    <row r="134" spans="1:20" hidden="1">
      <c r="A134" s="27" t="s">
        <v>284</v>
      </c>
      <c r="B134" s="28">
        <f>VLOOKUP(Hospital_details[[#This Row],[PA ID]],Patient_details[],2,0)</f>
        <v>43501</v>
      </c>
      <c r="C134" s="32">
        <f>VLOOKUP(Hospital_details[[#This Row],[PA ID]],Patient_details[],3,0)</f>
        <v>57</v>
      </c>
      <c r="D134" s="32" t="str">
        <f>VLOOKUP(Hospital_details[[#This Row],[PA ID]],Patient_details[],4,0)</f>
        <v>M</v>
      </c>
      <c r="E134" s="27" t="str">
        <f>VLOOKUP(Hospital_details[[#This Row],[PA ID]],Patient_details[],5,0)</f>
        <v>Single-occupancy room overnight</v>
      </c>
      <c r="F134" s="27" t="str">
        <f>VLOOKUP(Hospital_details[[#This Row],[PA ID]],Patient_details[],6,0)</f>
        <v>Limerick</v>
      </c>
      <c r="G134" s="33" t="str">
        <f>VLOOKUP(Hospital_details[[#This Row],[PA ID]],Patient_details[],7,0)</f>
        <v>Limerick</v>
      </c>
      <c r="H134" s="29" t="str">
        <f>VLOOKUP(Hospital_details[[#This Row],[PA ID]],Patient_details[],9,0)</f>
        <v>Clinical Research Centre</v>
      </c>
      <c r="I134" s="27" t="s">
        <v>285</v>
      </c>
      <c r="J134" s="27" t="str">
        <f>VLOOKUP(Hospital_details[[#This Row],[Diagnosis_ID]],Diagnosis_details[],2,0)</f>
        <v>Therapy</v>
      </c>
      <c r="K134" s="27" t="str">
        <f>VLOOKUP(Hospital_details[[#This Row],[Diagnosis_ID]],Diagnosis_details[],3,0)</f>
        <v>Medical card holders</v>
      </c>
      <c r="L134" s="29" t="str">
        <f>VLOOKUP(Hospital_details[[#This Row],[Diagnosis_ID]],Diagnosis_details[],4,0)</f>
        <v>Dr Fauci</v>
      </c>
      <c r="M134" s="29" t="str">
        <f>VLOOKUP(Hospital_details[[#This Row],[PA ID]],Patient_details[],10,0)</f>
        <v>Calcium</v>
      </c>
      <c r="N134" s="29" t="str">
        <f>VLOOKUP(Hospital_details[[#This Row],[PA ID]],Patient_details[],8,0)</f>
        <v>Parkinson's disease</v>
      </c>
      <c r="O134" s="30">
        <f>VLOOKUP(Hospital_details[[#This Row],[PA ID]],Patient_details[],11,0)</f>
        <v>8000</v>
      </c>
      <c r="P134" s="31">
        <f>VLOOKUP(Hospital_details[[#This Row],[PA ID]],Patient_details[],12,0)</f>
        <v>990</v>
      </c>
      <c r="Q134" s="31">
        <f>VLOOKUP(Hospital_details[[#This Row],[Diagnosis_ID]],Diagnosis_details[],5,0)</f>
        <v>320</v>
      </c>
      <c r="R1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34" s="31">
        <f>Hospital_details[[#This Row],[Hospital Charges]]+Hospital_details[[#This Row],[Price of Treatment]]+Hospital_details[[#This Row],[Consultant Fee]]-Hospital_details[[#This Row],[Discount]]</f>
        <v>9070</v>
      </c>
      <c r="T1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2721</v>
      </c>
    </row>
    <row r="135" spans="1:20">
      <c r="A135" s="27" t="s">
        <v>286</v>
      </c>
      <c r="B135" s="28">
        <f>VLOOKUP(Hospital_details[[#This Row],[PA ID]],Patient_details[],2,0)</f>
        <v>43392</v>
      </c>
      <c r="C135" s="32">
        <f>VLOOKUP(Hospital_details[[#This Row],[PA ID]],Patient_details[],3,0)</f>
        <v>52</v>
      </c>
      <c r="D135" s="32" t="str">
        <f>VLOOKUP(Hospital_details[[#This Row],[PA ID]],Patient_details[],4,0)</f>
        <v>M</v>
      </c>
      <c r="E135" s="27" t="str">
        <f>VLOOKUP(Hospital_details[[#This Row],[PA ID]],Patient_details[],5,0)</f>
        <v>Single-occupancy room overnight</v>
      </c>
      <c r="F135" s="27" t="str">
        <f>VLOOKUP(Hospital_details[[#This Row],[PA ID]],Patient_details[],6,0)</f>
        <v>Limerick</v>
      </c>
      <c r="G135" s="33" t="str">
        <f>VLOOKUP(Hospital_details[[#This Row],[PA ID]],Patient_details[],7,0)</f>
        <v>Limerick</v>
      </c>
      <c r="H135" s="29" t="str">
        <f>VLOOKUP(Hospital_details[[#This Row],[PA ID]],Patient_details[],9,0)</f>
        <v>Clinical Haematology</v>
      </c>
      <c r="I135" s="27" t="s">
        <v>287</v>
      </c>
      <c r="J135" s="27" t="str">
        <f>VLOOKUP(Hospital_details[[#This Row],[Diagnosis_ID]],Diagnosis_details[],2,0)</f>
        <v>Surgery</v>
      </c>
      <c r="K135" s="27" t="str">
        <f>VLOOKUP(Hospital_details[[#This Row],[Diagnosis_ID]],Diagnosis_details[],3,0)</f>
        <v>Medical card holders</v>
      </c>
      <c r="L135" s="29" t="str">
        <f>VLOOKUP(Hospital_details[[#This Row],[Diagnosis_ID]],Diagnosis_details[],4,0)</f>
        <v>Dr Birx</v>
      </c>
      <c r="M135" s="29" t="str">
        <f>VLOOKUP(Hospital_details[[#This Row],[PA ID]],Patient_details[],10,0)</f>
        <v>folic acid</v>
      </c>
      <c r="N135" s="29" t="str">
        <f>VLOOKUP(Hospital_details[[#This Row],[PA ID]],Patient_details[],8,0)</f>
        <v>Bacterial infection</v>
      </c>
      <c r="O135" s="30">
        <f>VLOOKUP(Hospital_details[[#This Row],[PA ID]],Patient_details[],11,0)</f>
        <v>8000</v>
      </c>
      <c r="P135" s="31">
        <f>VLOOKUP(Hospital_details[[#This Row],[PA ID]],Patient_details[],12,0)</f>
        <v>240</v>
      </c>
      <c r="Q135" s="31">
        <f>VLOOKUP(Hospital_details[[#This Row],[Diagnosis_ID]],Diagnosis_details[],5,0)</f>
        <v>350</v>
      </c>
      <c r="R1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35" s="31">
        <f>Hospital_details[[#This Row],[Hospital Charges]]+Hospital_details[[#This Row],[Price of Treatment]]+Hospital_details[[#This Row],[Consultant Fee]]-Hospital_details[[#This Row],[Discount]]</f>
        <v>7790</v>
      </c>
      <c r="T1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136" spans="1:20">
      <c r="A136" s="27" t="s">
        <v>288</v>
      </c>
      <c r="B136" s="28">
        <f>VLOOKUP(Hospital_details[[#This Row],[PA ID]],Patient_details[],2,0)</f>
        <v>43392</v>
      </c>
      <c r="C136" s="32">
        <f>VLOOKUP(Hospital_details[[#This Row],[PA ID]],Patient_details[],3,0)</f>
        <v>47</v>
      </c>
      <c r="D136" s="32" t="str">
        <f>VLOOKUP(Hospital_details[[#This Row],[PA ID]],Patient_details[],4,0)</f>
        <v>M</v>
      </c>
      <c r="E136" s="27" t="str">
        <f>VLOOKUP(Hospital_details[[#This Row],[PA ID]],Patient_details[],5,0)</f>
        <v>Multiple-occupancy room overnight</v>
      </c>
      <c r="F136" s="27" t="str">
        <f>VLOOKUP(Hospital_details[[#This Row],[PA ID]],Patient_details[],6,0)</f>
        <v>Limerick</v>
      </c>
      <c r="G136" s="33" t="str">
        <f>VLOOKUP(Hospital_details[[#This Row],[PA ID]],Patient_details[],7,0)</f>
        <v>Limerick</v>
      </c>
      <c r="H136" s="29" t="str">
        <f>VLOOKUP(Hospital_details[[#This Row],[PA ID]],Patient_details[],9,0)</f>
        <v>Clinical Haematology</v>
      </c>
      <c r="I136" s="27" t="s">
        <v>289</v>
      </c>
      <c r="J136" s="27" t="str">
        <f>VLOOKUP(Hospital_details[[#This Row],[Diagnosis_ID]],Diagnosis_details[],2,0)</f>
        <v>Surgery</v>
      </c>
      <c r="K136" s="27" t="str">
        <f>VLOOKUP(Hospital_details[[#This Row],[Diagnosis_ID]],Diagnosis_details[],3,0)</f>
        <v>Medical card holders</v>
      </c>
      <c r="L136" s="29" t="str">
        <f>VLOOKUP(Hospital_details[[#This Row],[Diagnosis_ID]],Diagnosis_details[],4,0)</f>
        <v>Dr Birx</v>
      </c>
      <c r="M136" s="29" t="str">
        <f>VLOOKUP(Hospital_details[[#This Row],[PA ID]],Patient_details[],10,0)</f>
        <v>folic acid</v>
      </c>
      <c r="N136" s="29" t="str">
        <f>VLOOKUP(Hospital_details[[#This Row],[PA ID]],Patient_details[],8,0)</f>
        <v>Bacterial infection</v>
      </c>
      <c r="O136" s="30">
        <f>VLOOKUP(Hospital_details[[#This Row],[PA ID]],Patient_details[],11,0)</f>
        <v>2500</v>
      </c>
      <c r="P136" s="31">
        <f>VLOOKUP(Hospital_details[[#This Row],[PA ID]],Patient_details[],12,0)</f>
        <v>80</v>
      </c>
      <c r="Q136" s="31">
        <f>VLOOKUP(Hospital_details[[#This Row],[Diagnosis_ID]],Diagnosis_details[],5,0)</f>
        <v>350</v>
      </c>
      <c r="R1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36" s="31">
        <f>Hospital_details[[#This Row],[Hospital Charges]]+Hospital_details[[#This Row],[Price of Treatment]]+Hospital_details[[#This Row],[Consultant Fee]]-Hospital_details[[#This Row],[Discount]]</f>
        <v>2680</v>
      </c>
      <c r="T1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804</v>
      </c>
    </row>
    <row r="137" spans="1:20">
      <c r="A137" s="27" t="s">
        <v>290</v>
      </c>
      <c r="B137" s="28">
        <f>VLOOKUP(Hospital_details[[#This Row],[PA ID]],Patient_details[],2,0)</f>
        <v>43392</v>
      </c>
      <c r="C137" s="32">
        <f>VLOOKUP(Hospital_details[[#This Row],[PA ID]],Patient_details[],3,0)</f>
        <v>44</v>
      </c>
      <c r="D137" s="32" t="str">
        <f>VLOOKUP(Hospital_details[[#This Row],[PA ID]],Patient_details[],4,0)</f>
        <v>F</v>
      </c>
      <c r="E137" s="27" t="str">
        <f>VLOOKUP(Hospital_details[[#This Row],[PA ID]],Patient_details[],5,0)</f>
        <v>Single-occupancy room overnight</v>
      </c>
      <c r="F137" s="27" t="str">
        <f>VLOOKUP(Hospital_details[[#This Row],[PA ID]],Patient_details[],6,0)</f>
        <v>Nenagh</v>
      </c>
      <c r="G137" s="33" t="str">
        <f>VLOOKUP(Hospital_details[[#This Row],[PA ID]],Patient_details[],7,0)</f>
        <v>Tipperary</v>
      </c>
      <c r="H137" s="29" t="str">
        <f>VLOOKUP(Hospital_details[[#This Row],[PA ID]],Patient_details[],9,0)</f>
        <v>Clinical Haematology</v>
      </c>
      <c r="I137" s="27" t="s">
        <v>291</v>
      </c>
      <c r="J137" s="27" t="str">
        <f>VLOOKUP(Hospital_details[[#This Row],[Diagnosis_ID]],Diagnosis_details[],2,0)</f>
        <v>Therapy</v>
      </c>
      <c r="K137" s="27" t="str">
        <f>VLOOKUP(Hospital_details[[#This Row],[Diagnosis_ID]],Diagnosis_details[],3,0)</f>
        <v>Medical card holders</v>
      </c>
      <c r="L137" s="29" t="str">
        <f>VLOOKUP(Hospital_details[[#This Row],[Diagnosis_ID]],Diagnosis_details[],4,0)</f>
        <v>Dr Birx</v>
      </c>
      <c r="M137" s="29" t="str">
        <f>VLOOKUP(Hospital_details[[#This Row],[PA ID]],Patient_details[],10,0)</f>
        <v>folic acid</v>
      </c>
      <c r="N137" s="29" t="str">
        <f>VLOOKUP(Hospital_details[[#This Row],[PA ID]],Patient_details[],8,0)</f>
        <v>Bacterial infection</v>
      </c>
      <c r="O137" s="30">
        <f>VLOOKUP(Hospital_details[[#This Row],[PA ID]],Patient_details[],11,0)</f>
        <v>8000</v>
      </c>
      <c r="P137" s="31">
        <f>VLOOKUP(Hospital_details[[#This Row],[PA ID]],Patient_details[],12,0)</f>
        <v>320</v>
      </c>
      <c r="Q137" s="31">
        <f>VLOOKUP(Hospital_details[[#This Row],[Diagnosis_ID]],Diagnosis_details[],5,0)</f>
        <v>350</v>
      </c>
      <c r="R1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37" s="31">
        <f>Hospital_details[[#This Row],[Hospital Charges]]+Hospital_details[[#This Row],[Price of Treatment]]+Hospital_details[[#This Row],[Consultant Fee]]-Hospital_details[[#This Row],[Discount]]</f>
        <v>7870</v>
      </c>
      <c r="T1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138" spans="1:20">
      <c r="A138" s="27" t="s">
        <v>292</v>
      </c>
      <c r="B138" s="28">
        <f>VLOOKUP(Hospital_details[[#This Row],[PA ID]],Patient_details[],2,0)</f>
        <v>43392</v>
      </c>
      <c r="C138" s="32">
        <f>VLOOKUP(Hospital_details[[#This Row],[PA ID]],Patient_details[],3,0)</f>
        <v>53</v>
      </c>
      <c r="D138" s="32" t="str">
        <f>VLOOKUP(Hospital_details[[#This Row],[PA ID]],Patient_details[],4,0)</f>
        <v>M</v>
      </c>
      <c r="E138" s="27" t="str">
        <f>VLOOKUP(Hospital_details[[#This Row],[PA ID]],Patient_details[],5,0)</f>
        <v>Single-occupancy room overnight</v>
      </c>
      <c r="F138" s="27" t="str">
        <f>VLOOKUP(Hospital_details[[#This Row],[PA ID]],Patient_details[],6,0)</f>
        <v>Navan</v>
      </c>
      <c r="G138" s="33" t="str">
        <f>VLOOKUP(Hospital_details[[#This Row],[PA ID]],Patient_details[],7,0)</f>
        <v>Meath</v>
      </c>
      <c r="H138" s="29" t="str">
        <f>VLOOKUP(Hospital_details[[#This Row],[PA ID]],Patient_details[],9,0)</f>
        <v>Clinical Haematology</v>
      </c>
      <c r="I138" s="27" t="s">
        <v>293</v>
      </c>
      <c r="J138" s="27" t="str">
        <f>VLOOKUP(Hospital_details[[#This Row],[Diagnosis_ID]],Diagnosis_details[],2,0)</f>
        <v>Therapy</v>
      </c>
      <c r="K138" s="27" t="str">
        <f>VLOOKUP(Hospital_details[[#This Row],[Diagnosis_ID]],Diagnosis_details[],3,0)</f>
        <v>Medical card holders</v>
      </c>
      <c r="L138" s="29" t="str">
        <f>VLOOKUP(Hospital_details[[#This Row],[Diagnosis_ID]],Diagnosis_details[],4,0)</f>
        <v>Dr Birx</v>
      </c>
      <c r="M138" s="29" t="str">
        <f>VLOOKUP(Hospital_details[[#This Row],[PA ID]],Patient_details[],10,0)</f>
        <v>folic acid</v>
      </c>
      <c r="N138" s="29" t="str">
        <f>VLOOKUP(Hospital_details[[#This Row],[PA ID]],Patient_details[],8,0)</f>
        <v>Bacterial infection</v>
      </c>
      <c r="O138" s="30">
        <f>VLOOKUP(Hospital_details[[#This Row],[PA ID]],Patient_details[],11,0)</f>
        <v>8000</v>
      </c>
      <c r="P138" s="31">
        <f>VLOOKUP(Hospital_details[[#This Row],[PA ID]],Patient_details[],12,0)</f>
        <v>160</v>
      </c>
      <c r="Q138" s="31">
        <f>VLOOKUP(Hospital_details[[#This Row],[Diagnosis_ID]],Diagnosis_details[],5,0)</f>
        <v>350</v>
      </c>
      <c r="R1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38" s="31">
        <f>Hospital_details[[#This Row],[Hospital Charges]]+Hospital_details[[#This Row],[Price of Treatment]]+Hospital_details[[#This Row],[Consultant Fee]]-Hospital_details[[#This Row],[Discount]]</f>
        <v>7710</v>
      </c>
      <c r="T1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139" spans="1:20">
      <c r="A139" s="27" t="s">
        <v>294</v>
      </c>
      <c r="B139" s="28">
        <f>VLOOKUP(Hospital_details[[#This Row],[PA ID]],Patient_details[],2,0)</f>
        <v>43392</v>
      </c>
      <c r="C139" s="32">
        <f>VLOOKUP(Hospital_details[[#This Row],[PA ID]],Patient_details[],3,0)</f>
        <v>45</v>
      </c>
      <c r="D139" s="32" t="str">
        <f>VLOOKUP(Hospital_details[[#This Row],[PA ID]],Patient_details[],4,0)</f>
        <v>M</v>
      </c>
      <c r="E139" s="27" t="str">
        <f>VLOOKUP(Hospital_details[[#This Row],[PA ID]],Patient_details[],5,0)</f>
        <v>Multiple-occupancy room overnight</v>
      </c>
      <c r="F139" s="27" t="str">
        <f>VLOOKUP(Hospital_details[[#This Row],[PA ID]],Patient_details[],6,0)</f>
        <v>Galway</v>
      </c>
      <c r="G139" s="33" t="str">
        <f>VLOOKUP(Hospital_details[[#This Row],[PA ID]],Patient_details[],7,0)</f>
        <v>Clare</v>
      </c>
      <c r="H139" s="29" t="str">
        <f>VLOOKUP(Hospital_details[[#This Row],[PA ID]],Patient_details[],9,0)</f>
        <v>Clinical Haematology</v>
      </c>
      <c r="I139" s="27" t="s">
        <v>295</v>
      </c>
      <c r="J139" s="27" t="str">
        <f>VLOOKUP(Hospital_details[[#This Row],[Diagnosis_ID]],Diagnosis_details[],2,0)</f>
        <v>Therapy</v>
      </c>
      <c r="K139" s="27" t="str">
        <f>VLOOKUP(Hospital_details[[#This Row],[Diagnosis_ID]],Diagnosis_details[],3,0)</f>
        <v>Medical card holders</v>
      </c>
      <c r="L139" s="29" t="str">
        <f>VLOOKUP(Hospital_details[[#This Row],[Diagnosis_ID]],Diagnosis_details[],4,0)</f>
        <v>Dr Birx</v>
      </c>
      <c r="M139" s="29" t="str">
        <f>VLOOKUP(Hospital_details[[#This Row],[PA ID]],Patient_details[],10,0)</f>
        <v>folic acid</v>
      </c>
      <c r="N139" s="29" t="str">
        <f>VLOOKUP(Hospital_details[[#This Row],[PA ID]],Patient_details[],8,0)</f>
        <v>Bacterial infection</v>
      </c>
      <c r="O139" s="30">
        <f>VLOOKUP(Hospital_details[[#This Row],[PA ID]],Patient_details[],11,0)</f>
        <v>2500</v>
      </c>
      <c r="P139" s="31">
        <f>VLOOKUP(Hospital_details[[#This Row],[PA ID]],Patient_details[],12,0)</f>
        <v>240</v>
      </c>
      <c r="Q139" s="31">
        <f>VLOOKUP(Hospital_details[[#This Row],[Diagnosis_ID]],Diagnosis_details[],5,0)</f>
        <v>350</v>
      </c>
      <c r="R1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39" s="31">
        <f>Hospital_details[[#This Row],[Hospital Charges]]+Hospital_details[[#This Row],[Price of Treatment]]+Hospital_details[[#This Row],[Consultant Fee]]-Hospital_details[[#This Row],[Discount]]</f>
        <v>2840</v>
      </c>
      <c r="T1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852</v>
      </c>
    </row>
    <row r="140" spans="1:20">
      <c r="A140" s="27" t="s">
        <v>296</v>
      </c>
      <c r="B140" s="28">
        <f>VLOOKUP(Hospital_details[[#This Row],[PA ID]],Patient_details[],2,0)</f>
        <v>43392</v>
      </c>
      <c r="C140" s="32">
        <f>VLOOKUP(Hospital_details[[#This Row],[PA ID]],Patient_details[],3,0)</f>
        <v>63</v>
      </c>
      <c r="D140" s="32" t="str">
        <f>VLOOKUP(Hospital_details[[#This Row],[PA ID]],Patient_details[],4,0)</f>
        <v>F</v>
      </c>
      <c r="E140" s="27" t="str">
        <f>VLOOKUP(Hospital_details[[#This Row],[PA ID]],Patient_details[],5,0)</f>
        <v>Multiple-occupancy room overnight</v>
      </c>
      <c r="F140" s="27" t="str">
        <f>VLOOKUP(Hospital_details[[#This Row],[PA ID]],Patient_details[],6,0)</f>
        <v>Galway</v>
      </c>
      <c r="G140" s="33" t="str">
        <f>VLOOKUP(Hospital_details[[#This Row],[PA ID]],Patient_details[],7,0)</f>
        <v>Galway</v>
      </c>
      <c r="H140" s="29" t="str">
        <f>VLOOKUP(Hospital_details[[#This Row],[PA ID]],Patient_details[],9,0)</f>
        <v>Clinical Haematology</v>
      </c>
      <c r="I140" s="27" t="s">
        <v>297</v>
      </c>
      <c r="J140" s="27" t="str">
        <f>VLOOKUP(Hospital_details[[#This Row],[Diagnosis_ID]],Diagnosis_details[],2,0)</f>
        <v>Therapy</v>
      </c>
      <c r="K140" s="27" t="str">
        <f>VLOOKUP(Hospital_details[[#This Row],[Diagnosis_ID]],Diagnosis_details[],3,0)</f>
        <v>Medical card holders</v>
      </c>
      <c r="L140" s="29" t="str">
        <f>VLOOKUP(Hospital_details[[#This Row],[Diagnosis_ID]],Diagnosis_details[],4,0)</f>
        <v>Dr Birx</v>
      </c>
      <c r="M140" s="29" t="str">
        <f>VLOOKUP(Hospital_details[[#This Row],[PA ID]],Patient_details[],10,0)</f>
        <v>folic acid</v>
      </c>
      <c r="N140" s="29" t="str">
        <f>VLOOKUP(Hospital_details[[#This Row],[PA ID]],Patient_details[],8,0)</f>
        <v>Bacterial infection</v>
      </c>
      <c r="O140" s="30">
        <f>VLOOKUP(Hospital_details[[#This Row],[PA ID]],Patient_details[],11,0)</f>
        <v>2500</v>
      </c>
      <c r="P140" s="31">
        <f>VLOOKUP(Hospital_details[[#This Row],[PA ID]],Patient_details[],12,0)</f>
        <v>480</v>
      </c>
      <c r="Q140" s="31">
        <f>VLOOKUP(Hospital_details[[#This Row],[Diagnosis_ID]],Diagnosis_details[],5,0)</f>
        <v>350</v>
      </c>
      <c r="R1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40" s="31">
        <f>Hospital_details[[#This Row],[Hospital Charges]]+Hospital_details[[#This Row],[Price of Treatment]]+Hospital_details[[#This Row],[Consultant Fee]]-Hospital_details[[#This Row],[Discount]]</f>
        <v>3080</v>
      </c>
      <c r="T1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924</v>
      </c>
    </row>
    <row r="141" spans="1:20">
      <c r="A141" s="27" t="s">
        <v>298</v>
      </c>
      <c r="B141" s="28">
        <f>VLOOKUP(Hospital_details[[#This Row],[PA ID]],Patient_details[],2,0)</f>
        <v>43392</v>
      </c>
      <c r="C141" s="32">
        <f>VLOOKUP(Hospital_details[[#This Row],[PA ID]],Patient_details[],3,0)</f>
        <v>39</v>
      </c>
      <c r="D141" s="32" t="str">
        <f>VLOOKUP(Hospital_details[[#This Row],[PA ID]],Patient_details[],4,0)</f>
        <v>F</v>
      </c>
      <c r="E141" s="27" t="str">
        <f>VLOOKUP(Hospital_details[[#This Row],[PA ID]],Patient_details[],5,0)</f>
        <v>Day-case</v>
      </c>
      <c r="F141" s="27" t="str">
        <f>VLOOKUP(Hospital_details[[#This Row],[PA ID]],Patient_details[],6,0)</f>
        <v>Ballinasloe</v>
      </c>
      <c r="G141" s="33" t="str">
        <f>VLOOKUP(Hospital_details[[#This Row],[PA ID]],Patient_details[],7,0)</f>
        <v>Galway</v>
      </c>
      <c r="H141" s="29" t="str">
        <f>VLOOKUP(Hospital_details[[#This Row],[PA ID]],Patient_details[],9,0)</f>
        <v>Clinical Haematology</v>
      </c>
      <c r="I141" s="27" t="s">
        <v>299</v>
      </c>
      <c r="J141" s="27" t="str">
        <f>VLOOKUP(Hospital_details[[#This Row],[Diagnosis_ID]],Diagnosis_details[],2,0)</f>
        <v>Therapy</v>
      </c>
      <c r="K141" s="27" t="str">
        <f>VLOOKUP(Hospital_details[[#This Row],[Diagnosis_ID]],Diagnosis_details[],3,0)</f>
        <v>Medical card holders</v>
      </c>
      <c r="L141" s="29" t="str">
        <f>VLOOKUP(Hospital_details[[#This Row],[Diagnosis_ID]],Diagnosis_details[],4,0)</f>
        <v>Dr Birx</v>
      </c>
      <c r="M141" s="29" t="str">
        <f>VLOOKUP(Hospital_details[[#This Row],[PA ID]],Patient_details[],10,0)</f>
        <v>antibiotics</v>
      </c>
      <c r="N141" s="29" t="str">
        <f>VLOOKUP(Hospital_details[[#This Row],[PA ID]],Patient_details[],8,0)</f>
        <v>Bacterial infection</v>
      </c>
      <c r="O141" s="30">
        <f>VLOOKUP(Hospital_details[[#This Row],[PA ID]],Patient_details[],11,0)</f>
        <v>850</v>
      </c>
      <c r="P141" s="31">
        <f>VLOOKUP(Hospital_details[[#This Row],[PA ID]],Patient_details[],12,0)</f>
        <v>1120</v>
      </c>
      <c r="Q141" s="31">
        <f>VLOOKUP(Hospital_details[[#This Row],[Diagnosis_ID]],Diagnosis_details[],5,0)</f>
        <v>350</v>
      </c>
      <c r="R1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168</v>
      </c>
      <c r="S141" s="31">
        <f>Hospital_details[[#This Row],[Hospital Charges]]+Hospital_details[[#This Row],[Price of Treatment]]+Hospital_details[[#This Row],[Consultant Fee]]-Hospital_details[[#This Row],[Discount]]</f>
        <v>2152</v>
      </c>
      <c r="T1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645.6</v>
      </c>
    </row>
    <row r="142" spans="1:20" hidden="1">
      <c r="A142" s="27" t="s">
        <v>300</v>
      </c>
      <c r="B142" s="28">
        <f>VLOOKUP(Hospital_details[[#This Row],[PA ID]],Patient_details[],2,0)</f>
        <v>43350</v>
      </c>
      <c r="C142" s="32">
        <f>VLOOKUP(Hospital_details[[#This Row],[PA ID]],Patient_details[],3,0)</f>
        <v>48</v>
      </c>
      <c r="D142" s="32" t="str">
        <f>VLOOKUP(Hospital_details[[#This Row],[PA ID]],Patient_details[],4,0)</f>
        <v>F</v>
      </c>
      <c r="E142" s="27" t="str">
        <f>VLOOKUP(Hospital_details[[#This Row],[PA ID]],Patient_details[],5,0)</f>
        <v>Single-occupancy room overnight</v>
      </c>
      <c r="F142" s="27" t="str">
        <f>VLOOKUP(Hospital_details[[#This Row],[PA ID]],Patient_details[],6,0)</f>
        <v>Tuam</v>
      </c>
      <c r="G142" s="33" t="str">
        <f>VLOOKUP(Hospital_details[[#This Row],[PA ID]],Patient_details[],7,0)</f>
        <v>Galway</v>
      </c>
      <c r="H142" s="29" t="str">
        <f>VLOOKUP(Hospital_details[[#This Row],[PA ID]],Patient_details[],9,0)</f>
        <v>Clinical Research Centre</v>
      </c>
      <c r="I142" s="27" t="s">
        <v>301</v>
      </c>
      <c r="J142" s="27" t="str">
        <f>VLOOKUP(Hospital_details[[#This Row],[Diagnosis_ID]],Diagnosis_details[],2,0)</f>
        <v>Therapy</v>
      </c>
      <c r="K142" s="27" t="str">
        <f>VLOOKUP(Hospital_details[[#This Row],[Diagnosis_ID]],Diagnosis_details[],3,0)</f>
        <v>Medical card holders</v>
      </c>
      <c r="L142" s="29" t="str">
        <f>VLOOKUP(Hospital_details[[#This Row],[Diagnosis_ID]],Diagnosis_details[],4,0)</f>
        <v>Dr Fauci</v>
      </c>
      <c r="M142" s="29" t="str">
        <f>VLOOKUP(Hospital_details[[#This Row],[PA ID]],Patient_details[],10,0)</f>
        <v>alteplase</v>
      </c>
      <c r="N142" s="29" t="str">
        <f>VLOOKUP(Hospital_details[[#This Row],[PA ID]],Patient_details[],8,0)</f>
        <v>Stroke</v>
      </c>
      <c r="O142" s="30">
        <f>VLOOKUP(Hospital_details[[#This Row],[PA ID]],Patient_details[],11,0)</f>
        <v>8000</v>
      </c>
      <c r="P142" s="31">
        <f>VLOOKUP(Hospital_details[[#This Row],[PA ID]],Patient_details[],12,0)</f>
        <v>220</v>
      </c>
      <c r="Q142" s="31">
        <f>VLOOKUP(Hospital_details[[#This Row],[Diagnosis_ID]],Diagnosis_details[],5,0)</f>
        <v>320</v>
      </c>
      <c r="R1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42" s="31">
        <f>Hospital_details[[#This Row],[Hospital Charges]]+Hospital_details[[#This Row],[Price of Treatment]]+Hospital_details[[#This Row],[Consultant Fee]]-Hospital_details[[#This Row],[Discount]]</f>
        <v>8300</v>
      </c>
      <c r="T1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143" spans="1:20" hidden="1">
      <c r="A143" s="27" t="s">
        <v>302</v>
      </c>
      <c r="B143" s="28">
        <f>VLOOKUP(Hospital_details[[#This Row],[PA ID]],Patient_details[],2,0)</f>
        <v>43731</v>
      </c>
      <c r="C143" s="32">
        <f>VLOOKUP(Hospital_details[[#This Row],[PA ID]],Patient_details[],3,0)</f>
        <v>51</v>
      </c>
      <c r="D143" s="32" t="str">
        <f>VLOOKUP(Hospital_details[[#This Row],[PA ID]],Patient_details[],4,0)</f>
        <v>M</v>
      </c>
      <c r="E143" s="27" t="str">
        <f>VLOOKUP(Hospital_details[[#This Row],[PA ID]],Patient_details[],5,0)</f>
        <v>Day-case</v>
      </c>
      <c r="F143" s="27" t="str">
        <f>VLOOKUP(Hospital_details[[#This Row],[PA ID]],Patient_details[],6,0)</f>
        <v>Portlaoise</v>
      </c>
      <c r="G143" s="33" t="str">
        <f>VLOOKUP(Hospital_details[[#This Row],[PA ID]],Patient_details[],7,0)</f>
        <v>Laois</v>
      </c>
      <c r="H143" s="29" t="str">
        <f>VLOOKUP(Hospital_details[[#This Row],[PA ID]],Patient_details[],9,0)</f>
        <v>Anaesthesia, Intensive Care and Pain Medicine</v>
      </c>
      <c r="I143" s="27" t="s">
        <v>303</v>
      </c>
      <c r="J143" s="27" t="str">
        <f>VLOOKUP(Hospital_details[[#This Row],[Diagnosis_ID]],Diagnosis_details[],2,0)</f>
        <v>Therapy</v>
      </c>
      <c r="K143" s="27" t="str">
        <f>VLOOKUP(Hospital_details[[#This Row],[Diagnosis_ID]],Diagnosis_details[],3,0)</f>
        <v>Medical card holders</v>
      </c>
      <c r="L143" s="29" t="str">
        <f>VLOOKUP(Hospital_details[[#This Row],[Diagnosis_ID]],Diagnosis_details[],4,0)</f>
        <v>Dr Fauci</v>
      </c>
      <c r="M143" s="29" t="str">
        <f>VLOOKUP(Hospital_details[[#This Row],[PA ID]],Patient_details[],10,0)</f>
        <v>Nitrates</v>
      </c>
      <c r="N143" s="29" t="str">
        <f>VLOOKUP(Hospital_details[[#This Row],[PA ID]],Patient_details[],8,0)</f>
        <v>Myocardial ischemia</v>
      </c>
      <c r="O143" s="30">
        <f>VLOOKUP(Hospital_details[[#This Row],[PA ID]],Patient_details[],11,0)</f>
        <v>850</v>
      </c>
      <c r="P143" s="31">
        <f>VLOOKUP(Hospital_details[[#This Row],[PA ID]],Patient_details[],12,0)</f>
        <v>240</v>
      </c>
      <c r="Q143" s="31">
        <f>VLOOKUP(Hospital_details[[#This Row],[Diagnosis_ID]],Diagnosis_details[],5,0)</f>
        <v>320</v>
      </c>
      <c r="R1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43" s="31">
        <f>Hospital_details[[#This Row],[Hospital Charges]]+Hospital_details[[#This Row],[Price of Treatment]]+Hospital_details[[#This Row],[Consultant Fee]]-Hospital_details[[#This Row],[Discount]]</f>
        <v>1240</v>
      </c>
      <c r="T1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144" spans="1:20" hidden="1">
      <c r="A144" s="27" t="s">
        <v>304</v>
      </c>
      <c r="B144" s="28">
        <f>VLOOKUP(Hospital_details[[#This Row],[PA ID]],Patient_details[],2,0)</f>
        <v>43731</v>
      </c>
      <c r="C144" s="32">
        <f>VLOOKUP(Hospital_details[[#This Row],[PA ID]],Patient_details[],3,0)</f>
        <v>54</v>
      </c>
      <c r="D144" s="32" t="str">
        <f>VLOOKUP(Hospital_details[[#This Row],[PA ID]],Patient_details[],4,0)</f>
        <v>M</v>
      </c>
      <c r="E144" s="27" t="str">
        <f>VLOOKUP(Hospital_details[[#This Row],[PA ID]],Patient_details[],5,0)</f>
        <v>Single-occupancy room overnight</v>
      </c>
      <c r="F144" s="27" t="str">
        <f>VLOOKUP(Hospital_details[[#This Row],[PA ID]],Patient_details[],6,0)</f>
        <v>Claremorris</v>
      </c>
      <c r="G144" s="33" t="str">
        <f>VLOOKUP(Hospital_details[[#This Row],[PA ID]],Patient_details[],7,0)</f>
        <v>Mayo</v>
      </c>
      <c r="H144" s="29" t="str">
        <f>VLOOKUP(Hospital_details[[#This Row],[PA ID]],Patient_details[],9,0)</f>
        <v>Anaesthesia, Intensive Care and Pain Medicine</v>
      </c>
      <c r="I144" s="27" t="s">
        <v>305</v>
      </c>
      <c r="J144" s="27" t="str">
        <f>VLOOKUP(Hospital_details[[#This Row],[Diagnosis_ID]],Diagnosis_details[],2,0)</f>
        <v>Therapy</v>
      </c>
      <c r="K144" s="27" t="str">
        <f>VLOOKUP(Hospital_details[[#This Row],[Diagnosis_ID]],Diagnosis_details[],3,0)</f>
        <v>Medical card holders</v>
      </c>
      <c r="L144" s="29" t="str">
        <f>VLOOKUP(Hospital_details[[#This Row],[Diagnosis_ID]],Diagnosis_details[],4,0)</f>
        <v>Dr Fauci</v>
      </c>
      <c r="M144" s="29" t="str">
        <f>VLOOKUP(Hospital_details[[#This Row],[PA ID]],Patient_details[],10,0)</f>
        <v>Nitrates</v>
      </c>
      <c r="N144" s="29" t="str">
        <f>VLOOKUP(Hospital_details[[#This Row],[PA ID]],Patient_details[],8,0)</f>
        <v>Myocardial ischemia</v>
      </c>
      <c r="O144" s="30">
        <f>VLOOKUP(Hospital_details[[#This Row],[PA ID]],Patient_details[],11,0)</f>
        <v>8000</v>
      </c>
      <c r="P144" s="31">
        <f>VLOOKUP(Hospital_details[[#This Row],[PA ID]],Patient_details[],12,0)</f>
        <v>240</v>
      </c>
      <c r="Q144" s="31">
        <f>VLOOKUP(Hospital_details[[#This Row],[Diagnosis_ID]],Diagnosis_details[],5,0)</f>
        <v>320</v>
      </c>
      <c r="R1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44" s="31">
        <f>Hospital_details[[#This Row],[Hospital Charges]]+Hospital_details[[#This Row],[Price of Treatment]]+Hospital_details[[#This Row],[Consultant Fee]]-Hospital_details[[#This Row],[Discount]]</f>
        <v>8320</v>
      </c>
      <c r="T1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145" spans="1:20" hidden="1">
      <c r="A145" s="27" t="s">
        <v>306</v>
      </c>
      <c r="B145" s="28">
        <f>VLOOKUP(Hospital_details[[#This Row],[PA ID]],Patient_details[],2,0)</f>
        <v>43731</v>
      </c>
      <c r="C145" s="32">
        <f>VLOOKUP(Hospital_details[[#This Row],[PA ID]],Patient_details[],3,0)</f>
        <v>59</v>
      </c>
      <c r="D145" s="32" t="str">
        <f>VLOOKUP(Hospital_details[[#This Row],[PA ID]],Patient_details[],4,0)</f>
        <v>F</v>
      </c>
      <c r="E145" s="27" t="str">
        <f>VLOOKUP(Hospital_details[[#This Row],[PA ID]],Patient_details[],5,0)</f>
        <v>Single-occupancy room overnight</v>
      </c>
      <c r="F145" s="27" t="str">
        <f>VLOOKUP(Hospital_details[[#This Row],[PA ID]],Patient_details[],6,0)</f>
        <v>Tuam</v>
      </c>
      <c r="G145" s="33" t="str">
        <f>VLOOKUP(Hospital_details[[#This Row],[PA ID]],Patient_details[],7,0)</f>
        <v>Galway</v>
      </c>
      <c r="H145" s="29" t="str">
        <f>VLOOKUP(Hospital_details[[#This Row],[PA ID]],Patient_details[],9,0)</f>
        <v>Anaesthesia, Intensive Care and Pain Medicine</v>
      </c>
      <c r="I145" s="27" t="s">
        <v>307</v>
      </c>
      <c r="J145" s="27" t="str">
        <f>VLOOKUP(Hospital_details[[#This Row],[Diagnosis_ID]],Diagnosis_details[],2,0)</f>
        <v>Therapy</v>
      </c>
      <c r="K145" s="27" t="str">
        <f>VLOOKUP(Hospital_details[[#This Row],[Diagnosis_ID]],Diagnosis_details[],3,0)</f>
        <v>Medical card holders</v>
      </c>
      <c r="L145" s="29" t="str">
        <f>VLOOKUP(Hospital_details[[#This Row],[Diagnosis_ID]],Diagnosis_details[],4,0)</f>
        <v>Dr Fauci</v>
      </c>
      <c r="M145" s="29" t="str">
        <f>VLOOKUP(Hospital_details[[#This Row],[PA ID]],Patient_details[],10,0)</f>
        <v>Nitrates</v>
      </c>
      <c r="N145" s="29" t="str">
        <f>VLOOKUP(Hospital_details[[#This Row],[PA ID]],Patient_details[],8,0)</f>
        <v>Myocardial ischemia</v>
      </c>
      <c r="O145" s="30">
        <f>VLOOKUP(Hospital_details[[#This Row],[PA ID]],Patient_details[],11,0)</f>
        <v>8000</v>
      </c>
      <c r="P145" s="31">
        <f>VLOOKUP(Hospital_details[[#This Row],[PA ID]],Patient_details[],12,0)</f>
        <v>240</v>
      </c>
      <c r="Q145" s="31">
        <f>VLOOKUP(Hospital_details[[#This Row],[Diagnosis_ID]],Diagnosis_details[],5,0)</f>
        <v>320</v>
      </c>
      <c r="R1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45" s="31">
        <f>Hospital_details[[#This Row],[Hospital Charges]]+Hospital_details[[#This Row],[Price of Treatment]]+Hospital_details[[#This Row],[Consultant Fee]]-Hospital_details[[#This Row],[Discount]]</f>
        <v>8320</v>
      </c>
      <c r="T1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146" spans="1:20">
      <c r="A146" s="27" t="s">
        <v>308</v>
      </c>
      <c r="B146" s="28">
        <f>VLOOKUP(Hospital_details[[#This Row],[PA ID]],Patient_details[],2,0)</f>
        <v>43826</v>
      </c>
      <c r="C146" s="32">
        <f>VLOOKUP(Hospital_details[[#This Row],[PA ID]],Patient_details[],3,0)</f>
        <v>59</v>
      </c>
      <c r="D146" s="32" t="str">
        <f>VLOOKUP(Hospital_details[[#This Row],[PA ID]],Patient_details[],4,0)</f>
        <v>M</v>
      </c>
      <c r="E146" s="27" t="str">
        <f>VLOOKUP(Hospital_details[[#This Row],[PA ID]],Patient_details[],5,0)</f>
        <v>Multiple-occupancy room overnight</v>
      </c>
      <c r="F146" s="27" t="str">
        <f>VLOOKUP(Hospital_details[[#This Row],[PA ID]],Patient_details[],6,0)</f>
        <v>Tuam</v>
      </c>
      <c r="G146" s="33" t="str">
        <f>VLOOKUP(Hospital_details[[#This Row],[PA ID]],Patient_details[],7,0)</f>
        <v>Galway</v>
      </c>
      <c r="H146" s="29" t="str">
        <f>VLOOKUP(Hospital_details[[#This Row],[PA ID]],Patient_details[],9,0)</f>
        <v>Clinical Haematology</v>
      </c>
      <c r="I146" s="27" t="s">
        <v>309</v>
      </c>
      <c r="J146" s="27" t="str">
        <f>VLOOKUP(Hospital_details[[#This Row],[Diagnosis_ID]],Diagnosis_details[],2,0)</f>
        <v>Therapy</v>
      </c>
      <c r="K146" s="27" t="str">
        <f>VLOOKUP(Hospital_details[[#This Row],[Diagnosis_ID]],Diagnosis_details[],3,0)</f>
        <v>Medical card holders</v>
      </c>
      <c r="L146" s="29" t="str">
        <f>VLOOKUP(Hospital_details[[#This Row],[Diagnosis_ID]],Diagnosis_details[],4,0)</f>
        <v>Dr Birx</v>
      </c>
      <c r="M146" s="29" t="str">
        <f>VLOOKUP(Hospital_details[[#This Row],[PA ID]],Patient_details[],10,0)</f>
        <v>folic acid</v>
      </c>
      <c r="N146" s="29" t="str">
        <f>VLOOKUP(Hospital_details[[#This Row],[PA ID]],Patient_details[],8,0)</f>
        <v>Bacterial infection</v>
      </c>
      <c r="O146" s="30">
        <f>VLOOKUP(Hospital_details[[#This Row],[PA ID]],Patient_details[],11,0)</f>
        <v>2500</v>
      </c>
      <c r="P146" s="31">
        <f>VLOOKUP(Hospital_details[[#This Row],[PA ID]],Patient_details[],12,0)</f>
        <v>150</v>
      </c>
      <c r="Q146" s="31">
        <f>VLOOKUP(Hospital_details[[#This Row],[Diagnosis_ID]],Diagnosis_details[],5,0)</f>
        <v>350</v>
      </c>
      <c r="R1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46" s="31">
        <f>Hospital_details[[#This Row],[Hospital Charges]]+Hospital_details[[#This Row],[Price of Treatment]]+Hospital_details[[#This Row],[Consultant Fee]]-Hospital_details[[#This Row],[Discount]]</f>
        <v>2750</v>
      </c>
      <c r="T1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825</v>
      </c>
    </row>
    <row r="147" spans="1:20">
      <c r="A147" s="27" t="s">
        <v>310</v>
      </c>
      <c r="B147" s="28">
        <f>VLOOKUP(Hospital_details[[#This Row],[PA ID]],Patient_details[],2,0)</f>
        <v>42990</v>
      </c>
      <c r="C147" s="32">
        <f>VLOOKUP(Hospital_details[[#This Row],[PA ID]],Patient_details[],3,0)</f>
        <v>48</v>
      </c>
      <c r="D147" s="32" t="str">
        <f>VLOOKUP(Hospital_details[[#This Row],[PA ID]],Patient_details[],4,0)</f>
        <v>F</v>
      </c>
      <c r="E147" s="27" t="str">
        <f>VLOOKUP(Hospital_details[[#This Row],[PA ID]],Patient_details[],5,0)</f>
        <v>Single-occupancy room overnight</v>
      </c>
      <c r="F147" s="27" t="str">
        <f>VLOOKUP(Hospital_details[[#This Row],[PA ID]],Patient_details[],6,0)</f>
        <v>Ballinasloe</v>
      </c>
      <c r="G147" s="33" t="str">
        <f>VLOOKUP(Hospital_details[[#This Row],[PA ID]],Patient_details[],7,0)</f>
        <v>Galway</v>
      </c>
      <c r="H147" s="29" t="str">
        <f>VLOOKUP(Hospital_details[[#This Row],[PA ID]],Patient_details[],9,0)</f>
        <v>Clinical Haematology</v>
      </c>
      <c r="I147" s="27" t="s">
        <v>311</v>
      </c>
      <c r="J147" s="27" t="str">
        <f>VLOOKUP(Hospital_details[[#This Row],[Diagnosis_ID]],Diagnosis_details[],2,0)</f>
        <v>Therapy</v>
      </c>
      <c r="K147" s="27" t="str">
        <f>VLOOKUP(Hospital_details[[#This Row],[Diagnosis_ID]],Diagnosis_details[],3,0)</f>
        <v>Medical card holders</v>
      </c>
      <c r="L147" s="29" t="str">
        <f>VLOOKUP(Hospital_details[[#This Row],[Diagnosis_ID]],Diagnosis_details[],4,0)</f>
        <v>Dr Birx</v>
      </c>
      <c r="M147" s="29" t="str">
        <f>VLOOKUP(Hospital_details[[#This Row],[PA ID]],Patient_details[],10,0)</f>
        <v>folic acid</v>
      </c>
      <c r="N147" s="29" t="str">
        <f>VLOOKUP(Hospital_details[[#This Row],[PA ID]],Patient_details[],8,0)</f>
        <v>Bacterial infection</v>
      </c>
      <c r="O147" s="30">
        <f>VLOOKUP(Hospital_details[[#This Row],[PA ID]],Patient_details[],11,0)</f>
        <v>8000</v>
      </c>
      <c r="P147" s="31">
        <f>VLOOKUP(Hospital_details[[#This Row],[PA ID]],Patient_details[],12,0)</f>
        <v>560</v>
      </c>
      <c r="Q147" s="31">
        <f>VLOOKUP(Hospital_details[[#This Row],[Diagnosis_ID]],Diagnosis_details[],5,0)</f>
        <v>350</v>
      </c>
      <c r="R1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47" s="31">
        <f>Hospital_details[[#This Row],[Hospital Charges]]+Hospital_details[[#This Row],[Price of Treatment]]+Hospital_details[[#This Row],[Consultant Fee]]-Hospital_details[[#This Row],[Discount]]</f>
        <v>8110</v>
      </c>
      <c r="T1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148" spans="1:20" hidden="1">
      <c r="A148" s="27" t="s">
        <v>312</v>
      </c>
      <c r="B148" s="28">
        <f>VLOOKUP(Hospital_details[[#This Row],[PA ID]],Patient_details[],2,0)</f>
        <v>42671</v>
      </c>
      <c r="C148" s="32">
        <f>VLOOKUP(Hospital_details[[#This Row],[PA ID]],Patient_details[],3,0)</f>
        <v>41</v>
      </c>
      <c r="D148" s="32" t="str">
        <f>VLOOKUP(Hospital_details[[#This Row],[PA ID]],Patient_details[],4,0)</f>
        <v>F</v>
      </c>
      <c r="E148" s="27" t="str">
        <f>VLOOKUP(Hospital_details[[#This Row],[PA ID]],Patient_details[],5,0)</f>
        <v>Single-occupancy room overnight</v>
      </c>
      <c r="F148" s="27" t="str">
        <f>VLOOKUP(Hospital_details[[#This Row],[PA ID]],Patient_details[],6,0)</f>
        <v>Ballinasloe</v>
      </c>
      <c r="G148" s="33" t="str">
        <f>VLOOKUP(Hospital_details[[#This Row],[PA ID]],Patient_details[],7,0)</f>
        <v>Galway</v>
      </c>
      <c r="H148" s="29" t="str">
        <f>VLOOKUP(Hospital_details[[#This Row],[PA ID]],Patient_details[],9,0)</f>
        <v>Clinical Neurophysiology</v>
      </c>
      <c r="I148" s="27" t="s">
        <v>313</v>
      </c>
      <c r="J148" s="27" t="str">
        <f>VLOOKUP(Hospital_details[[#This Row],[Diagnosis_ID]],Diagnosis_details[],2,0)</f>
        <v>Therapy</v>
      </c>
      <c r="K148" s="27" t="str">
        <f>VLOOKUP(Hospital_details[[#This Row],[Diagnosis_ID]],Diagnosis_details[],3,0)</f>
        <v>Medical card holders</v>
      </c>
      <c r="L148" s="29" t="str">
        <f>VLOOKUP(Hospital_details[[#This Row],[Diagnosis_ID]],Diagnosis_details[],4,0)</f>
        <v>Dr Doherty</v>
      </c>
      <c r="M148" s="29" t="str">
        <f>VLOOKUP(Hospital_details[[#This Row],[PA ID]],Patient_details[],10,0)</f>
        <v>Aspirin</v>
      </c>
      <c r="N148" s="29" t="str">
        <f>VLOOKUP(Hospital_details[[#This Row],[PA ID]],Patient_details[],8,0)</f>
        <v>Chronic daily headache</v>
      </c>
      <c r="O148" s="30">
        <f>VLOOKUP(Hospital_details[[#This Row],[PA ID]],Patient_details[],11,0)</f>
        <v>8000</v>
      </c>
      <c r="P148" s="31">
        <f>VLOOKUP(Hospital_details[[#This Row],[PA ID]],Patient_details[],12,0)</f>
        <v>440</v>
      </c>
      <c r="Q148" s="31">
        <f>VLOOKUP(Hospital_details[[#This Row],[Diagnosis_ID]],Diagnosis_details[],5,0)</f>
        <v>250</v>
      </c>
      <c r="R1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48" s="31">
        <f>Hospital_details[[#This Row],[Hospital Charges]]+Hospital_details[[#This Row],[Price of Treatment]]+Hospital_details[[#This Row],[Consultant Fee]]-Hospital_details[[#This Row],[Discount]]</f>
        <v>8450</v>
      </c>
      <c r="T1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149" spans="1:20" hidden="1">
      <c r="A149" s="27" t="s">
        <v>314</v>
      </c>
      <c r="B149" s="28">
        <f>VLOOKUP(Hospital_details[[#This Row],[PA ID]],Patient_details[],2,0)</f>
        <v>43443</v>
      </c>
      <c r="C149" s="32">
        <f>VLOOKUP(Hospital_details[[#This Row],[PA ID]],Patient_details[],3,0)</f>
        <v>55</v>
      </c>
      <c r="D149" s="32" t="str">
        <f>VLOOKUP(Hospital_details[[#This Row],[PA ID]],Patient_details[],4,0)</f>
        <v>M</v>
      </c>
      <c r="E149" s="27" t="str">
        <f>VLOOKUP(Hospital_details[[#This Row],[PA ID]],Patient_details[],5,0)</f>
        <v>Single-occupancy room overnight</v>
      </c>
      <c r="F149" s="27" t="str">
        <f>VLOOKUP(Hospital_details[[#This Row],[PA ID]],Patient_details[],6,0)</f>
        <v>Ballinasloe</v>
      </c>
      <c r="G149" s="33" t="str">
        <f>VLOOKUP(Hospital_details[[#This Row],[PA ID]],Patient_details[],7,0)</f>
        <v>Galway</v>
      </c>
      <c r="H149" s="29" t="str">
        <f>VLOOKUP(Hospital_details[[#This Row],[PA ID]],Patient_details[],9,0)</f>
        <v>Anaesthesia, Intensive Care and Pain Medicine</v>
      </c>
      <c r="I149" s="27" t="s">
        <v>315</v>
      </c>
      <c r="J149" s="27" t="str">
        <f>VLOOKUP(Hospital_details[[#This Row],[Diagnosis_ID]],Diagnosis_details[],2,0)</f>
        <v>Therapy</v>
      </c>
      <c r="K149" s="27" t="str">
        <f>VLOOKUP(Hospital_details[[#This Row],[Diagnosis_ID]],Diagnosis_details[],3,0)</f>
        <v>Medical card holders</v>
      </c>
      <c r="L149" s="29" t="str">
        <f>VLOOKUP(Hospital_details[[#This Row],[Diagnosis_ID]],Diagnosis_details[],4,0)</f>
        <v>Dr Fauci</v>
      </c>
      <c r="M149" s="29" t="str">
        <f>VLOOKUP(Hospital_details[[#This Row],[PA ID]],Patient_details[],10,0)</f>
        <v>Beta blockers</v>
      </c>
      <c r="N149" s="29" t="str">
        <f>VLOOKUP(Hospital_details[[#This Row],[PA ID]],Patient_details[],8,0)</f>
        <v>Myocardial ischemia</v>
      </c>
      <c r="O149" s="30">
        <f>VLOOKUP(Hospital_details[[#This Row],[PA ID]],Patient_details[],11,0)</f>
        <v>8000</v>
      </c>
      <c r="P149" s="31">
        <f>VLOOKUP(Hospital_details[[#This Row],[PA ID]],Patient_details[],12,0)</f>
        <v>550</v>
      </c>
      <c r="Q149" s="31">
        <f>VLOOKUP(Hospital_details[[#This Row],[Diagnosis_ID]],Diagnosis_details[],5,0)</f>
        <v>320</v>
      </c>
      <c r="R1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49" s="31">
        <f>Hospital_details[[#This Row],[Hospital Charges]]+Hospital_details[[#This Row],[Price of Treatment]]+Hospital_details[[#This Row],[Consultant Fee]]-Hospital_details[[#This Row],[Discount]]</f>
        <v>8630</v>
      </c>
      <c r="T1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150" spans="1:20" hidden="1">
      <c r="A150" s="27" t="s">
        <v>316</v>
      </c>
      <c r="B150" s="28">
        <f>VLOOKUP(Hospital_details[[#This Row],[PA ID]],Patient_details[],2,0)</f>
        <v>43443</v>
      </c>
      <c r="C150" s="32">
        <f>VLOOKUP(Hospital_details[[#This Row],[PA ID]],Patient_details[],3,0)</f>
        <v>47</v>
      </c>
      <c r="D150" s="32" t="str">
        <f>VLOOKUP(Hospital_details[[#This Row],[PA ID]],Patient_details[],4,0)</f>
        <v>F</v>
      </c>
      <c r="E150" s="27" t="str">
        <f>VLOOKUP(Hospital_details[[#This Row],[PA ID]],Patient_details[],5,0)</f>
        <v>Single-occupancy room overnight</v>
      </c>
      <c r="F150" s="27" t="str">
        <f>VLOOKUP(Hospital_details[[#This Row],[PA ID]],Patient_details[],6,0)</f>
        <v>Tralee</v>
      </c>
      <c r="G150" s="33" t="str">
        <f>VLOOKUP(Hospital_details[[#This Row],[PA ID]],Patient_details[],7,0)</f>
        <v>Kerry</v>
      </c>
      <c r="H150" s="29" t="str">
        <f>VLOOKUP(Hospital_details[[#This Row],[PA ID]],Patient_details[],9,0)</f>
        <v>Anaesthesia, Intensive Care and Pain Medicine</v>
      </c>
      <c r="I150" s="27" t="s">
        <v>317</v>
      </c>
      <c r="J150" s="27" t="str">
        <f>VLOOKUP(Hospital_details[[#This Row],[Diagnosis_ID]],Diagnosis_details[],2,0)</f>
        <v>Therapy</v>
      </c>
      <c r="K150" s="27" t="str">
        <f>VLOOKUP(Hospital_details[[#This Row],[Diagnosis_ID]],Diagnosis_details[],3,0)</f>
        <v>Medical card holders</v>
      </c>
      <c r="L150" s="29" t="str">
        <f>VLOOKUP(Hospital_details[[#This Row],[Diagnosis_ID]],Diagnosis_details[],4,0)</f>
        <v>Dr Fauci</v>
      </c>
      <c r="M150" s="29" t="str">
        <f>VLOOKUP(Hospital_details[[#This Row],[PA ID]],Patient_details[],10,0)</f>
        <v>Beta blockers</v>
      </c>
      <c r="N150" s="29" t="str">
        <f>VLOOKUP(Hospital_details[[#This Row],[PA ID]],Patient_details[],8,0)</f>
        <v>Myocardial ischemia</v>
      </c>
      <c r="O150" s="30">
        <f>VLOOKUP(Hospital_details[[#This Row],[PA ID]],Patient_details[],11,0)</f>
        <v>8000</v>
      </c>
      <c r="P150" s="31">
        <f>VLOOKUP(Hospital_details[[#This Row],[PA ID]],Patient_details[],12,0)</f>
        <v>150</v>
      </c>
      <c r="Q150" s="31">
        <f>VLOOKUP(Hospital_details[[#This Row],[Diagnosis_ID]],Diagnosis_details[],5,0)</f>
        <v>320</v>
      </c>
      <c r="R1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0" s="31">
        <f>Hospital_details[[#This Row],[Hospital Charges]]+Hospital_details[[#This Row],[Price of Treatment]]+Hospital_details[[#This Row],[Consultant Fee]]-Hospital_details[[#This Row],[Discount]]</f>
        <v>8230</v>
      </c>
      <c r="T1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151" spans="1:20" hidden="1">
      <c r="A151" s="27" t="s">
        <v>318</v>
      </c>
      <c r="B151" s="28">
        <f>VLOOKUP(Hospital_details[[#This Row],[PA ID]],Patient_details[],2,0)</f>
        <v>43443</v>
      </c>
      <c r="C151" s="32">
        <f>VLOOKUP(Hospital_details[[#This Row],[PA ID]],Patient_details[],3,0)</f>
        <v>41</v>
      </c>
      <c r="D151" s="32" t="str">
        <f>VLOOKUP(Hospital_details[[#This Row],[PA ID]],Patient_details[],4,0)</f>
        <v>M</v>
      </c>
      <c r="E151" s="27" t="str">
        <f>VLOOKUP(Hospital_details[[#This Row],[PA ID]],Patient_details[],5,0)</f>
        <v>Single-occupancy room overnight</v>
      </c>
      <c r="F151" s="27" t="str">
        <f>VLOOKUP(Hospital_details[[#This Row],[PA ID]],Patient_details[],6,0)</f>
        <v>Lifford</v>
      </c>
      <c r="G151" s="33" t="str">
        <f>VLOOKUP(Hospital_details[[#This Row],[PA ID]],Patient_details[],7,0)</f>
        <v>Donegal</v>
      </c>
      <c r="H151" s="29" t="str">
        <f>VLOOKUP(Hospital_details[[#This Row],[PA ID]],Patient_details[],9,0)</f>
        <v>Anaesthesia, Intensive Care and Pain Medicine</v>
      </c>
      <c r="I151" s="27" t="s">
        <v>319</v>
      </c>
      <c r="J151" s="27" t="str">
        <f>VLOOKUP(Hospital_details[[#This Row],[Diagnosis_ID]],Diagnosis_details[],2,0)</f>
        <v>Therapy</v>
      </c>
      <c r="K151" s="27" t="str">
        <f>VLOOKUP(Hospital_details[[#This Row],[Diagnosis_ID]],Diagnosis_details[],3,0)</f>
        <v>Medical card holders</v>
      </c>
      <c r="L151" s="29" t="str">
        <f>VLOOKUP(Hospital_details[[#This Row],[Diagnosis_ID]],Diagnosis_details[],4,0)</f>
        <v>Dr Fauci</v>
      </c>
      <c r="M151" s="29" t="str">
        <f>VLOOKUP(Hospital_details[[#This Row],[PA ID]],Patient_details[],10,0)</f>
        <v>Aspirin</v>
      </c>
      <c r="N151" s="29" t="str">
        <f>VLOOKUP(Hospital_details[[#This Row],[PA ID]],Patient_details[],8,0)</f>
        <v>Myocardial ischemia</v>
      </c>
      <c r="O151" s="30">
        <f>VLOOKUP(Hospital_details[[#This Row],[PA ID]],Patient_details[],11,0)</f>
        <v>8000</v>
      </c>
      <c r="P151" s="31">
        <f>VLOOKUP(Hospital_details[[#This Row],[PA ID]],Patient_details[],12,0)</f>
        <v>400</v>
      </c>
      <c r="Q151" s="31">
        <f>VLOOKUP(Hospital_details[[#This Row],[Diagnosis_ID]],Diagnosis_details[],5,0)</f>
        <v>320</v>
      </c>
      <c r="R1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1" s="31">
        <f>Hospital_details[[#This Row],[Hospital Charges]]+Hospital_details[[#This Row],[Price of Treatment]]+Hospital_details[[#This Row],[Consultant Fee]]-Hospital_details[[#This Row],[Discount]]</f>
        <v>8480</v>
      </c>
      <c r="T1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2544</v>
      </c>
    </row>
    <row r="152" spans="1:20" hidden="1">
      <c r="A152" s="27" t="s">
        <v>320</v>
      </c>
      <c r="B152" s="28">
        <f>VLOOKUP(Hospital_details[[#This Row],[PA ID]],Patient_details[],2,0)</f>
        <v>43443</v>
      </c>
      <c r="C152" s="32">
        <f>VLOOKUP(Hospital_details[[#This Row],[PA ID]],Patient_details[],3,0)</f>
        <v>40</v>
      </c>
      <c r="D152" s="32" t="str">
        <f>VLOOKUP(Hospital_details[[#This Row],[PA ID]],Patient_details[],4,0)</f>
        <v>M</v>
      </c>
      <c r="E152" s="27" t="str">
        <f>VLOOKUP(Hospital_details[[#This Row],[PA ID]],Patient_details[],5,0)</f>
        <v>Single-occupancy room overnight</v>
      </c>
      <c r="F152" s="27" t="str">
        <f>VLOOKUP(Hospital_details[[#This Row],[PA ID]],Patient_details[],6,0)</f>
        <v>Donegal</v>
      </c>
      <c r="G152" s="33" t="str">
        <f>VLOOKUP(Hospital_details[[#This Row],[PA ID]],Patient_details[],7,0)</f>
        <v>Donegal</v>
      </c>
      <c r="H152" s="29" t="str">
        <f>VLOOKUP(Hospital_details[[#This Row],[PA ID]],Patient_details[],9,0)</f>
        <v>Anaesthesia, Intensive Care and Pain Medicine</v>
      </c>
      <c r="I152" s="27" t="s">
        <v>321</v>
      </c>
      <c r="J152" s="27" t="str">
        <f>VLOOKUP(Hospital_details[[#This Row],[Diagnosis_ID]],Diagnosis_details[],2,0)</f>
        <v>Therapy</v>
      </c>
      <c r="K152" s="27" t="str">
        <f>VLOOKUP(Hospital_details[[#This Row],[Diagnosis_ID]],Diagnosis_details[],3,0)</f>
        <v>Medical card holders</v>
      </c>
      <c r="L152" s="29" t="str">
        <f>VLOOKUP(Hospital_details[[#This Row],[Diagnosis_ID]],Diagnosis_details[],4,0)</f>
        <v>Dr Fauci</v>
      </c>
      <c r="M152" s="29" t="str">
        <f>VLOOKUP(Hospital_details[[#This Row],[PA ID]],Patient_details[],10,0)</f>
        <v>Nitrates</v>
      </c>
      <c r="N152" s="29" t="str">
        <f>VLOOKUP(Hospital_details[[#This Row],[PA ID]],Patient_details[],8,0)</f>
        <v>Myocardial ischemia</v>
      </c>
      <c r="O152" s="30">
        <f>VLOOKUP(Hospital_details[[#This Row],[PA ID]],Patient_details[],11,0)</f>
        <v>8000</v>
      </c>
      <c r="P152" s="31">
        <f>VLOOKUP(Hospital_details[[#This Row],[PA ID]],Patient_details[],12,0)</f>
        <v>250</v>
      </c>
      <c r="Q152" s="31">
        <f>VLOOKUP(Hospital_details[[#This Row],[Diagnosis_ID]],Diagnosis_details[],5,0)</f>
        <v>320</v>
      </c>
      <c r="R1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2" s="31">
        <f>Hospital_details[[#This Row],[Hospital Charges]]+Hospital_details[[#This Row],[Price of Treatment]]+Hospital_details[[#This Row],[Consultant Fee]]-Hospital_details[[#This Row],[Discount]]</f>
        <v>8330</v>
      </c>
      <c r="T1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2499</v>
      </c>
    </row>
    <row r="153" spans="1:20" hidden="1">
      <c r="A153" s="27" t="s">
        <v>322</v>
      </c>
      <c r="B153" s="28">
        <f>VLOOKUP(Hospital_details[[#This Row],[PA ID]],Patient_details[],2,0)</f>
        <v>43175</v>
      </c>
      <c r="C153" s="32">
        <f>VLOOKUP(Hospital_details[[#This Row],[PA ID]],Patient_details[],3,0)</f>
        <v>80</v>
      </c>
      <c r="D153" s="32" t="str">
        <f>VLOOKUP(Hospital_details[[#This Row],[PA ID]],Patient_details[],4,0)</f>
        <v>M</v>
      </c>
      <c r="E153" s="27" t="str">
        <f>VLOOKUP(Hospital_details[[#This Row],[PA ID]],Patient_details[],5,0)</f>
        <v>Single-occupancy room overnight</v>
      </c>
      <c r="F153" s="27" t="str">
        <f>VLOOKUP(Hospital_details[[#This Row],[PA ID]],Patient_details[],6,0)</f>
        <v>Mullingar</v>
      </c>
      <c r="G153" s="33" t="str">
        <f>VLOOKUP(Hospital_details[[#This Row],[PA ID]],Patient_details[],7,0)</f>
        <v>Westmeath</v>
      </c>
      <c r="H153" s="29" t="str">
        <f>VLOOKUP(Hospital_details[[#This Row],[PA ID]],Patient_details[],9,0)</f>
        <v>Neurology department</v>
      </c>
      <c r="I153" s="27" t="s">
        <v>323</v>
      </c>
      <c r="J153" s="27" t="str">
        <f>VLOOKUP(Hospital_details[[#This Row],[Diagnosis_ID]],Diagnosis_details[],2,0)</f>
        <v>Therapy</v>
      </c>
      <c r="K153" s="27" t="str">
        <f>VLOOKUP(Hospital_details[[#This Row],[Diagnosis_ID]],Diagnosis_details[],3,0)</f>
        <v>Medical card holders</v>
      </c>
      <c r="L153" s="29" t="str">
        <f>VLOOKUP(Hospital_details[[#This Row],[Diagnosis_ID]],Diagnosis_details[],4,0)</f>
        <v>Dr Doherty</v>
      </c>
      <c r="M153" s="29" t="str">
        <f>VLOOKUP(Hospital_details[[#This Row],[PA ID]],Patient_details[],10,0)</f>
        <v>Exelon</v>
      </c>
      <c r="N153" s="29" t="str">
        <f>VLOOKUP(Hospital_details[[#This Row],[PA ID]],Patient_details[],8,0)</f>
        <v>Dementia</v>
      </c>
      <c r="O153" s="30">
        <f>VLOOKUP(Hospital_details[[#This Row],[PA ID]],Patient_details[],11,0)</f>
        <v>8000</v>
      </c>
      <c r="P153" s="31">
        <f>VLOOKUP(Hospital_details[[#This Row],[PA ID]],Patient_details[],12,0)</f>
        <v>400</v>
      </c>
      <c r="Q153" s="31">
        <f>VLOOKUP(Hospital_details[[#This Row],[Diagnosis_ID]],Diagnosis_details[],5,0)</f>
        <v>250</v>
      </c>
      <c r="R1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3" s="31">
        <f>Hospital_details[[#This Row],[Hospital Charges]]+Hospital_details[[#This Row],[Price of Treatment]]+Hospital_details[[#This Row],[Consultant Fee]]-Hospital_details[[#This Row],[Discount]]</f>
        <v>8410</v>
      </c>
      <c r="T1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154" spans="1:20" hidden="1">
      <c r="A154" s="27" t="s">
        <v>324</v>
      </c>
      <c r="B154" s="28">
        <f>VLOOKUP(Hospital_details[[#This Row],[PA ID]],Patient_details[],2,0)</f>
        <v>43175</v>
      </c>
      <c r="C154" s="32">
        <f>VLOOKUP(Hospital_details[[#This Row],[PA ID]],Patient_details[],3,0)</f>
        <v>80</v>
      </c>
      <c r="D154" s="32" t="str">
        <f>VLOOKUP(Hospital_details[[#This Row],[PA ID]],Patient_details[],4,0)</f>
        <v>F</v>
      </c>
      <c r="E154" s="27" t="str">
        <f>VLOOKUP(Hospital_details[[#This Row],[PA ID]],Patient_details[],5,0)</f>
        <v>Single-occupancy room overnight</v>
      </c>
      <c r="F154" s="27" t="str">
        <f>VLOOKUP(Hospital_details[[#This Row],[PA ID]],Patient_details[],6,0)</f>
        <v>Galway</v>
      </c>
      <c r="G154" s="33" t="str">
        <f>VLOOKUP(Hospital_details[[#This Row],[PA ID]],Patient_details[],7,0)</f>
        <v>Galway</v>
      </c>
      <c r="H154" s="29" t="str">
        <f>VLOOKUP(Hospital_details[[#This Row],[PA ID]],Patient_details[],9,0)</f>
        <v>Neurology department</v>
      </c>
      <c r="I154" s="27" t="s">
        <v>325</v>
      </c>
      <c r="J154" s="27" t="str">
        <f>VLOOKUP(Hospital_details[[#This Row],[Diagnosis_ID]],Diagnosis_details[],2,0)</f>
        <v>Therapy</v>
      </c>
      <c r="K154" s="27" t="str">
        <f>VLOOKUP(Hospital_details[[#This Row],[Diagnosis_ID]],Diagnosis_details[],3,0)</f>
        <v>Medical card holders</v>
      </c>
      <c r="L154" s="29" t="str">
        <f>VLOOKUP(Hospital_details[[#This Row],[Diagnosis_ID]],Diagnosis_details[],4,0)</f>
        <v>Dr Doherty</v>
      </c>
      <c r="M154" s="29" t="str">
        <f>VLOOKUP(Hospital_details[[#This Row],[PA ID]],Patient_details[],10,0)</f>
        <v>memantine</v>
      </c>
      <c r="N154" s="29" t="str">
        <f>VLOOKUP(Hospital_details[[#This Row],[PA ID]],Patient_details[],8,0)</f>
        <v>Dementia</v>
      </c>
      <c r="O154" s="30">
        <f>VLOOKUP(Hospital_details[[#This Row],[PA ID]],Patient_details[],11,0)</f>
        <v>8000</v>
      </c>
      <c r="P154" s="31">
        <f>VLOOKUP(Hospital_details[[#This Row],[PA ID]],Patient_details[],12,0)</f>
        <v>160</v>
      </c>
      <c r="Q154" s="31">
        <f>VLOOKUP(Hospital_details[[#This Row],[Diagnosis_ID]],Diagnosis_details[],5,0)</f>
        <v>250</v>
      </c>
      <c r="R1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4" s="31">
        <f>Hospital_details[[#This Row],[Hospital Charges]]+Hospital_details[[#This Row],[Price of Treatment]]+Hospital_details[[#This Row],[Consultant Fee]]-Hospital_details[[#This Row],[Discount]]</f>
        <v>8170</v>
      </c>
      <c r="T1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2451</v>
      </c>
    </row>
    <row r="155" spans="1:20" hidden="1">
      <c r="A155" s="27" t="s">
        <v>326</v>
      </c>
      <c r="B155" s="28">
        <f>VLOOKUP(Hospital_details[[#This Row],[PA ID]],Patient_details[],2,0)</f>
        <v>42888</v>
      </c>
      <c r="C155" s="32">
        <f>VLOOKUP(Hospital_details[[#This Row],[PA ID]],Patient_details[],3,0)</f>
        <v>47</v>
      </c>
      <c r="D155" s="32" t="str">
        <f>VLOOKUP(Hospital_details[[#This Row],[PA ID]],Patient_details[],4,0)</f>
        <v>M</v>
      </c>
      <c r="E155" s="27" t="str">
        <f>VLOOKUP(Hospital_details[[#This Row],[PA ID]],Patient_details[],5,0)</f>
        <v>Single-occupancy room overnight</v>
      </c>
      <c r="F155" s="27" t="str">
        <f>VLOOKUP(Hospital_details[[#This Row],[PA ID]],Patient_details[],6,0)</f>
        <v>Youghal</v>
      </c>
      <c r="G155" s="33" t="str">
        <f>VLOOKUP(Hospital_details[[#This Row],[PA ID]],Patient_details[],7,0)</f>
        <v>Waterford</v>
      </c>
      <c r="H155" s="29" t="str">
        <f>VLOOKUP(Hospital_details[[#This Row],[PA ID]],Patient_details[],9,0)</f>
        <v>Clinical Research Centre</v>
      </c>
      <c r="I155" s="27" t="s">
        <v>327</v>
      </c>
      <c r="J155" s="27" t="str">
        <f>VLOOKUP(Hospital_details[[#This Row],[Diagnosis_ID]],Diagnosis_details[],2,0)</f>
        <v>Therapy</v>
      </c>
      <c r="K155" s="27" t="str">
        <f>VLOOKUP(Hospital_details[[#This Row],[Diagnosis_ID]],Diagnosis_details[],3,0)</f>
        <v>Medical card holders</v>
      </c>
      <c r="L155" s="29" t="str">
        <f>VLOOKUP(Hospital_details[[#This Row],[Diagnosis_ID]],Diagnosis_details[],4,0)</f>
        <v>Dr Fauci</v>
      </c>
      <c r="M155" s="29" t="str">
        <f>VLOOKUP(Hospital_details[[#This Row],[PA ID]],Patient_details[],10,0)</f>
        <v>Calcium</v>
      </c>
      <c r="N155" s="29" t="str">
        <f>VLOOKUP(Hospital_details[[#This Row],[PA ID]],Patient_details[],8,0)</f>
        <v>Parkinson's disease</v>
      </c>
      <c r="O155" s="30">
        <f>VLOOKUP(Hospital_details[[#This Row],[PA ID]],Patient_details[],11,0)</f>
        <v>8000</v>
      </c>
      <c r="P155" s="31">
        <f>VLOOKUP(Hospital_details[[#This Row],[PA ID]],Patient_details[],12,0)</f>
        <v>560</v>
      </c>
      <c r="Q155" s="31">
        <f>VLOOKUP(Hospital_details[[#This Row],[Diagnosis_ID]],Diagnosis_details[],5,0)</f>
        <v>320</v>
      </c>
      <c r="R1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5" s="31">
        <f>Hospital_details[[#This Row],[Hospital Charges]]+Hospital_details[[#This Row],[Price of Treatment]]+Hospital_details[[#This Row],[Consultant Fee]]-Hospital_details[[#This Row],[Discount]]</f>
        <v>8640</v>
      </c>
      <c r="T1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2592</v>
      </c>
    </row>
    <row r="156" spans="1:20" hidden="1">
      <c r="A156" s="27" t="s">
        <v>328</v>
      </c>
      <c r="B156" s="28">
        <f>VLOOKUP(Hospital_details[[#This Row],[PA ID]],Patient_details[],2,0)</f>
        <v>42888</v>
      </c>
      <c r="C156" s="32">
        <f>VLOOKUP(Hospital_details[[#This Row],[PA ID]],Patient_details[],3,0)</f>
        <v>53</v>
      </c>
      <c r="D156" s="32" t="str">
        <f>VLOOKUP(Hospital_details[[#This Row],[PA ID]],Patient_details[],4,0)</f>
        <v>F</v>
      </c>
      <c r="E156" s="27" t="str">
        <f>VLOOKUP(Hospital_details[[#This Row],[PA ID]],Patient_details[],5,0)</f>
        <v>Multiple-occupancy room overnight</v>
      </c>
      <c r="F156" s="27" t="str">
        <f>VLOOKUP(Hospital_details[[#This Row],[PA ID]],Patient_details[],6,0)</f>
        <v>Ennis</v>
      </c>
      <c r="G156" s="33" t="str">
        <f>VLOOKUP(Hospital_details[[#This Row],[PA ID]],Patient_details[],7,0)</f>
        <v>Clare</v>
      </c>
      <c r="H156" s="29" t="str">
        <f>VLOOKUP(Hospital_details[[#This Row],[PA ID]],Patient_details[],9,0)</f>
        <v>Clinical Research Centre</v>
      </c>
      <c r="I156" s="27" t="s">
        <v>329</v>
      </c>
      <c r="J156" s="27" t="str">
        <f>VLOOKUP(Hospital_details[[#This Row],[Diagnosis_ID]],Diagnosis_details[],2,0)</f>
        <v>Therapy</v>
      </c>
      <c r="K156" s="27" t="str">
        <f>VLOOKUP(Hospital_details[[#This Row],[Diagnosis_ID]],Diagnosis_details[],3,0)</f>
        <v>Medical card holders</v>
      </c>
      <c r="L156" s="29" t="str">
        <f>VLOOKUP(Hospital_details[[#This Row],[Diagnosis_ID]],Diagnosis_details[],4,0)</f>
        <v>Dr Fauci</v>
      </c>
      <c r="M156" s="29" t="str">
        <f>VLOOKUP(Hospital_details[[#This Row],[PA ID]],Patient_details[],10,0)</f>
        <v>Calcium</v>
      </c>
      <c r="N156" s="29" t="str">
        <f>VLOOKUP(Hospital_details[[#This Row],[PA ID]],Patient_details[],8,0)</f>
        <v>Parkinson's disease</v>
      </c>
      <c r="O156" s="30">
        <f>VLOOKUP(Hospital_details[[#This Row],[PA ID]],Patient_details[],11,0)</f>
        <v>2500</v>
      </c>
      <c r="P156" s="31">
        <f>VLOOKUP(Hospital_details[[#This Row],[PA ID]],Patient_details[],12,0)</f>
        <v>320</v>
      </c>
      <c r="Q156" s="31">
        <f>VLOOKUP(Hospital_details[[#This Row],[Diagnosis_ID]],Diagnosis_details[],5,0)</f>
        <v>320</v>
      </c>
      <c r="R1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56" s="31">
        <f>Hospital_details[[#This Row],[Hospital Charges]]+Hospital_details[[#This Row],[Price of Treatment]]+Hospital_details[[#This Row],[Consultant Fee]]-Hospital_details[[#This Row],[Discount]]</f>
        <v>3065</v>
      </c>
      <c r="T1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919.5</v>
      </c>
    </row>
    <row r="157" spans="1:20" hidden="1">
      <c r="A157" s="27" t="s">
        <v>330</v>
      </c>
      <c r="B157" s="28">
        <f>VLOOKUP(Hospital_details[[#This Row],[PA ID]],Patient_details[],2,0)</f>
        <v>42888</v>
      </c>
      <c r="C157" s="32">
        <f>VLOOKUP(Hospital_details[[#This Row],[PA ID]],Patient_details[],3,0)</f>
        <v>42</v>
      </c>
      <c r="D157" s="32" t="str">
        <f>VLOOKUP(Hospital_details[[#This Row],[PA ID]],Patient_details[],4,0)</f>
        <v>F</v>
      </c>
      <c r="E157" s="27" t="str">
        <f>VLOOKUP(Hospital_details[[#This Row],[PA ID]],Patient_details[],5,0)</f>
        <v>Day-case</v>
      </c>
      <c r="F157" s="27" t="str">
        <f>VLOOKUP(Hospital_details[[#This Row],[PA ID]],Patient_details[],6,0)</f>
        <v>Ballina</v>
      </c>
      <c r="G157" s="33" t="str">
        <f>VLOOKUP(Hospital_details[[#This Row],[PA ID]],Patient_details[],7,0)</f>
        <v>Sligo</v>
      </c>
      <c r="H157" s="29" t="str">
        <f>VLOOKUP(Hospital_details[[#This Row],[PA ID]],Patient_details[],9,0)</f>
        <v>Clinical Research Centre</v>
      </c>
      <c r="I157" s="27" t="s">
        <v>331</v>
      </c>
      <c r="J157" s="27" t="str">
        <f>VLOOKUP(Hospital_details[[#This Row],[Diagnosis_ID]],Diagnosis_details[],2,0)</f>
        <v>Therapy</v>
      </c>
      <c r="K157" s="27" t="str">
        <f>VLOOKUP(Hospital_details[[#This Row],[Diagnosis_ID]],Diagnosis_details[],3,0)</f>
        <v>Medical card holders</v>
      </c>
      <c r="L157" s="29" t="str">
        <f>VLOOKUP(Hospital_details[[#This Row],[Diagnosis_ID]],Diagnosis_details[],4,0)</f>
        <v>Dr Fauci</v>
      </c>
      <c r="M157" s="29" t="str">
        <f>VLOOKUP(Hospital_details[[#This Row],[PA ID]],Patient_details[],10,0)</f>
        <v>Calcium</v>
      </c>
      <c r="N157" s="29" t="str">
        <f>VLOOKUP(Hospital_details[[#This Row],[PA ID]],Patient_details[],8,0)</f>
        <v>Parkinson's disease</v>
      </c>
      <c r="O157" s="30">
        <f>VLOOKUP(Hospital_details[[#This Row],[PA ID]],Patient_details[],11,0)</f>
        <v>850</v>
      </c>
      <c r="P157" s="31">
        <f>VLOOKUP(Hospital_details[[#This Row],[PA ID]],Patient_details[],12,0)</f>
        <v>480</v>
      </c>
      <c r="Q157" s="31">
        <f>VLOOKUP(Hospital_details[[#This Row],[Diagnosis_ID]],Diagnosis_details[],5,0)</f>
        <v>320</v>
      </c>
      <c r="R1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57" s="31">
        <f>Hospital_details[[#This Row],[Hospital Charges]]+Hospital_details[[#This Row],[Price of Treatment]]+Hospital_details[[#This Row],[Consultant Fee]]-Hospital_details[[#This Row],[Discount]]</f>
        <v>1480</v>
      </c>
      <c r="T1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444</v>
      </c>
    </row>
    <row r="158" spans="1:20" hidden="1">
      <c r="A158" s="27" t="s">
        <v>332</v>
      </c>
      <c r="B158" s="28">
        <f>VLOOKUP(Hospital_details[[#This Row],[PA ID]],Patient_details[],2,0)</f>
        <v>42889</v>
      </c>
      <c r="C158" s="32">
        <f>VLOOKUP(Hospital_details[[#This Row],[PA ID]],Patient_details[],3,0)</f>
        <v>48</v>
      </c>
      <c r="D158" s="32" t="str">
        <f>VLOOKUP(Hospital_details[[#This Row],[PA ID]],Patient_details[],4,0)</f>
        <v>F</v>
      </c>
      <c r="E158" s="27" t="str">
        <f>VLOOKUP(Hospital_details[[#This Row],[PA ID]],Patient_details[],5,0)</f>
        <v>Single-occupancy room overnight</v>
      </c>
      <c r="F158" s="27" t="str">
        <f>VLOOKUP(Hospital_details[[#This Row],[PA ID]],Patient_details[],6,0)</f>
        <v>Carrick-On-Shannon</v>
      </c>
      <c r="G158" s="33" t="str">
        <f>VLOOKUP(Hospital_details[[#This Row],[PA ID]],Patient_details[],7,0)</f>
        <v>Leitrim</v>
      </c>
      <c r="H158" s="29" t="str">
        <f>VLOOKUP(Hospital_details[[#This Row],[PA ID]],Patient_details[],9,0)</f>
        <v>Clinical Neurophysiology</v>
      </c>
      <c r="I158" s="27" t="s">
        <v>333</v>
      </c>
      <c r="J158" s="27" t="str">
        <f>VLOOKUP(Hospital_details[[#This Row],[Diagnosis_ID]],Diagnosis_details[],2,0)</f>
        <v>Therapy</v>
      </c>
      <c r="K158" s="27" t="str">
        <f>VLOOKUP(Hospital_details[[#This Row],[Diagnosis_ID]],Diagnosis_details[],3,0)</f>
        <v>Medical card holders</v>
      </c>
      <c r="L158" s="29" t="str">
        <f>VLOOKUP(Hospital_details[[#This Row],[Diagnosis_ID]],Diagnosis_details[],4,0)</f>
        <v>Dr Doherty</v>
      </c>
      <c r="M158" s="29" t="str">
        <f>VLOOKUP(Hospital_details[[#This Row],[PA ID]],Patient_details[],10,0)</f>
        <v>Calcium</v>
      </c>
      <c r="N158" s="29" t="str">
        <f>VLOOKUP(Hospital_details[[#This Row],[PA ID]],Patient_details[],8,0)</f>
        <v>Chronic daily headache</v>
      </c>
      <c r="O158" s="30">
        <f>VLOOKUP(Hospital_details[[#This Row],[PA ID]],Patient_details[],11,0)</f>
        <v>8000</v>
      </c>
      <c r="P158" s="31">
        <f>VLOOKUP(Hospital_details[[#This Row],[PA ID]],Patient_details[],12,0)</f>
        <v>240</v>
      </c>
      <c r="Q158" s="31">
        <f>VLOOKUP(Hospital_details[[#This Row],[Diagnosis_ID]],Diagnosis_details[],5,0)</f>
        <v>250</v>
      </c>
      <c r="R1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58" s="31">
        <f>Hospital_details[[#This Row],[Hospital Charges]]+Hospital_details[[#This Row],[Price of Treatment]]+Hospital_details[[#This Row],[Consultant Fee]]-Hospital_details[[#This Row],[Discount]]</f>
        <v>8250</v>
      </c>
      <c r="T1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159" spans="1:20">
      <c r="A159" s="27" t="s">
        <v>334</v>
      </c>
      <c r="B159" s="28">
        <f>VLOOKUP(Hospital_details[[#This Row],[PA ID]],Patient_details[],2,0)</f>
        <v>42435</v>
      </c>
      <c r="C159" s="32">
        <f>VLOOKUP(Hospital_details[[#This Row],[PA ID]],Patient_details[],3,0)</f>
        <v>49</v>
      </c>
      <c r="D159" s="32" t="str">
        <f>VLOOKUP(Hospital_details[[#This Row],[PA ID]],Patient_details[],4,0)</f>
        <v>M</v>
      </c>
      <c r="E159" s="27" t="str">
        <f>VLOOKUP(Hospital_details[[#This Row],[PA ID]],Patient_details[],5,0)</f>
        <v>Multiple-occupancy room overnight</v>
      </c>
      <c r="F159" s="27" t="str">
        <f>VLOOKUP(Hospital_details[[#This Row],[PA ID]],Patient_details[],6,0)</f>
        <v>Ballyhaunis</v>
      </c>
      <c r="G159" s="33" t="str">
        <f>VLOOKUP(Hospital_details[[#This Row],[PA ID]],Patient_details[],7,0)</f>
        <v>Mayo</v>
      </c>
      <c r="H159" s="29" t="str">
        <f>VLOOKUP(Hospital_details[[#This Row],[PA ID]],Patient_details[],9,0)</f>
        <v>Cardiology</v>
      </c>
      <c r="I159" s="27" t="s">
        <v>335</v>
      </c>
      <c r="J159" s="27" t="str">
        <f>VLOOKUP(Hospital_details[[#This Row],[Diagnosis_ID]],Diagnosis_details[],2,0)</f>
        <v>Therapy</v>
      </c>
      <c r="K159" s="27" t="str">
        <f>VLOOKUP(Hospital_details[[#This Row],[Diagnosis_ID]],Diagnosis_details[],3,0)</f>
        <v>Medical card holders</v>
      </c>
      <c r="L159" s="29" t="str">
        <f>VLOOKUP(Hospital_details[[#This Row],[Diagnosis_ID]],Diagnosis_details[],4,0)</f>
        <v>Dr Birx</v>
      </c>
      <c r="M159" s="29" t="str">
        <f>VLOOKUP(Hospital_details[[#This Row],[PA ID]],Patient_details[],10,0)</f>
        <v>Aspirin</v>
      </c>
      <c r="N159" s="29" t="str">
        <f>VLOOKUP(Hospital_details[[#This Row],[PA ID]],Patient_details[],8,0)</f>
        <v>Cardiovascular disease (CVD)</v>
      </c>
      <c r="O159" s="30">
        <f>VLOOKUP(Hospital_details[[#This Row],[PA ID]],Patient_details[],11,0)</f>
        <v>2500</v>
      </c>
      <c r="P159" s="31">
        <f>VLOOKUP(Hospital_details[[#This Row],[PA ID]],Patient_details[],12,0)</f>
        <v>160</v>
      </c>
      <c r="Q159" s="31">
        <f>VLOOKUP(Hospital_details[[#This Row],[Diagnosis_ID]],Diagnosis_details[],5,0)</f>
        <v>350</v>
      </c>
      <c r="R1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59" s="31">
        <f>Hospital_details[[#This Row],[Hospital Charges]]+Hospital_details[[#This Row],[Price of Treatment]]+Hospital_details[[#This Row],[Consultant Fee]]-Hospital_details[[#This Row],[Discount]]</f>
        <v>2760</v>
      </c>
      <c r="T1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828</v>
      </c>
    </row>
    <row r="160" spans="1:20">
      <c r="A160" s="27" t="s">
        <v>336</v>
      </c>
      <c r="B160" s="28">
        <f>VLOOKUP(Hospital_details[[#This Row],[PA ID]],Patient_details[],2,0)</f>
        <v>43428</v>
      </c>
      <c r="C160" s="32">
        <f>VLOOKUP(Hospital_details[[#This Row],[PA ID]],Patient_details[],3,0)</f>
        <v>44</v>
      </c>
      <c r="D160" s="32" t="str">
        <f>VLOOKUP(Hospital_details[[#This Row],[PA ID]],Patient_details[],4,0)</f>
        <v>F</v>
      </c>
      <c r="E160" s="27" t="str">
        <f>VLOOKUP(Hospital_details[[#This Row],[PA ID]],Patient_details[],5,0)</f>
        <v>Single-occupancy room overnight</v>
      </c>
      <c r="F160" s="27" t="str">
        <f>VLOOKUP(Hospital_details[[#This Row],[PA ID]],Patient_details[],6,0)</f>
        <v>Lucan</v>
      </c>
      <c r="G160" s="33" t="str">
        <f>VLOOKUP(Hospital_details[[#This Row],[PA ID]],Patient_details[],7,0)</f>
        <v>Dublin</v>
      </c>
      <c r="H160" s="29" t="str">
        <f>VLOOKUP(Hospital_details[[#This Row],[PA ID]],Patient_details[],9,0)</f>
        <v>Clinical Haematology</v>
      </c>
      <c r="I160" s="27" t="s">
        <v>337</v>
      </c>
      <c r="J160" s="27" t="str">
        <f>VLOOKUP(Hospital_details[[#This Row],[Diagnosis_ID]],Diagnosis_details[],2,0)</f>
        <v>Surgery</v>
      </c>
      <c r="K160" s="27" t="str">
        <f>VLOOKUP(Hospital_details[[#This Row],[Diagnosis_ID]],Diagnosis_details[],3,0)</f>
        <v>Medical card holders</v>
      </c>
      <c r="L160" s="29" t="str">
        <f>VLOOKUP(Hospital_details[[#This Row],[Diagnosis_ID]],Diagnosis_details[],4,0)</f>
        <v>Dr Birx</v>
      </c>
      <c r="M160" s="29" t="str">
        <f>VLOOKUP(Hospital_details[[#This Row],[PA ID]],Patient_details[],10,0)</f>
        <v>folic acid</v>
      </c>
      <c r="N160" s="29" t="str">
        <f>VLOOKUP(Hospital_details[[#This Row],[PA ID]],Patient_details[],8,0)</f>
        <v>Bacterial infection</v>
      </c>
      <c r="O160" s="30">
        <f>VLOOKUP(Hospital_details[[#This Row],[PA ID]],Patient_details[],11,0)</f>
        <v>8000</v>
      </c>
      <c r="P160" s="31">
        <f>VLOOKUP(Hospital_details[[#This Row],[PA ID]],Patient_details[],12,0)</f>
        <v>100</v>
      </c>
      <c r="Q160" s="31">
        <f>VLOOKUP(Hospital_details[[#This Row],[Diagnosis_ID]],Diagnosis_details[],5,0)</f>
        <v>350</v>
      </c>
      <c r="R1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0" s="31">
        <f>Hospital_details[[#This Row],[Hospital Charges]]+Hospital_details[[#This Row],[Price of Treatment]]+Hospital_details[[#This Row],[Consultant Fee]]-Hospital_details[[#This Row],[Discount]]</f>
        <v>7650</v>
      </c>
      <c r="T1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161" spans="1:20">
      <c r="A161" s="27" t="s">
        <v>338</v>
      </c>
      <c r="B161" s="28">
        <f>VLOOKUP(Hospital_details[[#This Row],[PA ID]],Patient_details[],2,0)</f>
        <v>43428</v>
      </c>
      <c r="C161" s="32">
        <f>VLOOKUP(Hospital_details[[#This Row],[PA ID]],Patient_details[],3,0)</f>
        <v>43</v>
      </c>
      <c r="D161" s="32" t="str">
        <f>VLOOKUP(Hospital_details[[#This Row],[PA ID]],Patient_details[],4,0)</f>
        <v>F</v>
      </c>
      <c r="E161" s="27" t="str">
        <f>VLOOKUP(Hospital_details[[#This Row],[PA ID]],Patient_details[],5,0)</f>
        <v>Single-occupancy room overnight</v>
      </c>
      <c r="F161" s="27" t="str">
        <f>VLOOKUP(Hospital_details[[#This Row],[PA ID]],Patient_details[],6,0)</f>
        <v>Lifford</v>
      </c>
      <c r="G161" s="33" t="str">
        <f>VLOOKUP(Hospital_details[[#This Row],[PA ID]],Patient_details[],7,0)</f>
        <v>Donegal</v>
      </c>
      <c r="H161" s="29" t="str">
        <f>VLOOKUP(Hospital_details[[#This Row],[PA ID]],Patient_details[],9,0)</f>
        <v>Clinical Haematology</v>
      </c>
      <c r="I161" s="27" t="s">
        <v>339</v>
      </c>
      <c r="J161" s="27" t="str">
        <f>VLOOKUP(Hospital_details[[#This Row],[Diagnosis_ID]],Diagnosis_details[],2,0)</f>
        <v>Therapy</v>
      </c>
      <c r="K161" s="27" t="str">
        <f>VLOOKUP(Hospital_details[[#This Row],[Diagnosis_ID]],Diagnosis_details[],3,0)</f>
        <v>Medical card holders</v>
      </c>
      <c r="L161" s="29" t="str">
        <f>VLOOKUP(Hospital_details[[#This Row],[Diagnosis_ID]],Diagnosis_details[],4,0)</f>
        <v>Dr Birx</v>
      </c>
      <c r="M161" s="29" t="str">
        <f>VLOOKUP(Hospital_details[[#This Row],[PA ID]],Patient_details[],10,0)</f>
        <v>pain relievers</v>
      </c>
      <c r="N161" s="29" t="str">
        <f>VLOOKUP(Hospital_details[[#This Row],[PA ID]],Patient_details[],8,0)</f>
        <v>Bacterial infection</v>
      </c>
      <c r="O161" s="30">
        <f>VLOOKUP(Hospital_details[[#This Row],[PA ID]],Patient_details[],11,0)</f>
        <v>8000</v>
      </c>
      <c r="P161" s="31">
        <f>VLOOKUP(Hospital_details[[#This Row],[PA ID]],Patient_details[],12,0)</f>
        <v>350</v>
      </c>
      <c r="Q161" s="31">
        <f>VLOOKUP(Hospital_details[[#This Row],[Diagnosis_ID]],Diagnosis_details[],5,0)</f>
        <v>350</v>
      </c>
      <c r="R1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1" s="31">
        <f>Hospital_details[[#This Row],[Hospital Charges]]+Hospital_details[[#This Row],[Price of Treatment]]+Hospital_details[[#This Row],[Consultant Fee]]-Hospital_details[[#This Row],[Discount]]</f>
        <v>7900</v>
      </c>
      <c r="T1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2370</v>
      </c>
    </row>
    <row r="162" spans="1:20">
      <c r="A162" s="27" t="s">
        <v>340</v>
      </c>
      <c r="B162" s="28">
        <f>VLOOKUP(Hospital_details[[#This Row],[PA ID]],Patient_details[],2,0)</f>
        <v>43232</v>
      </c>
      <c r="C162" s="32">
        <f>VLOOKUP(Hospital_details[[#This Row],[PA ID]],Patient_details[],3,0)</f>
        <v>56</v>
      </c>
      <c r="D162" s="32" t="str">
        <f>VLOOKUP(Hospital_details[[#This Row],[PA ID]],Patient_details[],4,0)</f>
        <v>M</v>
      </c>
      <c r="E162" s="27" t="str">
        <f>VLOOKUP(Hospital_details[[#This Row],[PA ID]],Patient_details[],5,0)</f>
        <v>Single-occupancy room overnight</v>
      </c>
      <c r="F162" s="27" t="str">
        <f>VLOOKUP(Hospital_details[[#This Row],[PA ID]],Patient_details[],6,0)</f>
        <v>Carrick-On-Shannon</v>
      </c>
      <c r="G162" s="33" t="str">
        <f>VLOOKUP(Hospital_details[[#This Row],[PA ID]],Patient_details[],7,0)</f>
        <v>Leitrim</v>
      </c>
      <c r="H162" s="29" t="str">
        <f>VLOOKUP(Hospital_details[[#This Row],[PA ID]],Patient_details[],9,0)</f>
        <v>Surgery</v>
      </c>
      <c r="I162" s="27" t="s">
        <v>341</v>
      </c>
      <c r="J162" s="27" t="str">
        <f>VLOOKUP(Hospital_details[[#This Row],[Diagnosis_ID]],Diagnosis_details[],2,0)</f>
        <v>Therapy</v>
      </c>
      <c r="K162" s="27" t="str">
        <f>VLOOKUP(Hospital_details[[#This Row],[Diagnosis_ID]],Diagnosis_details[],3,0)</f>
        <v>Medical card holders</v>
      </c>
      <c r="L162" s="29" t="str">
        <f>VLOOKUP(Hospital_details[[#This Row],[Diagnosis_ID]],Diagnosis_details[],4,0)</f>
        <v>Dr Birx</v>
      </c>
      <c r="M162" s="29" t="str">
        <f>VLOOKUP(Hospital_details[[#This Row],[PA ID]],Patient_details[],10,0)</f>
        <v>Calcium</v>
      </c>
      <c r="N162" s="29" t="str">
        <f>VLOOKUP(Hospital_details[[#This Row],[PA ID]],Patient_details[],8,0)</f>
        <v>Orthopaedic</v>
      </c>
      <c r="O162" s="30">
        <f>VLOOKUP(Hospital_details[[#This Row],[PA ID]],Patient_details[],11,0)</f>
        <v>22000</v>
      </c>
      <c r="P162" s="31">
        <f>VLOOKUP(Hospital_details[[#This Row],[PA ID]],Patient_details[],12,0)</f>
        <v>80</v>
      </c>
      <c r="Q162" s="31">
        <f>VLOOKUP(Hospital_details[[#This Row],[Diagnosis_ID]],Diagnosis_details[],5,0)</f>
        <v>350</v>
      </c>
      <c r="R1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162" s="31">
        <f>Hospital_details[[#This Row],[Hospital Charges]]+Hospital_details[[#This Row],[Price of Treatment]]+Hospital_details[[#This Row],[Consultant Fee]]-Hospital_details[[#This Row],[Discount]]</f>
        <v>20230</v>
      </c>
      <c r="T1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6069</v>
      </c>
    </row>
    <row r="163" spans="1:20">
      <c r="A163" s="27" t="s">
        <v>342</v>
      </c>
      <c r="B163" s="28">
        <f>VLOOKUP(Hospital_details[[#This Row],[PA ID]],Patient_details[],2,0)</f>
        <v>43100</v>
      </c>
      <c r="C163" s="32">
        <f>VLOOKUP(Hospital_details[[#This Row],[PA ID]],Patient_details[],3,0)</f>
        <v>59</v>
      </c>
      <c r="D163" s="32" t="str">
        <f>VLOOKUP(Hospital_details[[#This Row],[PA ID]],Patient_details[],4,0)</f>
        <v>F</v>
      </c>
      <c r="E163" s="27" t="str">
        <f>VLOOKUP(Hospital_details[[#This Row],[PA ID]],Patient_details[],5,0)</f>
        <v>Multiple-occupancy room overnight</v>
      </c>
      <c r="F163" s="27" t="str">
        <f>VLOOKUP(Hospital_details[[#This Row],[PA ID]],Patient_details[],6,0)</f>
        <v>Castlerea</v>
      </c>
      <c r="G163" s="33" t="str">
        <f>VLOOKUP(Hospital_details[[#This Row],[PA ID]],Patient_details[],7,0)</f>
        <v>Roscommon</v>
      </c>
      <c r="H163" s="29" t="str">
        <f>VLOOKUP(Hospital_details[[#This Row],[PA ID]],Patient_details[],9,0)</f>
        <v>Cardiology</v>
      </c>
      <c r="I163" s="27" t="s">
        <v>343</v>
      </c>
      <c r="J163" s="27" t="str">
        <f>VLOOKUP(Hospital_details[[#This Row],[Diagnosis_ID]],Diagnosis_details[],2,0)</f>
        <v>Surgery</v>
      </c>
      <c r="K163" s="27" t="str">
        <f>VLOOKUP(Hospital_details[[#This Row],[Diagnosis_ID]],Diagnosis_details[],3,0)</f>
        <v>Medical card holders</v>
      </c>
      <c r="L163" s="29" t="str">
        <f>VLOOKUP(Hospital_details[[#This Row],[Diagnosis_ID]],Diagnosis_details[],4,0)</f>
        <v>Dr Birx</v>
      </c>
      <c r="M163" s="29" t="str">
        <f>VLOOKUP(Hospital_details[[#This Row],[PA ID]],Patient_details[],10,0)</f>
        <v>Calcium</v>
      </c>
      <c r="N163" s="29" t="str">
        <f>VLOOKUP(Hospital_details[[#This Row],[PA ID]],Patient_details[],8,0)</f>
        <v>Cardiovascular disease (CVD)</v>
      </c>
      <c r="O163" s="30">
        <f>VLOOKUP(Hospital_details[[#This Row],[PA ID]],Patient_details[],11,0)</f>
        <v>2500</v>
      </c>
      <c r="P163" s="31">
        <f>VLOOKUP(Hospital_details[[#This Row],[PA ID]],Patient_details[],12,0)</f>
        <v>220</v>
      </c>
      <c r="Q163" s="31">
        <f>VLOOKUP(Hospital_details[[#This Row],[Diagnosis_ID]],Diagnosis_details[],5,0)</f>
        <v>350</v>
      </c>
      <c r="R1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163" s="31">
        <f>Hospital_details[[#This Row],[Hospital Charges]]+Hospital_details[[#This Row],[Price of Treatment]]+Hospital_details[[#This Row],[Consultant Fee]]-Hospital_details[[#This Row],[Discount]]</f>
        <v>2820</v>
      </c>
      <c r="T1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846</v>
      </c>
    </row>
    <row r="164" spans="1:20">
      <c r="A164" s="27" t="s">
        <v>344</v>
      </c>
      <c r="B164" s="28">
        <f>VLOOKUP(Hospital_details[[#This Row],[PA ID]],Patient_details[],2,0)</f>
        <v>43424</v>
      </c>
      <c r="C164" s="32">
        <f>VLOOKUP(Hospital_details[[#This Row],[PA ID]],Patient_details[],3,0)</f>
        <v>46</v>
      </c>
      <c r="D164" s="32" t="str">
        <f>VLOOKUP(Hospital_details[[#This Row],[PA ID]],Patient_details[],4,0)</f>
        <v>M</v>
      </c>
      <c r="E164" s="27" t="str">
        <f>VLOOKUP(Hospital_details[[#This Row],[PA ID]],Patient_details[],5,0)</f>
        <v>Single-occupancy room overnight</v>
      </c>
      <c r="F164" s="27" t="str">
        <f>VLOOKUP(Hospital_details[[#This Row],[PA ID]],Patient_details[],6,0)</f>
        <v>Kilmacthomas</v>
      </c>
      <c r="G164" s="33" t="str">
        <f>VLOOKUP(Hospital_details[[#This Row],[PA ID]],Patient_details[],7,0)</f>
        <v>Waterford</v>
      </c>
      <c r="H164" s="29" t="str">
        <f>VLOOKUP(Hospital_details[[#This Row],[PA ID]],Patient_details[],9,0)</f>
        <v>Clinical Haematology</v>
      </c>
      <c r="I164" s="27" t="s">
        <v>345</v>
      </c>
      <c r="J164" s="27" t="str">
        <f>VLOOKUP(Hospital_details[[#This Row],[Diagnosis_ID]],Diagnosis_details[],2,0)</f>
        <v>Therapy</v>
      </c>
      <c r="K164" s="27" t="str">
        <f>VLOOKUP(Hospital_details[[#This Row],[Diagnosis_ID]],Diagnosis_details[],3,0)</f>
        <v>Medical card holders</v>
      </c>
      <c r="L164" s="29" t="str">
        <f>VLOOKUP(Hospital_details[[#This Row],[Diagnosis_ID]],Diagnosis_details[],4,0)</f>
        <v>Dr Birx</v>
      </c>
      <c r="M164" s="29" t="str">
        <f>VLOOKUP(Hospital_details[[#This Row],[PA ID]],Patient_details[],10,0)</f>
        <v>folic acid</v>
      </c>
      <c r="N164" s="29" t="str">
        <f>VLOOKUP(Hospital_details[[#This Row],[PA ID]],Patient_details[],8,0)</f>
        <v>Bacterial infection</v>
      </c>
      <c r="O164" s="30">
        <f>VLOOKUP(Hospital_details[[#This Row],[PA ID]],Patient_details[],11,0)</f>
        <v>8000</v>
      </c>
      <c r="P164" s="31">
        <f>VLOOKUP(Hospital_details[[#This Row],[PA ID]],Patient_details[],12,0)</f>
        <v>400</v>
      </c>
      <c r="Q164" s="31">
        <f>VLOOKUP(Hospital_details[[#This Row],[Diagnosis_ID]],Diagnosis_details[],5,0)</f>
        <v>350</v>
      </c>
      <c r="R1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4" s="31">
        <f>Hospital_details[[#This Row],[Hospital Charges]]+Hospital_details[[#This Row],[Price of Treatment]]+Hospital_details[[#This Row],[Consultant Fee]]-Hospital_details[[#This Row],[Discount]]</f>
        <v>7950</v>
      </c>
      <c r="T1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165" spans="1:20">
      <c r="A165" s="27" t="s">
        <v>346</v>
      </c>
      <c r="B165" s="28">
        <f>VLOOKUP(Hospital_details[[#This Row],[PA ID]],Patient_details[],2,0)</f>
        <v>43415</v>
      </c>
      <c r="C165" s="32">
        <f>VLOOKUP(Hospital_details[[#This Row],[PA ID]],Patient_details[],3,0)</f>
        <v>47</v>
      </c>
      <c r="D165" s="32" t="str">
        <f>VLOOKUP(Hospital_details[[#This Row],[PA ID]],Patient_details[],4,0)</f>
        <v>F</v>
      </c>
      <c r="E165" s="27" t="str">
        <f>VLOOKUP(Hospital_details[[#This Row],[PA ID]],Patient_details[],5,0)</f>
        <v>Day-case</v>
      </c>
      <c r="F165" s="27" t="str">
        <f>VLOOKUP(Hospital_details[[#This Row],[PA ID]],Patient_details[],6,0)</f>
        <v>Kilmacthomas</v>
      </c>
      <c r="G165" s="33" t="str">
        <f>VLOOKUP(Hospital_details[[#This Row],[PA ID]],Patient_details[],7,0)</f>
        <v>Waterford</v>
      </c>
      <c r="H165" s="29" t="str">
        <f>VLOOKUP(Hospital_details[[#This Row],[PA ID]],Patient_details[],9,0)</f>
        <v>Clinical Haematology</v>
      </c>
      <c r="I165" s="27" t="s">
        <v>347</v>
      </c>
      <c r="J165" s="27" t="str">
        <f>VLOOKUP(Hospital_details[[#This Row],[Diagnosis_ID]],Diagnosis_details[],2,0)</f>
        <v>Therapy</v>
      </c>
      <c r="K165" s="27" t="str">
        <f>VLOOKUP(Hospital_details[[#This Row],[Diagnosis_ID]],Diagnosis_details[],3,0)</f>
        <v>Medical card holders</v>
      </c>
      <c r="L165" s="29" t="str">
        <f>VLOOKUP(Hospital_details[[#This Row],[Diagnosis_ID]],Diagnosis_details[],4,0)</f>
        <v>Dr Birx</v>
      </c>
      <c r="M165" s="29" t="str">
        <f>VLOOKUP(Hospital_details[[#This Row],[PA ID]],Patient_details[],10,0)</f>
        <v>folic acid</v>
      </c>
      <c r="N165" s="29" t="str">
        <f>VLOOKUP(Hospital_details[[#This Row],[PA ID]],Patient_details[],8,0)</f>
        <v>Bacterial infection</v>
      </c>
      <c r="O165" s="30">
        <f>VLOOKUP(Hospital_details[[#This Row],[PA ID]],Patient_details[],11,0)</f>
        <v>850</v>
      </c>
      <c r="P165" s="31">
        <f>VLOOKUP(Hospital_details[[#This Row],[PA ID]],Patient_details[],12,0)</f>
        <v>160</v>
      </c>
      <c r="Q165" s="31">
        <f>VLOOKUP(Hospital_details[[#This Row],[Diagnosis_ID]],Diagnosis_details[],5,0)</f>
        <v>350</v>
      </c>
      <c r="R1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65" s="31">
        <f>Hospital_details[[#This Row],[Hospital Charges]]+Hospital_details[[#This Row],[Price of Treatment]]+Hospital_details[[#This Row],[Consultant Fee]]-Hospital_details[[#This Row],[Discount]]</f>
        <v>1190</v>
      </c>
      <c r="T1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66" spans="1:20">
      <c r="A166" s="27" t="s">
        <v>348</v>
      </c>
      <c r="B166" s="28">
        <f>VLOOKUP(Hospital_details[[#This Row],[PA ID]],Patient_details[],2,0)</f>
        <v>42625</v>
      </c>
      <c r="C166" s="32">
        <f>VLOOKUP(Hospital_details[[#This Row],[PA ID]],Patient_details[],3,0)</f>
        <v>50</v>
      </c>
      <c r="D166" s="32" t="str">
        <f>VLOOKUP(Hospital_details[[#This Row],[PA ID]],Patient_details[],4,0)</f>
        <v>F</v>
      </c>
      <c r="E166" s="27" t="str">
        <f>VLOOKUP(Hospital_details[[#This Row],[PA ID]],Patient_details[],5,0)</f>
        <v>Single-occupancy room overnight</v>
      </c>
      <c r="F166" s="27" t="str">
        <f>VLOOKUP(Hospital_details[[#This Row],[PA ID]],Patient_details[],6,0)</f>
        <v>Killarney</v>
      </c>
      <c r="G166" s="33" t="str">
        <f>VLOOKUP(Hospital_details[[#This Row],[PA ID]],Patient_details[],7,0)</f>
        <v>Kerry</v>
      </c>
      <c r="H166" s="29" t="str">
        <f>VLOOKUP(Hospital_details[[#This Row],[PA ID]],Patient_details[],9,0)</f>
        <v>Clinical Haematology</v>
      </c>
      <c r="I166" s="27" t="s">
        <v>349</v>
      </c>
      <c r="J166" s="27" t="str">
        <f>VLOOKUP(Hospital_details[[#This Row],[Diagnosis_ID]],Diagnosis_details[],2,0)</f>
        <v>Therapy</v>
      </c>
      <c r="K166" s="27" t="str">
        <f>VLOOKUP(Hospital_details[[#This Row],[Diagnosis_ID]],Diagnosis_details[],3,0)</f>
        <v>Medical card holders</v>
      </c>
      <c r="L166" s="29" t="str">
        <f>VLOOKUP(Hospital_details[[#This Row],[Diagnosis_ID]],Diagnosis_details[],4,0)</f>
        <v>Dr Birx</v>
      </c>
      <c r="M166" s="29" t="str">
        <f>VLOOKUP(Hospital_details[[#This Row],[PA ID]],Patient_details[],10,0)</f>
        <v>folic acid</v>
      </c>
      <c r="N166" s="29" t="str">
        <f>VLOOKUP(Hospital_details[[#This Row],[PA ID]],Patient_details[],8,0)</f>
        <v>Bacterial infection</v>
      </c>
      <c r="O166" s="30">
        <f>VLOOKUP(Hospital_details[[#This Row],[PA ID]],Patient_details[],11,0)</f>
        <v>8000</v>
      </c>
      <c r="P166" s="31">
        <f>VLOOKUP(Hospital_details[[#This Row],[PA ID]],Patient_details[],12,0)</f>
        <v>150</v>
      </c>
      <c r="Q166" s="31">
        <f>VLOOKUP(Hospital_details[[#This Row],[Diagnosis_ID]],Diagnosis_details[],5,0)</f>
        <v>350</v>
      </c>
      <c r="R1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6" s="31">
        <f>Hospital_details[[#This Row],[Hospital Charges]]+Hospital_details[[#This Row],[Price of Treatment]]+Hospital_details[[#This Row],[Consultant Fee]]-Hospital_details[[#This Row],[Discount]]</f>
        <v>7700</v>
      </c>
      <c r="T1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167" spans="1:20">
      <c r="A167" s="27" t="s">
        <v>350</v>
      </c>
      <c r="B167" s="28">
        <f>VLOOKUP(Hospital_details[[#This Row],[PA ID]],Patient_details[],2,0)</f>
        <v>42625</v>
      </c>
      <c r="C167" s="32">
        <f>VLOOKUP(Hospital_details[[#This Row],[PA ID]],Patient_details[],3,0)</f>
        <v>51</v>
      </c>
      <c r="D167" s="32" t="str">
        <f>VLOOKUP(Hospital_details[[#This Row],[PA ID]],Patient_details[],4,0)</f>
        <v>F</v>
      </c>
      <c r="E167" s="27" t="str">
        <f>VLOOKUP(Hospital_details[[#This Row],[PA ID]],Patient_details[],5,0)</f>
        <v>Single-occupancy room overnight</v>
      </c>
      <c r="F167" s="27" t="str">
        <f>VLOOKUP(Hospital_details[[#This Row],[PA ID]],Patient_details[],6,0)</f>
        <v>Bantry</v>
      </c>
      <c r="G167" s="33" t="str">
        <f>VLOOKUP(Hospital_details[[#This Row],[PA ID]],Patient_details[],7,0)</f>
        <v>Cork</v>
      </c>
      <c r="H167" s="29" t="str">
        <f>VLOOKUP(Hospital_details[[#This Row],[PA ID]],Patient_details[],9,0)</f>
        <v>Clinical Haematology</v>
      </c>
      <c r="I167" s="27" t="s">
        <v>351</v>
      </c>
      <c r="J167" s="27" t="str">
        <f>VLOOKUP(Hospital_details[[#This Row],[Diagnosis_ID]],Diagnosis_details[],2,0)</f>
        <v>Therapy</v>
      </c>
      <c r="K167" s="27" t="str">
        <f>VLOOKUP(Hospital_details[[#This Row],[Diagnosis_ID]],Diagnosis_details[],3,0)</f>
        <v>Medical card holders</v>
      </c>
      <c r="L167" s="29" t="str">
        <f>VLOOKUP(Hospital_details[[#This Row],[Diagnosis_ID]],Diagnosis_details[],4,0)</f>
        <v>Dr Birx</v>
      </c>
      <c r="M167" s="29" t="str">
        <f>VLOOKUP(Hospital_details[[#This Row],[PA ID]],Patient_details[],10,0)</f>
        <v>pain relievers</v>
      </c>
      <c r="N167" s="29" t="str">
        <f>VLOOKUP(Hospital_details[[#This Row],[PA ID]],Patient_details[],8,0)</f>
        <v>Bacterial infection</v>
      </c>
      <c r="O167" s="30">
        <f>VLOOKUP(Hospital_details[[#This Row],[PA ID]],Patient_details[],11,0)</f>
        <v>8000</v>
      </c>
      <c r="P167" s="31">
        <f>VLOOKUP(Hospital_details[[#This Row],[PA ID]],Patient_details[],12,0)</f>
        <v>400</v>
      </c>
      <c r="Q167" s="31">
        <f>VLOOKUP(Hospital_details[[#This Row],[Diagnosis_ID]],Diagnosis_details[],5,0)</f>
        <v>350</v>
      </c>
      <c r="R1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7" s="31">
        <f>Hospital_details[[#This Row],[Hospital Charges]]+Hospital_details[[#This Row],[Price of Treatment]]+Hospital_details[[#This Row],[Consultant Fee]]-Hospital_details[[#This Row],[Discount]]</f>
        <v>7950</v>
      </c>
      <c r="T1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168" spans="1:20">
      <c r="A168" s="27" t="s">
        <v>352</v>
      </c>
      <c r="B168" s="28">
        <f>VLOOKUP(Hospital_details[[#This Row],[PA ID]],Patient_details[],2,0)</f>
        <v>42625</v>
      </c>
      <c r="C168" s="32">
        <f>VLOOKUP(Hospital_details[[#This Row],[PA ID]],Patient_details[],3,0)</f>
        <v>47</v>
      </c>
      <c r="D168" s="32" t="str">
        <f>VLOOKUP(Hospital_details[[#This Row],[PA ID]],Patient_details[],4,0)</f>
        <v>F</v>
      </c>
      <c r="E168" s="27" t="str">
        <f>VLOOKUP(Hospital_details[[#This Row],[PA ID]],Patient_details[],5,0)</f>
        <v>Single-occupancy room overnight</v>
      </c>
      <c r="F168" s="27" t="str">
        <f>VLOOKUP(Hospital_details[[#This Row],[PA ID]],Patient_details[],6,0)</f>
        <v>Bantry</v>
      </c>
      <c r="G168" s="33" t="str">
        <f>VLOOKUP(Hospital_details[[#This Row],[PA ID]],Patient_details[],7,0)</f>
        <v>Cork</v>
      </c>
      <c r="H168" s="29" t="str">
        <f>VLOOKUP(Hospital_details[[#This Row],[PA ID]],Patient_details[],9,0)</f>
        <v>Clinical Haematology</v>
      </c>
      <c r="I168" s="27" t="s">
        <v>353</v>
      </c>
      <c r="J168" s="27" t="str">
        <f>VLOOKUP(Hospital_details[[#This Row],[Diagnosis_ID]],Diagnosis_details[],2,0)</f>
        <v>Therapy</v>
      </c>
      <c r="K168" s="27" t="str">
        <f>VLOOKUP(Hospital_details[[#This Row],[Diagnosis_ID]],Diagnosis_details[],3,0)</f>
        <v>Medical card holders</v>
      </c>
      <c r="L168" s="29" t="str">
        <f>VLOOKUP(Hospital_details[[#This Row],[Diagnosis_ID]],Diagnosis_details[],4,0)</f>
        <v>Dr Birx</v>
      </c>
      <c r="M168" s="29" t="str">
        <f>VLOOKUP(Hospital_details[[#This Row],[PA ID]],Patient_details[],10,0)</f>
        <v>folic acid</v>
      </c>
      <c r="N168" s="29" t="str">
        <f>VLOOKUP(Hospital_details[[#This Row],[PA ID]],Patient_details[],8,0)</f>
        <v>Bacterial infection</v>
      </c>
      <c r="O168" s="30">
        <f>VLOOKUP(Hospital_details[[#This Row],[PA ID]],Patient_details[],11,0)</f>
        <v>8000</v>
      </c>
      <c r="P168" s="31">
        <f>VLOOKUP(Hospital_details[[#This Row],[PA ID]],Patient_details[],12,0)</f>
        <v>150</v>
      </c>
      <c r="Q168" s="31">
        <f>VLOOKUP(Hospital_details[[#This Row],[Diagnosis_ID]],Diagnosis_details[],5,0)</f>
        <v>350</v>
      </c>
      <c r="R1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8" s="31">
        <f>Hospital_details[[#This Row],[Hospital Charges]]+Hospital_details[[#This Row],[Price of Treatment]]+Hospital_details[[#This Row],[Consultant Fee]]-Hospital_details[[#This Row],[Discount]]</f>
        <v>7700</v>
      </c>
      <c r="T1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169" spans="1:20">
      <c r="A169" s="27" t="s">
        <v>354</v>
      </c>
      <c r="B169" s="28">
        <f>VLOOKUP(Hospital_details[[#This Row],[PA ID]],Patient_details[],2,0)</f>
        <v>42625</v>
      </c>
      <c r="C169" s="32">
        <f>VLOOKUP(Hospital_details[[#This Row],[PA ID]],Patient_details[],3,0)</f>
        <v>58</v>
      </c>
      <c r="D169" s="32" t="str">
        <f>VLOOKUP(Hospital_details[[#This Row],[PA ID]],Patient_details[],4,0)</f>
        <v>F</v>
      </c>
      <c r="E169" s="27" t="str">
        <f>VLOOKUP(Hospital_details[[#This Row],[PA ID]],Patient_details[],5,0)</f>
        <v>Single-occupancy room overnight</v>
      </c>
      <c r="F169" s="27" t="str">
        <f>VLOOKUP(Hospital_details[[#This Row],[PA ID]],Patient_details[],6,0)</f>
        <v>Skibbereen</v>
      </c>
      <c r="G169" s="33" t="str">
        <f>VLOOKUP(Hospital_details[[#This Row],[PA ID]],Patient_details[],7,0)</f>
        <v>Cork</v>
      </c>
      <c r="H169" s="29" t="str">
        <f>VLOOKUP(Hospital_details[[#This Row],[PA ID]],Patient_details[],9,0)</f>
        <v>Clinical Haematology</v>
      </c>
      <c r="I169" s="27" t="s">
        <v>355</v>
      </c>
      <c r="J169" s="27" t="str">
        <f>VLOOKUP(Hospital_details[[#This Row],[Diagnosis_ID]],Diagnosis_details[],2,0)</f>
        <v>Therapy</v>
      </c>
      <c r="K169" s="27" t="str">
        <f>VLOOKUP(Hospital_details[[#This Row],[Diagnosis_ID]],Diagnosis_details[],3,0)</f>
        <v>Medical card holders</v>
      </c>
      <c r="L169" s="29" t="str">
        <f>VLOOKUP(Hospital_details[[#This Row],[Diagnosis_ID]],Diagnosis_details[],4,0)</f>
        <v>Dr Birx</v>
      </c>
      <c r="M169" s="29" t="str">
        <f>VLOOKUP(Hospital_details[[#This Row],[PA ID]],Patient_details[],10,0)</f>
        <v>antibiotics</v>
      </c>
      <c r="N169" s="29" t="str">
        <f>VLOOKUP(Hospital_details[[#This Row],[PA ID]],Patient_details[],8,0)</f>
        <v>Bacterial infection</v>
      </c>
      <c r="O169" s="30">
        <f>VLOOKUP(Hospital_details[[#This Row],[PA ID]],Patient_details[],11,0)</f>
        <v>8000</v>
      </c>
      <c r="P169" s="31">
        <f>VLOOKUP(Hospital_details[[#This Row],[PA ID]],Patient_details[],12,0)</f>
        <v>450</v>
      </c>
      <c r="Q169" s="31">
        <f>VLOOKUP(Hospital_details[[#This Row],[Diagnosis_ID]],Diagnosis_details[],5,0)</f>
        <v>350</v>
      </c>
      <c r="R1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67.5</v>
      </c>
      <c r="S169" s="31">
        <f>Hospital_details[[#This Row],[Hospital Charges]]+Hospital_details[[#This Row],[Price of Treatment]]+Hospital_details[[#This Row],[Consultant Fee]]-Hospital_details[[#This Row],[Discount]]</f>
        <v>8732.5</v>
      </c>
      <c r="T1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2619.75</v>
      </c>
    </row>
    <row r="170" spans="1:20">
      <c r="A170" s="27" t="s">
        <v>356</v>
      </c>
      <c r="B170" s="28">
        <f>VLOOKUP(Hospital_details[[#This Row],[PA ID]],Patient_details[],2,0)</f>
        <v>42625</v>
      </c>
      <c r="C170" s="32">
        <f>VLOOKUP(Hospital_details[[#This Row],[PA ID]],Patient_details[],3,0)</f>
        <v>46</v>
      </c>
      <c r="D170" s="32" t="str">
        <f>VLOOKUP(Hospital_details[[#This Row],[PA ID]],Patient_details[],4,0)</f>
        <v>M</v>
      </c>
      <c r="E170" s="27" t="str">
        <f>VLOOKUP(Hospital_details[[#This Row],[PA ID]],Patient_details[],5,0)</f>
        <v>Single-occupancy room overnight</v>
      </c>
      <c r="F170" s="27" t="str">
        <f>VLOOKUP(Hospital_details[[#This Row],[PA ID]],Patient_details[],6,0)</f>
        <v>Macroom</v>
      </c>
      <c r="G170" s="33" t="str">
        <f>VLOOKUP(Hospital_details[[#This Row],[PA ID]],Patient_details[],7,0)</f>
        <v>Cork</v>
      </c>
      <c r="H170" s="29" t="str">
        <f>VLOOKUP(Hospital_details[[#This Row],[PA ID]],Patient_details[],9,0)</f>
        <v>Clinical Haematology</v>
      </c>
      <c r="I170" s="27" t="s">
        <v>357</v>
      </c>
      <c r="J170" s="27" t="str">
        <f>VLOOKUP(Hospital_details[[#This Row],[Diagnosis_ID]],Diagnosis_details[],2,0)</f>
        <v>Therapy</v>
      </c>
      <c r="K170" s="27" t="str">
        <f>VLOOKUP(Hospital_details[[#This Row],[Diagnosis_ID]],Diagnosis_details[],3,0)</f>
        <v>Medical card holders</v>
      </c>
      <c r="L170" s="29" t="str">
        <f>VLOOKUP(Hospital_details[[#This Row],[Diagnosis_ID]],Diagnosis_details[],4,0)</f>
        <v>Dr Birx</v>
      </c>
      <c r="M170" s="29" t="str">
        <f>VLOOKUP(Hospital_details[[#This Row],[PA ID]],Patient_details[],10,0)</f>
        <v>folic acid</v>
      </c>
      <c r="N170" s="29" t="str">
        <f>VLOOKUP(Hospital_details[[#This Row],[PA ID]],Patient_details[],8,0)</f>
        <v>Bacterial infection</v>
      </c>
      <c r="O170" s="30">
        <f>VLOOKUP(Hospital_details[[#This Row],[PA ID]],Patient_details[],11,0)</f>
        <v>8000</v>
      </c>
      <c r="P170" s="31">
        <f>VLOOKUP(Hospital_details[[#This Row],[PA ID]],Patient_details[],12,0)</f>
        <v>300</v>
      </c>
      <c r="Q170" s="31">
        <f>VLOOKUP(Hospital_details[[#This Row],[Diagnosis_ID]],Diagnosis_details[],5,0)</f>
        <v>350</v>
      </c>
      <c r="R1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0" s="31">
        <f>Hospital_details[[#This Row],[Hospital Charges]]+Hospital_details[[#This Row],[Price of Treatment]]+Hospital_details[[#This Row],[Consultant Fee]]-Hospital_details[[#This Row],[Discount]]</f>
        <v>7850</v>
      </c>
      <c r="T1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2355</v>
      </c>
    </row>
    <row r="171" spans="1:20">
      <c r="A171" s="27" t="s">
        <v>358</v>
      </c>
      <c r="B171" s="28">
        <f>VLOOKUP(Hospital_details[[#This Row],[PA ID]],Patient_details[],2,0)</f>
        <v>42625</v>
      </c>
      <c r="C171" s="32">
        <f>VLOOKUP(Hospital_details[[#This Row],[PA ID]],Patient_details[],3,0)</f>
        <v>53</v>
      </c>
      <c r="D171" s="32" t="str">
        <f>VLOOKUP(Hospital_details[[#This Row],[PA ID]],Patient_details[],4,0)</f>
        <v>M</v>
      </c>
      <c r="E171" s="27" t="str">
        <f>VLOOKUP(Hospital_details[[#This Row],[PA ID]],Patient_details[],5,0)</f>
        <v>Single-occupancy room overnight</v>
      </c>
      <c r="F171" s="27" t="str">
        <f>VLOOKUP(Hospital_details[[#This Row],[PA ID]],Patient_details[],6,0)</f>
        <v>Birr</v>
      </c>
      <c r="G171" s="33" t="str">
        <f>VLOOKUP(Hospital_details[[#This Row],[PA ID]],Patient_details[],7,0)</f>
        <v>Offaly</v>
      </c>
      <c r="H171" s="29" t="str">
        <f>VLOOKUP(Hospital_details[[#This Row],[PA ID]],Patient_details[],9,0)</f>
        <v>Clinical Haematology</v>
      </c>
      <c r="I171" s="27" t="s">
        <v>359</v>
      </c>
      <c r="J171" s="27" t="str">
        <f>VLOOKUP(Hospital_details[[#This Row],[Diagnosis_ID]],Diagnosis_details[],2,0)</f>
        <v>Therapy</v>
      </c>
      <c r="K171" s="27" t="str">
        <f>VLOOKUP(Hospital_details[[#This Row],[Diagnosis_ID]],Diagnosis_details[],3,0)</f>
        <v>Medical card holders</v>
      </c>
      <c r="L171" s="29" t="str">
        <f>VLOOKUP(Hospital_details[[#This Row],[Diagnosis_ID]],Diagnosis_details[],4,0)</f>
        <v>Dr Birx</v>
      </c>
      <c r="M171" s="29" t="str">
        <f>VLOOKUP(Hospital_details[[#This Row],[PA ID]],Patient_details[],10,0)</f>
        <v>folic acid</v>
      </c>
      <c r="N171" s="29" t="str">
        <f>VLOOKUP(Hospital_details[[#This Row],[PA ID]],Patient_details[],8,0)</f>
        <v>Bacterial infection</v>
      </c>
      <c r="O171" s="30">
        <f>VLOOKUP(Hospital_details[[#This Row],[PA ID]],Patient_details[],11,0)</f>
        <v>8000</v>
      </c>
      <c r="P171" s="31">
        <f>VLOOKUP(Hospital_details[[#This Row],[PA ID]],Patient_details[],12,0)</f>
        <v>250</v>
      </c>
      <c r="Q171" s="31">
        <f>VLOOKUP(Hospital_details[[#This Row],[Diagnosis_ID]],Diagnosis_details[],5,0)</f>
        <v>350</v>
      </c>
      <c r="R1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1" s="31">
        <f>Hospital_details[[#This Row],[Hospital Charges]]+Hospital_details[[#This Row],[Price of Treatment]]+Hospital_details[[#This Row],[Consultant Fee]]-Hospital_details[[#This Row],[Discount]]</f>
        <v>7800</v>
      </c>
      <c r="T1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172" spans="1:20">
      <c r="A172" s="27" t="s">
        <v>360</v>
      </c>
      <c r="B172" s="28">
        <f>VLOOKUP(Hospital_details[[#This Row],[PA ID]],Patient_details[],2,0)</f>
        <v>42625</v>
      </c>
      <c r="C172" s="32">
        <f>VLOOKUP(Hospital_details[[#This Row],[PA ID]],Patient_details[],3,0)</f>
        <v>45</v>
      </c>
      <c r="D172" s="32" t="str">
        <f>VLOOKUP(Hospital_details[[#This Row],[PA ID]],Patient_details[],4,0)</f>
        <v>F</v>
      </c>
      <c r="E172" s="27" t="str">
        <f>VLOOKUP(Hospital_details[[#This Row],[PA ID]],Patient_details[],5,0)</f>
        <v>Single-occupancy room overnight</v>
      </c>
      <c r="F172" s="27" t="str">
        <f>VLOOKUP(Hospital_details[[#This Row],[PA ID]],Patient_details[],6,0)</f>
        <v>Waterford</v>
      </c>
      <c r="G172" s="33" t="str">
        <f>VLOOKUP(Hospital_details[[#This Row],[PA ID]],Patient_details[],7,0)</f>
        <v>Kilkenny</v>
      </c>
      <c r="H172" s="29" t="str">
        <f>VLOOKUP(Hospital_details[[#This Row],[PA ID]],Patient_details[],9,0)</f>
        <v>Clinical Haematology</v>
      </c>
      <c r="I172" s="27" t="s">
        <v>361</v>
      </c>
      <c r="J172" s="27" t="str">
        <f>VLOOKUP(Hospital_details[[#This Row],[Diagnosis_ID]],Diagnosis_details[],2,0)</f>
        <v>Therapy</v>
      </c>
      <c r="K172" s="27" t="str">
        <f>VLOOKUP(Hospital_details[[#This Row],[Diagnosis_ID]],Diagnosis_details[],3,0)</f>
        <v>Medical card holders</v>
      </c>
      <c r="L172" s="29" t="str">
        <f>VLOOKUP(Hospital_details[[#This Row],[Diagnosis_ID]],Diagnosis_details[],4,0)</f>
        <v>Dr Birx</v>
      </c>
      <c r="M172" s="29" t="str">
        <f>VLOOKUP(Hospital_details[[#This Row],[PA ID]],Patient_details[],10,0)</f>
        <v>pain relievers</v>
      </c>
      <c r="N172" s="29" t="str">
        <f>VLOOKUP(Hospital_details[[#This Row],[PA ID]],Patient_details[],8,0)</f>
        <v>Bacterial infection</v>
      </c>
      <c r="O172" s="30">
        <f>VLOOKUP(Hospital_details[[#This Row],[PA ID]],Patient_details[],11,0)</f>
        <v>8000</v>
      </c>
      <c r="P172" s="31">
        <f>VLOOKUP(Hospital_details[[#This Row],[PA ID]],Patient_details[],12,0)</f>
        <v>150</v>
      </c>
      <c r="Q172" s="31">
        <f>VLOOKUP(Hospital_details[[#This Row],[Diagnosis_ID]],Diagnosis_details[],5,0)</f>
        <v>350</v>
      </c>
      <c r="R1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2" s="31">
        <f>Hospital_details[[#This Row],[Hospital Charges]]+Hospital_details[[#This Row],[Price of Treatment]]+Hospital_details[[#This Row],[Consultant Fee]]-Hospital_details[[#This Row],[Discount]]</f>
        <v>7700</v>
      </c>
      <c r="T1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173" spans="1:20">
      <c r="A173" s="27" t="s">
        <v>362</v>
      </c>
      <c r="B173" s="28">
        <f>VLOOKUP(Hospital_details[[#This Row],[PA ID]],Patient_details[],2,0)</f>
        <v>42591</v>
      </c>
      <c r="C173" s="32">
        <f>VLOOKUP(Hospital_details[[#This Row],[PA ID]],Patient_details[],3,0)</f>
        <v>52</v>
      </c>
      <c r="D173" s="32" t="str">
        <f>VLOOKUP(Hospital_details[[#This Row],[PA ID]],Patient_details[],4,0)</f>
        <v>F</v>
      </c>
      <c r="E173" s="27" t="str">
        <f>VLOOKUP(Hospital_details[[#This Row],[PA ID]],Patient_details[],5,0)</f>
        <v>Single-occupancy room overnight</v>
      </c>
      <c r="F173" s="27" t="str">
        <f>VLOOKUP(Hospital_details[[#This Row],[PA ID]],Patient_details[],6,0)</f>
        <v>Mallow</v>
      </c>
      <c r="G173" s="33" t="str">
        <f>VLOOKUP(Hospital_details[[#This Row],[PA ID]],Patient_details[],7,0)</f>
        <v>Waterford</v>
      </c>
      <c r="H173" s="29" t="str">
        <f>VLOOKUP(Hospital_details[[#This Row],[PA ID]],Patient_details[],9,0)</f>
        <v>Clinical Haematology</v>
      </c>
      <c r="I173" s="27" t="s">
        <v>363</v>
      </c>
      <c r="J173" s="27" t="str">
        <f>VLOOKUP(Hospital_details[[#This Row],[Diagnosis_ID]],Diagnosis_details[],2,0)</f>
        <v>Therapy</v>
      </c>
      <c r="K173" s="27" t="str">
        <f>VLOOKUP(Hospital_details[[#This Row],[Diagnosis_ID]],Diagnosis_details[],3,0)</f>
        <v>Medical card holders</v>
      </c>
      <c r="L173" s="29" t="str">
        <f>VLOOKUP(Hospital_details[[#This Row],[Diagnosis_ID]],Diagnosis_details[],4,0)</f>
        <v>Dr Birx</v>
      </c>
      <c r="M173" s="29" t="str">
        <f>VLOOKUP(Hospital_details[[#This Row],[PA ID]],Patient_details[],10,0)</f>
        <v>folic acid</v>
      </c>
      <c r="N173" s="29" t="str">
        <f>VLOOKUP(Hospital_details[[#This Row],[PA ID]],Patient_details[],8,0)</f>
        <v>Bacterial infection</v>
      </c>
      <c r="O173" s="30">
        <f>VLOOKUP(Hospital_details[[#This Row],[PA ID]],Patient_details[],11,0)</f>
        <v>8000</v>
      </c>
      <c r="P173" s="31">
        <f>VLOOKUP(Hospital_details[[#This Row],[PA ID]],Patient_details[],12,0)</f>
        <v>240</v>
      </c>
      <c r="Q173" s="31">
        <f>VLOOKUP(Hospital_details[[#This Row],[Diagnosis_ID]],Diagnosis_details[],5,0)</f>
        <v>350</v>
      </c>
      <c r="R1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3" s="31">
        <f>Hospital_details[[#This Row],[Hospital Charges]]+Hospital_details[[#This Row],[Price of Treatment]]+Hospital_details[[#This Row],[Consultant Fee]]-Hospital_details[[#This Row],[Discount]]</f>
        <v>7790</v>
      </c>
      <c r="T1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174" spans="1:20">
      <c r="A174" s="27" t="s">
        <v>364</v>
      </c>
      <c r="B174" s="28">
        <f>VLOOKUP(Hospital_details[[#This Row],[PA ID]],Patient_details[],2,0)</f>
        <v>42591</v>
      </c>
      <c r="C174" s="32">
        <f>VLOOKUP(Hospital_details[[#This Row],[PA ID]],Patient_details[],3,0)</f>
        <v>53</v>
      </c>
      <c r="D174" s="32" t="str">
        <f>VLOOKUP(Hospital_details[[#This Row],[PA ID]],Patient_details[],4,0)</f>
        <v>M</v>
      </c>
      <c r="E174" s="27" t="str">
        <f>VLOOKUP(Hospital_details[[#This Row],[PA ID]],Patient_details[],5,0)</f>
        <v>Day-case</v>
      </c>
      <c r="F174" s="27" t="str">
        <f>VLOOKUP(Hospital_details[[#This Row],[PA ID]],Patient_details[],6,0)</f>
        <v>Mallow</v>
      </c>
      <c r="G174" s="33" t="str">
        <f>VLOOKUP(Hospital_details[[#This Row],[PA ID]],Patient_details[],7,0)</f>
        <v>Waterford</v>
      </c>
      <c r="H174" s="29" t="str">
        <f>VLOOKUP(Hospital_details[[#This Row],[PA ID]],Patient_details[],9,0)</f>
        <v>Clinical Haematology</v>
      </c>
      <c r="I174" s="27" t="s">
        <v>365</v>
      </c>
      <c r="J174" s="27" t="str">
        <f>VLOOKUP(Hospital_details[[#This Row],[Diagnosis_ID]],Diagnosis_details[],2,0)</f>
        <v>Therapy</v>
      </c>
      <c r="K174" s="27" t="str">
        <f>VLOOKUP(Hospital_details[[#This Row],[Diagnosis_ID]],Diagnosis_details[],3,0)</f>
        <v>Medical card holders</v>
      </c>
      <c r="L174" s="29" t="str">
        <f>VLOOKUP(Hospital_details[[#This Row],[Diagnosis_ID]],Diagnosis_details[],4,0)</f>
        <v>Dr Birx</v>
      </c>
      <c r="M174" s="29" t="str">
        <f>VLOOKUP(Hospital_details[[#This Row],[PA ID]],Patient_details[],10,0)</f>
        <v>folic acid</v>
      </c>
      <c r="N174" s="29" t="str">
        <f>VLOOKUP(Hospital_details[[#This Row],[PA ID]],Patient_details[],8,0)</f>
        <v>Bacterial infection</v>
      </c>
      <c r="O174" s="30">
        <f>VLOOKUP(Hospital_details[[#This Row],[PA ID]],Patient_details[],11,0)</f>
        <v>850</v>
      </c>
      <c r="P174" s="31">
        <f>VLOOKUP(Hospital_details[[#This Row],[PA ID]],Patient_details[],12,0)</f>
        <v>160</v>
      </c>
      <c r="Q174" s="31">
        <f>VLOOKUP(Hospital_details[[#This Row],[Diagnosis_ID]],Diagnosis_details[],5,0)</f>
        <v>350</v>
      </c>
      <c r="R1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74" s="31">
        <f>Hospital_details[[#This Row],[Hospital Charges]]+Hospital_details[[#This Row],[Price of Treatment]]+Hospital_details[[#This Row],[Consultant Fee]]-Hospital_details[[#This Row],[Discount]]</f>
        <v>1190</v>
      </c>
      <c r="T1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75" spans="1:20">
      <c r="A175" s="27" t="s">
        <v>366</v>
      </c>
      <c r="B175" s="28">
        <f>VLOOKUP(Hospital_details[[#This Row],[PA ID]],Patient_details[],2,0)</f>
        <v>42591</v>
      </c>
      <c r="C175" s="32">
        <f>VLOOKUP(Hospital_details[[#This Row],[PA ID]],Patient_details[],3,0)</f>
        <v>50</v>
      </c>
      <c r="D175" s="32" t="str">
        <f>VLOOKUP(Hospital_details[[#This Row],[PA ID]],Patient_details[],4,0)</f>
        <v>M</v>
      </c>
      <c r="E175" s="27" t="str">
        <f>VLOOKUP(Hospital_details[[#This Row],[PA ID]],Patient_details[],5,0)</f>
        <v>Single-occupancy room overnight</v>
      </c>
      <c r="F175" s="27" t="str">
        <f>VLOOKUP(Hospital_details[[#This Row],[PA ID]],Patient_details[],6,0)</f>
        <v>Ennis</v>
      </c>
      <c r="G175" s="33" t="str">
        <f>VLOOKUP(Hospital_details[[#This Row],[PA ID]],Patient_details[],7,0)</f>
        <v>Clare</v>
      </c>
      <c r="H175" s="29" t="str">
        <f>VLOOKUP(Hospital_details[[#This Row],[PA ID]],Patient_details[],9,0)</f>
        <v>Clinical Haematology</v>
      </c>
      <c r="I175" s="27" t="s">
        <v>367</v>
      </c>
      <c r="J175" s="27" t="str">
        <f>VLOOKUP(Hospital_details[[#This Row],[Diagnosis_ID]],Diagnosis_details[],2,0)</f>
        <v>Therapy</v>
      </c>
      <c r="K175" s="27" t="str">
        <f>VLOOKUP(Hospital_details[[#This Row],[Diagnosis_ID]],Diagnosis_details[],3,0)</f>
        <v>Medical card holders</v>
      </c>
      <c r="L175" s="29" t="str">
        <f>VLOOKUP(Hospital_details[[#This Row],[Diagnosis_ID]],Diagnosis_details[],4,0)</f>
        <v>Dr Birx</v>
      </c>
      <c r="M175" s="29" t="str">
        <f>VLOOKUP(Hospital_details[[#This Row],[PA ID]],Patient_details[],10,0)</f>
        <v>antibiotics</v>
      </c>
      <c r="N175" s="29" t="str">
        <f>VLOOKUP(Hospital_details[[#This Row],[PA ID]],Patient_details[],8,0)</f>
        <v>Bacterial infection</v>
      </c>
      <c r="O175" s="30">
        <f>VLOOKUP(Hospital_details[[#This Row],[PA ID]],Patient_details[],11,0)</f>
        <v>8000</v>
      </c>
      <c r="P175" s="31">
        <f>VLOOKUP(Hospital_details[[#This Row],[PA ID]],Patient_details[],12,0)</f>
        <v>560</v>
      </c>
      <c r="Q175" s="31">
        <f>VLOOKUP(Hospital_details[[#This Row],[Diagnosis_ID]],Diagnosis_details[],5,0)</f>
        <v>350</v>
      </c>
      <c r="R1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175" s="31">
        <f>Hospital_details[[#This Row],[Hospital Charges]]+Hospital_details[[#This Row],[Price of Treatment]]+Hospital_details[[#This Row],[Consultant Fee]]-Hospital_details[[#This Row],[Discount]]</f>
        <v>8826</v>
      </c>
      <c r="T1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2647.7999999999997</v>
      </c>
    </row>
    <row r="176" spans="1:20" hidden="1">
      <c r="A176" s="27" t="s">
        <v>368</v>
      </c>
      <c r="B176" s="28">
        <f>VLOOKUP(Hospital_details[[#This Row],[PA ID]],Patient_details[],2,0)</f>
        <v>42632</v>
      </c>
      <c r="C176" s="32">
        <f>VLOOKUP(Hospital_details[[#This Row],[PA ID]],Patient_details[],3,0)</f>
        <v>41</v>
      </c>
      <c r="D176" s="32" t="str">
        <f>VLOOKUP(Hospital_details[[#This Row],[PA ID]],Patient_details[],4,0)</f>
        <v>F</v>
      </c>
      <c r="E176" s="27" t="str">
        <f>VLOOKUP(Hospital_details[[#This Row],[PA ID]],Patient_details[],5,0)</f>
        <v>Single-occupancy room overnight</v>
      </c>
      <c r="F176" s="27" t="str">
        <f>VLOOKUP(Hospital_details[[#This Row],[PA ID]],Patient_details[],6,0)</f>
        <v>Thurles</v>
      </c>
      <c r="G176" s="33" t="str">
        <f>VLOOKUP(Hospital_details[[#This Row],[PA ID]],Patient_details[],7,0)</f>
        <v>Tipperary</v>
      </c>
      <c r="H176" s="29" t="str">
        <f>VLOOKUP(Hospital_details[[#This Row],[PA ID]],Patient_details[],9,0)</f>
        <v>Anaesthesia, Intensive Care and Pain Medicine</v>
      </c>
      <c r="I176" s="27" t="s">
        <v>369</v>
      </c>
      <c r="J176" s="27" t="str">
        <f>VLOOKUP(Hospital_details[[#This Row],[Diagnosis_ID]],Diagnosis_details[],2,0)</f>
        <v>Therapy</v>
      </c>
      <c r="K176" s="27" t="str">
        <f>VLOOKUP(Hospital_details[[#This Row],[Diagnosis_ID]],Diagnosis_details[],3,0)</f>
        <v>Medical card holders</v>
      </c>
      <c r="L176" s="29" t="str">
        <f>VLOOKUP(Hospital_details[[#This Row],[Diagnosis_ID]],Diagnosis_details[],4,0)</f>
        <v>Dr Fauci</v>
      </c>
      <c r="M176" s="29" t="str">
        <f>VLOOKUP(Hospital_details[[#This Row],[PA ID]],Patient_details[],10,0)</f>
        <v>Nitrates</v>
      </c>
      <c r="N176" s="29" t="str">
        <f>VLOOKUP(Hospital_details[[#This Row],[PA ID]],Patient_details[],8,0)</f>
        <v>Myocardial ischemia</v>
      </c>
      <c r="O176" s="30">
        <f>VLOOKUP(Hospital_details[[#This Row],[PA ID]],Patient_details[],11,0)</f>
        <v>8000</v>
      </c>
      <c r="P176" s="31">
        <f>VLOOKUP(Hospital_details[[#This Row],[PA ID]],Patient_details[],12,0)</f>
        <v>100</v>
      </c>
      <c r="Q176" s="31">
        <f>VLOOKUP(Hospital_details[[#This Row],[Diagnosis_ID]],Diagnosis_details[],5,0)</f>
        <v>320</v>
      </c>
      <c r="R1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76" s="31">
        <f>Hospital_details[[#This Row],[Hospital Charges]]+Hospital_details[[#This Row],[Price of Treatment]]+Hospital_details[[#This Row],[Consultant Fee]]-Hospital_details[[#This Row],[Discount]]</f>
        <v>8180</v>
      </c>
      <c r="T1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2454</v>
      </c>
    </row>
    <row r="177" spans="1:20" hidden="1">
      <c r="A177" s="27" t="s">
        <v>370</v>
      </c>
      <c r="B177" s="28">
        <f>VLOOKUP(Hospital_details[[#This Row],[PA ID]],Patient_details[],2,0)</f>
        <v>42632</v>
      </c>
      <c r="C177" s="32">
        <f>VLOOKUP(Hospital_details[[#This Row],[PA ID]],Patient_details[],3,0)</f>
        <v>45</v>
      </c>
      <c r="D177" s="32" t="str">
        <f>VLOOKUP(Hospital_details[[#This Row],[PA ID]],Patient_details[],4,0)</f>
        <v>F</v>
      </c>
      <c r="E177" s="27" t="str">
        <f>VLOOKUP(Hospital_details[[#This Row],[PA ID]],Patient_details[],5,0)</f>
        <v>Single-occupancy room overnight</v>
      </c>
      <c r="F177" s="27" t="str">
        <f>VLOOKUP(Hospital_details[[#This Row],[PA ID]],Patient_details[],6,0)</f>
        <v>Dunboyne</v>
      </c>
      <c r="G177" s="33" t="str">
        <f>VLOOKUP(Hospital_details[[#This Row],[PA ID]],Patient_details[],7,0)</f>
        <v>Meath</v>
      </c>
      <c r="H177" s="29" t="str">
        <f>VLOOKUP(Hospital_details[[#This Row],[PA ID]],Patient_details[],9,0)</f>
        <v>Anaesthesia, Intensive Care and Pain Medicine</v>
      </c>
      <c r="I177" s="27" t="s">
        <v>371</v>
      </c>
      <c r="J177" s="27" t="str">
        <f>VLOOKUP(Hospital_details[[#This Row],[Diagnosis_ID]],Diagnosis_details[],2,0)</f>
        <v>Therapy</v>
      </c>
      <c r="K177" s="27" t="str">
        <f>VLOOKUP(Hospital_details[[#This Row],[Diagnosis_ID]],Diagnosis_details[],3,0)</f>
        <v>Medical card holders</v>
      </c>
      <c r="L177" s="29" t="str">
        <f>VLOOKUP(Hospital_details[[#This Row],[Diagnosis_ID]],Diagnosis_details[],4,0)</f>
        <v>Dr Fauci</v>
      </c>
      <c r="M177" s="29" t="str">
        <f>VLOOKUP(Hospital_details[[#This Row],[PA ID]],Patient_details[],10,0)</f>
        <v>Nitrates</v>
      </c>
      <c r="N177" s="29" t="str">
        <f>VLOOKUP(Hospital_details[[#This Row],[PA ID]],Patient_details[],8,0)</f>
        <v>Myocardial ischemia</v>
      </c>
      <c r="O177" s="30">
        <f>VLOOKUP(Hospital_details[[#This Row],[PA ID]],Patient_details[],11,0)</f>
        <v>8000</v>
      </c>
      <c r="P177" s="31">
        <f>VLOOKUP(Hospital_details[[#This Row],[PA ID]],Patient_details[],12,0)</f>
        <v>200</v>
      </c>
      <c r="Q177" s="31">
        <f>VLOOKUP(Hospital_details[[#This Row],[Diagnosis_ID]],Diagnosis_details[],5,0)</f>
        <v>320</v>
      </c>
      <c r="R1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77" s="31">
        <f>Hospital_details[[#This Row],[Hospital Charges]]+Hospital_details[[#This Row],[Price of Treatment]]+Hospital_details[[#This Row],[Consultant Fee]]-Hospital_details[[#This Row],[Discount]]</f>
        <v>8280</v>
      </c>
      <c r="T1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2484</v>
      </c>
    </row>
    <row r="178" spans="1:20">
      <c r="A178" s="27" t="s">
        <v>372</v>
      </c>
      <c r="B178" s="28">
        <f>VLOOKUP(Hospital_details[[#This Row],[PA ID]],Patient_details[],2,0)</f>
        <v>43580</v>
      </c>
      <c r="C178" s="32">
        <f>VLOOKUP(Hospital_details[[#This Row],[PA ID]],Patient_details[],3,0)</f>
        <v>53</v>
      </c>
      <c r="D178" s="32" t="str">
        <f>VLOOKUP(Hospital_details[[#This Row],[PA ID]],Patient_details[],4,0)</f>
        <v>M</v>
      </c>
      <c r="E178" s="27" t="str">
        <f>VLOOKUP(Hospital_details[[#This Row],[PA ID]],Patient_details[],5,0)</f>
        <v>Single-occupancy room overnight</v>
      </c>
      <c r="F178" s="27" t="str">
        <f>VLOOKUP(Hospital_details[[#This Row],[PA ID]],Patient_details[],6,0)</f>
        <v>Listowel</v>
      </c>
      <c r="G178" s="33" t="str">
        <f>VLOOKUP(Hospital_details[[#This Row],[PA ID]],Patient_details[],7,0)</f>
        <v>Kerry</v>
      </c>
      <c r="H178" s="29" t="str">
        <f>VLOOKUP(Hospital_details[[#This Row],[PA ID]],Patient_details[],9,0)</f>
        <v>Cardiology</v>
      </c>
      <c r="I178" s="27" t="s">
        <v>373</v>
      </c>
      <c r="J178" s="27" t="str">
        <f>VLOOKUP(Hospital_details[[#This Row],[Diagnosis_ID]],Diagnosis_details[],2,0)</f>
        <v>Therapy</v>
      </c>
      <c r="K178" s="27" t="str">
        <f>VLOOKUP(Hospital_details[[#This Row],[Diagnosis_ID]],Diagnosis_details[],3,0)</f>
        <v>Medical card holders</v>
      </c>
      <c r="L178" s="29" t="str">
        <f>VLOOKUP(Hospital_details[[#This Row],[Diagnosis_ID]],Diagnosis_details[],4,0)</f>
        <v>Dr Birx</v>
      </c>
      <c r="M178" s="29" t="str">
        <f>VLOOKUP(Hospital_details[[#This Row],[PA ID]],Patient_details[],10,0)</f>
        <v>Calcium</v>
      </c>
      <c r="N178" s="29" t="str">
        <f>VLOOKUP(Hospital_details[[#This Row],[PA ID]],Patient_details[],8,0)</f>
        <v>Cardiovascular disease (CVD)</v>
      </c>
      <c r="O178" s="30">
        <f>VLOOKUP(Hospital_details[[#This Row],[PA ID]],Patient_details[],11,0)</f>
        <v>8000</v>
      </c>
      <c r="P178" s="31">
        <f>VLOOKUP(Hospital_details[[#This Row],[PA ID]],Patient_details[],12,0)</f>
        <v>200</v>
      </c>
      <c r="Q178" s="31">
        <f>VLOOKUP(Hospital_details[[#This Row],[Diagnosis_ID]],Diagnosis_details[],5,0)</f>
        <v>350</v>
      </c>
      <c r="R1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8" s="31">
        <f>Hospital_details[[#This Row],[Hospital Charges]]+Hospital_details[[#This Row],[Price of Treatment]]+Hospital_details[[#This Row],[Consultant Fee]]-Hospital_details[[#This Row],[Discount]]</f>
        <v>7750</v>
      </c>
      <c r="T1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179" spans="1:20">
      <c r="A179" s="27" t="s">
        <v>374</v>
      </c>
      <c r="B179" s="28">
        <f>VLOOKUP(Hospital_details[[#This Row],[PA ID]],Patient_details[],2,0)</f>
        <v>43062</v>
      </c>
      <c r="C179" s="32">
        <f>VLOOKUP(Hospital_details[[#This Row],[PA ID]],Patient_details[],3,0)</f>
        <v>67</v>
      </c>
      <c r="D179" s="32" t="str">
        <f>VLOOKUP(Hospital_details[[#This Row],[PA ID]],Patient_details[],4,0)</f>
        <v>F</v>
      </c>
      <c r="E179" s="27" t="str">
        <f>VLOOKUP(Hospital_details[[#This Row],[PA ID]],Patient_details[],5,0)</f>
        <v>Single-occupancy room overnight</v>
      </c>
      <c r="F179" s="27" t="str">
        <f>VLOOKUP(Hospital_details[[#This Row],[PA ID]],Patient_details[],6,0)</f>
        <v>Portlaoise</v>
      </c>
      <c r="G179" s="33" t="str">
        <f>VLOOKUP(Hospital_details[[#This Row],[PA ID]],Patient_details[],7,0)</f>
        <v>Laois</v>
      </c>
      <c r="H179" s="29" t="str">
        <f>VLOOKUP(Hospital_details[[#This Row],[PA ID]],Patient_details[],9,0)</f>
        <v>Cardiology</v>
      </c>
      <c r="I179" s="27" t="s">
        <v>375</v>
      </c>
      <c r="J179" s="27" t="str">
        <f>VLOOKUP(Hospital_details[[#This Row],[Diagnosis_ID]],Diagnosis_details[],2,0)</f>
        <v>Therapy</v>
      </c>
      <c r="K179" s="27" t="str">
        <f>VLOOKUP(Hospital_details[[#This Row],[Diagnosis_ID]],Diagnosis_details[],3,0)</f>
        <v>Medical card holders</v>
      </c>
      <c r="L179" s="29" t="str">
        <f>VLOOKUP(Hospital_details[[#This Row],[Diagnosis_ID]],Diagnosis_details[],4,0)</f>
        <v>Dr Birx</v>
      </c>
      <c r="M179" s="29" t="str">
        <f>VLOOKUP(Hospital_details[[#This Row],[PA ID]],Patient_details[],10,0)</f>
        <v>Aspirin</v>
      </c>
      <c r="N179" s="29" t="str">
        <f>VLOOKUP(Hospital_details[[#This Row],[PA ID]],Patient_details[],8,0)</f>
        <v>Cardiovascular disease (CVD)</v>
      </c>
      <c r="O179" s="30">
        <f>VLOOKUP(Hospital_details[[#This Row],[PA ID]],Patient_details[],11,0)</f>
        <v>8000</v>
      </c>
      <c r="P179" s="31">
        <f>VLOOKUP(Hospital_details[[#This Row],[PA ID]],Patient_details[],12,0)</f>
        <v>770</v>
      </c>
      <c r="Q179" s="31">
        <f>VLOOKUP(Hospital_details[[#This Row],[Diagnosis_ID]],Diagnosis_details[],5,0)</f>
        <v>350</v>
      </c>
      <c r="R1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9" s="31">
        <f>Hospital_details[[#This Row],[Hospital Charges]]+Hospital_details[[#This Row],[Price of Treatment]]+Hospital_details[[#This Row],[Consultant Fee]]-Hospital_details[[#This Row],[Discount]]</f>
        <v>8320</v>
      </c>
      <c r="T1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180" spans="1:20">
      <c r="A180" s="27" t="s">
        <v>376</v>
      </c>
      <c r="B180" s="28">
        <f>VLOOKUP(Hospital_details[[#This Row],[PA ID]],Patient_details[],2,0)</f>
        <v>43062</v>
      </c>
      <c r="C180" s="32">
        <f>VLOOKUP(Hospital_details[[#This Row],[PA ID]],Patient_details[],3,0)</f>
        <v>57</v>
      </c>
      <c r="D180" s="32" t="str">
        <f>VLOOKUP(Hospital_details[[#This Row],[PA ID]],Patient_details[],4,0)</f>
        <v>F</v>
      </c>
      <c r="E180" s="27" t="str">
        <f>VLOOKUP(Hospital_details[[#This Row],[PA ID]],Patient_details[],5,0)</f>
        <v>Single-occupancy room overnight</v>
      </c>
      <c r="F180" s="27" t="str">
        <f>VLOOKUP(Hospital_details[[#This Row],[PA ID]],Patient_details[],6,0)</f>
        <v>Tullamore</v>
      </c>
      <c r="G180" s="33" t="str">
        <f>VLOOKUP(Hospital_details[[#This Row],[PA ID]],Patient_details[],7,0)</f>
        <v>Offaly</v>
      </c>
      <c r="H180" s="29" t="str">
        <f>VLOOKUP(Hospital_details[[#This Row],[PA ID]],Patient_details[],9,0)</f>
        <v>Cardiology</v>
      </c>
      <c r="I180" s="27" t="s">
        <v>377</v>
      </c>
      <c r="J180" s="27" t="str">
        <f>VLOOKUP(Hospital_details[[#This Row],[Diagnosis_ID]],Diagnosis_details[],2,0)</f>
        <v>Therapy</v>
      </c>
      <c r="K180" s="27" t="str">
        <f>VLOOKUP(Hospital_details[[#This Row],[Diagnosis_ID]],Diagnosis_details[],3,0)</f>
        <v>Medical card holders</v>
      </c>
      <c r="L180" s="29" t="str">
        <f>VLOOKUP(Hospital_details[[#This Row],[Diagnosis_ID]],Diagnosis_details[],4,0)</f>
        <v>Dr Birx</v>
      </c>
      <c r="M180" s="29" t="str">
        <f>VLOOKUP(Hospital_details[[#This Row],[PA ID]],Patient_details[],10,0)</f>
        <v>Calcium</v>
      </c>
      <c r="N180" s="29" t="str">
        <f>VLOOKUP(Hospital_details[[#This Row],[PA ID]],Patient_details[],8,0)</f>
        <v>Cardiovascular disease (CVD)</v>
      </c>
      <c r="O180" s="30">
        <f>VLOOKUP(Hospital_details[[#This Row],[PA ID]],Patient_details[],11,0)</f>
        <v>8000</v>
      </c>
      <c r="P180" s="31">
        <f>VLOOKUP(Hospital_details[[#This Row],[PA ID]],Patient_details[],12,0)</f>
        <v>550</v>
      </c>
      <c r="Q180" s="31">
        <f>VLOOKUP(Hospital_details[[#This Row],[Diagnosis_ID]],Diagnosis_details[],5,0)</f>
        <v>350</v>
      </c>
      <c r="R1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80" s="31">
        <f>Hospital_details[[#This Row],[Hospital Charges]]+Hospital_details[[#This Row],[Price of Treatment]]+Hospital_details[[#This Row],[Consultant Fee]]-Hospital_details[[#This Row],[Discount]]</f>
        <v>8100</v>
      </c>
      <c r="T1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181" spans="1:20" hidden="1">
      <c r="A181" s="27" t="s">
        <v>378</v>
      </c>
      <c r="B181" s="28">
        <f>VLOOKUP(Hospital_details[[#This Row],[PA ID]],Patient_details[],2,0)</f>
        <v>43088</v>
      </c>
      <c r="C181" s="32">
        <f>VLOOKUP(Hospital_details[[#This Row],[PA ID]],Patient_details[],3,0)</f>
        <v>59</v>
      </c>
      <c r="D181" s="32" t="str">
        <f>VLOOKUP(Hospital_details[[#This Row],[PA ID]],Patient_details[],4,0)</f>
        <v>F</v>
      </c>
      <c r="E181" s="27" t="str">
        <f>VLOOKUP(Hospital_details[[#This Row],[PA ID]],Patient_details[],5,0)</f>
        <v>Single-occupancy room overnight</v>
      </c>
      <c r="F181" s="27" t="str">
        <f>VLOOKUP(Hospital_details[[#This Row],[PA ID]],Patient_details[],6,0)</f>
        <v>Galway</v>
      </c>
      <c r="G181" s="33" t="str">
        <f>VLOOKUP(Hospital_details[[#This Row],[PA ID]],Patient_details[],7,0)</f>
        <v>Galway</v>
      </c>
      <c r="H181" s="29" t="str">
        <f>VLOOKUP(Hospital_details[[#This Row],[PA ID]],Patient_details[],9,0)</f>
        <v>Clinical Neurophysiology</v>
      </c>
      <c r="I181" s="27" t="s">
        <v>379</v>
      </c>
      <c r="J181" s="27" t="str">
        <f>VLOOKUP(Hospital_details[[#This Row],[Diagnosis_ID]],Diagnosis_details[],2,0)</f>
        <v>Therapy</v>
      </c>
      <c r="K181" s="27" t="str">
        <f>VLOOKUP(Hospital_details[[#This Row],[Diagnosis_ID]],Diagnosis_details[],3,0)</f>
        <v>Medical card holders</v>
      </c>
      <c r="L181" s="29" t="str">
        <f>VLOOKUP(Hospital_details[[#This Row],[Diagnosis_ID]],Diagnosis_details[],4,0)</f>
        <v>Dr Doherty</v>
      </c>
      <c r="M181" s="29" t="str">
        <f>VLOOKUP(Hospital_details[[#This Row],[PA ID]],Patient_details[],10,0)</f>
        <v>Calcium</v>
      </c>
      <c r="N181" s="29" t="str">
        <f>VLOOKUP(Hospital_details[[#This Row],[PA ID]],Patient_details[],8,0)</f>
        <v>Chronic daily headache</v>
      </c>
      <c r="O181" s="30">
        <f>VLOOKUP(Hospital_details[[#This Row],[PA ID]],Patient_details[],11,0)</f>
        <v>8000</v>
      </c>
      <c r="P181" s="31">
        <f>VLOOKUP(Hospital_details[[#This Row],[PA ID]],Patient_details[],12,0)</f>
        <v>110</v>
      </c>
      <c r="Q181" s="31">
        <f>VLOOKUP(Hospital_details[[#This Row],[Diagnosis_ID]],Diagnosis_details[],5,0)</f>
        <v>250</v>
      </c>
      <c r="R1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1" s="31">
        <f>Hospital_details[[#This Row],[Hospital Charges]]+Hospital_details[[#This Row],[Price of Treatment]]+Hospital_details[[#This Row],[Consultant Fee]]-Hospital_details[[#This Row],[Discount]]</f>
        <v>8120</v>
      </c>
      <c r="T1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2436</v>
      </c>
    </row>
    <row r="182" spans="1:20" hidden="1">
      <c r="A182" s="27" t="s">
        <v>380</v>
      </c>
      <c r="B182" s="28">
        <f>VLOOKUP(Hospital_details[[#This Row],[PA ID]],Patient_details[],2,0)</f>
        <v>42713</v>
      </c>
      <c r="C182" s="32">
        <f>VLOOKUP(Hospital_details[[#This Row],[PA ID]],Patient_details[],3,0)</f>
        <v>45</v>
      </c>
      <c r="D182" s="32" t="str">
        <f>VLOOKUP(Hospital_details[[#This Row],[PA ID]],Patient_details[],4,0)</f>
        <v>M</v>
      </c>
      <c r="E182" s="27" t="str">
        <f>VLOOKUP(Hospital_details[[#This Row],[PA ID]],Patient_details[],5,0)</f>
        <v>Single-occupancy room overnight</v>
      </c>
      <c r="F182" s="27" t="str">
        <f>VLOOKUP(Hospital_details[[#This Row],[PA ID]],Patient_details[],6,0)</f>
        <v>Galway</v>
      </c>
      <c r="G182" s="33" t="str">
        <f>VLOOKUP(Hospital_details[[#This Row],[PA ID]],Patient_details[],7,0)</f>
        <v>Galway</v>
      </c>
      <c r="H182" s="29" t="str">
        <f>VLOOKUP(Hospital_details[[#This Row],[PA ID]],Patient_details[],9,0)</f>
        <v>Clinical Research Centre</v>
      </c>
      <c r="I182" s="27" t="s">
        <v>381</v>
      </c>
      <c r="J182" s="27" t="str">
        <f>VLOOKUP(Hospital_details[[#This Row],[Diagnosis_ID]],Diagnosis_details[],2,0)</f>
        <v>Therapy</v>
      </c>
      <c r="K182" s="27" t="str">
        <f>VLOOKUP(Hospital_details[[#This Row],[Diagnosis_ID]],Diagnosis_details[],3,0)</f>
        <v>Medical card holders</v>
      </c>
      <c r="L182" s="29" t="str">
        <f>VLOOKUP(Hospital_details[[#This Row],[Diagnosis_ID]],Diagnosis_details[],4,0)</f>
        <v>Dr Fauci</v>
      </c>
      <c r="M182" s="29" t="str">
        <f>VLOOKUP(Hospital_details[[#This Row],[PA ID]],Patient_details[],10,0)</f>
        <v>tPA</v>
      </c>
      <c r="N182" s="29" t="str">
        <f>VLOOKUP(Hospital_details[[#This Row],[PA ID]],Patient_details[],8,0)</f>
        <v>Stroke</v>
      </c>
      <c r="O182" s="30">
        <f>VLOOKUP(Hospital_details[[#This Row],[PA ID]],Patient_details[],11,0)</f>
        <v>8000</v>
      </c>
      <c r="P182" s="31">
        <f>VLOOKUP(Hospital_details[[#This Row],[PA ID]],Patient_details[],12,0)</f>
        <v>100</v>
      </c>
      <c r="Q182" s="31">
        <f>VLOOKUP(Hospital_details[[#This Row],[Diagnosis_ID]],Diagnosis_details[],5,0)</f>
        <v>320</v>
      </c>
      <c r="R1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2" s="31">
        <f>Hospital_details[[#This Row],[Hospital Charges]]+Hospital_details[[#This Row],[Price of Treatment]]+Hospital_details[[#This Row],[Consultant Fee]]-Hospital_details[[#This Row],[Discount]]</f>
        <v>8180</v>
      </c>
      <c r="T1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2454</v>
      </c>
    </row>
    <row r="183" spans="1:20" hidden="1">
      <c r="A183" s="27" t="s">
        <v>382</v>
      </c>
      <c r="B183" s="28">
        <f>VLOOKUP(Hospital_details[[#This Row],[PA ID]],Patient_details[],2,0)</f>
        <v>42713</v>
      </c>
      <c r="C183" s="32">
        <f>VLOOKUP(Hospital_details[[#This Row],[PA ID]],Patient_details[],3,0)</f>
        <v>51</v>
      </c>
      <c r="D183" s="32" t="str">
        <f>VLOOKUP(Hospital_details[[#This Row],[PA ID]],Patient_details[],4,0)</f>
        <v>M</v>
      </c>
      <c r="E183" s="27" t="str">
        <f>VLOOKUP(Hospital_details[[#This Row],[PA ID]],Patient_details[],5,0)</f>
        <v>Single-occupancy room overnight</v>
      </c>
      <c r="F183" s="27" t="str">
        <f>VLOOKUP(Hospital_details[[#This Row],[PA ID]],Patient_details[],6,0)</f>
        <v>Carlow</v>
      </c>
      <c r="G183" s="33" t="str">
        <f>VLOOKUP(Hospital_details[[#This Row],[PA ID]],Patient_details[],7,0)</f>
        <v>Carlow</v>
      </c>
      <c r="H183" s="29" t="str">
        <f>VLOOKUP(Hospital_details[[#This Row],[PA ID]],Patient_details[],9,0)</f>
        <v>Clinical Research Centre</v>
      </c>
      <c r="I183" s="27" t="s">
        <v>383</v>
      </c>
      <c r="J183" s="27" t="str">
        <f>VLOOKUP(Hospital_details[[#This Row],[Diagnosis_ID]],Diagnosis_details[],2,0)</f>
        <v>Therapy</v>
      </c>
      <c r="K183" s="27" t="str">
        <f>VLOOKUP(Hospital_details[[#This Row],[Diagnosis_ID]],Diagnosis_details[],3,0)</f>
        <v>Medical card holders</v>
      </c>
      <c r="L183" s="29" t="str">
        <f>VLOOKUP(Hospital_details[[#This Row],[Diagnosis_ID]],Diagnosis_details[],4,0)</f>
        <v>Dr Fauci</v>
      </c>
      <c r="M183" s="29" t="str">
        <f>VLOOKUP(Hospital_details[[#This Row],[PA ID]],Patient_details[],10,0)</f>
        <v>alteplase</v>
      </c>
      <c r="N183" s="29" t="str">
        <f>VLOOKUP(Hospital_details[[#This Row],[PA ID]],Patient_details[],8,0)</f>
        <v>Stroke</v>
      </c>
      <c r="O183" s="30">
        <f>VLOOKUP(Hospital_details[[#This Row],[PA ID]],Patient_details[],11,0)</f>
        <v>8000</v>
      </c>
      <c r="P183" s="31">
        <f>VLOOKUP(Hospital_details[[#This Row],[PA ID]],Patient_details[],12,0)</f>
        <v>350</v>
      </c>
      <c r="Q183" s="31">
        <f>VLOOKUP(Hospital_details[[#This Row],[Diagnosis_ID]],Diagnosis_details[],5,0)</f>
        <v>320</v>
      </c>
      <c r="R1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3" s="31">
        <f>Hospital_details[[#This Row],[Hospital Charges]]+Hospital_details[[#This Row],[Price of Treatment]]+Hospital_details[[#This Row],[Consultant Fee]]-Hospital_details[[#This Row],[Discount]]</f>
        <v>8430</v>
      </c>
      <c r="T1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2529</v>
      </c>
    </row>
    <row r="184" spans="1:20" hidden="1">
      <c r="A184" s="27" t="s">
        <v>384</v>
      </c>
      <c r="B184" s="28">
        <f>VLOOKUP(Hospital_details[[#This Row],[PA ID]],Patient_details[],2,0)</f>
        <v>42698</v>
      </c>
      <c r="C184" s="32">
        <f>VLOOKUP(Hospital_details[[#This Row],[PA ID]],Patient_details[],3,0)</f>
        <v>59</v>
      </c>
      <c r="D184" s="32" t="str">
        <f>VLOOKUP(Hospital_details[[#This Row],[PA ID]],Patient_details[],4,0)</f>
        <v>F</v>
      </c>
      <c r="E184" s="27" t="str">
        <f>VLOOKUP(Hospital_details[[#This Row],[PA ID]],Patient_details[],5,0)</f>
        <v>Single-occupancy room overnight</v>
      </c>
      <c r="F184" s="27" t="str">
        <f>VLOOKUP(Hospital_details[[#This Row],[PA ID]],Patient_details[],6,0)</f>
        <v>Bandon</v>
      </c>
      <c r="G184" s="33" t="str">
        <f>VLOOKUP(Hospital_details[[#This Row],[PA ID]],Patient_details[],7,0)</f>
        <v>Cork</v>
      </c>
      <c r="H184" s="29" t="str">
        <f>VLOOKUP(Hospital_details[[#This Row],[PA ID]],Patient_details[],9,0)</f>
        <v>Audiology Department</v>
      </c>
      <c r="I184" s="27" t="s">
        <v>385</v>
      </c>
      <c r="J184" s="27" t="str">
        <f>VLOOKUP(Hospital_details[[#This Row],[Diagnosis_ID]],Diagnosis_details[],2,0)</f>
        <v>Therapy</v>
      </c>
      <c r="K184" s="27" t="str">
        <f>VLOOKUP(Hospital_details[[#This Row],[Diagnosis_ID]],Diagnosis_details[],3,0)</f>
        <v>Medical card holders</v>
      </c>
      <c r="L184" s="29" t="str">
        <f>VLOOKUP(Hospital_details[[#This Row],[Diagnosis_ID]],Diagnosis_details[],4,0)</f>
        <v>Dr Doherty</v>
      </c>
      <c r="M184" s="29" t="str">
        <f>VLOOKUP(Hospital_details[[#This Row],[PA ID]],Patient_details[],10,0)</f>
        <v>Quinine</v>
      </c>
      <c r="N184" s="29" t="str">
        <f>VLOOKUP(Hospital_details[[#This Row],[PA ID]],Patient_details[],8,0)</f>
        <v>Hearing Loss</v>
      </c>
      <c r="O184" s="30">
        <f>VLOOKUP(Hospital_details[[#This Row],[PA ID]],Patient_details[],11,0)</f>
        <v>8000</v>
      </c>
      <c r="P184" s="31">
        <f>VLOOKUP(Hospital_details[[#This Row],[PA ID]],Patient_details[],12,0)</f>
        <v>140</v>
      </c>
      <c r="Q184" s="31">
        <f>VLOOKUP(Hospital_details[[#This Row],[Diagnosis_ID]],Diagnosis_details[],5,0)</f>
        <v>250</v>
      </c>
      <c r="R1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4" s="31">
        <f>Hospital_details[[#This Row],[Hospital Charges]]+Hospital_details[[#This Row],[Price of Treatment]]+Hospital_details[[#This Row],[Consultant Fee]]-Hospital_details[[#This Row],[Discount]]</f>
        <v>8150</v>
      </c>
      <c r="T1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2445</v>
      </c>
    </row>
    <row r="185" spans="1:20" hidden="1">
      <c r="A185" s="27" t="s">
        <v>386</v>
      </c>
      <c r="B185" s="28">
        <f>VLOOKUP(Hospital_details[[#This Row],[PA ID]],Patient_details[],2,0)</f>
        <v>42698</v>
      </c>
      <c r="C185" s="32">
        <f>VLOOKUP(Hospital_details[[#This Row],[PA ID]],Patient_details[],3,0)</f>
        <v>53</v>
      </c>
      <c r="D185" s="32" t="str">
        <f>VLOOKUP(Hospital_details[[#This Row],[PA ID]],Patient_details[],4,0)</f>
        <v>M</v>
      </c>
      <c r="E185" s="27" t="str">
        <f>VLOOKUP(Hospital_details[[#This Row],[PA ID]],Patient_details[],5,0)</f>
        <v>Single-occupancy room overnight</v>
      </c>
      <c r="F185" s="27" t="str">
        <f>VLOOKUP(Hospital_details[[#This Row],[PA ID]],Patient_details[],6,0)</f>
        <v>Kilkenny</v>
      </c>
      <c r="G185" s="33" t="str">
        <f>VLOOKUP(Hospital_details[[#This Row],[PA ID]],Patient_details[],7,0)</f>
        <v>Kilkenny</v>
      </c>
      <c r="H185" s="29" t="str">
        <f>VLOOKUP(Hospital_details[[#This Row],[PA ID]],Patient_details[],9,0)</f>
        <v>Audiology Department</v>
      </c>
      <c r="I185" s="27" t="s">
        <v>387</v>
      </c>
      <c r="J185" s="27" t="str">
        <f>VLOOKUP(Hospital_details[[#This Row],[Diagnosis_ID]],Diagnosis_details[],2,0)</f>
        <v>Therapy</v>
      </c>
      <c r="K185" s="27" t="str">
        <f>VLOOKUP(Hospital_details[[#This Row],[Diagnosis_ID]],Diagnosis_details[],3,0)</f>
        <v>Medical card holders</v>
      </c>
      <c r="L185" s="29" t="str">
        <f>VLOOKUP(Hospital_details[[#This Row],[Diagnosis_ID]],Diagnosis_details[],4,0)</f>
        <v>Dr Doherty</v>
      </c>
      <c r="M185" s="29" t="str">
        <f>VLOOKUP(Hospital_details[[#This Row],[PA ID]],Patient_details[],10,0)</f>
        <v>Quinine</v>
      </c>
      <c r="N185" s="29" t="str">
        <f>VLOOKUP(Hospital_details[[#This Row],[PA ID]],Patient_details[],8,0)</f>
        <v>Hearing Loss</v>
      </c>
      <c r="O185" s="30">
        <f>VLOOKUP(Hospital_details[[#This Row],[PA ID]],Patient_details[],11,0)</f>
        <v>8000</v>
      </c>
      <c r="P185" s="31">
        <f>VLOOKUP(Hospital_details[[#This Row],[PA ID]],Patient_details[],12,0)</f>
        <v>175</v>
      </c>
      <c r="Q185" s="31">
        <f>VLOOKUP(Hospital_details[[#This Row],[Diagnosis_ID]],Diagnosis_details[],5,0)</f>
        <v>250</v>
      </c>
      <c r="R1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5" s="31">
        <f>Hospital_details[[#This Row],[Hospital Charges]]+Hospital_details[[#This Row],[Price of Treatment]]+Hospital_details[[#This Row],[Consultant Fee]]-Hospital_details[[#This Row],[Discount]]</f>
        <v>8185</v>
      </c>
      <c r="T1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2455.5</v>
      </c>
    </row>
    <row r="186" spans="1:20" hidden="1">
      <c r="A186" s="27" t="s">
        <v>388</v>
      </c>
      <c r="B186" s="28">
        <f>VLOOKUP(Hospital_details[[#This Row],[PA ID]],Patient_details[],2,0)</f>
        <v>42698</v>
      </c>
      <c r="C186" s="32">
        <f>VLOOKUP(Hospital_details[[#This Row],[PA ID]],Patient_details[],3,0)</f>
        <v>47</v>
      </c>
      <c r="D186" s="32" t="str">
        <f>VLOOKUP(Hospital_details[[#This Row],[PA ID]],Patient_details[],4,0)</f>
        <v>M</v>
      </c>
      <c r="E186" s="27" t="str">
        <f>VLOOKUP(Hospital_details[[#This Row],[PA ID]],Patient_details[],5,0)</f>
        <v>Single-occupancy room overnight</v>
      </c>
      <c r="F186" s="27" t="str">
        <f>VLOOKUP(Hospital_details[[#This Row],[PA ID]],Patient_details[],6,0)</f>
        <v>Cavan</v>
      </c>
      <c r="G186" s="33" t="str">
        <f>VLOOKUP(Hospital_details[[#This Row],[PA ID]],Patient_details[],7,0)</f>
        <v>Cavan</v>
      </c>
      <c r="H186" s="29" t="str">
        <f>VLOOKUP(Hospital_details[[#This Row],[PA ID]],Patient_details[],9,0)</f>
        <v>Audiology Department</v>
      </c>
      <c r="I186" s="27" t="s">
        <v>389</v>
      </c>
      <c r="J186" s="27" t="str">
        <f>VLOOKUP(Hospital_details[[#This Row],[Diagnosis_ID]],Diagnosis_details[],2,0)</f>
        <v>Therapy</v>
      </c>
      <c r="K186" s="27" t="str">
        <f>VLOOKUP(Hospital_details[[#This Row],[Diagnosis_ID]],Diagnosis_details[],3,0)</f>
        <v>Medical card holders</v>
      </c>
      <c r="L186" s="29" t="str">
        <f>VLOOKUP(Hospital_details[[#This Row],[Diagnosis_ID]],Diagnosis_details[],4,0)</f>
        <v>Dr Doherty</v>
      </c>
      <c r="M186" s="29" t="str">
        <f>VLOOKUP(Hospital_details[[#This Row],[PA ID]],Patient_details[],10,0)</f>
        <v>Quinine</v>
      </c>
      <c r="N186" s="29" t="str">
        <f>VLOOKUP(Hospital_details[[#This Row],[PA ID]],Patient_details[],8,0)</f>
        <v>Hearing Loss</v>
      </c>
      <c r="O186" s="30">
        <f>VLOOKUP(Hospital_details[[#This Row],[PA ID]],Patient_details[],11,0)</f>
        <v>8000</v>
      </c>
      <c r="P186" s="31">
        <f>VLOOKUP(Hospital_details[[#This Row],[PA ID]],Patient_details[],12,0)</f>
        <v>70</v>
      </c>
      <c r="Q186" s="31">
        <f>VLOOKUP(Hospital_details[[#This Row],[Diagnosis_ID]],Diagnosis_details[],5,0)</f>
        <v>250</v>
      </c>
      <c r="R1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6" s="31">
        <f>Hospital_details[[#This Row],[Hospital Charges]]+Hospital_details[[#This Row],[Price of Treatment]]+Hospital_details[[#This Row],[Consultant Fee]]-Hospital_details[[#This Row],[Discount]]</f>
        <v>8080</v>
      </c>
      <c r="T1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2424</v>
      </c>
    </row>
    <row r="187" spans="1:20">
      <c r="A187" s="27" t="s">
        <v>390</v>
      </c>
      <c r="B187" s="28">
        <f>VLOOKUP(Hospital_details[[#This Row],[PA ID]],Patient_details[],2,0)</f>
        <v>43436</v>
      </c>
      <c r="C187" s="32">
        <f>VLOOKUP(Hospital_details[[#This Row],[PA ID]],Patient_details[],3,0)</f>
        <v>49</v>
      </c>
      <c r="D187" s="32" t="str">
        <f>VLOOKUP(Hospital_details[[#This Row],[PA ID]],Patient_details[],4,0)</f>
        <v>F</v>
      </c>
      <c r="E187" s="27" t="str">
        <f>VLOOKUP(Hospital_details[[#This Row],[PA ID]],Patient_details[],5,0)</f>
        <v>Single-occupancy room overnight</v>
      </c>
      <c r="F187" s="27" t="str">
        <f>VLOOKUP(Hospital_details[[#This Row],[PA ID]],Patient_details[],6,0)</f>
        <v>Muine Bheag</v>
      </c>
      <c r="G187" s="33" t="str">
        <f>VLOOKUP(Hospital_details[[#This Row],[PA ID]],Patient_details[],7,0)</f>
        <v>Carlow</v>
      </c>
      <c r="H187" s="29" t="str">
        <f>VLOOKUP(Hospital_details[[#This Row],[PA ID]],Patient_details[],9,0)</f>
        <v>Clinical Haematology</v>
      </c>
      <c r="I187" s="27" t="s">
        <v>391</v>
      </c>
      <c r="J187" s="27" t="str">
        <f>VLOOKUP(Hospital_details[[#This Row],[Diagnosis_ID]],Diagnosis_details[],2,0)</f>
        <v>Therapy</v>
      </c>
      <c r="K187" s="27" t="str">
        <f>VLOOKUP(Hospital_details[[#This Row],[Diagnosis_ID]],Diagnosis_details[],3,0)</f>
        <v>Medical card holders</v>
      </c>
      <c r="L187" s="29" t="str">
        <f>VLOOKUP(Hospital_details[[#This Row],[Diagnosis_ID]],Diagnosis_details[],4,0)</f>
        <v>Dr Birx</v>
      </c>
      <c r="M187" s="29" t="str">
        <f>VLOOKUP(Hospital_details[[#This Row],[PA ID]],Patient_details[],10,0)</f>
        <v>folic acid</v>
      </c>
      <c r="N187" s="29" t="str">
        <f>VLOOKUP(Hospital_details[[#This Row],[PA ID]],Patient_details[],8,0)</f>
        <v>Bacterial infection</v>
      </c>
      <c r="O187" s="30">
        <f>VLOOKUP(Hospital_details[[#This Row],[PA ID]],Patient_details[],11,0)</f>
        <v>8000</v>
      </c>
      <c r="P187" s="31">
        <f>VLOOKUP(Hospital_details[[#This Row],[PA ID]],Patient_details[],12,0)</f>
        <v>220</v>
      </c>
      <c r="Q187" s="31">
        <f>VLOOKUP(Hospital_details[[#This Row],[Diagnosis_ID]],Diagnosis_details[],5,0)</f>
        <v>350</v>
      </c>
      <c r="R1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87" s="31">
        <f>Hospital_details[[#This Row],[Hospital Charges]]+Hospital_details[[#This Row],[Price of Treatment]]+Hospital_details[[#This Row],[Consultant Fee]]-Hospital_details[[#This Row],[Discount]]</f>
        <v>7770</v>
      </c>
      <c r="T1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88" spans="1:20" hidden="1">
      <c r="A188" s="27" t="s">
        <v>392</v>
      </c>
      <c r="B188" s="28">
        <f>VLOOKUP(Hospital_details[[#This Row],[PA ID]],Patient_details[],2,0)</f>
        <v>42612</v>
      </c>
      <c r="C188" s="32">
        <f>VLOOKUP(Hospital_details[[#This Row],[PA ID]],Patient_details[],3,0)</f>
        <v>49</v>
      </c>
      <c r="D188" s="32" t="str">
        <f>VLOOKUP(Hospital_details[[#This Row],[PA ID]],Patient_details[],4,0)</f>
        <v>M</v>
      </c>
      <c r="E188" s="27" t="str">
        <f>VLOOKUP(Hospital_details[[#This Row],[PA ID]],Patient_details[],5,0)</f>
        <v>Day-case</v>
      </c>
      <c r="F188" s="27" t="str">
        <f>VLOOKUP(Hospital_details[[#This Row],[PA ID]],Patient_details[],6,0)</f>
        <v>Bantry</v>
      </c>
      <c r="G188" s="33" t="str">
        <f>VLOOKUP(Hospital_details[[#This Row],[PA ID]],Patient_details[],7,0)</f>
        <v>Cork</v>
      </c>
      <c r="H188" s="29" t="str">
        <f>VLOOKUP(Hospital_details[[#This Row],[PA ID]],Patient_details[],9,0)</f>
        <v>Clinical Neurophysiology</v>
      </c>
      <c r="I188" s="27" t="s">
        <v>393</v>
      </c>
      <c r="J188" s="27" t="str">
        <f>VLOOKUP(Hospital_details[[#This Row],[Diagnosis_ID]],Diagnosis_details[],2,0)</f>
        <v>Therapy</v>
      </c>
      <c r="K188" s="27" t="str">
        <f>VLOOKUP(Hospital_details[[#This Row],[Diagnosis_ID]],Diagnosis_details[],3,0)</f>
        <v>Medical card holders</v>
      </c>
      <c r="L188" s="29" t="str">
        <f>VLOOKUP(Hospital_details[[#This Row],[Diagnosis_ID]],Diagnosis_details[],4,0)</f>
        <v>Dr Doherty</v>
      </c>
      <c r="M188" s="29" t="str">
        <f>VLOOKUP(Hospital_details[[#This Row],[PA ID]],Patient_details[],10,0)</f>
        <v>Pamelor</v>
      </c>
      <c r="N188" s="29" t="str">
        <f>VLOOKUP(Hospital_details[[#This Row],[PA ID]],Patient_details[],8,0)</f>
        <v>Chronic daily headache</v>
      </c>
      <c r="O188" s="30">
        <f>VLOOKUP(Hospital_details[[#This Row],[PA ID]],Patient_details[],11,0)</f>
        <v>850</v>
      </c>
      <c r="P188" s="31">
        <f>VLOOKUP(Hospital_details[[#This Row],[PA ID]],Patient_details[],12,0)</f>
        <v>640</v>
      </c>
      <c r="Q188" s="31">
        <f>VLOOKUP(Hospital_details[[#This Row],[Diagnosis_ID]],Diagnosis_details[],5,0)</f>
        <v>250</v>
      </c>
      <c r="R1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88" s="31">
        <f>Hospital_details[[#This Row],[Hospital Charges]]+Hospital_details[[#This Row],[Price of Treatment]]+Hospital_details[[#This Row],[Consultant Fee]]-Hospital_details[[#This Row],[Discount]]</f>
        <v>1570</v>
      </c>
      <c r="T1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471</v>
      </c>
    </row>
    <row r="189" spans="1:20" hidden="1">
      <c r="A189" s="27" t="s">
        <v>394</v>
      </c>
      <c r="B189" s="28">
        <f>VLOOKUP(Hospital_details[[#This Row],[PA ID]],Patient_details[],2,0)</f>
        <v>43303</v>
      </c>
      <c r="C189" s="32">
        <f>VLOOKUP(Hospital_details[[#This Row],[PA ID]],Patient_details[],3,0)</f>
        <v>60</v>
      </c>
      <c r="D189" s="32" t="str">
        <f>VLOOKUP(Hospital_details[[#This Row],[PA ID]],Patient_details[],4,0)</f>
        <v>F</v>
      </c>
      <c r="E189" s="27" t="str">
        <f>VLOOKUP(Hospital_details[[#This Row],[PA ID]],Patient_details[],5,0)</f>
        <v>Multiple-occupancy room overnight</v>
      </c>
      <c r="F189" s="27" t="str">
        <f>VLOOKUP(Hospital_details[[#This Row],[PA ID]],Patient_details[],6,0)</f>
        <v>Tralee</v>
      </c>
      <c r="G189" s="33" t="str">
        <f>VLOOKUP(Hospital_details[[#This Row],[PA ID]],Patient_details[],7,0)</f>
        <v>Kerry</v>
      </c>
      <c r="H189" s="29" t="str">
        <f>VLOOKUP(Hospital_details[[#This Row],[PA ID]],Patient_details[],9,0)</f>
        <v>Anaesthesia, Intensive Care and Pain Medicine</v>
      </c>
      <c r="I189" s="27" t="s">
        <v>395</v>
      </c>
      <c r="J189" s="27" t="str">
        <f>VLOOKUP(Hospital_details[[#This Row],[Diagnosis_ID]],Diagnosis_details[],2,0)</f>
        <v>Therapy</v>
      </c>
      <c r="K189" s="27" t="str">
        <f>VLOOKUP(Hospital_details[[#This Row],[Diagnosis_ID]],Diagnosis_details[],3,0)</f>
        <v>Medical card holders</v>
      </c>
      <c r="L189" s="29" t="str">
        <f>VLOOKUP(Hospital_details[[#This Row],[Diagnosis_ID]],Diagnosis_details[],4,0)</f>
        <v>Dr Fauci</v>
      </c>
      <c r="M189" s="29" t="str">
        <f>VLOOKUP(Hospital_details[[#This Row],[PA ID]],Patient_details[],10,0)</f>
        <v>Nitrates</v>
      </c>
      <c r="N189" s="29" t="str">
        <f>VLOOKUP(Hospital_details[[#This Row],[PA ID]],Patient_details[],8,0)</f>
        <v>Myocardial ischemia</v>
      </c>
      <c r="O189" s="30">
        <f>VLOOKUP(Hospital_details[[#This Row],[PA ID]],Patient_details[],11,0)</f>
        <v>2500</v>
      </c>
      <c r="P189" s="31">
        <f>VLOOKUP(Hospital_details[[#This Row],[PA ID]],Patient_details[],12,0)</f>
        <v>150</v>
      </c>
      <c r="Q189" s="31">
        <f>VLOOKUP(Hospital_details[[#This Row],[Diagnosis_ID]],Diagnosis_details[],5,0)</f>
        <v>320</v>
      </c>
      <c r="R1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89" s="31">
        <f>Hospital_details[[#This Row],[Hospital Charges]]+Hospital_details[[#This Row],[Price of Treatment]]+Hospital_details[[#This Row],[Consultant Fee]]-Hospital_details[[#This Row],[Discount]]</f>
        <v>2895</v>
      </c>
      <c r="T1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868.5</v>
      </c>
    </row>
    <row r="190" spans="1:20" hidden="1">
      <c r="A190" s="27" t="s">
        <v>396</v>
      </c>
      <c r="B190" s="28">
        <f>VLOOKUP(Hospital_details[[#This Row],[PA ID]],Patient_details[],2,0)</f>
        <v>43303</v>
      </c>
      <c r="C190" s="32">
        <f>VLOOKUP(Hospital_details[[#This Row],[PA ID]],Patient_details[],3,0)</f>
        <v>50</v>
      </c>
      <c r="D190" s="32" t="str">
        <f>VLOOKUP(Hospital_details[[#This Row],[PA ID]],Patient_details[],4,0)</f>
        <v>F</v>
      </c>
      <c r="E190" s="27" t="str">
        <f>VLOOKUP(Hospital_details[[#This Row],[PA ID]],Patient_details[],5,0)</f>
        <v>Single-occupancy room overnight</v>
      </c>
      <c r="F190" s="27" t="str">
        <f>VLOOKUP(Hospital_details[[#This Row],[PA ID]],Patient_details[],6,0)</f>
        <v>Tralee</v>
      </c>
      <c r="G190" s="33" t="str">
        <f>VLOOKUP(Hospital_details[[#This Row],[PA ID]],Patient_details[],7,0)</f>
        <v>Kerry</v>
      </c>
      <c r="H190" s="29" t="str">
        <f>VLOOKUP(Hospital_details[[#This Row],[PA ID]],Patient_details[],9,0)</f>
        <v>Anaesthesia, Intensive Care and Pain Medicine</v>
      </c>
      <c r="I190" s="27" t="s">
        <v>397</v>
      </c>
      <c r="J190" s="27" t="str">
        <f>VLOOKUP(Hospital_details[[#This Row],[Diagnosis_ID]],Diagnosis_details[],2,0)</f>
        <v>Therapy</v>
      </c>
      <c r="K190" s="27" t="str">
        <f>VLOOKUP(Hospital_details[[#This Row],[Diagnosis_ID]],Diagnosis_details[],3,0)</f>
        <v>Medical card holders</v>
      </c>
      <c r="L190" s="29" t="str">
        <f>VLOOKUP(Hospital_details[[#This Row],[Diagnosis_ID]],Diagnosis_details[],4,0)</f>
        <v>Dr Fauci</v>
      </c>
      <c r="M190" s="29" t="str">
        <f>VLOOKUP(Hospital_details[[#This Row],[PA ID]],Patient_details[],10,0)</f>
        <v>Nitrates</v>
      </c>
      <c r="N190" s="29" t="str">
        <f>VLOOKUP(Hospital_details[[#This Row],[PA ID]],Patient_details[],8,0)</f>
        <v>Myocardial ischemia</v>
      </c>
      <c r="O190" s="30">
        <f>VLOOKUP(Hospital_details[[#This Row],[PA ID]],Patient_details[],11,0)</f>
        <v>8000</v>
      </c>
      <c r="P190" s="31">
        <f>VLOOKUP(Hospital_details[[#This Row],[PA ID]],Patient_details[],12,0)</f>
        <v>150</v>
      </c>
      <c r="Q190" s="31">
        <f>VLOOKUP(Hospital_details[[#This Row],[Diagnosis_ID]],Diagnosis_details[],5,0)</f>
        <v>320</v>
      </c>
      <c r="R1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0" s="31">
        <f>Hospital_details[[#This Row],[Hospital Charges]]+Hospital_details[[#This Row],[Price of Treatment]]+Hospital_details[[#This Row],[Consultant Fee]]-Hospital_details[[#This Row],[Discount]]</f>
        <v>8230</v>
      </c>
      <c r="T1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191" spans="1:20" hidden="1">
      <c r="A191" s="27" t="s">
        <v>398</v>
      </c>
      <c r="B191" s="28">
        <f>VLOOKUP(Hospital_details[[#This Row],[PA ID]],Patient_details[],2,0)</f>
        <v>43022</v>
      </c>
      <c r="C191" s="32">
        <f>VLOOKUP(Hospital_details[[#This Row],[PA ID]],Patient_details[],3,0)</f>
        <v>80</v>
      </c>
      <c r="D191" s="32" t="str">
        <f>VLOOKUP(Hospital_details[[#This Row],[PA ID]],Patient_details[],4,0)</f>
        <v>F</v>
      </c>
      <c r="E191" s="27" t="str">
        <f>VLOOKUP(Hospital_details[[#This Row],[PA ID]],Patient_details[],5,0)</f>
        <v>Day-case</v>
      </c>
      <c r="F191" s="27" t="str">
        <f>VLOOKUP(Hospital_details[[#This Row],[PA ID]],Patient_details[],6,0)</f>
        <v>Tralee</v>
      </c>
      <c r="G191" s="33" t="str">
        <f>VLOOKUP(Hospital_details[[#This Row],[PA ID]],Patient_details[],7,0)</f>
        <v>Kerry</v>
      </c>
      <c r="H191" s="29" t="str">
        <f>VLOOKUP(Hospital_details[[#This Row],[PA ID]],Patient_details[],9,0)</f>
        <v>Neurology department</v>
      </c>
      <c r="I191" s="27" t="s">
        <v>399</v>
      </c>
      <c r="J191" s="27" t="str">
        <f>VLOOKUP(Hospital_details[[#This Row],[Diagnosis_ID]],Diagnosis_details[],2,0)</f>
        <v>Therapy</v>
      </c>
      <c r="K191" s="27" t="str">
        <f>VLOOKUP(Hospital_details[[#This Row],[Diagnosis_ID]],Diagnosis_details[],3,0)</f>
        <v>Medical card holders</v>
      </c>
      <c r="L191" s="29" t="str">
        <f>VLOOKUP(Hospital_details[[#This Row],[Diagnosis_ID]],Diagnosis_details[],4,0)</f>
        <v>Dr Doherty</v>
      </c>
      <c r="M191" s="29" t="str">
        <f>VLOOKUP(Hospital_details[[#This Row],[PA ID]],Patient_details[],10,0)</f>
        <v>Aricept</v>
      </c>
      <c r="N191" s="29" t="str">
        <f>VLOOKUP(Hospital_details[[#This Row],[PA ID]],Patient_details[],8,0)</f>
        <v>Dementia</v>
      </c>
      <c r="O191" s="30">
        <f>VLOOKUP(Hospital_details[[#This Row],[PA ID]],Patient_details[],11,0)</f>
        <v>850</v>
      </c>
      <c r="P191" s="31">
        <f>VLOOKUP(Hospital_details[[#This Row],[PA ID]],Patient_details[],12,0)</f>
        <v>440</v>
      </c>
      <c r="Q191" s="31">
        <f>VLOOKUP(Hospital_details[[#This Row],[Diagnosis_ID]],Diagnosis_details[],5,0)</f>
        <v>250</v>
      </c>
      <c r="R1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91" s="31">
        <f>Hospital_details[[#This Row],[Hospital Charges]]+Hospital_details[[#This Row],[Price of Treatment]]+Hospital_details[[#This Row],[Consultant Fee]]-Hospital_details[[#This Row],[Discount]]</f>
        <v>1370</v>
      </c>
      <c r="T1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411</v>
      </c>
    </row>
    <row r="192" spans="1:20" hidden="1">
      <c r="A192" s="27" t="s">
        <v>400</v>
      </c>
      <c r="B192" s="28">
        <f>VLOOKUP(Hospital_details[[#This Row],[PA ID]],Patient_details[],2,0)</f>
        <v>43022</v>
      </c>
      <c r="C192" s="32">
        <f>VLOOKUP(Hospital_details[[#This Row],[PA ID]],Patient_details[],3,0)</f>
        <v>80</v>
      </c>
      <c r="D192" s="32" t="str">
        <f>VLOOKUP(Hospital_details[[#This Row],[PA ID]],Patient_details[],4,0)</f>
        <v>M</v>
      </c>
      <c r="E192" s="27" t="str">
        <f>VLOOKUP(Hospital_details[[#This Row],[PA ID]],Patient_details[],5,0)</f>
        <v>Single-occupancy room overnight</v>
      </c>
      <c r="F192" s="27" t="str">
        <f>VLOOKUP(Hospital_details[[#This Row],[PA ID]],Patient_details[],6,0)</f>
        <v>Carrick-On-Shannon</v>
      </c>
      <c r="G192" s="33" t="str">
        <f>VLOOKUP(Hospital_details[[#This Row],[PA ID]],Patient_details[],7,0)</f>
        <v>Roscommon</v>
      </c>
      <c r="H192" s="29" t="str">
        <f>VLOOKUP(Hospital_details[[#This Row],[PA ID]],Patient_details[],9,0)</f>
        <v>Neurology department</v>
      </c>
      <c r="I192" s="27" t="s">
        <v>401</v>
      </c>
      <c r="J192" s="27" t="str">
        <f>VLOOKUP(Hospital_details[[#This Row],[Diagnosis_ID]],Diagnosis_details[],2,0)</f>
        <v>Therapy</v>
      </c>
      <c r="K192" s="27" t="str">
        <f>VLOOKUP(Hospital_details[[#This Row],[Diagnosis_ID]],Diagnosis_details[],3,0)</f>
        <v>Medical card holders</v>
      </c>
      <c r="L192" s="29" t="str">
        <f>VLOOKUP(Hospital_details[[#This Row],[Diagnosis_ID]],Diagnosis_details[],4,0)</f>
        <v>Dr Doherty</v>
      </c>
      <c r="M192" s="29" t="str">
        <f>VLOOKUP(Hospital_details[[#This Row],[PA ID]],Patient_details[],10,0)</f>
        <v>memantine</v>
      </c>
      <c r="N192" s="29" t="str">
        <f>VLOOKUP(Hospital_details[[#This Row],[PA ID]],Patient_details[],8,0)</f>
        <v>Dementia</v>
      </c>
      <c r="O192" s="30">
        <f>VLOOKUP(Hospital_details[[#This Row],[PA ID]],Patient_details[],11,0)</f>
        <v>8000</v>
      </c>
      <c r="P192" s="31">
        <f>VLOOKUP(Hospital_details[[#This Row],[PA ID]],Patient_details[],12,0)</f>
        <v>660</v>
      </c>
      <c r="Q192" s="31">
        <f>VLOOKUP(Hospital_details[[#This Row],[Diagnosis_ID]],Diagnosis_details[],5,0)</f>
        <v>250</v>
      </c>
      <c r="R1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2" s="31">
        <f>Hospital_details[[#This Row],[Hospital Charges]]+Hospital_details[[#This Row],[Price of Treatment]]+Hospital_details[[#This Row],[Consultant Fee]]-Hospital_details[[#This Row],[Discount]]</f>
        <v>8670</v>
      </c>
      <c r="T1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2601</v>
      </c>
    </row>
    <row r="193" spans="1:20" hidden="1">
      <c r="A193" s="27" t="s">
        <v>402</v>
      </c>
      <c r="B193" s="28">
        <f>VLOOKUP(Hospital_details[[#This Row],[PA ID]],Patient_details[],2,0)</f>
        <v>43022</v>
      </c>
      <c r="C193" s="32">
        <f>VLOOKUP(Hospital_details[[#This Row],[PA ID]],Patient_details[],3,0)</f>
        <v>80</v>
      </c>
      <c r="D193" s="32" t="str">
        <f>VLOOKUP(Hospital_details[[#This Row],[PA ID]],Patient_details[],4,0)</f>
        <v>M</v>
      </c>
      <c r="E193" s="27" t="str">
        <f>VLOOKUP(Hospital_details[[#This Row],[PA ID]],Patient_details[],5,0)</f>
        <v>Single-occupancy room overnight</v>
      </c>
      <c r="F193" s="27" t="str">
        <f>VLOOKUP(Hospital_details[[#This Row],[PA ID]],Patient_details[],6,0)</f>
        <v>Portlaoise</v>
      </c>
      <c r="G193" s="33" t="str">
        <f>VLOOKUP(Hospital_details[[#This Row],[PA ID]],Patient_details[],7,0)</f>
        <v>Laois</v>
      </c>
      <c r="H193" s="29" t="str">
        <f>VLOOKUP(Hospital_details[[#This Row],[PA ID]],Patient_details[],9,0)</f>
        <v>Neurology department</v>
      </c>
      <c r="I193" s="27" t="s">
        <v>403</v>
      </c>
      <c r="J193" s="27" t="str">
        <f>VLOOKUP(Hospital_details[[#This Row],[Diagnosis_ID]],Diagnosis_details[],2,0)</f>
        <v>Therapy</v>
      </c>
      <c r="K193" s="27" t="str">
        <f>VLOOKUP(Hospital_details[[#This Row],[Diagnosis_ID]],Diagnosis_details[],3,0)</f>
        <v>Medical card holders</v>
      </c>
      <c r="L193" s="29" t="str">
        <f>VLOOKUP(Hospital_details[[#This Row],[Diagnosis_ID]],Diagnosis_details[],4,0)</f>
        <v>Dr Doherty</v>
      </c>
      <c r="M193" s="29" t="str">
        <f>VLOOKUP(Hospital_details[[#This Row],[PA ID]],Patient_details[],10,0)</f>
        <v>Exelon</v>
      </c>
      <c r="N193" s="29" t="str">
        <f>VLOOKUP(Hospital_details[[#This Row],[PA ID]],Patient_details[],8,0)</f>
        <v>Dementia</v>
      </c>
      <c r="O193" s="30">
        <f>VLOOKUP(Hospital_details[[#This Row],[PA ID]],Patient_details[],11,0)</f>
        <v>8000</v>
      </c>
      <c r="P193" s="31">
        <f>VLOOKUP(Hospital_details[[#This Row],[PA ID]],Patient_details[],12,0)</f>
        <v>880</v>
      </c>
      <c r="Q193" s="31">
        <f>VLOOKUP(Hospital_details[[#This Row],[Diagnosis_ID]],Diagnosis_details[],5,0)</f>
        <v>250</v>
      </c>
      <c r="R1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3" s="31">
        <f>Hospital_details[[#This Row],[Hospital Charges]]+Hospital_details[[#This Row],[Price of Treatment]]+Hospital_details[[#This Row],[Consultant Fee]]-Hospital_details[[#This Row],[Discount]]</f>
        <v>8890</v>
      </c>
      <c r="T1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2667</v>
      </c>
    </row>
    <row r="194" spans="1:20" hidden="1">
      <c r="A194" s="27" t="s">
        <v>404</v>
      </c>
      <c r="B194" s="28">
        <f>VLOOKUP(Hospital_details[[#This Row],[PA ID]],Patient_details[],2,0)</f>
        <v>43022</v>
      </c>
      <c r="C194" s="32">
        <f>VLOOKUP(Hospital_details[[#This Row],[PA ID]],Patient_details[],3,0)</f>
        <v>80</v>
      </c>
      <c r="D194" s="32" t="str">
        <f>VLOOKUP(Hospital_details[[#This Row],[PA ID]],Patient_details[],4,0)</f>
        <v>F</v>
      </c>
      <c r="E194" s="27" t="str">
        <f>VLOOKUP(Hospital_details[[#This Row],[PA ID]],Patient_details[],5,0)</f>
        <v>Single-occupancy room overnight</v>
      </c>
      <c r="F194" s="27" t="str">
        <f>VLOOKUP(Hospital_details[[#This Row],[PA ID]],Patient_details[],6,0)</f>
        <v>Portlaoise</v>
      </c>
      <c r="G194" s="33" t="str">
        <f>VLOOKUP(Hospital_details[[#This Row],[PA ID]],Patient_details[],7,0)</f>
        <v>Laois</v>
      </c>
      <c r="H194" s="29" t="str">
        <f>VLOOKUP(Hospital_details[[#This Row],[PA ID]],Patient_details[],9,0)</f>
        <v>Neurology department</v>
      </c>
      <c r="I194" s="27" t="s">
        <v>405</v>
      </c>
      <c r="J194" s="27" t="str">
        <f>VLOOKUP(Hospital_details[[#This Row],[Diagnosis_ID]],Diagnosis_details[],2,0)</f>
        <v>Therapy</v>
      </c>
      <c r="K194" s="27" t="str">
        <f>VLOOKUP(Hospital_details[[#This Row],[Diagnosis_ID]],Diagnosis_details[],3,0)</f>
        <v>Medical card holders</v>
      </c>
      <c r="L194" s="29" t="str">
        <f>VLOOKUP(Hospital_details[[#This Row],[Diagnosis_ID]],Diagnosis_details[],4,0)</f>
        <v>Dr Doherty</v>
      </c>
      <c r="M194" s="29" t="str">
        <f>VLOOKUP(Hospital_details[[#This Row],[PA ID]],Patient_details[],10,0)</f>
        <v>Aricept</v>
      </c>
      <c r="N194" s="29" t="str">
        <f>VLOOKUP(Hospital_details[[#This Row],[PA ID]],Patient_details[],8,0)</f>
        <v>Dementia</v>
      </c>
      <c r="O194" s="30">
        <f>VLOOKUP(Hospital_details[[#This Row],[PA ID]],Patient_details[],11,0)</f>
        <v>8000</v>
      </c>
      <c r="P194" s="31">
        <f>VLOOKUP(Hospital_details[[#This Row],[PA ID]],Patient_details[],12,0)</f>
        <v>330</v>
      </c>
      <c r="Q194" s="31">
        <f>VLOOKUP(Hospital_details[[#This Row],[Diagnosis_ID]],Diagnosis_details[],5,0)</f>
        <v>250</v>
      </c>
      <c r="R1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4" s="31">
        <f>Hospital_details[[#This Row],[Hospital Charges]]+Hospital_details[[#This Row],[Price of Treatment]]+Hospital_details[[#This Row],[Consultant Fee]]-Hospital_details[[#This Row],[Discount]]</f>
        <v>8340</v>
      </c>
      <c r="T1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2502</v>
      </c>
    </row>
    <row r="195" spans="1:20" hidden="1">
      <c r="A195" s="27" t="s">
        <v>406</v>
      </c>
      <c r="B195" s="28">
        <f>VLOOKUP(Hospital_details[[#This Row],[PA ID]],Patient_details[],2,0)</f>
        <v>43022</v>
      </c>
      <c r="C195" s="32">
        <f>VLOOKUP(Hospital_details[[#This Row],[PA ID]],Patient_details[],3,0)</f>
        <v>80</v>
      </c>
      <c r="D195" s="32" t="str">
        <f>VLOOKUP(Hospital_details[[#This Row],[PA ID]],Patient_details[],4,0)</f>
        <v>M</v>
      </c>
      <c r="E195" s="27" t="str">
        <f>VLOOKUP(Hospital_details[[#This Row],[PA ID]],Patient_details[],5,0)</f>
        <v>Multiple-occupancy room overnight</v>
      </c>
      <c r="F195" s="27" t="str">
        <f>VLOOKUP(Hospital_details[[#This Row],[PA ID]],Patient_details[],6,0)</f>
        <v>Monaghan</v>
      </c>
      <c r="G195" s="33" t="str">
        <f>VLOOKUP(Hospital_details[[#This Row],[PA ID]],Patient_details[],7,0)</f>
        <v>Monaghan</v>
      </c>
      <c r="H195" s="29" t="str">
        <f>VLOOKUP(Hospital_details[[#This Row],[PA ID]],Patient_details[],9,0)</f>
        <v>Neurology department</v>
      </c>
      <c r="I195" s="27" t="s">
        <v>407</v>
      </c>
      <c r="J195" s="27" t="str">
        <f>VLOOKUP(Hospital_details[[#This Row],[Diagnosis_ID]],Diagnosis_details[],2,0)</f>
        <v>Therapy</v>
      </c>
      <c r="K195" s="27" t="str">
        <f>VLOOKUP(Hospital_details[[#This Row],[Diagnosis_ID]],Diagnosis_details[],3,0)</f>
        <v>Medical card holders</v>
      </c>
      <c r="L195" s="29" t="str">
        <f>VLOOKUP(Hospital_details[[#This Row],[Diagnosis_ID]],Diagnosis_details[],4,0)</f>
        <v>Dr Doherty</v>
      </c>
      <c r="M195" s="29" t="str">
        <f>VLOOKUP(Hospital_details[[#This Row],[PA ID]],Patient_details[],10,0)</f>
        <v>Exelon</v>
      </c>
      <c r="N195" s="29" t="str">
        <f>VLOOKUP(Hospital_details[[#This Row],[PA ID]],Patient_details[],8,0)</f>
        <v>Dementia</v>
      </c>
      <c r="O195" s="30">
        <f>VLOOKUP(Hospital_details[[#This Row],[PA ID]],Patient_details[],11,0)</f>
        <v>2500</v>
      </c>
      <c r="P195" s="31">
        <f>VLOOKUP(Hospital_details[[#This Row],[PA ID]],Patient_details[],12,0)</f>
        <v>550</v>
      </c>
      <c r="Q195" s="31">
        <f>VLOOKUP(Hospital_details[[#This Row],[Diagnosis_ID]],Diagnosis_details[],5,0)</f>
        <v>250</v>
      </c>
      <c r="R1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195" s="31">
        <f>Hospital_details[[#This Row],[Hospital Charges]]+Hospital_details[[#This Row],[Price of Treatment]]+Hospital_details[[#This Row],[Consultant Fee]]-Hospital_details[[#This Row],[Discount]]</f>
        <v>3225</v>
      </c>
      <c r="T1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967.5</v>
      </c>
    </row>
    <row r="196" spans="1:20" hidden="1">
      <c r="A196" s="27" t="s">
        <v>408</v>
      </c>
      <c r="B196" s="28">
        <f>VLOOKUP(Hospital_details[[#This Row],[PA ID]],Patient_details[],2,0)</f>
        <v>43045</v>
      </c>
      <c r="C196" s="32">
        <f>VLOOKUP(Hospital_details[[#This Row],[PA ID]],Patient_details[],3,0)</f>
        <v>51</v>
      </c>
      <c r="D196" s="32" t="str">
        <f>VLOOKUP(Hospital_details[[#This Row],[PA ID]],Patient_details[],4,0)</f>
        <v>F</v>
      </c>
      <c r="E196" s="27" t="str">
        <f>VLOOKUP(Hospital_details[[#This Row],[PA ID]],Patient_details[],5,0)</f>
        <v>Day-case</v>
      </c>
      <c r="F196" s="27" t="str">
        <f>VLOOKUP(Hospital_details[[#This Row],[PA ID]],Patient_details[],6,0)</f>
        <v>Carrick-On-Shannon</v>
      </c>
      <c r="G196" s="33" t="str">
        <f>VLOOKUP(Hospital_details[[#This Row],[PA ID]],Patient_details[],7,0)</f>
        <v>Leitrim</v>
      </c>
      <c r="H196" s="29" t="str">
        <f>VLOOKUP(Hospital_details[[#This Row],[PA ID]],Patient_details[],9,0)</f>
        <v>Anaesthesia, Intensive Care and Pain Medicine</v>
      </c>
      <c r="I196" s="27" t="s">
        <v>409</v>
      </c>
      <c r="J196" s="27" t="str">
        <f>VLOOKUP(Hospital_details[[#This Row],[Diagnosis_ID]],Diagnosis_details[],2,0)</f>
        <v>Therapy</v>
      </c>
      <c r="K196" s="27" t="str">
        <f>VLOOKUP(Hospital_details[[#This Row],[Diagnosis_ID]],Diagnosis_details[],3,0)</f>
        <v>Medical card holders</v>
      </c>
      <c r="L196" s="29" t="str">
        <f>VLOOKUP(Hospital_details[[#This Row],[Diagnosis_ID]],Diagnosis_details[],4,0)</f>
        <v>Dr Fauci</v>
      </c>
      <c r="M196" s="29" t="str">
        <f>VLOOKUP(Hospital_details[[#This Row],[PA ID]],Patient_details[],10,0)</f>
        <v>Nitrates</v>
      </c>
      <c r="N196" s="29" t="str">
        <f>VLOOKUP(Hospital_details[[#This Row],[PA ID]],Patient_details[],8,0)</f>
        <v>Myocardial ischemia</v>
      </c>
      <c r="O196" s="30">
        <f>VLOOKUP(Hospital_details[[#This Row],[PA ID]],Patient_details[],11,0)</f>
        <v>850</v>
      </c>
      <c r="P196" s="31">
        <f>VLOOKUP(Hospital_details[[#This Row],[PA ID]],Patient_details[],12,0)</f>
        <v>560</v>
      </c>
      <c r="Q196" s="31">
        <f>VLOOKUP(Hospital_details[[#This Row],[Diagnosis_ID]],Diagnosis_details[],5,0)</f>
        <v>320</v>
      </c>
      <c r="R1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196" s="31">
        <f>Hospital_details[[#This Row],[Hospital Charges]]+Hospital_details[[#This Row],[Price of Treatment]]+Hospital_details[[#This Row],[Consultant Fee]]-Hospital_details[[#This Row],[Discount]]</f>
        <v>1560</v>
      </c>
      <c r="T1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468</v>
      </c>
    </row>
    <row r="197" spans="1:20">
      <c r="A197" s="27" t="s">
        <v>410</v>
      </c>
      <c r="B197" s="28">
        <f>VLOOKUP(Hospital_details[[#This Row],[PA ID]],Patient_details[],2,0)</f>
        <v>42454</v>
      </c>
      <c r="C197" s="32">
        <f>VLOOKUP(Hospital_details[[#This Row],[PA ID]],Patient_details[],3,0)</f>
        <v>47</v>
      </c>
      <c r="D197" s="32" t="str">
        <f>VLOOKUP(Hospital_details[[#This Row],[PA ID]],Patient_details[],4,0)</f>
        <v>F</v>
      </c>
      <c r="E197" s="27" t="str">
        <f>VLOOKUP(Hospital_details[[#This Row],[PA ID]],Patient_details[],5,0)</f>
        <v>Single-occupancy room overnight</v>
      </c>
      <c r="F197" s="27" t="str">
        <f>VLOOKUP(Hospital_details[[#This Row],[PA ID]],Patient_details[],6,0)</f>
        <v>Longford</v>
      </c>
      <c r="G197" s="33" t="str">
        <f>VLOOKUP(Hospital_details[[#This Row],[PA ID]],Patient_details[],7,0)</f>
        <v>Cavan</v>
      </c>
      <c r="H197" s="29" t="str">
        <f>VLOOKUP(Hospital_details[[#This Row],[PA ID]],Patient_details[],9,0)</f>
        <v>Clinical Haematology</v>
      </c>
      <c r="I197" s="27" t="s">
        <v>411</v>
      </c>
      <c r="J197" s="27" t="str">
        <f>VLOOKUP(Hospital_details[[#This Row],[Diagnosis_ID]],Diagnosis_details[],2,0)</f>
        <v>Therapy</v>
      </c>
      <c r="K197" s="27" t="str">
        <f>VLOOKUP(Hospital_details[[#This Row],[Diagnosis_ID]],Diagnosis_details[],3,0)</f>
        <v>Medical card holders</v>
      </c>
      <c r="L197" s="29" t="str">
        <f>VLOOKUP(Hospital_details[[#This Row],[Diagnosis_ID]],Diagnosis_details[],4,0)</f>
        <v>Dr Birx</v>
      </c>
      <c r="M197" s="29" t="str">
        <f>VLOOKUP(Hospital_details[[#This Row],[PA ID]],Patient_details[],10,0)</f>
        <v>folic acid</v>
      </c>
      <c r="N197" s="29" t="str">
        <f>VLOOKUP(Hospital_details[[#This Row],[PA ID]],Patient_details[],8,0)</f>
        <v>Bacterial infection</v>
      </c>
      <c r="O197" s="30">
        <f>VLOOKUP(Hospital_details[[#This Row],[PA ID]],Patient_details[],11,0)</f>
        <v>8000</v>
      </c>
      <c r="P197" s="31">
        <f>VLOOKUP(Hospital_details[[#This Row],[PA ID]],Patient_details[],12,0)</f>
        <v>220</v>
      </c>
      <c r="Q197" s="31">
        <f>VLOOKUP(Hospital_details[[#This Row],[Diagnosis_ID]],Diagnosis_details[],5,0)</f>
        <v>350</v>
      </c>
      <c r="R1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97" s="31">
        <f>Hospital_details[[#This Row],[Hospital Charges]]+Hospital_details[[#This Row],[Price of Treatment]]+Hospital_details[[#This Row],[Consultant Fee]]-Hospital_details[[#This Row],[Discount]]</f>
        <v>7770</v>
      </c>
      <c r="T1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98" spans="1:20">
      <c r="A198" s="27" t="s">
        <v>412</v>
      </c>
      <c r="B198" s="28">
        <f>VLOOKUP(Hospital_details[[#This Row],[PA ID]],Patient_details[],2,0)</f>
        <v>42454</v>
      </c>
      <c r="C198" s="32">
        <f>VLOOKUP(Hospital_details[[#This Row],[PA ID]],Patient_details[],3,0)</f>
        <v>41</v>
      </c>
      <c r="D198" s="32" t="str">
        <f>VLOOKUP(Hospital_details[[#This Row],[PA ID]],Patient_details[],4,0)</f>
        <v>M</v>
      </c>
      <c r="E198" s="27" t="str">
        <f>VLOOKUP(Hospital_details[[#This Row],[PA ID]],Patient_details[],5,0)</f>
        <v>Single-occupancy room overnight</v>
      </c>
      <c r="F198" s="27" t="str">
        <f>VLOOKUP(Hospital_details[[#This Row],[PA ID]],Patient_details[],6,0)</f>
        <v>Longford</v>
      </c>
      <c r="G198" s="33" t="str">
        <f>VLOOKUP(Hospital_details[[#This Row],[PA ID]],Patient_details[],7,0)</f>
        <v>Longford</v>
      </c>
      <c r="H198" s="29" t="str">
        <f>VLOOKUP(Hospital_details[[#This Row],[PA ID]],Patient_details[],9,0)</f>
        <v>Clinical Haematology</v>
      </c>
      <c r="I198" s="27" t="s">
        <v>413</v>
      </c>
      <c r="J198" s="27" t="str">
        <f>VLOOKUP(Hospital_details[[#This Row],[Diagnosis_ID]],Diagnosis_details[],2,0)</f>
        <v>Surgery</v>
      </c>
      <c r="K198" s="27" t="str">
        <f>VLOOKUP(Hospital_details[[#This Row],[Diagnosis_ID]],Diagnosis_details[],3,0)</f>
        <v>Medical card holders</v>
      </c>
      <c r="L198" s="29" t="str">
        <f>VLOOKUP(Hospital_details[[#This Row],[Diagnosis_ID]],Diagnosis_details[],4,0)</f>
        <v>Dr Birx</v>
      </c>
      <c r="M198" s="29" t="str">
        <f>VLOOKUP(Hospital_details[[#This Row],[PA ID]],Patient_details[],10,0)</f>
        <v>folic acid</v>
      </c>
      <c r="N198" s="29" t="str">
        <f>VLOOKUP(Hospital_details[[#This Row],[PA ID]],Patient_details[],8,0)</f>
        <v>Bacterial infection</v>
      </c>
      <c r="O198" s="30">
        <f>VLOOKUP(Hospital_details[[#This Row],[PA ID]],Patient_details[],11,0)</f>
        <v>8000</v>
      </c>
      <c r="P198" s="31">
        <f>VLOOKUP(Hospital_details[[#This Row],[PA ID]],Patient_details[],12,0)</f>
        <v>330</v>
      </c>
      <c r="Q198" s="31">
        <f>VLOOKUP(Hospital_details[[#This Row],[Diagnosis_ID]],Diagnosis_details[],5,0)</f>
        <v>350</v>
      </c>
      <c r="R1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98" s="31">
        <f>Hospital_details[[#This Row],[Hospital Charges]]+Hospital_details[[#This Row],[Price of Treatment]]+Hospital_details[[#This Row],[Consultant Fee]]-Hospital_details[[#This Row],[Discount]]</f>
        <v>7880</v>
      </c>
      <c r="T1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199" spans="1:20" hidden="1">
      <c r="A199" s="27" t="s">
        <v>414</v>
      </c>
      <c r="B199" s="28">
        <f>VLOOKUP(Hospital_details[[#This Row],[PA ID]],Patient_details[],2,0)</f>
        <v>43782</v>
      </c>
      <c r="C199" s="32">
        <f>VLOOKUP(Hospital_details[[#This Row],[PA ID]],Patient_details[],3,0)</f>
        <v>53</v>
      </c>
      <c r="D199" s="32" t="str">
        <f>VLOOKUP(Hospital_details[[#This Row],[PA ID]],Patient_details[],4,0)</f>
        <v>M</v>
      </c>
      <c r="E199" s="27" t="str">
        <f>VLOOKUP(Hospital_details[[#This Row],[PA ID]],Patient_details[],5,0)</f>
        <v>Single-occupancy room overnight</v>
      </c>
      <c r="F199" s="27" t="str">
        <f>VLOOKUP(Hospital_details[[#This Row],[PA ID]],Patient_details[],6,0)</f>
        <v>Monaghan</v>
      </c>
      <c r="G199" s="33" t="str">
        <f>VLOOKUP(Hospital_details[[#This Row],[PA ID]],Patient_details[],7,0)</f>
        <v>Monaghan</v>
      </c>
      <c r="H199" s="29" t="str">
        <f>VLOOKUP(Hospital_details[[#This Row],[PA ID]],Patient_details[],9,0)</f>
        <v>Clinical Neurophysiology</v>
      </c>
      <c r="I199" s="27" t="s">
        <v>415</v>
      </c>
      <c r="J199" s="27" t="str">
        <f>VLOOKUP(Hospital_details[[#This Row],[Diagnosis_ID]],Diagnosis_details[],2,0)</f>
        <v>Therapy</v>
      </c>
      <c r="K199" s="27" t="str">
        <f>VLOOKUP(Hospital_details[[#This Row],[Diagnosis_ID]],Diagnosis_details[],3,0)</f>
        <v>Medical card holders</v>
      </c>
      <c r="L199" s="29" t="str">
        <f>VLOOKUP(Hospital_details[[#This Row],[Diagnosis_ID]],Diagnosis_details[],4,0)</f>
        <v>Dr Doherty</v>
      </c>
      <c r="M199" s="29" t="str">
        <f>VLOOKUP(Hospital_details[[#This Row],[PA ID]],Patient_details[],10,0)</f>
        <v>Calcium</v>
      </c>
      <c r="N199" s="29" t="str">
        <f>VLOOKUP(Hospital_details[[#This Row],[PA ID]],Patient_details[],8,0)</f>
        <v>Chronic daily headache</v>
      </c>
      <c r="O199" s="30">
        <f>VLOOKUP(Hospital_details[[#This Row],[PA ID]],Patient_details[],11,0)</f>
        <v>8000</v>
      </c>
      <c r="P199" s="31">
        <f>VLOOKUP(Hospital_details[[#This Row],[PA ID]],Patient_details[],12,0)</f>
        <v>330</v>
      </c>
      <c r="Q199" s="31">
        <f>VLOOKUP(Hospital_details[[#This Row],[Diagnosis_ID]],Diagnosis_details[],5,0)</f>
        <v>250</v>
      </c>
      <c r="R1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9" s="31">
        <f>Hospital_details[[#This Row],[Hospital Charges]]+Hospital_details[[#This Row],[Price of Treatment]]+Hospital_details[[#This Row],[Consultant Fee]]-Hospital_details[[#This Row],[Discount]]</f>
        <v>8340</v>
      </c>
      <c r="T1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2502</v>
      </c>
    </row>
    <row r="200" spans="1:20" hidden="1">
      <c r="A200" s="27" t="s">
        <v>416</v>
      </c>
      <c r="B200" s="28">
        <f>VLOOKUP(Hospital_details[[#This Row],[PA ID]],Patient_details[],2,0)</f>
        <v>43659</v>
      </c>
      <c r="C200" s="32">
        <f>VLOOKUP(Hospital_details[[#This Row],[PA ID]],Patient_details[],3,0)</f>
        <v>68</v>
      </c>
      <c r="D200" s="32" t="str">
        <f>VLOOKUP(Hospital_details[[#This Row],[PA ID]],Patient_details[],4,0)</f>
        <v>M</v>
      </c>
      <c r="E200" s="27" t="str">
        <f>VLOOKUP(Hospital_details[[#This Row],[PA ID]],Patient_details[],5,0)</f>
        <v>Single-occupancy room overnight</v>
      </c>
      <c r="F200" s="27" t="str">
        <f>VLOOKUP(Hospital_details[[#This Row],[PA ID]],Patient_details[],6,0)</f>
        <v>Birr</v>
      </c>
      <c r="G200" s="33" t="str">
        <f>VLOOKUP(Hospital_details[[#This Row],[PA ID]],Patient_details[],7,0)</f>
        <v>Offaly</v>
      </c>
      <c r="H200" s="29" t="str">
        <f>VLOOKUP(Hospital_details[[#This Row],[PA ID]],Patient_details[],9,0)</f>
        <v>Anaesthesia, Intensive Care and Pain Medicine</v>
      </c>
      <c r="I200" s="27" t="s">
        <v>417</v>
      </c>
      <c r="J200" s="27" t="str">
        <f>VLOOKUP(Hospital_details[[#This Row],[Diagnosis_ID]],Diagnosis_details[],2,0)</f>
        <v>Surgery</v>
      </c>
      <c r="K200" s="27" t="str">
        <f>VLOOKUP(Hospital_details[[#This Row],[Diagnosis_ID]],Diagnosis_details[],3,0)</f>
        <v>Medical card holders</v>
      </c>
      <c r="L200" s="29" t="str">
        <f>VLOOKUP(Hospital_details[[#This Row],[Diagnosis_ID]],Diagnosis_details[],4,0)</f>
        <v>Dr Fauci</v>
      </c>
      <c r="M200" s="29" t="str">
        <f>VLOOKUP(Hospital_details[[#This Row],[PA ID]],Patient_details[],10,0)</f>
        <v>Nitrates</v>
      </c>
      <c r="N200" s="29" t="str">
        <f>VLOOKUP(Hospital_details[[#This Row],[PA ID]],Patient_details[],8,0)</f>
        <v>Myocardial ischemia</v>
      </c>
      <c r="O200" s="30">
        <f>VLOOKUP(Hospital_details[[#This Row],[PA ID]],Patient_details[],11,0)</f>
        <v>8000</v>
      </c>
      <c r="P200" s="31">
        <f>VLOOKUP(Hospital_details[[#This Row],[PA ID]],Patient_details[],12,0)</f>
        <v>220</v>
      </c>
      <c r="Q200" s="31">
        <f>VLOOKUP(Hospital_details[[#This Row],[Diagnosis_ID]],Diagnosis_details[],5,0)</f>
        <v>320</v>
      </c>
      <c r="R2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00" s="31">
        <f>Hospital_details[[#This Row],[Hospital Charges]]+Hospital_details[[#This Row],[Price of Treatment]]+Hospital_details[[#This Row],[Consultant Fee]]-Hospital_details[[#This Row],[Discount]]</f>
        <v>8300</v>
      </c>
      <c r="T2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201" spans="1:20" hidden="1">
      <c r="A201" s="27" t="s">
        <v>418</v>
      </c>
      <c r="B201" s="28">
        <f>VLOOKUP(Hospital_details[[#This Row],[PA ID]],Patient_details[],2,0)</f>
        <v>43659</v>
      </c>
      <c r="C201" s="32">
        <f>VLOOKUP(Hospital_details[[#This Row],[PA ID]],Patient_details[],3,0)</f>
        <v>59</v>
      </c>
      <c r="D201" s="32" t="str">
        <f>VLOOKUP(Hospital_details[[#This Row],[PA ID]],Patient_details[],4,0)</f>
        <v>M</v>
      </c>
      <c r="E201" s="27" t="str">
        <f>VLOOKUP(Hospital_details[[#This Row],[PA ID]],Patient_details[],5,0)</f>
        <v>Multiple-occupancy room overnight</v>
      </c>
      <c r="F201" s="27" t="str">
        <f>VLOOKUP(Hospital_details[[#This Row],[PA ID]],Patient_details[],6,0)</f>
        <v>Monaghan</v>
      </c>
      <c r="G201" s="33" t="str">
        <f>VLOOKUP(Hospital_details[[#This Row],[PA ID]],Patient_details[],7,0)</f>
        <v>Monaghan</v>
      </c>
      <c r="H201" s="29" t="str">
        <f>VLOOKUP(Hospital_details[[#This Row],[PA ID]],Patient_details[],9,0)</f>
        <v>Anaesthesia, Intensive Care and Pain Medicine</v>
      </c>
      <c r="I201" s="27" t="s">
        <v>419</v>
      </c>
      <c r="J201" s="27" t="str">
        <f>VLOOKUP(Hospital_details[[#This Row],[Diagnosis_ID]],Diagnosis_details[],2,0)</f>
        <v>Surgery</v>
      </c>
      <c r="K201" s="27" t="str">
        <f>VLOOKUP(Hospital_details[[#This Row],[Diagnosis_ID]],Diagnosis_details[],3,0)</f>
        <v>Medical card holders</v>
      </c>
      <c r="L201" s="29" t="str">
        <f>VLOOKUP(Hospital_details[[#This Row],[Diagnosis_ID]],Diagnosis_details[],4,0)</f>
        <v>Dr Fauci</v>
      </c>
      <c r="M201" s="29" t="str">
        <f>VLOOKUP(Hospital_details[[#This Row],[PA ID]],Patient_details[],10,0)</f>
        <v>Nitrates</v>
      </c>
      <c r="N201" s="29" t="str">
        <f>VLOOKUP(Hospital_details[[#This Row],[PA ID]],Patient_details[],8,0)</f>
        <v>Myocardial ischemia</v>
      </c>
      <c r="O201" s="30">
        <f>VLOOKUP(Hospital_details[[#This Row],[PA ID]],Patient_details[],11,0)</f>
        <v>2500</v>
      </c>
      <c r="P201" s="31">
        <f>VLOOKUP(Hospital_details[[#This Row],[PA ID]],Patient_details[],12,0)</f>
        <v>330</v>
      </c>
      <c r="Q201" s="31">
        <f>VLOOKUP(Hospital_details[[#This Row],[Diagnosis_ID]],Diagnosis_details[],5,0)</f>
        <v>320</v>
      </c>
      <c r="R2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01" s="31">
        <f>Hospital_details[[#This Row],[Hospital Charges]]+Hospital_details[[#This Row],[Price of Treatment]]+Hospital_details[[#This Row],[Consultant Fee]]-Hospital_details[[#This Row],[Discount]]</f>
        <v>3075</v>
      </c>
      <c r="T2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922.5</v>
      </c>
    </row>
    <row r="202" spans="1:20">
      <c r="A202" s="27" t="s">
        <v>420</v>
      </c>
      <c r="B202" s="28">
        <f>VLOOKUP(Hospital_details[[#This Row],[PA ID]],Patient_details[],2,0)</f>
        <v>43645</v>
      </c>
      <c r="C202" s="32">
        <f>VLOOKUP(Hospital_details[[#This Row],[PA ID]],Patient_details[],3,0)</f>
        <v>48</v>
      </c>
      <c r="D202" s="32" t="str">
        <f>VLOOKUP(Hospital_details[[#This Row],[PA ID]],Patient_details[],4,0)</f>
        <v>M</v>
      </c>
      <c r="E202" s="27" t="str">
        <f>VLOOKUP(Hospital_details[[#This Row],[PA ID]],Patient_details[],5,0)</f>
        <v>Day-case</v>
      </c>
      <c r="F202" s="27" t="str">
        <f>VLOOKUP(Hospital_details[[#This Row],[PA ID]],Patient_details[],6,0)</f>
        <v>Dundalk</v>
      </c>
      <c r="G202" s="33" t="str">
        <f>VLOOKUP(Hospital_details[[#This Row],[PA ID]],Patient_details[],7,0)</f>
        <v>Louth</v>
      </c>
      <c r="H202" s="29" t="str">
        <f>VLOOKUP(Hospital_details[[#This Row],[PA ID]],Patient_details[],9,0)</f>
        <v>Clinical Haematology</v>
      </c>
      <c r="I202" s="27" t="s">
        <v>421</v>
      </c>
      <c r="J202" s="27" t="str">
        <f>VLOOKUP(Hospital_details[[#This Row],[Diagnosis_ID]],Diagnosis_details[],2,0)</f>
        <v>Surgery</v>
      </c>
      <c r="K202" s="27" t="str">
        <f>VLOOKUP(Hospital_details[[#This Row],[Diagnosis_ID]],Diagnosis_details[],3,0)</f>
        <v>Medical card holders</v>
      </c>
      <c r="L202" s="29" t="str">
        <f>VLOOKUP(Hospital_details[[#This Row],[Diagnosis_ID]],Diagnosis_details[],4,0)</f>
        <v>Dr Birx</v>
      </c>
      <c r="M202" s="29" t="str">
        <f>VLOOKUP(Hospital_details[[#This Row],[PA ID]],Patient_details[],10,0)</f>
        <v>folic acid</v>
      </c>
      <c r="N202" s="29" t="str">
        <f>VLOOKUP(Hospital_details[[#This Row],[PA ID]],Patient_details[],8,0)</f>
        <v>Bacterial infection</v>
      </c>
      <c r="O202" s="30">
        <f>VLOOKUP(Hospital_details[[#This Row],[PA ID]],Patient_details[],11,0)</f>
        <v>850</v>
      </c>
      <c r="P202" s="31">
        <f>VLOOKUP(Hospital_details[[#This Row],[PA ID]],Patient_details[],12,0)</f>
        <v>330</v>
      </c>
      <c r="Q202" s="31">
        <f>VLOOKUP(Hospital_details[[#This Row],[Diagnosis_ID]],Diagnosis_details[],5,0)</f>
        <v>350</v>
      </c>
      <c r="R2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170</v>
      </c>
      <c r="S202" s="31">
        <f>Hospital_details[[#This Row],[Hospital Charges]]+Hospital_details[[#This Row],[Price of Treatment]]+Hospital_details[[#This Row],[Consultant Fee]]-Hospital_details[[#This Row],[Discount]]</f>
        <v>1360</v>
      </c>
      <c r="T2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408</v>
      </c>
    </row>
    <row r="203" spans="1:20">
      <c r="A203" s="27" t="s">
        <v>422</v>
      </c>
      <c r="B203" s="28">
        <f>VLOOKUP(Hospital_details[[#This Row],[PA ID]],Patient_details[],2,0)</f>
        <v>42587</v>
      </c>
      <c r="C203" s="32">
        <f>VLOOKUP(Hospital_details[[#This Row],[PA ID]],Patient_details[],3,0)</f>
        <v>44</v>
      </c>
      <c r="D203" s="32" t="str">
        <f>VLOOKUP(Hospital_details[[#This Row],[PA ID]],Patient_details[],4,0)</f>
        <v>M</v>
      </c>
      <c r="E203" s="27" t="str">
        <f>VLOOKUP(Hospital_details[[#This Row],[PA ID]],Patient_details[],5,0)</f>
        <v>Single-occupancy room overnight</v>
      </c>
      <c r="F203" s="27" t="str">
        <f>VLOOKUP(Hospital_details[[#This Row],[PA ID]],Patient_details[],6,0)</f>
        <v>Monaghan</v>
      </c>
      <c r="G203" s="33" t="str">
        <f>VLOOKUP(Hospital_details[[#This Row],[PA ID]],Patient_details[],7,0)</f>
        <v>Monaghan</v>
      </c>
      <c r="H203" s="29" t="str">
        <f>VLOOKUP(Hospital_details[[#This Row],[PA ID]],Patient_details[],9,0)</f>
        <v>Surgery</v>
      </c>
      <c r="I203" s="27" t="s">
        <v>423</v>
      </c>
      <c r="J203" s="27" t="str">
        <f>VLOOKUP(Hospital_details[[#This Row],[Diagnosis_ID]],Diagnosis_details[],2,0)</f>
        <v>Surgery</v>
      </c>
      <c r="K203" s="27" t="str">
        <f>VLOOKUP(Hospital_details[[#This Row],[Diagnosis_ID]],Diagnosis_details[],3,0)</f>
        <v>Medical card holders</v>
      </c>
      <c r="L203" s="29" t="str">
        <f>VLOOKUP(Hospital_details[[#This Row],[Diagnosis_ID]],Diagnosis_details[],4,0)</f>
        <v>Dr Birx</v>
      </c>
      <c r="M203" s="29" t="str">
        <f>VLOOKUP(Hospital_details[[#This Row],[PA ID]],Patient_details[],10,0)</f>
        <v>Aspirin</v>
      </c>
      <c r="N203" s="29" t="str">
        <f>VLOOKUP(Hospital_details[[#This Row],[PA ID]],Patient_details[],8,0)</f>
        <v>Orthopaedic</v>
      </c>
      <c r="O203" s="30">
        <f>VLOOKUP(Hospital_details[[#This Row],[PA ID]],Patient_details[],11,0)</f>
        <v>22000</v>
      </c>
      <c r="P203" s="31">
        <f>VLOOKUP(Hospital_details[[#This Row],[PA ID]],Patient_details[],12,0)</f>
        <v>160</v>
      </c>
      <c r="Q203" s="31">
        <f>VLOOKUP(Hospital_details[[#This Row],[Diagnosis_ID]],Diagnosis_details[],5,0)</f>
        <v>350</v>
      </c>
      <c r="R2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03" s="31">
        <f>Hospital_details[[#This Row],[Hospital Charges]]+Hospital_details[[#This Row],[Price of Treatment]]+Hospital_details[[#This Row],[Consultant Fee]]-Hospital_details[[#This Row],[Discount]]</f>
        <v>20310</v>
      </c>
      <c r="T2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6093</v>
      </c>
    </row>
    <row r="204" spans="1:20">
      <c r="A204" s="27" t="s">
        <v>424</v>
      </c>
      <c r="B204" s="28">
        <f>VLOOKUP(Hospital_details[[#This Row],[PA ID]],Patient_details[],2,0)</f>
        <v>42587</v>
      </c>
      <c r="C204" s="32">
        <f>VLOOKUP(Hospital_details[[#This Row],[PA ID]],Patient_details[],3,0)</f>
        <v>48</v>
      </c>
      <c r="D204" s="32" t="str">
        <f>VLOOKUP(Hospital_details[[#This Row],[PA ID]],Patient_details[],4,0)</f>
        <v>M</v>
      </c>
      <c r="E204" s="27" t="str">
        <f>VLOOKUP(Hospital_details[[#This Row],[PA ID]],Patient_details[],5,0)</f>
        <v>Multiple-occupancy room overnight</v>
      </c>
      <c r="F204" s="27" t="str">
        <f>VLOOKUP(Hospital_details[[#This Row],[PA ID]],Patient_details[],6,0)</f>
        <v>Longford</v>
      </c>
      <c r="G204" s="33" t="str">
        <f>VLOOKUP(Hospital_details[[#This Row],[PA ID]],Patient_details[],7,0)</f>
        <v>Longford</v>
      </c>
      <c r="H204" s="29" t="str">
        <f>VLOOKUP(Hospital_details[[#This Row],[PA ID]],Patient_details[],9,0)</f>
        <v>Surgery</v>
      </c>
      <c r="I204" s="27" t="s">
        <v>425</v>
      </c>
      <c r="J204" s="27" t="str">
        <f>VLOOKUP(Hospital_details[[#This Row],[Diagnosis_ID]],Diagnosis_details[],2,0)</f>
        <v>Therapy</v>
      </c>
      <c r="K204" s="27" t="str">
        <f>VLOOKUP(Hospital_details[[#This Row],[Diagnosis_ID]],Diagnosis_details[],3,0)</f>
        <v>Medical card holders</v>
      </c>
      <c r="L204" s="29" t="str">
        <f>VLOOKUP(Hospital_details[[#This Row],[Diagnosis_ID]],Diagnosis_details[],4,0)</f>
        <v>Dr Birx</v>
      </c>
      <c r="M204" s="29" t="str">
        <f>VLOOKUP(Hospital_details[[#This Row],[PA ID]],Patient_details[],10,0)</f>
        <v>Calcium</v>
      </c>
      <c r="N204" s="29" t="str">
        <f>VLOOKUP(Hospital_details[[#This Row],[PA ID]],Patient_details[],8,0)</f>
        <v>Orthopaedic</v>
      </c>
      <c r="O204" s="30">
        <f>VLOOKUP(Hospital_details[[#This Row],[PA ID]],Patient_details[],11,0)</f>
        <v>8000</v>
      </c>
      <c r="P204" s="31">
        <f>VLOOKUP(Hospital_details[[#This Row],[PA ID]],Patient_details[],12,0)</f>
        <v>80</v>
      </c>
      <c r="Q204" s="31">
        <f>VLOOKUP(Hospital_details[[#This Row],[Diagnosis_ID]],Diagnosis_details[],5,0)</f>
        <v>350</v>
      </c>
      <c r="R2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4" s="31">
        <f>Hospital_details[[#This Row],[Hospital Charges]]+Hospital_details[[#This Row],[Price of Treatment]]+Hospital_details[[#This Row],[Consultant Fee]]-Hospital_details[[#This Row],[Discount]]</f>
        <v>7630</v>
      </c>
      <c r="T2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2289</v>
      </c>
    </row>
    <row r="205" spans="1:20">
      <c r="A205" s="27" t="s">
        <v>426</v>
      </c>
      <c r="B205" s="28">
        <f>VLOOKUP(Hospital_details[[#This Row],[PA ID]],Patient_details[],2,0)</f>
        <v>43820</v>
      </c>
      <c r="C205" s="32">
        <f>VLOOKUP(Hospital_details[[#This Row],[PA ID]],Patient_details[],3,0)</f>
        <v>47</v>
      </c>
      <c r="D205" s="32" t="str">
        <f>VLOOKUP(Hospital_details[[#This Row],[PA ID]],Patient_details[],4,0)</f>
        <v>M</v>
      </c>
      <c r="E205" s="27" t="str">
        <f>VLOOKUP(Hospital_details[[#This Row],[PA ID]],Patient_details[],5,0)</f>
        <v>Single-occupancy room overnight</v>
      </c>
      <c r="F205" s="27" t="str">
        <f>VLOOKUP(Hospital_details[[#This Row],[PA ID]],Patient_details[],6,0)</f>
        <v>Mullingar</v>
      </c>
      <c r="G205" s="33" t="str">
        <f>VLOOKUP(Hospital_details[[#This Row],[PA ID]],Patient_details[],7,0)</f>
        <v>Westmeath</v>
      </c>
      <c r="H205" s="29" t="str">
        <f>VLOOKUP(Hospital_details[[#This Row],[PA ID]],Patient_details[],9,0)</f>
        <v>Cardiology</v>
      </c>
      <c r="I205" s="27" t="s">
        <v>427</v>
      </c>
      <c r="J205" s="27" t="str">
        <f>VLOOKUP(Hospital_details[[#This Row],[Diagnosis_ID]],Diagnosis_details[],2,0)</f>
        <v>Therapy</v>
      </c>
      <c r="K205" s="27" t="str">
        <f>VLOOKUP(Hospital_details[[#This Row],[Diagnosis_ID]],Diagnosis_details[],3,0)</f>
        <v>Medical card holders</v>
      </c>
      <c r="L205" s="29" t="str">
        <f>VLOOKUP(Hospital_details[[#This Row],[Diagnosis_ID]],Diagnosis_details[],4,0)</f>
        <v>Dr Birx</v>
      </c>
      <c r="M205" s="29" t="str">
        <f>VLOOKUP(Hospital_details[[#This Row],[PA ID]],Patient_details[],10,0)</f>
        <v>Calcium</v>
      </c>
      <c r="N205" s="29" t="str">
        <f>VLOOKUP(Hospital_details[[#This Row],[PA ID]],Patient_details[],8,0)</f>
        <v>Cardiovascular disease (CVD)</v>
      </c>
      <c r="O205" s="30">
        <f>VLOOKUP(Hospital_details[[#This Row],[PA ID]],Patient_details[],11,0)</f>
        <v>8000</v>
      </c>
      <c r="P205" s="31">
        <f>VLOOKUP(Hospital_details[[#This Row],[PA ID]],Patient_details[],12,0)</f>
        <v>100</v>
      </c>
      <c r="Q205" s="31">
        <f>VLOOKUP(Hospital_details[[#This Row],[Diagnosis_ID]],Diagnosis_details[],5,0)</f>
        <v>350</v>
      </c>
      <c r="R2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5" s="31">
        <f>Hospital_details[[#This Row],[Hospital Charges]]+Hospital_details[[#This Row],[Price of Treatment]]+Hospital_details[[#This Row],[Consultant Fee]]-Hospital_details[[#This Row],[Discount]]</f>
        <v>7650</v>
      </c>
      <c r="T2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206" spans="1:20" hidden="1">
      <c r="A206" s="27" t="s">
        <v>428</v>
      </c>
      <c r="B206" s="28">
        <f>VLOOKUP(Hospital_details[[#This Row],[PA ID]],Patient_details[],2,0)</f>
        <v>43623</v>
      </c>
      <c r="C206" s="32">
        <f>VLOOKUP(Hospital_details[[#This Row],[PA ID]],Patient_details[],3,0)</f>
        <v>47</v>
      </c>
      <c r="D206" s="32" t="str">
        <f>VLOOKUP(Hospital_details[[#This Row],[PA ID]],Patient_details[],4,0)</f>
        <v>M</v>
      </c>
      <c r="E206" s="27" t="str">
        <f>VLOOKUP(Hospital_details[[#This Row],[PA ID]],Patient_details[],5,0)</f>
        <v>Single-occupancy room overnight</v>
      </c>
      <c r="F206" s="27" t="str">
        <f>VLOOKUP(Hospital_details[[#This Row],[PA ID]],Patient_details[],6,0)</f>
        <v>Monaghan</v>
      </c>
      <c r="G206" s="33" t="str">
        <f>VLOOKUP(Hospital_details[[#This Row],[PA ID]],Patient_details[],7,0)</f>
        <v>Monaghan</v>
      </c>
      <c r="H206" s="29" t="str">
        <f>VLOOKUP(Hospital_details[[#This Row],[PA ID]],Patient_details[],9,0)</f>
        <v>Anaesthesia, Intensive Care and Pain Medicine</v>
      </c>
      <c r="I206" s="27" t="s">
        <v>429</v>
      </c>
      <c r="J206" s="27" t="str">
        <f>VLOOKUP(Hospital_details[[#This Row],[Diagnosis_ID]],Diagnosis_details[],2,0)</f>
        <v>Therapy</v>
      </c>
      <c r="K206" s="27" t="str">
        <f>VLOOKUP(Hospital_details[[#This Row],[Diagnosis_ID]],Diagnosis_details[],3,0)</f>
        <v>Medical card holders</v>
      </c>
      <c r="L206" s="29" t="str">
        <f>VLOOKUP(Hospital_details[[#This Row],[Diagnosis_ID]],Diagnosis_details[],4,0)</f>
        <v>Dr Fauci</v>
      </c>
      <c r="M206" s="29" t="str">
        <f>VLOOKUP(Hospital_details[[#This Row],[PA ID]],Patient_details[],10,0)</f>
        <v>Aspirin</v>
      </c>
      <c r="N206" s="29" t="str">
        <f>VLOOKUP(Hospital_details[[#This Row],[PA ID]],Patient_details[],8,0)</f>
        <v>Myocardial ischemia</v>
      </c>
      <c r="O206" s="30">
        <f>VLOOKUP(Hospital_details[[#This Row],[PA ID]],Patient_details[],11,0)</f>
        <v>8000</v>
      </c>
      <c r="P206" s="31">
        <f>VLOOKUP(Hospital_details[[#This Row],[PA ID]],Patient_details[],12,0)</f>
        <v>245</v>
      </c>
      <c r="Q206" s="31">
        <f>VLOOKUP(Hospital_details[[#This Row],[Diagnosis_ID]],Diagnosis_details[],5,0)</f>
        <v>320</v>
      </c>
      <c r="R2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06" s="31">
        <f>Hospital_details[[#This Row],[Hospital Charges]]+Hospital_details[[#This Row],[Price of Treatment]]+Hospital_details[[#This Row],[Consultant Fee]]-Hospital_details[[#This Row],[Discount]]</f>
        <v>8325</v>
      </c>
      <c r="T2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2497.5</v>
      </c>
    </row>
    <row r="207" spans="1:20">
      <c r="A207" s="27" t="s">
        <v>430</v>
      </c>
      <c r="B207" s="28">
        <f>VLOOKUP(Hospital_details[[#This Row],[PA ID]],Patient_details[],2,0)</f>
        <v>43813</v>
      </c>
      <c r="C207" s="32">
        <f>VLOOKUP(Hospital_details[[#This Row],[PA ID]],Patient_details[],3,0)</f>
        <v>43</v>
      </c>
      <c r="D207" s="32" t="str">
        <f>VLOOKUP(Hospital_details[[#This Row],[PA ID]],Patient_details[],4,0)</f>
        <v>F</v>
      </c>
      <c r="E207" s="27" t="str">
        <f>VLOOKUP(Hospital_details[[#This Row],[PA ID]],Patient_details[],5,0)</f>
        <v>Single-occupancy room overnight</v>
      </c>
      <c r="F207" s="27" t="str">
        <f>VLOOKUP(Hospital_details[[#This Row],[PA ID]],Patient_details[],6,0)</f>
        <v>Macroom</v>
      </c>
      <c r="G207" s="33" t="str">
        <f>VLOOKUP(Hospital_details[[#This Row],[PA ID]],Patient_details[],7,0)</f>
        <v>Cork</v>
      </c>
      <c r="H207" s="29" t="str">
        <f>VLOOKUP(Hospital_details[[#This Row],[PA ID]],Patient_details[],9,0)</f>
        <v>Clinical Haematology</v>
      </c>
      <c r="I207" s="27" t="s">
        <v>431</v>
      </c>
      <c r="J207" s="27" t="str">
        <f>VLOOKUP(Hospital_details[[#This Row],[Diagnosis_ID]],Diagnosis_details[],2,0)</f>
        <v>Therapy</v>
      </c>
      <c r="K207" s="27" t="str">
        <f>VLOOKUP(Hospital_details[[#This Row],[Diagnosis_ID]],Diagnosis_details[],3,0)</f>
        <v>Medical card holders</v>
      </c>
      <c r="L207" s="29" t="str">
        <f>VLOOKUP(Hospital_details[[#This Row],[Diagnosis_ID]],Diagnosis_details[],4,0)</f>
        <v>Dr Birx</v>
      </c>
      <c r="M207" s="29" t="str">
        <f>VLOOKUP(Hospital_details[[#This Row],[PA ID]],Patient_details[],10,0)</f>
        <v>pain relievers</v>
      </c>
      <c r="N207" s="29" t="str">
        <f>VLOOKUP(Hospital_details[[#This Row],[PA ID]],Patient_details[],8,0)</f>
        <v>Bacterial infection</v>
      </c>
      <c r="O207" s="30">
        <f>VLOOKUP(Hospital_details[[#This Row],[PA ID]],Patient_details[],11,0)</f>
        <v>8000</v>
      </c>
      <c r="P207" s="31">
        <f>VLOOKUP(Hospital_details[[#This Row],[PA ID]],Patient_details[],12,0)</f>
        <v>320</v>
      </c>
      <c r="Q207" s="31">
        <f>VLOOKUP(Hospital_details[[#This Row],[Diagnosis_ID]],Diagnosis_details[],5,0)</f>
        <v>350</v>
      </c>
      <c r="R2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7" s="31">
        <f>Hospital_details[[#This Row],[Hospital Charges]]+Hospital_details[[#This Row],[Price of Treatment]]+Hospital_details[[#This Row],[Consultant Fee]]-Hospital_details[[#This Row],[Discount]]</f>
        <v>7870</v>
      </c>
      <c r="T2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208" spans="1:20">
      <c r="A208" s="27" t="s">
        <v>432</v>
      </c>
      <c r="B208" s="28">
        <f>VLOOKUP(Hospital_details[[#This Row],[PA ID]],Patient_details[],2,0)</f>
        <v>43806</v>
      </c>
      <c r="C208" s="32">
        <f>VLOOKUP(Hospital_details[[#This Row],[PA ID]],Patient_details[],3,0)</f>
        <v>55</v>
      </c>
      <c r="D208" s="32" t="str">
        <f>VLOOKUP(Hospital_details[[#This Row],[PA ID]],Patient_details[],4,0)</f>
        <v>F</v>
      </c>
      <c r="E208" s="27" t="str">
        <f>VLOOKUP(Hospital_details[[#This Row],[PA ID]],Patient_details[],5,0)</f>
        <v>Single-occupancy room overnight</v>
      </c>
      <c r="F208" s="27" t="str">
        <f>VLOOKUP(Hospital_details[[#This Row],[PA ID]],Patient_details[],6,0)</f>
        <v>Mallow</v>
      </c>
      <c r="G208" s="33" t="str">
        <f>VLOOKUP(Hospital_details[[#This Row],[PA ID]],Patient_details[],7,0)</f>
        <v>Cork</v>
      </c>
      <c r="H208" s="29" t="str">
        <f>VLOOKUP(Hospital_details[[#This Row],[PA ID]],Patient_details[],9,0)</f>
        <v>Clinical Haematology</v>
      </c>
      <c r="I208" s="27" t="s">
        <v>433</v>
      </c>
      <c r="J208" s="27" t="str">
        <f>VLOOKUP(Hospital_details[[#This Row],[Diagnosis_ID]],Diagnosis_details[],2,0)</f>
        <v>Therapy</v>
      </c>
      <c r="K208" s="27" t="str">
        <f>VLOOKUP(Hospital_details[[#This Row],[Diagnosis_ID]],Diagnosis_details[],3,0)</f>
        <v>Medical card holders</v>
      </c>
      <c r="L208" s="29" t="str">
        <f>VLOOKUP(Hospital_details[[#This Row],[Diagnosis_ID]],Diagnosis_details[],4,0)</f>
        <v>Dr Birx</v>
      </c>
      <c r="M208" s="29" t="str">
        <f>VLOOKUP(Hospital_details[[#This Row],[PA ID]],Patient_details[],10,0)</f>
        <v>folic acid</v>
      </c>
      <c r="N208" s="29" t="str">
        <f>VLOOKUP(Hospital_details[[#This Row],[PA ID]],Patient_details[],8,0)</f>
        <v>Bacterial infection</v>
      </c>
      <c r="O208" s="30">
        <f>VLOOKUP(Hospital_details[[#This Row],[PA ID]],Patient_details[],11,0)</f>
        <v>8000</v>
      </c>
      <c r="P208" s="31">
        <f>VLOOKUP(Hospital_details[[#This Row],[PA ID]],Patient_details[],12,0)</f>
        <v>200</v>
      </c>
      <c r="Q208" s="31">
        <f>VLOOKUP(Hospital_details[[#This Row],[Diagnosis_ID]],Diagnosis_details[],5,0)</f>
        <v>350</v>
      </c>
      <c r="R2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8" s="31">
        <f>Hospital_details[[#This Row],[Hospital Charges]]+Hospital_details[[#This Row],[Price of Treatment]]+Hospital_details[[#This Row],[Consultant Fee]]-Hospital_details[[#This Row],[Discount]]</f>
        <v>7750</v>
      </c>
      <c r="T2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209" spans="1:20">
      <c r="A209" s="27" t="s">
        <v>434</v>
      </c>
      <c r="B209" s="28">
        <f>VLOOKUP(Hospital_details[[#This Row],[PA ID]],Patient_details[],2,0)</f>
        <v>43806</v>
      </c>
      <c r="C209" s="32">
        <f>VLOOKUP(Hospital_details[[#This Row],[PA ID]],Patient_details[],3,0)</f>
        <v>59</v>
      </c>
      <c r="D209" s="32" t="str">
        <f>VLOOKUP(Hospital_details[[#This Row],[PA ID]],Patient_details[],4,0)</f>
        <v>M</v>
      </c>
      <c r="E209" s="27" t="str">
        <f>VLOOKUP(Hospital_details[[#This Row],[PA ID]],Patient_details[],5,0)</f>
        <v>Day-case</v>
      </c>
      <c r="F209" s="27" t="str">
        <f>VLOOKUP(Hospital_details[[#This Row],[PA ID]],Patient_details[],6,0)</f>
        <v>Boyle</v>
      </c>
      <c r="G209" s="33" t="str">
        <f>VLOOKUP(Hospital_details[[#This Row],[PA ID]],Patient_details[],7,0)</f>
        <v>Roscommon</v>
      </c>
      <c r="H209" s="29" t="str">
        <f>VLOOKUP(Hospital_details[[#This Row],[PA ID]],Patient_details[],9,0)</f>
        <v>Clinical Haematology</v>
      </c>
      <c r="I209" s="27" t="s">
        <v>435</v>
      </c>
      <c r="J209" s="27" t="str">
        <f>VLOOKUP(Hospital_details[[#This Row],[Diagnosis_ID]],Diagnosis_details[],2,0)</f>
        <v>Therapy</v>
      </c>
      <c r="K209" s="27" t="str">
        <f>VLOOKUP(Hospital_details[[#This Row],[Diagnosis_ID]],Diagnosis_details[],3,0)</f>
        <v>Medical card holders</v>
      </c>
      <c r="L209" s="29" t="str">
        <f>VLOOKUP(Hospital_details[[#This Row],[Diagnosis_ID]],Diagnosis_details[],4,0)</f>
        <v>Dr Birx</v>
      </c>
      <c r="M209" s="29" t="str">
        <f>VLOOKUP(Hospital_details[[#This Row],[PA ID]],Patient_details[],10,0)</f>
        <v>pain relievers</v>
      </c>
      <c r="N209" s="29" t="str">
        <f>VLOOKUP(Hospital_details[[#This Row],[PA ID]],Patient_details[],8,0)</f>
        <v>Bacterial infection</v>
      </c>
      <c r="O209" s="30">
        <f>VLOOKUP(Hospital_details[[#This Row],[PA ID]],Patient_details[],11,0)</f>
        <v>750</v>
      </c>
      <c r="P209" s="31">
        <f>VLOOKUP(Hospital_details[[#This Row],[PA ID]],Patient_details[],12,0)</f>
        <v>100</v>
      </c>
      <c r="Q209" s="31">
        <f>VLOOKUP(Hospital_details[[#This Row],[Diagnosis_ID]],Diagnosis_details[],5,0)</f>
        <v>350</v>
      </c>
      <c r="R2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9" s="31">
        <f>Hospital_details[[#This Row],[Hospital Charges]]+Hospital_details[[#This Row],[Price of Treatment]]+Hospital_details[[#This Row],[Consultant Fee]]-Hospital_details[[#This Row],[Discount]]</f>
        <v>1050</v>
      </c>
      <c r="T2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210" spans="1:20">
      <c r="A210" s="27" t="s">
        <v>436</v>
      </c>
      <c r="B210" s="28">
        <f>VLOOKUP(Hospital_details[[#This Row],[PA ID]],Patient_details[],2,0)</f>
        <v>43806</v>
      </c>
      <c r="C210" s="32">
        <f>VLOOKUP(Hospital_details[[#This Row],[PA ID]],Patient_details[],3,0)</f>
        <v>63</v>
      </c>
      <c r="D210" s="32" t="str">
        <f>VLOOKUP(Hospital_details[[#This Row],[PA ID]],Patient_details[],4,0)</f>
        <v>M</v>
      </c>
      <c r="E210" s="27" t="str">
        <f>VLOOKUP(Hospital_details[[#This Row],[PA ID]],Patient_details[],5,0)</f>
        <v>Single-occupancy room overnight</v>
      </c>
      <c r="F210" s="27" t="str">
        <f>VLOOKUP(Hospital_details[[#This Row],[PA ID]],Patient_details[],6,0)</f>
        <v>Tralee</v>
      </c>
      <c r="G210" s="33" t="str">
        <f>VLOOKUP(Hospital_details[[#This Row],[PA ID]],Patient_details[],7,0)</f>
        <v>Kerry</v>
      </c>
      <c r="H210" s="29" t="str">
        <f>VLOOKUP(Hospital_details[[#This Row],[PA ID]],Patient_details[],9,0)</f>
        <v>Clinical Haematology</v>
      </c>
      <c r="I210" s="27" t="s">
        <v>437</v>
      </c>
      <c r="J210" s="27" t="str">
        <f>VLOOKUP(Hospital_details[[#This Row],[Diagnosis_ID]],Diagnosis_details[],2,0)</f>
        <v>Therapy</v>
      </c>
      <c r="K210" s="27" t="str">
        <f>VLOOKUP(Hospital_details[[#This Row],[Diagnosis_ID]],Diagnosis_details[],3,0)</f>
        <v>Medical card holders</v>
      </c>
      <c r="L210" s="29" t="str">
        <f>VLOOKUP(Hospital_details[[#This Row],[Diagnosis_ID]],Diagnosis_details[],4,0)</f>
        <v>Dr Birx</v>
      </c>
      <c r="M210" s="29" t="str">
        <f>VLOOKUP(Hospital_details[[#This Row],[PA ID]],Patient_details[],10,0)</f>
        <v>folic acid</v>
      </c>
      <c r="N210" s="29" t="str">
        <f>VLOOKUP(Hospital_details[[#This Row],[PA ID]],Patient_details[],8,0)</f>
        <v>Bacterial infection</v>
      </c>
      <c r="O210" s="30">
        <f>VLOOKUP(Hospital_details[[#This Row],[PA ID]],Patient_details[],11,0)</f>
        <v>8000</v>
      </c>
      <c r="P210" s="31">
        <f>VLOOKUP(Hospital_details[[#This Row],[PA ID]],Patient_details[],12,0)</f>
        <v>200</v>
      </c>
      <c r="Q210" s="31">
        <f>VLOOKUP(Hospital_details[[#This Row],[Diagnosis_ID]],Diagnosis_details[],5,0)</f>
        <v>350</v>
      </c>
      <c r="R2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10" s="31">
        <f>Hospital_details[[#This Row],[Hospital Charges]]+Hospital_details[[#This Row],[Price of Treatment]]+Hospital_details[[#This Row],[Consultant Fee]]-Hospital_details[[#This Row],[Discount]]</f>
        <v>7750</v>
      </c>
      <c r="T2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211" spans="1:20">
      <c r="A211" s="27" t="s">
        <v>438</v>
      </c>
      <c r="B211" s="28">
        <f>VLOOKUP(Hospital_details[[#This Row],[PA ID]],Patient_details[],2,0)</f>
        <v>43806</v>
      </c>
      <c r="C211" s="32">
        <f>VLOOKUP(Hospital_details[[#This Row],[PA ID]],Patient_details[],3,0)</f>
        <v>58</v>
      </c>
      <c r="D211" s="32" t="str">
        <f>VLOOKUP(Hospital_details[[#This Row],[PA ID]],Patient_details[],4,0)</f>
        <v>M</v>
      </c>
      <c r="E211" s="27" t="str">
        <f>VLOOKUP(Hospital_details[[#This Row],[PA ID]],Patient_details[],5,0)</f>
        <v>Multiple-occupancy room overnight</v>
      </c>
      <c r="F211" s="27" t="str">
        <f>VLOOKUP(Hospital_details[[#This Row],[PA ID]],Patient_details[],6,0)</f>
        <v>Kells</v>
      </c>
      <c r="G211" s="33" t="str">
        <f>VLOOKUP(Hospital_details[[#This Row],[PA ID]],Patient_details[],7,0)</f>
        <v>Cavan</v>
      </c>
      <c r="H211" s="29" t="str">
        <f>VLOOKUP(Hospital_details[[#This Row],[PA ID]],Patient_details[],9,0)</f>
        <v>Clinical Haematology</v>
      </c>
      <c r="I211" s="27" t="s">
        <v>439</v>
      </c>
      <c r="J211" s="27" t="str">
        <f>VLOOKUP(Hospital_details[[#This Row],[Diagnosis_ID]],Diagnosis_details[],2,0)</f>
        <v>Therapy</v>
      </c>
      <c r="K211" s="27" t="str">
        <f>VLOOKUP(Hospital_details[[#This Row],[Diagnosis_ID]],Diagnosis_details[],3,0)</f>
        <v>Medical card holders</v>
      </c>
      <c r="L211" s="29" t="str">
        <f>VLOOKUP(Hospital_details[[#This Row],[Diagnosis_ID]],Diagnosis_details[],4,0)</f>
        <v>Dr Birx</v>
      </c>
      <c r="M211" s="29" t="str">
        <f>VLOOKUP(Hospital_details[[#This Row],[PA ID]],Patient_details[],10,0)</f>
        <v>folic acid</v>
      </c>
      <c r="N211" s="29" t="str">
        <f>VLOOKUP(Hospital_details[[#This Row],[PA ID]],Patient_details[],8,0)</f>
        <v>Bacterial infection</v>
      </c>
      <c r="O211" s="30">
        <f>VLOOKUP(Hospital_details[[#This Row],[PA ID]],Patient_details[],11,0)</f>
        <v>2500</v>
      </c>
      <c r="P211" s="31">
        <f>VLOOKUP(Hospital_details[[#This Row],[PA ID]],Patient_details[],12,0)</f>
        <v>450</v>
      </c>
      <c r="Q211" s="31">
        <f>VLOOKUP(Hospital_details[[#This Row],[Diagnosis_ID]],Diagnosis_details[],5,0)</f>
        <v>350</v>
      </c>
      <c r="R2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211" s="31">
        <f>Hospital_details[[#This Row],[Hospital Charges]]+Hospital_details[[#This Row],[Price of Treatment]]+Hospital_details[[#This Row],[Consultant Fee]]-Hospital_details[[#This Row],[Discount]]</f>
        <v>3050</v>
      </c>
      <c r="T2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915</v>
      </c>
    </row>
    <row r="212" spans="1:20">
      <c r="A212" s="27" t="s">
        <v>440</v>
      </c>
      <c r="B212" s="28">
        <f>VLOOKUP(Hospital_details[[#This Row],[PA ID]],Patient_details[],2,0)</f>
        <v>43806</v>
      </c>
      <c r="C212" s="32">
        <f>VLOOKUP(Hospital_details[[#This Row],[PA ID]],Patient_details[],3,0)</f>
        <v>53</v>
      </c>
      <c r="D212" s="32" t="str">
        <f>VLOOKUP(Hospital_details[[#This Row],[PA ID]],Patient_details[],4,0)</f>
        <v>F</v>
      </c>
      <c r="E212" s="27" t="str">
        <f>VLOOKUP(Hospital_details[[#This Row],[PA ID]],Patient_details[],5,0)</f>
        <v>Single-occupancy room overnight</v>
      </c>
      <c r="F212" s="27" t="str">
        <f>VLOOKUP(Hospital_details[[#This Row],[PA ID]],Patient_details[],6,0)</f>
        <v>Carrick-On-Shannon</v>
      </c>
      <c r="G212" s="33" t="str">
        <f>VLOOKUP(Hospital_details[[#This Row],[PA ID]],Patient_details[],7,0)</f>
        <v>Leitrim</v>
      </c>
      <c r="H212" s="29" t="str">
        <f>VLOOKUP(Hospital_details[[#This Row],[PA ID]],Patient_details[],9,0)</f>
        <v>Clinical Haematology</v>
      </c>
      <c r="I212" s="27" t="s">
        <v>441</v>
      </c>
      <c r="J212" s="27" t="str">
        <f>VLOOKUP(Hospital_details[[#This Row],[Diagnosis_ID]],Diagnosis_details[],2,0)</f>
        <v>Surgery</v>
      </c>
      <c r="K212" s="27" t="str">
        <f>VLOOKUP(Hospital_details[[#This Row],[Diagnosis_ID]],Diagnosis_details[],3,0)</f>
        <v>Medical card holders</v>
      </c>
      <c r="L212" s="29" t="str">
        <f>VLOOKUP(Hospital_details[[#This Row],[Diagnosis_ID]],Diagnosis_details[],4,0)</f>
        <v>Dr Birx</v>
      </c>
      <c r="M212" s="29" t="str">
        <f>VLOOKUP(Hospital_details[[#This Row],[PA ID]],Patient_details[],10,0)</f>
        <v>folic acid</v>
      </c>
      <c r="N212" s="29" t="str">
        <f>VLOOKUP(Hospital_details[[#This Row],[PA ID]],Patient_details[],8,0)</f>
        <v>Bacterial infection</v>
      </c>
      <c r="O212" s="30">
        <f>VLOOKUP(Hospital_details[[#This Row],[PA ID]],Patient_details[],11,0)</f>
        <v>8000</v>
      </c>
      <c r="P212" s="31">
        <f>VLOOKUP(Hospital_details[[#This Row],[PA ID]],Patient_details[],12,0)</f>
        <v>50</v>
      </c>
      <c r="Q212" s="31">
        <f>VLOOKUP(Hospital_details[[#This Row],[Diagnosis_ID]],Diagnosis_details[],5,0)</f>
        <v>350</v>
      </c>
      <c r="R2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12" s="31">
        <f>Hospital_details[[#This Row],[Hospital Charges]]+Hospital_details[[#This Row],[Price of Treatment]]+Hospital_details[[#This Row],[Consultant Fee]]-Hospital_details[[#This Row],[Discount]]</f>
        <v>7600</v>
      </c>
      <c r="T2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213" spans="1:20" hidden="1">
      <c r="A213" s="27" t="s">
        <v>442</v>
      </c>
      <c r="B213" s="28">
        <f>VLOOKUP(Hospital_details[[#This Row],[PA ID]],Patient_details[],2,0)</f>
        <v>42779</v>
      </c>
      <c r="C213" s="32">
        <f>VLOOKUP(Hospital_details[[#This Row],[PA ID]],Patient_details[],3,0)</f>
        <v>59</v>
      </c>
      <c r="D213" s="32" t="str">
        <f>VLOOKUP(Hospital_details[[#This Row],[PA ID]],Patient_details[],4,0)</f>
        <v>M</v>
      </c>
      <c r="E213" s="27" t="str">
        <f>VLOOKUP(Hospital_details[[#This Row],[PA ID]],Patient_details[],5,0)</f>
        <v>Day-case</v>
      </c>
      <c r="F213" s="27" t="str">
        <f>VLOOKUP(Hospital_details[[#This Row],[PA ID]],Patient_details[],6,0)</f>
        <v>Carrick-On-Shannon</v>
      </c>
      <c r="G213" s="33" t="str">
        <f>VLOOKUP(Hospital_details[[#This Row],[PA ID]],Patient_details[],7,0)</f>
        <v>Leitrim</v>
      </c>
      <c r="H213" s="29" t="str">
        <f>VLOOKUP(Hospital_details[[#This Row],[PA ID]],Patient_details[],9,0)</f>
        <v>Clinical Research Centre</v>
      </c>
      <c r="I213" s="27" t="s">
        <v>443</v>
      </c>
      <c r="J213" s="27" t="str">
        <f>VLOOKUP(Hospital_details[[#This Row],[Diagnosis_ID]],Diagnosis_details[],2,0)</f>
        <v>Surgery</v>
      </c>
      <c r="K213" s="27" t="str">
        <f>VLOOKUP(Hospital_details[[#This Row],[Diagnosis_ID]],Diagnosis_details[],3,0)</f>
        <v>Medical card holders</v>
      </c>
      <c r="L213" s="29" t="str">
        <f>VLOOKUP(Hospital_details[[#This Row],[Diagnosis_ID]],Diagnosis_details[],4,0)</f>
        <v>Dr Fauci</v>
      </c>
      <c r="M213" s="29" t="str">
        <f>VLOOKUP(Hospital_details[[#This Row],[PA ID]],Patient_details[],10,0)</f>
        <v>alteplase</v>
      </c>
      <c r="N213" s="29" t="str">
        <f>VLOOKUP(Hospital_details[[#This Row],[PA ID]],Patient_details[],8,0)</f>
        <v>Stroke</v>
      </c>
      <c r="O213" s="30">
        <f>VLOOKUP(Hospital_details[[#This Row],[PA ID]],Patient_details[],11,0)</f>
        <v>750</v>
      </c>
      <c r="P213" s="31">
        <f>VLOOKUP(Hospital_details[[#This Row],[PA ID]],Patient_details[],12,0)</f>
        <v>100</v>
      </c>
      <c r="Q213" s="31">
        <f>VLOOKUP(Hospital_details[[#This Row],[Diagnosis_ID]],Diagnosis_details[],5,0)</f>
        <v>320</v>
      </c>
      <c r="R2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3" s="31">
        <f>Hospital_details[[#This Row],[Hospital Charges]]+Hospital_details[[#This Row],[Price of Treatment]]+Hospital_details[[#This Row],[Consultant Fee]]-Hospital_details[[#This Row],[Discount]]</f>
        <v>1020</v>
      </c>
      <c r="T2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214" spans="1:20" hidden="1">
      <c r="A214" s="27" t="s">
        <v>444</v>
      </c>
      <c r="B214" s="28">
        <f>VLOOKUP(Hospital_details[[#This Row],[PA ID]],Patient_details[],2,0)</f>
        <v>42744</v>
      </c>
      <c r="C214" s="32">
        <f>VLOOKUP(Hospital_details[[#This Row],[PA ID]],Patient_details[],3,0)</f>
        <v>52</v>
      </c>
      <c r="D214" s="32" t="str">
        <f>VLOOKUP(Hospital_details[[#This Row],[PA ID]],Patient_details[],4,0)</f>
        <v>M</v>
      </c>
      <c r="E214" s="27" t="str">
        <f>VLOOKUP(Hospital_details[[#This Row],[PA ID]],Patient_details[],5,0)</f>
        <v>Single-occupancy room overnight</v>
      </c>
      <c r="F214" s="27" t="str">
        <f>VLOOKUP(Hospital_details[[#This Row],[PA ID]],Patient_details[],6,0)</f>
        <v>Monaghan</v>
      </c>
      <c r="G214" s="33" t="str">
        <f>VLOOKUP(Hospital_details[[#This Row],[PA ID]],Patient_details[],7,0)</f>
        <v>Monaghan</v>
      </c>
      <c r="H214" s="29" t="str">
        <f>VLOOKUP(Hospital_details[[#This Row],[PA ID]],Patient_details[],9,0)</f>
        <v>Anaesthesia, Intensive Care and Pain Medicine</v>
      </c>
      <c r="I214" s="27" t="s">
        <v>445</v>
      </c>
      <c r="J214" s="27" t="str">
        <f>VLOOKUP(Hospital_details[[#This Row],[Diagnosis_ID]],Diagnosis_details[],2,0)</f>
        <v>Surgery</v>
      </c>
      <c r="K214" s="27" t="str">
        <f>VLOOKUP(Hospital_details[[#This Row],[Diagnosis_ID]],Diagnosis_details[],3,0)</f>
        <v>Medical card holders</v>
      </c>
      <c r="L214" s="29" t="str">
        <f>VLOOKUP(Hospital_details[[#This Row],[Diagnosis_ID]],Diagnosis_details[],4,0)</f>
        <v>Dr Fauci</v>
      </c>
      <c r="M214" s="29" t="str">
        <f>VLOOKUP(Hospital_details[[#This Row],[PA ID]],Patient_details[],10,0)</f>
        <v>Nitrates</v>
      </c>
      <c r="N214" s="29" t="str">
        <f>VLOOKUP(Hospital_details[[#This Row],[PA ID]],Patient_details[],8,0)</f>
        <v>Myocardial ischemia</v>
      </c>
      <c r="O214" s="30">
        <f>VLOOKUP(Hospital_details[[#This Row],[PA ID]],Patient_details[],11,0)</f>
        <v>8000</v>
      </c>
      <c r="P214" s="31">
        <f>VLOOKUP(Hospital_details[[#This Row],[PA ID]],Patient_details[],12,0)</f>
        <v>220</v>
      </c>
      <c r="Q214" s="31">
        <f>VLOOKUP(Hospital_details[[#This Row],[Diagnosis_ID]],Diagnosis_details[],5,0)</f>
        <v>320</v>
      </c>
      <c r="R2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14" s="31">
        <f>Hospital_details[[#This Row],[Hospital Charges]]+Hospital_details[[#This Row],[Price of Treatment]]+Hospital_details[[#This Row],[Consultant Fee]]-Hospital_details[[#This Row],[Discount]]</f>
        <v>8300</v>
      </c>
      <c r="T2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215" spans="1:20" hidden="1">
      <c r="A215" s="27" t="s">
        <v>446</v>
      </c>
      <c r="B215" s="28">
        <f>VLOOKUP(Hospital_details[[#This Row],[PA ID]],Patient_details[],2,0)</f>
        <v>42744</v>
      </c>
      <c r="C215" s="32">
        <f>VLOOKUP(Hospital_details[[#This Row],[PA ID]],Patient_details[],3,0)</f>
        <v>48</v>
      </c>
      <c r="D215" s="32" t="str">
        <f>VLOOKUP(Hospital_details[[#This Row],[PA ID]],Patient_details[],4,0)</f>
        <v>M</v>
      </c>
      <c r="E215" s="27" t="str">
        <f>VLOOKUP(Hospital_details[[#This Row],[PA ID]],Patient_details[],5,0)</f>
        <v>Single-occupancy room overnight</v>
      </c>
      <c r="F215" s="27" t="str">
        <f>VLOOKUP(Hospital_details[[#This Row],[PA ID]],Patient_details[],6,0)</f>
        <v>Monaghan</v>
      </c>
      <c r="G215" s="33" t="str">
        <f>VLOOKUP(Hospital_details[[#This Row],[PA ID]],Patient_details[],7,0)</f>
        <v>Monaghan</v>
      </c>
      <c r="H215" s="29" t="str">
        <f>VLOOKUP(Hospital_details[[#This Row],[PA ID]],Patient_details[],9,0)</f>
        <v>Anaesthesia, Intensive Care and Pain Medicine</v>
      </c>
      <c r="I215" s="27" t="s">
        <v>447</v>
      </c>
      <c r="J215" s="27" t="str">
        <f>VLOOKUP(Hospital_details[[#This Row],[Diagnosis_ID]],Diagnosis_details[],2,0)</f>
        <v>Surgery</v>
      </c>
      <c r="K215" s="27" t="str">
        <f>VLOOKUP(Hospital_details[[#This Row],[Diagnosis_ID]],Diagnosis_details[],3,0)</f>
        <v>Medical card holders</v>
      </c>
      <c r="L215" s="29" t="str">
        <f>VLOOKUP(Hospital_details[[#This Row],[Diagnosis_ID]],Diagnosis_details[],4,0)</f>
        <v>Dr Fauci</v>
      </c>
      <c r="M215" s="29" t="str">
        <f>VLOOKUP(Hospital_details[[#This Row],[PA ID]],Patient_details[],10,0)</f>
        <v>Aspirin</v>
      </c>
      <c r="N215" s="29" t="str">
        <f>VLOOKUP(Hospital_details[[#This Row],[PA ID]],Patient_details[],8,0)</f>
        <v>Myocardial ischemia</v>
      </c>
      <c r="O215" s="30">
        <f>VLOOKUP(Hospital_details[[#This Row],[PA ID]],Patient_details[],11,0)</f>
        <v>8000</v>
      </c>
      <c r="P215" s="31">
        <f>VLOOKUP(Hospital_details[[#This Row],[PA ID]],Patient_details[],12,0)</f>
        <v>550</v>
      </c>
      <c r="Q215" s="31">
        <f>VLOOKUP(Hospital_details[[#This Row],[Diagnosis_ID]],Diagnosis_details[],5,0)</f>
        <v>320</v>
      </c>
      <c r="R2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15" s="31">
        <f>Hospital_details[[#This Row],[Hospital Charges]]+Hospital_details[[#This Row],[Price of Treatment]]+Hospital_details[[#This Row],[Consultant Fee]]-Hospital_details[[#This Row],[Discount]]</f>
        <v>8630</v>
      </c>
      <c r="T2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216" spans="1:20" hidden="1">
      <c r="A216" s="27" t="s">
        <v>448</v>
      </c>
      <c r="B216" s="28">
        <f>VLOOKUP(Hospital_details[[#This Row],[PA ID]],Patient_details[],2,0)</f>
        <v>42744</v>
      </c>
      <c r="C216" s="32">
        <f>VLOOKUP(Hospital_details[[#This Row],[PA ID]],Patient_details[],3,0)</f>
        <v>43</v>
      </c>
      <c r="D216" s="32" t="str">
        <f>VLOOKUP(Hospital_details[[#This Row],[PA ID]],Patient_details[],4,0)</f>
        <v>M</v>
      </c>
      <c r="E216" s="27" t="str">
        <f>VLOOKUP(Hospital_details[[#This Row],[PA ID]],Patient_details[],5,0)</f>
        <v>Single-occupancy room overnight</v>
      </c>
      <c r="F216" s="27" t="str">
        <f>VLOOKUP(Hospital_details[[#This Row],[PA ID]],Patient_details[],6,0)</f>
        <v>Carrickmacross</v>
      </c>
      <c r="G216" s="33" t="str">
        <f>VLOOKUP(Hospital_details[[#This Row],[PA ID]],Patient_details[],7,0)</f>
        <v>Monaghan</v>
      </c>
      <c r="H216" s="29" t="str">
        <f>VLOOKUP(Hospital_details[[#This Row],[PA ID]],Patient_details[],9,0)</f>
        <v>Anaesthesia, Intensive Care and Pain Medicine</v>
      </c>
      <c r="I216" s="27" t="s">
        <v>449</v>
      </c>
      <c r="J216" s="27" t="str">
        <f>VLOOKUP(Hospital_details[[#This Row],[Diagnosis_ID]],Diagnosis_details[],2,0)</f>
        <v>Therapy</v>
      </c>
      <c r="K216" s="27" t="str">
        <f>VLOOKUP(Hospital_details[[#This Row],[Diagnosis_ID]],Diagnosis_details[],3,0)</f>
        <v>Medical card holders</v>
      </c>
      <c r="L216" s="29" t="str">
        <f>VLOOKUP(Hospital_details[[#This Row],[Diagnosis_ID]],Diagnosis_details[],4,0)</f>
        <v>Dr Fauci</v>
      </c>
      <c r="M216" s="29" t="str">
        <f>VLOOKUP(Hospital_details[[#This Row],[PA ID]],Patient_details[],10,0)</f>
        <v>Beta blockers</v>
      </c>
      <c r="N216" s="29" t="str">
        <f>VLOOKUP(Hospital_details[[#This Row],[PA ID]],Patient_details[],8,0)</f>
        <v>Myocardial ischemia</v>
      </c>
      <c r="O216" s="30">
        <f>VLOOKUP(Hospital_details[[#This Row],[PA ID]],Patient_details[],11,0)</f>
        <v>8000</v>
      </c>
      <c r="P216" s="31">
        <f>VLOOKUP(Hospital_details[[#This Row],[PA ID]],Patient_details[],12,0)</f>
        <v>330</v>
      </c>
      <c r="Q216" s="31">
        <f>VLOOKUP(Hospital_details[[#This Row],[Diagnosis_ID]],Diagnosis_details[],5,0)</f>
        <v>320</v>
      </c>
      <c r="R2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16" s="31">
        <f>Hospital_details[[#This Row],[Hospital Charges]]+Hospital_details[[#This Row],[Price of Treatment]]+Hospital_details[[#This Row],[Consultant Fee]]-Hospital_details[[#This Row],[Discount]]</f>
        <v>8410</v>
      </c>
      <c r="T2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217" spans="1:20" hidden="1">
      <c r="A217" s="27" t="s">
        <v>450</v>
      </c>
      <c r="B217" s="28">
        <f>VLOOKUP(Hospital_details[[#This Row],[PA ID]],Patient_details[],2,0)</f>
        <v>42744</v>
      </c>
      <c r="C217" s="32">
        <f>VLOOKUP(Hospital_details[[#This Row],[PA ID]],Patient_details[],3,0)</f>
        <v>48</v>
      </c>
      <c r="D217" s="32" t="str">
        <f>VLOOKUP(Hospital_details[[#This Row],[PA ID]],Patient_details[],4,0)</f>
        <v>M</v>
      </c>
      <c r="E217" s="27" t="str">
        <f>VLOOKUP(Hospital_details[[#This Row],[PA ID]],Patient_details[],5,0)</f>
        <v>Multiple-occupancy room overnight</v>
      </c>
      <c r="F217" s="27" t="str">
        <f>VLOOKUP(Hospital_details[[#This Row],[PA ID]],Patient_details[],6,0)</f>
        <v>Roscommon</v>
      </c>
      <c r="G217" s="33" t="str">
        <f>VLOOKUP(Hospital_details[[#This Row],[PA ID]],Patient_details[],7,0)</f>
        <v>Roscommon</v>
      </c>
      <c r="H217" s="29" t="str">
        <f>VLOOKUP(Hospital_details[[#This Row],[PA ID]],Patient_details[],9,0)</f>
        <v>Anaesthesia, Intensive Care and Pain Medicine</v>
      </c>
      <c r="I217" s="27" t="s">
        <v>451</v>
      </c>
      <c r="J217" s="27" t="str">
        <f>VLOOKUP(Hospital_details[[#This Row],[Diagnosis_ID]],Diagnosis_details[],2,0)</f>
        <v>Therapy</v>
      </c>
      <c r="K217" s="27" t="str">
        <f>VLOOKUP(Hospital_details[[#This Row],[Diagnosis_ID]],Diagnosis_details[],3,0)</f>
        <v>Medical card holders</v>
      </c>
      <c r="L217" s="29" t="str">
        <f>VLOOKUP(Hospital_details[[#This Row],[Diagnosis_ID]],Diagnosis_details[],4,0)</f>
        <v>Dr Fauci</v>
      </c>
      <c r="M217" s="29" t="str">
        <f>VLOOKUP(Hospital_details[[#This Row],[PA ID]],Patient_details[],10,0)</f>
        <v>Beta blockers</v>
      </c>
      <c r="N217" s="29" t="str">
        <f>VLOOKUP(Hospital_details[[#This Row],[PA ID]],Patient_details[],8,0)</f>
        <v>Myocardial ischemia</v>
      </c>
      <c r="O217" s="30">
        <f>VLOOKUP(Hospital_details[[#This Row],[PA ID]],Patient_details[],11,0)</f>
        <v>2500</v>
      </c>
      <c r="P217" s="31">
        <f>VLOOKUP(Hospital_details[[#This Row],[PA ID]],Patient_details[],12,0)</f>
        <v>990</v>
      </c>
      <c r="Q217" s="31">
        <f>VLOOKUP(Hospital_details[[#This Row],[Diagnosis_ID]],Diagnosis_details[],5,0)</f>
        <v>320</v>
      </c>
      <c r="R2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17" s="31">
        <f>Hospital_details[[#This Row],[Hospital Charges]]+Hospital_details[[#This Row],[Price of Treatment]]+Hospital_details[[#This Row],[Consultant Fee]]-Hospital_details[[#This Row],[Discount]]</f>
        <v>3735</v>
      </c>
      <c r="T2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1120.5</v>
      </c>
    </row>
    <row r="218" spans="1:20" hidden="1">
      <c r="A218" s="27" t="s">
        <v>452</v>
      </c>
      <c r="B218" s="28">
        <f>VLOOKUP(Hospital_details[[#This Row],[PA ID]],Patient_details[],2,0)</f>
        <v>42744</v>
      </c>
      <c r="C218" s="32">
        <f>VLOOKUP(Hospital_details[[#This Row],[PA ID]],Patient_details[],3,0)</f>
        <v>43</v>
      </c>
      <c r="D218" s="32" t="str">
        <f>VLOOKUP(Hospital_details[[#This Row],[PA ID]],Patient_details[],4,0)</f>
        <v>F</v>
      </c>
      <c r="E218" s="27" t="str">
        <f>VLOOKUP(Hospital_details[[#This Row],[PA ID]],Patient_details[],5,0)</f>
        <v>Single-occupancy room overnight</v>
      </c>
      <c r="F218" s="27" t="str">
        <f>VLOOKUP(Hospital_details[[#This Row],[PA ID]],Patient_details[],6,0)</f>
        <v>Athlone</v>
      </c>
      <c r="G218" s="33" t="str">
        <f>VLOOKUP(Hospital_details[[#This Row],[PA ID]],Patient_details[],7,0)</f>
        <v>Westmeath</v>
      </c>
      <c r="H218" s="29" t="str">
        <f>VLOOKUP(Hospital_details[[#This Row],[PA ID]],Patient_details[],9,0)</f>
        <v>Anaesthesia, Intensive Care and Pain Medicine</v>
      </c>
      <c r="I218" s="27" t="s">
        <v>453</v>
      </c>
      <c r="J218" s="27" t="str">
        <f>VLOOKUP(Hospital_details[[#This Row],[Diagnosis_ID]],Diagnosis_details[],2,0)</f>
        <v>Therapy</v>
      </c>
      <c r="K218" s="27" t="str">
        <f>VLOOKUP(Hospital_details[[#This Row],[Diagnosis_ID]],Diagnosis_details[],3,0)</f>
        <v>Medical card holders</v>
      </c>
      <c r="L218" s="29" t="str">
        <f>VLOOKUP(Hospital_details[[#This Row],[Diagnosis_ID]],Diagnosis_details[],4,0)</f>
        <v>Dr Fauci</v>
      </c>
      <c r="M218" s="29" t="str">
        <f>VLOOKUP(Hospital_details[[#This Row],[PA ID]],Patient_details[],10,0)</f>
        <v>Beta blockers</v>
      </c>
      <c r="N218" s="29" t="str">
        <f>VLOOKUP(Hospital_details[[#This Row],[PA ID]],Patient_details[],8,0)</f>
        <v>Myocardial ischemia</v>
      </c>
      <c r="O218" s="30">
        <f>VLOOKUP(Hospital_details[[#This Row],[PA ID]],Patient_details[],11,0)</f>
        <v>8000</v>
      </c>
      <c r="P218" s="31">
        <f>VLOOKUP(Hospital_details[[#This Row],[PA ID]],Patient_details[],12,0)</f>
        <v>220</v>
      </c>
      <c r="Q218" s="31">
        <f>VLOOKUP(Hospital_details[[#This Row],[Diagnosis_ID]],Diagnosis_details[],5,0)</f>
        <v>320</v>
      </c>
      <c r="R2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18" s="31">
        <f>Hospital_details[[#This Row],[Hospital Charges]]+Hospital_details[[#This Row],[Price of Treatment]]+Hospital_details[[#This Row],[Consultant Fee]]-Hospital_details[[#This Row],[Discount]]</f>
        <v>8300</v>
      </c>
      <c r="T2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219" spans="1:20">
      <c r="A219" s="27" t="s">
        <v>454</v>
      </c>
      <c r="B219" s="28">
        <f>VLOOKUP(Hospital_details[[#This Row],[PA ID]],Patient_details[],2,0)</f>
        <v>43405</v>
      </c>
      <c r="C219" s="32">
        <f>VLOOKUP(Hospital_details[[#This Row],[PA ID]],Patient_details[],3,0)</f>
        <v>44</v>
      </c>
      <c r="D219" s="32" t="str">
        <f>VLOOKUP(Hospital_details[[#This Row],[PA ID]],Patient_details[],4,0)</f>
        <v>M</v>
      </c>
      <c r="E219" s="27" t="str">
        <f>VLOOKUP(Hospital_details[[#This Row],[PA ID]],Patient_details[],5,0)</f>
        <v>Day-case</v>
      </c>
      <c r="F219" s="27" t="str">
        <f>VLOOKUP(Hospital_details[[#This Row],[PA ID]],Patient_details[],6,0)</f>
        <v>Cavan</v>
      </c>
      <c r="G219" s="33" t="str">
        <f>VLOOKUP(Hospital_details[[#This Row],[PA ID]],Patient_details[],7,0)</f>
        <v>Cavan</v>
      </c>
      <c r="H219" s="29" t="str">
        <f>VLOOKUP(Hospital_details[[#This Row],[PA ID]],Patient_details[],9,0)</f>
        <v>Clinical Haematology</v>
      </c>
      <c r="I219" s="27" t="s">
        <v>455</v>
      </c>
      <c r="J219" s="27" t="str">
        <f>VLOOKUP(Hospital_details[[#This Row],[Diagnosis_ID]],Diagnosis_details[],2,0)</f>
        <v>Therapy</v>
      </c>
      <c r="K219" s="27" t="str">
        <f>VLOOKUP(Hospital_details[[#This Row],[Diagnosis_ID]],Diagnosis_details[],3,0)</f>
        <v>Medical card holders</v>
      </c>
      <c r="L219" s="29" t="str">
        <f>VLOOKUP(Hospital_details[[#This Row],[Diagnosis_ID]],Diagnosis_details[],4,0)</f>
        <v>Dr Birx</v>
      </c>
      <c r="M219" s="29" t="str">
        <f>VLOOKUP(Hospital_details[[#This Row],[PA ID]],Patient_details[],10,0)</f>
        <v>folic acid</v>
      </c>
      <c r="N219" s="29" t="str">
        <f>VLOOKUP(Hospital_details[[#This Row],[PA ID]],Patient_details[],8,0)</f>
        <v>Bacterial infection</v>
      </c>
      <c r="O219" s="30">
        <f>VLOOKUP(Hospital_details[[#This Row],[PA ID]],Patient_details[],11,0)</f>
        <v>750</v>
      </c>
      <c r="P219" s="31">
        <f>VLOOKUP(Hospital_details[[#This Row],[PA ID]],Patient_details[],12,0)</f>
        <v>480</v>
      </c>
      <c r="Q219" s="31">
        <f>VLOOKUP(Hospital_details[[#This Row],[Diagnosis_ID]],Diagnosis_details[],5,0)</f>
        <v>350</v>
      </c>
      <c r="R2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9" s="31">
        <f>Hospital_details[[#This Row],[Hospital Charges]]+Hospital_details[[#This Row],[Price of Treatment]]+Hospital_details[[#This Row],[Consultant Fee]]-Hospital_details[[#This Row],[Discount]]</f>
        <v>1430</v>
      </c>
      <c r="T2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429</v>
      </c>
    </row>
    <row r="220" spans="1:20">
      <c r="A220" s="27" t="s">
        <v>456</v>
      </c>
      <c r="B220" s="28">
        <f>VLOOKUP(Hospital_details[[#This Row],[PA ID]],Patient_details[],2,0)</f>
        <v>43405</v>
      </c>
      <c r="C220" s="32">
        <f>VLOOKUP(Hospital_details[[#This Row],[PA ID]],Patient_details[],3,0)</f>
        <v>41</v>
      </c>
      <c r="D220" s="32" t="str">
        <f>VLOOKUP(Hospital_details[[#This Row],[PA ID]],Patient_details[],4,0)</f>
        <v>M</v>
      </c>
      <c r="E220" s="27" t="str">
        <f>VLOOKUP(Hospital_details[[#This Row],[PA ID]],Patient_details[],5,0)</f>
        <v>Single-occupancy room overnight</v>
      </c>
      <c r="F220" s="27" t="str">
        <f>VLOOKUP(Hospital_details[[#This Row],[PA ID]],Patient_details[],6,0)</f>
        <v>Tralee</v>
      </c>
      <c r="G220" s="33" t="str">
        <f>VLOOKUP(Hospital_details[[#This Row],[PA ID]],Patient_details[],7,0)</f>
        <v>Kerry</v>
      </c>
      <c r="H220" s="29" t="str">
        <f>VLOOKUP(Hospital_details[[#This Row],[PA ID]],Patient_details[],9,0)</f>
        <v>Clinical Haematology</v>
      </c>
      <c r="I220" s="27" t="s">
        <v>457</v>
      </c>
      <c r="J220" s="27" t="str">
        <f>VLOOKUP(Hospital_details[[#This Row],[Diagnosis_ID]],Diagnosis_details[],2,0)</f>
        <v>Therapy</v>
      </c>
      <c r="K220" s="27" t="str">
        <f>VLOOKUP(Hospital_details[[#This Row],[Diagnosis_ID]],Diagnosis_details[],3,0)</f>
        <v>Medical card holders</v>
      </c>
      <c r="L220" s="29" t="str">
        <f>VLOOKUP(Hospital_details[[#This Row],[Diagnosis_ID]],Diagnosis_details[],4,0)</f>
        <v>Dr Birx</v>
      </c>
      <c r="M220" s="29" t="str">
        <f>VLOOKUP(Hospital_details[[#This Row],[PA ID]],Patient_details[],10,0)</f>
        <v>pain relievers</v>
      </c>
      <c r="N220" s="29" t="str">
        <f>VLOOKUP(Hospital_details[[#This Row],[PA ID]],Patient_details[],8,0)</f>
        <v>Bacterial infection</v>
      </c>
      <c r="O220" s="30">
        <f>VLOOKUP(Hospital_details[[#This Row],[PA ID]],Patient_details[],11,0)</f>
        <v>8000</v>
      </c>
      <c r="P220" s="31">
        <f>VLOOKUP(Hospital_details[[#This Row],[PA ID]],Patient_details[],12,0)</f>
        <v>240</v>
      </c>
      <c r="Q220" s="31">
        <f>VLOOKUP(Hospital_details[[#This Row],[Diagnosis_ID]],Diagnosis_details[],5,0)</f>
        <v>350</v>
      </c>
      <c r="R2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20" s="31">
        <f>Hospital_details[[#This Row],[Hospital Charges]]+Hospital_details[[#This Row],[Price of Treatment]]+Hospital_details[[#This Row],[Consultant Fee]]-Hospital_details[[#This Row],[Discount]]</f>
        <v>7790</v>
      </c>
      <c r="T2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221" spans="1:20">
      <c r="A221" s="27" t="s">
        <v>458</v>
      </c>
      <c r="B221" s="28">
        <f>VLOOKUP(Hospital_details[[#This Row],[PA ID]],Patient_details[],2,0)</f>
        <v>43096</v>
      </c>
      <c r="C221" s="32">
        <f>VLOOKUP(Hospital_details[[#This Row],[PA ID]],Patient_details[],3,0)</f>
        <v>44</v>
      </c>
      <c r="D221" s="32" t="str">
        <f>VLOOKUP(Hospital_details[[#This Row],[PA ID]],Patient_details[],4,0)</f>
        <v>F</v>
      </c>
      <c r="E221" s="27" t="str">
        <f>VLOOKUP(Hospital_details[[#This Row],[PA ID]],Patient_details[],5,0)</f>
        <v>Single-occupancy room overnight</v>
      </c>
      <c r="F221" s="27" t="str">
        <f>VLOOKUP(Hospital_details[[#This Row],[PA ID]],Patient_details[],6,0)</f>
        <v>Longford</v>
      </c>
      <c r="G221" s="33" t="str">
        <f>VLOOKUP(Hospital_details[[#This Row],[PA ID]],Patient_details[],7,0)</f>
        <v>Longford</v>
      </c>
      <c r="H221" s="29" t="str">
        <f>VLOOKUP(Hospital_details[[#This Row],[PA ID]],Patient_details[],9,0)</f>
        <v>Surgery</v>
      </c>
      <c r="I221" s="27" t="s">
        <v>459</v>
      </c>
      <c r="J221" s="27" t="str">
        <f>VLOOKUP(Hospital_details[[#This Row],[Diagnosis_ID]],Diagnosis_details[],2,0)</f>
        <v>Therapy</v>
      </c>
      <c r="K221" s="27" t="str">
        <f>VLOOKUP(Hospital_details[[#This Row],[Diagnosis_ID]],Diagnosis_details[],3,0)</f>
        <v>Medical card holders</v>
      </c>
      <c r="L221" s="29" t="str">
        <f>VLOOKUP(Hospital_details[[#This Row],[Diagnosis_ID]],Diagnosis_details[],4,0)</f>
        <v>Dr Birx</v>
      </c>
      <c r="M221" s="29" t="str">
        <f>VLOOKUP(Hospital_details[[#This Row],[PA ID]],Patient_details[],10,0)</f>
        <v>Calcium</v>
      </c>
      <c r="N221" s="29" t="str">
        <f>VLOOKUP(Hospital_details[[#This Row],[PA ID]],Patient_details[],8,0)</f>
        <v>Orthopaedic</v>
      </c>
      <c r="O221" s="30">
        <f>VLOOKUP(Hospital_details[[#This Row],[PA ID]],Patient_details[],11,0)</f>
        <v>22000</v>
      </c>
      <c r="P221" s="31">
        <f>VLOOKUP(Hospital_details[[#This Row],[PA ID]],Patient_details[],12,0)</f>
        <v>220</v>
      </c>
      <c r="Q221" s="31">
        <f>VLOOKUP(Hospital_details[[#This Row],[Diagnosis_ID]],Diagnosis_details[],5,0)</f>
        <v>350</v>
      </c>
      <c r="R2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21" s="31">
        <f>Hospital_details[[#This Row],[Hospital Charges]]+Hospital_details[[#This Row],[Price of Treatment]]+Hospital_details[[#This Row],[Consultant Fee]]-Hospital_details[[#This Row],[Discount]]</f>
        <v>20370</v>
      </c>
      <c r="T2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6111</v>
      </c>
    </row>
    <row r="222" spans="1:20">
      <c r="A222" s="27" t="s">
        <v>460</v>
      </c>
      <c r="B222" s="28">
        <f>VLOOKUP(Hospital_details[[#This Row],[PA ID]],Patient_details[],2,0)</f>
        <v>43096</v>
      </c>
      <c r="C222" s="32">
        <f>VLOOKUP(Hospital_details[[#This Row],[PA ID]],Patient_details[],3,0)</f>
        <v>50</v>
      </c>
      <c r="D222" s="32" t="str">
        <f>VLOOKUP(Hospital_details[[#This Row],[PA ID]],Patient_details[],4,0)</f>
        <v>M</v>
      </c>
      <c r="E222" s="27" t="str">
        <f>VLOOKUP(Hospital_details[[#This Row],[PA ID]],Patient_details[],5,0)</f>
        <v>Day-case</v>
      </c>
      <c r="F222" s="27" t="str">
        <f>VLOOKUP(Hospital_details[[#This Row],[PA ID]],Patient_details[],6,0)</f>
        <v>Kells</v>
      </c>
      <c r="G222" s="33" t="str">
        <f>VLOOKUP(Hospital_details[[#This Row],[PA ID]],Patient_details[],7,0)</f>
        <v>Cavan</v>
      </c>
      <c r="H222" s="29" t="str">
        <f>VLOOKUP(Hospital_details[[#This Row],[PA ID]],Patient_details[],9,0)</f>
        <v>Surgery</v>
      </c>
      <c r="I222" s="27" t="s">
        <v>461</v>
      </c>
      <c r="J222" s="27" t="str">
        <f>VLOOKUP(Hospital_details[[#This Row],[Diagnosis_ID]],Diagnosis_details[],2,0)</f>
        <v>Therapy</v>
      </c>
      <c r="K222" s="27" t="str">
        <f>VLOOKUP(Hospital_details[[#This Row],[Diagnosis_ID]],Diagnosis_details[],3,0)</f>
        <v>Medical card holders</v>
      </c>
      <c r="L222" s="29" t="str">
        <f>VLOOKUP(Hospital_details[[#This Row],[Diagnosis_ID]],Diagnosis_details[],4,0)</f>
        <v>Dr Birx</v>
      </c>
      <c r="M222" s="29" t="str">
        <f>VLOOKUP(Hospital_details[[#This Row],[PA ID]],Patient_details[],10,0)</f>
        <v>Calcium</v>
      </c>
      <c r="N222" s="29" t="str">
        <f>VLOOKUP(Hospital_details[[#This Row],[PA ID]],Patient_details[],8,0)</f>
        <v>Orthopaedic</v>
      </c>
      <c r="O222" s="30">
        <f>VLOOKUP(Hospital_details[[#This Row],[PA ID]],Patient_details[],11,0)</f>
        <v>750</v>
      </c>
      <c r="P222" s="31">
        <f>VLOOKUP(Hospital_details[[#This Row],[PA ID]],Patient_details[],12,0)</f>
        <v>660</v>
      </c>
      <c r="Q222" s="31">
        <f>VLOOKUP(Hospital_details[[#This Row],[Diagnosis_ID]],Diagnosis_details[],5,0)</f>
        <v>350</v>
      </c>
      <c r="R2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2" s="31">
        <f>Hospital_details[[#This Row],[Hospital Charges]]+Hospital_details[[#This Row],[Price of Treatment]]+Hospital_details[[#This Row],[Consultant Fee]]-Hospital_details[[#This Row],[Discount]]</f>
        <v>1610</v>
      </c>
      <c r="T2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483</v>
      </c>
    </row>
    <row r="223" spans="1:20">
      <c r="A223" s="27" t="s">
        <v>462</v>
      </c>
      <c r="B223" s="28">
        <f>VLOOKUP(Hospital_details[[#This Row],[PA ID]],Patient_details[],2,0)</f>
        <v>43096</v>
      </c>
      <c r="C223" s="32">
        <f>VLOOKUP(Hospital_details[[#This Row],[PA ID]],Patient_details[],3,0)</f>
        <v>60</v>
      </c>
      <c r="D223" s="32" t="str">
        <f>VLOOKUP(Hospital_details[[#This Row],[PA ID]],Patient_details[],4,0)</f>
        <v>F</v>
      </c>
      <c r="E223" s="27" t="str">
        <f>VLOOKUP(Hospital_details[[#This Row],[PA ID]],Patient_details[],5,0)</f>
        <v>Single-occupancy room overnight</v>
      </c>
      <c r="F223" s="27" t="str">
        <f>VLOOKUP(Hospital_details[[#This Row],[PA ID]],Patient_details[],6,0)</f>
        <v>Mitchelstown</v>
      </c>
      <c r="G223" s="33" t="str">
        <f>VLOOKUP(Hospital_details[[#This Row],[PA ID]],Patient_details[],7,0)</f>
        <v>Cork</v>
      </c>
      <c r="H223" s="29" t="str">
        <f>VLOOKUP(Hospital_details[[#This Row],[PA ID]],Patient_details[],9,0)</f>
        <v>Surgery</v>
      </c>
      <c r="I223" s="27" t="s">
        <v>463</v>
      </c>
      <c r="J223" s="27" t="str">
        <f>VLOOKUP(Hospital_details[[#This Row],[Diagnosis_ID]],Diagnosis_details[],2,0)</f>
        <v>Therapy</v>
      </c>
      <c r="K223" s="27" t="str">
        <f>VLOOKUP(Hospital_details[[#This Row],[Diagnosis_ID]],Diagnosis_details[],3,0)</f>
        <v>Medical card holders</v>
      </c>
      <c r="L223" s="29" t="str">
        <f>VLOOKUP(Hospital_details[[#This Row],[Diagnosis_ID]],Diagnosis_details[],4,0)</f>
        <v>Dr Birx</v>
      </c>
      <c r="M223" s="29" t="str">
        <f>VLOOKUP(Hospital_details[[#This Row],[PA ID]],Patient_details[],10,0)</f>
        <v>Calcium</v>
      </c>
      <c r="N223" s="29" t="str">
        <f>VLOOKUP(Hospital_details[[#This Row],[PA ID]],Patient_details[],8,0)</f>
        <v>Orthopaedic</v>
      </c>
      <c r="O223" s="30">
        <f>VLOOKUP(Hospital_details[[#This Row],[PA ID]],Patient_details[],11,0)</f>
        <v>22000</v>
      </c>
      <c r="P223" s="31">
        <f>VLOOKUP(Hospital_details[[#This Row],[PA ID]],Patient_details[],12,0)</f>
        <v>440</v>
      </c>
      <c r="Q223" s="31">
        <f>VLOOKUP(Hospital_details[[#This Row],[Diagnosis_ID]],Diagnosis_details[],5,0)</f>
        <v>350</v>
      </c>
      <c r="R2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23" s="31">
        <f>Hospital_details[[#This Row],[Hospital Charges]]+Hospital_details[[#This Row],[Price of Treatment]]+Hospital_details[[#This Row],[Consultant Fee]]-Hospital_details[[#This Row],[Discount]]</f>
        <v>20590</v>
      </c>
      <c r="T2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6177</v>
      </c>
    </row>
    <row r="224" spans="1:20">
      <c r="A224" s="27" t="s">
        <v>464</v>
      </c>
      <c r="B224" s="28">
        <f>VLOOKUP(Hospital_details[[#This Row],[PA ID]],Patient_details[],2,0)</f>
        <v>43096</v>
      </c>
      <c r="C224" s="32">
        <f>VLOOKUP(Hospital_details[[#This Row],[PA ID]],Patient_details[],3,0)</f>
        <v>44</v>
      </c>
      <c r="D224" s="32" t="str">
        <f>VLOOKUP(Hospital_details[[#This Row],[PA ID]],Patient_details[],4,0)</f>
        <v>M</v>
      </c>
      <c r="E224" s="27" t="str">
        <f>VLOOKUP(Hospital_details[[#This Row],[PA ID]],Patient_details[],5,0)</f>
        <v>Single-occupancy room overnight</v>
      </c>
      <c r="F224" s="27" t="str">
        <f>VLOOKUP(Hospital_details[[#This Row],[PA ID]],Patient_details[],6,0)</f>
        <v>Macroom</v>
      </c>
      <c r="G224" s="33" t="str">
        <f>VLOOKUP(Hospital_details[[#This Row],[PA ID]],Patient_details[],7,0)</f>
        <v>Cork</v>
      </c>
      <c r="H224" s="29" t="str">
        <f>VLOOKUP(Hospital_details[[#This Row],[PA ID]],Patient_details[],9,0)</f>
        <v>Surgery</v>
      </c>
      <c r="I224" s="27" t="s">
        <v>465</v>
      </c>
      <c r="J224" s="27" t="str">
        <f>VLOOKUP(Hospital_details[[#This Row],[Diagnosis_ID]],Diagnosis_details[],2,0)</f>
        <v>Therapy</v>
      </c>
      <c r="K224" s="27" t="str">
        <f>VLOOKUP(Hospital_details[[#This Row],[Diagnosis_ID]],Diagnosis_details[],3,0)</f>
        <v>Medical card holders</v>
      </c>
      <c r="L224" s="29" t="str">
        <f>VLOOKUP(Hospital_details[[#This Row],[Diagnosis_ID]],Diagnosis_details[],4,0)</f>
        <v>Dr Birx</v>
      </c>
      <c r="M224" s="29" t="str">
        <f>VLOOKUP(Hospital_details[[#This Row],[PA ID]],Patient_details[],10,0)</f>
        <v>Aspirin</v>
      </c>
      <c r="N224" s="29" t="str">
        <f>VLOOKUP(Hospital_details[[#This Row],[PA ID]],Patient_details[],8,0)</f>
        <v>Orthopaedic</v>
      </c>
      <c r="O224" s="30">
        <f>VLOOKUP(Hospital_details[[#This Row],[PA ID]],Patient_details[],11,0)</f>
        <v>22000</v>
      </c>
      <c r="P224" s="31">
        <f>VLOOKUP(Hospital_details[[#This Row],[PA ID]],Patient_details[],12,0)</f>
        <v>440</v>
      </c>
      <c r="Q224" s="31">
        <f>VLOOKUP(Hospital_details[[#This Row],[Diagnosis_ID]],Diagnosis_details[],5,0)</f>
        <v>350</v>
      </c>
      <c r="R2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24" s="31">
        <f>Hospital_details[[#This Row],[Hospital Charges]]+Hospital_details[[#This Row],[Price of Treatment]]+Hospital_details[[#This Row],[Consultant Fee]]-Hospital_details[[#This Row],[Discount]]</f>
        <v>20590</v>
      </c>
      <c r="T2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6177</v>
      </c>
    </row>
    <row r="225" spans="1:20">
      <c r="A225" s="27" t="s">
        <v>466</v>
      </c>
      <c r="B225" s="28">
        <f>VLOOKUP(Hospital_details[[#This Row],[PA ID]],Patient_details[],2,0)</f>
        <v>43096</v>
      </c>
      <c r="C225" s="32">
        <f>VLOOKUP(Hospital_details[[#This Row],[PA ID]],Patient_details[],3,0)</f>
        <v>48</v>
      </c>
      <c r="D225" s="32" t="str">
        <f>VLOOKUP(Hospital_details[[#This Row],[PA ID]],Patient_details[],4,0)</f>
        <v>F</v>
      </c>
      <c r="E225" s="27" t="str">
        <f>VLOOKUP(Hospital_details[[#This Row],[PA ID]],Patient_details[],5,0)</f>
        <v>Single-occupancy room overnight</v>
      </c>
      <c r="F225" s="27" t="str">
        <f>VLOOKUP(Hospital_details[[#This Row],[PA ID]],Patient_details[],6,0)</f>
        <v>Killarney</v>
      </c>
      <c r="G225" s="33" t="str">
        <f>VLOOKUP(Hospital_details[[#This Row],[PA ID]],Patient_details[],7,0)</f>
        <v>Kerry</v>
      </c>
      <c r="H225" s="29" t="str">
        <f>VLOOKUP(Hospital_details[[#This Row],[PA ID]],Patient_details[],9,0)</f>
        <v>Surgery</v>
      </c>
      <c r="I225" s="27" t="s">
        <v>467</v>
      </c>
      <c r="J225" s="27" t="str">
        <f>VLOOKUP(Hospital_details[[#This Row],[Diagnosis_ID]],Diagnosis_details[],2,0)</f>
        <v>Therapy</v>
      </c>
      <c r="K225" s="27" t="str">
        <f>VLOOKUP(Hospital_details[[#This Row],[Diagnosis_ID]],Diagnosis_details[],3,0)</f>
        <v>Medical card holders</v>
      </c>
      <c r="L225" s="29" t="str">
        <f>VLOOKUP(Hospital_details[[#This Row],[Diagnosis_ID]],Diagnosis_details[],4,0)</f>
        <v>Dr Birx</v>
      </c>
      <c r="M225" s="29" t="str">
        <f>VLOOKUP(Hospital_details[[#This Row],[PA ID]],Patient_details[],10,0)</f>
        <v>Acetaminophen</v>
      </c>
      <c r="N225" s="29" t="str">
        <f>VLOOKUP(Hospital_details[[#This Row],[PA ID]],Patient_details[],8,0)</f>
        <v>Orthopaedic</v>
      </c>
      <c r="O225" s="30">
        <f>VLOOKUP(Hospital_details[[#This Row],[PA ID]],Patient_details[],11,0)</f>
        <v>22000</v>
      </c>
      <c r="P225" s="31">
        <f>VLOOKUP(Hospital_details[[#This Row],[PA ID]],Patient_details[],12,0)</f>
        <v>440</v>
      </c>
      <c r="Q225" s="31">
        <f>VLOOKUP(Hospital_details[[#This Row],[Diagnosis_ID]],Diagnosis_details[],5,0)</f>
        <v>350</v>
      </c>
      <c r="R2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25" s="31">
        <f>Hospital_details[[#This Row],[Hospital Charges]]+Hospital_details[[#This Row],[Price of Treatment]]+Hospital_details[[#This Row],[Consultant Fee]]-Hospital_details[[#This Row],[Discount]]</f>
        <v>20590</v>
      </c>
      <c r="T2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6177</v>
      </c>
    </row>
    <row r="226" spans="1:20">
      <c r="A226" s="27" t="s">
        <v>468</v>
      </c>
      <c r="B226" s="28">
        <f>VLOOKUP(Hospital_details[[#This Row],[PA ID]],Patient_details[],2,0)</f>
        <v>43096</v>
      </c>
      <c r="C226" s="32">
        <f>VLOOKUP(Hospital_details[[#This Row],[PA ID]],Patient_details[],3,0)</f>
        <v>44</v>
      </c>
      <c r="D226" s="32" t="str">
        <f>VLOOKUP(Hospital_details[[#This Row],[PA ID]],Patient_details[],4,0)</f>
        <v>F</v>
      </c>
      <c r="E226" s="27" t="str">
        <f>VLOOKUP(Hospital_details[[#This Row],[PA ID]],Patient_details[],5,0)</f>
        <v>Single-occupancy room overnight</v>
      </c>
      <c r="F226" s="27" t="str">
        <f>VLOOKUP(Hospital_details[[#This Row],[PA ID]],Patient_details[],6,0)</f>
        <v>Castlerea</v>
      </c>
      <c r="G226" s="33" t="str">
        <f>VLOOKUP(Hospital_details[[#This Row],[PA ID]],Patient_details[],7,0)</f>
        <v>Roscommon</v>
      </c>
      <c r="H226" s="29" t="str">
        <f>VLOOKUP(Hospital_details[[#This Row],[PA ID]],Patient_details[],9,0)</f>
        <v>Surgery</v>
      </c>
      <c r="I226" s="27" t="s">
        <v>469</v>
      </c>
      <c r="J226" s="27" t="str">
        <f>VLOOKUP(Hospital_details[[#This Row],[Diagnosis_ID]],Diagnosis_details[],2,0)</f>
        <v>Therapy</v>
      </c>
      <c r="K226" s="27" t="str">
        <f>VLOOKUP(Hospital_details[[#This Row],[Diagnosis_ID]],Diagnosis_details[],3,0)</f>
        <v>Medical card holders</v>
      </c>
      <c r="L226" s="29" t="str">
        <f>VLOOKUP(Hospital_details[[#This Row],[Diagnosis_ID]],Diagnosis_details[],4,0)</f>
        <v>Dr Birx</v>
      </c>
      <c r="M226" s="29" t="str">
        <f>VLOOKUP(Hospital_details[[#This Row],[PA ID]],Patient_details[],10,0)</f>
        <v>Calcium</v>
      </c>
      <c r="N226" s="29" t="str">
        <f>VLOOKUP(Hospital_details[[#This Row],[PA ID]],Patient_details[],8,0)</f>
        <v>Orthopaedic</v>
      </c>
      <c r="O226" s="30">
        <f>VLOOKUP(Hospital_details[[#This Row],[PA ID]],Patient_details[],11,0)</f>
        <v>22000</v>
      </c>
      <c r="P226" s="31">
        <f>VLOOKUP(Hospital_details[[#This Row],[PA ID]],Patient_details[],12,0)</f>
        <v>220</v>
      </c>
      <c r="Q226" s="31">
        <f>VLOOKUP(Hospital_details[[#This Row],[Diagnosis_ID]],Diagnosis_details[],5,0)</f>
        <v>350</v>
      </c>
      <c r="R2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26" s="31">
        <f>Hospital_details[[#This Row],[Hospital Charges]]+Hospital_details[[#This Row],[Price of Treatment]]+Hospital_details[[#This Row],[Consultant Fee]]-Hospital_details[[#This Row],[Discount]]</f>
        <v>20370</v>
      </c>
      <c r="T2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6111</v>
      </c>
    </row>
    <row r="227" spans="1:20" hidden="1">
      <c r="A227" s="27" t="s">
        <v>470</v>
      </c>
      <c r="B227" s="28">
        <f>VLOOKUP(Hospital_details[[#This Row],[PA ID]],Patient_details[],2,0)</f>
        <v>42963</v>
      </c>
      <c r="C227" s="32">
        <f>VLOOKUP(Hospital_details[[#This Row],[PA ID]],Patient_details[],3,0)</f>
        <v>41</v>
      </c>
      <c r="D227" s="32" t="str">
        <f>VLOOKUP(Hospital_details[[#This Row],[PA ID]],Patient_details[],4,0)</f>
        <v>M</v>
      </c>
      <c r="E227" s="27" t="str">
        <f>VLOOKUP(Hospital_details[[#This Row],[PA ID]],Patient_details[],5,0)</f>
        <v>Single-occupancy room overnight</v>
      </c>
      <c r="F227" s="27" t="str">
        <f>VLOOKUP(Hospital_details[[#This Row],[PA ID]],Patient_details[],6,0)</f>
        <v>Midleton</v>
      </c>
      <c r="G227" s="33" t="str">
        <f>VLOOKUP(Hospital_details[[#This Row],[PA ID]],Patient_details[],7,0)</f>
        <v>Cork</v>
      </c>
      <c r="H227" s="29" t="str">
        <f>VLOOKUP(Hospital_details[[#This Row],[PA ID]],Patient_details[],9,0)</f>
        <v>Anaesthesia, Intensive Care and Pain Medicine</v>
      </c>
      <c r="I227" s="27" t="s">
        <v>471</v>
      </c>
      <c r="J227" s="27" t="str">
        <f>VLOOKUP(Hospital_details[[#This Row],[Diagnosis_ID]],Diagnosis_details[],2,0)</f>
        <v>Therapy</v>
      </c>
      <c r="K227" s="27" t="str">
        <f>VLOOKUP(Hospital_details[[#This Row],[Diagnosis_ID]],Diagnosis_details[],3,0)</f>
        <v>Medical card holders</v>
      </c>
      <c r="L227" s="29" t="str">
        <f>VLOOKUP(Hospital_details[[#This Row],[Diagnosis_ID]],Diagnosis_details[],4,0)</f>
        <v>Dr Fauci</v>
      </c>
      <c r="M227" s="29" t="str">
        <f>VLOOKUP(Hospital_details[[#This Row],[PA ID]],Patient_details[],10,0)</f>
        <v>Nitrates</v>
      </c>
      <c r="N227" s="29" t="str">
        <f>VLOOKUP(Hospital_details[[#This Row],[PA ID]],Patient_details[],8,0)</f>
        <v>Myocardial ischemia</v>
      </c>
      <c r="O227" s="30">
        <f>VLOOKUP(Hospital_details[[#This Row],[PA ID]],Patient_details[],11,0)</f>
        <v>8000</v>
      </c>
      <c r="P227" s="31">
        <f>VLOOKUP(Hospital_details[[#This Row],[PA ID]],Patient_details[],12,0)</f>
        <v>50</v>
      </c>
      <c r="Q227" s="31">
        <f>VLOOKUP(Hospital_details[[#This Row],[Diagnosis_ID]],Diagnosis_details[],5,0)</f>
        <v>320</v>
      </c>
      <c r="R2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27" s="31">
        <f>Hospital_details[[#This Row],[Hospital Charges]]+Hospital_details[[#This Row],[Price of Treatment]]+Hospital_details[[#This Row],[Consultant Fee]]-Hospital_details[[#This Row],[Discount]]</f>
        <v>8130</v>
      </c>
      <c r="T2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2439</v>
      </c>
    </row>
    <row r="228" spans="1:20" hidden="1">
      <c r="A228" s="27" t="s">
        <v>472</v>
      </c>
      <c r="B228" s="28">
        <f>VLOOKUP(Hospital_details[[#This Row],[PA ID]],Patient_details[],2,0)</f>
        <v>42963</v>
      </c>
      <c r="C228" s="32">
        <f>VLOOKUP(Hospital_details[[#This Row],[PA ID]],Patient_details[],3,0)</f>
        <v>45</v>
      </c>
      <c r="D228" s="32" t="str">
        <f>VLOOKUP(Hospital_details[[#This Row],[PA ID]],Patient_details[],4,0)</f>
        <v>M</v>
      </c>
      <c r="E228" s="27" t="str">
        <f>VLOOKUP(Hospital_details[[#This Row],[PA ID]],Patient_details[],5,0)</f>
        <v>Multiple-occupancy room overnight</v>
      </c>
      <c r="F228" s="27" t="str">
        <f>VLOOKUP(Hospital_details[[#This Row],[PA ID]],Patient_details[],6,0)</f>
        <v>Midleton</v>
      </c>
      <c r="G228" s="33" t="str">
        <f>VLOOKUP(Hospital_details[[#This Row],[PA ID]],Patient_details[],7,0)</f>
        <v>Cork</v>
      </c>
      <c r="H228" s="29" t="str">
        <f>VLOOKUP(Hospital_details[[#This Row],[PA ID]],Patient_details[],9,0)</f>
        <v>Anaesthesia, Intensive Care and Pain Medicine</v>
      </c>
      <c r="I228" s="27" t="s">
        <v>473</v>
      </c>
      <c r="J228" s="27" t="str">
        <f>VLOOKUP(Hospital_details[[#This Row],[Diagnosis_ID]],Diagnosis_details[],2,0)</f>
        <v>Therapy</v>
      </c>
      <c r="K228" s="27" t="str">
        <f>VLOOKUP(Hospital_details[[#This Row],[Diagnosis_ID]],Diagnosis_details[],3,0)</f>
        <v>Medical card holders</v>
      </c>
      <c r="L228" s="29" t="str">
        <f>VLOOKUP(Hospital_details[[#This Row],[Diagnosis_ID]],Diagnosis_details[],4,0)</f>
        <v>Dr Fauci</v>
      </c>
      <c r="M228" s="29" t="str">
        <f>VLOOKUP(Hospital_details[[#This Row],[PA ID]],Patient_details[],10,0)</f>
        <v>Aspirin</v>
      </c>
      <c r="N228" s="29" t="str">
        <f>VLOOKUP(Hospital_details[[#This Row],[PA ID]],Patient_details[],8,0)</f>
        <v>Myocardial ischemia</v>
      </c>
      <c r="O228" s="30">
        <f>VLOOKUP(Hospital_details[[#This Row],[PA ID]],Patient_details[],11,0)</f>
        <v>2500</v>
      </c>
      <c r="P228" s="31">
        <f>VLOOKUP(Hospital_details[[#This Row],[PA ID]],Patient_details[],12,0)</f>
        <v>250</v>
      </c>
      <c r="Q228" s="31">
        <f>VLOOKUP(Hospital_details[[#This Row],[Diagnosis_ID]],Diagnosis_details[],5,0)</f>
        <v>320</v>
      </c>
      <c r="R2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28" s="31">
        <f>Hospital_details[[#This Row],[Hospital Charges]]+Hospital_details[[#This Row],[Price of Treatment]]+Hospital_details[[#This Row],[Consultant Fee]]-Hospital_details[[#This Row],[Discount]]</f>
        <v>2995</v>
      </c>
      <c r="T2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898.5</v>
      </c>
    </row>
    <row r="229" spans="1:20" hidden="1">
      <c r="A229" s="27" t="s">
        <v>474</v>
      </c>
      <c r="B229" s="28">
        <f>VLOOKUP(Hospital_details[[#This Row],[PA ID]],Patient_details[],2,0)</f>
        <v>42963</v>
      </c>
      <c r="C229" s="32">
        <f>VLOOKUP(Hospital_details[[#This Row],[PA ID]],Patient_details[],3,0)</f>
        <v>47</v>
      </c>
      <c r="D229" s="32" t="str">
        <f>VLOOKUP(Hospital_details[[#This Row],[PA ID]],Patient_details[],4,0)</f>
        <v>F</v>
      </c>
      <c r="E229" s="27" t="str">
        <f>VLOOKUP(Hospital_details[[#This Row],[PA ID]],Patient_details[],5,0)</f>
        <v>Single-occupancy room overnight</v>
      </c>
      <c r="F229" s="27" t="str">
        <f>VLOOKUP(Hospital_details[[#This Row],[PA ID]],Patient_details[],6,0)</f>
        <v>Letterkenny</v>
      </c>
      <c r="G229" s="33" t="str">
        <f>VLOOKUP(Hospital_details[[#This Row],[PA ID]],Patient_details[],7,0)</f>
        <v>Donegal</v>
      </c>
      <c r="H229" s="29" t="str">
        <f>VLOOKUP(Hospital_details[[#This Row],[PA ID]],Patient_details[],9,0)</f>
        <v>Anaesthesia, Intensive Care and Pain Medicine</v>
      </c>
      <c r="I229" s="27" t="s">
        <v>475</v>
      </c>
      <c r="J229" s="27" t="str">
        <f>VLOOKUP(Hospital_details[[#This Row],[Diagnosis_ID]],Diagnosis_details[],2,0)</f>
        <v>Therapy</v>
      </c>
      <c r="K229" s="27" t="str">
        <f>VLOOKUP(Hospital_details[[#This Row],[Diagnosis_ID]],Diagnosis_details[],3,0)</f>
        <v>Medical card holders</v>
      </c>
      <c r="L229" s="29" t="str">
        <f>VLOOKUP(Hospital_details[[#This Row],[Diagnosis_ID]],Diagnosis_details[],4,0)</f>
        <v>Dr Fauci</v>
      </c>
      <c r="M229" s="29" t="str">
        <f>VLOOKUP(Hospital_details[[#This Row],[PA ID]],Patient_details[],10,0)</f>
        <v>Nitrates</v>
      </c>
      <c r="N229" s="29" t="str">
        <f>VLOOKUP(Hospital_details[[#This Row],[PA ID]],Patient_details[],8,0)</f>
        <v>Myocardial ischemia</v>
      </c>
      <c r="O229" s="30">
        <f>VLOOKUP(Hospital_details[[#This Row],[PA ID]],Patient_details[],11,0)</f>
        <v>8000</v>
      </c>
      <c r="P229" s="31">
        <f>VLOOKUP(Hospital_details[[#This Row],[PA ID]],Patient_details[],12,0)</f>
        <v>50</v>
      </c>
      <c r="Q229" s="31">
        <f>VLOOKUP(Hospital_details[[#This Row],[Diagnosis_ID]],Diagnosis_details[],5,0)</f>
        <v>320</v>
      </c>
      <c r="R2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29" s="31">
        <f>Hospital_details[[#This Row],[Hospital Charges]]+Hospital_details[[#This Row],[Price of Treatment]]+Hospital_details[[#This Row],[Consultant Fee]]-Hospital_details[[#This Row],[Discount]]</f>
        <v>8130</v>
      </c>
      <c r="T2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2439</v>
      </c>
    </row>
    <row r="230" spans="1:20">
      <c r="A230" s="27" t="s">
        <v>476</v>
      </c>
      <c r="B230" s="28">
        <f>VLOOKUP(Hospital_details[[#This Row],[PA ID]],Patient_details[],2,0)</f>
        <v>42798</v>
      </c>
      <c r="C230" s="32">
        <f>VLOOKUP(Hospital_details[[#This Row],[PA ID]],Patient_details[],3,0)</f>
        <v>51</v>
      </c>
      <c r="D230" s="32" t="str">
        <f>VLOOKUP(Hospital_details[[#This Row],[PA ID]],Patient_details[],4,0)</f>
        <v>F</v>
      </c>
      <c r="E230" s="27" t="str">
        <f>VLOOKUP(Hospital_details[[#This Row],[PA ID]],Patient_details[],5,0)</f>
        <v>Single-occupancy room overnight</v>
      </c>
      <c r="F230" s="27" t="str">
        <f>VLOOKUP(Hospital_details[[#This Row],[PA ID]],Patient_details[],6,0)</f>
        <v>Letterkenny</v>
      </c>
      <c r="G230" s="33" t="str">
        <f>VLOOKUP(Hospital_details[[#This Row],[PA ID]],Patient_details[],7,0)</f>
        <v>Donegal</v>
      </c>
      <c r="H230" s="29" t="str">
        <f>VLOOKUP(Hospital_details[[#This Row],[PA ID]],Patient_details[],9,0)</f>
        <v>Clinical Haematology</v>
      </c>
      <c r="I230" s="27" t="s">
        <v>477</v>
      </c>
      <c r="J230" s="27" t="str">
        <f>VLOOKUP(Hospital_details[[#This Row],[Diagnosis_ID]],Diagnosis_details[],2,0)</f>
        <v>Therapy</v>
      </c>
      <c r="K230" s="27" t="str">
        <f>VLOOKUP(Hospital_details[[#This Row],[Diagnosis_ID]],Diagnosis_details[],3,0)</f>
        <v>Medical card holders</v>
      </c>
      <c r="L230" s="29" t="str">
        <f>VLOOKUP(Hospital_details[[#This Row],[Diagnosis_ID]],Diagnosis_details[],4,0)</f>
        <v>Dr Birx</v>
      </c>
      <c r="M230" s="29" t="str">
        <f>VLOOKUP(Hospital_details[[#This Row],[PA ID]],Patient_details[],10,0)</f>
        <v>antibiotics</v>
      </c>
      <c r="N230" s="29" t="str">
        <f>VLOOKUP(Hospital_details[[#This Row],[PA ID]],Patient_details[],8,0)</f>
        <v>Bacterial infection</v>
      </c>
      <c r="O230" s="30">
        <f>VLOOKUP(Hospital_details[[#This Row],[PA ID]],Patient_details[],11,0)</f>
        <v>8000</v>
      </c>
      <c r="P230" s="31">
        <f>VLOOKUP(Hospital_details[[#This Row],[PA ID]],Patient_details[],12,0)</f>
        <v>70</v>
      </c>
      <c r="Q230" s="31">
        <f>VLOOKUP(Hospital_details[[#This Row],[Diagnosis_ID]],Diagnosis_details[],5,0)</f>
        <v>350</v>
      </c>
      <c r="R2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10.5</v>
      </c>
      <c r="S230" s="31">
        <f>Hospital_details[[#This Row],[Hospital Charges]]+Hospital_details[[#This Row],[Price of Treatment]]+Hospital_details[[#This Row],[Consultant Fee]]-Hospital_details[[#This Row],[Discount]]</f>
        <v>8409.5</v>
      </c>
      <c r="T2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2522.85</v>
      </c>
    </row>
    <row r="231" spans="1:20">
      <c r="A231" s="27" t="s">
        <v>478</v>
      </c>
      <c r="B231" s="28">
        <f>VLOOKUP(Hospital_details[[#This Row],[PA ID]],Patient_details[],2,0)</f>
        <v>42798</v>
      </c>
      <c r="C231" s="32">
        <f>VLOOKUP(Hospital_details[[#This Row],[PA ID]],Patient_details[],3,0)</f>
        <v>51</v>
      </c>
      <c r="D231" s="32" t="str">
        <f>VLOOKUP(Hospital_details[[#This Row],[PA ID]],Patient_details[],4,0)</f>
        <v>M</v>
      </c>
      <c r="E231" s="27" t="str">
        <f>VLOOKUP(Hospital_details[[#This Row],[PA ID]],Patient_details[],5,0)</f>
        <v>Single-occupancy room overnight</v>
      </c>
      <c r="F231" s="27" t="str">
        <f>VLOOKUP(Hospital_details[[#This Row],[PA ID]],Patient_details[],6,0)</f>
        <v>Roscommon</v>
      </c>
      <c r="G231" s="33" t="str">
        <f>VLOOKUP(Hospital_details[[#This Row],[PA ID]],Patient_details[],7,0)</f>
        <v>Roscommon</v>
      </c>
      <c r="H231" s="29" t="str">
        <f>VLOOKUP(Hospital_details[[#This Row],[PA ID]],Patient_details[],9,0)</f>
        <v>Clinical Haematology</v>
      </c>
      <c r="I231" s="27" t="s">
        <v>479</v>
      </c>
      <c r="J231" s="27" t="str">
        <f>VLOOKUP(Hospital_details[[#This Row],[Diagnosis_ID]],Diagnosis_details[],2,0)</f>
        <v>Therapy</v>
      </c>
      <c r="K231" s="27" t="str">
        <f>VLOOKUP(Hospital_details[[#This Row],[Diagnosis_ID]],Diagnosis_details[],3,0)</f>
        <v>Medical card holders</v>
      </c>
      <c r="L231" s="29" t="str">
        <f>VLOOKUP(Hospital_details[[#This Row],[Diagnosis_ID]],Diagnosis_details[],4,0)</f>
        <v>Dr Birx</v>
      </c>
      <c r="M231" s="29" t="str">
        <f>VLOOKUP(Hospital_details[[#This Row],[PA ID]],Patient_details[],10,0)</f>
        <v>antibiotics</v>
      </c>
      <c r="N231" s="29" t="str">
        <f>VLOOKUP(Hospital_details[[#This Row],[PA ID]],Patient_details[],8,0)</f>
        <v>Bacterial infection</v>
      </c>
      <c r="O231" s="30">
        <f>VLOOKUP(Hospital_details[[#This Row],[PA ID]],Patient_details[],11,0)</f>
        <v>8000</v>
      </c>
      <c r="P231" s="31">
        <f>VLOOKUP(Hospital_details[[#This Row],[PA ID]],Patient_details[],12,0)</f>
        <v>280</v>
      </c>
      <c r="Q231" s="31">
        <f>VLOOKUP(Hospital_details[[#This Row],[Diagnosis_ID]],Diagnosis_details[],5,0)</f>
        <v>350</v>
      </c>
      <c r="R2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42</v>
      </c>
      <c r="S231" s="31">
        <f>Hospital_details[[#This Row],[Hospital Charges]]+Hospital_details[[#This Row],[Price of Treatment]]+Hospital_details[[#This Row],[Consultant Fee]]-Hospital_details[[#This Row],[Discount]]</f>
        <v>8588</v>
      </c>
      <c r="T2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2576.4</v>
      </c>
    </row>
    <row r="232" spans="1:20" hidden="1">
      <c r="A232" s="27" t="s">
        <v>480</v>
      </c>
      <c r="B232" s="28">
        <f>VLOOKUP(Hospital_details[[#This Row],[PA ID]],Patient_details[],2,0)</f>
        <v>42630</v>
      </c>
      <c r="C232" s="32">
        <f>VLOOKUP(Hospital_details[[#This Row],[PA ID]],Patient_details[],3,0)</f>
        <v>60</v>
      </c>
      <c r="D232" s="32" t="str">
        <f>VLOOKUP(Hospital_details[[#This Row],[PA ID]],Patient_details[],4,0)</f>
        <v>F</v>
      </c>
      <c r="E232" s="27" t="str">
        <f>VLOOKUP(Hospital_details[[#This Row],[PA ID]],Patient_details[],5,0)</f>
        <v>Single-occupancy room overnight</v>
      </c>
      <c r="F232" s="27" t="str">
        <f>VLOOKUP(Hospital_details[[#This Row],[PA ID]],Patient_details[],6,0)</f>
        <v>Carrick-On-Shannon</v>
      </c>
      <c r="G232" s="33" t="str">
        <f>VLOOKUP(Hospital_details[[#This Row],[PA ID]],Patient_details[],7,0)</f>
        <v>Leitrim</v>
      </c>
      <c r="H232" s="29" t="str">
        <f>VLOOKUP(Hospital_details[[#This Row],[PA ID]],Patient_details[],9,0)</f>
        <v>Anaesthesia, Intensive Care and Pain Medicine</v>
      </c>
      <c r="I232" s="27" t="s">
        <v>481</v>
      </c>
      <c r="J232" s="27" t="str">
        <f>VLOOKUP(Hospital_details[[#This Row],[Diagnosis_ID]],Diagnosis_details[],2,0)</f>
        <v>Therapy</v>
      </c>
      <c r="K232" s="27" t="str">
        <f>VLOOKUP(Hospital_details[[#This Row],[Diagnosis_ID]],Diagnosis_details[],3,0)</f>
        <v>Medical card holders</v>
      </c>
      <c r="L232" s="29" t="str">
        <f>VLOOKUP(Hospital_details[[#This Row],[Diagnosis_ID]],Diagnosis_details[],4,0)</f>
        <v>Dr Fauci</v>
      </c>
      <c r="M232" s="29" t="str">
        <f>VLOOKUP(Hospital_details[[#This Row],[PA ID]],Patient_details[],10,0)</f>
        <v>Nitrates</v>
      </c>
      <c r="N232" s="29" t="str">
        <f>VLOOKUP(Hospital_details[[#This Row],[PA ID]],Patient_details[],8,0)</f>
        <v>Myocardial ischemia</v>
      </c>
      <c r="O232" s="30">
        <f>VLOOKUP(Hospital_details[[#This Row],[PA ID]],Patient_details[],11,0)</f>
        <v>8000</v>
      </c>
      <c r="P232" s="31">
        <f>VLOOKUP(Hospital_details[[#This Row],[PA ID]],Patient_details[],12,0)</f>
        <v>245</v>
      </c>
      <c r="Q232" s="31">
        <f>VLOOKUP(Hospital_details[[#This Row],[Diagnosis_ID]],Diagnosis_details[],5,0)</f>
        <v>320</v>
      </c>
      <c r="R2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2" s="31">
        <f>Hospital_details[[#This Row],[Hospital Charges]]+Hospital_details[[#This Row],[Price of Treatment]]+Hospital_details[[#This Row],[Consultant Fee]]-Hospital_details[[#This Row],[Discount]]</f>
        <v>8325</v>
      </c>
      <c r="T2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2497.5</v>
      </c>
    </row>
    <row r="233" spans="1:20" hidden="1">
      <c r="A233" s="27" t="s">
        <v>482</v>
      </c>
      <c r="B233" s="28">
        <f>VLOOKUP(Hospital_details[[#This Row],[PA ID]],Patient_details[],2,0)</f>
        <v>43567</v>
      </c>
      <c r="C233" s="32">
        <f>VLOOKUP(Hospital_details[[#This Row],[PA ID]],Patient_details[],3,0)</f>
        <v>57</v>
      </c>
      <c r="D233" s="32" t="str">
        <f>VLOOKUP(Hospital_details[[#This Row],[PA ID]],Patient_details[],4,0)</f>
        <v>M</v>
      </c>
      <c r="E233" s="27" t="str">
        <f>VLOOKUP(Hospital_details[[#This Row],[PA ID]],Patient_details[],5,0)</f>
        <v>Day-case</v>
      </c>
      <c r="F233" s="27" t="str">
        <f>VLOOKUP(Hospital_details[[#This Row],[PA ID]],Patient_details[],6,0)</f>
        <v>Mullingar</v>
      </c>
      <c r="G233" s="33" t="str">
        <f>VLOOKUP(Hospital_details[[#This Row],[PA ID]],Patient_details[],7,0)</f>
        <v>Westmeath</v>
      </c>
      <c r="H233" s="29" t="str">
        <f>VLOOKUP(Hospital_details[[#This Row],[PA ID]],Patient_details[],9,0)</f>
        <v>Clinical Neurophysiology</v>
      </c>
      <c r="I233" s="27" t="s">
        <v>483</v>
      </c>
      <c r="J233" s="27" t="str">
        <f>VLOOKUP(Hospital_details[[#This Row],[Diagnosis_ID]],Diagnosis_details[],2,0)</f>
        <v>Surgery</v>
      </c>
      <c r="K233" s="27" t="str">
        <f>VLOOKUP(Hospital_details[[#This Row],[Diagnosis_ID]],Diagnosis_details[],3,0)</f>
        <v>Medical card holders</v>
      </c>
      <c r="L233" s="29" t="str">
        <f>VLOOKUP(Hospital_details[[#This Row],[Diagnosis_ID]],Diagnosis_details[],4,0)</f>
        <v>Dr Doherty</v>
      </c>
      <c r="M233" s="29" t="str">
        <f>VLOOKUP(Hospital_details[[#This Row],[PA ID]],Patient_details[],10,0)</f>
        <v>Aspirin</v>
      </c>
      <c r="N233" s="29" t="str">
        <f>VLOOKUP(Hospital_details[[#This Row],[PA ID]],Patient_details[],8,0)</f>
        <v>Chronic daily headache</v>
      </c>
      <c r="O233" s="30">
        <f>VLOOKUP(Hospital_details[[#This Row],[PA ID]],Patient_details[],11,0)</f>
        <v>750</v>
      </c>
      <c r="P233" s="31">
        <f>VLOOKUP(Hospital_details[[#This Row],[PA ID]],Patient_details[],12,0)</f>
        <v>70</v>
      </c>
      <c r="Q233" s="31">
        <f>VLOOKUP(Hospital_details[[#This Row],[Diagnosis_ID]],Diagnosis_details[],5,0)</f>
        <v>250</v>
      </c>
      <c r="R2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3" s="31">
        <f>Hospital_details[[#This Row],[Hospital Charges]]+Hospital_details[[#This Row],[Price of Treatment]]+Hospital_details[[#This Row],[Consultant Fee]]-Hospital_details[[#This Row],[Discount]]</f>
        <v>920</v>
      </c>
      <c r="T2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234" spans="1:20" hidden="1">
      <c r="A234" s="27" t="s">
        <v>484</v>
      </c>
      <c r="B234" s="28">
        <f>VLOOKUP(Hospital_details[[#This Row],[PA ID]],Patient_details[],2,0)</f>
        <v>43567</v>
      </c>
      <c r="C234" s="32">
        <f>VLOOKUP(Hospital_details[[#This Row],[PA ID]],Patient_details[],3,0)</f>
        <v>41</v>
      </c>
      <c r="D234" s="32" t="str">
        <f>VLOOKUP(Hospital_details[[#This Row],[PA ID]],Patient_details[],4,0)</f>
        <v>M</v>
      </c>
      <c r="E234" s="27" t="str">
        <f>VLOOKUP(Hospital_details[[#This Row],[PA ID]],Patient_details[],5,0)</f>
        <v>Single-occupancy room overnight</v>
      </c>
      <c r="F234" s="27" t="str">
        <f>VLOOKUP(Hospital_details[[#This Row],[PA ID]],Patient_details[],6,0)</f>
        <v>Carlow</v>
      </c>
      <c r="G234" s="33" t="str">
        <f>VLOOKUP(Hospital_details[[#This Row],[PA ID]],Patient_details[],7,0)</f>
        <v>Carlow</v>
      </c>
      <c r="H234" s="29" t="str">
        <f>VLOOKUP(Hospital_details[[#This Row],[PA ID]],Patient_details[],9,0)</f>
        <v>Clinical Neurophysiology</v>
      </c>
      <c r="I234" s="27" t="s">
        <v>485</v>
      </c>
      <c r="J234" s="27" t="str">
        <f>VLOOKUP(Hospital_details[[#This Row],[Diagnosis_ID]],Diagnosis_details[],2,0)</f>
        <v>Surgery</v>
      </c>
      <c r="K234" s="27" t="str">
        <f>VLOOKUP(Hospital_details[[#This Row],[Diagnosis_ID]],Diagnosis_details[],3,0)</f>
        <v>Medical card holders</v>
      </c>
      <c r="L234" s="29" t="str">
        <f>VLOOKUP(Hospital_details[[#This Row],[Diagnosis_ID]],Diagnosis_details[],4,0)</f>
        <v>Dr Doherty</v>
      </c>
      <c r="M234" s="29" t="str">
        <f>VLOOKUP(Hospital_details[[#This Row],[PA ID]],Patient_details[],10,0)</f>
        <v>Aspirin</v>
      </c>
      <c r="N234" s="29" t="str">
        <f>VLOOKUP(Hospital_details[[#This Row],[PA ID]],Patient_details[],8,0)</f>
        <v>Chronic daily headache</v>
      </c>
      <c r="O234" s="30">
        <f>VLOOKUP(Hospital_details[[#This Row],[PA ID]],Patient_details[],11,0)</f>
        <v>8000</v>
      </c>
      <c r="P234" s="31">
        <f>VLOOKUP(Hospital_details[[#This Row],[PA ID]],Patient_details[],12,0)</f>
        <v>105</v>
      </c>
      <c r="Q234" s="31">
        <f>VLOOKUP(Hospital_details[[#This Row],[Diagnosis_ID]],Diagnosis_details[],5,0)</f>
        <v>250</v>
      </c>
      <c r="R2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4" s="31">
        <f>Hospital_details[[#This Row],[Hospital Charges]]+Hospital_details[[#This Row],[Price of Treatment]]+Hospital_details[[#This Row],[Consultant Fee]]-Hospital_details[[#This Row],[Discount]]</f>
        <v>8115</v>
      </c>
      <c r="T2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2434.5</v>
      </c>
    </row>
    <row r="235" spans="1:20" hidden="1">
      <c r="A235" s="27" t="s">
        <v>486</v>
      </c>
      <c r="B235" s="28">
        <f>VLOOKUP(Hospital_details[[#This Row],[PA ID]],Patient_details[],2,0)</f>
        <v>43567</v>
      </c>
      <c r="C235" s="32">
        <f>VLOOKUP(Hospital_details[[#This Row],[PA ID]],Patient_details[],3,0)</f>
        <v>44</v>
      </c>
      <c r="D235" s="32" t="str">
        <f>VLOOKUP(Hospital_details[[#This Row],[PA ID]],Patient_details[],4,0)</f>
        <v>M</v>
      </c>
      <c r="E235" s="27" t="str">
        <f>VLOOKUP(Hospital_details[[#This Row],[PA ID]],Patient_details[],5,0)</f>
        <v>Day-case</v>
      </c>
      <c r="F235" s="27" t="str">
        <f>VLOOKUP(Hospital_details[[#This Row],[PA ID]],Patient_details[],6,0)</f>
        <v>Longford</v>
      </c>
      <c r="G235" s="33" t="str">
        <f>VLOOKUP(Hospital_details[[#This Row],[PA ID]],Patient_details[],7,0)</f>
        <v>Longford</v>
      </c>
      <c r="H235" s="29" t="str">
        <f>VLOOKUP(Hospital_details[[#This Row],[PA ID]],Patient_details[],9,0)</f>
        <v>Clinical Neurophysiology</v>
      </c>
      <c r="I235" s="27" t="s">
        <v>487</v>
      </c>
      <c r="J235" s="27" t="str">
        <f>VLOOKUP(Hospital_details[[#This Row],[Diagnosis_ID]],Diagnosis_details[],2,0)</f>
        <v>Surgery</v>
      </c>
      <c r="K235" s="27" t="str">
        <f>VLOOKUP(Hospital_details[[#This Row],[Diagnosis_ID]],Diagnosis_details[],3,0)</f>
        <v>Medical card holders</v>
      </c>
      <c r="L235" s="29" t="str">
        <f>VLOOKUP(Hospital_details[[#This Row],[Diagnosis_ID]],Diagnosis_details[],4,0)</f>
        <v>Dr Doherty</v>
      </c>
      <c r="M235" s="29" t="str">
        <f>VLOOKUP(Hospital_details[[#This Row],[PA ID]],Patient_details[],10,0)</f>
        <v>Calcium</v>
      </c>
      <c r="N235" s="29" t="str">
        <f>VLOOKUP(Hospital_details[[#This Row],[PA ID]],Patient_details[],8,0)</f>
        <v>Chronic daily headache</v>
      </c>
      <c r="O235" s="30">
        <f>VLOOKUP(Hospital_details[[#This Row],[PA ID]],Patient_details[],11,0)</f>
        <v>750</v>
      </c>
      <c r="P235" s="31">
        <f>VLOOKUP(Hospital_details[[#This Row],[PA ID]],Patient_details[],12,0)</f>
        <v>70</v>
      </c>
      <c r="Q235" s="31">
        <f>VLOOKUP(Hospital_details[[#This Row],[Diagnosis_ID]],Diagnosis_details[],5,0)</f>
        <v>250</v>
      </c>
      <c r="R2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" s="31">
        <f>Hospital_details[[#This Row],[Hospital Charges]]+Hospital_details[[#This Row],[Price of Treatment]]+Hospital_details[[#This Row],[Consultant Fee]]-Hospital_details[[#This Row],[Discount]]</f>
        <v>920</v>
      </c>
      <c r="T2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236" spans="1:20" hidden="1">
      <c r="A236" s="27" t="s">
        <v>488</v>
      </c>
      <c r="B236" s="28">
        <f>VLOOKUP(Hospital_details[[#This Row],[PA ID]],Patient_details[],2,0)</f>
        <v>43567</v>
      </c>
      <c r="C236" s="32">
        <f>VLOOKUP(Hospital_details[[#This Row],[PA ID]],Patient_details[],3,0)</f>
        <v>43</v>
      </c>
      <c r="D236" s="32" t="str">
        <f>VLOOKUP(Hospital_details[[#This Row],[PA ID]],Patient_details[],4,0)</f>
        <v>M</v>
      </c>
      <c r="E236" s="27" t="str">
        <f>VLOOKUP(Hospital_details[[#This Row],[PA ID]],Patient_details[],5,0)</f>
        <v>Multiple-occupancy room overnight</v>
      </c>
      <c r="F236" s="27" t="str">
        <f>VLOOKUP(Hospital_details[[#This Row],[PA ID]],Patient_details[],6,0)</f>
        <v>Sligo</v>
      </c>
      <c r="G236" s="33" t="str">
        <f>VLOOKUP(Hospital_details[[#This Row],[PA ID]],Patient_details[],7,0)</f>
        <v>Leitrim</v>
      </c>
      <c r="H236" s="29" t="str">
        <f>VLOOKUP(Hospital_details[[#This Row],[PA ID]],Patient_details[],9,0)</f>
        <v>Clinical Neurophysiology</v>
      </c>
      <c r="I236" s="27" t="s">
        <v>489</v>
      </c>
      <c r="J236" s="27" t="str">
        <f>VLOOKUP(Hospital_details[[#This Row],[Diagnosis_ID]],Diagnosis_details[],2,0)</f>
        <v>Surgery</v>
      </c>
      <c r="K236" s="27" t="str">
        <f>VLOOKUP(Hospital_details[[#This Row],[Diagnosis_ID]],Diagnosis_details[],3,0)</f>
        <v>Medical card holders</v>
      </c>
      <c r="L236" s="29" t="str">
        <f>VLOOKUP(Hospital_details[[#This Row],[Diagnosis_ID]],Diagnosis_details[],4,0)</f>
        <v>Dr Doherty</v>
      </c>
      <c r="M236" s="29" t="str">
        <f>VLOOKUP(Hospital_details[[#This Row],[PA ID]],Patient_details[],10,0)</f>
        <v>Aspirin</v>
      </c>
      <c r="N236" s="29" t="str">
        <f>VLOOKUP(Hospital_details[[#This Row],[PA ID]],Patient_details[],8,0)</f>
        <v>Chronic daily headache</v>
      </c>
      <c r="O236" s="30">
        <f>VLOOKUP(Hospital_details[[#This Row],[PA ID]],Patient_details[],11,0)</f>
        <v>2500</v>
      </c>
      <c r="P236" s="31">
        <f>VLOOKUP(Hospital_details[[#This Row],[PA ID]],Patient_details[],12,0)</f>
        <v>105</v>
      </c>
      <c r="Q236" s="31">
        <f>VLOOKUP(Hospital_details[[#This Row],[Diagnosis_ID]],Diagnosis_details[],5,0)</f>
        <v>250</v>
      </c>
      <c r="R2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36" s="31">
        <f>Hospital_details[[#This Row],[Hospital Charges]]+Hospital_details[[#This Row],[Price of Treatment]]+Hospital_details[[#This Row],[Consultant Fee]]-Hospital_details[[#This Row],[Discount]]</f>
        <v>2780</v>
      </c>
      <c r="T2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834</v>
      </c>
    </row>
    <row r="237" spans="1:20" hidden="1">
      <c r="A237" s="27" t="s">
        <v>490</v>
      </c>
      <c r="B237" s="28">
        <f>VLOOKUP(Hospital_details[[#This Row],[PA ID]],Patient_details[],2,0)</f>
        <v>43567</v>
      </c>
      <c r="C237" s="32">
        <f>VLOOKUP(Hospital_details[[#This Row],[PA ID]],Patient_details[],3,0)</f>
        <v>55</v>
      </c>
      <c r="D237" s="32" t="str">
        <f>VLOOKUP(Hospital_details[[#This Row],[PA ID]],Patient_details[],4,0)</f>
        <v>M</v>
      </c>
      <c r="E237" s="27" t="str">
        <f>VLOOKUP(Hospital_details[[#This Row],[PA ID]],Patient_details[],5,0)</f>
        <v>Multiple-occupancy room overnight</v>
      </c>
      <c r="F237" s="27" t="str">
        <f>VLOOKUP(Hospital_details[[#This Row],[PA ID]],Patient_details[],6,0)</f>
        <v>Sligo</v>
      </c>
      <c r="G237" s="33" t="str">
        <f>VLOOKUP(Hospital_details[[#This Row],[PA ID]],Patient_details[],7,0)</f>
        <v>Leitrim</v>
      </c>
      <c r="H237" s="29" t="str">
        <f>VLOOKUP(Hospital_details[[#This Row],[PA ID]],Patient_details[],9,0)</f>
        <v>Clinical Neurophysiology</v>
      </c>
      <c r="I237" s="27" t="s">
        <v>491</v>
      </c>
      <c r="J237" s="27" t="str">
        <f>VLOOKUP(Hospital_details[[#This Row],[Diagnosis_ID]],Diagnosis_details[],2,0)</f>
        <v>Therapy</v>
      </c>
      <c r="K237" s="27" t="str">
        <f>VLOOKUP(Hospital_details[[#This Row],[Diagnosis_ID]],Diagnosis_details[],3,0)</f>
        <v>Medical card holders</v>
      </c>
      <c r="L237" s="29" t="str">
        <f>VLOOKUP(Hospital_details[[#This Row],[Diagnosis_ID]],Diagnosis_details[],4,0)</f>
        <v>Dr Doherty</v>
      </c>
      <c r="M237" s="29" t="str">
        <f>VLOOKUP(Hospital_details[[#This Row],[PA ID]],Patient_details[],10,0)</f>
        <v>Pamelor</v>
      </c>
      <c r="N237" s="29" t="str">
        <f>VLOOKUP(Hospital_details[[#This Row],[PA ID]],Patient_details[],8,0)</f>
        <v>Chronic daily headache</v>
      </c>
      <c r="O237" s="30">
        <f>VLOOKUP(Hospital_details[[#This Row],[PA ID]],Patient_details[],11,0)</f>
        <v>2500</v>
      </c>
      <c r="P237" s="31">
        <f>VLOOKUP(Hospital_details[[#This Row],[PA ID]],Patient_details[],12,0)</f>
        <v>105</v>
      </c>
      <c r="Q237" s="31">
        <f>VLOOKUP(Hospital_details[[#This Row],[Diagnosis_ID]],Diagnosis_details[],5,0)</f>
        <v>250</v>
      </c>
      <c r="R2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37" s="31">
        <f>Hospital_details[[#This Row],[Hospital Charges]]+Hospital_details[[#This Row],[Price of Treatment]]+Hospital_details[[#This Row],[Consultant Fee]]-Hospital_details[[#This Row],[Discount]]</f>
        <v>2780</v>
      </c>
      <c r="T2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834</v>
      </c>
    </row>
    <row r="238" spans="1:20" hidden="1">
      <c r="A238" s="27" t="s">
        <v>492</v>
      </c>
      <c r="B238" s="28">
        <f>VLOOKUP(Hospital_details[[#This Row],[PA ID]],Patient_details[],2,0)</f>
        <v>43785</v>
      </c>
      <c r="C238" s="32">
        <f>VLOOKUP(Hospital_details[[#This Row],[PA ID]],Patient_details[],3,0)</f>
        <v>52</v>
      </c>
      <c r="D238" s="32" t="str">
        <f>VLOOKUP(Hospital_details[[#This Row],[PA ID]],Patient_details[],4,0)</f>
        <v>M</v>
      </c>
      <c r="E238" s="27" t="str">
        <f>VLOOKUP(Hospital_details[[#This Row],[PA ID]],Patient_details[],5,0)</f>
        <v>Single-occupancy room overnight</v>
      </c>
      <c r="F238" s="27" t="str">
        <f>VLOOKUP(Hospital_details[[#This Row],[PA ID]],Patient_details[],6,0)</f>
        <v>Monaghan</v>
      </c>
      <c r="G238" s="33" t="str">
        <f>VLOOKUP(Hospital_details[[#This Row],[PA ID]],Patient_details[],7,0)</f>
        <v>Monaghan</v>
      </c>
      <c r="H238" s="29" t="str">
        <f>VLOOKUP(Hospital_details[[#This Row],[PA ID]],Patient_details[],9,0)</f>
        <v>Anaesthesia, Intensive Care and Pain Medicine</v>
      </c>
      <c r="I238" s="27" t="s">
        <v>493</v>
      </c>
      <c r="J238" s="27" t="str">
        <f>VLOOKUP(Hospital_details[[#This Row],[Diagnosis_ID]],Diagnosis_details[],2,0)</f>
        <v>Surgery</v>
      </c>
      <c r="K238" s="27" t="str">
        <f>VLOOKUP(Hospital_details[[#This Row],[Diagnosis_ID]],Diagnosis_details[],3,0)</f>
        <v>Medical card holders</v>
      </c>
      <c r="L238" s="29" t="str">
        <f>VLOOKUP(Hospital_details[[#This Row],[Diagnosis_ID]],Diagnosis_details[],4,0)</f>
        <v>Dr Fauci</v>
      </c>
      <c r="M238" s="29" t="str">
        <f>VLOOKUP(Hospital_details[[#This Row],[PA ID]],Patient_details[],10,0)</f>
        <v>Nitrates</v>
      </c>
      <c r="N238" s="29" t="str">
        <f>VLOOKUP(Hospital_details[[#This Row],[PA ID]],Patient_details[],8,0)</f>
        <v>Myocardial ischemia</v>
      </c>
      <c r="O238" s="30">
        <f>VLOOKUP(Hospital_details[[#This Row],[PA ID]],Patient_details[],11,0)</f>
        <v>8000</v>
      </c>
      <c r="P238" s="31">
        <f>VLOOKUP(Hospital_details[[#This Row],[PA ID]],Patient_details[],12,0)</f>
        <v>160</v>
      </c>
      <c r="Q238" s="31">
        <f>VLOOKUP(Hospital_details[[#This Row],[Diagnosis_ID]],Diagnosis_details[],5,0)</f>
        <v>320</v>
      </c>
      <c r="R2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8" s="31">
        <f>Hospital_details[[#This Row],[Hospital Charges]]+Hospital_details[[#This Row],[Price of Treatment]]+Hospital_details[[#This Row],[Consultant Fee]]-Hospital_details[[#This Row],[Discount]]</f>
        <v>8240</v>
      </c>
      <c r="T2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239" spans="1:20">
      <c r="A239" s="27" t="s">
        <v>494</v>
      </c>
      <c r="B239" s="28">
        <f>VLOOKUP(Hospital_details[[#This Row],[PA ID]],Patient_details[],2,0)</f>
        <v>43260</v>
      </c>
      <c r="C239" s="32">
        <f>VLOOKUP(Hospital_details[[#This Row],[PA ID]],Patient_details[],3,0)</f>
        <v>44</v>
      </c>
      <c r="D239" s="32" t="str">
        <f>VLOOKUP(Hospital_details[[#This Row],[PA ID]],Patient_details[],4,0)</f>
        <v>M</v>
      </c>
      <c r="E239" s="27" t="str">
        <f>VLOOKUP(Hospital_details[[#This Row],[PA ID]],Patient_details[],5,0)</f>
        <v>Single-occupancy room overnight</v>
      </c>
      <c r="F239" s="27" t="str">
        <f>VLOOKUP(Hospital_details[[#This Row],[PA ID]],Patient_details[],6,0)</f>
        <v>Castlerea</v>
      </c>
      <c r="G239" s="33" t="str">
        <f>VLOOKUP(Hospital_details[[#This Row],[PA ID]],Patient_details[],7,0)</f>
        <v>Roscommon</v>
      </c>
      <c r="H239" s="29" t="str">
        <f>VLOOKUP(Hospital_details[[#This Row],[PA ID]],Patient_details[],9,0)</f>
        <v>Cardiology</v>
      </c>
      <c r="I239" s="27" t="s">
        <v>495</v>
      </c>
      <c r="J239" s="27" t="str">
        <f>VLOOKUP(Hospital_details[[#This Row],[Diagnosis_ID]],Diagnosis_details[],2,0)</f>
        <v>Surgery</v>
      </c>
      <c r="K239" s="27" t="str">
        <f>VLOOKUP(Hospital_details[[#This Row],[Diagnosis_ID]],Diagnosis_details[],3,0)</f>
        <v>Medical card holders</v>
      </c>
      <c r="L239" s="29" t="str">
        <f>VLOOKUP(Hospital_details[[#This Row],[Diagnosis_ID]],Diagnosis_details[],4,0)</f>
        <v>Dr Birx</v>
      </c>
      <c r="M239" s="29" t="str">
        <f>VLOOKUP(Hospital_details[[#This Row],[PA ID]],Patient_details[],10,0)</f>
        <v>Calcium</v>
      </c>
      <c r="N239" s="29" t="str">
        <f>VLOOKUP(Hospital_details[[#This Row],[PA ID]],Patient_details[],8,0)</f>
        <v>Cardiovascular disease (CVD)</v>
      </c>
      <c r="O239" s="30">
        <f>VLOOKUP(Hospital_details[[#This Row],[PA ID]],Patient_details[],11,0)</f>
        <v>8000</v>
      </c>
      <c r="P239" s="31">
        <f>VLOOKUP(Hospital_details[[#This Row],[PA ID]],Patient_details[],12,0)</f>
        <v>250</v>
      </c>
      <c r="Q239" s="31">
        <f>VLOOKUP(Hospital_details[[#This Row],[Diagnosis_ID]],Diagnosis_details[],5,0)</f>
        <v>350</v>
      </c>
      <c r="R2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39" s="31">
        <f>Hospital_details[[#This Row],[Hospital Charges]]+Hospital_details[[#This Row],[Price of Treatment]]+Hospital_details[[#This Row],[Consultant Fee]]-Hospital_details[[#This Row],[Discount]]</f>
        <v>7800</v>
      </c>
      <c r="T2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240" spans="1:20">
      <c r="A240" s="27" t="s">
        <v>496</v>
      </c>
      <c r="B240" s="28">
        <f>VLOOKUP(Hospital_details[[#This Row],[PA ID]],Patient_details[],2,0)</f>
        <v>43260</v>
      </c>
      <c r="C240" s="32">
        <f>VLOOKUP(Hospital_details[[#This Row],[PA ID]],Patient_details[],3,0)</f>
        <v>41</v>
      </c>
      <c r="D240" s="32" t="str">
        <f>VLOOKUP(Hospital_details[[#This Row],[PA ID]],Patient_details[],4,0)</f>
        <v>M</v>
      </c>
      <c r="E240" s="27" t="str">
        <f>VLOOKUP(Hospital_details[[#This Row],[PA ID]],Patient_details[],5,0)</f>
        <v>Single-occupancy room overnight</v>
      </c>
      <c r="F240" s="27" t="str">
        <f>VLOOKUP(Hospital_details[[#This Row],[PA ID]],Patient_details[],6,0)</f>
        <v>Ballyhaunis</v>
      </c>
      <c r="G240" s="33" t="str">
        <f>VLOOKUP(Hospital_details[[#This Row],[PA ID]],Patient_details[],7,0)</f>
        <v>Mayo</v>
      </c>
      <c r="H240" s="29" t="str">
        <f>VLOOKUP(Hospital_details[[#This Row],[PA ID]],Patient_details[],9,0)</f>
        <v>Cardiology</v>
      </c>
      <c r="I240" s="27" t="s">
        <v>497</v>
      </c>
      <c r="J240" s="27" t="str">
        <f>VLOOKUP(Hospital_details[[#This Row],[Diagnosis_ID]],Diagnosis_details[],2,0)</f>
        <v>Therapy</v>
      </c>
      <c r="K240" s="27" t="str">
        <f>VLOOKUP(Hospital_details[[#This Row],[Diagnosis_ID]],Diagnosis_details[],3,0)</f>
        <v>Medical card holders</v>
      </c>
      <c r="L240" s="29" t="str">
        <f>VLOOKUP(Hospital_details[[#This Row],[Diagnosis_ID]],Diagnosis_details[],4,0)</f>
        <v>Dr Birx</v>
      </c>
      <c r="M240" s="29" t="str">
        <f>VLOOKUP(Hospital_details[[#This Row],[PA ID]],Patient_details[],10,0)</f>
        <v>Aspirin</v>
      </c>
      <c r="N240" s="29" t="str">
        <f>VLOOKUP(Hospital_details[[#This Row],[PA ID]],Patient_details[],8,0)</f>
        <v>Cardiovascular disease (CVD)</v>
      </c>
      <c r="O240" s="30">
        <f>VLOOKUP(Hospital_details[[#This Row],[PA ID]],Patient_details[],11,0)</f>
        <v>8000</v>
      </c>
      <c r="P240" s="31">
        <f>VLOOKUP(Hospital_details[[#This Row],[PA ID]],Patient_details[],12,0)</f>
        <v>250</v>
      </c>
      <c r="Q240" s="31">
        <f>VLOOKUP(Hospital_details[[#This Row],[Diagnosis_ID]],Diagnosis_details[],5,0)</f>
        <v>350</v>
      </c>
      <c r="R2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40" s="31">
        <f>Hospital_details[[#This Row],[Hospital Charges]]+Hospital_details[[#This Row],[Price of Treatment]]+Hospital_details[[#This Row],[Consultant Fee]]-Hospital_details[[#This Row],[Discount]]</f>
        <v>7800</v>
      </c>
      <c r="T2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241" spans="1:20">
      <c r="A241" s="27" t="s">
        <v>498</v>
      </c>
      <c r="B241" s="28">
        <f>VLOOKUP(Hospital_details[[#This Row],[PA ID]],Patient_details[],2,0)</f>
        <v>43260</v>
      </c>
      <c r="C241" s="32">
        <f>VLOOKUP(Hospital_details[[#This Row],[PA ID]],Patient_details[],3,0)</f>
        <v>44</v>
      </c>
      <c r="D241" s="32" t="str">
        <f>VLOOKUP(Hospital_details[[#This Row],[PA ID]],Patient_details[],4,0)</f>
        <v>M</v>
      </c>
      <c r="E241" s="27" t="str">
        <f>VLOOKUP(Hospital_details[[#This Row],[PA ID]],Patient_details[],5,0)</f>
        <v>Day-case</v>
      </c>
      <c r="F241" s="27" t="str">
        <f>VLOOKUP(Hospital_details[[#This Row],[PA ID]],Patient_details[],6,0)</f>
        <v>Youghal</v>
      </c>
      <c r="G241" s="33" t="str">
        <f>VLOOKUP(Hospital_details[[#This Row],[PA ID]],Patient_details[],7,0)</f>
        <v>Cork</v>
      </c>
      <c r="H241" s="29" t="str">
        <f>VLOOKUP(Hospital_details[[#This Row],[PA ID]],Patient_details[],9,0)</f>
        <v>Cardiology</v>
      </c>
      <c r="I241" s="27" t="s">
        <v>499</v>
      </c>
      <c r="J241" s="27" t="str">
        <f>VLOOKUP(Hospital_details[[#This Row],[Diagnosis_ID]],Diagnosis_details[],2,0)</f>
        <v>Therapy</v>
      </c>
      <c r="K241" s="27" t="str">
        <f>VLOOKUP(Hospital_details[[#This Row],[Diagnosis_ID]],Diagnosis_details[],3,0)</f>
        <v>Medical card holders</v>
      </c>
      <c r="L241" s="29" t="str">
        <f>VLOOKUP(Hospital_details[[#This Row],[Diagnosis_ID]],Diagnosis_details[],4,0)</f>
        <v>Dr Birx</v>
      </c>
      <c r="M241" s="29" t="str">
        <f>VLOOKUP(Hospital_details[[#This Row],[PA ID]],Patient_details[],10,0)</f>
        <v>Aspirin</v>
      </c>
      <c r="N241" s="29" t="str">
        <f>VLOOKUP(Hospital_details[[#This Row],[PA ID]],Patient_details[],8,0)</f>
        <v>Cardiovascular disease (CVD)</v>
      </c>
      <c r="O241" s="30">
        <f>VLOOKUP(Hospital_details[[#This Row],[PA ID]],Patient_details[],11,0)</f>
        <v>750</v>
      </c>
      <c r="P241" s="31">
        <f>VLOOKUP(Hospital_details[[#This Row],[PA ID]],Patient_details[],12,0)</f>
        <v>150</v>
      </c>
      <c r="Q241" s="31">
        <f>VLOOKUP(Hospital_details[[#This Row],[Diagnosis_ID]],Diagnosis_details[],5,0)</f>
        <v>350</v>
      </c>
      <c r="R2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1" s="31">
        <f>Hospital_details[[#This Row],[Hospital Charges]]+Hospital_details[[#This Row],[Price of Treatment]]+Hospital_details[[#This Row],[Consultant Fee]]-Hospital_details[[#This Row],[Discount]]</f>
        <v>1100</v>
      </c>
      <c r="T2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242" spans="1:20">
      <c r="A242" s="27" t="s">
        <v>500</v>
      </c>
      <c r="B242" s="28">
        <f>VLOOKUP(Hospital_details[[#This Row],[PA ID]],Patient_details[],2,0)</f>
        <v>43260</v>
      </c>
      <c r="C242" s="32">
        <f>VLOOKUP(Hospital_details[[#This Row],[PA ID]],Patient_details[],3,0)</f>
        <v>53</v>
      </c>
      <c r="D242" s="32" t="str">
        <f>VLOOKUP(Hospital_details[[#This Row],[PA ID]],Patient_details[],4,0)</f>
        <v>F</v>
      </c>
      <c r="E242" s="27" t="str">
        <f>VLOOKUP(Hospital_details[[#This Row],[PA ID]],Patient_details[],5,0)</f>
        <v>Day-case</v>
      </c>
      <c r="F242" s="27" t="str">
        <f>VLOOKUP(Hospital_details[[#This Row],[PA ID]],Patient_details[],6,0)</f>
        <v>Longford</v>
      </c>
      <c r="G242" s="33" t="str">
        <f>VLOOKUP(Hospital_details[[#This Row],[PA ID]],Patient_details[],7,0)</f>
        <v>Longford</v>
      </c>
      <c r="H242" s="29" t="str">
        <f>VLOOKUP(Hospital_details[[#This Row],[PA ID]],Patient_details[],9,0)</f>
        <v>Cardiology</v>
      </c>
      <c r="I242" s="27" t="s">
        <v>501</v>
      </c>
      <c r="J242" s="27" t="str">
        <f>VLOOKUP(Hospital_details[[#This Row],[Diagnosis_ID]],Diagnosis_details[],2,0)</f>
        <v>Therapy</v>
      </c>
      <c r="K242" s="27" t="str">
        <f>VLOOKUP(Hospital_details[[#This Row],[Diagnosis_ID]],Diagnosis_details[],3,0)</f>
        <v>Medical card holders</v>
      </c>
      <c r="L242" s="29" t="str">
        <f>VLOOKUP(Hospital_details[[#This Row],[Diagnosis_ID]],Diagnosis_details[],4,0)</f>
        <v>Dr Birx</v>
      </c>
      <c r="M242" s="29" t="str">
        <f>VLOOKUP(Hospital_details[[#This Row],[PA ID]],Patient_details[],10,0)</f>
        <v>Calcium</v>
      </c>
      <c r="N242" s="29" t="str">
        <f>VLOOKUP(Hospital_details[[#This Row],[PA ID]],Patient_details[],8,0)</f>
        <v>Cardiovascular disease (CVD)</v>
      </c>
      <c r="O242" s="30">
        <f>VLOOKUP(Hospital_details[[#This Row],[PA ID]],Patient_details[],11,0)</f>
        <v>750</v>
      </c>
      <c r="P242" s="31">
        <f>VLOOKUP(Hospital_details[[#This Row],[PA ID]],Patient_details[],12,0)</f>
        <v>100</v>
      </c>
      <c r="Q242" s="31">
        <f>VLOOKUP(Hospital_details[[#This Row],[Diagnosis_ID]],Diagnosis_details[],5,0)</f>
        <v>350</v>
      </c>
      <c r="R2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2" s="31">
        <f>Hospital_details[[#This Row],[Hospital Charges]]+Hospital_details[[#This Row],[Price of Treatment]]+Hospital_details[[#This Row],[Consultant Fee]]-Hospital_details[[#This Row],[Discount]]</f>
        <v>1050</v>
      </c>
      <c r="T2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243" spans="1:20">
      <c r="A243" s="27" t="s">
        <v>502</v>
      </c>
      <c r="B243" s="28">
        <f>VLOOKUP(Hospital_details[[#This Row],[PA ID]],Patient_details[],2,0)</f>
        <v>43260</v>
      </c>
      <c r="C243" s="32">
        <f>VLOOKUP(Hospital_details[[#This Row],[PA ID]],Patient_details[],3,0)</f>
        <v>39</v>
      </c>
      <c r="D243" s="32" t="str">
        <f>VLOOKUP(Hospital_details[[#This Row],[PA ID]],Patient_details[],4,0)</f>
        <v>M</v>
      </c>
      <c r="E243" s="27" t="str">
        <f>VLOOKUP(Hospital_details[[#This Row],[PA ID]],Patient_details[],5,0)</f>
        <v>Single-occupancy room overnight</v>
      </c>
      <c r="F243" s="27" t="str">
        <f>VLOOKUP(Hospital_details[[#This Row],[PA ID]],Patient_details[],6,0)</f>
        <v>Tullamore</v>
      </c>
      <c r="G243" s="33" t="str">
        <f>VLOOKUP(Hospital_details[[#This Row],[PA ID]],Patient_details[],7,0)</f>
        <v>Offaly</v>
      </c>
      <c r="H243" s="29" t="str">
        <f>VLOOKUP(Hospital_details[[#This Row],[PA ID]],Patient_details[],9,0)</f>
        <v>Cardiology</v>
      </c>
      <c r="I243" s="27" t="s">
        <v>503</v>
      </c>
      <c r="J243" s="27" t="str">
        <f>VLOOKUP(Hospital_details[[#This Row],[Diagnosis_ID]],Diagnosis_details[],2,0)</f>
        <v>Therapy</v>
      </c>
      <c r="K243" s="27" t="str">
        <f>VLOOKUP(Hospital_details[[#This Row],[Diagnosis_ID]],Diagnosis_details[],3,0)</f>
        <v>Medical card holders</v>
      </c>
      <c r="L243" s="29" t="str">
        <f>VLOOKUP(Hospital_details[[#This Row],[Diagnosis_ID]],Diagnosis_details[],4,0)</f>
        <v>Dr Birx</v>
      </c>
      <c r="M243" s="29" t="str">
        <f>VLOOKUP(Hospital_details[[#This Row],[PA ID]],Patient_details[],10,0)</f>
        <v>Aspirin</v>
      </c>
      <c r="N243" s="29" t="str">
        <f>VLOOKUP(Hospital_details[[#This Row],[PA ID]],Patient_details[],8,0)</f>
        <v>Cardiovascular disease (CVD)</v>
      </c>
      <c r="O243" s="30">
        <f>VLOOKUP(Hospital_details[[#This Row],[PA ID]],Patient_details[],11,0)</f>
        <v>8000</v>
      </c>
      <c r="P243" s="31">
        <f>VLOOKUP(Hospital_details[[#This Row],[PA ID]],Patient_details[],12,0)</f>
        <v>250</v>
      </c>
      <c r="Q243" s="31">
        <f>VLOOKUP(Hospital_details[[#This Row],[Diagnosis_ID]],Diagnosis_details[],5,0)</f>
        <v>350</v>
      </c>
      <c r="R2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43" s="31">
        <f>Hospital_details[[#This Row],[Hospital Charges]]+Hospital_details[[#This Row],[Price of Treatment]]+Hospital_details[[#This Row],[Consultant Fee]]-Hospital_details[[#This Row],[Discount]]</f>
        <v>7800</v>
      </c>
      <c r="T2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244" spans="1:20">
      <c r="A244" s="27" t="s">
        <v>504</v>
      </c>
      <c r="B244" s="28">
        <f>VLOOKUP(Hospital_details[[#This Row],[PA ID]],Patient_details[],2,0)</f>
        <v>43260</v>
      </c>
      <c r="C244" s="32">
        <f>VLOOKUP(Hospital_details[[#This Row],[PA ID]],Patient_details[],3,0)</f>
        <v>49</v>
      </c>
      <c r="D244" s="32" t="str">
        <f>VLOOKUP(Hospital_details[[#This Row],[PA ID]],Patient_details[],4,0)</f>
        <v>M</v>
      </c>
      <c r="E244" s="27" t="str">
        <f>VLOOKUP(Hospital_details[[#This Row],[PA ID]],Patient_details[],5,0)</f>
        <v>Multiple-occupancy room overnight</v>
      </c>
      <c r="F244" s="27" t="str">
        <f>VLOOKUP(Hospital_details[[#This Row],[PA ID]],Patient_details[],6,0)</f>
        <v>Westport</v>
      </c>
      <c r="G244" s="33" t="str">
        <f>VLOOKUP(Hospital_details[[#This Row],[PA ID]],Patient_details[],7,0)</f>
        <v>Mayo</v>
      </c>
      <c r="H244" s="29" t="str">
        <f>VLOOKUP(Hospital_details[[#This Row],[PA ID]],Patient_details[],9,0)</f>
        <v>Cardiology</v>
      </c>
      <c r="I244" s="27" t="s">
        <v>505</v>
      </c>
      <c r="J244" s="27" t="str">
        <f>VLOOKUP(Hospital_details[[#This Row],[Diagnosis_ID]],Diagnosis_details[],2,0)</f>
        <v>Therapy</v>
      </c>
      <c r="K244" s="27" t="str">
        <f>VLOOKUP(Hospital_details[[#This Row],[Diagnosis_ID]],Diagnosis_details[],3,0)</f>
        <v>Medical card holders</v>
      </c>
      <c r="L244" s="29" t="str">
        <f>VLOOKUP(Hospital_details[[#This Row],[Diagnosis_ID]],Diagnosis_details[],4,0)</f>
        <v>Dr Birx</v>
      </c>
      <c r="M244" s="29" t="str">
        <f>VLOOKUP(Hospital_details[[#This Row],[PA ID]],Patient_details[],10,0)</f>
        <v>Aspirin</v>
      </c>
      <c r="N244" s="29" t="str">
        <f>VLOOKUP(Hospital_details[[#This Row],[PA ID]],Patient_details[],8,0)</f>
        <v>Cardiovascular disease (CVD)</v>
      </c>
      <c r="O244" s="30">
        <f>VLOOKUP(Hospital_details[[#This Row],[PA ID]],Patient_details[],11,0)</f>
        <v>2500</v>
      </c>
      <c r="P244" s="31">
        <f>VLOOKUP(Hospital_details[[#This Row],[PA ID]],Patient_details[],12,0)</f>
        <v>150</v>
      </c>
      <c r="Q244" s="31">
        <f>VLOOKUP(Hospital_details[[#This Row],[Diagnosis_ID]],Diagnosis_details[],5,0)</f>
        <v>350</v>
      </c>
      <c r="R2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244" s="31">
        <f>Hospital_details[[#This Row],[Hospital Charges]]+Hospital_details[[#This Row],[Price of Treatment]]+Hospital_details[[#This Row],[Consultant Fee]]-Hospital_details[[#This Row],[Discount]]</f>
        <v>2750</v>
      </c>
      <c r="T2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825</v>
      </c>
    </row>
    <row r="245" spans="1:20">
      <c r="A245" s="27" t="s">
        <v>506</v>
      </c>
      <c r="B245" s="28">
        <f>VLOOKUP(Hospital_details[[#This Row],[PA ID]],Patient_details[],2,0)</f>
        <v>43260</v>
      </c>
      <c r="C245" s="32">
        <f>VLOOKUP(Hospital_details[[#This Row],[PA ID]],Patient_details[],3,0)</f>
        <v>45</v>
      </c>
      <c r="D245" s="32" t="str">
        <f>VLOOKUP(Hospital_details[[#This Row],[PA ID]],Patient_details[],4,0)</f>
        <v>F</v>
      </c>
      <c r="E245" s="27" t="str">
        <f>VLOOKUP(Hospital_details[[#This Row],[PA ID]],Patient_details[],5,0)</f>
        <v>Multiple-occupancy room overnight</v>
      </c>
      <c r="F245" s="27" t="str">
        <f>VLOOKUP(Hospital_details[[#This Row],[PA ID]],Patient_details[],6,0)</f>
        <v>Kells</v>
      </c>
      <c r="G245" s="33" t="str">
        <f>VLOOKUP(Hospital_details[[#This Row],[PA ID]],Patient_details[],7,0)</f>
        <v>Cavan</v>
      </c>
      <c r="H245" s="29" t="str">
        <f>VLOOKUP(Hospital_details[[#This Row],[PA ID]],Patient_details[],9,0)</f>
        <v>Cardiology</v>
      </c>
      <c r="I245" s="27" t="s">
        <v>507</v>
      </c>
      <c r="J245" s="27" t="str">
        <f>VLOOKUP(Hospital_details[[#This Row],[Diagnosis_ID]],Diagnosis_details[],2,0)</f>
        <v>Therapy</v>
      </c>
      <c r="K245" s="27" t="str">
        <f>VLOOKUP(Hospital_details[[#This Row],[Diagnosis_ID]],Diagnosis_details[],3,0)</f>
        <v>Medical card holders</v>
      </c>
      <c r="L245" s="29" t="str">
        <f>VLOOKUP(Hospital_details[[#This Row],[Diagnosis_ID]],Diagnosis_details[],4,0)</f>
        <v>Dr Birx</v>
      </c>
      <c r="M245" s="29" t="str">
        <f>VLOOKUP(Hospital_details[[#This Row],[PA ID]],Patient_details[],10,0)</f>
        <v>Calcium</v>
      </c>
      <c r="N245" s="29" t="str">
        <f>VLOOKUP(Hospital_details[[#This Row],[PA ID]],Patient_details[],8,0)</f>
        <v>Cardiovascular disease (CVD)</v>
      </c>
      <c r="O245" s="30">
        <f>VLOOKUP(Hospital_details[[#This Row],[PA ID]],Patient_details[],11,0)</f>
        <v>2500</v>
      </c>
      <c r="P245" s="31">
        <f>VLOOKUP(Hospital_details[[#This Row],[PA ID]],Patient_details[],12,0)</f>
        <v>100</v>
      </c>
      <c r="Q245" s="31">
        <f>VLOOKUP(Hospital_details[[#This Row],[Diagnosis_ID]],Diagnosis_details[],5,0)</f>
        <v>350</v>
      </c>
      <c r="R2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245" s="31">
        <f>Hospital_details[[#This Row],[Hospital Charges]]+Hospital_details[[#This Row],[Price of Treatment]]+Hospital_details[[#This Row],[Consultant Fee]]-Hospital_details[[#This Row],[Discount]]</f>
        <v>2700</v>
      </c>
      <c r="T2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810</v>
      </c>
    </row>
    <row r="246" spans="1:20" hidden="1">
      <c r="A246" s="27" t="s">
        <v>508</v>
      </c>
      <c r="B246" s="28">
        <f>VLOOKUP(Hospital_details[[#This Row],[PA ID]],Patient_details[],2,0)</f>
        <v>42527</v>
      </c>
      <c r="C246" s="32">
        <f>VLOOKUP(Hospital_details[[#This Row],[PA ID]],Patient_details[],3,0)</f>
        <v>54</v>
      </c>
      <c r="D246" s="32" t="str">
        <f>VLOOKUP(Hospital_details[[#This Row],[PA ID]],Patient_details[],4,0)</f>
        <v>M</v>
      </c>
      <c r="E246" s="27" t="str">
        <f>VLOOKUP(Hospital_details[[#This Row],[PA ID]],Patient_details[],5,0)</f>
        <v>Single-occupancy room overnight</v>
      </c>
      <c r="F246" s="27" t="str">
        <f>VLOOKUP(Hospital_details[[#This Row],[PA ID]],Patient_details[],6,0)</f>
        <v>Ballina</v>
      </c>
      <c r="G246" s="33" t="str">
        <f>VLOOKUP(Hospital_details[[#This Row],[PA ID]],Patient_details[],7,0)</f>
        <v>Mayo</v>
      </c>
      <c r="H246" s="29" t="str">
        <f>VLOOKUP(Hospital_details[[#This Row],[PA ID]],Patient_details[],9,0)</f>
        <v>Audiology Department</v>
      </c>
      <c r="I246" s="27" t="s">
        <v>509</v>
      </c>
      <c r="J246" s="27" t="str">
        <f>VLOOKUP(Hospital_details[[#This Row],[Diagnosis_ID]],Diagnosis_details[],2,0)</f>
        <v>Therapy</v>
      </c>
      <c r="K246" s="27" t="str">
        <f>VLOOKUP(Hospital_details[[#This Row],[Diagnosis_ID]],Diagnosis_details[],3,0)</f>
        <v>Medical card holders</v>
      </c>
      <c r="L246" s="29" t="str">
        <f>VLOOKUP(Hospital_details[[#This Row],[Diagnosis_ID]],Diagnosis_details[],4,0)</f>
        <v>Dr Doherty</v>
      </c>
      <c r="M246" s="29" t="str">
        <f>VLOOKUP(Hospital_details[[#This Row],[PA ID]],Patient_details[],10,0)</f>
        <v>Anti-Inflammatory</v>
      </c>
      <c r="N246" s="29" t="str">
        <f>VLOOKUP(Hospital_details[[#This Row],[PA ID]],Patient_details[],8,0)</f>
        <v>Hearing Loss</v>
      </c>
      <c r="O246" s="30">
        <f>VLOOKUP(Hospital_details[[#This Row],[PA ID]],Patient_details[],11,0)</f>
        <v>8000</v>
      </c>
      <c r="P246" s="31">
        <f>VLOOKUP(Hospital_details[[#This Row],[PA ID]],Patient_details[],12,0)</f>
        <v>350</v>
      </c>
      <c r="Q246" s="31">
        <f>VLOOKUP(Hospital_details[[#This Row],[Diagnosis_ID]],Diagnosis_details[],5,0)</f>
        <v>250</v>
      </c>
      <c r="R2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46" s="31">
        <f>Hospital_details[[#This Row],[Hospital Charges]]+Hospital_details[[#This Row],[Price of Treatment]]+Hospital_details[[#This Row],[Consultant Fee]]-Hospital_details[[#This Row],[Discount]]</f>
        <v>8360</v>
      </c>
      <c r="T2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2508</v>
      </c>
    </row>
    <row r="247" spans="1:20" hidden="1">
      <c r="A247" s="27" t="s">
        <v>510</v>
      </c>
      <c r="B247" s="28">
        <f>VLOOKUP(Hospital_details[[#This Row],[PA ID]],Patient_details[],2,0)</f>
        <v>42527</v>
      </c>
      <c r="C247" s="32">
        <f>VLOOKUP(Hospital_details[[#This Row],[PA ID]],Patient_details[],3,0)</f>
        <v>49</v>
      </c>
      <c r="D247" s="32" t="str">
        <f>VLOOKUP(Hospital_details[[#This Row],[PA ID]],Patient_details[],4,0)</f>
        <v>M</v>
      </c>
      <c r="E247" s="27" t="str">
        <f>VLOOKUP(Hospital_details[[#This Row],[PA ID]],Patient_details[],5,0)</f>
        <v>Single-occupancy room overnight</v>
      </c>
      <c r="F247" s="27" t="str">
        <f>VLOOKUP(Hospital_details[[#This Row],[PA ID]],Patient_details[],6,0)</f>
        <v>Birr</v>
      </c>
      <c r="G247" s="33" t="str">
        <f>VLOOKUP(Hospital_details[[#This Row],[PA ID]],Patient_details[],7,0)</f>
        <v>Offaly</v>
      </c>
      <c r="H247" s="29" t="str">
        <f>VLOOKUP(Hospital_details[[#This Row],[PA ID]],Patient_details[],9,0)</f>
        <v>Audiology Department</v>
      </c>
      <c r="I247" s="27" t="s">
        <v>511</v>
      </c>
      <c r="J247" s="27" t="str">
        <f>VLOOKUP(Hospital_details[[#This Row],[Diagnosis_ID]],Diagnosis_details[],2,0)</f>
        <v>Therapy</v>
      </c>
      <c r="K247" s="27" t="str">
        <f>VLOOKUP(Hospital_details[[#This Row],[Diagnosis_ID]],Diagnosis_details[],3,0)</f>
        <v>Medical card holders</v>
      </c>
      <c r="L247" s="29" t="str">
        <f>VLOOKUP(Hospital_details[[#This Row],[Diagnosis_ID]],Diagnosis_details[],4,0)</f>
        <v>Dr Doherty</v>
      </c>
      <c r="M247" s="29" t="str">
        <f>VLOOKUP(Hospital_details[[#This Row],[PA ID]],Patient_details[],10,0)</f>
        <v>Calcium</v>
      </c>
      <c r="N247" s="29" t="str">
        <f>VLOOKUP(Hospital_details[[#This Row],[PA ID]],Patient_details[],8,0)</f>
        <v>Hearing Loss</v>
      </c>
      <c r="O247" s="30">
        <f>VLOOKUP(Hospital_details[[#This Row],[PA ID]],Patient_details[],11,0)</f>
        <v>8000</v>
      </c>
      <c r="P247" s="31">
        <f>VLOOKUP(Hospital_details[[#This Row],[PA ID]],Patient_details[],12,0)</f>
        <v>100</v>
      </c>
      <c r="Q247" s="31">
        <f>VLOOKUP(Hospital_details[[#This Row],[Diagnosis_ID]],Diagnosis_details[],5,0)</f>
        <v>250</v>
      </c>
      <c r="R2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47" s="31">
        <f>Hospital_details[[#This Row],[Hospital Charges]]+Hospital_details[[#This Row],[Price of Treatment]]+Hospital_details[[#This Row],[Consultant Fee]]-Hospital_details[[#This Row],[Discount]]</f>
        <v>8110</v>
      </c>
      <c r="T2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248" spans="1:20" hidden="1">
      <c r="A248" s="27" t="s">
        <v>512</v>
      </c>
      <c r="B248" s="28">
        <f>VLOOKUP(Hospital_details[[#This Row],[PA ID]],Patient_details[],2,0)</f>
        <v>42527</v>
      </c>
      <c r="C248" s="32">
        <f>VLOOKUP(Hospital_details[[#This Row],[PA ID]],Patient_details[],3,0)</f>
        <v>46</v>
      </c>
      <c r="D248" s="32" t="str">
        <f>VLOOKUP(Hospital_details[[#This Row],[PA ID]],Patient_details[],4,0)</f>
        <v>F</v>
      </c>
      <c r="E248" s="27" t="str">
        <f>VLOOKUP(Hospital_details[[#This Row],[PA ID]],Patient_details[],5,0)</f>
        <v>Multiple-occupancy room overnight</v>
      </c>
      <c r="F248" s="27" t="str">
        <f>VLOOKUP(Hospital_details[[#This Row],[PA ID]],Patient_details[],6,0)</f>
        <v>Donegal</v>
      </c>
      <c r="G248" s="33" t="str">
        <f>VLOOKUP(Hospital_details[[#This Row],[PA ID]],Patient_details[],7,0)</f>
        <v>Donegal</v>
      </c>
      <c r="H248" s="29" t="str">
        <f>VLOOKUP(Hospital_details[[#This Row],[PA ID]],Patient_details[],9,0)</f>
        <v>Audiology Department</v>
      </c>
      <c r="I248" s="27" t="s">
        <v>513</v>
      </c>
      <c r="J248" s="27" t="str">
        <f>VLOOKUP(Hospital_details[[#This Row],[Diagnosis_ID]],Diagnosis_details[],2,0)</f>
        <v>Therapy</v>
      </c>
      <c r="K248" s="27" t="str">
        <f>VLOOKUP(Hospital_details[[#This Row],[Diagnosis_ID]],Diagnosis_details[],3,0)</f>
        <v>Medical card holders</v>
      </c>
      <c r="L248" s="29" t="str">
        <f>VLOOKUP(Hospital_details[[#This Row],[Diagnosis_ID]],Diagnosis_details[],4,0)</f>
        <v>Dr Doherty</v>
      </c>
      <c r="M248" s="29" t="str">
        <f>VLOOKUP(Hospital_details[[#This Row],[PA ID]],Patient_details[],10,0)</f>
        <v>Calcium</v>
      </c>
      <c r="N248" s="29" t="str">
        <f>VLOOKUP(Hospital_details[[#This Row],[PA ID]],Patient_details[],8,0)</f>
        <v>Hearing Loss</v>
      </c>
      <c r="O248" s="30">
        <f>VLOOKUP(Hospital_details[[#This Row],[PA ID]],Patient_details[],11,0)</f>
        <v>2500</v>
      </c>
      <c r="P248" s="31">
        <f>VLOOKUP(Hospital_details[[#This Row],[PA ID]],Patient_details[],12,0)</f>
        <v>300</v>
      </c>
      <c r="Q248" s="31">
        <f>VLOOKUP(Hospital_details[[#This Row],[Diagnosis_ID]],Diagnosis_details[],5,0)</f>
        <v>250</v>
      </c>
      <c r="R2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48" s="31">
        <f>Hospital_details[[#This Row],[Hospital Charges]]+Hospital_details[[#This Row],[Price of Treatment]]+Hospital_details[[#This Row],[Consultant Fee]]-Hospital_details[[#This Row],[Discount]]</f>
        <v>2975</v>
      </c>
      <c r="T2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892.5</v>
      </c>
    </row>
    <row r="249" spans="1:20" hidden="1">
      <c r="A249" s="27" t="s">
        <v>514</v>
      </c>
      <c r="B249" s="28">
        <f>VLOOKUP(Hospital_details[[#This Row],[PA ID]],Patient_details[],2,0)</f>
        <v>42527</v>
      </c>
      <c r="C249" s="32">
        <f>VLOOKUP(Hospital_details[[#This Row],[PA ID]],Patient_details[],3,0)</f>
        <v>46</v>
      </c>
      <c r="D249" s="32" t="str">
        <f>VLOOKUP(Hospital_details[[#This Row],[PA ID]],Patient_details[],4,0)</f>
        <v>M</v>
      </c>
      <c r="E249" s="27" t="str">
        <f>VLOOKUP(Hospital_details[[#This Row],[PA ID]],Patient_details[],5,0)</f>
        <v>Single-occupancy room overnight</v>
      </c>
      <c r="F249" s="27" t="str">
        <f>VLOOKUP(Hospital_details[[#This Row],[PA ID]],Patient_details[],6,0)</f>
        <v>Skibbereen</v>
      </c>
      <c r="G249" s="33" t="str">
        <f>VLOOKUP(Hospital_details[[#This Row],[PA ID]],Patient_details[],7,0)</f>
        <v>Cork</v>
      </c>
      <c r="H249" s="29" t="str">
        <f>VLOOKUP(Hospital_details[[#This Row],[PA ID]],Patient_details[],9,0)</f>
        <v>Audiology Department</v>
      </c>
      <c r="I249" s="27" t="s">
        <v>515</v>
      </c>
      <c r="J249" s="27" t="str">
        <f>VLOOKUP(Hospital_details[[#This Row],[Diagnosis_ID]],Diagnosis_details[],2,0)</f>
        <v>Therapy</v>
      </c>
      <c r="K249" s="27" t="str">
        <f>VLOOKUP(Hospital_details[[#This Row],[Diagnosis_ID]],Diagnosis_details[],3,0)</f>
        <v>Medical card holders</v>
      </c>
      <c r="L249" s="29" t="str">
        <f>VLOOKUP(Hospital_details[[#This Row],[Diagnosis_ID]],Diagnosis_details[],4,0)</f>
        <v>Dr Doherty</v>
      </c>
      <c r="M249" s="29" t="str">
        <f>VLOOKUP(Hospital_details[[#This Row],[PA ID]],Patient_details[],10,0)</f>
        <v>Calcium</v>
      </c>
      <c r="N249" s="29" t="str">
        <f>VLOOKUP(Hospital_details[[#This Row],[PA ID]],Patient_details[],8,0)</f>
        <v>Hearing Loss</v>
      </c>
      <c r="O249" s="30">
        <f>VLOOKUP(Hospital_details[[#This Row],[PA ID]],Patient_details[],11,0)</f>
        <v>8000</v>
      </c>
      <c r="P249" s="31">
        <f>VLOOKUP(Hospital_details[[#This Row],[PA ID]],Patient_details[],12,0)</f>
        <v>250</v>
      </c>
      <c r="Q249" s="31">
        <f>VLOOKUP(Hospital_details[[#This Row],[Diagnosis_ID]],Diagnosis_details[],5,0)</f>
        <v>250</v>
      </c>
      <c r="R2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49" s="31">
        <f>Hospital_details[[#This Row],[Hospital Charges]]+Hospital_details[[#This Row],[Price of Treatment]]+Hospital_details[[#This Row],[Consultant Fee]]-Hospital_details[[#This Row],[Discount]]</f>
        <v>8260</v>
      </c>
      <c r="T2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2478</v>
      </c>
    </row>
    <row r="250" spans="1:20" hidden="1">
      <c r="A250" s="27" t="s">
        <v>516</v>
      </c>
      <c r="B250" s="28">
        <f>VLOOKUP(Hospital_details[[#This Row],[PA ID]],Patient_details[],2,0)</f>
        <v>42527</v>
      </c>
      <c r="C250" s="32">
        <f>VLOOKUP(Hospital_details[[#This Row],[PA ID]],Patient_details[],3,0)</f>
        <v>47</v>
      </c>
      <c r="D250" s="32" t="str">
        <f>VLOOKUP(Hospital_details[[#This Row],[PA ID]],Patient_details[],4,0)</f>
        <v>M</v>
      </c>
      <c r="E250" s="27" t="str">
        <f>VLOOKUP(Hospital_details[[#This Row],[PA ID]],Patient_details[],5,0)</f>
        <v>Single-occupancy room overnight</v>
      </c>
      <c r="F250" s="27" t="str">
        <f>VLOOKUP(Hospital_details[[#This Row],[PA ID]],Patient_details[],6,0)</f>
        <v>Skibbereen</v>
      </c>
      <c r="G250" s="33" t="str">
        <f>VLOOKUP(Hospital_details[[#This Row],[PA ID]],Patient_details[],7,0)</f>
        <v>Cork</v>
      </c>
      <c r="H250" s="29" t="str">
        <f>VLOOKUP(Hospital_details[[#This Row],[PA ID]],Patient_details[],9,0)</f>
        <v>Audiology Department</v>
      </c>
      <c r="I250" s="27" t="s">
        <v>517</v>
      </c>
      <c r="J250" s="27" t="str">
        <f>VLOOKUP(Hospital_details[[#This Row],[Diagnosis_ID]],Diagnosis_details[],2,0)</f>
        <v>Therapy</v>
      </c>
      <c r="K250" s="27" t="str">
        <f>VLOOKUP(Hospital_details[[#This Row],[Diagnosis_ID]],Diagnosis_details[],3,0)</f>
        <v>Medical card holders</v>
      </c>
      <c r="L250" s="29" t="str">
        <f>VLOOKUP(Hospital_details[[#This Row],[Diagnosis_ID]],Diagnosis_details[],4,0)</f>
        <v>Dr Doherty</v>
      </c>
      <c r="M250" s="29" t="str">
        <f>VLOOKUP(Hospital_details[[#This Row],[PA ID]],Patient_details[],10,0)</f>
        <v>Calcium</v>
      </c>
      <c r="N250" s="29" t="str">
        <f>VLOOKUP(Hospital_details[[#This Row],[PA ID]],Patient_details[],8,0)</f>
        <v>Hearing Loss</v>
      </c>
      <c r="O250" s="30">
        <f>VLOOKUP(Hospital_details[[#This Row],[PA ID]],Patient_details[],11,0)</f>
        <v>8000</v>
      </c>
      <c r="P250" s="31">
        <f>VLOOKUP(Hospital_details[[#This Row],[PA ID]],Patient_details[],12,0)</f>
        <v>200</v>
      </c>
      <c r="Q250" s="31">
        <f>VLOOKUP(Hospital_details[[#This Row],[Diagnosis_ID]],Diagnosis_details[],5,0)</f>
        <v>250</v>
      </c>
      <c r="R2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50" s="31">
        <f>Hospital_details[[#This Row],[Hospital Charges]]+Hospital_details[[#This Row],[Price of Treatment]]+Hospital_details[[#This Row],[Consultant Fee]]-Hospital_details[[#This Row],[Discount]]</f>
        <v>8210</v>
      </c>
      <c r="T2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2463</v>
      </c>
    </row>
    <row r="251" spans="1:20">
      <c r="A251" s="27" t="s">
        <v>518</v>
      </c>
      <c r="B251" s="28">
        <f>VLOOKUP(Hospital_details[[#This Row],[PA ID]],Patient_details[],2,0)</f>
        <v>43449</v>
      </c>
      <c r="C251" s="32">
        <f>VLOOKUP(Hospital_details[[#This Row],[PA ID]],Patient_details[],3,0)</f>
        <v>44</v>
      </c>
      <c r="D251" s="32" t="str">
        <f>VLOOKUP(Hospital_details[[#This Row],[PA ID]],Patient_details[],4,0)</f>
        <v>M</v>
      </c>
      <c r="E251" s="27" t="str">
        <f>VLOOKUP(Hospital_details[[#This Row],[PA ID]],Patient_details[],5,0)</f>
        <v>Multiple-occupancy room overnight</v>
      </c>
      <c r="F251" s="27" t="str">
        <f>VLOOKUP(Hospital_details[[#This Row],[PA ID]],Patient_details[],6,0)</f>
        <v>Longford</v>
      </c>
      <c r="G251" s="33" t="str">
        <f>VLOOKUP(Hospital_details[[#This Row],[PA ID]],Patient_details[],7,0)</f>
        <v>Longford</v>
      </c>
      <c r="H251" s="29" t="str">
        <f>VLOOKUP(Hospital_details[[#This Row],[PA ID]],Patient_details[],9,0)</f>
        <v>Cardiology</v>
      </c>
      <c r="I251" s="27" t="s">
        <v>519</v>
      </c>
      <c r="J251" s="27" t="str">
        <f>VLOOKUP(Hospital_details[[#This Row],[Diagnosis_ID]],Diagnosis_details[],2,0)</f>
        <v>Therapy</v>
      </c>
      <c r="K251" s="27" t="str">
        <f>VLOOKUP(Hospital_details[[#This Row],[Diagnosis_ID]],Diagnosis_details[],3,0)</f>
        <v>Medical card holders</v>
      </c>
      <c r="L251" s="29" t="str">
        <f>VLOOKUP(Hospital_details[[#This Row],[Diagnosis_ID]],Diagnosis_details[],4,0)</f>
        <v>Dr Birx</v>
      </c>
      <c r="M251" s="29" t="str">
        <f>VLOOKUP(Hospital_details[[#This Row],[PA ID]],Patient_details[],10,0)</f>
        <v>Aspirin</v>
      </c>
      <c r="N251" s="29" t="str">
        <f>VLOOKUP(Hospital_details[[#This Row],[PA ID]],Patient_details[],8,0)</f>
        <v>Cardiovascular disease (CVD)</v>
      </c>
      <c r="O251" s="30">
        <f>VLOOKUP(Hospital_details[[#This Row],[PA ID]],Patient_details[],11,0)</f>
        <v>2500</v>
      </c>
      <c r="P251" s="31">
        <f>VLOOKUP(Hospital_details[[#This Row],[PA ID]],Patient_details[],12,0)</f>
        <v>160</v>
      </c>
      <c r="Q251" s="31">
        <f>VLOOKUP(Hospital_details[[#This Row],[Diagnosis_ID]],Diagnosis_details[],5,0)</f>
        <v>350</v>
      </c>
      <c r="R2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251" s="31">
        <f>Hospital_details[[#This Row],[Hospital Charges]]+Hospital_details[[#This Row],[Price of Treatment]]+Hospital_details[[#This Row],[Consultant Fee]]-Hospital_details[[#This Row],[Discount]]</f>
        <v>2760</v>
      </c>
      <c r="T2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828</v>
      </c>
    </row>
    <row r="252" spans="1:20">
      <c r="A252" s="27" t="s">
        <v>520</v>
      </c>
      <c r="B252" s="28">
        <f>VLOOKUP(Hospital_details[[#This Row],[PA ID]],Patient_details[],2,0)</f>
        <v>43360</v>
      </c>
      <c r="C252" s="32">
        <f>VLOOKUP(Hospital_details[[#This Row],[PA ID]],Patient_details[],3,0)</f>
        <v>50</v>
      </c>
      <c r="D252" s="32" t="str">
        <f>VLOOKUP(Hospital_details[[#This Row],[PA ID]],Patient_details[],4,0)</f>
        <v>M</v>
      </c>
      <c r="E252" s="27" t="str">
        <f>VLOOKUP(Hospital_details[[#This Row],[PA ID]],Patient_details[],5,0)</f>
        <v>Day-case</v>
      </c>
      <c r="F252" s="27" t="str">
        <f>VLOOKUP(Hospital_details[[#This Row],[PA ID]],Patient_details[],6,0)</f>
        <v>Athy</v>
      </c>
      <c r="G252" s="33" t="str">
        <f>VLOOKUP(Hospital_details[[#This Row],[PA ID]],Patient_details[],7,0)</f>
        <v>Laois</v>
      </c>
      <c r="H252" s="29" t="str">
        <f>VLOOKUP(Hospital_details[[#This Row],[PA ID]],Patient_details[],9,0)</f>
        <v>Clinical Haematology</v>
      </c>
      <c r="I252" s="27" t="s">
        <v>521</v>
      </c>
      <c r="J252" s="27" t="str">
        <f>VLOOKUP(Hospital_details[[#This Row],[Diagnosis_ID]],Diagnosis_details[],2,0)</f>
        <v>Therapy</v>
      </c>
      <c r="K252" s="27" t="str">
        <f>VLOOKUP(Hospital_details[[#This Row],[Diagnosis_ID]],Diagnosis_details[],3,0)</f>
        <v>Medical card holders</v>
      </c>
      <c r="L252" s="29" t="str">
        <f>VLOOKUP(Hospital_details[[#This Row],[Diagnosis_ID]],Diagnosis_details[],4,0)</f>
        <v>Dr Birx</v>
      </c>
      <c r="M252" s="29" t="str">
        <f>VLOOKUP(Hospital_details[[#This Row],[PA ID]],Patient_details[],10,0)</f>
        <v>folic acid</v>
      </c>
      <c r="N252" s="29" t="str">
        <f>VLOOKUP(Hospital_details[[#This Row],[PA ID]],Patient_details[],8,0)</f>
        <v>Bacterial infection</v>
      </c>
      <c r="O252" s="30">
        <f>VLOOKUP(Hospital_details[[#This Row],[PA ID]],Patient_details[],11,0)</f>
        <v>750</v>
      </c>
      <c r="P252" s="31">
        <f>VLOOKUP(Hospital_details[[#This Row],[PA ID]],Patient_details[],12,0)</f>
        <v>80</v>
      </c>
      <c r="Q252" s="31">
        <f>VLOOKUP(Hospital_details[[#This Row],[Diagnosis_ID]],Diagnosis_details[],5,0)</f>
        <v>350</v>
      </c>
      <c r="R2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2" s="31">
        <f>Hospital_details[[#This Row],[Hospital Charges]]+Hospital_details[[#This Row],[Price of Treatment]]+Hospital_details[[#This Row],[Consultant Fee]]-Hospital_details[[#This Row],[Discount]]</f>
        <v>1030</v>
      </c>
      <c r="T2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253" spans="1:20">
      <c r="A253" s="27" t="s">
        <v>522</v>
      </c>
      <c r="B253" s="28">
        <f>VLOOKUP(Hospital_details[[#This Row],[PA ID]],Patient_details[],2,0)</f>
        <v>43360</v>
      </c>
      <c r="C253" s="32">
        <f>VLOOKUP(Hospital_details[[#This Row],[PA ID]],Patient_details[],3,0)</f>
        <v>73</v>
      </c>
      <c r="D253" s="32" t="str">
        <f>VLOOKUP(Hospital_details[[#This Row],[PA ID]],Patient_details[],4,0)</f>
        <v>M</v>
      </c>
      <c r="E253" s="27" t="str">
        <f>VLOOKUP(Hospital_details[[#This Row],[PA ID]],Patient_details[],5,0)</f>
        <v>Single-occupancy room overnight</v>
      </c>
      <c r="F253" s="27" t="str">
        <f>VLOOKUP(Hospital_details[[#This Row],[PA ID]],Patient_details[],6,0)</f>
        <v>Belturbet</v>
      </c>
      <c r="G253" s="33" t="str">
        <f>VLOOKUP(Hospital_details[[#This Row],[PA ID]],Patient_details[],7,0)</f>
        <v>Cavan</v>
      </c>
      <c r="H253" s="29" t="str">
        <f>VLOOKUP(Hospital_details[[#This Row],[PA ID]],Patient_details[],9,0)</f>
        <v>Clinical Haematology</v>
      </c>
      <c r="I253" s="27" t="s">
        <v>523</v>
      </c>
      <c r="J253" s="27" t="str">
        <f>VLOOKUP(Hospital_details[[#This Row],[Diagnosis_ID]],Diagnosis_details[],2,0)</f>
        <v>Therapy</v>
      </c>
      <c r="K253" s="27" t="str">
        <f>VLOOKUP(Hospital_details[[#This Row],[Diagnosis_ID]],Diagnosis_details[],3,0)</f>
        <v>Medical card holders</v>
      </c>
      <c r="L253" s="29" t="str">
        <f>VLOOKUP(Hospital_details[[#This Row],[Diagnosis_ID]],Diagnosis_details[],4,0)</f>
        <v>Dr Birx</v>
      </c>
      <c r="M253" s="29" t="str">
        <f>VLOOKUP(Hospital_details[[#This Row],[PA ID]],Patient_details[],10,0)</f>
        <v>pain relievers</v>
      </c>
      <c r="N253" s="29" t="str">
        <f>VLOOKUP(Hospital_details[[#This Row],[PA ID]],Patient_details[],8,0)</f>
        <v>Bacterial infection</v>
      </c>
      <c r="O253" s="30">
        <f>VLOOKUP(Hospital_details[[#This Row],[PA ID]],Patient_details[],11,0)</f>
        <v>8000</v>
      </c>
      <c r="P253" s="31">
        <f>VLOOKUP(Hospital_details[[#This Row],[PA ID]],Patient_details[],12,0)</f>
        <v>1040</v>
      </c>
      <c r="Q253" s="31">
        <f>VLOOKUP(Hospital_details[[#This Row],[Diagnosis_ID]],Diagnosis_details[],5,0)</f>
        <v>350</v>
      </c>
      <c r="R2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53" s="31">
        <f>Hospital_details[[#This Row],[Hospital Charges]]+Hospital_details[[#This Row],[Price of Treatment]]+Hospital_details[[#This Row],[Consultant Fee]]-Hospital_details[[#This Row],[Discount]]</f>
        <v>8590</v>
      </c>
      <c r="T2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2577</v>
      </c>
    </row>
    <row r="254" spans="1:20">
      <c r="A254" s="27" t="s">
        <v>524</v>
      </c>
      <c r="B254" s="28">
        <f>VLOOKUP(Hospital_details[[#This Row],[PA ID]],Patient_details[],2,0)</f>
        <v>43447</v>
      </c>
      <c r="C254" s="32">
        <f>VLOOKUP(Hospital_details[[#This Row],[PA ID]],Patient_details[],3,0)</f>
        <v>56</v>
      </c>
      <c r="D254" s="32" t="str">
        <f>VLOOKUP(Hospital_details[[#This Row],[PA ID]],Patient_details[],4,0)</f>
        <v>M</v>
      </c>
      <c r="E254" s="27" t="str">
        <f>VLOOKUP(Hospital_details[[#This Row],[PA ID]],Patient_details[],5,0)</f>
        <v>Day-case</v>
      </c>
      <c r="F254" s="27" t="str">
        <f>VLOOKUP(Hospital_details[[#This Row],[PA ID]],Patient_details[],6,0)</f>
        <v>Cavan</v>
      </c>
      <c r="G254" s="33" t="str">
        <f>VLOOKUP(Hospital_details[[#This Row],[PA ID]],Patient_details[],7,0)</f>
        <v>Cavan</v>
      </c>
      <c r="H254" s="29" t="str">
        <f>VLOOKUP(Hospital_details[[#This Row],[PA ID]],Patient_details[],9,0)</f>
        <v>Surgery</v>
      </c>
      <c r="I254" s="27" t="s">
        <v>525</v>
      </c>
      <c r="J254" s="27" t="str">
        <f>VLOOKUP(Hospital_details[[#This Row],[Diagnosis_ID]],Diagnosis_details[],2,0)</f>
        <v>Therapy</v>
      </c>
      <c r="K254" s="27" t="str">
        <f>VLOOKUP(Hospital_details[[#This Row],[Diagnosis_ID]],Diagnosis_details[],3,0)</f>
        <v>Medical card holders</v>
      </c>
      <c r="L254" s="29" t="str">
        <f>VLOOKUP(Hospital_details[[#This Row],[Diagnosis_ID]],Diagnosis_details[],4,0)</f>
        <v>Dr Birx</v>
      </c>
      <c r="M254" s="29" t="str">
        <f>VLOOKUP(Hospital_details[[#This Row],[PA ID]],Patient_details[],10,0)</f>
        <v>Calcium</v>
      </c>
      <c r="N254" s="29" t="str">
        <f>VLOOKUP(Hospital_details[[#This Row],[PA ID]],Patient_details[],8,0)</f>
        <v>Orthopaedic</v>
      </c>
      <c r="O254" s="30">
        <f>VLOOKUP(Hospital_details[[#This Row],[PA ID]],Patient_details[],11,0)</f>
        <v>750</v>
      </c>
      <c r="P254" s="31">
        <f>VLOOKUP(Hospital_details[[#This Row],[PA ID]],Patient_details[],12,0)</f>
        <v>660</v>
      </c>
      <c r="Q254" s="31">
        <f>VLOOKUP(Hospital_details[[#This Row],[Diagnosis_ID]],Diagnosis_details[],5,0)</f>
        <v>350</v>
      </c>
      <c r="R2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4" s="31">
        <f>Hospital_details[[#This Row],[Hospital Charges]]+Hospital_details[[#This Row],[Price of Treatment]]+Hospital_details[[#This Row],[Consultant Fee]]-Hospital_details[[#This Row],[Discount]]</f>
        <v>1610</v>
      </c>
      <c r="T2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483</v>
      </c>
    </row>
    <row r="255" spans="1:20">
      <c r="A255" s="27" t="s">
        <v>526</v>
      </c>
      <c r="B255" s="28">
        <f>VLOOKUP(Hospital_details[[#This Row],[PA ID]],Patient_details[],2,0)</f>
        <v>43447</v>
      </c>
      <c r="C255" s="32">
        <f>VLOOKUP(Hospital_details[[#This Row],[PA ID]],Patient_details[],3,0)</f>
        <v>59</v>
      </c>
      <c r="D255" s="32" t="str">
        <f>VLOOKUP(Hospital_details[[#This Row],[PA ID]],Patient_details[],4,0)</f>
        <v>M</v>
      </c>
      <c r="E255" s="27" t="str">
        <f>VLOOKUP(Hospital_details[[#This Row],[PA ID]],Patient_details[],5,0)</f>
        <v>Single-occupancy room overnight</v>
      </c>
      <c r="F255" s="27" t="str">
        <f>VLOOKUP(Hospital_details[[#This Row],[PA ID]],Patient_details[],6,0)</f>
        <v>Letterkenny</v>
      </c>
      <c r="G255" s="33" t="str">
        <f>VLOOKUP(Hospital_details[[#This Row],[PA ID]],Patient_details[],7,0)</f>
        <v>Donegal</v>
      </c>
      <c r="H255" s="29" t="str">
        <f>VLOOKUP(Hospital_details[[#This Row],[PA ID]],Patient_details[],9,0)</f>
        <v>Surgery</v>
      </c>
      <c r="I255" s="27" t="s">
        <v>527</v>
      </c>
      <c r="J255" s="27" t="str">
        <f>VLOOKUP(Hospital_details[[#This Row],[Diagnosis_ID]],Diagnosis_details[],2,0)</f>
        <v>Therapy</v>
      </c>
      <c r="K255" s="27" t="str">
        <f>VLOOKUP(Hospital_details[[#This Row],[Diagnosis_ID]],Diagnosis_details[],3,0)</f>
        <v>Medical card holders</v>
      </c>
      <c r="L255" s="29" t="str">
        <f>VLOOKUP(Hospital_details[[#This Row],[Diagnosis_ID]],Diagnosis_details[],4,0)</f>
        <v>Dr Birx</v>
      </c>
      <c r="M255" s="29" t="str">
        <f>VLOOKUP(Hospital_details[[#This Row],[PA ID]],Patient_details[],10,0)</f>
        <v>Calcium</v>
      </c>
      <c r="N255" s="29" t="str">
        <f>VLOOKUP(Hospital_details[[#This Row],[PA ID]],Patient_details[],8,0)</f>
        <v>Orthopaedic</v>
      </c>
      <c r="O255" s="30">
        <f>VLOOKUP(Hospital_details[[#This Row],[PA ID]],Patient_details[],11,0)</f>
        <v>22000</v>
      </c>
      <c r="P255" s="31">
        <f>VLOOKUP(Hospital_details[[#This Row],[PA ID]],Patient_details[],12,0)</f>
        <v>440</v>
      </c>
      <c r="Q255" s="31">
        <f>VLOOKUP(Hospital_details[[#This Row],[Diagnosis_ID]],Diagnosis_details[],5,0)</f>
        <v>350</v>
      </c>
      <c r="R2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55" s="31">
        <f>Hospital_details[[#This Row],[Hospital Charges]]+Hospital_details[[#This Row],[Price of Treatment]]+Hospital_details[[#This Row],[Consultant Fee]]-Hospital_details[[#This Row],[Discount]]</f>
        <v>20590</v>
      </c>
      <c r="T2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6177</v>
      </c>
    </row>
    <row r="256" spans="1:20" hidden="1">
      <c r="A256" s="27" t="s">
        <v>528</v>
      </c>
      <c r="B256" s="28">
        <f>VLOOKUP(Hospital_details[[#This Row],[PA ID]],Patient_details[],2,0)</f>
        <v>43073</v>
      </c>
      <c r="C256" s="32">
        <f>VLOOKUP(Hospital_details[[#This Row],[PA ID]],Patient_details[],3,0)</f>
        <v>70</v>
      </c>
      <c r="D256" s="32" t="str">
        <f>VLOOKUP(Hospital_details[[#This Row],[PA ID]],Patient_details[],4,0)</f>
        <v>M</v>
      </c>
      <c r="E256" s="27" t="str">
        <f>VLOOKUP(Hospital_details[[#This Row],[PA ID]],Patient_details[],5,0)</f>
        <v>Single-occupancy room overnight</v>
      </c>
      <c r="F256" s="27" t="str">
        <f>VLOOKUP(Hospital_details[[#This Row],[PA ID]],Patient_details[],6,0)</f>
        <v>Castleblayney</v>
      </c>
      <c r="G256" s="33" t="str">
        <f>VLOOKUP(Hospital_details[[#This Row],[PA ID]],Patient_details[],7,0)</f>
        <v>Monaghan</v>
      </c>
      <c r="H256" s="29" t="str">
        <f>VLOOKUP(Hospital_details[[#This Row],[PA ID]],Patient_details[],9,0)</f>
        <v>Anaesthesia, Intensive Care and Pain Medicine</v>
      </c>
      <c r="I256" s="27" t="s">
        <v>529</v>
      </c>
      <c r="J256" s="27" t="str">
        <f>VLOOKUP(Hospital_details[[#This Row],[Diagnosis_ID]],Diagnosis_details[],2,0)</f>
        <v>Therapy</v>
      </c>
      <c r="K256" s="27" t="str">
        <f>VLOOKUP(Hospital_details[[#This Row],[Diagnosis_ID]],Diagnosis_details[],3,0)</f>
        <v>Medical card holders</v>
      </c>
      <c r="L256" s="29" t="str">
        <f>VLOOKUP(Hospital_details[[#This Row],[Diagnosis_ID]],Diagnosis_details[],4,0)</f>
        <v>Dr Fauci</v>
      </c>
      <c r="M256" s="29" t="str">
        <f>VLOOKUP(Hospital_details[[#This Row],[PA ID]],Patient_details[],10,0)</f>
        <v>Aspirin</v>
      </c>
      <c r="N256" s="29" t="str">
        <f>VLOOKUP(Hospital_details[[#This Row],[PA ID]],Patient_details[],8,0)</f>
        <v>Myocardial ischemia</v>
      </c>
      <c r="O256" s="30">
        <f>VLOOKUP(Hospital_details[[#This Row],[PA ID]],Patient_details[],11,0)</f>
        <v>8000</v>
      </c>
      <c r="P256" s="31">
        <f>VLOOKUP(Hospital_details[[#This Row],[PA ID]],Patient_details[],12,0)</f>
        <v>450</v>
      </c>
      <c r="Q256" s="31">
        <f>VLOOKUP(Hospital_details[[#This Row],[Diagnosis_ID]],Diagnosis_details[],5,0)</f>
        <v>320</v>
      </c>
      <c r="R2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56" s="31">
        <f>Hospital_details[[#This Row],[Hospital Charges]]+Hospital_details[[#This Row],[Price of Treatment]]+Hospital_details[[#This Row],[Consultant Fee]]-Hospital_details[[#This Row],[Discount]]</f>
        <v>8530</v>
      </c>
      <c r="T2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2559</v>
      </c>
    </row>
    <row r="257" spans="1:20" hidden="1">
      <c r="A257" s="27" t="s">
        <v>530</v>
      </c>
      <c r="B257" s="28">
        <f>VLOOKUP(Hospital_details[[#This Row],[PA ID]],Patient_details[],2,0)</f>
        <v>43073</v>
      </c>
      <c r="C257" s="32">
        <f>VLOOKUP(Hospital_details[[#This Row],[PA ID]],Patient_details[],3,0)</f>
        <v>55</v>
      </c>
      <c r="D257" s="32" t="str">
        <f>VLOOKUP(Hospital_details[[#This Row],[PA ID]],Patient_details[],4,0)</f>
        <v>F</v>
      </c>
      <c r="E257" s="27" t="str">
        <f>VLOOKUP(Hospital_details[[#This Row],[PA ID]],Patient_details[],5,0)</f>
        <v>Single-occupancy room overnight</v>
      </c>
      <c r="F257" s="27" t="str">
        <f>VLOOKUP(Hospital_details[[#This Row],[PA ID]],Patient_details[],6,0)</f>
        <v>Castlerea</v>
      </c>
      <c r="G257" s="33" t="str">
        <f>VLOOKUP(Hospital_details[[#This Row],[PA ID]],Patient_details[],7,0)</f>
        <v>Roscommon</v>
      </c>
      <c r="H257" s="29" t="str">
        <f>VLOOKUP(Hospital_details[[#This Row],[PA ID]],Patient_details[],9,0)</f>
        <v>Anaesthesia, Intensive Care and Pain Medicine</v>
      </c>
      <c r="I257" s="27" t="s">
        <v>531</v>
      </c>
      <c r="J257" s="27" t="str">
        <f>VLOOKUP(Hospital_details[[#This Row],[Diagnosis_ID]],Diagnosis_details[],2,0)</f>
        <v>Therapy</v>
      </c>
      <c r="K257" s="27" t="str">
        <f>VLOOKUP(Hospital_details[[#This Row],[Diagnosis_ID]],Diagnosis_details[],3,0)</f>
        <v>Medical card holders</v>
      </c>
      <c r="L257" s="29" t="str">
        <f>VLOOKUP(Hospital_details[[#This Row],[Diagnosis_ID]],Diagnosis_details[],4,0)</f>
        <v>Dr Fauci</v>
      </c>
      <c r="M257" s="29" t="str">
        <f>VLOOKUP(Hospital_details[[#This Row],[PA ID]],Patient_details[],10,0)</f>
        <v>Nitrates</v>
      </c>
      <c r="N257" s="29" t="str">
        <f>VLOOKUP(Hospital_details[[#This Row],[PA ID]],Patient_details[],8,0)</f>
        <v>Myocardial ischemia</v>
      </c>
      <c r="O257" s="30">
        <f>VLOOKUP(Hospital_details[[#This Row],[PA ID]],Patient_details[],11,0)</f>
        <v>8000</v>
      </c>
      <c r="P257" s="31">
        <f>VLOOKUP(Hospital_details[[#This Row],[PA ID]],Patient_details[],12,0)</f>
        <v>100</v>
      </c>
      <c r="Q257" s="31">
        <f>VLOOKUP(Hospital_details[[#This Row],[Diagnosis_ID]],Diagnosis_details[],5,0)</f>
        <v>320</v>
      </c>
      <c r="R2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57" s="31">
        <f>Hospital_details[[#This Row],[Hospital Charges]]+Hospital_details[[#This Row],[Price of Treatment]]+Hospital_details[[#This Row],[Consultant Fee]]-Hospital_details[[#This Row],[Discount]]</f>
        <v>8180</v>
      </c>
      <c r="T2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2454</v>
      </c>
    </row>
    <row r="258" spans="1:20" hidden="1">
      <c r="A258" s="27" t="s">
        <v>532</v>
      </c>
      <c r="B258" s="28">
        <f>VLOOKUP(Hospital_details[[#This Row],[PA ID]],Patient_details[],2,0)</f>
        <v>43073</v>
      </c>
      <c r="C258" s="32">
        <f>VLOOKUP(Hospital_details[[#This Row],[PA ID]],Patient_details[],3,0)</f>
        <v>43</v>
      </c>
      <c r="D258" s="32" t="str">
        <f>VLOOKUP(Hospital_details[[#This Row],[PA ID]],Patient_details[],4,0)</f>
        <v>M</v>
      </c>
      <c r="E258" s="27" t="str">
        <f>VLOOKUP(Hospital_details[[#This Row],[PA ID]],Patient_details[],5,0)</f>
        <v>Day-case</v>
      </c>
      <c r="F258" s="27" t="str">
        <f>VLOOKUP(Hospital_details[[#This Row],[PA ID]],Patient_details[],6,0)</f>
        <v>Castlebar</v>
      </c>
      <c r="G258" s="33" t="str">
        <f>VLOOKUP(Hospital_details[[#This Row],[PA ID]],Patient_details[],7,0)</f>
        <v>Mayo</v>
      </c>
      <c r="H258" s="29" t="str">
        <f>VLOOKUP(Hospital_details[[#This Row],[PA ID]],Patient_details[],9,0)</f>
        <v>Anaesthesia, Intensive Care and Pain Medicine</v>
      </c>
      <c r="I258" s="27" t="s">
        <v>533</v>
      </c>
      <c r="J258" s="27" t="str">
        <f>VLOOKUP(Hospital_details[[#This Row],[Diagnosis_ID]],Diagnosis_details[],2,0)</f>
        <v>Therapy</v>
      </c>
      <c r="K258" s="27" t="str">
        <f>VLOOKUP(Hospital_details[[#This Row],[Diagnosis_ID]],Diagnosis_details[],3,0)</f>
        <v>Medical card holders</v>
      </c>
      <c r="L258" s="29" t="str">
        <f>VLOOKUP(Hospital_details[[#This Row],[Diagnosis_ID]],Diagnosis_details[],4,0)</f>
        <v>Dr Fauci</v>
      </c>
      <c r="M258" s="29" t="str">
        <f>VLOOKUP(Hospital_details[[#This Row],[PA ID]],Patient_details[],10,0)</f>
        <v>Nitrates</v>
      </c>
      <c r="N258" s="29" t="str">
        <f>VLOOKUP(Hospital_details[[#This Row],[PA ID]],Patient_details[],8,0)</f>
        <v>Myocardial ischemia</v>
      </c>
      <c r="O258" s="30">
        <f>VLOOKUP(Hospital_details[[#This Row],[PA ID]],Patient_details[],11,0)</f>
        <v>750</v>
      </c>
      <c r="P258" s="31">
        <f>VLOOKUP(Hospital_details[[#This Row],[PA ID]],Patient_details[],12,0)</f>
        <v>250</v>
      </c>
      <c r="Q258" s="31">
        <f>VLOOKUP(Hospital_details[[#This Row],[Diagnosis_ID]],Diagnosis_details[],5,0)</f>
        <v>320</v>
      </c>
      <c r="R2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8" s="31">
        <f>Hospital_details[[#This Row],[Hospital Charges]]+Hospital_details[[#This Row],[Price of Treatment]]+Hospital_details[[#This Row],[Consultant Fee]]-Hospital_details[[#This Row],[Discount]]</f>
        <v>1170</v>
      </c>
      <c r="T2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259" spans="1:20" hidden="1">
      <c r="A259" s="27" t="s">
        <v>534</v>
      </c>
      <c r="B259" s="28">
        <f>VLOOKUP(Hospital_details[[#This Row],[PA ID]],Patient_details[],2,0)</f>
        <v>43073</v>
      </c>
      <c r="C259" s="32">
        <f>VLOOKUP(Hospital_details[[#This Row],[PA ID]],Patient_details[],3,0)</f>
        <v>45</v>
      </c>
      <c r="D259" s="32" t="str">
        <f>VLOOKUP(Hospital_details[[#This Row],[PA ID]],Patient_details[],4,0)</f>
        <v>M</v>
      </c>
      <c r="E259" s="27" t="str">
        <f>VLOOKUP(Hospital_details[[#This Row],[PA ID]],Patient_details[],5,0)</f>
        <v>Single-occupancy room overnight</v>
      </c>
      <c r="F259" s="27" t="str">
        <f>VLOOKUP(Hospital_details[[#This Row],[PA ID]],Patient_details[],6,0)</f>
        <v>Carrick-On-Shannon</v>
      </c>
      <c r="G259" s="33" t="str">
        <f>VLOOKUP(Hospital_details[[#This Row],[PA ID]],Patient_details[],7,0)</f>
        <v>Leitrim</v>
      </c>
      <c r="H259" s="29" t="str">
        <f>VLOOKUP(Hospital_details[[#This Row],[PA ID]],Patient_details[],9,0)</f>
        <v>Anaesthesia, Intensive Care and Pain Medicine</v>
      </c>
      <c r="I259" s="27" t="s">
        <v>535</v>
      </c>
      <c r="J259" s="27" t="str">
        <f>VLOOKUP(Hospital_details[[#This Row],[Diagnosis_ID]],Diagnosis_details[],2,0)</f>
        <v>Therapy</v>
      </c>
      <c r="K259" s="27" t="str">
        <f>VLOOKUP(Hospital_details[[#This Row],[Diagnosis_ID]],Diagnosis_details[],3,0)</f>
        <v>Medical card holders</v>
      </c>
      <c r="L259" s="29" t="str">
        <f>VLOOKUP(Hospital_details[[#This Row],[Diagnosis_ID]],Diagnosis_details[],4,0)</f>
        <v>Dr Fauci</v>
      </c>
      <c r="M259" s="29" t="str">
        <f>VLOOKUP(Hospital_details[[#This Row],[PA ID]],Patient_details[],10,0)</f>
        <v>Beta blockers</v>
      </c>
      <c r="N259" s="29" t="str">
        <f>VLOOKUP(Hospital_details[[#This Row],[PA ID]],Patient_details[],8,0)</f>
        <v>Myocardial ischemia</v>
      </c>
      <c r="O259" s="30">
        <f>VLOOKUP(Hospital_details[[#This Row],[PA ID]],Patient_details[],11,0)</f>
        <v>8000</v>
      </c>
      <c r="P259" s="31">
        <f>VLOOKUP(Hospital_details[[#This Row],[PA ID]],Patient_details[],12,0)</f>
        <v>300</v>
      </c>
      <c r="Q259" s="31">
        <f>VLOOKUP(Hospital_details[[#This Row],[Diagnosis_ID]],Diagnosis_details[],5,0)</f>
        <v>320</v>
      </c>
      <c r="R2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59" s="31">
        <f>Hospital_details[[#This Row],[Hospital Charges]]+Hospital_details[[#This Row],[Price of Treatment]]+Hospital_details[[#This Row],[Consultant Fee]]-Hospital_details[[#This Row],[Discount]]</f>
        <v>8380</v>
      </c>
      <c r="T2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2514</v>
      </c>
    </row>
    <row r="260" spans="1:20">
      <c r="A260" s="27" t="s">
        <v>536</v>
      </c>
      <c r="B260" s="28">
        <f>VLOOKUP(Hospital_details[[#This Row],[PA ID]],Patient_details[],2,0)</f>
        <v>43802</v>
      </c>
      <c r="C260" s="32">
        <f>VLOOKUP(Hospital_details[[#This Row],[PA ID]],Patient_details[],3,0)</f>
        <v>45</v>
      </c>
      <c r="D260" s="32" t="str">
        <f>VLOOKUP(Hospital_details[[#This Row],[PA ID]],Patient_details[],4,0)</f>
        <v>F</v>
      </c>
      <c r="E260" s="27" t="str">
        <f>VLOOKUP(Hospital_details[[#This Row],[PA ID]],Patient_details[],5,0)</f>
        <v>Single-occupancy room overnight</v>
      </c>
      <c r="F260" s="27" t="str">
        <f>VLOOKUP(Hospital_details[[#This Row],[PA ID]],Patient_details[],6,0)</f>
        <v>Monaghan</v>
      </c>
      <c r="G260" s="33" t="str">
        <f>VLOOKUP(Hospital_details[[#This Row],[PA ID]],Patient_details[],7,0)</f>
        <v>Monaghan</v>
      </c>
      <c r="H260" s="29" t="str">
        <f>VLOOKUP(Hospital_details[[#This Row],[PA ID]],Patient_details[],9,0)</f>
        <v>Cardiology</v>
      </c>
      <c r="I260" s="27" t="s">
        <v>537</v>
      </c>
      <c r="J260" s="27" t="str">
        <f>VLOOKUP(Hospital_details[[#This Row],[Diagnosis_ID]],Diagnosis_details[],2,0)</f>
        <v>Therapy</v>
      </c>
      <c r="K260" s="27" t="str">
        <f>VLOOKUP(Hospital_details[[#This Row],[Diagnosis_ID]],Diagnosis_details[],3,0)</f>
        <v>Medical card holders</v>
      </c>
      <c r="L260" s="29" t="str">
        <f>VLOOKUP(Hospital_details[[#This Row],[Diagnosis_ID]],Diagnosis_details[],4,0)</f>
        <v>Dr Birx</v>
      </c>
      <c r="M260" s="29" t="str">
        <f>VLOOKUP(Hospital_details[[#This Row],[PA ID]],Patient_details[],10,0)</f>
        <v>Calcium</v>
      </c>
      <c r="N260" s="29" t="str">
        <f>VLOOKUP(Hospital_details[[#This Row],[PA ID]],Patient_details[],8,0)</f>
        <v>Cardiovascular disease (CVD)</v>
      </c>
      <c r="O260" s="30">
        <f>VLOOKUP(Hospital_details[[#This Row],[PA ID]],Patient_details[],11,0)</f>
        <v>8000</v>
      </c>
      <c r="P260" s="31">
        <f>VLOOKUP(Hospital_details[[#This Row],[PA ID]],Patient_details[],12,0)</f>
        <v>330</v>
      </c>
      <c r="Q260" s="31">
        <f>VLOOKUP(Hospital_details[[#This Row],[Diagnosis_ID]],Diagnosis_details[],5,0)</f>
        <v>350</v>
      </c>
      <c r="R2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60" s="31">
        <f>Hospital_details[[#This Row],[Hospital Charges]]+Hospital_details[[#This Row],[Price of Treatment]]+Hospital_details[[#This Row],[Consultant Fee]]-Hospital_details[[#This Row],[Discount]]</f>
        <v>7880</v>
      </c>
      <c r="T2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261" spans="1:20">
      <c r="A261" s="27" t="s">
        <v>538</v>
      </c>
      <c r="B261" s="28">
        <f>VLOOKUP(Hospital_details[[#This Row],[PA ID]],Patient_details[],2,0)</f>
        <v>43802</v>
      </c>
      <c r="C261" s="32">
        <f>VLOOKUP(Hospital_details[[#This Row],[PA ID]],Patient_details[],3,0)</f>
        <v>40</v>
      </c>
      <c r="D261" s="32" t="str">
        <f>VLOOKUP(Hospital_details[[#This Row],[PA ID]],Patient_details[],4,0)</f>
        <v>M</v>
      </c>
      <c r="E261" s="27" t="str">
        <f>VLOOKUP(Hospital_details[[#This Row],[PA ID]],Patient_details[],5,0)</f>
        <v>Single-occupancy room overnight</v>
      </c>
      <c r="F261" s="27" t="str">
        <f>VLOOKUP(Hospital_details[[#This Row],[PA ID]],Patient_details[],6,0)</f>
        <v>Carrick-On-Shannon</v>
      </c>
      <c r="G261" s="33" t="str">
        <f>VLOOKUP(Hospital_details[[#This Row],[PA ID]],Patient_details[],7,0)</f>
        <v>Leitrim</v>
      </c>
      <c r="H261" s="29" t="str">
        <f>VLOOKUP(Hospital_details[[#This Row],[PA ID]],Patient_details[],9,0)</f>
        <v>Cardiology</v>
      </c>
      <c r="I261" s="27" t="s">
        <v>539</v>
      </c>
      <c r="J261" s="27" t="str">
        <f>VLOOKUP(Hospital_details[[#This Row],[Diagnosis_ID]],Diagnosis_details[],2,0)</f>
        <v>Therapy</v>
      </c>
      <c r="K261" s="27" t="str">
        <f>VLOOKUP(Hospital_details[[#This Row],[Diagnosis_ID]],Diagnosis_details[],3,0)</f>
        <v>Medical card holders</v>
      </c>
      <c r="L261" s="29" t="str">
        <f>VLOOKUP(Hospital_details[[#This Row],[Diagnosis_ID]],Diagnosis_details[],4,0)</f>
        <v>Dr Birx</v>
      </c>
      <c r="M261" s="29" t="str">
        <f>VLOOKUP(Hospital_details[[#This Row],[PA ID]],Patient_details[],10,0)</f>
        <v>Calcium</v>
      </c>
      <c r="N261" s="29" t="str">
        <f>VLOOKUP(Hospital_details[[#This Row],[PA ID]],Patient_details[],8,0)</f>
        <v>Cardiovascular disease (CVD)</v>
      </c>
      <c r="O261" s="30">
        <f>VLOOKUP(Hospital_details[[#This Row],[PA ID]],Patient_details[],11,0)</f>
        <v>8000</v>
      </c>
      <c r="P261" s="31">
        <f>VLOOKUP(Hospital_details[[#This Row],[PA ID]],Patient_details[],12,0)</f>
        <v>330</v>
      </c>
      <c r="Q261" s="31">
        <f>VLOOKUP(Hospital_details[[#This Row],[Diagnosis_ID]],Diagnosis_details[],5,0)</f>
        <v>350</v>
      </c>
      <c r="R2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61" s="31">
        <f>Hospital_details[[#This Row],[Hospital Charges]]+Hospital_details[[#This Row],[Price of Treatment]]+Hospital_details[[#This Row],[Consultant Fee]]-Hospital_details[[#This Row],[Discount]]</f>
        <v>7880</v>
      </c>
      <c r="T2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262" spans="1:20">
      <c r="A262" s="27" t="s">
        <v>540</v>
      </c>
      <c r="B262" s="28">
        <f>VLOOKUP(Hospital_details[[#This Row],[PA ID]],Patient_details[],2,0)</f>
        <v>43802</v>
      </c>
      <c r="C262" s="32">
        <f>VLOOKUP(Hospital_details[[#This Row],[PA ID]],Patient_details[],3,0)</f>
        <v>36</v>
      </c>
      <c r="D262" s="32" t="str">
        <f>VLOOKUP(Hospital_details[[#This Row],[PA ID]],Patient_details[],4,0)</f>
        <v>M</v>
      </c>
      <c r="E262" s="27" t="str">
        <f>VLOOKUP(Hospital_details[[#This Row],[PA ID]],Patient_details[],5,0)</f>
        <v>Multiple-occupancy room overnight</v>
      </c>
      <c r="F262" s="27" t="str">
        <f>VLOOKUP(Hospital_details[[#This Row],[PA ID]],Patient_details[],6,0)</f>
        <v>Clones</v>
      </c>
      <c r="G262" s="33" t="str">
        <f>VLOOKUP(Hospital_details[[#This Row],[PA ID]],Patient_details[],7,0)</f>
        <v>Monaghan</v>
      </c>
      <c r="H262" s="29" t="str">
        <f>VLOOKUP(Hospital_details[[#This Row],[PA ID]],Patient_details[],9,0)</f>
        <v>Cardiology</v>
      </c>
      <c r="I262" s="27" t="s">
        <v>541</v>
      </c>
      <c r="J262" s="27" t="str">
        <f>VLOOKUP(Hospital_details[[#This Row],[Diagnosis_ID]],Diagnosis_details[],2,0)</f>
        <v>Therapy</v>
      </c>
      <c r="K262" s="27" t="str">
        <f>VLOOKUP(Hospital_details[[#This Row],[Diagnosis_ID]],Diagnosis_details[],3,0)</f>
        <v>Medical card holders</v>
      </c>
      <c r="L262" s="29" t="str">
        <f>VLOOKUP(Hospital_details[[#This Row],[Diagnosis_ID]],Diagnosis_details[],4,0)</f>
        <v>Dr Birx</v>
      </c>
      <c r="M262" s="29" t="str">
        <f>VLOOKUP(Hospital_details[[#This Row],[PA ID]],Patient_details[],10,0)</f>
        <v>Calcium</v>
      </c>
      <c r="N262" s="29" t="str">
        <f>VLOOKUP(Hospital_details[[#This Row],[PA ID]],Patient_details[],8,0)</f>
        <v>Cardiovascular disease (CVD)</v>
      </c>
      <c r="O262" s="30">
        <f>VLOOKUP(Hospital_details[[#This Row],[PA ID]],Patient_details[],11,0)</f>
        <v>2500</v>
      </c>
      <c r="P262" s="31">
        <f>VLOOKUP(Hospital_details[[#This Row],[PA ID]],Patient_details[],12,0)</f>
        <v>550</v>
      </c>
      <c r="Q262" s="31">
        <f>VLOOKUP(Hospital_details[[#This Row],[Diagnosis_ID]],Diagnosis_details[],5,0)</f>
        <v>350</v>
      </c>
      <c r="R2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262" s="31">
        <f>Hospital_details[[#This Row],[Hospital Charges]]+Hospital_details[[#This Row],[Price of Treatment]]+Hospital_details[[#This Row],[Consultant Fee]]-Hospital_details[[#This Row],[Discount]]</f>
        <v>3150</v>
      </c>
      <c r="T2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945</v>
      </c>
    </row>
    <row r="263" spans="1:20" hidden="1">
      <c r="A263" s="27" t="s">
        <v>542</v>
      </c>
      <c r="B263" s="28">
        <f>VLOOKUP(Hospital_details[[#This Row],[PA ID]],Patient_details[],2,0)</f>
        <v>43628</v>
      </c>
      <c r="C263" s="32">
        <f>VLOOKUP(Hospital_details[[#This Row],[PA ID]],Patient_details[],3,0)</f>
        <v>59</v>
      </c>
      <c r="D263" s="32" t="str">
        <f>VLOOKUP(Hospital_details[[#This Row],[PA ID]],Patient_details[],4,0)</f>
        <v>F</v>
      </c>
      <c r="E263" s="27" t="str">
        <f>VLOOKUP(Hospital_details[[#This Row],[PA ID]],Patient_details[],5,0)</f>
        <v>Day-case</v>
      </c>
      <c r="F263" s="27" t="str">
        <f>VLOOKUP(Hospital_details[[#This Row],[PA ID]],Patient_details[],6,0)</f>
        <v>Cootehill</v>
      </c>
      <c r="G263" s="33" t="str">
        <f>VLOOKUP(Hospital_details[[#This Row],[PA ID]],Patient_details[],7,0)</f>
        <v>Cavan</v>
      </c>
      <c r="H263" s="29" t="str">
        <f>VLOOKUP(Hospital_details[[#This Row],[PA ID]],Patient_details[],9,0)</f>
        <v>Anaesthesia, Intensive Care and Pain Medicine</v>
      </c>
      <c r="I263" s="27" t="s">
        <v>543</v>
      </c>
      <c r="J263" s="27" t="str">
        <f>VLOOKUP(Hospital_details[[#This Row],[Diagnosis_ID]],Diagnosis_details[],2,0)</f>
        <v>Therapy</v>
      </c>
      <c r="K263" s="27" t="str">
        <f>VLOOKUP(Hospital_details[[#This Row],[Diagnosis_ID]],Diagnosis_details[],3,0)</f>
        <v>Medical card holders</v>
      </c>
      <c r="L263" s="29" t="str">
        <f>VLOOKUP(Hospital_details[[#This Row],[Diagnosis_ID]],Diagnosis_details[],4,0)</f>
        <v>Dr Fauci</v>
      </c>
      <c r="M263" s="29" t="str">
        <f>VLOOKUP(Hospital_details[[#This Row],[PA ID]],Patient_details[],10,0)</f>
        <v>Nitrates</v>
      </c>
      <c r="N263" s="29" t="str">
        <f>VLOOKUP(Hospital_details[[#This Row],[PA ID]],Patient_details[],8,0)</f>
        <v>Myocardial ischemia</v>
      </c>
      <c r="O263" s="30">
        <f>VLOOKUP(Hospital_details[[#This Row],[PA ID]],Patient_details[],11,0)</f>
        <v>750</v>
      </c>
      <c r="P263" s="31">
        <f>VLOOKUP(Hospital_details[[#This Row],[PA ID]],Patient_details[],12,0)</f>
        <v>100</v>
      </c>
      <c r="Q263" s="31">
        <f>VLOOKUP(Hospital_details[[#This Row],[Diagnosis_ID]],Diagnosis_details[],5,0)</f>
        <v>320</v>
      </c>
      <c r="R2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3" s="31">
        <f>Hospital_details[[#This Row],[Hospital Charges]]+Hospital_details[[#This Row],[Price of Treatment]]+Hospital_details[[#This Row],[Consultant Fee]]-Hospital_details[[#This Row],[Discount]]</f>
        <v>1020</v>
      </c>
      <c r="T2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264" spans="1:20" hidden="1">
      <c r="A264" s="27" t="s">
        <v>544</v>
      </c>
      <c r="B264" s="28">
        <f>VLOOKUP(Hospital_details[[#This Row],[PA ID]],Patient_details[],2,0)</f>
        <v>42634</v>
      </c>
      <c r="C264" s="32">
        <f>VLOOKUP(Hospital_details[[#This Row],[PA ID]],Patient_details[],3,0)</f>
        <v>43</v>
      </c>
      <c r="D264" s="32" t="str">
        <f>VLOOKUP(Hospital_details[[#This Row],[PA ID]],Patient_details[],4,0)</f>
        <v>M</v>
      </c>
      <c r="E264" s="27" t="str">
        <f>VLOOKUP(Hospital_details[[#This Row],[PA ID]],Patient_details[],5,0)</f>
        <v>Day-case</v>
      </c>
      <c r="F264" s="27" t="str">
        <f>VLOOKUP(Hospital_details[[#This Row],[PA ID]],Patient_details[],6,0)</f>
        <v>Cavan</v>
      </c>
      <c r="G264" s="33" t="str">
        <f>VLOOKUP(Hospital_details[[#This Row],[PA ID]],Patient_details[],7,0)</f>
        <v>Cavan</v>
      </c>
      <c r="H264" s="29" t="str">
        <f>VLOOKUP(Hospital_details[[#This Row],[PA ID]],Patient_details[],9,0)</f>
        <v>Clinical Research Centre</v>
      </c>
      <c r="I264" s="27" t="s">
        <v>545</v>
      </c>
      <c r="J264" s="27" t="str">
        <f>VLOOKUP(Hospital_details[[#This Row],[Diagnosis_ID]],Diagnosis_details[],2,0)</f>
        <v>Therapy</v>
      </c>
      <c r="K264" s="27" t="str">
        <f>VLOOKUP(Hospital_details[[#This Row],[Diagnosis_ID]],Diagnosis_details[],3,0)</f>
        <v>Medical card holders</v>
      </c>
      <c r="L264" s="29" t="str">
        <f>VLOOKUP(Hospital_details[[#This Row],[Diagnosis_ID]],Diagnosis_details[],4,0)</f>
        <v>Dr Fauci</v>
      </c>
      <c r="M264" s="29" t="str">
        <f>VLOOKUP(Hospital_details[[#This Row],[PA ID]],Patient_details[],10,0)</f>
        <v>tPA</v>
      </c>
      <c r="N264" s="29" t="str">
        <f>VLOOKUP(Hospital_details[[#This Row],[PA ID]],Patient_details[],8,0)</f>
        <v>Stroke</v>
      </c>
      <c r="O264" s="30">
        <f>VLOOKUP(Hospital_details[[#This Row],[PA ID]],Patient_details[],11,0)</f>
        <v>750</v>
      </c>
      <c r="P264" s="31">
        <f>VLOOKUP(Hospital_details[[#This Row],[PA ID]],Patient_details[],12,0)</f>
        <v>150</v>
      </c>
      <c r="Q264" s="31">
        <f>VLOOKUP(Hospital_details[[#This Row],[Diagnosis_ID]],Diagnosis_details[],5,0)</f>
        <v>320</v>
      </c>
      <c r="R2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4" s="31">
        <f>Hospital_details[[#This Row],[Hospital Charges]]+Hospital_details[[#This Row],[Price of Treatment]]+Hospital_details[[#This Row],[Consultant Fee]]-Hospital_details[[#This Row],[Discount]]</f>
        <v>1070</v>
      </c>
      <c r="T2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</v>
      </c>
    </row>
    <row r="265" spans="1:20" hidden="1">
      <c r="A265" s="27" t="s">
        <v>546</v>
      </c>
      <c r="B265" s="28">
        <f>VLOOKUP(Hospital_details[[#This Row],[PA ID]],Patient_details[],2,0)</f>
        <v>42634</v>
      </c>
      <c r="C265" s="32">
        <f>VLOOKUP(Hospital_details[[#This Row],[PA ID]],Patient_details[],3,0)</f>
        <v>46</v>
      </c>
      <c r="D265" s="32" t="str">
        <f>VLOOKUP(Hospital_details[[#This Row],[PA ID]],Patient_details[],4,0)</f>
        <v>F</v>
      </c>
      <c r="E265" s="27" t="str">
        <f>VLOOKUP(Hospital_details[[#This Row],[PA ID]],Patient_details[],5,0)</f>
        <v>Day-case</v>
      </c>
      <c r="F265" s="27" t="str">
        <f>VLOOKUP(Hospital_details[[#This Row],[PA ID]],Patient_details[],6,0)</f>
        <v>Cavan</v>
      </c>
      <c r="G265" s="33" t="str">
        <f>VLOOKUP(Hospital_details[[#This Row],[PA ID]],Patient_details[],7,0)</f>
        <v>Leitrim</v>
      </c>
      <c r="H265" s="29" t="str">
        <f>VLOOKUP(Hospital_details[[#This Row],[PA ID]],Patient_details[],9,0)</f>
        <v>Clinical Research Centre</v>
      </c>
      <c r="I265" s="27" t="s">
        <v>547</v>
      </c>
      <c r="J265" s="27" t="str">
        <f>VLOOKUP(Hospital_details[[#This Row],[Diagnosis_ID]],Diagnosis_details[],2,0)</f>
        <v>Therapy</v>
      </c>
      <c r="K265" s="27" t="str">
        <f>VLOOKUP(Hospital_details[[#This Row],[Diagnosis_ID]],Diagnosis_details[],3,0)</f>
        <v>Medical card holders</v>
      </c>
      <c r="L265" s="29" t="str">
        <f>VLOOKUP(Hospital_details[[#This Row],[Diagnosis_ID]],Diagnosis_details[],4,0)</f>
        <v>Dr Fauci</v>
      </c>
      <c r="M265" s="29" t="str">
        <f>VLOOKUP(Hospital_details[[#This Row],[PA ID]],Patient_details[],10,0)</f>
        <v>tPA</v>
      </c>
      <c r="N265" s="29" t="str">
        <f>VLOOKUP(Hospital_details[[#This Row],[PA ID]],Patient_details[],8,0)</f>
        <v>Stroke</v>
      </c>
      <c r="O265" s="30">
        <f>VLOOKUP(Hospital_details[[#This Row],[PA ID]],Patient_details[],11,0)</f>
        <v>750</v>
      </c>
      <c r="P265" s="31">
        <f>VLOOKUP(Hospital_details[[#This Row],[PA ID]],Patient_details[],12,0)</f>
        <v>350</v>
      </c>
      <c r="Q265" s="31">
        <f>VLOOKUP(Hospital_details[[#This Row],[Diagnosis_ID]],Diagnosis_details[],5,0)</f>
        <v>320</v>
      </c>
      <c r="R2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5" s="31">
        <f>Hospital_details[[#This Row],[Hospital Charges]]+Hospital_details[[#This Row],[Price of Treatment]]+Hospital_details[[#This Row],[Consultant Fee]]-Hospital_details[[#This Row],[Discount]]</f>
        <v>1270</v>
      </c>
      <c r="T2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266" spans="1:20">
      <c r="A266" s="27" t="s">
        <v>548</v>
      </c>
      <c r="B266" s="28">
        <f>VLOOKUP(Hospital_details[[#This Row],[PA ID]],Patient_details[],2,0)</f>
        <v>43264</v>
      </c>
      <c r="C266" s="32">
        <f>VLOOKUP(Hospital_details[[#This Row],[PA ID]],Patient_details[],3,0)</f>
        <v>41</v>
      </c>
      <c r="D266" s="32" t="str">
        <f>VLOOKUP(Hospital_details[[#This Row],[PA ID]],Patient_details[],4,0)</f>
        <v>M</v>
      </c>
      <c r="E266" s="27" t="str">
        <f>VLOOKUP(Hospital_details[[#This Row],[PA ID]],Patient_details[],5,0)</f>
        <v>Single-occupancy room overnight</v>
      </c>
      <c r="F266" s="27" t="str">
        <f>VLOOKUP(Hospital_details[[#This Row],[PA ID]],Patient_details[],6,0)</f>
        <v>Monaghan</v>
      </c>
      <c r="G266" s="33" t="str">
        <f>VLOOKUP(Hospital_details[[#This Row],[PA ID]],Patient_details[],7,0)</f>
        <v>Monaghan</v>
      </c>
      <c r="H266" s="29" t="str">
        <f>VLOOKUP(Hospital_details[[#This Row],[PA ID]],Patient_details[],9,0)</f>
        <v>Clinical Haematology</v>
      </c>
      <c r="I266" s="27" t="s">
        <v>549</v>
      </c>
      <c r="J266" s="27" t="str">
        <f>VLOOKUP(Hospital_details[[#This Row],[Diagnosis_ID]],Diagnosis_details[],2,0)</f>
        <v>Therapy</v>
      </c>
      <c r="K266" s="27" t="str">
        <f>VLOOKUP(Hospital_details[[#This Row],[Diagnosis_ID]],Diagnosis_details[],3,0)</f>
        <v>Medical card holders</v>
      </c>
      <c r="L266" s="29" t="str">
        <f>VLOOKUP(Hospital_details[[#This Row],[Diagnosis_ID]],Diagnosis_details[],4,0)</f>
        <v>Dr Birx</v>
      </c>
      <c r="M266" s="29" t="str">
        <f>VLOOKUP(Hospital_details[[#This Row],[PA ID]],Patient_details[],10,0)</f>
        <v>oxygen</v>
      </c>
      <c r="N266" s="29" t="str">
        <f>VLOOKUP(Hospital_details[[#This Row],[PA ID]],Patient_details[],8,0)</f>
        <v>Bacterial infection</v>
      </c>
      <c r="O266" s="30">
        <f>VLOOKUP(Hospital_details[[#This Row],[PA ID]],Patient_details[],11,0)</f>
        <v>8000</v>
      </c>
      <c r="P266" s="31">
        <f>VLOOKUP(Hospital_details[[#This Row],[PA ID]],Patient_details[],12,0)</f>
        <v>200</v>
      </c>
      <c r="Q266" s="31">
        <f>VLOOKUP(Hospital_details[[#This Row],[Diagnosis_ID]],Diagnosis_details[],5,0)</f>
        <v>350</v>
      </c>
      <c r="R2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66" s="31">
        <f>Hospital_details[[#This Row],[Hospital Charges]]+Hospital_details[[#This Row],[Price of Treatment]]+Hospital_details[[#This Row],[Consultant Fee]]-Hospital_details[[#This Row],[Discount]]</f>
        <v>7750</v>
      </c>
      <c r="T2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267" spans="1:20">
      <c r="A267" s="27" t="s">
        <v>550</v>
      </c>
      <c r="B267" s="28">
        <f>VLOOKUP(Hospital_details[[#This Row],[PA ID]],Patient_details[],2,0)</f>
        <v>43054</v>
      </c>
      <c r="C267" s="32">
        <f>VLOOKUP(Hospital_details[[#This Row],[PA ID]],Patient_details[],3,0)</f>
        <v>51</v>
      </c>
      <c r="D267" s="32" t="str">
        <f>VLOOKUP(Hospital_details[[#This Row],[PA ID]],Patient_details[],4,0)</f>
        <v>F</v>
      </c>
      <c r="E267" s="27" t="str">
        <f>VLOOKUP(Hospital_details[[#This Row],[PA ID]],Patient_details[],5,0)</f>
        <v>Single-occupancy room overnight</v>
      </c>
      <c r="F267" s="27" t="str">
        <f>VLOOKUP(Hospital_details[[#This Row],[PA ID]],Patient_details[],6,0)</f>
        <v>Monaghan</v>
      </c>
      <c r="G267" s="33" t="str">
        <f>VLOOKUP(Hospital_details[[#This Row],[PA ID]],Patient_details[],7,0)</f>
        <v>Monaghan</v>
      </c>
      <c r="H267" s="29" t="str">
        <f>VLOOKUP(Hospital_details[[#This Row],[PA ID]],Patient_details[],9,0)</f>
        <v>Clinical Haematology</v>
      </c>
      <c r="I267" s="27" t="s">
        <v>551</v>
      </c>
      <c r="J267" s="27" t="str">
        <f>VLOOKUP(Hospital_details[[#This Row],[Diagnosis_ID]],Diagnosis_details[],2,0)</f>
        <v>Therapy</v>
      </c>
      <c r="K267" s="27" t="str">
        <f>VLOOKUP(Hospital_details[[#This Row],[Diagnosis_ID]],Diagnosis_details[],3,0)</f>
        <v>Medical card holders</v>
      </c>
      <c r="L267" s="29" t="str">
        <f>VLOOKUP(Hospital_details[[#This Row],[Diagnosis_ID]],Diagnosis_details[],4,0)</f>
        <v>Dr Birx</v>
      </c>
      <c r="M267" s="29" t="str">
        <f>VLOOKUP(Hospital_details[[#This Row],[PA ID]],Patient_details[],10,0)</f>
        <v>oxygen</v>
      </c>
      <c r="N267" s="29" t="str">
        <f>VLOOKUP(Hospital_details[[#This Row],[PA ID]],Patient_details[],8,0)</f>
        <v>Bacterial infection</v>
      </c>
      <c r="O267" s="30">
        <f>VLOOKUP(Hospital_details[[#This Row],[PA ID]],Patient_details[],11,0)</f>
        <v>8000</v>
      </c>
      <c r="P267" s="31">
        <f>VLOOKUP(Hospital_details[[#This Row],[PA ID]],Patient_details[],12,0)</f>
        <v>160</v>
      </c>
      <c r="Q267" s="31">
        <f>VLOOKUP(Hospital_details[[#This Row],[Diagnosis_ID]],Diagnosis_details[],5,0)</f>
        <v>350</v>
      </c>
      <c r="R2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67" s="31">
        <f>Hospital_details[[#This Row],[Hospital Charges]]+Hospital_details[[#This Row],[Price of Treatment]]+Hospital_details[[#This Row],[Consultant Fee]]-Hospital_details[[#This Row],[Discount]]</f>
        <v>7710</v>
      </c>
      <c r="T2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268" spans="1:20" hidden="1">
      <c r="A268" s="27" t="s">
        <v>552</v>
      </c>
      <c r="B268" s="28">
        <f>VLOOKUP(Hospital_details[[#This Row],[PA ID]],Patient_details[],2,0)</f>
        <v>43636</v>
      </c>
      <c r="C268" s="32">
        <f>VLOOKUP(Hospital_details[[#This Row],[PA ID]],Patient_details[],3,0)</f>
        <v>51</v>
      </c>
      <c r="D268" s="32" t="str">
        <f>VLOOKUP(Hospital_details[[#This Row],[PA ID]],Patient_details[],4,0)</f>
        <v>F</v>
      </c>
      <c r="E268" s="27" t="str">
        <f>VLOOKUP(Hospital_details[[#This Row],[PA ID]],Patient_details[],5,0)</f>
        <v>Day-case</v>
      </c>
      <c r="F268" s="27" t="str">
        <f>VLOOKUP(Hospital_details[[#This Row],[PA ID]],Patient_details[],6,0)</f>
        <v>Cork - Watergrasshill</v>
      </c>
      <c r="G268" s="33" t="str">
        <f>VLOOKUP(Hospital_details[[#This Row],[PA ID]],Patient_details[],7,0)</f>
        <v>Cork</v>
      </c>
      <c r="H268" s="29" t="str">
        <f>VLOOKUP(Hospital_details[[#This Row],[PA ID]],Patient_details[],9,0)</f>
        <v>Anaesthesia, Intensive Care and Pain Medicine</v>
      </c>
      <c r="I268" s="27" t="s">
        <v>553</v>
      </c>
      <c r="J268" s="27" t="str">
        <f>VLOOKUP(Hospital_details[[#This Row],[Diagnosis_ID]],Diagnosis_details[],2,0)</f>
        <v>Therapy</v>
      </c>
      <c r="K268" s="27" t="str">
        <f>VLOOKUP(Hospital_details[[#This Row],[Diagnosis_ID]],Diagnosis_details[],3,0)</f>
        <v>Medical card holders</v>
      </c>
      <c r="L268" s="29" t="str">
        <f>VLOOKUP(Hospital_details[[#This Row],[Diagnosis_ID]],Diagnosis_details[],4,0)</f>
        <v>Dr Fauci</v>
      </c>
      <c r="M268" s="29" t="str">
        <f>VLOOKUP(Hospital_details[[#This Row],[PA ID]],Patient_details[],10,0)</f>
        <v>Nitrates</v>
      </c>
      <c r="N268" s="29" t="str">
        <f>VLOOKUP(Hospital_details[[#This Row],[PA ID]],Patient_details[],8,0)</f>
        <v>Myocardial ischemia</v>
      </c>
      <c r="O268" s="30">
        <f>VLOOKUP(Hospital_details[[#This Row],[PA ID]],Patient_details[],11,0)</f>
        <v>750</v>
      </c>
      <c r="P268" s="31">
        <f>VLOOKUP(Hospital_details[[#This Row],[PA ID]],Patient_details[],12,0)</f>
        <v>105</v>
      </c>
      <c r="Q268" s="31">
        <f>VLOOKUP(Hospital_details[[#This Row],[Diagnosis_ID]],Diagnosis_details[],5,0)</f>
        <v>320</v>
      </c>
      <c r="R2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8" s="31">
        <f>Hospital_details[[#This Row],[Hospital Charges]]+Hospital_details[[#This Row],[Price of Treatment]]+Hospital_details[[#This Row],[Consultant Fee]]-Hospital_details[[#This Row],[Discount]]</f>
        <v>1025</v>
      </c>
      <c r="T2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307.5</v>
      </c>
    </row>
    <row r="269" spans="1:20">
      <c r="A269" s="27" t="s">
        <v>554</v>
      </c>
      <c r="B269" s="28">
        <f>VLOOKUP(Hospital_details[[#This Row],[PA ID]],Patient_details[],2,0)</f>
        <v>43128</v>
      </c>
      <c r="C269" s="32">
        <f>VLOOKUP(Hospital_details[[#This Row],[PA ID]],Patient_details[],3,0)</f>
        <v>43</v>
      </c>
      <c r="D269" s="32" t="str">
        <f>VLOOKUP(Hospital_details[[#This Row],[PA ID]],Patient_details[],4,0)</f>
        <v>F</v>
      </c>
      <c r="E269" s="27" t="str">
        <f>VLOOKUP(Hospital_details[[#This Row],[PA ID]],Patient_details[],5,0)</f>
        <v>Single-occupancy room overnight</v>
      </c>
      <c r="F269" s="27" t="str">
        <f>VLOOKUP(Hospital_details[[#This Row],[PA ID]],Patient_details[],6,0)</f>
        <v>Sligo</v>
      </c>
      <c r="G269" s="33" t="str">
        <f>VLOOKUP(Hospital_details[[#This Row],[PA ID]],Patient_details[],7,0)</f>
        <v>Leitrim</v>
      </c>
      <c r="H269" s="29" t="str">
        <f>VLOOKUP(Hospital_details[[#This Row],[PA ID]],Patient_details[],9,0)</f>
        <v>Clinical Haematology</v>
      </c>
      <c r="I269" s="27" t="s">
        <v>555</v>
      </c>
      <c r="J269" s="27" t="str">
        <f>VLOOKUP(Hospital_details[[#This Row],[Diagnosis_ID]],Diagnosis_details[],2,0)</f>
        <v>Therapy</v>
      </c>
      <c r="K269" s="27" t="str">
        <f>VLOOKUP(Hospital_details[[#This Row],[Diagnosis_ID]],Diagnosis_details[],3,0)</f>
        <v>Medical card holders</v>
      </c>
      <c r="L269" s="29" t="str">
        <f>VLOOKUP(Hospital_details[[#This Row],[Diagnosis_ID]],Diagnosis_details[],4,0)</f>
        <v>Dr Birx</v>
      </c>
      <c r="M269" s="29" t="str">
        <f>VLOOKUP(Hospital_details[[#This Row],[PA ID]],Patient_details[],10,0)</f>
        <v>folic acid</v>
      </c>
      <c r="N269" s="29" t="str">
        <f>VLOOKUP(Hospital_details[[#This Row],[PA ID]],Patient_details[],8,0)</f>
        <v>Bacterial infection</v>
      </c>
      <c r="O269" s="30">
        <f>VLOOKUP(Hospital_details[[#This Row],[PA ID]],Patient_details[],11,0)</f>
        <v>8000</v>
      </c>
      <c r="P269" s="31">
        <f>VLOOKUP(Hospital_details[[#This Row],[PA ID]],Patient_details[],12,0)</f>
        <v>660</v>
      </c>
      <c r="Q269" s="31">
        <f>VLOOKUP(Hospital_details[[#This Row],[Diagnosis_ID]],Diagnosis_details[],5,0)</f>
        <v>350</v>
      </c>
      <c r="R2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69" s="31">
        <f>Hospital_details[[#This Row],[Hospital Charges]]+Hospital_details[[#This Row],[Price of Treatment]]+Hospital_details[[#This Row],[Consultant Fee]]-Hospital_details[[#This Row],[Discount]]</f>
        <v>8210</v>
      </c>
      <c r="T2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2463</v>
      </c>
    </row>
    <row r="270" spans="1:20" hidden="1">
      <c r="A270" s="27" t="s">
        <v>556</v>
      </c>
      <c r="B270" s="28">
        <f>VLOOKUP(Hospital_details[[#This Row],[PA ID]],Patient_details[],2,0)</f>
        <v>43812</v>
      </c>
      <c r="C270" s="32">
        <f>VLOOKUP(Hospital_details[[#This Row],[PA ID]],Patient_details[],3,0)</f>
        <v>64</v>
      </c>
      <c r="D270" s="32" t="str">
        <f>VLOOKUP(Hospital_details[[#This Row],[PA ID]],Patient_details[],4,0)</f>
        <v>F</v>
      </c>
      <c r="E270" s="27" t="str">
        <f>VLOOKUP(Hospital_details[[#This Row],[PA ID]],Patient_details[],5,0)</f>
        <v>Single-occupancy room overnight</v>
      </c>
      <c r="F270" s="27" t="str">
        <f>VLOOKUP(Hospital_details[[#This Row],[PA ID]],Patient_details[],6,0)</f>
        <v>Kells</v>
      </c>
      <c r="G270" s="33" t="str">
        <f>VLOOKUP(Hospital_details[[#This Row],[PA ID]],Patient_details[],7,0)</f>
        <v>Cavan</v>
      </c>
      <c r="H270" s="29" t="str">
        <f>VLOOKUP(Hospital_details[[#This Row],[PA ID]],Patient_details[],9,0)</f>
        <v>Anaesthesia, Intensive Care and Pain Medicine</v>
      </c>
      <c r="I270" s="27" t="s">
        <v>557</v>
      </c>
      <c r="J270" s="27" t="str">
        <f>VLOOKUP(Hospital_details[[#This Row],[Diagnosis_ID]],Diagnosis_details[],2,0)</f>
        <v>Therapy</v>
      </c>
      <c r="K270" s="27" t="str">
        <f>VLOOKUP(Hospital_details[[#This Row],[Diagnosis_ID]],Diagnosis_details[],3,0)</f>
        <v>Medical card holders</v>
      </c>
      <c r="L270" s="29" t="str">
        <f>VLOOKUP(Hospital_details[[#This Row],[Diagnosis_ID]],Diagnosis_details[],4,0)</f>
        <v>Dr Fauci</v>
      </c>
      <c r="M270" s="29" t="str">
        <f>VLOOKUP(Hospital_details[[#This Row],[PA ID]],Patient_details[],10,0)</f>
        <v>Nitrates</v>
      </c>
      <c r="N270" s="29" t="str">
        <f>VLOOKUP(Hospital_details[[#This Row],[PA ID]],Patient_details[],8,0)</f>
        <v>Myocardial ischemia</v>
      </c>
      <c r="O270" s="30">
        <f>VLOOKUP(Hospital_details[[#This Row],[PA ID]],Patient_details[],11,0)</f>
        <v>8000</v>
      </c>
      <c r="P270" s="31">
        <f>VLOOKUP(Hospital_details[[#This Row],[PA ID]],Patient_details[],12,0)</f>
        <v>110</v>
      </c>
      <c r="Q270" s="31">
        <f>VLOOKUP(Hospital_details[[#This Row],[Diagnosis_ID]],Diagnosis_details[],5,0)</f>
        <v>320</v>
      </c>
      <c r="R2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70" s="31">
        <f>Hospital_details[[#This Row],[Hospital Charges]]+Hospital_details[[#This Row],[Price of Treatment]]+Hospital_details[[#This Row],[Consultant Fee]]-Hospital_details[[#This Row],[Discount]]</f>
        <v>8190</v>
      </c>
      <c r="T2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2457</v>
      </c>
    </row>
    <row r="271" spans="1:20" hidden="1">
      <c r="A271" s="27" t="s">
        <v>558</v>
      </c>
      <c r="B271" s="28">
        <f>VLOOKUP(Hospital_details[[#This Row],[PA ID]],Patient_details[],2,0)</f>
        <v>43812</v>
      </c>
      <c r="C271" s="32">
        <f>VLOOKUP(Hospital_details[[#This Row],[PA ID]],Patient_details[],3,0)</f>
        <v>54</v>
      </c>
      <c r="D271" s="32" t="str">
        <f>VLOOKUP(Hospital_details[[#This Row],[PA ID]],Patient_details[],4,0)</f>
        <v>M</v>
      </c>
      <c r="E271" s="27" t="str">
        <f>VLOOKUP(Hospital_details[[#This Row],[PA ID]],Patient_details[],5,0)</f>
        <v>Single-occupancy room overnight</v>
      </c>
      <c r="F271" s="27" t="str">
        <f>VLOOKUP(Hospital_details[[#This Row],[PA ID]],Patient_details[],6,0)</f>
        <v>Longford</v>
      </c>
      <c r="G271" s="33" t="str">
        <f>VLOOKUP(Hospital_details[[#This Row],[PA ID]],Patient_details[],7,0)</f>
        <v>Longford</v>
      </c>
      <c r="H271" s="29" t="str">
        <f>VLOOKUP(Hospital_details[[#This Row],[PA ID]],Patient_details[],9,0)</f>
        <v>Anaesthesia, Intensive Care and Pain Medicine</v>
      </c>
      <c r="I271" s="27" t="s">
        <v>559</v>
      </c>
      <c r="J271" s="27" t="str">
        <f>VLOOKUP(Hospital_details[[#This Row],[Diagnosis_ID]],Diagnosis_details[],2,0)</f>
        <v>Therapy</v>
      </c>
      <c r="K271" s="27" t="str">
        <f>VLOOKUP(Hospital_details[[#This Row],[Diagnosis_ID]],Diagnosis_details[],3,0)</f>
        <v>Medical card holders</v>
      </c>
      <c r="L271" s="29" t="str">
        <f>VLOOKUP(Hospital_details[[#This Row],[Diagnosis_ID]],Diagnosis_details[],4,0)</f>
        <v>Dr Fauci</v>
      </c>
      <c r="M271" s="29" t="str">
        <f>VLOOKUP(Hospital_details[[#This Row],[PA ID]],Patient_details[],10,0)</f>
        <v>Nitrates</v>
      </c>
      <c r="N271" s="29" t="str">
        <f>VLOOKUP(Hospital_details[[#This Row],[PA ID]],Patient_details[],8,0)</f>
        <v>Myocardial ischemia</v>
      </c>
      <c r="O271" s="30">
        <f>VLOOKUP(Hospital_details[[#This Row],[PA ID]],Patient_details[],11,0)</f>
        <v>8000</v>
      </c>
      <c r="P271" s="31">
        <f>VLOOKUP(Hospital_details[[#This Row],[PA ID]],Patient_details[],12,0)</f>
        <v>330</v>
      </c>
      <c r="Q271" s="31">
        <f>VLOOKUP(Hospital_details[[#This Row],[Diagnosis_ID]],Diagnosis_details[],5,0)</f>
        <v>320</v>
      </c>
      <c r="R2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71" s="31">
        <f>Hospital_details[[#This Row],[Hospital Charges]]+Hospital_details[[#This Row],[Price of Treatment]]+Hospital_details[[#This Row],[Consultant Fee]]-Hospital_details[[#This Row],[Discount]]</f>
        <v>8410</v>
      </c>
      <c r="T2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272" spans="1:20" hidden="1">
      <c r="A272" s="27" t="s">
        <v>560</v>
      </c>
      <c r="B272" s="28">
        <f>VLOOKUP(Hospital_details[[#This Row],[PA ID]],Patient_details[],2,0)</f>
        <v>43832</v>
      </c>
      <c r="C272" s="32">
        <f>VLOOKUP(Hospital_details[[#This Row],[PA ID]],Patient_details[],3,0)</f>
        <v>48</v>
      </c>
      <c r="D272" s="32" t="str">
        <f>VLOOKUP(Hospital_details[[#This Row],[PA ID]],Patient_details[],4,0)</f>
        <v>M</v>
      </c>
      <c r="E272" s="27" t="str">
        <f>VLOOKUP(Hospital_details[[#This Row],[PA ID]],Patient_details[],5,0)</f>
        <v>Day-case</v>
      </c>
      <c r="F272" s="27" t="str">
        <f>VLOOKUP(Hospital_details[[#This Row],[PA ID]],Patient_details[],6,0)</f>
        <v>Carrickmacross</v>
      </c>
      <c r="G272" s="33" t="str">
        <f>VLOOKUP(Hospital_details[[#This Row],[PA ID]],Patient_details[],7,0)</f>
        <v>Monaghan</v>
      </c>
      <c r="H272" s="29" t="str">
        <f>VLOOKUP(Hospital_details[[#This Row],[PA ID]],Patient_details[],9,0)</f>
        <v>Clinical Research Centre</v>
      </c>
      <c r="I272" s="27" t="s">
        <v>561</v>
      </c>
      <c r="J272" s="27" t="str">
        <f>VLOOKUP(Hospital_details[[#This Row],[Diagnosis_ID]],Diagnosis_details[],2,0)</f>
        <v>Therapy</v>
      </c>
      <c r="K272" s="27" t="str">
        <f>VLOOKUP(Hospital_details[[#This Row],[Diagnosis_ID]],Diagnosis_details[],3,0)</f>
        <v>Medical card holders</v>
      </c>
      <c r="L272" s="29" t="str">
        <f>VLOOKUP(Hospital_details[[#This Row],[Diagnosis_ID]],Diagnosis_details[],4,0)</f>
        <v>Dr Fauci</v>
      </c>
      <c r="M272" s="29" t="str">
        <f>VLOOKUP(Hospital_details[[#This Row],[PA ID]],Patient_details[],10,0)</f>
        <v>tPA</v>
      </c>
      <c r="N272" s="29" t="str">
        <f>VLOOKUP(Hospital_details[[#This Row],[PA ID]],Patient_details[],8,0)</f>
        <v>Stroke</v>
      </c>
      <c r="O272" s="30">
        <f>VLOOKUP(Hospital_details[[#This Row],[PA ID]],Patient_details[],11,0)</f>
        <v>750</v>
      </c>
      <c r="P272" s="31">
        <f>VLOOKUP(Hospital_details[[#This Row],[PA ID]],Patient_details[],12,0)</f>
        <v>320</v>
      </c>
      <c r="Q272" s="31">
        <f>VLOOKUP(Hospital_details[[#This Row],[Diagnosis_ID]],Diagnosis_details[],5,0)</f>
        <v>320</v>
      </c>
      <c r="R2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72" s="31">
        <f>Hospital_details[[#This Row],[Hospital Charges]]+Hospital_details[[#This Row],[Price of Treatment]]+Hospital_details[[#This Row],[Consultant Fee]]-Hospital_details[[#This Row],[Discount]]</f>
        <v>1240</v>
      </c>
      <c r="T2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273" spans="1:20">
      <c r="A273" s="27" t="s">
        <v>562</v>
      </c>
      <c r="B273" s="28">
        <f>VLOOKUP(Hospital_details[[#This Row],[PA ID]],Patient_details[],2,0)</f>
        <v>42947</v>
      </c>
      <c r="C273" s="32">
        <f>VLOOKUP(Hospital_details[[#This Row],[PA ID]],Patient_details[],3,0)</f>
        <v>40</v>
      </c>
      <c r="D273" s="32" t="str">
        <f>VLOOKUP(Hospital_details[[#This Row],[PA ID]],Patient_details[],4,0)</f>
        <v>M</v>
      </c>
      <c r="E273" s="27" t="str">
        <f>VLOOKUP(Hospital_details[[#This Row],[PA ID]],Patient_details[],5,0)</f>
        <v>Single-occupancy room overnight</v>
      </c>
      <c r="F273" s="27" t="str">
        <f>VLOOKUP(Hospital_details[[#This Row],[PA ID]],Patient_details[],6,0)</f>
        <v>Ballinasloe</v>
      </c>
      <c r="G273" s="33" t="str">
        <f>VLOOKUP(Hospital_details[[#This Row],[PA ID]],Patient_details[],7,0)</f>
        <v>Galway</v>
      </c>
      <c r="H273" s="29" t="str">
        <f>VLOOKUP(Hospital_details[[#This Row],[PA ID]],Patient_details[],9,0)</f>
        <v>Surgery</v>
      </c>
      <c r="I273" s="27" t="s">
        <v>563</v>
      </c>
      <c r="J273" s="27" t="str">
        <f>VLOOKUP(Hospital_details[[#This Row],[Diagnosis_ID]],Diagnosis_details[],2,0)</f>
        <v>Therapy</v>
      </c>
      <c r="K273" s="27" t="str">
        <f>VLOOKUP(Hospital_details[[#This Row],[Diagnosis_ID]],Diagnosis_details[],3,0)</f>
        <v>Medical card holders</v>
      </c>
      <c r="L273" s="29" t="str">
        <f>VLOOKUP(Hospital_details[[#This Row],[Diagnosis_ID]],Diagnosis_details[],4,0)</f>
        <v>Dr Birx</v>
      </c>
      <c r="M273" s="29" t="str">
        <f>VLOOKUP(Hospital_details[[#This Row],[PA ID]],Patient_details[],10,0)</f>
        <v>Corticosteroids</v>
      </c>
      <c r="N273" s="29" t="str">
        <f>VLOOKUP(Hospital_details[[#This Row],[PA ID]],Patient_details[],8,0)</f>
        <v>Orthopaedic</v>
      </c>
      <c r="O273" s="30">
        <f>VLOOKUP(Hospital_details[[#This Row],[PA ID]],Patient_details[],11,0)</f>
        <v>22000</v>
      </c>
      <c r="P273" s="31">
        <f>VLOOKUP(Hospital_details[[#This Row],[PA ID]],Patient_details[],12,0)</f>
        <v>560</v>
      </c>
      <c r="Q273" s="31">
        <f>VLOOKUP(Hospital_details[[#This Row],[Diagnosis_ID]],Diagnosis_details[],5,0)</f>
        <v>350</v>
      </c>
      <c r="R2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73" s="31">
        <f>Hospital_details[[#This Row],[Hospital Charges]]+Hospital_details[[#This Row],[Price of Treatment]]+Hospital_details[[#This Row],[Consultant Fee]]-Hospital_details[[#This Row],[Discount]]</f>
        <v>20710</v>
      </c>
      <c r="T2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6213</v>
      </c>
    </row>
    <row r="274" spans="1:20">
      <c r="A274" s="27" t="s">
        <v>564</v>
      </c>
      <c r="B274" s="28">
        <f>VLOOKUP(Hospital_details[[#This Row],[PA ID]],Patient_details[],2,0)</f>
        <v>42947</v>
      </c>
      <c r="C274" s="32">
        <f>VLOOKUP(Hospital_details[[#This Row],[PA ID]],Patient_details[],3,0)</f>
        <v>57</v>
      </c>
      <c r="D274" s="32" t="str">
        <f>VLOOKUP(Hospital_details[[#This Row],[PA ID]],Patient_details[],4,0)</f>
        <v>M</v>
      </c>
      <c r="E274" s="27" t="str">
        <f>VLOOKUP(Hospital_details[[#This Row],[PA ID]],Patient_details[],5,0)</f>
        <v>Single-occupancy room overnight</v>
      </c>
      <c r="F274" s="27" t="str">
        <f>VLOOKUP(Hospital_details[[#This Row],[PA ID]],Patient_details[],6,0)</f>
        <v>Ballinrobe</v>
      </c>
      <c r="G274" s="33" t="str">
        <f>VLOOKUP(Hospital_details[[#This Row],[PA ID]],Patient_details[],7,0)</f>
        <v>Mayo</v>
      </c>
      <c r="H274" s="29" t="str">
        <f>VLOOKUP(Hospital_details[[#This Row],[PA ID]],Patient_details[],9,0)</f>
        <v>Surgery</v>
      </c>
      <c r="I274" s="27" t="s">
        <v>565</v>
      </c>
      <c r="J274" s="27" t="str">
        <f>VLOOKUP(Hospital_details[[#This Row],[Diagnosis_ID]],Diagnosis_details[],2,0)</f>
        <v>Therapy</v>
      </c>
      <c r="K274" s="27" t="str">
        <f>VLOOKUP(Hospital_details[[#This Row],[Diagnosis_ID]],Diagnosis_details[],3,0)</f>
        <v>Medical card holders</v>
      </c>
      <c r="L274" s="29" t="str">
        <f>VLOOKUP(Hospital_details[[#This Row],[Diagnosis_ID]],Diagnosis_details[],4,0)</f>
        <v>Dr Birx</v>
      </c>
      <c r="M274" s="29" t="str">
        <f>VLOOKUP(Hospital_details[[#This Row],[PA ID]],Patient_details[],10,0)</f>
        <v>Aspirin</v>
      </c>
      <c r="N274" s="29" t="str">
        <f>VLOOKUP(Hospital_details[[#This Row],[PA ID]],Patient_details[],8,0)</f>
        <v>Orthopaedic</v>
      </c>
      <c r="O274" s="30">
        <f>VLOOKUP(Hospital_details[[#This Row],[PA ID]],Patient_details[],11,0)</f>
        <v>22000</v>
      </c>
      <c r="P274" s="31">
        <f>VLOOKUP(Hospital_details[[#This Row],[PA ID]],Patient_details[],12,0)</f>
        <v>240</v>
      </c>
      <c r="Q274" s="31">
        <f>VLOOKUP(Hospital_details[[#This Row],[Diagnosis_ID]],Diagnosis_details[],5,0)</f>
        <v>350</v>
      </c>
      <c r="R2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74" s="31">
        <f>Hospital_details[[#This Row],[Hospital Charges]]+Hospital_details[[#This Row],[Price of Treatment]]+Hospital_details[[#This Row],[Consultant Fee]]-Hospital_details[[#This Row],[Discount]]</f>
        <v>20390</v>
      </c>
      <c r="T2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6117</v>
      </c>
    </row>
    <row r="275" spans="1:20">
      <c r="A275" s="27" t="s">
        <v>566</v>
      </c>
      <c r="B275" s="28">
        <f>VLOOKUP(Hospital_details[[#This Row],[PA ID]],Patient_details[],2,0)</f>
        <v>42947</v>
      </c>
      <c r="C275" s="32">
        <f>VLOOKUP(Hospital_details[[#This Row],[PA ID]],Patient_details[],3,0)</f>
        <v>45</v>
      </c>
      <c r="D275" s="32" t="str">
        <f>VLOOKUP(Hospital_details[[#This Row],[PA ID]],Patient_details[],4,0)</f>
        <v>M</v>
      </c>
      <c r="E275" s="27" t="str">
        <f>VLOOKUP(Hospital_details[[#This Row],[PA ID]],Patient_details[],5,0)</f>
        <v>Single-occupancy room overnight</v>
      </c>
      <c r="F275" s="27" t="str">
        <f>VLOOKUP(Hospital_details[[#This Row],[PA ID]],Patient_details[],6,0)</f>
        <v>Kells</v>
      </c>
      <c r="G275" s="33" t="str">
        <f>VLOOKUP(Hospital_details[[#This Row],[PA ID]],Patient_details[],7,0)</f>
        <v>Meath</v>
      </c>
      <c r="H275" s="29" t="str">
        <f>VLOOKUP(Hospital_details[[#This Row],[PA ID]],Patient_details[],9,0)</f>
        <v>Surgery</v>
      </c>
      <c r="I275" s="27" t="s">
        <v>567</v>
      </c>
      <c r="J275" s="27" t="str">
        <f>VLOOKUP(Hospital_details[[#This Row],[Diagnosis_ID]],Diagnosis_details[],2,0)</f>
        <v>Therapy</v>
      </c>
      <c r="K275" s="27" t="str">
        <f>VLOOKUP(Hospital_details[[#This Row],[Diagnosis_ID]],Diagnosis_details[],3,0)</f>
        <v>Medical card holders</v>
      </c>
      <c r="L275" s="29" t="str">
        <f>VLOOKUP(Hospital_details[[#This Row],[Diagnosis_ID]],Diagnosis_details[],4,0)</f>
        <v>Dr Birx</v>
      </c>
      <c r="M275" s="29" t="str">
        <f>VLOOKUP(Hospital_details[[#This Row],[PA ID]],Patient_details[],10,0)</f>
        <v>Calcium</v>
      </c>
      <c r="N275" s="29" t="str">
        <f>VLOOKUP(Hospital_details[[#This Row],[PA ID]],Patient_details[],8,0)</f>
        <v>Orthopaedic</v>
      </c>
      <c r="O275" s="30">
        <f>VLOOKUP(Hospital_details[[#This Row],[PA ID]],Patient_details[],11,0)</f>
        <v>22000</v>
      </c>
      <c r="P275" s="31">
        <f>VLOOKUP(Hospital_details[[#This Row],[PA ID]],Patient_details[],12,0)</f>
        <v>240</v>
      </c>
      <c r="Q275" s="31">
        <f>VLOOKUP(Hospital_details[[#This Row],[Diagnosis_ID]],Diagnosis_details[],5,0)</f>
        <v>350</v>
      </c>
      <c r="R2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275" s="31">
        <f>Hospital_details[[#This Row],[Hospital Charges]]+Hospital_details[[#This Row],[Price of Treatment]]+Hospital_details[[#This Row],[Consultant Fee]]-Hospital_details[[#This Row],[Discount]]</f>
        <v>20390</v>
      </c>
      <c r="T2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6117</v>
      </c>
    </row>
    <row r="276" spans="1:20" hidden="1">
      <c r="A276" s="27" t="s">
        <v>568</v>
      </c>
      <c r="B276" s="28">
        <f>VLOOKUP(Hospital_details[[#This Row],[PA ID]],Patient_details[],2,0)</f>
        <v>43725</v>
      </c>
      <c r="C276" s="32">
        <f>VLOOKUP(Hospital_details[[#This Row],[PA ID]],Patient_details[],3,0)</f>
        <v>41</v>
      </c>
      <c r="D276" s="32" t="str">
        <f>VLOOKUP(Hospital_details[[#This Row],[PA ID]],Patient_details[],4,0)</f>
        <v>M</v>
      </c>
      <c r="E276" s="27" t="str">
        <f>VLOOKUP(Hospital_details[[#This Row],[PA ID]],Patient_details[],5,0)</f>
        <v>Single-occupancy room overnight</v>
      </c>
      <c r="F276" s="27" t="str">
        <f>VLOOKUP(Hospital_details[[#This Row],[PA ID]],Patient_details[],6,0)</f>
        <v>Portlaoise</v>
      </c>
      <c r="G276" s="33" t="str">
        <f>VLOOKUP(Hospital_details[[#This Row],[PA ID]],Patient_details[],7,0)</f>
        <v>Laois</v>
      </c>
      <c r="H276" s="29" t="str">
        <f>VLOOKUP(Hospital_details[[#This Row],[PA ID]],Patient_details[],9,0)</f>
        <v>Clinical Research Centre</v>
      </c>
      <c r="I276" s="27" t="s">
        <v>569</v>
      </c>
      <c r="J276" s="27" t="str">
        <f>VLOOKUP(Hospital_details[[#This Row],[Diagnosis_ID]],Diagnosis_details[],2,0)</f>
        <v>Therapy</v>
      </c>
      <c r="K276" s="27" t="str">
        <f>VLOOKUP(Hospital_details[[#This Row],[Diagnosis_ID]],Diagnosis_details[],3,0)</f>
        <v>Medical card holders</v>
      </c>
      <c r="L276" s="29" t="str">
        <f>VLOOKUP(Hospital_details[[#This Row],[Diagnosis_ID]],Diagnosis_details[],4,0)</f>
        <v>Dr Fauci</v>
      </c>
      <c r="M276" s="29" t="str">
        <f>VLOOKUP(Hospital_details[[#This Row],[PA ID]],Patient_details[],10,0)</f>
        <v>Calcium</v>
      </c>
      <c r="N276" s="29" t="str">
        <f>VLOOKUP(Hospital_details[[#This Row],[PA ID]],Patient_details[],8,0)</f>
        <v>Parkinson's disease</v>
      </c>
      <c r="O276" s="30">
        <f>VLOOKUP(Hospital_details[[#This Row],[PA ID]],Patient_details[],11,0)</f>
        <v>8000</v>
      </c>
      <c r="P276" s="31">
        <f>VLOOKUP(Hospital_details[[#This Row],[PA ID]],Patient_details[],12,0)</f>
        <v>160</v>
      </c>
      <c r="Q276" s="31">
        <f>VLOOKUP(Hospital_details[[#This Row],[Diagnosis_ID]],Diagnosis_details[],5,0)</f>
        <v>320</v>
      </c>
      <c r="R2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76" s="31">
        <f>Hospital_details[[#This Row],[Hospital Charges]]+Hospital_details[[#This Row],[Price of Treatment]]+Hospital_details[[#This Row],[Consultant Fee]]-Hospital_details[[#This Row],[Discount]]</f>
        <v>8240</v>
      </c>
      <c r="T2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277" spans="1:20" hidden="1">
      <c r="A277" s="27" t="s">
        <v>570</v>
      </c>
      <c r="B277" s="28">
        <f>VLOOKUP(Hospital_details[[#This Row],[PA ID]],Patient_details[],2,0)</f>
        <v>43725</v>
      </c>
      <c r="C277" s="32">
        <f>VLOOKUP(Hospital_details[[#This Row],[PA ID]],Patient_details[],3,0)</f>
        <v>42</v>
      </c>
      <c r="D277" s="32" t="str">
        <f>VLOOKUP(Hospital_details[[#This Row],[PA ID]],Patient_details[],4,0)</f>
        <v>F</v>
      </c>
      <c r="E277" s="27" t="str">
        <f>VLOOKUP(Hospital_details[[#This Row],[PA ID]],Patient_details[],5,0)</f>
        <v>Single-occupancy room overnight</v>
      </c>
      <c r="F277" s="27" t="str">
        <f>VLOOKUP(Hospital_details[[#This Row],[PA ID]],Patient_details[],6,0)</f>
        <v>Longford</v>
      </c>
      <c r="G277" s="33" t="str">
        <f>VLOOKUP(Hospital_details[[#This Row],[PA ID]],Patient_details[],7,0)</f>
        <v>Longford</v>
      </c>
      <c r="H277" s="29" t="str">
        <f>VLOOKUP(Hospital_details[[#This Row],[PA ID]],Patient_details[],9,0)</f>
        <v>Clinical Research Centre</v>
      </c>
      <c r="I277" s="27" t="s">
        <v>571</v>
      </c>
      <c r="J277" s="27" t="str">
        <f>VLOOKUP(Hospital_details[[#This Row],[Diagnosis_ID]],Diagnosis_details[],2,0)</f>
        <v>Therapy</v>
      </c>
      <c r="K277" s="27" t="str">
        <f>VLOOKUP(Hospital_details[[#This Row],[Diagnosis_ID]],Diagnosis_details[],3,0)</f>
        <v>Medical card holders</v>
      </c>
      <c r="L277" s="29" t="str">
        <f>VLOOKUP(Hospital_details[[#This Row],[Diagnosis_ID]],Diagnosis_details[],4,0)</f>
        <v>Dr Fauci</v>
      </c>
      <c r="M277" s="29" t="str">
        <f>VLOOKUP(Hospital_details[[#This Row],[PA ID]],Patient_details[],10,0)</f>
        <v>Calcium</v>
      </c>
      <c r="N277" s="29" t="str">
        <f>VLOOKUP(Hospital_details[[#This Row],[PA ID]],Patient_details[],8,0)</f>
        <v>Parkinson's disease</v>
      </c>
      <c r="O277" s="30">
        <f>VLOOKUP(Hospital_details[[#This Row],[PA ID]],Patient_details[],11,0)</f>
        <v>8000</v>
      </c>
      <c r="P277" s="31">
        <f>VLOOKUP(Hospital_details[[#This Row],[PA ID]],Patient_details[],12,0)</f>
        <v>80</v>
      </c>
      <c r="Q277" s="31">
        <f>VLOOKUP(Hospital_details[[#This Row],[Diagnosis_ID]],Diagnosis_details[],5,0)</f>
        <v>320</v>
      </c>
      <c r="R2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77" s="31">
        <f>Hospital_details[[#This Row],[Hospital Charges]]+Hospital_details[[#This Row],[Price of Treatment]]+Hospital_details[[#This Row],[Consultant Fee]]-Hospital_details[[#This Row],[Discount]]</f>
        <v>8160</v>
      </c>
      <c r="T2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278" spans="1:20" hidden="1">
      <c r="A278" s="27" t="s">
        <v>572</v>
      </c>
      <c r="B278" s="28">
        <f>VLOOKUP(Hospital_details[[#This Row],[PA ID]],Patient_details[],2,0)</f>
        <v>43755</v>
      </c>
      <c r="C278" s="32">
        <f>VLOOKUP(Hospital_details[[#This Row],[PA ID]],Patient_details[],3,0)</f>
        <v>45</v>
      </c>
      <c r="D278" s="32" t="str">
        <f>VLOOKUP(Hospital_details[[#This Row],[PA ID]],Patient_details[],4,0)</f>
        <v>M</v>
      </c>
      <c r="E278" s="27" t="str">
        <f>VLOOKUP(Hospital_details[[#This Row],[PA ID]],Patient_details[],5,0)</f>
        <v>Single-occupancy room overnight</v>
      </c>
      <c r="F278" s="27" t="str">
        <f>VLOOKUP(Hospital_details[[#This Row],[PA ID]],Patient_details[],6,0)</f>
        <v>Clones</v>
      </c>
      <c r="G278" s="33" t="str">
        <f>VLOOKUP(Hospital_details[[#This Row],[PA ID]],Patient_details[],7,0)</f>
        <v>Monaghan</v>
      </c>
      <c r="H278" s="29" t="str">
        <f>VLOOKUP(Hospital_details[[#This Row],[PA ID]],Patient_details[],9,0)</f>
        <v>Anaesthesia, Intensive Care and Pain Medicine</v>
      </c>
      <c r="I278" s="27" t="s">
        <v>573</v>
      </c>
      <c r="J278" s="27" t="str">
        <f>VLOOKUP(Hospital_details[[#This Row],[Diagnosis_ID]],Diagnosis_details[],2,0)</f>
        <v>Surgery</v>
      </c>
      <c r="K278" s="27" t="str">
        <f>VLOOKUP(Hospital_details[[#This Row],[Diagnosis_ID]],Diagnosis_details[],3,0)</f>
        <v>Medical card holders</v>
      </c>
      <c r="L278" s="29" t="str">
        <f>VLOOKUP(Hospital_details[[#This Row],[Diagnosis_ID]],Diagnosis_details[],4,0)</f>
        <v>Dr Fauci</v>
      </c>
      <c r="M278" s="29" t="str">
        <f>VLOOKUP(Hospital_details[[#This Row],[PA ID]],Patient_details[],10,0)</f>
        <v>Nitrates</v>
      </c>
      <c r="N278" s="29" t="str">
        <f>VLOOKUP(Hospital_details[[#This Row],[PA ID]],Patient_details[],8,0)</f>
        <v>Myocardial ischemia</v>
      </c>
      <c r="O278" s="30">
        <f>VLOOKUP(Hospital_details[[#This Row],[PA ID]],Patient_details[],11,0)</f>
        <v>8000</v>
      </c>
      <c r="P278" s="31">
        <f>VLOOKUP(Hospital_details[[#This Row],[PA ID]],Patient_details[],12,0)</f>
        <v>220</v>
      </c>
      <c r="Q278" s="31">
        <f>VLOOKUP(Hospital_details[[#This Row],[Diagnosis_ID]],Diagnosis_details[],5,0)</f>
        <v>320</v>
      </c>
      <c r="R2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78" s="31">
        <f>Hospital_details[[#This Row],[Hospital Charges]]+Hospital_details[[#This Row],[Price of Treatment]]+Hospital_details[[#This Row],[Consultant Fee]]-Hospital_details[[#This Row],[Discount]]</f>
        <v>8300</v>
      </c>
      <c r="T2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279" spans="1:20" hidden="1">
      <c r="A279" s="27" t="s">
        <v>574</v>
      </c>
      <c r="B279" s="28">
        <f>VLOOKUP(Hospital_details[[#This Row],[PA ID]],Patient_details[],2,0)</f>
        <v>43755</v>
      </c>
      <c r="C279" s="32">
        <f>VLOOKUP(Hospital_details[[#This Row],[PA ID]],Patient_details[],3,0)</f>
        <v>42</v>
      </c>
      <c r="D279" s="32" t="str">
        <f>VLOOKUP(Hospital_details[[#This Row],[PA ID]],Patient_details[],4,0)</f>
        <v>F</v>
      </c>
      <c r="E279" s="27" t="str">
        <f>VLOOKUP(Hospital_details[[#This Row],[PA ID]],Patient_details[],5,0)</f>
        <v>Single-occupancy room overnight</v>
      </c>
      <c r="F279" s="27" t="str">
        <f>VLOOKUP(Hospital_details[[#This Row],[PA ID]],Patient_details[],6,0)</f>
        <v>Athlone</v>
      </c>
      <c r="G279" s="33" t="str">
        <f>VLOOKUP(Hospital_details[[#This Row],[PA ID]],Patient_details[],7,0)</f>
        <v>Offaly</v>
      </c>
      <c r="H279" s="29" t="str">
        <f>VLOOKUP(Hospital_details[[#This Row],[PA ID]],Patient_details[],9,0)</f>
        <v>Anaesthesia, Intensive Care and Pain Medicine</v>
      </c>
      <c r="I279" s="27" t="s">
        <v>575</v>
      </c>
      <c r="J279" s="27" t="str">
        <f>VLOOKUP(Hospital_details[[#This Row],[Diagnosis_ID]],Diagnosis_details[],2,0)</f>
        <v>Therapy</v>
      </c>
      <c r="K279" s="27" t="str">
        <f>VLOOKUP(Hospital_details[[#This Row],[Diagnosis_ID]],Diagnosis_details[],3,0)</f>
        <v>Medical card holders</v>
      </c>
      <c r="L279" s="29" t="str">
        <f>VLOOKUP(Hospital_details[[#This Row],[Diagnosis_ID]],Diagnosis_details[],4,0)</f>
        <v>Dr Fauci</v>
      </c>
      <c r="M279" s="29" t="str">
        <f>VLOOKUP(Hospital_details[[#This Row],[PA ID]],Patient_details[],10,0)</f>
        <v>Nitrates</v>
      </c>
      <c r="N279" s="29" t="str">
        <f>VLOOKUP(Hospital_details[[#This Row],[PA ID]],Patient_details[],8,0)</f>
        <v>Myocardial ischemia</v>
      </c>
      <c r="O279" s="30">
        <f>VLOOKUP(Hospital_details[[#This Row],[PA ID]],Patient_details[],11,0)</f>
        <v>8000</v>
      </c>
      <c r="P279" s="31">
        <f>VLOOKUP(Hospital_details[[#This Row],[PA ID]],Patient_details[],12,0)</f>
        <v>440</v>
      </c>
      <c r="Q279" s="31">
        <f>VLOOKUP(Hospital_details[[#This Row],[Diagnosis_ID]],Diagnosis_details[],5,0)</f>
        <v>320</v>
      </c>
      <c r="R2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79" s="31">
        <f>Hospital_details[[#This Row],[Hospital Charges]]+Hospital_details[[#This Row],[Price of Treatment]]+Hospital_details[[#This Row],[Consultant Fee]]-Hospital_details[[#This Row],[Discount]]</f>
        <v>8520</v>
      </c>
      <c r="T2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280" spans="1:20" hidden="1">
      <c r="A280" s="27" t="s">
        <v>576</v>
      </c>
      <c r="B280" s="28">
        <f>VLOOKUP(Hospital_details[[#This Row],[PA ID]],Patient_details[],2,0)</f>
        <v>43755</v>
      </c>
      <c r="C280" s="32">
        <f>VLOOKUP(Hospital_details[[#This Row],[PA ID]],Patient_details[],3,0)</f>
        <v>47</v>
      </c>
      <c r="D280" s="32" t="str">
        <f>VLOOKUP(Hospital_details[[#This Row],[PA ID]],Patient_details[],4,0)</f>
        <v>M</v>
      </c>
      <c r="E280" s="27" t="str">
        <f>VLOOKUP(Hospital_details[[#This Row],[PA ID]],Patient_details[],5,0)</f>
        <v>Single-occupancy room overnight</v>
      </c>
      <c r="F280" s="27" t="str">
        <f>VLOOKUP(Hospital_details[[#This Row],[PA ID]],Patient_details[],6,0)</f>
        <v>Carrick-On-Shannon</v>
      </c>
      <c r="G280" s="33" t="str">
        <f>VLOOKUP(Hospital_details[[#This Row],[PA ID]],Patient_details[],7,0)</f>
        <v>Roscommon</v>
      </c>
      <c r="H280" s="29" t="str">
        <f>VLOOKUP(Hospital_details[[#This Row],[PA ID]],Patient_details[],9,0)</f>
        <v>Anaesthesia, Intensive Care and Pain Medicine</v>
      </c>
      <c r="I280" s="27" t="s">
        <v>577</v>
      </c>
      <c r="J280" s="27" t="str">
        <f>VLOOKUP(Hospital_details[[#This Row],[Diagnosis_ID]],Diagnosis_details[],2,0)</f>
        <v>Therapy</v>
      </c>
      <c r="K280" s="27" t="str">
        <f>VLOOKUP(Hospital_details[[#This Row],[Diagnosis_ID]],Diagnosis_details[],3,0)</f>
        <v>Medical card holders</v>
      </c>
      <c r="L280" s="29" t="str">
        <f>VLOOKUP(Hospital_details[[#This Row],[Diagnosis_ID]],Diagnosis_details[],4,0)</f>
        <v>Dr Fauci</v>
      </c>
      <c r="M280" s="29" t="str">
        <f>VLOOKUP(Hospital_details[[#This Row],[PA ID]],Patient_details[],10,0)</f>
        <v>Nitrates</v>
      </c>
      <c r="N280" s="29" t="str">
        <f>VLOOKUP(Hospital_details[[#This Row],[PA ID]],Patient_details[],8,0)</f>
        <v>Myocardial ischemia</v>
      </c>
      <c r="O280" s="30">
        <f>VLOOKUP(Hospital_details[[#This Row],[PA ID]],Patient_details[],11,0)</f>
        <v>8000</v>
      </c>
      <c r="P280" s="31">
        <f>VLOOKUP(Hospital_details[[#This Row],[PA ID]],Patient_details[],12,0)</f>
        <v>660</v>
      </c>
      <c r="Q280" s="31">
        <f>VLOOKUP(Hospital_details[[#This Row],[Diagnosis_ID]],Diagnosis_details[],5,0)</f>
        <v>320</v>
      </c>
      <c r="R2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0" s="31">
        <f>Hospital_details[[#This Row],[Hospital Charges]]+Hospital_details[[#This Row],[Price of Treatment]]+Hospital_details[[#This Row],[Consultant Fee]]-Hospital_details[[#This Row],[Discount]]</f>
        <v>8740</v>
      </c>
      <c r="T2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2622</v>
      </c>
    </row>
    <row r="281" spans="1:20" hidden="1">
      <c r="A281" s="27" t="s">
        <v>578</v>
      </c>
      <c r="B281" s="28">
        <f>VLOOKUP(Hospital_details[[#This Row],[PA ID]],Patient_details[],2,0)</f>
        <v>43755</v>
      </c>
      <c r="C281" s="32">
        <f>VLOOKUP(Hospital_details[[#This Row],[PA ID]],Patient_details[],3,0)</f>
        <v>48</v>
      </c>
      <c r="D281" s="32" t="str">
        <f>VLOOKUP(Hospital_details[[#This Row],[PA ID]],Patient_details[],4,0)</f>
        <v>F</v>
      </c>
      <c r="E281" s="27" t="str">
        <f>VLOOKUP(Hospital_details[[#This Row],[PA ID]],Patient_details[],5,0)</f>
        <v>Single-occupancy room overnight</v>
      </c>
      <c r="F281" s="27" t="str">
        <f>VLOOKUP(Hospital_details[[#This Row],[PA ID]],Patient_details[],6,0)</f>
        <v>Athlone</v>
      </c>
      <c r="G281" s="33" t="str">
        <f>VLOOKUP(Hospital_details[[#This Row],[PA ID]],Patient_details[],7,0)</f>
        <v>Westmeath</v>
      </c>
      <c r="H281" s="29" t="str">
        <f>VLOOKUP(Hospital_details[[#This Row],[PA ID]],Patient_details[],9,0)</f>
        <v>Anaesthesia, Intensive Care and Pain Medicine</v>
      </c>
      <c r="I281" s="27" t="s">
        <v>579</v>
      </c>
      <c r="J281" s="27" t="str">
        <f>VLOOKUP(Hospital_details[[#This Row],[Diagnosis_ID]],Diagnosis_details[],2,0)</f>
        <v>Therapy</v>
      </c>
      <c r="K281" s="27" t="str">
        <f>VLOOKUP(Hospital_details[[#This Row],[Diagnosis_ID]],Diagnosis_details[],3,0)</f>
        <v>Medical card holders</v>
      </c>
      <c r="L281" s="29" t="str">
        <f>VLOOKUP(Hospital_details[[#This Row],[Diagnosis_ID]],Diagnosis_details[],4,0)</f>
        <v>Dr Fauci</v>
      </c>
      <c r="M281" s="29" t="str">
        <f>VLOOKUP(Hospital_details[[#This Row],[PA ID]],Patient_details[],10,0)</f>
        <v>Nitrates</v>
      </c>
      <c r="N281" s="29" t="str">
        <f>VLOOKUP(Hospital_details[[#This Row],[PA ID]],Patient_details[],8,0)</f>
        <v>Myocardial ischemia</v>
      </c>
      <c r="O281" s="30">
        <f>VLOOKUP(Hospital_details[[#This Row],[PA ID]],Patient_details[],11,0)</f>
        <v>8000</v>
      </c>
      <c r="P281" s="31">
        <f>VLOOKUP(Hospital_details[[#This Row],[PA ID]],Patient_details[],12,0)</f>
        <v>330</v>
      </c>
      <c r="Q281" s="31">
        <f>VLOOKUP(Hospital_details[[#This Row],[Diagnosis_ID]],Diagnosis_details[],5,0)</f>
        <v>320</v>
      </c>
      <c r="R2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1" s="31">
        <f>Hospital_details[[#This Row],[Hospital Charges]]+Hospital_details[[#This Row],[Price of Treatment]]+Hospital_details[[#This Row],[Consultant Fee]]-Hospital_details[[#This Row],[Discount]]</f>
        <v>8410</v>
      </c>
      <c r="T2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282" spans="1:20">
      <c r="A282" s="27" t="s">
        <v>580</v>
      </c>
      <c r="B282" s="28">
        <f>VLOOKUP(Hospital_details[[#This Row],[PA ID]],Patient_details[],2,0)</f>
        <v>43006</v>
      </c>
      <c r="C282" s="32">
        <f>VLOOKUP(Hospital_details[[#This Row],[PA ID]],Patient_details[],3,0)</f>
        <v>43</v>
      </c>
      <c r="D282" s="32" t="str">
        <f>VLOOKUP(Hospital_details[[#This Row],[PA ID]],Patient_details[],4,0)</f>
        <v>M</v>
      </c>
      <c r="E282" s="27" t="str">
        <f>VLOOKUP(Hospital_details[[#This Row],[PA ID]],Patient_details[],5,0)</f>
        <v>Single-occupancy room overnight</v>
      </c>
      <c r="F282" s="27" t="str">
        <f>VLOOKUP(Hospital_details[[#This Row],[PA ID]],Patient_details[],6,0)</f>
        <v>Longford</v>
      </c>
      <c r="G282" s="33" t="str">
        <f>VLOOKUP(Hospital_details[[#This Row],[PA ID]],Patient_details[],7,0)</f>
        <v>Westmeath</v>
      </c>
      <c r="H282" s="29" t="str">
        <f>VLOOKUP(Hospital_details[[#This Row],[PA ID]],Patient_details[],9,0)</f>
        <v>Cardiology</v>
      </c>
      <c r="I282" s="27" t="s">
        <v>581</v>
      </c>
      <c r="J282" s="27" t="str">
        <f>VLOOKUP(Hospital_details[[#This Row],[Diagnosis_ID]],Diagnosis_details[],2,0)</f>
        <v>Therapy</v>
      </c>
      <c r="K282" s="27" t="str">
        <f>VLOOKUP(Hospital_details[[#This Row],[Diagnosis_ID]],Diagnosis_details[],3,0)</f>
        <v>Medical card holders</v>
      </c>
      <c r="L282" s="29" t="str">
        <f>VLOOKUP(Hospital_details[[#This Row],[Diagnosis_ID]],Diagnosis_details[],4,0)</f>
        <v>Dr Birx</v>
      </c>
      <c r="M282" s="29" t="str">
        <f>VLOOKUP(Hospital_details[[#This Row],[PA ID]],Patient_details[],10,0)</f>
        <v>Calcium</v>
      </c>
      <c r="N282" s="29" t="str">
        <f>VLOOKUP(Hospital_details[[#This Row],[PA ID]],Patient_details[],8,0)</f>
        <v>Cardiovascular disease (CVD)</v>
      </c>
      <c r="O282" s="30">
        <f>VLOOKUP(Hospital_details[[#This Row],[PA ID]],Patient_details[],11,0)</f>
        <v>8000</v>
      </c>
      <c r="P282" s="31">
        <f>VLOOKUP(Hospital_details[[#This Row],[PA ID]],Patient_details[],12,0)</f>
        <v>250</v>
      </c>
      <c r="Q282" s="31">
        <f>VLOOKUP(Hospital_details[[#This Row],[Diagnosis_ID]],Diagnosis_details[],5,0)</f>
        <v>350</v>
      </c>
      <c r="R2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82" s="31">
        <f>Hospital_details[[#This Row],[Hospital Charges]]+Hospital_details[[#This Row],[Price of Treatment]]+Hospital_details[[#This Row],[Consultant Fee]]-Hospital_details[[#This Row],[Discount]]</f>
        <v>7800</v>
      </c>
      <c r="T2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283" spans="1:20">
      <c r="A283" s="27" t="s">
        <v>582</v>
      </c>
      <c r="B283" s="28">
        <f>VLOOKUP(Hospital_details[[#This Row],[PA ID]],Patient_details[],2,0)</f>
        <v>43006</v>
      </c>
      <c r="C283" s="32">
        <f>VLOOKUP(Hospital_details[[#This Row],[PA ID]],Patient_details[],3,0)</f>
        <v>41</v>
      </c>
      <c r="D283" s="32" t="str">
        <f>VLOOKUP(Hospital_details[[#This Row],[PA ID]],Patient_details[],4,0)</f>
        <v>M</v>
      </c>
      <c r="E283" s="27" t="str">
        <f>VLOOKUP(Hospital_details[[#This Row],[PA ID]],Patient_details[],5,0)</f>
        <v>Single-occupancy room overnight</v>
      </c>
      <c r="F283" s="27" t="str">
        <f>VLOOKUP(Hospital_details[[#This Row],[PA ID]],Patient_details[],6,0)</f>
        <v>Bandon</v>
      </c>
      <c r="G283" s="33" t="str">
        <f>VLOOKUP(Hospital_details[[#This Row],[PA ID]],Patient_details[],7,0)</f>
        <v>Cork</v>
      </c>
      <c r="H283" s="29" t="str">
        <f>VLOOKUP(Hospital_details[[#This Row],[PA ID]],Patient_details[],9,0)</f>
        <v>Cardiology</v>
      </c>
      <c r="I283" s="27" t="s">
        <v>583</v>
      </c>
      <c r="J283" s="27" t="str">
        <f>VLOOKUP(Hospital_details[[#This Row],[Diagnosis_ID]],Diagnosis_details[],2,0)</f>
        <v>Therapy</v>
      </c>
      <c r="K283" s="27" t="str">
        <f>VLOOKUP(Hospital_details[[#This Row],[Diagnosis_ID]],Diagnosis_details[],3,0)</f>
        <v>Medical card holders</v>
      </c>
      <c r="L283" s="29" t="str">
        <f>VLOOKUP(Hospital_details[[#This Row],[Diagnosis_ID]],Diagnosis_details[],4,0)</f>
        <v>Dr Birx</v>
      </c>
      <c r="M283" s="29" t="str">
        <f>VLOOKUP(Hospital_details[[#This Row],[PA ID]],Patient_details[],10,0)</f>
        <v>Beta blockers</v>
      </c>
      <c r="N283" s="29" t="str">
        <f>VLOOKUP(Hospital_details[[#This Row],[PA ID]],Patient_details[],8,0)</f>
        <v>Cardiovascular disease (CVD)</v>
      </c>
      <c r="O283" s="30">
        <f>VLOOKUP(Hospital_details[[#This Row],[PA ID]],Patient_details[],11,0)</f>
        <v>8000</v>
      </c>
      <c r="P283" s="31">
        <f>VLOOKUP(Hospital_details[[#This Row],[PA ID]],Patient_details[],12,0)</f>
        <v>350</v>
      </c>
      <c r="Q283" s="31">
        <f>VLOOKUP(Hospital_details[[#This Row],[Diagnosis_ID]],Diagnosis_details[],5,0)</f>
        <v>350</v>
      </c>
      <c r="R2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83" s="31">
        <f>Hospital_details[[#This Row],[Hospital Charges]]+Hospital_details[[#This Row],[Price of Treatment]]+Hospital_details[[#This Row],[Consultant Fee]]-Hospital_details[[#This Row],[Discount]]</f>
        <v>7900</v>
      </c>
      <c r="T2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2370</v>
      </c>
    </row>
    <row r="284" spans="1:20">
      <c r="A284" s="27" t="s">
        <v>584</v>
      </c>
      <c r="B284" s="28">
        <f>VLOOKUP(Hospital_details[[#This Row],[PA ID]],Patient_details[],2,0)</f>
        <v>43045</v>
      </c>
      <c r="C284" s="32">
        <f>VLOOKUP(Hospital_details[[#This Row],[PA ID]],Patient_details[],3,0)</f>
        <v>54</v>
      </c>
      <c r="D284" s="32" t="str">
        <f>VLOOKUP(Hospital_details[[#This Row],[PA ID]],Patient_details[],4,0)</f>
        <v>F</v>
      </c>
      <c r="E284" s="27" t="str">
        <f>VLOOKUP(Hospital_details[[#This Row],[PA ID]],Patient_details[],5,0)</f>
        <v>Single-occupancy room overnight</v>
      </c>
      <c r="F284" s="27" t="str">
        <f>VLOOKUP(Hospital_details[[#This Row],[PA ID]],Patient_details[],6,0)</f>
        <v>Donegal</v>
      </c>
      <c r="G284" s="33" t="str">
        <f>VLOOKUP(Hospital_details[[#This Row],[PA ID]],Patient_details[],7,0)</f>
        <v>Donegal</v>
      </c>
      <c r="H284" s="29" t="str">
        <f>VLOOKUP(Hospital_details[[#This Row],[PA ID]],Patient_details[],9,0)</f>
        <v>Clinical Haematology</v>
      </c>
      <c r="I284" s="27" t="s">
        <v>585</v>
      </c>
      <c r="J284" s="27" t="str">
        <f>VLOOKUP(Hospital_details[[#This Row],[Diagnosis_ID]],Diagnosis_details[],2,0)</f>
        <v>Therapy</v>
      </c>
      <c r="K284" s="27" t="str">
        <f>VLOOKUP(Hospital_details[[#This Row],[Diagnosis_ID]],Diagnosis_details[],3,0)</f>
        <v>Medical card holders</v>
      </c>
      <c r="L284" s="29" t="str">
        <f>VLOOKUP(Hospital_details[[#This Row],[Diagnosis_ID]],Diagnosis_details[],4,0)</f>
        <v>Dr Birx</v>
      </c>
      <c r="M284" s="29" t="str">
        <f>VLOOKUP(Hospital_details[[#This Row],[PA ID]],Patient_details[],10,0)</f>
        <v>antibiotics</v>
      </c>
      <c r="N284" s="29" t="str">
        <f>VLOOKUP(Hospital_details[[#This Row],[PA ID]],Patient_details[],8,0)</f>
        <v>Bacterial infection</v>
      </c>
      <c r="O284" s="30">
        <f>VLOOKUP(Hospital_details[[#This Row],[PA ID]],Patient_details[],11,0)</f>
        <v>8000</v>
      </c>
      <c r="P284" s="31">
        <f>VLOOKUP(Hospital_details[[#This Row],[PA ID]],Patient_details[],12,0)</f>
        <v>400</v>
      </c>
      <c r="Q284" s="31">
        <f>VLOOKUP(Hospital_details[[#This Row],[Diagnosis_ID]],Diagnosis_details[],5,0)</f>
        <v>350</v>
      </c>
      <c r="R2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284" s="31">
        <f>Hospital_details[[#This Row],[Hospital Charges]]+Hospital_details[[#This Row],[Price of Treatment]]+Hospital_details[[#This Row],[Consultant Fee]]-Hospital_details[[#This Row],[Discount]]</f>
        <v>8690</v>
      </c>
      <c r="T2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2607</v>
      </c>
    </row>
    <row r="285" spans="1:20">
      <c r="A285" s="27" t="s">
        <v>586</v>
      </c>
      <c r="B285" s="28">
        <f>VLOOKUP(Hospital_details[[#This Row],[PA ID]],Patient_details[],2,0)</f>
        <v>43010</v>
      </c>
      <c r="C285" s="32">
        <f>VLOOKUP(Hospital_details[[#This Row],[PA ID]],Patient_details[],3,0)</f>
        <v>54</v>
      </c>
      <c r="D285" s="32" t="str">
        <f>VLOOKUP(Hospital_details[[#This Row],[PA ID]],Patient_details[],4,0)</f>
        <v>F</v>
      </c>
      <c r="E285" s="27" t="str">
        <f>VLOOKUP(Hospital_details[[#This Row],[PA ID]],Patient_details[],5,0)</f>
        <v>Single-occupancy room overnight</v>
      </c>
      <c r="F285" s="27" t="str">
        <f>VLOOKUP(Hospital_details[[#This Row],[PA ID]],Patient_details[],6,0)</f>
        <v>Naas</v>
      </c>
      <c r="G285" s="33" t="str">
        <f>VLOOKUP(Hospital_details[[#This Row],[PA ID]],Patient_details[],7,0)</f>
        <v>Kildare</v>
      </c>
      <c r="H285" s="29" t="str">
        <f>VLOOKUP(Hospital_details[[#This Row],[PA ID]],Patient_details[],9,0)</f>
        <v>Clinical Haematology</v>
      </c>
      <c r="I285" s="27" t="s">
        <v>587</v>
      </c>
      <c r="J285" s="27" t="str">
        <f>VLOOKUP(Hospital_details[[#This Row],[Diagnosis_ID]],Diagnosis_details[],2,0)</f>
        <v>Therapy</v>
      </c>
      <c r="K285" s="27" t="str">
        <f>VLOOKUP(Hospital_details[[#This Row],[Diagnosis_ID]],Diagnosis_details[],3,0)</f>
        <v>Medical card holders</v>
      </c>
      <c r="L285" s="29" t="str">
        <f>VLOOKUP(Hospital_details[[#This Row],[Diagnosis_ID]],Diagnosis_details[],4,0)</f>
        <v>Dr Birx</v>
      </c>
      <c r="M285" s="29" t="str">
        <f>VLOOKUP(Hospital_details[[#This Row],[PA ID]],Patient_details[],10,0)</f>
        <v>folic acid</v>
      </c>
      <c r="N285" s="29" t="str">
        <f>VLOOKUP(Hospital_details[[#This Row],[PA ID]],Patient_details[],8,0)</f>
        <v>Bacterial infection</v>
      </c>
      <c r="O285" s="30">
        <f>VLOOKUP(Hospital_details[[#This Row],[PA ID]],Patient_details[],11,0)</f>
        <v>8000</v>
      </c>
      <c r="P285" s="31">
        <f>VLOOKUP(Hospital_details[[#This Row],[PA ID]],Patient_details[],12,0)</f>
        <v>400</v>
      </c>
      <c r="Q285" s="31">
        <f>VLOOKUP(Hospital_details[[#This Row],[Diagnosis_ID]],Diagnosis_details[],5,0)</f>
        <v>350</v>
      </c>
      <c r="R2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85" s="31">
        <f>Hospital_details[[#This Row],[Hospital Charges]]+Hospital_details[[#This Row],[Price of Treatment]]+Hospital_details[[#This Row],[Consultant Fee]]-Hospital_details[[#This Row],[Discount]]</f>
        <v>7950</v>
      </c>
      <c r="T2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286" spans="1:20">
      <c r="A286" s="27" t="s">
        <v>588</v>
      </c>
      <c r="B286" s="28">
        <f>VLOOKUP(Hospital_details[[#This Row],[PA ID]],Patient_details[],2,0)</f>
        <v>43010</v>
      </c>
      <c r="C286" s="32">
        <f>VLOOKUP(Hospital_details[[#This Row],[PA ID]],Patient_details[],3,0)</f>
        <v>61</v>
      </c>
      <c r="D286" s="32" t="str">
        <f>VLOOKUP(Hospital_details[[#This Row],[PA ID]],Patient_details[],4,0)</f>
        <v>M</v>
      </c>
      <c r="E286" s="27" t="str">
        <f>VLOOKUP(Hospital_details[[#This Row],[PA ID]],Patient_details[],5,0)</f>
        <v>Single-occupancy room overnight</v>
      </c>
      <c r="F286" s="27" t="str">
        <f>VLOOKUP(Hospital_details[[#This Row],[PA ID]],Patient_details[],6,0)</f>
        <v>Roscommon</v>
      </c>
      <c r="G286" s="33" t="str">
        <f>VLOOKUP(Hospital_details[[#This Row],[PA ID]],Patient_details[],7,0)</f>
        <v>Roscommon</v>
      </c>
      <c r="H286" s="29" t="str">
        <f>VLOOKUP(Hospital_details[[#This Row],[PA ID]],Patient_details[],9,0)</f>
        <v>Clinical Haematology</v>
      </c>
      <c r="I286" s="27" t="s">
        <v>589</v>
      </c>
      <c r="J286" s="27" t="str">
        <f>VLOOKUP(Hospital_details[[#This Row],[Diagnosis_ID]],Diagnosis_details[],2,0)</f>
        <v>Therapy</v>
      </c>
      <c r="K286" s="27" t="str">
        <f>VLOOKUP(Hospital_details[[#This Row],[Diagnosis_ID]],Diagnosis_details[],3,0)</f>
        <v>Medical card holders</v>
      </c>
      <c r="L286" s="29" t="str">
        <f>VLOOKUP(Hospital_details[[#This Row],[Diagnosis_ID]],Diagnosis_details[],4,0)</f>
        <v>Dr Birx</v>
      </c>
      <c r="M286" s="29" t="str">
        <f>VLOOKUP(Hospital_details[[#This Row],[PA ID]],Patient_details[],10,0)</f>
        <v>oxygen</v>
      </c>
      <c r="N286" s="29" t="str">
        <f>VLOOKUP(Hospital_details[[#This Row],[PA ID]],Patient_details[],8,0)</f>
        <v>Bacterial infection</v>
      </c>
      <c r="O286" s="30">
        <f>VLOOKUP(Hospital_details[[#This Row],[PA ID]],Patient_details[],11,0)</f>
        <v>8000</v>
      </c>
      <c r="P286" s="31">
        <f>VLOOKUP(Hospital_details[[#This Row],[PA ID]],Patient_details[],12,0)</f>
        <v>400</v>
      </c>
      <c r="Q286" s="31">
        <f>VLOOKUP(Hospital_details[[#This Row],[Diagnosis_ID]],Diagnosis_details[],5,0)</f>
        <v>350</v>
      </c>
      <c r="R2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86" s="31">
        <f>Hospital_details[[#This Row],[Hospital Charges]]+Hospital_details[[#This Row],[Price of Treatment]]+Hospital_details[[#This Row],[Consultant Fee]]-Hospital_details[[#This Row],[Discount]]</f>
        <v>7950</v>
      </c>
      <c r="T2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287" spans="1:20">
      <c r="A287" s="27" t="s">
        <v>590</v>
      </c>
      <c r="B287" s="28">
        <f>VLOOKUP(Hospital_details[[#This Row],[PA ID]],Patient_details[],2,0)</f>
        <v>43010</v>
      </c>
      <c r="C287" s="32">
        <f>VLOOKUP(Hospital_details[[#This Row],[PA ID]],Patient_details[],3,0)</f>
        <v>61</v>
      </c>
      <c r="D287" s="32" t="str">
        <f>VLOOKUP(Hospital_details[[#This Row],[PA ID]],Patient_details[],4,0)</f>
        <v>M</v>
      </c>
      <c r="E287" s="27" t="str">
        <f>VLOOKUP(Hospital_details[[#This Row],[PA ID]],Patient_details[],5,0)</f>
        <v>Single-occupancy room overnight</v>
      </c>
      <c r="F287" s="27" t="str">
        <f>VLOOKUP(Hospital_details[[#This Row],[PA ID]],Patient_details[],6,0)</f>
        <v>Sligo</v>
      </c>
      <c r="G287" s="33" t="str">
        <f>VLOOKUP(Hospital_details[[#This Row],[PA ID]],Patient_details[],7,0)</f>
        <v>Sligo</v>
      </c>
      <c r="H287" s="29" t="str">
        <f>VLOOKUP(Hospital_details[[#This Row],[PA ID]],Patient_details[],9,0)</f>
        <v>Clinical Haematology</v>
      </c>
      <c r="I287" s="27" t="s">
        <v>591</v>
      </c>
      <c r="J287" s="27" t="str">
        <f>VLOOKUP(Hospital_details[[#This Row],[Diagnosis_ID]],Diagnosis_details[],2,0)</f>
        <v>Therapy</v>
      </c>
      <c r="K287" s="27" t="str">
        <f>VLOOKUP(Hospital_details[[#This Row],[Diagnosis_ID]],Diagnosis_details[],3,0)</f>
        <v>Medical card holders</v>
      </c>
      <c r="L287" s="29" t="str">
        <f>VLOOKUP(Hospital_details[[#This Row],[Diagnosis_ID]],Diagnosis_details[],4,0)</f>
        <v>Dr Birx</v>
      </c>
      <c r="M287" s="29" t="str">
        <f>VLOOKUP(Hospital_details[[#This Row],[PA ID]],Patient_details[],10,0)</f>
        <v>folic acid</v>
      </c>
      <c r="N287" s="29" t="str">
        <f>VLOOKUP(Hospital_details[[#This Row],[PA ID]],Patient_details[],8,0)</f>
        <v>Bacterial infection</v>
      </c>
      <c r="O287" s="30">
        <f>VLOOKUP(Hospital_details[[#This Row],[PA ID]],Patient_details[],11,0)</f>
        <v>8000</v>
      </c>
      <c r="P287" s="31">
        <f>VLOOKUP(Hospital_details[[#This Row],[PA ID]],Patient_details[],12,0)</f>
        <v>480</v>
      </c>
      <c r="Q287" s="31">
        <f>VLOOKUP(Hospital_details[[#This Row],[Diagnosis_ID]],Diagnosis_details[],5,0)</f>
        <v>350</v>
      </c>
      <c r="R2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87" s="31">
        <f>Hospital_details[[#This Row],[Hospital Charges]]+Hospital_details[[#This Row],[Price of Treatment]]+Hospital_details[[#This Row],[Consultant Fee]]-Hospital_details[[#This Row],[Discount]]</f>
        <v>8030</v>
      </c>
      <c r="T2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2409</v>
      </c>
    </row>
    <row r="288" spans="1:20" hidden="1">
      <c r="A288" s="27" t="s">
        <v>592</v>
      </c>
      <c r="B288" s="28">
        <f>VLOOKUP(Hospital_details[[#This Row],[PA ID]],Patient_details[],2,0)</f>
        <v>43454</v>
      </c>
      <c r="C288" s="32">
        <f>VLOOKUP(Hospital_details[[#This Row],[PA ID]],Patient_details[],3,0)</f>
        <v>48</v>
      </c>
      <c r="D288" s="32" t="str">
        <f>VLOOKUP(Hospital_details[[#This Row],[PA ID]],Patient_details[],4,0)</f>
        <v>M</v>
      </c>
      <c r="E288" s="27" t="str">
        <f>VLOOKUP(Hospital_details[[#This Row],[PA ID]],Patient_details[],5,0)</f>
        <v>Single-occupancy room overnight</v>
      </c>
      <c r="F288" s="27" t="str">
        <f>VLOOKUP(Hospital_details[[#This Row],[PA ID]],Patient_details[],6,0)</f>
        <v>Caherciveen</v>
      </c>
      <c r="G288" s="33" t="str">
        <f>VLOOKUP(Hospital_details[[#This Row],[PA ID]],Patient_details[],7,0)</f>
        <v>Kerry</v>
      </c>
      <c r="H288" s="29" t="str">
        <f>VLOOKUP(Hospital_details[[#This Row],[PA ID]],Patient_details[],9,0)</f>
        <v>Clinical Research Centre</v>
      </c>
      <c r="I288" s="27" t="s">
        <v>593</v>
      </c>
      <c r="J288" s="27" t="str">
        <f>VLOOKUP(Hospital_details[[#This Row],[Diagnosis_ID]],Diagnosis_details[],2,0)</f>
        <v>Therapy</v>
      </c>
      <c r="K288" s="27" t="str">
        <f>VLOOKUP(Hospital_details[[#This Row],[Diagnosis_ID]],Diagnosis_details[],3,0)</f>
        <v>Medical card holders</v>
      </c>
      <c r="L288" s="29" t="str">
        <f>VLOOKUP(Hospital_details[[#This Row],[Diagnosis_ID]],Diagnosis_details[],4,0)</f>
        <v>Dr Fauci</v>
      </c>
      <c r="M288" s="29" t="str">
        <f>VLOOKUP(Hospital_details[[#This Row],[PA ID]],Patient_details[],10,0)</f>
        <v>tPA</v>
      </c>
      <c r="N288" s="29" t="str">
        <f>VLOOKUP(Hospital_details[[#This Row],[PA ID]],Patient_details[],8,0)</f>
        <v>Stroke</v>
      </c>
      <c r="O288" s="30">
        <f>VLOOKUP(Hospital_details[[#This Row],[PA ID]],Patient_details[],11,0)</f>
        <v>8000</v>
      </c>
      <c r="P288" s="31">
        <f>VLOOKUP(Hospital_details[[#This Row],[PA ID]],Patient_details[],12,0)</f>
        <v>245</v>
      </c>
      <c r="Q288" s="31">
        <f>VLOOKUP(Hospital_details[[#This Row],[Diagnosis_ID]],Diagnosis_details[],5,0)</f>
        <v>320</v>
      </c>
      <c r="R2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8" s="31">
        <f>Hospital_details[[#This Row],[Hospital Charges]]+Hospital_details[[#This Row],[Price of Treatment]]+Hospital_details[[#This Row],[Consultant Fee]]-Hospital_details[[#This Row],[Discount]]</f>
        <v>8325</v>
      </c>
      <c r="T2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2497.5</v>
      </c>
    </row>
    <row r="289" spans="1:20" hidden="1">
      <c r="A289" s="27" t="s">
        <v>594</v>
      </c>
      <c r="B289" s="28">
        <f>VLOOKUP(Hospital_details[[#This Row],[PA ID]],Patient_details[],2,0)</f>
        <v>43454</v>
      </c>
      <c r="C289" s="32">
        <f>VLOOKUP(Hospital_details[[#This Row],[PA ID]],Patient_details[],3,0)</f>
        <v>45</v>
      </c>
      <c r="D289" s="32" t="str">
        <f>VLOOKUP(Hospital_details[[#This Row],[PA ID]],Patient_details[],4,0)</f>
        <v>F</v>
      </c>
      <c r="E289" s="27" t="str">
        <f>VLOOKUP(Hospital_details[[#This Row],[PA ID]],Patient_details[],5,0)</f>
        <v>Single-occupancy room overnight</v>
      </c>
      <c r="F289" s="27" t="str">
        <f>VLOOKUP(Hospital_details[[#This Row],[PA ID]],Patient_details[],6,0)</f>
        <v>Longford</v>
      </c>
      <c r="G289" s="33" t="str">
        <f>VLOOKUP(Hospital_details[[#This Row],[PA ID]],Patient_details[],7,0)</f>
        <v>Longford</v>
      </c>
      <c r="H289" s="29" t="str">
        <f>VLOOKUP(Hospital_details[[#This Row],[PA ID]],Patient_details[],9,0)</f>
        <v>Clinical Research Centre</v>
      </c>
      <c r="I289" s="27" t="s">
        <v>595</v>
      </c>
      <c r="J289" s="27" t="str">
        <f>VLOOKUP(Hospital_details[[#This Row],[Diagnosis_ID]],Diagnosis_details[],2,0)</f>
        <v>Therapy</v>
      </c>
      <c r="K289" s="27" t="str">
        <f>VLOOKUP(Hospital_details[[#This Row],[Diagnosis_ID]],Diagnosis_details[],3,0)</f>
        <v>Medical card holders</v>
      </c>
      <c r="L289" s="29" t="str">
        <f>VLOOKUP(Hospital_details[[#This Row],[Diagnosis_ID]],Diagnosis_details[],4,0)</f>
        <v>Dr Fauci</v>
      </c>
      <c r="M289" s="29" t="str">
        <f>VLOOKUP(Hospital_details[[#This Row],[PA ID]],Patient_details[],10,0)</f>
        <v>tPA</v>
      </c>
      <c r="N289" s="29" t="str">
        <f>VLOOKUP(Hospital_details[[#This Row],[PA ID]],Patient_details[],8,0)</f>
        <v>Stroke</v>
      </c>
      <c r="O289" s="30">
        <f>VLOOKUP(Hospital_details[[#This Row],[PA ID]],Patient_details[],11,0)</f>
        <v>8000</v>
      </c>
      <c r="P289" s="31">
        <f>VLOOKUP(Hospital_details[[#This Row],[PA ID]],Patient_details[],12,0)</f>
        <v>70</v>
      </c>
      <c r="Q289" s="31">
        <f>VLOOKUP(Hospital_details[[#This Row],[Diagnosis_ID]],Diagnosis_details[],5,0)</f>
        <v>320</v>
      </c>
      <c r="R2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9" s="31">
        <f>Hospital_details[[#This Row],[Hospital Charges]]+Hospital_details[[#This Row],[Price of Treatment]]+Hospital_details[[#This Row],[Consultant Fee]]-Hospital_details[[#This Row],[Discount]]</f>
        <v>8150</v>
      </c>
      <c r="T2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2445</v>
      </c>
    </row>
    <row r="290" spans="1:20" hidden="1">
      <c r="A290" s="27" t="s">
        <v>596</v>
      </c>
      <c r="B290" s="28">
        <f>VLOOKUP(Hospital_details[[#This Row],[PA ID]],Patient_details[],2,0)</f>
        <v>43454</v>
      </c>
      <c r="C290" s="32">
        <f>VLOOKUP(Hospital_details[[#This Row],[PA ID]],Patient_details[],3,0)</f>
        <v>54</v>
      </c>
      <c r="D290" s="32" t="str">
        <f>VLOOKUP(Hospital_details[[#This Row],[PA ID]],Patient_details[],4,0)</f>
        <v>F</v>
      </c>
      <c r="E290" s="27" t="str">
        <f>VLOOKUP(Hospital_details[[#This Row],[PA ID]],Patient_details[],5,0)</f>
        <v>Single-occupancy room overnight</v>
      </c>
      <c r="F290" s="27" t="str">
        <f>VLOOKUP(Hospital_details[[#This Row],[PA ID]],Patient_details[],6,0)</f>
        <v>Monaghan</v>
      </c>
      <c r="G290" s="33" t="str">
        <f>VLOOKUP(Hospital_details[[#This Row],[PA ID]],Patient_details[],7,0)</f>
        <v>Monaghan</v>
      </c>
      <c r="H290" s="29" t="str">
        <f>VLOOKUP(Hospital_details[[#This Row],[PA ID]],Patient_details[],9,0)</f>
        <v>Clinical Research Centre</v>
      </c>
      <c r="I290" s="27" t="s">
        <v>597</v>
      </c>
      <c r="J290" s="27" t="str">
        <f>VLOOKUP(Hospital_details[[#This Row],[Diagnosis_ID]],Diagnosis_details[],2,0)</f>
        <v>Therapy</v>
      </c>
      <c r="K290" s="27" t="str">
        <f>VLOOKUP(Hospital_details[[#This Row],[Diagnosis_ID]],Diagnosis_details[],3,0)</f>
        <v>Medical card holders</v>
      </c>
      <c r="L290" s="29" t="str">
        <f>VLOOKUP(Hospital_details[[#This Row],[Diagnosis_ID]],Diagnosis_details[],4,0)</f>
        <v>Dr Fauci</v>
      </c>
      <c r="M290" s="29" t="str">
        <f>VLOOKUP(Hospital_details[[#This Row],[PA ID]],Patient_details[],10,0)</f>
        <v>tPA</v>
      </c>
      <c r="N290" s="29" t="str">
        <f>VLOOKUP(Hospital_details[[#This Row],[PA ID]],Patient_details[],8,0)</f>
        <v>Stroke</v>
      </c>
      <c r="O290" s="30">
        <f>VLOOKUP(Hospital_details[[#This Row],[PA ID]],Patient_details[],11,0)</f>
        <v>8000</v>
      </c>
      <c r="P290" s="31">
        <f>VLOOKUP(Hospital_details[[#This Row],[PA ID]],Patient_details[],12,0)</f>
        <v>175</v>
      </c>
      <c r="Q290" s="31">
        <f>VLOOKUP(Hospital_details[[#This Row],[Diagnosis_ID]],Diagnosis_details[],5,0)</f>
        <v>320</v>
      </c>
      <c r="R2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90" s="31">
        <f>Hospital_details[[#This Row],[Hospital Charges]]+Hospital_details[[#This Row],[Price of Treatment]]+Hospital_details[[#This Row],[Consultant Fee]]-Hospital_details[[#This Row],[Discount]]</f>
        <v>8255</v>
      </c>
      <c r="T2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2476.5</v>
      </c>
    </row>
    <row r="291" spans="1:20" hidden="1">
      <c r="A291" s="27" t="s">
        <v>598</v>
      </c>
      <c r="B291" s="28">
        <f>VLOOKUP(Hospital_details[[#This Row],[PA ID]],Patient_details[],2,0)</f>
        <v>43428</v>
      </c>
      <c r="C291" s="32">
        <f>VLOOKUP(Hospital_details[[#This Row],[PA ID]],Patient_details[],3,0)</f>
        <v>54</v>
      </c>
      <c r="D291" s="32" t="str">
        <f>VLOOKUP(Hospital_details[[#This Row],[PA ID]],Patient_details[],4,0)</f>
        <v>F</v>
      </c>
      <c r="E291" s="27" t="str">
        <f>VLOOKUP(Hospital_details[[#This Row],[PA ID]],Patient_details[],5,0)</f>
        <v>Multiple-occupancy room overnight</v>
      </c>
      <c r="F291" s="27" t="str">
        <f>VLOOKUP(Hospital_details[[#This Row],[PA ID]],Patient_details[],6,0)</f>
        <v>Cootehill</v>
      </c>
      <c r="G291" s="33" t="str">
        <f>VLOOKUP(Hospital_details[[#This Row],[PA ID]],Patient_details[],7,0)</f>
        <v>Cavan</v>
      </c>
      <c r="H291" s="29" t="str">
        <f>VLOOKUP(Hospital_details[[#This Row],[PA ID]],Patient_details[],9,0)</f>
        <v>Audiology Department</v>
      </c>
      <c r="I291" s="27" t="s">
        <v>599</v>
      </c>
      <c r="J291" s="27" t="str">
        <f>VLOOKUP(Hospital_details[[#This Row],[Diagnosis_ID]],Diagnosis_details[],2,0)</f>
        <v>Therapy</v>
      </c>
      <c r="K291" s="27" t="str">
        <f>VLOOKUP(Hospital_details[[#This Row],[Diagnosis_ID]],Diagnosis_details[],3,0)</f>
        <v>Medical card holders</v>
      </c>
      <c r="L291" s="29" t="str">
        <f>VLOOKUP(Hospital_details[[#This Row],[Diagnosis_ID]],Diagnosis_details[],4,0)</f>
        <v>Dr Doherty</v>
      </c>
      <c r="M291" s="29" t="str">
        <f>VLOOKUP(Hospital_details[[#This Row],[PA ID]],Patient_details[],10,0)</f>
        <v>Calcium</v>
      </c>
      <c r="N291" s="29" t="str">
        <f>VLOOKUP(Hospital_details[[#This Row],[PA ID]],Patient_details[],8,0)</f>
        <v>Hearing Loss</v>
      </c>
      <c r="O291" s="30">
        <f>VLOOKUP(Hospital_details[[#This Row],[PA ID]],Patient_details[],11,0)</f>
        <v>2500</v>
      </c>
      <c r="P291" s="31">
        <f>VLOOKUP(Hospital_details[[#This Row],[PA ID]],Patient_details[],12,0)</f>
        <v>770</v>
      </c>
      <c r="Q291" s="31">
        <f>VLOOKUP(Hospital_details[[#This Row],[Diagnosis_ID]],Diagnosis_details[],5,0)</f>
        <v>250</v>
      </c>
      <c r="R2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91" s="31">
        <f>Hospital_details[[#This Row],[Hospital Charges]]+Hospital_details[[#This Row],[Price of Treatment]]+Hospital_details[[#This Row],[Consultant Fee]]-Hospital_details[[#This Row],[Discount]]</f>
        <v>3445</v>
      </c>
      <c r="T2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1033.5</v>
      </c>
    </row>
    <row r="292" spans="1:20" hidden="1">
      <c r="A292" s="27" t="s">
        <v>600</v>
      </c>
      <c r="B292" s="28">
        <f>VLOOKUP(Hospital_details[[#This Row],[PA ID]],Patient_details[],2,0)</f>
        <v>43428</v>
      </c>
      <c r="C292" s="32">
        <f>VLOOKUP(Hospital_details[[#This Row],[PA ID]],Patient_details[],3,0)</f>
        <v>44</v>
      </c>
      <c r="D292" s="32" t="str">
        <f>VLOOKUP(Hospital_details[[#This Row],[PA ID]],Patient_details[],4,0)</f>
        <v>M</v>
      </c>
      <c r="E292" s="27" t="str">
        <f>VLOOKUP(Hospital_details[[#This Row],[PA ID]],Patient_details[],5,0)</f>
        <v>Single-occupancy room overnight</v>
      </c>
      <c r="F292" s="27" t="str">
        <f>VLOOKUP(Hospital_details[[#This Row],[PA ID]],Patient_details[],6,0)</f>
        <v>Monaghan</v>
      </c>
      <c r="G292" s="33" t="str">
        <f>VLOOKUP(Hospital_details[[#This Row],[PA ID]],Patient_details[],7,0)</f>
        <v>Monaghan</v>
      </c>
      <c r="H292" s="29" t="str">
        <f>VLOOKUP(Hospital_details[[#This Row],[PA ID]],Patient_details[],9,0)</f>
        <v>Audiology Department</v>
      </c>
      <c r="I292" s="27" t="s">
        <v>601</v>
      </c>
      <c r="J292" s="27" t="str">
        <f>VLOOKUP(Hospital_details[[#This Row],[Diagnosis_ID]],Diagnosis_details[],2,0)</f>
        <v>Therapy</v>
      </c>
      <c r="K292" s="27" t="str">
        <f>VLOOKUP(Hospital_details[[#This Row],[Diagnosis_ID]],Diagnosis_details[],3,0)</f>
        <v>Medical card holders</v>
      </c>
      <c r="L292" s="29" t="str">
        <f>VLOOKUP(Hospital_details[[#This Row],[Diagnosis_ID]],Diagnosis_details[],4,0)</f>
        <v>Dr Doherty</v>
      </c>
      <c r="M292" s="29" t="str">
        <f>VLOOKUP(Hospital_details[[#This Row],[PA ID]],Patient_details[],10,0)</f>
        <v>Calcium</v>
      </c>
      <c r="N292" s="29" t="str">
        <f>VLOOKUP(Hospital_details[[#This Row],[PA ID]],Patient_details[],8,0)</f>
        <v>Hearing Loss</v>
      </c>
      <c r="O292" s="30">
        <f>VLOOKUP(Hospital_details[[#This Row],[PA ID]],Patient_details[],11,0)</f>
        <v>8000</v>
      </c>
      <c r="P292" s="31">
        <f>VLOOKUP(Hospital_details[[#This Row],[PA ID]],Patient_details[],12,0)</f>
        <v>880</v>
      </c>
      <c r="Q292" s="31">
        <f>VLOOKUP(Hospital_details[[#This Row],[Diagnosis_ID]],Diagnosis_details[],5,0)</f>
        <v>250</v>
      </c>
      <c r="R2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92" s="31">
        <f>Hospital_details[[#This Row],[Hospital Charges]]+Hospital_details[[#This Row],[Price of Treatment]]+Hospital_details[[#This Row],[Consultant Fee]]-Hospital_details[[#This Row],[Discount]]</f>
        <v>8890</v>
      </c>
      <c r="T2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2667</v>
      </c>
    </row>
    <row r="293" spans="1:20" hidden="1">
      <c r="A293" s="27" t="s">
        <v>602</v>
      </c>
      <c r="B293" s="28">
        <f>VLOOKUP(Hospital_details[[#This Row],[PA ID]],Patient_details[],2,0)</f>
        <v>43428</v>
      </c>
      <c r="C293" s="32">
        <f>VLOOKUP(Hospital_details[[#This Row],[PA ID]],Patient_details[],3,0)</f>
        <v>50</v>
      </c>
      <c r="D293" s="32" t="str">
        <f>VLOOKUP(Hospital_details[[#This Row],[PA ID]],Patient_details[],4,0)</f>
        <v>F</v>
      </c>
      <c r="E293" s="27" t="str">
        <f>VLOOKUP(Hospital_details[[#This Row],[PA ID]],Patient_details[],5,0)</f>
        <v>Multiple-occupancy room overnight</v>
      </c>
      <c r="F293" s="27" t="str">
        <f>VLOOKUP(Hospital_details[[#This Row],[PA ID]],Patient_details[],6,0)</f>
        <v>Kells</v>
      </c>
      <c r="G293" s="33" t="str">
        <f>VLOOKUP(Hospital_details[[#This Row],[PA ID]],Patient_details[],7,0)</f>
        <v>Cavan</v>
      </c>
      <c r="H293" s="29" t="str">
        <f>VLOOKUP(Hospital_details[[#This Row],[PA ID]],Patient_details[],9,0)</f>
        <v>Audiology Department</v>
      </c>
      <c r="I293" s="27" t="s">
        <v>603</v>
      </c>
      <c r="J293" s="27" t="str">
        <f>VLOOKUP(Hospital_details[[#This Row],[Diagnosis_ID]],Diagnosis_details[],2,0)</f>
        <v>Therapy</v>
      </c>
      <c r="K293" s="27" t="str">
        <f>VLOOKUP(Hospital_details[[#This Row],[Diagnosis_ID]],Diagnosis_details[],3,0)</f>
        <v>Medical card holders</v>
      </c>
      <c r="L293" s="29" t="str">
        <f>VLOOKUP(Hospital_details[[#This Row],[Diagnosis_ID]],Diagnosis_details[],4,0)</f>
        <v>Dr Doherty</v>
      </c>
      <c r="M293" s="29" t="str">
        <f>VLOOKUP(Hospital_details[[#This Row],[PA ID]],Patient_details[],10,0)</f>
        <v>Corticosteroids</v>
      </c>
      <c r="N293" s="29" t="str">
        <f>VLOOKUP(Hospital_details[[#This Row],[PA ID]],Patient_details[],8,0)</f>
        <v>Hearing Loss</v>
      </c>
      <c r="O293" s="30">
        <f>VLOOKUP(Hospital_details[[#This Row],[PA ID]],Patient_details[],11,0)</f>
        <v>2500</v>
      </c>
      <c r="P293" s="31">
        <f>VLOOKUP(Hospital_details[[#This Row],[PA ID]],Patient_details[],12,0)</f>
        <v>220</v>
      </c>
      <c r="Q293" s="31">
        <f>VLOOKUP(Hospital_details[[#This Row],[Diagnosis_ID]],Diagnosis_details[],5,0)</f>
        <v>250</v>
      </c>
      <c r="R2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93" s="31">
        <f>Hospital_details[[#This Row],[Hospital Charges]]+Hospital_details[[#This Row],[Price of Treatment]]+Hospital_details[[#This Row],[Consultant Fee]]-Hospital_details[[#This Row],[Discount]]</f>
        <v>2895</v>
      </c>
      <c r="T2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868.5</v>
      </c>
    </row>
    <row r="294" spans="1:20" hidden="1">
      <c r="A294" s="27" t="s">
        <v>604</v>
      </c>
      <c r="B294" s="28">
        <f>VLOOKUP(Hospital_details[[#This Row],[PA ID]],Patient_details[],2,0)</f>
        <v>43428</v>
      </c>
      <c r="C294" s="32">
        <f>VLOOKUP(Hospital_details[[#This Row],[PA ID]],Patient_details[],3,0)</f>
        <v>55</v>
      </c>
      <c r="D294" s="32" t="str">
        <f>VLOOKUP(Hospital_details[[#This Row],[PA ID]],Patient_details[],4,0)</f>
        <v>M</v>
      </c>
      <c r="E294" s="27" t="str">
        <f>VLOOKUP(Hospital_details[[#This Row],[PA ID]],Patient_details[],5,0)</f>
        <v>Multiple-occupancy room overnight</v>
      </c>
      <c r="F294" s="27" t="str">
        <f>VLOOKUP(Hospital_details[[#This Row],[PA ID]],Patient_details[],6,0)</f>
        <v>Carrick-On-Shannon</v>
      </c>
      <c r="G294" s="33" t="str">
        <f>VLOOKUP(Hospital_details[[#This Row],[PA ID]],Patient_details[],7,0)</f>
        <v>Leitrim</v>
      </c>
      <c r="H294" s="29" t="str">
        <f>VLOOKUP(Hospital_details[[#This Row],[PA ID]],Patient_details[],9,0)</f>
        <v>Audiology Department</v>
      </c>
      <c r="I294" s="27" t="s">
        <v>605</v>
      </c>
      <c r="J294" s="27" t="str">
        <f>VLOOKUP(Hospital_details[[#This Row],[Diagnosis_ID]],Diagnosis_details[],2,0)</f>
        <v>Therapy</v>
      </c>
      <c r="K294" s="27" t="str">
        <f>VLOOKUP(Hospital_details[[#This Row],[Diagnosis_ID]],Diagnosis_details[],3,0)</f>
        <v>Medical card holders</v>
      </c>
      <c r="L294" s="29" t="str">
        <f>VLOOKUP(Hospital_details[[#This Row],[Diagnosis_ID]],Diagnosis_details[],4,0)</f>
        <v>Dr Doherty</v>
      </c>
      <c r="M294" s="29" t="str">
        <f>VLOOKUP(Hospital_details[[#This Row],[PA ID]],Patient_details[],10,0)</f>
        <v>Anti-Inflammatory</v>
      </c>
      <c r="N294" s="29" t="str">
        <f>VLOOKUP(Hospital_details[[#This Row],[PA ID]],Patient_details[],8,0)</f>
        <v>Hearing Loss</v>
      </c>
      <c r="O294" s="30">
        <f>VLOOKUP(Hospital_details[[#This Row],[PA ID]],Patient_details[],11,0)</f>
        <v>2500</v>
      </c>
      <c r="P294" s="31">
        <f>VLOOKUP(Hospital_details[[#This Row],[PA ID]],Patient_details[],12,0)</f>
        <v>330</v>
      </c>
      <c r="Q294" s="31">
        <f>VLOOKUP(Hospital_details[[#This Row],[Diagnosis_ID]],Diagnosis_details[],5,0)</f>
        <v>250</v>
      </c>
      <c r="R2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94" s="31">
        <f>Hospital_details[[#This Row],[Hospital Charges]]+Hospital_details[[#This Row],[Price of Treatment]]+Hospital_details[[#This Row],[Consultant Fee]]-Hospital_details[[#This Row],[Discount]]</f>
        <v>3005</v>
      </c>
      <c r="T2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901.5</v>
      </c>
    </row>
    <row r="295" spans="1:20" hidden="1">
      <c r="A295" s="27" t="s">
        <v>606</v>
      </c>
      <c r="B295" s="28">
        <f>VLOOKUP(Hospital_details[[#This Row],[PA ID]],Patient_details[],2,0)</f>
        <v>42732</v>
      </c>
      <c r="C295" s="32">
        <f>VLOOKUP(Hospital_details[[#This Row],[PA ID]],Patient_details[],3,0)</f>
        <v>48</v>
      </c>
      <c r="D295" s="32" t="str">
        <f>VLOOKUP(Hospital_details[[#This Row],[PA ID]],Patient_details[],4,0)</f>
        <v>M</v>
      </c>
      <c r="E295" s="27" t="str">
        <f>VLOOKUP(Hospital_details[[#This Row],[PA ID]],Patient_details[],5,0)</f>
        <v>Single-occupancy room overnight</v>
      </c>
      <c r="F295" s="27" t="str">
        <f>VLOOKUP(Hospital_details[[#This Row],[PA ID]],Patient_details[],6,0)</f>
        <v>Ballina</v>
      </c>
      <c r="G295" s="33" t="str">
        <f>VLOOKUP(Hospital_details[[#This Row],[PA ID]],Patient_details[],7,0)</f>
        <v>Mayo</v>
      </c>
      <c r="H295" s="29" t="str">
        <f>VLOOKUP(Hospital_details[[#This Row],[PA ID]],Patient_details[],9,0)</f>
        <v>Clinical Research Centre</v>
      </c>
      <c r="I295" s="27" t="s">
        <v>607</v>
      </c>
      <c r="J295" s="27" t="str">
        <f>VLOOKUP(Hospital_details[[#This Row],[Diagnosis_ID]],Diagnosis_details[],2,0)</f>
        <v>Therapy</v>
      </c>
      <c r="K295" s="27" t="str">
        <f>VLOOKUP(Hospital_details[[#This Row],[Diagnosis_ID]],Diagnosis_details[],3,0)</f>
        <v>Medical card holders</v>
      </c>
      <c r="L295" s="29" t="str">
        <f>VLOOKUP(Hospital_details[[#This Row],[Diagnosis_ID]],Diagnosis_details[],4,0)</f>
        <v>Dr Fauci</v>
      </c>
      <c r="M295" s="29" t="str">
        <f>VLOOKUP(Hospital_details[[#This Row],[PA ID]],Patient_details[],10,0)</f>
        <v>Aspirin</v>
      </c>
      <c r="N295" s="29" t="str">
        <f>VLOOKUP(Hospital_details[[#This Row],[PA ID]],Patient_details[],8,0)</f>
        <v>Parkinson's disease</v>
      </c>
      <c r="O295" s="30">
        <f>VLOOKUP(Hospital_details[[#This Row],[PA ID]],Patient_details[],11,0)</f>
        <v>8000</v>
      </c>
      <c r="P295" s="31">
        <f>VLOOKUP(Hospital_details[[#This Row],[PA ID]],Patient_details[],12,0)</f>
        <v>640</v>
      </c>
      <c r="Q295" s="31">
        <f>VLOOKUP(Hospital_details[[#This Row],[Diagnosis_ID]],Diagnosis_details[],5,0)</f>
        <v>320</v>
      </c>
      <c r="R2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95" s="31">
        <f>Hospital_details[[#This Row],[Hospital Charges]]+Hospital_details[[#This Row],[Price of Treatment]]+Hospital_details[[#This Row],[Consultant Fee]]-Hospital_details[[#This Row],[Discount]]</f>
        <v>8720</v>
      </c>
      <c r="T2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2616</v>
      </c>
    </row>
    <row r="296" spans="1:20" hidden="1">
      <c r="A296" s="27" t="s">
        <v>608</v>
      </c>
      <c r="B296" s="28">
        <f>VLOOKUP(Hospital_details[[#This Row],[PA ID]],Patient_details[],2,0)</f>
        <v>42732</v>
      </c>
      <c r="C296" s="32">
        <f>VLOOKUP(Hospital_details[[#This Row],[PA ID]],Patient_details[],3,0)</f>
        <v>45</v>
      </c>
      <c r="D296" s="32" t="str">
        <f>VLOOKUP(Hospital_details[[#This Row],[PA ID]],Patient_details[],4,0)</f>
        <v>M</v>
      </c>
      <c r="E296" s="27" t="str">
        <f>VLOOKUP(Hospital_details[[#This Row],[PA ID]],Patient_details[],5,0)</f>
        <v>Multiple-occupancy room overnight</v>
      </c>
      <c r="F296" s="27" t="str">
        <f>VLOOKUP(Hospital_details[[#This Row],[PA ID]],Patient_details[],6,0)</f>
        <v>Lifford</v>
      </c>
      <c r="G296" s="33" t="str">
        <f>VLOOKUP(Hospital_details[[#This Row],[PA ID]],Patient_details[],7,0)</f>
        <v>Donegal</v>
      </c>
      <c r="H296" s="29" t="str">
        <f>VLOOKUP(Hospital_details[[#This Row],[PA ID]],Patient_details[],9,0)</f>
        <v>Clinical Research Centre</v>
      </c>
      <c r="I296" s="27" t="s">
        <v>609</v>
      </c>
      <c r="J296" s="27" t="str">
        <f>VLOOKUP(Hospital_details[[#This Row],[Diagnosis_ID]],Diagnosis_details[],2,0)</f>
        <v>Therapy</v>
      </c>
      <c r="K296" s="27" t="str">
        <f>VLOOKUP(Hospital_details[[#This Row],[Diagnosis_ID]],Diagnosis_details[],3,0)</f>
        <v>Medical card holders</v>
      </c>
      <c r="L296" s="29" t="str">
        <f>VLOOKUP(Hospital_details[[#This Row],[Diagnosis_ID]],Diagnosis_details[],4,0)</f>
        <v>Dr Fauci</v>
      </c>
      <c r="M296" s="29" t="str">
        <f>VLOOKUP(Hospital_details[[#This Row],[PA ID]],Patient_details[],10,0)</f>
        <v>Aspirin</v>
      </c>
      <c r="N296" s="29" t="str">
        <f>VLOOKUP(Hospital_details[[#This Row],[PA ID]],Patient_details[],8,0)</f>
        <v>Parkinson's disease</v>
      </c>
      <c r="O296" s="30">
        <f>VLOOKUP(Hospital_details[[#This Row],[PA ID]],Patient_details[],11,0)</f>
        <v>2500</v>
      </c>
      <c r="P296" s="31">
        <f>VLOOKUP(Hospital_details[[#This Row],[PA ID]],Patient_details[],12,0)</f>
        <v>240</v>
      </c>
      <c r="Q296" s="31">
        <f>VLOOKUP(Hospital_details[[#This Row],[Diagnosis_ID]],Diagnosis_details[],5,0)</f>
        <v>320</v>
      </c>
      <c r="R2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296" s="31">
        <f>Hospital_details[[#This Row],[Hospital Charges]]+Hospital_details[[#This Row],[Price of Treatment]]+Hospital_details[[#This Row],[Consultant Fee]]-Hospital_details[[#This Row],[Discount]]</f>
        <v>2985</v>
      </c>
      <c r="T2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895.5</v>
      </c>
    </row>
    <row r="297" spans="1:20" hidden="1">
      <c r="A297" s="27" t="s">
        <v>610</v>
      </c>
      <c r="B297" s="28">
        <f>VLOOKUP(Hospital_details[[#This Row],[PA ID]],Patient_details[],2,0)</f>
        <v>42732</v>
      </c>
      <c r="C297" s="32">
        <f>VLOOKUP(Hospital_details[[#This Row],[PA ID]],Patient_details[],3,0)</f>
        <v>60</v>
      </c>
      <c r="D297" s="32" t="str">
        <f>VLOOKUP(Hospital_details[[#This Row],[PA ID]],Patient_details[],4,0)</f>
        <v>M</v>
      </c>
      <c r="E297" s="27" t="str">
        <f>VLOOKUP(Hospital_details[[#This Row],[PA ID]],Patient_details[],5,0)</f>
        <v>Single-occupancy room overnight</v>
      </c>
      <c r="F297" s="27" t="str">
        <f>VLOOKUP(Hospital_details[[#This Row],[PA ID]],Patient_details[],6,0)</f>
        <v>Galway</v>
      </c>
      <c r="G297" s="33" t="str">
        <f>VLOOKUP(Hospital_details[[#This Row],[PA ID]],Patient_details[],7,0)</f>
        <v>Clare</v>
      </c>
      <c r="H297" s="29" t="str">
        <f>VLOOKUP(Hospital_details[[#This Row],[PA ID]],Patient_details[],9,0)</f>
        <v>Clinical Research Centre</v>
      </c>
      <c r="I297" s="27" t="s">
        <v>611</v>
      </c>
      <c r="J297" s="27" t="str">
        <f>VLOOKUP(Hospital_details[[#This Row],[Diagnosis_ID]],Diagnosis_details[],2,0)</f>
        <v>Therapy</v>
      </c>
      <c r="K297" s="27" t="str">
        <f>VLOOKUP(Hospital_details[[#This Row],[Diagnosis_ID]],Diagnosis_details[],3,0)</f>
        <v>Medical card holders</v>
      </c>
      <c r="L297" s="29" t="str">
        <f>VLOOKUP(Hospital_details[[#This Row],[Diagnosis_ID]],Diagnosis_details[],4,0)</f>
        <v>Dr Fauci</v>
      </c>
      <c r="M297" s="29" t="str">
        <f>VLOOKUP(Hospital_details[[#This Row],[PA ID]],Patient_details[],10,0)</f>
        <v>Aspirin</v>
      </c>
      <c r="N297" s="29" t="str">
        <f>VLOOKUP(Hospital_details[[#This Row],[PA ID]],Patient_details[],8,0)</f>
        <v>Parkinson's disease</v>
      </c>
      <c r="O297" s="30">
        <f>VLOOKUP(Hospital_details[[#This Row],[PA ID]],Patient_details[],11,0)</f>
        <v>8000</v>
      </c>
      <c r="P297" s="31">
        <f>VLOOKUP(Hospital_details[[#This Row],[PA ID]],Patient_details[],12,0)</f>
        <v>240</v>
      </c>
      <c r="Q297" s="31">
        <f>VLOOKUP(Hospital_details[[#This Row],[Diagnosis_ID]],Diagnosis_details[],5,0)</f>
        <v>320</v>
      </c>
      <c r="R2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97" s="31">
        <f>Hospital_details[[#This Row],[Hospital Charges]]+Hospital_details[[#This Row],[Price of Treatment]]+Hospital_details[[#This Row],[Consultant Fee]]-Hospital_details[[#This Row],[Discount]]</f>
        <v>8320</v>
      </c>
      <c r="T2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298" spans="1:20" hidden="1">
      <c r="A298" s="27" t="s">
        <v>612</v>
      </c>
      <c r="B298" s="28">
        <f>VLOOKUP(Hospital_details[[#This Row],[PA ID]],Patient_details[],2,0)</f>
        <v>42732</v>
      </c>
      <c r="C298" s="32">
        <f>VLOOKUP(Hospital_details[[#This Row],[PA ID]],Patient_details[],3,0)</f>
        <v>55</v>
      </c>
      <c r="D298" s="32" t="str">
        <f>VLOOKUP(Hospital_details[[#This Row],[PA ID]],Patient_details[],4,0)</f>
        <v>M</v>
      </c>
      <c r="E298" s="27" t="str">
        <f>VLOOKUP(Hospital_details[[#This Row],[PA ID]],Patient_details[],5,0)</f>
        <v>Single-occupancy room overnight</v>
      </c>
      <c r="F298" s="27" t="str">
        <f>VLOOKUP(Hospital_details[[#This Row],[PA ID]],Patient_details[],6,0)</f>
        <v>Galway</v>
      </c>
      <c r="G298" s="33" t="str">
        <f>VLOOKUP(Hospital_details[[#This Row],[PA ID]],Patient_details[],7,0)</f>
        <v>Clare</v>
      </c>
      <c r="H298" s="29" t="str">
        <f>VLOOKUP(Hospital_details[[#This Row],[PA ID]],Patient_details[],9,0)</f>
        <v>Clinical Research Centre</v>
      </c>
      <c r="I298" s="27" t="s">
        <v>613</v>
      </c>
      <c r="J298" s="27" t="str">
        <f>VLOOKUP(Hospital_details[[#This Row],[Diagnosis_ID]],Diagnosis_details[],2,0)</f>
        <v>Therapy</v>
      </c>
      <c r="K298" s="27" t="str">
        <f>VLOOKUP(Hospital_details[[#This Row],[Diagnosis_ID]],Diagnosis_details[],3,0)</f>
        <v>Medical card holders</v>
      </c>
      <c r="L298" s="29" t="str">
        <f>VLOOKUP(Hospital_details[[#This Row],[Diagnosis_ID]],Diagnosis_details[],4,0)</f>
        <v>Dr Fauci</v>
      </c>
      <c r="M298" s="29" t="str">
        <f>VLOOKUP(Hospital_details[[#This Row],[PA ID]],Patient_details[],10,0)</f>
        <v>Calcium</v>
      </c>
      <c r="N298" s="29" t="str">
        <f>VLOOKUP(Hospital_details[[#This Row],[PA ID]],Patient_details[],8,0)</f>
        <v>Parkinson's disease</v>
      </c>
      <c r="O298" s="30">
        <f>VLOOKUP(Hospital_details[[#This Row],[PA ID]],Patient_details[],11,0)</f>
        <v>8000</v>
      </c>
      <c r="P298" s="31">
        <f>VLOOKUP(Hospital_details[[#This Row],[PA ID]],Patient_details[],12,0)</f>
        <v>400</v>
      </c>
      <c r="Q298" s="31">
        <f>VLOOKUP(Hospital_details[[#This Row],[Diagnosis_ID]],Diagnosis_details[],5,0)</f>
        <v>320</v>
      </c>
      <c r="R2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98" s="31">
        <f>Hospital_details[[#This Row],[Hospital Charges]]+Hospital_details[[#This Row],[Price of Treatment]]+Hospital_details[[#This Row],[Consultant Fee]]-Hospital_details[[#This Row],[Discount]]</f>
        <v>8480</v>
      </c>
      <c r="T2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2544</v>
      </c>
    </row>
    <row r="299" spans="1:20" hidden="1">
      <c r="A299" s="27" t="s">
        <v>614</v>
      </c>
      <c r="B299" s="28">
        <f>VLOOKUP(Hospital_details[[#This Row],[PA ID]],Patient_details[],2,0)</f>
        <v>42732</v>
      </c>
      <c r="C299" s="32">
        <f>VLOOKUP(Hospital_details[[#This Row],[PA ID]],Patient_details[],3,0)</f>
        <v>62</v>
      </c>
      <c r="D299" s="32" t="str">
        <f>VLOOKUP(Hospital_details[[#This Row],[PA ID]],Patient_details[],4,0)</f>
        <v>F</v>
      </c>
      <c r="E299" s="27" t="str">
        <f>VLOOKUP(Hospital_details[[#This Row],[PA ID]],Patient_details[],5,0)</f>
        <v>Single-occupancy room overnight</v>
      </c>
      <c r="F299" s="27" t="str">
        <f>VLOOKUP(Hospital_details[[#This Row],[PA ID]],Patient_details[],6,0)</f>
        <v>Cavan</v>
      </c>
      <c r="G299" s="33" t="str">
        <f>VLOOKUP(Hospital_details[[#This Row],[PA ID]],Patient_details[],7,0)</f>
        <v>Cavan</v>
      </c>
      <c r="H299" s="29" t="str">
        <f>VLOOKUP(Hospital_details[[#This Row],[PA ID]],Patient_details[],9,0)</f>
        <v>Clinical Research Centre</v>
      </c>
      <c r="I299" s="27" t="s">
        <v>615</v>
      </c>
      <c r="J299" s="27" t="str">
        <f>VLOOKUP(Hospital_details[[#This Row],[Diagnosis_ID]],Diagnosis_details[],2,0)</f>
        <v>Therapy</v>
      </c>
      <c r="K299" s="27" t="str">
        <f>VLOOKUP(Hospital_details[[#This Row],[Diagnosis_ID]],Diagnosis_details[],3,0)</f>
        <v>Medical card holders</v>
      </c>
      <c r="L299" s="29" t="str">
        <f>VLOOKUP(Hospital_details[[#This Row],[Diagnosis_ID]],Diagnosis_details[],4,0)</f>
        <v>Dr Fauci</v>
      </c>
      <c r="M299" s="29" t="str">
        <f>VLOOKUP(Hospital_details[[#This Row],[PA ID]],Patient_details[],10,0)</f>
        <v>Calcium</v>
      </c>
      <c r="N299" s="29" t="str">
        <f>VLOOKUP(Hospital_details[[#This Row],[PA ID]],Patient_details[],8,0)</f>
        <v>Parkinson's disease</v>
      </c>
      <c r="O299" s="30">
        <f>VLOOKUP(Hospital_details[[#This Row],[PA ID]],Patient_details[],11,0)</f>
        <v>8000</v>
      </c>
      <c r="P299" s="31">
        <f>VLOOKUP(Hospital_details[[#This Row],[PA ID]],Patient_details[],12,0)</f>
        <v>240</v>
      </c>
      <c r="Q299" s="31">
        <f>VLOOKUP(Hospital_details[[#This Row],[Diagnosis_ID]],Diagnosis_details[],5,0)</f>
        <v>320</v>
      </c>
      <c r="R2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99" s="31">
        <f>Hospital_details[[#This Row],[Hospital Charges]]+Hospital_details[[#This Row],[Price of Treatment]]+Hospital_details[[#This Row],[Consultant Fee]]-Hospital_details[[#This Row],[Discount]]</f>
        <v>8320</v>
      </c>
      <c r="T2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300" spans="1:20" hidden="1">
      <c r="A300" s="27" t="s">
        <v>616</v>
      </c>
      <c r="B300" s="28">
        <f>VLOOKUP(Hospital_details[[#This Row],[PA ID]],Patient_details[],2,0)</f>
        <v>43407</v>
      </c>
      <c r="C300" s="32">
        <f>VLOOKUP(Hospital_details[[#This Row],[PA ID]],Patient_details[],3,0)</f>
        <v>38</v>
      </c>
      <c r="D300" s="32" t="str">
        <f>VLOOKUP(Hospital_details[[#This Row],[PA ID]],Patient_details[],4,0)</f>
        <v>F</v>
      </c>
      <c r="E300" s="27" t="str">
        <f>VLOOKUP(Hospital_details[[#This Row],[PA ID]],Patient_details[],5,0)</f>
        <v>Single-occupancy room overnight</v>
      </c>
      <c r="F300" s="27" t="str">
        <f>VLOOKUP(Hospital_details[[#This Row],[PA ID]],Patient_details[],6,0)</f>
        <v>Birr</v>
      </c>
      <c r="G300" s="33" t="str">
        <f>VLOOKUP(Hospital_details[[#This Row],[PA ID]],Patient_details[],7,0)</f>
        <v>Offaly</v>
      </c>
      <c r="H300" s="29" t="str">
        <f>VLOOKUP(Hospital_details[[#This Row],[PA ID]],Patient_details[],9,0)</f>
        <v>Anaesthesia, Intensive Care and Pain Medicine</v>
      </c>
      <c r="I300" s="27" t="s">
        <v>617</v>
      </c>
      <c r="J300" s="27" t="str">
        <f>VLOOKUP(Hospital_details[[#This Row],[Diagnosis_ID]],Diagnosis_details[],2,0)</f>
        <v>Therapy</v>
      </c>
      <c r="K300" s="27" t="str">
        <f>VLOOKUP(Hospital_details[[#This Row],[Diagnosis_ID]],Diagnosis_details[],3,0)</f>
        <v>Medical card holders</v>
      </c>
      <c r="L300" s="29" t="str">
        <f>VLOOKUP(Hospital_details[[#This Row],[Diagnosis_ID]],Diagnosis_details[],4,0)</f>
        <v>Dr Fauci</v>
      </c>
      <c r="M300" s="29" t="str">
        <f>VLOOKUP(Hospital_details[[#This Row],[PA ID]],Patient_details[],10,0)</f>
        <v>Nitrates</v>
      </c>
      <c r="N300" s="29" t="str">
        <f>VLOOKUP(Hospital_details[[#This Row],[PA ID]],Patient_details[],8,0)</f>
        <v>Myocardial ischemia</v>
      </c>
      <c r="O300" s="30">
        <f>VLOOKUP(Hospital_details[[#This Row],[PA ID]],Patient_details[],11,0)</f>
        <v>8000</v>
      </c>
      <c r="P300" s="31">
        <f>VLOOKUP(Hospital_details[[#This Row],[PA ID]],Patient_details[],12,0)</f>
        <v>550</v>
      </c>
      <c r="Q300" s="31">
        <f>VLOOKUP(Hospital_details[[#This Row],[Diagnosis_ID]],Diagnosis_details[],5,0)</f>
        <v>320</v>
      </c>
      <c r="R3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0" s="31">
        <f>Hospital_details[[#This Row],[Hospital Charges]]+Hospital_details[[#This Row],[Price of Treatment]]+Hospital_details[[#This Row],[Consultant Fee]]-Hospital_details[[#This Row],[Discount]]</f>
        <v>8630</v>
      </c>
      <c r="T3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301" spans="1:20" hidden="1">
      <c r="A301" s="27" t="s">
        <v>618</v>
      </c>
      <c r="B301" s="28">
        <f>VLOOKUP(Hospital_details[[#This Row],[PA ID]],Patient_details[],2,0)</f>
        <v>43407</v>
      </c>
      <c r="C301" s="32">
        <f>VLOOKUP(Hospital_details[[#This Row],[PA ID]],Patient_details[],3,0)</f>
        <v>46</v>
      </c>
      <c r="D301" s="32" t="str">
        <f>VLOOKUP(Hospital_details[[#This Row],[PA ID]],Patient_details[],4,0)</f>
        <v>M</v>
      </c>
      <c r="E301" s="27" t="str">
        <f>VLOOKUP(Hospital_details[[#This Row],[PA ID]],Patient_details[],5,0)</f>
        <v>Single-occupancy room overnight</v>
      </c>
      <c r="F301" s="27" t="str">
        <f>VLOOKUP(Hospital_details[[#This Row],[PA ID]],Patient_details[],6,0)</f>
        <v>Bantry</v>
      </c>
      <c r="G301" s="33" t="str">
        <f>VLOOKUP(Hospital_details[[#This Row],[PA ID]],Patient_details[],7,0)</f>
        <v>Cork</v>
      </c>
      <c r="H301" s="29" t="str">
        <f>VLOOKUP(Hospital_details[[#This Row],[PA ID]],Patient_details[],9,0)</f>
        <v>Anaesthesia, Intensive Care and Pain Medicine</v>
      </c>
      <c r="I301" s="27" t="s">
        <v>619</v>
      </c>
      <c r="J301" s="27" t="str">
        <f>VLOOKUP(Hospital_details[[#This Row],[Diagnosis_ID]],Diagnosis_details[],2,0)</f>
        <v>Therapy</v>
      </c>
      <c r="K301" s="27" t="str">
        <f>VLOOKUP(Hospital_details[[#This Row],[Diagnosis_ID]],Diagnosis_details[],3,0)</f>
        <v>Medical card holders</v>
      </c>
      <c r="L301" s="29" t="str">
        <f>VLOOKUP(Hospital_details[[#This Row],[Diagnosis_ID]],Diagnosis_details[],4,0)</f>
        <v>Dr Fauci</v>
      </c>
      <c r="M301" s="29" t="str">
        <f>VLOOKUP(Hospital_details[[#This Row],[PA ID]],Patient_details[],10,0)</f>
        <v>Nitrates</v>
      </c>
      <c r="N301" s="29" t="str">
        <f>VLOOKUP(Hospital_details[[#This Row],[PA ID]],Patient_details[],8,0)</f>
        <v>Myocardial ischemia</v>
      </c>
      <c r="O301" s="30">
        <f>VLOOKUP(Hospital_details[[#This Row],[PA ID]],Patient_details[],11,0)</f>
        <v>8000</v>
      </c>
      <c r="P301" s="31">
        <f>VLOOKUP(Hospital_details[[#This Row],[PA ID]],Patient_details[],12,0)</f>
        <v>880</v>
      </c>
      <c r="Q301" s="31">
        <f>VLOOKUP(Hospital_details[[#This Row],[Diagnosis_ID]],Diagnosis_details[],5,0)</f>
        <v>320</v>
      </c>
      <c r="R3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1" s="31">
        <f>Hospital_details[[#This Row],[Hospital Charges]]+Hospital_details[[#This Row],[Price of Treatment]]+Hospital_details[[#This Row],[Consultant Fee]]-Hospital_details[[#This Row],[Discount]]</f>
        <v>8960</v>
      </c>
      <c r="T3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2688</v>
      </c>
    </row>
    <row r="302" spans="1:20" hidden="1">
      <c r="A302" s="27" t="s">
        <v>620</v>
      </c>
      <c r="B302" s="28">
        <f>VLOOKUP(Hospital_details[[#This Row],[PA ID]],Patient_details[],2,0)</f>
        <v>43407</v>
      </c>
      <c r="C302" s="32">
        <f>VLOOKUP(Hospital_details[[#This Row],[PA ID]],Patient_details[],3,0)</f>
        <v>50</v>
      </c>
      <c r="D302" s="32" t="str">
        <f>VLOOKUP(Hospital_details[[#This Row],[PA ID]],Patient_details[],4,0)</f>
        <v>M</v>
      </c>
      <c r="E302" s="27" t="str">
        <f>VLOOKUP(Hospital_details[[#This Row],[PA ID]],Patient_details[],5,0)</f>
        <v>Single-occupancy room overnight</v>
      </c>
      <c r="F302" s="27" t="str">
        <f>VLOOKUP(Hospital_details[[#This Row],[PA ID]],Patient_details[],6,0)</f>
        <v>Westport</v>
      </c>
      <c r="G302" s="33" t="str">
        <f>VLOOKUP(Hospital_details[[#This Row],[PA ID]],Patient_details[],7,0)</f>
        <v>Mayo</v>
      </c>
      <c r="H302" s="29" t="str">
        <f>VLOOKUP(Hospital_details[[#This Row],[PA ID]],Patient_details[],9,0)</f>
        <v>Anaesthesia, Intensive Care and Pain Medicine</v>
      </c>
      <c r="I302" s="27" t="s">
        <v>621</v>
      </c>
      <c r="J302" s="27" t="str">
        <f>VLOOKUP(Hospital_details[[#This Row],[Diagnosis_ID]],Diagnosis_details[],2,0)</f>
        <v>Therapy</v>
      </c>
      <c r="K302" s="27" t="str">
        <f>VLOOKUP(Hospital_details[[#This Row],[Diagnosis_ID]],Diagnosis_details[],3,0)</f>
        <v>Medical card holders</v>
      </c>
      <c r="L302" s="29" t="str">
        <f>VLOOKUP(Hospital_details[[#This Row],[Diagnosis_ID]],Diagnosis_details[],4,0)</f>
        <v>Dr Fauci</v>
      </c>
      <c r="M302" s="29" t="str">
        <f>VLOOKUP(Hospital_details[[#This Row],[PA ID]],Patient_details[],10,0)</f>
        <v>Nitrates</v>
      </c>
      <c r="N302" s="29" t="str">
        <f>VLOOKUP(Hospital_details[[#This Row],[PA ID]],Patient_details[],8,0)</f>
        <v>Myocardial ischemia</v>
      </c>
      <c r="O302" s="30">
        <f>VLOOKUP(Hospital_details[[#This Row],[PA ID]],Patient_details[],11,0)</f>
        <v>8000</v>
      </c>
      <c r="P302" s="31">
        <f>VLOOKUP(Hospital_details[[#This Row],[PA ID]],Patient_details[],12,0)</f>
        <v>330</v>
      </c>
      <c r="Q302" s="31">
        <f>VLOOKUP(Hospital_details[[#This Row],[Diagnosis_ID]],Diagnosis_details[],5,0)</f>
        <v>320</v>
      </c>
      <c r="R3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2" s="31">
        <f>Hospital_details[[#This Row],[Hospital Charges]]+Hospital_details[[#This Row],[Price of Treatment]]+Hospital_details[[#This Row],[Consultant Fee]]-Hospital_details[[#This Row],[Discount]]</f>
        <v>8410</v>
      </c>
      <c r="T3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303" spans="1:20" hidden="1">
      <c r="A303" s="27" t="s">
        <v>622</v>
      </c>
      <c r="B303" s="28">
        <f>VLOOKUP(Hospital_details[[#This Row],[PA ID]],Patient_details[],2,0)</f>
        <v>43407</v>
      </c>
      <c r="C303" s="32">
        <f>VLOOKUP(Hospital_details[[#This Row],[PA ID]],Patient_details[],3,0)</f>
        <v>45</v>
      </c>
      <c r="D303" s="32" t="str">
        <f>VLOOKUP(Hospital_details[[#This Row],[PA ID]],Patient_details[],4,0)</f>
        <v>M</v>
      </c>
      <c r="E303" s="27" t="str">
        <f>VLOOKUP(Hospital_details[[#This Row],[PA ID]],Patient_details[],5,0)</f>
        <v>Single-occupancy room overnight</v>
      </c>
      <c r="F303" s="27" t="str">
        <f>VLOOKUP(Hospital_details[[#This Row],[PA ID]],Patient_details[],6,0)</f>
        <v>Westport</v>
      </c>
      <c r="G303" s="33" t="str">
        <f>VLOOKUP(Hospital_details[[#This Row],[PA ID]],Patient_details[],7,0)</f>
        <v>Mayo</v>
      </c>
      <c r="H303" s="29" t="str">
        <f>VLOOKUP(Hospital_details[[#This Row],[PA ID]],Patient_details[],9,0)</f>
        <v>Anaesthesia, Intensive Care and Pain Medicine</v>
      </c>
      <c r="I303" s="27" t="s">
        <v>623</v>
      </c>
      <c r="J303" s="27" t="str">
        <f>VLOOKUP(Hospital_details[[#This Row],[Diagnosis_ID]],Diagnosis_details[],2,0)</f>
        <v>Surgery</v>
      </c>
      <c r="K303" s="27" t="str">
        <f>VLOOKUP(Hospital_details[[#This Row],[Diagnosis_ID]],Diagnosis_details[],3,0)</f>
        <v>Medical card holders</v>
      </c>
      <c r="L303" s="29" t="str">
        <f>VLOOKUP(Hospital_details[[#This Row],[Diagnosis_ID]],Diagnosis_details[],4,0)</f>
        <v>Dr Fauci</v>
      </c>
      <c r="M303" s="29" t="str">
        <f>VLOOKUP(Hospital_details[[#This Row],[PA ID]],Patient_details[],10,0)</f>
        <v>Aspirin</v>
      </c>
      <c r="N303" s="29" t="str">
        <f>VLOOKUP(Hospital_details[[#This Row],[PA ID]],Patient_details[],8,0)</f>
        <v>Myocardial ischemia</v>
      </c>
      <c r="O303" s="30">
        <f>VLOOKUP(Hospital_details[[#This Row],[PA ID]],Patient_details[],11,0)</f>
        <v>8000</v>
      </c>
      <c r="P303" s="31">
        <f>VLOOKUP(Hospital_details[[#This Row],[PA ID]],Patient_details[],12,0)</f>
        <v>440</v>
      </c>
      <c r="Q303" s="31">
        <f>VLOOKUP(Hospital_details[[#This Row],[Diagnosis_ID]],Diagnosis_details[],5,0)</f>
        <v>320</v>
      </c>
      <c r="R3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3" s="31">
        <f>Hospital_details[[#This Row],[Hospital Charges]]+Hospital_details[[#This Row],[Price of Treatment]]+Hospital_details[[#This Row],[Consultant Fee]]-Hospital_details[[#This Row],[Discount]]</f>
        <v>8520</v>
      </c>
      <c r="T3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304" spans="1:20" hidden="1">
      <c r="A304" s="27" t="s">
        <v>624</v>
      </c>
      <c r="B304" s="28">
        <f>VLOOKUP(Hospital_details[[#This Row],[PA ID]],Patient_details[],2,0)</f>
        <v>43407</v>
      </c>
      <c r="C304" s="32">
        <f>VLOOKUP(Hospital_details[[#This Row],[PA ID]],Patient_details[],3,0)</f>
        <v>47</v>
      </c>
      <c r="D304" s="32" t="str">
        <f>VLOOKUP(Hospital_details[[#This Row],[PA ID]],Patient_details[],4,0)</f>
        <v>M</v>
      </c>
      <c r="E304" s="27" t="str">
        <f>VLOOKUP(Hospital_details[[#This Row],[PA ID]],Patient_details[],5,0)</f>
        <v>Day-case</v>
      </c>
      <c r="F304" s="27" t="str">
        <f>VLOOKUP(Hospital_details[[#This Row],[PA ID]],Patient_details[],6,0)</f>
        <v>Roscommon</v>
      </c>
      <c r="G304" s="33" t="str">
        <f>VLOOKUP(Hospital_details[[#This Row],[PA ID]],Patient_details[],7,0)</f>
        <v>Roscommon</v>
      </c>
      <c r="H304" s="29" t="str">
        <f>VLOOKUP(Hospital_details[[#This Row],[PA ID]],Patient_details[],9,0)</f>
        <v>Anaesthesia, Intensive Care and Pain Medicine</v>
      </c>
      <c r="I304" s="27" t="s">
        <v>625</v>
      </c>
      <c r="J304" s="27" t="str">
        <f>VLOOKUP(Hospital_details[[#This Row],[Diagnosis_ID]],Diagnosis_details[],2,0)</f>
        <v>Surgery</v>
      </c>
      <c r="K304" s="27" t="str">
        <f>VLOOKUP(Hospital_details[[#This Row],[Diagnosis_ID]],Diagnosis_details[],3,0)</f>
        <v>Medical card holders</v>
      </c>
      <c r="L304" s="29" t="str">
        <f>VLOOKUP(Hospital_details[[#This Row],[Diagnosis_ID]],Diagnosis_details[],4,0)</f>
        <v>Dr Fauci</v>
      </c>
      <c r="M304" s="29" t="str">
        <f>VLOOKUP(Hospital_details[[#This Row],[PA ID]],Patient_details[],10,0)</f>
        <v>Nitrates</v>
      </c>
      <c r="N304" s="29" t="str">
        <f>VLOOKUP(Hospital_details[[#This Row],[PA ID]],Patient_details[],8,0)</f>
        <v>Myocardial ischemia</v>
      </c>
      <c r="O304" s="30">
        <f>VLOOKUP(Hospital_details[[#This Row],[PA ID]],Patient_details[],11,0)</f>
        <v>750</v>
      </c>
      <c r="P304" s="31">
        <f>VLOOKUP(Hospital_details[[#This Row],[PA ID]],Patient_details[],12,0)</f>
        <v>110</v>
      </c>
      <c r="Q304" s="31">
        <f>VLOOKUP(Hospital_details[[#This Row],[Diagnosis_ID]],Diagnosis_details[],5,0)</f>
        <v>320</v>
      </c>
      <c r="R3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04" s="31">
        <f>Hospital_details[[#This Row],[Hospital Charges]]+Hospital_details[[#This Row],[Price of Treatment]]+Hospital_details[[#This Row],[Consultant Fee]]-Hospital_details[[#This Row],[Discount]]</f>
        <v>1030</v>
      </c>
      <c r="T3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305" spans="1:20">
      <c r="A305" s="27" t="s">
        <v>626</v>
      </c>
      <c r="B305" s="28">
        <f>VLOOKUP(Hospital_details[[#This Row],[PA ID]],Patient_details[],2,0)</f>
        <v>43792</v>
      </c>
      <c r="C305" s="32">
        <f>VLOOKUP(Hospital_details[[#This Row],[PA ID]],Patient_details[],3,0)</f>
        <v>48</v>
      </c>
      <c r="D305" s="32" t="str">
        <f>VLOOKUP(Hospital_details[[#This Row],[PA ID]],Patient_details[],4,0)</f>
        <v>M</v>
      </c>
      <c r="E305" s="27" t="str">
        <f>VLOOKUP(Hospital_details[[#This Row],[PA ID]],Patient_details[],5,0)</f>
        <v>Multiple-occupancy room overnight</v>
      </c>
      <c r="F305" s="27" t="str">
        <f>VLOOKUP(Hospital_details[[#This Row],[PA ID]],Patient_details[],6,0)</f>
        <v>Boyle</v>
      </c>
      <c r="G305" s="33" t="str">
        <f>VLOOKUP(Hospital_details[[#This Row],[PA ID]],Patient_details[],7,0)</f>
        <v>Roscommon</v>
      </c>
      <c r="H305" s="29" t="str">
        <f>VLOOKUP(Hospital_details[[#This Row],[PA ID]],Patient_details[],9,0)</f>
        <v>Clinical Haematology</v>
      </c>
      <c r="I305" s="27" t="s">
        <v>627</v>
      </c>
      <c r="J305" s="27" t="str">
        <f>VLOOKUP(Hospital_details[[#This Row],[Diagnosis_ID]],Diagnosis_details[],2,0)</f>
        <v>Surgery</v>
      </c>
      <c r="K305" s="27" t="str">
        <f>VLOOKUP(Hospital_details[[#This Row],[Diagnosis_ID]],Diagnosis_details[],3,0)</f>
        <v>Medical card holders</v>
      </c>
      <c r="L305" s="29" t="str">
        <f>VLOOKUP(Hospital_details[[#This Row],[Diagnosis_ID]],Diagnosis_details[],4,0)</f>
        <v>Dr Birx</v>
      </c>
      <c r="M305" s="29" t="str">
        <f>VLOOKUP(Hospital_details[[#This Row],[PA ID]],Patient_details[],10,0)</f>
        <v>antibiotics</v>
      </c>
      <c r="N305" s="29" t="str">
        <f>VLOOKUP(Hospital_details[[#This Row],[PA ID]],Patient_details[],8,0)</f>
        <v>Bacterial infection</v>
      </c>
      <c r="O305" s="30">
        <f>VLOOKUP(Hospital_details[[#This Row],[PA ID]],Patient_details[],11,0)</f>
        <v>2500</v>
      </c>
      <c r="P305" s="31">
        <f>VLOOKUP(Hospital_details[[#This Row],[PA ID]],Patient_details[],12,0)</f>
        <v>150</v>
      </c>
      <c r="Q305" s="31">
        <f>VLOOKUP(Hospital_details[[#This Row],[Diagnosis_ID]],Diagnosis_details[],5,0)</f>
        <v>350</v>
      </c>
      <c r="R3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305" s="31">
        <f>Hospital_details[[#This Row],[Hospital Charges]]+Hospital_details[[#This Row],[Price of Treatment]]+Hospital_details[[#This Row],[Consultant Fee]]-Hospital_details[[#This Row],[Discount]]</f>
        <v>2977.5</v>
      </c>
      <c r="T3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893.25</v>
      </c>
    </row>
    <row r="306" spans="1:20" hidden="1">
      <c r="A306" s="27" t="s">
        <v>628</v>
      </c>
      <c r="B306" s="28">
        <f>VLOOKUP(Hospital_details[[#This Row],[PA ID]],Patient_details[],2,0)</f>
        <v>42864</v>
      </c>
      <c r="C306" s="32">
        <f>VLOOKUP(Hospital_details[[#This Row],[PA ID]],Patient_details[],3,0)</f>
        <v>35</v>
      </c>
      <c r="D306" s="32" t="str">
        <f>VLOOKUP(Hospital_details[[#This Row],[PA ID]],Patient_details[],4,0)</f>
        <v>M</v>
      </c>
      <c r="E306" s="27" t="str">
        <f>VLOOKUP(Hospital_details[[#This Row],[PA ID]],Patient_details[],5,0)</f>
        <v>Single-occupancy room overnight</v>
      </c>
      <c r="F306" s="27" t="str">
        <f>VLOOKUP(Hospital_details[[#This Row],[PA ID]],Patient_details[],6,0)</f>
        <v>Westport</v>
      </c>
      <c r="G306" s="33" t="str">
        <f>VLOOKUP(Hospital_details[[#This Row],[PA ID]],Patient_details[],7,0)</f>
        <v>Mayo</v>
      </c>
      <c r="H306" s="29" t="str">
        <f>VLOOKUP(Hospital_details[[#This Row],[PA ID]],Patient_details[],9,0)</f>
        <v>Clinical Research Centre</v>
      </c>
      <c r="I306" s="27" t="s">
        <v>629</v>
      </c>
      <c r="J306" s="27" t="str">
        <f>VLOOKUP(Hospital_details[[#This Row],[Diagnosis_ID]],Diagnosis_details[],2,0)</f>
        <v>Surgery</v>
      </c>
      <c r="K306" s="27" t="str">
        <f>VLOOKUP(Hospital_details[[#This Row],[Diagnosis_ID]],Diagnosis_details[],3,0)</f>
        <v>Medical card holders</v>
      </c>
      <c r="L306" s="29" t="str">
        <f>VLOOKUP(Hospital_details[[#This Row],[Diagnosis_ID]],Diagnosis_details[],4,0)</f>
        <v>Dr Fauci</v>
      </c>
      <c r="M306" s="29" t="str">
        <f>VLOOKUP(Hospital_details[[#This Row],[PA ID]],Patient_details[],10,0)</f>
        <v>alteplase</v>
      </c>
      <c r="N306" s="29" t="str">
        <f>VLOOKUP(Hospital_details[[#This Row],[PA ID]],Patient_details[],8,0)</f>
        <v>Stroke</v>
      </c>
      <c r="O306" s="30">
        <f>VLOOKUP(Hospital_details[[#This Row],[PA ID]],Patient_details[],11,0)</f>
        <v>8000</v>
      </c>
      <c r="P306" s="31">
        <f>VLOOKUP(Hospital_details[[#This Row],[PA ID]],Patient_details[],12,0)</f>
        <v>220</v>
      </c>
      <c r="Q306" s="31">
        <f>VLOOKUP(Hospital_details[[#This Row],[Diagnosis_ID]],Diagnosis_details[],5,0)</f>
        <v>320</v>
      </c>
      <c r="R3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6" s="31">
        <f>Hospital_details[[#This Row],[Hospital Charges]]+Hospital_details[[#This Row],[Price of Treatment]]+Hospital_details[[#This Row],[Consultant Fee]]-Hospital_details[[#This Row],[Discount]]</f>
        <v>8300</v>
      </c>
      <c r="T3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307" spans="1:20" hidden="1">
      <c r="A307" s="27" t="s">
        <v>630</v>
      </c>
      <c r="B307" s="28">
        <f>VLOOKUP(Hospital_details[[#This Row],[PA ID]],Patient_details[],2,0)</f>
        <v>42739</v>
      </c>
      <c r="C307" s="32">
        <f>VLOOKUP(Hospital_details[[#This Row],[PA ID]],Patient_details[],3,0)</f>
        <v>51</v>
      </c>
      <c r="D307" s="32" t="str">
        <f>VLOOKUP(Hospital_details[[#This Row],[PA ID]],Patient_details[],4,0)</f>
        <v>M</v>
      </c>
      <c r="E307" s="27" t="str">
        <f>VLOOKUP(Hospital_details[[#This Row],[PA ID]],Patient_details[],5,0)</f>
        <v>Single-occupancy room overnight</v>
      </c>
      <c r="F307" s="27" t="str">
        <f>VLOOKUP(Hospital_details[[#This Row],[PA ID]],Patient_details[],6,0)</f>
        <v>Westport</v>
      </c>
      <c r="G307" s="33" t="str">
        <f>VLOOKUP(Hospital_details[[#This Row],[PA ID]],Patient_details[],7,0)</f>
        <v>Mayo</v>
      </c>
      <c r="H307" s="29" t="str">
        <f>VLOOKUP(Hospital_details[[#This Row],[PA ID]],Patient_details[],9,0)</f>
        <v>Anaesthesia, Intensive Care and Pain Medicine</v>
      </c>
      <c r="I307" s="27" t="s">
        <v>631</v>
      </c>
      <c r="J307" s="27" t="str">
        <f>VLOOKUP(Hospital_details[[#This Row],[Diagnosis_ID]],Diagnosis_details[],2,0)</f>
        <v>Therapy</v>
      </c>
      <c r="K307" s="27" t="str">
        <f>VLOOKUP(Hospital_details[[#This Row],[Diagnosis_ID]],Diagnosis_details[],3,0)</f>
        <v>Medical card holders</v>
      </c>
      <c r="L307" s="29" t="str">
        <f>VLOOKUP(Hospital_details[[#This Row],[Diagnosis_ID]],Diagnosis_details[],4,0)</f>
        <v>Dr Fauci</v>
      </c>
      <c r="M307" s="29" t="str">
        <f>VLOOKUP(Hospital_details[[#This Row],[PA ID]],Patient_details[],10,0)</f>
        <v>Nitrates</v>
      </c>
      <c r="N307" s="29" t="str">
        <f>VLOOKUP(Hospital_details[[#This Row],[PA ID]],Patient_details[],8,0)</f>
        <v>Myocardial ischemia</v>
      </c>
      <c r="O307" s="30">
        <f>VLOOKUP(Hospital_details[[#This Row],[PA ID]],Patient_details[],11,0)</f>
        <v>8000</v>
      </c>
      <c r="P307" s="31">
        <f>VLOOKUP(Hospital_details[[#This Row],[PA ID]],Patient_details[],12,0)</f>
        <v>150</v>
      </c>
      <c r="Q307" s="31">
        <f>VLOOKUP(Hospital_details[[#This Row],[Diagnosis_ID]],Diagnosis_details[],5,0)</f>
        <v>320</v>
      </c>
      <c r="R3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7" s="31">
        <f>Hospital_details[[#This Row],[Hospital Charges]]+Hospital_details[[#This Row],[Price of Treatment]]+Hospital_details[[#This Row],[Consultant Fee]]-Hospital_details[[#This Row],[Discount]]</f>
        <v>8230</v>
      </c>
      <c r="T3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308" spans="1:20" hidden="1">
      <c r="A308" s="27" t="s">
        <v>632</v>
      </c>
      <c r="B308" s="28">
        <f>VLOOKUP(Hospital_details[[#This Row],[PA ID]],Patient_details[],2,0)</f>
        <v>42527</v>
      </c>
      <c r="C308" s="32">
        <f>VLOOKUP(Hospital_details[[#This Row],[PA ID]],Patient_details[],3,0)</f>
        <v>36</v>
      </c>
      <c r="D308" s="32" t="str">
        <f>VLOOKUP(Hospital_details[[#This Row],[PA ID]],Patient_details[],4,0)</f>
        <v>F</v>
      </c>
      <c r="E308" s="27" t="str">
        <f>VLOOKUP(Hospital_details[[#This Row],[PA ID]],Patient_details[],5,0)</f>
        <v>Single-occupancy room overnight</v>
      </c>
      <c r="F308" s="27" t="str">
        <f>VLOOKUP(Hospital_details[[#This Row],[PA ID]],Patient_details[],6,0)</f>
        <v>Carrick-On-Shannon</v>
      </c>
      <c r="G308" s="33" t="str">
        <f>VLOOKUP(Hospital_details[[#This Row],[PA ID]],Patient_details[],7,0)</f>
        <v>Leitrim</v>
      </c>
      <c r="H308" s="29" t="str">
        <f>VLOOKUP(Hospital_details[[#This Row],[PA ID]],Patient_details[],9,0)</f>
        <v>Clinical Neurophysiology</v>
      </c>
      <c r="I308" s="27" t="s">
        <v>633</v>
      </c>
      <c r="J308" s="27" t="str">
        <f>VLOOKUP(Hospital_details[[#This Row],[Diagnosis_ID]],Diagnosis_details[],2,0)</f>
        <v>Therapy</v>
      </c>
      <c r="K308" s="27" t="str">
        <f>VLOOKUP(Hospital_details[[#This Row],[Diagnosis_ID]],Diagnosis_details[],3,0)</f>
        <v>Medical card holders</v>
      </c>
      <c r="L308" s="29" t="str">
        <f>VLOOKUP(Hospital_details[[#This Row],[Diagnosis_ID]],Diagnosis_details[],4,0)</f>
        <v>Dr Doherty</v>
      </c>
      <c r="M308" s="29" t="str">
        <f>VLOOKUP(Hospital_details[[#This Row],[PA ID]],Patient_details[],10,0)</f>
        <v>Calcium</v>
      </c>
      <c r="N308" s="29" t="str">
        <f>VLOOKUP(Hospital_details[[#This Row],[PA ID]],Patient_details[],8,0)</f>
        <v>Chronic daily headache</v>
      </c>
      <c r="O308" s="30">
        <f>VLOOKUP(Hospital_details[[#This Row],[PA ID]],Patient_details[],11,0)</f>
        <v>8000</v>
      </c>
      <c r="P308" s="31">
        <f>VLOOKUP(Hospital_details[[#This Row],[PA ID]],Patient_details[],12,0)</f>
        <v>330</v>
      </c>
      <c r="Q308" s="31">
        <f>VLOOKUP(Hospital_details[[#This Row],[Diagnosis_ID]],Diagnosis_details[],5,0)</f>
        <v>250</v>
      </c>
      <c r="R3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8" s="31">
        <f>Hospital_details[[#This Row],[Hospital Charges]]+Hospital_details[[#This Row],[Price of Treatment]]+Hospital_details[[#This Row],[Consultant Fee]]-Hospital_details[[#This Row],[Discount]]</f>
        <v>8340</v>
      </c>
      <c r="T3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2502</v>
      </c>
    </row>
    <row r="309" spans="1:20" hidden="1">
      <c r="A309" s="27" t="s">
        <v>634</v>
      </c>
      <c r="B309" s="28">
        <f>VLOOKUP(Hospital_details[[#This Row],[PA ID]],Patient_details[],2,0)</f>
        <v>42527</v>
      </c>
      <c r="C309" s="32">
        <f>VLOOKUP(Hospital_details[[#This Row],[PA ID]],Patient_details[],3,0)</f>
        <v>47</v>
      </c>
      <c r="D309" s="32" t="str">
        <f>VLOOKUP(Hospital_details[[#This Row],[PA ID]],Patient_details[],4,0)</f>
        <v>M</v>
      </c>
      <c r="E309" s="27" t="str">
        <f>VLOOKUP(Hospital_details[[#This Row],[PA ID]],Patient_details[],5,0)</f>
        <v>Single-occupancy room overnight</v>
      </c>
      <c r="F309" s="27" t="str">
        <f>VLOOKUP(Hospital_details[[#This Row],[PA ID]],Patient_details[],6,0)</f>
        <v>Longford</v>
      </c>
      <c r="G309" s="33" t="str">
        <f>VLOOKUP(Hospital_details[[#This Row],[PA ID]],Patient_details[],7,0)</f>
        <v>Longford</v>
      </c>
      <c r="H309" s="29" t="str">
        <f>VLOOKUP(Hospital_details[[#This Row],[PA ID]],Patient_details[],9,0)</f>
        <v>Clinical Neurophysiology</v>
      </c>
      <c r="I309" s="27" t="s">
        <v>635</v>
      </c>
      <c r="J309" s="27" t="str">
        <f>VLOOKUP(Hospital_details[[#This Row],[Diagnosis_ID]],Diagnosis_details[],2,0)</f>
        <v>Therapy</v>
      </c>
      <c r="K309" s="27" t="str">
        <f>VLOOKUP(Hospital_details[[#This Row],[Diagnosis_ID]],Diagnosis_details[],3,0)</f>
        <v>Medical card holders</v>
      </c>
      <c r="L309" s="29" t="str">
        <f>VLOOKUP(Hospital_details[[#This Row],[Diagnosis_ID]],Diagnosis_details[],4,0)</f>
        <v>Dr Doherty</v>
      </c>
      <c r="M309" s="29" t="str">
        <f>VLOOKUP(Hospital_details[[#This Row],[PA ID]],Patient_details[],10,0)</f>
        <v>Calcium</v>
      </c>
      <c r="N309" s="29" t="str">
        <f>VLOOKUP(Hospital_details[[#This Row],[PA ID]],Patient_details[],8,0)</f>
        <v>Chronic daily headache</v>
      </c>
      <c r="O309" s="30">
        <f>VLOOKUP(Hospital_details[[#This Row],[PA ID]],Patient_details[],11,0)</f>
        <v>8000</v>
      </c>
      <c r="P309" s="31">
        <f>VLOOKUP(Hospital_details[[#This Row],[PA ID]],Patient_details[],12,0)</f>
        <v>660</v>
      </c>
      <c r="Q309" s="31">
        <f>VLOOKUP(Hospital_details[[#This Row],[Diagnosis_ID]],Diagnosis_details[],5,0)</f>
        <v>250</v>
      </c>
      <c r="R3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09" s="31">
        <f>Hospital_details[[#This Row],[Hospital Charges]]+Hospital_details[[#This Row],[Price of Treatment]]+Hospital_details[[#This Row],[Consultant Fee]]-Hospital_details[[#This Row],[Discount]]</f>
        <v>8670</v>
      </c>
      <c r="T3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2601</v>
      </c>
    </row>
    <row r="310" spans="1:20">
      <c r="A310" s="27" t="s">
        <v>636</v>
      </c>
      <c r="B310" s="28">
        <f>VLOOKUP(Hospital_details[[#This Row],[PA ID]],Patient_details[],2,0)</f>
        <v>43572</v>
      </c>
      <c r="C310" s="32">
        <f>VLOOKUP(Hospital_details[[#This Row],[PA ID]],Patient_details[],3,0)</f>
        <v>52</v>
      </c>
      <c r="D310" s="32" t="str">
        <f>VLOOKUP(Hospital_details[[#This Row],[PA ID]],Patient_details[],4,0)</f>
        <v>M</v>
      </c>
      <c r="E310" s="27" t="str">
        <f>VLOOKUP(Hospital_details[[#This Row],[PA ID]],Patient_details[],5,0)</f>
        <v>Single-occupancy room overnight</v>
      </c>
      <c r="F310" s="27" t="str">
        <f>VLOOKUP(Hospital_details[[#This Row],[PA ID]],Patient_details[],6,0)</f>
        <v>Birr</v>
      </c>
      <c r="G310" s="33" t="str">
        <f>VLOOKUP(Hospital_details[[#This Row],[PA ID]],Patient_details[],7,0)</f>
        <v>Offaly</v>
      </c>
      <c r="H310" s="29" t="str">
        <f>VLOOKUP(Hospital_details[[#This Row],[PA ID]],Patient_details[],9,0)</f>
        <v>Surgery</v>
      </c>
      <c r="I310" s="27" t="s">
        <v>637</v>
      </c>
      <c r="J310" s="27" t="str">
        <f>VLOOKUP(Hospital_details[[#This Row],[Diagnosis_ID]],Diagnosis_details[],2,0)</f>
        <v>Therapy</v>
      </c>
      <c r="K310" s="27" t="str">
        <f>VLOOKUP(Hospital_details[[#This Row],[Diagnosis_ID]],Diagnosis_details[],3,0)</f>
        <v>Medical card holders</v>
      </c>
      <c r="L310" s="29" t="str">
        <f>VLOOKUP(Hospital_details[[#This Row],[Diagnosis_ID]],Diagnosis_details[],4,0)</f>
        <v>Dr Birx</v>
      </c>
      <c r="M310" s="29" t="str">
        <f>VLOOKUP(Hospital_details[[#This Row],[PA ID]],Patient_details[],10,0)</f>
        <v>Calcium</v>
      </c>
      <c r="N310" s="29" t="str">
        <f>VLOOKUP(Hospital_details[[#This Row],[PA ID]],Patient_details[],8,0)</f>
        <v>Orthopaedic</v>
      </c>
      <c r="O310" s="30">
        <f>VLOOKUP(Hospital_details[[#This Row],[PA ID]],Patient_details[],11,0)</f>
        <v>22000</v>
      </c>
      <c r="P310" s="31">
        <f>VLOOKUP(Hospital_details[[#This Row],[PA ID]],Patient_details[],12,0)</f>
        <v>35</v>
      </c>
      <c r="Q310" s="31">
        <f>VLOOKUP(Hospital_details[[#This Row],[Diagnosis_ID]],Diagnosis_details[],5,0)</f>
        <v>350</v>
      </c>
      <c r="R3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310" s="31">
        <f>Hospital_details[[#This Row],[Hospital Charges]]+Hospital_details[[#This Row],[Price of Treatment]]+Hospital_details[[#This Row],[Consultant Fee]]-Hospital_details[[#This Row],[Discount]]</f>
        <v>20185</v>
      </c>
      <c r="T3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6055.5</v>
      </c>
    </row>
    <row r="311" spans="1:20" hidden="1">
      <c r="A311" s="27" t="s">
        <v>638</v>
      </c>
      <c r="B311" s="28">
        <f>VLOOKUP(Hospital_details[[#This Row],[PA ID]],Patient_details[],2,0)</f>
        <v>43357</v>
      </c>
      <c r="C311" s="32">
        <f>VLOOKUP(Hospital_details[[#This Row],[PA ID]],Patient_details[],3,0)</f>
        <v>43</v>
      </c>
      <c r="D311" s="32" t="str">
        <f>VLOOKUP(Hospital_details[[#This Row],[PA ID]],Patient_details[],4,0)</f>
        <v>F</v>
      </c>
      <c r="E311" s="27" t="str">
        <f>VLOOKUP(Hospital_details[[#This Row],[PA ID]],Patient_details[],5,0)</f>
        <v>Single-occupancy room overnight</v>
      </c>
      <c r="F311" s="27" t="str">
        <f>VLOOKUP(Hospital_details[[#This Row],[PA ID]],Patient_details[],6,0)</f>
        <v>Letterkenny</v>
      </c>
      <c r="G311" s="33" t="str">
        <f>VLOOKUP(Hospital_details[[#This Row],[PA ID]],Patient_details[],7,0)</f>
        <v>Donegal</v>
      </c>
      <c r="H311" s="29" t="str">
        <f>VLOOKUP(Hospital_details[[#This Row],[PA ID]],Patient_details[],9,0)</f>
        <v>Clinical Research Centre</v>
      </c>
      <c r="I311" s="27" t="s">
        <v>639</v>
      </c>
      <c r="J311" s="27" t="str">
        <f>VLOOKUP(Hospital_details[[#This Row],[Diagnosis_ID]],Diagnosis_details[],2,0)</f>
        <v>Therapy</v>
      </c>
      <c r="K311" s="27" t="str">
        <f>VLOOKUP(Hospital_details[[#This Row],[Diagnosis_ID]],Diagnosis_details[],3,0)</f>
        <v>Medical card holders</v>
      </c>
      <c r="L311" s="29" t="str">
        <f>VLOOKUP(Hospital_details[[#This Row],[Diagnosis_ID]],Diagnosis_details[],4,0)</f>
        <v>Dr Fauci</v>
      </c>
      <c r="M311" s="29" t="str">
        <f>VLOOKUP(Hospital_details[[#This Row],[PA ID]],Patient_details[],10,0)</f>
        <v>alteplase</v>
      </c>
      <c r="N311" s="29" t="str">
        <f>VLOOKUP(Hospital_details[[#This Row],[PA ID]],Patient_details[],8,0)</f>
        <v>Stroke</v>
      </c>
      <c r="O311" s="30">
        <f>VLOOKUP(Hospital_details[[#This Row],[PA ID]],Patient_details[],11,0)</f>
        <v>8000</v>
      </c>
      <c r="P311" s="31">
        <f>VLOOKUP(Hospital_details[[#This Row],[PA ID]],Patient_details[],12,0)</f>
        <v>320</v>
      </c>
      <c r="Q311" s="31">
        <f>VLOOKUP(Hospital_details[[#This Row],[Diagnosis_ID]],Diagnosis_details[],5,0)</f>
        <v>320</v>
      </c>
      <c r="R3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1" s="31">
        <f>Hospital_details[[#This Row],[Hospital Charges]]+Hospital_details[[#This Row],[Price of Treatment]]+Hospital_details[[#This Row],[Consultant Fee]]-Hospital_details[[#This Row],[Discount]]</f>
        <v>8400</v>
      </c>
      <c r="T3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2520</v>
      </c>
    </row>
    <row r="312" spans="1:20" hidden="1">
      <c r="A312" s="27" t="s">
        <v>640</v>
      </c>
      <c r="B312" s="28">
        <f>VLOOKUP(Hospital_details[[#This Row],[PA ID]],Patient_details[],2,0)</f>
        <v>43357</v>
      </c>
      <c r="C312" s="32">
        <f>VLOOKUP(Hospital_details[[#This Row],[PA ID]],Patient_details[],3,0)</f>
        <v>63</v>
      </c>
      <c r="D312" s="32" t="str">
        <f>VLOOKUP(Hospital_details[[#This Row],[PA ID]],Patient_details[],4,0)</f>
        <v>M</v>
      </c>
      <c r="E312" s="27" t="str">
        <f>VLOOKUP(Hospital_details[[#This Row],[PA ID]],Patient_details[],5,0)</f>
        <v>Single-occupancy room overnight</v>
      </c>
      <c r="F312" s="27" t="str">
        <f>VLOOKUP(Hospital_details[[#This Row],[PA ID]],Patient_details[],6,0)</f>
        <v>Kells</v>
      </c>
      <c r="G312" s="33" t="str">
        <f>VLOOKUP(Hospital_details[[#This Row],[PA ID]],Patient_details[],7,0)</f>
        <v>Cavan</v>
      </c>
      <c r="H312" s="29" t="str">
        <f>VLOOKUP(Hospital_details[[#This Row],[PA ID]],Patient_details[],9,0)</f>
        <v>Clinical Research Centre</v>
      </c>
      <c r="I312" s="27" t="s">
        <v>641</v>
      </c>
      <c r="J312" s="27" t="str">
        <f>VLOOKUP(Hospital_details[[#This Row],[Diagnosis_ID]],Diagnosis_details[],2,0)</f>
        <v>Therapy</v>
      </c>
      <c r="K312" s="27" t="str">
        <f>VLOOKUP(Hospital_details[[#This Row],[Diagnosis_ID]],Diagnosis_details[],3,0)</f>
        <v>Medical card holders</v>
      </c>
      <c r="L312" s="29" t="str">
        <f>VLOOKUP(Hospital_details[[#This Row],[Diagnosis_ID]],Diagnosis_details[],4,0)</f>
        <v>Dr Fauci</v>
      </c>
      <c r="M312" s="29" t="str">
        <f>VLOOKUP(Hospital_details[[#This Row],[PA ID]],Patient_details[],10,0)</f>
        <v>alteplase</v>
      </c>
      <c r="N312" s="29" t="str">
        <f>VLOOKUP(Hospital_details[[#This Row],[PA ID]],Patient_details[],8,0)</f>
        <v>Stroke</v>
      </c>
      <c r="O312" s="30">
        <f>VLOOKUP(Hospital_details[[#This Row],[PA ID]],Patient_details[],11,0)</f>
        <v>8000</v>
      </c>
      <c r="P312" s="31">
        <f>VLOOKUP(Hospital_details[[#This Row],[PA ID]],Patient_details[],12,0)</f>
        <v>160</v>
      </c>
      <c r="Q312" s="31">
        <f>VLOOKUP(Hospital_details[[#This Row],[Diagnosis_ID]],Diagnosis_details[],5,0)</f>
        <v>320</v>
      </c>
      <c r="R3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2" s="31">
        <f>Hospital_details[[#This Row],[Hospital Charges]]+Hospital_details[[#This Row],[Price of Treatment]]+Hospital_details[[#This Row],[Consultant Fee]]-Hospital_details[[#This Row],[Discount]]</f>
        <v>8240</v>
      </c>
      <c r="T3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313" spans="1:20" hidden="1">
      <c r="A313" s="27" t="s">
        <v>642</v>
      </c>
      <c r="B313" s="28">
        <f>VLOOKUP(Hospital_details[[#This Row],[PA ID]],Patient_details[],2,0)</f>
        <v>43357</v>
      </c>
      <c r="C313" s="32">
        <f>VLOOKUP(Hospital_details[[#This Row],[PA ID]],Patient_details[],3,0)</f>
        <v>61</v>
      </c>
      <c r="D313" s="32" t="str">
        <f>VLOOKUP(Hospital_details[[#This Row],[PA ID]],Patient_details[],4,0)</f>
        <v>M</v>
      </c>
      <c r="E313" s="27" t="str">
        <f>VLOOKUP(Hospital_details[[#This Row],[PA ID]],Patient_details[],5,0)</f>
        <v>Single-occupancy room overnight</v>
      </c>
      <c r="F313" s="27" t="str">
        <f>VLOOKUP(Hospital_details[[#This Row],[PA ID]],Patient_details[],6,0)</f>
        <v>Longford</v>
      </c>
      <c r="G313" s="33" t="str">
        <f>VLOOKUP(Hospital_details[[#This Row],[PA ID]],Patient_details[],7,0)</f>
        <v>Longford</v>
      </c>
      <c r="H313" s="29" t="str">
        <f>VLOOKUP(Hospital_details[[#This Row],[PA ID]],Patient_details[],9,0)</f>
        <v>Clinical Research Centre</v>
      </c>
      <c r="I313" s="27" t="s">
        <v>643</v>
      </c>
      <c r="J313" s="27" t="str">
        <f>VLOOKUP(Hospital_details[[#This Row],[Diagnosis_ID]],Diagnosis_details[],2,0)</f>
        <v>Therapy</v>
      </c>
      <c r="K313" s="27" t="str">
        <f>VLOOKUP(Hospital_details[[#This Row],[Diagnosis_ID]],Diagnosis_details[],3,0)</f>
        <v>Medical card holders</v>
      </c>
      <c r="L313" s="29" t="str">
        <f>VLOOKUP(Hospital_details[[#This Row],[Diagnosis_ID]],Diagnosis_details[],4,0)</f>
        <v>Dr Fauci</v>
      </c>
      <c r="M313" s="29" t="str">
        <f>VLOOKUP(Hospital_details[[#This Row],[PA ID]],Patient_details[],10,0)</f>
        <v>alteplase</v>
      </c>
      <c r="N313" s="29" t="str">
        <f>VLOOKUP(Hospital_details[[#This Row],[PA ID]],Patient_details[],8,0)</f>
        <v>Stroke</v>
      </c>
      <c r="O313" s="30">
        <f>VLOOKUP(Hospital_details[[#This Row],[PA ID]],Patient_details[],11,0)</f>
        <v>8000</v>
      </c>
      <c r="P313" s="31">
        <f>VLOOKUP(Hospital_details[[#This Row],[PA ID]],Patient_details[],12,0)</f>
        <v>80</v>
      </c>
      <c r="Q313" s="31">
        <f>VLOOKUP(Hospital_details[[#This Row],[Diagnosis_ID]],Diagnosis_details[],5,0)</f>
        <v>320</v>
      </c>
      <c r="R3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3" s="31">
        <f>Hospital_details[[#This Row],[Hospital Charges]]+Hospital_details[[#This Row],[Price of Treatment]]+Hospital_details[[#This Row],[Consultant Fee]]-Hospital_details[[#This Row],[Discount]]</f>
        <v>8160</v>
      </c>
      <c r="T3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314" spans="1:20" hidden="1">
      <c r="A314" s="27" t="s">
        <v>644</v>
      </c>
      <c r="B314" s="28">
        <f>VLOOKUP(Hospital_details[[#This Row],[PA ID]],Patient_details[],2,0)</f>
        <v>43357</v>
      </c>
      <c r="C314" s="32">
        <f>VLOOKUP(Hospital_details[[#This Row],[PA ID]],Patient_details[],3,0)</f>
        <v>53</v>
      </c>
      <c r="D314" s="32" t="str">
        <f>VLOOKUP(Hospital_details[[#This Row],[PA ID]],Patient_details[],4,0)</f>
        <v>M</v>
      </c>
      <c r="E314" s="27" t="str">
        <f>VLOOKUP(Hospital_details[[#This Row],[PA ID]],Patient_details[],5,0)</f>
        <v>Single-occupancy room overnight</v>
      </c>
      <c r="F314" s="27" t="str">
        <f>VLOOKUP(Hospital_details[[#This Row],[PA ID]],Patient_details[],6,0)</f>
        <v>Longford</v>
      </c>
      <c r="G314" s="33" t="str">
        <f>VLOOKUP(Hospital_details[[#This Row],[PA ID]],Patient_details[],7,0)</f>
        <v>Longford</v>
      </c>
      <c r="H314" s="29" t="str">
        <f>VLOOKUP(Hospital_details[[#This Row],[PA ID]],Patient_details[],9,0)</f>
        <v>Clinical Research Centre</v>
      </c>
      <c r="I314" s="27" t="s">
        <v>645</v>
      </c>
      <c r="J314" s="27" t="str">
        <f>VLOOKUP(Hospital_details[[#This Row],[Diagnosis_ID]],Diagnosis_details[],2,0)</f>
        <v>Therapy</v>
      </c>
      <c r="K314" s="27" t="str">
        <f>VLOOKUP(Hospital_details[[#This Row],[Diagnosis_ID]],Diagnosis_details[],3,0)</f>
        <v>Medical card holders</v>
      </c>
      <c r="L314" s="29" t="str">
        <f>VLOOKUP(Hospital_details[[#This Row],[Diagnosis_ID]],Diagnosis_details[],4,0)</f>
        <v>Dr Fauci</v>
      </c>
      <c r="M314" s="29" t="str">
        <f>VLOOKUP(Hospital_details[[#This Row],[PA ID]],Patient_details[],10,0)</f>
        <v>tPA</v>
      </c>
      <c r="N314" s="29" t="str">
        <f>VLOOKUP(Hospital_details[[#This Row],[PA ID]],Patient_details[],8,0)</f>
        <v>Stroke</v>
      </c>
      <c r="O314" s="30">
        <f>VLOOKUP(Hospital_details[[#This Row],[PA ID]],Patient_details[],11,0)</f>
        <v>8000</v>
      </c>
      <c r="P314" s="31">
        <f>VLOOKUP(Hospital_details[[#This Row],[PA ID]],Patient_details[],12,0)</f>
        <v>240</v>
      </c>
      <c r="Q314" s="31">
        <f>VLOOKUP(Hospital_details[[#This Row],[Diagnosis_ID]],Diagnosis_details[],5,0)</f>
        <v>320</v>
      </c>
      <c r="R3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4" s="31">
        <f>Hospital_details[[#This Row],[Hospital Charges]]+Hospital_details[[#This Row],[Price of Treatment]]+Hospital_details[[#This Row],[Consultant Fee]]-Hospital_details[[#This Row],[Discount]]</f>
        <v>8320</v>
      </c>
      <c r="T3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315" spans="1:20" hidden="1">
      <c r="A315" s="27" t="s">
        <v>646</v>
      </c>
      <c r="B315" s="28">
        <f>VLOOKUP(Hospital_details[[#This Row],[PA ID]],Patient_details[],2,0)</f>
        <v>42646</v>
      </c>
      <c r="C315" s="32">
        <f>VLOOKUP(Hospital_details[[#This Row],[PA ID]],Patient_details[],3,0)</f>
        <v>53</v>
      </c>
      <c r="D315" s="32" t="str">
        <f>VLOOKUP(Hospital_details[[#This Row],[PA ID]],Patient_details[],4,0)</f>
        <v>F</v>
      </c>
      <c r="E315" s="27" t="str">
        <f>VLOOKUP(Hospital_details[[#This Row],[PA ID]],Patient_details[],5,0)</f>
        <v>Single-occupancy room overnight</v>
      </c>
      <c r="F315" s="27" t="str">
        <f>VLOOKUP(Hospital_details[[#This Row],[PA ID]],Patient_details[],6,0)</f>
        <v>Carrick-On-Shannon</v>
      </c>
      <c r="G315" s="33" t="str">
        <f>VLOOKUP(Hospital_details[[#This Row],[PA ID]],Patient_details[],7,0)</f>
        <v>Leitrim</v>
      </c>
      <c r="H315" s="29" t="str">
        <f>VLOOKUP(Hospital_details[[#This Row],[PA ID]],Patient_details[],9,0)</f>
        <v>Anaesthesia, Intensive Care and Pain Medicine</v>
      </c>
      <c r="I315" s="27" t="s">
        <v>647</v>
      </c>
      <c r="J315" s="27" t="str">
        <f>VLOOKUP(Hospital_details[[#This Row],[Diagnosis_ID]],Diagnosis_details[],2,0)</f>
        <v>Therapy</v>
      </c>
      <c r="K315" s="27" t="str">
        <f>VLOOKUP(Hospital_details[[#This Row],[Diagnosis_ID]],Diagnosis_details[],3,0)</f>
        <v>Medical card holders</v>
      </c>
      <c r="L315" s="29" t="str">
        <f>VLOOKUP(Hospital_details[[#This Row],[Diagnosis_ID]],Diagnosis_details[],4,0)</f>
        <v>Dr Fauci</v>
      </c>
      <c r="M315" s="29" t="str">
        <f>VLOOKUP(Hospital_details[[#This Row],[PA ID]],Patient_details[],10,0)</f>
        <v>Aspirin</v>
      </c>
      <c r="N315" s="29" t="str">
        <f>VLOOKUP(Hospital_details[[#This Row],[PA ID]],Patient_details[],8,0)</f>
        <v>Myocardial ischemia</v>
      </c>
      <c r="O315" s="30">
        <f>VLOOKUP(Hospital_details[[#This Row],[PA ID]],Patient_details[],11,0)</f>
        <v>8000</v>
      </c>
      <c r="P315" s="31">
        <f>VLOOKUP(Hospital_details[[#This Row],[PA ID]],Patient_details[],12,0)</f>
        <v>330</v>
      </c>
      <c r="Q315" s="31">
        <f>VLOOKUP(Hospital_details[[#This Row],[Diagnosis_ID]],Diagnosis_details[],5,0)</f>
        <v>320</v>
      </c>
      <c r="R3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5" s="31">
        <f>Hospital_details[[#This Row],[Hospital Charges]]+Hospital_details[[#This Row],[Price of Treatment]]+Hospital_details[[#This Row],[Consultant Fee]]-Hospital_details[[#This Row],[Discount]]</f>
        <v>8410</v>
      </c>
      <c r="T3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316" spans="1:20" hidden="1">
      <c r="A316" s="27" t="s">
        <v>648</v>
      </c>
      <c r="B316" s="28">
        <f>VLOOKUP(Hospital_details[[#This Row],[PA ID]],Patient_details[],2,0)</f>
        <v>42598</v>
      </c>
      <c r="C316" s="32">
        <f>VLOOKUP(Hospital_details[[#This Row],[PA ID]],Patient_details[],3,0)</f>
        <v>57</v>
      </c>
      <c r="D316" s="32" t="str">
        <f>VLOOKUP(Hospital_details[[#This Row],[PA ID]],Patient_details[],4,0)</f>
        <v>M</v>
      </c>
      <c r="E316" s="27" t="str">
        <f>VLOOKUP(Hospital_details[[#This Row],[PA ID]],Patient_details[],5,0)</f>
        <v>Single-occupancy room overnight</v>
      </c>
      <c r="F316" s="27" t="str">
        <f>VLOOKUP(Hospital_details[[#This Row],[PA ID]],Patient_details[],6,0)</f>
        <v>Carrick-On-Shannon</v>
      </c>
      <c r="G316" s="33" t="str">
        <f>VLOOKUP(Hospital_details[[#This Row],[PA ID]],Patient_details[],7,0)</f>
        <v>Leitrim</v>
      </c>
      <c r="H316" s="29" t="str">
        <f>VLOOKUP(Hospital_details[[#This Row],[PA ID]],Patient_details[],9,0)</f>
        <v>Anaesthesia, Intensive Care and Pain Medicine</v>
      </c>
      <c r="I316" s="27" t="s">
        <v>649</v>
      </c>
      <c r="J316" s="27" t="str">
        <f>VLOOKUP(Hospital_details[[#This Row],[Diagnosis_ID]],Diagnosis_details[],2,0)</f>
        <v>Surgery</v>
      </c>
      <c r="K316" s="27" t="str">
        <f>VLOOKUP(Hospital_details[[#This Row],[Diagnosis_ID]],Diagnosis_details[],3,0)</f>
        <v>Medical card holders</v>
      </c>
      <c r="L316" s="29" t="str">
        <f>VLOOKUP(Hospital_details[[#This Row],[Diagnosis_ID]],Diagnosis_details[],4,0)</f>
        <v>Dr Fauci</v>
      </c>
      <c r="M316" s="29" t="str">
        <f>VLOOKUP(Hospital_details[[#This Row],[PA ID]],Patient_details[],10,0)</f>
        <v>Ranolazine</v>
      </c>
      <c r="N316" s="29" t="str">
        <f>VLOOKUP(Hospital_details[[#This Row],[PA ID]],Patient_details[],8,0)</f>
        <v>Myocardial ischemia</v>
      </c>
      <c r="O316" s="30">
        <f>VLOOKUP(Hospital_details[[#This Row],[PA ID]],Patient_details[],11,0)</f>
        <v>8000</v>
      </c>
      <c r="P316" s="31">
        <f>VLOOKUP(Hospital_details[[#This Row],[PA ID]],Patient_details[],12,0)</f>
        <v>70</v>
      </c>
      <c r="Q316" s="31">
        <f>VLOOKUP(Hospital_details[[#This Row],[Diagnosis_ID]],Diagnosis_details[],5,0)</f>
        <v>320</v>
      </c>
      <c r="R3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6" s="31">
        <f>Hospital_details[[#This Row],[Hospital Charges]]+Hospital_details[[#This Row],[Price of Treatment]]+Hospital_details[[#This Row],[Consultant Fee]]-Hospital_details[[#This Row],[Discount]]</f>
        <v>8150</v>
      </c>
      <c r="T3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2445</v>
      </c>
    </row>
    <row r="317" spans="1:20" hidden="1">
      <c r="A317" s="27" t="s">
        <v>650</v>
      </c>
      <c r="B317" s="28">
        <f>VLOOKUP(Hospital_details[[#This Row],[PA ID]],Patient_details[],2,0)</f>
        <v>42598</v>
      </c>
      <c r="C317" s="32">
        <f>VLOOKUP(Hospital_details[[#This Row],[PA ID]],Patient_details[],3,0)</f>
        <v>38</v>
      </c>
      <c r="D317" s="32" t="str">
        <f>VLOOKUP(Hospital_details[[#This Row],[PA ID]],Patient_details[],4,0)</f>
        <v>F</v>
      </c>
      <c r="E317" s="27" t="str">
        <f>VLOOKUP(Hospital_details[[#This Row],[PA ID]],Patient_details[],5,0)</f>
        <v>Single-occupancy room overnight</v>
      </c>
      <c r="F317" s="27" t="str">
        <f>VLOOKUP(Hospital_details[[#This Row],[PA ID]],Patient_details[],6,0)</f>
        <v>Carrick-On-Shannon</v>
      </c>
      <c r="G317" s="33" t="str">
        <f>VLOOKUP(Hospital_details[[#This Row],[PA ID]],Patient_details[],7,0)</f>
        <v>Leitrim</v>
      </c>
      <c r="H317" s="29" t="str">
        <f>VLOOKUP(Hospital_details[[#This Row],[PA ID]],Patient_details[],9,0)</f>
        <v>Anaesthesia, Intensive Care and Pain Medicine</v>
      </c>
      <c r="I317" s="27" t="s">
        <v>651</v>
      </c>
      <c r="J317" s="27" t="str">
        <f>VLOOKUP(Hospital_details[[#This Row],[Diagnosis_ID]],Diagnosis_details[],2,0)</f>
        <v>Surgery</v>
      </c>
      <c r="K317" s="27" t="str">
        <f>VLOOKUP(Hospital_details[[#This Row],[Diagnosis_ID]],Diagnosis_details[],3,0)</f>
        <v>Medical card holders</v>
      </c>
      <c r="L317" s="29" t="str">
        <f>VLOOKUP(Hospital_details[[#This Row],[Diagnosis_ID]],Diagnosis_details[],4,0)</f>
        <v>Dr Fauci</v>
      </c>
      <c r="M317" s="29" t="str">
        <f>VLOOKUP(Hospital_details[[#This Row],[PA ID]],Patient_details[],10,0)</f>
        <v>Nitrates</v>
      </c>
      <c r="N317" s="29" t="str">
        <f>VLOOKUP(Hospital_details[[#This Row],[PA ID]],Patient_details[],8,0)</f>
        <v>Myocardial ischemia</v>
      </c>
      <c r="O317" s="30">
        <f>VLOOKUP(Hospital_details[[#This Row],[PA ID]],Patient_details[],11,0)</f>
        <v>8000</v>
      </c>
      <c r="P317" s="31">
        <f>VLOOKUP(Hospital_details[[#This Row],[PA ID]],Patient_details[],12,0)</f>
        <v>105</v>
      </c>
      <c r="Q317" s="31">
        <f>VLOOKUP(Hospital_details[[#This Row],[Diagnosis_ID]],Diagnosis_details[],5,0)</f>
        <v>320</v>
      </c>
      <c r="R3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7" s="31">
        <f>Hospital_details[[#This Row],[Hospital Charges]]+Hospital_details[[#This Row],[Price of Treatment]]+Hospital_details[[#This Row],[Consultant Fee]]-Hospital_details[[#This Row],[Discount]]</f>
        <v>8185</v>
      </c>
      <c r="T3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2455.5</v>
      </c>
    </row>
    <row r="318" spans="1:20" hidden="1">
      <c r="A318" s="27" t="s">
        <v>652</v>
      </c>
      <c r="B318" s="28">
        <f>VLOOKUP(Hospital_details[[#This Row],[PA ID]],Patient_details[],2,0)</f>
        <v>42734</v>
      </c>
      <c r="C318" s="32">
        <f>VLOOKUP(Hospital_details[[#This Row],[PA ID]],Patient_details[],3,0)</f>
        <v>53</v>
      </c>
      <c r="D318" s="32" t="str">
        <f>VLOOKUP(Hospital_details[[#This Row],[PA ID]],Patient_details[],4,0)</f>
        <v>M</v>
      </c>
      <c r="E318" s="27" t="str">
        <f>VLOOKUP(Hospital_details[[#This Row],[PA ID]],Patient_details[],5,0)</f>
        <v>Single-occupancy room overnight</v>
      </c>
      <c r="F318" s="27" t="str">
        <f>VLOOKUP(Hospital_details[[#This Row],[PA ID]],Patient_details[],6,0)</f>
        <v>Carrick-On-Shannon</v>
      </c>
      <c r="G318" s="33" t="str">
        <f>VLOOKUP(Hospital_details[[#This Row],[PA ID]],Patient_details[],7,0)</f>
        <v>Leitrim</v>
      </c>
      <c r="H318" s="29" t="str">
        <f>VLOOKUP(Hospital_details[[#This Row],[PA ID]],Patient_details[],9,0)</f>
        <v>Clinical Research Centre</v>
      </c>
      <c r="I318" s="27" t="s">
        <v>653</v>
      </c>
      <c r="J318" s="27" t="str">
        <f>VLOOKUP(Hospital_details[[#This Row],[Diagnosis_ID]],Diagnosis_details[],2,0)</f>
        <v>Surgery</v>
      </c>
      <c r="K318" s="27" t="str">
        <f>VLOOKUP(Hospital_details[[#This Row],[Diagnosis_ID]],Diagnosis_details[],3,0)</f>
        <v>Medical card holders</v>
      </c>
      <c r="L318" s="29" t="str">
        <f>VLOOKUP(Hospital_details[[#This Row],[Diagnosis_ID]],Diagnosis_details[],4,0)</f>
        <v>Dr Fauci</v>
      </c>
      <c r="M318" s="29" t="str">
        <f>VLOOKUP(Hospital_details[[#This Row],[PA ID]],Patient_details[],10,0)</f>
        <v>Calcium</v>
      </c>
      <c r="N318" s="29" t="str">
        <f>VLOOKUP(Hospital_details[[#This Row],[PA ID]],Patient_details[],8,0)</f>
        <v>Parkinson's disease</v>
      </c>
      <c r="O318" s="30">
        <f>VLOOKUP(Hospital_details[[#This Row],[PA ID]],Patient_details[],11,0)</f>
        <v>8000</v>
      </c>
      <c r="P318" s="31">
        <f>VLOOKUP(Hospital_details[[#This Row],[PA ID]],Patient_details[],12,0)</f>
        <v>440</v>
      </c>
      <c r="Q318" s="31">
        <f>VLOOKUP(Hospital_details[[#This Row],[Diagnosis_ID]],Diagnosis_details[],5,0)</f>
        <v>320</v>
      </c>
      <c r="R3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18" s="31">
        <f>Hospital_details[[#This Row],[Hospital Charges]]+Hospital_details[[#This Row],[Price of Treatment]]+Hospital_details[[#This Row],[Consultant Fee]]-Hospital_details[[#This Row],[Discount]]</f>
        <v>8520</v>
      </c>
      <c r="T3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319" spans="1:20" hidden="1">
      <c r="A319" s="27" t="s">
        <v>654</v>
      </c>
      <c r="B319" s="28">
        <f>VLOOKUP(Hospital_details[[#This Row],[PA ID]],Patient_details[],2,0)</f>
        <v>42683</v>
      </c>
      <c r="C319" s="32">
        <f>VLOOKUP(Hospital_details[[#This Row],[PA ID]],Patient_details[],3,0)</f>
        <v>63</v>
      </c>
      <c r="D319" s="32" t="str">
        <f>VLOOKUP(Hospital_details[[#This Row],[PA ID]],Patient_details[],4,0)</f>
        <v>F</v>
      </c>
      <c r="E319" s="27" t="str">
        <f>VLOOKUP(Hospital_details[[#This Row],[PA ID]],Patient_details[],5,0)</f>
        <v>Day-case</v>
      </c>
      <c r="F319" s="27" t="str">
        <f>VLOOKUP(Hospital_details[[#This Row],[PA ID]],Patient_details[],6,0)</f>
        <v>Longford</v>
      </c>
      <c r="G319" s="33" t="str">
        <f>VLOOKUP(Hospital_details[[#This Row],[PA ID]],Patient_details[],7,0)</f>
        <v>Longford</v>
      </c>
      <c r="H319" s="29" t="str">
        <f>VLOOKUP(Hospital_details[[#This Row],[PA ID]],Patient_details[],9,0)</f>
        <v>Clinical Neurophysiology</v>
      </c>
      <c r="I319" s="27" t="s">
        <v>655</v>
      </c>
      <c r="J319" s="27" t="str">
        <f>VLOOKUP(Hospital_details[[#This Row],[Diagnosis_ID]],Diagnosis_details[],2,0)</f>
        <v>Therapy</v>
      </c>
      <c r="K319" s="27" t="str">
        <f>VLOOKUP(Hospital_details[[#This Row],[Diagnosis_ID]],Diagnosis_details[],3,0)</f>
        <v>Medical card holders</v>
      </c>
      <c r="L319" s="29" t="str">
        <f>VLOOKUP(Hospital_details[[#This Row],[Diagnosis_ID]],Diagnosis_details[],4,0)</f>
        <v>Dr Doherty</v>
      </c>
      <c r="M319" s="29" t="str">
        <f>VLOOKUP(Hospital_details[[#This Row],[PA ID]],Patient_details[],10,0)</f>
        <v>Aspirin</v>
      </c>
      <c r="N319" s="29" t="str">
        <f>VLOOKUP(Hospital_details[[#This Row],[PA ID]],Patient_details[],8,0)</f>
        <v>Chronic daily headache</v>
      </c>
      <c r="O319" s="30">
        <f>VLOOKUP(Hospital_details[[#This Row],[PA ID]],Patient_details[],11,0)</f>
        <v>750</v>
      </c>
      <c r="P319" s="31">
        <f>VLOOKUP(Hospital_details[[#This Row],[PA ID]],Patient_details[],12,0)</f>
        <v>110</v>
      </c>
      <c r="Q319" s="31">
        <f>VLOOKUP(Hospital_details[[#This Row],[Diagnosis_ID]],Diagnosis_details[],5,0)</f>
        <v>250</v>
      </c>
      <c r="R3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19" s="31">
        <f>Hospital_details[[#This Row],[Hospital Charges]]+Hospital_details[[#This Row],[Price of Treatment]]+Hospital_details[[#This Row],[Consultant Fee]]-Hospital_details[[#This Row],[Discount]]</f>
        <v>960</v>
      </c>
      <c r="T3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320" spans="1:20" hidden="1">
      <c r="A320" s="27" t="s">
        <v>656</v>
      </c>
      <c r="B320" s="28">
        <f>VLOOKUP(Hospital_details[[#This Row],[PA ID]],Patient_details[],2,0)</f>
        <v>42683</v>
      </c>
      <c r="C320" s="32">
        <f>VLOOKUP(Hospital_details[[#This Row],[PA ID]],Patient_details[],3,0)</f>
        <v>49</v>
      </c>
      <c r="D320" s="32" t="str">
        <f>VLOOKUP(Hospital_details[[#This Row],[PA ID]],Patient_details[],4,0)</f>
        <v>F</v>
      </c>
      <c r="E320" s="27" t="str">
        <f>VLOOKUP(Hospital_details[[#This Row],[PA ID]],Patient_details[],5,0)</f>
        <v>Single-occupancy room overnight</v>
      </c>
      <c r="F320" s="27" t="str">
        <f>VLOOKUP(Hospital_details[[#This Row],[PA ID]],Patient_details[],6,0)</f>
        <v>Kells</v>
      </c>
      <c r="G320" s="33" t="str">
        <f>VLOOKUP(Hospital_details[[#This Row],[PA ID]],Patient_details[],7,0)</f>
        <v>Cavan</v>
      </c>
      <c r="H320" s="29" t="str">
        <f>VLOOKUP(Hospital_details[[#This Row],[PA ID]],Patient_details[],9,0)</f>
        <v>Clinical Neurophysiology</v>
      </c>
      <c r="I320" s="27" t="s">
        <v>657</v>
      </c>
      <c r="J320" s="27" t="str">
        <f>VLOOKUP(Hospital_details[[#This Row],[Diagnosis_ID]],Diagnosis_details[],2,0)</f>
        <v>Therapy</v>
      </c>
      <c r="K320" s="27" t="str">
        <f>VLOOKUP(Hospital_details[[#This Row],[Diagnosis_ID]],Diagnosis_details[],3,0)</f>
        <v>Medical card holders</v>
      </c>
      <c r="L320" s="29" t="str">
        <f>VLOOKUP(Hospital_details[[#This Row],[Diagnosis_ID]],Diagnosis_details[],4,0)</f>
        <v>Dr Doherty</v>
      </c>
      <c r="M320" s="29" t="str">
        <f>VLOOKUP(Hospital_details[[#This Row],[PA ID]],Patient_details[],10,0)</f>
        <v>Antidepressants</v>
      </c>
      <c r="N320" s="29" t="str">
        <f>VLOOKUP(Hospital_details[[#This Row],[PA ID]],Patient_details[],8,0)</f>
        <v>Chronic daily headache</v>
      </c>
      <c r="O320" s="30">
        <f>VLOOKUP(Hospital_details[[#This Row],[PA ID]],Patient_details[],11,0)</f>
        <v>8000</v>
      </c>
      <c r="P320" s="31">
        <f>VLOOKUP(Hospital_details[[#This Row],[PA ID]],Patient_details[],12,0)</f>
        <v>220</v>
      </c>
      <c r="Q320" s="31">
        <f>VLOOKUP(Hospital_details[[#This Row],[Diagnosis_ID]],Diagnosis_details[],5,0)</f>
        <v>250</v>
      </c>
      <c r="R3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0" s="31">
        <f>Hospital_details[[#This Row],[Hospital Charges]]+Hospital_details[[#This Row],[Price of Treatment]]+Hospital_details[[#This Row],[Consultant Fee]]-Hospital_details[[#This Row],[Discount]]</f>
        <v>8230</v>
      </c>
      <c r="T3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321" spans="1:20" hidden="1">
      <c r="A321" s="27" t="s">
        <v>658</v>
      </c>
      <c r="B321" s="28">
        <f>VLOOKUP(Hospital_details[[#This Row],[PA ID]],Patient_details[],2,0)</f>
        <v>42683</v>
      </c>
      <c r="C321" s="32">
        <f>VLOOKUP(Hospital_details[[#This Row],[PA ID]],Patient_details[],3,0)</f>
        <v>45</v>
      </c>
      <c r="D321" s="32" t="str">
        <f>VLOOKUP(Hospital_details[[#This Row],[PA ID]],Patient_details[],4,0)</f>
        <v>M</v>
      </c>
      <c r="E321" s="27" t="str">
        <f>VLOOKUP(Hospital_details[[#This Row],[PA ID]],Patient_details[],5,0)</f>
        <v>Single-occupancy room overnight</v>
      </c>
      <c r="F321" s="27" t="str">
        <f>VLOOKUP(Hospital_details[[#This Row],[PA ID]],Patient_details[],6,0)</f>
        <v>Kells</v>
      </c>
      <c r="G321" s="33" t="str">
        <f>VLOOKUP(Hospital_details[[#This Row],[PA ID]],Patient_details[],7,0)</f>
        <v>Cavan</v>
      </c>
      <c r="H321" s="29" t="str">
        <f>VLOOKUP(Hospital_details[[#This Row],[PA ID]],Patient_details[],9,0)</f>
        <v>Clinical Neurophysiology</v>
      </c>
      <c r="I321" s="27" t="s">
        <v>659</v>
      </c>
      <c r="J321" s="27" t="str">
        <f>VLOOKUP(Hospital_details[[#This Row],[Diagnosis_ID]],Diagnosis_details[],2,0)</f>
        <v>Therapy</v>
      </c>
      <c r="K321" s="27" t="str">
        <f>VLOOKUP(Hospital_details[[#This Row],[Diagnosis_ID]],Diagnosis_details[],3,0)</f>
        <v>Medical card holders</v>
      </c>
      <c r="L321" s="29" t="str">
        <f>VLOOKUP(Hospital_details[[#This Row],[Diagnosis_ID]],Diagnosis_details[],4,0)</f>
        <v>Dr Doherty</v>
      </c>
      <c r="M321" s="29" t="str">
        <f>VLOOKUP(Hospital_details[[#This Row],[PA ID]],Patient_details[],10,0)</f>
        <v>Antidepressants</v>
      </c>
      <c r="N321" s="29" t="str">
        <f>VLOOKUP(Hospital_details[[#This Row],[PA ID]],Patient_details[],8,0)</f>
        <v>Chronic daily headache</v>
      </c>
      <c r="O321" s="30">
        <f>VLOOKUP(Hospital_details[[#This Row],[PA ID]],Patient_details[],11,0)</f>
        <v>8000</v>
      </c>
      <c r="P321" s="31">
        <f>VLOOKUP(Hospital_details[[#This Row],[PA ID]],Patient_details[],12,0)</f>
        <v>660</v>
      </c>
      <c r="Q321" s="31">
        <f>VLOOKUP(Hospital_details[[#This Row],[Diagnosis_ID]],Diagnosis_details[],5,0)</f>
        <v>250</v>
      </c>
      <c r="R3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1" s="31">
        <f>Hospital_details[[#This Row],[Hospital Charges]]+Hospital_details[[#This Row],[Price of Treatment]]+Hospital_details[[#This Row],[Consultant Fee]]-Hospital_details[[#This Row],[Discount]]</f>
        <v>8670</v>
      </c>
      <c r="T3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2601</v>
      </c>
    </row>
    <row r="322" spans="1:20" hidden="1">
      <c r="A322" s="27" t="s">
        <v>660</v>
      </c>
      <c r="B322" s="28">
        <f>VLOOKUP(Hospital_details[[#This Row],[PA ID]],Patient_details[],2,0)</f>
        <v>42683</v>
      </c>
      <c r="C322" s="32">
        <f>VLOOKUP(Hospital_details[[#This Row],[PA ID]],Patient_details[],3,0)</f>
        <v>67</v>
      </c>
      <c r="D322" s="32" t="str">
        <f>VLOOKUP(Hospital_details[[#This Row],[PA ID]],Patient_details[],4,0)</f>
        <v>M</v>
      </c>
      <c r="E322" s="27" t="str">
        <f>VLOOKUP(Hospital_details[[#This Row],[PA ID]],Patient_details[],5,0)</f>
        <v>Single-occupancy room overnight</v>
      </c>
      <c r="F322" s="27" t="str">
        <f>VLOOKUP(Hospital_details[[#This Row],[PA ID]],Patient_details[],6,0)</f>
        <v>Longford</v>
      </c>
      <c r="G322" s="33" t="str">
        <f>VLOOKUP(Hospital_details[[#This Row],[PA ID]],Patient_details[],7,0)</f>
        <v>Longford</v>
      </c>
      <c r="H322" s="29" t="str">
        <f>VLOOKUP(Hospital_details[[#This Row],[PA ID]],Patient_details[],9,0)</f>
        <v>Clinical Neurophysiology</v>
      </c>
      <c r="I322" s="27" t="s">
        <v>661</v>
      </c>
      <c r="J322" s="27" t="str">
        <f>VLOOKUP(Hospital_details[[#This Row],[Diagnosis_ID]],Diagnosis_details[],2,0)</f>
        <v>Therapy</v>
      </c>
      <c r="K322" s="27" t="str">
        <f>VLOOKUP(Hospital_details[[#This Row],[Diagnosis_ID]],Diagnosis_details[],3,0)</f>
        <v>Medical card holders</v>
      </c>
      <c r="L322" s="29" t="str">
        <f>VLOOKUP(Hospital_details[[#This Row],[Diagnosis_ID]],Diagnosis_details[],4,0)</f>
        <v>Dr Doherty</v>
      </c>
      <c r="M322" s="29" t="str">
        <f>VLOOKUP(Hospital_details[[#This Row],[PA ID]],Patient_details[],10,0)</f>
        <v>Antidepressants</v>
      </c>
      <c r="N322" s="29" t="str">
        <f>VLOOKUP(Hospital_details[[#This Row],[PA ID]],Patient_details[],8,0)</f>
        <v>Chronic daily headache</v>
      </c>
      <c r="O322" s="30">
        <f>VLOOKUP(Hospital_details[[#This Row],[PA ID]],Patient_details[],11,0)</f>
        <v>8000</v>
      </c>
      <c r="P322" s="31">
        <f>VLOOKUP(Hospital_details[[#This Row],[PA ID]],Patient_details[],12,0)</f>
        <v>440</v>
      </c>
      <c r="Q322" s="31">
        <f>VLOOKUP(Hospital_details[[#This Row],[Diagnosis_ID]],Diagnosis_details[],5,0)</f>
        <v>250</v>
      </c>
      <c r="R3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2" s="31">
        <f>Hospital_details[[#This Row],[Hospital Charges]]+Hospital_details[[#This Row],[Price of Treatment]]+Hospital_details[[#This Row],[Consultant Fee]]-Hospital_details[[#This Row],[Discount]]</f>
        <v>8450</v>
      </c>
      <c r="T3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323" spans="1:20" hidden="1">
      <c r="A323" s="27" t="s">
        <v>662</v>
      </c>
      <c r="B323" s="28">
        <f>VLOOKUP(Hospital_details[[#This Row],[PA ID]],Patient_details[],2,0)</f>
        <v>42683</v>
      </c>
      <c r="C323" s="32">
        <f>VLOOKUP(Hospital_details[[#This Row],[PA ID]],Patient_details[],3,0)</f>
        <v>48</v>
      </c>
      <c r="D323" s="32" t="str">
        <f>VLOOKUP(Hospital_details[[#This Row],[PA ID]],Patient_details[],4,0)</f>
        <v>M</v>
      </c>
      <c r="E323" s="27" t="str">
        <f>VLOOKUP(Hospital_details[[#This Row],[PA ID]],Patient_details[],5,0)</f>
        <v>Single-occupancy room overnight</v>
      </c>
      <c r="F323" s="27" t="str">
        <f>VLOOKUP(Hospital_details[[#This Row],[PA ID]],Patient_details[],6,0)</f>
        <v>Belturbet</v>
      </c>
      <c r="G323" s="33" t="str">
        <f>VLOOKUP(Hospital_details[[#This Row],[PA ID]],Patient_details[],7,0)</f>
        <v>Cavan</v>
      </c>
      <c r="H323" s="29" t="str">
        <f>VLOOKUP(Hospital_details[[#This Row],[PA ID]],Patient_details[],9,0)</f>
        <v>Clinical Neurophysiology</v>
      </c>
      <c r="I323" s="27" t="s">
        <v>663</v>
      </c>
      <c r="J323" s="27" t="str">
        <f>VLOOKUP(Hospital_details[[#This Row],[Diagnosis_ID]],Diagnosis_details[],2,0)</f>
        <v>Therapy</v>
      </c>
      <c r="K323" s="27" t="str">
        <f>VLOOKUP(Hospital_details[[#This Row],[Diagnosis_ID]],Diagnosis_details[],3,0)</f>
        <v>Medical card holders</v>
      </c>
      <c r="L323" s="29" t="str">
        <f>VLOOKUP(Hospital_details[[#This Row],[Diagnosis_ID]],Diagnosis_details[],4,0)</f>
        <v>Dr Doherty</v>
      </c>
      <c r="M323" s="29" t="str">
        <f>VLOOKUP(Hospital_details[[#This Row],[PA ID]],Patient_details[],10,0)</f>
        <v>Calcium</v>
      </c>
      <c r="N323" s="29" t="str">
        <f>VLOOKUP(Hospital_details[[#This Row],[PA ID]],Patient_details[],8,0)</f>
        <v>Chronic daily headache</v>
      </c>
      <c r="O323" s="30">
        <f>VLOOKUP(Hospital_details[[#This Row],[PA ID]],Patient_details[],11,0)</f>
        <v>8000</v>
      </c>
      <c r="P323" s="31">
        <f>VLOOKUP(Hospital_details[[#This Row],[PA ID]],Patient_details[],12,0)</f>
        <v>110</v>
      </c>
      <c r="Q323" s="31">
        <f>VLOOKUP(Hospital_details[[#This Row],[Diagnosis_ID]],Diagnosis_details[],5,0)</f>
        <v>250</v>
      </c>
      <c r="R3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3" s="31">
        <f>Hospital_details[[#This Row],[Hospital Charges]]+Hospital_details[[#This Row],[Price of Treatment]]+Hospital_details[[#This Row],[Consultant Fee]]-Hospital_details[[#This Row],[Discount]]</f>
        <v>8120</v>
      </c>
      <c r="T3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2436</v>
      </c>
    </row>
    <row r="324" spans="1:20" hidden="1">
      <c r="A324" s="27" t="s">
        <v>664</v>
      </c>
      <c r="B324" s="28">
        <f>VLOOKUP(Hospital_details[[#This Row],[PA ID]],Patient_details[],2,0)</f>
        <v>42637</v>
      </c>
      <c r="C324" s="32">
        <f>VLOOKUP(Hospital_details[[#This Row],[PA ID]],Patient_details[],3,0)</f>
        <v>51</v>
      </c>
      <c r="D324" s="32" t="str">
        <f>VLOOKUP(Hospital_details[[#This Row],[PA ID]],Patient_details[],4,0)</f>
        <v>F</v>
      </c>
      <c r="E324" s="27" t="str">
        <f>VLOOKUP(Hospital_details[[#This Row],[PA ID]],Patient_details[],5,0)</f>
        <v>Single-occupancy room overnight</v>
      </c>
      <c r="F324" s="27" t="str">
        <f>VLOOKUP(Hospital_details[[#This Row],[PA ID]],Patient_details[],6,0)</f>
        <v>Castleblayney</v>
      </c>
      <c r="G324" s="33" t="str">
        <f>VLOOKUP(Hospital_details[[#This Row],[PA ID]],Patient_details[],7,0)</f>
        <v>Monaghan</v>
      </c>
      <c r="H324" s="29" t="str">
        <f>VLOOKUP(Hospital_details[[#This Row],[PA ID]],Patient_details[],9,0)</f>
        <v>Anaesthesia, Intensive Care and Pain Medicine</v>
      </c>
      <c r="I324" s="27" t="s">
        <v>665</v>
      </c>
      <c r="J324" s="27" t="str">
        <f>VLOOKUP(Hospital_details[[#This Row],[Diagnosis_ID]],Diagnosis_details[],2,0)</f>
        <v>Therapy</v>
      </c>
      <c r="K324" s="27" t="str">
        <f>VLOOKUP(Hospital_details[[#This Row],[Diagnosis_ID]],Diagnosis_details[],3,0)</f>
        <v>Medical card holders</v>
      </c>
      <c r="L324" s="29" t="str">
        <f>VLOOKUP(Hospital_details[[#This Row],[Diagnosis_ID]],Diagnosis_details[],4,0)</f>
        <v>Dr Fauci</v>
      </c>
      <c r="M324" s="29" t="str">
        <f>VLOOKUP(Hospital_details[[#This Row],[PA ID]],Patient_details[],10,0)</f>
        <v>Nitrates</v>
      </c>
      <c r="N324" s="29" t="str">
        <f>VLOOKUP(Hospital_details[[#This Row],[PA ID]],Patient_details[],8,0)</f>
        <v>Myocardial ischemia</v>
      </c>
      <c r="O324" s="30">
        <f>VLOOKUP(Hospital_details[[#This Row],[PA ID]],Patient_details[],11,0)</f>
        <v>8000</v>
      </c>
      <c r="P324" s="31">
        <f>VLOOKUP(Hospital_details[[#This Row],[PA ID]],Patient_details[],12,0)</f>
        <v>160</v>
      </c>
      <c r="Q324" s="31">
        <f>VLOOKUP(Hospital_details[[#This Row],[Diagnosis_ID]],Diagnosis_details[],5,0)</f>
        <v>320</v>
      </c>
      <c r="R3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4" s="31">
        <f>Hospital_details[[#This Row],[Hospital Charges]]+Hospital_details[[#This Row],[Price of Treatment]]+Hospital_details[[#This Row],[Consultant Fee]]-Hospital_details[[#This Row],[Discount]]</f>
        <v>8240</v>
      </c>
      <c r="T3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325" spans="1:20" hidden="1">
      <c r="A325" s="27" t="s">
        <v>666</v>
      </c>
      <c r="B325" s="28">
        <f>VLOOKUP(Hospital_details[[#This Row],[PA ID]],Patient_details[],2,0)</f>
        <v>43217</v>
      </c>
      <c r="C325" s="32">
        <f>VLOOKUP(Hospital_details[[#This Row],[PA ID]],Patient_details[],3,0)</f>
        <v>52</v>
      </c>
      <c r="D325" s="32" t="str">
        <f>VLOOKUP(Hospital_details[[#This Row],[PA ID]],Patient_details[],4,0)</f>
        <v>M</v>
      </c>
      <c r="E325" s="27" t="str">
        <f>VLOOKUP(Hospital_details[[#This Row],[PA ID]],Patient_details[],5,0)</f>
        <v>Single-occupancy room overnight</v>
      </c>
      <c r="F325" s="27" t="str">
        <f>VLOOKUP(Hospital_details[[#This Row],[PA ID]],Patient_details[],6,0)</f>
        <v>Cavan</v>
      </c>
      <c r="G325" s="33" t="str">
        <f>VLOOKUP(Hospital_details[[#This Row],[PA ID]],Patient_details[],7,0)</f>
        <v>Cavan</v>
      </c>
      <c r="H325" s="29" t="str">
        <f>VLOOKUP(Hospital_details[[#This Row],[PA ID]],Patient_details[],9,0)</f>
        <v>Anaesthesia, Intensive Care and Pain Medicine</v>
      </c>
      <c r="I325" s="27" t="s">
        <v>667</v>
      </c>
      <c r="J325" s="27" t="str">
        <f>VLOOKUP(Hospital_details[[#This Row],[Diagnosis_ID]],Diagnosis_details[],2,0)</f>
        <v>Therapy</v>
      </c>
      <c r="K325" s="27" t="str">
        <f>VLOOKUP(Hospital_details[[#This Row],[Diagnosis_ID]],Diagnosis_details[],3,0)</f>
        <v>Medical card holders</v>
      </c>
      <c r="L325" s="29" t="str">
        <f>VLOOKUP(Hospital_details[[#This Row],[Diagnosis_ID]],Diagnosis_details[],4,0)</f>
        <v>Dr Fauci</v>
      </c>
      <c r="M325" s="29" t="str">
        <f>VLOOKUP(Hospital_details[[#This Row],[PA ID]],Patient_details[],10,0)</f>
        <v>Nitrates</v>
      </c>
      <c r="N325" s="29" t="str">
        <f>VLOOKUP(Hospital_details[[#This Row],[PA ID]],Patient_details[],8,0)</f>
        <v>Myocardial ischemia</v>
      </c>
      <c r="O325" s="30">
        <f>VLOOKUP(Hospital_details[[#This Row],[PA ID]],Patient_details[],11,0)</f>
        <v>8000</v>
      </c>
      <c r="P325" s="31">
        <f>VLOOKUP(Hospital_details[[#This Row],[PA ID]],Patient_details[],12,0)</f>
        <v>480</v>
      </c>
      <c r="Q325" s="31">
        <f>VLOOKUP(Hospital_details[[#This Row],[Diagnosis_ID]],Diagnosis_details[],5,0)</f>
        <v>320</v>
      </c>
      <c r="R3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5" s="31">
        <f>Hospital_details[[#This Row],[Hospital Charges]]+Hospital_details[[#This Row],[Price of Treatment]]+Hospital_details[[#This Row],[Consultant Fee]]-Hospital_details[[#This Row],[Discount]]</f>
        <v>8560</v>
      </c>
      <c r="T3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2568</v>
      </c>
    </row>
    <row r="326" spans="1:20" hidden="1">
      <c r="A326" s="27" t="s">
        <v>668</v>
      </c>
      <c r="B326" s="28">
        <f>VLOOKUP(Hospital_details[[#This Row],[PA ID]],Patient_details[],2,0)</f>
        <v>43217</v>
      </c>
      <c r="C326" s="32">
        <f>VLOOKUP(Hospital_details[[#This Row],[PA ID]],Patient_details[],3,0)</f>
        <v>55</v>
      </c>
      <c r="D326" s="32" t="str">
        <f>VLOOKUP(Hospital_details[[#This Row],[PA ID]],Patient_details[],4,0)</f>
        <v>F</v>
      </c>
      <c r="E326" s="27" t="str">
        <f>VLOOKUP(Hospital_details[[#This Row],[PA ID]],Patient_details[],5,0)</f>
        <v>Single-occupancy room overnight</v>
      </c>
      <c r="F326" s="27" t="str">
        <f>VLOOKUP(Hospital_details[[#This Row],[PA ID]],Patient_details[],6,0)</f>
        <v>Limerick</v>
      </c>
      <c r="G326" s="33" t="str">
        <f>VLOOKUP(Hospital_details[[#This Row],[PA ID]],Patient_details[],7,0)</f>
        <v>Limerick</v>
      </c>
      <c r="H326" s="29" t="str">
        <f>VLOOKUP(Hospital_details[[#This Row],[PA ID]],Patient_details[],9,0)</f>
        <v>Anaesthesia, Intensive Care and Pain Medicine</v>
      </c>
      <c r="I326" s="27" t="s">
        <v>669</v>
      </c>
      <c r="J326" s="27" t="str">
        <f>VLOOKUP(Hospital_details[[#This Row],[Diagnosis_ID]],Diagnosis_details[],2,0)</f>
        <v>Therapy</v>
      </c>
      <c r="K326" s="27" t="str">
        <f>VLOOKUP(Hospital_details[[#This Row],[Diagnosis_ID]],Diagnosis_details[],3,0)</f>
        <v>Medical card holders</v>
      </c>
      <c r="L326" s="29" t="str">
        <f>VLOOKUP(Hospital_details[[#This Row],[Diagnosis_ID]],Diagnosis_details[],4,0)</f>
        <v>Dr Fauci</v>
      </c>
      <c r="M326" s="29" t="str">
        <f>VLOOKUP(Hospital_details[[#This Row],[PA ID]],Patient_details[],10,0)</f>
        <v>Ranolazine</v>
      </c>
      <c r="N326" s="29" t="str">
        <f>VLOOKUP(Hospital_details[[#This Row],[PA ID]],Patient_details[],8,0)</f>
        <v>Myocardial ischemia</v>
      </c>
      <c r="O326" s="30">
        <f>VLOOKUP(Hospital_details[[#This Row],[PA ID]],Patient_details[],11,0)</f>
        <v>8000</v>
      </c>
      <c r="P326" s="31">
        <f>VLOOKUP(Hospital_details[[#This Row],[PA ID]],Patient_details[],12,0)</f>
        <v>80</v>
      </c>
      <c r="Q326" s="31">
        <f>VLOOKUP(Hospital_details[[#This Row],[Diagnosis_ID]],Diagnosis_details[],5,0)</f>
        <v>320</v>
      </c>
      <c r="R3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6" s="31">
        <f>Hospital_details[[#This Row],[Hospital Charges]]+Hospital_details[[#This Row],[Price of Treatment]]+Hospital_details[[#This Row],[Consultant Fee]]-Hospital_details[[#This Row],[Discount]]</f>
        <v>8160</v>
      </c>
      <c r="T3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327" spans="1:20" hidden="1">
      <c r="A327" s="27" t="s">
        <v>670</v>
      </c>
      <c r="B327" s="28">
        <f>VLOOKUP(Hospital_details[[#This Row],[PA ID]],Patient_details[],2,0)</f>
        <v>43774</v>
      </c>
      <c r="C327" s="32">
        <f>VLOOKUP(Hospital_details[[#This Row],[PA ID]],Patient_details[],3,0)</f>
        <v>34</v>
      </c>
      <c r="D327" s="32" t="str">
        <f>VLOOKUP(Hospital_details[[#This Row],[PA ID]],Patient_details[],4,0)</f>
        <v>M</v>
      </c>
      <c r="E327" s="27" t="str">
        <f>VLOOKUP(Hospital_details[[#This Row],[PA ID]],Patient_details[],5,0)</f>
        <v>Single-occupancy room overnight</v>
      </c>
      <c r="F327" s="27" t="str">
        <f>VLOOKUP(Hospital_details[[#This Row],[PA ID]],Patient_details[],6,0)</f>
        <v>Cavan</v>
      </c>
      <c r="G327" s="33" t="str">
        <f>VLOOKUP(Hospital_details[[#This Row],[PA ID]],Patient_details[],7,0)</f>
        <v>Cavan</v>
      </c>
      <c r="H327" s="29" t="str">
        <f>VLOOKUP(Hospital_details[[#This Row],[PA ID]],Patient_details[],9,0)</f>
        <v>Clinical Research Centre</v>
      </c>
      <c r="I327" s="27" t="s">
        <v>671</v>
      </c>
      <c r="J327" s="27" t="str">
        <f>VLOOKUP(Hospital_details[[#This Row],[Diagnosis_ID]],Diagnosis_details[],2,0)</f>
        <v>Therapy</v>
      </c>
      <c r="K327" s="27" t="str">
        <f>VLOOKUP(Hospital_details[[#This Row],[Diagnosis_ID]],Diagnosis_details[],3,0)</f>
        <v>Medical card holders</v>
      </c>
      <c r="L327" s="29" t="str">
        <f>VLOOKUP(Hospital_details[[#This Row],[Diagnosis_ID]],Diagnosis_details[],4,0)</f>
        <v>Dr Fauci</v>
      </c>
      <c r="M327" s="29" t="str">
        <f>VLOOKUP(Hospital_details[[#This Row],[PA ID]],Patient_details[],10,0)</f>
        <v>alteplase</v>
      </c>
      <c r="N327" s="29" t="str">
        <f>VLOOKUP(Hospital_details[[#This Row],[PA ID]],Patient_details[],8,0)</f>
        <v>Stroke</v>
      </c>
      <c r="O327" s="30">
        <f>VLOOKUP(Hospital_details[[#This Row],[PA ID]],Patient_details[],11,0)</f>
        <v>8000</v>
      </c>
      <c r="P327" s="31">
        <f>VLOOKUP(Hospital_details[[#This Row],[PA ID]],Patient_details[],12,0)</f>
        <v>35</v>
      </c>
      <c r="Q327" s="31">
        <f>VLOOKUP(Hospital_details[[#This Row],[Diagnosis_ID]],Diagnosis_details[],5,0)</f>
        <v>320</v>
      </c>
      <c r="R3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27" s="31">
        <f>Hospital_details[[#This Row],[Hospital Charges]]+Hospital_details[[#This Row],[Price of Treatment]]+Hospital_details[[#This Row],[Consultant Fee]]-Hospital_details[[#This Row],[Discount]]</f>
        <v>8115</v>
      </c>
      <c r="T3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2434.5</v>
      </c>
    </row>
    <row r="328" spans="1:20">
      <c r="A328" s="27" t="s">
        <v>672</v>
      </c>
      <c r="B328" s="28">
        <f>VLOOKUP(Hospital_details[[#This Row],[PA ID]],Patient_details[],2,0)</f>
        <v>43344</v>
      </c>
      <c r="C328" s="32">
        <f>VLOOKUP(Hospital_details[[#This Row],[PA ID]],Patient_details[],3,0)</f>
        <v>56</v>
      </c>
      <c r="D328" s="32" t="str">
        <f>VLOOKUP(Hospital_details[[#This Row],[PA ID]],Patient_details[],4,0)</f>
        <v>M</v>
      </c>
      <c r="E328" s="27" t="str">
        <f>VLOOKUP(Hospital_details[[#This Row],[PA ID]],Patient_details[],5,0)</f>
        <v>Single-occupancy room overnight</v>
      </c>
      <c r="F328" s="27" t="str">
        <f>VLOOKUP(Hospital_details[[#This Row],[PA ID]],Patient_details[],6,0)</f>
        <v>Ballinrobe</v>
      </c>
      <c r="G328" s="33" t="str">
        <f>VLOOKUP(Hospital_details[[#This Row],[PA ID]],Patient_details[],7,0)</f>
        <v>Mayo</v>
      </c>
      <c r="H328" s="29" t="str">
        <f>VLOOKUP(Hospital_details[[#This Row],[PA ID]],Patient_details[],9,0)</f>
        <v>Surgery</v>
      </c>
      <c r="I328" s="27" t="s">
        <v>673</v>
      </c>
      <c r="J328" s="27" t="str">
        <f>VLOOKUP(Hospital_details[[#This Row],[Diagnosis_ID]],Diagnosis_details[],2,0)</f>
        <v>Surgery</v>
      </c>
      <c r="K328" s="27" t="str">
        <f>VLOOKUP(Hospital_details[[#This Row],[Diagnosis_ID]],Diagnosis_details[],3,0)</f>
        <v>Medical card holders</v>
      </c>
      <c r="L328" s="29" t="str">
        <f>VLOOKUP(Hospital_details[[#This Row],[Diagnosis_ID]],Diagnosis_details[],4,0)</f>
        <v>Dr Birx</v>
      </c>
      <c r="M328" s="29" t="str">
        <f>VLOOKUP(Hospital_details[[#This Row],[PA ID]],Patient_details[],10,0)</f>
        <v>Corticosteroids</v>
      </c>
      <c r="N328" s="29" t="str">
        <f>VLOOKUP(Hospital_details[[#This Row],[PA ID]],Patient_details[],8,0)</f>
        <v>Orthopaedic</v>
      </c>
      <c r="O328" s="30">
        <f>VLOOKUP(Hospital_details[[#This Row],[PA ID]],Patient_details[],11,0)</f>
        <v>22000</v>
      </c>
      <c r="P328" s="31">
        <f>VLOOKUP(Hospital_details[[#This Row],[PA ID]],Patient_details[],12,0)</f>
        <v>330</v>
      </c>
      <c r="Q328" s="31">
        <f>VLOOKUP(Hospital_details[[#This Row],[Diagnosis_ID]],Diagnosis_details[],5,0)</f>
        <v>350</v>
      </c>
      <c r="R3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328" s="31">
        <f>Hospital_details[[#This Row],[Hospital Charges]]+Hospital_details[[#This Row],[Price of Treatment]]+Hospital_details[[#This Row],[Consultant Fee]]-Hospital_details[[#This Row],[Discount]]</f>
        <v>20480</v>
      </c>
      <c r="T3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6144</v>
      </c>
    </row>
    <row r="329" spans="1:20">
      <c r="A329" s="27" t="s">
        <v>674</v>
      </c>
      <c r="B329" s="28">
        <f>VLOOKUP(Hospital_details[[#This Row],[PA ID]],Patient_details[],2,0)</f>
        <v>43344</v>
      </c>
      <c r="C329" s="32">
        <f>VLOOKUP(Hospital_details[[#This Row],[PA ID]],Patient_details[],3,0)</f>
        <v>44</v>
      </c>
      <c r="D329" s="32" t="str">
        <f>VLOOKUP(Hospital_details[[#This Row],[PA ID]],Patient_details[],4,0)</f>
        <v>F</v>
      </c>
      <c r="E329" s="27" t="str">
        <f>VLOOKUP(Hospital_details[[#This Row],[PA ID]],Patient_details[],5,0)</f>
        <v>Day-case</v>
      </c>
      <c r="F329" s="27" t="str">
        <f>VLOOKUP(Hospital_details[[#This Row],[PA ID]],Patient_details[],6,0)</f>
        <v>Roscommon</v>
      </c>
      <c r="G329" s="33" t="str">
        <f>VLOOKUP(Hospital_details[[#This Row],[PA ID]],Patient_details[],7,0)</f>
        <v>Roscommon</v>
      </c>
      <c r="H329" s="29" t="str">
        <f>VLOOKUP(Hospital_details[[#This Row],[PA ID]],Patient_details[],9,0)</f>
        <v>Surgery</v>
      </c>
      <c r="I329" s="27" t="s">
        <v>675</v>
      </c>
      <c r="J329" s="27" t="str">
        <f>VLOOKUP(Hospital_details[[#This Row],[Diagnosis_ID]],Diagnosis_details[],2,0)</f>
        <v>Therapy</v>
      </c>
      <c r="K329" s="27" t="str">
        <f>VLOOKUP(Hospital_details[[#This Row],[Diagnosis_ID]],Diagnosis_details[],3,0)</f>
        <v>Medical card holders</v>
      </c>
      <c r="L329" s="29" t="str">
        <f>VLOOKUP(Hospital_details[[#This Row],[Diagnosis_ID]],Diagnosis_details[],4,0)</f>
        <v>Dr Birx</v>
      </c>
      <c r="M329" s="29" t="str">
        <f>VLOOKUP(Hospital_details[[#This Row],[PA ID]],Patient_details[],10,0)</f>
        <v>Calcium</v>
      </c>
      <c r="N329" s="29" t="str">
        <f>VLOOKUP(Hospital_details[[#This Row],[PA ID]],Patient_details[],8,0)</f>
        <v>Orthopaedic</v>
      </c>
      <c r="O329" s="30">
        <f>VLOOKUP(Hospital_details[[#This Row],[PA ID]],Patient_details[],11,0)</f>
        <v>750</v>
      </c>
      <c r="P329" s="31">
        <f>VLOOKUP(Hospital_details[[#This Row],[PA ID]],Patient_details[],12,0)</f>
        <v>220</v>
      </c>
      <c r="Q329" s="31">
        <f>VLOOKUP(Hospital_details[[#This Row],[Diagnosis_ID]],Diagnosis_details[],5,0)</f>
        <v>350</v>
      </c>
      <c r="R3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29" s="31">
        <f>Hospital_details[[#This Row],[Hospital Charges]]+Hospital_details[[#This Row],[Price of Treatment]]+Hospital_details[[#This Row],[Consultant Fee]]-Hospital_details[[#This Row],[Discount]]</f>
        <v>1170</v>
      </c>
      <c r="T3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330" spans="1:20">
      <c r="A330" s="27" t="s">
        <v>676</v>
      </c>
      <c r="B330" s="28">
        <f>VLOOKUP(Hospital_details[[#This Row],[PA ID]],Patient_details[],2,0)</f>
        <v>43344</v>
      </c>
      <c r="C330" s="32">
        <f>VLOOKUP(Hospital_details[[#This Row],[PA ID]],Patient_details[],3,0)</f>
        <v>47</v>
      </c>
      <c r="D330" s="32" t="str">
        <f>VLOOKUP(Hospital_details[[#This Row],[PA ID]],Patient_details[],4,0)</f>
        <v>M</v>
      </c>
      <c r="E330" s="27" t="str">
        <f>VLOOKUP(Hospital_details[[#This Row],[PA ID]],Patient_details[],5,0)</f>
        <v>Day-case</v>
      </c>
      <c r="F330" s="27" t="str">
        <f>VLOOKUP(Hospital_details[[#This Row],[PA ID]],Patient_details[],6,0)</f>
        <v>Mullingar</v>
      </c>
      <c r="G330" s="33" t="str">
        <f>VLOOKUP(Hospital_details[[#This Row],[PA ID]],Patient_details[],7,0)</f>
        <v>Westmeath</v>
      </c>
      <c r="H330" s="29" t="str">
        <f>VLOOKUP(Hospital_details[[#This Row],[PA ID]],Patient_details[],9,0)</f>
        <v>Surgery</v>
      </c>
      <c r="I330" s="27" t="s">
        <v>677</v>
      </c>
      <c r="J330" s="27" t="str">
        <f>VLOOKUP(Hospital_details[[#This Row],[Diagnosis_ID]],Diagnosis_details[],2,0)</f>
        <v>Therapy</v>
      </c>
      <c r="K330" s="27" t="str">
        <f>VLOOKUP(Hospital_details[[#This Row],[Diagnosis_ID]],Diagnosis_details[],3,0)</f>
        <v>Medical card holders</v>
      </c>
      <c r="L330" s="29" t="str">
        <f>VLOOKUP(Hospital_details[[#This Row],[Diagnosis_ID]],Diagnosis_details[],4,0)</f>
        <v>Dr Birx</v>
      </c>
      <c r="M330" s="29" t="str">
        <f>VLOOKUP(Hospital_details[[#This Row],[PA ID]],Patient_details[],10,0)</f>
        <v>Aspirin</v>
      </c>
      <c r="N330" s="29" t="str">
        <f>VLOOKUP(Hospital_details[[#This Row],[PA ID]],Patient_details[],8,0)</f>
        <v>Orthopaedic</v>
      </c>
      <c r="O330" s="30">
        <f>VLOOKUP(Hospital_details[[#This Row],[PA ID]],Patient_details[],11,0)</f>
        <v>750</v>
      </c>
      <c r="P330" s="31">
        <f>VLOOKUP(Hospital_details[[#This Row],[PA ID]],Patient_details[],12,0)</f>
        <v>440</v>
      </c>
      <c r="Q330" s="31">
        <f>VLOOKUP(Hospital_details[[#This Row],[Diagnosis_ID]],Diagnosis_details[],5,0)</f>
        <v>350</v>
      </c>
      <c r="R3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30" s="31">
        <f>Hospital_details[[#This Row],[Hospital Charges]]+Hospital_details[[#This Row],[Price of Treatment]]+Hospital_details[[#This Row],[Consultant Fee]]-Hospital_details[[#This Row],[Discount]]</f>
        <v>1390</v>
      </c>
      <c r="T3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417</v>
      </c>
    </row>
    <row r="331" spans="1:20">
      <c r="A331" s="27" t="s">
        <v>678</v>
      </c>
      <c r="B331" s="28">
        <f>VLOOKUP(Hospital_details[[#This Row],[PA ID]],Patient_details[],2,0)</f>
        <v>43344</v>
      </c>
      <c r="C331" s="32">
        <f>VLOOKUP(Hospital_details[[#This Row],[PA ID]],Patient_details[],3,0)</f>
        <v>46</v>
      </c>
      <c r="D331" s="32" t="str">
        <f>VLOOKUP(Hospital_details[[#This Row],[PA ID]],Patient_details[],4,0)</f>
        <v>F</v>
      </c>
      <c r="E331" s="27" t="str">
        <f>VLOOKUP(Hospital_details[[#This Row],[PA ID]],Patient_details[],5,0)</f>
        <v>Day-case</v>
      </c>
      <c r="F331" s="27" t="str">
        <f>VLOOKUP(Hospital_details[[#This Row],[PA ID]],Patient_details[],6,0)</f>
        <v>Roscommon</v>
      </c>
      <c r="G331" s="33" t="str">
        <f>VLOOKUP(Hospital_details[[#This Row],[PA ID]],Patient_details[],7,0)</f>
        <v>Galway</v>
      </c>
      <c r="H331" s="29" t="str">
        <f>VLOOKUP(Hospital_details[[#This Row],[PA ID]],Patient_details[],9,0)</f>
        <v>Surgery</v>
      </c>
      <c r="I331" s="27" t="s">
        <v>679</v>
      </c>
      <c r="J331" s="27" t="str">
        <f>VLOOKUP(Hospital_details[[#This Row],[Diagnosis_ID]],Diagnosis_details[],2,0)</f>
        <v>Therapy</v>
      </c>
      <c r="K331" s="27" t="str">
        <f>VLOOKUP(Hospital_details[[#This Row],[Diagnosis_ID]],Diagnosis_details[],3,0)</f>
        <v>Medical card holders</v>
      </c>
      <c r="L331" s="29" t="str">
        <f>VLOOKUP(Hospital_details[[#This Row],[Diagnosis_ID]],Diagnosis_details[],4,0)</f>
        <v>Dr Birx</v>
      </c>
      <c r="M331" s="29" t="str">
        <f>VLOOKUP(Hospital_details[[#This Row],[PA ID]],Patient_details[],10,0)</f>
        <v>Calcium</v>
      </c>
      <c r="N331" s="29" t="str">
        <f>VLOOKUP(Hospital_details[[#This Row],[PA ID]],Patient_details[],8,0)</f>
        <v>Orthopaedic</v>
      </c>
      <c r="O331" s="30">
        <f>VLOOKUP(Hospital_details[[#This Row],[PA ID]],Patient_details[],11,0)</f>
        <v>750</v>
      </c>
      <c r="P331" s="31">
        <f>VLOOKUP(Hospital_details[[#This Row],[PA ID]],Patient_details[],12,0)</f>
        <v>1100</v>
      </c>
      <c r="Q331" s="31">
        <f>VLOOKUP(Hospital_details[[#This Row],[Diagnosis_ID]],Diagnosis_details[],5,0)</f>
        <v>350</v>
      </c>
      <c r="R3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31" s="31">
        <f>Hospital_details[[#This Row],[Hospital Charges]]+Hospital_details[[#This Row],[Price of Treatment]]+Hospital_details[[#This Row],[Consultant Fee]]-Hospital_details[[#This Row],[Discount]]</f>
        <v>2050</v>
      </c>
      <c r="T3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615</v>
      </c>
    </row>
    <row r="332" spans="1:20">
      <c r="A332" s="27" t="s">
        <v>680</v>
      </c>
      <c r="B332" s="28">
        <f>VLOOKUP(Hospital_details[[#This Row],[PA ID]],Patient_details[],2,0)</f>
        <v>43344</v>
      </c>
      <c r="C332" s="32">
        <f>VLOOKUP(Hospital_details[[#This Row],[PA ID]],Patient_details[],3,0)</f>
        <v>43</v>
      </c>
      <c r="D332" s="32" t="str">
        <f>VLOOKUP(Hospital_details[[#This Row],[PA ID]],Patient_details[],4,0)</f>
        <v>F</v>
      </c>
      <c r="E332" s="27" t="str">
        <f>VLOOKUP(Hospital_details[[#This Row],[PA ID]],Patient_details[],5,0)</f>
        <v>Single-occupancy room overnight</v>
      </c>
      <c r="F332" s="27" t="str">
        <f>VLOOKUP(Hospital_details[[#This Row],[PA ID]],Patient_details[],6,0)</f>
        <v>Sligo</v>
      </c>
      <c r="G332" s="33" t="str">
        <f>VLOOKUP(Hospital_details[[#This Row],[PA ID]],Patient_details[],7,0)</f>
        <v>Leitrim</v>
      </c>
      <c r="H332" s="29" t="str">
        <f>VLOOKUP(Hospital_details[[#This Row],[PA ID]],Patient_details[],9,0)</f>
        <v>Surgery</v>
      </c>
      <c r="I332" s="27" t="s">
        <v>681</v>
      </c>
      <c r="J332" s="27" t="str">
        <f>VLOOKUP(Hospital_details[[#This Row],[Diagnosis_ID]],Diagnosis_details[],2,0)</f>
        <v>Therapy</v>
      </c>
      <c r="K332" s="27" t="str">
        <f>VLOOKUP(Hospital_details[[#This Row],[Diagnosis_ID]],Diagnosis_details[],3,0)</f>
        <v>Medical card holders</v>
      </c>
      <c r="L332" s="29" t="str">
        <f>VLOOKUP(Hospital_details[[#This Row],[Diagnosis_ID]],Diagnosis_details[],4,0)</f>
        <v>Dr Birx</v>
      </c>
      <c r="M332" s="29" t="str">
        <f>VLOOKUP(Hospital_details[[#This Row],[PA ID]],Patient_details[],10,0)</f>
        <v>Calcium</v>
      </c>
      <c r="N332" s="29" t="str">
        <f>VLOOKUP(Hospital_details[[#This Row],[PA ID]],Patient_details[],8,0)</f>
        <v>Orthopaedic</v>
      </c>
      <c r="O332" s="30">
        <f>VLOOKUP(Hospital_details[[#This Row],[PA ID]],Patient_details[],11,0)</f>
        <v>22000</v>
      </c>
      <c r="P332" s="31">
        <f>VLOOKUP(Hospital_details[[#This Row],[PA ID]],Patient_details[],12,0)</f>
        <v>660</v>
      </c>
      <c r="Q332" s="31">
        <f>VLOOKUP(Hospital_details[[#This Row],[Diagnosis_ID]],Diagnosis_details[],5,0)</f>
        <v>350</v>
      </c>
      <c r="R3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332" s="31">
        <f>Hospital_details[[#This Row],[Hospital Charges]]+Hospital_details[[#This Row],[Price of Treatment]]+Hospital_details[[#This Row],[Consultant Fee]]-Hospital_details[[#This Row],[Discount]]</f>
        <v>20810</v>
      </c>
      <c r="T3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6243</v>
      </c>
    </row>
    <row r="333" spans="1:20">
      <c r="A333" s="27" t="s">
        <v>682</v>
      </c>
      <c r="B333" s="28">
        <f>VLOOKUP(Hospital_details[[#This Row],[PA ID]],Patient_details[],2,0)</f>
        <v>43219</v>
      </c>
      <c r="C333" s="32">
        <f>VLOOKUP(Hospital_details[[#This Row],[PA ID]],Patient_details[],3,0)</f>
        <v>50</v>
      </c>
      <c r="D333" s="32" t="str">
        <f>VLOOKUP(Hospital_details[[#This Row],[PA ID]],Patient_details[],4,0)</f>
        <v>F</v>
      </c>
      <c r="E333" s="27" t="str">
        <f>VLOOKUP(Hospital_details[[#This Row],[PA ID]],Patient_details[],5,0)</f>
        <v>Single-occupancy room overnight</v>
      </c>
      <c r="F333" s="27" t="str">
        <f>VLOOKUP(Hospital_details[[#This Row],[PA ID]],Patient_details[],6,0)</f>
        <v>Kells</v>
      </c>
      <c r="G333" s="33" t="str">
        <f>VLOOKUP(Hospital_details[[#This Row],[PA ID]],Patient_details[],7,0)</f>
        <v>Cavan</v>
      </c>
      <c r="H333" s="29" t="str">
        <f>VLOOKUP(Hospital_details[[#This Row],[PA ID]],Patient_details[],9,0)</f>
        <v>Cardiology</v>
      </c>
      <c r="I333" s="27" t="s">
        <v>683</v>
      </c>
      <c r="J333" s="27" t="str">
        <f>VLOOKUP(Hospital_details[[#This Row],[Diagnosis_ID]],Diagnosis_details[],2,0)</f>
        <v>Therapy</v>
      </c>
      <c r="K333" s="27" t="str">
        <f>VLOOKUP(Hospital_details[[#This Row],[Diagnosis_ID]],Diagnosis_details[],3,0)</f>
        <v>Medical card holders</v>
      </c>
      <c r="L333" s="29" t="str">
        <f>VLOOKUP(Hospital_details[[#This Row],[Diagnosis_ID]],Diagnosis_details[],4,0)</f>
        <v>Dr Birx</v>
      </c>
      <c r="M333" s="29" t="str">
        <f>VLOOKUP(Hospital_details[[#This Row],[PA ID]],Patient_details[],10,0)</f>
        <v>Beta blockers</v>
      </c>
      <c r="N333" s="29" t="str">
        <f>VLOOKUP(Hospital_details[[#This Row],[PA ID]],Patient_details[],8,0)</f>
        <v>Cardiovascular disease (CVD)</v>
      </c>
      <c r="O333" s="30">
        <f>VLOOKUP(Hospital_details[[#This Row],[PA ID]],Patient_details[],11,0)</f>
        <v>8000</v>
      </c>
      <c r="P333" s="31">
        <f>VLOOKUP(Hospital_details[[#This Row],[PA ID]],Patient_details[],12,0)</f>
        <v>220</v>
      </c>
      <c r="Q333" s="31">
        <f>VLOOKUP(Hospital_details[[#This Row],[Diagnosis_ID]],Diagnosis_details[],5,0)</f>
        <v>350</v>
      </c>
      <c r="R3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33" s="31">
        <f>Hospital_details[[#This Row],[Hospital Charges]]+Hospital_details[[#This Row],[Price of Treatment]]+Hospital_details[[#This Row],[Consultant Fee]]-Hospital_details[[#This Row],[Discount]]</f>
        <v>7770</v>
      </c>
      <c r="T3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34" spans="1:20">
      <c r="A334" s="27" t="s">
        <v>684</v>
      </c>
      <c r="B334" s="28">
        <f>VLOOKUP(Hospital_details[[#This Row],[PA ID]],Patient_details[],2,0)</f>
        <v>43219</v>
      </c>
      <c r="C334" s="32">
        <f>VLOOKUP(Hospital_details[[#This Row],[PA ID]],Patient_details[],3,0)</f>
        <v>38</v>
      </c>
      <c r="D334" s="32" t="str">
        <f>VLOOKUP(Hospital_details[[#This Row],[PA ID]],Patient_details[],4,0)</f>
        <v>F</v>
      </c>
      <c r="E334" s="27" t="str">
        <f>VLOOKUP(Hospital_details[[#This Row],[PA ID]],Patient_details[],5,0)</f>
        <v>Single-occupancy room overnight</v>
      </c>
      <c r="F334" s="27" t="str">
        <f>VLOOKUP(Hospital_details[[#This Row],[PA ID]],Patient_details[],6,0)</f>
        <v>Letterkenny</v>
      </c>
      <c r="G334" s="33" t="str">
        <f>VLOOKUP(Hospital_details[[#This Row],[PA ID]],Patient_details[],7,0)</f>
        <v>Donegal</v>
      </c>
      <c r="H334" s="29" t="str">
        <f>VLOOKUP(Hospital_details[[#This Row],[PA ID]],Patient_details[],9,0)</f>
        <v>Cardiology</v>
      </c>
      <c r="I334" s="27" t="s">
        <v>685</v>
      </c>
      <c r="J334" s="27" t="str">
        <f>VLOOKUP(Hospital_details[[#This Row],[Diagnosis_ID]],Diagnosis_details[],2,0)</f>
        <v>Therapy</v>
      </c>
      <c r="K334" s="27" t="str">
        <f>VLOOKUP(Hospital_details[[#This Row],[Diagnosis_ID]],Diagnosis_details[],3,0)</f>
        <v>Medical card holders</v>
      </c>
      <c r="L334" s="29" t="str">
        <f>VLOOKUP(Hospital_details[[#This Row],[Diagnosis_ID]],Diagnosis_details[],4,0)</f>
        <v>Dr Birx</v>
      </c>
      <c r="M334" s="29" t="str">
        <f>VLOOKUP(Hospital_details[[#This Row],[PA ID]],Patient_details[],10,0)</f>
        <v>Calcium</v>
      </c>
      <c r="N334" s="29" t="str">
        <f>VLOOKUP(Hospital_details[[#This Row],[PA ID]],Patient_details[],8,0)</f>
        <v>Cardiovascular disease (CVD)</v>
      </c>
      <c r="O334" s="30">
        <f>VLOOKUP(Hospital_details[[#This Row],[PA ID]],Patient_details[],11,0)</f>
        <v>8000</v>
      </c>
      <c r="P334" s="31">
        <f>VLOOKUP(Hospital_details[[#This Row],[PA ID]],Patient_details[],12,0)</f>
        <v>220</v>
      </c>
      <c r="Q334" s="31">
        <f>VLOOKUP(Hospital_details[[#This Row],[Diagnosis_ID]],Diagnosis_details[],5,0)</f>
        <v>350</v>
      </c>
      <c r="R3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34" s="31">
        <f>Hospital_details[[#This Row],[Hospital Charges]]+Hospital_details[[#This Row],[Price of Treatment]]+Hospital_details[[#This Row],[Consultant Fee]]-Hospital_details[[#This Row],[Discount]]</f>
        <v>7770</v>
      </c>
      <c r="T3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35" spans="1:20">
      <c r="A335" s="27" t="s">
        <v>686</v>
      </c>
      <c r="B335" s="28">
        <f>VLOOKUP(Hospital_details[[#This Row],[PA ID]],Patient_details[],2,0)</f>
        <v>43219</v>
      </c>
      <c r="C335" s="32">
        <f>VLOOKUP(Hospital_details[[#This Row],[PA ID]],Patient_details[],3,0)</f>
        <v>53</v>
      </c>
      <c r="D335" s="32" t="str">
        <f>VLOOKUP(Hospital_details[[#This Row],[PA ID]],Patient_details[],4,0)</f>
        <v>F</v>
      </c>
      <c r="E335" s="27" t="str">
        <f>VLOOKUP(Hospital_details[[#This Row],[PA ID]],Patient_details[],5,0)</f>
        <v>Single-occupancy room overnight</v>
      </c>
      <c r="F335" s="27" t="str">
        <f>VLOOKUP(Hospital_details[[#This Row],[PA ID]],Patient_details[],6,0)</f>
        <v>Letterkenny</v>
      </c>
      <c r="G335" s="33" t="str">
        <f>VLOOKUP(Hospital_details[[#This Row],[PA ID]],Patient_details[],7,0)</f>
        <v>Donegal</v>
      </c>
      <c r="H335" s="29" t="str">
        <f>VLOOKUP(Hospital_details[[#This Row],[PA ID]],Patient_details[],9,0)</f>
        <v>Cardiology</v>
      </c>
      <c r="I335" s="27" t="s">
        <v>687</v>
      </c>
      <c r="J335" s="27" t="str">
        <f>VLOOKUP(Hospital_details[[#This Row],[Diagnosis_ID]],Diagnosis_details[],2,0)</f>
        <v>Therapy</v>
      </c>
      <c r="K335" s="27" t="str">
        <f>VLOOKUP(Hospital_details[[#This Row],[Diagnosis_ID]],Diagnosis_details[],3,0)</f>
        <v>Medical card holders</v>
      </c>
      <c r="L335" s="29" t="str">
        <f>VLOOKUP(Hospital_details[[#This Row],[Diagnosis_ID]],Diagnosis_details[],4,0)</f>
        <v>Dr Birx</v>
      </c>
      <c r="M335" s="29" t="str">
        <f>VLOOKUP(Hospital_details[[#This Row],[PA ID]],Patient_details[],10,0)</f>
        <v>Calcium</v>
      </c>
      <c r="N335" s="29" t="str">
        <f>VLOOKUP(Hospital_details[[#This Row],[PA ID]],Patient_details[],8,0)</f>
        <v>Cardiovascular disease (CVD)</v>
      </c>
      <c r="O335" s="30">
        <f>VLOOKUP(Hospital_details[[#This Row],[PA ID]],Patient_details[],11,0)</f>
        <v>8000</v>
      </c>
      <c r="P335" s="31">
        <f>VLOOKUP(Hospital_details[[#This Row],[PA ID]],Patient_details[],12,0)</f>
        <v>330</v>
      </c>
      <c r="Q335" s="31">
        <f>VLOOKUP(Hospital_details[[#This Row],[Diagnosis_ID]],Diagnosis_details[],5,0)</f>
        <v>350</v>
      </c>
      <c r="R3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35" s="31">
        <f>Hospital_details[[#This Row],[Hospital Charges]]+Hospital_details[[#This Row],[Price of Treatment]]+Hospital_details[[#This Row],[Consultant Fee]]-Hospital_details[[#This Row],[Discount]]</f>
        <v>7880</v>
      </c>
      <c r="T3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336" spans="1:20">
      <c r="A336" s="27" t="s">
        <v>688</v>
      </c>
      <c r="B336" s="28">
        <f>VLOOKUP(Hospital_details[[#This Row],[PA ID]],Patient_details[],2,0)</f>
        <v>42982</v>
      </c>
      <c r="C336" s="32">
        <f>VLOOKUP(Hospital_details[[#This Row],[PA ID]],Patient_details[],3,0)</f>
        <v>43</v>
      </c>
      <c r="D336" s="32" t="str">
        <f>VLOOKUP(Hospital_details[[#This Row],[PA ID]],Patient_details[],4,0)</f>
        <v>M</v>
      </c>
      <c r="E336" s="27" t="str">
        <f>VLOOKUP(Hospital_details[[#This Row],[PA ID]],Patient_details[],5,0)</f>
        <v>Single-occupancy room overnight</v>
      </c>
      <c r="F336" s="27" t="str">
        <f>VLOOKUP(Hospital_details[[#This Row],[PA ID]],Patient_details[],6,0)</f>
        <v>Monaghan</v>
      </c>
      <c r="G336" s="33" t="str">
        <f>VLOOKUP(Hospital_details[[#This Row],[PA ID]],Patient_details[],7,0)</f>
        <v>Monaghan</v>
      </c>
      <c r="H336" s="29" t="str">
        <f>VLOOKUP(Hospital_details[[#This Row],[PA ID]],Patient_details[],9,0)</f>
        <v>Cardiology</v>
      </c>
      <c r="I336" s="27" t="s">
        <v>689</v>
      </c>
      <c r="J336" s="27" t="str">
        <f>VLOOKUP(Hospital_details[[#This Row],[Diagnosis_ID]],Diagnosis_details[],2,0)</f>
        <v>Therapy</v>
      </c>
      <c r="K336" s="27" t="str">
        <f>VLOOKUP(Hospital_details[[#This Row],[Diagnosis_ID]],Diagnosis_details[],3,0)</f>
        <v>Medical card holders</v>
      </c>
      <c r="L336" s="29" t="str">
        <f>VLOOKUP(Hospital_details[[#This Row],[Diagnosis_ID]],Diagnosis_details[],4,0)</f>
        <v>Dr Birx</v>
      </c>
      <c r="M336" s="29" t="str">
        <f>VLOOKUP(Hospital_details[[#This Row],[PA ID]],Patient_details[],10,0)</f>
        <v>Calcium</v>
      </c>
      <c r="N336" s="29" t="str">
        <f>VLOOKUP(Hospital_details[[#This Row],[PA ID]],Patient_details[],8,0)</f>
        <v>Cardiovascular disease (CVD)</v>
      </c>
      <c r="O336" s="30">
        <f>VLOOKUP(Hospital_details[[#This Row],[PA ID]],Patient_details[],11,0)</f>
        <v>8000</v>
      </c>
      <c r="P336" s="31">
        <f>VLOOKUP(Hospital_details[[#This Row],[PA ID]],Patient_details[],12,0)</f>
        <v>80</v>
      </c>
      <c r="Q336" s="31">
        <f>VLOOKUP(Hospital_details[[#This Row],[Diagnosis_ID]],Diagnosis_details[],5,0)</f>
        <v>350</v>
      </c>
      <c r="R3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36" s="31">
        <f>Hospital_details[[#This Row],[Hospital Charges]]+Hospital_details[[#This Row],[Price of Treatment]]+Hospital_details[[#This Row],[Consultant Fee]]-Hospital_details[[#This Row],[Discount]]</f>
        <v>7630</v>
      </c>
      <c r="T3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2289</v>
      </c>
    </row>
    <row r="337" spans="1:20">
      <c r="A337" s="27" t="s">
        <v>690</v>
      </c>
      <c r="B337" s="28">
        <f>VLOOKUP(Hospital_details[[#This Row],[PA ID]],Patient_details[],2,0)</f>
        <v>42982</v>
      </c>
      <c r="C337" s="32">
        <f>VLOOKUP(Hospital_details[[#This Row],[PA ID]],Patient_details[],3,0)</f>
        <v>53</v>
      </c>
      <c r="D337" s="32" t="str">
        <f>VLOOKUP(Hospital_details[[#This Row],[PA ID]],Patient_details[],4,0)</f>
        <v>M</v>
      </c>
      <c r="E337" s="27" t="str">
        <f>VLOOKUP(Hospital_details[[#This Row],[PA ID]],Patient_details[],5,0)</f>
        <v>Single-occupancy room overnight</v>
      </c>
      <c r="F337" s="27" t="str">
        <f>VLOOKUP(Hospital_details[[#This Row],[PA ID]],Patient_details[],6,0)</f>
        <v>Carrick-On-Shannon</v>
      </c>
      <c r="G337" s="33" t="str">
        <f>VLOOKUP(Hospital_details[[#This Row],[PA ID]],Patient_details[],7,0)</f>
        <v>Leitrim</v>
      </c>
      <c r="H337" s="29" t="str">
        <f>VLOOKUP(Hospital_details[[#This Row],[PA ID]],Patient_details[],9,0)</f>
        <v>Cardiology</v>
      </c>
      <c r="I337" s="27" t="s">
        <v>691</v>
      </c>
      <c r="J337" s="27" t="str">
        <f>VLOOKUP(Hospital_details[[#This Row],[Diagnosis_ID]],Diagnosis_details[],2,0)</f>
        <v>Therapy</v>
      </c>
      <c r="K337" s="27" t="str">
        <f>VLOOKUP(Hospital_details[[#This Row],[Diagnosis_ID]],Diagnosis_details[],3,0)</f>
        <v>Medical card holders</v>
      </c>
      <c r="L337" s="29" t="str">
        <f>VLOOKUP(Hospital_details[[#This Row],[Diagnosis_ID]],Diagnosis_details[],4,0)</f>
        <v>Dr Birx</v>
      </c>
      <c r="M337" s="29" t="str">
        <f>VLOOKUP(Hospital_details[[#This Row],[PA ID]],Patient_details[],10,0)</f>
        <v>Beta blockers</v>
      </c>
      <c r="N337" s="29" t="str">
        <f>VLOOKUP(Hospital_details[[#This Row],[PA ID]],Patient_details[],8,0)</f>
        <v>Cardiovascular disease (CVD)</v>
      </c>
      <c r="O337" s="30">
        <f>VLOOKUP(Hospital_details[[#This Row],[PA ID]],Patient_details[],11,0)</f>
        <v>8000</v>
      </c>
      <c r="P337" s="31">
        <f>VLOOKUP(Hospital_details[[#This Row],[PA ID]],Patient_details[],12,0)</f>
        <v>160</v>
      </c>
      <c r="Q337" s="31">
        <f>VLOOKUP(Hospital_details[[#This Row],[Diagnosis_ID]],Diagnosis_details[],5,0)</f>
        <v>350</v>
      </c>
      <c r="R3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37" s="31">
        <f>Hospital_details[[#This Row],[Hospital Charges]]+Hospital_details[[#This Row],[Price of Treatment]]+Hospital_details[[#This Row],[Consultant Fee]]-Hospital_details[[#This Row],[Discount]]</f>
        <v>7710</v>
      </c>
      <c r="T3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338" spans="1:20">
      <c r="A338" s="27" t="s">
        <v>692</v>
      </c>
      <c r="B338" s="28">
        <f>VLOOKUP(Hospital_details[[#This Row],[PA ID]],Patient_details[],2,0)</f>
        <v>42982</v>
      </c>
      <c r="C338" s="32">
        <f>VLOOKUP(Hospital_details[[#This Row],[PA ID]],Patient_details[],3,0)</f>
        <v>56</v>
      </c>
      <c r="D338" s="32" t="str">
        <f>VLOOKUP(Hospital_details[[#This Row],[PA ID]],Patient_details[],4,0)</f>
        <v>F</v>
      </c>
      <c r="E338" s="27" t="str">
        <f>VLOOKUP(Hospital_details[[#This Row],[PA ID]],Patient_details[],5,0)</f>
        <v>Single-occupancy room overnight</v>
      </c>
      <c r="F338" s="27" t="str">
        <f>VLOOKUP(Hospital_details[[#This Row],[PA ID]],Patient_details[],6,0)</f>
        <v>Ballina</v>
      </c>
      <c r="G338" s="33" t="str">
        <f>VLOOKUP(Hospital_details[[#This Row],[PA ID]],Patient_details[],7,0)</f>
        <v>Mayo</v>
      </c>
      <c r="H338" s="29" t="str">
        <f>VLOOKUP(Hospital_details[[#This Row],[PA ID]],Patient_details[],9,0)</f>
        <v>Cardiology</v>
      </c>
      <c r="I338" s="27" t="s">
        <v>693</v>
      </c>
      <c r="J338" s="27" t="str">
        <f>VLOOKUP(Hospital_details[[#This Row],[Diagnosis_ID]],Diagnosis_details[],2,0)</f>
        <v>Therapy</v>
      </c>
      <c r="K338" s="27" t="str">
        <f>VLOOKUP(Hospital_details[[#This Row],[Diagnosis_ID]],Diagnosis_details[],3,0)</f>
        <v>Medical card holders</v>
      </c>
      <c r="L338" s="29" t="str">
        <f>VLOOKUP(Hospital_details[[#This Row],[Diagnosis_ID]],Diagnosis_details[],4,0)</f>
        <v>Dr Birx</v>
      </c>
      <c r="M338" s="29" t="str">
        <f>VLOOKUP(Hospital_details[[#This Row],[PA ID]],Patient_details[],10,0)</f>
        <v>Calcium</v>
      </c>
      <c r="N338" s="29" t="str">
        <f>VLOOKUP(Hospital_details[[#This Row],[PA ID]],Patient_details[],8,0)</f>
        <v>Cardiovascular disease (CVD)</v>
      </c>
      <c r="O338" s="30">
        <f>VLOOKUP(Hospital_details[[#This Row],[PA ID]],Patient_details[],11,0)</f>
        <v>8000</v>
      </c>
      <c r="P338" s="31">
        <f>VLOOKUP(Hospital_details[[#This Row],[PA ID]],Patient_details[],12,0)</f>
        <v>320</v>
      </c>
      <c r="Q338" s="31">
        <f>VLOOKUP(Hospital_details[[#This Row],[Diagnosis_ID]],Diagnosis_details[],5,0)</f>
        <v>350</v>
      </c>
      <c r="R3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38" s="31">
        <f>Hospital_details[[#This Row],[Hospital Charges]]+Hospital_details[[#This Row],[Price of Treatment]]+Hospital_details[[#This Row],[Consultant Fee]]-Hospital_details[[#This Row],[Discount]]</f>
        <v>7870</v>
      </c>
      <c r="T3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339" spans="1:20" hidden="1">
      <c r="A339" s="27" t="s">
        <v>694</v>
      </c>
      <c r="B339" s="28">
        <f>VLOOKUP(Hospital_details[[#This Row],[PA ID]],Patient_details[],2,0)</f>
        <v>42568</v>
      </c>
      <c r="C339" s="32">
        <f>VLOOKUP(Hospital_details[[#This Row],[PA ID]],Patient_details[],3,0)</f>
        <v>54</v>
      </c>
      <c r="D339" s="32" t="str">
        <f>VLOOKUP(Hospital_details[[#This Row],[PA ID]],Patient_details[],4,0)</f>
        <v>M</v>
      </c>
      <c r="E339" s="27" t="str">
        <f>VLOOKUP(Hospital_details[[#This Row],[PA ID]],Patient_details[],5,0)</f>
        <v>Day-case</v>
      </c>
      <c r="F339" s="27" t="str">
        <f>VLOOKUP(Hospital_details[[#This Row],[PA ID]],Patient_details[],6,0)</f>
        <v>Killarney</v>
      </c>
      <c r="G339" s="33" t="str">
        <f>VLOOKUP(Hospital_details[[#This Row],[PA ID]],Patient_details[],7,0)</f>
        <v>Kerry</v>
      </c>
      <c r="H339" s="29" t="str">
        <f>VLOOKUP(Hospital_details[[#This Row],[PA ID]],Patient_details[],9,0)</f>
        <v>Anaesthesia, Intensive Care and Pain Medicine</v>
      </c>
      <c r="I339" s="27" t="s">
        <v>695</v>
      </c>
      <c r="J339" s="27" t="str">
        <f>VLOOKUP(Hospital_details[[#This Row],[Diagnosis_ID]],Diagnosis_details[],2,0)</f>
        <v>Therapy</v>
      </c>
      <c r="K339" s="27" t="str">
        <f>VLOOKUP(Hospital_details[[#This Row],[Diagnosis_ID]],Diagnosis_details[],3,0)</f>
        <v>Medical card holders</v>
      </c>
      <c r="L339" s="29" t="str">
        <f>VLOOKUP(Hospital_details[[#This Row],[Diagnosis_ID]],Diagnosis_details[],4,0)</f>
        <v>Dr Fauci</v>
      </c>
      <c r="M339" s="29" t="str">
        <f>VLOOKUP(Hospital_details[[#This Row],[PA ID]],Patient_details[],10,0)</f>
        <v>Nitrates</v>
      </c>
      <c r="N339" s="29" t="str">
        <f>VLOOKUP(Hospital_details[[#This Row],[PA ID]],Patient_details[],8,0)</f>
        <v>Myocardial ischemia</v>
      </c>
      <c r="O339" s="30">
        <f>VLOOKUP(Hospital_details[[#This Row],[PA ID]],Patient_details[],11,0)</f>
        <v>750</v>
      </c>
      <c r="P339" s="31">
        <f>VLOOKUP(Hospital_details[[#This Row],[PA ID]],Patient_details[],12,0)</f>
        <v>160</v>
      </c>
      <c r="Q339" s="31">
        <f>VLOOKUP(Hospital_details[[#This Row],[Diagnosis_ID]],Diagnosis_details[],5,0)</f>
        <v>320</v>
      </c>
      <c r="R3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39" s="31">
        <f>Hospital_details[[#This Row],[Hospital Charges]]+Hospital_details[[#This Row],[Price of Treatment]]+Hospital_details[[#This Row],[Consultant Fee]]-Hospital_details[[#This Row],[Discount]]</f>
        <v>1080</v>
      </c>
      <c r="T3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340" spans="1:20" hidden="1">
      <c r="A340" s="27" t="s">
        <v>696</v>
      </c>
      <c r="B340" s="28">
        <f>VLOOKUP(Hospital_details[[#This Row],[PA ID]],Patient_details[],2,0)</f>
        <v>42568</v>
      </c>
      <c r="C340" s="32">
        <f>VLOOKUP(Hospital_details[[#This Row],[PA ID]],Patient_details[],3,0)</f>
        <v>57</v>
      </c>
      <c r="D340" s="32" t="str">
        <f>VLOOKUP(Hospital_details[[#This Row],[PA ID]],Patient_details[],4,0)</f>
        <v>F</v>
      </c>
      <c r="E340" s="27" t="str">
        <f>VLOOKUP(Hospital_details[[#This Row],[PA ID]],Patient_details[],5,0)</f>
        <v>Single-occupancy room overnight</v>
      </c>
      <c r="F340" s="27" t="str">
        <f>VLOOKUP(Hospital_details[[#This Row],[PA ID]],Patient_details[],6,0)</f>
        <v>Killarney</v>
      </c>
      <c r="G340" s="33" t="str">
        <f>VLOOKUP(Hospital_details[[#This Row],[PA ID]],Patient_details[],7,0)</f>
        <v>Kerry</v>
      </c>
      <c r="H340" s="29" t="str">
        <f>VLOOKUP(Hospital_details[[#This Row],[PA ID]],Patient_details[],9,0)</f>
        <v>Anaesthesia, Intensive Care and Pain Medicine</v>
      </c>
      <c r="I340" s="27" t="s">
        <v>697</v>
      </c>
      <c r="J340" s="27" t="str">
        <f>VLOOKUP(Hospital_details[[#This Row],[Diagnosis_ID]],Diagnosis_details[],2,0)</f>
        <v>Therapy</v>
      </c>
      <c r="K340" s="27" t="str">
        <f>VLOOKUP(Hospital_details[[#This Row],[Diagnosis_ID]],Diagnosis_details[],3,0)</f>
        <v>Medical card holders</v>
      </c>
      <c r="L340" s="29" t="str">
        <f>VLOOKUP(Hospital_details[[#This Row],[Diagnosis_ID]],Diagnosis_details[],4,0)</f>
        <v>Dr Fauci</v>
      </c>
      <c r="M340" s="29" t="str">
        <f>VLOOKUP(Hospital_details[[#This Row],[PA ID]],Patient_details[],10,0)</f>
        <v>Aspirin</v>
      </c>
      <c r="N340" s="29" t="str">
        <f>VLOOKUP(Hospital_details[[#This Row],[PA ID]],Patient_details[],8,0)</f>
        <v>Myocardial ischemia</v>
      </c>
      <c r="O340" s="30">
        <f>VLOOKUP(Hospital_details[[#This Row],[PA ID]],Patient_details[],11,0)</f>
        <v>8000</v>
      </c>
      <c r="P340" s="31">
        <f>VLOOKUP(Hospital_details[[#This Row],[PA ID]],Patient_details[],12,0)</f>
        <v>240</v>
      </c>
      <c r="Q340" s="31">
        <f>VLOOKUP(Hospital_details[[#This Row],[Diagnosis_ID]],Diagnosis_details[],5,0)</f>
        <v>320</v>
      </c>
      <c r="R3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40" s="31">
        <f>Hospital_details[[#This Row],[Hospital Charges]]+Hospital_details[[#This Row],[Price of Treatment]]+Hospital_details[[#This Row],[Consultant Fee]]-Hospital_details[[#This Row],[Discount]]</f>
        <v>8320</v>
      </c>
      <c r="T3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341" spans="1:20">
      <c r="A341" s="27" t="s">
        <v>698</v>
      </c>
      <c r="B341" s="28">
        <f>VLOOKUP(Hospital_details[[#This Row],[PA ID]],Patient_details[],2,0)</f>
        <v>42912</v>
      </c>
      <c r="C341" s="32">
        <f>VLOOKUP(Hospital_details[[#This Row],[PA ID]],Patient_details[],3,0)</f>
        <v>62</v>
      </c>
      <c r="D341" s="32" t="str">
        <f>VLOOKUP(Hospital_details[[#This Row],[PA ID]],Patient_details[],4,0)</f>
        <v>M</v>
      </c>
      <c r="E341" s="27" t="str">
        <f>VLOOKUP(Hospital_details[[#This Row],[PA ID]],Patient_details[],5,0)</f>
        <v>Single-occupancy room overnight</v>
      </c>
      <c r="F341" s="27" t="str">
        <f>VLOOKUP(Hospital_details[[#This Row],[PA ID]],Patient_details[],6,0)</f>
        <v>Boyle</v>
      </c>
      <c r="G341" s="33" t="str">
        <f>VLOOKUP(Hospital_details[[#This Row],[PA ID]],Patient_details[],7,0)</f>
        <v>Sligo</v>
      </c>
      <c r="H341" s="29" t="str">
        <f>VLOOKUP(Hospital_details[[#This Row],[PA ID]],Patient_details[],9,0)</f>
        <v>Cardiology</v>
      </c>
      <c r="I341" s="27" t="s">
        <v>699</v>
      </c>
      <c r="J341" s="27" t="str">
        <f>VLOOKUP(Hospital_details[[#This Row],[Diagnosis_ID]],Diagnosis_details[],2,0)</f>
        <v>Surgery</v>
      </c>
      <c r="K341" s="27" t="str">
        <f>VLOOKUP(Hospital_details[[#This Row],[Diagnosis_ID]],Diagnosis_details[],3,0)</f>
        <v>Medical card holders</v>
      </c>
      <c r="L341" s="29" t="str">
        <f>VLOOKUP(Hospital_details[[#This Row],[Diagnosis_ID]],Diagnosis_details[],4,0)</f>
        <v>Dr Birx</v>
      </c>
      <c r="M341" s="29" t="str">
        <f>VLOOKUP(Hospital_details[[#This Row],[PA ID]],Patient_details[],10,0)</f>
        <v>Calcium</v>
      </c>
      <c r="N341" s="29" t="str">
        <f>VLOOKUP(Hospital_details[[#This Row],[PA ID]],Patient_details[],8,0)</f>
        <v>Cardiovascular disease (CVD)</v>
      </c>
      <c r="O341" s="30">
        <f>VLOOKUP(Hospital_details[[#This Row],[PA ID]],Patient_details[],11,0)</f>
        <v>8000</v>
      </c>
      <c r="P341" s="31">
        <f>VLOOKUP(Hospital_details[[#This Row],[PA ID]],Patient_details[],12,0)</f>
        <v>320</v>
      </c>
      <c r="Q341" s="31">
        <f>VLOOKUP(Hospital_details[[#This Row],[Diagnosis_ID]],Diagnosis_details[],5,0)</f>
        <v>350</v>
      </c>
      <c r="R3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41" s="31">
        <f>Hospital_details[[#This Row],[Hospital Charges]]+Hospital_details[[#This Row],[Price of Treatment]]+Hospital_details[[#This Row],[Consultant Fee]]-Hospital_details[[#This Row],[Discount]]</f>
        <v>7870</v>
      </c>
      <c r="T3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342" spans="1:20" hidden="1">
      <c r="A342" s="27" t="s">
        <v>700</v>
      </c>
      <c r="B342" s="28">
        <f>VLOOKUP(Hospital_details[[#This Row],[PA ID]],Patient_details[],2,0)</f>
        <v>42477</v>
      </c>
      <c r="C342" s="32">
        <f>VLOOKUP(Hospital_details[[#This Row],[PA ID]],Patient_details[],3,0)</f>
        <v>46</v>
      </c>
      <c r="D342" s="32" t="str">
        <f>VLOOKUP(Hospital_details[[#This Row],[PA ID]],Patient_details[],4,0)</f>
        <v>F</v>
      </c>
      <c r="E342" s="27" t="str">
        <f>VLOOKUP(Hospital_details[[#This Row],[PA ID]],Patient_details[],5,0)</f>
        <v>Single-occupancy room overnight</v>
      </c>
      <c r="F342" s="27" t="str">
        <f>VLOOKUP(Hospital_details[[#This Row],[PA ID]],Patient_details[],6,0)</f>
        <v>Letterkenny</v>
      </c>
      <c r="G342" s="33" t="str">
        <f>VLOOKUP(Hospital_details[[#This Row],[PA ID]],Patient_details[],7,0)</f>
        <v>Donegal</v>
      </c>
      <c r="H342" s="29" t="str">
        <f>VLOOKUP(Hospital_details[[#This Row],[PA ID]],Patient_details[],9,0)</f>
        <v>Clinical Research Centre</v>
      </c>
      <c r="I342" s="27" t="s">
        <v>701</v>
      </c>
      <c r="J342" s="27" t="str">
        <f>VLOOKUP(Hospital_details[[#This Row],[Diagnosis_ID]],Diagnosis_details[],2,0)</f>
        <v>Surgery</v>
      </c>
      <c r="K342" s="27" t="str">
        <f>VLOOKUP(Hospital_details[[#This Row],[Diagnosis_ID]],Diagnosis_details[],3,0)</f>
        <v>Medical card holders</v>
      </c>
      <c r="L342" s="29" t="str">
        <f>VLOOKUP(Hospital_details[[#This Row],[Diagnosis_ID]],Diagnosis_details[],4,0)</f>
        <v>Dr Fauci</v>
      </c>
      <c r="M342" s="29" t="str">
        <f>VLOOKUP(Hospital_details[[#This Row],[PA ID]],Patient_details[],10,0)</f>
        <v>tPA</v>
      </c>
      <c r="N342" s="29" t="str">
        <f>VLOOKUP(Hospital_details[[#This Row],[PA ID]],Patient_details[],8,0)</f>
        <v>Stroke</v>
      </c>
      <c r="O342" s="30">
        <f>VLOOKUP(Hospital_details[[#This Row],[PA ID]],Patient_details[],11,0)</f>
        <v>8000</v>
      </c>
      <c r="P342" s="31">
        <f>VLOOKUP(Hospital_details[[#This Row],[PA ID]],Patient_details[],12,0)</f>
        <v>440</v>
      </c>
      <c r="Q342" s="31">
        <f>VLOOKUP(Hospital_details[[#This Row],[Diagnosis_ID]],Diagnosis_details[],5,0)</f>
        <v>320</v>
      </c>
      <c r="R3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42" s="31">
        <f>Hospital_details[[#This Row],[Hospital Charges]]+Hospital_details[[#This Row],[Price of Treatment]]+Hospital_details[[#This Row],[Consultant Fee]]-Hospital_details[[#This Row],[Discount]]</f>
        <v>8520</v>
      </c>
      <c r="T3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343" spans="1:20" hidden="1">
      <c r="A343" s="27" t="s">
        <v>702</v>
      </c>
      <c r="B343" s="28">
        <f>VLOOKUP(Hospital_details[[#This Row],[PA ID]],Patient_details[],2,0)</f>
        <v>42477</v>
      </c>
      <c r="C343" s="32">
        <f>VLOOKUP(Hospital_details[[#This Row],[PA ID]],Patient_details[],3,0)</f>
        <v>49</v>
      </c>
      <c r="D343" s="32" t="str">
        <f>VLOOKUP(Hospital_details[[#This Row],[PA ID]],Patient_details[],4,0)</f>
        <v>M</v>
      </c>
      <c r="E343" s="27" t="str">
        <f>VLOOKUP(Hospital_details[[#This Row],[PA ID]],Patient_details[],5,0)</f>
        <v>Single-occupancy room overnight</v>
      </c>
      <c r="F343" s="27" t="str">
        <f>VLOOKUP(Hospital_details[[#This Row],[PA ID]],Patient_details[],6,0)</f>
        <v>Carrickmacross</v>
      </c>
      <c r="G343" s="33" t="str">
        <f>VLOOKUP(Hospital_details[[#This Row],[PA ID]],Patient_details[],7,0)</f>
        <v>Monaghan</v>
      </c>
      <c r="H343" s="29" t="str">
        <f>VLOOKUP(Hospital_details[[#This Row],[PA ID]],Patient_details[],9,0)</f>
        <v>Clinical Research Centre</v>
      </c>
      <c r="I343" s="27" t="s">
        <v>703</v>
      </c>
      <c r="J343" s="27" t="str">
        <f>VLOOKUP(Hospital_details[[#This Row],[Diagnosis_ID]],Diagnosis_details[],2,0)</f>
        <v>Surgery</v>
      </c>
      <c r="K343" s="27" t="str">
        <f>VLOOKUP(Hospital_details[[#This Row],[Diagnosis_ID]],Diagnosis_details[],3,0)</f>
        <v>Medical card holders</v>
      </c>
      <c r="L343" s="29" t="str">
        <f>VLOOKUP(Hospital_details[[#This Row],[Diagnosis_ID]],Diagnosis_details[],4,0)</f>
        <v>Dr Fauci</v>
      </c>
      <c r="M343" s="29" t="str">
        <f>VLOOKUP(Hospital_details[[#This Row],[PA ID]],Patient_details[],10,0)</f>
        <v>tPA</v>
      </c>
      <c r="N343" s="29" t="str">
        <f>VLOOKUP(Hospital_details[[#This Row],[PA ID]],Patient_details[],8,0)</f>
        <v>Stroke</v>
      </c>
      <c r="O343" s="30">
        <f>VLOOKUP(Hospital_details[[#This Row],[PA ID]],Patient_details[],11,0)</f>
        <v>8000</v>
      </c>
      <c r="P343" s="31">
        <f>VLOOKUP(Hospital_details[[#This Row],[PA ID]],Patient_details[],12,0)</f>
        <v>1100</v>
      </c>
      <c r="Q343" s="31">
        <f>VLOOKUP(Hospital_details[[#This Row],[Diagnosis_ID]],Diagnosis_details[],5,0)</f>
        <v>320</v>
      </c>
      <c r="R3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43" s="31">
        <f>Hospital_details[[#This Row],[Hospital Charges]]+Hospital_details[[#This Row],[Price of Treatment]]+Hospital_details[[#This Row],[Consultant Fee]]-Hospital_details[[#This Row],[Discount]]</f>
        <v>9180</v>
      </c>
      <c r="T3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2754</v>
      </c>
    </row>
    <row r="344" spans="1:20" hidden="1">
      <c r="A344" s="27" t="s">
        <v>704</v>
      </c>
      <c r="B344" s="28">
        <f>VLOOKUP(Hospital_details[[#This Row],[PA ID]],Patient_details[],2,0)</f>
        <v>42477</v>
      </c>
      <c r="C344" s="32">
        <f>VLOOKUP(Hospital_details[[#This Row],[PA ID]],Patient_details[],3,0)</f>
        <v>52</v>
      </c>
      <c r="D344" s="32" t="str">
        <f>VLOOKUP(Hospital_details[[#This Row],[PA ID]],Patient_details[],4,0)</f>
        <v>M</v>
      </c>
      <c r="E344" s="27" t="str">
        <f>VLOOKUP(Hospital_details[[#This Row],[PA ID]],Patient_details[],5,0)</f>
        <v>Single-occupancy room overnight</v>
      </c>
      <c r="F344" s="27" t="str">
        <f>VLOOKUP(Hospital_details[[#This Row],[PA ID]],Patient_details[],6,0)</f>
        <v>Cork - Dunmanway</v>
      </c>
      <c r="G344" s="33" t="str">
        <f>VLOOKUP(Hospital_details[[#This Row],[PA ID]],Patient_details[],7,0)</f>
        <v>Cork</v>
      </c>
      <c r="H344" s="29" t="str">
        <f>VLOOKUP(Hospital_details[[#This Row],[PA ID]],Patient_details[],9,0)</f>
        <v>Clinical Research Centre</v>
      </c>
      <c r="I344" s="27" t="s">
        <v>705</v>
      </c>
      <c r="J344" s="27" t="str">
        <f>VLOOKUP(Hospital_details[[#This Row],[Diagnosis_ID]],Diagnosis_details[],2,0)</f>
        <v>Surgery</v>
      </c>
      <c r="K344" s="27" t="str">
        <f>VLOOKUP(Hospital_details[[#This Row],[Diagnosis_ID]],Diagnosis_details[],3,0)</f>
        <v>Medical card holders</v>
      </c>
      <c r="L344" s="29" t="str">
        <f>VLOOKUP(Hospital_details[[#This Row],[Diagnosis_ID]],Diagnosis_details[],4,0)</f>
        <v>Dr Fauci</v>
      </c>
      <c r="M344" s="29" t="str">
        <f>VLOOKUP(Hospital_details[[#This Row],[PA ID]],Patient_details[],10,0)</f>
        <v>tPA</v>
      </c>
      <c r="N344" s="29" t="str">
        <f>VLOOKUP(Hospital_details[[#This Row],[PA ID]],Patient_details[],8,0)</f>
        <v>Stroke</v>
      </c>
      <c r="O344" s="30">
        <f>VLOOKUP(Hospital_details[[#This Row],[PA ID]],Patient_details[],11,0)</f>
        <v>8000</v>
      </c>
      <c r="P344" s="31">
        <f>VLOOKUP(Hospital_details[[#This Row],[PA ID]],Patient_details[],12,0)</f>
        <v>1430</v>
      </c>
      <c r="Q344" s="31">
        <f>VLOOKUP(Hospital_details[[#This Row],[Diagnosis_ID]],Diagnosis_details[],5,0)</f>
        <v>320</v>
      </c>
      <c r="R3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44" s="31">
        <f>Hospital_details[[#This Row],[Hospital Charges]]+Hospital_details[[#This Row],[Price of Treatment]]+Hospital_details[[#This Row],[Consultant Fee]]-Hospital_details[[#This Row],[Discount]]</f>
        <v>9510</v>
      </c>
      <c r="T3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2853</v>
      </c>
    </row>
    <row r="345" spans="1:20" hidden="1">
      <c r="A345" s="27" t="s">
        <v>706</v>
      </c>
      <c r="B345" s="28">
        <f>VLOOKUP(Hospital_details[[#This Row],[PA ID]],Patient_details[],2,0)</f>
        <v>42477</v>
      </c>
      <c r="C345" s="32">
        <f>VLOOKUP(Hospital_details[[#This Row],[PA ID]],Patient_details[],3,0)</f>
        <v>58</v>
      </c>
      <c r="D345" s="32" t="str">
        <f>VLOOKUP(Hospital_details[[#This Row],[PA ID]],Patient_details[],4,0)</f>
        <v>M</v>
      </c>
      <c r="E345" s="27" t="str">
        <f>VLOOKUP(Hospital_details[[#This Row],[PA ID]],Patient_details[],5,0)</f>
        <v>Single-occupancy room overnight</v>
      </c>
      <c r="F345" s="27" t="str">
        <f>VLOOKUP(Hospital_details[[#This Row],[PA ID]],Patient_details[],6,0)</f>
        <v>Kells</v>
      </c>
      <c r="G345" s="33" t="str">
        <f>VLOOKUP(Hospital_details[[#This Row],[PA ID]],Patient_details[],7,0)</f>
        <v>Cavan</v>
      </c>
      <c r="H345" s="29" t="str">
        <f>VLOOKUP(Hospital_details[[#This Row],[PA ID]],Patient_details[],9,0)</f>
        <v>Clinical Research Centre</v>
      </c>
      <c r="I345" s="27" t="s">
        <v>707</v>
      </c>
      <c r="J345" s="27" t="str">
        <f>VLOOKUP(Hospital_details[[#This Row],[Diagnosis_ID]],Diagnosis_details[],2,0)</f>
        <v>Surgery</v>
      </c>
      <c r="K345" s="27" t="str">
        <f>VLOOKUP(Hospital_details[[#This Row],[Diagnosis_ID]],Diagnosis_details[],3,0)</f>
        <v>Medical card holders</v>
      </c>
      <c r="L345" s="29" t="str">
        <f>VLOOKUP(Hospital_details[[#This Row],[Diagnosis_ID]],Diagnosis_details[],4,0)</f>
        <v>Dr Fauci</v>
      </c>
      <c r="M345" s="29" t="str">
        <f>VLOOKUP(Hospital_details[[#This Row],[PA ID]],Patient_details[],10,0)</f>
        <v>tPA</v>
      </c>
      <c r="N345" s="29" t="str">
        <f>VLOOKUP(Hospital_details[[#This Row],[PA ID]],Patient_details[],8,0)</f>
        <v>Stroke</v>
      </c>
      <c r="O345" s="30">
        <f>VLOOKUP(Hospital_details[[#This Row],[PA ID]],Patient_details[],11,0)</f>
        <v>8000</v>
      </c>
      <c r="P345" s="31">
        <f>VLOOKUP(Hospital_details[[#This Row],[PA ID]],Patient_details[],12,0)</f>
        <v>1320</v>
      </c>
      <c r="Q345" s="31">
        <f>VLOOKUP(Hospital_details[[#This Row],[Diagnosis_ID]],Diagnosis_details[],5,0)</f>
        <v>320</v>
      </c>
      <c r="R3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45" s="31">
        <f>Hospital_details[[#This Row],[Hospital Charges]]+Hospital_details[[#This Row],[Price of Treatment]]+Hospital_details[[#This Row],[Consultant Fee]]-Hospital_details[[#This Row],[Discount]]</f>
        <v>9400</v>
      </c>
      <c r="T3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2820</v>
      </c>
    </row>
    <row r="346" spans="1:20">
      <c r="A346" s="27" t="s">
        <v>708</v>
      </c>
      <c r="B346" s="28">
        <f>VLOOKUP(Hospital_details[[#This Row],[PA ID]],Patient_details[],2,0)</f>
        <v>43093</v>
      </c>
      <c r="C346" s="32">
        <f>VLOOKUP(Hospital_details[[#This Row],[PA ID]],Patient_details[],3,0)</f>
        <v>54</v>
      </c>
      <c r="D346" s="32" t="str">
        <f>VLOOKUP(Hospital_details[[#This Row],[PA ID]],Patient_details[],4,0)</f>
        <v>M</v>
      </c>
      <c r="E346" s="27" t="str">
        <f>VLOOKUP(Hospital_details[[#This Row],[PA ID]],Patient_details[],5,0)</f>
        <v>Single-occupancy room overnight</v>
      </c>
      <c r="F346" s="27" t="str">
        <f>VLOOKUP(Hospital_details[[#This Row],[PA ID]],Patient_details[],6,0)</f>
        <v>Monaghan</v>
      </c>
      <c r="G346" s="33" t="str">
        <f>VLOOKUP(Hospital_details[[#This Row],[PA ID]],Patient_details[],7,0)</f>
        <v>Monaghan</v>
      </c>
      <c r="H346" s="29" t="str">
        <f>VLOOKUP(Hospital_details[[#This Row],[PA ID]],Patient_details[],9,0)</f>
        <v>Clinical Haematology</v>
      </c>
      <c r="I346" s="27" t="s">
        <v>709</v>
      </c>
      <c r="J346" s="27" t="str">
        <f>VLOOKUP(Hospital_details[[#This Row],[Diagnosis_ID]],Diagnosis_details[],2,0)</f>
        <v>Therapy</v>
      </c>
      <c r="K346" s="27" t="str">
        <f>VLOOKUP(Hospital_details[[#This Row],[Diagnosis_ID]],Diagnosis_details[],3,0)</f>
        <v>Medical card holders</v>
      </c>
      <c r="L346" s="29" t="str">
        <f>VLOOKUP(Hospital_details[[#This Row],[Diagnosis_ID]],Diagnosis_details[],4,0)</f>
        <v>Dr Birx</v>
      </c>
      <c r="M346" s="29" t="str">
        <f>VLOOKUP(Hospital_details[[#This Row],[PA ID]],Patient_details[],10,0)</f>
        <v>folic acid</v>
      </c>
      <c r="N346" s="29" t="str">
        <f>VLOOKUP(Hospital_details[[#This Row],[PA ID]],Patient_details[],8,0)</f>
        <v>Bacterial infection</v>
      </c>
      <c r="O346" s="30">
        <f>VLOOKUP(Hospital_details[[#This Row],[PA ID]],Patient_details[],11,0)</f>
        <v>8000</v>
      </c>
      <c r="P346" s="31">
        <f>VLOOKUP(Hospital_details[[#This Row],[PA ID]],Patient_details[],12,0)</f>
        <v>200</v>
      </c>
      <c r="Q346" s="31">
        <f>VLOOKUP(Hospital_details[[#This Row],[Diagnosis_ID]],Diagnosis_details[],5,0)</f>
        <v>350</v>
      </c>
      <c r="R3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46" s="31">
        <f>Hospital_details[[#This Row],[Hospital Charges]]+Hospital_details[[#This Row],[Price of Treatment]]+Hospital_details[[#This Row],[Consultant Fee]]-Hospital_details[[#This Row],[Discount]]</f>
        <v>7750</v>
      </c>
      <c r="T3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347" spans="1:20">
      <c r="A347" s="27" t="s">
        <v>710</v>
      </c>
      <c r="B347" s="28">
        <f>VLOOKUP(Hospital_details[[#This Row],[PA ID]],Patient_details[],2,0)</f>
        <v>43635</v>
      </c>
      <c r="C347" s="32">
        <f>VLOOKUP(Hospital_details[[#This Row],[PA ID]],Patient_details[],3,0)</f>
        <v>49</v>
      </c>
      <c r="D347" s="32" t="str">
        <f>VLOOKUP(Hospital_details[[#This Row],[PA ID]],Patient_details[],4,0)</f>
        <v>M</v>
      </c>
      <c r="E347" s="27" t="str">
        <f>VLOOKUP(Hospital_details[[#This Row],[PA ID]],Patient_details[],5,0)</f>
        <v>Single-occupancy room overnight</v>
      </c>
      <c r="F347" s="27" t="str">
        <f>VLOOKUP(Hospital_details[[#This Row],[PA ID]],Patient_details[],6,0)</f>
        <v>Monaghan</v>
      </c>
      <c r="G347" s="33" t="str">
        <f>VLOOKUP(Hospital_details[[#This Row],[PA ID]],Patient_details[],7,0)</f>
        <v>Monaghan</v>
      </c>
      <c r="H347" s="29" t="str">
        <f>VLOOKUP(Hospital_details[[#This Row],[PA ID]],Patient_details[],9,0)</f>
        <v>Clinical Haematology</v>
      </c>
      <c r="I347" s="27" t="s">
        <v>711</v>
      </c>
      <c r="J347" s="27" t="str">
        <f>VLOOKUP(Hospital_details[[#This Row],[Diagnosis_ID]],Diagnosis_details[],2,0)</f>
        <v>Therapy</v>
      </c>
      <c r="K347" s="27" t="str">
        <f>VLOOKUP(Hospital_details[[#This Row],[Diagnosis_ID]],Diagnosis_details[],3,0)</f>
        <v>Medical card holders</v>
      </c>
      <c r="L347" s="29" t="str">
        <f>VLOOKUP(Hospital_details[[#This Row],[Diagnosis_ID]],Diagnosis_details[],4,0)</f>
        <v>Dr Birx</v>
      </c>
      <c r="M347" s="29" t="str">
        <f>VLOOKUP(Hospital_details[[#This Row],[PA ID]],Patient_details[],10,0)</f>
        <v>oxygen</v>
      </c>
      <c r="N347" s="29" t="str">
        <f>VLOOKUP(Hospital_details[[#This Row],[PA ID]],Patient_details[],8,0)</f>
        <v>Bacterial infection</v>
      </c>
      <c r="O347" s="30">
        <f>VLOOKUP(Hospital_details[[#This Row],[PA ID]],Patient_details[],11,0)</f>
        <v>8000</v>
      </c>
      <c r="P347" s="31">
        <f>VLOOKUP(Hospital_details[[#This Row],[PA ID]],Patient_details[],12,0)</f>
        <v>240</v>
      </c>
      <c r="Q347" s="31">
        <f>VLOOKUP(Hospital_details[[#This Row],[Diagnosis_ID]],Diagnosis_details[],5,0)</f>
        <v>350</v>
      </c>
      <c r="R3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47" s="31">
        <f>Hospital_details[[#This Row],[Hospital Charges]]+Hospital_details[[#This Row],[Price of Treatment]]+Hospital_details[[#This Row],[Consultant Fee]]-Hospital_details[[#This Row],[Discount]]</f>
        <v>7790</v>
      </c>
      <c r="T3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348" spans="1:20">
      <c r="A348" s="27" t="s">
        <v>712</v>
      </c>
      <c r="B348" s="28">
        <f>VLOOKUP(Hospital_details[[#This Row],[PA ID]],Patient_details[],2,0)</f>
        <v>43658</v>
      </c>
      <c r="C348" s="32">
        <f>VLOOKUP(Hospital_details[[#This Row],[PA ID]],Patient_details[],3,0)</f>
        <v>58</v>
      </c>
      <c r="D348" s="32" t="str">
        <f>VLOOKUP(Hospital_details[[#This Row],[PA ID]],Patient_details[],4,0)</f>
        <v>F</v>
      </c>
      <c r="E348" s="27" t="str">
        <f>VLOOKUP(Hospital_details[[#This Row],[PA ID]],Patient_details[],5,0)</f>
        <v>Single-occupancy room overnight</v>
      </c>
      <c r="F348" s="27" t="str">
        <f>VLOOKUP(Hospital_details[[#This Row],[PA ID]],Patient_details[],6,0)</f>
        <v>Monaghan</v>
      </c>
      <c r="G348" s="33" t="str">
        <f>VLOOKUP(Hospital_details[[#This Row],[PA ID]],Patient_details[],7,0)</f>
        <v>Monaghan</v>
      </c>
      <c r="H348" s="29" t="str">
        <f>VLOOKUP(Hospital_details[[#This Row],[PA ID]],Patient_details[],9,0)</f>
        <v>Clinical Haematology</v>
      </c>
      <c r="I348" s="27" t="s">
        <v>713</v>
      </c>
      <c r="J348" s="27" t="str">
        <f>VLOOKUP(Hospital_details[[#This Row],[Diagnosis_ID]],Diagnosis_details[],2,0)</f>
        <v>Therapy</v>
      </c>
      <c r="K348" s="27" t="str">
        <f>VLOOKUP(Hospital_details[[#This Row],[Diagnosis_ID]],Diagnosis_details[],3,0)</f>
        <v>Medical card holders</v>
      </c>
      <c r="L348" s="29" t="str">
        <f>VLOOKUP(Hospital_details[[#This Row],[Diagnosis_ID]],Diagnosis_details[],4,0)</f>
        <v>Dr Birx</v>
      </c>
      <c r="M348" s="29" t="str">
        <f>VLOOKUP(Hospital_details[[#This Row],[PA ID]],Patient_details[],10,0)</f>
        <v>folic acid</v>
      </c>
      <c r="N348" s="29" t="str">
        <f>VLOOKUP(Hospital_details[[#This Row],[PA ID]],Patient_details[],8,0)</f>
        <v>Bacterial infection</v>
      </c>
      <c r="O348" s="30">
        <f>VLOOKUP(Hospital_details[[#This Row],[PA ID]],Patient_details[],11,0)</f>
        <v>8000</v>
      </c>
      <c r="P348" s="31">
        <f>VLOOKUP(Hospital_details[[#This Row],[PA ID]],Patient_details[],12,0)</f>
        <v>330</v>
      </c>
      <c r="Q348" s="31">
        <f>VLOOKUP(Hospital_details[[#This Row],[Diagnosis_ID]],Diagnosis_details[],5,0)</f>
        <v>350</v>
      </c>
      <c r="R3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48" s="31">
        <f>Hospital_details[[#This Row],[Hospital Charges]]+Hospital_details[[#This Row],[Price of Treatment]]+Hospital_details[[#This Row],[Consultant Fee]]-Hospital_details[[#This Row],[Discount]]</f>
        <v>7880</v>
      </c>
      <c r="T3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349" spans="1:20">
      <c r="A349" s="27" t="s">
        <v>714</v>
      </c>
      <c r="B349" s="28">
        <f>VLOOKUP(Hospital_details[[#This Row],[PA ID]],Patient_details[],2,0)</f>
        <v>43658</v>
      </c>
      <c r="C349" s="32">
        <f>VLOOKUP(Hospital_details[[#This Row],[PA ID]],Patient_details[],3,0)</f>
        <v>52</v>
      </c>
      <c r="D349" s="32" t="str">
        <f>VLOOKUP(Hospital_details[[#This Row],[PA ID]],Patient_details[],4,0)</f>
        <v>M</v>
      </c>
      <c r="E349" s="27" t="str">
        <f>VLOOKUP(Hospital_details[[#This Row],[PA ID]],Patient_details[],5,0)</f>
        <v>Single-occupancy room overnight</v>
      </c>
      <c r="F349" s="27" t="str">
        <f>VLOOKUP(Hospital_details[[#This Row],[PA ID]],Patient_details[],6,0)</f>
        <v>Kells</v>
      </c>
      <c r="G349" s="33" t="str">
        <f>VLOOKUP(Hospital_details[[#This Row],[PA ID]],Patient_details[],7,0)</f>
        <v>Meath</v>
      </c>
      <c r="H349" s="29" t="str">
        <f>VLOOKUP(Hospital_details[[#This Row],[PA ID]],Patient_details[],9,0)</f>
        <v>Clinical Haematology</v>
      </c>
      <c r="I349" s="27" t="s">
        <v>715</v>
      </c>
      <c r="J349" s="27" t="str">
        <f>VLOOKUP(Hospital_details[[#This Row],[Diagnosis_ID]],Diagnosis_details[],2,0)</f>
        <v>Therapy</v>
      </c>
      <c r="K349" s="27" t="str">
        <f>VLOOKUP(Hospital_details[[#This Row],[Diagnosis_ID]],Diagnosis_details[],3,0)</f>
        <v>Medical card holders</v>
      </c>
      <c r="L349" s="29" t="str">
        <f>VLOOKUP(Hospital_details[[#This Row],[Diagnosis_ID]],Diagnosis_details[],4,0)</f>
        <v>Dr Birx</v>
      </c>
      <c r="M349" s="29" t="str">
        <f>VLOOKUP(Hospital_details[[#This Row],[PA ID]],Patient_details[],10,0)</f>
        <v>folic acid</v>
      </c>
      <c r="N349" s="29" t="str">
        <f>VLOOKUP(Hospital_details[[#This Row],[PA ID]],Patient_details[],8,0)</f>
        <v>Bacterial infection</v>
      </c>
      <c r="O349" s="30">
        <f>VLOOKUP(Hospital_details[[#This Row],[PA ID]],Patient_details[],11,0)</f>
        <v>8000</v>
      </c>
      <c r="P349" s="31">
        <f>VLOOKUP(Hospital_details[[#This Row],[PA ID]],Patient_details[],12,0)</f>
        <v>220</v>
      </c>
      <c r="Q349" s="31">
        <f>VLOOKUP(Hospital_details[[#This Row],[Diagnosis_ID]],Diagnosis_details[],5,0)</f>
        <v>350</v>
      </c>
      <c r="R3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49" s="31">
        <f>Hospital_details[[#This Row],[Hospital Charges]]+Hospital_details[[#This Row],[Price of Treatment]]+Hospital_details[[#This Row],[Consultant Fee]]-Hospital_details[[#This Row],[Discount]]</f>
        <v>7770</v>
      </c>
      <c r="T3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50" spans="1:20">
      <c r="A350" s="27" t="s">
        <v>716</v>
      </c>
      <c r="B350" s="28">
        <f>VLOOKUP(Hospital_details[[#This Row],[PA ID]],Patient_details[],2,0)</f>
        <v>43658</v>
      </c>
      <c r="C350" s="32">
        <f>VLOOKUP(Hospital_details[[#This Row],[PA ID]],Patient_details[],3,0)</f>
        <v>41</v>
      </c>
      <c r="D350" s="32" t="str">
        <f>VLOOKUP(Hospital_details[[#This Row],[PA ID]],Patient_details[],4,0)</f>
        <v>M</v>
      </c>
      <c r="E350" s="27" t="str">
        <f>VLOOKUP(Hospital_details[[#This Row],[PA ID]],Patient_details[],5,0)</f>
        <v>Single-occupancy room overnight</v>
      </c>
      <c r="F350" s="27" t="str">
        <f>VLOOKUP(Hospital_details[[#This Row],[PA ID]],Patient_details[],6,0)</f>
        <v>Ballina</v>
      </c>
      <c r="G350" s="33" t="str">
        <f>VLOOKUP(Hospital_details[[#This Row],[PA ID]],Patient_details[],7,0)</f>
        <v>Mayo</v>
      </c>
      <c r="H350" s="29" t="str">
        <f>VLOOKUP(Hospital_details[[#This Row],[PA ID]],Patient_details[],9,0)</f>
        <v>Clinical Haematology</v>
      </c>
      <c r="I350" s="27" t="s">
        <v>717</v>
      </c>
      <c r="J350" s="27" t="str">
        <f>VLOOKUP(Hospital_details[[#This Row],[Diagnosis_ID]],Diagnosis_details[],2,0)</f>
        <v>Therapy</v>
      </c>
      <c r="K350" s="27" t="str">
        <f>VLOOKUP(Hospital_details[[#This Row],[Diagnosis_ID]],Diagnosis_details[],3,0)</f>
        <v>Medical card holders</v>
      </c>
      <c r="L350" s="29" t="str">
        <f>VLOOKUP(Hospital_details[[#This Row],[Diagnosis_ID]],Diagnosis_details[],4,0)</f>
        <v>Dr Birx</v>
      </c>
      <c r="M350" s="29" t="str">
        <f>VLOOKUP(Hospital_details[[#This Row],[PA ID]],Patient_details[],10,0)</f>
        <v>folic acid</v>
      </c>
      <c r="N350" s="29" t="str">
        <f>VLOOKUP(Hospital_details[[#This Row],[PA ID]],Patient_details[],8,0)</f>
        <v>Bacterial infection</v>
      </c>
      <c r="O350" s="30">
        <f>VLOOKUP(Hospital_details[[#This Row],[PA ID]],Patient_details[],11,0)</f>
        <v>8000</v>
      </c>
      <c r="P350" s="31">
        <f>VLOOKUP(Hospital_details[[#This Row],[PA ID]],Patient_details[],12,0)</f>
        <v>220</v>
      </c>
      <c r="Q350" s="31">
        <f>VLOOKUP(Hospital_details[[#This Row],[Diagnosis_ID]],Diagnosis_details[],5,0)</f>
        <v>350</v>
      </c>
      <c r="R3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50" s="31">
        <f>Hospital_details[[#This Row],[Hospital Charges]]+Hospital_details[[#This Row],[Price of Treatment]]+Hospital_details[[#This Row],[Consultant Fee]]-Hospital_details[[#This Row],[Discount]]</f>
        <v>7770</v>
      </c>
      <c r="T3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51" spans="1:20" hidden="1">
      <c r="A351" s="27" t="s">
        <v>718</v>
      </c>
      <c r="B351" s="28">
        <f>VLOOKUP(Hospital_details[[#This Row],[PA ID]],Patient_details[],2,0)</f>
        <v>43346</v>
      </c>
      <c r="C351" s="32">
        <f>VLOOKUP(Hospital_details[[#This Row],[PA ID]],Patient_details[],3,0)</f>
        <v>80</v>
      </c>
      <c r="D351" s="32" t="str">
        <f>VLOOKUP(Hospital_details[[#This Row],[PA ID]],Patient_details[],4,0)</f>
        <v>F</v>
      </c>
      <c r="E351" s="27" t="str">
        <f>VLOOKUP(Hospital_details[[#This Row],[PA ID]],Patient_details[],5,0)</f>
        <v>Single-occupancy room overnight</v>
      </c>
      <c r="F351" s="27" t="str">
        <f>VLOOKUP(Hospital_details[[#This Row],[PA ID]],Patient_details[],6,0)</f>
        <v>Kells</v>
      </c>
      <c r="G351" s="33" t="str">
        <f>VLOOKUP(Hospital_details[[#This Row],[PA ID]],Patient_details[],7,0)</f>
        <v>Cavan</v>
      </c>
      <c r="H351" s="29" t="str">
        <f>VLOOKUP(Hospital_details[[#This Row],[PA ID]],Patient_details[],9,0)</f>
        <v>Neurology department</v>
      </c>
      <c r="I351" s="27" t="s">
        <v>719</v>
      </c>
      <c r="J351" s="27" t="str">
        <f>VLOOKUP(Hospital_details[[#This Row],[Diagnosis_ID]],Diagnosis_details[],2,0)</f>
        <v>Therapy</v>
      </c>
      <c r="K351" s="27" t="str">
        <f>VLOOKUP(Hospital_details[[#This Row],[Diagnosis_ID]],Diagnosis_details[],3,0)</f>
        <v>Medical card holders</v>
      </c>
      <c r="L351" s="29" t="str">
        <f>VLOOKUP(Hospital_details[[#This Row],[Diagnosis_ID]],Diagnosis_details[],4,0)</f>
        <v>Dr Doherty</v>
      </c>
      <c r="M351" s="29" t="str">
        <f>VLOOKUP(Hospital_details[[#This Row],[PA ID]],Patient_details[],10,0)</f>
        <v>memantine</v>
      </c>
      <c r="N351" s="29" t="str">
        <f>VLOOKUP(Hospital_details[[#This Row],[PA ID]],Patient_details[],8,0)</f>
        <v>Dementia</v>
      </c>
      <c r="O351" s="30">
        <f>VLOOKUP(Hospital_details[[#This Row],[PA ID]],Patient_details[],11,0)</f>
        <v>8000</v>
      </c>
      <c r="P351" s="31">
        <f>VLOOKUP(Hospital_details[[#This Row],[PA ID]],Patient_details[],12,0)</f>
        <v>110</v>
      </c>
      <c r="Q351" s="31">
        <f>VLOOKUP(Hospital_details[[#This Row],[Diagnosis_ID]],Diagnosis_details[],5,0)</f>
        <v>250</v>
      </c>
      <c r="R3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51" s="31">
        <f>Hospital_details[[#This Row],[Hospital Charges]]+Hospital_details[[#This Row],[Price of Treatment]]+Hospital_details[[#This Row],[Consultant Fee]]-Hospital_details[[#This Row],[Discount]]</f>
        <v>8120</v>
      </c>
      <c r="T3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2436</v>
      </c>
    </row>
    <row r="352" spans="1:20" hidden="1">
      <c r="A352" s="27" t="s">
        <v>720</v>
      </c>
      <c r="B352" s="28">
        <f>VLOOKUP(Hospital_details[[#This Row],[PA ID]],Patient_details[],2,0)</f>
        <v>43346</v>
      </c>
      <c r="C352" s="32">
        <f>VLOOKUP(Hospital_details[[#This Row],[PA ID]],Patient_details[],3,0)</f>
        <v>80</v>
      </c>
      <c r="D352" s="32" t="str">
        <f>VLOOKUP(Hospital_details[[#This Row],[PA ID]],Patient_details[],4,0)</f>
        <v>M</v>
      </c>
      <c r="E352" s="27" t="str">
        <f>VLOOKUP(Hospital_details[[#This Row],[PA ID]],Patient_details[],5,0)</f>
        <v>Single-occupancy room overnight</v>
      </c>
      <c r="F352" s="27" t="str">
        <f>VLOOKUP(Hospital_details[[#This Row],[PA ID]],Patient_details[],6,0)</f>
        <v>Donegal</v>
      </c>
      <c r="G352" s="33" t="str">
        <f>VLOOKUP(Hospital_details[[#This Row],[PA ID]],Patient_details[],7,0)</f>
        <v>Donegal</v>
      </c>
      <c r="H352" s="29" t="str">
        <f>VLOOKUP(Hospital_details[[#This Row],[PA ID]],Patient_details[],9,0)</f>
        <v>Neurology department</v>
      </c>
      <c r="I352" s="27" t="s">
        <v>721</v>
      </c>
      <c r="J352" s="27" t="str">
        <f>VLOOKUP(Hospital_details[[#This Row],[Diagnosis_ID]],Diagnosis_details[],2,0)</f>
        <v>Surgery</v>
      </c>
      <c r="K352" s="27" t="str">
        <f>VLOOKUP(Hospital_details[[#This Row],[Diagnosis_ID]],Diagnosis_details[],3,0)</f>
        <v>Medical card holders</v>
      </c>
      <c r="L352" s="29" t="str">
        <f>VLOOKUP(Hospital_details[[#This Row],[Diagnosis_ID]],Diagnosis_details[],4,0)</f>
        <v>Dr Doherty</v>
      </c>
      <c r="M352" s="29" t="str">
        <f>VLOOKUP(Hospital_details[[#This Row],[PA ID]],Patient_details[],10,0)</f>
        <v>Exelon</v>
      </c>
      <c r="N352" s="29" t="str">
        <f>VLOOKUP(Hospital_details[[#This Row],[PA ID]],Patient_details[],8,0)</f>
        <v>Dementia</v>
      </c>
      <c r="O352" s="30">
        <f>VLOOKUP(Hospital_details[[#This Row],[PA ID]],Patient_details[],11,0)</f>
        <v>8000</v>
      </c>
      <c r="P352" s="31">
        <f>VLOOKUP(Hospital_details[[#This Row],[PA ID]],Patient_details[],12,0)</f>
        <v>220</v>
      </c>
      <c r="Q352" s="31">
        <f>VLOOKUP(Hospital_details[[#This Row],[Diagnosis_ID]],Diagnosis_details[],5,0)</f>
        <v>250</v>
      </c>
      <c r="R3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52" s="31">
        <f>Hospital_details[[#This Row],[Hospital Charges]]+Hospital_details[[#This Row],[Price of Treatment]]+Hospital_details[[#This Row],[Consultant Fee]]-Hospital_details[[#This Row],[Discount]]</f>
        <v>8230</v>
      </c>
      <c r="T3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353" spans="1:20" hidden="1">
      <c r="A353" s="27" t="s">
        <v>722</v>
      </c>
      <c r="B353" s="28">
        <f>VLOOKUP(Hospital_details[[#This Row],[PA ID]],Patient_details[],2,0)</f>
        <v>43346</v>
      </c>
      <c r="C353" s="32">
        <f>VLOOKUP(Hospital_details[[#This Row],[PA ID]],Patient_details[],3,0)</f>
        <v>80</v>
      </c>
      <c r="D353" s="32" t="str">
        <f>VLOOKUP(Hospital_details[[#This Row],[PA ID]],Patient_details[],4,0)</f>
        <v>F</v>
      </c>
      <c r="E353" s="27" t="str">
        <f>VLOOKUP(Hospital_details[[#This Row],[PA ID]],Patient_details[],5,0)</f>
        <v>Single-occupancy room overnight</v>
      </c>
      <c r="F353" s="27" t="str">
        <f>VLOOKUP(Hospital_details[[#This Row],[PA ID]],Patient_details[],6,0)</f>
        <v>Cavan</v>
      </c>
      <c r="G353" s="33" t="str">
        <f>VLOOKUP(Hospital_details[[#This Row],[PA ID]],Patient_details[],7,0)</f>
        <v>Leitrim</v>
      </c>
      <c r="H353" s="29" t="str">
        <f>VLOOKUP(Hospital_details[[#This Row],[PA ID]],Patient_details[],9,0)</f>
        <v>Neurology department</v>
      </c>
      <c r="I353" s="27" t="s">
        <v>723</v>
      </c>
      <c r="J353" s="27" t="str">
        <f>VLOOKUP(Hospital_details[[#This Row],[Diagnosis_ID]],Diagnosis_details[],2,0)</f>
        <v>Therapy</v>
      </c>
      <c r="K353" s="27" t="str">
        <f>VLOOKUP(Hospital_details[[#This Row],[Diagnosis_ID]],Diagnosis_details[],3,0)</f>
        <v>Medical card holders</v>
      </c>
      <c r="L353" s="29" t="str">
        <f>VLOOKUP(Hospital_details[[#This Row],[Diagnosis_ID]],Diagnosis_details[],4,0)</f>
        <v>Dr Doherty</v>
      </c>
      <c r="M353" s="29" t="str">
        <f>VLOOKUP(Hospital_details[[#This Row],[PA ID]],Patient_details[],10,0)</f>
        <v>Exelon</v>
      </c>
      <c r="N353" s="29" t="str">
        <f>VLOOKUP(Hospital_details[[#This Row],[PA ID]],Patient_details[],8,0)</f>
        <v>Dementia</v>
      </c>
      <c r="O353" s="30">
        <f>VLOOKUP(Hospital_details[[#This Row],[PA ID]],Patient_details[],11,0)</f>
        <v>8000</v>
      </c>
      <c r="P353" s="31">
        <f>VLOOKUP(Hospital_details[[#This Row],[PA ID]],Patient_details[],12,0)</f>
        <v>110</v>
      </c>
      <c r="Q353" s="31">
        <f>VLOOKUP(Hospital_details[[#This Row],[Diagnosis_ID]],Diagnosis_details[],5,0)</f>
        <v>250</v>
      </c>
      <c r="R3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53" s="31">
        <f>Hospital_details[[#This Row],[Hospital Charges]]+Hospital_details[[#This Row],[Price of Treatment]]+Hospital_details[[#This Row],[Consultant Fee]]-Hospital_details[[#This Row],[Discount]]</f>
        <v>8120</v>
      </c>
      <c r="T3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2436</v>
      </c>
    </row>
    <row r="354" spans="1:20" hidden="1">
      <c r="A354" s="27" t="s">
        <v>724</v>
      </c>
      <c r="B354" s="28">
        <f>VLOOKUP(Hospital_details[[#This Row],[PA ID]],Patient_details[],2,0)</f>
        <v>43346</v>
      </c>
      <c r="C354" s="32">
        <f>VLOOKUP(Hospital_details[[#This Row],[PA ID]],Patient_details[],3,0)</f>
        <v>80</v>
      </c>
      <c r="D354" s="32" t="str">
        <f>VLOOKUP(Hospital_details[[#This Row],[PA ID]],Patient_details[],4,0)</f>
        <v>M</v>
      </c>
      <c r="E354" s="27" t="str">
        <f>VLOOKUP(Hospital_details[[#This Row],[PA ID]],Patient_details[],5,0)</f>
        <v>Single-occupancy room overnight</v>
      </c>
      <c r="F354" s="27" t="str">
        <f>VLOOKUP(Hospital_details[[#This Row],[PA ID]],Patient_details[],6,0)</f>
        <v>Monaghan</v>
      </c>
      <c r="G354" s="33" t="str">
        <f>VLOOKUP(Hospital_details[[#This Row],[PA ID]],Patient_details[],7,0)</f>
        <v>Monaghan</v>
      </c>
      <c r="H354" s="29" t="str">
        <f>VLOOKUP(Hospital_details[[#This Row],[PA ID]],Patient_details[],9,0)</f>
        <v>Neurology department</v>
      </c>
      <c r="I354" s="27" t="s">
        <v>725</v>
      </c>
      <c r="J354" s="27" t="str">
        <f>VLOOKUP(Hospital_details[[#This Row],[Diagnosis_ID]],Diagnosis_details[],2,0)</f>
        <v>Therapy</v>
      </c>
      <c r="K354" s="27" t="str">
        <f>VLOOKUP(Hospital_details[[#This Row],[Diagnosis_ID]],Diagnosis_details[],3,0)</f>
        <v>Medical card holders</v>
      </c>
      <c r="L354" s="29" t="str">
        <f>VLOOKUP(Hospital_details[[#This Row],[Diagnosis_ID]],Diagnosis_details[],4,0)</f>
        <v>Dr Doherty</v>
      </c>
      <c r="M354" s="29" t="str">
        <f>VLOOKUP(Hospital_details[[#This Row],[PA ID]],Patient_details[],10,0)</f>
        <v>Exelon</v>
      </c>
      <c r="N354" s="29" t="str">
        <f>VLOOKUP(Hospital_details[[#This Row],[PA ID]],Patient_details[],8,0)</f>
        <v>Dementia</v>
      </c>
      <c r="O354" s="30">
        <f>VLOOKUP(Hospital_details[[#This Row],[PA ID]],Patient_details[],11,0)</f>
        <v>8000</v>
      </c>
      <c r="P354" s="31">
        <f>VLOOKUP(Hospital_details[[#This Row],[PA ID]],Patient_details[],12,0)</f>
        <v>440</v>
      </c>
      <c r="Q354" s="31">
        <f>VLOOKUP(Hospital_details[[#This Row],[Diagnosis_ID]],Diagnosis_details[],5,0)</f>
        <v>250</v>
      </c>
      <c r="R3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54" s="31">
        <f>Hospital_details[[#This Row],[Hospital Charges]]+Hospital_details[[#This Row],[Price of Treatment]]+Hospital_details[[#This Row],[Consultant Fee]]-Hospital_details[[#This Row],[Discount]]</f>
        <v>8450</v>
      </c>
      <c r="T3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355" spans="1:20" hidden="1">
      <c r="A355" s="27" t="s">
        <v>726</v>
      </c>
      <c r="B355" s="28">
        <f>VLOOKUP(Hospital_details[[#This Row],[PA ID]],Patient_details[],2,0)</f>
        <v>43346</v>
      </c>
      <c r="C355" s="32">
        <f>VLOOKUP(Hospital_details[[#This Row],[PA ID]],Patient_details[],3,0)</f>
        <v>80</v>
      </c>
      <c r="D355" s="32" t="str">
        <f>VLOOKUP(Hospital_details[[#This Row],[PA ID]],Patient_details[],4,0)</f>
        <v>F</v>
      </c>
      <c r="E355" s="27" t="str">
        <f>VLOOKUP(Hospital_details[[#This Row],[PA ID]],Patient_details[],5,0)</f>
        <v>Single-occupancy room overnight</v>
      </c>
      <c r="F355" s="27" t="str">
        <f>VLOOKUP(Hospital_details[[#This Row],[PA ID]],Patient_details[],6,0)</f>
        <v>Kells</v>
      </c>
      <c r="G355" s="33" t="str">
        <f>VLOOKUP(Hospital_details[[#This Row],[PA ID]],Patient_details[],7,0)</f>
        <v>Cavan</v>
      </c>
      <c r="H355" s="29" t="str">
        <f>VLOOKUP(Hospital_details[[#This Row],[PA ID]],Patient_details[],9,0)</f>
        <v>Neurology department</v>
      </c>
      <c r="I355" s="27" t="s">
        <v>727</v>
      </c>
      <c r="J355" s="27" t="str">
        <f>VLOOKUP(Hospital_details[[#This Row],[Diagnosis_ID]],Diagnosis_details[],2,0)</f>
        <v>Therapy</v>
      </c>
      <c r="K355" s="27" t="str">
        <f>VLOOKUP(Hospital_details[[#This Row],[Diagnosis_ID]],Diagnosis_details[],3,0)</f>
        <v>Medical card holders</v>
      </c>
      <c r="L355" s="29" t="str">
        <f>VLOOKUP(Hospital_details[[#This Row],[Diagnosis_ID]],Diagnosis_details[],4,0)</f>
        <v>Dr Doherty</v>
      </c>
      <c r="M355" s="29" t="str">
        <f>VLOOKUP(Hospital_details[[#This Row],[PA ID]],Patient_details[],10,0)</f>
        <v>Exelon</v>
      </c>
      <c r="N355" s="29" t="str">
        <f>VLOOKUP(Hospital_details[[#This Row],[PA ID]],Patient_details[],8,0)</f>
        <v>Dementia</v>
      </c>
      <c r="O355" s="30">
        <f>VLOOKUP(Hospital_details[[#This Row],[PA ID]],Patient_details[],11,0)</f>
        <v>8000</v>
      </c>
      <c r="P355" s="31">
        <f>VLOOKUP(Hospital_details[[#This Row],[PA ID]],Patient_details[],12,0)</f>
        <v>440</v>
      </c>
      <c r="Q355" s="31">
        <f>VLOOKUP(Hospital_details[[#This Row],[Diagnosis_ID]],Diagnosis_details[],5,0)</f>
        <v>250</v>
      </c>
      <c r="R3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55" s="31">
        <f>Hospital_details[[#This Row],[Hospital Charges]]+Hospital_details[[#This Row],[Price of Treatment]]+Hospital_details[[#This Row],[Consultant Fee]]-Hospital_details[[#This Row],[Discount]]</f>
        <v>8450</v>
      </c>
      <c r="T3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356" spans="1:20">
      <c r="A356" s="27" t="s">
        <v>728</v>
      </c>
      <c r="B356" s="28">
        <f>VLOOKUP(Hospital_details[[#This Row],[PA ID]],Patient_details[],2,0)</f>
        <v>43203</v>
      </c>
      <c r="C356" s="32">
        <f>VLOOKUP(Hospital_details[[#This Row],[PA ID]],Patient_details[],3,0)</f>
        <v>55</v>
      </c>
      <c r="D356" s="32" t="str">
        <f>VLOOKUP(Hospital_details[[#This Row],[PA ID]],Patient_details[],4,0)</f>
        <v>M</v>
      </c>
      <c r="E356" s="27" t="str">
        <f>VLOOKUP(Hospital_details[[#This Row],[PA ID]],Patient_details[],5,0)</f>
        <v>Single-occupancy room overnight</v>
      </c>
      <c r="F356" s="27" t="str">
        <f>VLOOKUP(Hospital_details[[#This Row],[PA ID]],Patient_details[],6,0)</f>
        <v>Longford</v>
      </c>
      <c r="G356" s="33" t="str">
        <f>VLOOKUP(Hospital_details[[#This Row],[PA ID]],Patient_details[],7,0)</f>
        <v>Longford</v>
      </c>
      <c r="H356" s="29" t="str">
        <f>VLOOKUP(Hospital_details[[#This Row],[PA ID]],Patient_details[],9,0)</f>
        <v>Clinical Haematology</v>
      </c>
      <c r="I356" s="27" t="s">
        <v>729</v>
      </c>
      <c r="J356" s="27" t="str">
        <f>VLOOKUP(Hospital_details[[#This Row],[Diagnosis_ID]],Diagnosis_details[],2,0)</f>
        <v>Therapy</v>
      </c>
      <c r="K356" s="27" t="str">
        <f>VLOOKUP(Hospital_details[[#This Row],[Diagnosis_ID]],Diagnosis_details[],3,0)</f>
        <v>Medical card holders</v>
      </c>
      <c r="L356" s="29" t="str">
        <f>VLOOKUP(Hospital_details[[#This Row],[Diagnosis_ID]],Diagnosis_details[],4,0)</f>
        <v>Dr Birx</v>
      </c>
      <c r="M356" s="29" t="str">
        <f>VLOOKUP(Hospital_details[[#This Row],[PA ID]],Patient_details[],10,0)</f>
        <v>antibiotics</v>
      </c>
      <c r="N356" s="29" t="str">
        <f>VLOOKUP(Hospital_details[[#This Row],[PA ID]],Patient_details[],8,0)</f>
        <v>Bacterial infection</v>
      </c>
      <c r="O356" s="30">
        <f>VLOOKUP(Hospital_details[[#This Row],[PA ID]],Patient_details[],11,0)</f>
        <v>8000</v>
      </c>
      <c r="P356" s="31">
        <f>VLOOKUP(Hospital_details[[#This Row],[PA ID]],Patient_details[],12,0)</f>
        <v>660</v>
      </c>
      <c r="Q356" s="31">
        <f>VLOOKUP(Hospital_details[[#This Row],[Diagnosis_ID]],Diagnosis_details[],5,0)</f>
        <v>350</v>
      </c>
      <c r="R3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99</v>
      </c>
      <c r="S356" s="31">
        <f>Hospital_details[[#This Row],[Hospital Charges]]+Hospital_details[[#This Row],[Price of Treatment]]+Hospital_details[[#This Row],[Consultant Fee]]-Hospital_details[[#This Row],[Discount]]</f>
        <v>8911</v>
      </c>
      <c r="T3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2673.2999999999997</v>
      </c>
    </row>
    <row r="357" spans="1:20">
      <c r="A357" s="27" t="s">
        <v>730</v>
      </c>
      <c r="B357" s="28">
        <f>VLOOKUP(Hospital_details[[#This Row],[PA ID]],Patient_details[],2,0)</f>
        <v>43203</v>
      </c>
      <c r="C357" s="32">
        <f>VLOOKUP(Hospital_details[[#This Row],[PA ID]],Patient_details[],3,0)</f>
        <v>46</v>
      </c>
      <c r="D357" s="32" t="str">
        <f>VLOOKUP(Hospital_details[[#This Row],[PA ID]],Patient_details[],4,0)</f>
        <v>M</v>
      </c>
      <c r="E357" s="27" t="str">
        <f>VLOOKUP(Hospital_details[[#This Row],[PA ID]],Patient_details[],5,0)</f>
        <v>Single-occupancy room overnight</v>
      </c>
      <c r="F357" s="27" t="str">
        <f>VLOOKUP(Hospital_details[[#This Row],[PA ID]],Patient_details[],6,0)</f>
        <v>Monaghan</v>
      </c>
      <c r="G357" s="33" t="str">
        <f>VLOOKUP(Hospital_details[[#This Row],[PA ID]],Patient_details[],7,0)</f>
        <v>Monaghan</v>
      </c>
      <c r="H357" s="29" t="str">
        <f>VLOOKUP(Hospital_details[[#This Row],[PA ID]],Patient_details[],9,0)</f>
        <v>Clinical Haematology</v>
      </c>
      <c r="I357" s="27" t="s">
        <v>731</v>
      </c>
      <c r="J357" s="27" t="str">
        <f>VLOOKUP(Hospital_details[[#This Row],[Diagnosis_ID]],Diagnosis_details[],2,0)</f>
        <v>Therapy</v>
      </c>
      <c r="K357" s="27" t="str">
        <f>VLOOKUP(Hospital_details[[#This Row],[Diagnosis_ID]],Diagnosis_details[],3,0)</f>
        <v>Medical card holders</v>
      </c>
      <c r="L357" s="29" t="str">
        <f>VLOOKUP(Hospital_details[[#This Row],[Diagnosis_ID]],Diagnosis_details[],4,0)</f>
        <v>Dr Birx</v>
      </c>
      <c r="M357" s="29" t="str">
        <f>VLOOKUP(Hospital_details[[#This Row],[PA ID]],Patient_details[],10,0)</f>
        <v>folic acid</v>
      </c>
      <c r="N357" s="29" t="str">
        <f>VLOOKUP(Hospital_details[[#This Row],[PA ID]],Patient_details[],8,0)</f>
        <v>Bacterial infection</v>
      </c>
      <c r="O357" s="30">
        <f>VLOOKUP(Hospital_details[[#This Row],[PA ID]],Patient_details[],11,0)</f>
        <v>8000</v>
      </c>
      <c r="P357" s="31">
        <f>VLOOKUP(Hospital_details[[#This Row],[PA ID]],Patient_details[],12,0)</f>
        <v>220</v>
      </c>
      <c r="Q357" s="31">
        <f>VLOOKUP(Hospital_details[[#This Row],[Diagnosis_ID]],Diagnosis_details[],5,0)</f>
        <v>350</v>
      </c>
      <c r="R3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57" s="31">
        <f>Hospital_details[[#This Row],[Hospital Charges]]+Hospital_details[[#This Row],[Price of Treatment]]+Hospital_details[[#This Row],[Consultant Fee]]-Hospital_details[[#This Row],[Discount]]</f>
        <v>7770</v>
      </c>
      <c r="T3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58" spans="1:20">
      <c r="A358" s="27" t="s">
        <v>732</v>
      </c>
      <c r="B358" s="28">
        <f>VLOOKUP(Hospital_details[[#This Row],[PA ID]],Patient_details[],2,0)</f>
        <v>43203</v>
      </c>
      <c r="C358" s="32">
        <f>VLOOKUP(Hospital_details[[#This Row],[PA ID]],Patient_details[],3,0)</f>
        <v>41</v>
      </c>
      <c r="D358" s="32" t="str">
        <f>VLOOKUP(Hospital_details[[#This Row],[PA ID]],Patient_details[],4,0)</f>
        <v>M</v>
      </c>
      <c r="E358" s="27" t="str">
        <f>VLOOKUP(Hospital_details[[#This Row],[PA ID]],Patient_details[],5,0)</f>
        <v>Single-occupancy room overnight</v>
      </c>
      <c r="F358" s="27" t="str">
        <f>VLOOKUP(Hospital_details[[#This Row],[PA ID]],Patient_details[],6,0)</f>
        <v>Castlerea</v>
      </c>
      <c r="G358" s="33" t="str">
        <f>VLOOKUP(Hospital_details[[#This Row],[PA ID]],Patient_details[],7,0)</f>
        <v>Roscommon</v>
      </c>
      <c r="H358" s="29" t="str">
        <f>VLOOKUP(Hospital_details[[#This Row],[PA ID]],Patient_details[],9,0)</f>
        <v>Clinical Haematology</v>
      </c>
      <c r="I358" s="27" t="s">
        <v>733</v>
      </c>
      <c r="J358" s="27" t="str">
        <f>VLOOKUP(Hospital_details[[#This Row],[Diagnosis_ID]],Diagnosis_details[],2,0)</f>
        <v>Therapy</v>
      </c>
      <c r="K358" s="27" t="str">
        <f>VLOOKUP(Hospital_details[[#This Row],[Diagnosis_ID]],Diagnosis_details[],3,0)</f>
        <v>Medical card holders</v>
      </c>
      <c r="L358" s="29" t="str">
        <f>VLOOKUP(Hospital_details[[#This Row],[Diagnosis_ID]],Diagnosis_details[],4,0)</f>
        <v>Dr Birx</v>
      </c>
      <c r="M358" s="29" t="str">
        <f>VLOOKUP(Hospital_details[[#This Row],[PA ID]],Patient_details[],10,0)</f>
        <v>folic acid</v>
      </c>
      <c r="N358" s="29" t="str">
        <f>VLOOKUP(Hospital_details[[#This Row],[PA ID]],Patient_details[],8,0)</f>
        <v>Bacterial infection</v>
      </c>
      <c r="O358" s="30">
        <f>VLOOKUP(Hospital_details[[#This Row],[PA ID]],Patient_details[],11,0)</f>
        <v>8000</v>
      </c>
      <c r="P358" s="31">
        <f>VLOOKUP(Hospital_details[[#This Row],[PA ID]],Patient_details[],12,0)</f>
        <v>440</v>
      </c>
      <c r="Q358" s="31">
        <f>VLOOKUP(Hospital_details[[#This Row],[Diagnosis_ID]],Diagnosis_details[],5,0)</f>
        <v>350</v>
      </c>
      <c r="R3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58" s="31">
        <f>Hospital_details[[#This Row],[Hospital Charges]]+Hospital_details[[#This Row],[Price of Treatment]]+Hospital_details[[#This Row],[Consultant Fee]]-Hospital_details[[#This Row],[Discount]]</f>
        <v>7990</v>
      </c>
      <c r="T3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2397</v>
      </c>
    </row>
    <row r="359" spans="1:20">
      <c r="A359" s="27" t="s">
        <v>734</v>
      </c>
      <c r="B359" s="28">
        <f>VLOOKUP(Hospital_details[[#This Row],[PA ID]],Patient_details[],2,0)</f>
        <v>43203</v>
      </c>
      <c r="C359" s="32">
        <f>VLOOKUP(Hospital_details[[#This Row],[PA ID]],Patient_details[],3,0)</f>
        <v>49</v>
      </c>
      <c r="D359" s="32" t="str">
        <f>VLOOKUP(Hospital_details[[#This Row],[PA ID]],Patient_details[],4,0)</f>
        <v>M</v>
      </c>
      <c r="E359" s="27" t="str">
        <f>VLOOKUP(Hospital_details[[#This Row],[PA ID]],Patient_details[],5,0)</f>
        <v>Single-occupancy room overnight</v>
      </c>
      <c r="F359" s="27" t="str">
        <f>VLOOKUP(Hospital_details[[#This Row],[PA ID]],Patient_details[],6,0)</f>
        <v>Castlebar</v>
      </c>
      <c r="G359" s="33" t="str">
        <f>VLOOKUP(Hospital_details[[#This Row],[PA ID]],Patient_details[],7,0)</f>
        <v>Mayo</v>
      </c>
      <c r="H359" s="29" t="str">
        <f>VLOOKUP(Hospital_details[[#This Row],[PA ID]],Patient_details[],9,0)</f>
        <v>Clinical Haematology</v>
      </c>
      <c r="I359" s="27" t="s">
        <v>735</v>
      </c>
      <c r="J359" s="27" t="str">
        <f>VLOOKUP(Hospital_details[[#This Row],[Diagnosis_ID]],Diagnosis_details[],2,0)</f>
        <v>Therapy</v>
      </c>
      <c r="K359" s="27" t="str">
        <f>VLOOKUP(Hospital_details[[#This Row],[Diagnosis_ID]],Diagnosis_details[],3,0)</f>
        <v>Medical card holders</v>
      </c>
      <c r="L359" s="29" t="str">
        <f>VLOOKUP(Hospital_details[[#This Row],[Diagnosis_ID]],Diagnosis_details[],4,0)</f>
        <v>Dr Birx</v>
      </c>
      <c r="M359" s="29" t="str">
        <f>VLOOKUP(Hospital_details[[#This Row],[PA ID]],Patient_details[],10,0)</f>
        <v>folic acid</v>
      </c>
      <c r="N359" s="29" t="str">
        <f>VLOOKUP(Hospital_details[[#This Row],[PA ID]],Patient_details[],8,0)</f>
        <v>Bacterial infection</v>
      </c>
      <c r="O359" s="30">
        <f>VLOOKUP(Hospital_details[[#This Row],[PA ID]],Patient_details[],11,0)</f>
        <v>8000</v>
      </c>
      <c r="P359" s="31">
        <f>VLOOKUP(Hospital_details[[#This Row],[PA ID]],Patient_details[],12,0)</f>
        <v>550</v>
      </c>
      <c r="Q359" s="31">
        <f>VLOOKUP(Hospital_details[[#This Row],[Diagnosis_ID]],Diagnosis_details[],5,0)</f>
        <v>350</v>
      </c>
      <c r="R3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59" s="31">
        <f>Hospital_details[[#This Row],[Hospital Charges]]+Hospital_details[[#This Row],[Price of Treatment]]+Hospital_details[[#This Row],[Consultant Fee]]-Hospital_details[[#This Row],[Discount]]</f>
        <v>8100</v>
      </c>
      <c r="T3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360" spans="1:20" hidden="1">
      <c r="A360" s="27" t="s">
        <v>736</v>
      </c>
      <c r="B360" s="28">
        <f>VLOOKUP(Hospital_details[[#This Row],[PA ID]],Patient_details[],2,0)</f>
        <v>43218</v>
      </c>
      <c r="C360" s="32">
        <f>VLOOKUP(Hospital_details[[#This Row],[PA ID]],Patient_details[],3,0)</f>
        <v>61</v>
      </c>
      <c r="D360" s="32" t="str">
        <f>VLOOKUP(Hospital_details[[#This Row],[PA ID]],Patient_details[],4,0)</f>
        <v>F</v>
      </c>
      <c r="E360" s="27" t="str">
        <f>VLOOKUP(Hospital_details[[#This Row],[PA ID]],Patient_details[],5,0)</f>
        <v>Single-occupancy room overnight</v>
      </c>
      <c r="F360" s="27" t="str">
        <f>VLOOKUP(Hospital_details[[#This Row],[PA ID]],Patient_details[],6,0)</f>
        <v>Tullamore</v>
      </c>
      <c r="G360" s="33" t="str">
        <f>VLOOKUP(Hospital_details[[#This Row],[PA ID]],Patient_details[],7,0)</f>
        <v>Offaly</v>
      </c>
      <c r="H360" s="29" t="str">
        <f>VLOOKUP(Hospital_details[[#This Row],[PA ID]],Patient_details[],9,0)</f>
        <v>Anaesthesia, Intensive Care and Pain Medicine</v>
      </c>
      <c r="I360" s="27" t="s">
        <v>737</v>
      </c>
      <c r="J360" s="27" t="str">
        <f>VLOOKUP(Hospital_details[[#This Row],[Diagnosis_ID]],Diagnosis_details[],2,0)</f>
        <v>Therapy</v>
      </c>
      <c r="K360" s="27" t="str">
        <f>VLOOKUP(Hospital_details[[#This Row],[Diagnosis_ID]],Diagnosis_details[],3,0)</f>
        <v>Medical card holders</v>
      </c>
      <c r="L360" s="29" t="str">
        <f>VLOOKUP(Hospital_details[[#This Row],[Diagnosis_ID]],Diagnosis_details[],4,0)</f>
        <v>Dr Fauci</v>
      </c>
      <c r="M360" s="29" t="str">
        <f>VLOOKUP(Hospital_details[[#This Row],[PA ID]],Patient_details[],10,0)</f>
        <v>Nitrates</v>
      </c>
      <c r="N360" s="29" t="str">
        <f>VLOOKUP(Hospital_details[[#This Row],[PA ID]],Patient_details[],8,0)</f>
        <v>Myocardial ischemia</v>
      </c>
      <c r="O360" s="30">
        <f>VLOOKUP(Hospital_details[[#This Row],[PA ID]],Patient_details[],11,0)</f>
        <v>8000</v>
      </c>
      <c r="P360" s="31">
        <f>VLOOKUP(Hospital_details[[#This Row],[PA ID]],Patient_details[],12,0)</f>
        <v>175</v>
      </c>
      <c r="Q360" s="31">
        <f>VLOOKUP(Hospital_details[[#This Row],[Diagnosis_ID]],Diagnosis_details[],5,0)</f>
        <v>320</v>
      </c>
      <c r="R3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60" s="31">
        <f>Hospital_details[[#This Row],[Hospital Charges]]+Hospital_details[[#This Row],[Price of Treatment]]+Hospital_details[[#This Row],[Consultant Fee]]-Hospital_details[[#This Row],[Discount]]</f>
        <v>8255</v>
      </c>
      <c r="T3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2476.5</v>
      </c>
    </row>
    <row r="361" spans="1:20" hidden="1">
      <c r="A361" s="27" t="s">
        <v>738</v>
      </c>
      <c r="B361" s="28">
        <f>VLOOKUP(Hospital_details[[#This Row],[PA ID]],Patient_details[],2,0)</f>
        <v>43535</v>
      </c>
      <c r="C361" s="32">
        <f>VLOOKUP(Hospital_details[[#This Row],[PA ID]],Patient_details[],3,0)</f>
        <v>46</v>
      </c>
      <c r="D361" s="32" t="str">
        <f>VLOOKUP(Hospital_details[[#This Row],[PA ID]],Patient_details[],4,0)</f>
        <v>M</v>
      </c>
      <c r="E361" s="27" t="str">
        <f>VLOOKUP(Hospital_details[[#This Row],[PA ID]],Patient_details[],5,0)</f>
        <v>Single-occupancy room overnight</v>
      </c>
      <c r="F361" s="27" t="str">
        <f>VLOOKUP(Hospital_details[[#This Row],[PA ID]],Patient_details[],6,0)</f>
        <v>Longford</v>
      </c>
      <c r="G361" s="33" t="str">
        <f>VLOOKUP(Hospital_details[[#This Row],[PA ID]],Patient_details[],7,0)</f>
        <v>Longford</v>
      </c>
      <c r="H361" s="29" t="str">
        <f>VLOOKUP(Hospital_details[[#This Row],[PA ID]],Patient_details[],9,0)</f>
        <v>Clinical Research Centre</v>
      </c>
      <c r="I361" s="27" t="s">
        <v>739</v>
      </c>
      <c r="J361" s="27" t="str">
        <f>VLOOKUP(Hospital_details[[#This Row],[Diagnosis_ID]],Diagnosis_details[],2,0)</f>
        <v>Therapy</v>
      </c>
      <c r="K361" s="27" t="str">
        <f>VLOOKUP(Hospital_details[[#This Row],[Diagnosis_ID]],Diagnosis_details[],3,0)</f>
        <v>Medical card holders</v>
      </c>
      <c r="L361" s="29" t="str">
        <f>VLOOKUP(Hospital_details[[#This Row],[Diagnosis_ID]],Diagnosis_details[],4,0)</f>
        <v>Dr Fauci</v>
      </c>
      <c r="M361" s="29" t="str">
        <f>VLOOKUP(Hospital_details[[#This Row],[PA ID]],Patient_details[],10,0)</f>
        <v>Calcium</v>
      </c>
      <c r="N361" s="29" t="str">
        <f>VLOOKUP(Hospital_details[[#This Row],[PA ID]],Patient_details[],8,0)</f>
        <v>Parkinson's disease</v>
      </c>
      <c r="O361" s="30">
        <f>VLOOKUP(Hospital_details[[#This Row],[PA ID]],Patient_details[],11,0)</f>
        <v>8000</v>
      </c>
      <c r="P361" s="31">
        <f>VLOOKUP(Hospital_details[[#This Row],[PA ID]],Patient_details[],12,0)</f>
        <v>280</v>
      </c>
      <c r="Q361" s="31">
        <f>VLOOKUP(Hospital_details[[#This Row],[Diagnosis_ID]],Diagnosis_details[],5,0)</f>
        <v>320</v>
      </c>
      <c r="R3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61" s="31">
        <f>Hospital_details[[#This Row],[Hospital Charges]]+Hospital_details[[#This Row],[Price of Treatment]]+Hospital_details[[#This Row],[Consultant Fee]]-Hospital_details[[#This Row],[Discount]]</f>
        <v>8360</v>
      </c>
      <c r="T3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2508</v>
      </c>
    </row>
    <row r="362" spans="1:20" hidden="1">
      <c r="A362" s="27" t="s">
        <v>740</v>
      </c>
      <c r="B362" s="28">
        <f>VLOOKUP(Hospital_details[[#This Row],[PA ID]],Patient_details[],2,0)</f>
        <v>43535</v>
      </c>
      <c r="C362" s="32">
        <f>VLOOKUP(Hospital_details[[#This Row],[PA ID]],Patient_details[],3,0)</f>
        <v>50</v>
      </c>
      <c r="D362" s="32" t="str">
        <f>VLOOKUP(Hospital_details[[#This Row],[PA ID]],Patient_details[],4,0)</f>
        <v>F</v>
      </c>
      <c r="E362" s="27" t="str">
        <f>VLOOKUP(Hospital_details[[#This Row],[PA ID]],Patient_details[],5,0)</f>
        <v>Single-occupancy room overnight</v>
      </c>
      <c r="F362" s="27" t="str">
        <f>VLOOKUP(Hospital_details[[#This Row],[PA ID]],Patient_details[],6,0)</f>
        <v>Castlerea</v>
      </c>
      <c r="G362" s="33" t="str">
        <f>VLOOKUP(Hospital_details[[#This Row],[PA ID]],Patient_details[],7,0)</f>
        <v>Roscommon</v>
      </c>
      <c r="H362" s="29" t="str">
        <f>VLOOKUP(Hospital_details[[#This Row],[PA ID]],Patient_details[],9,0)</f>
        <v>Clinical Research Centre</v>
      </c>
      <c r="I362" s="27" t="s">
        <v>741</v>
      </c>
      <c r="J362" s="27" t="str">
        <f>VLOOKUP(Hospital_details[[#This Row],[Diagnosis_ID]],Diagnosis_details[],2,0)</f>
        <v>Surgery</v>
      </c>
      <c r="K362" s="27" t="str">
        <f>VLOOKUP(Hospital_details[[#This Row],[Diagnosis_ID]],Diagnosis_details[],3,0)</f>
        <v>Medical card holders</v>
      </c>
      <c r="L362" s="29" t="str">
        <f>VLOOKUP(Hospital_details[[#This Row],[Diagnosis_ID]],Diagnosis_details[],4,0)</f>
        <v>Dr Fauci</v>
      </c>
      <c r="M362" s="29" t="str">
        <f>VLOOKUP(Hospital_details[[#This Row],[PA ID]],Patient_details[],10,0)</f>
        <v>Calcium</v>
      </c>
      <c r="N362" s="29" t="str">
        <f>VLOOKUP(Hospital_details[[#This Row],[PA ID]],Patient_details[],8,0)</f>
        <v>Parkinson's disease</v>
      </c>
      <c r="O362" s="30">
        <f>VLOOKUP(Hospital_details[[#This Row],[PA ID]],Patient_details[],11,0)</f>
        <v>8000</v>
      </c>
      <c r="P362" s="31">
        <f>VLOOKUP(Hospital_details[[#This Row],[PA ID]],Patient_details[],12,0)</f>
        <v>70</v>
      </c>
      <c r="Q362" s="31">
        <f>VLOOKUP(Hospital_details[[#This Row],[Diagnosis_ID]],Diagnosis_details[],5,0)</f>
        <v>320</v>
      </c>
      <c r="R3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62" s="31">
        <f>Hospital_details[[#This Row],[Hospital Charges]]+Hospital_details[[#This Row],[Price of Treatment]]+Hospital_details[[#This Row],[Consultant Fee]]-Hospital_details[[#This Row],[Discount]]</f>
        <v>8150</v>
      </c>
      <c r="T3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2445</v>
      </c>
    </row>
    <row r="363" spans="1:20">
      <c r="A363" s="27" t="s">
        <v>742</v>
      </c>
      <c r="B363" s="28">
        <f>VLOOKUP(Hospital_details[[#This Row],[PA ID]],Patient_details[],2,0)</f>
        <v>43739</v>
      </c>
      <c r="C363" s="32">
        <f>VLOOKUP(Hospital_details[[#This Row],[PA ID]],Patient_details[],3,0)</f>
        <v>40</v>
      </c>
      <c r="D363" s="32" t="str">
        <f>VLOOKUP(Hospital_details[[#This Row],[PA ID]],Patient_details[],4,0)</f>
        <v>M</v>
      </c>
      <c r="E363" s="27" t="str">
        <f>VLOOKUP(Hospital_details[[#This Row],[PA ID]],Patient_details[],5,0)</f>
        <v>Single-occupancy room overnight</v>
      </c>
      <c r="F363" s="27" t="str">
        <f>VLOOKUP(Hospital_details[[#This Row],[PA ID]],Patient_details[],6,0)</f>
        <v>Monaghan</v>
      </c>
      <c r="G363" s="33" t="str">
        <f>VLOOKUP(Hospital_details[[#This Row],[PA ID]],Patient_details[],7,0)</f>
        <v>Monaghan</v>
      </c>
      <c r="H363" s="29" t="str">
        <f>VLOOKUP(Hospital_details[[#This Row],[PA ID]],Patient_details[],9,0)</f>
        <v>Clinical Haematology</v>
      </c>
      <c r="I363" s="27" t="s">
        <v>743</v>
      </c>
      <c r="J363" s="27" t="str">
        <f>VLOOKUP(Hospital_details[[#This Row],[Diagnosis_ID]],Diagnosis_details[],2,0)</f>
        <v>Surgery</v>
      </c>
      <c r="K363" s="27" t="str">
        <f>VLOOKUP(Hospital_details[[#This Row],[Diagnosis_ID]],Diagnosis_details[],3,0)</f>
        <v>Medical card holders</v>
      </c>
      <c r="L363" s="29" t="str">
        <f>VLOOKUP(Hospital_details[[#This Row],[Diagnosis_ID]],Diagnosis_details[],4,0)</f>
        <v>Dr Birx</v>
      </c>
      <c r="M363" s="29" t="str">
        <f>VLOOKUP(Hospital_details[[#This Row],[PA ID]],Patient_details[],10,0)</f>
        <v>folic acid</v>
      </c>
      <c r="N363" s="29" t="str">
        <f>VLOOKUP(Hospital_details[[#This Row],[PA ID]],Patient_details[],8,0)</f>
        <v>Bacterial infection</v>
      </c>
      <c r="O363" s="30">
        <f>VLOOKUP(Hospital_details[[#This Row],[PA ID]],Patient_details[],11,0)</f>
        <v>8000</v>
      </c>
      <c r="P363" s="31">
        <f>VLOOKUP(Hospital_details[[#This Row],[PA ID]],Patient_details[],12,0)</f>
        <v>220</v>
      </c>
      <c r="Q363" s="31">
        <f>VLOOKUP(Hospital_details[[#This Row],[Diagnosis_ID]],Diagnosis_details[],5,0)</f>
        <v>350</v>
      </c>
      <c r="R3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63" s="31">
        <f>Hospital_details[[#This Row],[Hospital Charges]]+Hospital_details[[#This Row],[Price of Treatment]]+Hospital_details[[#This Row],[Consultant Fee]]-Hospital_details[[#This Row],[Discount]]</f>
        <v>7770</v>
      </c>
      <c r="T3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64" spans="1:20">
      <c r="A364" s="27" t="s">
        <v>744</v>
      </c>
      <c r="B364" s="28">
        <f>VLOOKUP(Hospital_details[[#This Row],[PA ID]],Patient_details[],2,0)</f>
        <v>43739</v>
      </c>
      <c r="C364" s="32">
        <f>VLOOKUP(Hospital_details[[#This Row],[PA ID]],Patient_details[],3,0)</f>
        <v>51</v>
      </c>
      <c r="D364" s="32" t="str">
        <f>VLOOKUP(Hospital_details[[#This Row],[PA ID]],Patient_details[],4,0)</f>
        <v>M</v>
      </c>
      <c r="E364" s="27" t="str">
        <f>VLOOKUP(Hospital_details[[#This Row],[PA ID]],Patient_details[],5,0)</f>
        <v>Single-occupancy room overnight</v>
      </c>
      <c r="F364" s="27" t="str">
        <f>VLOOKUP(Hospital_details[[#This Row],[PA ID]],Patient_details[],6,0)</f>
        <v>Portlaoise</v>
      </c>
      <c r="G364" s="33" t="str">
        <f>VLOOKUP(Hospital_details[[#This Row],[PA ID]],Patient_details[],7,0)</f>
        <v>Laois</v>
      </c>
      <c r="H364" s="29" t="str">
        <f>VLOOKUP(Hospital_details[[#This Row],[PA ID]],Patient_details[],9,0)</f>
        <v>Clinical Haematology</v>
      </c>
      <c r="I364" s="27" t="s">
        <v>745</v>
      </c>
      <c r="J364" s="27" t="str">
        <f>VLOOKUP(Hospital_details[[#This Row],[Diagnosis_ID]],Diagnosis_details[],2,0)</f>
        <v>Therapy</v>
      </c>
      <c r="K364" s="27" t="str">
        <f>VLOOKUP(Hospital_details[[#This Row],[Diagnosis_ID]],Diagnosis_details[],3,0)</f>
        <v>Medical card holders</v>
      </c>
      <c r="L364" s="29" t="str">
        <f>VLOOKUP(Hospital_details[[#This Row],[Diagnosis_ID]],Diagnosis_details[],4,0)</f>
        <v>Dr Birx</v>
      </c>
      <c r="M364" s="29" t="str">
        <f>VLOOKUP(Hospital_details[[#This Row],[PA ID]],Patient_details[],10,0)</f>
        <v>antibiotics</v>
      </c>
      <c r="N364" s="29" t="str">
        <f>VLOOKUP(Hospital_details[[#This Row],[PA ID]],Patient_details[],8,0)</f>
        <v>Bacterial infection</v>
      </c>
      <c r="O364" s="30">
        <f>VLOOKUP(Hospital_details[[#This Row],[PA ID]],Patient_details[],11,0)</f>
        <v>8000</v>
      </c>
      <c r="P364" s="31">
        <f>VLOOKUP(Hospital_details[[#This Row],[PA ID]],Patient_details[],12,0)</f>
        <v>330</v>
      </c>
      <c r="Q364" s="31">
        <f>VLOOKUP(Hospital_details[[#This Row],[Diagnosis_ID]],Diagnosis_details[],5,0)</f>
        <v>350</v>
      </c>
      <c r="R3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364" s="31">
        <f>Hospital_details[[#This Row],[Hospital Charges]]+Hospital_details[[#This Row],[Price of Treatment]]+Hospital_details[[#This Row],[Consultant Fee]]-Hospital_details[[#This Row],[Discount]]</f>
        <v>8630.5</v>
      </c>
      <c r="T3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2589.15</v>
      </c>
    </row>
    <row r="365" spans="1:20">
      <c r="A365" s="27" t="s">
        <v>746</v>
      </c>
      <c r="B365" s="28">
        <f>VLOOKUP(Hospital_details[[#This Row],[PA ID]],Patient_details[],2,0)</f>
        <v>43739</v>
      </c>
      <c r="C365" s="32">
        <f>VLOOKUP(Hospital_details[[#This Row],[PA ID]],Patient_details[],3,0)</f>
        <v>50</v>
      </c>
      <c r="D365" s="32" t="str">
        <f>VLOOKUP(Hospital_details[[#This Row],[PA ID]],Patient_details[],4,0)</f>
        <v>F</v>
      </c>
      <c r="E365" s="27" t="str">
        <f>VLOOKUP(Hospital_details[[#This Row],[PA ID]],Patient_details[],5,0)</f>
        <v>Single-occupancy room overnight</v>
      </c>
      <c r="F365" s="27" t="str">
        <f>VLOOKUP(Hospital_details[[#This Row],[PA ID]],Patient_details[],6,0)</f>
        <v>Athy</v>
      </c>
      <c r="G365" s="33" t="str">
        <f>VLOOKUP(Hospital_details[[#This Row],[PA ID]],Patient_details[],7,0)</f>
        <v>Laois</v>
      </c>
      <c r="H365" s="29" t="str">
        <f>VLOOKUP(Hospital_details[[#This Row],[PA ID]],Patient_details[],9,0)</f>
        <v>Clinical Haematology</v>
      </c>
      <c r="I365" s="27" t="s">
        <v>747</v>
      </c>
      <c r="J365" s="27" t="str">
        <f>VLOOKUP(Hospital_details[[#This Row],[Diagnosis_ID]],Diagnosis_details[],2,0)</f>
        <v>Therapy</v>
      </c>
      <c r="K365" s="27" t="str">
        <f>VLOOKUP(Hospital_details[[#This Row],[Diagnosis_ID]],Diagnosis_details[],3,0)</f>
        <v>Medical card holders</v>
      </c>
      <c r="L365" s="29" t="str">
        <f>VLOOKUP(Hospital_details[[#This Row],[Diagnosis_ID]],Diagnosis_details[],4,0)</f>
        <v>Dr Birx</v>
      </c>
      <c r="M365" s="29" t="str">
        <f>VLOOKUP(Hospital_details[[#This Row],[PA ID]],Patient_details[],10,0)</f>
        <v>folic acid</v>
      </c>
      <c r="N365" s="29" t="str">
        <f>VLOOKUP(Hospital_details[[#This Row],[PA ID]],Patient_details[],8,0)</f>
        <v>Bacterial infection</v>
      </c>
      <c r="O365" s="30">
        <f>VLOOKUP(Hospital_details[[#This Row],[PA ID]],Patient_details[],11,0)</f>
        <v>8000</v>
      </c>
      <c r="P365" s="31">
        <f>VLOOKUP(Hospital_details[[#This Row],[PA ID]],Patient_details[],12,0)</f>
        <v>220</v>
      </c>
      <c r="Q365" s="31">
        <f>VLOOKUP(Hospital_details[[#This Row],[Diagnosis_ID]],Diagnosis_details[],5,0)</f>
        <v>350</v>
      </c>
      <c r="R3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65" s="31">
        <f>Hospital_details[[#This Row],[Hospital Charges]]+Hospital_details[[#This Row],[Price of Treatment]]+Hospital_details[[#This Row],[Consultant Fee]]-Hospital_details[[#This Row],[Discount]]</f>
        <v>7770</v>
      </c>
      <c r="T3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66" spans="1:20">
      <c r="A366" s="27" t="s">
        <v>748</v>
      </c>
      <c r="B366" s="28">
        <f>VLOOKUP(Hospital_details[[#This Row],[PA ID]],Patient_details[],2,0)</f>
        <v>43739</v>
      </c>
      <c r="C366" s="32">
        <f>VLOOKUP(Hospital_details[[#This Row],[PA ID]],Patient_details[],3,0)</f>
        <v>47</v>
      </c>
      <c r="D366" s="32" t="str">
        <f>VLOOKUP(Hospital_details[[#This Row],[PA ID]],Patient_details[],4,0)</f>
        <v>F</v>
      </c>
      <c r="E366" s="27" t="str">
        <f>VLOOKUP(Hospital_details[[#This Row],[PA ID]],Patient_details[],5,0)</f>
        <v>Single-occupancy room overnight</v>
      </c>
      <c r="F366" s="27" t="str">
        <f>VLOOKUP(Hospital_details[[#This Row],[PA ID]],Patient_details[],6,0)</f>
        <v>Roscommon</v>
      </c>
      <c r="G366" s="33" t="str">
        <f>VLOOKUP(Hospital_details[[#This Row],[PA ID]],Patient_details[],7,0)</f>
        <v>Roscommon</v>
      </c>
      <c r="H366" s="29" t="str">
        <f>VLOOKUP(Hospital_details[[#This Row],[PA ID]],Patient_details[],9,0)</f>
        <v>Clinical Haematology</v>
      </c>
      <c r="I366" s="27" t="s">
        <v>749</v>
      </c>
      <c r="J366" s="27" t="str">
        <f>VLOOKUP(Hospital_details[[#This Row],[Diagnosis_ID]],Diagnosis_details[],2,0)</f>
        <v>Therapy</v>
      </c>
      <c r="K366" s="27" t="str">
        <f>VLOOKUP(Hospital_details[[#This Row],[Diagnosis_ID]],Diagnosis_details[],3,0)</f>
        <v>Medical card holders</v>
      </c>
      <c r="L366" s="29" t="str">
        <f>VLOOKUP(Hospital_details[[#This Row],[Diagnosis_ID]],Diagnosis_details[],4,0)</f>
        <v>Dr Birx</v>
      </c>
      <c r="M366" s="29" t="str">
        <f>VLOOKUP(Hospital_details[[#This Row],[PA ID]],Patient_details[],10,0)</f>
        <v>antibiotics</v>
      </c>
      <c r="N366" s="29" t="str">
        <f>VLOOKUP(Hospital_details[[#This Row],[PA ID]],Patient_details[],8,0)</f>
        <v>Bacterial infection</v>
      </c>
      <c r="O366" s="30">
        <f>VLOOKUP(Hospital_details[[#This Row],[PA ID]],Patient_details[],11,0)</f>
        <v>8000</v>
      </c>
      <c r="P366" s="31">
        <f>VLOOKUP(Hospital_details[[#This Row],[PA ID]],Patient_details[],12,0)</f>
        <v>880</v>
      </c>
      <c r="Q366" s="31">
        <f>VLOOKUP(Hospital_details[[#This Row],[Diagnosis_ID]],Diagnosis_details[],5,0)</f>
        <v>350</v>
      </c>
      <c r="R3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132</v>
      </c>
      <c r="S366" s="31">
        <f>Hospital_details[[#This Row],[Hospital Charges]]+Hospital_details[[#This Row],[Price of Treatment]]+Hospital_details[[#This Row],[Consultant Fee]]-Hospital_details[[#This Row],[Discount]]</f>
        <v>9098</v>
      </c>
      <c r="T3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2729.4</v>
      </c>
    </row>
    <row r="367" spans="1:20">
      <c r="A367" s="27" t="s">
        <v>750</v>
      </c>
      <c r="B367" s="28">
        <f>VLOOKUP(Hospital_details[[#This Row],[PA ID]],Patient_details[],2,0)</f>
        <v>42642</v>
      </c>
      <c r="C367" s="32">
        <f>VLOOKUP(Hospital_details[[#This Row],[PA ID]],Patient_details[],3,0)</f>
        <v>43</v>
      </c>
      <c r="D367" s="32" t="str">
        <f>VLOOKUP(Hospital_details[[#This Row],[PA ID]],Patient_details[],4,0)</f>
        <v>M</v>
      </c>
      <c r="E367" s="27" t="str">
        <f>VLOOKUP(Hospital_details[[#This Row],[PA ID]],Patient_details[],5,0)</f>
        <v>Day-case</v>
      </c>
      <c r="F367" s="27" t="str">
        <f>VLOOKUP(Hospital_details[[#This Row],[PA ID]],Patient_details[],6,0)</f>
        <v>Carrigaline</v>
      </c>
      <c r="G367" s="33" t="str">
        <f>VLOOKUP(Hospital_details[[#This Row],[PA ID]],Patient_details[],7,0)</f>
        <v>Cork</v>
      </c>
      <c r="H367" s="29" t="str">
        <f>VLOOKUP(Hospital_details[[#This Row],[PA ID]],Patient_details[],9,0)</f>
        <v>Clinical Haematology</v>
      </c>
      <c r="I367" s="27" t="s">
        <v>751</v>
      </c>
      <c r="J367" s="27" t="str">
        <f>VLOOKUP(Hospital_details[[#This Row],[Diagnosis_ID]],Diagnosis_details[],2,0)</f>
        <v>Therapy</v>
      </c>
      <c r="K367" s="27" t="str">
        <f>VLOOKUP(Hospital_details[[#This Row],[Diagnosis_ID]],Diagnosis_details[],3,0)</f>
        <v>Medical card holders</v>
      </c>
      <c r="L367" s="29" t="str">
        <f>VLOOKUP(Hospital_details[[#This Row],[Diagnosis_ID]],Diagnosis_details[],4,0)</f>
        <v>Dr Birx</v>
      </c>
      <c r="M367" s="29" t="str">
        <f>VLOOKUP(Hospital_details[[#This Row],[PA ID]],Patient_details[],10,0)</f>
        <v>folic acid</v>
      </c>
      <c r="N367" s="29" t="str">
        <f>VLOOKUP(Hospital_details[[#This Row],[PA ID]],Patient_details[],8,0)</f>
        <v>Bacterial infection</v>
      </c>
      <c r="O367" s="30">
        <f>VLOOKUP(Hospital_details[[#This Row],[PA ID]],Patient_details[],11,0)</f>
        <v>750</v>
      </c>
      <c r="P367" s="31">
        <f>VLOOKUP(Hospital_details[[#This Row],[PA ID]],Patient_details[],12,0)</f>
        <v>320</v>
      </c>
      <c r="Q367" s="31">
        <f>VLOOKUP(Hospital_details[[#This Row],[Diagnosis_ID]],Diagnosis_details[],5,0)</f>
        <v>350</v>
      </c>
      <c r="R3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67" s="31">
        <f>Hospital_details[[#This Row],[Hospital Charges]]+Hospital_details[[#This Row],[Price of Treatment]]+Hospital_details[[#This Row],[Consultant Fee]]-Hospital_details[[#This Row],[Discount]]</f>
        <v>1270</v>
      </c>
      <c r="T3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368" spans="1:20" hidden="1">
      <c r="A368" s="27" t="s">
        <v>752</v>
      </c>
      <c r="B368" s="28">
        <f>VLOOKUP(Hospital_details[[#This Row],[PA ID]],Patient_details[],2,0)</f>
        <v>43394</v>
      </c>
      <c r="C368" s="32">
        <f>VLOOKUP(Hospital_details[[#This Row],[PA ID]],Patient_details[],3,0)</f>
        <v>36</v>
      </c>
      <c r="D368" s="32" t="str">
        <f>VLOOKUP(Hospital_details[[#This Row],[PA ID]],Patient_details[],4,0)</f>
        <v>F</v>
      </c>
      <c r="E368" s="27" t="str">
        <f>VLOOKUP(Hospital_details[[#This Row],[PA ID]],Patient_details[],5,0)</f>
        <v>Single-occupancy room overnight</v>
      </c>
      <c r="F368" s="27" t="str">
        <f>VLOOKUP(Hospital_details[[#This Row],[PA ID]],Patient_details[],6,0)</f>
        <v>Edenderry</v>
      </c>
      <c r="G368" s="33" t="str">
        <f>VLOOKUP(Hospital_details[[#This Row],[PA ID]],Patient_details[],7,0)</f>
        <v>Offaly</v>
      </c>
      <c r="H368" s="29" t="str">
        <f>VLOOKUP(Hospital_details[[#This Row],[PA ID]],Patient_details[],9,0)</f>
        <v>Clinical Research Centre</v>
      </c>
      <c r="I368" s="27" t="s">
        <v>753</v>
      </c>
      <c r="J368" s="27" t="str">
        <f>VLOOKUP(Hospital_details[[#This Row],[Diagnosis_ID]],Diagnosis_details[],2,0)</f>
        <v>Therapy</v>
      </c>
      <c r="K368" s="27" t="str">
        <f>VLOOKUP(Hospital_details[[#This Row],[Diagnosis_ID]],Diagnosis_details[],3,0)</f>
        <v>Medical card holders</v>
      </c>
      <c r="L368" s="29" t="str">
        <f>VLOOKUP(Hospital_details[[#This Row],[Diagnosis_ID]],Diagnosis_details[],4,0)</f>
        <v>Dr Fauci</v>
      </c>
      <c r="M368" s="29" t="str">
        <f>VLOOKUP(Hospital_details[[#This Row],[PA ID]],Patient_details[],10,0)</f>
        <v>Calcium</v>
      </c>
      <c r="N368" s="29" t="str">
        <f>VLOOKUP(Hospital_details[[#This Row],[PA ID]],Patient_details[],8,0)</f>
        <v>Parkinson's disease</v>
      </c>
      <c r="O368" s="30">
        <f>VLOOKUP(Hospital_details[[#This Row],[PA ID]],Patient_details[],11,0)</f>
        <v>8000</v>
      </c>
      <c r="P368" s="31">
        <f>VLOOKUP(Hospital_details[[#This Row],[PA ID]],Patient_details[],12,0)</f>
        <v>440</v>
      </c>
      <c r="Q368" s="31">
        <f>VLOOKUP(Hospital_details[[#This Row],[Diagnosis_ID]],Diagnosis_details[],5,0)</f>
        <v>320</v>
      </c>
      <c r="R3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68" s="31">
        <f>Hospital_details[[#This Row],[Hospital Charges]]+Hospital_details[[#This Row],[Price of Treatment]]+Hospital_details[[#This Row],[Consultant Fee]]-Hospital_details[[#This Row],[Discount]]</f>
        <v>8520</v>
      </c>
      <c r="T3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369" spans="1:20" hidden="1">
      <c r="A369" s="27" t="s">
        <v>754</v>
      </c>
      <c r="B369" s="28">
        <f>VLOOKUP(Hospital_details[[#This Row],[PA ID]],Patient_details[],2,0)</f>
        <v>43394</v>
      </c>
      <c r="C369" s="32">
        <f>VLOOKUP(Hospital_details[[#This Row],[PA ID]],Patient_details[],3,0)</f>
        <v>47</v>
      </c>
      <c r="D369" s="32" t="str">
        <f>VLOOKUP(Hospital_details[[#This Row],[PA ID]],Patient_details[],4,0)</f>
        <v>F</v>
      </c>
      <c r="E369" s="27" t="str">
        <f>VLOOKUP(Hospital_details[[#This Row],[PA ID]],Patient_details[],5,0)</f>
        <v>Single-occupancy room overnight</v>
      </c>
      <c r="F369" s="27" t="str">
        <f>VLOOKUP(Hospital_details[[#This Row],[PA ID]],Patient_details[],6,0)</f>
        <v>Sligo</v>
      </c>
      <c r="G369" s="33" t="str">
        <f>VLOOKUP(Hospital_details[[#This Row],[PA ID]],Patient_details[],7,0)</f>
        <v>Leitrim</v>
      </c>
      <c r="H369" s="29" t="str">
        <f>VLOOKUP(Hospital_details[[#This Row],[PA ID]],Patient_details[],9,0)</f>
        <v>Clinical Research Centre</v>
      </c>
      <c r="I369" s="27" t="s">
        <v>755</v>
      </c>
      <c r="J369" s="27" t="str">
        <f>VLOOKUP(Hospital_details[[#This Row],[Diagnosis_ID]],Diagnosis_details[],2,0)</f>
        <v>Therapy</v>
      </c>
      <c r="K369" s="27" t="str">
        <f>VLOOKUP(Hospital_details[[#This Row],[Diagnosis_ID]],Diagnosis_details[],3,0)</f>
        <v>Medical card holders</v>
      </c>
      <c r="L369" s="29" t="str">
        <f>VLOOKUP(Hospital_details[[#This Row],[Diagnosis_ID]],Diagnosis_details[],4,0)</f>
        <v>Dr Fauci</v>
      </c>
      <c r="M369" s="29" t="str">
        <f>VLOOKUP(Hospital_details[[#This Row],[PA ID]],Patient_details[],10,0)</f>
        <v>Calcium</v>
      </c>
      <c r="N369" s="29" t="str">
        <f>VLOOKUP(Hospital_details[[#This Row],[PA ID]],Patient_details[],8,0)</f>
        <v>Parkinson's disease</v>
      </c>
      <c r="O369" s="30">
        <f>VLOOKUP(Hospital_details[[#This Row],[PA ID]],Patient_details[],11,0)</f>
        <v>8000</v>
      </c>
      <c r="P369" s="31">
        <f>VLOOKUP(Hospital_details[[#This Row],[PA ID]],Patient_details[],12,0)</f>
        <v>220</v>
      </c>
      <c r="Q369" s="31">
        <f>VLOOKUP(Hospital_details[[#This Row],[Diagnosis_ID]],Diagnosis_details[],5,0)</f>
        <v>320</v>
      </c>
      <c r="R3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69" s="31">
        <f>Hospital_details[[#This Row],[Hospital Charges]]+Hospital_details[[#This Row],[Price of Treatment]]+Hospital_details[[#This Row],[Consultant Fee]]-Hospital_details[[#This Row],[Discount]]</f>
        <v>8300</v>
      </c>
      <c r="T3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370" spans="1:20" hidden="1">
      <c r="A370" s="27" t="s">
        <v>756</v>
      </c>
      <c r="B370" s="28">
        <f>VLOOKUP(Hospital_details[[#This Row],[PA ID]],Patient_details[],2,0)</f>
        <v>43394</v>
      </c>
      <c r="C370" s="32">
        <f>VLOOKUP(Hospital_details[[#This Row],[PA ID]],Patient_details[],3,0)</f>
        <v>46</v>
      </c>
      <c r="D370" s="32" t="str">
        <f>VLOOKUP(Hospital_details[[#This Row],[PA ID]],Patient_details[],4,0)</f>
        <v>F</v>
      </c>
      <c r="E370" s="27" t="str">
        <f>VLOOKUP(Hospital_details[[#This Row],[PA ID]],Patient_details[],5,0)</f>
        <v>Single-occupancy room overnight</v>
      </c>
      <c r="F370" s="27" t="str">
        <f>VLOOKUP(Hospital_details[[#This Row],[PA ID]],Patient_details[],6,0)</f>
        <v>Sligo</v>
      </c>
      <c r="G370" s="33" t="str">
        <f>VLOOKUP(Hospital_details[[#This Row],[PA ID]],Patient_details[],7,0)</f>
        <v>Leitrim</v>
      </c>
      <c r="H370" s="29" t="str">
        <f>VLOOKUP(Hospital_details[[#This Row],[PA ID]],Patient_details[],9,0)</f>
        <v>Clinical Research Centre</v>
      </c>
      <c r="I370" s="27" t="s">
        <v>757</v>
      </c>
      <c r="J370" s="27" t="str">
        <f>VLOOKUP(Hospital_details[[#This Row],[Diagnosis_ID]],Diagnosis_details[],2,0)</f>
        <v>Therapy</v>
      </c>
      <c r="K370" s="27" t="str">
        <f>VLOOKUP(Hospital_details[[#This Row],[Diagnosis_ID]],Diagnosis_details[],3,0)</f>
        <v>Medical card holders</v>
      </c>
      <c r="L370" s="29" t="str">
        <f>VLOOKUP(Hospital_details[[#This Row],[Diagnosis_ID]],Diagnosis_details[],4,0)</f>
        <v>Dr Fauci</v>
      </c>
      <c r="M370" s="29" t="str">
        <f>VLOOKUP(Hospital_details[[#This Row],[PA ID]],Patient_details[],10,0)</f>
        <v>Calcium</v>
      </c>
      <c r="N370" s="29" t="str">
        <f>VLOOKUP(Hospital_details[[#This Row],[PA ID]],Patient_details[],8,0)</f>
        <v>Parkinson's disease</v>
      </c>
      <c r="O370" s="30">
        <f>VLOOKUP(Hospital_details[[#This Row],[PA ID]],Patient_details[],11,0)</f>
        <v>8000</v>
      </c>
      <c r="P370" s="31">
        <f>VLOOKUP(Hospital_details[[#This Row],[PA ID]],Patient_details[],12,0)</f>
        <v>770</v>
      </c>
      <c r="Q370" s="31">
        <f>VLOOKUP(Hospital_details[[#This Row],[Diagnosis_ID]],Diagnosis_details[],5,0)</f>
        <v>320</v>
      </c>
      <c r="R3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70" s="31">
        <f>Hospital_details[[#This Row],[Hospital Charges]]+Hospital_details[[#This Row],[Price of Treatment]]+Hospital_details[[#This Row],[Consultant Fee]]-Hospital_details[[#This Row],[Discount]]</f>
        <v>8850</v>
      </c>
      <c r="T3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2655</v>
      </c>
    </row>
    <row r="371" spans="1:20" hidden="1">
      <c r="A371" s="27" t="s">
        <v>758</v>
      </c>
      <c r="B371" s="28">
        <f>VLOOKUP(Hospital_details[[#This Row],[PA ID]],Patient_details[],2,0)</f>
        <v>43394</v>
      </c>
      <c r="C371" s="32">
        <f>VLOOKUP(Hospital_details[[#This Row],[PA ID]],Patient_details[],3,0)</f>
        <v>46</v>
      </c>
      <c r="D371" s="32" t="str">
        <f>VLOOKUP(Hospital_details[[#This Row],[PA ID]],Patient_details[],4,0)</f>
        <v>M</v>
      </c>
      <c r="E371" s="27" t="str">
        <f>VLOOKUP(Hospital_details[[#This Row],[PA ID]],Patient_details[],5,0)</f>
        <v>Single-occupancy room overnight</v>
      </c>
      <c r="F371" s="27" t="str">
        <f>VLOOKUP(Hospital_details[[#This Row],[PA ID]],Patient_details[],6,0)</f>
        <v>Dundalk</v>
      </c>
      <c r="G371" s="33" t="str">
        <f>VLOOKUP(Hospital_details[[#This Row],[PA ID]],Patient_details[],7,0)</f>
        <v>Louth</v>
      </c>
      <c r="H371" s="29" t="str">
        <f>VLOOKUP(Hospital_details[[#This Row],[PA ID]],Patient_details[],9,0)</f>
        <v>Clinical Research Centre</v>
      </c>
      <c r="I371" s="27" t="s">
        <v>759</v>
      </c>
      <c r="J371" s="27" t="str">
        <f>VLOOKUP(Hospital_details[[#This Row],[Diagnosis_ID]],Diagnosis_details[],2,0)</f>
        <v>Therapy</v>
      </c>
      <c r="K371" s="27" t="str">
        <f>VLOOKUP(Hospital_details[[#This Row],[Diagnosis_ID]],Diagnosis_details[],3,0)</f>
        <v>Medical card holders</v>
      </c>
      <c r="L371" s="29" t="str">
        <f>VLOOKUP(Hospital_details[[#This Row],[Diagnosis_ID]],Diagnosis_details[],4,0)</f>
        <v>Dr Fauci</v>
      </c>
      <c r="M371" s="29" t="str">
        <f>VLOOKUP(Hospital_details[[#This Row],[PA ID]],Patient_details[],10,0)</f>
        <v>Aspirin</v>
      </c>
      <c r="N371" s="29" t="str">
        <f>VLOOKUP(Hospital_details[[#This Row],[PA ID]],Patient_details[],8,0)</f>
        <v>Parkinson's disease</v>
      </c>
      <c r="O371" s="30">
        <f>VLOOKUP(Hospital_details[[#This Row],[PA ID]],Patient_details[],11,0)</f>
        <v>8000</v>
      </c>
      <c r="P371" s="31">
        <f>VLOOKUP(Hospital_details[[#This Row],[PA ID]],Patient_details[],12,0)</f>
        <v>440</v>
      </c>
      <c r="Q371" s="31">
        <f>VLOOKUP(Hospital_details[[#This Row],[Diagnosis_ID]],Diagnosis_details[],5,0)</f>
        <v>320</v>
      </c>
      <c r="R3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71" s="31">
        <f>Hospital_details[[#This Row],[Hospital Charges]]+Hospital_details[[#This Row],[Price of Treatment]]+Hospital_details[[#This Row],[Consultant Fee]]-Hospital_details[[#This Row],[Discount]]</f>
        <v>8520</v>
      </c>
      <c r="T3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372" spans="1:20">
      <c r="A372" s="27" t="s">
        <v>760</v>
      </c>
      <c r="B372" s="28">
        <f>VLOOKUP(Hospital_details[[#This Row],[PA ID]],Patient_details[],2,0)</f>
        <v>43620</v>
      </c>
      <c r="C372" s="32">
        <f>VLOOKUP(Hospital_details[[#This Row],[PA ID]],Patient_details[],3,0)</f>
        <v>52</v>
      </c>
      <c r="D372" s="32" t="str">
        <f>VLOOKUP(Hospital_details[[#This Row],[PA ID]],Patient_details[],4,0)</f>
        <v>M</v>
      </c>
      <c r="E372" s="27" t="str">
        <f>VLOOKUP(Hospital_details[[#This Row],[PA ID]],Patient_details[],5,0)</f>
        <v>Single-occupancy room overnight</v>
      </c>
      <c r="F372" s="27" t="str">
        <f>VLOOKUP(Hospital_details[[#This Row],[PA ID]],Patient_details[],6,0)</f>
        <v>Carrick-On-Shannon</v>
      </c>
      <c r="G372" s="33" t="str">
        <f>VLOOKUP(Hospital_details[[#This Row],[PA ID]],Patient_details[],7,0)</f>
        <v>Leitrim</v>
      </c>
      <c r="H372" s="29" t="str">
        <f>VLOOKUP(Hospital_details[[#This Row],[PA ID]],Patient_details[],9,0)</f>
        <v>Clinical Haematology</v>
      </c>
      <c r="I372" s="27" t="s">
        <v>761</v>
      </c>
      <c r="J372" s="27" t="str">
        <f>VLOOKUP(Hospital_details[[#This Row],[Diagnosis_ID]],Diagnosis_details[],2,0)</f>
        <v>Therapy</v>
      </c>
      <c r="K372" s="27" t="str">
        <f>VLOOKUP(Hospital_details[[#This Row],[Diagnosis_ID]],Diagnosis_details[],3,0)</f>
        <v>Medical card holders</v>
      </c>
      <c r="L372" s="29" t="str">
        <f>VLOOKUP(Hospital_details[[#This Row],[Diagnosis_ID]],Diagnosis_details[],4,0)</f>
        <v>Dr Birx</v>
      </c>
      <c r="M372" s="29" t="str">
        <f>VLOOKUP(Hospital_details[[#This Row],[PA ID]],Patient_details[],10,0)</f>
        <v>folic acid</v>
      </c>
      <c r="N372" s="29" t="str">
        <f>VLOOKUP(Hospital_details[[#This Row],[PA ID]],Patient_details[],8,0)</f>
        <v>Bacterial infection</v>
      </c>
      <c r="O372" s="30">
        <f>VLOOKUP(Hospital_details[[#This Row],[PA ID]],Patient_details[],11,0)</f>
        <v>8000</v>
      </c>
      <c r="P372" s="31">
        <f>VLOOKUP(Hospital_details[[#This Row],[PA ID]],Patient_details[],12,0)</f>
        <v>250</v>
      </c>
      <c r="Q372" s="31">
        <f>VLOOKUP(Hospital_details[[#This Row],[Diagnosis_ID]],Diagnosis_details[],5,0)</f>
        <v>350</v>
      </c>
      <c r="R3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72" s="31">
        <f>Hospital_details[[#This Row],[Hospital Charges]]+Hospital_details[[#This Row],[Price of Treatment]]+Hospital_details[[#This Row],[Consultant Fee]]-Hospital_details[[#This Row],[Discount]]</f>
        <v>7800</v>
      </c>
      <c r="T3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373" spans="1:20">
      <c r="A373" s="27" t="s">
        <v>762</v>
      </c>
      <c r="B373" s="28">
        <f>VLOOKUP(Hospital_details[[#This Row],[PA ID]],Patient_details[],2,0)</f>
        <v>43620</v>
      </c>
      <c r="C373" s="32">
        <f>VLOOKUP(Hospital_details[[#This Row],[PA ID]],Patient_details[],3,0)</f>
        <v>43</v>
      </c>
      <c r="D373" s="32" t="str">
        <f>VLOOKUP(Hospital_details[[#This Row],[PA ID]],Patient_details[],4,0)</f>
        <v>M</v>
      </c>
      <c r="E373" s="27" t="str">
        <f>VLOOKUP(Hospital_details[[#This Row],[PA ID]],Patient_details[],5,0)</f>
        <v>Day-case</v>
      </c>
      <c r="F373" s="27" t="str">
        <f>VLOOKUP(Hospital_details[[#This Row],[PA ID]],Patient_details[],6,0)</f>
        <v>Clonakilty</v>
      </c>
      <c r="G373" s="33" t="str">
        <f>VLOOKUP(Hospital_details[[#This Row],[PA ID]],Patient_details[],7,0)</f>
        <v>Cork</v>
      </c>
      <c r="H373" s="29" t="str">
        <f>VLOOKUP(Hospital_details[[#This Row],[PA ID]],Patient_details[],9,0)</f>
        <v>Clinical Haematology</v>
      </c>
      <c r="I373" s="27" t="s">
        <v>763</v>
      </c>
      <c r="J373" s="27" t="str">
        <f>VLOOKUP(Hospital_details[[#This Row],[Diagnosis_ID]],Diagnosis_details[],2,0)</f>
        <v>Therapy</v>
      </c>
      <c r="K373" s="27" t="str">
        <f>VLOOKUP(Hospital_details[[#This Row],[Diagnosis_ID]],Diagnosis_details[],3,0)</f>
        <v>Medical card holders</v>
      </c>
      <c r="L373" s="29" t="str">
        <f>VLOOKUP(Hospital_details[[#This Row],[Diagnosis_ID]],Diagnosis_details[],4,0)</f>
        <v>Dr Birx</v>
      </c>
      <c r="M373" s="29" t="str">
        <f>VLOOKUP(Hospital_details[[#This Row],[PA ID]],Patient_details[],10,0)</f>
        <v>folic acid</v>
      </c>
      <c r="N373" s="29" t="str">
        <f>VLOOKUP(Hospital_details[[#This Row],[PA ID]],Patient_details[],8,0)</f>
        <v>Bacterial infection</v>
      </c>
      <c r="O373" s="30">
        <f>VLOOKUP(Hospital_details[[#This Row],[PA ID]],Patient_details[],11,0)</f>
        <v>750</v>
      </c>
      <c r="P373" s="31">
        <f>VLOOKUP(Hospital_details[[#This Row],[PA ID]],Patient_details[],12,0)</f>
        <v>150</v>
      </c>
      <c r="Q373" s="31">
        <f>VLOOKUP(Hospital_details[[#This Row],[Diagnosis_ID]],Diagnosis_details[],5,0)</f>
        <v>350</v>
      </c>
      <c r="R3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73" s="31">
        <f>Hospital_details[[#This Row],[Hospital Charges]]+Hospital_details[[#This Row],[Price of Treatment]]+Hospital_details[[#This Row],[Consultant Fee]]-Hospital_details[[#This Row],[Discount]]</f>
        <v>1100</v>
      </c>
      <c r="T3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374" spans="1:20">
      <c r="A374" s="27" t="s">
        <v>764</v>
      </c>
      <c r="B374" s="28">
        <f>VLOOKUP(Hospital_details[[#This Row],[PA ID]],Patient_details[],2,0)</f>
        <v>42578</v>
      </c>
      <c r="C374" s="32">
        <f>VLOOKUP(Hospital_details[[#This Row],[PA ID]],Patient_details[],3,0)</f>
        <v>40</v>
      </c>
      <c r="D374" s="32" t="str">
        <f>VLOOKUP(Hospital_details[[#This Row],[PA ID]],Patient_details[],4,0)</f>
        <v>F</v>
      </c>
      <c r="E374" s="27" t="str">
        <f>VLOOKUP(Hospital_details[[#This Row],[PA ID]],Patient_details[],5,0)</f>
        <v>Single-occupancy room overnight</v>
      </c>
      <c r="F374" s="27" t="str">
        <f>VLOOKUP(Hospital_details[[#This Row],[PA ID]],Patient_details[],6,0)</f>
        <v>Portlaoise</v>
      </c>
      <c r="G374" s="33" t="str">
        <f>VLOOKUP(Hospital_details[[#This Row],[PA ID]],Patient_details[],7,0)</f>
        <v>Laois</v>
      </c>
      <c r="H374" s="29" t="str">
        <f>VLOOKUP(Hospital_details[[#This Row],[PA ID]],Patient_details[],9,0)</f>
        <v>Clinical Haematology</v>
      </c>
      <c r="I374" s="27" t="s">
        <v>765</v>
      </c>
      <c r="J374" s="27" t="str">
        <f>VLOOKUP(Hospital_details[[#This Row],[Diagnosis_ID]],Diagnosis_details[],2,0)</f>
        <v>Surgery</v>
      </c>
      <c r="K374" s="27" t="str">
        <f>VLOOKUP(Hospital_details[[#This Row],[Diagnosis_ID]],Diagnosis_details[],3,0)</f>
        <v>Medical card holders</v>
      </c>
      <c r="L374" s="29" t="str">
        <f>VLOOKUP(Hospital_details[[#This Row],[Diagnosis_ID]],Diagnosis_details[],4,0)</f>
        <v>Dr Birx</v>
      </c>
      <c r="M374" s="29" t="str">
        <f>VLOOKUP(Hospital_details[[#This Row],[PA ID]],Patient_details[],10,0)</f>
        <v>folic acid</v>
      </c>
      <c r="N374" s="29" t="str">
        <f>VLOOKUP(Hospital_details[[#This Row],[PA ID]],Patient_details[],8,0)</f>
        <v>Bacterial infection</v>
      </c>
      <c r="O374" s="30">
        <f>VLOOKUP(Hospital_details[[#This Row],[PA ID]],Patient_details[],11,0)</f>
        <v>8000</v>
      </c>
      <c r="P374" s="31">
        <f>VLOOKUP(Hospital_details[[#This Row],[PA ID]],Patient_details[],12,0)</f>
        <v>400</v>
      </c>
      <c r="Q374" s="31">
        <f>VLOOKUP(Hospital_details[[#This Row],[Diagnosis_ID]],Diagnosis_details[],5,0)</f>
        <v>350</v>
      </c>
      <c r="R3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74" s="31">
        <f>Hospital_details[[#This Row],[Hospital Charges]]+Hospital_details[[#This Row],[Price of Treatment]]+Hospital_details[[#This Row],[Consultant Fee]]-Hospital_details[[#This Row],[Discount]]</f>
        <v>7950</v>
      </c>
      <c r="T3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375" spans="1:20">
      <c r="A375" s="27" t="s">
        <v>766</v>
      </c>
      <c r="B375" s="28">
        <f>VLOOKUP(Hospital_details[[#This Row],[PA ID]],Patient_details[],2,0)</f>
        <v>42578</v>
      </c>
      <c r="C375" s="32">
        <f>VLOOKUP(Hospital_details[[#This Row],[PA ID]],Patient_details[],3,0)</f>
        <v>54</v>
      </c>
      <c r="D375" s="32" t="str">
        <f>VLOOKUP(Hospital_details[[#This Row],[PA ID]],Patient_details[],4,0)</f>
        <v>F</v>
      </c>
      <c r="E375" s="27" t="str">
        <f>VLOOKUP(Hospital_details[[#This Row],[PA ID]],Patient_details[],5,0)</f>
        <v>Single-occupancy room overnight</v>
      </c>
      <c r="F375" s="27" t="str">
        <f>VLOOKUP(Hospital_details[[#This Row],[PA ID]],Patient_details[],6,0)</f>
        <v>Sligo</v>
      </c>
      <c r="G375" s="33" t="str">
        <f>VLOOKUP(Hospital_details[[#This Row],[PA ID]],Patient_details[],7,0)</f>
        <v>Leitrim</v>
      </c>
      <c r="H375" s="29" t="str">
        <f>VLOOKUP(Hospital_details[[#This Row],[PA ID]],Patient_details[],9,0)</f>
        <v>Clinical Haematology</v>
      </c>
      <c r="I375" s="27" t="s">
        <v>767</v>
      </c>
      <c r="J375" s="27" t="str">
        <f>VLOOKUP(Hospital_details[[#This Row],[Diagnosis_ID]],Diagnosis_details[],2,0)</f>
        <v>Surgery</v>
      </c>
      <c r="K375" s="27" t="str">
        <f>VLOOKUP(Hospital_details[[#This Row],[Diagnosis_ID]],Diagnosis_details[],3,0)</f>
        <v>Medical card holders</v>
      </c>
      <c r="L375" s="29" t="str">
        <f>VLOOKUP(Hospital_details[[#This Row],[Diagnosis_ID]],Diagnosis_details[],4,0)</f>
        <v>Dr Birx</v>
      </c>
      <c r="M375" s="29" t="str">
        <f>VLOOKUP(Hospital_details[[#This Row],[PA ID]],Patient_details[],10,0)</f>
        <v>oxygen</v>
      </c>
      <c r="N375" s="29" t="str">
        <f>VLOOKUP(Hospital_details[[#This Row],[PA ID]],Patient_details[],8,0)</f>
        <v>Bacterial infection</v>
      </c>
      <c r="O375" s="30">
        <f>VLOOKUP(Hospital_details[[#This Row],[PA ID]],Patient_details[],11,0)</f>
        <v>8000</v>
      </c>
      <c r="P375" s="31">
        <f>VLOOKUP(Hospital_details[[#This Row],[PA ID]],Patient_details[],12,0)</f>
        <v>640</v>
      </c>
      <c r="Q375" s="31">
        <f>VLOOKUP(Hospital_details[[#This Row],[Diagnosis_ID]],Diagnosis_details[],5,0)</f>
        <v>350</v>
      </c>
      <c r="R3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75" s="31">
        <f>Hospital_details[[#This Row],[Hospital Charges]]+Hospital_details[[#This Row],[Price of Treatment]]+Hospital_details[[#This Row],[Consultant Fee]]-Hospital_details[[#This Row],[Discount]]</f>
        <v>8190</v>
      </c>
      <c r="T3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2457</v>
      </c>
    </row>
    <row r="376" spans="1:20">
      <c r="A376" s="27" t="s">
        <v>768</v>
      </c>
      <c r="B376" s="28">
        <f>VLOOKUP(Hospital_details[[#This Row],[PA ID]],Patient_details[],2,0)</f>
        <v>42578</v>
      </c>
      <c r="C376" s="32">
        <f>VLOOKUP(Hospital_details[[#This Row],[PA ID]],Patient_details[],3,0)</f>
        <v>55</v>
      </c>
      <c r="D376" s="32" t="str">
        <f>VLOOKUP(Hospital_details[[#This Row],[PA ID]],Patient_details[],4,0)</f>
        <v>F</v>
      </c>
      <c r="E376" s="27" t="str">
        <f>VLOOKUP(Hospital_details[[#This Row],[PA ID]],Patient_details[],5,0)</f>
        <v>Single-occupancy room overnight</v>
      </c>
      <c r="F376" s="27" t="str">
        <f>VLOOKUP(Hospital_details[[#This Row],[PA ID]],Patient_details[],6,0)</f>
        <v>Carrick-On-Shannon</v>
      </c>
      <c r="G376" s="33" t="str">
        <f>VLOOKUP(Hospital_details[[#This Row],[PA ID]],Patient_details[],7,0)</f>
        <v>Leitrim</v>
      </c>
      <c r="H376" s="29" t="str">
        <f>VLOOKUP(Hospital_details[[#This Row],[PA ID]],Patient_details[],9,0)</f>
        <v>Clinical Haematology</v>
      </c>
      <c r="I376" s="27" t="s">
        <v>769</v>
      </c>
      <c r="J376" s="27" t="str">
        <f>VLOOKUP(Hospital_details[[#This Row],[Diagnosis_ID]],Diagnosis_details[],2,0)</f>
        <v>Surgery</v>
      </c>
      <c r="K376" s="27" t="str">
        <f>VLOOKUP(Hospital_details[[#This Row],[Diagnosis_ID]],Diagnosis_details[],3,0)</f>
        <v>Medical card holders</v>
      </c>
      <c r="L376" s="29" t="str">
        <f>VLOOKUP(Hospital_details[[#This Row],[Diagnosis_ID]],Diagnosis_details[],4,0)</f>
        <v>Dr Birx</v>
      </c>
      <c r="M376" s="29" t="str">
        <f>VLOOKUP(Hospital_details[[#This Row],[PA ID]],Patient_details[],10,0)</f>
        <v>folic acid</v>
      </c>
      <c r="N376" s="29" t="str">
        <f>VLOOKUP(Hospital_details[[#This Row],[PA ID]],Patient_details[],8,0)</f>
        <v>Bacterial infection</v>
      </c>
      <c r="O376" s="30">
        <f>VLOOKUP(Hospital_details[[#This Row],[PA ID]],Patient_details[],11,0)</f>
        <v>8000</v>
      </c>
      <c r="P376" s="31">
        <f>VLOOKUP(Hospital_details[[#This Row],[PA ID]],Patient_details[],12,0)</f>
        <v>80</v>
      </c>
      <c r="Q376" s="31">
        <f>VLOOKUP(Hospital_details[[#This Row],[Diagnosis_ID]],Diagnosis_details[],5,0)</f>
        <v>350</v>
      </c>
      <c r="R3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76" s="31">
        <f>Hospital_details[[#This Row],[Hospital Charges]]+Hospital_details[[#This Row],[Price of Treatment]]+Hospital_details[[#This Row],[Consultant Fee]]-Hospital_details[[#This Row],[Discount]]</f>
        <v>7630</v>
      </c>
      <c r="T3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2289</v>
      </c>
    </row>
    <row r="377" spans="1:20">
      <c r="A377" s="27" t="s">
        <v>770</v>
      </c>
      <c r="B377" s="28">
        <f>VLOOKUP(Hospital_details[[#This Row],[PA ID]],Patient_details[],2,0)</f>
        <v>42578</v>
      </c>
      <c r="C377" s="32">
        <f>VLOOKUP(Hospital_details[[#This Row],[PA ID]],Patient_details[],3,0)</f>
        <v>49</v>
      </c>
      <c r="D377" s="32" t="str">
        <f>VLOOKUP(Hospital_details[[#This Row],[PA ID]],Patient_details[],4,0)</f>
        <v>F</v>
      </c>
      <c r="E377" s="27" t="str">
        <f>VLOOKUP(Hospital_details[[#This Row],[PA ID]],Patient_details[],5,0)</f>
        <v>Day-case</v>
      </c>
      <c r="F377" s="27" t="str">
        <f>VLOOKUP(Hospital_details[[#This Row],[PA ID]],Patient_details[],6,0)</f>
        <v>Carrick-On-Shannon</v>
      </c>
      <c r="G377" s="33" t="str">
        <f>VLOOKUP(Hospital_details[[#This Row],[PA ID]],Patient_details[],7,0)</f>
        <v>Leitrim</v>
      </c>
      <c r="H377" s="29" t="str">
        <f>VLOOKUP(Hospital_details[[#This Row],[PA ID]],Patient_details[],9,0)</f>
        <v>Clinical Haematology</v>
      </c>
      <c r="I377" s="27" t="s">
        <v>771</v>
      </c>
      <c r="J377" s="27" t="str">
        <f>VLOOKUP(Hospital_details[[#This Row],[Diagnosis_ID]],Diagnosis_details[],2,0)</f>
        <v>Surgery</v>
      </c>
      <c r="K377" s="27" t="str">
        <f>VLOOKUP(Hospital_details[[#This Row],[Diagnosis_ID]],Diagnosis_details[],3,0)</f>
        <v>Medical card holders</v>
      </c>
      <c r="L377" s="29" t="str">
        <f>VLOOKUP(Hospital_details[[#This Row],[Diagnosis_ID]],Diagnosis_details[],4,0)</f>
        <v>Dr Birx</v>
      </c>
      <c r="M377" s="29" t="str">
        <f>VLOOKUP(Hospital_details[[#This Row],[PA ID]],Patient_details[],10,0)</f>
        <v>oxygen</v>
      </c>
      <c r="N377" s="29" t="str">
        <f>VLOOKUP(Hospital_details[[#This Row],[PA ID]],Patient_details[],8,0)</f>
        <v>Bacterial infection</v>
      </c>
      <c r="O377" s="30">
        <f>VLOOKUP(Hospital_details[[#This Row],[PA ID]],Patient_details[],11,0)</f>
        <v>750</v>
      </c>
      <c r="P377" s="31">
        <f>VLOOKUP(Hospital_details[[#This Row],[PA ID]],Patient_details[],12,0)</f>
        <v>800</v>
      </c>
      <c r="Q377" s="31">
        <f>VLOOKUP(Hospital_details[[#This Row],[Diagnosis_ID]],Diagnosis_details[],5,0)</f>
        <v>350</v>
      </c>
      <c r="R3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77" s="31">
        <f>Hospital_details[[#This Row],[Hospital Charges]]+Hospital_details[[#This Row],[Price of Treatment]]+Hospital_details[[#This Row],[Consultant Fee]]-Hospital_details[[#This Row],[Discount]]</f>
        <v>1750</v>
      </c>
      <c r="T3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525</v>
      </c>
    </row>
    <row r="378" spans="1:20" hidden="1">
      <c r="A378" s="27" t="s">
        <v>772</v>
      </c>
      <c r="B378" s="28">
        <f>VLOOKUP(Hospital_details[[#This Row],[PA ID]],Patient_details[],2,0)</f>
        <v>43374</v>
      </c>
      <c r="C378" s="32">
        <f>VLOOKUP(Hospital_details[[#This Row],[PA ID]],Patient_details[],3,0)</f>
        <v>45</v>
      </c>
      <c r="D378" s="32" t="str">
        <f>VLOOKUP(Hospital_details[[#This Row],[PA ID]],Patient_details[],4,0)</f>
        <v>M</v>
      </c>
      <c r="E378" s="27" t="str">
        <f>VLOOKUP(Hospital_details[[#This Row],[PA ID]],Patient_details[],5,0)</f>
        <v>Single-occupancy room overnight</v>
      </c>
      <c r="F378" s="27" t="str">
        <f>VLOOKUP(Hospital_details[[#This Row],[PA ID]],Patient_details[],6,0)</f>
        <v>Longford</v>
      </c>
      <c r="G378" s="33" t="str">
        <f>VLOOKUP(Hospital_details[[#This Row],[PA ID]],Patient_details[],7,0)</f>
        <v>Longford</v>
      </c>
      <c r="H378" s="29" t="str">
        <f>VLOOKUP(Hospital_details[[#This Row],[PA ID]],Patient_details[],9,0)</f>
        <v>Clinical Research Centre</v>
      </c>
      <c r="I378" s="27" t="s">
        <v>773</v>
      </c>
      <c r="J378" s="27" t="str">
        <f>VLOOKUP(Hospital_details[[#This Row],[Diagnosis_ID]],Diagnosis_details[],2,0)</f>
        <v>Surgery</v>
      </c>
      <c r="K378" s="27" t="str">
        <f>VLOOKUP(Hospital_details[[#This Row],[Diagnosis_ID]],Diagnosis_details[],3,0)</f>
        <v>Medical card holders</v>
      </c>
      <c r="L378" s="29" t="str">
        <f>VLOOKUP(Hospital_details[[#This Row],[Diagnosis_ID]],Diagnosis_details[],4,0)</f>
        <v>Dr Fauci</v>
      </c>
      <c r="M378" s="29" t="str">
        <f>VLOOKUP(Hospital_details[[#This Row],[PA ID]],Patient_details[],10,0)</f>
        <v>Calcium</v>
      </c>
      <c r="N378" s="29" t="str">
        <f>VLOOKUP(Hospital_details[[#This Row],[PA ID]],Patient_details[],8,0)</f>
        <v>Parkinson's disease</v>
      </c>
      <c r="O378" s="30">
        <f>VLOOKUP(Hospital_details[[#This Row],[PA ID]],Patient_details[],11,0)</f>
        <v>8000</v>
      </c>
      <c r="P378" s="31">
        <f>VLOOKUP(Hospital_details[[#This Row],[PA ID]],Patient_details[],12,0)</f>
        <v>200</v>
      </c>
      <c r="Q378" s="31">
        <f>VLOOKUP(Hospital_details[[#This Row],[Diagnosis_ID]],Diagnosis_details[],5,0)</f>
        <v>320</v>
      </c>
      <c r="R3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78" s="31">
        <f>Hospital_details[[#This Row],[Hospital Charges]]+Hospital_details[[#This Row],[Price of Treatment]]+Hospital_details[[#This Row],[Consultant Fee]]-Hospital_details[[#This Row],[Discount]]</f>
        <v>8280</v>
      </c>
      <c r="T3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2484</v>
      </c>
    </row>
    <row r="379" spans="1:20" hidden="1">
      <c r="A379" s="27" t="s">
        <v>774</v>
      </c>
      <c r="B379" s="28">
        <f>VLOOKUP(Hospital_details[[#This Row],[PA ID]],Patient_details[],2,0)</f>
        <v>43709</v>
      </c>
      <c r="C379" s="32">
        <f>VLOOKUP(Hospital_details[[#This Row],[PA ID]],Patient_details[],3,0)</f>
        <v>49</v>
      </c>
      <c r="D379" s="32" t="str">
        <f>VLOOKUP(Hospital_details[[#This Row],[PA ID]],Patient_details[],4,0)</f>
        <v>M</v>
      </c>
      <c r="E379" s="27" t="str">
        <f>VLOOKUP(Hospital_details[[#This Row],[PA ID]],Patient_details[],5,0)</f>
        <v>Single-occupancy room overnight</v>
      </c>
      <c r="F379" s="27" t="str">
        <f>VLOOKUP(Hospital_details[[#This Row],[PA ID]],Patient_details[],6,0)</f>
        <v>Westport</v>
      </c>
      <c r="G379" s="33" t="str">
        <f>VLOOKUP(Hospital_details[[#This Row],[PA ID]],Patient_details[],7,0)</f>
        <v>Mayo</v>
      </c>
      <c r="H379" s="29" t="str">
        <f>VLOOKUP(Hospital_details[[#This Row],[PA ID]],Patient_details[],9,0)</f>
        <v>Anaesthesia, Intensive Care and Pain Medicine</v>
      </c>
      <c r="I379" s="27" t="s">
        <v>775</v>
      </c>
      <c r="J379" s="27" t="str">
        <f>VLOOKUP(Hospital_details[[#This Row],[Diagnosis_ID]],Diagnosis_details[],2,0)</f>
        <v>Therapy</v>
      </c>
      <c r="K379" s="27" t="str">
        <f>VLOOKUP(Hospital_details[[#This Row],[Diagnosis_ID]],Diagnosis_details[],3,0)</f>
        <v>Medical card holders</v>
      </c>
      <c r="L379" s="29" t="str">
        <f>VLOOKUP(Hospital_details[[#This Row],[Diagnosis_ID]],Diagnosis_details[],4,0)</f>
        <v>Dr Fauci</v>
      </c>
      <c r="M379" s="29" t="str">
        <f>VLOOKUP(Hospital_details[[#This Row],[PA ID]],Patient_details[],10,0)</f>
        <v>Aspirin</v>
      </c>
      <c r="N379" s="29" t="str">
        <f>VLOOKUP(Hospital_details[[#This Row],[PA ID]],Patient_details[],8,0)</f>
        <v>Myocardial ischemia</v>
      </c>
      <c r="O379" s="30">
        <f>VLOOKUP(Hospital_details[[#This Row],[PA ID]],Patient_details[],11,0)</f>
        <v>8000</v>
      </c>
      <c r="P379" s="31">
        <f>VLOOKUP(Hospital_details[[#This Row],[PA ID]],Patient_details[],12,0)</f>
        <v>770</v>
      </c>
      <c r="Q379" s="31">
        <f>VLOOKUP(Hospital_details[[#This Row],[Diagnosis_ID]],Diagnosis_details[],5,0)</f>
        <v>320</v>
      </c>
      <c r="R3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79" s="31">
        <f>Hospital_details[[#This Row],[Hospital Charges]]+Hospital_details[[#This Row],[Price of Treatment]]+Hospital_details[[#This Row],[Consultant Fee]]-Hospital_details[[#This Row],[Discount]]</f>
        <v>8850</v>
      </c>
      <c r="T3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2655</v>
      </c>
    </row>
    <row r="380" spans="1:20">
      <c r="A380" s="27" t="s">
        <v>776</v>
      </c>
      <c r="B380" s="28">
        <f>VLOOKUP(Hospital_details[[#This Row],[PA ID]],Patient_details[],2,0)</f>
        <v>42860</v>
      </c>
      <c r="C380" s="32">
        <f>VLOOKUP(Hospital_details[[#This Row],[PA ID]],Patient_details[],3,0)</f>
        <v>63</v>
      </c>
      <c r="D380" s="32" t="str">
        <f>VLOOKUP(Hospital_details[[#This Row],[PA ID]],Patient_details[],4,0)</f>
        <v>M</v>
      </c>
      <c r="E380" s="27" t="str">
        <f>VLOOKUP(Hospital_details[[#This Row],[PA ID]],Patient_details[],5,0)</f>
        <v>Single-occupancy room overnight</v>
      </c>
      <c r="F380" s="27" t="str">
        <f>VLOOKUP(Hospital_details[[#This Row],[PA ID]],Patient_details[],6,0)</f>
        <v>Ballyhaunis</v>
      </c>
      <c r="G380" s="33" t="str">
        <f>VLOOKUP(Hospital_details[[#This Row],[PA ID]],Patient_details[],7,0)</f>
        <v>Mayo</v>
      </c>
      <c r="H380" s="29" t="str">
        <f>VLOOKUP(Hospital_details[[#This Row],[PA ID]],Patient_details[],9,0)</f>
        <v>Clinical Haematology</v>
      </c>
      <c r="I380" s="27" t="s">
        <v>777</v>
      </c>
      <c r="J380" s="27" t="str">
        <f>VLOOKUP(Hospital_details[[#This Row],[Diagnosis_ID]],Diagnosis_details[],2,0)</f>
        <v>Therapy</v>
      </c>
      <c r="K380" s="27" t="str">
        <f>VLOOKUP(Hospital_details[[#This Row],[Diagnosis_ID]],Diagnosis_details[],3,0)</f>
        <v>Medical card holders</v>
      </c>
      <c r="L380" s="29" t="str">
        <f>VLOOKUP(Hospital_details[[#This Row],[Diagnosis_ID]],Diagnosis_details[],4,0)</f>
        <v>Dr Birx</v>
      </c>
      <c r="M380" s="29" t="str">
        <f>VLOOKUP(Hospital_details[[#This Row],[PA ID]],Patient_details[],10,0)</f>
        <v>folic acid</v>
      </c>
      <c r="N380" s="29" t="str">
        <f>VLOOKUP(Hospital_details[[#This Row],[PA ID]],Patient_details[],8,0)</f>
        <v>Bacterial infection</v>
      </c>
      <c r="O380" s="30">
        <f>VLOOKUP(Hospital_details[[#This Row],[PA ID]],Patient_details[],11,0)</f>
        <v>8000</v>
      </c>
      <c r="P380" s="31">
        <f>VLOOKUP(Hospital_details[[#This Row],[PA ID]],Patient_details[],12,0)</f>
        <v>150</v>
      </c>
      <c r="Q380" s="31">
        <f>VLOOKUP(Hospital_details[[#This Row],[Diagnosis_ID]],Diagnosis_details[],5,0)</f>
        <v>350</v>
      </c>
      <c r="R3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80" s="31">
        <f>Hospital_details[[#This Row],[Hospital Charges]]+Hospital_details[[#This Row],[Price of Treatment]]+Hospital_details[[#This Row],[Consultant Fee]]-Hospital_details[[#This Row],[Discount]]</f>
        <v>7700</v>
      </c>
      <c r="T3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381" spans="1:20">
      <c r="A381" s="27" t="s">
        <v>778</v>
      </c>
      <c r="B381" s="28">
        <f>VLOOKUP(Hospital_details[[#This Row],[PA ID]],Patient_details[],2,0)</f>
        <v>42860</v>
      </c>
      <c r="C381" s="32">
        <f>VLOOKUP(Hospital_details[[#This Row],[PA ID]],Patient_details[],3,0)</f>
        <v>40</v>
      </c>
      <c r="D381" s="32" t="str">
        <f>VLOOKUP(Hospital_details[[#This Row],[PA ID]],Patient_details[],4,0)</f>
        <v>F</v>
      </c>
      <c r="E381" s="27" t="str">
        <f>VLOOKUP(Hospital_details[[#This Row],[PA ID]],Patient_details[],5,0)</f>
        <v>Single-occupancy room overnight</v>
      </c>
      <c r="F381" s="27" t="str">
        <f>VLOOKUP(Hospital_details[[#This Row],[PA ID]],Patient_details[],6,0)</f>
        <v>Ballyhaunis</v>
      </c>
      <c r="G381" s="33" t="str">
        <f>VLOOKUP(Hospital_details[[#This Row],[PA ID]],Patient_details[],7,0)</f>
        <v>Mayo</v>
      </c>
      <c r="H381" s="29" t="str">
        <f>VLOOKUP(Hospital_details[[#This Row],[PA ID]],Patient_details[],9,0)</f>
        <v>Clinical Haematology</v>
      </c>
      <c r="I381" s="27" t="s">
        <v>779</v>
      </c>
      <c r="J381" s="27" t="str">
        <f>VLOOKUP(Hospital_details[[#This Row],[Diagnosis_ID]],Diagnosis_details[],2,0)</f>
        <v>Therapy</v>
      </c>
      <c r="K381" s="27" t="str">
        <f>VLOOKUP(Hospital_details[[#This Row],[Diagnosis_ID]],Diagnosis_details[],3,0)</f>
        <v>Medical card holders</v>
      </c>
      <c r="L381" s="29" t="str">
        <f>VLOOKUP(Hospital_details[[#This Row],[Diagnosis_ID]],Diagnosis_details[],4,0)</f>
        <v>Dr Birx</v>
      </c>
      <c r="M381" s="29" t="str">
        <f>VLOOKUP(Hospital_details[[#This Row],[PA ID]],Patient_details[],10,0)</f>
        <v>folic acid</v>
      </c>
      <c r="N381" s="29" t="str">
        <f>VLOOKUP(Hospital_details[[#This Row],[PA ID]],Patient_details[],8,0)</f>
        <v>Bacterial infection</v>
      </c>
      <c r="O381" s="30">
        <f>VLOOKUP(Hospital_details[[#This Row],[PA ID]],Patient_details[],11,0)</f>
        <v>8000</v>
      </c>
      <c r="P381" s="31">
        <f>VLOOKUP(Hospital_details[[#This Row],[PA ID]],Patient_details[],12,0)</f>
        <v>150</v>
      </c>
      <c r="Q381" s="31">
        <f>VLOOKUP(Hospital_details[[#This Row],[Diagnosis_ID]],Diagnosis_details[],5,0)</f>
        <v>350</v>
      </c>
      <c r="R3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81" s="31">
        <f>Hospital_details[[#This Row],[Hospital Charges]]+Hospital_details[[#This Row],[Price of Treatment]]+Hospital_details[[#This Row],[Consultant Fee]]-Hospital_details[[#This Row],[Discount]]</f>
        <v>7700</v>
      </c>
      <c r="T3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382" spans="1:20">
      <c r="A382" s="27" t="s">
        <v>780</v>
      </c>
      <c r="B382" s="28">
        <f>VLOOKUP(Hospital_details[[#This Row],[PA ID]],Patient_details[],2,0)</f>
        <v>42860</v>
      </c>
      <c r="C382" s="32">
        <f>VLOOKUP(Hospital_details[[#This Row],[PA ID]],Patient_details[],3,0)</f>
        <v>41</v>
      </c>
      <c r="D382" s="32" t="str">
        <f>VLOOKUP(Hospital_details[[#This Row],[PA ID]],Patient_details[],4,0)</f>
        <v>F</v>
      </c>
      <c r="E382" s="27" t="str">
        <f>VLOOKUP(Hospital_details[[#This Row],[PA ID]],Patient_details[],5,0)</f>
        <v>Single-occupancy room overnight</v>
      </c>
      <c r="F382" s="27" t="str">
        <f>VLOOKUP(Hospital_details[[#This Row],[PA ID]],Patient_details[],6,0)</f>
        <v>Kells</v>
      </c>
      <c r="G382" s="33" t="str">
        <f>VLOOKUP(Hospital_details[[#This Row],[PA ID]],Patient_details[],7,0)</f>
        <v>Meath</v>
      </c>
      <c r="H382" s="29" t="str">
        <f>VLOOKUP(Hospital_details[[#This Row],[PA ID]],Patient_details[],9,0)</f>
        <v>Clinical Haematology</v>
      </c>
      <c r="I382" s="27" t="s">
        <v>781</v>
      </c>
      <c r="J382" s="27" t="str">
        <f>VLOOKUP(Hospital_details[[#This Row],[Diagnosis_ID]],Diagnosis_details[],2,0)</f>
        <v>Therapy</v>
      </c>
      <c r="K382" s="27" t="str">
        <f>VLOOKUP(Hospital_details[[#This Row],[Diagnosis_ID]],Diagnosis_details[],3,0)</f>
        <v>Medical card holders</v>
      </c>
      <c r="L382" s="29" t="str">
        <f>VLOOKUP(Hospital_details[[#This Row],[Diagnosis_ID]],Diagnosis_details[],4,0)</f>
        <v>Dr Birx</v>
      </c>
      <c r="M382" s="29" t="str">
        <f>VLOOKUP(Hospital_details[[#This Row],[PA ID]],Patient_details[],10,0)</f>
        <v>folic acid</v>
      </c>
      <c r="N382" s="29" t="str">
        <f>VLOOKUP(Hospital_details[[#This Row],[PA ID]],Patient_details[],8,0)</f>
        <v>Bacterial infection</v>
      </c>
      <c r="O382" s="30">
        <f>VLOOKUP(Hospital_details[[#This Row],[PA ID]],Patient_details[],11,0)</f>
        <v>8000</v>
      </c>
      <c r="P382" s="31">
        <f>VLOOKUP(Hospital_details[[#This Row],[PA ID]],Patient_details[],12,0)</f>
        <v>200</v>
      </c>
      <c r="Q382" s="31">
        <f>VLOOKUP(Hospital_details[[#This Row],[Diagnosis_ID]],Diagnosis_details[],5,0)</f>
        <v>350</v>
      </c>
      <c r="R3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82" s="31">
        <f>Hospital_details[[#This Row],[Hospital Charges]]+Hospital_details[[#This Row],[Price of Treatment]]+Hospital_details[[#This Row],[Consultant Fee]]-Hospital_details[[#This Row],[Discount]]</f>
        <v>7750</v>
      </c>
      <c r="T3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383" spans="1:20" hidden="1">
      <c r="A383" s="27" t="s">
        <v>782</v>
      </c>
      <c r="B383" s="28">
        <f>VLOOKUP(Hospital_details[[#This Row],[PA ID]],Patient_details[],2,0)</f>
        <v>43402</v>
      </c>
      <c r="C383" s="32">
        <f>VLOOKUP(Hospital_details[[#This Row],[PA ID]],Patient_details[],3,0)</f>
        <v>37</v>
      </c>
      <c r="D383" s="32" t="str">
        <f>VLOOKUP(Hospital_details[[#This Row],[PA ID]],Patient_details[],4,0)</f>
        <v>M</v>
      </c>
      <c r="E383" s="27" t="str">
        <f>VLOOKUP(Hospital_details[[#This Row],[PA ID]],Patient_details[],5,0)</f>
        <v>Single-occupancy room overnight</v>
      </c>
      <c r="F383" s="27" t="str">
        <f>VLOOKUP(Hospital_details[[#This Row],[PA ID]],Patient_details[],6,0)</f>
        <v>Tullamore</v>
      </c>
      <c r="G383" s="33" t="str">
        <f>VLOOKUP(Hospital_details[[#This Row],[PA ID]],Patient_details[],7,0)</f>
        <v>Offaly</v>
      </c>
      <c r="H383" s="29" t="str">
        <f>VLOOKUP(Hospital_details[[#This Row],[PA ID]],Patient_details[],9,0)</f>
        <v>Clinical Research Centre</v>
      </c>
      <c r="I383" s="27" t="s">
        <v>783</v>
      </c>
      <c r="J383" s="27" t="str">
        <f>VLOOKUP(Hospital_details[[#This Row],[Diagnosis_ID]],Diagnosis_details[],2,0)</f>
        <v>Therapy</v>
      </c>
      <c r="K383" s="27" t="str">
        <f>VLOOKUP(Hospital_details[[#This Row],[Diagnosis_ID]],Diagnosis_details[],3,0)</f>
        <v>Medical card holders</v>
      </c>
      <c r="L383" s="29" t="str">
        <f>VLOOKUP(Hospital_details[[#This Row],[Diagnosis_ID]],Diagnosis_details[],4,0)</f>
        <v>Dr Fauci</v>
      </c>
      <c r="M383" s="29" t="str">
        <f>VLOOKUP(Hospital_details[[#This Row],[PA ID]],Patient_details[],10,0)</f>
        <v>Calcium</v>
      </c>
      <c r="N383" s="29" t="str">
        <f>VLOOKUP(Hospital_details[[#This Row],[PA ID]],Patient_details[],8,0)</f>
        <v>Parkinson's disease</v>
      </c>
      <c r="O383" s="30">
        <f>VLOOKUP(Hospital_details[[#This Row],[PA ID]],Patient_details[],11,0)</f>
        <v>8000</v>
      </c>
      <c r="P383" s="31">
        <f>VLOOKUP(Hospital_details[[#This Row],[PA ID]],Patient_details[],12,0)</f>
        <v>560</v>
      </c>
      <c r="Q383" s="31">
        <f>VLOOKUP(Hospital_details[[#This Row],[Diagnosis_ID]],Diagnosis_details[],5,0)</f>
        <v>320</v>
      </c>
      <c r="R3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83" s="31">
        <f>Hospital_details[[#This Row],[Hospital Charges]]+Hospital_details[[#This Row],[Price of Treatment]]+Hospital_details[[#This Row],[Consultant Fee]]-Hospital_details[[#This Row],[Discount]]</f>
        <v>8640</v>
      </c>
      <c r="T3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2592</v>
      </c>
    </row>
    <row r="384" spans="1:20" hidden="1">
      <c r="A384" s="27" t="s">
        <v>784</v>
      </c>
      <c r="B384" s="28">
        <f>VLOOKUP(Hospital_details[[#This Row],[PA ID]],Patient_details[],2,0)</f>
        <v>43402</v>
      </c>
      <c r="C384" s="32">
        <f>VLOOKUP(Hospital_details[[#This Row],[PA ID]],Patient_details[],3,0)</f>
        <v>58</v>
      </c>
      <c r="D384" s="32" t="str">
        <f>VLOOKUP(Hospital_details[[#This Row],[PA ID]],Patient_details[],4,0)</f>
        <v>M</v>
      </c>
      <c r="E384" s="27" t="str">
        <f>VLOOKUP(Hospital_details[[#This Row],[PA ID]],Patient_details[],5,0)</f>
        <v>Single-occupancy room overnight</v>
      </c>
      <c r="F384" s="27" t="str">
        <f>VLOOKUP(Hospital_details[[#This Row],[PA ID]],Patient_details[],6,0)</f>
        <v>Carrick-On-Shannon</v>
      </c>
      <c r="G384" s="33" t="str">
        <f>VLOOKUP(Hospital_details[[#This Row],[PA ID]],Patient_details[],7,0)</f>
        <v>Roscommon</v>
      </c>
      <c r="H384" s="29" t="str">
        <f>VLOOKUP(Hospital_details[[#This Row],[PA ID]],Patient_details[],9,0)</f>
        <v>Clinical Research Centre</v>
      </c>
      <c r="I384" s="27" t="s">
        <v>785</v>
      </c>
      <c r="J384" s="27" t="str">
        <f>VLOOKUP(Hospital_details[[#This Row],[Diagnosis_ID]],Diagnosis_details[],2,0)</f>
        <v>Therapy</v>
      </c>
      <c r="K384" s="27" t="str">
        <f>VLOOKUP(Hospital_details[[#This Row],[Diagnosis_ID]],Diagnosis_details[],3,0)</f>
        <v>Medical card holders</v>
      </c>
      <c r="L384" s="29" t="str">
        <f>VLOOKUP(Hospital_details[[#This Row],[Diagnosis_ID]],Diagnosis_details[],4,0)</f>
        <v>Dr Fauci</v>
      </c>
      <c r="M384" s="29" t="str">
        <f>VLOOKUP(Hospital_details[[#This Row],[PA ID]],Patient_details[],10,0)</f>
        <v>Calcium</v>
      </c>
      <c r="N384" s="29" t="str">
        <f>VLOOKUP(Hospital_details[[#This Row],[PA ID]],Patient_details[],8,0)</f>
        <v>Parkinson's disease</v>
      </c>
      <c r="O384" s="30">
        <f>VLOOKUP(Hospital_details[[#This Row],[PA ID]],Patient_details[],11,0)</f>
        <v>8000</v>
      </c>
      <c r="P384" s="31">
        <f>VLOOKUP(Hospital_details[[#This Row],[PA ID]],Patient_details[],12,0)</f>
        <v>240</v>
      </c>
      <c r="Q384" s="31">
        <f>VLOOKUP(Hospital_details[[#This Row],[Diagnosis_ID]],Diagnosis_details[],5,0)</f>
        <v>320</v>
      </c>
      <c r="R3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84" s="31">
        <f>Hospital_details[[#This Row],[Hospital Charges]]+Hospital_details[[#This Row],[Price of Treatment]]+Hospital_details[[#This Row],[Consultant Fee]]-Hospital_details[[#This Row],[Discount]]</f>
        <v>8320</v>
      </c>
      <c r="T3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385" spans="1:20" hidden="1">
      <c r="A385" s="27" t="s">
        <v>786</v>
      </c>
      <c r="B385" s="28">
        <f>VLOOKUP(Hospital_details[[#This Row],[PA ID]],Patient_details[],2,0)</f>
        <v>42915</v>
      </c>
      <c r="C385" s="32">
        <f>VLOOKUP(Hospital_details[[#This Row],[PA ID]],Patient_details[],3,0)</f>
        <v>55</v>
      </c>
      <c r="D385" s="32" t="str">
        <f>VLOOKUP(Hospital_details[[#This Row],[PA ID]],Patient_details[],4,0)</f>
        <v>M</v>
      </c>
      <c r="E385" s="27" t="str">
        <f>VLOOKUP(Hospital_details[[#This Row],[PA ID]],Patient_details[],5,0)</f>
        <v>Single-occupancy room overnight</v>
      </c>
      <c r="F385" s="27" t="str">
        <f>VLOOKUP(Hospital_details[[#This Row],[PA ID]],Patient_details[],6,0)</f>
        <v>Roscommon</v>
      </c>
      <c r="G385" s="33" t="str">
        <f>VLOOKUP(Hospital_details[[#This Row],[PA ID]],Patient_details[],7,0)</f>
        <v>Roscommon</v>
      </c>
      <c r="H385" s="29" t="str">
        <f>VLOOKUP(Hospital_details[[#This Row],[PA ID]],Patient_details[],9,0)</f>
        <v>Clinical Research Centre</v>
      </c>
      <c r="I385" s="27" t="s">
        <v>787</v>
      </c>
      <c r="J385" s="27" t="str">
        <f>VLOOKUP(Hospital_details[[#This Row],[Diagnosis_ID]],Diagnosis_details[],2,0)</f>
        <v>Surgery</v>
      </c>
      <c r="K385" s="27" t="str">
        <f>VLOOKUP(Hospital_details[[#This Row],[Diagnosis_ID]],Diagnosis_details[],3,0)</f>
        <v>Medical card holders</v>
      </c>
      <c r="L385" s="29" t="str">
        <f>VLOOKUP(Hospital_details[[#This Row],[Diagnosis_ID]],Diagnosis_details[],4,0)</f>
        <v>Dr Fauci</v>
      </c>
      <c r="M385" s="29" t="str">
        <f>VLOOKUP(Hospital_details[[#This Row],[PA ID]],Patient_details[],10,0)</f>
        <v>tPA</v>
      </c>
      <c r="N385" s="29" t="str">
        <f>VLOOKUP(Hospital_details[[#This Row],[PA ID]],Patient_details[],8,0)</f>
        <v>Stroke</v>
      </c>
      <c r="O385" s="30">
        <f>VLOOKUP(Hospital_details[[#This Row],[PA ID]],Patient_details[],11,0)</f>
        <v>8000</v>
      </c>
      <c r="P385" s="31">
        <f>VLOOKUP(Hospital_details[[#This Row],[PA ID]],Patient_details[],12,0)</f>
        <v>100</v>
      </c>
      <c r="Q385" s="31">
        <f>VLOOKUP(Hospital_details[[#This Row],[Diagnosis_ID]],Diagnosis_details[],5,0)</f>
        <v>320</v>
      </c>
      <c r="R3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85" s="31">
        <f>Hospital_details[[#This Row],[Hospital Charges]]+Hospital_details[[#This Row],[Price of Treatment]]+Hospital_details[[#This Row],[Consultant Fee]]-Hospital_details[[#This Row],[Discount]]</f>
        <v>8180</v>
      </c>
      <c r="T3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2454</v>
      </c>
    </row>
    <row r="386" spans="1:20">
      <c r="A386" s="27" t="s">
        <v>788</v>
      </c>
      <c r="B386" s="28">
        <f>VLOOKUP(Hospital_details[[#This Row],[PA ID]],Patient_details[],2,0)</f>
        <v>43071</v>
      </c>
      <c r="C386" s="32">
        <f>VLOOKUP(Hospital_details[[#This Row],[PA ID]],Patient_details[],3,0)</f>
        <v>53</v>
      </c>
      <c r="D386" s="32" t="str">
        <f>VLOOKUP(Hospital_details[[#This Row],[PA ID]],Patient_details[],4,0)</f>
        <v>F</v>
      </c>
      <c r="E386" s="27" t="str">
        <f>VLOOKUP(Hospital_details[[#This Row],[PA ID]],Patient_details[],5,0)</f>
        <v>Single-occupancy room overnight</v>
      </c>
      <c r="F386" s="27" t="str">
        <f>VLOOKUP(Hospital_details[[#This Row],[PA ID]],Patient_details[],6,0)</f>
        <v>Mullingar</v>
      </c>
      <c r="G386" s="33" t="str">
        <f>VLOOKUP(Hospital_details[[#This Row],[PA ID]],Patient_details[],7,0)</f>
        <v>Westmeath</v>
      </c>
      <c r="H386" s="29" t="str">
        <f>VLOOKUP(Hospital_details[[#This Row],[PA ID]],Patient_details[],9,0)</f>
        <v>Clinical Haematology</v>
      </c>
      <c r="I386" s="27" t="s">
        <v>789</v>
      </c>
      <c r="J386" s="27" t="str">
        <f>VLOOKUP(Hospital_details[[#This Row],[Diagnosis_ID]],Diagnosis_details[],2,0)</f>
        <v>Surgery</v>
      </c>
      <c r="K386" s="27" t="str">
        <f>VLOOKUP(Hospital_details[[#This Row],[Diagnosis_ID]],Diagnosis_details[],3,0)</f>
        <v>Medical card holders</v>
      </c>
      <c r="L386" s="29" t="str">
        <f>VLOOKUP(Hospital_details[[#This Row],[Diagnosis_ID]],Diagnosis_details[],4,0)</f>
        <v>Dr Birx</v>
      </c>
      <c r="M386" s="29" t="str">
        <f>VLOOKUP(Hospital_details[[#This Row],[PA ID]],Patient_details[],10,0)</f>
        <v>antibiotics</v>
      </c>
      <c r="N386" s="29" t="str">
        <f>VLOOKUP(Hospital_details[[#This Row],[PA ID]],Patient_details[],8,0)</f>
        <v>Bacterial infection</v>
      </c>
      <c r="O386" s="30">
        <f>VLOOKUP(Hospital_details[[#This Row],[PA ID]],Patient_details[],11,0)</f>
        <v>8000</v>
      </c>
      <c r="P386" s="31">
        <f>VLOOKUP(Hospital_details[[#This Row],[PA ID]],Patient_details[],12,0)</f>
        <v>105</v>
      </c>
      <c r="Q386" s="31">
        <f>VLOOKUP(Hospital_details[[#This Row],[Diagnosis_ID]],Diagnosis_details[],5,0)</f>
        <v>350</v>
      </c>
      <c r="R3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15.75</v>
      </c>
      <c r="S386" s="31">
        <f>Hospital_details[[#This Row],[Hospital Charges]]+Hospital_details[[#This Row],[Price of Treatment]]+Hospital_details[[#This Row],[Consultant Fee]]-Hospital_details[[#This Row],[Discount]]</f>
        <v>8439.25</v>
      </c>
      <c r="T3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2531.7750000000001</v>
      </c>
    </row>
    <row r="387" spans="1:20">
      <c r="A387" s="27" t="s">
        <v>790</v>
      </c>
      <c r="B387" s="28">
        <f>VLOOKUP(Hospital_details[[#This Row],[PA ID]],Patient_details[],2,0)</f>
        <v>43071</v>
      </c>
      <c r="C387" s="32">
        <f>VLOOKUP(Hospital_details[[#This Row],[PA ID]],Patient_details[],3,0)</f>
        <v>57</v>
      </c>
      <c r="D387" s="32" t="str">
        <f>VLOOKUP(Hospital_details[[#This Row],[PA ID]],Patient_details[],4,0)</f>
        <v>M</v>
      </c>
      <c r="E387" s="27" t="str">
        <f>VLOOKUP(Hospital_details[[#This Row],[PA ID]],Patient_details[],5,0)</f>
        <v>Single-occupancy room overnight</v>
      </c>
      <c r="F387" s="27" t="str">
        <f>VLOOKUP(Hospital_details[[#This Row],[PA ID]],Patient_details[],6,0)</f>
        <v>Sligo</v>
      </c>
      <c r="G387" s="33" t="str">
        <f>VLOOKUP(Hospital_details[[#This Row],[PA ID]],Patient_details[],7,0)</f>
        <v>Sligo</v>
      </c>
      <c r="H387" s="29" t="str">
        <f>VLOOKUP(Hospital_details[[#This Row],[PA ID]],Patient_details[],9,0)</f>
        <v>Clinical Haematology</v>
      </c>
      <c r="I387" s="27" t="s">
        <v>791</v>
      </c>
      <c r="J387" s="27" t="str">
        <f>VLOOKUP(Hospital_details[[#This Row],[Diagnosis_ID]],Diagnosis_details[],2,0)</f>
        <v>Therapy</v>
      </c>
      <c r="K387" s="27" t="str">
        <f>VLOOKUP(Hospital_details[[#This Row],[Diagnosis_ID]],Diagnosis_details[],3,0)</f>
        <v>Medical card holders</v>
      </c>
      <c r="L387" s="29" t="str">
        <f>VLOOKUP(Hospital_details[[#This Row],[Diagnosis_ID]],Diagnosis_details[],4,0)</f>
        <v>Dr Birx</v>
      </c>
      <c r="M387" s="29" t="str">
        <f>VLOOKUP(Hospital_details[[#This Row],[PA ID]],Patient_details[],10,0)</f>
        <v>oxygen</v>
      </c>
      <c r="N387" s="29" t="str">
        <f>VLOOKUP(Hospital_details[[#This Row],[PA ID]],Patient_details[],8,0)</f>
        <v>Bacterial infection</v>
      </c>
      <c r="O387" s="30">
        <f>VLOOKUP(Hospital_details[[#This Row],[PA ID]],Patient_details[],11,0)</f>
        <v>8000</v>
      </c>
      <c r="P387" s="31">
        <f>VLOOKUP(Hospital_details[[#This Row],[PA ID]],Patient_details[],12,0)</f>
        <v>105</v>
      </c>
      <c r="Q387" s="31">
        <f>VLOOKUP(Hospital_details[[#This Row],[Diagnosis_ID]],Diagnosis_details[],5,0)</f>
        <v>350</v>
      </c>
      <c r="R3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87" s="31">
        <f>Hospital_details[[#This Row],[Hospital Charges]]+Hospital_details[[#This Row],[Price of Treatment]]+Hospital_details[[#This Row],[Consultant Fee]]-Hospital_details[[#This Row],[Discount]]</f>
        <v>7655</v>
      </c>
      <c r="T3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388" spans="1:20" hidden="1">
      <c r="A388" s="27" t="s">
        <v>792</v>
      </c>
      <c r="B388" s="28">
        <f>VLOOKUP(Hospital_details[[#This Row],[PA ID]],Patient_details[],2,0)</f>
        <v>43076</v>
      </c>
      <c r="C388" s="32">
        <f>VLOOKUP(Hospital_details[[#This Row],[PA ID]],Patient_details[],3,0)</f>
        <v>43</v>
      </c>
      <c r="D388" s="32" t="str">
        <f>VLOOKUP(Hospital_details[[#This Row],[PA ID]],Patient_details[],4,0)</f>
        <v>M</v>
      </c>
      <c r="E388" s="27" t="str">
        <f>VLOOKUP(Hospital_details[[#This Row],[PA ID]],Patient_details[],5,0)</f>
        <v>Day-case</v>
      </c>
      <c r="F388" s="27" t="str">
        <f>VLOOKUP(Hospital_details[[#This Row],[PA ID]],Patient_details[],6,0)</f>
        <v>Longford</v>
      </c>
      <c r="G388" s="33" t="str">
        <f>VLOOKUP(Hospital_details[[#This Row],[PA ID]],Patient_details[],7,0)</f>
        <v>Longford</v>
      </c>
      <c r="H388" s="29" t="str">
        <f>VLOOKUP(Hospital_details[[#This Row],[PA ID]],Patient_details[],9,0)</f>
        <v>Anaesthesia, Intensive Care and Pain Medicine</v>
      </c>
      <c r="I388" s="27" t="s">
        <v>793</v>
      </c>
      <c r="J388" s="27" t="str">
        <f>VLOOKUP(Hospital_details[[#This Row],[Diagnosis_ID]],Diagnosis_details[],2,0)</f>
        <v>Therapy</v>
      </c>
      <c r="K388" s="27" t="str">
        <f>VLOOKUP(Hospital_details[[#This Row],[Diagnosis_ID]],Diagnosis_details[],3,0)</f>
        <v>Medical card holders</v>
      </c>
      <c r="L388" s="29" t="str">
        <f>VLOOKUP(Hospital_details[[#This Row],[Diagnosis_ID]],Diagnosis_details[],4,0)</f>
        <v>Dr Fauci</v>
      </c>
      <c r="M388" s="29" t="str">
        <f>VLOOKUP(Hospital_details[[#This Row],[PA ID]],Patient_details[],10,0)</f>
        <v>Ranolazine</v>
      </c>
      <c r="N388" s="29" t="str">
        <f>VLOOKUP(Hospital_details[[#This Row],[PA ID]],Patient_details[],8,0)</f>
        <v>Myocardial ischemia</v>
      </c>
      <c r="O388" s="30">
        <f>VLOOKUP(Hospital_details[[#This Row],[PA ID]],Patient_details[],11,0)</f>
        <v>750</v>
      </c>
      <c r="P388" s="31">
        <f>VLOOKUP(Hospital_details[[#This Row],[PA ID]],Patient_details[],12,0)</f>
        <v>440</v>
      </c>
      <c r="Q388" s="31">
        <f>VLOOKUP(Hospital_details[[#This Row],[Diagnosis_ID]],Diagnosis_details[],5,0)</f>
        <v>320</v>
      </c>
      <c r="R3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88" s="31">
        <f>Hospital_details[[#This Row],[Hospital Charges]]+Hospital_details[[#This Row],[Price of Treatment]]+Hospital_details[[#This Row],[Consultant Fee]]-Hospital_details[[#This Row],[Discount]]</f>
        <v>1360</v>
      </c>
      <c r="T3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408</v>
      </c>
    </row>
    <row r="389" spans="1:20" hidden="1">
      <c r="A389" s="27" t="s">
        <v>794</v>
      </c>
      <c r="B389" s="28">
        <f>VLOOKUP(Hospital_details[[#This Row],[PA ID]],Patient_details[],2,0)</f>
        <v>43076</v>
      </c>
      <c r="C389" s="32">
        <f>VLOOKUP(Hospital_details[[#This Row],[PA ID]],Patient_details[],3,0)</f>
        <v>58</v>
      </c>
      <c r="D389" s="32" t="str">
        <f>VLOOKUP(Hospital_details[[#This Row],[PA ID]],Patient_details[],4,0)</f>
        <v>M</v>
      </c>
      <c r="E389" s="27" t="str">
        <f>VLOOKUP(Hospital_details[[#This Row],[PA ID]],Patient_details[],5,0)</f>
        <v>Single-occupancy room overnight</v>
      </c>
      <c r="F389" s="27" t="str">
        <f>VLOOKUP(Hospital_details[[#This Row],[PA ID]],Patient_details[],6,0)</f>
        <v>Sligo</v>
      </c>
      <c r="G389" s="33" t="str">
        <f>VLOOKUP(Hospital_details[[#This Row],[PA ID]],Patient_details[],7,0)</f>
        <v>Sligo</v>
      </c>
      <c r="H389" s="29" t="str">
        <f>VLOOKUP(Hospital_details[[#This Row],[PA ID]],Patient_details[],9,0)</f>
        <v>Anaesthesia, Intensive Care and Pain Medicine</v>
      </c>
      <c r="I389" s="27" t="s">
        <v>795</v>
      </c>
      <c r="J389" s="27" t="str">
        <f>VLOOKUP(Hospital_details[[#This Row],[Diagnosis_ID]],Diagnosis_details[],2,0)</f>
        <v>Therapy</v>
      </c>
      <c r="K389" s="27" t="str">
        <f>VLOOKUP(Hospital_details[[#This Row],[Diagnosis_ID]],Diagnosis_details[],3,0)</f>
        <v>Medical card holders</v>
      </c>
      <c r="L389" s="29" t="str">
        <f>VLOOKUP(Hospital_details[[#This Row],[Diagnosis_ID]],Diagnosis_details[],4,0)</f>
        <v>Dr Fauci</v>
      </c>
      <c r="M389" s="29" t="str">
        <f>VLOOKUP(Hospital_details[[#This Row],[PA ID]],Patient_details[],10,0)</f>
        <v>Aspirin</v>
      </c>
      <c r="N389" s="29" t="str">
        <f>VLOOKUP(Hospital_details[[#This Row],[PA ID]],Patient_details[],8,0)</f>
        <v>Myocardial ischemia</v>
      </c>
      <c r="O389" s="30">
        <f>VLOOKUP(Hospital_details[[#This Row],[PA ID]],Patient_details[],11,0)</f>
        <v>8000</v>
      </c>
      <c r="P389" s="31">
        <f>VLOOKUP(Hospital_details[[#This Row],[PA ID]],Patient_details[],12,0)</f>
        <v>110</v>
      </c>
      <c r="Q389" s="31">
        <f>VLOOKUP(Hospital_details[[#This Row],[Diagnosis_ID]],Diagnosis_details[],5,0)</f>
        <v>320</v>
      </c>
      <c r="R3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89" s="31">
        <f>Hospital_details[[#This Row],[Hospital Charges]]+Hospital_details[[#This Row],[Price of Treatment]]+Hospital_details[[#This Row],[Consultant Fee]]-Hospital_details[[#This Row],[Discount]]</f>
        <v>8190</v>
      </c>
      <c r="T3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2457</v>
      </c>
    </row>
    <row r="390" spans="1:20">
      <c r="A390" s="27" t="s">
        <v>796</v>
      </c>
      <c r="B390" s="28">
        <f>VLOOKUP(Hospital_details[[#This Row],[PA ID]],Patient_details[],2,0)</f>
        <v>42700</v>
      </c>
      <c r="C390" s="32">
        <f>VLOOKUP(Hospital_details[[#This Row],[PA ID]],Patient_details[],3,0)</f>
        <v>64</v>
      </c>
      <c r="D390" s="32" t="str">
        <f>VLOOKUP(Hospital_details[[#This Row],[PA ID]],Patient_details[],4,0)</f>
        <v>M</v>
      </c>
      <c r="E390" s="27" t="str">
        <f>VLOOKUP(Hospital_details[[#This Row],[PA ID]],Patient_details[],5,0)</f>
        <v>Day-case</v>
      </c>
      <c r="F390" s="27" t="str">
        <f>VLOOKUP(Hospital_details[[#This Row],[PA ID]],Patient_details[],6,0)</f>
        <v>Tralee</v>
      </c>
      <c r="G390" s="33" t="str">
        <f>VLOOKUP(Hospital_details[[#This Row],[PA ID]],Patient_details[],7,0)</f>
        <v>Kerry</v>
      </c>
      <c r="H390" s="29" t="str">
        <f>VLOOKUP(Hospital_details[[#This Row],[PA ID]],Patient_details[],9,0)</f>
        <v>Surgery</v>
      </c>
      <c r="I390" s="27" t="s">
        <v>797</v>
      </c>
      <c r="J390" s="27" t="str">
        <f>VLOOKUP(Hospital_details[[#This Row],[Diagnosis_ID]],Diagnosis_details[],2,0)</f>
        <v>Therapy</v>
      </c>
      <c r="K390" s="27" t="str">
        <f>VLOOKUP(Hospital_details[[#This Row],[Diagnosis_ID]],Diagnosis_details[],3,0)</f>
        <v>Medical card holders</v>
      </c>
      <c r="L390" s="29" t="str">
        <f>VLOOKUP(Hospital_details[[#This Row],[Diagnosis_ID]],Diagnosis_details[],4,0)</f>
        <v>Dr Birx</v>
      </c>
      <c r="M390" s="29" t="str">
        <f>VLOOKUP(Hospital_details[[#This Row],[PA ID]],Patient_details[],10,0)</f>
        <v>Calcium</v>
      </c>
      <c r="N390" s="29" t="str">
        <f>VLOOKUP(Hospital_details[[#This Row],[PA ID]],Patient_details[],8,0)</f>
        <v>Orthopaedic</v>
      </c>
      <c r="O390" s="30">
        <f>VLOOKUP(Hospital_details[[#This Row],[PA ID]],Patient_details[],11,0)</f>
        <v>750</v>
      </c>
      <c r="P390" s="31">
        <f>VLOOKUP(Hospital_details[[#This Row],[PA ID]],Patient_details[],12,0)</f>
        <v>110</v>
      </c>
      <c r="Q390" s="31">
        <f>VLOOKUP(Hospital_details[[#This Row],[Diagnosis_ID]],Diagnosis_details[],5,0)</f>
        <v>350</v>
      </c>
      <c r="R3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90" s="31">
        <f>Hospital_details[[#This Row],[Hospital Charges]]+Hospital_details[[#This Row],[Price of Treatment]]+Hospital_details[[#This Row],[Consultant Fee]]-Hospital_details[[#This Row],[Discount]]</f>
        <v>1060</v>
      </c>
      <c r="T3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</v>
      </c>
    </row>
    <row r="391" spans="1:20">
      <c r="A391" s="27" t="s">
        <v>798</v>
      </c>
      <c r="B391" s="28">
        <f>VLOOKUP(Hospital_details[[#This Row],[PA ID]],Patient_details[],2,0)</f>
        <v>43814</v>
      </c>
      <c r="C391" s="32">
        <f>VLOOKUP(Hospital_details[[#This Row],[PA ID]],Patient_details[],3,0)</f>
        <v>54</v>
      </c>
      <c r="D391" s="32" t="str">
        <f>VLOOKUP(Hospital_details[[#This Row],[PA ID]],Patient_details[],4,0)</f>
        <v>F</v>
      </c>
      <c r="E391" s="27" t="str">
        <f>VLOOKUP(Hospital_details[[#This Row],[PA ID]],Patient_details[],5,0)</f>
        <v>Single-occupancy room overnight</v>
      </c>
      <c r="F391" s="27" t="str">
        <f>VLOOKUP(Hospital_details[[#This Row],[PA ID]],Patient_details[],6,0)</f>
        <v>Tralee</v>
      </c>
      <c r="G391" s="33" t="str">
        <f>VLOOKUP(Hospital_details[[#This Row],[PA ID]],Patient_details[],7,0)</f>
        <v>Kerry</v>
      </c>
      <c r="H391" s="29" t="str">
        <f>VLOOKUP(Hospital_details[[#This Row],[PA ID]],Patient_details[],9,0)</f>
        <v>Clinical Haematology</v>
      </c>
      <c r="I391" s="27" t="s">
        <v>799</v>
      </c>
      <c r="J391" s="27" t="str">
        <f>VLOOKUP(Hospital_details[[#This Row],[Diagnosis_ID]],Diagnosis_details[],2,0)</f>
        <v>Therapy</v>
      </c>
      <c r="K391" s="27" t="str">
        <f>VLOOKUP(Hospital_details[[#This Row],[Diagnosis_ID]],Diagnosis_details[],3,0)</f>
        <v>Medical card holders</v>
      </c>
      <c r="L391" s="29" t="str">
        <f>VLOOKUP(Hospital_details[[#This Row],[Diagnosis_ID]],Diagnosis_details[],4,0)</f>
        <v>Dr Birx</v>
      </c>
      <c r="M391" s="29" t="str">
        <f>VLOOKUP(Hospital_details[[#This Row],[PA ID]],Patient_details[],10,0)</f>
        <v>folic acid</v>
      </c>
      <c r="N391" s="29" t="str">
        <f>VLOOKUP(Hospital_details[[#This Row],[PA ID]],Patient_details[],8,0)</f>
        <v>Bacterial infection</v>
      </c>
      <c r="O391" s="30">
        <f>VLOOKUP(Hospital_details[[#This Row],[PA ID]],Patient_details[],11,0)</f>
        <v>8000</v>
      </c>
      <c r="P391" s="31">
        <f>VLOOKUP(Hospital_details[[#This Row],[PA ID]],Patient_details[],12,0)</f>
        <v>440</v>
      </c>
      <c r="Q391" s="31">
        <f>VLOOKUP(Hospital_details[[#This Row],[Diagnosis_ID]],Diagnosis_details[],5,0)</f>
        <v>350</v>
      </c>
      <c r="R3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91" s="31">
        <f>Hospital_details[[#This Row],[Hospital Charges]]+Hospital_details[[#This Row],[Price of Treatment]]+Hospital_details[[#This Row],[Consultant Fee]]-Hospital_details[[#This Row],[Discount]]</f>
        <v>7990</v>
      </c>
      <c r="T3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2397</v>
      </c>
    </row>
    <row r="392" spans="1:20">
      <c r="A392" s="27" t="s">
        <v>800</v>
      </c>
      <c r="B392" s="28">
        <f>VLOOKUP(Hospital_details[[#This Row],[PA ID]],Patient_details[],2,0)</f>
        <v>43814</v>
      </c>
      <c r="C392" s="32">
        <f>VLOOKUP(Hospital_details[[#This Row],[PA ID]],Patient_details[],3,0)</f>
        <v>53</v>
      </c>
      <c r="D392" s="32" t="str">
        <f>VLOOKUP(Hospital_details[[#This Row],[PA ID]],Patient_details[],4,0)</f>
        <v>M</v>
      </c>
      <c r="E392" s="27" t="str">
        <f>VLOOKUP(Hospital_details[[#This Row],[PA ID]],Patient_details[],5,0)</f>
        <v>Single-occupancy room overnight</v>
      </c>
      <c r="F392" s="27" t="str">
        <f>VLOOKUP(Hospital_details[[#This Row],[PA ID]],Patient_details[],6,0)</f>
        <v>Longford</v>
      </c>
      <c r="G392" s="33" t="str">
        <f>VLOOKUP(Hospital_details[[#This Row],[PA ID]],Patient_details[],7,0)</f>
        <v>Longford</v>
      </c>
      <c r="H392" s="29" t="str">
        <f>VLOOKUP(Hospital_details[[#This Row],[PA ID]],Patient_details[],9,0)</f>
        <v>Clinical Haematology</v>
      </c>
      <c r="I392" s="27" t="s">
        <v>801</v>
      </c>
      <c r="J392" s="27" t="str">
        <f>VLOOKUP(Hospital_details[[#This Row],[Diagnosis_ID]],Diagnosis_details[],2,0)</f>
        <v>Therapy</v>
      </c>
      <c r="K392" s="27" t="str">
        <f>VLOOKUP(Hospital_details[[#This Row],[Diagnosis_ID]],Diagnosis_details[],3,0)</f>
        <v>Medical card holders</v>
      </c>
      <c r="L392" s="29" t="str">
        <f>VLOOKUP(Hospital_details[[#This Row],[Diagnosis_ID]],Diagnosis_details[],4,0)</f>
        <v>Dr Birx</v>
      </c>
      <c r="M392" s="29" t="str">
        <f>VLOOKUP(Hospital_details[[#This Row],[PA ID]],Patient_details[],10,0)</f>
        <v>oxygen</v>
      </c>
      <c r="N392" s="29" t="str">
        <f>VLOOKUP(Hospital_details[[#This Row],[PA ID]],Patient_details[],8,0)</f>
        <v>Bacterial infection</v>
      </c>
      <c r="O392" s="30">
        <f>VLOOKUP(Hospital_details[[#This Row],[PA ID]],Patient_details[],11,0)</f>
        <v>8000</v>
      </c>
      <c r="P392" s="31">
        <f>VLOOKUP(Hospital_details[[#This Row],[PA ID]],Patient_details[],12,0)</f>
        <v>220</v>
      </c>
      <c r="Q392" s="31">
        <f>VLOOKUP(Hospital_details[[#This Row],[Diagnosis_ID]],Diagnosis_details[],5,0)</f>
        <v>350</v>
      </c>
      <c r="R3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92" s="31">
        <f>Hospital_details[[#This Row],[Hospital Charges]]+Hospital_details[[#This Row],[Price of Treatment]]+Hospital_details[[#This Row],[Consultant Fee]]-Hospital_details[[#This Row],[Discount]]</f>
        <v>7770</v>
      </c>
      <c r="T3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393" spans="1:20">
      <c r="A393" s="27" t="s">
        <v>802</v>
      </c>
      <c r="B393" s="28">
        <f>VLOOKUP(Hospital_details[[#This Row],[PA ID]],Patient_details[],2,0)</f>
        <v>42636</v>
      </c>
      <c r="C393" s="32">
        <f>VLOOKUP(Hospital_details[[#This Row],[PA ID]],Patient_details[],3,0)</f>
        <v>39</v>
      </c>
      <c r="D393" s="32" t="str">
        <f>VLOOKUP(Hospital_details[[#This Row],[PA ID]],Patient_details[],4,0)</f>
        <v>F</v>
      </c>
      <c r="E393" s="27" t="str">
        <f>VLOOKUP(Hospital_details[[#This Row],[PA ID]],Patient_details[],5,0)</f>
        <v>Multiple-occupancy room overnight</v>
      </c>
      <c r="F393" s="27" t="str">
        <f>VLOOKUP(Hospital_details[[#This Row],[PA ID]],Patient_details[],6,0)</f>
        <v>Roscommon</v>
      </c>
      <c r="G393" s="33" t="str">
        <f>VLOOKUP(Hospital_details[[#This Row],[PA ID]],Patient_details[],7,0)</f>
        <v>Roscommon</v>
      </c>
      <c r="H393" s="29" t="str">
        <f>VLOOKUP(Hospital_details[[#This Row],[PA ID]],Patient_details[],9,0)</f>
        <v>Cardiology</v>
      </c>
      <c r="I393" s="27" t="s">
        <v>803</v>
      </c>
      <c r="J393" s="27" t="str">
        <f>VLOOKUP(Hospital_details[[#This Row],[Diagnosis_ID]],Diagnosis_details[],2,0)</f>
        <v>Therapy</v>
      </c>
      <c r="K393" s="27" t="str">
        <f>VLOOKUP(Hospital_details[[#This Row],[Diagnosis_ID]],Diagnosis_details[],3,0)</f>
        <v>Medical card holders</v>
      </c>
      <c r="L393" s="29" t="str">
        <f>VLOOKUP(Hospital_details[[#This Row],[Diagnosis_ID]],Diagnosis_details[],4,0)</f>
        <v>Dr Birx</v>
      </c>
      <c r="M393" s="29" t="str">
        <f>VLOOKUP(Hospital_details[[#This Row],[PA ID]],Patient_details[],10,0)</f>
        <v>Beta blockers</v>
      </c>
      <c r="N393" s="29" t="str">
        <f>VLOOKUP(Hospital_details[[#This Row],[PA ID]],Patient_details[],8,0)</f>
        <v>Cardiovascular disease (CVD)</v>
      </c>
      <c r="O393" s="30">
        <f>VLOOKUP(Hospital_details[[#This Row],[PA ID]],Patient_details[],11,0)</f>
        <v>2500</v>
      </c>
      <c r="P393" s="31">
        <f>VLOOKUP(Hospital_details[[#This Row],[PA ID]],Patient_details[],12,0)</f>
        <v>160</v>
      </c>
      <c r="Q393" s="31">
        <f>VLOOKUP(Hospital_details[[#This Row],[Diagnosis_ID]],Diagnosis_details[],5,0)</f>
        <v>350</v>
      </c>
      <c r="R3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250</v>
      </c>
      <c r="S393" s="31">
        <f>Hospital_details[[#This Row],[Hospital Charges]]+Hospital_details[[#This Row],[Price of Treatment]]+Hospital_details[[#This Row],[Consultant Fee]]-Hospital_details[[#This Row],[Discount]]</f>
        <v>2760</v>
      </c>
      <c r="T3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828</v>
      </c>
    </row>
    <row r="394" spans="1:20">
      <c r="A394" s="27" t="s">
        <v>804</v>
      </c>
      <c r="B394" s="28">
        <f>VLOOKUP(Hospital_details[[#This Row],[PA ID]],Patient_details[],2,0)</f>
        <v>42636</v>
      </c>
      <c r="C394" s="32">
        <f>VLOOKUP(Hospital_details[[#This Row],[PA ID]],Patient_details[],3,0)</f>
        <v>56</v>
      </c>
      <c r="D394" s="32" t="str">
        <f>VLOOKUP(Hospital_details[[#This Row],[PA ID]],Patient_details[],4,0)</f>
        <v>M</v>
      </c>
      <c r="E394" s="27" t="str">
        <f>VLOOKUP(Hospital_details[[#This Row],[PA ID]],Patient_details[],5,0)</f>
        <v>Single-occupancy room overnight</v>
      </c>
      <c r="F394" s="27" t="str">
        <f>VLOOKUP(Hospital_details[[#This Row],[PA ID]],Patient_details[],6,0)</f>
        <v>Youghal</v>
      </c>
      <c r="G394" s="33" t="str">
        <f>VLOOKUP(Hospital_details[[#This Row],[PA ID]],Patient_details[],7,0)</f>
        <v>Waterford</v>
      </c>
      <c r="H394" s="29" t="str">
        <f>VLOOKUP(Hospital_details[[#This Row],[PA ID]],Patient_details[],9,0)</f>
        <v>Cardiology</v>
      </c>
      <c r="I394" s="27" t="s">
        <v>805</v>
      </c>
      <c r="J394" s="27" t="str">
        <f>VLOOKUP(Hospital_details[[#This Row],[Diagnosis_ID]],Diagnosis_details[],2,0)</f>
        <v>Therapy</v>
      </c>
      <c r="K394" s="27" t="str">
        <f>VLOOKUP(Hospital_details[[#This Row],[Diagnosis_ID]],Diagnosis_details[],3,0)</f>
        <v>Medical card holders</v>
      </c>
      <c r="L394" s="29" t="str">
        <f>VLOOKUP(Hospital_details[[#This Row],[Diagnosis_ID]],Diagnosis_details[],4,0)</f>
        <v>Dr Birx</v>
      </c>
      <c r="M394" s="29" t="str">
        <f>VLOOKUP(Hospital_details[[#This Row],[PA ID]],Patient_details[],10,0)</f>
        <v>Beta blockers</v>
      </c>
      <c r="N394" s="29" t="str">
        <f>VLOOKUP(Hospital_details[[#This Row],[PA ID]],Patient_details[],8,0)</f>
        <v>Cardiovascular disease (CVD)</v>
      </c>
      <c r="O394" s="30">
        <f>VLOOKUP(Hospital_details[[#This Row],[PA ID]],Patient_details[],11,0)</f>
        <v>8000</v>
      </c>
      <c r="P394" s="31">
        <f>VLOOKUP(Hospital_details[[#This Row],[PA ID]],Patient_details[],12,0)</f>
        <v>240</v>
      </c>
      <c r="Q394" s="31">
        <f>VLOOKUP(Hospital_details[[#This Row],[Diagnosis_ID]],Diagnosis_details[],5,0)</f>
        <v>350</v>
      </c>
      <c r="R3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394" s="31">
        <f>Hospital_details[[#This Row],[Hospital Charges]]+Hospital_details[[#This Row],[Price of Treatment]]+Hospital_details[[#This Row],[Consultant Fee]]-Hospital_details[[#This Row],[Discount]]</f>
        <v>7790</v>
      </c>
      <c r="T3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395" spans="1:20" hidden="1">
      <c r="A395" s="27" t="s">
        <v>806</v>
      </c>
      <c r="B395" s="28">
        <f>VLOOKUP(Hospital_details[[#This Row],[PA ID]],Patient_details[],2,0)</f>
        <v>42531</v>
      </c>
      <c r="C395" s="32">
        <f>VLOOKUP(Hospital_details[[#This Row],[PA ID]],Patient_details[],3,0)</f>
        <v>54</v>
      </c>
      <c r="D395" s="32" t="str">
        <f>VLOOKUP(Hospital_details[[#This Row],[PA ID]],Patient_details[],4,0)</f>
        <v>F</v>
      </c>
      <c r="E395" s="27" t="str">
        <f>VLOOKUP(Hospital_details[[#This Row],[PA ID]],Patient_details[],5,0)</f>
        <v>Day-case</v>
      </c>
      <c r="F395" s="27" t="str">
        <f>VLOOKUP(Hospital_details[[#This Row],[PA ID]],Patient_details[],6,0)</f>
        <v>Loughrea</v>
      </c>
      <c r="G395" s="33" t="str">
        <f>VLOOKUP(Hospital_details[[#This Row],[PA ID]],Patient_details[],7,0)</f>
        <v>Galway</v>
      </c>
      <c r="H395" s="29" t="str">
        <f>VLOOKUP(Hospital_details[[#This Row],[PA ID]],Patient_details[],9,0)</f>
        <v>Clinical Research Centre</v>
      </c>
      <c r="I395" s="27" t="s">
        <v>807</v>
      </c>
      <c r="J395" s="27" t="str">
        <f>VLOOKUP(Hospital_details[[#This Row],[Diagnosis_ID]],Diagnosis_details[],2,0)</f>
        <v>Surgery</v>
      </c>
      <c r="K395" s="27" t="str">
        <f>VLOOKUP(Hospital_details[[#This Row],[Diagnosis_ID]],Diagnosis_details[],3,0)</f>
        <v>Medical card holders</v>
      </c>
      <c r="L395" s="29" t="str">
        <f>VLOOKUP(Hospital_details[[#This Row],[Diagnosis_ID]],Diagnosis_details[],4,0)</f>
        <v>Dr Fauci</v>
      </c>
      <c r="M395" s="29" t="str">
        <f>VLOOKUP(Hospital_details[[#This Row],[PA ID]],Patient_details[],10,0)</f>
        <v>tPA</v>
      </c>
      <c r="N395" s="29" t="str">
        <f>VLOOKUP(Hospital_details[[#This Row],[PA ID]],Patient_details[],8,0)</f>
        <v>Stroke</v>
      </c>
      <c r="O395" s="30">
        <f>VLOOKUP(Hospital_details[[#This Row],[PA ID]],Patient_details[],11,0)</f>
        <v>750</v>
      </c>
      <c r="P395" s="31">
        <f>VLOOKUP(Hospital_details[[#This Row],[PA ID]],Patient_details[],12,0)</f>
        <v>150</v>
      </c>
      <c r="Q395" s="31">
        <f>VLOOKUP(Hospital_details[[#This Row],[Diagnosis_ID]],Diagnosis_details[],5,0)</f>
        <v>320</v>
      </c>
      <c r="R3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95" s="31">
        <f>Hospital_details[[#This Row],[Hospital Charges]]+Hospital_details[[#This Row],[Price of Treatment]]+Hospital_details[[#This Row],[Consultant Fee]]-Hospital_details[[#This Row],[Discount]]</f>
        <v>1070</v>
      </c>
      <c r="T3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</v>
      </c>
    </row>
    <row r="396" spans="1:20" hidden="1">
      <c r="A396" s="27" t="s">
        <v>808</v>
      </c>
      <c r="B396" s="28">
        <f>VLOOKUP(Hospital_details[[#This Row],[PA ID]],Patient_details[],2,0)</f>
        <v>43651</v>
      </c>
      <c r="C396" s="32">
        <f>VLOOKUP(Hospital_details[[#This Row],[PA ID]],Patient_details[],3,0)</f>
        <v>59</v>
      </c>
      <c r="D396" s="32" t="str">
        <f>VLOOKUP(Hospital_details[[#This Row],[PA ID]],Patient_details[],4,0)</f>
        <v>F</v>
      </c>
      <c r="E396" s="27" t="str">
        <f>VLOOKUP(Hospital_details[[#This Row],[PA ID]],Patient_details[],5,0)</f>
        <v>Day-case</v>
      </c>
      <c r="F396" s="27" t="str">
        <f>VLOOKUP(Hospital_details[[#This Row],[PA ID]],Patient_details[],6,0)</f>
        <v>Donegal</v>
      </c>
      <c r="G396" s="33" t="str">
        <f>VLOOKUP(Hospital_details[[#This Row],[PA ID]],Patient_details[],7,0)</f>
        <v>Donegal</v>
      </c>
      <c r="H396" s="29" t="str">
        <f>VLOOKUP(Hospital_details[[#This Row],[PA ID]],Patient_details[],9,0)</f>
        <v>Clinical Neurophysiology</v>
      </c>
      <c r="I396" s="27" t="s">
        <v>809</v>
      </c>
      <c r="J396" s="27" t="str">
        <f>VLOOKUP(Hospital_details[[#This Row],[Diagnosis_ID]],Diagnosis_details[],2,0)</f>
        <v>Therapy</v>
      </c>
      <c r="K396" s="27" t="str">
        <f>VLOOKUP(Hospital_details[[#This Row],[Diagnosis_ID]],Diagnosis_details[],3,0)</f>
        <v>Medical card holders</v>
      </c>
      <c r="L396" s="29" t="str">
        <f>VLOOKUP(Hospital_details[[#This Row],[Diagnosis_ID]],Diagnosis_details[],4,0)</f>
        <v>Dr Doherty</v>
      </c>
      <c r="M396" s="29" t="str">
        <f>VLOOKUP(Hospital_details[[#This Row],[PA ID]],Patient_details[],10,0)</f>
        <v>Calcium</v>
      </c>
      <c r="N396" s="29" t="str">
        <f>VLOOKUP(Hospital_details[[#This Row],[PA ID]],Patient_details[],8,0)</f>
        <v>Chronic daily headache</v>
      </c>
      <c r="O396" s="30">
        <f>VLOOKUP(Hospital_details[[#This Row],[PA ID]],Patient_details[],11,0)</f>
        <v>750</v>
      </c>
      <c r="P396" s="31">
        <f>VLOOKUP(Hospital_details[[#This Row],[PA ID]],Patient_details[],12,0)</f>
        <v>240</v>
      </c>
      <c r="Q396" s="31">
        <f>VLOOKUP(Hospital_details[[#This Row],[Diagnosis_ID]],Diagnosis_details[],5,0)</f>
        <v>250</v>
      </c>
      <c r="R3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396" s="31">
        <f>Hospital_details[[#This Row],[Hospital Charges]]+Hospital_details[[#This Row],[Price of Treatment]]+Hospital_details[[#This Row],[Consultant Fee]]-Hospital_details[[#This Row],[Discount]]</f>
        <v>1090</v>
      </c>
      <c r="T3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397" spans="1:20" hidden="1">
      <c r="A397" s="27" t="s">
        <v>810</v>
      </c>
      <c r="B397" s="28">
        <f>VLOOKUP(Hospital_details[[#This Row],[PA ID]],Patient_details[],2,0)</f>
        <v>43757</v>
      </c>
      <c r="C397" s="32">
        <f>VLOOKUP(Hospital_details[[#This Row],[PA ID]],Patient_details[],3,0)</f>
        <v>42</v>
      </c>
      <c r="D397" s="32" t="str">
        <f>VLOOKUP(Hospital_details[[#This Row],[PA ID]],Patient_details[],4,0)</f>
        <v>M</v>
      </c>
      <c r="E397" s="27" t="str">
        <f>VLOOKUP(Hospital_details[[#This Row],[PA ID]],Patient_details[],5,0)</f>
        <v>Single-occupancy room overnight</v>
      </c>
      <c r="F397" s="27" t="str">
        <f>VLOOKUP(Hospital_details[[#This Row],[PA ID]],Patient_details[],6,0)</f>
        <v>Tuam</v>
      </c>
      <c r="G397" s="33" t="str">
        <f>VLOOKUP(Hospital_details[[#This Row],[PA ID]],Patient_details[],7,0)</f>
        <v>Galway</v>
      </c>
      <c r="H397" s="29" t="str">
        <f>VLOOKUP(Hospital_details[[#This Row],[PA ID]],Patient_details[],9,0)</f>
        <v>Clinical Research Centre</v>
      </c>
      <c r="I397" s="27" t="s">
        <v>811</v>
      </c>
      <c r="J397" s="27" t="str">
        <f>VLOOKUP(Hospital_details[[#This Row],[Diagnosis_ID]],Diagnosis_details[],2,0)</f>
        <v>Therapy</v>
      </c>
      <c r="K397" s="27" t="str">
        <f>VLOOKUP(Hospital_details[[#This Row],[Diagnosis_ID]],Diagnosis_details[],3,0)</f>
        <v>Medical card holders</v>
      </c>
      <c r="L397" s="29" t="str">
        <f>VLOOKUP(Hospital_details[[#This Row],[Diagnosis_ID]],Diagnosis_details[],4,0)</f>
        <v>Dr Fauci</v>
      </c>
      <c r="M397" s="29" t="str">
        <f>VLOOKUP(Hospital_details[[#This Row],[PA ID]],Patient_details[],10,0)</f>
        <v>tPA</v>
      </c>
      <c r="N397" s="29" t="str">
        <f>VLOOKUP(Hospital_details[[#This Row],[PA ID]],Patient_details[],8,0)</f>
        <v>Stroke</v>
      </c>
      <c r="O397" s="30">
        <f>VLOOKUP(Hospital_details[[#This Row],[PA ID]],Patient_details[],11,0)</f>
        <v>8000</v>
      </c>
      <c r="P397" s="31">
        <f>VLOOKUP(Hospital_details[[#This Row],[PA ID]],Patient_details[],12,0)</f>
        <v>220</v>
      </c>
      <c r="Q397" s="31">
        <f>VLOOKUP(Hospital_details[[#This Row],[Diagnosis_ID]],Diagnosis_details[],5,0)</f>
        <v>320</v>
      </c>
      <c r="R3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97" s="31">
        <f>Hospital_details[[#This Row],[Hospital Charges]]+Hospital_details[[#This Row],[Price of Treatment]]+Hospital_details[[#This Row],[Consultant Fee]]-Hospital_details[[#This Row],[Discount]]</f>
        <v>8300</v>
      </c>
      <c r="T3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398" spans="1:20" hidden="1">
      <c r="A398" s="27" t="s">
        <v>812</v>
      </c>
      <c r="B398" s="28">
        <f>VLOOKUP(Hospital_details[[#This Row],[PA ID]],Patient_details[],2,0)</f>
        <v>43757</v>
      </c>
      <c r="C398" s="32">
        <f>VLOOKUP(Hospital_details[[#This Row],[PA ID]],Patient_details[],3,0)</f>
        <v>42</v>
      </c>
      <c r="D398" s="32" t="str">
        <f>VLOOKUP(Hospital_details[[#This Row],[PA ID]],Patient_details[],4,0)</f>
        <v>M</v>
      </c>
      <c r="E398" s="27" t="str">
        <f>VLOOKUP(Hospital_details[[#This Row],[PA ID]],Patient_details[],5,0)</f>
        <v>Single-occupancy room overnight</v>
      </c>
      <c r="F398" s="27" t="str">
        <f>VLOOKUP(Hospital_details[[#This Row],[PA ID]],Patient_details[],6,0)</f>
        <v>Tuam</v>
      </c>
      <c r="G398" s="33" t="str">
        <f>VLOOKUP(Hospital_details[[#This Row],[PA ID]],Patient_details[],7,0)</f>
        <v>Galway</v>
      </c>
      <c r="H398" s="29" t="str">
        <f>VLOOKUP(Hospital_details[[#This Row],[PA ID]],Patient_details[],9,0)</f>
        <v>Clinical Research Centre</v>
      </c>
      <c r="I398" s="27" t="s">
        <v>813</v>
      </c>
      <c r="J398" s="27" t="str">
        <f>VLOOKUP(Hospital_details[[#This Row],[Diagnosis_ID]],Diagnosis_details[],2,0)</f>
        <v>Therapy</v>
      </c>
      <c r="K398" s="27" t="str">
        <f>VLOOKUP(Hospital_details[[#This Row],[Diagnosis_ID]],Diagnosis_details[],3,0)</f>
        <v>Medical card holders</v>
      </c>
      <c r="L398" s="29" t="str">
        <f>VLOOKUP(Hospital_details[[#This Row],[Diagnosis_ID]],Diagnosis_details[],4,0)</f>
        <v>Dr Fauci</v>
      </c>
      <c r="M398" s="29" t="str">
        <f>VLOOKUP(Hospital_details[[#This Row],[PA ID]],Patient_details[],10,0)</f>
        <v>tPA</v>
      </c>
      <c r="N398" s="29" t="str">
        <f>VLOOKUP(Hospital_details[[#This Row],[PA ID]],Patient_details[],8,0)</f>
        <v>Stroke</v>
      </c>
      <c r="O398" s="30">
        <f>VLOOKUP(Hospital_details[[#This Row],[PA ID]],Patient_details[],11,0)</f>
        <v>8000</v>
      </c>
      <c r="P398" s="31">
        <f>VLOOKUP(Hospital_details[[#This Row],[PA ID]],Patient_details[],12,0)</f>
        <v>220</v>
      </c>
      <c r="Q398" s="31">
        <f>VLOOKUP(Hospital_details[[#This Row],[Diagnosis_ID]],Diagnosis_details[],5,0)</f>
        <v>320</v>
      </c>
      <c r="R3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398" s="31">
        <f>Hospital_details[[#This Row],[Hospital Charges]]+Hospital_details[[#This Row],[Price of Treatment]]+Hospital_details[[#This Row],[Consultant Fee]]-Hospital_details[[#This Row],[Discount]]</f>
        <v>8300</v>
      </c>
      <c r="T3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399" spans="1:20" hidden="1">
      <c r="A399" s="27" t="s">
        <v>814</v>
      </c>
      <c r="B399" s="28">
        <f>VLOOKUP(Hospital_details[[#This Row],[PA ID]],Patient_details[],2,0)</f>
        <v>43043</v>
      </c>
      <c r="C399" s="32">
        <f>VLOOKUP(Hospital_details[[#This Row],[PA ID]],Patient_details[],3,0)</f>
        <v>43</v>
      </c>
      <c r="D399" s="32" t="str">
        <f>VLOOKUP(Hospital_details[[#This Row],[PA ID]],Patient_details[],4,0)</f>
        <v>M</v>
      </c>
      <c r="E399" s="27" t="str">
        <f>VLOOKUP(Hospital_details[[#This Row],[PA ID]],Patient_details[],5,0)</f>
        <v>Multiple-occupancy room overnight</v>
      </c>
      <c r="F399" s="27" t="str">
        <f>VLOOKUP(Hospital_details[[#This Row],[PA ID]],Patient_details[],6,0)</f>
        <v>Nenagh</v>
      </c>
      <c r="G399" s="33" t="str">
        <f>VLOOKUP(Hospital_details[[#This Row],[PA ID]],Patient_details[],7,0)</f>
        <v>Tipperary</v>
      </c>
      <c r="H399" s="29" t="str">
        <f>VLOOKUP(Hospital_details[[#This Row],[PA ID]],Patient_details[],9,0)</f>
        <v>Clinical Neurophysiology</v>
      </c>
      <c r="I399" s="27" t="s">
        <v>815</v>
      </c>
      <c r="J399" s="27" t="str">
        <f>VLOOKUP(Hospital_details[[#This Row],[Diagnosis_ID]],Diagnosis_details[],2,0)</f>
        <v>Therapy</v>
      </c>
      <c r="K399" s="27" t="str">
        <f>VLOOKUP(Hospital_details[[#This Row],[Diagnosis_ID]],Diagnosis_details[],3,0)</f>
        <v>Medical card holders</v>
      </c>
      <c r="L399" s="29" t="str">
        <f>VLOOKUP(Hospital_details[[#This Row],[Diagnosis_ID]],Diagnosis_details[],4,0)</f>
        <v>Dr Doherty</v>
      </c>
      <c r="M399" s="29" t="str">
        <f>VLOOKUP(Hospital_details[[#This Row],[PA ID]],Patient_details[],10,0)</f>
        <v>Calcium</v>
      </c>
      <c r="N399" s="29" t="str">
        <f>VLOOKUP(Hospital_details[[#This Row],[PA ID]],Patient_details[],8,0)</f>
        <v>Chronic daily headache</v>
      </c>
      <c r="O399" s="30">
        <f>VLOOKUP(Hospital_details[[#This Row],[PA ID]],Patient_details[],11,0)</f>
        <v>2500</v>
      </c>
      <c r="P399" s="31">
        <f>VLOOKUP(Hospital_details[[#This Row],[PA ID]],Patient_details[],12,0)</f>
        <v>200</v>
      </c>
      <c r="Q399" s="31">
        <f>VLOOKUP(Hospital_details[[#This Row],[Diagnosis_ID]],Diagnosis_details[],5,0)</f>
        <v>250</v>
      </c>
      <c r="R3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75</v>
      </c>
      <c r="S399" s="31">
        <f>Hospital_details[[#This Row],[Hospital Charges]]+Hospital_details[[#This Row],[Price of Treatment]]+Hospital_details[[#This Row],[Consultant Fee]]-Hospital_details[[#This Row],[Discount]]</f>
        <v>2875</v>
      </c>
      <c r="T3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862.5</v>
      </c>
    </row>
    <row r="400" spans="1:20">
      <c r="A400" s="27" t="s">
        <v>816</v>
      </c>
      <c r="B400" s="28">
        <f>VLOOKUP(Hospital_details[[#This Row],[PA ID]],Patient_details[],2,0)</f>
        <v>43353</v>
      </c>
      <c r="C400" s="32">
        <f>VLOOKUP(Hospital_details[[#This Row],[PA ID]],Patient_details[],3,0)</f>
        <v>55</v>
      </c>
      <c r="D400" s="32" t="str">
        <f>VLOOKUP(Hospital_details[[#This Row],[PA ID]],Patient_details[],4,0)</f>
        <v>M</v>
      </c>
      <c r="E400" s="27" t="str">
        <f>VLOOKUP(Hospital_details[[#This Row],[PA ID]],Patient_details[],5,0)</f>
        <v>Single-occupancy room overnight</v>
      </c>
      <c r="F400" s="27" t="str">
        <f>VLOOKUP(Hospital_details[[#This Row],[PA ID]],Patient_details[],6,0)</f>
        <v>Bantry</v>
      </c>
      <c r="G400" s="33" t="str">
        <f>VLOOKUP(Hospital_details[[#This Row],[PA ID]],Patient_details[],7,0)</f>
        <v>Cork</v>
      </c>
      <c r="H400" s="29" t="str">
        <f>VLOOKUP(Hospital_details[[#This Row],[PA ID]],Patient_details[],9,0)</f>
        <v>Cardiology</v>
      </c>
      <c r="I400" s="27" t="s">
        <v>817</v>
      </c>
      <c r="J400" s="27" t="str">
        <f>VLOOKUP(Hospital_details[[#This Row],[Diagnosis_ID]],Diagnosis_details[],2,0)</f>
        <v>Therapy</v>
      </c>
      <c r="K400" s="27" t="str">
        <f>VLOOKUP(Hospital_details[[#This Row],[Diagnosis_ID]],Diagnosis_details[],3,0)</f>
        <v>Medical card holders</v>
      </c>
      <c r="L400" s="29" t="str">
        <f>VLOOKUP(Hospital_details[[#This Row],[Diagnosis_ID]],Diagnosis_details[],4,0)</f>
        <v>Dr Birx</v>
      </c>
      <c r="M400" s="29" t="str">
        <f>VLOOKUP(Hospital_details[[#This Row],[PA ID]],Patient_details[],10,0)</f>
        <v>Calcium</v>
      </c>
      <c r="N400" s="29" t="str">
        <f>VLOOKUP(Hospital_details[[#This Row],[PA ID]],Patient_details[],8,0)</f>
        <v>Cardiovascular disease (CVD)</v>
      </c>
      <c r="O400" s="30">
        <f>VLOOKUP(Hospital_details[[#This Row],[PA ID]],Patient_details[],11,0)</f>
        <v>8000</v>
      </c>
      <c r="P400" s="31">
        <f>VLOOKUP(Hospital_details[[#This Row],[PA ID]],Patient_details[],12,0)</f>
        <v>150</v>
      </c>
      <c r="Q400" s="31">
        <f>VLOOKUP(Hospital_details[[#This Row],[Diagnosis_ID]],Diagnosis_details[],5,0)</f>
        <v>350</v>
      </c>
      <c r="R4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0" s="31">
        <f>Hospital_details[[#This Row],[Hospital Charges]]+Hospital_details[[#This Row],[Price of Treatment]]+Hospital_details[[#This Row],[Consultant Fee]]-Hospital_details[[#This Row],[Discount]]</f>
        <v>7700</v>
      </c>
      <c r="T4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401" spans="1:20">
      <c r="A401" s="27" t="s">
        <v>818</v>
      </c>
      <c r="B401" s="28">
        <f>VLOOKUP(Hospital_details[[#This Row],[PA ID]],Patient_details[],2,0)</f>
        <v>43353</v>
      </c>
      <c r="C401" s="32">
        <f>VLOOKUP(Hospital_details[[#This Row],[PA ID]],Patient_details[],3,0)</f>
        <v>52</v>
      </c>
      <c r="D401" s="32" t="str">
        <f>VLOOKUP(Hospital_details[[#This Row],[PA ID]],Patient_details[],4,0)</f>
        <v>M</v>
      </c>
      <c r="E401" s="27" t="str">
        <f>VLOOKUP(Hospital_details[[#This Row],[PA ID]],Patient_details[],5,0)</f>
        <v>Single-occupancy room overnight</v>
      </c>
      <c r="F401" s="27" t="str">
        <f>VLOOKUP(Hospital_details[[#This Row],[PA ID]],Patient_details[],6,0)</f>
        <v>Loughrea</v>
      </c>
      <c r="G401" s="33" t="str">
        <f>VLOOKUP(Hospital_details[[#This Row],[PA ID]],Patient_details[],7,0)</f>
        <v>Galway</v>
      </c>
      <c r="H401" s="29" t="str">
        <f>VLOOKUP(Hospital_details[[#This Row],[PA ID]],Patient_details[],9,0)</f>
        <v>Cardiology</v>
      </c>
      <c r="I401" s="27" t="s">
        <v>819</v>
      </c>
      <c r="J401" s="27" t="str">
        <f>VLOOKUP(Hospital_details[[#This Row],[Diagnosis_ID]],Diagnosis_details[],2,0)</f>
        <v>Therapy</v>
      </c>
      <c r="K401" s="27" t="str">
        <f>VLOOKUP(Hospital_details[[#This Row],[Diagnosis_ID]],Diagnosis_details[],3,0)</f>
        <v>Medical card holders</v>
      </c>
      <c r="L401" s="29" t="str">
        <f>VLOOKUP(Hospital_details[[#This Row],[Diagnosis_ID]],Diagnosis_details[],4,0)</f>
        <v>Dr Birx</v>
      </c>
      <c r="M401" s="29" t="str">
        <f>VLOOKUP(Hospital_details[[#This Row],[PA ID]],Patient_details[],10,0)</f>
        <v>Aspirin</v>
      </c>
      <c r="N401" s="29" t="str">
        <f>VLOOKUP(Hospital_details[[#This Row],[PA ID]],Patient_details[],8,0)</f>
        <v>Cardiovascular disease (CVD)</v>
      </c>
      <c r="O401" s="30">
        <f>VLOOKUP(Hospital_details[[#This Row],[PA ID]],Patient_details[],11,0)</f>
        <v>8000</v>
      </c>
      <c r="P401" s="31">
        <f>VLOOKUP(Hospital_details[[#This Row],[PA ID]],Patient_details[],12,0)</f>
        <v>200</v>
      </c>
      <c r="Q401" s="31">
        <f>VLOOKUP(Hospital_details[[#This Row],[Diagnosis_ID]],Diagnosis_details[],5,0)</f>
        <v>350</v>
      </c>
      <c r="R4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1" s="31">
        <f>Hospital_details[[#This Row],[Hospital Charges]]+Hospital_details[[#This Row],[Price of Treatment]]+Hospital_details[[#This Row],[Consultant Fee]]-Hospital_details[[#This Row],[Discount]]</f>
        <v>7750</v>
      </c>
      <c r="T4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402" spans="1:20">
      <c r="A402" s="27" t="s">
        <v>820</v>
      </c>
      <c r="B402" s="28">
        <f>VLOOKUP(Hospital_details[[#This Row],[PA ID]],Patient_details[],2,0)</f>
        <v>43353</v>
      </c>
      <c r="C402" s="32">
        <f>VLOOKUP(Hospital_details[[#This Row],[PA ID]],Patient_details[],3,0)</f>
        <v>46</v>
      </c>
      <c r="D402" s="32" t="str">
        <f>VLOOKUP(Hospital_details[[#This Row],[PA ID]],Patient_details[],4,0)</f>
        <v>M</v>
      </c>
      <c r="E402" s="27" t="str">
        <f>VLOOKUP(Hospital_details[[#This Row],[PA ID]],Patient_details[],5,0)</f>
        <v>Single-occupancy room overnight</v>
      </c>
      <c r="F402" s="27" t="str">
        <f>VLOOKUP(Hospital_details[[#This Row],[PA ID]],Patient_details[],6,0)</f>
        <v>Tuam</v>
      </c>
      <c r="G402" s="33" t="str">
        <f>VLOOKUP(Hospital_details[[#This Row],[PA ID]],Patient_details[],7,0)</f>
        <v>Galway</v>
      </c>
      <c r="H402" s="29" t="str">
        <f>VLOOKUP(Hospital_details[[#This Row],[PA ID]],Patient_details[],9,0)</f>
        <v>Cardiology</v>
      </c>
      <c r="I402" s="27" t="s">
        <v>821</v>
      </c>
      <c r="J402" s="27" t="str">
        <f>VLOOKUP(Hospital_details[[#This Row],[Diagnosis_ID]],Diagnosis_details[],2,0)</f>
        <v>Therapy</v>
      </c>
      <c r="K402" s="27" t="str">
        <f>VLOOKUP(Hospital_details[[#This Row],[Diagnosis_ID]],Diagnosis_details[],3,0)</f>
        <v>Medical card holders</v>
      </c>
      <c r="L402" s="29" t="str">
        <f>VLOOKUP(Hospital_details[[#This Row],[Diagnosis_ID]],Diagnosis_details[],4,0)</f>
        <v>Dr Birx</v>
      </c>
      <c r="M402" s="29" t="str">
        <f>VLOOKUP(Hospital_details[[#This Row],[PA ID]],Patient_details[],10,0)</f>
        <v>Calcium</v>
      </c>
      <c r="N402" s="29" t="str">
        <f>VLOOKUP(Hospital_details[[#This Row],[PA ID]],Patient_details[],8,0)</f>
        <v>Cardiovascular disease (CVD)</v>
      </c>
      <c r="O402" s="30">
        <f>VLOOKUP(Hospital_details[[#This Row],[PA ID]],Patient_details[],11,0)</f>
        <v>8000</v>
      </c>
      <c r="P402" s="31">
        <f>VLOOKUP(Hospital_details[[#This Row],[PA ID]],Patient_details[],12,0)</f>
        <v>200</v>
      </c>
      <c r="Q402" s="31">
        <f>VLOOKUP(Hospital_details[[#This Row],[Diagnosis_ID]],Diagnosis_details[],5,0)</f>
        <v>350</v>
      </c>
      <c r="R4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2" s="31">
        <f>Hospital_details[[#This Row],[Hospital Charges]]+Hospital_details[[#This Row],[Price of Treatment]]+Hospital_details[[#This Row],[Consultant Fee]]-Hospital_details[[#This Row],[Discount]]</f>
        <v>7750</v>
      </c>
      <c r="T4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403" spans="1:20">
      <c r="A403" s="27" t="s">
        <v>822</v>
      </c>
      <c r="B403" s="28">
        <f>VLOOKUP(Hospital_details[[#This Row],[PA ID]],Patient_details[],2,0)</f>
        <v>43353</v>
      </c>
      <c r="C403" s="32">
        <f>VLOOKUP(Hospital_details[[#This Row],[PA ID]],Patient_details[],3,0)</f>
        <v>57</v>
      </c>
      <c r="D403" s="32" t="str">
        <f>VLOOKUP(Hospital_details[[#This Row],[PA ID]],Patient_details[],4,0)</f>
        <v>M</v>
      </c>
      <c r="E403" s="27" t="str">
        <f>VLOOKUP(Hospital_details[[#This Row],[PA ID]],Patient_details[],5,0)</f>
        <v>Single-occupancy room overnight</v>
      </c>
      <c r="F403" s="27" t="str">
        <f>VLOOKUP(Hospital_details[[#This Row],[PA ID]],Patient_details[],6,0)</f>
        <v>Tuam</v>
      </c>
      <c r="G403" s="33" t="str">
        <f>VLOOKUP(Hospital_details[[#This Row],[PA ID]],Patient_details[],7,0)</f>
        <v>Galway</v>
      </c>
      <c r="H403" s="29" t="str">
        <f>VLOOKUP(Hospital_details[[#This Row],[PA ID]],Patient_details[],9,0)</f>
        <v>Cardiology</v>
      </c>
      <c r="I403" s="27" t="s">
        <v>823</v>
      </c>
      <c r="J403" s="27" t="str">
        <f>VLOOKUP(Hospital_details[[#This Row],[Diagnosis_ID]],Diagnosis_details[],2,0)</f>
        <v>Surgery</v>
      </c>
      <c r="K403" s="27" t="str">
        <f>VLOOKUP(Hospital_details[[#This Row],[Diagnosis_ID]],Diagnosis_details[],3,0)</f>
        <v>Medical card holders</v>
      </c>
      <c r="L403" s="29" t="str">
        <f>VLOOKUP(Hospital_details[[#This Row],[Diagnosis_ID]],Diagnosis_details[],4,0)</f>
        <v>Dr Birx</v>
      </c>
      <c r="M403" s="29" t="str">
        <f>VLOOKUP(Hospital_details[[#This Row],[PA ID]],Patient_details[],10,0)</f>
        <v>Beta blockers</v>
      </c>
      <c r="N403" s="29" t="str">
        <f>VLOOKUP(Hospital_details[[#This Row],[PA ID]],Patient_details[],8,0)</f>
        <v>Cardiovascular disease (CVD)</v>
      </c>
      <c r="O403" s="30">
        <f>VLOOKUP(Hospital_details[[#This Row],[PA ID]],Patient_details[],11,0)</f>
        <v>8000</v>
      </c>
      <c r="P403" s="31">
        <f>VLOOKUP(Hospital_details[[#This Row],[PA ID]],Patient_details[],12,0)</f>
        <v>100</v>
      </c>
      <c r="Q403" s="31">
        <f>VLOOKUP(Hospital_details[[#This Row],[Diagnosis_ID]],Diagnosis_details[],5,0)</f>
        <v>350</v>
      </c>
      <c r="R4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3" s="31">
        <f>Hospital_details[[#This Row],[Hospital Charges]]+Hospital_details[[#This Row],[Price of Treatment]]+Hospital_details[[#This Row],[Consultant Fee]]-Hospital_details[[#This Row],[Discount]]</f>
        <v>7650</v>
      </c>
      <c r="T4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404" spans="1:20">
      <c r="A404" s="27" t="s">
        <v>824</v>
      </c>
      <c r="B404" s="28">
        <f>VLOOKUP(Hospital_details[[#This Row],[PA ID]],Patient_details[],2,0)</f>
        <v>42730</v>
      </c>
      <c r="C404" s="32">
        <f>VLOOKUP(Hospital_details[[#This Row],[PA ID]],Patient_details[],3,0)</f>
        <v>48</v>
      </c>
      <c r="D404" s="32" t="str">
        <f>VLOOKUP(Hospital_details[[#This Row],[PA ID]],Patient_details[],4,0)</f>
        <v>M</v>
      </c>
      <c r="E404" s="27" t="str">
        <f>VLOOKUP(Hospital_details[[#This Row],[PA ID]],Patient_details[],5,0)</f>
        <v>Multiple-occupancy room overnight</v>
      </c>
      <c r="F404" s="27" t="str">
        <f>VLOOKUP(Hospital_details[[#This Row],[PA ID]],Patient_details[],6,0)</f>
        <v>Loughrea</v>
      </c>
      <c r="G404" s="33" t="str">
        <f>VLOOKUP(Hospital_details[[#This Row],[PA ID]],Patient_details[],7,0)</f>
        <v>Galway</v>
      </c>
      <c r="H404" s="29" t="str">
        <f>VLOOKUP(Hospital_details[[#This Row],[PA ID]],Patient_details[],9,0)</f>
        <v>Surgery</v>
      </c>
      <c r="I404" s="27" t="s">
        <v>825</v>
      </c>
      <c r="J404" s="27" t="str">
        <f>VLOOKUP(Hospital_details[[#This Row],[Diagnosis_ID]],Diagnosis_details[],2,0)</f>
        <v>Therapy</v>
      </c>
      <c r="K404" s="27" t="str">
        <f>VLOOKUP(Hospital_details[[#This Row],[Diagnosis_ID]],Diagnosis_details[],3,0)</f>
        <v>Medical card holders</v>
      </c>
      <c r="L404" s="29" t="str">
        <f>VLOOKUP(Hospital_details[[#This Row],[Diagnosis_ID]],Diagnosis_details[],4,0)</f>
        <v>Dr Birx</v>
      </c>
      <c r="M404" s="29" t="str">
        <f>VLOOKUP(Hospital_details[[#This Row],[PA ID]],Patient_details[],10,0)</f>
        <v>Calcium</v>
      </c>
      <c r="N404" s="29" t="str">
        <f>VLOOKUP(Hospital_details[[#This Row],[PA ID]],Patient_details[],8,0)</f>
        <v>Orthopaedic</v>
      </c>
      <c r="O404" s="30">
        <f>VLOOKUP(Hospital_details[[#This Row],[PA ID]],Patient_details[],11,0)</f>
        <v>8000</v>
      </c>
      <c r="P404" s="31">
        <f>VLOOKUP(Hospital_details[[#This Row],[PA ID]],Patient_details[],12,0)</f>
        <v>70</v>
      </c>
      <c r="Q404" s="31">
        <f>VLOOKUP(Hospital_details[[#This Row],[Diagnosis_ID]],Diagnosis_details[],5,0)</f>
        <v>350</v>
      </c>
      <c r="R4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4" s="31">
        <f>Hospital_details[[#This Row],[Hospital Charges]]+Hospital_details[[#This Row],[Price of Treatment]]+Hospital_details[[#This Row],[Consultant Fee]]-Hospital_details[[#This Row],[Discount]]</f>
        <v>7620</v>
      </c>
      <c r="T4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2286</v>
      </c>
    </row>
    <row r="405" spans="1:20" hidden="1">
      <c r="A405" s="27" t="s">
        <v>826</v>
      </c>
      <c r="B405" s="28">
        <f>VLOOKUP(Hospital_details[[#This Row],[PA ID]],Patient_details[],2,0)</f>
        <v>42480</v>
      </c>
      <c r="C405" s="32">
        <f>VLOOKUP(Hospital_details[[#This Row],[PA ID]],Patient_details[],3,0)</f>
        <v>45</v>
      </c>
      <c r="D405" s="32" t="str">
        <f>VLOOKUP(Hospital_details[[#This Row],[PA ID]],Patient_details[],4,0)</f>
        <v>M</v>
      </c>
      <c r="E405" s="27" t="str">
        <f>VLOOKUP(Hospital_details[[#This Row],[PA ID]],Patient_details[],5,0)</f>
        <v>Day-case</v>
      </c>
      <c r="F405" s="27" t="str">
        <f>VLOOKUP(Hospital_details[[#This Row],[PA ID]],Patient_details[],6,0)</f>
        <v>Kilmallock</v>
      </c>
      <c r="G405" s="33" t="str">
        <f>VLOOKUP(Hospital_details[[#This Row],[PA ID]],Patient_details[],7,0)</f>
        <v>Limerick</v>
      </c>
      <c r="H405" s="29" t="str">
        <f>VLOOKUP(Hospital_details[[#This Row],[PA ID]],Patient_details[],9,0)</f>
        <v>Anaesthesia, Intensive Care and Pain Medicine</v>
      </c>
      <c r="I405" s="27" t="s">
        <v>827</v>
      </c>
      <c r="J405" s="27" t="str">
        <f>VLOOKUP(Hospital_details[[#This Row],[Diagnosis_ID]],Diagnosis_details[],2,0)</f>
        <v>Therapy</v>
      </c>
      <c r="K405" s="27" t="str">
        <f>VLOOKUP(Hospital_details[[#This Row],[Diagnosis_ID]],Diagnosis_details[],3,0)</f>
        <v>Medical card holders</v>
      </c>
      <c r="L405" s="29" t="str">
        <f>VLOOKUP(Hospital_details[[#This Row],[Diagnosis_ID]],Diagnosis_details[],4,0)</f>
        <v>Dr Fauci</v>
      </c>
      <c r="M405" s="29" t="str">
        <f>VLOOKUP(Hospital_details[[#This Row],[PA ID]],Patient_details[],10,0)</f>
        <v>Nitrates</v>
      </c>
      <c r="N405" s="29" t="str">
        <f>VLOOKUP(Hospital_details[[#This Row],[PA ID]],Patient_details[],8,0)</f>
        <v>Myocardial ischemia</v>
      </c>
      <c r="O405" s="30">
        <f>VLOOKUP(Hospital_details[[#This Row],[PA ID]],Patient_details[],11,0)</f>
        <v>750</v>
      </c>
      <c r="P405" s="31">
        <f>VLOOKUP(Hospital_details[[#This Row],[PA ID]],Patient_details[],12,0)</f>
        <v>210</v>
      </c>
      <c r="Q405" s="31">
        <f>VLOOKUP(Hospital_details[[#This Row],[Diagnosis_ID]],Diagnosis_details[],5,0)</f>
        <v>320</v>
      </c>
      <c r="R4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05" s="31">
        <f>Hospital_details[[#This Row],[Hospital Charges]]+Hospital_details[[#This Row],[Price of Treatment]]+Hospital_details[[#This Row],[Consultant Fee]]-Hospital_details[[#This Row],[Discount]]</f>
        <v>1130</v>
      </c>
      <c r="T4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</v>
      </c>
    </row>
    <row r="406" spans="1:20">
      <c r="A406" s="27" t="s">
        <v>828</v>
      </c>
      <c r="B406" s="28">
        <f>VLOOKUP(Hospital_details[[#This Row],[PA ID]],Patient_details[],2,0)</f>
        <v>43828</v>
      </c>
      <c r="C406" s="32">
        <f>VLOOKUP(Hospital_details[[#This Row],[PA ID]],Patient_details[],3,0)</f>
        <v>48</v>
      </c>
      <c r="D406" s="32" t="str">
        <f>VLOOKUP(Hospital_details[[#This Row],[PA ID]],Patient_details[],4,0)</f>
        <v>M</v>
      </c>
      <c r="E406" s="27" t="str">
        <f>VLOOKUP(Hospital_details[[#This Row],[PA ID]],Patient_details[],5,0)</f>
        <v>Single-occupancy room overnight</v>
      </c>
      <c r="F406" s="27" t="str">
        <f>VLOOKUP(Hospital_details[[#This Row],[PA ID]],Patient_details[],6,0)</f>
        <v>Longford</v>
      </c>
      <c r="G406" s="33" t="str">
        <f>VLOOKUP(Hospital_details[[#This Row],[PA ID]],Patient_details[],7,0)</f>
        <v>Longford</v>
      </c>
      <c r="H406" s="29" t="str">
        <f>VLOOKUP(Hospital_details[[#This Row],[PA ID]],Patient_details[],9,0)</f>
        <v>Clinical Haematology</v>
      </c>
      <c r="I406" s="27" t="s">
        <v>829</v>
      </c>
      <c r="J406" s="27" t="str">
        <f>VLOOKUP(Hospital_details[[#This Row],[Diagnosis_ID]],Diagnosis_details[],2,0)</f>
        <v>Therapy</v>
      </c>
      <c r="K406" s="27" t="str">
        <f>VLOOKUP(Hospital_details[[#This Row],[Diagnosis_ID]],Diagnosis_details[],3,0)</f>
        <v>Medical card holders</v>
      </c>
      <c r="L406" s="29" t="str">
        <f>VLOOKUP(Hospital_details[[#This Row],[Diagnosis_ID]],Diagnosis_details[],4,0)</f>
        <v>Dr Birx</v>
      </c>
      <c r="M406" s="29" t="str">
        <f>VLOOKUP(Hospital_details[[#This Row],[PA ID]],Patient_details[],10,0)</f>
        <v>folic acid</v>
      </c>
      <c r="N406" s="29" t="str">
        <f>VLOOKUP(Hospital_details[[#This Row],[PA ID]],Patient_details[],8,0)</f>
        <v>Bacterial infection</v>
      </c>
      <c r="O406" s="30">
        <f>VLOOKUP(Hospital_details[[#This Row],[PA ID]],Patient_details[],11,0)</f>
        <v>8000</v>
      </c>
      <c r="P406" s="31">
        <f>VLOOKUP(Hospital_details[[#This Row],[PA ID]],Patient_details[],12,0)</f>
        <v>330</v>
      </c>
      <c r="Q406" s="31">
        <f>VLOOKUP(Hospital_details[[#This Row],[Diagnosis_ID]],Diagnosis_details[],5,0)</f>
        <v>350</v>
      </c>
      <c r="R4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6" s="31">
        <f>Hospital_details[[#This Row],[Hospital Charges]]+Hospital_details[[#This Row],[Price of Treatment]]+Hospital_details[[#This Row],[Consultant Fee]]-Hospital_details[[#This Row],[Discount]]</f>
        <v>7880</v>
      </c>
      <c r="T4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407" spans="1:20">
      <c r="A407" s="27" t="s">
        <v>830</v>
      </c>
      <c r="B407" s="28">
        <f>VLOOKUP(Hospital_details[[#This Row],[PA ID]],Patient_details[],2,0)</f>
        <v>43811</v>
      </c>
      <c r="C407" s="32">
        <f>VLOOKUP(Hospital_details[[#This Row],[PA ID]],Patient_details[],3,0)</f>
        <v>47</v>
      </c>
      <c r="D407" s="32" t="str">
        <f>VLOOKUP(Hospital_details[[#This Row],[PA ID]],Patient_details[],4,0)</f>
        <v>M</v>
      </c>
      <c r="E407" s="27" t="str">
        <f>VLOOKUP(Hospital_details[[#This Row],[PA ID]],Patient_details[],5,0)</f>
        <v>Single-occupancy room overnight</v>
      </c>
      <c r="F407" s="27" t="str">
        <f>VLOOKUP(Hospital_details[[#This Row],[PA ID]],Patient_details[],6,0)</f>
        <v>Castlerea</v>
      </c>
      <c r="G407" s="33" t="str">
        <f>VLOOKUP(Hospital_details[[#This Row],[PA ID]],Patient_details[],7,0)</f>
        <v>Roscommon</v>
      </c>
      <c r="H407" s="29" t="str">
        <f>VLOOKUP(Hospital_details[[#This Row],[PA ID]],Patient_details[],9,0)</f>
        <v>Clinical Haematology</v>
      </c>
      <c r="I407" s="27" t="s">
        <v>831</v>
      </c>
      <c r="J407" s="27" t="str">
        <f>VLOOKUP(Hospital_details[[#This Row],[Diagnosis_ID]],Diagnosis_details[],2,0)</f>
        <v>Therapy</v>
      </c>
      <c r="K407" s="27" t="str">
        <f>VLOOKUP(Hospital_details[[#This Row],[Diagnosis_ID]],Diagnosis_details[],3,0)</f>
        <v>Medical card holders</v>
      </c>
      <c r="L407" s="29" t="str">
        <f>VLOOKUP(Hospital_details[[#This Row],[Diagnosis_ID]],Diagnosis_details[],4,0)</f>
        <v>Dr Birx</v>
      </c>
      <c r="M407" s="29" t="str">
        <f>VLOOKUP(Hospital_details[[#This Row],[PA ID]],Patient_details[],10,0)</f>
        <v>oxygen</v>
      </c>
      <c r="N407" s="29" t="str">
        <f>VLOOKUP(Hospital_details[[#This Row],[PA ID]],Patient_details[],8,0)</f>
        <v>Bacterial infection</v>
      </c>
      <c r="O407" s="30">
        <f>VLOOKUP(Hospital_details[[#This Row],[PA ID]],Patient_details[],11,0)</f>
        <v>8000</v>
      </c>
      <c r="P407" s="31">
        <f>VLOOKUP(Hospital_details[[#This Row],[PA ID]],Patient_details[],12,0)</f>
        <v>400</v>
      </c>
      <c r="Q407" s="31">
        <f>VLOOKUP(Hospital_details[[#This Row],[Diagnosis_ID]],Diagnosis_details[],5,0)</f>
        <v>350</v>
      </c>
      <c r="R4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7" s="31">
        <f>Hospital_details[[#This Row],[Hospital Charges]]+Hospital_details[[#This Row],[Price of Treatment]]+Hospital_details[[#This Row],[Consultant Fee]]-Hospital_details[[#This Row],[Discount]]</f>
        <v>7950</v>
      </c>
      <c r="T4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408" spans="1:20">
      <c r="A408" s="27" t="s">
        <v>832</v>
      </c>
      <c r="B408" s="28">
        <f>VLOOKUP(Hospital_details[[#This Row],[PA ID]],Patient_details[],2,0)</f>
        <v>43811</v>
      </c>
      <c r="C408" s="32">
        <f>VLOOKUP(Hospital_details[[#This Row],[PA ID]],Patient_details[],3,0)</f>
        <v>42</v>
      </c>
      <c r="D408" s="32" t="str">
        <f>VLOOKUP(Hospital_details[[#This Row],[PA ID]],Patient_details[],4,0)</f>
        <v>M</v>
      </c>
      <c r="E408" s="27" t="str">
        <f>VLOOKUP(Hospital_details[[#This Row],[PA ID]],Patient_details[],5,0)</f>
        <v>Multiple-occupancy room overnight</v>
      </c>
      <c r="F408" s="27" t="str">
        <f>VLOOKUP(Hospital_details[[#This Row],[PA ID]],Patient_details[],6,0)</f>
        <v>Longford</v>
      </c>
      <c r="G408" s="33" t="str">
        <f>VLOOKUP(Hospital_details[[#This Row],[PA ID]],Patient_details[],7,0)</f>
        <v>Longford</v>
      </c>
      <c r="H408" s="29" t="str">
        <f>VLOOKUP(Hospital_details[[#This Row],[PA ID]],Patient_details[],9,0)</f>
        <v>Clinical Haematology</v>
      </c>
      <c r="I408" s="27" t="s">
        <v>833</v>
      </c>
      <c r="J408" s="27" t="str">
        <f>VLOOKUP(Hospital_details[[#This Row],[Diagnosis_ID]],Diagnosis_details[],2,0)</f>
        <v>Therapy</v>
      </c>
      <c r="K408" s="27" t="str">
        <f>VLOOKUP(Hospital_details[[#This Row],[Diagnosis_ID]],Diagnosis_details[],3,0)</f>
        <v>Medical card holders</v>
      </c>
      <c r="L408" s="29" t="str">
        <f>VLOOKUP(Hospital_details[[#This Row],[Diagnosis_ID]],Diagnosis_details[],4,0)</f>
        <v>Dr Birx</v>
      </c>
      <c r="M408" s="29" t="str">
        <f>VLOOKUP(Hospital_details[[#This Row],[PA ID]],Patient_details[],10,0)</f>
        <v>oxygen</v>
      </c>
      <c r="N408" s="29" t="str">
        <f>VLOOKUP(Hospital_details[[#This Row],[PA ID]],Patient_details[],8,0)</f>
        <v>Bacterial infection</v>
      </c>
      <c r="O408" s="30">
        <f>VLOOKUP(Hospital_details[[#This Row],[PA ID]],Patient_details[],11,0)</f>
        <v>4000</v>
      </c>
      <c r="P408" s="31">
        <f>VLOOKUP(Hospital_details[[#This Row],[PA ID]],Patient_details[],12,0)</f>
        <v>240</v>
      </c>
      <c r="Q408" s="31">
        <f>VLOOKUP(Hospital_details[[#This Row],[Diagnosis_ID]],Diagnosis_details[],5,0)</f>
        <v>350</v>
      </c>
      <c r="R4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408" s="31">
        <f>Hospital_details[[#This Row],[Hospital Charges]]+Hospital_details[[#This Row],[Price of Treatment]]+Hospital_details[[#This Row],[Consultant Fee]]-Hospital_details[[#This Row],[Discount]]</f>
        <v>4190</v>
      </c>
      <c r="T4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1257</v>
      </c>
    </row>
    <row r="409" spans="1:20">
      <c r="A409" s="27" t="s">
        <v>834</v>
      </c>
      <c r="B409" s="28">
        <f>VLOOKUP(Hospital_details[[#This Row],[PA ID]],Patient_details[],2,0)</f>
        <v>43811</v>
      </c>
      <c r="C409" s="32">
        <f>VLOOKUP(Hospital_details[[#This Row],[PA ID]],Patient_details[],3,0)</f>
        <v>41</v>
      </c>
      <c r="D409" s="32" t="str">
        <f>VLOOKUP(Hospital_details[[#This Row],[PA ID]],Patient_details[],4,0)</f>
        <v>M</v>
      </c>
      <c r="E409" s="27" t="str">
        <f>VLOOKUP(Hospital_details[[#This Row],[PA ID]],Patient_details[],5,0)</f>
        <v>Single-occupancy room overnight</v>
      </c>
      <c r="F409" s="27" t="str">
        <f>VLOOKUP(Hospital_details[[#This Row],[PA ID]],Patient_details[],6,0)</f>
        <v>Tralee</v>
      </c>
      <c r="G409" s="33" t="str">
        <f>VLOOKUP(Hospital_details[[#This Row],[PA ID]],Patient_details[],7,0)</f>
        <v>Kerry</v>
      </c>
      <c r="H409" s="29" t="str">
        <f>VLOOKUP(Hospital_details[[#This Row],[PA ID]],Patient_details[],9,0)</f>
        <v>Clinical Haematology</v>
      </c>
      <c r="I409" s="27" t="s">
        <v>835</v>
      </c>
      <c r="J409" s="27" t="str">
        <f>VLOOKUP(Hospital_details[[#This Row],[Diagnosis_ID]],Diagnosis_details[],2,0)</f>
        <v>Therapy</v>
      </c>
      <c r="K409" s="27" t="str">
        <f>VLOOKUP(Hospital_details[[#This Row],[Diagnosis_ID]],Diagnosis_details[],3,0)</f>
        <v>Medical card holders</v>
      </c>
      <c r="L409" s="29" t="str">
        <f>VLOOKUP(Hospital_details[[#This Row],[Diagnosis_ID]],Diagnosis_details[],4,0)</f>
        <v>Dr Birx</v>
      </c>
      <c r="M409" s="29" t="str">
        <f>VLOOKUP(Hospital_details[[#This Row],[PA ID]],Patient_details[],10,0)</f>
        <v>folic acid</v>
      </c>
      <c r="N409" s="29" t="str">
        <f>VLOOKUP(Hospital_details[[#This Row],[PA ID]],Patient_details[],8,0)</f>
        <v>Bacterial infection</v>
      </c>
      <c r="O409" s="30">
        <f>VLOOKUP(Hospital_details[[#This Row],[PA ID]],Patient_details[],11,0)</f>
        <v>8000</v>
      </c>
      <c r="P409" s="31">
        <f>VLOOKUP(Hospital_details[[#This Row],[PA ID]],Patient_details[],12,0)</f>
        <v>400</v>
      </c>
      <c r="Q409" s="31">
        <f>VLOOKUP(Hospital_details[[#This Row],[Diagnosis_ID]],Diagnosis_details[],5,0)</f>
        <v>350</v>
      </c>
      <c r="R4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09" s="31">
        <f>Hospital_details[[#This Row],[Hospital Charges]]+Hospital_details[[#This Row],[Price of Treatment]]+Hospital_details[[#This Row],[Consultant Fee]]-Hospital_details[[#This Row],[Discount]]</f>
        <v>7950</v>
      </c>
      <c r="T4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410" spans="1:20">
      <c r="A410" s="27" t="s">
        <v>836</v>
      </c>
      <c r="B410" s="28">
        <f>VLOOKUP(Hospital_details[[#This Row],[PA ID]],Patient_details[],2,0)</f>
        <v>43811</v>
      </c>
      <c r="C410" s="32">
        <f>VLOOKUP(Hospital_details[[#This Row],[PA ID]],Patient_details[],3,0)</f>
        <v>51</v>
      </c>
      <c r="D410" s="32" t="str">
        <f>VLOOKUP(Hospital_details[[#This Row],[PA ID]],Patient_details[],4,0)</f>
        <v>M</v>
      </c>
      <c r="E410" s="27" t="str">
        <f>VLOOKUP(Hospital_details[[#This Row],[PA ID]],Patient_details[],5,0)</f>
        <v>Multiple-occupancy room overnight</v>
      </c>
      <c r="F410" s="27" t="str">
        <f>VLOOKUP(Hospital_details[[#This Row],[PA ID]],Patient_details[],6,0)</f>
        <v>Enniscorthy</v>
      </c>
      <c r="G410" s="33" t="str">
        <f>VLOOKUP(Hospital_details[[#This Row],[PA ID]],Patient_details[],7,0)</f>
        <v>Wexford</v>
      </c>
      <c r="H410" s="29" t="str">
        <f>VLOOKUP(Hospital_details[[#This Row],[PA ID]],Patient_details[],9,0)</f>
        <v>Clinical Haematology</v>
      </c>
      <c r="I410" s="27" t="s">
        <v>837</v>
      </c>
      <c r="J410" s="27" t="str">
        <f>VLOOKUP(Hospital_details[[#This Row],[Diagnosis_ID]],Diagnosis_details[],2,0)</f>
        <v>Therapy</v>
      </c>
      <c r="K410" s="27" t="str">
        <f>VLOOKUP(Hospital_details[[#This Row],[Diagnosis_ID]],Diagnosis_details[],3,0)</f>
        <v>Medical card holders</v>
      </c>
      <c r="L410" s="29" t="str">
        <f>VLOOKUP(Hospital_details[[#This Row],[Diagnosis_ID]],Diagnosis_details[],4,0)</f>
        <v>Dr Birx</v>
      </c>
      <c r="M410" s="29" t="str">
        <f>VLOOKUP(Hospital_details[[#This Row],[PA ID]],Patient_details[],10,0)</f>
        <v>antibiotics</v>
      </c>
      <c r="N410" s="29" t="str">
        <f>VLOOKUP(Hospital_details[[#This Row],[PA ID]],Patient_details[],8,0)</f>
        <v>Bacterial infection</v>
      </c>
      <c r="O410" s="30">
        <f>VLOOKUP(Hospital_details[[#This Row],[PA ID]],Patient_details[],11,0)</f>
        <v>4000</v>
      </c>
      <c r="P410" s="31">
        <f>VLOOKUP(Hospital_details[[#This Row],[PA ID]],Patient_details[],12,0)</f>
        <v>560</v>
      </c>
      <c r="Q410" s="31">
        <f>VLOOKUP(Hospital_details[[#This Row],[Diagnosis_ID]],Diagnosis_details[],5,0)</f>
        <v>350</v>
      </c>
      <c r="R4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410" s="31">
        <f>Hospital_details[[#This Row],[Hospital Charges]]+Hospital_details[[#This Row],[Price of Treatment]]+Hospital_details[[#This Row],[Consultant Fee]]-Hospital_details[[#This Row],[Discount]]</f>
        <v>4826</v>
      </c>
      <c r="T4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1447.8</v>
      </c>
    </row>
    <row r="411" spans="1:20">
      <c r="A411" s="27" t="s">
        <v>838</v>
      </c>
      <c r="B411" s="28">
        <f>VLOOKUP(Hospital_details[[#This Row],[PA ID]],Patient_details[],2,0)</f>
        <v>43811</v>
      </c>
      <c r="C411" s="32">
        <f>VLOOKUP(Hospital_details[[#This Row],[PA ID]],Patient_details[],3,0)</f>
        <v>55</v>
      </c>
      <c r="D411" s="32" t="str">
        <f>VLOOKUP(Hospital_details[[#This Row],[PA ID]],Patient_details[],4,0)</f>
        <v>F</v>
      </c>
      <c r="E411" s="27" t="str">
        <f>VLOOKUP(Hospital_details[[#This Row],[PA ID]],Patient_details[],5,0)</f>
        <v>Single-occupancy room overnight</v>
      </c>
      <c r="F411" s="27" t="str">
        <f>VLOOKUP(Hospital_details[[#This Row],[PA ID]],Patient_details[],6,0)</f>
        <v>Galway</v>
      </c>
      <c r="G411" s="33" t="str">
        <f>VLOOKUP(Hospital_details[[#This Row],[PA ID]],Patient_details[],7,0)</f>
        <v>Clare</v>
      </c>
      <c r="H411" s="29" t="str">
        <f>VLOOKUP(Hospital_details[[#This Row],[PA ID]],Patient_details[],9,0)</f>
        <v>Clinical Haematology</v>
      </c>
      <c r="I411" s="27" t="s">
        <v>839</v>
      </c>
      <c r="J411" s="27" t="str">
        <f>VLOOKUP(Hospital_details[[#This Row],[Diagnosis_ID]],Diagnosis_details[],2,0)</f>
        <v>Therapy</v>
      </c>
      <c r="K411" s="27" t="str">
        <f>VLOOKUP(Hospital_details[[#This Row],[Diagnosis_ID]],Diagnosis_details[],3,0)</f>
        <v>Medical card holders</v>
      </c>
      <c r="L411" s="29" t="str">
        <f>VLOOKUP(Hospital_details[[#This Row],[Diagnosis_ID]],Diagnosis_details[],4,0)</f>
        <v>Dr Birx</v>
      </c>
      <c r="M411" s="29" t="str">
        <f>VLOOKUP(Hospital_details[[#This Row],[PA ID]],Patient_details[],10,0)</f>
        <v>folic acid</v>
      </c>
      <c r="N411" s="29" t="str">
        <f>VLOOKUP(Hospital_details[[#This Row],[PA ID]],Patient_details[],8,0)</f>
        <v>Bacterial infection</v>
      </c>
      <c r="O411" s="30">
        <f>VLOOKUP(Hospital_details[[#This Row],[PA ID]],Patient_details[],11,0)</f>
        <v>8000</v>
      </c>
      <c r="P411" s="31">
        <f>VLOOKUP(Hospital_details[[#This Row],[PA ID]],Patient_details[],12,0)</f>
        <v>80</v>
      </c>
      <c r="Q411" s="31">
        <f>VLOOKUP(Hospital_details[[#This Row],[Diagnosis_ID]],Diagnosis_details[],5,0)</f>
        <v>350</v>
      </c>
      <c r="R4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11" s="31">
        <f>Hospital_details[[#This Row],[Hospital Charges]]+Hospital_details[[#This Row],[Price of Treatment]]+Hospital_details[[#This Row],[Consultant Fee]]-Hospital_details[[#This Row],[Discount]]</f>
        <v>7630</v>
      </c>
      <c r="T4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2289</v>
      </c>
    </row>
    <row r="412" spans="1:20">
      <c r="A412" s="27" t="s">
        <v>840</v>
      </c>
      <c r="B412" s="28">
        <f>VLOOKUP(Hospital_details[[#This Row],[PA ID]],Patient_details[],2,0)</f>
        <v>43811</v>
      </c>
      <c r="C412" s="32">
        <f>VLOOKUP(Hospital_details[[#This Row],[PA ID]],Patient_details[],3,0)</f>
        <v>67</v>
      </c>
      <c r="D412" s="32" t="str">
        <f>VLOOKUP(Hospital_details[[#This Row],[PA ID]],Patient_details[],4,0)</f>
        <v>M</v>
      </c>
      <c r="E412" s="27" t="str">
        <f>VLOOKUP(Hospital_details[[#This Row],[PA ID]],Patient_details[],5,0)</f>
        <v>Single-occupancy room overnight</v>
      </c>
      <c r="F412" s="27" t="str">
        <f>VLOOKUP(Hospital_details[[#This Row],[PA ID]],Patient_details[],6,0)</f>
        <v>Kilmallock</v>
      </c>
      <c r="G412" s="33" t="str">
        <f>VLOOKUP(Hospital_details[[#This Row],[PA ID]],Patient_details[],7,0)</f>
        <v>Limerick</v>
      </c>
      <c r="H412" s="29" t="str">
        <f>VLOOKUP(Hospital_details[[#This Row],[PA ID]],Patient_details[],9,0)</f>
        <v>Clinical Haematology</v>
      </c>
      <c r="I412" s="27" t="s">
        <v>841</v>
      </c>
      <c r="J412" s="27" t="str">
        <f>VLOOKUP(Hospital_details[[#This Row],[Diagnosis_ID]],Diagnosis_details[],2,0)</f>
        <v>Therapy</v>
      </c>
      <c r="K412" s="27" t="str">
        <f>VLOOKUP(Hospital_details[[#This Row],[Diagnosis_ID]],Diagnosis_details[],3,0)</f>
        <v>Medical card holders</v>
      </c>
      <c r="L412" s="29" t="str">
        <f>VLOOKUP(Hospital_details[[#This Row],[Diagnosis_ID]],Diagnosis_details[],4,0)</f>
        <v>Dr Birx</v>
      </c>
      <c r="M412" s="29" t="str">
        <f>VLOOKUP(Hospital_details[[#This Row],[PA ID]],Patient_details[],10,0)</f>
        <v>folic acid</v>
      </c>
      <c r="N412" s="29" t="str">
        <f>VLOOKUP(Hospital_details[[#This Row],[PA ID]],Patient_details[],8,0)</f>
        <v>Bacterial infection</v>
      </c>
      <c r="O412" s="30">
        <f>VLOOKUP(Hospital_details[[#This Row],[PA ID]],Patient_details[],11,0)</f>
        <v>8000</v>
      </c>
      <c r="P412" s="31">
        <f>VLOOKUP(Hospital_details[[#This Row],[PA ID]],Patient_details[],12,0)</f>
        <v>720</v>
      </c>
      <c r="Q412" s="31">
        <f>VLOOKUP(Hospital_details[[#This Row],[Diagnosis_ID]],Diagnosis_details[],5,0)</f>
        <v>350</v>
      </c>
      <c r="R4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12" s="31">
        <f>Hospital_details[[#This Row],[Hospital Charges]]+Hospital_details[[#This Row],[Price of Treatment]]+Hospital_details[[#This Row],[Consultant Fee]]-Hospital_details[[#This Row],[Discount]]</f>
        <v>8270</v>
      </c>
      <c r="T4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2481</v>
      </c>
    </row>
    <row r="413" spans="1:20">
      <c r="A413" s="27" t="s">
        <v>842</v>
      </c>
      <c r="B413" s="28">
        <f>VLOOKUP(Hospital_details[[#This Row],[PA ID]],Patient_details[],2,0)</f>
        <v>43811</v>
      </c>
      <c r="C413" s="32">
        <f>VLOOKUP(Hospital_details[[#This Row],[PA ID]],Patient_details[],3,0)</f>
        <v>39</v>
      </c>
      <c r="D413" s="32" t="str">
        <f>VLOOKUP(Hospital_details[[#This Row],[PA ID]],Patient_details[],4,0)</f>
        <v>M</v>
      </c>
      <c r="E413" s="27" t="str">
        <f>VLOOKUP(Hospital_details[[#This Row],[PA ID]],Patient_details[],5,0)</f>
        <v>Single-occupancy room overnight</v>
      </c>
      <c r="F413" s="27" t="str">
        <f>VLOOKUP(Hospital_details[[#This Row],[PA ID]],Patient_details[],6,0)</f>
        <v>Limerick</v>
      </c>
      <c r="G413" s="33" t="str">
        <f>VLOOKUP(Hospital_details[[#This Row],[PA ID]],Patient_details[],7,0)</f>
        <v>Limerick</v>
      </c>
      <c r="H413" s="29" t="str">
        <f>VLOOKUP(Hospital_details[[#This Row],[PA ID]],Patient_details[],9,0)</f>
        <v>Clinical Haematology</v>
      </c>
      <c r="I413" s="27" t="s">
        <v>843</v>
      </c>
      <c r="J413" s="27" t="str">
        <f>VLOOKUP(Hospital_details[[#This Row],[Diagnosis_ID]],Diagnosis_details[],2,0)</f>
        <v>Therapy</v>
      </c>
      <c r="K413" s="27" t="str">
        <f>VLOOKUP(Hospital_details[[#This Row],[Diagnosis_ID]],Diagnosis_details[],3,0)</f>
        <v>Medical card holders</v>
      </c>
      <c r="L413" s="29" t="str">
        <f>VLOOKUP(Hospital_details[[#This Row],[Diagnosis_ID]],Diagnosis_details[],4,0)</f>
        <v>Dr Birx</v>
      </c>
      <c r="M413" s="29" t="str">
        <f>VLOOKUP(Hospital_details[[#This Row],[PA ID]],Patient_details[],10,0)</f>
        <v>folic acid</v>
      </c>
      <c r="N413" s="29" t="str">
        <f>VLOOKUP(Hospital_details[[#This Row],[PA ID]],Patient_details[],8,0)</f>
        <v>Bacterial infection</v>
      </c>
      <c r="O413" s="30">
        <f>VLOOKUP(Hospital_details[[#This Row],[PA ID]],Patient_details[],11,0)</f>
        <v>8000</v>
      </c>
      <c r="P413" s="31">
        <f>VLOOKUP(Hospital_details[[#This Row],[PA ID]],Patient_details[],12,0)</f>
        <v>80</v>
      </c>
      <c r="Q413" s="31">
        <f>VLOOKUP(Hospital_details[[#This Row],[Diagnosis_ID]],Diagnosis_details[],5,0)</f>
        <v>350</v>
      </c>
      <c r="R4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13" s="31">
        <f>Hospital_details[[#This Row],[Hospital Charges]]+Hospital_details[[#This Row],[Price of Treatment]]+Hospital_details[[#This Row],[Consultant Fee]]-Hospital_details[[#This Row],[Discount]]</f>
        <v>7630</v>
      </c>
      <c r="T4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2289</v>
      </c>
    </row>
    <row r="414" spans="1:20">
      <c r="A414" s="27" t="s">
        <v>844</v>
      </c>
      <c r="B414" s="28">
        <f>VLOOKUP(Hospital_details[[#This Row],[PA ID]],Patient_details[],2,0)</f>
        <v>43811</v>
      </c>
      <c r="C414" s="32">
        <f>VLOOKUP(Hospital_details[[#This Row],[PA ID]],Patient_details[],3,0)</f>
        <v>54</v>
      </c>
      <c r="D414" s="32" t="str">
        <f>VLOOKUP(Hospital_details[[#This Row],[PA ID]],Patient_details[],4,0)</f>
        <v>M</v>
      </c>
      <c r="E414" s="27" t="str">
        <f>VLOOKUP(Hospital_details[[#This Row],[PA ID]],Patient_details[],5,0)</f>
        <v>Day-case</v>
      </c>
      <c r="F414" s="27" t="str">
        <f>VLOOKUP(Hospital_details[[#This Row],[PA ID]],Patient_details[],6,0)</f>
        <v>Limerick</v>
      </c>
      <c r="G414" s="33" t="str">
        <f>VLOOKUP(Hospital_details[[#This Row],[PA ID]],Patient_details[],7,0)</f>
        <v>Limerick</v>
      </c>
      <c r="H414" s="29" t="str">
        <f>VLOOKUP(Hospital_details[[#This Row],[PA ID]],Patient_details[],9,0)</f>
        <v>Clinical Haematology</v>
      </c>
      <c r="I414" s="27" t="s">
        <v>845</v>
      </c>
      <c r="J414" s="27" t="str">
        <f>VLOOKUP(Hospital_details[[#This Row],[Diagnosis_ID]],Diagnosis_details[],2,0)</f>
        <v>Therapy</v>
      </c>
      <c r="K414" s="27" t="str">
        <f>VLOOKUP(Hospital_details[[#This Row],[Diagnosis_ID]],Diagnosis_details[],3,0)</f>
        <v>Medical card holders</v>
      </c>
      <c r="L414" s="29" t="str">
        <f>VLOOKUP(Hospital_details[[#This Row],[Diagnosis_ID]],Diagnosis_details[],4,0)</f>
        <v>Dr Birx</v>
      </c>
      <c r="M414" s="29" t="str">
        <f>VLOOKUP(Hospital_details[[#This Row],[PA ID]],Patient_details[],10,0)</f>
        <v>antibiotics</v>
      </c>
      <c r="N414" s="29" t="str">
        <f>VLOOKUP(Hospital_details[[#This Row],[PA ID]],Patient_details[],8,0)</f>
        <v>Bacterial infection</v>
      </c>
      <c r="O414" s="30">
        <f>VLOOKUP(Hospital_details[[#This Row],[PA ID]],Patient_details[],11,0)</f>
        <v>750</v>
      </c>
      <c r="P414" s="31">
        <f>VLOOKUP(Hospital_details[[#This Row],[PA ID]],Patient_details[],12,0)</f>
        <v>1040</v>
      </c>
      <c r="Q414" s="31">
        <f>VLOOKUP(Hospital_details[[#This Row],[Diagnosis_ID]],Diagnosis_details[],5,0)</f>
        <v>350</v>
      </c>
      <c r="R4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156</v>
      </c>
      <c r="S414" s="31">
        <f>Hospital_details[[#This Row],[Hospital Charges]]+Hospital_details[[#This Row],[Price of Treatment]]+Hospital_details[[#This Row],[Consultant Fee]]-Hospital_details[[#This Row],[Discount]]</f>
        <v>1984</v>
      </c>
      <c r="T4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595.19999999999993</v>
      </c>
    </row>
    <row r="415" spans="1:20">
      <c r="A415" s="27" t="s">
        <v>846</v>
      </c>
      <c r="B415" s="28">
        <f>VLOOKUP(Hospital_details[[#This Row],[PA ID]],Patient_details[],2,0)</f>
        <v>43811</v>
      </c>
      <c r="C415" s="32">
        <f>VLOOKUP(Hospital_details[[#This Row],[PA ID]],Patient_details[],3,0)</f>
        <v>55</v>
      </c>
      <c r="D415" s="32" t="str">
        <f>VLOOKUP(Hospital_details[[#This Row],[PA ID]],Patient_details[],4,0)</f>
        <v>F</v>
      </c>
      <c r="E415" s="27" t="str">
        <f>VLOOKUP(Hospital_details[[#This Row],[PA ID]],Patient_details[],5,0)</f>
        <v>Day-case</v>
      </c>
      <c r="F415" s="27" t="str">
        <f>VLOOKUP(Hospital_details[[#This Row],[PA ID]],Patient_details[],6,0)</f>
        <v>Limerick</v>
      </c>
      <c r="G415" s="33" t="str">
        <f>VLOOKUP(Hospital_details[[#This Row],[PA ID]],Patient_details[],7,0)</f>
        <v>Limerick</v>
      </c>
      <c r="H415" s="29" t="str">
        <f>VLOOKUP(Hospital_details[[#This Row],[PA ID]],Patient_details[],9,0)</f>
        <v>Clinical Haematology</v>
      </c>
      <c r="I415" s="27" t="s">
        <v>847</v>
      </c>
      <c r="J415" s="27" t="str">
        <f>VLOOKUP(Hospital_details[[#This Row],[Diagnosis_ID]],Diagnosis_details[],2,0)</f>
        <v>Therapy</v>
      </c>
      <c r="K415" s="27" t="str">
        <f>VLOOKUP(Hospital_details[[#This Row],[Diagnosis_ID]],Diagnosis_details[],3,0)</f>
        <v>Medical card holders</v>
      </c>
      <c r="L415" s="29" t="str">
        <f>VLOOKUP(Hospital_details[[#This Row],[Diagnosis_ID]],Diagnosis_details[],4,0)</f>
        <v>Dr Birx</v>
      </c>
      <c r="M415" s="29" t="str">
        <f>VLOOKUP(Hospital_details[[#This Row],[PA ID]],Patient_details[],10,0)</f>
        <v>antibiotics</v>
      </c>
      <c r="N415" s="29" t="str">
        <f>VLOOKUP(Hospital_details[[#This Row],[PA ID]],Patient_details[],8,0)</f>
        <v>Bacterial infection</v>
      </c>
      <c r="O415" s="30">
        <f>VLOOKUP(Hospital_details[[#This Row],[PA ID]],Patient_details[],11,0)</f>
        <v>750</v>
      </c>
      <c r="P415" s="31">
        <f>VLOOKUP(Hospital_details[[#This Row],[PA ID]],Patient_details[],12,0)</f>
        <v>160</v>
      </c>
      <c r="Q415" s="31">
        <f>VLOOKUP(Hospital_details[[#This Row],[Diagnosis_ID]],Diagnosis_details[],5,0)</f>
        <v>350</v>
      </c>
      <c r="R4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415" s="31">
        <f>Hospital_details[[#This Row],[Hospital Charges]]+Hospital_details[[#This Row],[Price of Treatment]]+Hospital_details[[#This Row],[Consultant Fee]]-Hospital_details[[#This Row],[Discount]]</f>
        <v>1236</v>
      </c>
      <c r="T4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370.8</v>
      </c>
    </row>
    <row r="416" spans="1:20" hidden="1">
      <c r="A416" s="27" t="s">
        <v>848</v>
      </c>
      <c r="B416" s="28">
        <f>VLOOKUP(Hospital_details[[#This Row],[PA ID]],Patient_details[],2,0)</f>
        <v>43776</v>
      </c>
      <c r="C416" s="32">
        <f>VLOOKUP(Hospital_details[[#This Row],[PA ID]],Patient_details[],3,0)</f>
        <v>47</v>
      </c>
      <c r="D416" s="32" t="str">
        <f>VLOOKUP(Hospital_details[[#This Row],[PA ID]],Patient_details[],4,0)</f>
        <v>M</v>
      </c>
      <c r="E416" s="27" t="str">
        <f>VLOOKUP(Hospital_details[[#This Row],[PA ID]],Patient_details[],5,0)</f>
        <v>Single-occupancy room overnight</v>
      </c>
      <c r="F416" s="27" t="str">
        <f>VLOOKUP(Hospital_details[[#This Row],[PA ID]],Patient_details[],6,0)</f>
        <v>Ballinasloe</v>
      </c>
      <c r="G416" s="33" t="str">
        <f>VLOOKUP(Hospital_details[[#This Row],[PA ID]],Patient_details[],7,0)</f>
        <v>Galway</v>
      </c>
      <c r="H416" s="29" t="str">
        <f>VLOOKUP(Hospital_details[[#This Row],[PA ID]],Patient_details[],9,0)</f>
        <v>Anaesthesia, Intensive Care and Pain Medicine</v>
      </c>
      <c r="I416" s="27" t="s">
        <v>849</v>
      </c>
      <c r="J416" s="27" t="str">
        <f>VLOOKUP(Hospital_details[[#This Row],[Diagnosis_ID]],Diagnosis_details[],2,0)</f>
        <v>Therapy</v>
      </c>
      <c r="K416" s="27" t="str">
        <f>VLOOKUP(Hospital_details[[#This Row],[Diagnosis_ID]],Diagnosis_details[],3,0)</f>
        <v>Medical card holders</v>
      </c>
      <c r="L416" s="29" t="str">
        <f>VLOOKUP(Hospital_details[[#This Row],[Diagnosis_ID]],Diagnosis_details[],4,0)</f>
        <v>Dr Fauci</v>
      </c>
      <c r="M416" s="29" t="str">
        <f>VLOOKUP(Hospital_details[[#This Row],[PA ID]],Patient_details[],10,0)</f>
        <v>Nitrates</v>
      </c>
      <c r="N416" s="29" t="str">
        <f>VLOOKUP(Hospital_details[[#This Row],[PA ID]],Patient_details[],8,0)</f>
        <v>Myocardial ischemia</v>
      </c>
      <c r="O416" s="30">
        <f>VLOOKUP(Hospital_details[[#This Row],[PA ID]],Patient_details[],11,0)</f>
        <v>8000</v>
      </c>
      <c r="P416" s="31">
        <f>VLOOKUP(Hospital_details[[#This Row],[PA ID]],Patient_details[],12,0)</f>
        <v>560</v>
      </c>
      <c r="Q416" s="31">
        <f>VLOOKUP(Hospital_details[[#This Row],[Diagnosis_ID]],Diagnosis_details[],5,0)</f>
        <v>320</v>
      </c>
      <c r="R4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16" s="31">
        <f>Hospital_details[[#This Row],[Hospital Charges]]+Hospital_details[[#This Row],[Price of Treatment]]+Hospital_details[[#This Row],[Consultant Fee]]-Hospital_details[[#This Row],[Discount]]</f>
        <v>8640</v>
      </c>
      <c r="T4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2592</v>
      </c>
    </row>
    <row r="417" spans="1:20" hidden="1">
      <c r="A417" s="27" t="s">
        <v>850</v>
      </c>
      <c r="B417" s="28">
        <f>VLOOKUP(Hospital_details[[#This Row],[PA ID]],Patient_details[],2,0)</f>
        <v>43776</v>
      </c>
      <c r="C417" s="32">
        <f>VLOOKUP(Hospital_details[[#This Row],[PA ID]],Patient_details[],3,0)</f>
        <v>49</v>
      </c>
      <c r="D417" s="32" t="str">
        <f>VLOOKUP(Hospital_details[[#This Row],[PA ID]],Patient_details[],4,0)</f>
        <v>M</v>
      </c>
      <c r="E417" s="27" t="str">
        <f>VLOOKUP(Hospital_details[[#This Row],[PA ID]],Patient_details[],5,0)</f>
        <v>Day-case</v>
      </c>
      <c r="F417" s="27" t="str">
        <f>VLOOKUP(Hospital_details[[#This Row],[PA ID]],Patient_details[],6,0)</f>
        <v>Ballinasloe</v>
      </c>
      <c r="G417" s="33" t="str">
        <f>VLOOKUP(Hospital_details[[#This Row],[PA ID]],Patient_details[],7,0)</f>
        <v>Galway</v>
      </c>
      <c r="H417" s="29" t="str">
        <f>VLOOKUP(Hospital_details[[#This Row],[PA ID]],Patient_details[],9,0)</f>
        <v>Anaesthesia, Intensive Care and Pain Medicine</v>
      </c>
      <c r="I417" s="27" t="s">
        <v>851</v>
      </c>
      <c r="J417" s="27" t="str">
        <f>VLOOKUP(Hospital_details[[#This Row],[Diagnosis_ID]],Diagnosis_details[],2,0)</f>
        <v>Therapy</v>
      </c>
      <c r="K417" s="27" t="str">
        <f>VLOOKUP(Hospital_details[[#This Row],[Diagnosis_ID]],Diagnosis_details[],3,0)</f>
        <v>Medical card holders</v>
      </c>
      <c r="L417" s="29" t="str">
        <f>VLOOKUP(Hospital_details[[#This Row],[Diagnosis_ID]],Diagnosis_details[],4,0)</f>
        <v>Dr Fauci</v>
      </c>
      <c r="M417" s="29" t="str">
        <f>VLOOKUP(Hospital_details[[#This Row],[PA ID]],Patient_details[],10,0)</f>
        <v>Aspirin</v>
      </c>
      <c r="N417" s="29" t="str">
        <f>VLOOKUP(Hospital_details[[#This Row],[PA ID]],Patient_details[],8,0)</f>
        <v>Myocardial ischemia</v>
      </c>
      <c r="O417" s="30">
        <f>VLOOKUP(Hospital_details[[#This Row],[PA ID]],Patient_details[],11,0)</f>
        <v>750</v>
      </c>
      <c r="P417" s="31">
        <f>VLOOKUP(Hospital_details[[#This Row],[PA ID]],Patient_details[],12,0)</f>
        <v>320</v>
      </c>
      <c r="Q417" s="31">
        <f>VLOOKUP(Hospital_details[[#This Row],[Diagnosis_ID]],Diagnosis_details[],5,0)</f>
        <v>320</v>
      </c>
      <c r="R4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17" s="31">
        <f>Hospital_details[[#This Row],[Hospital Charges]]+Hospital_details[[#This Row],[Price of Treatment]]+Hospital_details[[#This Row],[Consultant Fee]]-Hospital_details[[#This Row],[Discount]]</f>
        <v>1240</v>
      </c>
      <c r="T4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418" spans="1:20">
      <c r="A418" s="27" t="s">
        <v>852</v>
      </c>
      <c r="B418" s="28">
        <f>VLOOKUP(Hospital_details[[#This Row],[PA ID]],Patient_details[],2,0)</f>
        <v>43644</v>
      </c>
      <c r="C418" s="32">
        <f>VLOOKUP(Hospital_details[[#This Row],[PA ID]],Patient_details[],3,0)</f>
        <v>42</v>
      </c>
      <c r="D418" s="32" t="str">
        <f>VLOOKUP(Hospital_details[[#This Row],[PA ID]],Patient_details[],4,0)</f>
        <v>F</v>
      </c>
      <c r="E418" s="27" t="str">
        <f>VLOOKUP(Hospital_details[[#This Row],[PA ID]],Patient_details[],5,0)</f>
        <v>Single-occupancy room overnight</v>
      </c>
      <c r="F418" s="27" t="str">
        <f>VLOOKUP(Hospital_details[[#This Row],[PA ID]],Patient_details[],6,0)</f>
        <v>Kilkenny</v>
      </c>
      <c r="G418" s="33" t="str">
        <f>VLOOKUP(Hospital_details[[#This Row],[PA ID]],Patient_details[],7,0)</f>
        <v>Kilkenny</v>
      </c>
      <c r="H418" s="29" t="str">
        <f>VLOOKUP(Hospital_details[[#This Row],[PA ID]],Patient_details[],9,0)</f>
        <v>Clinical Haematology</v>
      </c>
      <c r="I418" s="27" t="s">
        <v>853</v>
      </c>
      <c r="J418" s="27" t="str">
        <f>VLOOKUP(Hospital_details[[#This Row],[Diagnosis_ID]],Diagnosis_details[],2,0)</f>
        <v>Therapy</v>
      </c>
      <c r="K418" s="27" t="str">
        <f>VLOOKUP(Hospital_details[[#This Row],[Diagnosis_ID]],Diagnosis_details[],3,0)</f>
        <v>Medical card holders</v>
      </c>
      <c r="L418" s="29" t="str">
        <f>VLOOKUP(Hospital_details[[#This Row],[Diagnosis_ID]],Diagnosis_details[],4,0)</f>
        <v>Dr Birx</v>
      </c>
      <c r="M418" s="29" t="str">
        <f>VLOOKUP(Hospital_details[[#This Row],[PA ID]],Patient_details[],10,0)</f>
        <v>folic acid</v>
      </c>
      <c r="N418" s="29" t="str">
        <f>VLOOKUP(Hospital_details[[#This Row],[PA ID]],Patient_details[],8,0)</f>
        <v>Bacterial infection</v>
      </c>
      <c r="O418" s="30">
        <f>VLOOKUP(Hospital_details[[#This Row],[PA ID]],Patient_details[],11,0)</f>
        <v>8000</v>
      </c>
      <c r="P418" s="31">
        <f>VLOOKUP(Hospital_details[[#This Row],[PA ID]],Patient_details[],12,0)</f>
        <v>640</v>
      </c>
      <c r="Q418" s="31">
        <f>VLOOKUP(Hospital_details[[#This Row],[Diagnosis_ID]],Diagnosis_details[],5,0)</f>
        <v>350</v>
      </c>
      <c r="R4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18" s="31">
        <f>Hospital_details[[#This Row],[Hospital Charges]]+Hospital_details[[#This Row],[Price of Treatment]]+Hospital_details[[#This Row],[Consultant Fee]]-Hospital_details[[#This Row],[Discount]]</f>
        <v>8190</v>
      </c>
      <c r="T4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2457</v>
      </c>
    </row>
    <row r="419" spans="1:20">
      <c r="A419" s="27" t="s">
        <v>854</v>
      </c>
      <c r="B419" s="28">
        <f>VLOOKUP(Hospital_details[[#This Row],[PA ID]],Patient_details[],2,0)</f>
        <v>43208</v>
      </c>
      <c r="C419" s="32">
        <f>VLOOKUP(Hospital_details[[#This Row],[PA ID]],Patient_details[],3,0)</f>
        <v>57</v>
      </c>
      <c r="D419" s="32" t="str">
        <f>VLOOKUP(Hospital_details[[#This Row],[PA ID]],Patient_details[],4,0)</f>
        <v>M</v>
      </c>
      <c r="E419" s="27" t="str">
        <f>VLOOKUP(Hospital_details[[#This Row],[PA ID]],Patient_details[],5,0)</f>
        <v>Day-case</v>
      </c>
      <c r="F419" s="27" t="str">
        <f>VLOOKUP(Hospital_details[[#This Row],[PA ID]],Patient_details[],6,0)</f>
        <v>Ballina</v>
      </c>
      <c r="G419" s="33" t="str">
        <f>VLOOKUP(Hospital_details[[#This Row],[PA ID]],Patient_details[],7,0)</f>
        <v>Mayo</v>
      </c>
      <c r="H419" s="29" t="str">
        <f>VLOOKUP(Hospital_details[[#This Row],[PA ID]],Patient_details[],9,0)</f>
        <v>Clinical Haematology</v>
      </c>
      <c r="I419" s="27" t="s">
        <v>855</v>
      </c>
      <c r="J419" s="27" t="str">
        <f>VLOOKUP(Hospital_details[[#This Row],[Diagnosis_ID]],Diagnosis_details[],2,0)</f>
        <v>Therapy</v>
      </c>
      <c r="K419" s="27" t="str">
        <f>VLOOKUP(Hospital_details[[#This Row],[Diagnosis_ID]],Diagnosis_details[],3,0)</f>
        <v>Medical card holders</v>
      </c>
      <c r="L419" s="29" t="str">
        <f>VLOOKUP(Hospital_details[[#This Row],[Diagnosis_ID]],Diagnosis_details[],4,0)</f>
        <v>Dr Birx</v>
      </c>
      <c r="M419" s="29" t="str">
        <f>VLOOKUP(Hospital_details[[#This Row],[PA ID]],Patient_details[],10,0)</f>
        <v>antibiotics</v>
      </c>
      <c r="N419" s="29" t="str">
        <f>VLOOKUP(Hospital_details[[#This Row],[PA ID]],Patient_details[],8,0)</f>
        <v>Bacterial infection</v>
      </c>
      <c r="O419" s="30">
        <f>VLOOKUP(Hospital_details[[#This Row],[PA ID]],Patient_details[],11,0)</f>
        <v>750</v>
      </c>
      <c r="P419" s="31">
        <f>VLOOKUP(Hospital_details[[#This Row],[PA ID]],Patient_details[],12,0)</f>
        <v>400</v>
      </c>
      <c r="Q419" s="31">
        <f>VLOOKUP(Hospital_details[[#This Row],[Diagnosis_ID]],Diagnosis_details[],5,0)</f>
        <v>350</v>
      </c>
      <c r="R4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419" s="31">
        <f>Hospital_details[[#This Row],[Hospital Charges]]+Hospital_details[[#This Row],[Price of Treatment]]+Hospital_details[[#This Row],[Consultant Fee]]-Hospital_details[[#This Row],[Discount]]</f>
        <v>1440</v>
      </c>
      <c r="T4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432</v>
      </c>
    </row>
    <row r="420" spans="1:20" hidden="1">
      <c r="A420" s="27" t="s">
        <v>856</v>
      </c>
      <c r="B420" s="28">
        <f>VLOOKUP(Hospital_details[[#This Row],[PA ID]],Patient_details[],2,0)</f>
        <v>43779</v>
      </c>
      <c r="C420" s="32">
        <f>VLOOKUP(Hospital_details[[#This Row],[PA ID]],Patient_details[],3,0)</f>
        <v>44</v>
      </c>
      <c r="D420" s="32" t="str">
        <f>VLOOKUP(Hospital_details[[#This Row],[PA ID]],Patient_details[],4,0)</f>
        <v>M</v>
      </c>
      <c r="E420" s="27" t="str">
        <f>VLOOKUP(Hospital_details[[#This Row],[PA ID]],Patient_details[],5,0)</f>
        <v>Single-occupancy room overnight</v>
      </c>
      <c r="F420" s="27" t="str">
        <f>VLOOKUP(Hospital_details[[#This Row],[PA ID]],Patient_details[],6,0)</f>
        <v>Donegal</v>
      </c>
      <c r="G420" s="33" t="str">
        <f>VLOOKUP(Hospital_details[[#This Row],[PA ID]],Patient_details[],7,0)</f>
        <v>Donegal</v>
      </c>
      <c r="H420" s="29" t="str">
        <f>VLOOKUP(Hospital_details[[#This Row],[PA ID]],Patient_details[],9,0)</f>
        <v>Anaesthesia, Intensive Care and Pain Medicine</v>
      </c>
      <c r="I420" s="27" t="s">
        <v>857</v>
      </c>
      <c r="J420" s="27" t="str">
        <f>VLOOKUP(Hospital_details[[#This Row],[Diagnosis_ID]],Diagnosis_details[],2,0)</f>
        <v>Therapy</v>
      </c>
      <c r="K420" s="27" t="str">
        <f>VLOOKUP(Hospital_details[[#This Row],[Diagnosis_ID]],Diagnosis_details[],3,0)</f>
        <v>Medical card holders</v>
      </c>
      <c r="L420" s="29" t="str">
        <f>VLOOKUP(Hospital_details[[#This Row],[Diagnosis_ID]],Diagnosis_details[],4,0)</f>
        <v>Dr Fauci</v>
      </c>
      <c r="M420" s="29" t="str">
        <f>VLOOKUP(Hospital_details[[#This Row],[PA ID]],Patient_details[],10,0)</f>
        <v>Nitrates</v>
      </c>
      <c r="N420" s="29" t="str">
        <f>VLOOKUP(Hospital_details[[#This Row],[PA ID]],Patient_details[],8,0)</f>
        <v>Myocardial ischemia</v>
      </c>
      <c r="O420" s="30">
        <f>VLOOKUP(Hospital_details[[#This Row],[PA ID]],Patient_details[],11,0)</f>
        <v>8000</v>
      </c>
      <c r="P420" s="31">
        <f>VLOOKUP(Hospital_details[[#This Row],[PA ID]],Patient_details[],12,0)</f>
        <v>35</v>
      </c>
      <c r="Q420" s="31">
        <f>VLOOKUP(Hospital_details[[#This Row],[Diagnosis_ID]],Diagnosis_details[],5,0)</f>
        <v>320</v>
      </c>
      <c r="R4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0" s="31">
        <f>Hospital_details[[#This Row],[Hospital Charges]]+Hospital_details[[#This Row],[Price of Treatment]]+Hospital_details[[#This Row],[Consultant Fee]]-Hospital_details[[#This Row],[Discount]]</f>
        <v>8115</v>
      </c>
      <c r="T4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2434.5</v>
      </c>
    </row>
    <row r="421" spans="1:20" hidden="1">
      <c r="A421" s="27" t="s">
        <v>858</v>
      </c>
      <c r="B421" s="28">
        <f>VLOOKUP(Hospital_details[[#This Row],[PA ID]],Patient_details[],2,0)</f>
        <v>43533</v>
      </c>
      <c r="C421" s="32">
        <f>VLOOKUP(Hospital_details[[#This Row],[PA ID]],Patient_details[],3,0)</f>
        <v>56</v>
      </c>
      <c r="D421" s="32" t="str">
        <f>VLOOKUP(Hospital_details[[#This Row],[PA ID]],Patient_details[],4,0)</f>
        <v>M</v>
      </c>
      <c r="E421" s="27" t="str">
        <f>VLOOKUP(Hospital_details[[#This Row],[PA ID]],Patient_details[],5,0)</f>
        <v>Day-case</v>
      </c>
      <c r="F421" s="27" t="str">
        <f>VLOOKUP(Hospital_details[[#This Row],[PA ID]],Patient_details[],6,0)</f>
        <v>Caherciveen</v>
      </c>
      <c r="G421" s="33" t="str">
        <f>VLOOKUP(Hospital_details[[#This Row],[PA ID]],Patient_details[],7,0)</f>
        <v>Kerry</v>
      </c>
      <c r="H421" s="29" t="str">
        <f>VLOOKUP(Hospital_details[[#This Row],[PA ID]],Patient_details[],9,0)</f>
        <v>Anaesthesia, Intensive Care and Pain Medicine</v>
      </c>
      <c r="I421" s="27" t="s">
        <v>859</v>
      </c>
      <c r="J421" s="27" t="str">
        <f>VLOOKUP(Hospital_details[[#This Row],[Diagnosis_ID]],Diagnosis_details[],2,0)</f>
        <v>Therapy</v>
      </c>
      <c r="K421" s="27" t="str">
        <f>VLOOKUP(Hospital_details[[#This Row],[Diagnosis_ID]],Diagnosis_details[],3,0)</f>
        <v>Medical card holders</v>
      </c>
      <c r="L421" s="29" t="str">
        <f>VLOOKUP(Hospital_details[[#This Row],[Diagnosis_ID]],Diagnosis_details[],4,0)</f>
        <v>Dr Fauci</v>
      </c>
      <c r="M421" s="29" t="str">
        <f>VLOOKUP(Hospital_details[[#This Row],[PA ID]],Patient_details[],10,0)</f>
        <v>Nitrates</v>
      </c>
      <c r="N421" s="29" t="str">
        <f>VLOOKUP(Hospital_details[[#This Row],[PA ID]],Patient_details[],8,0)</f>
        <v>Myocardial ischemia</v>
      </c>
      <c r="O421" s="30">
        <f>VLOOKUP(Hospital_details[[#This Row],[PA ID]],Patient_details[],11,0)</f>
        <v>750</v>
      </c>
      <c r="P421" s="31">
        <f>VLOOKUP(Hospital_details[[#This Row],[PA ID]],Patient_details[],12,0)</f>
        <v>320</v>
      </c>
      <c r="Q421" s="31">
        <f>VLOOKUP(Hospital_details[[#This Row],[Diagnosis_ID]],Diagnosis_details[],5,0)</f>
        <v>320</v>
      </c>
      <c r="R4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21" s="31">
        <f>Hospital_details[[#This Row],[Hospital Charges]]+Hospital_details[[#This Row],[Price of Treatment]]+Hospital_details[[#This Row],[Consultant Fee]]-Hospital_details[[#This Row],[Discount]]</f>
        <v>1240</v>
      </c>
      <c r="T4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422" spans="1:20" hidden="1">
      <c r="A422" s="27" t="s">
        <v>860</v>
      </c>
      <c r="B422" s="28">
        <f>VLOOKUP(Hospital_details[[#This Row],[PA ID]],Patient_details[],2,0)</f>
        <v>43533</v>
      </c>
      <c r="C422" s="32">
        <f>VLOOKUP(Hospital_details[[#This Row],[PA ID]],Patient_details[],3,0)</f>
        <v>49</v>
      </c>
      <c r="D422" s="32" t="str">
        <f>VLOOKUP(Hospital_details[[#This Row],[PA ID]],Patient_details[],4,0)</f>
        <v>F</v>
      </c>
      <c r="E422" s="27" t="str">
        <f>VLOOKUP(Hospital_details[[#This Row],[PA ID]],Patient_details[],5,0)</f>
        <v>Single-occupancy room overnight</v>
      </c>
      <c r="F422" s="27" t="str">
        <f>VLOOKUP(Hospital_details[[#This Row],[PA ID]],Patient_details[],6,0)</f>
        <v>Cavan</v>
      </c>
      <c r="G422" s="33" t="str">
        <f>VLOOKUP(Hospital_details[[#This Row],[PA ID]],Patient_details[],7,0)</f>
        <v>Cavan</v>
      </c>
      <c r="H422" s="29" t="str">
        <f>VLOOKUP(Hospital_details[[#This Row],[PA ID]],Patient_details[],9,0)</f>
        <v>Anaesthesia, Intensive Care and Pain Medicine</v>
      </c>
      <c r="I422" s="27" t="s">
        <v>861</v>
      </c>
      <c r="J422" s="27" t="str">
        <f>VLOOKUP(Hospital_details[[#This Row],[Diagnosis_ID]],Diagnosis_details[],2,0)</f>
        <v>Therapy</v>
      </c>
      <c r="K422" s="27" t="str">
        <f>VLOOKUP(Hospital_details[[#This Row],[Diagnosis_ID]],Diagnosis_details[],3,0)</f>
        <v>Medical card holders</v>
      </c>
      <c r="L422" s="29" t="str">
        <f>VLOOKUP(Hospital_details[[#This Row],[Diagnosis_ID]],Diagnosis_details[],4,0)</f>
        <v>Dr Fauci</v>
      </c>
      <c r="M422" s="29" t="str">
        <f>VLOOKUP(Hospital_details[[#This Row],[PA ID]],Patient_details[],10,0)</f>
        <v>Nitrates</v>
      </c>
      <c r="N422" s="29" t="str">
        <f>VLOOKUP(Hospital_details[[#This Row],[PA ID]],Patient_details[],8,0)</f>
        <v>Myocardial ischemia</v>
      </c>
      <c r="O422" s="30">
        <f>VLOOKUP(Hospital_details[[#This Row],[PA ID]],Patient_details[],11,0)</f>
        <v>8000</v>
      </c>
      <c r="P422" s="31">
        <f>VLOOKUP(Hospital_details[[#This Row],[PA ID]],Patient_details[],12,0)</f>
        <v>80</v>
      </c>
      <c r="Q422" s="31">
        <f>VLOOKUP(Hospital_details[[#This Row],[Diagnosis_ID]],Diagnosis_details[],5,0)</f>
        <v>320</v>
      </c>
      <c r="R4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2" s="31">
        <f>Hospital_details[[#This Row],[Hospital Charges]]+Hospital_details[[#This Row],[Price of Treatment]]+Hospital_details[[#This Row],[Consultant Fee]]-Hospital_details[[#This Row],[Discount]]</f>
        <v>8160</v>
      </c>
      <c r="T4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423" spans="1:20">
      <c r="A423" s="27" t="s">
        <v>862</v>
      </c>
      <c r="B423" s="28">
        <f>VLOOKUP(Hospital_details[[#This Row],[PA ID]],Patient_details[],2,0)</f>
        <v>42546</v>
      </c>
      <c r="C423" s="32">
        <f>VLOOKUP(Hospital_details[[#This Row],[PA ID]],Patient_details[],3,0)</f>
        <v>45</v>
      </c>
      <c r="D423" s="32" t="str">
        <f>VLOOKUP(Hospital_details[[#This Row],[PA ID]],Patient_details[],4,0)</f>
        <v>M</v>
      </c>
      <c r="E423" s="27" t="str">
        <f>VLOOKUP(Hospital_details[[#This Row],[PA ID]],Patient_details[],5,0)</f>
        <v>Single-occupancy room overnight</v>
      </c>
      <c r="F423" s="27" t="str">
        <f>VLOOKUP(Hospital_details[[#This Row],[PA ID]],Patient_details[],6,0)</f>
        <v>Athy</v>
      </c>
      <c r="G423" s="33" t="str">
        <f>VLOOKUP(Hospital_details[[#This Row],[PA ID]],Patient_details[],7,0)</f>
        <v>Kildare</v>
      </c>
      <c r="H423" s="29" t="str">
        <f>VLOOKUP(Hospital_details[[#This Row],[PA ID]],Patient_details[],9,0)</f>
        <v>Surgery</v>
      </c>
      <c r="I423" s="27" t="s">
        <v>863</v>
      </c>
      <c r="J423" s="27" t="str">
        <f>VLOOKUP(Hospital_details[[#This Row],[Diagnosis_ID]],Diagnosis_details[],2,0)</f>
        <v>Therapy</v>
      </c>
      <c r="K423" s="27" t="str">
        <f>VLOOKUP(Hospital_details[[#This Row],[Diagnosis_ID]],Diagnosis_details[],3,0)</f>
        <v>Medical card holders</v>
      </c>
      <c r="L423" s="29" t="str">
        <f>VLOOKUP(Hospital_details[[#This Row],[Diagnosis_ID]],Diagnosis_details[],4,0)</f>
        <v>Dr Birx</v>
      </c>
      <c r="M423" s="29" t="str">
        <f>VLOOKUP(Hospital_details[[#This Row],[PA ID]],Patient_details[],10,0)</f>
        <v>Corticosteroids</v>
      </c>
      <c r="N423" s="29" t="str">
        <f>VLOOKUP(Hospital_details[[#This Row],[PA ID]],Patient_details[],8,0)</f>
        <v>Orthopaedic</v>
      </c>
      <c r="O423" s="30">
        <f>VLOOKUP(Hospital_details[[#This Row],[PA ID]],Patient_details[],11,0)</f>
        <v>22000</v>
      </c>
      <c r="P423" s="31">
        <f>VLOOKUP(Hospital_details[[#This Row],[PA ID]],Patient_details[],12,0)</f>
        <v>480</v>
      </c>
      <c r="Q423" s="31">
        <f>VLOOKUP(Hospital_details[[#This Row],[Diagnosis_ID]],Diagnosis_details[],5,0)</f>
        <v>350</v>
      </c>
      <c r="R4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423" s="31">
        <f>Hospital_details[[#This Row],[Hospital Charges]]+Hospital_details[[#This Row],[Price of Treatment]]+Hospital_details[[#This Row],[Consultant Fee]]-Hospital_details[[#This Row],[Discount]]</f>
        <v>20630</v>
      </c>
      <c r="T4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6189</v>
      </c>
    </row>
    <row r="424" spans="1:20" hidden="1">
      <c r="A424" s="27" t="s">
        <v>864</v>
      </c>
      <c r="B424" s="28">
        <f>VLOOKUP(Hospital_details[[#This Row],[PA ID]],Patient_details[],2,0)</f>
        <v>43761</v>
      </c>
      <c r="C424" s="32">
        <f>VLOOKUP(Hospital_details[[#This Row],[PA ID]],Patient_details[],3,0)</f>
        <v>63</v>
      </c>
      <c r="D424" s="32" t="str">
        <f>VLOOKUP(Hospital_details[[#This Row],[PA ID]],Patient_details[],4,0)</f>
        <v>M</v>
      </c>
      <c r="E424" s="27" t="str">
        <f>VLOOKUP(Hospital_details[[#This Row],[PA ID]],Patient_details[],5,0)</f>
        <v>Single-occupancy room overnight</v>
      </c>
      <c r="F424" s="27" t="str">
        <f>VLOOKUP(Hospital_details[[#This Row],[PA ID]],Patient_details[],6,0)</f>
        <v>Naas</v>
      </c>
      <c r="G424" s="33" t="str">
        <f>VLOOKUP(Hospital_details[[#This Row],[PA ID]],Patient_details[],7,0)</f>
        <v>Kildare</v>
      </c>
      <c r="H424" s="29" t="str">
        <f>VLOOKUP(Hospital_details[[#This Row],[PA ID]],Patient_details[],9,0)</f>
        <v>Anaesthesia, Intensive Care and Pain Medicine</v>
      </c>
      <c r="I424" s="27" t="s">
        <v>865</v>
      </c>
      <c r="J424" s="27" t="str">
        <f>VLOOKUP(Hospital_details[[#This Row],[Diagnosis_ID]],Diagnosis_details[],2,0)</f>
        <v>Therapy</v>
      </c>
      <c r="K424" s="27" t="str">
        <f>VLOOKUP(Hospital_details[[#This Row],[Diagnosis_ID]],Diagnosis_details[],3,0)</f>
        <v>Medical card holders</v>
      </c>
      <c r="L424" s="29" t="str">
        <f>VLOOKUP(Hospital_details[[#This Row],[Diagnosis_ID]],Diagnosis_details[],4,0)</f>
        <v>Dr Fauci</v>
      </c>
      <c r="M424" s="29" t="str">
        <f>VLOOKUP(Hospital_details[[#This Row],[PA ID]],Patient_details[],10,0)</f>
        <v>Aspirin</v>
      </c>
      <c r="N424" s="29" t="str">
        <f>VLOOKUP(Hospital_details[[#This Row],[PA ID]],Patient_details[],8,0)</f>
        <v>Myocardial ischemia</v>
      </c>
      <c r="O424" s="30">
        <f>VLOOKUP(Hospital_details[[#This Row],[PA ID]],Patient_details[],11,0)</f>
        <v>8000</v>
      </c>
      <c r="P424" s="31">
        <f>VLOOKUP(Hospital_details[[#This Row],[PA ID]],Patient_details[],12,0)</f>
        <v>440</v>
      </c>
      <c r="Q424" s="31">
        <f>VLOOKUP(Hospital_details[[#This Row],[Diagnosis_ID]],Diagnosis_details[],5,0)</f>
        <v>320</v>
      </c>
      <c r="R4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4" s="31">
        <f>Hospital_details[[#This Row],[Hospital Charges]]+Hospital_details[[#This Row],[Price of Treatment]]+Hospital_details[[#This Row],[Consultant Fee]]-Hospital_details[[#This Row],[Discount]]</f>
        <v>8520</v>
      </c>
      <c r="T4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425" spans="1:20" hidden="1">
      <c r="A425" s="27" t="s">
        <v>866</v>
      </c>
      <c r="B425" s="28">
        <f>VLOOKUP(Hospital_details[[#This Row],[PA ID]],Patient_details[],2,0)</f>
        <v>43761</v>
      </c>
      <c r="C425" s="32">
        <f>VLOOKUP(Hospital_details[[#This Row],[PA ID]],Patient_details[],3,0)</f>
        <v>44</v>
      </c>
      <c r="D425" s="32" t="str">
        <f>VLOOKUP(Hospital_details[[#This Row],[PA ID]],Patient_details[],4,0)</f>
        <v>M</v>
      </c>
      <c r="E425" s="27" t="str">
        <f>VLOOKUP(Hospital_details[[#This Row],[PA ID]],Patient_details[],5,0)</f>
        <v>Single-occupancy room overnight</v>
      </c>
      <c r="F425" s="27" t="str">
        <f>VLOOKUP(Hospital_details[[#This Row],[PA ID]],Patient_details[],6,0)</f>
        <v>Drogheda</v>
      </c>
      <c r="G425" s="33" t="str">
        <f>VLOOKUP(Hospital_details[[#This Row],[PA ID]],Patient_details[],7,0)</f>
        <v>Meath</v>
      </c>
      <c r="H425" s="29" t="str">
        <f>VLOOKUP(Hospital_details[[#This Row],[PA ID]],Patient_details[],9,0)</f>
        <v>Anaesthesia, Intensive Care and Pain Medicine</v>
      </c>
      <c r="I425" s="27" t="s">
        <v>867</v>
      </c>
      <c r="J425" s="27" t="str">
        <f>VLOOKUP(Hospital_details[[#This Row],[Diagnosis_ID]],Diagnosis_details[],2,0)</f>
        <v>Therapy</v>
      </c>
      <c r="K425" s="27" t="str">
        <f>VLOOKUP(Hospital_details[[#This Row],[Diagnosis_ID]],Diagnosis_details[],3,0)</f>
        <v>Medical card holders</v>
      </c>
      <c r="L425" s="29" t="str">
        <f>VLOOKUP(Hospital_details[[#This Row],[Diagnosis_ID]],Diagnosis_details[],4,0)</f>
        <v>Dr Fauci</v>
      </c>
      <c r="M425" s="29" t="str">
        <f>VLOOKUP(Hospital_details[[#This Row],[PA ID]],Patient_details[],10,0)</f>
        <v>Nitrates</v>
      </c>
      <c r="N425" s="29" t="str">
        <f>VLOOKUP(Hospital_details[[#This Row],[PA ID]],Patient_details[],8,0)</f>
        <v>Myocardial ischemia</v>
      </c>
      <c r="O425" s="30">
        <f>VLOOKUP(Hospital_details[[#This Row],[PA ID]],Patient_details[],11,0)</f>
        <v>8000</v>
      </c>
      <c r="P425" s="31">
        <f>VLOOKUP(Hospital_details[[#This Row],[PA ID]],Patient_details[],12,0)</f>
        <v>330</v>
      </c>
      <c r="Q425" s="31">
        <f>VLOOKUP(Hospital_details[[#This Row],[Diagnosis_ID]],Diagnosis_details[],5,0)</f>
        <v>320</v>
      </c>
      <c r="R4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5" s="31">
        <f>Hospital_details[[#This Row],[Hospital Charges]]+Hospital_details[[#This Row],[Price of Treatment]]+Hospital_details[[#This Row],[Consultant Fee]]-Hospital_details[[#This Row],[Discount]]</f>
        <v>8410</v>
      </c>
      <c r="T4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426" spans="1:20">
      <c r="A426" s="27" t="s">
        <v>868</v>
      </c>
      <c r="B426" s="28">
        <f>VLOOKUP(Hospital_details[[#This Row],[PA ID]],Patient_details[],2,0)</f>
        <v>43700</v>
      </c>
      <c r="C426" s="32">
        <f>VLOOKUP(Hospital_details[[#This Row],[PA ID]],Patient_details[],3,0)</f>
        <v>44</v>
      </c>
      <c r="D426" s="32" t="str">
        <f>VLOOKUP(Hospital_details[[#This Row],[PA ID]],Patient_details[],4,0)</f>
        <v>F</v>
      </c>
      <c r="E426" s="27" t="str">
        <f>VLOOKUP(Hospital_details[[#This Row],[PA ID]],Patient_details[],5,0)</f>
        <v>Multiple-occupancy room overnight</v>
      </c>
      <c r="F426" s="27" t="str">
        <f>VLOOKUP(Hospital_details[[#This Row],[PA ID]],Patient_details[],6,0)</f>
        <v>Navan</v>
      </c>
      <c r="G426" s="33" t="str">
        <f>VLOOKUP(Hospital_details[[#This Row],[PA ID]],Patient_details[],7,0)</f>
        <v>Meath</v>
      </c>
      <c r="H426" s="29" t="str">
        <f>VLOOKUP(Hospital_details[[#This Row],[PA ID]],Patient_details[],9,0)</f>
        <v>Cardiology</v>
      </c>
      <c r="I426" s="27" t="s">
        <v>869</v>
      </c>
      <c r="J426" s="27" t="str">
        <f>VLOOKUP(Hospital_details[[#This Row],[Diagnosis_ID]],Diagnosis_details[],2,0)</f>
        <v>Therapy</v>
      </c>
      <c r="K426" s="27" t="str">
        <f>VLOOKUP(Hospital_details[[#This Row],[Diagnosis_ID]],Diagnosis_details[],3,0)</f>
        <v>Medical card holders</v>
      </c>
      <c r="L426" s="29" t="str">
        <f>VLOOKUP(Hospital_details[[#This Row],[Diagnosis_ID]],Diagnosis_details[],4,0)</f>
        <v>Dr Birx</v>
      </c>
      <c r="M426" s="29" t="str">
        <f>VLOOKUP(Hospital_details[[#This Row],[PA ID]],Patient_details[],10,0)</f>
        <v>Aspirin</v>
      </c>
      <c r="N426" s="29" t="str">
        <f>VLOOKUP(Hospital_details[[#This Row],[PA ID]],Patient_details[],8,0)</f>
        <v>Cardiovascular disease (CVD)</v>
      </c>
      <c r="O426" s="30">
        <f>VLOOKUP(Hospital_details[[#This Row],[PA ID]],Patient_details[],11,0)</f>
        <v>4000</v>
      </c>
      <c r="P426" s="31">
        <f>VLOOKUP(Hospital_details[[#This Row],[PA ID]],Patient_details[],12,0)</f>
        <v>140</v>
      </c>
      <c r="Q426" s="31">
        <f>VLOOKUP(Hospital_details[[#This Row],[Diagnosis_ID]],Diagnosis_details[],5,0)</f>
        <v>350</v>
      </c>
      <c r="R4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426" s="31">
        <f>Hospital_details[[#This Row],[Hospital Charges]]+Hospital_details[[#This Row],[Price of Treatment]]+Hospital_details[[#This Row],[Consultant Fee]]-Hospital_details[[#This Row],[Discount]]</f>
        <v>4090</v>
      </c>
      <c r="T4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1227</v>
      </c>
    </row>
    <row r="427" spans="1:20" hidden="1">
      <c r="A427" s="27" t="s">
        <v>870</v>
      </c>
      <c r="B427" s="28">
        <f>VLOOKUP(Hospital_details[[#This Row],[PA ID]],Patient_details[],2,0)</f>
        <v>43795</v>
      </c>
      <c r="C427" s="32">
        <f>VLOOKUP(Hospital_details[[#This Row],[PA ID]],Patient_details[],3,0)</f>
        <v>40</v>
      </c>
      <c r="D427" s="32" t="str">
        <f>VLOOKUP(Hospital_details[[#This Row],[PA ID]],Patient_details[],4,0)</f>
        <v>M</v>
      </c>
      <c r="E427" s="27" t="str">
        <f>VLOOKUP(Hospital_details[[#This Row],[PA ID]],Patient_details[],5,0)</f>
        <v>Single-occupancy room overnight</v>
      </c>
      <c r="F427" s="27" t="str">
        <f>VLOOKUP(Hospital_details[[#This Row],[PA ID]],Patient_details[],6,0)</f>
        <v>Mullingar</v>
      </c>
      <c r="G427" s="33" t="str">
        <f>VLOOKUP(Hospital_details[[#This Row],[PA ID]],Patient_details[],7,0)</f>
        <v>Westmeath</v>
      </c>
      <c r="H427" s="29" t="str">
        <f>VLOOKUP(Hospital_details[[#This Row],[PA ID]],Patient_details[],9,0)</f>
        <v>Clinical Research Centre</v>
      </c>
      <c r="I427" s="27" t="s">
        <v>871</v>
      </c>
      <c r="J427" s="27" t="str">
        <f>VLOOKUP(Hospital_details[[#This Row],[Diagnosis_ID]],Diagnosis_details[],2,0)</f>
        <v>Therapy</v>
      </c>
      <c r="K427" s="27" t="str">
        <f>VLOOKUP(Hospital_details[[#This Row],[Diagnosis_ID]],Diagnosis_details[],3,0)</f>
        <v>Medical card holders</v>
      </c>
      <c r="L427" s="29" t="str">
        <f>VLOOKUP(Hospital_details[[#This Row],[Diagnosis_ID]],Diagnosis_details[],4,0)</f>
        <v>Dr Fauci</v>
      </c>
      <c r="M427" s="29" t="str">
        <f>VLOOKUP(Hospital_details[[#This Row],[PA ID]],Patient_details[],10,0)</f>
        <v>alteplase</v>
      </c>
      <c r="N427" s="29" t="str">
        <f>VLOOKUP(Hospital_details[[#This Row],[PA ID]],Patient_details[],8,0)</f>
        <v>Stroke</v>
      </c>
      <c r="O427" s="30">
        <f>VLOOKUP(Hospital_details[[#This Row],[PA ID]],Patient_details[],11,0)</f>
        <v>8000</v>
      </c>
      <c r="P427" s="31">
        <f>VLOOKUP(Hospital_details[[#This Row],[PA ID]],Patient_details[],12,0)</f>
        <v>100</v>
      </c>
      <c r="Q427" s="31">
        <f>VLOOKUP(Hospital_details[[#This Row],[Diagnosis_ID]],Diagnosis_details[],5,0)</f>
        <v>320</v>
      </c>
      <c r="R4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7" s="31">
        <f>Hospital_details[[#This Row],[Hospital Charges]]+Hospital_details[[#This Row],[Price of Treatment]]+Hospital_details[[#This Row],[Consultant Fee]]-Hospital_details[[#This Row],[Discount]]</f>
        <v>8180</v>
      </c>
      <c r="T4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2454</v>
      </c>
    </row>
    <row r="428" spans="1:20" hidden="1">
      <c r="A428" s="27" t="s">
        <v>872</v>
      </c>
      <c r="B428" s="28">
        <f>VLOOKUP(Hospital_details[[#This Row],[PA ID]],Patient_details[],2,0)</f>
        <v>43795</v>
      </c>
      <c r="C428" s="32">
        <f>VLOOKUP(Hospital_details[[#This Row],[PA ID]],Patient_details[],3,0)</f>
        <v>39</v>
      </c>
      <c r="D428" s="32" t="str">
        <f>VLOOKUP(Hospital_details[[#This Row],[PA ID]],Patient_details[],4,0)</f>
        <v>M</v>
      </c>
      <c r="E428" s="27" t="str">
        <f>VLOOKUP(Hospital_details[[#This Row],[PA ID]],Patient_details[],5,0)</f>
        <v>Single-occupancy room overnight</v>
      </c>
      <c r="F428" s="27" t="str">
        <f>VLOOKUP(Hospital_details[[#This Row],[PA ID]],Patient_details[],6,0)</f>
        <v>Longford</v>
      </c>
      <c r="G428" s="33" t="str">
        <f>VLOOKUP(Hospital_details[[#This Row],[PA ID]],Patient_details[],7,0)</f>
        <v>Longford</v>
      </c>
      <c r="H428" s="29" t="str">
        <f>VLOOKUP(Hospital_details[[#This Row],[PA ID]],Patient_details[],9,0)</f>
        <v>Clinical Research Centre</v>
      </c>
      <c r="I428" s="27" t="s">
        <v>873</v>
      </c>
      <c r="J428" s="27" t="str">
        <f>VLOOKUP(Hospital_details[[#This Row],[Diagnosis_ID]],Diagnosis_details[],2,0)</f>
        <v>Surgery</v>
      </c>
      <c r="K428" s="27" t="str">
        <f>VLOOKUP(Hospital_details[[#This Row],[Diagnosis_ID]],Diagnosis_details[],3,0)</f>
        <v>Medical card holders</v>
      </c>
      <c r="L428" s="29" t="str">
        <f>VLOOKUP(Hospital_details[[#This Row],[Diagnosis_ID]],Diagnosis_details[],4,0)</f>
        <v>Dr Fauci</v>
      </c>
      <c r="M428" s="29" t="str">
        <f>VLOOKUP(Hospital_details[[#This Row],[PA ID]],Patient_details[],10,0)</f>
        <v>tPA</v>
      </c>
      <c r="N428" s="29" t="str">
        <f>VLOOKUP(Hospital_details[[#This Row],[PA ID]],Patient_details[],8,0)</f>
        <v>Stroke</v>
      </c>
      <c r="O428" s="30">
        <f>VLOOKUP(Hospital_details[[#This Row],[PA ID]],Patient_details[],11,0)</f>
        <v>8000</v>
      </c>
      <c r="P428" s="31">
        <f>VLOOKUP(Hospital_details[[#This Row],[PA ID]],Patient_details[],12,0)</f>
        <v>400</v>
      </c>
      <c r="Q428" s="31">
        <f>VLOOKUP(Hospital_details[[#This Row],[Diagnosis_ID]],Diagnosis_details[],5,0)</f>
        <v>320</v>
      </c>
      <c r="R4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8" s="31">
        <f>Hospital_details[[#This Row],[Hospital Charges]]+Hospital_details[[#This Row],[Price of Treatment]]+Hospital_details[[#This Row],[Consultant Fee]]-Hospital_details[[#This Row],[Discount]]</f>
        <v>8480</v>
      </c>
      <c r="T4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2544</v>
      </c>
    </row>
    <row r="429" spans="1:20" hidden="1">
      <c r="A429" s="27" t="s">
        <v>874</v>
      </c>
      <c r="B429" s="28">
        <f>VLOOKUP(Hospital_details[[#This Row],[PA ID]],Patient_details[],2,0)</f>
        <v>42626</v>
      </c>
      <c r="C429" s="32">
        <f>VLOOKUP(Hospital_details[[#This Row],[PA ID]],Patient_details[],3,0)</f>
        <v>80</v>
      </c>
      <c r="D429" s="32" t="str">
        <f>VLOOKUP(Hospital_details[[#This Row],[PA ID]],Patient_details[],4,0)</f>
        <v>M</v>
      </c>
      <c r="E429" s="27" t="str">
        <f>VLOOKUP(Hospital_details[[#This Row],[PA ID]],Patient_details[],5,0)</f>
        <v>Single-occupancy room overnight</v>
      </c>
      <c r="F429" s="27" t="str">
        <f>VLOOKUP(Hospital_details[[#This Row],[PA ID]],Patient_details[],6,0)</f>
        <v>Mullingar</v>
      </c>
      <c r="G429" s="33" t="str">
        <f>VLOOKUP(Hospital_details[[#This Row],[PA ID]],Patient_details[],7,0)</f>
        <v>Westmeath</v>
      </c>
      <c r="H429" s="29" t="str">
        <f>VLOOKUP(Hospital_details[[#This Row],[PA ID]],Patient_details[],9,0)</f>
        <v>Neurology department</v>
      </c>
      <c r="I429" s="27" t="s">
        <v>875</v>
      </c>
      <c r="J429" s="27" t="str">
        <f>VLOOKUP(Hospital_details[[#This Row],[Diagnosis_ID]],Diagnosis_details[],2,0)</f>
        <v>Surgery</v>
      </c>
      <c r="K429" s="27" t="str">
        <f>VLOOKUP(Hospital_details[[#This Row],[Diagnosis_ID]],Diagnosis_details[],3,0)</f>
        <v>Medical card holders</v>
      </c>
      <c r="L429" s="29" t="str">
        <f>VLOOKUP(Hospital_details[[#This Row],[Diagnosis_ID]],Diagnosis_details[],4,0)</f>
        <v>Dr Doherty</v>
      </c>
      <c r="M429" s="29" t="str">
        <f>VLOOKUP(Hospital_details[[#This Row],[PA ID]],Patient_details[],10,0)</f>
        <v>memantine</v>
      </c>
      <c r="N429" s="29" t="str">
        <f>VLOOKUP(Hospital_details[[#This Row],[PA ID]],Patient_details[],8,0)</f>
        <v>Dementia</v>
      </c>
      <c r="O429" s="30">
        <f>VLOOKUP(Hospital_details[[#This Row],[PA ID]],Patient_details[],11,0)</f>
        <v>8000</v>
      </c>
      <c r="P429" s="31">
        <f>VLOOKUP(Hospital_details[[#This Row],[PA ID]],Patient_details[],12,0)</f>
        <v>110</v>
      </c>
      <c r="Q429" s="31">
        <f>VLOOKUP(Hospital_details[[#This Row],[Diagnosis_ID]],Diagnosis_details[],5,0)</f>
        <v>250</v>
      </c>
      <c r="R4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29" s="31">
        <f>Hospital_details[[#This Row],[Hospital Charges]]+Hospital_details[[#This Row],[Price of Treatment]]+Hospital_details[[#This Row],[Consultant Fee]]-Hospital_details[[#This Row],[Discount]]</f>
        <v>8120</v>
      </c>
      <c r="T4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2436</v>
      </c>
    </row>
    <row r="430" spans="1:20" hidden="1">
      <c r="A430" s="27" t="s">
        <v>876</v>
      </c>
      <c r="B430" s="28">
        <f>VLOOKUP(Hospital_details[[#This Row],[PA ID]],Patient_details[],2,0)</f>
        <v>43746</v>
      </c>
      <c r="C430" s="32">
        <f>VLOOKUP(Hospital_details[[#This Row],[PA ID]],Patient_details[],3,0)</f>
        <v>54</v>
      </c>
      <c r="D430" s="32" t="str">
        <f>VLOOKUP(Hospital_details[[#This Row],[PA ID]],Patient_details[],4,0)</f>
        <v>M</v>
      </c>
      <c r="E430" s="27" t="str">
        <f>VLOOKUP(Hospital_details[[#This Row],[PA ID]],Patient_details[],5,0)</f>
        <v>Single-occupancy room overnight</v>
      </c>
      <c r="F430" s="27" t="str">
        <f>VLOOKUP(Hospital_details[[#This Row],[PA ID]],Patient_details[],6,0)</f>
        <v>Ballinasloe</v>
      </c>
      <c r="G430" s="33" t="str">
        <f>VLOOKUP(Hospital_details[[#This Row],[PA ID]],Patient_details[],7,0)</f>
        <v>Galway</v>
      </c>
      <c r="H430" s="29" t="str">
        <f>VLOOKUP(Hospital_details[[#This Row],[PA ID]],Patient_details[],9,0)</f>
        <v>Anaesthesia, Intensive Care and Pain Medicine</v>
      </c>
      <c r="I430" s="27" t="s">
        <v>877</v>
      </c>
      <c r="J430" s="27" t="str">
        <f>VLOOKUP(Hospital_details[[#This Row],[Diagnosis_ID]],Diagnosis_details[],2,0)</f>
        <v>Surgery</v>
      </c>
      <c r="K430" s="27" t="str">
        <f>VLOOKUP(Hospital_details[[#This Row],[Diagnosis_ID]],Diagnosis_details[],3,0)</f>
        <v>Medical card holders</v>
      </c>
      <c r="L430" s="29" t="str">
        <f>VLOOKUP(Hospital_details[[#This Row],[Diagnosis_ID]],Diagnosis_details[],4,0)</f>
        <v>Dr Fauci</v>
      </c>
      <c r="M430" s="29" t="str">
        <f>VLOOKUP(Hospital_details[[#This Row],[PA ID]],Patient_details[],10,0)</f>
        <v>Nitrates</v>
      </c>
      <c r="N430" s="29" t="str">
        <f>VLOOKUP(Hospital_details[[#This Row],[PA ID]],Patient_details[],8,0)</f>
        <v>Myocardial ischemia</v>
      </c>
      <c r="O430" s="30">
        <f>VLOOKUP(Hospital_details[[#This Row],[PA ID]],Patient_details[],11,0)</f>
        <v>8000</v>
      </c>
      <c r="P430" s="31">
        <f>VLOOKUP(Hospital_details[[#This Row],[PA ID]],Patient_details[],12,0)</f>
        <v>300</v>
      </c>
      <c r="Q430" s="31">
        <f>VLOOKUP(Hospital_details[[#This Row],[Diagnosis_ID]],Diagnosis_details[],5,0)</f>
        <v>320</v>
      </c>
      <c r="R4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30" s="31">
        <f>Hospital_details[[#This Row],[Hospital Charges]]+Hospital_details[[#This Row],[Price of Treatment]]+Hospital_details[[#This Row],[Consultant Fee]]-Hospital_details[[#This Row],[Discount]]</f>
        <v>8380</v>
      </c>
      <c r="T4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2514</v>
      </c>
    </row>
    <row r="431" spans="1:20" hidden="1">
      <c r="A431" s="27" t="s">
        <v>878</v>
      </c>
      <c r="B431" s="28">
        <f>VLOOKUP(Hospital_details[[#This Row],[PA ID]],Patient_details[],2,0)</f>
        <v>43211</v>
      </c>
      <c r="C431" s="32">
        <f>VLOOKUP(Hospital_details[[#This Row],[PA ID]],Patient_details[],3,0)</f>
        <v>58</v>
      </c>
      <c r="D431" s="32" t="str">
        <f>VLOOKUP(Hospital_details[[#This Row],[PA ID]],Patient_details[],4,0)</f>
        <v>F</v>
      </c>
      <c r="E431" s="27" t="str">
        <f>VLOOKUP(Hospital_details[[#This Row],[PA ID]],Patient_details[],5,0)</f>
        <v>Day-case</v>
      </c>
      <c r="F431" s="27" t="str">
        <f>VLOOKUP(Hospital_details[[#This Row],[PA ID]],Patient_details[],6,0)</f>
        <v>Ballinasloe</v>
      </c>
      <c r="G431" s="33" t="str">
        <f>VLOOKUP(Hospital_details[[#This Row],[PA ID]],Patient_details[],7,0)</f>
        <v>Galway</v>
      </c>
      <c r="H431" s="29" t="str">
        <f>VLOOKUP(Hospital_details[[#This Row],[PA ID]],Patient_details[],9,0)</f>
        <v>Clinical Neurophysiology</v>
      </c>
      <c r="I431" s="27" t="s">
        <v>879</v>
      </c>
      <c r="J431" s="27" t="str">
        <f>VLOOKUP(Hospital_details[[#This Row],[Diagnosis_ID]],Diagnosis_details[],2,0)</f>
        <v>Surgery</v>
      </c>
      <c r="K431" s="27" t="str">
        <f>VLOOKUP(Hospital_details[[#This Row],[Diagnosis_ID]],Diagnosis_details[],3,0)</f>
        <v>Medical card holders</v>
      </c>
      <c r="L431" s="29" t="str">
        <f>VLOOKUP(Hospital_details[[#This Row],[Diagnosis_ID]],Diagnosis_details[],4,0)</f>
        <v>Dr Doherty</v>
      </c>
      <c r="M431" s="29" t="str">
        <f>VLOOKUP(Hospital_details[[#This Row],[PA ID]],Patient_details[],10,0)</f>
        <v>Calcium</v>
      </c>
      <c r="N431" s="29" t="str">
        <f>VLOOKUP(Hospital_details[[#This Row],[PA ID]],Patient_details[],8,0)</f>
        <v>Chronic daily headache</v>
      </c>
      <c r="O431" s="30">
        <f>VLOOKUP(Hospital_details[[#This Row],[PA ID]],Patient_details[],11,0)</f>
        <v>750</v>
      </c>
      <c r="P431" s="31">
        <f>VLOOKUP(Hospital_details[[#This Row],[PA ID]],Patient_details[],12,0)</f>
        <v>70</v>
      </c>
      <c r="Q431" s="31">
        <f>VLOOKUP(Hospital_details[[#This Row],[Diagnosis_ID]],Diagnosis_details[],5,0)</f>
        <v>250</v>
      </c>
      <c r="R4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31" s="31">
        <f>Hospital_details[[#This Row],[Hospital Charges]]+Hospital_details[[#This Row],[Price of Treatment]]+Hospital_details[[#This Row],[Consultant Fee]]-Hospital_details[[#This Row],[Discount]]</f>
        <v>920</v>
      </c>
      <c r="T4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432" spans="1:20" hidden="1">
      <c r="A432" s="27" t="s">
        <v>880</v>
      </c>
      <c r="B432" s="28">
        <f>VLOOKUP(Hospital_details[[#This Row],[PA ID]],Patient_details[],2,0)</f>
        <v>43211</v>
      </c>
      <c r="C432" s="32">
        <f>VLOOKUP(Hospital_details[[#This Row],[PA ID]],Patient_details[],3,0)</f>
        <v>46</v>
      </c>
      <c r="D432" s="32" t="str">
        <f>VLOOKUP(Hospital_details[[#This Row],[PA ID]],Patient_details[],4,0)</f>
        <v>F</v>
      </c>
      <c r="E432" s="27" t="str">
        <f>VLOOKUP(Hospital_details[[#This Row],[PA ID]],Patient_details[],5,0)</f>
        <v>Single-occupancy room overnight</v>
      </c>
      <c r="F432" s="27" t="str">
        <f>VLOOKUP(Hospital_details[[#This Row],[PA ID]],Patient_details[],6,0)</f>
        <v>Tuam</v>
      </c>
      <c r="G432" s="33" t="str">
        <f>VLOOKUP(Hospital_details[[#This Row],[PA ID]],Patient_details[],7,0)</f>
        <v>Galway</v>
      </c>
      <c r="H432" s="29" t="str">
        <f>VLOOKUP(Hospital_details[[#This Row],[PA ID]],Patient_details[],9,0)</f>
        <v>Clinical Neurophysiology</v>
      </c>
      <c r="I432" s="27" t="s">
        <v>881</v>
      </c>
      <c r="J432" s="27" t="str">
        <f>VLOOKUP(Hospital_details[[#This Row],[Diagnosis_ID]],Diagnosis_details[],2,0)</f>
        <v>Therapy</v>
      </c>
      <c r="K432" s="27" t="str">
        <f>VLOOKUP(Hospital_details[[#This Row],[Diagnosis_ID]],Diagnosis_details[],3,0)</f>
        <v>Medical card holders</v>
      </c>
      <c r="L432" s="29" t="str">
        <f>VLOOKUP(Hospital_details[[#This Row],[Diagnosis_ID]],Diagnosis_details[],4,0)</f>
        <v>Dr Doherty</v>
      </c>
      <c r="M432" s="29" t="str">
        <f>VLOOKUP(Hospital_details[[#This Row],[PA ID]],Patient_details[],10,0)</f>
        <v>Antidepressants</v>
      </c>
      <c r="N432" s="29" t="str">
        <f>VLOOKUP(Hospital_details[[#This Row],[PA ID]],Patient_details[],8,0)</f>
        <v>Chronic daily headache</v>
      </c>
      <c r="O432" s="30">
        <f>VLOOKUP(Hospital_details[[#This Row],[PA ID]],Patient_details[],11,0)</f>
        <v>8000</v>
      </c>
      <c r="P432" s="31">
        <f>VLOOKUP(Hospital_details[[#This Row],[PA ID]],Patient_details[],12,0)</f>
        <v>245</v>
      </c>
      <c r="Q432" s="31">
        <f>VLOOKUP(Hospital_details[[#This Row],[Diagnosis_ID]],Diagnosis_details[],5,0)</f>
        <v>250</v>
      </c>
      <c r="R4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32" s="31">
        <f>Hospital_details[[#This Row],[Hospital Charges]]+Hospital_details[[#This Row],[Price of Treatment]]+Hospital_details[[#This Row],[Consultant Fee]]-Hospital_details[[#This Row],[Discount]]</f>
        <v>8255</v>
      </c>
      <c r="T4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2476.5</v>
      </c>
    </row>
    <row r="433" spans="1:20" hidden="1">
      <c r="A433" s="27" t="s">
        <v>882</v>
      </c>
      <c r="B433" s="28">
        <f>VLOOKUP(Hospital_details[[#This Row],[PA ID]],Patient_details[],2,0)</f>
        <v>43211</v>
      </c>
      <c r="C433" s="32">
        <f>VLOOKUP(Hospital_details[[#This Row],[PA ID]],Patient_details[],3,0)</f>
        <v>47</v>
      </c>
      <c r="D433" s="32" t="str">
        <f>VLOOKUP(Hospital_details[[#This Row],[PA ID]],Patient_details[],4,0)</f>
        <v>F</v>
      </c>
      <c r="E433" s="27" t="str">
        <f>VLOOKUP(Hospital_details[[#This Row],[PA ID]],Patient_details[],5,0)</f>
        <v>Day-case</v>
      </c>
      <c r="F433" s="27" t="str">
        <f>VLOOKUP(Hospital_details[[#This Row],[PA ID]],Patient_details[],6,0)</f>
        <v>Donegal</v>
      </c>
      <c r="G433" s="33" t="str">
        <f>VLOOKUP(Hospital_details[[#This Row],[PA ID]],Patient_details[],7,0)</f>
        <v>Donegal</v>
      </c>
      <c r="H433" s="29" t="str">
        <f>VLOOKUP(Hospital_details[[#This Row],[PA ID]],Patient_details[],9,0)</f>
        <v>Clinical Neurophysiology</v>
      </c>
      <c r="I433" s="27" t="s">
        <v>883</v>
      </c>
      <c r="J433" s="27" t="str">
        <f>VLOOKUP(Hospital_details[[#This Row],[Diagnosis_ID]],Diagnosis_details[],2,0)</f>
        <v>Therapy</v>
      </c>
      <c r="K433" s="27" t="str">
        <f>VLOOKUP(Hospital_details[[#This Row],[Diagnosis_ID]],Diagnosis_details[],3,0)</f>
        <v>Medical card holders</v>
      </c>
      <c r="L433" s="29" t="str">
        <f>VLOOKUP(Hospital_details[[#This Row],[Diagnosis_ID]],Diagnosis_details[],4,0)</f>
        <v>Dr Doherty</v>
      </c>
      <c r="M433" s="29" t="str">
        <f>VLOOKUP(Hospital_details[[#This Row],[PA ID]],Patient_details[],10,0)</f>
        <v>Antidepressants</v>
      </c>
      <c r="N433" s="29" t="str">
        <f>VLOOKUP(Hospital_details[[#This Row],[PA ID]],Patient_details[],8,0)</f>
        <v>Chronic daily headache</v>
      </c>
      <c r="O433" s="30">
        <f>VLOOKUP(Hospital_details[[#This Row],[PA ID]],Patient_details[],11,0)</f>
        <v>750</v>
      </c>
      <c r="P433" s="31">
        <f>VLOOKUP(Hospital_details[[#This Row],[PA ID]],Patient_details[],12,0)</f>
        <v>175</v>
      </c>
      <c r="Q433" s="31">
        <f>VLOOKUP(Hospital_details[[#This Row],[Diagnosis_ID]],Diagnosis_details[],5,0)</f>
        <v>250</v>
      </c>
      <c r="R4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33" s="31">
        <f>Hospital_details[[#This Row],[Hospital Charges]]+Hospital_details[[#This Row],[Price of Treatment]]+Hospital_details[[#This Row],[Consultant Fee]]-Hospital_details[[#This Row],[Discount]]</f>
        <v>1025</v>
      </c>
      <c r="T4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307.5</v>
      </c>
    </row>
    <row r="434" spans="1:20" hidden="1">
      <c r="A434" s="27" t="s">
        <v>884</v>
      </c>
      <c r="B434" s="28">
        <f>VLOOKUP(Hospital_details[[#This Row],[PA ID]],Patient_details[],2,0)</f>
        <v>43211</v>
      </c>
      <c r="C434" s="32">
        <f>VLOOKUP(Hospital_details[[#This Row],[PA ID]],Patient_details[],3,0)</f>
        <v>67</v>
      </c>
      <c r="D434" s="32" t="str">
        <f>VLOOKUP(Hospital_details[[#This Row],[PA ID]],Patient_details[],4,0)</f>
        <v>F</v>
      </c>
      <c r="E434" s="27" t="str">
        <f>VLOOKUP(Hospital_details[[#This Row],[PA ID]],Patient_details[],5,0)</f>
        <v>Day-case</v>
      </c>
      <c r="F434" s="27" t="str">
        <f>VLOOKUP(Hospital_details[[#This Row],[PA ID]],Patient_details[],6,0)</f>
        <v>Killarney</v>
      </c>
      <c r="G434" s="33" t="str">
        <f>VLOOKUP(Hospital_details[[#This Row],[PA ID]],Patient_details[],7,0)</f>
        <v>Kerry</v>
      </c>
      <c r="H434" s="29" t="str">
        <f>VLOOKUP(Hospital_details[[#This Row],[PA ID]],Patient_details[],9,0)</f>
        <v>Clinical Neurophysiology</v>
      </c>
      <c r="I434" s="27" t="s">
        <v>885</v>
      </c>
      <c r="J434" s="27" t="str">
        <f>VLOOKUP(Hospital_details[[#This Row],[Diagnosis_ID]],Diagnosis_details[],2,0)</f>
        <v>Therapy</v>
      </c>
      <c r="K434" s="27" t="str">
        <f>VLOOKUP(Hospital_details[[#This Row],[Diagnosis_ID]],Diagnosis_details[],3,0)</f>
        <v>Medical card holders</v>
      </c>
      <c r="L434" s="29" t="str">
        <f>VLOOKUP(Hospital_details[[#This Row],[Diagnosis_ID]],Diagnosis_details[],4,0)</f>
        <v>Dr Doherty</v>
      </c>
      <c r="M434" s="29" t="str">
        <f>VLOOKUP(Hospital_details[[#This Row],[PA ID]],Patient_details[],10,0)</f>
        <v>Calcium</v>
      </c>
      <c r="N434" s="29" t="str">
        <f>VLOOKUP(Hospital_details[[#This Row],[PA ID]],Patient_details[],8,0)</f>
        <v>Chronic daily headache</v>
      </c>
      <c r="O434" s="30">
        <f>VLOOKUP(Hospital_details[[#This Row],[PA ID]],Patient_details[],11,0)</f>
        <v>750</v>
      </c>
      <c r="P434" s="31">
        <f>VLOOKUP(Hospital_details[[#This Row],[PA ID]],Patient_details[],12,0)</f>
        <v>70</v>
      </c>
      <c r="Q434" s="31">
        <f>VLOOKUP(Hospital_details[[#This Row],[Diagnosis_ID]],Diagnosis_details[],5,0)</f>
        <v>250</v>
      </c>
      <c r="R4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34" s="31">
        <f>Hospital_details[[#This Row],[Hospital Charges]]+Hospital_details[[#This Row],[Price of Treatment]]+Hospital_details[[#This Row],[Consultant Fee]]-Hospital_details[[#This Row],[Discount]]</f>
        <v>920</v>
      </c>
      <c r="T4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435" spans="1:20">
      <c r="A435" s="27" t="s">
        <v>886</v>
      </c>
      <c r="B435" s="28">
        <f>VLOOKUP(Hospital_details[[#This Row],[PA ID]],Patient_details[],2,0)</f>
        <v>43258</v>
      </c>
      <c r="C435" s="32">
        <f>VLOOKUP(Hospital_details[[#This Row],[PA ID]],Patient_details[],3,0)</f>
        <v>50</v>
      </c>
      <c r="D435" s="32" t="str">
        <f>VLOOKUP(Hospital_details[[#This Row],[PA ID]],Patient_details[],4,0)</f>
        <v>F</v>
      </c>
      <c r="E435" s="27" t="str">
        <f>VLOOKUP(Hospital_details[[#This Row],[PA ID]],Patient_details[],5,0)</f>
        <v>Multiple-occupancy room overnight</v>
      </c>
      <c r="F435" s="27" t="str">
        <f>VLOOKUP(Hospital_details[[#This Row],[PA ID]],Patient_details[],6,0)</f>
        <v>Waterford</v>
      </c>
      <c r="G435" s="33" t="str">
        <f>VLOOKUP(Hospital_details[[#This Row],[PA ID]],Patient_details[],7,0)</f>
        <v>Kilkenny</v>
      </c>
      <c r="H435" s="29" t="str">
        <f>VLOOKUP(Hospital_details[[#This Row],[PA ID]],Patient_details[],9,0)</f>
        <v>Surgery</v>
      </c>
      <c r="I435" s="27" t="s">
        <v>887</v>
      </c>
      <c r="J435" s="27" t="str">
        <f>VLOOKUP(Hospital_details[[#This Row],[Diagnosis_ID]],Diagnosis_details[],2,0)</f>
        <v>Therapy</v>
      </c>
      <c r="K435" s="27" t="str">
        <f>VLOOKUP(Hospital_details[[#This Row],[Diagnosis_ID]],Diagnosis_details[],3,0)</f>
        <v>Medical card holders</v>
      </c>
      <c r="L435" s="29" t="str">
        <f>VLOOKUP(Hospital_details[[#This Row],[Diagnosis_ID]],Diagnosis_details[],4,0)</f>
        <v>Dr Birx</v>
      </c>
      <c r="M435" s="29" t="str">
        <f>VLOOKUP(Hospital_details[[#This Row],[PA ID]],Patient_details[],10,0)</f>
        <v>Calcium</v>
      </c>
      <c r="N435" s="29" t="str">
        <f>VLOOKUP(Hospital_details[[#This Row],[PA ID]],Patient_details[],8,0)</f>
        <v>Orthopaedic</v>
      </c>
      <c r="O435" s="30">
        <f>VLOOKUP(Hospital_details[[#This Row],[PA ID]],Patient_details[],11,0)</f>
        <v>8000</v>
      </c>
      <c r="P435" s="31">
        <f>VLOOKUP(Hospital_details[[#This Row],[PA ID]],Patient_details[],12,0)</f>
        <v>550</v>
      </c>
      <c r="Q435" s="31">
        <f>VLOOKUP(Hospital_details[[#This Row],[Diagnosis_ID]],Diagnosis_details[],5,0)</f>
        <v>350</v>
      </c>
      <c r="R4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35" s="31">
        <f>Hospital_details[[#This Row],[Hospital Charges]]+Hospital_details[[#This Row],[Price of Treatment]]+Hospital_details[[#This Row],[Consultant Fee]]-Hospital_details[[#This Row],[Discount]]</f>
        <v>8100</v>
      </c>
      <c r="T4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436" spans="1:20">
      <c r="A436" s="27" t="s">
        <v>888</v>
      </c>
      <c r="B436" s="28">
        <f>VLOOKUP(Hospital_details[[#This Row],[PA ID]],Patient_details[],2,0)</f>
        <v>42729</v>
      </c>
      <c r="C436" s="32">
        <f>VLOOKUP(Hospital_details[[#This Row],[PA ID]],Patient_details[],3,0)</f>
        <v>55</v>
      </c>
      <c r="D436" s="32" t="str">
        <f>VLOOKUP(Hospital_details[[#This Row],[PA ID]],Patient_details[],4,0)</f>
        <v>M</v>
      </c>
      <c r="E436" s="27" t="str">
        <f>VLOOKUP(Hospital_details[[#This Row],[PA ID]],Patient_details[],5,0)</f>
        <v>Single-occupancy room overnight</v>
      </c>
      <c r="F436" s="27" t="str">
        <f>VLOOKUP(Hospital_details[[#This Row],[PA ID]],Patient_details[],6,0)</f>
        <v>Limerick</v>
      </c>
      <c r="G436" s="33" t="str">
        <f>VLOOKUP(Hospital_details[[#This Row],[PA ID]],Patient_details[],7,0)</f>
        <v>Limerick</v>
      </c>
      <c r="H436" s="29" t="str">
        <f>VLOOKUP(Hospital_details[[#This Row],[PA ID]],Patient_details[],9,0)</f>
        <v>Clinical Haematology</v>
      </c>
      <c r="I436" s="27" t="s">
        <v>889</v>
      </c>
      <c r="J436" s="27" t="str">
        <f>VLOOKUP(Hospital_details[[#This Row],[Diagnosis_ID]],Diagnosis_details[],2,0)</f>
        <v>Therapy</v>
      </c>
      <c r="K436" s="27" t="str">
        <f>VLOOKUP(Hospital_details[[#This Row],[Diagnosis_ID]],Diagnosis_details[],3,0)</f>
        <v>Medical card holders</v>
      </c>
      <c r="L436" s="29" t="str">
        <f>VLOOKUP(Hospital_details[[#This Row],[Diagnosis_ID]],Diagnosis_details[],4,0)</f>
        <v>Dr Birx</v>
      </c>
      <c r="M436" s="29" t="str">
        <f>VLOOKUP(Hospital_details[[#This Row],[PA ID]],Patient_details[],10,0)</f>
        <v>folic acid</v>
      </c>
      <c r="N436" s="29" t="str">
        <f>VLOOKUP(Hospital_details[[#This Row],[PA ID]],Patient_details[],8,0)</f>
        <v>Bacterial infection</v>
      </c>
      <c r="O436" s="30">
        <f>VLOOKUP(Hospital_details[[#This Row],[PA ID]],Patient_details[],11,0)</f>
        <v>8000</v>
      </c>
      <c r="P436" s="31">
        <f>VLOOKUP(Hospital_details[[#This Row],[PA ID]],Patient_details[],12,0)</f>
        <v>70</v>
      </c>
      <c r="Q436" s="31">
        <f>VLOOKUP(Hospital_details[[#This Row],[Diagnosis_ID]],Diagnosis_details[],5,0)</f>
        <v>350</v>
      </c>
      <c r="R4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36" s="31">
        <f>Hospital_details[[#This Row],[Hospital Charges]]+Hospital_details[[#This Row],[Price of Treatment]]+Hospital_details[[#This Row],[Consultant Fee]]-Hospital_details[[#This Row],[Discount]]</f>
        <v>7620</v>
      </c>
      <c r="T4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2286</v>
      </c>
    </row>
    <row r="437" spans="1:20">
      <c r="A437" s="27" t="s">
        <v>890</v>
      </c>
      <c r="B437" s="28">
        <f>VLOOKUP(Hospital_details[[#This Row],[PA ID]],Patient_details[],2,0)</f>
        <v>42729</v>
      </c>
      <c r="C437" s="32">
        <f>VLOOKUP(Hospital_details[[#This Row],[PA ID]],Patient_details[],3,0)</f>
        <v>46</v>
      </c>
      <c r="D437" s="32" t="str">
        <f>VLOOKUP(Hospital_details[[#This Row],[PA ID]],Patient_details[],4,0)</f>
        <v>F</v>
      </c>
      <c r="E437" s="27" t="str">
        <f>VLOOKUP(Hospital_details[[#This Row],[PA ID]],Patient_details[],5,0)</f>
        <v>Single-occupancy room overnight</v>
      </c>
      <c r="F437" s="27" t="str">
        <f>VLOOKUP(Hospital_details[[#This Row],[PA ID]],Patient_details[],6,0)</f>
        <v>Ballina</v>
      </c>
      <c r="G437" s="33" t="str">
        <f>VLOOKUP(Hospital_details[[#This Row],[PA ID]],Patient_details[],7,0)</f>
        <v>Mayo</v>
      </c>
      <c r="H437" s="29" t="str">
        <f>VLOOKUP(Hospital_details[[#This Row],[PA ID]],Patient_details[],9,0)</f>
        <v>Clinical Haematology</v>
      </c>
      <c r="I437" s="27" t="s">
        <v>891</v>
      </c>
      <c r="J437" s="27" t="str">
        <f>VLOOKUP(Hospital_details[[#This Row],[Diagnosis_ID]],Diagnosis_details[],2,0)</f>
        <v>Therapy</v>
      </c>
      <c r="K437" s="27" t="str">
        <f>VLOOKUP(Hospital_details[[#This Row],[Diagnosis_ID]],Diagnosis_details[],3,0)</f>
        <v>Medical card holders</v>
      </c>
      <c r="L437" s="29" t="str">
        <f>VLOOKUP(Hospital_details[[#This Row],[Diagnosis_ID]],Diagnosis_details[],4,0)</f>
        <v>Dr Birx</v>
      </c>
      <c r="M437" s="29" t="str">
        <f>VLOOKUP(Hospital_details[[#This Row],[PA ID]],Patient_details[],10,0)</f>
        <v>oxygen</v>
      </c>
      <c r="N437" s="29" t="str">
        <f>VLOOKUP(Hospital_details[[#This Row],[PA ID]],Patient_details[],8,0)</f>
        <v>Bacterial infection</v>
      </c>
      <c r="O437" s="30">
        <f>VLOOKUP(Hospital_details[[#This Row],[PA ID]],Patient_details[],11,0)</f>
        <v>8000</v>
      </c>
      <c r="P437" s="31">
        <f>VLOOKUP(Hospital_details[[#This Row],[PA ID]],Patient_details[],12,0)</f>
        <v>175</v>
      </c>
      <c r="Q437" s="31">
        <f>VLOOKUP(Hospital_details[[#This Row],[Diagnosis_ID]],Diagnosis_details[],5,0)</f>
        <v>350</v>
      </c>
      <c r="R4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37" s="31">
        <f>Hospital_details[[#This Row],[Hospital Charges]]+Hospital_details[[#This Row],[Price of Treatment]]+Hospital_details[[#This Row],[Consultant Fee]]-Hospital_details[[#This Row],[Discount]]</f>
        <v>7725</v>
      </c>
      <c r="T4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2317.5</v>
      </c>
    </row>
    <row r="438" spans="1:20" hidden="1">
      <c r="A438" s="27" t="s">
        <v>892</v>
      </c>
      <c r="B438" s="28">
        <f>VLOOKUP(Hospital_details[[#This Row],[PA ID]],Patient_details[],2,0)</f>
        <v>43265</v>
      </c>
      <c r="C438" s="32">
        <f>VLOOKUP(Hospital_details[[#This Row],[PA ID]],Patient_details[],3,0)</f>
        <v>47</v>
      </c>
      <c r="D438" s="32" t="str">
        <f>VLOOKUP(Hospital_details[[#This Row],[PA ID]],Patient_details[],4,0)</f>
        <v>F</v>
      </c>
      <c r="E438" s="27" t="str">
        <f>VLOOKUP(Hospital_details[[#This Row],[PA ID]],Patient_details[],5,0)</f>
        <v>Single-occupancy room overnight</v>
      </c>
      <c r="F438" s="27" t="str">
        <f>VLOOKUP(Hospital_details[[#This Row],[PA ID]],Patient_details[],6,0)</f>
        <v>Arklow</v>
      </c>
      <c r="G438" s="33" t="str">
        <f>VLOOKUP(Hospital_details[[#This Row],[PA ID]],Patient_details[],7,0)</f>
        <v>Wicklow</v>
      </c>
      <c r="H438" s="29" t="str">
        <f>VLOOKUP(Hospital_details[[#This Row],[PA ID]],Patient_details[],9,0)</f>
        <v>Audiology Department</v>
      </c>
      <c r="I438" s="27" t="s">
        <v>893</v>
      </c>
      <c r="J438" s="27" t="str">
        <f>VLOOKUP(Hospital_details[[#This Row],[Diagnosis_ID]],Diagnosis_details[],2,0)</f>
        <v>Therapy</v>
      </c>
      <c r="K438" s="27" t="str">
        <f>VLOOKUP(Hospital_details[[#This Row],[Diagnosis_ID]],Diagnosis_details[],3,0)</f>
        <v>Medical card holders</v>
      </c>
      <c r="L438" s="29" t="str">
        <f>VLOOKUP(Hospital_details[[#This Row],[Diagnosis_ID]],Diagnosis_details[],4,0)</f>
        <v>Dr Doherty</v>
      </c>
      <c r="M438" s="29" t="str">
        <f>VLOOKUP(Hospital_details[[#This Row],[PA ID]],Patient_details[],10,0)</f>
        <v>Corticosteroids</v>
      </c>
      <c r="N438" s="29" t="str">
        <f>VLOOKUP(Hospital_details[[#This Row],[PA ID]],Patient_details[],8,0)</f>
        <v>Hearing Loss</v>
      </c>
      <c r="O438" s="30">
        <f>VLOOKUP(Hospital_details[[#This Row],[PA ID]],Patient_details[],11,0)</f>
        <v>8000</v>
      </c>
      <c r="P438" s="31">
        <f>VLOOKUP(Hospital_details[[#This Row],[PA ID]],Patient_details[],12,0)</f>
        <v>150</v>
      </c>
      <c r="Q438" s="31">
        <f>VLOOKUP(Hospital_details[[#This Row],[Diagnosis_ID]],Diagnosis_details[],5,0)</f>
        <v>250</v>
      </c>
      <c r="R4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38" s="31">
        <f>Hospital_details[[#This Row],[Hospital Charges]]+Hospital_details[[#This Row],[Price of Treatment]]+Hospital_details[[#This Row],[Consultant Fee]]-Hospital_details[[#This Row],[Discount]]</f>
        <v>8160</v>
      </c>
      <c r="T4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439" spans="1:20" hidden="1">
      <c r="A439" s="27" t="s">
        <v>894</v>
      </c>
      <c r="B439" s="28">
        <f>VLOOKUP(Hospital_details[[#This Row],[PA ID]],Patient_details[],2,0)</f>
        <v>43265</v>
      </c>
      <c r="C439" s="32">
        <f>VLOOKUP(Hospital_details[[#This Row],[PA ID]],Patient_details[],3,0)</f>
        <v>36</v>
      </c>
      <c r="D439" s="32" t="str">
        <f>VLOOKUP(Hospital_details[[#This Row],[PA ID]],Patient_details[],4,0)</f>
        <v>F</v>
      </c>
      <c r="E439" s="27" t="str">
        <f>VLOOKUP(Hospital_details[[#This Row],[PA ID]],Patient_details[],5,0)</f>
        <v>Day-case</v>
      </c>
      <c r="F439" s="27" t="str">
        <f>VLOOKUP(Hospital_details[[#This Row],[PA ID]],Patient_details[],6,0)</f>
        <v>Kinsale</v>
      </c>
      <c r="G439" s="33" t="str">
        <f>VLOOKUP(Hospital_details[[#This Row],[PA ID]],Patient_details[],7,0)</f>
        <v>Cork</v>
      </c>
      <c r="H439" s="29" t="str">
        <f>VLOOKUP(Hospital_details[[#This Row],[PA ID]],Patient_details[],9,0)</f>
        <v>Audiology Department</v>
      </c>
      <c r="I439" s="27" t="s">
        <v>895</v>
      </c>
      <c r="J439" s="27" t="str">
        <f>VLOOKUP(Hospital_details[[#This Row],[Diagnosis_ID]],Diagnosis_details[],2,0)</f>
        <v>Therapy</v>
      </c>
      <c r="K439" s="27" t="str">
        <f>VLOOKUP(Hospital_details[[#This Row],[Diagnosis_ID]],Diagnosis_details[],3,0)</f>
        <v>Medical card holders</v>
      </c>
      <c r="L439" s="29" t="str">
        <f>VLOOKUP(Hospital_details[[#This Row],[Diagnosis_ID]],Diagnosis_details[],4,0)</f>
        <v>Dr Doherty</v>
      </c>
      <c r="M439" s="29" t="str">
        <f>VLOOKUP(Hospital_details[[#This Row],[PA ID]],Patient_details[],10,0)</f>
        <v>Calcium</v>
      </c>
      <c r="N439" s="29" t="str">
        <f>VLOOKUP(Hospital_details[[#This Row],[PA ID]],Patient_details[],8,0)</f>
        <v>Hearing Loss</v>
      </c>
      <c r="O439" s="30">
        <f>VLOOKUP(Hospital_details[[#This Row],[PA ID]],Patient_details[],11,0)</f>
        <v>750</v>
      </c>
      <c r="P439" s="31">
        <f>VLOOKUP(Hospital_details[[#This Row],[PA ID]],Patient_details[],12,0)</f>
        <v>350</v>
      </c>
      <c r="Q439" s="31">
        <f>VLOOKUP(Hospital_details[[#This Row],[Diagnosis_ID]],Diagnosis_details[],5,0)</f>
        <v>250</v>
      </c>
      <c r="R4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39" s="31">
        <f>Hospital_details[[#This Row],[Hospital Charges]]+Hospital_details[[#This Row],[Price of Treatment]]+Hospital_details[[#This Row],[Consultant Fee]]-Hospital_details[[#This Row],[Discount]]</f>
        <v>1200</v>
      </c>
      <c r="T4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</v>
      </c>
    </row>
    <row r="440" spans="1:20" hidden="1">
      <c r="A440" s="27" t="s">
        <v>896</v>
      </c>
      <c r="B440" s="28">
        <f>VLOOKUP(Hospital_details[[#This Row],[PA ID]],Patient_details[],2,0)</f>
        <v>43727</v>
      </c>
      <c r="C440" s="32">
        <f>VLOOKUP(Hospital_details[[#This Row],[PA ID]],Patient_details[],3,0)</f>
        <v>40</v>
      </c>
      <c r="D440" s="32" t="str">
        <f>VLOOKUP(Hospital_details[[#This Row],[PA ID]],Patient_details[],4,0)</f>
        <v>M</v>
      </c>
      <c r="E440" s="27" t="str">
        <f>VLOOKUP(Hospital_details[[#This Row],[PA ID]],Patient_details[],5,0)</f>
        <v>Multiple-occupancy room overnight</v>
      </c>
      <c r="F440" s="27" t="str">
        <f>VLOOKUP(Hospital_details[[#This Row],[PA ID]],Patient_details[],6,0)</f>
        <v>Tuam</v>
      </c>
      <c r="G440" s="33" t="str">
        <f>VLOOKUP(Hospital_details[[#This Row],[PA ID]],Patient_details[],7,0)</f>
        <v>Galway</v>
      </c>
      <c r="H440" s="29" t="str">
        <f>VLOOKUP(Hospital_details[[#This Row],[PA ID]],Patient_details[],9,0)</f>
        <v>Anaesthesia, Intensive Care and Pain Medicine</v>
      </c>
      <c r="I440" s="27" t="s">
        <v>897</v>
      </c>
      <c r="J440" s="27" t="str">
        <f>VLOOKUP(Hospital_details[[#This Row],[Diagnosis_ID]],Diagnosis_details[],2,0)</f>
        <v>Therapy</v>
      </c>
      <c r="K440" s="27" t="str">
        <f>VLOOKUP(Hospital_details[[#This Row],[Diagnosis_ID]],Diagnosis_details[],3,0)</f>
        <v>Medical card holders</v>
      </c>
      <c r="L440" s="29" t="str">
        <f>VLOOKUP(Hospital_details[[#This Row],[Diagnosis_ID]],Diagnosis_details[],4,0)</f>
        <v>Dr Fauci</v>
      </c>
      <c r="M440" s="29" t="str">
        <f>VLOOKUP(Hospital_details[[#This Row],[PA ID]],Patient_details[],10,0)</f>
        <v>Nitrates</v>
      </c>
      <c r="N440" s="29" t="str">
        <f>VLOOKUP(Hospital_details[[#This Row],[PA ID]],Patient_details[],8,0)</f>
        <v>Myocardial ischemia</v>
      </c>
      <c r="O440" s="30">
        <f>VLOOKUP(Hospital_details[[#This Row],[PA ID]],Patient_details[],11,0)</f>
        <v>4000</v>
      </c>
      <c r="P440" s="31">
        <f>VLOOKUP(Hospital_details[[#This Row],[PA ID]],Patient_details[],12,0)</f>
        <v>400</v>
      </c>
      <c r="Q440" s="31">
        <f>VLOOKUP(Hospital_details[[#This Row],[Diagnosis_ID]],Diagnosis_details[],5,0)</f>
        <v>320</v>
      </c>
      <c r="R4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440" s="31">
        <f>Hospital_details[[#This Row],[Hospital Charges]]+Hospital_details[[#This Row],[Price of Treatment]]+Hospital_details[[#This Row],[Consultant Fee]]-Hospital_details[[#This Row],[Discount]]</f>
        <v>4600</v>
      </c>
      <c r="T4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1380</v>
      </c>
    </row>
    <row r="441" spans="1:20" hidden="1">
      <c r="A441" s="27" t="s">
        <v>898</v>
      </c>
      <c r="B441" s="28">
        <f>VLOOKUP(Hospital_details[[#This Row],[PA ID]],Patient_details[],2,0)</f>
        <v>43488</v>
      </c>
      <c r="C441" s="32">
        <f>VLOOKUP(Hospital_details[[#This Row],[PA ID]],Patient_details[],3,0)</f>
        <v>57</v>
      </c>
      <c r="D441" s="32" t="str">
        <f>VLOOKUP(Hospital_details[[#This Row],[PA ID]],Patient_details[],4,0)</f>
        <v>M</v>
      </c>
      <c r="E441" s="27" t="str">
        <f>VLOOKUP(Hospital_details[[#This Row],[PA ID]],Patient_details[],5,0)</f>
        <v>Day-case</v>
      </c>
      <c r="F441" s="27" t="str">
        <f>VLOOKUP(Hospital_details[[#This Row],[PA ID]],Patient_details[],6,0)</f>
        <v>Navan</v>
      </c>
      <c r="G441" s="33" t="str">
        <f>VLOOKUP(Hospital_details[[#This Row],[PA ID]],Patient_details[],7,0)</f>
        <v>Meath</v>
      </c>
      <c r="H441" s="29" t="str">
        <f>VLOOKUP(Hospital_details[[#This Row],[PA ID]],Patient_details[],9,0)</f>
        <v>Clinical Research Centre</v>
      </c>
      <c r="I441" s="27" t="s">
        <v>899</v>
      </c>
      <c r="J441" s="27" t="str">
        <f>VLOOKUP(Hospital_details[[#This Row],[Diagnosis_ID]],Diagnosis_details[],2,0)</f>
        <v>Therapy</v>
      </c>
      <c r="K441" s="27" t="str">
        <f>VLOOKUP(Hospital_details[[#This Row],[Diagnosis_ID]],Diagnosis_details[],3,0)</f>
        <v>Medical card holders</v>
      </c>
      <c r="L441" s="29" t="str">
        <f>VLOOKUP(Hospital_details[[#This Row],[Diagnosis_ID]],Diagnosis_details[],4,0)</f>
        <v>Dr Fauci</v>
      </c>
      <c r="M441" s="29" t="str">
        <f>VLOOKUP(Hospital_details[[#This Row],[PA ID]],Patient_details[],10,0)</f>
        <v>alteplase</v>
      </c>
      <c r="N441" s="29" t="str">
        <f>VLOOKUP(Hospital_details[[#This Row],[PA ID]],Patient_details[],8,0)</f>
        <v>Stroke</v>
      </c>
      <c r="O441" s="30">
        <f>VLOOKUP(Hospital_details[[#This Row],[PA ID]],Patient_details[],11,0)</f>
        <v>750</v>
      </c>
      <c r="P441" s="31">
        <f>VLOOKUP(Hospital_details[[#This Row],[PA ID]],Patient_details[],12,0)</f>
        <v>330</v>
      </c>
      <c r="Q441" s="31">
        <f>VLOOKUP(Hospital_details[[#This Row],[Diagnosis_ID]],Diagnosis_details[],5,0)</f>
        <v>320</v>
      </c>
      <c r="R4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41" s="31">
        <f>Hospital_details[[#This Row],[Hospital Charges]]+Hospital_details[[#This Row],[Price of Treatment]]+Hospital_details[[#This Row],[Consultant Fee]]-Hospital_details[[#This Row],[Discount]]</f>
        <v>1250</v>
      </c>
      <c r="T4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442" spans="1:20">
      <c r="A442" s="27" t="s">
        <v>900</v>
      </c>
      <c r="B442" s="28">
        <f>VLOOKUP(Hospital_details[[#This Row],[PA ID]],Patient_details[],2,0)</f>
        <v>43350</v>
      </c>
      <c r="C442" s="32">
        <f>VLOOKUP(Hospital_details[[#This Row],[PA ID]],Patient_details[],3,0)</f>
        <v>48</v>
      </c>
      <c r="D442" s="32" t="str">
        <f>VLOOKUP(Hospital_details[[#This Row],[PA ID]],Patient_details[],4,0)</f>
        <v>M</v>
      </c>
      <c r="E442" s="27" t="str">
        <f>VLOOKUP(Hospital_details[[#This Row],[PA ID]],Patient_details[],5,0)</f>
        <v>Day-case</v>
      </c>
      <c r="F442" s="27" t="str">
        <f>VLOOKUP(Hospital_details[[#This Row],[PA ID]],Patient_details[],6,0)</f>
        <v>Longford</v>
      </c>
      <c r="G442" s="33" t="str">
        <f>VLOOKUP(Hospital_details[[#This Row],[PA ID]],Patient_details[],7,0)</f>
        <v>Longford</v>
      </c>
      <c r="H442" s="29" t="str">
        <f>VLOOKUP(Hospital_details[[#This Row],[PA ID]],Patient_details[],9,0)</f>
        <v>Cardiology</v>
      </c>
      <c r="I442" s="27" t="s">
        <v>901</v>
      </c>
      <c r="J442" s="27" t="str">
        <f>VLOOKUP(Hospital_details[[#This Row],[Diagnosis_ID]],Diagnosis_details[],2,0)</f>
        <v>Therapy</v>
      </c>
      <c r="K442" s="27" t="str">
        <f>VLOOKUP(Hospital_details[[#This Row],[Diagnosis_ID]],Diagnosis_details[],3,0)</f>
        <v>Medical card holders</v>
      </c>
      <c r="L442" s="29" t="str">
        <f>VLOOKUP(Hospital_details[[#This Row],[Diagnosis_ID]],Diagnosis_details[],4,0)</f>
        <v>Dr Birx</v>
      </c>
      <c r="M442" s="29" t="str">
        <f>VLOOKUP(Hospital_details[[#This Row],[PA ID]],Patient_details[],10,0)</f>
        <v>Aspirin</v>
      </c>
      <c r="N442" s="29" t="str">
        <f>VLOOKUP(Hospital_details[[#This Row],[PA ID]],Patient_details[],8,0)</f>
        <v>Cardiovascular disease (CVD)</v>
      </c>
      <c r="O442" s="30">
        <f>VLOOKUP(Hospital_details[[#This Row],[PA ID]],Patient_details[],11,0)</f>
        <v>750</v>
      </c>
      <c r="P442" s="31">
        <f>VLOOKUP(Hospital_details[[#This Row],[PA ID]],Patient_details[],12,0)</f>
        <v>50</v>
      </c>
      <c r="Q442" s="31">
        <f>VLOOKUP(Hospital_details[[#This Row],[Diagnosis_ID]],Diagnosis_details[],5,0)</f>
        <v>350</v>
      </c>
      <c r="R4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42" s="31">
        <f>Hospital_details[[#This Row],[Hospital Charges]]+Hospital_details[[#This Row],[Price of Treatment]]+Hospital_details[[#This Row],[Consultant Fee]]-Hospital_details[[#This Row],[Discount]]</f>
        <v>1000</v>
      </c>
      <c r="T4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300</v>
      </c>
    </row>
    <row r="443" spans="1:20">
      <c r="A443" s="27" t="s">
        <v>902</v>
      </c>
      <c r="B443" s="28">
        <f>VLOOKUP(Hospital_details[[#This Row],[PA ID]],Patient_details[],2,0)</f>
        <v>43350</v>
      </c>
      <c r="C443" s="32">
        <f>VLOOKUP(Hospital_details[[#This Row],[PA ID]],Patient_details[],3,0)</f>
        <v>58</v>
      </c>
      <c r="D443" s="32" t="str">
        <f>VLOOKUP(Hospital_details[[#This Row],[PA ID]],Patient_details[],4,0)</f>
        <v>F</v>
      </c>
      <c r="E443" s="27" t="str">
        <f>VLOOKUP(Hospital_details[[#This Row],[PA ID]],Patient_details[],5,0)</f>
        <v>Single-occupancy room overnight</v>
      </c>
      <c r="F443" s="27" t="str">
        <f>VLOOKUP(Hospital_details[[#This Row],[PA ID]],Patient_details[],6,0)</f>
        <v>Longford</v>
      </c>
      <c r="G443" s="33" t="str">
        <f>VLOOKUP(Hospital_details[[#This Row],[PA ID]],Patient_details[],7,0)</f>
        <v>Longford</v>
      </c>
      <c r="H443" s="29" t="str">
        <f>VLOOKUP(Hospital_details[[#This Row],[PA ID]],Patient_details[],9,0)</f>
        <v>Cardiology</v>
      </c>
      <c r="I443" s="27" t="s">
        <v>903</v>
      </c>
      <c r="J443" s="27" t="str">
        <f>VLOOKUP(Hospital_details[[#This Row],[Diagnosis_ID]],Diagnosis_details[],2,0)</f>
        <v>Therapy</v>
      </c>
      <c r="K443" s="27" t="str">
        <f>VLOOKUP(Hospital_details[[#This Row],[Diagnosis_ID]],Diagnosis_details[],3,0)</f>
        <v>Medical card holders</v>
      </c>
      <c r="L443" s="29" t="str">
        <f>VLOOKUP(Hospital_details[[#This Row],[Diagnosis_ID]],Diagnosis_details[],4,0)</f>
        <v>Dr Birx</v>
      </c>
      <c r="M443" s="29" t="str">
        <f>VLOOKUP(Hospital_details[[#This Row],[PA ID]],Patient_details[],10,0)</f>
        <v>Calcium</v>
      </c>
      <c r="N443" s="29" t="str">
        <f>VLOOKUP(Hospital_details[[#This Row],[PA ID]],Patient_details[],8,0)</f>
        <v>Cardiovascular disease (CVD)</v>
      </c>
      <c r="O443" s="30">
        <f>VLOOKUP(Hospital_details[[#This Row],[PA ID]],Patient_details[],11,0)</f>
        <v>8000</v>
      </c>
      <c r="P443" s="31">
        <f>VLOOKUP(Hospital_details[[#This Row],[PA ID]],Patient_details[],12,0)</f>
        <v>150</v>
      </c>
      <c r="Q443" s="31">
        <f>VLOOKUP(Hospital_details[[#This Row],[Diagnosis_ID]],Diagnosis_details[],5,0)</f>
        <v>350</v>
      </c>
      <c r="R4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43" s="31">
        <f>Hospital_details[[#This Row],[Hospital Charges]]+Hospital_details[[#This Row],[Price of Treatment]]+Hospital_details[[#This Row],[Consultant Fee]]-Hospital_details[[#This Row],[Discount]]</f>
        <v>7700</v>
      </c>
      <c r="T4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444" spans="1:20">
      <c r="A444" s="27" t="s">
        <v>904</v>
      </c>
      <c r="B444" s="28">
        <f>VLOOKUP(Hospital_details[[#This Row],[PA ID]],Patient_details[],2,0)</f>
        <v>43350</v>
      </c>
      <c r="C444" s="32">
        <f>VLOOKUP(Hospital_details[[#This Row],[PA ID]],Patient_details[],3,0)</f>
        <v>48</v>
      </c>
      <c r="D444" s="32" t="str">
        <f>VLOOKUP(Hospital_details[[#This Row],[PA ID]],Patient_details[],4,0)</f>
        <v>M</v>
      </c>
      <c r="E444" s="27" t="str">
        <f>VLOOKUP(Hospital_details[[#This Row],[PA ID]],Patient_details[],5,0)</f>
        <v>Single-occupancy room overnight</v>
      </c>
      <c r="F444" s="27" t="str">
        <f>VLOOKUP(Hospital_details[[#This Row],[PA ID]],Patient_details[],6,0)</f>
        <v>Portlaoise</v>
      </c>
      <c r="G444" s="33" t="str">
        <f>VLOOKUP(Hospital_details[[#This Row],[PA ID]],Patient_details[],7,0)</f>
        <v>Laois</v>
      </c>
      <c r="H444" s="29" t="str">
        <f>VLOOKUP(Hospital_details[[#This Row],[PA ID]],Patient_details[],9,0)</f>
        <v>Cardiology</v>
      </c>
      <c r="I444" s="27" t="s">
        <v>905</v>
      </c>
      <c r="J444" s="27" t="str">
        <f>VLOOKUP(Hospital_details[[#This Row],[Diagnosis_ID]],Diagnosis_details[],2,0)</f>
        <v>Therapy</v>
      </c>
      <c r="K444" s="27" t="str">
        <f>VLOOKUP(Hospital_details[[#This Row],[Diagnosis_ID]],Diagnosis_details[],3,0)</f>
        <v>Medical card holders</v>
      </c>
      <c r="L444" s="29" t="str">
        <f>VLOOKUP(Hospital_details[[#This Row],[Diagnosis_ID]],Diagnosis_details[],4,0)</f>
        <v>Dr Birx</v>
      </c>
      <c r="M444" s="29" t="str">
        <f>VLOOKUP(Hospital_details[[#This Row],[PA ID]],Patient_details[],10,0)</f>
        <v>Calcium</v>
      </c>
      <c r="N444" s="29" t="str">
        <f>VLOOKUP(Hospital_details[[#This Row],[PA ID]],Patient_details[],8,0)</f>
        <v>Cardiovascular disease (CVD)</v>
      </c>
      <c r="O444" s="30">
        <f>VLOOKUP(Hospital_details[[#This Row],[PA ID]],Patient_details[],11,0)</f>
        <v>8000</v>
      </c>
      <c r="P444" s="31">
        <f>VLOOKUP(Hospital_details[[#This Row],[PA ID]],Patient_details[],12,0)</f>
        <v>150</v>
      </c>
      <c r="Q444" s="31">
        <f>VLOOKUP(Hospital_details[[#This Row],[Diagnosis_ID]],Diagnosis_details[],5,0)</f>
        <v>350</v>
      </c>
      <c r="R4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44" s="31">
        <f>Hospital_details[[#This Row],[Hospital Charges]]+Hospital_details[[#This Row],[Price of Treatment]]+Hospital_details[[#This Row],[Consultant Fee]]-Hospital_details[[#This Row],[Discount]]</f>
        <v>7700</v>
      </c>
      <c r="T4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445" spans="1:20">
      <c r="A445" s="27" t="s">
        <v>906</v>
      </c>
      <c r="B445" s="28">
        <f>VLOOKUP(Hospital_details[[#This Row],[PA ID]],Patient_details[],2,0)</f>
        <v>43350</v>
      </c>
      <c r="C445" s="32">
        <f>VLOOKUP(Hospital_details[[#This Row],[PA ID]],Patient_details[],3,0)</f>
        <v>48</v>
      </c>
      <c r="D445" s="32" t="str">
        <f>VLOOKUP(Hospital_details[[#This Row],[PA ID]],Patient_details[],4,0)</f>
        <v>M</v>
      </c>
      <c r="E445" s="27" t="str">
        <f>VLOOKUP(Hospital_details[[#This Row],[PA ID]],Patient_details[],5,0)</f>
        <v>Single-occupancy room overnight</v>
      </c>
      <c r="F445" s="27" t="str">
        <f>VLOOKUP(Hospital_details[[#This Row],[PA ID]],Patient_details[],6,0)</f>
        <v>Portlaoise</v>
      </c>
      <c r="G445" s="33" t="str">
        <f>VLOOKUP(Hospital_details[[#This Row],[PA ID]],Patient_details[],7,0)</f>
        <v>Laois</v>
      </c>
      <c r="H445" s="29" t="str">
        <f>VLOOKUP(Hospital_details[[#This Row],[PA ID]],Patient_details[],9,0)</f>
        <v>Cardiology</v>
      </c>
      <c r="I445" s="27" t="s">
        <v>907</v>
      </c>
      <c r="J445" s="27" t="str">
        <f>VLOOKUP(Hospital_details[[#This Row],[Diagnosis_ID]],Diagnosis_details[],2,0)</f>
        <v>Therapy</v>
      </c>
      <c r="K445" s="27" t="str">
        <f>VLOOKUP(Hospital_details[[#This Row],[Diagnosis_ID]],Diagnosis_details[],3,0)</f>
        <v>Medical card holders</v>
      </c>
      <c r="L445" s="29" t="str">
        <f>VLOOKUP(Hospital_details[[#This Row],[Diagnosis_ID]],Diagnosis_details[],4,0)</f>
        <v>Dr Birx</v>
      </c>
      <c r="M445" s="29" t="str">
        <f>VLOOKUP(Hospital_details[[#This Row],[PA ID]],Patient_details[],10,0)</f>
        <v>Calcium</v>
      </c>
      <c r="N445" s="29" t="str">
        <f>VLOOKUP(Hospital_details[[#This Row],[PA ID]],Patient_details[],8,0)</f>
        <v>Cardiovascular disease (CVD)</v>
      </c>
      <c r="O445" s="30">
        <f>VLOOKUP(Hospital_details[[#This Row],[PA ID]],Patient_details[],11,0)</f>
        <v>8000</v>
      </c>
      <c r="P445" s="31">
        <f>VLOOKUP(Hospital_details[[#This Row],[PA ID]],Patient_details[],12,0)</f>
        <v>200</v>
      </c>
      <c r="Q445" s="31">
        <f>VLOOKUP(Hospital_details[[#This Row],[Diagnosis_ID]],Diagnosis_details[],5,0)</f>
        <v>350</v>
      </c>
      <c r="R4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45" s="31">
        <f>Hospital_details[[#This Row],[Hospital Charges]]+Hospital_details[[#This Row],[Price of Treatment]]+Hospital_details[[#This Row],[Consultant Fee]]-Hospital_details[[#This Row],[Discount]]</f>
        <v>7750</v>
      </c>
      <c r="T4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446" spans="1:20">
      <c r="A446" s="27" t="s">
        <v>908</v>
      </c>
      <c r="B446" s="28">
        <f>VLOOKUP(Hospital_details[[#This Row],[PA ID]],Patient_details[],2,0)</f>
        <v>43350</v>
      </c>
      <c r="C446" s="32">
        <f>VLOOKUP(Hospital_details[[#This Row],[PA ID]],Patient_details[],3,0)</f>
        <v>53</v>
      </c>
      <c r="D446" s="32" t="str">
        <f>VLOOKUP(Hospital_details[[#This Row],[PA ID]],Patient_details[],4,0)</f>
        <v>F</v>
      </c>
      <c r="E446" s="27" t="str">
        <f>VLOOKUP(Hospital_details[[#This Row],[PA ID]],Patient_details[],5,0)</f>
        <v>Multiple-occupancy room overnight</v>
      </c>
      <c r="F446" s="27" t="str">
        <f>VLOOKUP(Hospital_details[[#This Row],[PA ID]],Patient_details[],6,0)</f>
        <v>Bandon</v>
      </c>
      <c r="G446" s="33" t="str">
        <f>VLOOKUP(Hospital_details[[#This Row],[PA ID]],Patient_details[],7,0)</f>
        <v>Cork</v>
      </c>
      <c r="H446" s="29" t="str">
        <f>VLOOKUP(Hospital_details[[#This Row],[PA ID]],Patient_details[],9,0)</f>
        <v>Cardiology</v>
      </c>
      <c r="I446" s="27" t="s">
        <v>909</v>
      </c>
      <c r="J446" s="27" t="str">
        <f>VLOOKUP(Hospital_details[[#This Row],[Diagnosis_ID]],Diagnosis_details[],2,0)</f>
        <v>Therapy</v>
      </c>
      <c r="K446" s="27" t="str">
        <f>VLOOKUP(Hospital_details[[#This Row],[Diagnosis_ID]],Diagnosis_details[],3,0)</f>
        <v>Medical card holders</v>
      </c>
      <c r="L446" s="29" t="str">
        <f>VLOOKUP(Hospital_details[[#This Row],[Diagnosis_ID]],Diagnosis_details[],4,0)</f>
        <v>Dr Birx</v>
      </c>
      <c r="M446" s="29" t="str">
        <f>VLOOKUP(Hospital_details[[#This Row],[PA ID]],Patient_details[],10,0)</f>
        <v>Aspirin</v>
      </c>
      <c r="N446" s="29" t="str">
        <f>VLOOKUP(Hospital_details[[#This Row],[PA ID]],Patient_details[],8,0)</f>
        <v>Cardiovascular disease (CVD)</v>
      </c>
      <c r="O446" s="30">
        <f>VLOOKUP(Hospital_details[[#This Row],[PA ID]],Patient_details[],11,0)</f>
        <v>4000</v>
      </c>
      <c r="P446" s="31">
        <f>VLOOKUP(Hospital_details[[#This Row],[PA ID]],Patient_details[],12,0)</f>
        <v>150</v>
      </c>
      <c r="Q446" s="31">
        <f>VLOOKUP(Hospital_details[[#This Row],[Diagnosis_ID]],Diagnosis_details[],5,0)</f>
        <v>350</v>
      </c>
      <c r="R4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446" s="31">
        <f>Hospital_details[[#This Row],[Hospital Charges]]+Hospital_details[[#This Row],[Price of Treatment]]+Hospital_details[[#This Row],[Consultant Fee]]-Hospital_details[[#This Row],[Discount]]</f>
        <v>4100</v>
      </c>
      <c r="T4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1230</v>
      </c>
    </row>
    <row r="447" spans="1:20">
      <c r="A447" s="27" t="s">
        <v>910</v>
      </c>
      <c r="B447" s="28">
        <f>VLOOKUP(Hospital_details[[#This Row],[PA ID]],Patient_details[],2,0)</f>
        <v>43350</v>
      </c>
      <c r="C447" s="32">
        <f>VLOOKUP(Hospital_details[[#This Row],[PA ID]],Patient_details[],3,0)</f>
        <v>50</v>
      </c>
      <c r="D447" s="32" t="str">
        <f>VLOOKUP(Hospital_details[[#This Row],[PA ID]],Patient_details[],4,0)</f>
        <v>M</v>
      </c>
      <c r="E447" s="27" t="str">
        <f>VLOOKUP(Hospital_details[[#This Row],[PA ID]],Patient_details[],5,0)</f>
        <v>Single-occupancy room overnight</v>
      </c>
      <c r="F447" s="27" t="str">
        <f>VLOOKUP(Hospital_details[[#This Row],[PA ID]],Patient_details[],6,0)</f>
        <v>Ballinasloe</v>
      </c>
      <c r="G447" s="33" t="str">
        <f>VLOOKUP(Hospital_details[[#This Row],[PA ID]],Patient_details[],7,0)</f>
        <v>Galway</v>
      </c>
      <c r="H447" s="29" t="str">
        <f>VLOOKUP(Hospital_details[[#This Row],[PA ID]],Patient_details[],9,0)</f>
        <v>Cardiology</v>
      </c>
      <c r="I447" s="27" t="s">
        <v>911</v>
      </c>
      <c r="J447" s="27" t="str">
        <f>VLOOKUP(Hospital_details[[#This Row],[Diagnosis_ID]],Diagnosis_details[],2,0)</f>
        <v>Therapy</v>
      </c>
      <c r="K447" s="27" t="str">
        <f>VLOOKUP(Hospital_details[[#This Row],[Diagnosis_ID]],Diagnosis_details[],3,0)</f>
        <v>Medical card holders</v>
      </c>
      <c r="L447" s="29" t="str">
        <f>VLOOKUP(Hospital_details[[#This Row],[Diagnosis_ID]],Diagnosis_details[],4,0)</f>
        <v>Dr Birx</v>
      </c>
      <c r="M447" s="29" t="str">
        <f>VLOOKUP(Hospital_details[[#This Row],[PA ID]],Patient_details[],10,0)</f>
        <v>Calcium</v>
      </c>
      <c r="N447" s="29" t="str">
        <f>VLOOKUP(Hospital_details[[#This Row],[PA ID]],Patient_details[],8,0)</f>
        <v>Cardiovascular disease (CVD)</v>
      </c>
      <c r="O447" s="30">
        <f>VLOOKUP(Hospital_details[[#This Row],[PA ID]],Patient_details[],11,0)</f>
        <v>8000</v>
      </c>
      <c r="P447" s="31">
        <f>VLOOKUP(Hospital_details[[#This Row],[PA ID]],Patient_details[],12,0)</f>
        <v>350</v>
      </c>
      <c r="Q447" s="31">
        <f>VLOOKUP(Hospital_details[[#This Row],[Diagnosis_ID]],Diagnosis_details[],5,0)</f>
        <v>350</v>
      </c>
      <c r="R4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47" s="31">
        <f>Hospital_details[[#This Row],[Hospital Charges]]+Hospital_details[[#This Row],[Price of Treatment]]+Hospital_details[[#This Row],[Consultant Fee]]-Hospital_details[[#This Row],[Discount]]</f>
        <v>7900</v>
      </c>
      <c r="T4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2370</v>
      </c>
    </row>
    <row r="448" spans="1:20">
      <c r="A448" s="27" t="s">
        <v>912</v>
      </c>
      <c r="B448" s="28">
        <f>VLOOKUP(Hospital_details[[#This Row],[PA ID]],Patient_details[],2,0)</f>
        <v>43549</v>
      </c>
      <c r="C448" s="32">
        <f>VLOOKUP(Hospital_details[[#This Row],[PA ID]],Patient_details[],3,0)</f>
        <v>52</v>
      </c>
      <c r="D448" s="32" t="str">
        <f>VLOOKUP(Hospital_details[[#This Row],[PA ID]],Patient_details[],4,0)</f>
        <v>F</v>
      </c>
      <c r="E448" s="27" t="str">
        <f>VLOOKUP(Hospital_details[[#This Row],[PA ID]],Patient_details[],5,0)</f>
        <v>Single-occupancy room overnight</v>
      </c>
      <c r="F448" s="27" t="str">
        <f>VLOOKUP(Hospital_details[[#This Row],[PA ID]],Patient_details[],6,0)</f>
        <v>Ballyhaunis</v>
      </c>
      <c r="G448" s="33" t="str">
        <f>VLOOKUP(Hospital_details[[#This Row],[PA ID]],Patient_details[],7,0)</f>
        <v>Mayo</v>
      </c>
      <c r="H448" s="29" t="str">
        <f>VLOOKUP(Hospital_details[[#This Row],[PA ID]],Patient_details[],9,0)</f>
        <v>Cardiology</v>
      </c>
      <c r="I448" s="27" t="s">
        <v>913</v>
      </c>
      <c r="J448" s="27" t="str">
        <f>VLOOKUP(Hospital_details[[#This Row],[Diagnosis_ID]],Diagnosis_details[],2,0)</f>
        <v>Surgery</v>
      </c>
      <c r="K448" s="27" t="str">
        <f>VLOOKUP(Hospital_details[[#This Row],[Diagnosis_ID]],Diagnosis_details[],3,0)</f>
        <v>Medical card holders</v>
      </c>
      <c r="L448" s="29" t="str">
        <f>VLOOKUP(Hospital_details[[#This Row],[Diagnosis_ID]],Diagnosis_details[],4,0)</f>
        <v>Dr Birx</v>
      </c>
      <c r="M448" s="29" t="str">
        <f>VLOOKUP(Hospital_details[[#This Row],[PA ID]],Patient_details[],10,0)</f>
        <v>Aspirin</v>
      </c>
      <c r="N448" s="29" t="str">
        <f>VLOOKUP(Hospital_details[[#This Row],[PA ID]],Patient_details[],8,0)</f>
        <v>Cardiovascular disease (CVD)</v>
      </c>
      <c r="O448" s="30">
        <f>VLOOKUP(Hospital_details[[#This Row],[PA ID]],Patient_details[],11,0)</f>
        <v>8000</v>
      </c>
      <c r="P448" s="31">
        <f>VLOOKUP(Hospital_details[[#This Row],[PA ID]],Patient_details[],12,0)</f>
        <v>50</v>
      </c>
      <c r="Q448" s="31">
        <f>VLOOKUP(Hospital_details[[#This Row],[Diagnosis_ID]],Diagnosis_details[],5,0)</f>
        <v>350</v>
      </c>
      <c r="R4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48" s="31">
        <f>Hospital_details[[#This Row],[Hospital Charges]]+Hospital_details[[#This Row],[Price of Treatment]]+Hospital_details[[#This Row],[Consultant Fee]]-Hospital_details[[#This Row],[Discount]]</f>
        <v>7600</v>
      </c>
      <c r="T4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449" spans="1:20">
      <c r="A449" s="27" t="s">
        <v>914</v>
      </c>
      <c r="B449" s="28">
        <f>VLOOKUP(Hospital_details[[#This Row],[PA ID]],Patient_details[],2,0)</f>
        <v>43193</v>
      </c>
      <c r="C449" s="32">
        <f>VLOOKUP(Hospital_details[[#This Row],[PA ID]],Patient_details[],3,0)</f>
        <v>53</v>
      </c>
      <c r="D449" s="32" t="str">
        <f>VLOOKUP(Hospital_details[[#This Row],[PA ID]],Patient_details[],4,0)</f>
        <v>F</v>
      </c>
      <c r="E449" s="27" t="str">
        <f>VLOOKUP(Hospital_details[[#This Row],[PA ID]],Patient_details[],5,0)</f>
        <v>Single-occupancy room overnight</v>
      </c>
      <c r="F449" s="27" t="str">
        <f>VLOOKUP(Hospital_details[[#This Row],[PA ID]],Patient_details[],6,0)</f>
        <v>Sligo</v>
      </c>
      <c r="G449" s="33" t="str">
        <f>VLOOKUP(Hospital_details[[#This Row],[PA ID]],Patient_details[],7,0)</f>
        <v>Sligo</v>
      </c>
      <c r="H449" s="29" t="str">
        <f>VLOOKUP(Hospital_details[[#This Row],[PA ID]],Patient_details[],9,0)</f>
        <v>Cardiology</v>
      </c>
      <c r="I449" s="27" t="s">
        <v>915</v>
      </c>
      <c r="J449" s="27" t="str">
        <f>VLOOKUP(Hospital_details[[#This Row],[Diagnosis_ID]],Diagnosis_details[],2,0)</f>
        <v>Surgery</v>
      </c>
      <c r="K449" s="27" t="str">
        <f>VLOOKUP(Hospital_details[[#This Row],[Diagnosis_ID]],Diagnosis_details[],3,0)</f>
        <v>Medical card holders</v>
      </c>
      <c r="L449" s="29" t="str">
        <f>VLOOKUP(Hospital_details[[#This Row],[Diagnosis_ID]],Diagnosis_details[],4,0)</f>
        <v>Dr Birx</v>
      </c>
      <c r="M449" s="29" t="str">
        <f>VLOOKUP(Hospital_details[[#This Row],[PA ID]],Patient_details[],10,0)</f>
        <v>Calcium</v>
      </c>
      <c r="N449" s="29" t="str">
        <f>VLOOKUP(Hospital_details[[#This Row],[PA ID]],Patient_details[],8,0)</f>
        <v>Cardiovascular disease (CVD)</v>
      </c>
      <c r="O449" s="30">
        <f>VLOOKUP(Hospital_details[[#This Row],[PA ID]],Patient_details[],11,0)</f>
        <v>8000</v>
      </c>
      <c r="P449" s="31">
        <f>VLOOKUP(Hospital_details[[#This Row],[PA ID]],Patient_details[],12,0)</f>
        <v>330</v>
      </c>
      <c r="Q449" s="31">
        <f>VLOOKUP(Hospital_details[[#This Row],[Diagnosis_ID]],Diagnosis_details[],5,0)</f>
        <v>350</v>
      </c>
      <c r="R4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49" s="31">
        <f>Hospital_details[[#This Row],[Hospital Charges]]+Hospital_details[[#This Row],[Price of Treatment]]+Hospital_details[[#This Row],[Consultant Fee]]-Hospital_details[[#This Row],[Discount]]</f>
        <v>7880</v>
      </c>
      <c r="T4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450" spans="1:20">
      <c r="A450" s="27" t="s">
        <v>916</v>
      </c>
      <c r="B450" s="28">
        <f>VLOOKUP(Hospital_details[[#This Row],[PA ID]],Patient_details[],2,0)</f>
        <v>43193</v>
      </c>
      <c r="C450" s="32">
        <f>VLOOKUP(Hospital_details[[#This Row],[PA ID]],Patient_details[],3,0)</f>
        <v>56</v>
      </c>
      <c r="D450" s="32" t="str">
        <f>VLOOKUP(Hospital_details[[#This Row],[PA ID]],Patient_details[],4,0)</f>
        <v>F</v>
      </c>
      <c r="E450" s="27" t="str">
        <f>VLOOKUP(Hospital_details[[#This Row],[PA ID]],Patient_details[],5,0)</f>
        <v>Single-occupancy room overnight</v>
      </c>
      <c r="F450" s="27" t="str">
        <f>VLOOKUP(Hospital_details[[#This Row],[PA ID]],Patient_details[],6,0)</f>
        <v>Sligo</v>
      </c>
      <c r="G450" s="33" t="str">
        <f>VLOOKUP(Hospital_details[[#This Row],[PA ID]],Patient_details[],7,0)</f>
        <v>Sligo</v>
      </c>
      <c r="H450" s="29" t="str">
        <f>VLOOKUP(Hospital_details[[#This Row],[PA ID]],Patient_details[],9,0)</f>
        <v>Cardiology</v>
      </c>
      <c r="I450" s="27" t="s">
        <v>917</v>
      </c>
      <c r="J450" s="27" t="str">
        <f>VLOOKUP(Hospital_details[[#This Row],[Diagnosis_ID]],Diagnosis_details[],2,0)</f>
        <v>Surgery</v>
      </c>
      <c r="K450" s="27" t="str">
        <f>VLOOKUP(Hospital_details[[#This Row],[Diagnosis_ID]],Diagnosis_details[],3,0)</f>
        <v>Medical card holders</v>
      </c>
      <c r="L450" s="29" t="str">
        <f>VLOOKUP(Hospital_details[[#This Row],[Diagnosis_ID]],Diagnosis_details[],4,0)</f>
        <v>Dr Birx</v>
      </c>
      <c r="M450" s="29" t="str">
        <f>VLOOKUP(Hospital_details[[#This Row],[PA ID]],Patient_details[],10,0)</f>
        <v>Calcium</v>
      </c>
      <c r="N450" s="29" t="str">
        <f>VLOOKUP(Hospital_details[[#This Row],[PA ID]],Patient_details[],8,0)</f>
        <v>Cardiovascular disease (CVD)</v>
      </c>
      <c r="O450" s="30">
        <f>VLOOKUP(Hospital_details[[#This Row],[PA ID]],Patient_details[],11,0)</f>
        <v>8000</v>
      </c>
      <c r="P450" s="31">
        <f>VLOOKUP(Hospital_details[[#This Row],[PA ID]],Patient_details[],12,0)</f>
        <v>330</v>
      </c>
      <c r="Q450" s="31">
        <f>VLOOKUP(Hospital_details[[#This Row],[Diagnosis_ID]],Diagnosis_details[],5,0)</f>
        <v>350</v>
      </c>
      <c r="R4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50" s="31">
        <f>Hospital_details[[#This Row],[Hospital Charges]]+Hospital_details[[#This Row],[Price of Treatment]]+Hospital_details[[#This Row],[Consultant Fee]]-Hospital_details[[#This Row],[Discount]]</f>
        <v>7880</v>
      </c>
      <c r="T4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451" spans="1:20">
      <c r="A451" s="27" t="s">
        <v>918</v>
      </c>
      <c r="B451" s="28">
        <f>VLOOKUP(Hospital_details[[#This Row],[PA ID]],Patient_details[],2,0)</f>
        <v>43193</v>
      </c>
      <c r="C451" s="32">
        <f>VLOOKUP(Hospital_details[[#This Row],[PA ID]],Patient_details[],3,0)</f>
        <v>44</v>
      </c>
      <c r="D451" s="32" t="str">
        <f>VLOOKUP(Hospital_details[[#This Row],[PA ID]],Patient_details[],4,0)</f>
        <v>M</v>
      </c>
      <c r="E451" s="27" t="str">
        <f>VLOOKUP(Hospital_details[[#This Row],[PA ID]],Patient_details[],5,0)</f>
        <v>Day-case</v>
      </c>
      <c r="F451" s="27" t="str">
        <f>VLOOKUP(Hospital_details[[#This Row],[PA ID]],Patient_details[],6,0)</f>
        <v>Longford</v>
      </c>
      <c r="G451" s="33" t="str">
        <f>VLOOKUP(Hospital_details[[#This Row],[PA ID]],Patient_details[],7,0)</f>
        <v>Longford</v>
      </c>
      <c r="H451" s="29" t="str">
        <f>VLOOKUP(Hospital_details[[#This Row],[PA ID]],Patient_details[],9,0)</f>
        <v>Cardiology</v>
      </c>
      <c r="I451" s="27" t="s">
        <v>919</v>
      </c>
      <c r="J451" s="27" t="str">
        <f>VLOOKUP(Hospital_details[[#This Row],[Diagnosis_ID]],Diagnosis_details[],2,0)</f>
        <v>Therapy</v>
      </c>
      <c r="K451" s="27" t="str">
        <f>VLOOKUP(Hospital_details[[#This Row],[Diagnosis_ID]],Diagnosis_details[],3,0)</f>
        <v>Medical card holders</v>
      </c>
      <c r="L451" s="29" t="str">
        <f>VLOOKUP(Hospital_details[[#This Row],[Diagnosis_ID]],Diagnosis_details[],4,0)</f>
        <v>Dr Birx</v>
      </c>
      <c r="M451" s="29" t="str">
        <f>VLOOKUP(Hospital_details[[#This Row],[PA ID]],Patient_details[],10,0)</f>
        <v>Calcium</v>
      </c>
      <c r="N451" s="29" t="str">
        <f>VLOOKUP(Hospital_details[[#This Row],[PA ID]],Patient_details[],8,0)</f>
        <v>Cardiovascular disease (CVD)</v>
      </c>
      <c r="O451" s="30">
        <f>VLOOKUP(Hospital_details[[#This Row],[PA ID]],Patient_details[],11,0)</f>
        <v>750</v>
      </c>
      <c r="P451" s="31">
        <f>VLOOKUP(Hospital_details[[#This Row],[PA ID]],Patient_details[],12,0)</f>
        <v>660</v>
      </c>
      <c r="Q451" s="31">
        <f>VLOOKUP(Hospital_details[[#This Row],[Diagnosis_ID]],Diagnosis_details[],5,0)</f>
        <v>350</v>
      </c>
      <c r="R4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51" s="31">
        <f>Hospital_details[[#This Row],[Hospital Charges]]+Hospital_details[[#This Row],[Price of Treatment]]+Hospital_details[[#This Row],[Consultant Fee]]-Hospital_details[[#This Row],[Discount]]</f>
        <v>1610</v>
      </c>
      <c r="T4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483</v>
      </c>
    </row>
    <row r="452" spans="1:20">
      <c r="A452" s="27" t="s">
        <v>920</v>
      </c>
      <c r="B452" s="28">
        <f>VLOOKUP(Hospital_details[[#This Row],[PA ID]],Patient_details[],2,0)</f>
        <v>43193</v>
      </c>
      <c r="C452" s="32">
        <f>VLOOKUP(Hospital_details[[#This Row],[PA ID]],Patient_details[],3,0)</f>
        <v>49</v>
      </c>
      <c r="D452" s="32" t="str">
        <f>VLOOKUP(Hospital_details[[#This Row],[PA ID]],Patient_details[],4,0)</f>
        <v>M</v>
      </c>
      <c r="E452" s="27" t="str">
        <f>VLOOKUP(Hospital_details[[#This Row],[PA ID]],Patient_details[],5,0)</f>
        <v>Single-occupancy room overnight</v>
      </c>
      <c r="F452" s="27" t="str">
        <f>VLOOKUP(Hospital_details[[#This Row],[PA ID]],Patient_details[],6,0)</f>
        <v>Longford</v>
      </c>
      <c r="G452" s="33" t="str">
        <f>VLOOKUP(Hospital_details[[#This Row],[PA ID]],Patient_details[],7,0)</f>
        <v>Longford</v>
      </c>
      <c r="H452" s="29" t="str">
        <f>VLOOKUP(Hospital_details[[#This Row],[PA ID]],Patient_details[],9,0)</f>
        <v>Cardiology</v>
      </c>
      <c r="I452" s="27" t="s">
        <v>921</v>
      </c>
      <c r="J452" s="27" t="str">
        <f>VLOOKUP(Hospital_details[[#This Row],[Diagnosis_ID]],Diagnosis_details[],2,0)</f>
        <v>Therapy</v>
      </c>
      <c r="K452" s="27" t="str">
        <f>VLOOKUP(Hospital_details[[#This Row],[Diagnosis_ID]],Diagnosis_details[],3,0)</f>
        <v>Medical card holders</v>
      </c>
      <c r="L452" s="29" t="str">
        <f>VLOOKUP(Hospital_details[[#This Row],[Diagnosis_ID]],Diagnosis_details[],4,0)</f>
        <v>Dr Birx</v>
      </c>
      <c r="M452" s="29" t="str">
        <f>VLOOKUP(Hospital_details[[#This Row],[PA ID]],Patient_details[],10,0)</f>
        <v>Calcium</v>
      </c>
      <c r="N452" s="29" t="str">
        <f>VLOOKUP(Hospital_details[[#This Row],[PA ID]],Patient_details[],8,0)</f>
        <v>Cardiovascular disease (CVD)</v>
      </c>
      <c r="O452" s="30">
        <f>VLOOKUP(Hospital_details[[#This Row],[PA ID]],Patient_details[],11,0)</f>
        <v>8000</v>
      </c>
      <c r="P452" s="31">
        <f>VLOOKUP(Hospital_details[[#This Row],[PA ID]],Patient_details[],12,0)</f>
        <v>330</v>
      </c>
      <c r="Q452" s="31">
        <f>VLOOKUP(Hospital_details[[#This Row],[Diagnosis_ID]],Diagnosis_details[],5,0)</f>
        <v>350</v>
      </c>
      <c r="R4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52" s="31">
        <f>Hospital_details[[#This Row],[Hospital Charges]]+Hospital_details[[#This Row],[Price of Treatment]]+Hospital_details[[#This Row],[Consultant Fee]]-Hospital_details[[#This Row],[Discount]]</f>
        <v>7880</v>
      </c>
      <c r="T4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453" spans="1:20">
      <c r="A453" s="27" t="s">
        <v>922</v>
      </c>
      <c r="B453" s="28">
        <f>VLOOKUP(Hospital_details[[#This Row],[PA ID]],Patient_details[],2,0)</f>
        <v>43193</v>
      </c>
      <c r="C453" s="32">
        <f>VLOOKUP(Hospital_details[[#This Row],[PA ID]],Patient_details[],3,0)</f>
        <v>54</v>
      </c>
      <c r="D453" s="32" t="str">
        <f>VLOOKUP(Hospital_details[[#This Row],[PA ID]],Patient_details[],4,0)</f>
        <v>M</v>
      </c>
      <c r="E453" s="27" t="str">
        <f>VLOOKUP(Hospital_details[[#This Row],[PA ID]],Patient_details[],5,0)</f>
        <v>Single-occupancy room overnight</v>
      </c>
      <c r="F453" s="27" t="str">
        <f>VLOOKUP(Hospital_details[[#This Row],[PA ID]],Patient_details[],6,0)</f>
        <v>Dungarvan</v>
      </c>
      <c r="G453" s="33" t="str">
        <f>VLOOKUP(Hospital_details[[#This Row],[PA ID]],Patient_details[],7,0)</f>
        <v>Waterford</v>
      </c>
      <c r="H453" s="29" t="str">
        <f>VLOOKUP(Hospital_details[[#This Row],[PA ID]],Patient_details[],9,0)</f>
        <v>Cardiology</v>
      </c>
      <c r="I453" s="27" t="s">
        <v>923</v>
      </c>
      <c r="J453" s="27" t="str">
        <f>VLOOKUP(Hospital_details[[#This Row],[Diagnosis_ID]],Diagnosis_details[],2,0)</f>
        <v>Therapy</v>
      </c>
      <c r="K453" s="27" t="str">
        <f>VLOOKUP(Hospital_details[[#This Row],[Diagnosis_ID]],Diagnosis_details[],3,0)</f>
        <v>Medical card holders</v>
      </c>
      <c r="L453" s="29" t="str">
        <f>VLOOKUP(Hospital_details[[#This Row],[Diagnosis_ID]],Diagnosis_details[],4,0)</f>
        <v>Dr Birx</v>
      </c>
      <c r="M453" s="29" t="str">
        <f>VLOOKUP(Hospital_details[[#This Row],[PA ID]],Patient_details[],10,0)</f>
        <v>Calcium</v>
      </c>
      <c r="N453" s="29" t="str">
        <f>VLOOKUP(Hospital_details[[#This Row],[PA ID]],Patient_details[],8,0)</f>
        <v>Cardiovascular disease (CVD)</v>
      </c>
      <c r="O453" s="30">
        <f>VLOOKUP(Hospital_details[[#This Row],[PA ID]],Patient_details[],11,0)</f>
        <v>8000</v>
      </c>
      <c r="P453" s="31">
        <f>VLOOKUP(Hospital_details[[#This Row],[PA ID]],Patient_details[],12,0)</f>
        <v>330</v>
      </c>
      <c r="Q453" s="31">
        <f>VLOOKUP(Hospital_details[[#This Row],[Diagnosis_ID]],Diagnosis_details[],5,0)</f>
        <v>350</v>
      </c>
      <c r="R4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53" s="31">
        <f>Hospital_details[[#This Row],[Hospital Charges]]+Hospital_details[[#This Row],[Price of Treatment]]+Hospital_details[[#This Row],[Consultant Fee]]-Hospital_details[[#This Row],[Discount]]</f>
        <v>7880</v>
      </c>
      <c r="T4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454" spans="1:20">
      <c r="A454" s="27" t="s">
        <v>924</v>
      </c>
      <c r="B454" s="28">
        <f>VLOOKUP(Hospital_details[[#This Row],[PA ID]],Patient_details[],2,0)</f>
        <v>43193</v>
      </c>
      <c r="C454" s="32">
        <f>VLOOKUP(Hospital_details[[#This Row],[PA ID]],Patient_details[],3,0)</f>
        <v>39</v>
      </c>
      <c r="D454" s="32" t="str">
        <f>VLOOKUP(Hospital_details[[#This Row],[PA ID]],Patient_details[],4,0)</f>
        <v>F</v>
      </c>
      <c r="E454" s="27" t="str">
        <f>VLOOKUP(Hospital_details[[#This Row],[PA ID]],Patient_details[],5,0)</f>
        <v>Day-case</v>
      </c>
      <c r="F454" s="27" t="str">
        <f>VLOOKUP(Hospital_details[[#This Row],[PA ID]],Patient_details[],6,0)</f>
        <v>Skibbereen</v>
      </c>
      <c r="G454" s="33" t="str">
        <f>VLOOKUP(Hospital_details[[#This Row],[PA ID]],Patient_details[],7,0)</f>
        <v>Cork</v>
      </c>
      <c r="H454" s="29" t="str">
        <f>VLOOKUP(Hospital_details[[#This Row],[PA ID]],Patient_details[],9,0)</f>
        <v>Cardiology</v>
      </c>
      <c r="I454" s="27" t="s">
        <v>925</v>
      </c>
      <c r="J454" s="27" t="str">
        <f>VLOOKUP(Hospital_details[[#This Row],[Diagnosis_ID]],Diagnosis_details[],2,0)</f>
        <v>Therapy</v>
      </c>
      <c r="K454" s="27" t="str">
        <f>VLOOKUP(Hospital_details[[#This Row],[Diagnosis_ID]],Diagnosis_details[],3,0)</f>
        <v>Medical card holders</v>
      </c>
      <c r="L454" s="29" t="str">
        <f>VLOOKUP(Hospital_details[[#This Row],[Diagnosis_ID]],Diagnosis_details[],4,0)</f>
        <v>Dr Birx</v>
      </c>
      <c r="M454" s="29" t="str">
        <f>VLOOKUP(Hospital_details[[#This Row],[PA ID]],Patient_details[],10,0)</f>
        <v>Beta blockers</v>
      </c>
      <c r="N454" s="29" t="str">
        <f>VLOOKUP(Hospital_details[[#This Row],[PA ID]],Patient_details[],8,0)</f>
        <v>Cardiovascular disease (CVD)</v>
      </c>
      <c r="O454" s="30">
        <f>VLOOKUP(Hospital_details[[#This Row],[PA ID]],Patient_details[],11,0)</f>
        <v>750</v>
      </c>
      <c r="P454" s="31">
        <f>VLOOKUP(Hospital_details[[#This Row],[PA ID]],Patient_details[],12,0)</f>
        <v>440</v>
      </c>
      <c r="Q454" s="31">
        <f>VLOOKUP(Hospital_details[[#This Row],[Diagnosis_ID]],Diagnosis_details[],5,0)</f>
        <v>350</v>
      </c>
      <c r="R4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54" s="31">
        <f>Hospital_details[[#This Row],[Hospital Charges]]+Hospital_details[[#This Row],[Price of Treatment]]+Hospital_details[[#This Row],[Consultant Fee]]-Hospital_details[[#This Row],[Discount]]</f>
        <v>1390</v>
      </c>
      <c r="T4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417</v>
      </c>
    </row>
    <row r="455" spans="1:20" hidden="1">
      <c r="A455" s="27" t="s">
        <v>926</v>
      </c>
      <c r="B455" s="28">
        <f>VLOOKUP(Hospital_details[[#This Row],[PA ID]],Patient_details[],2,0)</f>
        <v>43762</v>
      </c>
      <c r="C455" s="32">
        <f>VLOOKUP(Hospital_details[[#This Row],[PA ID]],Patient_details[],3,0)</f>
        <v>39</v>
      </c>
      <c r="D455" s="32" t="str">
        <f>VLOOKUP(Hospital_details[[#This Row],[PA ID]],Patient_details[],4,0)</f>
        <v>F</v>
      </c>
      <c r="E455" s="27" t="str">
        <f>VLOOKUP(Hospital_details[[#This Row],[PA ID]],Patient_details[],5,0)</f>
        <v>Single-occupancy room overnight</v>
      </c>
      <c r="F455" s="27" t="str">
        <f>VLOOKUP(Hospital_details[[#This Row],[PA ID]],Patient_details[],6,0)</f>
        <v>Galway</v>
      </c>
      <c r="G455" s="33" t="str">
        <f>VLOOKUP(Hospital_details[[#This Row],[PA ID]],Patient_details[],7,0)</f>
        <v>Galway</v>
      </c>
      <c r="H455" s="29" t="str">
        <f>VLOOKUP(Hospital_details[[#This Row],[PA ID]],Patient_details[],9,0)</f>
        <v>Anaesthesia, Intensive Care and Pain Medicine</v>
      </c>
      <c r="I455" s="27" t="s">
        <v>927</v>
      </c>
      <c r="J455" s="27" t="str">
        <f>VLOOKUP(Hospital_details[[#This Row],[Diagnosis_ID]],Diagnosis_details[],2,0)</f>
        <v>Therapy</v>
      </c>
      <c r="K455" s="27" t="str">
        <f>VLOOKUP(Hospital_details[[#This Row],[Diagnosis_ID]],Diagnosis_details[],3,0)</f>
        <v>Medical card holders</v>
      </c>
      <c r="L455" s="29" t="str">
        <f>VLOOKUP(Hospital_details[[#This Row],[Diagnosis_ID]],Diagnosis_details[],4,0)</f>
        <v>Dr Fauci</v>
      </c>
      <c r="M455" s="29" t="str">
        <f>VLOOKUP(Hospital_details[[#This Row],[PA ID]],Patient_details[],10,0)</f>
        <v>Aspirin</v>
      </c>
      <c r="N455" s="29" t="str">
        <f>VLOOKUP(Hospital_details[[#This Row],[PA ID]],Patient_details[],8,0)</f>
        <v>Myocardial ischemia</v>
      </c>
      <c r="O455" s="30">
        <f>VLOOKUP(Hospital_details[[#This Row],[PA ID]],Patient_details[],11,0)</f>
        <v>8000</v>
      </c>
      <c r="P455" s="31">
        <f>VLOOKUP(Hospital_details[[#This Row],[PA ID]],Patient_details[],12,0)</f>
        <v>220</v>
      </c>
      <c r="Q455" s="31">
        <f>VLOOKUP(Hospital_details[[#This Row],[Diagnosis_ID]],Diagnosis_details[],5,0)</f>
        <v>320</v>
      </c>
      <c r="R4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55" s="31">
        <f>Hospital_details[[#This Row],[Hospital Charges]]+Hospital_details[[#This Row],[Price of Treatment]]+Hospital_details[[#This Row],[Consultant Fee]]-Hospital_details[[#This Row],[Discount]]</f>
        <v>8300</v>
      </c>
      <c r="T4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456" spans="1:20" hidden="1">
      <c r="A456" s="27" t="s">
        <v>928</v>
      </c>
      <c r="B456" s="28">
        <f>VLOOKUP(Hospital_details[[#This Row],[PA ID]],Patient_details[],2,0)</f>
        <v>43762</v>
      </c>
      <c r="C456" s="32">
        <f>VLOOKUP(Hospital_details[[#This Row],[PA ID]],Patient_details[],3,0)</f>
        <v>41</v>
      </c>
      <c r="D456" s="32" t="str">
        <f>VLOOKUP(Hospital_details[[#This Row],[PA ID]],Patient_details[],4,0)</f>
        <v>F</v>
      </c>
      <c r="E456" s="27" t="str">
        <f>VLOOKUP(Hospital_details[[#This Row],[PA ID]],Patient_details[],5,0)</f>
        <v>Single-occupancy room overnight</v>
      </c>
      <c r="F456" s="27" t="str">
        <f>VLOOKUP(Hospital_details[[#This Row],[PA ID]],Patient_details[],6,0)</f>
        <v>Ballina</v>
      </c>
      <c r="G456" s="33" t="str">
        <f>VLOOKUP(Hospital_details[[#This Row],[PA ID]],Patient_details[],7,0)</f>
        <v>Mayo</v>
      </c>
      <c r="H456" s="29" t="str">
        <f>VLOOKUP(Hospital_details[[#This Row],[PA ID]],Patient_details[],9,0)</f>
        <v>Anaesthesia, Intensive Care and Pain Medicine</v>
      </c>
      <c r="I456" s="27" t="s">
        <v>929</v>
      </c>
      <c r="J456" s="27" t="str">
        <f>VLOOKUP(Hospital_details[[#This Row],[Diagnosis_ID]],Diagnosis_details[],2,0)</f>
        <v>Surgery</v>
      </c>
      <c r="K456" s="27" t="str">
        <f>VLOOKUP(Hospital_details[[#This Row],[Diagnosis_ID]],Diagnosis_details[],3,0)</f>
        <v>Medical card holders</v>
      </c>
      <c r="L456" s="29" t="str">
        <f>VLOOKUP(Hospital_details[[#This Row],[Diagnosis_ID]],Diagnosis_details[],4,0)</f>
        <v>Dr Fauci</v>
      </c>
      <c r="M456" s="29" t="str">
        <f>VLOOKUP(Hospital_details[[#This Row],[PA ID]],Patient_details[],10,0)</f>
        <v>Nitrates</v>
      </c>
      <c r="N456" s="29" t="str">
        <f>VLOOKUP(Hospital_details[[#This Row],[PA ID]],Patient_details[],8,0)</f>
        <v>Myocardial ischemia</v>
      </c>
      <c r="O456" s="30">
        <f>VLOOKUP(Hospital_details[[#This Row],[PA ID]],Patient_details[],11,0)</f>
        <v>8000</v>
      </c>
      <c r="P456" s="31">
        <f>VLOOKUP(Hospital_details[[#This Row],[PA ID]],Patient_details[],12,0)</f>
        <v>220</v>
      </c>
      <c r="Q456" s="31">
        <f>VLOOKUP(Hospital_details[[#This Row],[Diagnosis_ID]],Diagnosis_details[],5,0)</f>
        <v>320</v>
      </c>
      <c r="R4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56" s="31">
        <f>Hospital_details[[#This Row],[Hospital Charges]]+Hospital_details[[#This Row],[Price of Treatment]]+Hospital_details[[#This Row],[Consultant Fee]]-Hospital_details[[#This Row],[Discount]]</f>
        <v>8300</v>
      </c>
      <c r="T4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457" spans="1:20" hidden="1">
      <c r="A457" s="27" t="s">
        <v>930</v>
      </c>
      <c r="B457" s="28">
        <f>VLOOKUP(Hospital_details[[#This Row],[PA ID]],Patient_details[],2,0)</f>
        <v>43451</v>
      </c>
      <c r="C457" s="32">
        <f>VLOOKUP(Hospital_details[[#This Row],[PA ID]],Patient_details[],3,0)</f>
        <v>53</v>
      </c>
      <c r="D457" s="32" t="str">
        <f>VLOOKUP(Hospital_details[[#This Row],[PA ID]],Patient_details[],4,0)</f>
        <v>M</v>
      </c>
      <c r="E457" s="27" t="str">
        <f>VLOOKUP(Hospital_details[[#This Row],[PA ID]],Patient_details[],5,0)</f>
        <v>Single-occupancy room overnight</v>
      </c>
      <c r="F457" s="27" t="str">
        <f>VLOOKUP(Hospital_details[[#This Row],[PA ID]],Patient_details[],6,0)</f>
        <v>Sligo</v>
      </c>
      <c r="G457" s="33" t="str">
        <f>VLOOKUP(Hospital_details[[#This Row],[PA ID]],Patient_details[],7,0)</f>
        <v>Sligo</v>
      </c>
      <c r="H457" s="29" t="str">
        <f>VLOOKUP(Hospital_details[[#This Row],[PA ID]],Patient_details[],9,0)</f>
        <v>Anaesthesia, Intensive Care and Pain Medicine</v>
      </c>
      <c r="I457" s="27" t="s">
        <v>931</v>
      </c>
      <c r="J457" s="27" t="str">
        <f>VLOOKUP(Hospital_details[[#This Row],[Diagnosis_ID]],Diagnosis_details[],2,0)</f>
        <v>Surgery</v>
      </c>
      <c r="K457" s="27" t="str">
        <f>VLOOKUP(Hospital_details[[#This Row],[Diagnosis_ID]],Diagnosis_details[],3,0)</f>
        <v>Medical card holders</v>
      </c>
      <c r="L457" s="29" t="str">
        <f>VLOOKUP(Hospital_details[[#This Row],[Diagnosis_ID]],Diagnosis_details[],4,0)</f>
        <v>Dr Fauci</v>
      </c>
      <c r="M457" s="29" t="str">
        <f>VLOOKUP(Hospital_details[[#This Row],[PA ID]],Patient_details[],10,0)</f>
        <v>Ranolazine</v>
      </c>
      <c r="N457" s="29" t="str">
        <f>VLOOKUP(Hospital_details[[#This Row],[PA ID]],Patient_details[],8,0)</f>
        <v>Myocardial ischemia</v>
      </c>
      <c r="O457" s="30">
        <f>VLOOKUP(Hospital_details[[#This Row],[PA ID]],Patient_details[],11,0)</f>
        <v>8000</v>
      </c>
      <c r="P457" s="31">
        <f>VLOOKUP(Hospital_details[[#This Row],[PA ID]],Patient_details[],12,0)</f>
        <v>200</v>
      </c>
      <c r="Q457" s="31">
        <f>VLOOKUP(Hospital_details[[#This Row],[Diagnosis_ID]],Diagnosis_details[],5,0)</f>
        <v>320</v>
      </c>
      <c r="R4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57" s="31">
        <f>Hospital_details[[#This Row],[Hospital Charges]]+Hospital_details[[#This Row],[Price of Treatment]]+Hospital_details[[#This Row],[Consultant Fee]]-Hospital_details[[#This Row],[Discount]]</f>
        <v>8280</v>
      </c>
      <c r="T4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2484</v>
      </c>
    </row>
    <row r="458" spans="1:20">
      <c r="A458" s="27" t="s">
        <v>932</v>
      </c>
      <c r="B458" s="28">
        <f>VLOOKUP(Hospital_details[[#This Row],[PA ID]],Patient_details[],2,0)</f>
        <v>42418</v>
      </c>
      <c r="C458" s="32">
        <f>VLOOKUP(Hospital_details[[#This Row],[PA ID]],Patient_details[],3,0)</f>
        <v>47</v>
      </c>
      <c r="D458" s="32" t="str">
        <f>VLOOKUP(Hospital_details[[#This Row],[PA ID]],Patient_details[],4,0)</f>
        <v>M</v>
      </c>
      <c r="E458" s="27" t="str">
        <f>VLOOKUP(Hospital_details[[#This Row],[PA ID]],Patient_details[],5,0)</f>
        <v>Single-occupancy room overnight</v>
      </c>
      <c r="F458" s="27" t="str">
        <f>VLOOKUP(Hospital_details[[#This Row],[PA ID]],Patient_details[],6,0)</f>
        <v>Malahide</v>
      </c>
      <c r="G458" s="33" t="str">
        <f>VLOOKUP(Hospital_details[[#This Row],[PA ID]],Patient_details[],7,0)</f>
        <v>Dublin</v>
      </c>
      <c r="H458" s="29" t="str">
        <f>VLOOKUP(Hospital_details[[#This Row],[PA ID]],Patient_details[],9,0)</f>
        <v>Clinical Haematology</v>
      </c>
      <c r="I458" s="27" t="s">
        <v>933</v>
      </c>
      <c r="J458" s="27" t="str">
        <f>VLOOKUP(Hospital_details[[#This Row],[Diagnosis_ID]],Diagnosis_details[],2,0)</f>
        <v>Therapy</v>
      </c>
      <c r="K458" s="27" t="str">
        <f>VLOOKUP(Hospital_details[[#This Row],[Diagnosis_ID]],Diagnosis_details[],3,0)</f>
        <v>Medical card holders</v>
      </c>
      <c r="L458" s="29" t="str">
        <f>VLOOKUP(Hospital_details[[#This Row],[Diagnosis_ID]],Diagnosis_details[],4,0)</f>
        <v>Dr Birx</v>
      </c>
      <c r="M458" s="29" t="str">
        <f>VLOOKUP(Hospital_details[[#This Row],[PA ID]],Patient_details[],10,0)</f>
        <v>antibiotics</v>
      </c>
      <c r="N458" s="29" t="str">
        <f>VLOOKUP(Hospital_details[[#This Row],[PA ID]],Patient_details[],8,0)</f>
        <v>Bacterial infection</v>
      </c>
      <c r="O458" s="30">
        <f>VLOOKUP(Hospital_details[[#This Row],[PA ID]],Patient_details[],11,0)</f>
        <v>8000</v>
      </c>
      <c r="P458" s="31">
        <f>VLOOKUP(Hospital_details[[#This Row],[PA ID]],Patient_details[],12,0)</f>
        <v>160</v>
      </c>
      <c r="Q458" s="31">
        <f>VLOOKUP(Hospital_details[[#This Row],[Diagnosis_ID]],Diagnosis_details[],5,0)</f>
        <v>350</v>
      </c>
      <c r="R4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458" s="31">
        <f>Hospital_details[[#This Row],[Hospital Charges]]+Hospital_details[[#This Row],[Price of Treatment]]+Hospital_details[[#This Row],[Consultant Fee]]-Hospital_details[[#This Row],[Discount]]</f>
        <v>8486</v>
      </c>
      <c r="T4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2545.7999999999997</v>
      </c>
    </row>
    <row r="459" spans="1:20">
      <c r="A459" s="27" t="s">
        <v>934</v>
      </c>
      <c r="B459" s="28">
        <f>VLOOKUP(Hospital_details[[#This Row],[PA ID]],Patient_details[],2,0)</f>
        <v>43374</v>
      </c>
      <c r="C459" s="32">
        <f>VLOOKUP(Hospital_details[[#This Row],[PA ID]],Patient_details[],3,0)</f>
        <v>46</v>
      </c>
      <c r="D459" s="32" t="str">
        <f>VLOOKUP(Hospital_details[[#This Row],[PA ID]],Patient_details[],4,0)</f>
        <v>F</v>
      </c>
      <c r="E459" s="27" t="str">
        <f>VLOOKUP(Hospital_details[[#This Row],[PA ID]],Patient_details[],5,0)</f>
        <v>Day-case</v>
      </c>
      <c r="F459" s="27" t="str">
        <f>VLOOKUP(Hospital_details[[#This Row],[PA ID]],Patient_details[],6,0)</f>
        <v>Loughrea</v>
      </c>
      <c r="G459" s="33" t="str">
        <f>VLOOKUP(Hospital_details[[#This Row],[PA ID]],Patient_details[],7,0)</f>
        <v>Galway</v>
      </c>
      <c r="H459" s="29" t="str">
        <f>VLOOKUP(Hospital_details[[#This Row],[PA ID]],Patient_details[],9,0)</f>
        <v>Clinical Haematology</v>
      </c>
      <c r="I459" s="27" t="s">
        <v>935</v>
      </c>
      <c r="J459" s="27" t="str">
        <f>VLOOKUP(Hospital_details[[#This Row],[Diagnosis_ID]],Diagnosis_details[],2,0)</f>
        <v>Therapy</v>
      </c>
      <c r="K459" s="27" t="str">
        <f>VLOOKUP(Hospital_details[[#This Row],[Diagnosis_ID]],Diagnosis_details[],3,0)</f>
        <v>Medical card holders</v>
      </c>
      <c r="L459" s="29" t="str">
        <f>VLOOKUP(Hospital_details[[#This Row],[Diagnosis_ID]],Diagnosis_details[],4,0)</f>
        <v>Dr Birx</v>
      </c>
      <c r="M459" s="29" t="str">
        <f>VLOOKUP(Hospital_details[[#This Row],[PA ID]],Patient_details[],10,0)</f>
        <v>antibiotics</v>
      </c>
      <c r="N459" s="29" t="str">
        <f>VLOOKUP(Hospital_details[[#This Row],[PA ID]],Patient_details[],8,0)</f>
        <v>Bacterial infection</v>
      </c>
      <c r="O459" s="30">
        <f>VLOOKUP(Hospital_details[[#This Row],[PA ID]],Patient_details[],11,0)</f>
        <v>750</v>
      </c>
      <c r="P459" s="31">
        <f>VLOOKUP(Hospital_details[[#This Row],[PA ID]],Patient_details[],12,0)</f>
        <v>150</v>
      </c>
      <c r="Q459" s="31">
        <f>VLOOKUP(Hospital_details[[#This Row],[Diagnosis_ID]],Diagnosis_details[],5,0)</f>
        <v>350</v>
      </c>
      <c r="R4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459" s="31">
        <f>Hospital_details[[#This Row],[Hospital Charges]]+Hospital_details[[#This Row],[Price of Treatment]]+Hospital_details[[#This Row],[Consultant Fee]]-Hospital_details[[#This Row],[Discount]]</f>
        <v>1227.5</v>
      </c>
      <c r="T4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368.25</v>
      </c>
    </row>
    <row r="460" spans="1:20">
      <c r="A460" s="27" t="s">
        <v>936</v>
      </c>
      <c r="B460" s="28">
        <f>VLOOKUP(Hospital_details[[#This Row],[PA ID]],Patient_details[],2,0)</f>
        <v>43374</v>
      </c>
      <c r="C460" s="32">
        <f>VLOOKUP(Hospital_details[[#This Row],[PA ID]],Patient_details[],3,0)</f>
        <v>53</v>
      </c>
      <c r="D460" s="32" t="str">
        <f>VLOOKUP(Hospital_details[[#This Row],[PA ID]],Patient_details[],4,0)</f>
        <v>F</v>
      </c>
      <c r="E460" s="27" t="str">
        <f>VLOOKUP(Hospital_details[[#This Row],[PA ID]],Patient_details[],5,0)</f>
        <v>Single-occupancy room overnight</v>
      </c>
      <c r="F460" s="27" t="str">
        <f>VLOOKUP(Hospital_details[[#This Row],[PA ID]],Patient_details[],6,0)</f>
        <v>Ballymote</v>
      </c>
      <c r="G460" s="33" t="str">
        <f>VLOOKUP(Hospital_details[[#This Row],[PA ID]],Patient_details[],7,0)</f>
        <v>Sligo</v>
      </c>
      <c r="H460" s="29" t="str">
        <f>VLOOKUP(Hospital_details[[#This Row],[PA ID]],Patient_details[],9,0)</f>
        <v>Clinical Haematology</v>
      </c>
      <c r="I460" s="27" t="s">
        <v>937</v>
      </c>
      <c r="J460" s="27" t="str">
        <f>VLOOKUP(Hospital_details[[#This Row],[Diagnosis_ID]],Diagnosis_details[],2,0)</f>
        <v>Therapy</v>
      </c>
      <c r="K460" s="27" t="str">
        <f>VLOOKUP(Hospital_details[[#This Row],[Diagnosis_ID]],Diagnosis_details[],3,0)</f>
        <v>Medical card holders</v>
      </c>
      <c r="L460" s="29" t="str">
        <f>VLOOKUP(Hospital_details[[#This Row],[Diagnosis_ID]],Diagnosis_details[],4,0)</f>
        <v>Dr Birx</v>
      </c>
      <c r="M460" s="29" t="str">
        <f>VLOOKUP(Hospital_details[[#This Row],[PA ID]],Patient_details[],10,0)</f>
        <v>folic acid</v>
      </c>
      <c r="N460" s="29" t="str">
        <f>VLOOKUP(Hospital_details[[#This Row],[PA ID]],Patient_details[],8,0)</f>
        <v>Bacterial infection</v>
      </c>
      <c r="O460" s="30">
        <f>VLOOKUP(Hospital_details[[#This Row],[PA ID]],Patient_details[],11,0)</f>
        <v>8000</v>
      </c>
      <c r="P460" s="31">
        <f>VLOOKUP(Hospital_details[[#This Row],[PA ID]],Patient_details[],12,0)</f>
        <v>100</v>
      </c>
      <c r="Q460" s="31">
        <f>VLOOKUP(Hospital_details[[#This Row],[Diagnosis_ID]],Diagnosis_details[],5,0)</f>
        <v>350</v>
      </c>
      <c r="R4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60" s="31">
        <f>Hospital_details[[#This Row],[Hospital Charges]]+Hospital_details[[#This Row],[Price of Treatment]]+Hospital_details[[#This Row],[Consultant Fee]]-Hospital_details[[#This Row],[Discount]]</f>
        <v>7650</v>
      </c>
      <c r="T4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461" spans="1:20">
      <c r="A461" s="27" t="s">
        <v>938</v>
      </c>
      <c r="B461" s="28">
        <f>VLOOKUP(Hospital_details[[#This Row],[PA ID]],Patient_details[],2,0)</f>
        <v>43091</v>
      </c>
      <c r="C461" s="32">
        <f>VLOOKUP(Hospital_details[[#This Row],[PA ID]],Patient_details[],3,0)</f>
        <v>60</v>
      </c>
      <c r="D461" s="32" t="str">
        <f>VLOOKUP(Hospital_details[[#This Row],[PA ID]],Patient_details[],4,0)</f>
        <v>M</v>
      </c>
      <c r="E461" s="27" t="str">
        <f>VLOOKUP(Hospital_details[[#This Row],[PA ID]],Patient_details[],5,0)</f>
        <v>Single-occupancy room overnight</v>
      </c>
      <c r="F461" s="27" t="str">
        <f>VLOOKUP(Hospital_details[[#This Row],[PA ID]],Patient_details[],6,0)</f>
        <v>Galway</v>
      </c>
      <c r="G461" s="33" t="str">
        <f>VLOOKUP(Hospital_details[[#This Row],[PA ID]],Patient_details[],7,0)</f>
        <v>Clare</v>
      </c>
      <c r="H461" s="29" t="str">
        <f>VLOOKUP(Hospital_details[[#This Row],[PA ID]],Patient_details[],9,0)</f>
        <v>Clinical Haematology</v>
      </c>
      <c r="I461" s="27" t="s">
        <v>939</v>
      </c>
      <c r="J461" s="27" t="str">
        <f>VLOOKUP(Hospital_details[[#This Row],[Diagnosis_ID]],Diagnosis_details[],2,0)</f>
        <v>Therapy</v>
      </c>
      <c r="K461" s="27" t="str">
        <f>VLOOKUP(Hospital_details[[#This Row],[Diagnosis_ID]],Diagnosis_details[],3,0)</f>
        <v>Medical card holders</v>
      </c>
      <c r="L461" s="29" t="str">
        <f>VLOOKUP(Hospital_details[[#This Row],[Diagnosis_ID]],Diagnosis_details[],4,0)</f>
        <v>Dr Birx</v>
      </c>
      <c r="M461" s="29" t="str">
        <f>VLOOKUP(Hospital_details[[#This Row],[PA ID]],Patient_details[],10,0)</f>
        <v>folic acid</v>
      </c>
      <c r="N461" s="29" t="str">
        <f>VLOOKUP(Hospital_details[[#This Row],[PA ID]],Patient_details[],8,0)</f>
        <v>Bacterial infection</v>
      </c>
      <c r="O461" s="30">
        <f>VLOOKUP(Hospital_details[[#This Row],[PA ID]],Patient_details[],11,0)</f>
        <v>8000</v>
      </c>
      <c r="P461" s="31">
        <f>VLOOKUP(Hospital_details[[#This Row],[PA ID]],Patient_details[],12,0)</f>
        <v>320</v>
      </c>
      <c r="Q461" s="31">
        <f>VLOOKUP(Hospital_details[[#This Row],[Diagnosis_ID]],Diagnosis_details[],5,0)</f>
        <v>350</v>
      </c>
      <c r="R4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61" s="31">
        <f>Hospital_details[[#This Row],[Hospital Charges]]+Hospital_details[[#This Row],[Price of Treatment]]+Hospital_details[[#This Row],[Consultant Fee]]-Hospital_details[[#This Row],[Discount]]</f>
        <v>7870</v>
      </c>
      <c r="T4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462" spans="1:20">
      <c r="A462" s="27" t="s">
        <v>940</v>
      </c>
      <c r="B462" s="28">
        <f>VLOOKUP(Hospital_details[[#This Row],[PA ID]],Patient_details[],2,0)</f>
        <v>43091</v>
      </c>
      <c r="C462" s="32">
        <f>VLOOKUP(Hospital_details[[#This Row],[PA ID]],Patient_details[],3,0)</f>
        <v>59</v>
      </c>
      <c r="D462" s="32" t="str">
        <f>VLOOKUP(Hospital_details[[#This Row],[PA ID]],Patient_details[],4,0)</f>
        <v>F</v>
      </c>
      <c r="E462" s="27" t="str">
        <f>VLOOKUP(Hospital_details[[#This Row],[PA ID]],Patient_details[],5,0)</f>
        <v>Single-occupancy room overnight</v>
      </c>
      <c r="F462" s="27" t="str">
        <f>VLOOKUP(Hospital_details[[#This Row],[PA ID]],Patient_details[],6,0)</f>
        <v>Dublin</v>
      </c>
      <c r="G462" s="33" t="str">
        <f>VLOOKUP(Hospital_details[[#This Row],[PA ID]],Patient_details[],7,0)</f>
        <v>Dublin</v>
      </c>
      <c r="H462" s="29" t="str">
        <f>VLOOKUP(Hospital_details[[#This Row],[PA ID]],Patient_details[],9,0)</f>
        <v>Clinical Haematology</v>
      </c>
      <c r="I462" s="27" t="s">
        <v>941</v>
      </c>
      <c r="J462" s="27" t="str">
        <f>VLOOKUP(Hospital_details[[#This Row],[Diagnosis_ID]],Diagnosis_details[],2,0)</f>
        <v>Therapy</v>
      </c>
      <c r="K462" s="27" t="str">
        <f>VLOOKUP(Hospital_details[[#This Row],[Diagnosis_ID]],Diagnosis_details[],3,0)</f>
        <v>Medical card holders</v>
      </c>
      <c r="L462" s="29" t="str">
        <f>VLOOKUP(Hospital_details[[#This Row],[Diagnosis_ID]],Diagnosis_details[],4,0)</f>
        <v>Dr Birx</v>
      </c>
      <c r="M462" s="29" t="str">
        <f>VLOOKUP(Hospital_details[[#This Row],[PA ID]],Patient_details[],10,0)</f>
        <v>oxygen</v>
      </c>
      <c r="N462" s="29" t="str">
        <f>VLOOKUP(Hospital_details[[#This Row],[PA ID]],Patient_details[],8,0)</f>
        <v>Bacterial infection</v>
      </c>
      <c r="O462" s="30">
        <f>VLOOKUP(Hospital_details[[#This Row],[PA ID]],Patient_details[],11,0)</f>
        <v>8000</v>
      </c>
      <c r="P462" s="31">
        <f>VLOOKUP(Hospital_details[[#This Row],[PA ID]],Patient_details[],12,0)</f>
        <v>720</v>
      </c>
      <c r="Q462" s="31">
        <f>VLOOKUP(Hospital_details[[#This Row],[Diagnosis_ID]],Diagnosis_details[],5,0)</f>
        <v>350</v>
      </c>
      <c r="R4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62" s="31">
        <f>Hospital_details[[#This Row],[Hospital Charges]]+Hospital_details[[#This Row],[Price of Treatment]]+Hospital_details[[#This Row],[Consultant Fee]]-Hospital_details[[#This Row],[Discount]]</f>
        <v>8270</v>
      </c>
      <c r="T4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2481</v>
      </c>
    </row>
    <row r="463" spans="1:20">
      <c r="A463" s="27" t="s">
        <v>942</v>
      </c>
      <c r="B463" s="28">
        <f>VLOOKUP(Hospital_details[[#This Row],[PA ID]],Patient_details[],2,0)</f>
        <v>43091</v>
      </c>
      <c r="C463" s="32">
        <f>VLOOKUP(Hospital_details[[#This Row],[PA ID]],Patient_details[],3,0)</f>
        <v>38</v>
      </c>
      <c r="D463" s="32" t="str">
        <f>VLOOKUP(Hospital_details[[#This Row],[PA ID]],Patient_details[],4,0)</f>
        <v>M</v>
      </c>
      <c r="E463" s="27" t="str">
        <f>VLOOKUP(Hospital_details[[#This Row],[PA ID]],Patient_details[],5,0)</f>
        <v>Day-case</v>
      </c>
      <c r="F463" s="27" t="str">
        <f>VLOOKUP(Hospital_details[[#This Row],[PA ID]],Patient_details[],6,0)</f>
        <v>Navan</v>
      </c>
      <c r="G463" s="33" t="str">
        <f>VLOOKUP(Hospital_details[[#This Row],[PA ID]],Patient_details[],7,0)</f>
        <v>Meath</v>
      </c>
      <c r="H463" s="29" t="str">
        <f>VLOOKUP(Hospital_details[[#This Row],[PA ID]],Patient_details[],9,0)</f>
        <v>Clinical Haematology</v>
      </c>
      <c r="I463" s="27" t="s">
        <v>943</v>
      </c>
      <c r="J463" s="27" t="str">
        <f>VLOOKUP(Hospital_details[[#This Row],[Diagnosis_ID]],Diagnosis_details[],2,0)</f>
        <v>Surgery</v>
      </c>
      <c r="K463" s="27" t="str">
        <f>VLOOKUP(Hospital_details[[#This Row],[Diagnosis_ID]],Diagnosis_details[],3,0)</f>
        <v>Medical card holders</v>
      </c>
      <c r="L463" s="29" t="str">
        <f>VLOOKUP(Hospital_details[[#This Row],[Diagnosis_ID]],Diagnosis_details[],4,0)</f>
        <v>Dr Birx</v>
      </c>
      <c r="M463" s="29" t="str">
        <f>VLOOKUP(Hospital_details[[#This Row],[PA ID]],Patient_details[],10,0)</f>
        <v>folic acid</v>
      </c>
      <c r="N463" s="29" t="str">
        <f>VLOOKUP(Hospital_details[[#This Row],[PA ID]],Patient_details[],8,0)</f>
        <v>Bacterial infection</v>
      </c>
      <c r="O463" s="30">
        <f>VLOOKUP(Hospital_details[[#This Row],[PA ID]],Patient_details[],11,0)</f>
        <v>750</v>
      </c>
      <c r="P463" s="31">
        <f>VLOOKUP(Hospital_details[[#This Row],[PA ID]],Patient_details[],12,0)</f>
        <v>240</v>
      </c>
      <c r="Q463" s="31">
        <f>VLOOKUP(Hospital_details[[#This Row],[Diagnosis_ID]],Diagnosis_details[],5,0)</f>
        <v>350</v>
      </c>
      <c r="R4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63" s="31">
        <f>Hospital_details[[#This Row],[Hospital Charges]]+Hospital_details[[#This Row],[Price of Treatment]]+Hospital_details[[#This Row],[Consultant Fee]]-Hospital_details[[#This Row],[Discount]]</f>
        <v>1190</v>
      </c>
      <c r="T4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464" spans="1:20" hidden="1">
      <c r="A464" s="27" t="s">
        <v>944</v>
      </c>
      <c r="B464" s="28">
        <f>VLOOKUP(Hospital_details[[#This Row],[PA ID]],Patient_details[],2,0)</f>
        <v>43219</v>
      </c>
      <c r="C464" s="32">
        <f>VLOOKUP(Hospital_details[[#This Row],[PA ID]],Patient_details[],3,0)</f>
        <v>56</v>
      </c>
      <c r="D464" s="32" t="str">
        <f>VLOOKUP(Hospital_details[[#This Row],[PA ID]],Patient_details[],4,0)</f>
        <v>M</v>
      </c>
      <c r="E464" s="27" t="str">
        <f>VLOOKUP(Hospital_details[[#This Row],[PA ID]],Patient_details[],5,0)</f>
        <v>Single-occupancy room overnight</v>
      </c>
      <c r="F464" s="27" t="str">
        <f>VLOOKUP(Hospital_details[[#This Row],[PA ID]],Patient_details[],6,0)</f>
        <v>Limerick</v>
      </c>
      <c r="G464" s="33" t="str">
        <f>VLOOKUP(Hospital_details[[#This Row],[PA ID]],Patient_details[],7,0)</f>
        <v>Limerick</v>
      </c>
      <c r="H464" s="29" t="str">
        <f>VLOOKUP(Hospital_details[[#This Row],[PA ID]],Patient_details[],9,0)</f>
        <v>Clinical Neurophysiology</v>
      </c>
      <c r="I464" s="27" t="s">
        <v>945</v>
      </c>
      <c r="J464" s="27" t="str">
        <f>VLOOKUP(Hospital_details[[#This Row],[Diagnosis_ID]],Diagnosis_details[],2,0)</f>
        <v>Surgery</v>
      </c>
      <c r="K464" s="27" t="str">
        <f>VLOOKUP(Hospital_details[[#This Row],[Diagnosis_ID]],Diagnosis_details[],3,0)</f>
        <v>Medical card holders</v>
      </c>
      <c r="L464" s="29" t="str">
        <f>VLOOKUP(Hospital_details[[#This Row],[Diagnosis_ID]],Diagnosis_details[],4,0)</f>
        <v>Dr Doherty</v>
      </c>
      <c r="M464" s="29" t="str">
        <f>VLOOKUP(Hospital_details[[#This Row],[PA ID]],Patient_details[],10,0)</f>
        <v>Aspirin</v>
      </c>
      <c r="N464" s="29" t="str">
        <f>VLOOKUP(Hospital_details[[#This Row],[PA ID]],Patient_details[],8,0)</f>
        <v>Chronic daily headache</v>
      </c>
      <c r="O464" s="30">
        <f>VLOOKUP(Hospital_details[[#This Row],[PA ID]],Patient_details[],11,0)</f>
        <v>8000</v>
      </c>
      <c r="P464" s="31">
        <f>VLOOKUP(Hospital_details[[#This Row],[PA ID]],Patient_details[],12,0)</f>
        <v>400</v>
      </c>
      <c r="Q464" s="31">
        <f>VLOOKUP(Hospital_details[[#This Row],[Diagnosis_ID]],Diagnosis_details[],5,0)</f>
        <v>250</v>
      </c>
      <c r="R4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64" s="31">
        <f>Hospital_details[[#This Row],[Hospital Charges]]+Hospital_details[[#This Row],[Price of Treatment]]+Hospital_details[[#This Row],[Consultant Fee]]-Hospital_details[[#This Row],[Discount]]</f>
        <v>8410</v>
      </c>
      <c r="T4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465" spans="1:20" hidden="1">
      <c r="A465" s="27" t="s">
        <v>946</v>
      </c>
      <c r="B465" s="28">
        <f>VLOOKUP(Hospital_details[[#This Row],[PA ID]],Patient_details[],2,0)</f>
        <v>43219</v>
      </c>
      <c r="C465" s="32">
        <f>VLOOKUP(Hospital_details[[#This Row],[PA ID]],Patient_details[],3,0)</f>
        <v>35</v>
      </c>
      <c r="D465" s="32" t="str">
        <f>VLOOKUP(Hospital_details[[#This Row],[PA ID]],Patient_details[],4,0)</f>
        <v>M</v>
      </c>
      <c r="E465" s="27" t="str">
        <f>VLOOKUP(Hospital_details[[#This Row],[PA ID]],Patient_details[],5,0)</f>
        <v>Day-case</v>
      </c>
      <c r="F465" s="27" t="str">
        <f>VLOOKUP(Hospital_details[[#This Row],[PA ID]],Patient_details[],6,0)</f>
        <v>Wexford</v>
      </c>
      <c r="G465" s="33" t="str">
        <f>VLOOKUP(Hospital_details[[#This Row],[PA ID]],Patient_details[],7,0)</f>
        <v>Wexford</v>
      </c>
      <c r="H465" s="29" t="str">
        <f>VLOOKUP(Hospital_details[[#This Row],[PA ID]],Patient_details[],9,0)</f>
        <v>Clinical Neurophysiology</v>
      </c>
      <c r="I465" s="27" t="s">
        <v>947</v>
      </c>
      <c r="J465" s="27" t="str">
        <f>VLOOKUP(Hospital_details[[#This Row],[Diagnosis_ID]],Diagnosis_details[],2,0)</f>
        <v>Therapy</v>
      </c>
      <c r="K465" s="27" t="str">
        <f>VLOOKUP(Hospital_details[[#This Row],[Diagnosis_ID]],Diagnosis_details[],3,0)</f>
        <v>Medical card holders</v>
      </c>
      <c r="L465" s="29" t="str">
        <f>VLOOKUP(Hospital_details[[#This Row],[Diagnosis_ID]],Diagnosis_details[],4,0)</f>
        <v>Dr Doherty</v>
      </c>
      <c r="M465" s="29" t="str">
        <f>VLOOKUP(Hospital_details[[#This Row],[PA ID]],Patient_details[],10,0)</f>
        <v>Aspirin</v>
      </c>
      <c r="N465" s="29" t="str">
        <f>VLOOKUP(Hospital_details[[#This Row],[PA ID]],Patient_details[],8,0)</f>
        <v>Chronic daily headache</v>
      </c>
      <c r="O465" s="30">
        <f>VLOOKUP(Hospital_details[[#This Row],[PA ID]],Patient_details[],11,0)</f>
        <v>750</v>
      </c>
      <c r="P465" s="31">
        <f>VLOOKUP(Hospital_details[[#This Row],[PA ID]],Patient_details[],12,0)</f>
        <v>480</v>
      </c>
      <c r="Q465" s="31">
        <f>VLOOKUP(Hospital_details[[#This Row],[Diagnosis_ID]],Diagnosis_details[],5,0)</f>
        <v>250</v>
      </c>
      <c r="R4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65" s="31">
        <f>Hospital_details[[#This Row],[Hospital Charges]]+Hospital_details[[#This Row],[Price of Treatment]]+Hospital_details[[#This Row],[Consultant Fee]]-Hospital_details[[#This Row],[Discount]]</f>
        <v>1330</v>
      </c>
      <c r="T4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466" spans="1:20" hidden="1">
      <c r="A466" s="27" t="s">
        <v>948</v>
      </c>
      <c r="B466" s="28">
        <f>VLOOKUP(Hospital_details[[#This Row],[PA ID]],Patient_details[],2,0)</f>
        <v>43219</v>
      </c>
      <c r="C466" s="32">
        <f>VLOOKUP(Hospital_details[[#This Row],[PA ID]],Patient_details[],3,0)</f>
        <v>50</v>
      </c>
      <c r="D466" s="32" t="str">
        <f>VLOOKUP(Hospital_details[[#This Row],[PA ID]],Patient_details[],4,0)</f>
        <v>M</v>
      </c>
      <c r="E466" s="27" t="str">
        <f>VLOOKUP(Hospital_details[[#This Row],[PA ID]],Patient_details[],5,0)</f>
        <v>Single-occupancy room overnight</v>
      </c>
      <c r="F466" s="27" t="str">
        <f>VLOOKUP(Hospital_details[[#This Row],[PA ID]],Patient_details[],6,0)</f>
        <v>Tullamore</v>
      </c>
      <c r="G466" s="33" t="str">
        <f>VLOOKUP(Hospital_details[[#This Row],[PA ID]],Patient_details[],7,0)</f>
        <v>Offaly</v>
      </c>
      <c r="H466" s="29" t="str">
        <f>VLOOKUP(Hospital_details[[#This Row],[PA ID]],Patient_details[],9,0)</f>
        <v>Clinical Neurophysiology</v>
      </c>
      <c r="I466" s="27" t="s">
        <v>949</v>
      </c>
      <c r="J466" s="27" t="str">
        <f>VLOOKUP(Hospital_details[[#This Row],[Diagnosis_ID]],Diagnosis_details[],2,0)</f>
        <v>Therapy</v>
      </c>
      <c r="K466" s="27" t="str">
        <f>VLOOKUP(Hospital_details[[#This Row],[Diagnosis_ID]],Diagnosis_details[],3,0)</f>
        <v>Medical card holders</v>
      </c>
      <c r="L466" s="29" t="str">
        <f>VLOOKUP(Hospital_details[[#This Row],[Diagnosis_ID]],Diagnosis_details[],4,0)</f>
        <v>Dr Doherty</v>
      </c>
      <c r="M466" s="29" t="str">
        <f>VLOOKUP(Hospital_details[[#This Row],[PA ID]],Patient_details[],10,0)</f>
        <v>Calcium</v>
      </c>
      <c r="N466" s="29" t="str">
        <f>VLOOKUP(Hospital_details[[#This Row],[PA ID]],Patient_details[],8,0)</f>
        <v>Chronic daily headache</v>
      </c>
      <c r="O466" s="30">
        <f>VLOOKUP(Hospital_details[[#This Row],[PA ID]],Patient_details[],11,0)</f>
        <v>8000</v>
      </c>
      <c r="P466" s="31">
        <f>VLOOKUP(Hospital_details[[#This Row],[PA ID]],Patient_details[],12,0)</f>
        <v>400</v>
      </c>
      <c r="Q466" s="31">
        <f>VLOOKUP(Hospital_details[[#This Row],[Diagnosis_ID]],Diagnosis_details[],5,0)</f>
        <v>250</v>
      </c>
      <c r="R4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66" s="31">
        <f>Hospital_details[[#This Row],[Hospital Charges]]+Hospital_details[[#This Row],[Price of Treatment]]+Hospital_details[[#This Row],[Consultant Fee]]-Hospital_details[[#This Row],[Discount]]</f>
        <v>8410</v>
      </c>
      <c r="T4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467" spans="1:20" hidden="1">
      <c r="A467" s="27" t="s">
        <v>950</v>
      </c>
      <c r="B467" s="28">
        <f>VLOOKUP(Hospital_details[[#This Row],[PA ID]],Patient_details[],2,0)</f>
        <v>43219</v>
      </c>
      <c r="C467" s="32">
        <f>VLOOKUP(Hospital_details[[#This Row],[PA ID]],Patient_details[],3,0)</f>
        <v>53</v>
      </c>
      <c r="D467" s="32" t="str">
        <f>VLOOKUP(Hospital_details[[#This Row],[PA ID]],Patient_details[],4,0)</f>
        <v>M</v>
      </c>
      <c r="E467" s="27" t="str">
        <f>VLOOKUP(Hospital_details[[#This Row],[PA ID]],Patient_details[],5,0)</f>
        <v>Day-case</v>
      </c>
      <c r="F467" s="27" t="str">
        <f>VLOOKUP(Hospital_details[[#This Row],[PA ID]],Patient_details[],6,0)</f>
        <v>Dundalk</v>
      </c>
      <c r="G467" s="33" t="str">
        <f>VLOOKUP(Hospital_details[[#This Row],[PA ID]],Patient_details[],7,0)</f>
        <v>Louth</v>
      </c>
      <c r="H467" s="29" t="str">
        <f>VLOOKUP(Hospital_details[[#This Row],[PA ID]],Patient_details[],9,0)</f>
        <v>Clinical Neurophysiology</v>
      </c>
      <c r="I467" s="27" t="s">
        <v>951</v>
      </c>
      <c r="J467" s="27" t="str">
        <f>VLOOKUP(Hospital_details[[#This Row],[Diagnosis_ID]],Diagnosis_details[],2,0)</f>
        <v>Therapy</v>
      </c>
      <c r="K467" s="27" t="str">
        <f>VLOOKUP(Hospital_details[[#This Row],[Diagnosis_ID]],Diagnosis_details[],3,0)</f>
        <v>Medical card holders</v>
      </c>
      <c r="L467" s="29" t="str">
        <f>VLOOKUP(Hospital_details[[#This Row],[Diagnosis_ID]],Diagnosis_details[],4,0)</f>
        <v>Dr Doherty</v>
      </c>
      <c r="M467" s="29" t="str">
        <f>VLOOKUP(Hospital_details[[#This Row],[PA ID]],Patient_details[],10,0)</f>
        <v>Calcium</v>
      </c>
      <c r="N467" s="29" t="str">
        <f>VLOOKUP(Hospital_details[[#This Row],[PA ID]],Patient_details[],8,0)</f>
        <v>Chronic daily headache</v>
      </c>
      <c r="O467" s="30">
        <f>VLOOKUP(Hospital_details[[#This Row],[PA ID]],Patient_details[],11,0)</f>
        <v>750</v>
      </c>
      <c r="P467" s="31">
        <f>VLOOKUP(Hospital_details[[#This Row],[PA ID]],Patient_details[],12,0)</f>
        <v>160</v>
      </c>
      <c r="Q467" s="31">
        <f>VLOOKUP(Hospital_details[[#This Row],[Diagnosis_ID]],Diagnosis_details[],5,0)</f>
        <v>250</v>
      </c>
      <c r="R4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67" s="31">
        <f>Hospital_details[[#This Row],[Hospital Charges]]+Hospital_details[[#This Row],[Price of Treatment]]+Hospital_details[[#This Row],[Consultant Fee]]-Hospital_details[[#This Row],[Discount]]</f>
        <v>1010</v>
      </c>
      <c r="T4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303</v>
      </c>
    </row>
    <row r="468" spans="1:20" hidden="1">
      <c r="A468" s="27" t="s">
        <v>952</v>
      </c>
      <c r="B468" s="28">
        <f>VLOOKUP(Hospital_details[[#This Row],[PA ID]],Patient_details[],2,0)</f>
        <v>43219</v>
      </c>
      <c r="C468" s="32">
        <f>VLOOKUP(Hospital_details[[#This Row],[PA ID]],Patient_details[],3,0)</f>
        <v>63</v>
      </c>
      <c r="D468" s="32" t="str">
        <f>VLOOKUP(Hospital_details[[#This Row],[PA ID]],Patient_details[],4,0)</f>
        <v>M</v>
      </c>
      <c r="E468" s="27" t="str">
        <f>VLOOKUP(Hospital_details[[#This Row],[PA ID]],Patient_details[],5,0)</f>
        <v>Single-occupancy room overnight</v>
      </c>
      <c r="F468" s="27" t="str">
        <f>VLOOKUP(Hospital_details[[#This Row],[PA ID]],Patient_details[],6,0)</f>
        <v>Carlow</v>
      </c>
      <c r="G468" s="33" t="str">
        <f>VLOOKUP(Hospital_details[[#This Row],[PA ID]],Patient_details[],7,0)</f>
        <v>Carlow</v>
      </c>
      <c r="H468" s="29" t="str">
        <f>VLOOKUP(Hospital_details[[#This Row],[PA ID]],Patient_details[],9,0)</f>
        <v>Clinical Neurophysiology</v>
      </c>
      <c r="I468" s="27" t="s">
        <v>953</v>
      </c>
      <c r="J468" s="27" t="str">
        <f>VLOOKUP(Hospital_details[[#This Row],[Diagnosis_ID]],Diagnosis_details[],2,0)</f>
        <v>Surgery</v>
      </c>
      <c r="K468" s="27" t="str">
        <f>VLOOKUP(Hospital_details[[#This Row],[Diagnosis_ID]],Diagnosis_details[],3,0)</f>
        <v>Medical card holders</v>
      </c>
      <c r="L468" s="29" t="str">
        <f>VLOOKUP(Hospital_details[[#This Row],[Diagnosis_ID]],Diagnosis_details[],4,0)</f>
        <v>Dr Doherty</v>
      </c>
      <c r="M468" s="29" t="str">
        <f>VLOOKUP(Hospital_details[[#This Row],[PA ID]],Patient_details[],10,0)</f>
        <v>Calcium</v>
      </c>
      <c r="N468" s="29" t="str">
        <f>VLOOKUP(Hospital_details[[#This Row],[PA ID]],Patient_details[],8,0)</f>
        <v>Chronic daily headache</v>
      </c>
      <c r="O468" s="30">
        <f>VLOOKUP(Hospital_details[[#This Row],[PA ID]],Patient_details[],11,0)</f>
        <v>8000</v>
      </c>
      <c r="P468" s="31">
        <f>VLOOKUP(Hospital_details[[#This Row],[PA ID]],Patient_details[],12,0)</f>
        <v>160</v>
      </c>
      <c r="Q468" s="31">
        <f>VLOOKUP(Hospital_details[[#This Row],[Diagnosis_ID]],Diagnosis_details[],5,0)</f>
        <v>250</v>
      </c>
      <c r="R4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68" s="31">
        <f>Hospital_details[[#This Row],[Hospital Charges]]+Hospital_details[[#This Row],[Price of Treatment]]+Hospital_details[[#This Row],[Consultant Fee]]-Hospital_details[[#This Row],[Discount]]</f>
        <v>8170</v>
      </c>
      <c r="T4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2451</v>
      </c>
    </row>
    <row r="469" spans="1:20" hidden="1">
      <c r="A469" s="27" t="s">
        <v>954</v>
      </c>
      <c r="B469" s="28">
        <f>VLOOKUP(Hospital_details[[#This Row],[PA ID]],Patient_details[],2,0)</f>
        <v>42759</v>
      </c>
      <c r="C469" s="32">
        <f>VLOOKUP(Hospital_details[[#This Row],[PA ID]],Patient_details[],3,0)</f>
        <v>43</v>
      </c>
      <c r="D469" s="32" t="str">
        <f>VLOOKUP(Hospital_details[[#This Row],[PA ID]],Patient_details[],4,0)</f>
        <v>F</v>
      </c>
      <c r="E469" s="27" t="str">
        <f>VLOOKUP(Hospital_details[[#This Row],[PA ID]],Patient_details[],5,0)</f>
        <v>Single-occupancy room overnight</v>
      </c>
      <c r="F469" s="27" t="str">
        <f>VLOOKUP(Hospital_details[[#This Row],[PA ID]],Patient_details[],6,0)</f>
        <v>Westport</v>
      </c>
      <c r="G469" s="33" t="str">
        <f>VLOOKUP(Hospital_details[[#This Row],[PA ID]],Patient_details[],7,0)</f>
        <v>Mayo</v>
      </c>
      <c r="H469" s="29" t="str">
        <f>VLOOKUP(Hospital_details[[#This Row],[PA ID]],Patient_details[],9,0)</f>
        <v>Clinical Neurophysiology</v>
      </c>
      <c r="I469" s="27" t="s">
        <v>955</v>
      </c>
      <c r="J469" s="27" t="str">
        <f>VLOOKUP(Hospital_details[[#This Row],[Diagnosis_ID]],Diagnosis_details[],2,0)</f>
        <v>Surgery</v>
      </c>
      <c r="K469" s="27" t="str">
        <f>VLOOKUP(Hospital_details[[#This Row],[Diagnosis_ID]],Diagnosis_details[],3,0)</f>
        <v>Medical card holders</v>
      </c>
      <c r="L469" s="29" t="str">
        <f>VLOOKUP(Hospital_details[[#This Row],[Diagnosis_ID]],Diagnosis_details[],4,0)</f>
        <v>Dr Doherty</v>
      </c>
      <c r="M469" s="29" t="str">
        <f>VLOOKUP(Hospital_details[[#This Row],[PA ID]],Patient_details[],10,0)</f>
        <v>Aspirin</v>
      </c>
      <c r="N469" s="29" t="str">
        <f>VLOOKUP(Hospital_details[[#This Row],[PA ID]],Patient_details[],8,0)</f>
        <v>Chronic daily headache</v>
      </c>
      <c r="O469" s="30">
        <f>VLOOKUP(Hospital_details[[#This Row],[PA ID]],Patient_details[],11,0)</f>
        <v>8000</v>
      </c>
      <c r="P469" s="31">
        <f>VLOOKUP(Hospital_details[[#This Row],[PA ID]],Patient_details[],12,0)</f>
        <v>350</v>
      </c>
      <c r="Q469" s="31">
        <f>VLOOKUP(Hospital_details[[#This Row],[Diagnosis_ID]],Diagnosis_details[],5,0)</f>
        <v>250</v>
      </c>
      <c r="R4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69" s="31">
        <f>Hospital_details[[#This Row],[Hospital Charges]]+Hospital_details[[#This Row],[Price of Treatment]]+Hospital_details[[#This Row],[Consultant Fee]]-Hospital_details[[#This Row],[Discount]]</f>
        <v>8360</v>
      </c>
      <c r="T4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2508</v>
      </c>
    </row>
    <row r="470" spans="1:20" hidden="1">
      <c r="A470" s="27" t="s">
        <v>956</v>
      </c>
      <c r="B470" s="28">
        <f>VLOOKUP(Hospital_details[[#This Row],[PA ID]],Patient_details[],2,0)</f>
        <v>43559</v>
      </c>
      <c r="C470" s="32">
        <f>VLOOKUP(Hospital_details[[#This Row],[PA ID]],Patient_details[],3,0)</f>
        <v>46</v>
      </c>
      <c r="D470" s="32" t="str">
        <f>VLOOKUP(Hospital_details[[#This Row],[PA ID]],Patient_details[],4,0)</f>
        <v>M</v>
      </c>
      <c r="E470" s="27" t="str">
        <f>VLOOKUP(Hospital_details[[#This Row],[PA ID]],Patient_details[],5,0)</f>
        <v>Day-case</v>
      </c>
      <c r="F470" s="27" t="str">
        <f>VLOOKUP(Hospital_details[[#This Row],[PA ID]],Patient_details[],6,0)</f>
        <v>Westport</v>
      </c>
      <c r="G470" s="33" t="str">
        <f>VLOOKUP(Hospital_details[[#This Row],[PA ID]],Patient_details[],7,0)</f>
        <v>Mayo</v>
      </c>
      <c r="H470" s="29" t="str">
        <f>VLOOKUP(Hospital_details[[#This Row],[PA ID]],Patient_details[],9,0)</f>
        <v>Anaesthesia, Intensive Care and Pain Medicine</v>
      </c>
      <c r="I470" s="27" t="s">
        <v>957</v>
      </c>
      <c r="J470" s="27" t="str">
        <f>VLOOKUP(Hospital_details[[#This Row],[Diagnosis_ID]],Diagnosis_details[],2,0)</f>
        <v>Therapy</v>
      </c>
      <c r="K470" s="27" t="str">
        <f>VLOOKUP(Hospital_details[[#This Row],[Diagnosis_ID]],Diagnosis_details[],3,0)</f>
        <v>Medical card holders</v>
      </c>
      <c r="L470" s="29" t="str">
        <f>VLOOKUP(Hospital_details[[#This Row],[Diagnosis_ID]],Diagnosis_details[],4,0)</f>
        <v>Dr Fauci</v>
      </c>
      <c r="M470" s="29" t="str">
        <f>VLOOKUP(Hospital_details[[#This Row],[PA ID]],Patient_details[],10,0)</f>
        <v>Aspirin</v>
      </c>
      <c r="N470" s="29" t="str">
        <f>VLOOKUP(Hospital_details[[#This Row],[PA ID]],Patient_details[],8,0)</f>
        <v>Myocardial ischemia</v>
      </c>
      <c r="O470" s="30">
        <f>VLOOKUP(Hospital_details[[#This Row],[PA ID]],Patient_details[],11,0)</f>
        <v>750</v>
      </c>
      <c r="P470" s="31">
        <f>VLOOKUP(Hospital_details[[#This Row],[PA ID]],Patient_details[],12,0)</f>
        <v>100</v>
      </c>
      <c r="Q470" s="31">
        <f>VLOOKUP(Hospital_details[[#This Row],[Diagnosis_ID]],Diagnosis_details[],5,0)</f>
        <v>320</v>
      </c>
      <c r="R4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470" s="31">
        <f>Hospital_details[[#This Row],[Hospital Charges]]+Hospital_details[[#This Row],[Price of Treatment]]+Hospital_details[[#This Row],[Consultant Fee]]-Hospital_details[[#This Row],[Discount]]</f>
        <v>1020</v>
      </c>
      <c r="T4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471" spans="1:20">
      <c r="A471" s="27" t="s">
        <v>958</v>
      </c>
      <c r="B471" s="28">
        <f>VLOOKUP(Hospital_details[[#This Row],[PA ID]],Patient_details[],2,0)</f>
        <v>43454</v>
      </c>
      <c r="C471" s="32">
        <f>VLOOKUP(Hospital_details[[#This Row],[PA ID]],Patient_details[],3,0)</f>
        <v>61</v>
      </c>
      <c r="D471" s="32" t="str">
        <f>VLOOKUP(Hospital_details[[#This Row],[PA ID]],Patient_details[],4,0)</f>
        <v>M</v>
      </c>
      <c r="E471" s="27" t="str">
        <f>VLOOKUP(Hospital_details[[#This Row],[PA ID]],Patient_details[],5,0)</f>
        <v>Single-occupancy room overnight</v>
      </c>
      <c r="F471" s="27" t="str">
        <f>VLOOKUP(Hospital_details[[#This Row],[PA ID]],Patient_details[],6,0)</f>
        <v>Sligo</v>
      </c>
      <c r="G471" s="33" t="str">
        <f>VLOOKUP(Hospital_details[[#This Row],[PA ID]],Patient_details[],7,0)</f>
        <v>Sligo</v>
      </c>
      <c r="H471" s="29" t="str">
        <f>VLOOKUP(Hospital_details[[#This Row],[PA ID]],Patient_details[],9,0)</f>
        <v>Cardiology</v>
      </c>
      <c r="I471" s="27" t="s">
        <v>959</v>
      </c>
      <c r="J471" s="27" t="str">
        <f>VLOOKUP(Hospital_details[[#This Row],[Diagnosis_ID]],Diagnosis_details[],2,0)</f>
        <v>Therapy</v>
      </c>
      <c r="K471" s="27" t="str">
        <f>VLOOKUP(Hospital_details[[#This Row],[Diagnosis_ID]],Diagnosis_details[],3,0)</f>
        <v>Medical card holders</v>
      </c>
      <c r="L471" s="29" t="str">
        <f>VLOOKUP(Hospital_details[[#This Row],[Diagnosis_ID]],Diagnosis_details[],4,0)</f>
        <v>Dr Birx</v>
      </c>
      <c r="M471" s="29" t="str">
        <f>VLOOKUP(Hospital_details[[#This Row],[PA ID]],Patient_details[],10,0)</f>
        <v>Calcium</v>
      </c>
      <c r="N471" s="29" t="str">
        <f>VLOOKUP(Hospital_details[[#This Row],[PA ID]],Patient_details[],8,0)</f>
        <v>Cardiovascular disease (CVD)</v>
      </c>
      <c r="O471" s="30">
        <f>VLOOKUP(Hospital_details[[#This Row],[PA ID]],Patient_details[],11,0)</f>
        <v>8000</v>
      </c>
      <c r="P471" s="31">
        <f>VLOOKUP(Hospital_details[[#This Row],[PA ID]],Patient_details[],12,0)</f>
        <v>150</v>
      </c>
      <c r="Q471" s="31">
        <f>VLOOKUP(Hospital_details[[#This Row],[Diagnosis_ID]],Diagnosis_details[],5,0)</f>
        <v>350</v>
      </c>
      <c r="R4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71" s="31">
        <f>Hospital_details[[#This Row],[Hospital Charges]]+Hospital_details[[#This Row],[Price of Treatment]]+Hospital_details[[#This Row],[Consultant Fee]]-Hospital_details[[#This Row],[Discount]]</f>
        <v>7700</v>
      </c>
      <c r="T4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472" spans="1:20" hidden="1">
      <c r="A472" s="27" t="s">
        <v>960</v>
      </c>
      <c r="B472" s="28">
        <f>VLOOKUP(Hospital_details[[#This Row],[PA ID]],Patient_details[],2,0)</f>
        <v>43093</v>
      </c>
      <c r="C472" s="32">
        <f>VLOOKUP(Hospital_details[[#This Row],[PA ID]],Patient_details[],3,0)</f>
        <v>37</v>
      </c>
      <c r="D472" s="32" t="str">
        <f>VLOOKUP(Hospital_details[[#This Row],[PA ID]],Patient_details[],4,0)</f>
        <v>F</v>
      </c>
      <c r="E472" s="27" t="str">
        <f>VLOOKUP(Hospital_details[[#This Row],[PA ID]],Patient_details[],5,0)</f>
        <v>Day-case</v>
      </c>
      <c r="F472" s="27" t="str">
        <f>VLOOKUP(Hospital_details[[#This Row],[PA ID]],Patient_details[],6,0)</f>
        <v>Sligo</v>
      </c>
      <c r="G472" s="33" t="str">
        <f>VLOOKUP(Hospital_details[[#This Row],[PA ID]],Patient_details[],7,0)</f>
        <v>Sligo</v>
      </c>
      <c r="H472" s="29" t="str">
        <f>VLOOKUP(Hospital_details[[#This Row],[PA ID]],Patient_details[],9,0)</f>
        <v>Anaesthesia, Intensive Care and Pain Medicine</v>
      </c>
      <c r="I472" s="27" t="s">
        <v>961</v>
      </c>
      <c r="J472" s="27" t="str">
        <f>VLOOKUP(Hospital_details[[#This Row],[Diagnosis_ID]],Diagnosis_details[],2,0)</f>
        <v>Therapy</v>
      </c>
      <c r="K472" s="27" t="str">
        <f>VLOOKUP(Hospital_details[[#This Row],[Diagnosis_ID]],Diagnosis_details[],3,0)</f>
        <v>Medical card holders</v>
      </c>
      <c r="L472" s="29" t="str">
        <f>VLOOKUP(Hospital_details[[#This Row],[Diagnosis_ID]],Diagnosis_details[],4,0)</f>
        <v>Dr Fauci</v>
      </c>
      <c r="M472" s="29" t="str">
        <f>VLOOKUP(Hospital_details[[#This Row],[PA ID]],Patient_details[],10,0)</f>
        <v>Nitrates</v>
      </c>
      <c r="N472" s="29" t="str">
        <f>VLOOKUP(Hospital_details[[#This Row],[PA ID]],Patient_details[],8,0)</f>
        <v>Myocardial ischemia</v>
      </c>
      <c r="O472" s="30">
        <f>VLOOKUP(Hospital_details[[#This Row],[PA ID]],Patient_details[],11,0)</f>
        <v>950</v>
      </c>
      <c r="P472" s="31">
        <f>VLOOKUP(Hospital_details[[#This Row],[PA ID]],Patient_details[],12,0)</f>
        <v>110</v>
      </c>
      <c r="Q472" s="31">
        <f>VLOOKUP(Hospital_details[[#This Row],[Diagnosis_ID]],Diagnosis_details[],5,0)</f>
        <v>320</v>
      </c>
      <c r="R4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472" s="31">
        <f>Hospital_details[[#This Row],[Hospital Charges]]+Hospital_details[[#This Row],[Price of Treatment]]+Hospital_details[[#This Row],[Consultant Fee]]-Hospital_details[[#This Row],[Discount]]</f>
        <v>1190</v>
      </c>
      <c r="T4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473" spans="1:20">
      <c r="A473" s="27" t="s">
        <v>962</v>
      </c>
      <c r="B473" s="28">
        <f>VLOOKUP(Hospital_details[[#This Row],[PA ID]],Patient_details[],2,0)</f>
        <v>42685</v>
      </c>
      <c r="C473" s="32">
        <f>VLOOKUP(Hospital_details[[#This Row],[PA ID]],Patient_details[],3,0)</f>
        <v>42</v>
      </c>
      <c r="D473" s="32" t="str">
        <f>VLOOKUP(Hospital_details[[#This Row],[PA ID]],Patient_details[],4,0)</f>
        <v>F</v>
      </c>
      <c r="E473" s="27" t="str">
        <f>VLOOKUP(Hospital_details[[#This Row],[PA ID]],Patient_details[],5,0)</f>
        <v>Multiple-occupancy room overnight</v>
      </c>
      <c r="F473" s="27" t="str">
        <f>VLOOKUP(Hospital_details[[#This Row],[PA ID]],Patient_details[],6,0)</f>
        <v>Donegal</v>
      </c>
      <c r="G473" s="33" t="str">
        <f>VLOOKUP(Hospital_details[[#This Row],[PA ID]],Patient_details[],7,0)</f>
        <v>Donegal</v>
      </c>
      <c r="H473" s="29" t="str">
        <f>VLOOKUP(Hospital_details[[#This Row],[PA ID]],Patient_details[],9,0)</f>
        <v>Cardiology</v>
      </c>
      <c r="I473" s="27" t="s">
        <v>963</v>
      </c>
      <c r="J473" s="27" t="str">
        <f>VLOOKUP(Hospital_details[[#This Row],[Diagnosis_ID]],Diagnosis_details[],2,0)</f>
        <v>Therapy</v>
      </c>
      <c r="K473" s="27" t="str">
        <f>VLOOKUP(Hospital_details[[#This Row],[Diagnosis_ID]],Diagnosis_details[],3,0)</f>
        <v>Medical card holders</v>
      </c>
      <c r="L473" s="29" t="str">
        <f>VLOOKUP(Hospital_details[[#This Row],[Diagnosis_ID]],Diagnosis_details[],4,0)</f>
        <v>Dr Birx</v>
      </c>
      <c r="M473" s="29" t="str">
        <f>VLOOKUP(Hospital_details[[#This Row],[PA ID]],Patient_details[],10,0)</f>
        <v>Calcium</v>
      </c>
      <c r="N473" s="29" t="str">
        <f>VLOOKUP(Hospital_details[[#This Row],[PA ID]],Patient_details[],8,0)</f>
        <v>Cardiovascular disease (CVD)</v>
      </c>
      <c r="O473" s="30">
        <f>VLOOKUP(Hospital_details[[#This Row],[PA ID]],Patient_details[],11,0)</f>
        <v>4000</v>
      </c>
      <c r="P473" s="31">
        <f>VLOOKUP(Hospital_details[[#This Row],[PA ID]],Patient_details[],12,0)</f>
        <v>240</v>
      </c>
      <c r="Q473" s="31">
        <f>VLOOKUP(Hospital_details[[#This Row],[Diagnosis_ID]],Diagnosis_details[],5,0)</f>
        <v>350</v>
      </c>
      <c r="R4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473" s="31">
        <f>Hospital_details[[#This Row],[Hospital Charges]]+Hospital_details[[#This Row],[Price of Treatment]]+Hospital_details[[#This Row],[Consultant Fee]]-Hospital_details[[#This Row],[Discount]]</f>
        <v>4190</v>
      </c>
      <c r="T4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1257</v>
      </c>
    </row>
    <row r="474" spans="1:20">
      <c r="A474" s="27" t="s">
        <v>964</v>
      </c>
      <c r="B474" s="28">
        <f>VLOOKUP(Hospital_details[[#This Row],[PA ID]],Patient_details[],2,0)</f>
        <v>42685</v>
      </c>
      <c r="C474" s="32">
        <f>VLOOKUP(Hospital_details[[#This Row],[PA ID]],Patient_details[],3,0)</f>
        <v>41</v>
      </c>
      <c r="D474" s="32" t="str">
        <f>VLOOKUP(Hospital_details[[#This Row],[PA ID]],Patient_details[],4,0)</f>
        <v>M</v>
      </c>
      <c r="E474" s="27" t="str">
        <f>VLOOKUP(Hospital_details[[#This Row],[PA ID]],Patient_details[],5,0)</f>
        <v>Single-occupancy room overnight</v>
      </c>
      <c r="F474" s="27" t="str">
        <f>VLOOKUP(Hospital_details[[#This Row],[PA ID]],Patient_details[],6,0)</f>
        <v>New Ross</v>
      </c>
      <c r="G474" s="33" t="str">
        <f>VLOOKUP(Hospital_details[[#This Row],[PA ID]],Patient_details[],7,0)</f>
        <v>Wexford</v>
      </c>
      <c r="H474" s="29" t="str">
        <f>VLOOKUP(Hospital_details[[#This Row],[PA ID]],Patient_details[],9,0)</f>
        <v>Cardiology</v>
      </c>
      <c r="I474" s="27" t="s">
        <v>965</v>
      </c>
      <c r="J474" s="27" t="str">
        <f>VLOOKUP(Hospital_details[[#This Row],[Diagnosis_ID]],Diagnosis_details[],2,0)</f>
        <v>Therapy</v>
      </c>
      <c r="K474" s="27" t="str">
        <f>VLOOKUP(Hospital_details[[#This Row],[Diagnosis_ID]],Diagnosis_details[],3,0)</f>
        <v>Medical card holders</v>
      </c>
      <c r="L474" s="29" t="str">
        <f>VLOOKUP(Hospital_details[[#This Row],[Diagnosis_ID]],Diagnosis_details[],4,0)</f>
        <v>Dr Birx</v>
      </c>
      <c r="M474" s="29" t="str">
        <f>VLOOKUP(Hospital_details[[#This Row],[PA ID]],Patient_details[],10,0)</f>
        <v>Aspirin</v>
      </c>
      <c r="N474" s="29" t="str">
        <f>VLOOKUP(Hospital_details[[#This Row],[PA ID]],Patient_details[],8,0)</f>
        <v>Cardiovascular disease (CVD)</v>
      </c>
      <c r="O474" s="30">
        <f>VLOOKUP(Hospital_details[[#This Row],[PA ID]],Patient_details[],11,0)</f>
        <v>8000</v>
      </c>
      <c r="P474" s="31">
        <f>VLOOKUP(Hospital_details[[#This Row],[PA ID]],Patient_details[],12,0)</f>
        <v>160</v>
      </c>
      <c r="Q474" s="31">
        <f>VLOOKUP(Hospital_details[[#This Row],[Diagnosis_ID]],Diagnosis_details[],5,0)</f>
        <v>350</v>
      </c>
      <c r="R4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74" s="31">
        <f>Hospital_details[[#This Row],[Hospital Charges]]+Hospital_details[[#This Row],[Price of Treatment]]+Hospital_details[[#This Row],[Consultant Fee]]-Hospital_details[[#This Row],[Discount]]</f>
        <v>7710</v>
      </c>
      <c r="T4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475" spans="1:20">
      <c r="A475" s="27" t="s">
        <v>966</v>
      </c>
      <c r="B475" s="28">
        <f>VLOOKUP(Hospital_details[[#This Row],[PA ID]],Patient_details[],2,0)</f>
        <v>42685</v>
      </c>
      <c r="C475" s="32">
        <f>VLOOKUP(Hospital_details[[#This Row],[PA ID]],Patient_details[],3,0)</f>
        <v>56</v>
      </c>
      <c r="D475" s="32" t="str">
        <f>VLOOKUP(Hospital_details[[#This Row],[PA ID]],Patient_details[],4,0)</f>
        <v>M</v>
      </c>
      <c r="E475" s="27" t="str">
        <f>VLOOKUP(Hospital_details[[#This Row],[PA ID]],Patient_details[],5,0)</f>
        <v>Multiple-occupancy room overnight</v>
      </c>
      <c r="F475" s="27" t="str">
        <f>VLOOKUP(Hospital_details[[#This Row],[PA ID]],Patient_details[],6,0)</f>
        <v>Muine Bheag</v>
      </c>
      <c r="G475" s="33" t="str">
        <f>VLOOKUP(Hospital_details[[#This Row],[PA ID]],Patient_details[],7,0)</f>
        <v>Carlow</v>
      </c>
      <c r="H475" s="29" t="str">
        <f>VLOOKUP(Hospital_details[[#This Row],[PA ID]],Patient_details[],9,0)</f>
        <v>Cardiology</v>
      </c>
      <c r="I475" s="27" t="s">
        <v>967</v>
      </c>
      <c r="J475" s="27" t="str">
        <f>VLOOKUP(Hospital_details[[#This Row],[Diagnosis_ID]],Diagnosis_details[],2,0)</f>
        <v>Therapy</v>
      </c>
      <c r="K475" s="27" t="str">
        <f>VLOOKUP(Hospital_details[[#This Row],[Diagnosis_ID]],Diagnosis_details[],3,0)</f>
        <v>Medical card holders</v>
      </c>
      <c r="L475" s="29" t="str">
        <f>VLOOKUP(Hospital_details[[#This Row],[Diagnosis_ID]],Diagnosis_details[],4,0)</f>
        <v>Dr Birx</v>
      </c>
      <c r="M475" s="29" t="str">
        <f>VLOOKUP(Hospital_details[[#This Row],[PA ID]],Patient_details[],10,0)</f>
        <v>Beta blockers</v>
      </c>
      <c r="N475" s="29" t="str">
        <f>VLOOKUP(Hospital_details[[#This Row],[PA ID]],Patient_details[],8,0)</f>
        <v>Cardiovascular disease (CVD)</v>
      </c>
      <c r="O475" s="30">
        <f>VLOOKUP(Hospital_details[[#This Row],[PA ID]],Patient_details[],11,0)</f>
        <v>4000</v>
      </c>
      <c r="P475" s="31">
        <f>VLOOKUP(Hospital_details[[#This Row],[PA ID]],Patient_details[],12,0)</f>
        <v>320</v>
      </c>
      <c r="Q475" s="31">
        <f>VLOOKUP(Hospital_details[[#This Row],[Diagnosis_ID]],Diagnosis_details[],5,0)</f>
        <v>350</v>
      </c>
      <c r="R4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475" s="31">
        <f>Hospital_details[[#This Row],[Hospital Charges]]+Hospital_details[[#This Row],[Price of Treatment]]+Hospital_details[[#This Row],[Consultant Fee]]-Hospital_details[[#This Row],[Discount]]</f>
        <v>4270</v>
      </c>
      <c r="T4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1281</v>
      </c>
    </row>
    <row r="476" spans="1:20">
      <c r="A476" s="27" t="s">
        <v>968</v>
      </c>
      <c r="B476" s="28">
        <f>VLOOKUP(Hospital_details[[#This Row],[PA ID]],Patient_details[],2,0)</f>
        <v>42685</v>
      </c>
      <c r="C476" s="32">
        <f>VLOOKUP(Hospital_details[[#This Row],[PA ID]],Patient_details[],3,0)</f>
        <v>56</v>
      </c>
      <c r="D476" s="32" t="str">
        <f>VLOOKUP(Hospital_details[[#This Row],[PA ID]],Patient_details[],4,0)</f>
        <v>M</v>
      </c>
      <c r="E476" s="27" t="str">
        <f>VLOOKUP(Hospital_details[[#This Row],[PA ID]],Patient_details[],5,0)</f>
        <v>Single-occupancy room overnight</v>
      </c>
      <c r="F476" s="27" t="str">
        <f>VLOOKUP(Hospital_details[[#This Row],[PA ID]],Patient_details[],6,0)</f>
        <v>Sligo</v>
      </c>
      <c r="G476" s="33" t="str">
        <f>VLOOKUP(Hospital_details[[#This Row],[PA ID]],Patient_details[],7,0)</f>
        <v>Sligo</v>
      </c>
      <c r="H476" s="29" t="str">
        <f>VLOOKUP(Hospital_details[[#This Row],[PA ID]],Patient_details[],9,0)</f>
        <v>Cardiology</v>
      </c>
      <c r="I476" s="27" t="s">
        <v>969</v>
      </c>
      <c r="J476" s="27" t="str">
        <f>VLOOKUP(Hospital_details[[#This Row],[Diagnosis_ID]],Diagnosis_details[],2,0)</f>
        <v>Therapy</v>
      </c>
      <c r="K476" s="27" t="str">
        <f>VLOOKUP(Hospital_details[[#This Row],[Diagnosis_ID]],Diagnosis_details[],3,0)</f>
        <v>Medical card holders</v>
      </c>
      <c r="L476" s="29" t="str">
        <f>VLOOKUP(Hospital_details[[#This Row],[Diagnosis_ID]],Diagnosis_details[],4,0)</f>
        <v>Dr Birx</v>
      </c>
      <c r="M476" s="29" t="str">
        <f>VLOOKUP(Hospital_details[[#This Row],[PA ID]],Patient_details[],10,0)</f>
        <v>Calcium</v>
      </c>
      <c r="N476" s="29" t="str">
        <f>VLOOKUP(Hospital_details[[#This Row],[PA ID]],Patient_details[],8,0)</f>
        <v>Cardiovascular disease (CVD)</v>
      </c>
      <c r="O476" s="30">
        <f>VLOOKUP(Hospital_details[[#This Row],[PA ID]],Patient_details[],11,0)</f>
        <v>8000</v>
      </c>
      <c r="P476" s="31">
        <f>VLOOKUP(Hospital_details[[#This Row],[PA ID]],Patient_details[],12,0)</f>
        <v>480</v>
      </c>
      <c r="Q476" s="31">
        <f>VLOOKUP(Hospital_details[[#This Row],[Diagnosis_ID]],Diagnosis_details[],5,0)</f>
        <v>350</v>
      </c>
      <c r="R4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76" s="31">
        <f>Hospital_details[[#This Row],[Hospital Charges]]+Hospital_details[[#This Row],[Price of Treatment]]+Hospital_details[[#This Row],[Consultant Fee]]-Hospital_details[[#This Row],[Discount]]</f>
        <v>8030</v>
      </c>
      <c r="T4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2409</v>
      </c>
    </row>
    <row r="477" spans="1:20">
      <c r="A477" s="27" t="s">
        <v>970</v>
      </c>
      <c r="B477" s="28">
        <f>VLOOKUP(Hospital_details[[#This Row],[PA ID]],Patient_details[],2,0)</f>
        <v>42685</v>
      </c>
      <c r="C477" s="32">
        <f>VLOOKUP(Hospital_details[[#This Row],[PA ID]],Patient_details[],3,0)</f>
        <v>52</v>
      </c>
      <c r="D477" s="32" t="str">
        <f>VLOOKUP(Hospital_details[[#This Row],[PA ID]],Patient_details[],4,0)</f>
        <v>F</v>
      </c>
      <c r="E477" s="27" t="str">
        <f>VLOOKUP(Hospital_details[[#This Row],[PA ID]],Patient_details[],5,0)</f>
        <v>Day-case</v>
      </c>
      <c r="F477" s="27" t="str">
        <f>VLOOKUP(Hospital_details[[#This Row],[PA ID]],Patient_details[],6,0)</f>
        <v>Drogheda</v>
      </c>
      <c r="G477" s="33" t="str">
        <f>VLOOKUP(Hospital_details[[#This Row],[PA ID]],Patient_details[],7,0)</f>
        <v>Louth</v>
      </c>
      <c r="H477" s="29" t="str">
        <f>VLOOKUP(Hospital_details[[#This Row],[PA ID]],Patient_details[],9,0)</f>
        <v>Cardiology</v>
      </c>
      <c r="I477" s="27" t="s">
        <v>971</v>
      </c>
      <c r="J477" s="27" t="str">
        <f>VLOOKUP(Hospital_details[[#This Row],[Diagnosis_ID]],Diagnosis_details[],2,0)</f>
        <v>Therapy</v>
      </c>
      <c r="K477" s="27" t="str">
        <f>VLOOKUP(Hospital_details[[#This Row],[Diagnosis_ID]],Diagnosis_details[],3,0)</f>
        <v>Medical card holders</v>
      </c>
      <c r="L477" s="29" t="str">
        <f>VLOOKUP(Hospital_details[[#This Row],[Diagnosis_ID]],Diagnosis_details[],4,0)</f>
        <v>Dr Birx</v>
      </c>
      <c r="M477" s="29" t="str">
        <f>VLOOKUP(Hospital_details[[#This Row],[PA ID]],Patient_details[],10,0)</f>
        <v>Calcium</v>
      </c>
      <c r="N477" s="29" t="str">
        <f>VLOOKUP(Hospital_details[[#This Row],[PA ID]],Patient_details[],8,0)</f>
        <v>Cardiovascular disease (CVD)</v>
      </c>
      <c r="O477" s="30">
        <f>VLOOKUP(Hospital_details[[#This Row],[PA ID]],Patient_details[],11,0)</f>
        <v>950</v>
      </c>
      <c r="P477" s="31">
        <f>VLOOKUP(Hospital_details[[#This Row],[PA ID]],Patient_details[],12,0)</f>
        <v>560</v>
      </c>
      <c r="Q477" s="31">
        <f>VLOOKUP(Hospital_details[[#This Row],[Diagnosis_ID]],Diagnosis_details[],5,0)</f>
        <v>350</v>
      </c>
      <c r="R4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477" s="31">
        <f>Hospital_details[[#This Row],[Hospital Charges]]+Hospital_details[[#This Row],[Price of Treatment]]+Hospital_details[[#This Row],[Consultant Fee]]-Hospital_details[[#This Row],[Discount]]</f>
        <v>1670</v>
      </c>
      <c r="T4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501</v>
      </c>
    </row>
    <row r="478" spans="1:20">
      <c r="A478" s="27" t="s">
        <v>972</v>
      </c>
      <c r="B478" s="28">
        <f>VLOOKUP(Hospital_details[[#This Row],[PA ID]],Patient_details[],2,0)</f>
        <v>42685</v>
      </c>
      <c r="C478" s="32">
        <f>VLOOKUP(Hospital_details[[#This Row],[PA ID]],Patient_details[],3,0)</f>
        <v>40</v>
      </c>
      <c r="D478" s="32" t="str">
        <f>VLOOKUP(Hospital_details[[#This Row],[PA ID]],Patient_details[],4,0)</f>
        <v>F</v>
      </c>
      <c r="E478" s="27" t="str">
        <f>VLOOKUP(Hospital_details[[#This Row],[PA ID]],Patient_details[],5,0)</f>
        <v>Single-occupancy room overnight</v>
      </c>
      <c r="F478" s="27" t="str">
        <f>VLOOKUP(Hospital_details[[#This Row],[PA ID]],Patient_details[],6,0)</f>
        <v>Tipperary</v>
      </c>
      <c r="G478" s="33" t="str">
        <f>VLOOKUP(Hospital_details[[#This Row],[PA ID]],Patient_details[],7,0)</f>
        <v>Tipperary</v>
      </c>
      <c r="H478" s="29" t="str">
        <f>VLOOKUP(Hospital_details[[#This Row],[PA ID]],Patient_details[],9,0)</f>
        <v>Cardiology</v>
      </c>
      <c r="I478" s="27" t="s">
        <v>973</v>
      </c>
      <c r="J478" s="27" t="str">
        <f>VLOOKUP(Hospital_details[[#This Row],[Diagnosis_ID]],Diagnosis_details[],2,0)</f>
        <v>Therapy</v>
      </c>
      <c r="K478" s="27" t="str">
        <f>VLOOKUP(Hospital_details[[#This Row],[Diagnosis_ID]],Diagnosis_details[],3,0)</f>
        <v>Medical card holders</v>
      </c>
      <c r="L478" s="29" t="str">
        <f>VLOOKUP(Hospital_details[[#This Row],[Diagnosis_ID]],Diagnosis_details[],4,0)</f>
        <v>Dr Birx</v>
      </c>
      <c r="M478" s="29" t="str">
        <f>VLOOKUP(Hospital_details[[#This Row],[PA ID]],Patient_details[],10,0)</f>
        <v>Calcium</v>
      </c>
      <c r="N478" s="29" t="str">
        <f>VLOOKUP(Hospital_details[[#This Row],[PA ID]],Patient_details[],8,0)</f>
        <v>Cardiovascular disease (CVD)</v>
      </c>
      <c r="O478" s="30">
        <f>VLOOKUP(Hospital_details[[#This Row],[PA ID]],Patient_details[],11,0)</f>
        <v>8000</v>
      </c>
      <c r="P478" s="31">
        <f>VLOOKUP(Hospital_details[[#This Row],[PA ID]],Patient_details[],12,0)</f>
        <v>400</v>
      </c>
      <c r="Q478" s="31">
        <f>VLOOKUP(Hospital_details[[#This Row],[Diagnosis_ID]],Diagnosis_details[],5,0)</f>
        <v>350</v>
      </c>
      <c r="R4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78" s="31">
        <f>Hospital_details[[#This Row],[Hospital Charges]]+Hospital_details[[#This Row],[Price of Treatment]]+Hospital_details[[#This Row],[Consultant Fee]]-Hospital_details[[#This Row],[Discount]]</f>
        <v>7950</v>
      </c>
      <c r="T4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479" spans="1:20" hidden="1">
      <c r="A479" s="27" t="s">
        <v>974</v>
      </c>
      <c r="B479" s="28">
        <f>VLOOKUP(Hospital_details[[#This Row],[PA ID]],Patient_details[],2,0)</f>
        <v>43300</v>
      </c>
      <c r="C479" s="32">
        <f>VLOOKUP(Hospital_details[[#This Row],[PA ID]],Patient_details[],3,0)</f>
        <v>63</v>
      </c>
      <c r="D479" s="32" t="str">
        <f>VLOOKUP(Hospital_details[[#This Row],[PA ID]],Patient_details[],4,0)</f>
        <v>M</v>
      </c>
      <c r="E479" s="27" t="str">
        <f>VLOOKUP(Hospital_details[[#This Row],[PA ID]],Patient_details[],5,0)</f>
        <v>Single-occupancy room overnight</v>
      </c>
      <c r="F479" s="27" t="str">
        <f>VLOOKUP(Hospital_details[[#This Row],[PA ID]],Patient_details[],6,0)</f>
        <v>Kilkenny</v>
      </c>
      <c r="G479" s="33" t="str">
        <f>VLOOKUP(Hospital_details[[#This Row],[PA ID]],Patient_details[],7,0)</f>
        <v>Kilkenny</v>
      </c>
      <c r="H479" s="29" t="str">
        <f>VLOOKUP(Hospital_details[[#This Row],[PA ID]],Patient_details[],9,0)</f>
        <v>Anaesthesia, Intensive Care and Pain Medicine</v>
      </c>
      <c r="I479" s="27" t="s">
        <v>975</v>
      </c>
      <c r="J479" s="27" t="str">
        <f>VLOOKUP(Hospital_details[[#This Row],[Diagnosis_ID]],Diagnosis_details[],2,0)</f>
        <v>Therapy</v>
      </c>
      <c r="K479" s="27" t="str">
        <f>VLOOKUP(Hospital_details[[#This Row],[Diagnosis_ID]],Diagnosis_details[],3,0)</f>
        <v>Medical card holders</v>
      </c>
      <c r="L479" s="29" t="str">
        <f>VLOOKUP(Hospital_details[[#This Row],[Diagnosis_ID]],Diagnosis_details[],4,0)</f>
        <v>Dr Fauci</v>
      </c>
      <c r="M479" s="29" t="str">
        <f>VLOOKUP(Hospital_details[[#This Row],[PA ID]],Patient_details[],10,0)</f>
        <v>Ranolazine</v>
      </c>
      <c r="N479" s="29" t="str">
        <f>VLOOKUP(Hospital_details[[#This Row],[PA ID]],Patient_details[],8,0)</f>
        <v>Myocardial ischemia</v>
      </c>
      <c r="O479" s="30">
        <f>VLOOKUP(Hospital_details[[#This Row],[PA ID]],Patient_details[],11,0)</f>
        <v>8000</v>
      </c>
      <c r="P479" s="31">
        <f>VLOOKUP(Hospital_details[[#This Row],[PA ID]],Patient_details[],12,0)</f>
        <v>480</v>
      </c>
      <c r="Q479" s="31">
        <f>VLOOKUP(Hospital_details[[#This Row],[Diagnosis_ID]],Diagnosis_details[],5,0)</f>
        <v>320</v>
      </c>
      <c r="R4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79" s="31">
        <f>Hospital_details[[#This Row],[Hospital Charges]]+Hospital_details[[#This Row],[Price of Treatment]]+Hospital_details[[#This Row],[Consultant Fee]]-Hospital_details[[#This Row],[Discount]]</f>
        <v>8560</v>
      </c>
      <c r="T4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2568</v>
      </c>
    </row>
    <row r="480" spans="1:20">
      <c r="A480" s="27" t="s">
        <v>976</v>
      </c>
      <c r="B480" s="28">
        <f>VLOOKUP(Hospital_details[[#This Row],[PA ID]],Patient_details[],2,0)</f>
        <v>43406</v>
      </c>
      <c r="C480" s="32">
        <f>VLOOKUP(Hospital_details[[#This Row],[PA ID]],Patient_details[],3,0)</f>
        <v>58</v>
      </c>
      <c r="D480" s="32" t="str">
        <f>VLOOKUP(Hospital_details[[#This Row],[PA ID]],Patient_details[],4,0)</f>
        <v>M</v>
      </c>
      <c r="E480" s="27" t="str">
        <f>VLOOKUP(Hospital_details[[#This Row],[PA ID]],Patient_details[],5,0)</f>
        <v>Single-occupancy room overnight</v>
      </c>
      <c r="F480" s="27" t="str">
        <f>VLOOKUP(Hospital_details[[#This Row],[PA ID]],Patient_details[],6,0)</f>
        <v>Portlaoise</v>
      </c>
      <c r="G480" s="33" t="str">
        <f>VLOOKUP(Hospital_details[[#This Row],[PA ID]],Patient_details[],7,0)</f>
        <v>Laois</v>
      </c>
      <c r="H480" s="29" t="str">
        <f>VLOOKUP(Hospital_details[[#This Row],[PA ID]],Patient_details[],9,0)</f>
        <v>Clinical Haematology</v>
      </c>
      <c r="I480" s="27" t="s">
        <v>977</v>
      </c>
      <c r="J480" s="27" t="str">
        <f>VLOOKUP(Hospital_details[[#This Row],[Diagnosis_ID]],Diagnosis_details[],2,0)</f>
        <v>Therapy</v>
      </c>
      <c r="K480" s="27" t="str">
        <f>VLOOKUP(Hospital_details[[#This Row],[Diagnosis_ID]],Diagnosis_details[],3,0)</f>
        <v>Medical card holders</v>
      </c>
      <c r="L480" s="29" t="str">
        <f>VLOOKUP(Hospital_details[[#This Row],[Diagnosis_ID]],Diagnosis_details[],4,0)</f>
        <v>Dr Birx</v>
      </c>
      <c r="M480" s="29" t="str">
        <f>VLOOKUP(Hospital_details[[#This Row],[PA ID]],Patient_details[],10,0)</f>
        <v>antibiotics</v>
      </c>
      <c r="N480" s="29" t="str">
        <f>VLOOKUP(Hospital_details[[#This Row],[PA ID]],Patient_details[],8,0)</f>
        <v>Bacterial infection</v>
      </c>
      <c r="O480" s="30">
        <f>VLOOKUP(Hospital_details[[#This Row],[PA ID]],Patient_details[],11,0)</f>
        <v>8000</v>
      </c>
      <c r="P480" s="31">
        <f>VLOOKUP(Hospital_details[[#This Row],[PA ID]],Patient_details[],12,0)</f>
        <v>330</v>
      </c>
      <c r="Q480" s="31">
        <f>VLOOKUP(Hospital_details[[#This Row],[Diagnosis_ID]],Diagnosis_details[],5,0)</f>
        <v>350</v>
      </c>
      <c r="R4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480" s="31">
        <f>Hospital_details[[#This Row],[Hospital Charges]]+Hospital_details[[#This Row],[Price of Treatment]]+Hospital_details[[#This Row],[Consultant Fee]]-Hospital_details[[#This Row],[Discount]]</f>
        <v>8630.5</v>
      </c>
      <c r="T4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2589.15</v>
      </c>
    </row>
    <row r="481" spans="1:20" hidden="1">
      <c r="A481" s="27" t="s">
        <v>978</v>
      </c>
      <c r="B481" s="28">
        <f>VLOOKUP(Hospital_details[[#This Row],[PA ID]],Patient_details[],2,0)</f>
        <v>43283</v>
      </c>
      <c r="C481" s="32">
        <f>VLOOKUP(Hospital_details[[#This Row],[PA ID]],Patient_details[],3,0)</f>
        <v>58</v>
      </c>
      <c r="D481" s="32" t="str">
        <f>VLOOKUP(Hospital_details[[#This Row],[PA ID]],Patient_details[],4,0)</f>
        <v>M</v>
      </c>
      <c r="E481" s="27" t="str">
        <f>VLOOKUP(Hospital_details[[#This Row],[PA ID]],Patient_details[],5,0)</f>
        <v>Day-case</v>
      </c>
      <c r="F481" s="27" t="str">
        <f>VLOOKUP(Hospital_details[[#This Row],[PA ID]],Patient_details[],6,0)</f>
        <v>Kilkenny</v>
      </c>
      <c r="G481" s="33" t="str">
        <f>VLOOKUP(Hospital_details[[#This Row],[PA ID]],Patient_details[],7,0)</f>
        <v>Kilkenny</v>
      </c>
      <c r="H481" s="29" t="str">
        <f>VLOOKUP(Hospital_details[[#This Row],[PA ID]],Patient_details[],9,0)</f>
        <v>Anaesthesia, Intensive Care and Pain Medicine</v>
      </c>
      <c r="I481" s="27" t="s">
        <v>979</v>
      </c>
      <c r="J481" s="27" t="str">
        <f>VLOOKUP(Hospital_details[[#This Row],[Diagnosis_ID]],Diagnosis_details[],2,0)</f>
        <v>Therapy</v>
      </c>
      <c r="K481" s="27" t="str">
        <f>VLOOKUP(Hospital_details[[#This Row],[Diagnosis_ID]],Diagnosis_details[],3,0)</f>
        <v>Medical card holders</v>
      </c>
      <c r="L481" s="29" t="str">
        <f>VLOOKUP(Hospital_details[[#This Row],[Diagnosis_ID]],Diagnosis_details[],4,0)</f>
        <v>Dr Fauci</v>
      </c>
      <c r="M481" s="29" t="str">
        <f>VLOOKUP(Hospital_details[[#This Row],[PA ID]],Patient_details[],10,0)</f>
        <v>Nitrates</v>
      </c>
      <c r="N481" s="29" t="str">
        <f>VLOOKUP(Hospital_details[[#This Row],[PA ID]],Patient_details[],8,0)</f>
        <v>Myocardial ischemia</v>
      </c>
      <c r="O481" s="30">
        <f>VLOOKUP(Hospital_details[[#This Row],[PA ID]],Patient_details[],11,0)</f>
        <v>950</v>
      </c>
      <c r="P481" s="31">
        <f>VLOOKUP(Hospital_details[[#This Row],[PA ID]],Patient_details[],12,0)</f>
        <v>550</v>
      </c>
      <c r="Q481" s="31">
        <f>VLOOKUP(Hospital_details[[#This Row],[Diagnosis_ID]],Diagnosis_details[],5,0)</f>
        <v>320</v>
      </c>
      <c r="R4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481" s="31">
        <f>Hospital_details[[#This Row],[Hospital Charges]]+Hospital_details[[#This Row],[Price of Treatment]]+Hospital_details[[#This Row],[Consultant Fee]]-Hospital_details[[#This Row],[Discount]]</f>
        <v>1630</v>
      </c>
      <c r="T4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489</v>
      </c>
    </row>
    <row r="482" spans="1:20" hidden="1">
      <c r="A482" s="27" t="s">
        <v>980</v>
      </c>
      <c r="B482" s="28">
        <f>VLOOKUP(Hospital_details[[#This Row],[PA ID]],Patient_details[],2,0)</f>
        <v>43283</v>
      </c>
      <c r="C482" s="32">
        <f>VLOOKUP(Hospital_details[[#This Row],[PA ID]],Patient_details[],3,0)</f>
        <v>46</v>
      </c>
      <c r="D482" s="32" t="str">
        <f>VLOOKUP(Hospital_details[[#This Row],[PA ID]],Patient_details[],4,0)</f>
        <v>M</v>
      </c>
      <c r="E482" s="27" t="str">
        <f>VLOOKUP(Hospital_details[[#This Row],[PA ID]],Patient_details[],5,0)</f>
        <v>Single-occupancy room overnight</v>
      </c>
      <c r="F482" s="27" t="str">
        <f>VLOOKUP(Hospital_details[[#This Row],[PA ID]],Patient_details[],6,0)</f>
        <v>Loughrea</v>
      </c>
      <c r="G482" s="33" t="str">
        <f>VLOOKUP(Hospital_details[[#This Row],[PA ID]],Patient_details[],7,0)</f>
        <v>Galway</v>
      </c>
      <c r="H482" s="29" t="str">
        <f>VLOOKUP(Hospital_details[[#This Row],[PA ID]],Patient_details[],9,0)</f>
        <v>Anaesthesia, Intensive Care and Pain Medicine</v>
      </c>
      <c r="I482" s="27" t="s">
        <v>981</v>
      </c>
      <c r="J482" s="27" t="str">
        <f>VLOOKUP(Hospital_details[[#This Row],[Diagnosis_ID]],Diagnosis_details[],2,0)</f>
        <v>Surgery</v>
      </c>
      <c r="K482" s="27" t="str">
        <f>VLOOKUP(Hospital_details[[#This Row],[Diagnosis_ID]],Diagnosis_details[],3,0)</f>
        <v>Medical card holders</v>
      </c>
      <c r="L482" s="29" t="str">
        <f>VLOOKUP(Hospital_details[[#This Row],[Diagnosis_ID]],Diagnosis_details[],4,0)</f>
        <v>Dr Fauci</v>
      </c>
      <c r="M482" s="29" t="str">
        <f>VLOOKUP(Hospital_details[[#This Row],[PA ID]],Patient_details[],10,0)</f>
        <v>Nitrates</v>
      </c>
      <c r="N482" s="29" t="str">
        <f>VLOOKUP(Hospital_details[[#This Row],[PA ID]],Patient_details[],8,0)</f>
        <v>Myocardial ischemia</v>
      </c>
      <c r="O482" s="30">
        <f>VLOOKUP(Hospital_details[[#This Row],[PA ID]],Patient_details[],11,0)</f>
        <v>8000</v>
      </c>
      <c r="P482" s="31">
        <f>VLOOKUP(Hospital_details[[#This Row],[PA ID]],Patient_details[],12,0)</f>
        <v>550</v>
      </c>
      <c r="Q482" s="31">
        <f>VLOOKUP(Hospital_details[[#This Row],[Diagnosis_ID]],Diagnosis_details[],5,0)</f>
        <v>320</v>
      </c>
      <c r="R4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82" s="31">
        <f>Hospital_details[[#This Row],[Hospital Charges]]+Hospital_details[[#This Row],[Price of Treatment]]+Hospital_details[[#This Row],[Consultant Fee]]-Hospital_details[[#This Row],[Discount]]</f>
        <v>8630</v>
      </c>
      <c r="T4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483" spans="1:20">
      <c r="A483" s="27" t="s">
        <v>982</v>
      </c>
      <c r="B483" s="28">
        <f>VLOOKUP(Hospital_details[[#This Row],[PA ID]],Patient_details[],2,0)</f>
        <v>42653</v>
      </c>
      <c r="C483" s="32">
        <f>VLOOKUP(Hospital_details[[#This Row],[PA ID]],Patient_details[],3,0)</f>
        <v>37</v>
      </c>
      <c r="D483" s="32" t="str">
        <f>VLOOKUP(Hospital_details[[#This Row],[PA ID]],Patient_details[],4,0)</f>
        <v>F</v>
      </c>
      <c r="E483" s="27" t="str">
        <f>VLOOKUP(Hospital_details[[#This Row],[PA ID]],Patient_details[],5,0)</f>
        <v>Single-occupancy room overnight</v>
      </c>
      <c r="F483" s="27" t="str">
        <f>VLOOKUP(Hospital_details[[#This Row],[PA ID]],Patient_details[],6,0)</f>
        <v>Ballinasloe</v>
      </c>
      <c r="G483" s="33" t="str">
        <f>VLOOKUP(Hospital_details[[#This Row],[PA ID]],Patient_details[],7,0)</f>
        <v>Galway</v>
      </c>
      <c r="H483" s="29" t="str">
        <f>VLOOKUP(Hospital_details[[#This Row],[PA ID]],Patient_details[],9,0)</f>
        <v>Clinical Haematology</v>
      </c>
      <c r="I483" s="27" t="s">
        <v>983</v>
      </c>
      <c r="J483" s="27" t="str">
        <f>VLOOKUP(Hospital_details[[#This Row],[Diagnosis_ID]],Diagnosis_details[],2,0)</f>
        <v>Surgery</v>
      </c>
      <c r="K483" s="27" t="str">
        <f>VLOOKUP(Hospital_details[[#This Row],[Diagnosis_ID]],Diagnosis_details[],3,0)</f>
        <v>Medical card holders</v>
      </c>
      <c r="L483" s="29" t="str">
        <f>VLOOKUP(Hospital_details[[#This Row],[Diagnosis_ID]],Diagnosis_details[],4,0)</f>
        <v>Dr Birx</v>
      </c>
      <c r="M483" s="29" t="str">
        <f>VLOOKUP(Hospital_details[[#This Row],[PA ID]],Patient_details[],10,0)</f>
        <v>oxygen</v>
      </c>
      <c r="N483" s="29" t="str">
        <f>VLOOKUP(Hospital_details[[#This Row],[PA ID]],Patient_details[],8,0)</f>
        <v>Bacterial infection</v>
      </c>
      <c r="O483" s="30">
        <f>VLOOKUP(Hospital_details[[#This Row],[PA ID]],Patient_details[],11,0)</f>
        <v>8000</v>
      </c>
      <c r="P483" s="31">
        <f>VLOOKUP(Hospital_details[[#This Row],[PA ID]],Patient_details[],12,0)</f>
        <v>240</v>
      </c>
      <c r="Q483" s="31">
        <f>VLOOKUP(Hospital_details[[#This Row],[Diagnosis_ID]],Diagnosis_details[],5,0)</f>
        <v>350</v>
      </c>
      <c r="R4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83" s="31">
        <f>Hospital_details[[#This Row],[Hospital Charges]]+Hospital_details[[#This Row],[Price of Treatment]]+Hospital_details[[#This Row],[Consultant Fee]]-Hospital_details[[#This Row],[Discount]]</f>
        <v>7790</v>
      </c>
      <c r="T4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484" spans="1:20">
      <c r="A484" s="27" t="s">
        <v>984</v>
      </c>
      <c r="B484" s="28">
        <f>VLOOKUP(Hospital_details[[#This Row],[PA ID]],Patient_details[],2,0)</f>
        <v>42578</v>
      </c>
      <c r="C484" s="32">
        <f>VLOOKUP(Hospital_details[[#This Row],[PA ID]],Patient_details[],3,0)</f>
        <v>46</v>
      </c>
      <c r="D484" s="32" t="str">
        <f>VLOOKUP(Hospital_details[[#This Row],[PA ID]],Patient_details[],4,0)</f>
        <v>M</v>
      </c>
      <c r="E484" s="27" t="str">
        <f>VLOOKUP(Hospital_details[[#This Row],[PA ID]],Patient_details[],5,0)</f>
        <v>Single-occupancy room overnight</v>
      </c>
      <c r="F484" s="27" t="str">
        <f>VLOOKUP(Hospital_details[[#This Row],[PA ID]],Patient_details[],6,0)</f>
        <v>Loughrea</v>
      </c>
      <c r="G484" s="33" t="str">
        <f>VLOOKUP(Hospital_details[[#This Row],[PA ID]],Patient_details[],7,0)</f>
        <v>Galway</v>
      </c>
      <c r="H484" s="29" t="str">
        <f>VLOOKUP(Hospital_details[[#This Row],[PA ID]],Patient_details[],9,0)</f>
        <v>Clinical Haematology</v>
      </c>
      <c r="I484" s="27" t="s">
        <v>985</v>
      </c>
      <c r="J484" s="27" t="str">
        <f>VLOOKUP(Hospital_details[[#This Row],[Diagnosis_ID]],Diagnosis_details[],2,0)</f>
        <v>Surgery</v>
      </c>
      <c r="K484" s="27" t="str">
        <f>VLOOKUP(Hospital_details[[#This Row],[Diagnosis_ID]],Diagnosis_details[],3,0)</f>
        <v>Medical card holders</v>
      </c>
      <c r="L484" s="29" t="str">
        <f>VLOOKUP(Hospital_details[[#This Row],[Diagnosis_ID]],Diagnosis_details[],4,0)</f>
        <v>Dr Birx</v>
      </c>
      <c r="M484" s="29" t="str">
        <f>VLOOKUP(Hospital_details[[#This Row],[PA ID]],Patient_details[],10,0)</f>
        <v>folic acid</v>
      </c>
      <c r="N484" s="29" t="str">
        <f>VLOOKUP(Hospital_details[[#This Row],[PA ID]],Patient_details[],8,0)</f>
        <v>Bacterial infection</v>
      </c>
      <c r="O484" s="30">
        <f>VLOOKUP(Hospital_details[[#This Row],[PA ID]],Patient_details[],11,0)</f>
        <v>8000</v>
      </c>
      <c r="P484" s="31">
        <f>VLOOKUP(Hospital_details[[#This Row],[PA ID]],Patient_details[],12,0)</f>
        <v>220</v>
      </c>
      <c r="Q484" s="31">
        <f>VLOOKUP(Hospital_details[[#This Row],[Diagnosis_ID]],Diagnosis_details[],5,0)</f>
        <v>350</v>
      </c>
      <c r="R4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84" s="31">
        <f>Hospital_details[[#This Row],[Hospital Charges]]+Hospital_details[[#This Row],[Price of Treatment]]+Hospital_details[[#This Row],[Consultant Fee]]-Hospital_details[[#This Row],[Discount]]</f>
        <v>7770</v>
      </c>
      <c r="T4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485" spans="1:20">
      <c r="A485" s="27" t="s">
        <v>986</v>
      </c>
      <c r="B485" s="28">
        <f>VLOOKUP(Hospital_details[[#This Row],[PA ID]],Patient_details[],2,0)</f>
        <v>42578</v>
      </c>
      <c r="C485" s="32">
        <f>VLOOKUP(Hospital_details[[#This Row],[PA ID]],Patient_details[],3,0)</f>
        <v>46</v>
      </c>
      <c r="D485" s="32" t="str">
        <f>VLOOKUP(Hospital_details[[#This Row],[PA ID]],Patient_details[],4,0)</f>
        <v>F</v>
      </c>
      <c r="E485" s="27" t="str">
        <f>VLOOKUP(Hospital_details[[#This Row],[PA ID]],Patient_details[],5,0)</f>
        <v>Day-case</v>
      </c>
      <c r="F485" s="27" t="str">
        <f>VLOOKUP(Hospital_details[[#This Row],[PA ID]],Patient_details[],6,0)</f>
        <v>Cashel</v>
      </c>
      <c r="G485" s="33" t="str">
        <f>VLOOKUP(Hospital_details[[#This Row],[PA ID]],Patient_details[],7,0)</f>
        <v>Tipperary</v>
      </c>
      <c r="H485" s="29" t="str">
        <f>VLOOKUP(Hospital_details[[#This Row],[PA ID]],Patient_details[],9,0)</f>
        <v>Clinical Haematology</v>
      </c>
      <c r="I485" s="27" t="s">
        <v>987</v>
      </c>
      <c r="J485" s="27" t="str">
        <f>VLOOKUP(Hospital_details[[#This Row],[Diagnosis_ID]],Diagnosis_details[],2,0)</f>
        <v>Therapy</v>
      </c>
      <c r="K485" s="27" t="str">
        <f>VLOOKUP(Hospital_details[[#This Row],[Diagnosis_ID]],Diagnosis_details[],3,0)</f>
        <v>Medical card holders</v>
      </c>
      <c r="L485" s="29" t="str">
        <f>VLOOKUP(Hospital_details[[#This Row],[Diagnosis_ID]],Diagnosis_details[],4,0)</f>
        <v>Dr Birx</v>
      </c>
      <c r="M485" s="29" t="str">
        <f>VLOOKUP(Hospital_details[[#This Row],[PA ID]],Patient_details[],10,0)</f>
        <v>oxygen</v>
      </c>
      <c r="N485" s="29" t="str">
        <f>VLOOKUP(Hospital_details[[#This Row],[PA ID]],Patient_details[],8,0)</f>
        <v>Bacterial infection</v>
      </c>
      <c r="O485" s="30">
        <f>VLOOKUP(Hospital_details[[#This Row],[PA ID]],Patient_details[],11,0)</f>
        <v>950</v>
      </c>
      <c r="P485" s="31">
        <f>VLOOKUP(Hospital_details[[#This Row],[PA ID]],Patient_details[],12,0)</f>
        <v>220</v>
      </c>
      <c r="Q485" s="31">
        <f>VLOOKUP(Hospital_details[[#This Row],[Diagnosis_ID]],Diagnosis_details[],5,0)</f>
        <v>350</v>
      </c>
      <c r="R4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485" s="31">
        <f>Hospital_details[[#This Row],[Hospital Charges]]+Hospital_details[[#This Row],[Price of Treatment]]+Hospital_details[[#This Row],[Consultant Fee]]-Hospital_details[[#This Row],[Discount]]</f>
        <v>1330</v>
      </c>
      <c r="T4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486" spans="1:20" hidden="1">
      <c r="A486" s="27" t="s">
        <v>988</v>
      </c>
      <c r="B486" s="28">
        <f>VLOOKUP(Hospital_details[[#This Row],[PA ID]],Patient_details[],2,0)</f>
        <v>43629</v>
      </c>
      <c r="C486" s="32">
        <f>VLOOKUP(Hospital_details[[#This Row],[PA ID]],Patient_details[],3,0)</f>
        <v>80</v>
      </c>
      <c r="D486" s="32" t="str">
        <f>VLOOKUP(Hospital_details[[#This Row],[PA ID]],Patient_details[],4,0)</f>
        <v>M</v>
      </c>
      <c r="E486" s="27" t="str">
        <f>VLOOKUP(Hospital_details[[#This Row],[PA ID]],Patient_details[],5,0)</f>
        <v>Single-occupancy room overnight</v>
      </c>
      <c r="F486" s="27" t="str">
        <f>VLOOKUP(Hospital_details[[#This Row],[PA ID]],Patient_details[],6,0)</f>
        <v>Cavan</v>
      </c>
      <c r="G486" s="33" t="str">
        <f>VLOOKUP(Hospital_details[[#This Row],[PA ID]],Patient_details[],7,0)</f>
        <v>Cavan</v>
      </c>
      <c r="H486" s="29" t="str">
        <f>VLOOKUP(Hospital_details[[#This Row],[PA ID]],Patient_details[],9,0)</f>
        <v>Neurology department</v>
      </c>
      <c r="I486" s="27" t="s">
        <v>989</v>
      </c>
      <c r="J486" s="27" t="str">
        <f>VLOOKUP(Hospital_details[[#This Row],[Diagnosis_ID]],Diagnosis_details[],2,0)</f>
        <v>Therapy</v>
      </c>
      <c r="K486" s="27" t="str">
        <f>VLOOKUP(Hospital_details[[#This Row],[Diagnosis_ID]],Diagnosis_details[],3,0)</f>
        <v>Medical card holders</v>
      </c>
      <c r="L486" s="29" t="str">
        <f>VLOOKUP(Hospital_details[[#This Row],[Diagnosis_ID]],Diagnosis_details[],4,0)</f>
        <v>Dr Doherty</v>
      </c>
      <c r="M486" s="29" t="str">
        <f>VLOOKUP(Hospital_details[[#This Row],[PA ID]],Patient_details[],10,0)</f>
        <v>Exelon</v>
      </c>
      <c r="N486" s="29" t="str">
        <f>VLOOKUP(Hospital_details[[#This Row],[PA ID]],Patient_details[],8,0)</f>
        <v>Dementia</v>
      </c>
      <c r="O486" s="30">
        <f>VLOOKUP(Hospital_details[[#This Row],[PA ID]],Patient_details[],11,0)</f>
        <v>8000</v>
      </c>
      <c r="P486" s="31">
        <f>VLOOKUP(Hospital_details[[#This Row],[PA ID]],Patient_details[],12,0)</f>
        <v>160</v>
      </c>
      <c r="Q486" s="31">
        <f>VLOOKUP(Hospital_details[[#This Row],[Diagnosis_ID]],Diagnosis_details[],5,0)</f>
        <v>250</v>
      </c>
      <c r="R4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86" s="31">
        <f>Hospital_details[[#This Row],[Hospital Charges]]+Hospital_details[[#This Row],[Price of Treatment]]+Hospital_details[[#This Row],[Consultant Fee]]-Hospital_details[[#This Row],[Discount]]</f>
        <v>8170</v>
      </c>
      <c r="T4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2451</v>
      </c>
    </row>
    <row r="487" spans="1:20" hidden="1">
      <c r="A487" s="27" t="s">
        <v>990</v>
      </c>
      <c r="B487" s="28">
        <f>VLOOKUP(Hospital_details[[#This Row],[PA ID]],Patient_details[],2,0)</f>
        <v>43629</v>
      </c>
      <c r="C487" s="32">
        <f>VLOOKUP(Hospital_details[[#This Row],[PA ID]],Patient_details[],3,0)</f>
        <v>80</v>
      </c>
      <c r="D487" s="32" t="str">
        <f>VLOOKUP(Hospital_details[[#This Row],[PA ID]],Patient_details[],4,0)</f>
        <v>F</v>
      </c>
      <c r="E487" s="27" t="str">
        <f>VLOOKUP(Hospital_details[[#This Row],[PA ID]],Patient_details[],5,0)</f>
        <v>Single-occupancy room overnight</v>
      </c>
      <c r="F487" s="27" t="str">
        <f>VLOOKUP(Hospital_details[[#This Row],[PA ID]],Patient_details[],6,0)</f>
        <v>Limerick</v>
      </c>
      <c r="G487" s="33" t="str">
        <f>VLOOKUP(Hospital_details[[#This Row],[PA ID]],Patient_details[],7,0)</f>
        <v>Clare</v>
      </c>
      <c r="H487" s="29" t="str">
        <f>VLOOKUP(Hospital_details[[#This Row],[PA ID]],Patient_details[],9,0)</f>
        <v>Neurology department</v>
      </c>
      <c r="I487" s="27" t="s">
        <v>991</v>
      </c>
      <c r="J487" s="27" t="str">
        <f>VLOOKUP(Hospital_details[[#This Row],[Diagnosis_ID]],Diagnosis_details[],2,0)</f>
        <v>Therapy</v>
      </c>
      <c r="K487" s="27" t="str">
        <f>VLOOKUP(Hospital_details[[#This Row],[Diagnosis_ID]],Diagnosis_details[],3,0)</f>
        <v>Medical card holders</v>
      </c>
      <c r="L487" s="29" t="str">
        <f>VLOOKUP(Hospital_details[[#This Row],[Diagnosis_ID]],Diagnosis_details[],4,0)</f>
        <v>Dr Doherty</v>
      </c>
      <c r="M487" s="29" t="str">
        <f>VLOOKUP(Hospital_details[[#This Row],[PA ID]],Patient_details[],10,0)</f>
        <v>Aricept</v>
      </c>
      <c r="N487" s="29" t="str">
        <f>VLOOKUP(Hospital_details[[#This Row],[PA ID]],Patient_details[],8,0)</f>
        <v>Dementia</v>
      </c>
      <c r="O487" s="30">
        <f>VLOOKUP(Hospital_details[[#This Row],[PA ID]],Patient_details[],11,0)</f>
        <v>8000</v>
      </c>
      <c r="P487" s="31">
        <f>VLOOKUP(Hospital_details[[#This Row],[PA ID]],Patient_details[],12,0)</f>
        <v>400</v>
      </c>
      <c r="Q487" s="31">
        <f>VLOOKUP(Hospital_details[[#This Row],[Diagnosis_ID]],Diagnosis_details[],5,0)</f>
        <v>250</v>
      </c>
      <c r="R4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87" s="31">
        <f>Hospital_details[[#This Row],[Hospital Charges]]+Hospital_details[[#This Row],[Price of Treatment]]+Hospital_details[[#This Row],[Consultant Fee]]-Hospital_details[[#This Row],[Discount]]</f>
        <v>8410</v>
      </c>
      <c r="T4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488" spans="1:20" hidden="1">
      <c r="A488" s="27" t="s">
        <v>992</v>
      </c>
      <c r="B488" s="28">
        <f>VLOOKUP(Hospital_details[[#This Row],[PA ID]],Patient_details[],2,0)</f>
        <v>43629</v>
      </c>
      <c r="C488" s="32">
        <f>VLOOKUP(Hospital_details[[#This Row],[PA ID]],Patient_details[],3,0)</f>
        <v>80</v>
      </c>
      <c r="D488" s="32" t="str">
        <f>VLOOKUP(Hospital_details[[#This Row],[PA ID]],Patient_details[],4,0)</f>
        <v>F</v>
      </c>
      <c r="E488" s="27" t="str">
        <f>VLOOKUP(Hospital_details[[#This Row],[PA ID]],Patient_details[],5,0)</f>
        <v>Single-occupancy room overnight</v>
      </c>
      <c r="F488" s="27" t="str">
        <f>VLOOKUP(Hospital_details[[#This Row],[PA ID]],Patient_details[],6,0)</f>
        <v>Galway</v>
      </c>
      <c r="G488" s="33" t="str">
        <f>VLOOKUP(Hospital_details[[#This Row],[PA ID]],Patient_details[],7,0)</f>
        <v>Clare</v>
      </c>
      <c r="H488" s="29" t="str">
        <f>VLOOKUP(Hospital_details[[#This Row],[PA ID]],Patient_details[],9,0)</f>
        <v>Neurology department</v>
      </c>
      <c r="I488" s="27" t="s">
        <v>993</v>
      </c>
      <c r="J488" s="27" t="str">
        <f>VLOOKUP(Hospital_details[[#This Row],[Diagnosis_ID]],Diagnosis_details[],2,0)</f>
        <v>Therapy</v>
      </c>
      <c r="K488" s="27" t="str">
        <f>VLOOKUP(Hospital_details[[#This Row],[Diagnosis_ID]],Diagnosis_details[],3,0)</f>
        <v>Medical card holders</v>
      </c>
      <c r="L488" s="29" t="str">
        <f>VLOOKUP(Hospital_details[[#This Row],[Diagnosis_ID]],Diagnosis_details[],4,0)</f>
        <v>Dr Doherty</v>
      </c>
      <c r="M488" s="29" t="str">
        <f>VLOOKUP(Hospital_details[[#This Row],[PA ID]],Patient_details[],10,0)</f>
        <v>memantine</v>
      </c>
      <c r="N488" s="29" t="str">
        <f>VLOOKUP(Hospital_details[[#This Row],[PA ID]],Patient_details[],8,0)</f>
        <v>Dementia</v>
      </c>
      <c r="O488" s="30">
        <f>VLOOKUP(Hospital_details[[#This Row],[PA ID]],Patient_details[],11,0)</f>
        <v>8000</v>
      </c>
      <c r="P488" s="31">
        <f>VLOOKUP(Hospital_details[[#This Row],[PA ID]],Patient_details[],12,0)</f>
        <v>400</v>
      </c>
      <c r="Q488" s="31">
        <f>VLOOKUP(Hospital_details[[#This Row],[Diagnosis_ID]],Diagnosis_details[],5,0)</f>
        <v>250</v>
      </c>
      <c r="R4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88" s="31">
        <f>Hospital_details[[#This Row],[Hospital Charges]]+Hospital_details[[#This Row],[Price of Treatment]]+Hospital_details[[#This Row],[Consultant Fee]]-Hospital_details[[#This Row],[Discount]]</f>
        <v>8410</v>
      </c>
      <c r="T4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489" spans="1:20">
      <c r="A489" s="27" t="s">
        <v>994</v>
      </c>
      <c r="B489" s="28">
        <f>VLOOKUP(Hospital_details[[#This Row],[PA ID]],Patient_details[],2,0)</f>
        <v>42674</v>
      </c>
      <c r="C489" s="32">
        <f>VLOOKUP(Hospital_details[[#This Row],[PA ID]],Patient_details[],3,0)</f>
        <v>44</v>
      </c>
      <c r="D489" s="32" t="str">
        <f>VLOOKUP(Hospital_details[[#This Row],[PA ID]],Patient_details[],4,0)</f>
        <v>M</v>
      </c>
      <c r="E489" s="27" t="str">
        <f>VLOOKUP(Hospital_details[[#This Row],[PA ID]],Patient_details[],5,0)</f>
        <v>Single-occupancy room overnight</v>
      </c>
      <c r="F489" s="27" t="str">
        <f>VLOOKUP(Hospital_details[[#This Row],[PA ID]],Patient_details[],6,0)</f>
        <v>Kilrush</v>
      </c>
      <c r="G489" s="33" t="str">
        <f>VLOOKUP(Hospital_details[[#This Row],[PA ID]],Patient_details[],7,0)</f>
        <v>Clare</v>
      </c>
      <c r="H489" s="29" t="str">
        <f>VLOOKUP(Hospital_details[[#This Row],[PA ID]],Patient_details[],9,0)</f>
        <v>Surgery</v>
      </c>
      <c r="I489" s="27" t="s">
        <v>995</v>
      </c>
      <c r="J489" s="27" t="str">
        <f>VLOOKUP(Hospital_details[[#This Row],[Diagnosis_ID]],Diagnosis_details[],2,0)</f>
        <v>Therapy</v>
      </c>
      <c r="K489" s="27" t="str">
        <f>VLOOKUP(Hospital_details[[#This Row],[Diagnosis_ID]],Diagnosis_details[],3,0)</f>
        <v>Medical card holders</v>
      </c>
      <c r="L489" s="29" t="str">
        <f>VLOOKUP(Hospital_details[[#This Row],[Diagnosis_ID]],Diagnosis_details[],4,0)</f>
        <v>Dr Birx</v>
      </c>
      <c r="M489" s="29" t="str">
        <f>VLOOKUP(Hospital_details[[#This Row],[PA ID]],Patient_details[],10,0)</f>
        <v>Corticosteroids</v>
      </c>
      <c r="N489" s="29" t="str">
        <f>VLOOKUP(Hospital_details[[#This Row],[PA ID]],Patient_details[],8,0)</f>
        <v>Orthopaedic</v>
      </c>
      <c r="O489" s="30">
        <f>VLOOKUP(Hospital_details[[#This Row],[PA ID]],Patient_details[],11,0)</f>
        <v>22000</v>
      </c>
      <c r="P489" s="31">
        <f>VLOOKUP(Hospital_details[[#This Row],[PA ID]],Patient_details[],12,0)</f>
        <v>300</v>
      </c>
      <c r="Q489" s="31">
        <f>VLOOKUP(Hospital_details[[#This Row],[Diagnosis_ID]],Diagnosis_details[],5,0)</f>
        <v>350</v>
      </c>
      <c r="R4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489" s="31">
        <f>Hospital_details[[#This Row],[Hospital Charges]]+Hospital_details[[#This Row],[Price of Treatment]]+Hospital_details[[#This Row],[Consultant Fee]]-Hospital_details[[#This Row],[Discount]]</f>
        <v>20450</v>
      </c>
      <c r="T4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6135</v>
      </c>
    </row>
    <row r="490" spans="1:20" hidden="1">
      <c r="A490" s="27" t="s">
        <v>996</v>
      </c>
      <c r="B490" s="28">
        <f>VLOOKUP(Hospital_details[[#This Row],[PA ID]],Patient_details[],2,0)</f>
        <v>42534</v>
      </c>
      <c r="C490" s="32">
        <f>VLOOKUP(Hospital_details[[#This Row],[PA ID]],Patient_details[],3,0)</f>
        <v>39</v>
      </c>
      <c r="D490" s="32" t="str">
        <f>VLOOKUP(Hospital_details[[#This Row],[PA ID]],Patient_details[],4,0)</f>
        <v>F</v>
      </c>
      <c r="E490" s="27" t="str">
        <f>VLOOKUP(Hospital_details[[#This Row],[PA ID]],Patient_details[],5,0)</f>
        <v>Multiple-occupancy room overnight</v>
      </c>
      <c r="F490" s="27" t="str">
        <f>VLOOKUP(Hospital_details[[#This Row],[PA ID]],Patient_details[],6,0)</f>
        <v>Midleton</v>
      </c>
      <c r="G490" s="33" t="str">
        <f>VLOOKUP(Hospital_details[[#This Row],[PA ID]],Patient_details[],7,0)</f>
        <v>Cork</v>
      </c>
      <c r="H490" s="29" t="str">
        <f>VLOOKUP(Hospital_details[[#This Row],[PA ID]],Patient_details[],9,0)</f>
        <v>Audiology Department</v>
      </c>
      <c r="I490" s="27" t="s">
        <v>997</v>
      </c>
      <c r="J490" s="27" t="str">
        <f>VLOOKUP(Hospital_details[[#This Row],[Diagnosis_ID]],Diagnosis_details[],2,0)</f>
        <v>Surgery</v>
      </c>
      <c r="K490" s="27" t="str">
        <f>VLOOKUP(Hospital_details[[#This Row],[Diagnosis_ID]],Diagnosis_details[],3,0)</f>
        <v>Medical card holders</v>
      </c>
      <c r="L490" s="29" t="str">
        <f>VLOOKUP(Hospital_details[[#This Row],[Diagnosis_ID]],Diagnosis_details[],4,0)</f>
        <v>Dr Doherty</v>
      </c>
      <c r="M490" s="29" t="str">
        <f>VLOOKUP(Hospital_details[[#This Row],[PA ID]],Patient_details[],10,0)</f>
        <v>Corticosteroids</v>
      </c>
      <c r="N490" s="29" t="str">
        <f>VLOOKUP(Hospital_details[[#This Row],[PA ID]],Patient_details[],8,0)</f>
        <v>Hearing Loss</v>
      </c>
      <c r="O490" s="30">
        <f>VLOOKUP(Hospital_details[[#This Row],[PA ID]],Patient_details[],11,0)</f>
        <v>4000</v>
      </c>
      <c r="P490" s="31">
        <f>VLOOKUP(Hospital_details[[#This Row],[PA ID]],Patient_details[],12,0)</f>
        <v>50</v>
      </c>
      <c r="Q490" s="31">
        <f>VLOOKUP(Hospital_details[[#This Row],[Diagnosis_ID]],Diagnosis_details[],5,0)</f>
        <v>250</v>
      </c>
      <c r="R4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490" s="31">
        <f>Hospital_details[[#This Row],[Hospital Charges]]+Hospital_details[[#This Row],[Price of Treatment]]+Hospital_details[[#This Row],[Consultant Fee]]-Hospital_details[[#This Row],[Discount]]</f>
        <v>4180</v>
      </c>
      <c r="T4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1254</v>
      </c>
    </row>
    <row r="491" spans="1:20" hidden="1">
      <c r="A491" s="27" t="s">
        <v>998</v>
      </c>
      <c r="B491" s="28">
        <f>VLOOKUP(Hospital_details[[#This Row],[PA ID]],Patient_details[],2,0)</f>
        <v>42534</v>
      </c>
      <c r="C491" s="32">
        <f>VLOOKUP(Hospital_details[[#This Row],[PA ID]],Patient_details[],3,0)</f>
        <v>57</v>
      </c>
      <c r="D491" s="32" t="str">
        <f>VLOOKUP(Hospital_details[[#This Row],[PA ID]],Patient_details[],4,0)</f>
        <v>M</v>
      </c>
      <c r="E491" s="27" t="str">
        <f>VLOOKUP(Hospital_details[[#This Row],[PA ID]],Patient_details[],5,0)</f>
        <v>Multiple-occupancy room overnight</v>
      </c>
      <c r="F491" s="27" t="str">
        <f>VLOOKUP(Hospital_details[[#This Row],[PA ID]],Patient_details[],6,0)</f>
        <v>Charleville</v>
      </c>
      <c r="G491" s="33" t="str">
        <f>VLOOKUP(Hospital_details[[#This Row],[PA ID]],Patient_details[],7,0)</f>
        <v>Cork</v>
      </c>
      <c r="H491" s="29" t="str">
        <f>VLOOKUP(Hospital_details[[#This Row],[PA ID]],Patient_details[],9,0)</f>
        <v>Audiology Department</v>
      </c>
      <c r="I491" s="27" t="s">
        <v>999</v>
      </c>
      <c r="J491" s="27" t="str">
        <f>VLOOKUP(Hospital_details[[#This Row],[Diagnosis_ID]],Diagnosis_details[],2,0)</f>
        <v>Therapy</v>
      </c>
      <c r="K491" s="27" t="str">
        <f>VLOOKUP(Hospital_details[[#This Row],[Diagnosis_ID]],Diagnosis_details[],3,0)</f>
        <v>Medical card holders</v>
      </c>
      <c r="L491" s="29" t="str">
        <f>VLOOKUP(Hospital_details[[#This Row],[Diagnosis_ID]],Diagnosis_details[],4,0)</f>
        <v>Dr Doherty</v>
      </c>
      <c r="M491" s="29" t="str">
        <f>VLOOKUP(Hospital_details[[#This Row],[PA ID]],Patient_details[],10,0)</f>
        <v>Corticosteroids</v>
      </c>
      <c r="N491" s="29" t="str">
        <f>VLOOKUP(Hospital_details[[#This Row],[PA ID]],Patient_details[],8,0)</f>
        <v>Hearing Loss</v>
      </c>
      <c r="O491" s="30">
        <f>VLOOKUP(Hospital_details[[#This Row],[PA ID]],Patient_details[],11,0)</f>
        <v>4000</v>
      </c>
      <c r="P491" s="31">
        <f>VLOOKUP(Hospital_details[[#This Row],[PA ID]],Patient_details[],12,0)</f>
        <v>100</v>
      </c>
      <c r="Q491" s="31">
        <f>VLOOKUP(Hospital_details[[#This Row],[Diagnosis_ID]],Diagnosis_details[],5,0)</f>
        <v>250</v>
      </c>
      <c r="R4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491" s="31">
        <f>Hospital_details[[#This Row],[Hospital Charges]]+Hospital_details[[#This Row],[Price of Treatment]]+Hospital_details[[#This Row],[Consultant Fee]]-Hospital_details[[#This Row],[Discount]]</f>
        <v>4230</v>
      </c>
      <c r="T4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1269</v>
      </c>
    </row>
    <row r="492" spans="1:20" hidden="1">
      <c r="A492" s="27" t="s">
        <v>1000</v>
      </c>
      <c r="B492" s="28">
        <f>VLOOKUP(Hospital_details[[#This Row],[PA ID]],Patient_details[],2,0)</f>
        <v>42534</v>
      </c>
      <c r="C492" s="32">
        <f>VLOOKUP(Hospital_details[[#This Row],[PA ID]],Patient_details[],3,0)</f>
        <v>48</v>
      </c>
      <c r="D492" s="32" t="str">
        <f>VLOOKUP(Hospital_details[[#This Row],[PA ID]],Patient_details[],4,0)</f>
        <v>M</v>
      </c>
      <c r="E492" s="27" t="str">
        <f>VLOOKUP(Hospital_details[[#This Row],[PA ID]],Patient_details[],5,0)</f>
        <v>Single-occupancy room overnight</v>
      </c>
      <c r="F492" s="27" t="str">
        <f>VLOOKUP(Hospital_details[[#This Row],[PA ID]],Patient_details[],6,0)</f>
        <v>Fermoy</v>
      </c>
      <c r="G492" s="33" t="str">
        <f>VLOOKUP(Hospital_details[[#This Row],[PA ID]],Patient_details[],7,0)</f>
        <v>Cork</v>
      </c>
      <c r="H492" s="29" t="str">
        <f>VLOOKUP(Hospital_details[[#This Row],[PA ID]],Patient_details[],9,0)</f>
        <v>Audiology Department</v>
      </c>
      <c r="I492" s="27" t="s">
        <v>1001</v>
      </c>
      <c r="J492" s="27" t="str">
        <f>VLOOKUP(Hospital_details[[#This Row],[Diagnosis_ID]],Diagnosis_details[],2,0)</f>
        <v>Therapy</v>
      </c>
      <c r="K492" s="27" t="str">
        <f>VLOOKUP(Hospital_details[[#This Row],[Diagnosis_ID]],Diagnosis_details[],3,0)</f>
        <v>Medical card holders</v>
      </c>
      <c r="L492" s="29" t="str">
        <f>VLOOKUP(Hospital_details[[#This Row],[Diagnosis_ID]],Diagnosis_details[],4,0)</f>
        <v>Dr Doherty</v>
      </c>
      <c r="M492" s="29" t="str">
        <f>VLOOKUP(Hospital_details[[#This Row],[PA ID]],Patient_details[],10,0)</f>
        <v>Calcium</v>
      </c>
      <c r="N492" s="29" t="str">
        <f>VLOOKUP(Hospital_details[[#This Row],[PA ID]],Patient_details[],8,0)</f>
        <v>Hearing Loss</v>
      </c>
      <c r="O492" s="30">
        <f>VLOOKUP(Hospital_details[[#This Row],[PA ID]],Patient_details[],11,0)</f>
        <v>8000</v>
      </c>
      <c r="P492" s="31">
        <f>VLOOKUP(Hospital_details[[#This Row],[PA ID]],Patient_details[],12,0)</f>
        <v>100</v>
      </c>
      <c r="Q492" s="31">
        <f>VLOOKUP(Hospital_details[[#This Row],[Diagnosis_ID]],Diagnosis_details[],5,0)</f>
        <v>250</v>
      </c>
      <c r="R4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492" s="31">
        <f>Hospital_details[[#This Row],[Hospital Charges]]+Hospital_details[[#This Row],[Price of Treatment]]+Hospital_details[[#This Row],[Consultant Fee]]-Hospital_details[[#This Row],[Discount]]</f>
        <v>8110</v>
      </c>
      <c r="T4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493" spans="1:20">
      <c r="A493" s="27" t="s">
        <v>1002</v>
      </c>
      <c r="B493" s="28">
        <f>VLOOKUP(Hospital_details[[#This Row],[PA ID]],Patient_details[],2,0)</f>
        <v>42632</v>
      </c>
      <c r="C493" s="32">
        <f>VLOOKUP(Hospital_details[[#This Row],[PA ID]],Patient_details[],3,0)</f>
        <v>47</v>
      </c>
      <c r="D493" s="32" t="str">
        <f>VLOOKUP(Hospital_details[[#This Row],[PA ID]],Patient_details[],4,0)</f>
        <v>M</v>
      </c>
      <c r="E493" s="27" t="str">
        <f>VLOOKUP(Hospital_details[[#This Row],[PA ID]],Patient_details[],5,0)</f>
        <v>Single-occupancy room overnight</v>
      </c>
      <c r="F493" s="27" t="str">
        <f>VLOOKUP(Hospital_details[[#This Row],[PA ID]],Patient_details[],6,0)</f>
        <v>Kinsale</v>
      </c>
      <c r="G493" s="33" t="str">
        <f>VLOOKUP(Hospital_details[[#This Row],[PA ID]],Patient_details[],7,0)</f>
        <v>Cork</v>
      </c>
      <c r="H493" s="29" t="str">
        <f>VLOOKUP(Hospital_details[[#This Row],[PA ID]],Patient_details[],9,0)</f>
        <v>Clinical Haematology</v>
      </c>
      <c r="I493" s="27" t="s">
        <v>1003</v>
      </c>
      <c r="J493" s="27" t="str">
        <f>VLOOKUP(Hospital_details[[#This Row],[Diagnosis_ID]],Diagnosis_details[],2,0)</f>
        <v>Therapy</v>
      </c>
      <c r="K493" s="27" t="str">
        <f>VLOOKUP(Hospital_details[[#This Row],[Diagnosis_ID]],Diagnosis_details[],3,0)</f>
        <v>Medical card holders</v>
      </c>
      <c r="L493" s="29" t="str">
        <f>VLOOKUP(Hospital_details[[#This Row],[Diagnosis_ID]],Diagnosis_details[],4,0)</f>
        <v>Dr Birx</v>
      </c>
      <c r="M493" s="29" t="str">
        <f>VLOOKUP(Hospital_details[[#This Row],[PA ID]],Patient_details[],10,0)</f>
        <v>folic acid</v>
      </c>
      <c r="N493" s="29" t="str">
        <f>VLOOKUP(Hospital_details[[#This Row],[PA ID]],Patient_details[],8,0)</f>
        <v>Bacterial infection</v>
      </c>
      <c r="O493" s="30">
        <f>VLOOKUP(Hospital_details[[#This Row],[PA ID]],Patient_details[],11,0)</f>
        <v>8000</v>
      </c>
      <c r="P493" s="31">
        <f>VLOOKUP(Hospital_details[[#This Row],[PA ID]],Patient_details[],12,0)</f>
        <v>550</v>
      </c>
      <c r="Q493" s="31">
        <f>VLOOKUP(Hospital_details[[#This Row],[Diagnosis_ID]],Diagnosis_details[],5,0)</f>
        <v>350</v>
      </c>
      <c r="R4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93" s="31">
        <f>Hospital_details[[#This Row],[Hospital Charges]]+Hospital_details[[#This Row],[Price of Treatment]]+Hospital_details[[#This Row],[Consultant Fee]]-Hospital_details[[#This Row],[Discount]]</f>
        <v>8100</v>
      </c>
      <c r="T4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494" spans="1:20">
      <c r="A494" s="27" t="s">
        <v>1004</v>
      </c>
      <c r="B494" s="28">
        <f>VLOOKUP(Hospital_details[[#This Row],[PA ID]],Patient_details[],2,0)</f>
        <v>42632</v>
      </c>
      <c r="C494" s="32">
        <f>VLOOKUP(Hospital_details[[#This Row],[PA ID]],Patient_details[],3,0)</f>
        <v>56</v>
      </c>
      <c r="D494" s="32" t="str">
        <f>VLOOKUP(Hospital_details[[#This Row],[PA ID]],Patient_details[],4,0)</f>
        <v>F</v>
      </c>
      <c r="E494" s="27" t="str">
        <f>VLOOKUP(Hospital_details[[#This Row],[PA ID]],Patient_details[],5,0)</f>
        <v>Single-occupancy room overnight</v>
      </c>
      <c r="F494" s="27" t="str">
        <f>VLOOKUP(Hospital_details[[#This Row],[PA ID]],Patient_details[],6,0)</f>
        <v>Cork - Dunmanway</v>
      </c>
      <c r="G494" s="33" t="str">
        <f>VLOOKUP(Hospital_details[[#This Row],[PA ID]],Patient_details[],7,0)</f>
        <v>Cork</v>
      </c>
      <c r="H494" s="29" t="str">
        <f>VLOOKUP(Hospital_details[[#This Row],[PA ID]],Patient_details[],9,0)</f>
        <v>Clinical Haematology</v>
      </c>
      <c r="I494" s="27" t="s">
        <v>1005</v>
      </c>
      <c r="J494" s="27" t="str">
        <f>VLOOKUP(Hospital_details[[#This Row],[Diagnosis_ID]],Diagnosis_details[],2,0)</f>
        <v>Therapy</v>
      </c>
      <c r="K494" s="27" t="str">
        <f>VLOOKUP(Hospital_details[[#This Row],[Diagnosis_ID]],Diagnosis_details[],3,0)</f>
        <v>Medical card holders</v>
      </c>
      <c r="L494" s="29" t="str">
        <f>VLOOKUP(Hospital_details[[#This Row],[Diagnosis_ID]],Diagnosis_details[],4,0)</f>
        <v>Dr Birx</v>
      </c>
      <c r="M494" s="29" t="str">
        <f>VLOOKUP(Hospital_details[[#This Row],[PA ID]],Patient_details[],10,0)</f>
        <v>folic acid</v>
      </c>
      <c r="N494" s="29" t="str">
        <f>VLOOKUP(Hospital_details[[#This Row],[PA ID]],Patient_details[],8,0)</f>
        <v>Bacterial infection</v>
      </c>
      <c r="O494" s="30">
        <f>VLOOKUP(Hospital_details[[#This Row],[PA ID]],Patient_details[],11,0)</f>
        <v>8000</v>
      </c>
      <c r="P494" s="31">
        <f>VLOOKUP(Hospital_details[[#This Row],[PA ID]],Patient_details[],12,0)</f>
        <v>330</v>
      </c>
      <c r="Q494" s="31">
        <f>VLOOKUP(Hospital_details[[#This Row],[Diagnosis_ID]],Diagnosis_details[],5,0)</f>
        <v>350</v>
      </c>
      <c r="R4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94" s="31">
        <f>Hospital_details[[#This Row],[Hospital Charges]]+Hospital_details[[#This Row],[Price of Treatment]]+Hospital_details[[#This Row],[Consultant Fee]]-Hospital_details[[#This Row],[Discount]]</f>
        <v>7880</v>
      </c>
      <c r="T4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495" spans="1:20">
      <c r="A495" s="27" t="s">
        <v>1006</v>
      </c>
      <c r="B495" s="28">
        <f>VLOOKUP(Hospital_details[[#This Row],[PA ID]],Patient_details[],2,0)</f>
        <v>43234</v>
      </c>
      <c r="C495" s="32">
        <f>VLOOKUP(Hospital_details[[#This Row],[PA ID]],Patient_details[],3,0)</f>
        <v>54</v>
      </c>
      <c r="D495" s="32" t="str">
        <f>VLOOKUP(Hospital_details[[#This Row],[PA ID]],Patient_details[],4,0)</f>
        <v>F</v>
      </c>
      <c r="E495" s="27" t="str">
        <f>VLOOKUP(Hospital_details[[#This Row],[PA ID]],Patient_details[],5,0)</f>
        <v>Multiple-occupancy room overnight</v>
      </c>
      <c r="F495" s="27" t="str">
        <f>VLOOKUP(Hospital_details[[#This Row],[PA ID]],Patient_details[],6,0)</f>
        <v>Skibbereen</v>
      </c>
      <c r="G495" s="33" t="str">
        <f>VLOOKUP(Hospital_details[[#This Row],[PA ID]],Patient_details[],7,0)</f>
        <v>Cork</v>
      </c>
      <c r="H495" s="29" t="str">
        <f>VLOOKUP(Hospital_details[[#This Row],[PA ID]],Patient_details[],9,0)</f>
        <v>Clinical Haematology</v>
      </c>
      <c r="I495" s="27" t="s">
        <v>1007</v>
      </c>
      <c r="J495" s="27" t="str">
        <f>VLOOKUP(Hospital_details[[#This Row],[Diagnosis_ID]],Diagnosis_details[],2,0)</f>
        <v>Therapy</v>
      </c>
      <c r="K495" s="27" t="str">
        <f>VLOOKUP(Hospital_details[[#This Row],[Diagnosis_ID]],Diagnosis_details[],3,0)</f>
        <v>Medical card holders</v>
      </c>
      <c r="L495" s="29" t="str">
        <f>VLOOKUP(Hospital_details[[#This Row],[Diagnosis_ID]],Diagnosis_details[],4,0)</f>
        <v>Dr Birx</v>
      </c>
      <c r="M495" s="29" t="str">
        <f>VLOOKUP(Hospital_details[[#This Row],[PA ID]],Patient_details[],10,0)</f>
        <v>oxygen</v>
      </c>
      <c r="N495" s="29" t="str">
        <f>VLOOKUP(Hospital_details[[#This Row],[PA ID]],Patient_details[],8,0)</f>
        <v>Bacterial infection</v>
      </c>
      <c r="O495" s="30">
        <f>VLOOKUP(Hospital_details[[#This Row],[PA ID]],Patient_details[],11,0)</f>
        <v>4000</v>
      </c>
      <c r="P495" s="31">
        <f>VLOOKUP(Hospital_details[[#This Row],[PA ID]],Patient_details[],12,0)</f>
        <v>160</v>
      </c>
      <c r="Q495" s="31">
        <f>VLOOKUP(Hospital_details[[#This Row],[Diagnosis_ID]],Diagnosis_details[],5,0)</f>
        <v>350</v>
      </c>
      <c r="R4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495" s="31">
        <f>Hospital_details[[#This Row],[Hospital Charges]]+Hospital_details[[#This Row],[Price of Treatment]]+Hospital_details[[#This Row],[Consultant Fee]]-Hospital_details[[#This Row],[Discount]]</f>
        <v>4110</v>
      </c>
      <c r="T4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1233</v>
      </c>
    </row>
    <row r="496" spans="1:20">
      <c r="A496" s="27" t="s">
        <v>1008</v>
      </c>
      <c r="B496" s="28">
        <f>VLOOKUP(Hospital_details[[#This Row],[PA ID]],Patient_details[],2,0)</f>
        <v>43180</v>
      </c>
      <c r="C496" s="32">
        <f>VLOOKUP(Hospital_details[[#This Row],[PA ID]],Patient_details[],3,0)</f>
        <v>54</v>
      </c>
      <c r="D496" s="32" t="str">
        <f>VLOOKUP(Hospital_details[[#This Row],[PA ID]],Patient_details[],4,0)</f>
        <v>M</v>
      </c>
      <c r="E496" s="27" t="str">
        <f>VLOOKUP(Hospital_details[[#This Row],[PA ID]],Patient_details[],5,0)</f>
        <v>Single-occupancy room overnight</v>
      </c>
      <c r="F496" s="27" t="str">
        <f>VLOOKUP(Hospital_details[[#This Row],[PA ID]],Patient_details[],6,0)</f>
        <v>Tuam</v>
      </c>
      <c r="G496" s="33" t="str">
        <f>VLOOKUP(Hospital_details[[#This Row],[PA ID]],Patient_details[],7,0)</f>
        <v>Galway</v>
      </c>
      <c r="H496" s="29" t="str">
        <f>VLOOKUP(Hospital_details[[#This Row],[PA ID]],Patient_details[],9,0)</f>
        <v>Cardiology</v>
      </c>
      <c r="I496" s="27" t="s">
        <v>1009</v>
      </c>
      <c r="J496" s="27" t="str">
        <f>VLOOKUP(Hospital_details[[#This Row],[Diagnosis_ID]],Diagnosis_details[],2,0)</f>
        <v>Therapy</v>
      </c>
      <c r="K496" s="27" t="str">
        <f>VLOOKUP(Hospital_details[[#This Row],[Diagnosis_ID]],Diagnosis_details[],3,0)</f>
        <v>Medical card holders</v>
      </c>
      <c r="L496" s="29" t="str">
        <f>VLOOKUP(Hospital_details[[#This Row],[Diagnosis_ID]],Diagnosis_details[],4,0)</f>
        <v>Dr Birx</v>
      </c>
      <c r="M496" s="29" t="str">
        <f>VLOOKUP(Hospital_details[[#This Row],[PA ID]],Patient_details[],10,0)</f>
        <v>Aspirin</v>
      </c>
      <c r="N496" s="29" t="str">
        <f>VLOOKUP(Hospital_details[[#This Row],[PA ID]],Patient_details[],8,0)</f>
        <v>Cardiovascular disease (CVD)</v>
      </c>
      <c r="O496" s="30">
        <f>VLOOKUP(Hospital_details[[#This Row],[PA ID]],Patient_details[],11,0)</f>
        <v>8000</v>
      </c>
      <c r="P496" s="31">
        <f>VLOOKUP(Hospital_details[[#This Row],[PA ID]],Patient_details[],12,0)</f>
        <v>105</v>
      </c>
      <c r="Q496" s="31">
        <f>VLOOKUP(Hospital_details[[#This Row],[Diagnosis_ID]],Diagnosis_details[],5,0)</f>
        <v>350</v>
      </c>
      <c r="R4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96" s="31">
        <f>Hospital_details[[#This Row],[Hospital Charges]]+Hospital_details[[#This Row],[Price of Treatment]]+Hospital_details[[#This Row],[Consultant Fee]]-Hospital_details[[#This Row],[Discount]]</f>
        <v>7655</v>
      </c>
      <c r="T4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497" spans="1:20">
      <c r="A497" s="27" t="s">
        <v>1010</v>
      </c>
      <c r="B497" s="28">
        <f>VLOOKUP(Hospital_details[[#This Row],[PA ID]],Patient_details[],2,0)</f>
        <v>43100</v>
      </c>
      <c r="C497" s="32">
        <f>VLOOKUP(Hospital_details[[#This Row],[PA ID]],Patient_details[],3,0)</f>
        <v>52</v>
      </c>
      <c r="D497" s="32" t="str">
        <f>VLOOKUP(Hospital_details[[#This Row],[PA ID]],Patient_details[],4,0)</f>
        <v>M</v>
      </c>
      <c r="E497" s="27" t="str">
        <f>VLOOKUP(Hospital_details[[#This Row],[PA ID]],Patient_details[],5,0)</f>
        <v>Single-occupancy room overnight</v>
      </c>
      <c r="F497" s="27" t="str">
        <f>VLOOKUP(Hospital_details[[#This Row],[PA ID]],Patient_details[],6,0)</f>
        <v>Loughrea</v>
      </c>
      <c r="G497" s="33" t="str">
        <f>VLOOKUP(Hospital_details[[#This Row],[PA ID]],Patient_details[],7,0)</f>
        <v>Galway</v>
      </c>
      <c r="H497" s="29" t="str">
        <f>VLOOKUP(Hospital_details[[#This Row],[PA ID]],Patient_details[],9,0)</f>
        <v>Clinical Haematology</v>
      </c>
      <c r="I497" s="27" t="s">
        <v>1011</v>
      </c>
      <c r="J497" s="27" t="str">
        <f>VLOOKUP(Hospital_details[[#This Row],[Diagnosis_ID]],Diagnosis_details[],2,0)</f>
        <v>Therapy</v>
      </c>
      <c r="K497" s="27" t="str">
        <f>VLOOKUP(Hospital_details[[#This Row],[Diagnosis_ID]],Diagnosis_details[],3,0)</f>
        <v>Medical card holders</v>
      </c>
      <c r="L497" s="29" t="str">
        <f>VLOOKUP(Hospital_details[[#This Row],[Diagnosis_ID]],Diagnosis_details[],4,0)</f>
        <v>Dr Birx</v>
      </c>
      <c r="M497" s="29" t="str">
        <f>VLOOKUP(Hospital_details[[#This Row],[PA ID]],Patient_details[],10,0)</f>
        <v>folic acid</v>
      </c>
      <c r="N497" s="29" t="str">
        <f>VLOOKUP(Hospital_details[[#This Row],[PA ID]],Patient_details[],8,0)</f>
        <v>Bacterial infection</v>
      </c>
      <c r="O497" s="30">
        <f>VLOOKUP(Hospital_details[[#This Row],[PA ID]],Patient_details[],11,0)</f>
        <v>8000</v>
      </c>
      <c r="P497" s="31">
        <f>VLOOKUP(Hospital_details[[#This Row],[PA ID]],Patient_details[],12,0)</f>
        <v>70</v>
      </c>
      <c r="Q497" s="31">
        <f>VLOOKUP(Hospital_details[[#This Row],[Diagnosis_ID]],Diagnosis_details[],5,0)</f>
        <v>350</v>
      </c>
      <c r="R4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497" s="31">
        <f>Hospital_details[[#This Row],[Hospital Charges]]+Hospital_details[[#This Row],[Price of Treatment]]+Hospital_details[[#This Row],[Consultant Fee]]-Hospital_details[[#This Row],[Discount]]</f>
        <v>7620</v>
      </c>
      <c r="T4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2286</v>
      </c>
    </row>
    <row r="498" spans="1:20">
      <c r="A498" s="27" t="s">
        <v>1012</v>
      </c>
      <c r="B498" s="28">
        <f>VLOOKUP(Hospital_details[[#This Row],[PA ID]],Patient_details[],2,0)</f>
        <v>43312</v>
      </c>
      <c r="C498" s="32">
        <f>VLOOKUP(Hospital_details[[#This Row],[PA ID]],Patient_details[],3,0)</f>
        <v>43</v>
      </c>
      <c r="D498" s="32" t="str">
        <f>VLOOKUP(Hospital_details[[#This Row],[PA ID]],Patient_details[],4,0)</f>
        <v>M</v>
      </c>
      <c r="E498" s="27" t="str">
        <f>VLOOKUP(Hospital_details[[#This Row],[PA ID]],Patient_details[],5,0)</f>
        <v>Day-case</v>
      </c>
      <c r="F498" s="27" t="str">
        <f>VLOOKUP(Hospital_details[[#This Row],[PA ID]],Patient_details[],6,0)</f>
        <v>Ballinasloe</v>
      </c>
      <c r="G498" s="33" t="str">
        <f>VLOOKUP(Hospital_details[[#This Row],[PA ID]],Patient_details[],7,0)</f>
        <v>Galway</v>
      </c>
      <c r="H498" s="29" t="str">
        <f>VLOOKUP(Hospital_details[[#This Row],[PA ID]],Patient_details[],9,0)</f>
        <v>Clinical Haematology</v>
      </c>
      <c r="I498" s="27" t="s">
        <v>1013</v>
      </c>
      <c r="J498" s="27" t="str">
        <f>VLOOKUP(Hospital_details[[#This Row],[Diagnosis_ID]],Diagnosis_details[],2,0)</f>
        <v>Therapy</v>
      </c>
      <c r="K498" s="27" t="str">
        <f>VLOOKUP(Hospital_details[[#This Row],[Diagnosis_ID]],Diagnosis_details[],3,0)</f>
        <v>Medical card holders</v>
      </c>
      <c r="L498" s="29" t="str">
        <f>VLOOKUP(Hospital_details[[#This Row],[Diagnosis_ID]],Diagnosis_details[],4,0)</f>
        <v>Dr Birx</v>
      </c>
      <c r="M498" s="29" t="str">
        <f>VLOOKUP(Hospital_details[[#This Row],[PA ID]],Patient_details[],10,0)</f>
        <v>folic acid</v>
      </c>
      <c r="N498" s="29" t="str">
        <f>VLOOKUP(Hospital_details[[#This Row],[PA ID]],Patient_details[],8,0)</f>
        <v>Bacterial infection</v>
      </c>
      <c r="O498" s="30">
        <f>VLOOKUP(Hospital_details[[#This Row],[PA ID]],Patient_details[],11,0)</f>
        <v>950</v>
      </c>
      <c r="P498" s="31">
        <f>VLOOKUP(Hospital_details[[#This Row],[PA ID]],Patient_details[],12,0)</f>
        <v>640</v>
      </c>
      <c r="Q498" s="31">
        <f>VLOOKUP(Hospital_details[[#This Row],[Diagnosis_ID]],Diagnosis_details[],5,0)</f>
        <v>350</v>
      </c>
      <c r="R4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498" s="31">
        <f>Hospital_details[[#This Row],[Hospital Charges]]+Hospital_details[[#This Row],[Price of Treatment]]+Hospital_details[[#This Row],[Consultant Fee]]-Hospital_details[[#This Row],[Discount]]</f>
        <v>1750</v>
      </c>
      <c r="T4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525</v>
      </c>
    </row>
    <row r="499" spans="1:20">
      <c r="A499" s="27" t="s">
        <v>1014</v>
      </c>
      <c r="B499" s="28">
        <f>VLOOKUP(Hospital_details[[#This Row],[PA ID]],Patient_details[],2,0)</f>
        <v>43312</v>
      </c>
      <c r="C499" s="32">
        <f>VLOOKUP(Hospital_details[[#This Row],[PA ID]],Patient_details[],3,0)</f>
        <v>59</v>
      </c>
      <c r="D499" s="32" t="str">
        <f>VLOOKUP(Hospital_details[[#This Row],[PA ID]],Patient_details[],4,0)</f>
        <v>M</v>
      </c>
      <c r="E499" s="27" t="str">
        <f>VLOOKUP(Hospital_details[[#This Row],[PA ID]],Patient_details[],5,0)</f>
        <v>Multiple-occupancy room overnight</v>
      </c>
      <c r="F499" s="27" t="str">
        <f>VLOOKUP(Hospital_details[[#This Row],[PA ID]],Patient_details[],6,0)</f>
        <v>Listowel</v>
      </c>
      <c r="G499" s="33" t="str">
        <f>VLOOKUP(Hospital_details[[#This Row],[PA ID]],Patient_details[],7,0)</f>
        <v>Kerry</v>
      </c>
      <c r="H499" s="29" t="str">
        <f>VLOOKUP(Hospital_details[[#This Row],[PA ID]],Patient_details[],9,0)</f>
        <v>Clinical Haematology</v>
      </c>
      <c r="I499" s="27" t="s">
        <v>1015</v>
      </c>
      <c r="J499" s="27" t="str">
        <f>VLOOKUP(Hospital_details[[#This Row],[Diagnosis_ID]],Diagnosis_details[],2,0)</f>
        <v>Therapy</v>
      </c>
      <c r="K499" s="27" t="str">
        <f>VLOOKUP(Hospital_details[[#This Row],[Diagnosis_ID]],Diagnosis_details[],3,0)</f>
        <v>Medical card holders</v>
      </c>
      <c r="L499" s="29" t="str">
        <f>VLOOKUP(Hospital_details[[#This Row],[Diagnosis_ID]],Diagnosis_details[],4,0)</f>
        <v>Dr Birx</v>
      </c>
      <c r="M499" s="29" t="str">
        <f>VLOOKUP(Hospital_details[[#This Row],[PA ID]],Patient_details[],10,0)</f>
        <v>antibiotics</v>
      </c>
      <c r="N499" s="29" t="str">
        <f>VLOOKUP(Hospital_details[[#This Row],[PA ID]],Patient_details[],8,0)</f>
        <v>Bacterial infection</v>
      </c>
      <c r="O499" s="30">
        <f>VLOOKUP(Hospital_details[[#This Row],[PA ID]],Patient_details[],11,0)</f>
        <v>4000</v>
      </c>
      <c r="P499" s="31">
        <f>VLOOKUP(Hospital_details[[#This Row],[PA ID]],Patient_details[],12,0)</f>
        <v>320</v>
      </c>
      <c r="Q499" s="31">
        <f>VLOOKUP(Hospital_details[[#This Row],[Diagnosis_ID]],Diagnosis_details[],5,0)</f>
        <v>350</v>
      </c>
      <c r="R4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499" s="31">
        <f>Hospital_details[[#This Row],[Hospital Charges]]+Hospital_details[[#This Row],[Price of Treatment]]+Hospital_details[[#This Row],[Consultant Fee]]-Hospital_details[[#This Row],[Discount]]</f>
        <v>4622</v>
      </c>
      <c r="T4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1386.6</v>
      </c>
    </row>
    <row r="500" spans="1:20">
      <c r="A500" s="27" t="s">
        <v>1016</v>
      </c>
      <c r="B500" s="28">
        <f>VLOOKUP(Hospital_details[[#This Row],[PA ID]],Patient_details[],2,0)</f>
        <v>43312</v>
      </c>
      <c r="C500" s="32">
        <f>VLOOKUP(Hospital_details[[#This Row],[PA ID]],Patient_details[],3,0)</f>
        <v>44</v>
      </c>
      <c r="D500" s="32" t="str">
        <f>VLOOKUP(Hospital_details[[#This Row],[PA ID]],Patient_details[],4,0)</f>
        <v>M</v>
      </c>
      <c r="E500" s="27" t="str">
        <f>VLOOKUP(Hospital_details[[#This Row],[PA ID]],Patient_details[],5,0)</f>
        <v>Day-case</v>
      </c>
      <c r="F500" s="27" t="str">
        <f>VLOOKUP(Hospital_details[[#This Row],[PA ID]],Patient_details[],6,0)</f>
        <v>Tralee</v>
      </c>
      <c r="G500" s="33" t="str">
        <f>VLOOKUP(Hospital_details[[#This Row],[PA ID]],Patient_details[],7,0)</f>
        <v>Kerry</v>
      </c>
      <c r="H500" s="29" t="str">
        <f>VLOOKUP(Hospital_details[[#This Row],[PA ID]],Patient_details[],9,0)</f>
        <v>Clinical Haematology</v>
      </c>
      <c r="I500" s="27" t="s">
        <v>1017</v>
      </c>
      <c r="J500" s="27" t="str">
        <f>VLOOKUP(Hospital_details[[#This Row],[Diagnosis_ID]],Diagnosis_details[],2,0)</f>
        <v>Therapy</v>
      </c>
      <c r="K500" s="27" t="str">
        <f>VLOOKUP(Hospital_details[[#This Row],[Diagnosis_ID]],Diagnosis_details[],3,0)</f>
        <v>Medical card holders</v>
      </c>
      <c r="L500" s="29" t="str">
        <f>VLOOKUP(Hospital_details[[#This Row],[Diagnosis_ID]],Diagnosis_details[],4,0)</f>
        <v>Dr Birx</v>
      </c>
      <c r="M500" s="29" t="str">
        <f>VLOOKUP(Hospital_details[[#This Row],[PA ID]],Patient_details[],10,0)</f>
        <v>antibiotics</v>
      </c>
      <c r="N500" s="29" t="str">
        <f>VLOOKUP(Hospital_details[[#This Row],[PA ID]],Patient_details[],8,0)</f>
        <v>Bacterial infection</v>
      </c>
      <c r="O500" s="30">
        <f>VLOOKUP(Hospital_details[[#This Row],[PA ID]],Patient_details[],11,0)</f>
        <v>950</v>
      </c>
      <c r="P500" s="31">
        <f>VLOOKUP(Hospital_details[[#This Row],[PA ID]],Patient_details[],12,0)</f>
        <v>160</v>
      </c>
      <c r="Q500" s="31">
        <f>VLOOKUP(Hospital_details[[#This Row],[Diagnosis_ID]],Diagnosis_details[],5,0)</f>
        <v>350</v>
      </c>
      <c r="R5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500" s="31">
        <f>Hospital_details[[#This Row],[Hospital Charges]]+Hospital_details[[#This Row],[Price of Treatment]]+Hospital_details[[#This Row],[Consultant Fee]]-Hospital_details[[#This Row],[Discount]]</f>
        <v>1436</v>
      </c>
      <c r="T5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430.8</v>
      </c>
    </row>
    <row r="501" spans="1:20">
      <c r="A501" s="27" t="s">
        <v>1018</v>
      </c>
      <c r="B501" s="28">
        <f>VLOOKUP(Hospital_details[[#This Row],[PA ID]],Patient_details[],2,0)</f>
        <v>43312</v>
      </c>
      <c r="C501" s="32">
        <f>VLOOKUP(Hospital_details[[#This Row],[PA ID]],Patient_details[],3,0)</f>
        <v>56</v>
      </c>
      <c r="D501" s="32" t="str">
        <f>VLOOKUP(Hospital_details[[#This Row],[PA ID]],Patient_details[],4,0)</f>
        <v>F</v>
      </c>
      <c r="E501" s="27" t="str">
        <f>VLOOKUP(Hospital_details[[#This Row],[PA ID]],Patient_details[],5,0)</f>
        <v>Multiple-occupancy room overnight</v>
      </c>
      <c r="F501" s="27" t="str">
        <f>VLOOKUP(Hospital_details[[#This Row],[PA ID]],Patient_details[],6,0)</f>
        <v>Killarney</v>
      </c>
      <c r="G501" s="33" t="str">
        <f>VLOOKUP(Hospital_details[[#This Row],[PA ID]],Patient_details[],7,0)</f>
        <v>Kerry</v>
      </c>
      <c r="H501" s="29" t="str">
        <f>VLOOKUP(Hospital_details[[#This Row],[PA ID]],Patient_details[],9,0)</f>
        <v>Clinical Haematology</v>
      </c>
      <c r="I501" s="27" t="s">
        <v>1019</v>
      </c>
      <c r="J501" s="27" t="str">
        <f>VLOOKUP(Hospital_details[[#This Row],[Diagnosis_ID]],Diagnosis_details[],2,0)</f>
        <v>Therapy</v>
      </c>
      <c r="K501" s="27" t="str">
        <f>VLOOKUP(Hospital_details[[#This Row],[Diagnosis_ID]],Diagnosis_details[],3,0)</f>
        <v>Medical card holders</v>
      </c>
      <c r="L501" s="29" t="str">
        <f>VLOOKUP(Hospital_details[[#This Row],[Diagnosis_ID]],Diagnosis_details[],4,0)</f>
        <v>Dr Birx</v>
      </c>
      <c r="M501" s="29" t="str">
        <f>VLOOKUP(Hospital_details[[#This Row],[PA ID]],Patient_details[],10,0)</f>
        <v>antibiotics</v>
      </c>
      <c r="N501" s="29" t="str">
        <f>VLOOKUP(Hospital_details[[#This Row],[PA ID]],Patient_details[],8,0)</f>
        <v>Bacterial infection</v>
      </c>
      <c r="O501" s="30">
        <f>VLOOKUP(Hospital_details[[#This Row],[PA ID]],Patient_details[],11,0)</f>
        <v>4000</v>
      </c>
      <c r="P501" s="31">
        <f>VLOOKUP(Hospital_details[[#This Row],[PA ID]],Patient_details[],12,0)</f>
        <v>720</v>
      </c>
      <c r="Q501" s="31">
        <f>VLOOKUP(Hospital_details[[#This Row],[Diagnosis_ID]],Diagnosis_details[],5,0)</f>
        <v>350</v>
      </c>
      <c r="R5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108</v>
      </c>
      <c r="S501" s="31">
        <f>Hospital_details[[#This Row],[Hospital Charges]]+Hospital_details[[#This Row],[Price of Treatment]]+Hospital_details[[#This Row],[Consultant Fee]]-Hospital_details[[#This Row],[Discount]]</f>
        <v>4962</v>
      </c>
      <c r="T5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1488.6</v>
      </c>
    </row>
    <row r="502" spans="1:20" hidden="1">
      <c r="A502" s="27" t="s">
        <v>1020</v>
      </c>
      <c r="B502" s="28">
        <f>VLOOKUP(Hospital_details[[#This Row],[PA ID]],Patient_details[],2,0)</f>
        <v>43255</v>
      </c>
      <c r="C502" s="32">
        <f>VLOOKUP(Hospital_details[[#This Row],[PA ID]],Patient_details[],3,0)</f>
        <v>45</v>
      </c>
      <c r="D502" s="32" t="str">
        <f>VLOOKUP(Hospital_details[[#This Row],[PA ID]],Patient_details[],4,0)</f>
        <v>F</v>
      </c>
      <c r="E502" s="27" t="str">
        <f>VLOOKUP(Hospital_details[[#This Row],[PA ID]],Patient_details[],5,0)</f>
        <v>Single-occupancy room overnight</v>
      </c>
      <c r="F502" s="27" t="str">
        <f>VLOOKUP(Hospital_details[[#This Row],[PA ID]],Patient_details[],6,0)</f>
        <v>Cavan</v>
      </c>
      <c r="G502" s="33" t="str">
        <f>VLOOKUP(Hospital_details[[#This Row],[PA ID]],Patient_details[],7,0)</f>
        <v>Leitrim</v>
      </c>
      <c r="H502" s="29" t="str">
        <f>VLOOKUP(Hospital_details[[#This Row],[PA ID]],Patient_details[],9,0)</f>
        <v>Anaesthesia, Intensive Care and Pain Medicine</v>
      </c>
      <c r="I502" s="27" t="s">
        <v>1021</v>
      </c>
      <c r="J502" s="27" t="str">
        <f>VLOOKUP(Hospital_details[[#This Row],[Diagnosis_ID]],Diagnosis_details[],2,0)</f>
        <v>Surgery</v>
      </c>
      <c r="K502" s="27" t="str">
        <f>VLOOKUP(Hospital_details[[#This Row],[Diagnosis_ID]],Diagnosis_details[],3,0)</f>
        <v>Medical card holders</v>
      </c>
      <c r="L502" s="29" t="str">
        <f>VLOOKUP(Hospital_details[[#This Row],[Diagnosis_ID]],Diagnosis_details[],4,0)</f>
        <v>Dr Fauci</v>
      </c>
      <c r="M502" s="29" t="str">
        <f>VLOOKUP(Hospital_details[[#This Row],[PA ID]],Patient_details[],10,0)</f>
        <v>Nitrates</v>
      </c>
      <c r="N502" s="29" t="str">
        <f>VLOOKUP(Hospital_details[[#This Row],[PA ID]],Patient_details[],8,0)</f>
        <v>Myocardial ischemia</v>
      </c>
      <c r="O502" s="30">
        <f>VLOOKUP(Hospital_details[[#This Row],[PA ID]],Patient_details[],11,0)</f>
        <v>8000</v>
      </c>
      <c r="P502" s="31">
        <f>VLOOKUP(Hospital_details[[#This Row],[PA ID]],Patient_details[],12,0)</f>
        <v>160</v>
      </c>
      <c r="Q502" s="31">
        <f>VLOOKUP(Hospital_details[[#This Row],[Diagnosis_ID]],Diagnosis_details[],5,0)</f>
        <v>320</v>
      </c>
      <c r="R5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02" s="31">
        <f>Hospital_details[[#This Row],[Hospital Charges]]+Hospital_details[[#This Row],[Price of Treatment]]+Hospital_details[[#This Row],[Consultant Fee]]-Hospital_details[[#This Row],[Discount]]</f>
        <v>8240</v>
      </c>
      <c r="T5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503" spans="1:20" hidden="1">
      <c r="A503" s="27" t="s">
        <v>1022</v>
      </c>
      <c r="B503" s="28">
        <f>VLOOKUP(Hospital_details[[#This Row],[PA ID]],Patient_details[],2,0)</f>
        <v>43255</v>
      </c>
      <c r="C503" s="32">
        <f>VLOOKUP(Hospital_details[[#This Row],[PA ID]],Patient_details[],3,0)</f>
        <v>55</v>
      </c>
      <c r="D503" s="32" t="str">
        <f>VLOOKUP(Hospital_details[[#This Row],[PA ID]],Patient_details[],4,0)</f>
        <v>M</v>
      </c>
      <c r="E503" s="27" t="str">
        <f>VLOOKUP(Hospital_details[[#This Row],[PA ID]],Patient_details[],5,0)</f>
        <v>Single-occupancy room overnight</v>
      </c>
      <c r="F503" s="27" t="str">
        <f>VLOOKUP(Hospital_details[[#This Row],[PA ID]],Patient_details[],6,0)</f>
        <v>Carrick-On-Shannon</v>
      </c>
      <c r="G503" s="33" t="str">
        <f>VLOOKUP(Hospital_details[[#This Row],[PA ID]],Patient_details[],7,0)</f>
        <v>Leitrim</v>
      </c>
      <c r="H503" s="29" t="str">
        <f>VLOOKUP(Hospital_details[[#This Row],[PA ID]],Patient_details[],9,0)</f>
        <v>Anaesthesia, Intensive Care and Pain Medicine</v>
      </c>
      <c r="I503" s="27" t="s">
        <v>1023</v>
      </c>
      <c r="J503" s="27" t="str">
        <f>VLOOKUP(Hospital_details[[#This Row],[Diagnosis_ID]],Diagnosis_details[],2,0)</f>
        <v>Surgery</v>
      </c>
      <c r="K503" s="27" t="str">
        <f>VLOOKUP(Hospital_details[[#This Row],[Diagnosis_ID]],Diagnosis_details[],3,0)</f>
        <v>Medical card holders</v>
      </c>
      <c r="L503" s="29" t="str">
        <f>VLOOKUP(Hospital_details[[#This Row],[Diagnosis_ID]],Diagnosis_details[],4,0)</f>
        <v>Dr Fauci</v>
      </c>
      <c r="M503" s="29" t="str">
        <f>VLOOKUP(Hospital_details[[#This Row],[PA ID]],Patient_details[],10,0)</f>
        <v>Nitrates</v>
      </c>
      <c r="N503" s="29" t="str">
        <f>VLOOKUP(Hospital_details[[#This Row],[PA ID]],Patient_details[],8,0)</f>
        <v>Myocardial ischemia</v>
      </c>
      <c r="O503" s="30">
        <f>VLOOKUP(Hospital_details[[#This Row],[PA ID]],Patient_details[],11,0)</f>
        <v>8000</v>
      </c>
      <c r="P503" s="31">
        <f>VLOOKUP(Hospital_details[[#This Row],[PA ID]],Patient_details[],12,0)</f>
        <v>160</v>
      </c>
      <c r="Q503" s="31">
        <f>VLOOKUP(Hospital_details[[#This Row],[Diagnosis_ID]],Diagnosis_details[],5,0)</f>
        <v>320</v>
      </c>
      <c r="R5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03" s="31">
        <f>Hospital_details[[#This Row],[Hospital Charges]]+Hospital_details[[#This Row],[Price of Treatment]]+Hospital_details[[#This Row],[Consultant Fee]]-Hospital_details[[#This Row],[Discount]]</f>
        <v>8240</v>
      </c>
      <c r="T5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504" spans="1:20" hidden="1">
      <c r="A504" s="27" t="s">
        <v>1024</v>
      </c>
      <c r="B504" s="28">
        <f>VLOOKUP(Hospital_details[[#This Row],[PA ID]],Patient_details[],2,0)</f>
        <v>43255</v>
      </c>
      <c r="C504" s="32">
        <f>VLOOKUP(Hospital_details[[#This Row],[PA ID]],Patient_details[],3,0)</f>
        <v>48</v>
      </c>
      <c r="D504" s="32" t="str">
        <f>VLOOKUP(Hospital_details[[#This Row],[PA ID]],Patient_details[],4,0)</f>
        <v>F</v>
      </c>
      <c r="E504" s="27" t="str">
        <f>VLOOKUP(Hospital_details[[#This Row],[PA ID]],Patient_details[],5,0)</f>
        <v>Multiple-occupancy room overnight</v>
      </c>
      <c r="F504" s="27" t="str">
        <f>VLOOKUP(Hospital_details[[#This Row],[PA ID]],Patient_details[],6,0)</f>
        <v>Limerick</v>
      </c>
      <c r="G504" s="33" t="str">
        <f>VLOOKUP(Hospital_details[[#This Row],[PA ID]],Patient_details[],7,0)</f>
        <v>Limerick</v>
      </c>
      <c r="H504" s="29" t="str">
        <f>VLOOKUP(Hospital_details[[#This Row],[PA ID]],Patient_details[],9,0)</f>
        <v>Anaesthesia, Intensive Care and Pain Medicine</v>
      </c>
      <c r="I504" s="27" t="s">
        <v>1025</v>
      </c>
      <c r="J504" s="27" t="str">
        <f>VLOOKUP(Hospital_details[[#This Row],[Diagnosis_ID]],Diagnosis_details[],2,0)</f>
        <v>Surgery</v>
      </c>
      <c r="K504" s="27" t="str">
        <f>VLOOKUP(Hospital_details[[#This Row],[Diagnosis_ID]],Diagnosis_details[],3,0)</f>
        <v>Medical card holders</v>
      </c>
      <c r="L504" s="29" t="str">
        <f>VLOOKUP(Hospital_details[[#This Row],[Diagnosis_ID]],Diagnosis_details[],4,0)</f>
        <v>Dr Fauci</v>
      </c>
      <c r="M504" s="29" t="str">
        <f>VLOOKUP(Hospital_details[[#This Row],[PA ID]],Patient_details[],10,0)</f>
        <v>Aspirin</v>
      </c>
      <c r="N504" s="29" t="str">
        <f>VLOOKUP(Hospital_details[[#This Row],[PA ID]],Patient_details[],8,0)</f>
        <v>Myocardial ischemia</v>
      </c>
      <c r="O504" s="30">
        <f>VLOOKUP(Hospital_details[[#This Row],[PA ID]],Patient_details[],11,0)</f>
        <v>4000</v>
      </c>
      <c r="P504" s="31">
        <f>VLOOKUP(Hospital_details[[#This Row],[PA ID]],Patient_details[],12,0)</f>
        <v>160</v>
      </c>
      <c r="Q504" s="31">
        <f>VLOOKUP(Hospital_details[[#This Row],[Diagnosis_ID]],Diagnosis_details[],5,0)</f>
        <v>320</v>
      </c>
      <c r="R5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504" s="31">
        <f>Hospital_details[[#This Row],[Hospital Charges]]+Hospital_details[[#This Row],[Price of Treatment]]+Hospital_details[[#This Row],[Consultant Fee]]-Hospital_details[[#This Row],[Discount]]</f>
        <v>4360</v>
      </c>
      <c r="T5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1308</v>
      </c>
    </row>
    <row r="505" spans="1:20" hidden="1">
      <c r="A505" s="27" t="s">
        <v>1026</v>
      </c>
      <c r="B505" s="28">
        <f>VLOOKUP(Hospital_details[[#This Row],[PA ID]],Patient_details[],2,0)</f>
        <v>43255</v>
      </c>
      <c r="C505" s="32">
        <f>VLOOKUP(Hospital_details[[#This Row],[PA ID]],Patient_details[],3,0)</f>
        <v>56</v>
      </c>
      <c r="D505" s="32" t="str">
        <f>VLOOKUP(Hospital_details[[#This Row],[PA ID]],Patient_details[],4,0)</f>
        <v>F</v>
      </c>
      <c r="E505" s="27" t="str">
        <f>VLOOKUP(Hospital_details[[#This Row],[PA ID]],Patient_details[],5,0)</f>
        <v>Multiple-occupancy room overnight</v>
      </c>
      <c r="F505" s="27" t="str">
        <f>VLOOKUP(Hospital_details[[#This Row],[PA ID]],Patient_details[],6,0)</f>
        <v>Longford</v>
      </c>
      <c r="G505" s="33" t="str">
        <f>VLOOKUP(Hospital_details[[#This Row],[PA ID]],Patient_details[],7,0)</f>
        <v>Longford</v>
      </c>
      <c r="H505" s="29" t="str">
        <f>VLOOKUP(Hospital_details[[#This Row],[PA ID]],Patient_details[],9,0)</f>
        <v>Anaesthesia, Intensive Care and Pain Medicine</v>
      </c>
      <c r="I505" s="27" t="s">
        <v>1027</v>
      </c>
      <c r="J505" s="27" t="str">
        <f>VLOOKUP(Hospital_details[[#This Row],[Diagnosis_ID]],Diagnosis_details[],2,0)</f>
        <v>Surgery</v>
      </c>
      <c r="K505" s="27" t="str">
        <f>VLOOKUP(Hospital_details[[#This Row],[Diagnosis_ID]],Diagnosis_details[],3,0)</f>
        <v>Medical card holders</v>
      </c>
      <c r="L505" s="29" t="str">
        <f>VLOOKUP(Hospital_details[[#This Row],[Diagnosis_ID]],Diagnosis_details[],4,0)</f>
        <v>Dr Fauci</v>
      </c>
      <c r="M505" s="29" t="str">
        <f>VLOOKUP(Hospital_details[[#This Row],[PA ID]],Patient_details[],10,0)</f>
        <v>Nitrates</v>
      </c>
      <c r="N505" s="29" t="str">
        <f>VLOOKUP(Hospital_details[[#This Row],[PA ID]],Patient_details[],8,0)</f>
        <v>Myocardial ischemia</v>
      </c>
      <c r="O505" s="30">
        <f>VLOOKUP(Hospital_details[[#This Row],[PA ID]],Patient_details[],11,0)</f>
        <v>4000</v>
      </c>
      <c r="P505" s="31">
        <f>VLOOKUP(Hospital_details[[#This Row],[PA ID]],Patient_details[],12,0)</f>
        <v>240</v>
      </c>
      <c r="Q505" s="31">
        <f>VLOOKUP(Hospital_details[[#This Row],[Diagnosis_ID]],Diagnosis_details[],5,0)</f>
        <v>320</v>
      </c>
      <c r="R5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505" s="31">
        <f>Hospital_details[[#This Row],[Hospital Charges]]+Hospital_details[[#This Row],[Price of Treatment]]+Hospital_details[[#This Row],[Consultant Fee]]-Hospital_details[[#This Row],[Discount]]</f>
        <v>4440</v>
      </c>
      <c r="T5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1332</v>
      </c>
    </row>
    <row r="506" spans="1:20" hidden="1">
      <c r="A506" s="27" t="s">
        <v>1028</v>
      </c>
      <c r="B506" s="28">
        <f>VLOOKUP(Hospital_details[[#This Row],[PA ID]],Patient_details[],2,0)</f>
        <v>43255</v>
      </c>
      <c r="C506" s="32">
        <f>VLOOKUP(Hospital_details[[#This Row],[PA ID]],Patient_details[],3,0)</f>
        <v>41</v>
      </c>
      <c r="D506" s="32" t="str">
        <f>VLOOKUP(Hospital_details[[#This Row],[PA ID]],Patient_details[],4,0)</f>
        <v>M</v>
      </c>
      <c r="E506" s="27" t="str">
        <f>VLOOKUP(Hospital_details[[#This Row],[PA ID]],Patient_details[],5,0)</f>
        <v>Single-occupancy room overnight</v>
      </c>
      <c r="F506" s="27" t="str">
        <f>VLOOKUP(Hospital_details[[#This Row],[PA ID]],Patient_details[],6,0)</f>
        <v>Claremorris</v>
      </c>
      <c r="G506" s="33" t="str">
        <f>VLOOKUP(Hospital_details[[#This Row],[PA ID]],Patient_details[],7,0)</f>
        <v>Mayo</v>
      </c>
      <c r="H506" s="29" t="str">
        <f>VLOOKUP(Hospital_details[[#This Row],[PA ID]],Patient_details[],9,0)</f>
        <v>Anaesthesia, Intensive Care and Pain Medicine</v>
      </c>
      <c r="I506" s="27" t="s">
        <v>1029</v>
      </c>
      <c r="J506" s="27" t="str">
        <f>VLOOKUP(Hospital_details[[#This Row],[Diagnosis_ID]],Diagnosis_details[],2,0)</f>
        <v>Surgery</v>
      </c>
      <c r="K506" s="27" t="str">
        <f>VLOOKUP(Hospital_details[[#This Row],[Diagnosis_ID]],Diagnosis_details[],3,0)</f>
        <v>Medical card holders</v>
      </c>
      <c r="L506" s="29" t="str">
        <f>VLOOKUP(Hospital_details[[#This Row],[Diagnosis_ID]],Diagnosis_details[],4,0)</f>
        <v>Dr Fauci</v>
      </c>
      <c r="M506" s="29" t="str">
        <f>VLOOKUP(Hospital_details[[#This Row],[PA ID]],Patient_details[],10,0)</f>
        <v>Nitrates</v>
      </c>
      <c r="N506" s="29" t="str">
        <f>VLOOKUP(Hospital_details[[#This Row],[PA ID]],Patient_details[],8,0)</f>
        <v>Myocardial ischemia</v>
      </c>
      <c r="O506" s="30">
        <f>VLOOKUP(Hospital_details[[#This Row],[PA ID]],Patient_details[],11,0)</f>
        <v>8000</v>
      </c>
      <c r="P506" s="31">
        <f>VLOOKUP(Hospital_details[[#This Row],[PA ID]],Patient_details[],12,0)</f>
        <v>80</v>
      </c>
      <c r="Q506" s="31">
        <f>VLOOKUP(Hospital_details[[#This Row],[Diagnosis_ID]],Diagnosis_details[],5,0)</f>
        <v>320</v>
      </c>
      <c r="R5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06" s="31">
        <f>Hospital_details[[#This Row],[Hospital Charges]]+Hospital_details[[#This Row],[Price of Treatment]]+Hospital_details[[#This Row],[Consultant Fee]]-Hospital_details[[#This Row],[Discount]]</f>
        <v>8160</v>
      </c>
      <c r="T5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2448</v>
      </c>
    </row>
    <row r="507" spans="1:20" hidden="1">
      <c r="A507" s="27" t="s">
        <v>1030</v>
      </c>
      <c r="B507" s="28">
        <f>VLOOKUP(Hospital_details[[#This Row],[PA ID]],Patient_details[],2,0)</f>
        <v>43784</v>
      </c>
      <c r="C507" s="32">
        <f>VLOOKUP(Hospital_details[[#This Row],[PA ID]],Patient_details[],3,0)</f>
        <v>65</v>
      </c>
      <c r="D507" s="32" t="str">
        <f>VLOOKUP(Hospital_details[[#This Row],[PA ID]],Patient_details[],4,0)</f>
        <v>F</v>
      </c>
      <c r="E507" s="27" t="str">
        <f>VLOOKUP(Hospital_details[[#This Row],[PA ID]],Patient_details[],5,0)</f>
        <v>Single-occupancy room overnight</v>
      </c>
      <c r="F507" s="27" t="str">
        <f>VLOOKUP(Hospital_details[[#This Row],[PA ID]],Patient_details[],6,0)</f>
        <v>Castleblayney</v>
      </c>
      <c r="G507" s="33" t="str">
        <f>VLOOKUP(Hospital_details[[#This Row],[PA ID]],Patient_details[],7,0)</f>
        <v>Monaghan</v>
      </c>
      <c r="H507" s="29" t="str">
        <f>VLOOKUP(Hospital_details[[#This Row],[PA ID]],Patient_details[],9,0)</f>
        <v>Clinical Research Centre</v>
      </c>
      <c r="I507" s="27" t="s">
        <v>1031</v>
      </c>
      <c r="J507" s="27" t="str">
        <f>VLOOKUP(Hospital_details[[#This Row],[Diagnosis_ID]],Diagnosis_details[],2,0)</f>
        <v>Surgery</v>
      </c>
      <c r="K507" s="27" t="str">
        <f>VLOOKUP(Hospital_details[[#This Row],[Diagnosis_ID]],Diagnosis_details[],3,0)</f>
        <v>Medical card holders</v>
      </c>
      <c r="L507" s="29" t="str">
        <f>VLOOKUP(Hospital_details[[#This Row],[Diagnosis_ID]],Diagnosis_details[],4,0)</f>
        <v>Dr Fauci</v>
      </c>
      <c r="M507" s="29" t="str">
        <f>VLOOKUP(Hospital_details[[#This Row],[PA ID]],Patient_details[],10,0)</f>
        <v>tPA</v>
      </c>
      <c r="N507" s="29" t="str">
        <f>VLOOKUP(Hospital_details[[#This Row],[PA ID]],Patient_details[],8,0)</f>
        <v>Stroke</v>
      </c>
      <c r="O507" s="30">
        <f>VLOOKUP(Hospital_details[[#This Row],[PA ID]],Patient_details[],11,0)</f>
        <v>8000</v>
      </c>
      <c r="P507" s="31">
        <f>VLOOKUP(Hospital_details[[#This Row],[PA ID]],Patient_details[],12,0)</f>
        <v>550</v>
      </c>
      <c r="Q507" s="31">
        <f>VLOOKUP(Hospital_details[[#This Row],[Diagnosis_ID]],Diagnosis_details[],5,0)</f>
        <v>320</v>
      </c>
      <c r="R5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07" s="31">
        <f>Hospital_details[[#This Row],[Hospital Charges]]+Hospital_details[[#This Row],[Price of Treatment]]+Hospital_details[[#This Row],[Consultant Fee]]-Hospital_details[[#This Row],[Discount]]</f>
        <v>8630</v>
      </c>
      <c r="T5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508" spans="1:20">
      <c r="A508" s="27" t="s">
        <v>1032</v>
      </c>
      <c r="B508" s="28">
        <f>VLOOKUP(Hospital_details[[#This Row],[PA ID]],Patient_details[],2,0)</f>
        <v>42816</v>
      </c>
      <c r="C508" s="32">
        <f>VLOOKUP(Hospital_details[[#This Row],[PA ID]],Patient_details[],3,0)</f>
        <v>34</v>
      </c>
      <c r="D508" s="32" t="str">
        <f>VLOOKUP(Hospital_details[[#This Row],[PA ID]],Patient_details[],4,0)</f>
        <v>M</v>
      </c>
      <c r="E508" s="27" t="str">
        <f>VLOOKUP(Hospital_details[[#This Row],[PA ID]],Patient_details[],5,0)</f>
        <v>Day-case</v>
      </c>
      <c r="F508" s="27" t="str">
        <f>VLOOKUP(Hospital_details[[#This Row],[PA ID]],Patient_details[],6,0)</f>
        <v>Monaghan</v>
      </c>
      <c r="G508" s="33" t="str">
        <f>VLOOKUP(Hospital_details[[#This Row],[PA ID]],Patient_details[],7,0)</f>
        <v>Monaghan</v>
      </c>
      <c r="H508" s="29" t="str">
        <f>VLOOKUP(Hospital_details[[#This Row],[PA ID]],Patient_details[],9,0)</f>
        <v>Clinical Haematology</v>
      </c>
      <c r="I508" s="27" t="s">
        <v>1033</v>
      </c>
      <c r="J508" s="27" t="str">
        <f>VLOOKUP(Hospital_details[[#This Row],[Diagnosis_ID]],Diagnosis_details[],2,0)</f>
        <v>Therapy</v>
      </c>
      <c r="K508" s="27" t="str">
        <f>VLOOKUP(Hospital_details[[#This Row],[Diagnosis_ID]],Diagnosis_details[],3,0)</f>
        <v>Medical card holders</v>
      </c>
      <c r="L508" s="29" t="str">
        <f>VLOOKUP(Hospital_details[[#This Row],[Diagnosis_ID]],Diagnosis_details[],4,0)</f>
        <v>Dr Birx</v>
      </c>
      <c r="M508" s="29" t="str">
        <f>VLOOKUP(Hospital_details[[#This Row],[PA ID]],Patient_details[],10,0)</f>
        <v>folic acid</v>
      </c>
      <c r="N508" s="29" t="str">
        <f>VLOOKUP(Hospital_details[[#This Row],[PA ID]],Patient_details[],8,0)</f>
        <v>Bacterial infection</v>
      </c>
      <c r="O508" s="30">
        <f>VLOOKUP(Hospital_details[[#This Row],[PA ID]],Patient_details[],11,0)</f>
        <v>950</v>
      </c>
      <c r="P508" s="31">
        <f>VLOOKUP(Hospital_details[[#This Row],[PA ID]],Patient_details[],12,0)</f>
        <v>35</v>
      </c>
      <c r="Q508" s="31">
        <f>VLOOKUP(Hospital_details[[#This Row],[Diagnosis_ID]],Diagnosis_details[],5,0)</f>
        <v>350</v>
      </c>
      <c r="R5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08" s="31">
        <f>Hospital_details[[#This Row],[Hospital Charges]]+Hospital_details[[#This Row],[Price of Treatment]]+Hospital_details[[#This Row],[Consultant Fee]]-Hospital_details[[#This Row],[Discount]]</f>
        <v>1145</v>
      </c>
      <c r="T5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343.5</v>
      </c>
    </row>
    <row r="509" spans="1:20">
      <c r="A509" s="27" t="s">
        <v>1034</v>
      </c>
      <c r="B509" s="28">
        <f>VLOOKUP(Hospital_details[[#This Row],[PA ID]],Patient_details[],2,0)</f>
        <v>42816</v>
      </c>
      <c r="C509" s="32">
        <f>VLOOKUP(Hospital_details[[#This Row],[PA ID]],Patient_details[],3,0)</f>
        <v>56</v>
      </c>
      <c r="D509" s="32" t="str">
        <f>VLOOKUP(Hospital_details[[#This Row],[PA ID]],Patient_details[],4,0)</f>
        <v>M</v>
      </c>
      <c r="E509" s="27" t="str">
        <f>VLOOKUP(Hospital_details[[#This Row],[PA ID]],Patient_details[],5,0)</f>
        <v>Day-case</v>
      </c>
      <c r="F509" s="27" t="str">
        <f>VLOOKUP(Hospital_details[[#This Row],[PA ID]],Patient_details[],6,0)</f>
        <v>Boyle</v>
      </c>
      <c r="G509" s="33" t="str">
        <f>VLOOKUP(Hospital_details[[#This Row],[PA ID]],Patient_details[],7,0)</f>
        <v>Roscommon</v>
      </c>
      <c r="H509" s="29" t="str">
        <f>VLOOKUP(Hospital_details[[#This Row],[PA ID]],Patient_details[],9,0)</f>
        <v>Clinical Haematology</v>
      </c>
      <c r="I509" s="27" t="s">
        <v>1035</v>
      </c>
      <c r="J509" s="27" t="str">
        <f>VLOOKUP(Hospital_details[[#This Row],[Diagnosis_ID]],Diagnosis_details[],2,0)</f>
        <v>Therapy</v>
      </c>
      <c r="K509" s="27" t="str">
        <f>VLOOKUP(Hospital_details[[#This Row],[Diagnosis_ID]],Diagnosis_details[],3,0)</f>
        <v>Medical card holders</v>
      </c>
      <c r="L509" s="29" t="str">
        <f>VLOOKUP(Hospital_details[[#This Row],[Diagnosis_ID]],Diagnosis_details[],4,0)</f>
        <v>Dr Birx</v>
      </c>
      <c r="M509" s="29" t="str">
        <f>VLOOKUP(Hospital_details[[#This Row],[PA ID]],Patient_details[],10,0)</f>
        <v>folic acid</v>
      </c>
      <c r="N509" s="29" t="str">
        <f>VLOOKUP(Hospital_details[[#This Row],[PA ID]],Patient_details[],8,0)</f>
        <v>Bacterial infection</v>
      </c>
      <c r="O509" s="30">
        <f>VLOOKUP(Hospital_details[[#This Row],[PA ID]],Patient_details[],11,0)</f>
        <v>950</v>
      </c>
      <c r="P509" s="31">
        <f>VLOOKUP(Hospital_details[[#This Row],[PA ID]],Patient_details[],12,0)</f>
        <v>105</v>
      </c>
      <c r="Q509" s="31">
        <f>VLOOKUP(Hospital_details[[#This Row],[Diagnosis_ID]],Diagnosis_details[],5,0)</f>
        <v>350</v>
      </c>
      <c r="R5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09" s="31">
        <f>Hospital_details[[#This Row],[Hospital Charges]]+Hospital_details[[#This Row],[Price of Treatment]]+Hospital_details[[#This Row],[Consultant Fee]]-Hospital_details[[#This Row],[Discount]]</f>
        <v>1215</v>
      </c>
      <c r="T5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364.5</v>
      </c>
    </row>
    <row r="510" spans="1:20">
      <c r="A510" s="27" t="s">
        <v>1036</v>
      </c>
      <c r="B510" s="28">
        <f>VLOOKUP(Hospital_details[[#This Row],[PA ID]],Patient_details[],2,0)</f>
        <v>42816</v>
      </c>
      <c r="C510" s="32">
        <f>VLOOKUP(Hospital_details[[#This Row],[PA ID]],Patient_details[],3,0)</f>
        <v>62</v>
      </c>
      <c r="D510" s="32" t="str">
        <f>VLOOKUP(Hospital_details[[#This Row],[PA ID]],Patient_details[],4,0)</f>
        <v>F</v>
      </c>
      <c r="E510" s="27" t="str">
        <f>VLOOKUP(Hospital_details[[#This Row],[PA ID]],Patient_details[],5,0)</f>
        <v>Single-occupancy room overnight</v>
      </c>
      <c r="F510" s="27" t="str">
        <f>VLOOKUP(Hospital_details[[#This Row],[PA ID]],Patient_details[],6,0)</f>
        <v>Roscommon</v>
      </c>
      <c r="G510" s="33" t="str">
        <f>VLOOKUP(Hospital_details[[#This Row],[PA ID]],Patient_details[],7,0)</f>
        <v>Roscommon</v>
      </c>
      <c r="H510" s="29" t="str">
        <f>VLOOKUP(Hospital_details[[#This Row],[PA ID]],Patient_details[],9,0)</f>
        <v>Clinical Haematology</v>
      </c>
      <c r="I510" s="27" t="s">
        <v>1037</v>
      </c>
      <c r="J510" s="27" t="str">
        <f>VLOOKUP(Hospital_details[[#This Row],[Diagnosis_ID]],Diagnosis_details[],2,0)</f>
        <v>Therapy</v>
      </c>
      <c r="K510" s="27" t="str">
        <f>VLOOKUP(Hospital_details[[#This Row],[Diagnosis_ID]],Diagnosis_details[],3,0)</f>
        <v>Medical card holders</v>
      </c>
      <c r="L510" s="29" t="str">
        <f>VLOOKUP(Hospital_details[[#This Row],[Diagnosis_ID]],Diagnosis_details[],4,0)</f>
        <v>Dr Birx</v>
      </c>
      <c r="M510" s="29" t="str">
        <f>VLOOKUP(Hospital_details[[#This Row],[PA ID]],Patient_details[],10,0)</f>
        <v>folic acid</v>
      </c>
      <c r="N510" s="29" t="str">
        <f>VLOOKUP(Hospital_details[[#This Row],[PA ID]],Patient_details[],8,0)</f>
        <v>Bacterial infection</v>
      </c>
      <c r="O510" s="30">
        <f>VLOOKUP(Hospital_details[[#This Row],[PA ID]],Patient_details[],11,0)</f>
        <v>8000</v>
      </c>
      <c r="P510" s="31">
        <f>VLOOKUP(Hospital_details[[#This Row],[PA ID]],Patient_details[],12,0)</f>
        <v>105</v>
      </c>
      <c r="Q510" s="31">
        <f>VLOOKUP(Hospital_details[[#This Row],[Diagnosis_ID]],Diagnosis_details[],5,0)</f>
        <v>350</v>
      </c>
      <c r="R5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10" s="31">
        <f>Hospital_details[[#This Row],[Hospital Charges]]+Hospital_details[[#This Row],[Price of Treatment]]+Hospital_details[[#This Row],[Consultant Fee]]-Hospital_details[[#This Row],[Discount]]</f>
        <v>7655</v>
      </c>
      <c r="T5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511" spans="1:20">
      <c r="A511" s="27" t="s">
        <v>1038</v>
      </c>
      <c r="B511" s="28">
        <f>VLOOKUP(Hospital_details[[#This Row],[PA ID]],Patient_details[],2,0)</f>
        <v>42816</v>
      </c>
      <c r="C511" s="32">
        <f>VLOOKUP(Hospital_details[[#This Row],[PA ID]],Patient_details[],3,0)</f>
        <v>45</v>
      </c>
      <c r="D511" s="32" t="str">
        <f>VLOOKUP(Hospital_details[[#This Row],[PA ID]],Patient_details[],4,0)</f>
        <v>F</v>
      </c>
      <c r="E511" s="27" t="str">
        <f>VLOOKUP(Hospital_details[[#This Row],[PA ID]],Patient_details[],5,0)</f>
        <v>Single-occupancy room overnight</v>
      </c>
      <c r="F511" s="27" t="str">
        <f>VLOOKUP(Hospital_details[[#This Row],[PA ID]],Patient_details[],6,0)</f>
        <v>Dungarvan</v>
      </c>
      <c r="G511" s="33" t="str">
        <f>VLOOKUP(Hospital_details[[#This Row],[PA ID]],Patient_details[],7,0)</f>
        <v>Waterford</v>
      </c>
      <c r="H511" s="29" t="str">
        <f>VLOOKUP(Hospital_details[[#This Row],[PA ID]],Patient_details[],9,0)</f>
        <v>Clinical Haematology</v>
      </c>
      <c r="I511" s="27" t="s">
        <v>1039</v>
      </c>
      <c r="J511" s="27" t="str">
        <f>VLOOKUP(Hospital_details[[#This Row],[Diagnosis_ID]],Diagnosis_details[],2,0)</f>
        <v>Therapy</v>
      </c>
      <c r="K511" s="27" t="str">
        <f>VLOOKUP(Hospital_details[[#This Row],[Diagnosis_ID]],Diagnosis_details[],3,0)</f>
        <v>Medical card holders</v>
      </c>
      <c r="L511" s="29" t="str">
        <f>VLOOKUP(Hospital_details[[#This Row],[Diagnosis_ID]],Diagnosis_details[],4,0)</f>
        <v>Dr Birx</v>
      </c>
      <c r="M511" s="29" t="str">
        <f>VLOOKUP(Hospital_details[[#This Row],[PA ID]],Patient_details[],10,0)</f>
        <v>folic acid</v>
      </c>
      <c r="N511" s="29" t="str">
        <f>VLOOKUP(Hospital_details[[#This Row],[PA ID]],Patient_details[],8,0)</f>
        <v>Bacterial infection</v>
      </c>
      <c r="O511" s="30">
        <f>VLOOKUP(Hospital_details[[#This Row],[PA ID]],Patient_details[],11,0)</f>
        <v>8000</v>
      </c>
      <c r="P511" s="31">
        <f>VLOOKUP(Hospital_details[[#This Row],[PA ID]],Patient_details[],12,0)</f>
        <v>175</v>
      </c>
      <c r="Q511" s="31">
        <f>VLOOKUP(Hospital_details[[#This Row],[Diagnosis_ID]],Diagnosis_details[],5,0)</f>
        <v>350</v>
      </c>
      <c r="R5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11" s="31">
        <f>Hospital_details[[#This Row],[Hospital Charges]]+Hospital_details[[#This Row],[Price of Treatment]]+Hospital_details[[#This Row],[Consultant Fee]]-Hospital_details[[#This Row],[Discount]]</f>
        <v>7725</v>
      </c>
      <c r="T5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2317.5</v>
      </c>
    </row>
    <row r="512" spans="1:20">
      <c r="A512" s="27" t="s">
        <v>1040</v>
      </c>
      <c r="B512" s="28">
        <f>VLOOKUP(Hospital_details[[#This Row],[PA ID]],Patient_details[],2,0)</f>
        <v>43796</v>
      </c>
      <c r="C512" s="32">
        <f>VLOOKUP(Hospital_details[[#This Row],[PA ID]],Patient_details[],3,0)</f>
        <v>38</v>
      </c>
      <c r="D512" s="32" t="str">
        <f>VLOOKUP(Hospital_details[[#This Row],[PA ID]],Patient_details[],4,0)</f>
        <v>F</v>
      </c>
      <c r="E512" s="27" t="str">
        <f>VLOOKUP(Hospital_details[[#This Row],[PA ID]],Patient_details[],5,0)</f>
        <v>Single-occupancy room overnight</v>
      </c>
      <c r="F512" s="27" t="str">
        <f>VLOOKUP(Hospital_details[[#This Row],[PA ID]],Patient_details[],6,0)</f>
        <v>Ballinasloe</v>
      </c>
      <c r="G512" s="33" t="str">
        <f>VLOOKUP(Hospital_details[[#This Row],[PA ID]],Patient_details[],7,0)</f>
        <v>Galway</v>
      </c>
      <c r="H512" s="29" t="str">
        <f>VLOOKUP(Hospital_details[[#This Row],[PA ID]],Patient_details[],9,0)</f>
        <v>Surgery</v>
      </c>
      <c r="I512" s="27" t="s">
        <v>1041</v>
      </c>
      <c r="J512" s="27" t="str">
        <f>VLOOKUP(Hospital_details[[#This Row],[Diagnosis_ID]],Diagnosis_details[],2,0)</f>
        <v>Therapy</v>
      </c>
      <c r="K512" s="27" t="str">
        <f>VLOOKUP(Hospital_details[[#This Row],[Diagnosis_ID]],Diagnosis_details[],3,0)</f>
        <v>Medical card holders</v>
      </c>
      <c r="L512" s="29" t="str">
        <f>VLOOKUP(Hospital_details[[#This Row],[Diagnosis_ID]],Diagnosis_details[],4,0)</f>
        <v>Dr Birx</v>
      </c>
      <c r="M512" s="29" t="str">
        <f>VLOOKUP(Hospital_details[[#This Row],[PA ID]],Patient_details[],10,0)</f>
        <v>Aspirin</v>
      </c>
      <c r="N512" s="29" t="str">
        <f>VLOOKUP(Hospital_details[[#This Row],[PA ID]],Patient_details[],8,0)</f>
        <v>Orthopaedic</v>
      </c>
      <c r="O512" s="30">
        <f>VLOOKUP(Hospital_details[[#This Row],[PA ID]],Patient_details[],11,0)</f>
        <v>22000</v>
      </c>
      <c r="P512" s="31">
        <f>VLOOKUP(Hospital_details[[#This Row],[PA ID]],Patient_details[],12,0)</f>
        <v>150</v>
      </c>
      <c r="Q512" s="31">
        <f>VLOOKUP(Hospital_details[[#This Row],[Diagnosis_ID]],Diagnosis_details[],5,0)</f>
        <v>350</v>
      </c>
      <c r="R5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12" s="31">
        <f>Hospital_details[[#This Row],[Hospital Charges]]+Hospital_details[[#This Row],[Price of Treatment]]+Hospital_details[[#This Row],[Consultant Fee]]-Hospital_details[[#This Row],[Discount]]</f>
        <v>20300</v>
      </c>
      <c r="T5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6090</v>
      </c>
    </row>
    <row r="513" spans="1:20">
      <c r="A513" s="27" t="s">
        <v>1042</v>
      </c>
      <c r="B513" s="28">
        <f>VLOOKUP(Hospital_details[[#This Row],[PA ID]],Patient_details[],2,0)</f>
        <v>43796</v>
      </c>
      <c r="C513" s="32">
        <f>VLOOKUP(Hospital_details[[#This Row],[PA ID]],Patient_details[],3,0)</f>
        <v>49</v>
      </c>
      <c r="D513" s="32" t="str">
        <f>VLOOKUP(Hospital_details[[#This Row],[PA ID]],Patient_details[],4,0)</f>
        <v>M</v>
      </c>
      <c r="E513" s="27" t="str">
        <f>VLOOKUP(Hospital_details[[#This Row],[PA ID]],Patient_details[],5,0)</f>
        <v>Day-case</v>
      </c>
      <c r="F513" s="27" t="str">
        <f>VLOOKUP(Hospital_details[[#This Row],[PA ID]],Patient_details[],6,0)</f>
        <v>Cork - Ballinhassig</v>
      </c>
      <c r="G513" s="33" t="str">
        <f>VLOOKUP(Hospital_details[[#This Row],[PA ID]],Patient_details[],7,0)</f>
        <v>Cork</v>
      </c>
      <c r="H513" s="29" t="str">
        <f>VLOOKUP(Hospital_details[[#This Row],[PA ID]],Patient_details[],9,0)</f>
        <v>Surgery</v>
      </c>
      <c r="I513" s="27" t="s">
        <v>1043</v>
      </c>
      <c r="J513" s="27" t="str">
        <f>VLOOKUP(Hospital_details[[#This Row],[Diagnosis_ID]],Diagnosis_details[],2,0)</f>
        <v>Therapy</v>
      </c>
      <c r="K513" s="27" t="str">
        <f>VLOOKUP(Hospital_details[[#This Row],[Diagnosis_ID]],Diagnosis_details[],3,0)</f>
        <v>Medical card holders</v>
      </c>
      <c r="L513" s="29" t="str">
        <f>VLOOKUP(Hospital_details[[#This Row],[Diagnosis_ID]],Diagnosis_details[],4,0)</f>
        <v>Dr Birx</v>
      </c>
      <c r="M513" s="29" t="str">
        <f>VLOOKUP(Hospital_details[[#This Row],[PA ID]],Patient_details[],10,0)</f>
        <v>Corticosteroids</v>
      </c>
      <c r="N513" s="29" t="str">
        <f>VLOOKUP(Hospital_details[[#This Row],[PA ID]],Patient_details[],8,0)</f>
        <v>Orthopaedic</v>
      </c>
      <c r="O513" s="30">
        <f>VLOOKUP(Hospital_details[[#This Row],[PA ID]],Patient_details[],11,0)</f>
        <v>950</v>
      </c>
      <c r="P513" s="31">
        <f>VLOOKUP(Hospital_details[[#This Row],[PA ID]],Patient_details[],12,0)</f>
        <v>100</v>
      </c>
      <c r="Q513" s="31">
        <f>VLOOKUP(Hospital_details[[#This Row],[Diagnosis_ID]],Diagnosis_details[],5,0)</f>
        <v>350</v>
      </c>
      <c r="R5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13" s="31">
        <f>Hospital_details[[#This Row],[Hospital Charges]]+Hospital_details[[#This Row],[Price of Treatment]]+Hospital_details[[#This Row],[Consultant Fee]]-Hospital_details[[#This Row],[Discount]]</f>
        <v>1210</v>
      </c>
      <c r="T5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363</v>
      </c>
    </row>
    <row r="514" spans="1:20">
      <c r="A514" s="27" t="s">
        <v>1044</v>
      </c>
      <c r="B514" s="28">
        <f>VLOOKUP(Hospital_details[[#This Row],[PA ID]],Patient_details[],2,0)</f>
        <v>43396</v>
      </c>
      <c r="C514" s="32">
        <f>VLOOKUP(Hospital_details[[#This Row],[PA ID]],Patient_details[],3,0)</f>
        <v>58</v>
      </c>
      <c r="D514" s="32" t="str">
        <f>VLOOKUP(Hospital_details[[#This Row],[PA ID]],Patient_details[],4,0)</f>
        <v>M</v>
      </c>
      <c r="E514" s="27" t="str">
        <f>VLOOKUP(Hospital_details[[#This Row],[PA ID]],Patient_details[],5,0)</f>
        <v>Single-occupancy room overnight</v>
      </c>
      <c r="F514" s="27" t="str">
        <f>VLOOKUP(Hospital_details[[#This Row],[PA ID]],Patient_details[],6,0)</f>
        <v>Lucan</v>
      </c>
      <c r="G514" s="33" t="str">
        <f>VLOOKUP(Hospital_details[[#This Row],[PA ID]],Patient_details[],7,0)</f>
        <v>Dublin</v>
      </c>
      <c r="H514" s="29" t="str">
        <f>VLOOKUP(Hospital_details[[#This Row],[PA ID]],Patient_details[],9,0)</f>
        <v>Surgery</v>
      </c>
      <c r="I514" s="27" t="s">
        <v>1045</v>
      </c>
      <c r="J514" s="27" t="str">
        <f>VLOOKUP(Hospital_details[[#This Row],[Diagnosis_ID]],Diagnosis_details[],2,0)</f>
        <v>Therapy</v>
      </c>
      <c r="K514" s="27" t="str">
        <f>VLOOKUP(Hospital_details[[#This Row],[Diagnosis_ID]],Diagnosis_details[],3,0)</f>
        <v>Medical card holders</v>
      </c>
      <c r="L514" s="29" t="str">
        <f>VLOOKUP(Hospital_details[[#This Row],[Diagnosis_ID]],Diagnosis_details[],4,0)</f>
        <v>Dr Birx</v>
      </c>
      <c r="M514" s="29" t="str">
        <f>VLOOKUP(Hospital_details[[#This Row],[PA ID]],Patient_details[],10,0)</f>
        <v>Calcium</v>
      </c>
      <c r="N514" s="29" t="str">
        <f>VLOOKUP(Hospital_details[[#This Row],[PA ID]],Patient_details[],8,0)</f>
        <v>Orthopaedic</v>
      </c>
      <c r="O514" s="30">
        <f>VLOOKUP(Hospital_details[[#This Row],[PA ID]],Patient_details[],11,0)</f>
        <v>22000</v>
      </c>
      <c r="P514" s="31">
        <f>VLOOKUP(Hospital_details[[#This Row],[PA ID]],Patient_details[],12,0)</f>
        <v>330</v>
      </c>
      <c r="Q514" s="31">
        <f>VLOOKUP(Hospital_details[[#This Row],[Diagnosis_ID]],Diagnosis_details[],5,0)</f>
        <v>350</v>
      </c>
      <c r="R5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14" s="31">
        <f>Hospital_details[[#This Row],[Hospital Charges]]+Hospital_details[[#This Row],[Price of Treatment]]+Hospital_details[[#This Row],[Consultant Fee]]-Hospital_details[[#This Row],[Discount]]</f>
        <v>20480</v>
      </c>
      <c r="T5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6144</v>
      </c>
    </row>
    <row r="515" spans="1:20">
      <c r="A515" s="27" t="s">
        <v>1046</v>
      </c>
      <c r="B515" s="28">
        <f>VLOOKUP(Hospital_details[[#This Row],[PA ID]],Patient_details[],2,0)</f>
        <v>43824</v>
      </c>
      <c r="C515" s="32">
        <f>VLOOKUP(Hospital_details[[#This Row],[PA ID]],Patient_details[],3,0)</f>
        <v>41</v>
      </c>
      <c r="D515" s="32" t="str">
        <f>VLOOKUP(Hospital_details[[#This Row],[PA ID]],Patient_details[],4,0)</f>
        <v>F</v>
      </c>
      <c r="E515" s="27" t="str">
        <f>VLOOKUP(Hospital_details[[#This Row],[PA ID]],Patient_details[],5,0)</f>
        <v>Single-occupancy room overnight</v>
      </c>
      <c r="F515" s="27" t="str">
        <f>VLOOKUP(Hospital_details[[#This Row],[PA ID]],Patient_details[],6,0)</f>
        <v>Garristown</v>
      </c>
      <c r="G515" s="33" t="str">
        <f>VLOOKUP(Hospital_details[[#This Row],[PA ID]],Patient_details[],7,0)</f>
        <v>Dublin</v>
      </c>
      <c r="H515" s="29" t="str">
        <f>VLOOKUP(Hospital_details[[#This Row],[PA ID]],Patient_details[],9,0)</f>
        <v>Clinical Haematology</v>
      </c>
      <c r="I515" s="27" t="s">
        <v>1047</v>
      </c>
      <c r="J515" s="27" t="str">
        <f>VLOOKUP(Hospital_details[[#This Row],[Diagnosis_ID]],Diagnosis_details[],2,0)</f>
        <v>Therapy</v>
      </c>
      <c r="K515" s="27" t="str">
        <f>VLOOKUP(Hospital_details[[#This Row],[Diagnosis_ID]],Diagnosis_details[],3,0)</f>
        <v>Medical card holders</v>
      </c>
      <c r="L515" s="29" t="str">
        <f>VLOOKUP(Hospital_details[[#This Row],[Diagnosis_ID]],Diagnosis_details[],4,0)</f>
        <v>Dr Birx</v>
      </c>
      <c r="M515" s="29" t="str">
        <f>VLOOKUP(Hospital_details[[#This Row],[PA ID]],Patient_details[],10,0)</f>
        <v>folic acid</v>
      </c>
      <c r="N515" s="29" t="str">
        <f>VLOOKUP(Hospital_details[[#This Row],[PA ID]],Patient_details[],8,0)</f>
        <v>Bacterial infection</v>
      </c>
      <c r="O515" s="30">
        <f>VLOOKUP(Hospital_details[[#This Row],[PA ID]],Patient_details[],11,0)</f>
        <v>8000</v>
      </c>
      <c r="P515" s="31">
        <f>VLOOKUP(Hospital_details[[#This Row],[PA ID]],Patient_details[],12,0)</f>
        <v>240</v>
      </c>
      <c r="Q515" s="31">
        <f>VLOOKUP(Hospital_details[[#This Row],[Diagnosis_ID]],Diagnosis_details[],5,0)</f>
        <v>350</v>
      </c>
      <c r="R5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15" s="31">
        <f>Hospital_details[[#This Row],[Hospital Charges]]+Hospital_details[[#This Row],[Price of Treatment]]+Hospital_details[[#This Row],[Consultant Fee]]-Hospital_details[[#This Row],[Discount]]</f>
        <v>7790</v>
      </c>
      <c r="T5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516" spans="1:20">
      <c r="A516" s="27" t="s">
        <v>1048</v>
      </c>
      <c r="B516" s="28">
        <f>VLOOKUP(Hospital_details[[#This Row],[PA ID]],Patient_details[],2,0)</f>
        <v>43824</v>
      </c>
      <c r="C516" s="32">
        <f>VLOOKUP(Hospital_details[[#This Row],[PA ID]],Patient_details[],3,0)</f>
        <v>33</v>
      </c>
      <c r="D516" s="32" t="str">
        <f>VLOOKUP(Hospital_details[[#This Row],[PA ID]],Patient_details[],4,0)</f>
        <v>M</v>
      </c>
      <c r="E516" s="27" t="str">
        <f>VLOOKUP(Hospital_details[[#This Row],[PA ID]],Patient_details[],5,0)</f>
        <v>Single-occupancy room overnight</v>
      </c>
      <c r="F516" s="27" t="str">
        <f>VLOOKUP(Hospital_details[[#This Row],[PA ID]],Patient_details[],6,0)</f>
        <v>Kilmallock</v>
      </c>
      <c r="G516" s="33" t="str">
        <f>VLOOKUP(Hospital_details[[#This Row],[PA ID]],Patient_details[],7,0)</f>
        <v>Limerick</v>
      </c>
      <c r="H516" s="29" t="str">
        <f>VLOOKUP(Hospital_details[[#This Row],[PA ID]],Patient_details[],9,0)</f>
        <v>Clinical Haematology</v>
      </c>
      <c r="I516" s="27" t="s">
        <v>1049</v>
      </c>
      <c r="J516" s="27" t="str">
        <f>VLOOKUP(Hospital_details[[#This Row],[Diagnosis_ID]],Diagnosis_details[],2,0)</f>
        <v>Therapy</v>
      </c>
      <c r="K516" s="27" t="str">
        <f>VLOOKUP(Hospital_details[[#This Row],[Diagnosis_ID]],Diagnosis_details[],3,0)</f>
        <v>Medical card holders</v>
      </c>
      <c r="L516" s="29" t="str">
        <f>VLOOKUP(Hospital_details[[#This Row],[Diagnosis_ID]],Diagnosis_details[],4,0)</f>
        <v>Dr Birx</v>
      </c>
      <c r="M516" s="29" t="str">
        <f>VLOOKUP(Hospital_details[[#This Row],[PA ID]],Patient_details[],10,0)</f>
        <v>folic acid</v>
      </c>
      <c r="N516" s="29" t="str">
        <f>VLOOKUP(Hospital_details[[#This Row],[PA ID]],Patient_details[],8,0)</f>
        <v>Bacterial infection</v>
      </c>
      <c r="O516" s="30">
        <f>VLOOKUP(Hospital_details[[#This Row],[PA ID]],Patient_details[],11,0)</f>
        <v>8000</v>
      </c>
      <c r="P516" s="31">
        <f>VLOOKUP(Hospital_details[[#This Row],[PA ID]],Patient_details[],12,0)</f>
        <v>160</v>
      </c>
      <c r="Q516" s="31">
        <f>VLOOKUP(Hospital_details[[#This Row],[Diagnosis_ID]],Diagnosis_details[],5,0)</f>
        <v>350</v>
      </c>
      <c r="R5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16" s="31">
        <f>Hospital_details[[#This Row],[Hospital Charges]]+Hospital_details[[#This Row],[Price of Treatment]]+Hospital_details[[#This Row],[Consultant Fee]]-Hospital_details[[#This Row],[Discount]]</f>
        <v>7710</v>
      </c>
      <c r="T5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517" spans="1:20" hidden="1">
      <c r="A517" s="27" t="s">
        <v>1050</v>
      </c>
      <c r="B517" s="28">
        <f>VLOOKUP(Hospital_details[[#This Row],[PA ID]],Patient_details[],2,0)</f>
        <v>43492</v>
      </c>
      <c r="C517" s="32">
        <f>VLOOKUP(Hospital_details[[#This Row],[PA ID]],Patient_details[],3,0)</f>
        <v>47</v>
      </c>
      <c r="D517" s="32" t="str">
        <f>VLOOKUP(Hospital_details[[#This Row],[PA ID]],Patient_details[],4,0)</f>
        <v>F</v>
      </c>
      <c r="E517" s="27" t="str">
        <f>VLOOKUP(Hospital_details[[#This Row],[PA ID]],Patient_details[],5,0)</f>
        <v>Multiple-occupancy room overnight</v>
      </c>
      <c r="F517" s="27" t="str">
        <f>VLOOKUP(Hospital_details[[#This Row],[PA ID]],Patient_details[],6,0)</f>
        <v>Drogheda</v>
      </c>
      <c r="G517" s="33" t="str">
        <f>VLOOKUP(Hospital_details[[#This Row],[PA ID]],Patient_details[],7,0)</f>
        <v>Louth</v>
      </c>
      <c r="H517" s="29" t="str">
        <f>VLOOKUP(Hospital_details[[#This Row],[PA ID]],Patient_details[],9,0)</f>
        <v>Clinical Neurophysiology</v>
      </c>
      <c r="I517" s="27" t="s">
        <v>1051</v>
      </c>
      <c r="J517" s="27" t="str">
        <f>VLOOKUP(Hospital_details[[#This Row],[Diagnosis_ID]],Diagnosis_details[],2,0)</f>
        <v>Therapy</v>
      </c>
      <c r="K517" s="27" t="str">
        <f>VLOOKUP(Hospital_details[[#This Row],[Diagnosis_ID]],Diagnosis_details[],3,0)</f>
        <v>Medical card holders</v>
      </c>
      <c r="L517" s="29" t="str">
        <f>VLOOKUP(Hospital_details[[#This Row],[Diagnosis_ID]],Diagnosis_details[],4,0)</f>
        <v>Dr Doherty</v>
      </c>
      <c r="M517" s="29" t="str">
        <f>VLOOKUP(Hospital_details[[#This Row],[PA ID]],Patient_details[],10,0)</f>
        <v>Antidepressants</v>
      </c>
      <c r="N517" s="29" t="str">
        <f>VLOOKUP(Hospital_details[[#This Row],[PA ID]],Patient_details[],8,0)</f>
        <v>Chronic daily headache</v>
      </c>
      <c r="O517" s="30">
        <f>VLOOKUP(Hospital_details[[#This Row],[PA ID]],Patient_details[],11,0)</f>
        <v>4000</v>
      </c>
      <c r="P517" s="31">
        <f>VLOOKUP(Hospital_details[[#This Row],[PA ID]],Patient_details[],12,0)</f>
        <v>400</v>
      </c>
      <c r="Q517" s="31">
        <f>VLOOKUP(Hospital_details[[#This Row],[Diagnosis_ID]],Diagnosis_details[],5,0)</f>
        <v>250</v>
      </c>
      <c r="R5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517" s="31">
        <f>Hospital_details[[#This Row],[Hospital Charges]]+Hospital_details[[#This Row],[Price of Treatment]]+Hospital_details[[#This Row],[Consultant Fee]]-Hospital_details[[#This Row],[Discount]]</f>
        <v>4530</v>
      </c>
      <c r="T5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1359</v>
      </c>
    </row>
    <row r="518" spans="1:20" hidden="1">
      <c r="A518" s="27" t="s">
        <v>1052</v>
      </c>
      <c r="B518" s="28">
        <f>VLOOKUP(Hospital_details[[#This Row],[PA ID]],Patient_details[],2,0)</f>
        <v>43492</v>
      </c>
      <c r="C518" s="32">
        <f>VLOOKUP(Hospital_details[[#This Row],[PA ID]],Patient_details[],3,0)</f>
        <v>56</v>
      </c>
      <c r="D518" s="32" t="str">
        <f>VLOOKUP(Hospital_details[[#This Row],[PA ID]],Patient_details[],4,0)</f>
        <v>F</v>
      </c>
      <c r="E518" s="27" t="str">
        <f>VLOOKUP(Hospital_details[[#This Row],[PA ID]],Patient_details[],5,0)</f>
        <v>Single-occupancy room overnight</v>
      </c>
      <c r="F518" s="27" t="str">
        <f>VLOOKUP(Hospital_details[[#This Row],[PA ID]],Patient_details[],6,0)</f>
        <v>Navan</v>
      </c>
      <c r="G518" s="33" t="str">
        <f>VLOOKUP(Hospital_details[[#This Row],[PA ID]],Patient_details[],7,0)</f>
        <v>Meath</v>
      </c>
      <c r="H518" s="29" t="str">
        <f>VLOOKUP(Hospital_details[[#This Row],[PA ID]],Patient_details[],9,0)</f>
        <v>Clinical Neurophysiology</v>
      </c>
      <c r="I518" s="27" t="s">
        <v>1053</v>
      </c>
      <c r="J518" s="27" t="str">
        <f>VLOOKUP(Hospital_details[[#This Row],[Diagnosis_ID]],Diagnosis_details[],2,0)</f>
        <v>Therapy</v>
      </c>
      <c r="K518" s="27" t="str">
        <f>VLOOKUP(Hospital_details[[#This Row],[Diagnosis_ID]],Diagnosis_details[],3,0)</f>
        <v>Medical card holders</v>
      </c>
      <c r="L518" s="29" t="str">
        <f>VLOOKUP(Hospital_details[[#This Row],[Diagnosis_ID]],Diagnosis_details[],4,0)</f>
        <v>Dr Doherty</v>
      </c>
      <c r="M518" s="29" t="str">
        <f>VLOOKUP(Hospital_details[[#This Row],[PA ID]],Patient_details[],10,0)</f>
        <v>Calcium</v>
      </c>
      <c r="N518" s="29" t="str">
        <f>VLOOKUP(Hospital_details[[#This Row],[PA ID]],Patient_details[],8,0)</f>
        <v>Chronic daily headache</v>
      </c>
      <c r="O518" s="30">
        <f>VLOOKUP(Hospital_details[[#This Row],[PA ID]],Patient_details[],11,0)</f>
        <v>8000</v>
      </c>
      <c r="P518" s="31">
        <f>VLOOKUP(Hospital_details[[#This Row],[PA ID]],Patient_details[],12,0)</f>
        <v>240</v>
      </c>
      <c r="Q518" s="31">
        <f>VLOOKUP(Hospital_details[[#This Row],[Diagnosis_ID]],Diagnosis_details[],5,0)</f>
        <v>250</v>
      </c>
      <c r="R5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18" s="31">
        <f>Hospital_details[[#This Row],[Hospital Charges]]+Hospital_details[[#This Row],[Price of Treatment]]+Hospital_details[[#This Row],[Consultant Fee]]-Hospital_details[[#This Row],[Discount]]</f>
        <v>8250</v>
      </c>
      <c r="T5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519" spans="1:20" hidden="1">
      <c r="A519" s="27" t="s">
        <v>1054</v>
      </c>
      <c r="B519" s="28">
        <f>VLOOKUP(Hospital_details[[#This Row],[PA ID]],Patient_details[],2,0)</f>
        <v>43492</v>
      </c>
      <c r="C519" s="32">
        <f>VLOOKUP(Hospital_details[[#This Row],[PA ID]],Patient_details[],3,0)</f>
        <v>51</v>
      </c>
      <c r="D519" s="32" t="str">
        <f>VLOOKUP(Hospital_details[[#This Row],[PA ID]],Patient_details[],4,0)</f>
        <v>M</v>
      </c>
      <c r="E519" s="27" t="str">
        <f>VLOOKUP(Hospital_details[[#This Row],[PA ID]],Patient_details[],5,0)</f>
        <v>Single-occupancy room overnight</v>
      </c>
      <c r="F519" s="27" t="str">
        <f>VLOOKUP(Hospital_details[[#This Row],[PA ID]],Patient_details[],6,0)</f>
        <v>Thurles</v>
      </c>
      <c r="G519" s="33" t="str">
        <f>VLOOKUP(Hospital_details[[#This Row],[PA ID]],Patient_details[],7,0)</f>
        <v>Tipperary</v>
      </c>
      <c r="H519" s="29" t="str">
        <f>VLOOKUP(Hospital_details[[#This Row],[PA ID]],Patient_details[],9,0)</f>
        <v>Clinical Neurophysiology</v>
      </c>
      <c r="I519" s="27" t="s">
        <v>1055</v>
      </c>
      <c r="J519" s="27" t="str">
        <f>VLOOKUP(Hospital_details[[#This Row],[Diagnosis_ID]],Diagnosis_details[],2,0)</f>
        <v>Therapy</v>
      </c>
      <c r="K519" s="27" t="str">
        <f>VLOOKUP(Hospital_details[[#This Row],[Diagnosis_ID]],Diagnosis_details[],3,0)</f>
        <v>Medical card holders</v>
      </c>
      <c r="L519" s="29" t="str">
        <f>VLOOKUP(Hospital_details[[#This Row],[Diagnosis_ID]],Diagnosis_details[],4,0)</f>
        <v>Dr Doherty</v>
      </c>
      <c r="M519" s="29" t="str">
        <f>VLOOKUP(Hospital_details[[#This Row],[PA ID]],Patient_details[],10,0)</f>
        <v>Calcium</v>
      </c>
      <c r="N519" s="29" t="str">
        <f>VLOOKUP(Hospital_details[[#This Row],[PA ID]],Patient_details[],8,0)</f>
        <v>Chronic daily headache</v>
      </c>
      <c r="O519" s="30">
        <f>VLOOKUP(Hospital_details[[#This Row],[PA ID]],Patient_details[],11,0)</f>
        <v>8000</v>
      </c>
      <c r="P519" s="31">
        <f>VLOOKUP(Hospital_details[[#This Row],[PA ID]],Patient_details[],12,0)</f>
        <v>160</v>
      </c>
      <c r="Q519" s="31">
        <f>VLOOKUP(Hospital_details[[#This Row],[Diagnosis_ID]],Diagnosis_details[],5,0)</f>
        <v>250</v>
      </c>
      <c r="R5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19" s="31">
        <f>Hospital_details[[#This Row],[Hospital Charges]]+Hospital_details[[#This Row],[Price of Treatment]]+Hospital_details[[#This Row],[Consultant Fee]]-Hospital_details[[#This Row],[Discount]]</f>
        <v>8170</v>
      </c>
      <c r="T5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2451</v>
      </c>
    </row>
    <row r="520" spans="1:20" hidden="1">
      <c r="A520" s="27" t="s">
        <v>1056</v>
      </c>
      <c r="B520" s="28">
        <f>VLOOKUP(Hospital_details[[#This Row],[PA ID]],Patient_details[],2,0)</f>
        <v>43492</v>
      </c>
      <c r="C520" s="32">
        <f>VLOOKUP(Hospital_details[[#This Row],[PA ID]],Patient_details[],3,0)</f>
        <v>49</v>
      </c>
      <c r="D520" s="32" t="str">
        <f>VLOOKUP(Hospital_details[[#This Row],[PA ID]],Patient_details[],4,0)</f>
        <v>M</v>
      </c>
      <c r="E520" s="27" t="str">
        <f>VLOOKUP(Hospital_details[[#This Row],[PA ID]],Patient_details[],5,0)</f>
        <v>Single-occupancy room overnight</v>
      </c>
      <c r="F520" s="27" t="str">
        <f>VLOOKUP(Hospital_details[[#This Row],[PA ID]],Patient_details[],6,0)</f>
        <v>Waterford</v>
      </c>
      <c r="G520" s="33" t="str">
        <f>VLOOKUP(Hospital_details[[#This Row],[PA ID]],Patient_details[],7,0)</f>
        <v>Waterford</v>
      </c>
      <c r="H520" s="29" t="str">
        <f>VLOOKUP(Hospital_details[[#This Row],[PA ID]],Patient_details[],9,0)</f>
        <v>Clinical Neurophysiology</v>
      </c>
      <c r="I520" s="27" t="s">
        <v>1057</v>
      </c>
      <c r="J520" s="27" t="str">
        <f>VLOOKUP(Hospital_details[[#This Row],[Diagnosis_ID]],Diagnosis_details[],2,0)</f>
        <v>Therapy</v>
      </c>
      <c r="K520" s="27" t="str">
        <f>VLOOKUP(Hospital_details[[#This Row],[Diagnosis_ID]],Diagnosis_details[],3,0)</f>
        <v>Medical card holders</v>
      </c>
      <c r="L520" s="29" t="str">
        <f>VLOOKUP(Hospital_details[[#This Row],[Diagnosis_ID]],Diagnosis_details[],4,0)</f>
        <v>Dr Doherty</v>
      </c>
      <c r="M520" s="29" t="str">
        <f>VLOOKUP(Hospital_details[[#This Row],[PA ID]],Patient_details[],10,0)</f>
        <v>Calcium</v>
      </c>
      <c r="N520" s="29" t="str">
        <f>VLOOKUP(Hospital_details[[#This Row],[PA ID]],Patient_details[],8,0)</f>
        <v>Chronic daily headache</v>
      </c>
      <c r="O520" s="30">
        <f>VLOOKUP(Hospital_details[[#This Row],[PA ID]],Patient_details[],11,0)</f>
        <v>8000</v>
      </c>
      <c r="P520" s="31">
        <f>VLOOKUP(Hospital_details[[#This Row],[PA ID]],Patient_details[],12,0)</f>
        <v>240</v>
      </c>
      <c r="Q520" s="31">
        <f>VLOOKUP(Hospital_details[[#This Row],[Diagnosis_ID]],Diagnosis_details[],5,0)</f>
        <v>250</v>
      </c>
      <c r="R5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20" s="31">
        <f>Hospital_details[[#This Row],[Hospital Charges]]+Hospital_details[[#This Row],[Price of Treatment]]+Hospital_details[[#This Row],[Consultant Fee]]-Hospital_details[[#This Row],[Discount]]</f>
        <v>8250</v>
      </c>
      <c r="T5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521" spans="1:20">
      <c r="A521" s="27" t="s">
        <v>1058</v>
      </c>
      <c r="B521" s="28">
        <f>VLOOKUP(Hospital_details[[#This Row],[PA ID]],Patient_details[],2,0)</f>
        <v>42820</v>
      </c>
      <c r="C521" s="32">
        <f>VLOOKUP(Hospital_details[[#This Row],[PA ID]],Patient_details[],3,0)</f>
        <v>50</v>
      </c>
      <c r="D521" s="32" t="str">
        <f>VLOOKUP(Hospital_details[[#This Row],[PA ID]],Patient_details[],4,0)</f>
        <v>M</v>
      </c>
      <c r="E521" s="27" t="str">
        <f>VLOOKUP(Hospital_details[[#This Row],[PA ID]],Patient_details[],5,0)</f>
        <v>Day-case</v>
      </c>
      <c r="F521" s="27" t="str">
        <f>VLOOKUP(Hospital_details[[#This Row],[PA ID]],Patient_details[],6,0)</f>
        <v>Mullingar</v>
      </c>
      <c r="G521" s="33" t="str">
        <f>VLOOKUP(Hospital_details[[#This Row],[PA ID]],Patient_details[],7,0)</f>
        <v>Westmeath</v>
      </c>
      <c r="H521" s="29" t="str">
        <f>VLOOKUP(Hospital_details[[#This Row],[PA ID]],Patient_details[],9,0)</f>
        <v>Clinical Haematology</v>
      </c>
      <c r="I521" s="27" t="s">
        <v>1059</v>
      </c>
      <c r="J521" s="27" t="str">
        <f>VLOOKUP(Hospital_details[[#This Row],[Diagnosis_ID]],Diagnosis_details[],2,0)</f>
        <v>Therapy</v>
      </c>
      <c r="K521" s="27" t="str">
        <f>VLOOKUP(Hospital_details[[#This Row],[Diagnosis_ID]],Diagnosis_details[],3,0)</f>
        <v>Medical card holders</v>
      </c>
      <c r="L521" s="29" t="str">
        <f>VLOOKUP(Hospital_details[[#This Row],[Diagnosis_ID]],Diagnosis_details[],4,0)</f>
        <v>Dr Birx</v>
      </c>
      <c r="M521" s="29" t="str">
        <f>VLOOKUP(Hospital_details[[#This Row],[PA ID]],Patient_details[],10,0)</f>
        <v>oxygen</v>
      </c>
      <c r="N521" s="29" t="str">
        <f>VLOOKUP(Hospital_details[[#This Row],[PA ID]],Patient_details[],8,0)</f>
        <v>Bacterial infection</v>
      </c>
      <c r="O521" s="30">
        <f>VLOOKUP(Hospital_details[[#This Row],[PA ID]],Patient_details[],11,0)</f>
        <v>950</v>
      </c>
      <c r="P521" s="31">
        <f>VLOOKUP(Hospital_details[[#This Row],[PA ID]],Patient_details[],12,0)</f>
        <v>50</v>
      </c>
      <c r="Q521" s="31">
        <f>VLOOKUP(Hospital_details[[#This Row],[Diagnosis_ID]],Diagnosis_details[],5,0)</f>
        <v>350</v>
      </c>
      <c r="R5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21" s="31">
        <f>Hospital_details[[#This Row],[Hospital Charges]]+Hospital_details[[#This Row],[Price of Treatment]]+Hospital_details[[#This Row],[Consultant Fee]]-Hospital_details[[#This Row],[Discount]]</f>
        <v>1160</v>
      </c>
      <c r="T5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522" spans="1:20">
      <c r="A522" s="27" t="s">
        <v>1060</v>
      </c>
      <c r="B522" s="28">
        <f>VLOOKUP(Hospital_details[[#This Row],[PA ID]],Patient_details[],2,0)</f>
        <v>42820</v>
      </c>
      <c r="C522" s="32">
        <f>VLOOKUP(Hospital_details[[#This Row],[PA ID]],Patient_details[],3,0)</f>
        <v>55</v>
      </c>
      <c r="D522" s="32" t="str">
        <f>VLOOKUP(Hospital_details[[#This Row],[PA ID]],Patient_details[],4,0)</f>
        <v>F</v>
      </c>
      <c r="E522" s="27" t="str">
        <f>VLOOKUP(Hospital_details[[#This Row],[PA ID]],Patient_details[],5,0)</f>
        <v>Day-case</v>
      </c>
      <c r="F522" s="27" t="str">
        <f>VLOOKUP(Hospital_details[[#This Row],[PA ID]],Patient_details[],6,0)</f>
        <v>Enniscorthy</v>
      </c>
      <c r="G522" s="33" t="str">
        <f>VLOOKUP(Hospital_details[[#This Row],[PA ID]],Patient_details[],7,0)</f>
        <v>Wexford</v>
      </c>
      <c r="H522" s="29" t="str">
        <f>VLOOKUP(Hospital_details[[#This Row],[PA ID]],Patient_details[],9,0)</f>
        <v>Clinical Haematology</v>
      </c>
      <c r="I522" s="27" t="s">
        <v>1061</v>
      </c>
      <c r="J522" s="27" t="str">
        <f>VLOOKUP(Hospital_details[[#This Row],[Diagnosis_ID]],Diagnosis_details[],2,0)</f>
        <v>Therapy</v>
      </c>
      <c r="K522" s="27" t="str">
        <f>VLOOKUP(Hospital_details[[#This Row],[Diagnosis_ID]],Diagnosis_details[],3,0)</f>
        <v>Medical card holders</v>
      </c>
      <c r="L522" s="29" t="str">
        <f>VLOOKUP(Hospital_details[[#This Row],[Diagnosis_ID]],Diagnosis_details[],4,0)</f>
        <v>Dr Birx</v>
      </c>
      <c r="M522" s="29" t="str">
        <f>VLOOKUP(Hospital_details[[#This Row],[PA ID]],Patient_details[],10,0)</f>
        <v>folic acid</v>
      </c>
      <c r="N522" s="29" t="str">
        <f>VLOOKUP(Hospital_details[[#This Row],[PA ID]],Patient_details[],8,0)</f>
        <v>Bacterial infection</v>
      </c>
      <c r="O522" s="30">
        <f>VLOOKUP(Hospital_details[[#This Row],[PA ID]],Patient_details[],11,0)</f>
        <v>950</v>
      </c>
      <c r="P522" s="31">
        <f>VLOOKUP(Hospital_details[[#This Row],[PA ID]],Patient_details[],12,0)</f>
        <v>100</v>
      </c>
      <c r="Q522" s="31">
        <f>VLOOKUP(Hospital_details[[#This Row],[Diagnosis_ID]],Diagnosis_details[],5,0)</f>
        <v>350</v>
      </c>
      <c r="R5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22" s="31">
        <f>Hospital_details[[#This Row],[Hospital Charges]]+Hospital_details[[#This Row],[Price of Treatment]]+Hospital_details[[#This Row],[Consultant Fee]]-Hospital_details[[#This Row],[Discount]]</f>
        <v>1210</v>
      </c>
      <c r="T5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363</v>
      </c>
    </row>
    <row r="523" spans="1:20">
      <c r="A523" s="27" t="s">
        <v>1062</v>
      </c>
      <c r="B523" s="28">
        <f>VLOOKUP(Hospital_details[[#This Row],[PA ID]],Patient_details[],2,0)</f>
        <v>42820</v>
      </c>
      <c r="C523" s="32">
        <f>VLOOKUP(Hospital_details[[#This Row],[PA ID]],Patient_details[],3,0)</f>
        <v>26</v>
      </c>
      <c r="D523" s="32" t="str">
        <f>VLOOKUP(Hospital_details[[#This Row],[PA ID]],Patient_details[],4,0)</f>
        <v>M</v>
      </c>
      <c r="E523" s="27" t="str">
        <f>VLOOKUP(Hospital_details[[#This Row],[PA ID]],Patient_details[],5,0)</f>
        <v>Single-occupancy room overnight</v>
      </c>
      <c r="F523" s="27" t="str">
        <f>VLOOKUP(Hospital_details[[#This Row],[PA ID]],Patient_details[],6,0)</f>
        <v>Enniscorthy</v>
      </c>
      <c r="G523" s="33" t="str">
        <f>VLOOKUP(Hospital_details[[#This Row],[PA ID]],Patient_details[],7,0)</f>
        <v>Wexford</v>
      </c>
      <c r="H523" s="29" t="str">
        <f>VLOOKUP(Hospital_details[[#This Row],[PA ID]],Patient_details[],9,0)</f>
        <v>Clinical Haematology</v>
      </c>
      <c r="I523" s="27" t="s">
        <v>1063</v>
      </c>
      <c r="J523" s="27" t="str">
        <f>VLOOKUP(Hospital_details[[#This Row],[Diagnosis_ID]],Diagnosis_details[],2,0)</f>
        <v>Therapy</v>
      </c>
      <c r="K523" s="27" t="str">
        <f>VLOOKUP(Hospital_details[[#This Row],[Diagnosis_ID]],Diagnosis_details[],3,0)</f>
        <v>Medical card holders</v>
      </c>
      <c r="L523" s="29" t="str">
        <f>VLOOKUP(Hospital_details[[#This Row],[Diagnosis_ID]],Diagnosis_details[],4,0)</f>
        <v>Dr Birx</v>
      </c>
      <c r="M523" s="29" t="str">
        <f>VLOOKUP(Hospital_details[[#This Row],[PA ID]],Patient_details[],10,0)</f>
        <v>folic acid</v>
      </c>
      <c r="N523" s="29" t="str">
        <f>VLOOKUP(Hospital_details[[#This Row],[PA ID]],Patient_details[],8,0)</f>
        <v>Bacterial infection</v>
      </c>
      <c r="O523" s="30">
        <f>VLOOKUP(Hospital_details[[#This Row],[PA ID]],Patient_details[],11,0)</f>
        <v>8000</v>
      </c>
      <c r="P523" s="31">
        <f>VLOOKUP(Hospital_details[[#This Row],[PA ID]],Patient_details[],12,0)</f>
        <v>450</v>
      </c>
      <c r="Q523" s="31">
        <f>VLOOKUP(Hospital_details[[#This Row],[Diagnosis_ID]],Diagnosis_details[],5,0)</f>
        <v>350</v>
      </c>
      <c r="R5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23" s="31">
        <f>Hospital_details[[#This Row],[Hospital Charges]]+Hospital_details[[#This Row],[Price of Treatment]]+Hospital_details[[#This Row],[Consultant Fee]]-Hospital_details[[#This Row],[Discount]]</f>
        <v>8000</v>
      </c>
      <c r="T5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2400</v>
      </c>
    </row>
    <row r="524" spans="1:20" hidden="1">
      <c r="A524" s="27" t="s">
        <v>1064</v>
      </c>
      <c r="B524" s="28">
        <f>VLOOKUP(Hospital_details[[#This Row],[PA ID]],Patient_details[],2,0)</f>
        <v>43490</v>
      </c>
      <c r="C524" s="32">
        <f>VLOOKUP(Hospital_details[[#This Row],[PA ID]],Patient_details[],3,0)</f>
        <v>58</v>
      </c>
      <c r="D524" s="32" t="str">
        <f>VLOOKUP(Hospital_details[[#This Row],[PA ID]],Patient_details[],4,0)</f>
        <v>M</v>
      </c>
      <c r="E524" s="27" t="str">
        <f>VLOOKUP(Hospital_details[[#This Row],[PA ID]],Patient_details[],5,0)</f>
        <v>Multiple-occupancy room overnight</v>
      </c>
      <c r="F524" s="27" t="str">
        <f>VLOOKUP(Hospital_details[[#This Row],[PA ID]],Patient_details[],6,0)</f>
        <v>Kilkenny</v>
      </c>
      <c r="G524" s="33" t="str">
        <f>VLOOKUP(Hospital_details[[#This Row],[PA ID]],Patient_details[],7,0)</f>
        <v>Kilkenny</v>
      </c>
      <c r="H524" s="29" t="str">
        <f>VLOOKUP(Hospital_details[[#This Row],[PA ID]],Patient_details[],9,0)</f>
        <v>Clinical Research Centre</v>
      </c>
      <c r="I524" s="27" t="s">
        <v>1065</v>
      </c>
      <c r="J524" s="27" t="str">
        <f>VLOOKUP(Hospital_details[[#This Row],[Diagnosis_ID]],Diagnosis_details[],2,0)</f>
        <v>Surgery</v>
      </c>
      <c r="K524" s="27" t="str">
        <f>VLOOKUP(Hospital_details[[#This Row],[Diagnosis_ID]],Diagnosis_details[],3,0)</f>
        <v>Medical card holders</v>
      </c>
      <c r="L524" s="29" t="str">
        <f>VLOOKUP(Hospital_details[[#This Row],[Diagnosis_ID]],Diagnosis_details[],4,0)</f>
        <v>Dr Fauci</v>
      </c>
      <c r="M524" s="29" t="str">
        <f>VLOOKUP(Hospital_details[[#This Row],[PA ID]],Patient_details[],10,0)</f>
        <v>Aspirin</v>
      </c>
      <c r="N524" s="29" t="str">
        <f>VLOOKUP(Hospital_details[[#This Row],[PA ID]],Patient_details[],8,0)</f>
        <v>Parkinson's disease</v>
      </c>
      <c r="O524" s="30">
        <f>VLOOKUP(Hospital_details[[#This Row],[PA ID]],Patient_details[],11,0)</f>
        <v>4000</v>
      </c>
      <c r="P524" s="31">
        <f>VLOOKUP(Hospital_details[[#This Row],[PA ID]],Patient_details[],12,0)</f>
        <v>100</v>
      </c>
      <c r="Q524" s="31">
        <f>VLOOKUP(Hospital_details[[#This Row],[Diagnosis_ID]],Diagnosis_details[],5,0)</f>
        <v>320</v>
      </c>
      <c r="R5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524" s="31">
        <f>Hospital_details[[#This Row],[Hospital Charges]]+Hospital_details[[#This Row],[Price of Treatment]]+Hospital_details[[#This Row],[Consultant Fee]]-Hospital_details[[#This Row],[Discount]]</f>
        <v>4300</v>
      </c>
      <c r="T5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1290</v>
      </c>
    </row>
    <row r="525" spans="1:20">
      <c r="A525" s="27" t="s">
        <v>1066</v>
      </c>
      <c r="B525" s="28">
        <f>VLOOKUP(Hospital_details[[#This Row],[PA ID]],Patient_details[],2,0)</f>
        <v>43243</v>
      </c>
      <c r="C525" s="32">
        <f>VLOOKUP(Hospital_details[[#This Row],[PA ID]],Patient_details[],3,0)</f>
        <v>46</v>
      </c>
      <c r="D525" s="32" t="str">
        <f>VLOOKUP(Hospital_details[[#This Row],[PA ID]],Patient_details[],4,0)</f>
        <v>M</v>
      </c>
      <c r="E525" s="27" t="str">
        <f>VLOOKUP(Hospital_details[[#This Row],[PA ID]],Patient_details[],5,0)</f>
        <v>Single-occupancy room overnight</v>
      </c>
      <c r="F525" s="27" t="str">
        <f>VLOOKUP(Hospital_details[[#This Row],[PA ID]],Patient_details[],6,0)</f>
        <v>Kilkenny</v>
      </c>
      <c r="G525" s="33" t="str">
        <f>VLOOKUP(Hospital_details[[#This Row],[PA ID]],Patient_details[],7,0)</f>
        <v>Kilkenny</v>
      </c>
      <c r="H525" s="29" t="str">
        <f>VLOOKUP(Hospital_details[[#This Row],[PA ID]],Patient_details[],9,0)</f>
        <v>Surgery</v>
      </c>
      <c r="I525" s="27" t="s">
        <v>1067</v>
      </c>
      <c r="J525" s="27" t="str">
        <f>VLOOKUP(Hospital_details[[#This Row],[Diagnosis_ID]],Diagnosis_details[],2,0)</f>
        <v>Therapy</v>
      </c>
      <c r="K525" s="27" t="str">
        <f>VLOOKUP(Hospital_details[[#This Row],[Diagnosis_ID]],Diagnosis_details[],3,0)</f>
        <v>Medical card holders</v>
      </c>
      <c r="L525" s="29" t="str">
        <f>VLOOKUP(Hospital_details[[#This Row],[Diagnosis_ID]],Diagnosis_details[],4,0)</f>
        <v>Dr Birx</v>
      </c>
      <c r="M525" s="29" t="str">
        <f>VLOOKUP(Hospital_details[[#This Row],[PA ID]],Patient_details[],10,0)</f>
        <v>Corticosteroids</v>
      </c>
      <c r="N525" s="29" t="str">
        <f>VLOOKUP(Hospital_details[[#This Row],[PA ID]],Patient_details[],8,0)</f>
        <v>Orthopaedic</v>
      </c>
      <c r="O525" s="30">
        <f>VLOOKUP(Hospital_details[[#This Row],[PA ID]],Patient_details[],11,0)</f>
        <v>22000</v>
      </c>
      <c r="P525" s="31">
        <f>VLOOKUP(Hospital_details[[#This Row],[PA ID]],Patient_details[],12,0)</f>
        <v>240</v>
      </c>
      <c r="Q525" s="31">
        <f>VLOOKUP(Hospital_details[[#This Row],[Diagnosis_ID]],Diagnosis_details[],5,0)</f>
        <v>350</v>
      </c>
      <c r="R5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25" s="31">
        <f>Hospital_details[[#This Row],[Hospital Charges]]+Hospital_details[[#This Row],[Price of Treatment]]+Hospital_details[[#This Row],[Consultant Fee]]-Hospital_details[[#This Row],[Discount]]</f>
        <v>20390</v>
      </c>
      <c r="T5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6117</v>
      </c>
    </row>
    <row r="526" spans="1:20">
      <c r="A526" s="27" t="s">
        <v>1068</v>
      </c>
      <c r="B526" s="28">
        <f>VLOOKUP(Hospital_details[[#This Row],[PA ID]],Patient_details[],2,0)</f>
        <v>43243</v>
      </c>
      <c r="C526" s="32">
        <f>VLOOKUP(Hospital_details[[#This Row],[PA ID]],Patient_details[],3,0)</f>
        <v>48</v>
      </c>
      <c r="D526" s="32" t="str">
        <f>VLOOKUP(Hospital_details[[#This Row],[PA ID]],Patient_details[],4,0)</f>
        <v>M</v>
      </c>
      <c r="E526" s="27" t="str">
        <f>VLOOKUP(Hospital_details[[#This Row],[PA ID]],Patient_details[],5,0)</f>
        <v>Single-occupancy room overnight</v>
      </c>
      <c r="F526" s="27" t="str">
        <f>VLOOKUP(Hospital_details[[#This Row],[PA ID]],Patient_details[],6,0)</f>
        <v>Limerick</v>
      </c>
      <c r="G526" s="33" t="str">
        <f>VLOOKUP(Hospital_details[[#This Row],[PA ID]],Patient_details[],7,0)</f>
        <v>Limerick</v>
      </c>
      <c r="H526" s="29" t="str">
        <f>VLOOKUP(Hospital_details[[#This Row],[PA ID]],Patient_details[],9,0)</f>
        <v>Surgery</v>
      </c>
      <c r="I526" s="27" t="s">
        <v>1069</v>
      </c>
      <c r="J526" s="27" t="str">
        <f>VLOOKUP(Hospital_details[[#This Row],[Diagnosis_ID]],Diagnosis_details[],2,0)</f>
        <v>Surgery</v>
      </c>
      <c r="K526" s="27" t="str">
        <f>VLOOKUP(Hospital_details[[#This Row],[Diagnosis_ID]],Diagnosis_details[],3,0)</f>
        <v>Medical card holders</v>
      </c>
      <c r="L526" s="29" t="str">
        <f>VLOOKUP(Hospital_details[[#This Row],[Diagnosis_ID]],Diagnosis_details[],4,0)</f>
        <v>Dr Birx</v>
      </c>
      <c r="M526" s="29" t="str">
        <f>VLOOKUP(Hospital_details[[#This Row],[PA ID]],Patient_details[],10,0)</f>
        <v>Corticosteroids</v>
      </c>
      <c r="N526" s="29" t="str">
        <f>VLOOKUP(Hospital_details[[#This Row],[PA ID]],Patient_details[],8,0)</f>
        <v>Orthopaedic</v>
      </c>
      <c r="O526" s="30">
        <f>VLOOKUP(Hospital_details[[#This Row],[PA ID]],Patient_details[],11,0)</f>
        <v>22000</v>
      </c>
      <c r="P526" s="31">
        <f>VLOOKUP(Hospital_details[[#This Row],[PA ID]],Patient_details[],12,0)</f>
        <v>160</v>
      </c>
      <c r="Q526" s="31">
        <f>VLOOKUP(Hospital_details[[#This Row],[Diagnosis_ID]],Diagnosis_details[],5,0)</f>
        <v>350</v>
      </c>
      <c r="R5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26" s="31">
        <f>Hospital_details[[#This Row],[Hospital Charges]]+Hospital_details[[#This Row],[Price of Treatment]]+Hospital_details[[#This Row],[Consultant Fee]]-Hospital_details[[#This Row],[Discount]]</f>
        <v>20310</v>
      </c>
      <c r="T5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6093</v>
      </c>
    </row>
    <row r="527" spans="1:20">
      <c r="A527" s="27" t="s">
        <v>1070</v>
      </c>
      <c r="B527" s="28">
        <f>VLOOKUP(Hospital_details[[#This Row],[PA ID]],Patient_details[],2,0)</f>
        <v>43102</v>
      </c>
      <c r="C527" s="32">
        <f>VLOOKUP(Hospital_details[[#This Row],[PA ID]],Patient_details[],3,0)</f>
        <v>42</v>
      </c>
      <c r="D527" s="32" t="str">
        <f>VLOOKUP(Hospital_details[[#This Row],[PA ID]],Patient_details[],4,0)</f>
        <v>M</v>
      </c>
      <c r="E527" s="27" t="str">
        <f>VLOOKUP(Hospital_details[[#This Row],[PA ID]],Patient_details[],5,0)</f>
        <v>Single-occupancy room overnight</v>
      </c>
      <c r="F527" s="27" t="str">
        <f>VLOOKUP(Hospital_details[[#This Row],[PA ID]],Patient_details[],6,0)</f>
        <v>Limerick</v>
      </c>
      <c r="G527" s="33" t="str">
        <f>VLOOKUP(Hospital_details[[#This Row],[PA ID]],Patient_details[],7,0)</f>
        <v>Limerick</v>
      </c>
      <c r="H527" s="29" t="str">
        <f>VLOOKUP(Hospital_details[[#This Row],[PA ID]],Patient_details[],9,0)</f>
        <v>Clinical Haematology</v>
      </c>
      <c r="I527" s="27" t="s">
        <v>1071</v>
      </c>
      <c r="J527" s="27" t="str">
        <f>VLOOKUP(Hospital_details[[#This Row],[Diagnosis_ID]],Diagnosis_details[],2,0)</f>
        <v>Therapy</v>
      </c>
      <c r="K527" s="27" t="str">
        <f>VLOOKUP(Hospital_details[[#This Row],[Diagnosis_ID]],Diagnosis_details[],3,0)</f>
        <v>Medical card holders</v>
      </c>
      <c r="L527" s="29" t="str">
        <f>VLOOKUP(Hospital_details[[#This Row],[Diagnosis_ID]],Diagnosis_details[],4,0)</f>
        <v>Dr Birx</v>
      </c>
      <c r="M527" s="29" t="str">
        <f>VLOOKUP(Hospital_details[[#This Row],[PA ID]],Patient_details[],10,0)</f>
        <v>folic acid</v>
      </c>
      <c r="N527" s="29" t="str">
        <f>VLOOKUP(Hospital_details[[#This Row],[PA ID]],Patient_details[],8,0)</f>
        <v>Bacterial infection</v>
      </c>
      <c r="O527" s="30">
        <f>VLOOKUP(Hospital_details[[#This Row],[PA ID]],Patient_details[],11,0)</f>
        <v>8000</v>
      </c>
      <c r="P527" s="31">
        <f>VLOOKUP(Hospital_details[[#This Row],[PA ID]],Patient_details[],12,0)</f>
        <v>550</v>
      </c>
      <c r="Q527" s="31">
        <f>VLOOKUP(Hospital_details[[#This Row],[Diagnosis_ID]],Diagnosis_details[],5,0)</f>
        <v>350</v>
      </c>
      <c r="R5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27" s="31">
        <f>Hospital_details[[#This Row],[Hospital Charges]]+Hospital_details[[#This Row],[Price of Treatment]]+Hospital_details[[#This Row],[Consultant Fee]]-Hospital_details[[#This Row],[Discount]]</f>
        <v>8100</v>
      </c>
      <c r="T5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528" spans="1:20" hidden="1">
      <c r="A528" s="27" t="s">
        <v>1072</v>
      </c>
      <c r="B528" s="28">
        <f>VLOOKUP(Hospital_details[[#This Row],[PA ID]],Patient_details[],2,0)</f>
        <v>43764</v>
      </c>
      <c r="C528" s="32">
        <f>VLOOKUP(Hospital_details[[#This Row],[PA ID]],Patient_details[],3,0)</f>
        <v>37</v>
      </c>
      <c r="D528" s="32" t="str">
        <f>VLOOKUP(Hospital_details[[#This Row],[PA ID]],Patient_details[],4,0)</f>
        <v>M</v>
      </c>
      <c r="E528" s="27" t="str">
        <f>VLOOKUP(Hospital_details[[#This Row],[PA ID]],Patient_details[],5,0)</f>
        <v>Single-occupancy room overnight</v>
      </c>
      <c r="F528" s="27" t="str">
        <f>VLOOKUP(Hospital_details[[#This Row],[PA ID]],Patient_details[],6,0)</f>
        <v>Limerick</v>
      </c>
      <c r="G528" s="33" t="str">
        <f>VLOOKUP(Hospital_details[[#This Row],[PA ID]],Patient_details[],7,0)</f>
        <v>Limerick</v>
      </c>
      <c r="H528" s="29" t="str">
        <f>VLOOKUP(Hospital_details[[#This Row],[PA ID]],Patient_details[],9,0)</f>
        <v>Clinical Neurophysiology</v>
      </c>
      <c r="I528" s="27" t="s">
        <v>1073</v>
      </c>
      <c r="J528" s="27" t="str">
        <f>VLOOKUP(Hospital_details[[#This Row],[Diagnosis_ID]],Diagnosis_details[],2,0)</f>
        <v>Therapy</v>
      </c>
      <c r="K528" s="27" t="str">
        <f>VLOOKUP(Hospital_details[[#This Row],[Diagnosis_ID]],Diagnosis_details[],3,0)</f>
        <v>Medical card holders</v>
      </c>
      <c r="L528" s="29" t="str">
        <f>VLOOKUP(Hospital_details[[#This Row],[Diagnosis_ID]],Diagnosis_details[],4,0)</f>
        <v>Dr Doherty</v>
      </c>
      <c r="M528" s="29" t="str">
        <f>VLOOKUP(Hospital_details[[#This Row],[PA ID]],Patient_details[],10,0)</f>
        <v>Aspirin</v>
      </c>
      <c r="N528" s="29" t="str">
        <f>VLOOKUP(Hospital_details[[#This Row],[PA ID]],Patient_details[],8,0)</f>
        <v>Chronic daily headache</v>
      </c>
      <c r="O528" s="30">
        <f>VLOOKUP(Hospital_details[[#This Row],[PA ID]],Patient_details[],11,0)</f>
        <v>8000</v>
      </c>
      <c r="P528" s="31">
        <f>VLOOKUP(Hospital_details[[#This Row],[PA ID]],Patient_details[],12,0)</f>
        <v>105</v>
      </c>
      <c r="Q528" s="31">
        <f>VLOOKUP(Hospital_details[[#This Row],[Diagnosis_ID]],Diagnosis_details[],5,0)</f>
        <v>250</v>
      </c>
      <c r="R5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28" s="31">
        <f>Hospital_details[[#This Row],[Hospital Charges]]+Hospital_details[[#This Row],[Price of Treatment]]+Hospital_details[[#This Row],[Consultant Fee]]-Hospital_details[[#This Row],[Discount]]</f>
        <v>8115</v>
      </c>
      <c r="T5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2434.5</v>
      </c>
    </row>
    <row r="529" spans="1:20" hidden="1">
      <c r="A529" s="27" t="s">
        <v>1074</v>
      </c>
      <c r="B529" s="28">
        <f>VLOOKUP(Hospital_details[[#This Row],[PA ID]],Patient_details[],2,0)</f>
        <v>43764</v>
      </c>
      <c r="C529" s="32">
        <f>VLOOKUP(Hospital_details[[#This Row],[PA ID]],Patient_details[],3,0)</f>
        <v>63</v>
      </c>
      <c r="D529" s="32" t="str">
        <f>VLOOKUP(Hospital_details[[#This Row],[PA ID]],Patient_details[],4,0)</f>
        <v>F</v>
      </c>
      <c r="E529" s="27" t="str">
        <f>VLOOKUP(Hospital_details[[#This Row],[PA ID]],Patient_details[],5,0)</f>
        <v>Day-case</v>
      </c>
      <c r="F529" s="27" t="str">
        <f>VLOOKUP(Hospital_details[[#This Row],[PA ID]],Patient_details[],6,0)</f>
        <v>Nenagh</v>
      </c>
      <c r="G529" s="33" t="str">
        <f>VLOOKUP(Hospital_details[[#This Row],[PA ID]],Patient_details[],7,0)</f>
        <v>Tipperary</v>
      </c>
      <c r="H529" s="29" t="str">
        <f>VLOOKUP(Hospital_details[[#This Row],[PA ID]],Patient_details[],9,0)</f>
        <v>Clinical Neurophysiology</v>
      </c>
      <c r="I529" s="27" t="s">
        <v>1075</v>
      </c>
      <c r="J529" s="27" t="str">
        <f>VLOOKUP(Hospital_details[[#This Row],[Diagnosis_ID]],Diagnosis_details[],2,0)</f>
        <v>Therapy</v>
      </c>
      <c r="K529" s="27" t="str">
        <f>VLOOKUP(Hospital_details[[#This Row],[Diagnosis_ID]],Diagnosis_details[],3,0)</f>
        <v>Medical card holders</v>
      </c>
      <c r="L529" s="29" t="str">
        <f>VLOOKUP(Hospital_details[[#This Row],[Diagnosis_ID]],Diagnosis_details[],4,0)</f>
        <v>Dr Doherty</v>
      </c>
      <c r="M529" s="29" t="str">
        <f>VLOOKUP(Hospital_details[[#This Row],[PA ID]],Patient_details[],10,0)</f>
        <v>Aspirin</v>
      </c>
      <c r="N529" s="29" t="str">
        <f>VLOOKUP(Hospital_details[[#This Row],[PA ID]],Patient_details[],8,0)</f>
        <v>Chronic daily headache</v>
      </c>
      <c r="O529" s="30">
        <f>VLOOKUP(Hospital_details[[#This Row],[PA ID]],Patient_details[],11,0)</f>
        <v>950</v>
      </c>
      <c r="P529" s="31">
        <f>VLOOKUP(Hospital_details[[#This Row],[PA ID]],Patient_details[],12,0)</f>
        <v>105</v>
      </c>
      <c r="Q529" s="31">
        <f>VLOOKUP(Hospital_details[[#This Row],[Diagnosis_ID]],Diagnosis_details[],5,0)</f>
        <v>250</v>
      </c>
      <c r="R5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29" s="31">
        <f>Hospital_details[[#This Row],[Hospital Charges]]+Hospital_details[[#This Row],[Price of Treatment]]+Hospital_details[[#This Row],[Consultant Fee]]-Hospital_details[[#This Row],[Discount]]</f>
        <v>1115</v>
      </c>
      <c r="T5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334.5</v>
      </c>
    </row>
    <row r="530" spans="1:20">
      <c r="A530" s="27" t="s">
        <v>1076</v>
      </c>
      <c r="B530" s="28">
        <f>VLOOKUP(Hospital_details[[#This Row],[PA ID]],Patient_details[],2,0)</f>
        <v>42985</v>
      </c>
      <c r="C530" s="32">
        <f>VLOOKUP(Hospital_details[[#This Row],[PA ID]],Patient_details[],3,0)</f>
        <v>50</v>
      </c>
      <c r="D530" s="32" t="str">
        <f>VLOOKUP(Hospital_details[[#This Row],[PA ID]],Patient_details[],4,0)</f>
        <v>M</v>
      </c>
      <c r="E530" s="27" t="str">
        <f>VLOOKUP(Hospital_details[[#This Row],[PA ID]],Patient_details[],5,0)</f>
        <v>Single-occupancy room overnight</v>
      </c>
      <c r="F530" s="27" t="str">
        <f>VLOOKUP(Hospital_details[[#This Row],[PA ID]],Patient_details[],6,0)</f>
        <v>Navan</v>
      </c>
      <c r="G530" s="33" t="str">
        <f>VLOOKUP(Hospital_details[[#This Row],[PA ID]],Patient_details[],7,0)</f>
        <v>Meath</v>
      </c>
      <c r="H530" s="29" t="str">
        <f>VLOOKUP(Hospital_details[[#This Row],[PA ID]],Patient_details[],9,0)</f>
        <v>Clinical Haematology</v>
      </c>
      <c r="I530" s="27" t="s">
        <v>1077</v>
      </c>
      <c r="J530" s="27" t="str">
        <f>VLOOKUP(Hospital_details[[#This Row],[Diagnosis_ID]],Diagnosis_details[],2,0)</f>
        <v>Therapy</v>
      </c>
      <c r="K530" s="27" t="str">
        <f>VLOOKUP(Hospital_details[[#This Row],[Diagnosis_ID]],Diagnosis_details[],3,0)</f>
        <v>Medical card holders</v>
      </c>
      <c r="L530" s="29" t="str">
        <f>VLOOKUP(Hospital_details[[#This Row],[Diagnosis_ID]],Diagnosis_details[],4,0)</f>
        <v>Dr Birx</v>
      </c>
      <c r="M530" s="29" t="str">
        <f>VLOOKUP(Hospital_details[[#This Row],[PA ID]],Patient_details[],10,0)</f>
        <v>folic acid</v>
      </c>
      <c r="N530" s="29" t="str">
        <f>VLOOKUP(Hospital_details[[#This Row],[PA ID]],Patient_details[],8,0)</f>
        <v>Bacterial infection</v>
      </c>
      <c r="O530" s="30">
        <f>VLOOKUP(Hospital_details[[#This Row],[PA ID]],Patient_details[],11,0)</f>
        <v>8000</v>
      </c>
      <c r="P530" s="31">
        <f>VLOOKUP(Hospital_details[[#This Row],[PA ID]],Patient_details[],12,0)</f>
        <v>330</v>
      </c>
      <c r="Q530" s="31">
        <f>VLOOKUP(Hospital_details[[#This Row],[Diagnosis_ID]],Diagnosis_details[],5,0)</f>
        <v>350</v>
      </c>
      <c r="R5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30" s="31">
        <f>Hospital_details[[#This Row],[Hospital Charges]]+Hospital_details[[#This Row],[Price of Treatment]]+Hospital_details[[#This Row],[Consultant Fee]]-Hospital_details[[#This Row],[Discount]]</f>
        <v>7880</v>
      </c>
      <c r="T5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531" spans="1:20">
      <c r="A531" s="27" t="s">
        <v>1078</v>
      </c>
      <c r="B531" s="28">
        <f>VLOOKUP(Hospital_details[[#This Row],[PA ID]],Patient_details[],2,0)</f>
        <v>42985</v>
      </c>
      <c r="C531" s="32">
        <f>VLOOKUP(Hospital_details[[#This Row],[PA ID]],Patient_details[],3,0)</f>
        <v>41</v>
      </c>
      <c r="D531" s="32" t="str">
        <f>VLOOKUP(Hospital_details[[#This Row],[PA ID]],Patient_details[],4,0)</f>
        <v>F</v>
      </c>
      <c r="E531" s="27" t="str">
        <f>VLOOKUP(Hospital_details[[#This Row],[PA ID]],Patient_details[],5,0)</f>
        <v>Single-occupancy room overnight</v>
      </c>
      <c r="F531" s="27" t="str">
        <f>VLOOKUP(Hospital_details[[#This Row],[PA ID]],Patient_details[],6,0)</f>
        <v>Galway</v>
      </c>
      <c r="G531" s="33" t="str">
        <f>VLOOKUP(Hospital_details[[#This Row],[PA ID]],Patient_details[],7,0)</f>
        <v>Clare</v>
      </c>
      <c r="H531" s="29" t="str">
        <f>VLOOKUP(Hospital_details[[#This Row],[PA ID]],Patient_details[],9,0)</f>
        <v>Clinical Haematology</v>
      </c>
      <c r="I531" s="27" t="s">
        <v>1079</v>
      </c>
      <c r="J531" s="27" t="str">
        <f>VLOOKUP(Hospital_details[[#This Row],[Diagnosis_ID]],Diagnosis_details[],2,0)</f>
        <v>Therapy</v>
      </c>
      <c r="K531" s="27" t="str">
        <f>VLOOKUP(Hospital_details[[#This Row],[Diagnosis_ID]],Diagnosis_details[],3,0)</f>
        <v>Medical card holders</v>
      </c>
      <c r="L531" s="29" t="str">
        <f>VLOOKUP(Hospital_details[[#This Row],[Diagnosis_ID]],Diagnosis_details[],4,0)</f>
        <v>Dr Birx</v>
      </c>
      <c r="M531" s="29" t="str">
        <f>VLOOKUP(Hospital_details[[#This Row],[PA ID]],Patient_details[],10,0)</f>
        <v>folic acid</v>
      </c>
      <c r="N531" s="29" t="str">
        <f>VLOOKUP(Hospital_details[[#This Row],[PA ID]],Patient_details[],8,0)</f>
        <v>Bacterial infection</v>
      </c>
      <c r="O531" s="30">
        <f>VLOOKUP(Hospital_details[[#This Row],[PA ID]],Patient_details[],11,0)</f>
        <v>8000</v>
      </c>
      <c r="P531" s="31">
        <f>VLOOKUP(Hospital_details[[#This Row],[PA ID]],Patient_details[],12,0)</f>
        <v>110</v>
      </c>
      <c r="Q531" s="31">
        <f>VLOOKUP(Hospital_details[[#This Row],[Diagnosis_ID]],Diagnosis_details[],5,0)</f>
        <v>350</v>
      </c>
      <c r="R5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31" s="31">
        <f>Hospital_details[[#This Row],[Hospital Charges]]+Hospital_details[[#This Row],[Price of Treatment]]+Hospital_details[[#This Row],[Consultant Fee]]-Hospital_details[[#This Row],[Discount]]</f>
        <v>7660</v>
      </c>
      <c r="T5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2298</v>
      </c>
    </row>
    <row r="532" spans="1:20">
      <c r="A532" s="27" t="s">
        <v>1080</v>
      </c>
      <c r="B532" s="28">
        <f>VLOOKUP(Hospital_details[[#This Row],[PA ID]],Patient_details[],2,0)</f>
        <v>42985</v>
      </c>
      <c r="C532" s="32">
        <f>VLOOKUP(Hospital_details[[#This Row],[PA ID]],Patient_details[],3,0)</f>
        <v>48</v>
      </c>
      <c r="D532" s="32" t="str">
        <f>VLOOKUP(Hospital_details[[#This Row],[PA ID]],Patient_details[],4,0)</f>
        <v>F</v>
      </c>
      <c r="E532" s="27" t="str">
        <f>VLOOKUP(Hospital_details[[#This Row],[PA ID]],Patient_details[],5,0)</f>
        <v>Single-occupancy room overnight</v>
      </c>
      <c r="F532" s="27" t="str">
        <f>VLOOKUP(Hospital_details[[#This Row],[PA ID]],Patient_details[],6,0)</f>
        <v>Galway</v>
      </c>
      <c r="G532" s="33" t="str">
        <f>VLOOKUP(Hospital_details[[#This Row],[PA ID]],Patient_details[],7,0)</f>
        <v>Galway</v>
      </c>
      <c r="H532" s="29" t="str">
        <f>VLOOKUP(Hospital_details[[#This Row],[PA ID]],Patient_details[],9,0)</f>
        <v>Clinical Haematology</v>
      </c>
      <c r="I532" s="27" t="s">
        <v>1081</v>
      </c>
      <c r="J532" s="27" t="str">
        <f>VLOOKUP(Hospital_details[[#This Row],[Diagnosis_ID]],Diagnosis_details[],2,0)</f>
        <v>Therapy</v>
      </c>
      <c r="K532" s="27" t="str">
        <f>VLOOKUP(Hospital_details[[#This Row],[Diagnosis_ID]],Diagnosis_details[],3,0)</f>
        <v>Medical card holders</v>
      </c>
      <c r="L532" s="29" t="str">
        <f>VLOOKUP(Hospital_details[[#This Row],[Diagnosis_ID]],Diagnosis_details[],4,0)</f>
        <v>Dr Birx</v>
      </c>
      <c r="M532" s="29" t="str">
        <f>VLOOKUP(Hospital_details[[#This Row],[PA ID]],Patient_details[],10,0)</f>
        <v>folic acid</v>
      </c>
      <c r="N532" s="29" t="str">
        <f>VLOOKUP(Hospital_details[[#This Row],[PA ID]],Patient_details[],8,0)</f>
        <v>Bacterial infection</v>
      </c>
      <c r="O532" s="30">
        <f>VLOOKUP(Hospital_details[[#This Row],[PA ID]],Patient_details[],11,0)</f>
        <v>8000</v>
      </c>
      <c r="P532" s="31">
        <f>VLOOKUP(Hospital_details[[#This Row],[PA ID]],Patient_details[],12,0)</f>
        <v>660</v>
      </c>
      <c r="Q532" s="31">
        <f>VLOOKUP(Hospital_details[[#This Row],[Diagnosis_ID]],Diagnosis_details[],5,0)</f>
        <v>350</v>
      </c>
      <c r="R5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32" s="31">
        <f>Hospital_details[[#This Row],[Hospital Charges]]+Hospital_details[[#This Row],[Price of Treatment]]+Hospital_details[[#This Row],[Consultant Fee]]-Hospital_details[[#This Row],[Discount]]</f>
        <v>8210</v>
      </c>
      <c r="T5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2463</v>
      </c>
    </row>
    <row r="533" spans="1:20" hidden="1">
      <c r="A533" s="27" t="s">
        <v>1082</v>
      </c>
      <c r="B533" s="28">
        <f>VLOOKUP(Hospital_details[[#This Row],[PA ID]],Patient_details[],2,0)</f>
        <v>43048</v>
      </c>
      <c r="C533" s="32">
        <f>VLOOKUP(Hospital_details[[#This Row],[PA ID]],Patient_details[],3,0)</f>
        <v>46</v>
      </c>
      <c r="D533" s="32" t="str">
        <f>VLOOKUP(Hospital_details[[#This Row],[PA ID]],Patient_details[],4,0)</f>
        <v>M</v>
      </c>
      <c r="E533" s="27" t="str">
        <f>VLOOKUP(Hospital_details[[#This Row],[PA ID]],Patient_details[],5,0)</f>
        <v>Multiple-occupancy room overnight</v>
      </c>
      <c r="F533" s="27" t="str">
        <f>VLOOKUP(Hospital_details[[#This Row],[PA ID]],Patient_details[],6,0)</f>
        <v>Ballinasloe</v>
      </c>
      <c r="G533" s="33" t="str">
        <f>VLOOKUP(Hospital_details[[#This Row],[PA ID]],Patient_details[],7,0)</f>
        <v>Galway</v>
      </c>
      <c r="H533" s="29" t="str">
        <f>VLOOKUP(Hospital_details[[#This Row],[PA ID]],Patient_details[],9,0)</f>
        <v>Clinical Research Centre</v>
      </c>
      <c r="I533" s="27" t="s">
        <v>1083</v>
      </c>
      <c r="J533" s="27" t="str">
        <f>VLOOKUP(Hospital_details[[#This Row],[Diagnosis_ID]],Diagnosis_details[],2,0)</f>
        <v>Therapy</v>
      </c>
      <c r="K533" s="27" t="str">
        <f>VLOOKUP(Hospital_details[[#This Row],[Diagnosis_ID]],Diagnosis_details[],3,0)</f>
        <v>Medical card holders</v>
      </c>
      <c r="L533" s="29" t="str">
        <f>VLOOKUP(Hospital_details[[#This Row],[Diagnosis_ID]],Diagnosis_details[],4,0)</f>
        <v>Dr Fauci</v>
      </c>
      <c r="M533" s="29" t="str">
        <f>VLOOKUP(Hospital_details[[#This Row],[PA ID]],Patient_details[],10,0)</f>
        <v>alteplase</v>
      </c>
      <c r="N533" s="29" t="str">
        <f>VLOOKUP(Hospital_details[[#This Row],[PA ID]],Patient_details[],8,0)</f>
        <v>Stroke</v>
      </c>
      <c r="O533" s="30">
        <f>VLOOKUP(Hospital_details[[#This Row],[PA ID]],Patient_details[],11,0)</f>
        <v>4000</v>
      </c>
      <c r="P533" s="31">
        <f>VLOOKUP(Hospital_details[[#This Row],[PA ID]],Patient_details[],12,0)</f>
        <v>80</v>
      </c>
      <c r="Q533" s="31">
        <f>VLOOKUP(Hospital_details[[#This Row],[Diagnosis_ID]],Diagnosis_details[],5,0)</f>
        <v>320</v>
      </c>
      <c r="R5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533" s="31">
        <f>Hospital_details[[#This Row],[Hospital Charges]]+Hospital_details[[#This Row],[Price of Treatment]]+Hospital_details[[#This Row],[Consultant Fee]]-Hospital_details[[#This Row],[Discount]]</f>
        <v>4280</v>
      </c>
      <c r="T5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1284</v>
      </c>
    </row>
    <row r="534" spans="1:20">
      <c r="A534" s="27" t="s">
        <v>1084</v>
      </c>
      <c r="B534" s="28">
        <f>VLOOKUP(Hospital_details[[#This Row],[PA ID]],Patient_details[],2,0)</f>
        <v>43719</v>
      </c>
      <c r="C534" s="32">
        <f>VLOOKUP(Hospital_details[[#This Row],[PA ID]],Patient_details[],3,0)</f>
        <v>61</v>
      </c>
      <c r="D534" s="32" t="str">
        <f>VLOOKUP(Hospital_details[[#This Row],[PA ID]],Patient_details[],4,0)</f>
        <v>M</v>
      </c>
      <c r="E534" s="27" t="str">
        <f>VLOOKUP(Hospital_details[[#This Row],[PA ID]],Patient_details[],5,0)</f>
        <v>Single-occupancy room overnight</v>
      </c>
      <c r="F534" s="27" t="str">
        <f>VLOOKUP(Hospital_details[[#This Row],[PA ID]],Patient_details[],6,0)</f>
        <v>Tuam</v>
      </c>
      <c r="G534" s="33" t="str">
        <f>VLOOKUP(Hospital_details[[#This Row],[PA ID]],Patient_details[],7,0)</f>
        <v>Galway</v>
      </c>
      <c r="H534" s="29" t="str">
        <f>VLOOKUP(Hospital_details[[#This Row],[PA ID]],Patient_details[],9,0)</f>
        <v>Clinical Haematology</v>
      </c>
      <c r="I534" s="27" t="s">
        <v>1085</v>
      </c>
      <c r="J534" s="27" t="str">
        <f>VLOOKUP(Hospital_details[[#This Row],[Diagnosis_ID]],Diagnosis_details[],2,0)</f>
        <v>Therapy</v>
      </c>
      <c r="K534" s="27" t="str">
        <f>VLOOKUP(Hospital_details[[#This Row],[Diagnosis_ID]],Diagnosis_details[],3,0)</f>
        <v>Medical card holders</v>
      </c>
      <c r="L534" s="29" t="str">
        <f>VLOOKUP(Hospital_details[[#This Row],[Diagnosis_ID]],Diagnosis_details[],4,0)</f>
        <v>Dr Birx</v>
      </c>
      <c r="M534" s="29" t="str">
        <f>VLOOKUP(Hospital_details[[#This Row],[PA ID]],Patient_details[],10,0)</f>
        <v>antibiotics</v>
      </c>
      <c r="N534" s="29" t="str">
        <f>VLOOKUP(Hospital_details[[#This Row],[PA ID]],Patient_details[],8,0)</f>
        <v>Bacterial infection</v>
      </c>
      <c r="O534" s="30">
        <f>VLOOKUP(Hospital_details[[#This Row],[PA ID]],Patient_details[],11,0)</f>
        <v>8000</v>
      </c>
      <c r="P534" s="31">
        <f>VLOOKUP(Hospital_details[[#This Row],[PA ID]],Patient_details[],12,0)</f>
        <v>240</v>
      </c>
      <c r="Q534" s="31">
        <f>VLOOKUP(Hospital_details[[#This Row],[Diagnosis_ID]],Diagnosis_details[],5,0)</f>
        <v>350</v>
      </c>
      <c r="R5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534" s="31">
        <f>Hospital_details[[#This Row],[Hospital Charges]]+Hospital_details[[#This Row],[Price of Treatment]]+Hospital_details[[#This Row],[Consultant Fee]]-Hospital_details[[#This Row],[Discount]]</f>
        <v>8554</v>
      </c>
      <c r="T5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2566.1999999999998</v>
      </c>
    </row>
    <row r="535" spans="1:20">
      <c r="A535" s="27" t="s">
        <v>1086</v>
      </c>
      <c r="B535" s="28">
        <f>VLOOKUP(Hospital_details[[#This Row],[PA ID]],Patient_details[],2,0)</f>
        <v>43252</v>
      </c>
      <c r="C535" s="32">
        <f>VLOOKUP(Hospital_details[[#This Row],[PA ID]],Patient_details[],3,0)</f>
        <v>59</v>
      </c>
      <c r="D535" s="32" t="str">
        <f>VLOOKUP(Hospital_details[[#This Row],[PA ID]],Patient_details[],4,0)</f>
        <v>F</v>
      </c>
      <c r="E535" s="27" t="str">
        <f>VLOOKUP(Hospital_details[[#This Row],[PA ID]],Patient_details[],5,0)</f>
        <v>Day-case</v>
      </c>
      <c r="F535" s="27" t="str">
        <f>VLOOKUP(Hospital_details[[#This Row],[PA ID]],Patient_details[],6,0)</f>
        <v>Portlaoise</v>
      </c>
      <c r="G535" s="33" t="str">
        <f>VLOOKUP(Hospital_details[[#This Row],[PA ID]],Patient_details[],7,0)</f>
        <v>Laois</v>
      </c>
      <c r="H535" s="29" t="str">
        <f>VLOOKUP(Hospital_details[[#This Row],[PA ID]],Patient_details[],9,0)</f>
        <v>Cardiology</v>
      </c>
      <c r="I535" s="27" t="s">
        <v>1087</v>
      </c>
      <c r="J535" s="27" t="str">
        <f>VLOOKUP(Hospital_details[[#This Row],[Diagnosis_ID]],Diagnosis_details[],2,0)</f>
        <v>Therapy</v>
      </c>
      <c r="K535" s="27" t="str">
        <f>VLOOKUP(Hospital_details[[#This Row],[Diagnosis_ID]],Diagnosis_details[],3,0)</f>
        <v>Medical card holders</v>
      </c>
      <c r="L535" s="29" t="str">
        <f>VLOOKUP(Hospital_details[[#This Row],[Diagnosis_ID]],Diagnosis_details[],4,0)</f>
        <v>Dr Birx</v>
      </c>
      <c r="M535" s="29" t="str">
        <f>VLOOKUP(Hospital_details[[#This Row],[PA ID]],Patient_details[],10,0)</f>
        <v>Beta blockers</v>
      </c>
      <c r="N535" s="29" t="str">
        <f>VLOOKUP(Hospital_details[[#This Row],[PA ID]],Patient_details[],8,0)</f>
        <v>Cardiovascular disease (CVD)</v>
      </c>
      <c r="O535" s="30">
        <f>VLOOKUP(Hospital_details[[#This Row],[PA ID]],Patient_details[],11,0)</f>
        <v>950</v>
      </c>
      <c r="P535" s="31">
        <f>VLOOKUP(Hospital_details[[#This Row],[PA ID]],Patient_details[],12,0)</f>
        <v>175</v>
      </c>
      <c r="Q535" s="31">
        <f>VLOOKUP(Hospital_details[[#This Row],[Diagnosis_ID]],Diagnosis_details[],5,0)</f>
        <v>350</v>
      </c>
      <c r="R5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35" s="31">
        <f>Hospital_details[[#This Row],[Hospital Charges]]+Hospital_details[[#This Row],[Price of Treatment]]+Hospital_details[[#This Row],[Consultant Fee]]-Hospital_details[[#This Row],[Discount]]</f>
        <v>1285</v>
      </c>
      <c r="T5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385.5</v>
      </c>
    </row>
    <row r="536" spans="1:20">
      <c r="A536" s="27" t="s">
        <v>1088</v>
      </c>
      <c r="B536" s="28">
        <f>VLOOKUP(Hospital_details[[#This Row],[PA ID]],Patient_details[],2,0)</f>
        <v>43252</v>
      </c>
      <c r="C536" s="32">
        <f>VLOOKUP(Hospital_details[[#This Row],[PA ID]],Patient_details[],3,0)</f>
        <v>53</v>
      </c>
      <c r="D536" s="32" t="str">
        <f>VLOOKUP(Hospital_details[[#This Row],[PA ID]],Patient_details[],4,0)</f>
        <v>F</v>
      </c>
      <c r="E536" s="27" t="str">
        <f>VLOOKUP(Hospital_details[[#This Row],[PA ID]],Patient_details[],5,0)</f>
        <v>Multiple-occupancy room overnight</v>
      </c>
      <c r="F536" s="27" t="str">
        <f>VLOOKUP(Hospital_details[[#This Row],[PA ID]],Patient_details[],6,0)</f>
        <v>Claremorris</v>
      </c>
      <c r="G536" s="33" t="str">
        <f>VLOOKUP(Hospital_details[[#This Row],[PA ID]],Patient_details[],7,0)</f>
        <v>Mayo</v>
      </c>
      <c r="H536" s="29" t="str">
        <f>VLOOKUP(Hospital_details[[#This Row],[PA ID]],Patient_details[],9,0)</f>
        <v>Cardiology</v>
      </c>
      <c r="I536" s="27" t="s">
        <v>1089</v>
      </c>
      <c r="J536" s="27" t="str">
        <f>VLOOKUP(Hospital_details[[#This Row],[Diagnosis_ID]],Diagnosis_details[],2,0)</f>
        <v>Therapy</v>
      </c>
      <c r="K536" s="27" t="str">
        <f>VLOOKUP(Hospital_details[[#This Row],[Diagnosis_ID]],Diagnosis_details[],3,0)</f>
        <v>Medical card holders</v>
      </c>
      <c r="L536" s="29" t="str">
        <f>VLOOKUP(Hospital_details[[#This Row],[Diagnosis_ID]],Diagnosis_details[],4,0)</f>
        <v>Dr Birx</v>
      </c>
      <c r="M536" s="29" t="str">
        <f>VLOOKUP(Hospital_details[[#This Row],[PA ID]],Patient_details[],10,0)</f>
        <v>Calcium</v>
      </c>
      <c r="N536" s="29" t="str">
        <f>VLOOKUP(Hospital_details[[#This Row],[PA ID]],Patient_details[],8,0)</f>
        <v>Cardiovascular disease (CVD)</v>
      </c>
      <c r="O536" s="30">
        <f>VLOOKUP(Hospital_details[[#This Row],[PA ID]],Patient_details[],11,0)</f>
        <v>4000</v>
      </c>
      <c r="P536" s="31">
        <f>VLOOKUP(Hospital_details[[#This Row],[PA ID]],Patient_details[],12,0)</f>
        <v>175</v>
      </c>
      <c r="Q536" s="31">
        <f>VLOOKUP(Hospital_details[[#This Row],[Diagnosis_ID]],Diagnosis_details[],5,0)</f>
        <v>350</v>
      </c>
      <c r="R5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36" s="31">
        <f>Hospital_details[[#This Row],[Hospital Charges]]+Hospital_details[[#This Row],[Price of Treatment]]+Hospital_details[[#This Row],[Consultant Fee]]-Hospital_details[[#This Row],[Discount]]</f>
        <v>4125</v>
      </c>
      <c r="T5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1237.5</v>
      </c>
    </row>
    <row r="537" spans="1:20">
      <c r="A537" s="27" t="s">
        <v>1090</v>
      </c>
      <c r="B537" s="28">
        <f>VLOOKUP(Hospital_details[[#This Row],[PA ID]],Patient_details[],2,0)</f>
        <v>43297</v>
      </c>
      <c r="C537" s="32">
        <f>VLOOKUP(Hospital_details[[#This Row],[PA ID]],Patient_details[],3,0)</f>
        <v>39</v>
      </c>
      <c r="D537" s="32" t="str">
        <f>VLOOKUP(Hospital_details[[#This Row],[PA ID]],Patient_details[],4,0)</f>
        <v>F</v>
      </c>
      <c r="E537" s="27" t="str">
        <f>VLOOKUP(Hospital_details[[#This Row],[PA ID]],Patient_details[],5,0)</f>
        <v>Multiple-occupancy room overnight</v>
      </c>
      <c r="F537" s="27" t="str">
        <f>VLOOKUP(Hospital_details[[#This Row],[PA ID]],Patient_details[],6,0)</f>
        <v>Tuam</v>
      </c>
      <c r="G537" s="33" t="str">
        <f>VLOOKUP(Hospital_details[[#This Row],[PA ID]],Patient_details[],7,0)</f>
        <v>Galway</v>
      </c>
      <c r="H537" s="29" t="str">
        <f>VLOOKUP(Hospital_details[[#This Row],[PA ID]],Patient_details[],9,0)</f>
        <v>Clinical Haematology</v>
      </c>
      <c r="I537" s="27" t="s">
        <v>1091</v>
      </c>
      <c r="J537" s="27" t="str">
        <f>VLOOKUP(Hospital_details[[#This Row],[Diagnosis_ID]],Diagnosis_details[],2,0)</f>
        <v>Surgery</v>
      </c>
      <c r="K537" s="27" t="str">
        <f>VLOOKUP(Hospital_details[[#This Row],[Diagnosis_ID]],Diagnosis_details[],3,0)</f>
        <v>Medical card holders</v>
      </c>
      <c r="L537" s="29" t="str">
        <f>VLOOKUP(Hospital_details[[#This Row],[Diagnosis_ID]],Diagnosis_details[],4,0)</f>
        <v>Dr Birx</v>
      </c>
      <c r="M537" s="29" t="str">
        <f>VLOOKUP(Hospital_details[[#This Row],[PA ID]],Patient_details[],10,0)</f>
        <v>folic acid</v>
      </c>
      <c r="N537" s="29" t="str">
        <f>VLOOKUP(Hospital_details[[#This Row],[PA ID]],Patient_details[],8,0)</f>
        <v>Bacterial infection</v>
      </c>
      <c r="O537" s="30">
        <f>VLOOKUP(Hospital_details[[#This Row],[PA ID]],Patient_details[],11,0)</f>
        <v>4000</v>
      </c>
      <c r="P537" s="31">
        <f>VLOOKUP(Hospital_details[[#This Row],[PA ID]],Patient_details[],12,0)</f>
        <v>160</v>
      </c>
      <c r="Q537" s="31">
        <f>VLOOKUP(Hospital_details[[#This Row],[Diagnosis_ID]],Diagnosis_details[],5,0)</f>
        <v>350</v>
      </c>
      <c r="R5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37" s="31">
        <f>Hospital_details[[#This Row],[Hospital Charges]]+Hospital_details[[#This Row],[Price of Treatment]]+Hospital_details[[#This Row],[Consultant Fee]]-Hospital_details[[#This Row],[Discount]]</f>
        <v>4110</v>
      </c>
      <c r="T5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1233</v>
      </c>
    </row>
    <row r="538" spans="1:20">
      <c r="A538" s="27" t="s">
        <v>1092</v>
      </c>
      <c r="B538" s="28">
        <f>VLOOKUP(Hospital_details[[#This Row],[PA ID]],Patient_details[],2,0)</f>
        <v>43716</v>
      </c>
      <c r="C538" s="32">
        <f>VLOOKUP(Hospital_details[[#This Row],[PA ID]],Patient_details[],3,0)</f>
        <v>51</v>
      </c>
      <c r="D538" s="32" t="str">
        <f>VLOOKUP(Hospital_details[[#This Row],[PA ID]],Patient_details[],4,0)</f>
        <v>M</v>
      </c>
      <c r="E538" s="27" t="str">
        <f>VLOOKUP(Hospital_details[[#This Row],[PA ID]],Patient_details[],5,0)</f>
        <v>Single-occupancy room overnight</v>
      </c>
      <c r="F538" s="27" t="str">
        <f>VLOOKUP(Hospital_details[[#This Row],[PA ID]],Patient_details[],6,0)</f>
        <v>Tuam</v>
      </c>
      <c r="G538" s="33" t="str">
        <f>VLOOKUP(Hospital_details[[#This Row],[PA ID]],Patient_details[],7,0)</f>
        <v>Galway</v>
      </c>
      <c r="H538" s="29" t="str">
        <f>VLOOKUP(Hospital_details[[#This Row],[PA ID]],Patient_details[],9,0)</f>
        <v>Cardiology</v>
      </c>
      <c r="I538" s="27" t="s">
        <v>1093</v>
      </c>
      <c r="J538" s="27" t="str">
        <f>VLOOKUP(Hospital_details[[#This Row],[Diagnosis_ID]],Diagnosis_details[],2,0)</f>
        <v>Surgery</v>
      </c>
      <c r="K538" s="27" t="str">
        <f>VLOOKUP(Hospital_details[[#This Row],[Diagnosis_ID]],Diagnosis_details[],3,0)</f>
        <v>Medical card holders</v>
      </c>
      <c r="L538" s="29" t="str">
        <f>VLOOKUP(Hospital_details[[#This Row],[Diagnosis_ID]],Diagnosis_details[],4,0)</f>
        <v>Dr Birx</v>
      </c>
      <c r="M538" s="29" t="str">
        <f>VLOOKUP(Hospital_details[[#This Row],[PA ID]],Patient_details[],10,0)</f>
        <v>Calcium</v>
      </c>
      <c r="N538" s="29" t="str">
        <f>VLOOKUP(Hospital_details[[#This Row],[PA ID]],Patient_details[],8,0)</f>
        <v>Cardiovascular disease (CVD)</v>
      </c>
      <c r="O538" s="30">
        <f>VLOOKUP(Hospital_details[[#This Row],[PA ID]],Patient_details[],11,0)</f>
        <v>8000</v>
      </c>
      <c r="P538" s="31">
        <f>VLOOKUP(Hospital_details[[#This Row],[PA ID]],Patient_details[],12,0)</f>
        <v>350</v>
      </c>
      <c r="Q538" s="31">
        <f>VLOOKUP(Hospital_details[[#This Row],[Diagnosis_ID]],Diagnosis_details[],5,0)</f>
        <v>350</v>
      </c>
      <c r="R5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38" s="31">
        <f>Hospital_details[[#This Row],[Hospital Charges]]+Hospital_details[[#This Row],[Price of Treatment]]+Hospital_details[[#This Row],[Consultant Fee]]-Hospital_details[[#This Row],[Discount]]</f>
        <v>7900</v>
      </c>
      <c r="T5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2370</v>
      </c>
    </row>
    <row r="539" spans="1:20" hidden="1">
      <c r="A539" s="27" t="s">
        <v>1094</v>
      </c>
      <c r="B539" s="28">
        <f>VLOOKUP(Hospital_details[[#This Row],[PA ID]],Patient_details[],2,0)</f>
        <v>43077</v>
      </c>
      <c r="C539" s="32">
        <f>VLOOKUP(Hospital_details[[#This Row],[PA ID]],Patient_details[],3,0)</f>
        <v>45</v>
      </c>
      <c r="D539" s="32" t="str">
        <f>VLOOKUP(Hospital_details[[#This Row],[PA ID]],Patient_details[],4,0)</f>
        <v>M</v>
      </c>
      <c r="E539" s="27" t="str">
        <f>VLOOKUP(Hospital_details[[#This Row],[PA ID]],Patient_details[],5,0)</f>
        <v>Single-occupancy room overnight</v>
      </c>
      <c r="F539" s="27" t="str">
        <f>VLOOKUP(Hospital_details[[#This Row],[PA ID]],Patient_details[],6,0)</f>
        <v>Ballinasloe</v>
      </c>
      <c r="G539" s="33" t="str">
        <f>VLOOKUP(Hospital_details[[#This Row],[PA ID]],Patient_details[],7,0)</f>
        <v>Galway</v>
      </c>
      <c r="H539" s="29" t="str">
        <f>VLOOKUP(Hospital_details[[#This Row],[PA ID]],Patient_details[],9,0)</f>
        <v>Clinical Neurophysiology</v>
      </c>
      <c r="I539" s="27" t="s">
        <v>1095</v>
      </c>
      <c r="J539" s="27" t="str">
        <f>VLOOKUP(Hospital_details[[#This Row],[Diagnosis_ID]],Diagnosis_details[],2,0)</f>
        <v>Therapy</v>
      </c>
      <c r="K539" s="27" t="str">
        <f>VLOOKUP(Hospital_details[[#This Row],[Diagnosis_ID]],Diagnosis_details[],3,0)</f>
        <v>Medical card holders</v>
      </c>
      <c r="L539" s="29" t="str">
        <f>VLOOKUP(Hospital_details[[#This Row],[Diagnosis_ID]],Diagnosis_details[],4,0)</f>
        <v>Dr Doherty</v>
      </c>
      <c r="M539" s="29" t="str">
        <f>VLOOKUP(Hospital_details[[#This Row],[PA ID]],Patient_details[],10,0)</f>
        <v>Calcium</v>
      </c>
      <c r="N539" s="29" t="str">
        <f>VLOOKUP(Hospital_details[[#This Row],[PA ID]],Patient_details[],8,0)</f>
        <v>Chronic daily headache</v>
      </c>
      <c r="O539" s="30">
        <f>VLOOKUP(Hospital_details[[#This Row],[PA ID]],Patient_details[],11,0)</f>
        <v>8000</v>
      </c>
      <c r="P539" s="31">
        <f>VLOOKUP(Hospital_details[[#This Row],[PA ID]],Patient_details[],12,0)</f>
        <v>440</v>
      </c>
      <c r="Q539" s="31">
        <f>VLOOKUP(Hospital_details[[#This Row],[Diagnosis_ID]],Diagnosis_details[],5,0)</f>
        <v>250</v>
      </c>
      <c r="R5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39" s="31">
        <f>Hospital_details[[#This Row],[Hospital Charges]]+Hospital_details[[#This Row],[Price of Treatment]]+Hospital_details[[#This Row],[Consultant Fee]]-Hospital_details[[#This Row],[Discount]]</f>
        <v>8450</v>
      </c>
      <c r="T5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540" spans="1:20">
      <c r="A540" s="27" t="s">
        <v>1096</v>
      </c>
      <c r="B540" s="28">
        <f>VLOOKUP(Hospital_details[[#This Row],[PA ID]],Patient_details[],2,0)</f>
        <v>43080</v>
      </c>
      <c r="C540" s="32">
        <f>VLOOKUP(Hospital_details[[#This Row],[PA ID]],Patient_details[],3,0)</f>
        <v>48</v>
      </c>
      <c r="D540" s="32" t="str">
        <f>VLOOKUP(Hospital_details[[#This Row],[PA ID]],Patient_details[],4,0)</f>
        <v>M</v>
      </c>
      <c r="E540" s="27" t="str">
        <f>VLOOKUP(Hospital_details[[#This Row],[PA ID]],Patient_details[],5,0)</f>
        <v>Day-case</v>
      </c>
      <c r="F540" s="27" t="str">
        <f>VLOOKUP(Hospital_details[[#This Row],[PA ID]],Patient_details[],6,0)</f>
        <v>Ballinasloe</v>
      </c>
      <c r="G540" s="33" t="str">
        <f>VLOOKUP(Hospital_details[[#This Row],[PA ID]],Patient_details[],7,0)</f>
        <v>Galway</v>
      </c>
      <c r="H540" s="29" t="str">
        <f>VLOOKUP(Hospital_details[[#This Row],[PA ID]],Patient_details[],9,0)</f>
        <v>Clinical Haematology</v>
      </c>
      <c r="I540" s="27" t="s">
        <v>1097</v>
      </c>
      <c r="J540" s="27" t="str">
        <f>VLOOKUP(Hospital_details[[#This Row],[Diagnosis_ID]],Diagnosis_details[],2,0)</f>
        <v>Therapy</v>
      </c>
      <c r="K540" s="27" t="str">
        <f>VLOOKUP(Hospital_details[[#This Row],[Diagnosis_ID]],Diagnosis_details[],3,0)</f>
        <v>Medical card holders</v>
      </c>
      <c r="L540" s="29" t="str">
        <f>VLOOKUP(Hospital_details[[#This Row],[Diagnosis_ID]],Diagnosis_details[],4,0)</f>
        <v>Dr Birx</v>
      </c>
      <c r="M540" s="29" t="str">
        <f>VLOOKUP(Hospital_details[[#This Row],[PA ID]],Patient_details[],10,0)</f>
        <v>folic acid</v>
      </c>
      <c r="N540" s="29" t="str">
        <f>VLOOKUP(Hospital_details[[#This Row],[PA ID]],Patient_details[],8,0)</f>
        <v>Bacterial infection</v>
      </c>
      <c r="O540" s="30">
        <f>VLOOKUP(Hospital_details[[#This Row],[PA ID]],Patient_details[],11,0)</f>
        <v>950</v>
      </c>
      <c r="P540" s="31">
        <f>VLOOKUP(Hospital_details[[#This Row],[PA ID]],Patient_details[],12,0)</f>
        <v>105</v>
      </c>
      <c r="Q540" s="31">
        <f>VLOOKUP(Hospital_details[[#This Row],[Diagnosis_ID]],Diagnosis_details[],5,0)</f>
        <v>350</v>
      </c>
      <c r="R5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40" s="31">
        <f>Hospital_details[[#This Row],[Hospital Charges]]+Hospital_details[[#This Row],[Price of Treatment]]+Hospital_details[[#This Row],[Consultant Fee]]-Hospital_details[[#This Row],[Discount]]</f>
        <v>1215</v>
      </c>
      <c r="T5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364.5</v>
      </c>
    </row>
    <row r="541" spans="1:20">
      <c r="A541" s="27" t="s">
        <v>1098</v>
      </c>
      <c r="B541" s="28">
        <f>VLOOKUP(Hospital_details[[#This Row],[PA ID]],Patient_details[],2,0)</f>
        <v>43080</v>
      </c>
      <c r="C541" s="32">
        <f>VLOOKUP(Hospital_details[[#This Row],[PA ID]],Patient_details[],3,0)</f>
        <v>47</v>
      </c>
      <c r="D541" s="32" t="str">
        <f>VLOOKUP(Hospital_details[[#This Row],[PA ID]],Patient_details[],4,0)</f>
        <v>M</v>
      </c>
      <c r="E541" s="27" t="str">
        <f>VLOOKUP(Hospital_details[[#This Row],[PA ID]],Patient_details[],5,0)</f>
        <v>Single-occupancy room overnight</v>
      </c>
      <c r="F541" s="27" t="str">
        <f>VLOOKUP(Hospital_details[[#This Row],[PA ID]],Patient_details[],6,0)</f>
        <v>Ballinasloe</v>
      </c>
      <c r="G541" s="33" t="str">
        <f>VLOOKUP(Hospital_details[[#This Row],[PA ID]],Patient_details[],7,0)</f>
        <v>Galway</v>
      </c>
      <c r="H541" s="29" t="str">
        <f>VLOOKUP(Hospital_details[[#This Row],[PA ID]],Patient_details[],9,0)</f>
        <v>Clinical Haematology</v>
      </c>
      <c r="I541" s="27" t="s">
        <v>1099</v>
      </c>
      <c r="J541" s="27" t="str">
        <f>VLOOKUP(Hospital_details[[#This Row],[Diagnosis_ID]],Diagnosis_details[],2,0)</f>
        <v>Therapy</v>
      </c>
      <c r="K541" s="27" t="str">
        <f>VLOOKUP(Hospital_details[[#This Row],[Diagnosis_ID]],Diagnosis_details[],3,0)</f>
        <v>Medical card holders</v>
      </c>
      <c r="L541" s="29" t="str">
        <f>VLOOKUP(Hospital_details[[#This Row],[Diagnosis_ID]],Diagnosis_details[],4,0)</f>
        <v>Dr Birx</v>
      </c>
      <c r="M541" s="29" t="str">
        <f>VLOOKUP(Hospital_details[[#This Row],[PA ID]],Patient_details[],10,0)</f>
        <v>antibiotics</v>
      </c>
      <c r="N541" s="29" t="str">
        <f>VLOOKUP(Hospital_details[[#This Row],[PA ID]],Patient_details[],8,0)</f>
        <v>Bacterial infection</v>
      </c>
      <c r="O541" s="30">
        <f>VLOOKUP(Hospital_details[[#This Row],[PA ID]],Patient_details[],11,0)</f>
        <v>8000</v>
      </c>
      <c r="P541" s="31">
        <f>VLOOKUP(Hospital_details[[#This Row],[PA ID]],Patient_details[],12,0)</f>
        <v>140</v>
      </c>
      <c r="Q541" s="31">
        <f>VLOOKUP(Hospital_details[[#This Row],[Diagnosis_ID]],Diagnosis_details[],5,0)</f>
        <v>350</v>
      </c>
      <c r="R5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21</v>
      </c>
      <c r="S541" s="31">
        <f>Hospital_details[[#This Row],[Hospital Charges]]+Hospital_details[[#This Row],[Price of Treatment]]+Hospital_details[[#This Row],[Consultant Fee]]-Hospital_details[[#This Row],[Discount]]</f>
        <v>8469</v>
      </c>
      <c r="T5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2540.6999999999998</v>
      </c>
    </row>
    <row r="542" spans="1:20">
      <c r="A542" s="27" t="s">
        <v>1100</v>
      </c>
      <c r="B542" s="28">
        <f>VLOOKUP(Hospital_details[[#This Row],[PA ID]],Patient_details[],2,0)</f>
        <v>42403</v>
      </c>
      <c r="C542" s="32">
        <f>VLOOKUP(Hospital_details[[#This Row],[PA ID]],Patient_details[],3,0)</f>
        <v>41</v>
      </c>
      <c r="D542" s="32" t="str">
        <f>VLOOKUP(Hospital_details[[#This Row],[PA ID]],Patient_details[],4,0)</f>
        <v>M</v>
      </c>
      <c r="E542" s="27" t="str">
        <f>VLOOKUP(Hospital_details[[#This Row],[PA ID]],Patient_details[],5,0)</f>
        <v>Single-occupancy room overnight</v>
      </c>
      <c r="F542" s="27" t="str">
        <f>VLOOKUP(Hospital_details[[#This Row],[PA ID]],Patient_details[],6,0)</f>
        <v>Tralee</v>
      </c>
      <c r="G542" s="33" t="str">
        <f>VLOOKUP(Hospital_details[[#This Row],[PA ID]],Patient_details[],7,0)</f>
        <v>Kerry</v>
      </c>
      <c r="H542" s="29" t="str">
        <f>VLOOKUP(Hospital_details[[#This Row],[PA ID]],Patient_details[],9,0)</f>
        <v>Surgery</v>
      </c>
      <c r="I542" s="27" t="s">
        <v>1101</v>
      </c>
      <c r="J542" s="27" t="str">
        <f>VLOOKUP(Hospital_details[[#This Row],[Diagnosis_ID]],Diagnosis_details[],2,0)</f>
        <v>Therapy</v>
      </c>
      <c r="K542" s="27" t="str">
        <f>VLOOKUP(Hospital_details[[#This Row],[Diagnosis_ID]],Diagnosis_details[],3,0)</f>
        <v>Medical card holders</v>
      </c>
      <c r="L542" s="29" t="str">
        <f>VLOOKUP(Hospital_details[[#This Row],[Diagnosis_ID]],Diagnosis_details[],4,0)</f>
        <v>Dr Birx</v>
      </c>
      <c r="M542" s="29" t="str">
        <f>VLOOKUP(Hospital_details[[#This Row],[PA ID]],Patient_details[],10,0)</f>
        <v>Corticosteroids</v>
      </c>
      <c r="N542" s="29" t="str">
        <f>VLOOKUP(Hospital_details[[#This Row],[PA ID]],Patient_details[],8,0)</f>
        <v>Orthopaedic</v>
      </c>
      <c r="O542" s="30">
        <f>VLOOKUP(Hospital_details[[#This Row],[PA ID]],Patient_details[],11,0)</f>
        <v>22000</v>
      </c>
      <c r="P542" s="31">
        <f>VLOOKUP(Hospital_details[[#This Row],[PA ID]],Patient_details[],12,0)</f>
        <v>300</v>
      </c>
      <c r="Q542" s="31">
        <f>VLOOKUP(Hospital_details[[#This Row],[Diagnosis_ID]],Diagnosis_details[],5,0)</f>
        <v>350</v>
      </c>
      <c r="R5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42" s="31">
        <f>Hospital_details[[#This Row],[Hospital Charges]]+Hospital_details[[#This Row],[Price of Treatment]]+Hospital_details[[#This Row],[Consultant Fee]]-Hospital_details[[#This Row],[Discount]]</f>
        <v>20450</v>
      </c>
      <c r="T5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6135</v>
      </c>
    </row>
    <row r="543" spans="1:20" hidden="1">
      <c r="A543" s="27" t="s">
        <v>1102</v>
      </c>
      <c r="B543" s="28">
        <f>VLOOKUP(Hospital_details[[#This Row],[PA ID]],Patient_details[],2,0)</f>
        <v>43298</v>
      </c>
      <c r="C543" s="32">
        <f>VLOOKUP(Hospital_details[[#This Row],[PA ID]],Patient_details[],3,0)</f>
        <v>48</v>
      </c>
      <c r="D543" s="32" t="str">
        <f>VLOOKUP(Hospital_details[[#This Row],[PA ID]],Patient_details[],4,0)</f>
        <v>M</v>
      </c>
      <c r="E543" s="27" t="str">
        <f>VLOOKUP(Hospital_details[[#This Row],[PA ID]],Patient_details[],5,0)</f>
        <v>Multiple-occupancy room overnight</v>
      </c>
      <c r="F543" s="27" t="str">
        <f>VLOOKUP(Hospital_details[[#This Row],[PA ID]],Patient_details[],6,0)</f>
        <v>Lifford</v>
      </c>
      <c r="G543" s="33" t="str">
        <f>VLOOKUP(Hospital_details[[#This Row],[PA ID]],Patient_details[],7,0)</f>
        <v>Donegal</v>
      </c>
      <c r="H543" s="29" t="str">
        <f>VLOOKUP(Hospital_details[[#This Row],[PA ID]],Patient_details[],9,0)</f>
        <v>Clinical Research Centre</v>
      </c>
      <c r="I543" s="27" t="s">
        <v>1103</v>
      </c>
      <c r="J543" s="27" t="str">
        <f>VLOOKUP(Hospital_details[[#This Row],[Diagnosis_ID]],Diagnosis_details[],2,0)</f>
        <v>Therapy</v>
      </c>
      <c r="K543" s="27" t="str">
        <f>VLOOKUP(Hospital_details[[#This Row],[Diagnosis_ID]],Diagnosis_details[],3,0)</f>
        <v>Medical card holders</v>
      </c>
      <c r="L543" s="29" t="str">
        <f>VLOOKUP(Hospital_details[[#This Row],[Diagnosis_ID]],Diagnosis_details[],4,0)</f>
        <v>Dr Fauci</v>
      </c>
      <c r="M543" s="29" t="str">
        <f>VLOOKUP(Hospital_details[[#This Row],[PA ID]],Patient_details[],10,0)</f>
        <v>Corticosteroids</v>
      </c>
      <c r="N543" s="29" t="str">
        <f>VLOOKUP(Hospital_details[[#This Row],[PA ID]],Patient_details[],8,0)</f>
        <v>Parkinson's disease</v>
      </c>
      <c r="O543" s="30">
        <f>VLOOKUP(Hospital_details[[#This Row],[PA ID]],Patient_details[],11,0)</f>
        <v>4000</v>
      </c>
      <c r="P543" s="31">
        <f>VLOOKUP(Hospital_details[[#This Row],[PA ID]],Patient_details[],12,0)</f>
        <v>640</v>
      </c>
      <c r="Q543" s="31">
        <f>VLOOKUP(Hospital_details[[#This Row],[Diagnosis_ID]],Diagnosis_details[],5,0)</f>
        <v>320</v>
      </c>
      <c r="R5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543" s="31">
        <f>Hospital_details[[#This Row],[Hospital Charges]]+Hospital_details[[#This Row],[Price of Treatment]]+Hospital_details[[#This Row],[Consultant Fee]]-Hospital_details[[#This Row],[Discount]]</f>
        <v>4840</v>
      </c>
      <c r="T5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1452</v>
      </c>
    </row>
    <row r="544" spans="1:20">
      <c r="A544" s="27" t="s">
        <v>1104</v>
      </c>
      <c r="B544" s="28">
        <f>VLOOKUP(Hospital_details[[#This Row],[PA ID]],Patient_details[],2,0)</f>
        <v>43092</v>
      </c>
      <c r="C544" s="32">
        <f>VLOOKUP(Hospital_details[[#This Row],[PA ID]],Patient_details[],3,0)</f>
        <v>50</v>
      </c>
      <c r="D544" s="32" t="str">
        <f>VLOOKUP(Hospital_details[[#This Row],[PA ID]],Patient_details[],4,0)</f>
        <v>F</v>
      </c>
      <c r="E544" s="27" t="str">
        <f>VLOOKUP(Hospital_details[[#This Row],[PA ID]],Patient_details[],5,0)</f>
        <v>Single-occupancy room overnight</v>
      </c>
      <c r="F544" s="27" t="str">
        <f>VLOOKUP(Hospital_details[[#This Row],[PA ID]],Patient_details[],6,0)</f>
        <v>Donegal</v>
      </c>
      <c r="G544" s="33" t="str">
        <f>VLOOKUP(Hospital_details[[#This Row],[PA ID]],Patient_details[],7,0)</f>
        <v>Donegal</v>
      </c>
      <c r="H544" s="29" t="str">
        <f>VLOOKUP(Hospital_details[[#This Row],[PA ID]],Patient_details[],9,0)</f>
        <v>Clinical Haematology</v>
      </c>
      <c r="I544" s="27" t="s">
        <v>1105</v>
      </c>
      <c r="J544" s="27" t="str">
        <f>VLOOKUP(Hospital_details[[#This Row],[Diagnosis_ID]],Diagnosis_details[],2,0)</f>
        <v>Therapy</v>
      </c>
      <c r="K544" s="27" t="str">
        <f>VLOOKUP(Hospital_details[[#This Row],[Diagnosis_ID]],Diagnosis_details[],3,0)</f>
        <v>Medical card holders</v>
      </c>
      <c r="L544" s="29" t="str">
        <f>VLOOKUP(Hospital_details[[#This Row],[Diagnosis_ID]],Diagnosis_details[],4,0)</f>
        <v>Dr Birx</v>
      </c>
      <c r="M544" s="29" t="str">
        <f>VLOOKUP(Hospital_details[[#This Row],[PA ID]],Patient_details[],10,0)</f>
        <v>folic acid</v>
      </c>
      <c r="N544" s="29" t="str">
        <f>VLOOKUP(Hospital_details[[#This Row],[PA ID]],Patient_details[],8,0)</f>
        <v>Bacterial infection</v>
      </c>
      <c r="O544" s="30">
        <f>VLOOKUP(Hospital_details[[#This Row],[PA ID]],Patient_details[],11,0)</f>
        <v>8000</v>
      </c>
      <c r="P544" s="31">
        <f>VLOOKUP(Hospital_details[[#This Row],[PA ID]],Patient_details[],12,0)</f>
        <v>990</v>
      </c>
      <c r="Q544" s="31">
        <f>VLOOKUP(Hospital_details[[#This Row],[Diagnosis_ID]],Diagnosis_details[],5,0)</f>
        <v>350</v>
      </c>
      <c r="R5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44" s="31">
        <f>Hospital_details[[#This Row],[Hospital Charges]]+Hospital_details[[#This Row],[Price of Treatment]]+Hospital_details[[#This Row],[Consultant Fee]]-Hospital_details[[#This Row],[Discount]]</f>
        <v>8540</v>
      </c>
      <c r="T5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2562</v>
      </c>
    </row>
    <row r="545" spans="1:20">
      <c r="A545" s="27" t="s">
        <v>1106</v>
      </c>
      <c r="B545" s="28">
        <f>VLOOKUP(Hospital_details[[#This Row],[PA ID]],Patient_details[],2,0)</f>
        <v>42506</v>
      </c>
      <c r="C545" s="32">
        <f>VLOOKUP(Hospital_details[[#This Row],[PA ID]],Patient_details[],3,0)</f>
        <v>56</v>
      </c>
      <c r="D545" s="32" t="str">
        <f>VLOOKUP(Hospital_details[[#This Row],[PA ID]],Patient_details[],4,0)</f>
        <v>F</v>
      </c>
      <c r="E545" s="27" t="str">
        <f>VLOOKUP(Hospital_details[[#This Row],[PA ID]],Patient_details[],5,0)</f>
        <v>Day-case</v>
      </c>
      <c r="F545" s="27" t="str">
        <f>VLOOKUP(Hospital_details[[#This Row],[PA ID]],Patient_details[],6,0)</f>
        <v>Mullingar</v>
      </c>
      <c r="G545" s="33" t="str">
        <f>VLOOKUP(Hospital_details[[#This Row],[PA ID]],Patient_details[],7,0)</f>
        <v>Westmeath</v>
      </c>
      <c r="H545" s="29" t="str">
        <f>VLOOKUP(Hospital_details[[#This Row],[PA ID]],Patient_details[],9,0)</f>
        <v>Clinical Haematology</v>
      </c>
      <c r="I545" s="27" t="s">
        <v>1107</v>
      </c>
      <c r="J545" s="27" t="str">
        <f>VLOOKUP(Hospital_details[[#This Row],[Diagnosis_ID]],Diagnosis_details[],2,0)</f>
        <v>Therapy</v>
      </c>
      <c r="K545" s="27" t="str">
        <f>VLOOKUP(Hospital_details[[#This Row],[Diagnosis_ID]],Diagnosis_details[],3,0)</f>
        <v>Medical card holders</v>
      </c>
      <c r="L545" s="29" t="str">
        <f>VLOOKUP(Hospital_details[[#This Row],[Diagnosis_ID]],Diagnosis_details[],4,0)</f>
        <v>Dr Birx</v>
      </c>
      <c r="M545" s="29" t="str">
        <f>VLOOKUP(Hospital_details[[#This Row],[PA ID]],Patient_details[],10,0)</f>
        <v>oxygen</v>
      </c>
      <c r="N545" s="29" t="str">
        <f>VLOOKUP(Hospital_details[[#This Row],[PA ID]],Patient_details[],8,0)</f>
        <v>Bacterial infection</v>
      </c>
      <c r="O545" s="30">
        <f>VLOOKUP(Hospital_details[[#This Row],[PA ID]],Patient_details[],11,0)</f>
        <v>950</v>
      </c>
      <c r="P545" s="31">
        <f>VLOOKUP(Hospital_details[[#This Row],[PA ID]],Patient_details[],12,0)</f>
        <v>100</v>
      </c>
      <c r="Q545" s="31">
        <f>VLOOKUP(Hospital_details[[#This Row],[Diagnosis_ID]],Diagnosis_details[],5,0)</f>
        <v>350</v>
      </c>
      <c r="R5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45" s="31">
        <f>Hospital_details[[#This Row],[Hospital Charges]]+Hospital_details[[#This Row],[Price of Treatment]]+Hospital_details[[#This Row],[Consultant Fee]]-Hospital_details[[#This Row],[Discount]]</f>
        <v>1210</v>
      </c>
      <c r="T5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363</v>
      </c>
    </row>
    <row r="546" spans="1:20">
      <c r="A546" s="27" t="s">
        <v>1108</v>
      </c>
      <c r="B546" s="28">
        <f>VLOOKUP(Hospital_details[[#This Row],[PA ID]],Patient_details[],2,0)</f>
        <v>42506</v>
      </c>
      <c r="C546" s="32">
        <f>VLOOKUP(Hospital_details[[#This Row],[PA ID]],Patient_details[],3,0)</f>
        <v>39</v>
      </c>
      <c r="D546" s="32" t="str">
        <f>VLOOKUP(Hospital_details[[#This Row],[PA ID]],Patient_details[],4,0)</f>
        <v>F</v>
      </c>
      <c r="E546" s="27" t="str">
        <f>VLOOKUP(Hospital_details[[#This Row],[PA ID]],Patient_details[],5,0)</f>
        <v>Multiple-occupancy room overnight</v>
      </c>
      <c r="F546" s="27" t="str">
        <f>VLOOKUP(Hospital_details[[#This Row],[PA ID]],Patient_details[],6,0)</f>
        <v>Galway</v>
      </c>
      <c r="G546" s="33" t="str">
        <f>VLOOKUP(Hospital_details[[#This Row],[PA ID]],Patient_details[],7,0)</f>
        <v>Galway</v>
      </c>
      <c r="H546" s="29" t="str">
        <f>VLOOKUP(Hospital_details[[#This Row],[PA ID]],Patient_details[],9,0)</f>
        <v>Clinical Haematology</v>
      </c>
      <c r="I546" s="27" t="s">
        <v>1109</v>
      </c>
      <c r="J546" s="27" t="str">
        <f>VLOOKUP(Hospital_details[[#This Row],[Diagnosis_ID]],Diagnosis_details[],2,0)</f>
        <v>Therapy</v>
      </c>
      <c r="K546" s="27" t="str">
        <f>VLOOKUP(Hospital_details[[#This Row],[Diagnosis_ID]],Diagnosis_details[],3,0)</f>
        <v>Medical card holders</v>
      </c>
      <c r="L546" s="29" t="str">
        <f>VLOOKUP(Hospital_details[[#This Row],[Diagnosis_ID]],Diagnosis_details[],4,0)</f>
        <v>Dr Birx</v>
      </c>
      <c r="M546" s="29" t="str">
        <f>VLOOKUP(Hospital_details[[#This Row],[PA ID]],Patient_details[],10,0)</f>
        <v>oxygen</v>
      </c>
      <c r="N546" s="29" t="str">
        <f>VLOOKUP(Hospital_details[[#This Row],[PA ID]],Patient_details[],8,0)</f>
        <v>Bacterial infection</v>
      </c>
      <c r="O546" s="30">
        <f>VLOOKUP(Hospital_details[[#This Row],[PA ID]],Patient_details[],11,0)</f>
        <v>4000</v>
      </c>
      <c r="P546" s="31">
        <f>VLOOKUP(Hospital_details[[#This Row],[PA ID]],Patient_details[],12,0)</f>
        <v>50</v>
      </c>
      <c r="Q546" s="31">
        <f>VLOOKUP(Hospital_details[[#This Row],[Diagnosis_ID]],Diagnosis_details[],5,0)</f>
        <v>350</v>
      </c>
      <c r="R5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46" s="31">
        <f>Hospital_details[[#This Row],[Hospital Charges]]+Hospital_details[[#This Row],[Price of Treatment]]+Hospital_details[[#This Row],[Consultant Fee]]-Hospital_details[[#This Row],[Discount]]</f>
        <v>4000</v>
      </c>
      <c r="T5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1200</v>
      </c>
    </row>
    <row r="547" spans="1:20">
      <c r="A547" s="27" t="s">
        <v>1110</v>
      </c>
      <c r="B547" s="28">
        <f>VLOOKUP(Hospital_details[[#This Row],[PA ID]],Patient_details[],2,0)</f>
        <v>42506</v>
      </c>
      <c r="C547" s="32">
        <f>VLOOKUP(Hospital_details[[#This Row],[PA ID]],Patient_details[],3,0)</f>
        <v>47</v>
      </c>
      <c r="D547" s="32" t="str">
        <f>VLOOKUP(Hospital_details[[#This Row],[PA ID]],Patient_details[],4,0)</f>
        <v>M</v>
      </c>
      <c r="E547" s="27" t="str">
        <f>VLOOKUP(Hospital_details[[#This Row],[PA ID]],Patient_details[],5,0)</f>
        <v>Single-occupancy room overnight</v>
      </c>
      <c r="F547" s="27" t="str">
        <f>VLOOKUP(Hospital_details[[#This Row],[PA ID]],Patient_details[],6,0)</f>
        <v>Youghal</v>
      </c>
      <c r="G547" s="33" t="str">
        <f>VLOOKUP(Hospital_details[[#This Row],[PA ID]],Patient_details[],7,0)</f>
        <v>Waterford</v>
      </c>
      <c r="H547" s="29" t="str">
        <f>VLOOKUP(Hospital_details[[#This Row],[PA ID]],Patient_details[],9,0)</f>
        <v>Clinical Haematology</v>
      </c>
      <c r="I547" s="27" t="s">
        <v>1111</v>
      </c>
      <c r="J547" s="27" t="str">
        <f>VLOOKUP(Hospital_details[[#This Row],[Diagnosis_ID]],Diagnosis_details[],2,0)</f>
        <v>Therapy</v>
      </c>
      <c r="K547" s="27" t="str">
        <f>VLOOKUP(Hospital_details[[#This Row],[Diagnosis_ID]],Diagnosis_details[],3,0)</f>
        <v>Medical card holders</v>
      </c>
      <c r="L547" s="29" t="str">
        <f>VLOOKUP(Hospital_details[[#This Row],[Diagnosis_ID]],Diagnosis_details[],4,0)</f>
        <v>Dr Birx</v>
      </c>
      <c r="M547" s="29" t="str">
        <f>VLOOKUP(Hospital_details[[#This Row],[PA ID]],Patient_details[],10,0)</f>
        <v>antibiotics</v>
      </c>
      <c r="N547" s="29" t="str">
        <f>VLOOKUP(Hospital_details[[#This Row],[PA ID]],Patient_details[],8,0)</f>
        <v>Bacterial infection</v>
      </c>
      <c r="O547" s="30">
        <f>VLOOKUP(Hospital_details[[#This Row],[PA ID]],Patient_details[],11,0)</f>
        <v>8000</v>
      </c>
      <c r="P547" s="31">
        <f>VLOOKUP(Hospital_details[[#This Row],[PA ID]],Patient_details[],12,0)</f>
        <v>200</v>
      </c>
      <c r="Q547" s="31">
        <f>VLOOKUP(Hospital_details[[#This Row],[Diagnosis_ID]],Diagnosis_details[],5,0)</f>
        <v>350</v>
      </c>
      <c r="R5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30</v>
      </c>
      <c r="S547" s="31">
        <f>Hospital_details[[#This Row],[Hospital Charges]]+Hospital_details[[#This Row],[Price of Treatment]]+Hospital_details[[#This Row],[Consultant Fee]]-Hospital_details[[#This Row],[Discount]]</f>
        <v>8520</v>
      </c>
      <c r="T5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2556</v>
      </c>
    </row>
    <row r="548" spans="1:20" hidden="1">
      <c r="A548" s="27" t="s">
        <v>1112</v>
      </c>
      <c r="B548" s="28">
        <f>VLOOKUP(Hospital_details[[#This Row],[PA ID]],Patient_details[],2,0)</f>
        <v>43791</v>
      </c>
      <c r="C548" s="32">
        <f>VLOOKUP(Hospital_details[[#This Row],[PA ID]],Patient_details[],3,0)</f>
        <v>80</v>
      </c>
      <c r="D548" s="32" t="str">
        <f>VLOOKUP(Hospital_details[[#This Row],[PA ID]],Patient_details[],4,0)</f>
        <v>M</v>
      </c>
      <c r="E548" s="27" t="str">
        <f>VLOOKUP(Hospital_details[[#This Row],[PA ID]],Patient_details[],5,0)</f>
        <v>Single-occupancy room overnight</v>
      </c>
      <c r="F548" s="27" t="str">
        <f>VLOOKUP(Hospital_details[[#This Row],[PA ID]],Patient_details[],6,0)</f>
        <v>Ennis</v>
      </c>
      <c r="G548" s="33" t="str">
        <f>VLOOKUP(Hospital_details[[#This Row],[PA ID]],Patient_details[],7,0)</f>
        <v>Clare</v>
      </c>
      <c r="H548" s="29" t="str">
        <f>VLOOKUP(Hospital_details[[#This Row],[PA ID]],Patient_details[],9,0)</f>
        <v>Neurology department</v>
      </c>
      <c r="I548" s="27" t="s">
        <v>1113</v>
      </c>
      <c r="J548" s="27" t="str">
        <f>VLOOKUP(Hospital_details[[#This Row],[Diagnosis_ID]],Diagnosis_details[],2,0)</f>
        <v>Therapy</v>
      </c>
      <c r="K548" s="27" t="str">
        <f>VLOOKUP(Hospital_details[[#This Row],[Diagnosis_ID]],Diagnosis_details[],3,0)</f>
        <v>Medical card holders</v>
      </c>
      <c r="L548" s="29" t="str">
        <f>VLOOKUP(Hospital_details[[#This Row],[Diagnosis_ID]],Diagnosis_details[],4,0)</f>
        <v>Dr Doherty</v>
      </c>
      <c r="M548" s="29" t="str">
        <f>VLOOKUP(Hospital_details[[#This Row],[PA ID]],Patient_details[],10,0)</f>
        <v>Exelon</v>
      </c>
      <c r="N548" s="29" t="str">
        <f>VLOOKUP(Hospital_details[[#This Row],[PA ID]],Patient_details[],8,0)</f>
        <v>Dementia</v>
      </c>
      <c r="O548" s="30">
        <f>VLOOKUP(Hospital_details[[#This Row],[PA ID]],Patient_details[],11,0)</f>
        <v>8000</v>
      </c>
      <c r="P548" s="31">
        <f>VLOOKUP(Hospital_details[[#This Row],[PA ID]],Patient_details[],12,0)</f>
        <v>660</v>
      </c>
      <c r="Q548" s="31">
        <f>VLOOKUP(Hospital_details[[#This Row],[Diagnosis_ID]],Diagnosis_details[],5,0)</f>
        <v>250</v>
      </c>
      <c r="R5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48" s="31">
        <f>Hospital_details[[#This Row],[Hospital Charges]]+Hospital_details[[#This Row],[Price of Treatment]]+Hospital_details[[#This Row],[Consultant Fee]]-Hospital_details[[#This Row],[Discount]]</f>
        <v>8670</v>
      </c>
      <c r="T5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2601</v>
      </c>
    </row>
    <row r="549" spans="1:20" hidden="1">
      <c r="A549" s="27" t="s">
        <v>1114</v>
      </c>
      <c r="B549" s="28">
        <f>VLOOKUP(Hospital_details[[#This Row],[PA ID]],Patient_details[],2,0)</f>
        <v>43791</v>
      </c>
      <c r="C549" s="32">
        <f>VLOOKUP(Hospital_details[[#This Row],[PA ID]],Patient_details[],3,0)</f>
        <v>80</v>
      </c>
      <c r="D549" s="32" t="str">
        <f>VLOOKUP(Hospital_details[[#This Row],[PA ID]],Patient_details[],4,0)</f>
        <v>F</v>
      </c>
      <c r="E549" s="27" t="str">
        <f>VLOOKUP(Hospital_details[[#This Row],[PA ID]],Patient_details[],5,0)</f>
        <v>Day-case</v>
      </c>
      <c r="F549" s="27" t="str">
        <f>VLOOKUP(Hospital_details[[#This Row],[PA ID]],Patient_details[],6,0)</f>
        <v>Ballina</v>
      </c>
      <c r="G549" s="33" t="str">
        <f>VLOOKUP(Hospital_details[[#This Row],[PA ID]],Patient_details[],7,0)</f>
        <v>Sligo</v>
      </c>
      <c r="H549" s="29" t="str">
        <f>VLOOKUP(Hospital_details[[#This Row],[PA ID]],Patient_details[],9,0)</f>
        <v>Neurology department</v>
      </c>
      <c r="I549" s="27" t="s">
        <v>1115</v>
      </c>
      <c r="J549" s="27" t="str">
        <f>VLOOKUP(Hospital_details[[#This Row],[Diagnosis_ID]],Diagnosis_details[],2,0)</f>
        <v>Therapy</v>
      </c>
      <c r="K549" s="27" t="str">
        <f>VLOOKUP(Hospital_details[[#This Row],[Diagnosis_ID]],Diagnosis_details[],3,0)</f>
        <v>Medical card holders</v>
      </c>
      <c r="L549" s="29" t="str">
        <f>VLOOKUP(Hospital_details[[#This Row],[Diagnosis_ID]],Diagnosis_details[],4,0)</f>
        <v>Dr Doherty</v>
      </c>
      <c r="M549" s="29" t="str">
        <f>VLOOKUP(Hospital_details[[#This Row],[PA ID]],Patient_details[],10,0)</f>
        <v>Exelon</v>
      </c>
      <c r="N549" s="29" t="str">
        <f>VLOOKUP(Hospital_details[[#This Row],[PA ID]],Patient_details[],8,0)</f>
        <v>Dementia</v>
      </c>
      <c r="O549" s="30">
        <f>VLOOKUP(Hospital_details[[#This Row],[PA ID]],Patient_details[],11,0)</f>
        <v>950</v>
      </c>
      <c r="P549" s="31">
        <f>VLOOKUP(Hospital_details[[#This Row],[PA ID]],Patient_details[],12,0)</f>
        <v>220</v>
      </c>
      <c r="Q549" s="31">
        <f>VLOOKUP(Hospital_details[[#This Row],[Diagnosis_ID]],Diagnosis_details[],5,0)</f>
        <v>250</v>
      </c>
      <c r="R5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49" s="31">
        <f>Hospital_details[[#This Row],[Hospital Charges]]+Hospital_details[[#This Row],[Price of Treatment]]+Hospital_details[[#This Row],[Consultant Fee]]-Hospital_details[[#This Row],[Discount]]</f>
        <v>1230</v>
      </c>
      <c r="T5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369</v>
      </c>
    </row>
    <row r="550" spans="1:20" hidden="1">
      <c r="A550" s="27" t="s">
        <v>1116</v>
      </c>
      <c r="B550" s="28">
        <f>VLOOKUP(Hospital_details[[#This Row],[PA ID]],Patient_details[],2,0)</f>
        <v>43056</v>
      </c>
      <c r="C550" s="32">
        <f>VLOOKUP(Hospital_details[[#This Row],[PA ID]],Patient_details[],3,0)</f>
        <v>43</v>
      </c>
      <c r="D550" s="32" t="str">
        <f>VLOOKUP(Hospital_details[[#This Row],[PA ID]],Patient_details[],4,0)</f>
        <v>F</v>
      </c>
      <c r="E550" s="27" t="str">
        <f>VLOOKUP(Hospital_details[[#This Row],[PA ID]],Patient_details[],5,0)</f>
        <v>Day-case</v>
      </c>
      <c r="F550" s="27" t="str">
        <f>VLOOKUP(Hospital_details[[#This Row],[PA ID]],Patient_details[],6,0)</f>
        <v>Carrick-On-Shannon</v>
      </c>
      <c r="G550" s="33" t="str">
        <f>VLOOKUP(Hospital_details[[#This Row],[PA ID]],Patient_details[],7,0)</f>
        <v>Leitrim</v>
      </c>
      <c r="H550" s="29" t="str">
        <f>VLOOKUP(Hospital_details[[#This Row],[PA ID]],Patient_details[],9,0)</f>
        <v>Clinical Research Centre</v>
      </c>
      <c r="I550" s="27" t="s">
        <v>1117</v>
      </c>
      <c r="J550" s="27" t="str">
        <f>VLOOKUP(Hospital_details[[#This Row],[Diagnosis_ID]],Diagnosis_details[],2,0)</f>
        <v>Therapy</v>
      </c>
      <c r="K550" s="27" t="str">
        <f>VLOOKUP(Hospital_details[[#This Row],[Diagnosis_ID]],Diagnosis_details[],3,0)</f>
        <v>Medical card holders</v>
      </c>
      <c r="L550" s="29" t="str">
        <f>VLOOKUP(Hospital_details[[#This Row],[Diagnosis_ID]],Diagnosis_details[],4,0)</f>
        <v>Dr Fauci</v>
      </c>
      <c r="M550" s="29" t="str">
        <f>VLOOKUP(Hospital_details[[#This Row],[PA ID]],Patient_details[],10,0)</f>
        <v>tPA</v>
      </c>
      <c r="N550" s="29" t="str">
        <f>VLOOKUP(Hospital_details[[#This Row],[PA ID]],Patient_details[],8,0)</f>
        <v>Stroke</v>
      </c>
      <c r="O550" s="30">
        <f>VLOOKUP(Hospital_details[[#This Row],[PA ID]],Patient_details[],11,0)</f>
        <v>950</v>
      </c>
      <c r="P550" s="31">
        <f>VLOOKUP(Hospital_details[[#This Row],[PA ID]],Patient_details[],12,0)</f>
        <v>450</v>
      </c>
      <c r="Q550" s="31">
        <f>VLOOKUP(Hospital_details[[#This Row],[Diagnosis_ID]],Diagnosis_details[],5,0)</f>
        <v>320</v>
      </c>
      <c r="R5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50" s="31">
        <f>Hospital_details[[#This Row],[Hospital Charges]]+Hospital_details[[#This Row],[Price of Treatment]]+Hospital_details[[#This Row],[Consultant Fee]]-Hospital_details[[#This Row],[Discount]]</f>
        <v>1530</v>
      </c>
      <c r="T5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459</v>
      </c>
    </row>
    <row r="551" spans="1:20" hidden="1">
      <c r="A551" s="27" t="s">
        <v>1118</v>
      </c>
      <c r="B551" s="28">
        <f>VLOOKUP(Hospital_details[[#This Row],[PA ID]],Patient_details[],2,0)</f>
        <v>43056</v>
      </c>
      <c r="C551" s="32">
        <f>VLOOKUP(Hospital_details[[#This Row],[PA ID]],Patient_details[],3,0)</f>
        <v>59</v>
      </c>
      <c r="D551" s="32" t="str">
        <f>VLOOKUP(Hospital_details[[#This Row],[PA ID]],Patient_details[],4,0)</f>
        <v>M</v>
      </c>
      <c r="E551" s="27" t="str">
        <f>VLOOKUP(Hospital_details[[#This Row],[PA ID]],Patient_details[],5,0)</f>
        <v>Single-occupancy room overnight</v>
      </c>
      <c r="F551" s="27" t="str">
        <f>VLOOKUP(Hospital_details[[#This Row],[PA ID]],Patient_details[],6,0)</f>
        <v>Ballyhaunis</v>
      </c>
      <c r="G551" s="33" t="str">
        <f>VLOOKUP(Hospital_details[[#This Row],[PA ID]],Patient_details[],7,0)</f>
        <v>Mayo</v>
      </c>
      <c r="H551" s="29" t="str">
        <f>VLOOKUP(Hospital_details[[#This Row],[PA ID]],Patient_details[],9,0)</f>
        <v>Clinical Research Centre</v>
      </c>
      <c r="I551" s="27" t="s">
        <v>1119</v>
      </c>
      <c r="J551" s="27" t="str">
        <f>VLOOKUP(Hospital_details[[#This Row],[Diagnosis_ID]],Diagnosis_details[],2,0)</f>
        <v>Therapy</v>
      </c>
      <c r="K551" s="27" t="str">
        <f>VLOOKUP(Hospital_details[[#This Row],[Diagnosis_ID]],Diagnosis_details[],3,0)</f>
        <v>Medical card holders</v>
      </c>
      <c r="L551" s="29" t="str">
        <f>VLOOKUP(Hospital_details[[#This Row],[Diagnosis_ID]],Diagnosis_details[],4,0)</f>
        <v>Dr Fauci</v>
      </c>
      <c r="M551" s="29" t="str">
        <f>VLOOKUP(Hospital_details[[#This Row],[PA ID]],Patient_details[],10,0)</f>
        <v>tPA</v>
      </c>
      <c r="N551" s="29" t="str">
        <f>VLOOKUP(Hospital_details[[#This Row],[PA ID]],Patient_details[],8,0)</f>
        <v>Stroke</v>
      </c>
      <c r="O551" s="30">
        <f>VLOOKUP(Hospital_details[[#This Row],[PA ID]],Patient_details[],11,0)</f>
        <v>8000</v>
      </c>
      <c r="P551" s="31">
        <f>VLOOKUP(Hospital_details[[#This Row],[PA ID]],Patient_details[],12,0)</f>
        <v>150</v>
      </c>
      <c r="Q551" s="31">
        <f>VLOOKUP(Hospital_details[[#This Row],[Diagnosis_ID]],Diagnosis_details[],5,0)</f>
        <v>320</v>
      </c>
      <c r="R5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51" s="31">
        <f>Hospital_details[[#This Row],[Hospital Charges]]+Hospital_details[[#This Row],[Price of Treatment]]+Hospital_details[[#This Row],[Consultant Fee]]-Hospital_details[[#This Row],[Discount]]</f>
        <v>8230</v>
      </c>
      <c r="T5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552" spans="1:20" hidden="1">
      <c r="A552" s="27" t="s">
        <v>1120</v>
      </c>
      <c r="B552" s="28">
        <f>VLOOKUP(Hospital_details[[#This Row],[PA ID]],Patient_details[],2,0)</f>
        <v>43056</v>
      </c>
      <c r="C552" s="32">
        <f>VLOOKUP(Hospital_details[[#This Row],[PA ID]],Patient_details[],3,0)</f>
        <v>42</v>
      </c>
      <c r="D552" s="32" t="str">
        <f>VLOOKUP(Hospital_details[[#This Row],[PA ID]],Patient_details[],4,0)</f>
        <v>F</v>
      </c>
      <c r="E552" s="27" t="str">
        <f>VLOOKUP(Hospital_details[[#This Row],[PA ID]],Patient_details[],5,0)</f>
        <v>Single-occupancy room overnight</v>
      </c>
      <c r="F552" s="27" t="str">
        <f>VLOOKUP(Hospital_details[[#This Row],[PA ID]],Patient_details[],6,0)</f>
        <v>Lucan</v>
      </c>
      <c r="G552" s="33" t="str">
        <f>VLOOKUP(Hospital_details[[#This Row],[PA ID]],Patient_details[],7,0)</f>
        <v>Dublin</v>
      </c>
      <c r="H552" s="29" t="str">
        <f>VLOOKUP(Hospital_details[[#This Row],[PA ID]],Patient_details[],9,0)</f>
        <v>Clinical Research Centre</v>
      </c>
      <c r="I552" s="27" t="s">
        <v>1121</v>
      </c>
      <c r="J552" s="27" t="str">
        <f>VLOOKUP(Hospital_details[[#This Row],[Diagnosis_ID]],Diagnosis_details[],2,0)</f>
        <v>Therapy</v>
      </c>
      <c r="K552" s="27" t="str">
        <f>VLOOKUP(Hospital_details[[#This Row],[Diagnosis_ID]],Diagnosis_details[],3,0)</f>
        <v>Medical card holders</v>
      </c>
      <c r="L552" s="29" t="str">
        <f>VLOOKUP(Hospital_details[[#This Row],[Diagnosis_ID]],Diagnosis_details[],4,0)</f>
        <v>Dr Fauci</v>
      </c>
      <c r="M552" s="29" t="str">
        <f>VLOOKUP(Hospital_details[[#This Row],[PA ID]],Patient_details[],10,0)</f>
        <v>tPA</v>
      </c>
      <c r="N552" s="29" t="str">
        <f>VLOOKUP(Hospital_details[[#This Row],[PA ID]],Patient_details[],8,0)</f>
        <v>Stroke</v>
      </c>
      <c r="O552" s="30">
        <f>VLOOKUP(Hospital_details[[#This Row],[PA ID]],Patient_details[],11,0)</f>
        <v>8000</v>
      </c>
      <c r="P552" s="31">
        <f>VLOOKUP(Hospital_details[[#This Row],[PA ID]],Patient_details[],12,0)</f>
        <v>250</v>
      </c>
      <c r="Q552" s="31">
        <f>VLOOKUP(Hospital_details[[#This Row],[Diagnosis_ID]],Diagnosis_details[],5,0)</f>
        <v>320</v>
      </c>
      <c r="R5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52" s="31">
        <f>Hospital_details[[#This Row],[Hospital Charges]]+Hospital_details[[#This Row],[Price of Treatment]]+Hospital_details[[#This Row],[Consultant Fee]]-Hospital_details[[#This Row],[Discount]]</f>
        <v>8330</v>
      </c>
      <c r="T5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2499</v>
      </c>
    </row>
    <row r="553" spans="1:20">
      <c r="A553" s="27" t="s">
        <v>1122</v>
      </c>
      <c r="B553" s="28">
        <f>VLOOKUP(Hospital_details[[#This Row],[PA ID]],Patient_details[],2,0)</f>
        <v>43207</v>
      </c>
      <c r="C553" s="32">
        <f>VLOOKUP(Hospital_details[[#This Row],[PA ID]],Patient_details[],3,0)</f>
        <v>40</v>
      </c>
      <c r="D553" s="32" t="str">
        <f>VLOOKUP(Hospital_details[[#This Row],[PA ID]],Patient_details[],4,0)</f>
        <v>M</v>
      </c>
      <c r="E553" s="27" t="str">
        <f>VLOOKUP(Hospital_details[[#This Row],[PA ID]],Patient_details[],5,0)</f>
        <v>Day-case</v>
      </c>
      <c r="F553" s="27" t="str">
        <f>VLOOKUP(Hospital_details[[#This Row],[PA ID]],Patient_details[],6,0)</f>
        <v>Lifford</v>
      </c>
      <c r="G553" s="33" t="str">
        <f>VLOOKUP(Hospital_details[[#This Row],[PA ID]],Patient_details[],7,0)</f>
        <v>Donegal</v>
      </c>
      <c r="H553" s="29" t="str">
        <f>VLOOKUP(Hospital_details[[#This Row],[PA ID]],Patient_details[],9,0)</f>
        <v>Cardiology</v>
      </c>
      <c r="I553" s="27" t="s">
        <v>1123</v>
      </c>
      <c r="J553" s="27" t="str">
        <f>VLOOKUP(Hospital_details[[#This Row],[Diagnosis_ID]],Diagnosis_details[],2,0)</f>
        <v>Therapy</v>
      </c>
      <c r="K553" s="27" t="str">
        <f>VLOOKUP(Hospital_details[[#This Row],[Diagnosis_ID]],Diagnosis_details[],3,0)</f>
        <v>Medical card holders</v>
      </c>
      <c r="L553" s="29" t="str">
        <f>VLOOKUP(Hospital_details[[#This Row],[Diagnosis_ID]],Diagnosis_details[],4,0)</f>
        <v>Dr Birx</v>
      </c>
      <c r="M553" s="29" t="str">
        <f>VLOOKUP(Hospital_details[[#This Row],[PA ID]],Patient_details[],10,0)</f>
        <v>Aspirin</v>
      </c>
      <c r="N553" s="29" t="str">
        <f>VLOOKUP(Hospital_details[[#This Row],[PA ID]],Patient_details[],8,0)</f>
        <v>Cardiovascular disease (CVD)</v>
      </c>
      <c r="O553" s="30">
        <f>VLOOKUP(Hospital_details[[#This Row],[PA ID]],Patient_details[],11,0)</f>
        <v>950</v>
      </c>
      <c r="P553" s="31">
        <f>VLOOKUP(Hospital_details[[#This Row],[PA ID]],Patient_details[],12,0)</f>
        <v>160</v>
      </c>
      <c r="Q553" s="31">
        <f>VLOOKUP(Hospital_details[[#This Row],[Diagnosis_ID]],Diagnosis_details[],5,0)</f>
        <v>350</v>
      </c>
      <c r="R5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53" s="31">
        <f>Hospital_details[[#This Row],[Hospital Charges]]+Hospital_details[[#This Row],[Price of Treatment]]+Hospital_details[[#This Row],[Consultant Fee]]-Hospital_details[[#This Row],[Discount]]</f>
        <v>1270</v>
      </c>
      <c r="T5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554" spans="1:20">
      <c r="A554" s="27" t="s">
        <v>1124</v>
      </c>
      <c r="B554" s="28">
        <f>VLOOKUP(Hospital_details[[#This Row],[PA ID]],Patient_details[],2,0)</f>
        <v>43720</v>
      </c>
      <c r="C554" s="32">
        <f>VLOOKUP(Hospital_details[[#This Row],[PA ID]],Patient_details[],3,0)</f>
        <v>65</v>
      </c>
      <c r="D554" s="32" t="str">
        <f>VLOOKUP(Hospital_details[[#This Row],[PA ID]],Patient_details[],4,0)</f>
        <v>M</v>
      </c>
      <c r="E554" s="27" t="str">
        <f>VLOOKUP(Hospital_details[[#This Row],[PA ID]],Patient_details[],5,0)</f>
        <v>Day-case</v>
      </c>
      <c r="F554" s="27" t="str">
        <f>VLOOKUP(Hospital_details[[#This Row],[PA ID]],Patient_details[],6,0)</f>
        <v>Carrick-On-Shannon</v>
      </c>
      <c r="G554" s="33" t="str">
        <f>VLOOKUP(Hospital_details[[#This Row],[PA ID]],Patient_details[],7,0)</f>
        <v>Leitrim</v>
      </c>
      <c r="H554" s="29" t="str">
        <f>VLOOKUP(Hospital_details[[#This Row],[PA ID]],Patient_details[],9,0)</f>
        <v>Surgery</v>
      </c>
      <c r="I554" s="27" t="s">
        <v>1125</v>
      </c>
      <c r="J554" s="27" t="str">
        <f>VLOOKUP(Hospital_details[[#This Row],[Diagnosis_ID]],Diagnosis_details[],2,0)</f>
        <v>Therapy</v>
      </c>
      <c r="K554" s="27" t="str">
        <f>VLOOKUP(Hospital_details[[#This Row],[Diagnosis_ID]],Diagnosis_details[],3,0)</f>
        <v>Medical card holders</v>
      </c>
      <c r="L554" s="29" t="str">
        <f>VLOOKUP(Hospital_details[[#This Row],[Diagnosis_ID]],Diagnosis_details[],4,0)</f>
        <v>Dr Birx</v>
      </c>
      <c r="M554" s="29" t="str">
        <f>VLOOKUP(Hospital_details[[#This Row],[PA ID]],Patient_details[],10,0)</f>
        <v>Aspirin</v>
      </c>
      <c r="N554" s="29" t="str">
        <f>VLOOKUP(Hospital_details[[#This Row],[PA ID]],Patient_details[],8,0)</f>
        <v>Orthopaedic</v>
      </c>
      <c r="O554" s="30">
        <f>VLOOKUP(Hospital_details[[#This Row],[PA ID]],Patient_details[],11,0)</f>
        <v>950</v>
      </c>
      <c r="P554" s="31">
        <f>VLOOKUP(Hospital_details[[#This Row],[PA ID]],Patient_details[],12,0)</f>
        <v>35</v>
      </c>
      <c r="Q554" s="31">
        <f>VLOOKUP(Hospital_details[[#This Row],[Diagnosis_ID]],Diagnosis_details[],5,0)</f>
        <v>350</v>
      </c>
      <c r="R5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54" s="31">
        <f>Hospital_details[[#This Row],[Hospital Charges]]+Hospital_details[[#This Row],[Price of Treatment]]+Hospital_details[[#This Row],[Consultant Fee]]-Hospital_details[[#This Row],[Discount]]</f>
        <v>1145</v>
      </c>
      <c r="T5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343.5</v>
      </c>
    </row>
    <row r="555" spans="1:20">
      <c r="A555" s="27" t="s">
        <v>1126</v>
      </c>
      <c r="B555" s="28">
        <f>VLOOKUP(Hospital_details[[#This Row],[PA ID]],Patient_details[],2,0)</f>
        <v>43797</v>
      </c>
      <c r="C555" s="32">
        <f>VLOOKUP(Hospital_details[[#This Row],[PA ID]],Patient_details[],3,0)</f>
        <v>48</v>
      </c>
      <c r="D555" s="32" t="str">
        <f>VLOOKUP(Hospital_details[[#This Row],[PA ID]],Patient_details[],4,0)</f>
        <v>M</v>
      </c>
      <c r="E555" s="27" t="str">
        <f>VLOOKUP(Hospital_details[[#This Row],[PA ID]],Patient_details[],5,0)</f>
        <v>Multiple-occupancy room overnight</v>
      </c>
      <c r="F555" s="27" t="str">
        <f>VLOOKUP(Hospital_details[[#This Row],[PA ID]],Patient_details[],6,0)</f>
        <v>Castlerea</v>
      </c>
      <c r="G555" s="33" t="str">
        <f>VLOOKUP(Hospital_details[[#This Row],[PA ID]],Patient_details[],7,0)</f>
        <v>Roscommon</v>
      </c>
      <c r="H555" s="29" t="str">
        <f>VLOOKUP(Hospital_details[[#This Row],[PA ID]],Patient_details[],9,0)</f>
        <v>Clinical Haematology</v>
      </c>
      <c r="I555" s="27" t="s">
        <v>1127</v>
      </c>
      <c r="J555" s="27" t="str">
        <f>VLOOKUP(Hospital_details[[#This Row],[Diagnosis_ID]],Diagnosis_details[],2,0)</f>
        <v>Therapy</v>
      </c>
      <c r="K555" s="27" t="str">
        <f>VLOOKUP(Hospital_details[[#This Row],[Diagnosis_ID]],Diagnosis_details[],3,0)</f>
        <v>Medical card holders</v>
      </c>
      <c r="L555" s="29" t="str">
        <f>VLOOKUP(Hospital_details[[#This Row],[Diagnosis_ID]],Diagnosis_details[],4,0)</f>
        <v>Dr Birx</v>
      </c>
      <c r="M555" s="29" t="str">
        <f>VLOOKUP(Hospital_details[[#This Row],[PA ID]],Patient_details[],10,0)</f>
        <v>folic acid</v>
      </c>
      <c r="N555" s="29" t="str">
        <f>VLOOKUP(Hospital_details[[#This Row],[PA ID]],Patient_details[],8,0)</f>
        <v>Bacterial infection</v>
      </c>
      <c r="O555" s="30">
        <f>VLOOKUP(Hospital_details[[#This Row],[PA ID]],Patient_details[],11,0)</f>
        <v>4000</v>
      </c>
      <c r="P555" s="31">
        <f>VLOOKUP(Hospital_details[[#This Row],[PA ID]],Patient_details[],12,0)</f>
        <v>150</v>
      </c>
      <c r="Q555" s="31">
        <f>VLOOKUP(Hospital_details[[#This Row],[Diagnosis_ID]],Diagnosis_details[],5,0)</f>
        <v>350</v>
      </c>
      <c r="R5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55" s="31">
        <f>Hospital_details[[#This Row],[Hospital Charges]]+Hospital_details[[#This Row],[Price of Treatment]]+Hospital_details[[#This Row],[Consultant Fee]]-Hospital_details[[#This Row],[Discount]]</f>
        <v>4100</v>
      </c>
      <c r="T5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1230</v>
      </c>
    </row>
    <row r="556" spans="1:20" hidden="1">
      <c r="A556" s="27" t="s">
        <v>1128</v>
      </c>
      <c r="B556" s="28">
        <f>VLOOKUP(Hospital_details[[#This Row],[PA ID]],Patient_details[],2,0)</f>
        <v>43649</v>
      </c>
      <c r="C556" s="32">
        <f>VLOOKUP(Hospital_details[[#This Row],[PA ID]],Patient_details[],3,0)</f>
        <v>44</v>
      </c>
      <c r="D556" s="32" t="str">
        <f>VLOOKUP(Hospital_details[[#This Row],[PA ID]],Patient_details[],4,0)</f>
        <v>M</v>
      </c>
      <c r="E556" s="27" t="str">
        <f>VLOOKUP(Hospital_details[[#This Row],[PA ID]],Patient_details[],5,0)</f>
        <v>Single-occupancy room overnight</v>
      </c>
      <c r="F556" s="27" t="str">
        <f>VLOOKUP(Hospital_details[[#This Row],[PA ID]],Patient_details[],6,0)</f>
        <v>Kilmacthomas</v>
      </c>
      <c r="G556" s="33" t="str">
        <f>VLOOKUP(Hospital_details[[#This Row],[PA ID]],Patient_details[],7,0)</f>
        <v>Waterford</v>
      </c>
      <c r="H556" s="29" t="str">
        <f>VLOOKUP(Hospital_details[[#This Row],[PA ID]],Patient_details[],9,0)</f>
        <v>Clinical Research Centre</v>
      </c>
      <c r="I556" s="27" t="s">
        <v>1129</v>
      </c>
      <c r="J556" s="27" t="str">
        <f>VLOOKUP(Hospital_details[[#This Row],[Diagnosis_ID]],Diagnosis_details[],2,0)</f>
        <v>Therapy</v>
      </c>
      <c r="K556" s="27" t="str">
        <f>VLOOKUP(Hospital_details[[#This Row],[Diagnosis_ID]],Diagnosis_details[],3,0)</f>
        <v>Medical card holders</v>
      </c>
      <c r="L556" s="29" t="str">
        <f>VLOOKUP(Hospital_details[[#This Row],[Diagnosis_ID]],Diagnosis_details[],4,0)</f>
        <v>Dr Fauci</v>
      </c>
      <c r="M556" s="29" t="str">
        <f>VLOOKUP(Hospital_details[[#This Row],[PA ID]],Patient_details[],10,0)</f>
        <v>tPA</v>
      </c>
      <c r="N556" s="29" t="str">
        <f>VLOOKUP(Hospital_details[[#This Row],[PA ID]],Patient_details[],8,0)</f>
        <v>Stroke</v>
      </c>
      <c r="O556" s="30">
        <f>VLOOKUP(Hospital_details[[#This Row],[PA ID]],Patient_details[],11,0)</f>
        <v>8000</v>
      </c>
      <c r="P556" s="31">
        <f>VLOOKUP(Hospital_details[[#This Row],[PA ID]],Patient_details[],12,0)</f>
        <v>160</v>
      </c>
      <c r="Q556" s="31">
        <f>VLOOKUP(Hospital_details[[#This Row],[Diagnosis_ID]],Diagnosis_details[],5,0)</f>
        <v>320</v>
      </c>
      <c r="R5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56" s="31">
        <f>Hospital_details[[#This Row],[Hospital Charges]]+Hospital_details[[#This Row],[Price of Treatment]]+Hospital_details[[#This Row],[Consultant Fee]]-Hospital_details[[#This Row],[Discount]]</f>
        <v>8240</v>
      </c>
      <c r="T5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2472</v>
      </c>
    </row>
    <row r="557" spans="1:20">
      <c r="A557" s="27" t="s">
        <v>1130</v>
      </c>
      <c r="B557" s="28">
        <f>VLOOKUP(Hospital_details[[#This Row],[PA ID]],Patient_details[],2,0)</f>
        <v>42436</v>
      </c>
      <c r="C557" s="32">
        <f>VLOOKUP(Hospital_details[[#This Row],[PA ID]],Patient_details[],3,0)</f>
        <v>36</v>
      </c>
      <c r="D557" s="32" t="str">
        <f>VLOOKUP(Hospital_details[[#This Row],[PA ID]],Patient_details[],4,0)</f>
        <v>F</v>
      </c>
      <c r="E557" s="27" t="str">
        <f>VLOOKUP(Hospital_details[[#This Row],[PA ID]],Patient_details[],5,0)</f>
        <v>Day-case</v>
      </c>
      <c r="F557" s="27" t="str">
        <f>VLOOKUP(Hospital_details[[#This Row],[PA ID]],Patient_details[],6,0)</f>
        <v>Kilmacthomas</v>
      </c>
      <c r="G557" s="33" t="str">
        <f>VLOOKUP(Hospital_details[[#This Row],[PA ID]],Patient_details[],7,0)</f>
        <v>Waterford</v>
      </c>
      <c r="H557" s="29" t="str">
        <f>VLOOKUP(Hospital_details[[#This Row],[PA ID]],Patient_details[],9,0)</f>
        <v>Cardiology</v>
      </c>
      <c r="I557" s="27" t="s">
        <v>1131</v>
      </c>
      <c r="J557" s="27" t="str">
        <f>VLOOKUP(Hospital_details[[#This Row],[Diagnosis_ID]],Diagnosis_details[],2,0)</f>
        <v>Therapy</v>
      </c>
      <c r="K557" s="27" t="str">
        <f>VLOOKUP(Hospital_details[[#This Row],[Diagnosis_ID]],Diagnosis_details[],3,0)</f>
        <v>Medical card holders</v>
      </c>
      <c r="L557" s="29" t="str">
        <f>VLOOKUP(Hospital_details[[#This Row],[Diagnosis_ID]],Diagnosis_details[],4,0)</f>
        <v>Dr Birx</v>
      </c>
      <c r="M557" s="29" t="str">
        <f>VLOOKUP(Hospital_details[[#This Row],[PA ID]],Patient_details[],10,0)</f>
        <v>Calcium</v>
      </c>
      <c r="N557" s="29" t="str">
        <f>VLOOKUP(Hospital_details[[#This Row],[PA ID]],Patient_details[],8,0)</f>
        <v>Cardiovascular disease (CVD)</v>
      </c>
      <c r="O557" s="30">
        <f>VLOOKUP(Hospital_details[[#This Row],[PA ID]],Patient_details[],11,0)</f>
        <v>950</v>
      </c>
      <c r="P557" s="31">
        <f>VLOOKUP(Hospital_details[[#This Row],[PA ID]],Patient_details[],12,0)</f>
        <v>140</v>
      </c>
      <c r="Q557" s="31">
        <f>VLOOKUP(Hospital_details[[#This Row],[Diagnosis_ID]],Diagnosis_details[],5,0)</f>
        <v>350</v>
      </c>
      <c r="R5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57" s="31">
        <f>Hospital_details[[#This Row],[Hospital Charges]]+Hospital_details[[#This Row],[Price of Treatment]]+Hospital_details[[#This Row],[Consultant Fee]]-Hospital_details[[#This Row],[Discount]]</f>
        <v>1250</v>
      </c>
      <c r="T5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558" spans="1:20">
      <c r="A558" s="27" t="s">
        <v>1132</v>
      </c>
      <c r="B558" s="28">
        <f>VLOOKUP(Hospital_details[[#This Row],[PA ID]],Patient_details[],2,0)</f>
        <v>43266</v>
      </c>
      <c r="C558" s="32">
        <f>VLOOKUP(Hospital_details[[#This Row],[PA ID]],Patient_details[],3,0)</f>
        <v>45</v>
      </c>
      <c r="D558" s="32" t="str">
        <f>VLOOKUP(Hospital_details[[#This Row],[PA ID]],Patient_details[],4,0)</f>
        <v>M</v>
      </c>
      <c r="E558" s="27" t="str">
        <f>VLOOKUP(Hospital_details[[#This Row],[PA ID]],Patient_details[],5,0)</f>
        <v>Single-occupancy room overnight</v>
      </c>
      <c r="F558" s="27" t="str">
        <f>VLOOKUP(Hospital_details[[#This Row],[PA ID]],Patient_details[],6,0)</f>
        <v>Killarney</v>
      </c>
      <c r="G558" s="33" t="str">
        <f>VLOOKUP(Hospital_details[[#This Row],[PA ID]],Patient_details[],7,0)</f>
        <v>Kerry</v>
      </c>
      <c r="H558" s="29" t="str">
        <f>VLOOKUP(Hospital_details[[#This Row],[PA ID]],Patient_details[],9,0)</f>
        <v>Clinical Haematology</v>
      </c>
      <c r="I558" s="27" t="s">
        <v>1133</v>
      </c>
      <c r="J558" s="27" t="str">
        <f>VLOOKUP(Hospital_details[[#This Row],[Diagnosis_ID]],Diagnosis_details[],2,0)</f>
        <v>Therapy</v>
      </c>
      <c r="K558" s="27" t="str">
        <f>VLOOKUP(Hospital_details[[#This Row],[Diagnosis_ID]],Diagnosis_details[],3,0)</f>
        <v>Medical card holders</v>
      </c>
      <c r="L558" s="29" t="str">
        <f>VLOOKUP(Hospital_details[[#This Row],[Diagnosis_ID]],Diagnosis_details[],4,0)</f>
        <v>Dr Birx</v>
      </c>
      <c r="M558" s="29" t="str">
        <f>VLOOKUP(Hospital_details[[#This Row],[PA ID]],Patient_details[],10,0)</f>
        <v>folic acid</v>
      </c>
      <c r="N558" s="29" t="str">
        <f>VLOOKUP(Hospital_details[[#This Row],[PA ID]],Patient_details[],8,0)</f>
        <v>Bacterial infection</v>
      </c>
      <c r="O558" s="30">
        <f>VLOOKUP(Hospital_details[[#This Row],[PA ID]],Patient_details[],11,0)</f>
        <v>8000</v>
      </c>
      <c r="P558" s="31">
        <f>VLOOKUP(Hospital_details[[#This Row],[PA ID]],Patient_details[],12,0)</f>
        <v>160</v>
      </c>
      <c r="Q558" s="31">
        <f>VLOOKUP(Hospital_details[[#This Row],[Diagnosis_ID]],Diagnosis_details[],5,0)</f>
        <v>350</v>
      </c>
      <c r="R5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58" s="31">
        <f>Hospital_details[[#This Row],[Hospital Charges]]+Hospital_details[[#This Row],[Price of Treatment]]+Hospital_details[[#This Row],[Consultant Fee]]-Hospital_details[[#This Row],[Discount]]</f>
        <v>7710</v>
      </c>
      <c r="T5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559" spans="1:20">
      <c r="A559" s="27" t="s">
        <v>1134</v>
      </c>
      <c r="B559" s="28">
        <f>VLOOKUP(Hospital_details[[#This Row],[PA ID]],Patient_details[],2,0)</f>
        <v>43266</v>
      </c>
      <c r="C559" s="32">
        <f>VLOOKUP(Hospital_details[[#This Row],[PA ID]],Patient_details[],3,0)</f>
        <v>39</v>
      </c>
      <c r="D559" s="32" t="str">
        <f>VLOOKUP(Hospital_details[[#This Row],[PA ID]],Patient_details[],4,0)</f>
        <v>M</v>
      </c>
      <c r="E559" s="27" t="str">
        <f>VLOOKUP(Hospital_details[[#This Row],[PA ID]],Patient_details[],5,0)</f>
        <v>Single-occupancy room overnight</v>
      </c>
      <c r="F559" s="27" t="str">
        <f>VLOOKUP(Hospital_details[[#This Row],[PA ID]],Patient_details[],6,0)</f>
        <v>Bantry</v>
      </c>
      <c r="G559" s="33" t="str">
        <f>VLOOKUP(Hospital_details[[#This Row],[PA ID]],Patient_details[],7,0)</f>
        <v>Cork</v>
      </c>
      <c r="H559" s="29" t="str">
        <f>VLOOKUP(Hospital_details[[#This Row],[PA ID]],Patient_details[],9,0)</f>
        <v>Clinical Haematology</v>
      </c>
      <c r="I559" s="27" t="s">
        <v>1135</v>
      </c>
      <c r="J559" s="27" t="str">
        <f>VLOOKUP(Hospital_details[[#This Row],[Diagnosis_ID]],Diagnosis_details[],2,0)</f>
        <v>Therapy</v>
      </c>
      <c r="K559" s="27" t="str">
        <f>VLOOKUP(Hospital_details[[#This Row],[Diagnosis_ID]],Diagnosis_details[],3,0)</f>
        <v>Medical card holders</v>
      </c>
      <c r="L559" s="29" t="str">
        <f>VLOOKUP(Hospital_details[[#This Row],[Diagnosis_ID]],Diagnosis_details[],4,0)</f>
        <v>Dr Birx</v>
      </c>
      <c r="M559" s="29" t="str">
        <f>VLOOKUP(Hospital_details[[#This Row],[PA ID]],Patient_details[],10,0)</f>
        <v>antibiotics</v>
      </c>
      <c r="N559" s="29" t="str">
        <f>VLOOKUP(Hospital_details[[#This Row],[PA ID]],Patient_details[],8,0)</f>
        <v>Bacterial infection</v>
      </c>
      <c r="O559" s="30">
        <f>VLOOKUP(Hospital_details[[#This Row],[PA ID]],Patient_details[],11,0)</f>
        <v>8000</v>
      </c>
      <c r="P559" s="31">
        <f>VLOOKUP(Hospital_details[[#This Row],[PA ID]],Patient_details[],12,0)</f>
        <v>320</v>
      </c>
      <c r="Q559" s="31">
        <f>VLOOKUP(Hospital_details[[#This Row],[Diagnosis_ID]],Diagnosis_details[],5,0)</f>
        <v>350</v>
      </c>
      <c r="R5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559" s="31">
        <f>Hospital_details[[#This Row],[Hospital Charges]]+Hospital_details[[#This Row],[Price of Treatment]]+Hospital_details[[#This Row],[Consultant Fee]]-Hospital_details[[#This Row],[Discount]]</f>
        <v>8622</v>
      </c>
      <c r="T5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2586.6</v>
      </c>
    </row>
    <row r="560" spans="1:20">
      <c r="A560" s="27" t="s">
        <v>1136</v>
      </c>
      <c r="B560" s="28">
        <f>VLOOKUP(Hospital_details[[#This Row],[PA ID]],Patient_details[],2,0)</f>
        <v>43266</v>
      </c>
      <c r="C560" s="32">
        <f>VLOOKUP(Hospital_details[[#This Row],[PA ID]],Patient_details[],3,0)</f>
        <v>40</v>
      </c>
      <c r="D560" s="32" t="str">
        <f>VLOOKUP(Hospital_details[[#This Row],[PA ID]],Patient_details[],4,0)</f>
        <v>M</v>
      </c>
      <c r="E560" s="27" t="str">
        <f>VLOOKUP(Hospital_details[[#This Row],[PA ID]],Patient_details[],5,0)</f>
        <v>Multiple-occupancy room overnight</v>
      </c>
      <c r="F560" s="27" t="str">
        <f>VLOOKUP(Hospital_details[[#This Row],[PA ID]],Patient_details[],6,0)</f>
        <v>Bantry</v>
      </c>
      <c r="G560" s="33" t="str">
        <f>VLOOKUP(Hospital_details[[#This Row],[PA ID]],Patient_details[],7,0)</f>
        <v>Cork</v>
      </c>
      <c r="H560" s="29" t="str">
        <f>VLOOKUP(Hospital_details[[#This Row],[PA ID]],Patient_details[],9,0)</f>
        <v>Clinical Haematology</v>
      </c>
      <c r="I560" s="27" t="s">
        <v>1137</v>
      </c>
      <c r="J560" s="27" t="str">
        <f>VLOOKUP(Hospital_details[[#This Row],[Diagnosis_ID]],Diagnosis_details[],2,0)</f>
        <v>Surgery</v>
      </c>
      <c r="K560" s="27" t="str">
        <f>VLOOKUP(Hospital_details[[#This Row],[Diagnosis_ID]],Diagnosis_details[],3,0)</f>
        <v>Medical card holders</v>
      </c>
      <c r="L560" s="29" t="str">
        <f>VLOOKUP(Hospital_details[[#This Row],[Diagnosis_ID]],Diagnosis_details[],4,0)</f>
        <v>Dr Birx</v>
      </c>
      <c r="M560" s="29" t="str">
        <f>VLOOKUP(Hospital_details[[#This Row],[PA ID]],Patient_details[],10,0)</f>
        <v>folic acid</v>
      </c>
      <c r="N560" s="29" t="str">
        <f>VLOOKUP(Hospital_details[[#This Row],[PA ID]],Patient_details[],8,0)</f>
        <v>Bacterial infection</v>
      </c>
      <c r="O560" s="30">
        <f>VLOOKUP(Hospital_details[[#This Row],[PA ID]],Patient_details[],11,0)</f>
        <v>4000</v>
      </c>
      <c r="P560" s="31">
        <f>VLOOKUP(Hospital_details[[#This Row],[PA ID]],Patient_details[],12,0)</f>
        <v>400</v>
      </c>
      <c r="Q560" s="31">
        <f>VLOOKUP(Hospital_details[[#This Row],[Diagnosis_ID]],Diagnosis_details[],5,0)</f>
        <v>350</v>
      </c>
      <c r="R5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60" s="31">
        <f>Hospital_details[[#This Row],[Hospital Charges]]+Hospital_details[[#This Row],[Price of Treatment]]+Hospital_details[[#This Row],[Consultant Fee]]-Hospital_details[[#This Row],[Discount]]</f>
        <v>4350</v>
      </c>
      <c r="T5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1305</v>
      </c>
    </row>
    <row r="561" spans="1:20">
      <c r="A561" s="27" t="s">
        <v>1138</v>
      </c>
      <c r="B561" s="28">
        <f>VLOOKUP(Hospital_details[[#This Row],[PA ID]],Patient_details[],2,0)</f>
        <v>43791</v>
      </c>
      <c r="C561" s="32">
        <f>VLOOKUP(Hospital_details[[#This Row],[PA ID]],Patient_details[],3,0)</f>
        <v>62</v>
      </c>
      <c r="D561" s="32" t="str">
        <f>VLOOKUP(Hospital_details[[#This Row],[PA ID]],Patient_details[],4,0)</f>
        <v>M</v>
      </c>
      <c r="E561" s="27" t="str">
        <f>VLOOKUP(Hospital_details[[#This Row],[PA ID]],Patient_details[],5,0)</f>
        <v>Single-occupancy room overnight</v>
      </c>
      <c r="F561" s="27" t="str">
        <f>VLOOKUP(Hospital_details[[#This Row],[PA ID]],Patient_details[],6,0)</f>
        <v>Skibbereen</v>
      </c>
      <c r="G561" s="33" t="str">
        <f>VLOOKUP(Hospital_details[[#This Row],[PA ID]],Patient_details[],7,0)</f>
        <v>Cork</v>
      </c>
      <c r="H561" s="29" t="str">
        <f>VLOOKUP(Hospital_details[[#This Row],[PA ID]],Patient_details[],9,0)</f>
        <v>Cardiology</v>
      </c>
      <c r="I561" s="27" t="s">
        <v>1139</v>
      </c>
      <c r="J561" s="27" t="str">
        <f>VLOOKUP(Hospital_details[[#This Row],[Diagnosis_ID]],Diagnosis_details[],2,0)</f>
        <v>Therapy</v>
      </c>
      <c r="K561" s="27" t="str">
        <f>VLOOKUP(Hospital_details[[#This Row],[Diagnosis_ID]],Diagnosis_details[],3,0)</f>
        <v>Medical card holders</v>
      </c>
      <c r="L561" s="29" t="str">
        <f>VLOOKUP(Hospital_details[[#This Row],[Diagnosis_ID]],Diagnosis_details[],4,0)</f>
        <v>Dr Birx</v>
      </c>
      <c r="M561" s="29" t="str">
        <f>VLOOKUP(Hospital_details[[#This Row],[PA ID]],Patient_details[],10,0)</f>
        <v>Aspirin</v>
      </c>
      <c r="N561" s="29" t="str">
        <f>VLOOKUP(Hospital_details[[#This Row],[PA ID]],Patient_details[],8,0)</f>
        <v>Cardiovascular disease (CVD)</v>
      </c>
      <c r="O561" s="30">
        <f>VLOOKUP(Hospital_details[[#This Row],[PA ID]],Patient_details[],11,0)</f>
        <v>8000</v>
      </c>
      <c r="P561" s="31">
        <f>VLOOKUP(Hospital_details[[#This Row],[PA ID]],Patient_details[],12,0)</f>
        <v>240</v>
      </c>
      <c r="Q561" s="31">
        <f>VLOOKUP(Hospital_details[[#This Row],[Diagnosis_ID]],Diagnosis_details[],5,0)</f>
        <v>350</v>
      </c>
      <c r="R5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61" s="31">
        <f>Hospital_details[[#This Row],[Hospital Charges]]+Hospital_details[[#This Row],[Price of Treatment]]+Hospital_details[[#This Row],[Consultant Fee]]-Hospital_details[[#This Row],[Discount]]</f>
        <v>7790</v>
      </c>
      <c r="T5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562" spans="1:20">
      <c r="A562" s="27" t="s">
        <v>1140</v>
      </c>
      <c r="B562" s="28">
        <f>VLOOKUP(Hospital_details[[#This Row],[PA ID]],Patient_details[],2,0)</f>
        <v>43791</v>
      </c>
      <c r="C562" s="32">
        <f>VLOOKUP(Hospital_details[[#This Row],[PA ID]],Patient_details[],3,0)</f>
        <v>26</v>
      </c>
      <c r="D562" s="32" t="str">
        <f>VLOOKUP(Hospital_details[[#This Row],[PA ID]],Patient_details[],4,0)</f>
        <v>M</v>
      </c>
      <c r="E562" s="27" t="str">
        <f>VLOOKUP(Hospital_details[[#This Row],[PA ID]],Patient_details[],5,0)</f>
        <v>Single-occupancy room overnight</v>
      </c>
      <c r="F562" s="27" t="str">
        <f>VLOOKUP(Hospital_details[[#This Row],[PA ID]],Patient_details[],6,0)</f>
        <v>Macroom</v>
      </c>
      <c r="G562" s="33" t="str">
        <f>VLOOKUP(Hospital_details[[#This Row],[PA ID]],Patient_details[],7,0)</f>
        <v>Cork</v>
      </c>
      <c r="H562" s="29" t="str">
        <f>VLOOKUP(Hospital_details[[#This Row],[PA ID]],Patient_details[],9,0)</f>
        <v>Cardiology</v>
      </c>
      <c r="I562" s="27" t="s">
        <v>1141</v>
      </c>
      <c r="J562" s="27" t="str">
        <f>VLOOKUP(Hospital_details[[#This Row],[Diagnosis_ID]],Diagnosis_details[],2,0)</f>
        <v>Therapy</v>
      </c>
      <c r="K562" s="27" t="str">
        <f>VLOOKUP(Hospital_details[[#This Row],[Diagnosis_ID]],Diagnosis_details[],3,0)</f>
        <v>Medical card holders</v>
      </c>
      <c r="L562" s="29" t="str">
        <f>VLOOKUP(Hospital_details[[#This Row],[Diagnosis_ID]],Diagnosis_details[],4,0)</f>
        <v>Dr Birx</v>
      </c>
      <c r="M562" s="29" t="str">
        <f>VLOOKUP(Hospital_details[[#This Row],[PA ID]],Patient_details[],10,0)</f>
        <v>Calcium</v>
      </c>
      <c r="N562" s="29" t="str">
        <f>VLOOKUP(Hospital_details[[#This Row],[PA ID]],Patient_details[],8,0)</f>
        <v>Cardiovascular disease (CVD)</v>
      </c>
      <c r="O562" s="30">
        <f>VLOOKUP(Hospital_details[[#This Row],[PA ID]],Patient_details[],11,0)</f>
        <v>8000</v>
      </c>
      <c r="P562" s="31">
        <f>VLOOKUP(Hospital_details[[#This Row],[PA ID]],Patient_details[],12,0)</f>
        <v>560</v>
      </c>
      <c r="Q562" s="31">
        <f>VLOOKUP(Hospital_details[[#This Row],[Diagnosis_ID]],Diagnosis_details[],5,0)</f>
        <v>350</v>
      </c>
      <c r="R5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62" s="31">
        <f>Hospital_details[[#This Row],[Hospital Charges]]+Hospital_details[[#This Row],[Price of Treatment]]+Hospital_details[[#This Row],[Consultant Fee]]-Hospital_details[[#This Row],[Discount]]</f>
        <v>8110</v>
      </c>
      <c r="T5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563" spans="1:20">
      <c r="A563" s="27" t="s">
        <v>1142</v>
      </c>
      <c r="B563" s="28">
        <f>VLOOKUP(Hospital_details[[#This Row],[PA ID]],Patient_details[],2,0)</f>
        <v>42631</v>
      </c>
      <c r="C563" s="32">
        <f>VLOOKUP(Hospital_details[[#This Row],[PA ID]],Patient_details[],3,0)</f>
        <v>60</v>
      </c>
      <c r="D563" s="32" t="str">
        <f>VLOOKUP(Hospital_details[[#This Row],[PA ID]],Patient_details[],4,0)</f>
        <v>M</v>
      </c>
      <c r="E563" s="27" t="str">
        <f>VLOOKUP(Hospital_details[[#This Row],[PA ID]],Patient_details[],5,0)</f>
        <v>Single-occupancy room overnight</v>
      </c>
      <c r="F563" s="27" t="str">
        <f>VLOOKUP(Hospital_details[[#This Row],[PA ID]],Patient_details[],6,0)</f>
        <v>Birr</v>
      </c>
      <c r="G563" s="33" t="str">
        <f>VLOOKUP(Hospital_details[[#This Row],[PA ID]],Patient_details[],7,0)</f>
        <v>Offaly</v>
      </c>
      <c r="H563" s="29" t="str">
        <f>VLOOKUP(Hospital_details[[#This Row],[PA ID]],Patient_details[],9,0)</f>
        <v>Cardiology</v>
      </c>
      <c r="I563" s="27" t="s">
        <v>1143</v>
      </c>
      <c r="J563" s="27" t="str">
        <f>VLOOKUP(Hospital_details[[#This Row],[Diagnosis_ID]],Diagnosis_details[],2,0)</f>
        <v>Surgery</v>
      </c>
      <c r="K563" s="27" t="str">
        <f>VLOOKUP(Hospital_details[[#This Row],[Diagnosis_ID]],Diagnosis_details[],3,0)</f>
        <v>Medical card holders</v>
      </c>
      <c r="L563" s="29" t="str">
        <f>VLOOKUP(Hospital_details[[#This Row],[Diagnosis_ID]],Diagnosis_details[],4,0)</f>
        <v>Dr Birx</v>
      </c>
      <c r="M563" s="29" t="str">
        <f>VLOOKUP(Hospital_details[[#This Row],[PA ID]],Patient_details[],10,0)</f>
        <v>Calcium</v>
      </c>
      <c r="N563" s="29" t="str">
        <f>VLOOKUP(Hospital_details[[#This Row],[PA ID]],Patient_details[],8,0)</f>
        <v>Cardiovascular disease (CVD)</v>
      </c>
      <c r="O563" s="30">
        <f>VLOOKUP(Hospital_details[[#This Row],[PA ID]],Patient_details[],11,0)</f>
        <v>8000</v>
      </c>
      <c r="P563" s="31">
        <f>VLOOKUP(Hospital_details[[#This Row],[PA ID]],Patient_details[],12,0)</f>
        <v>175</v>
      </c>
      <c r="Q563" s="31">
        <f>VLOOKUP(Hospital_details[[#This Row],[Diagnosis_ID]],Diagnosis_details[],5,0)</f>
        <v>350</v>
      </c>
      <c r="R5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63" s="31">
        <f>Hospital_details[[#This Row],[Hospital Charges]]+Hospital_details[[#This Row],[Price of Treatment]]+Hospital_details[[#This Row],[Consultant Fee]]-Hospital_details[[#This Row],[Discount]]</f>
        <v>7725</v>
      </c>
      <c r="T5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2317.5</v>
      </c>
    </row>
    <row r="564" spans="1:20">
      <c r="A564" s="27" t="s">
        <v>1144</v>
      </c>
      <c r="B564" s="28">
        <f>VLOOKUP(Hospital_details[[#This Row],[PA ID]],Patient_details[],2,0)</f>
        <v>42631</v>
      </c>
      <c r="C564" s="32">
        <f>VLOOKUP(Hospital_details[[#This Row],[PA ID]],Patient_details[],3,0)</f>
        <v>54</v>
      </c>
      <c r="D564" s="32" t="str">
        <f>VLOOKUP(Hospital_details[[#This Row],[PA ID]],Patient_details[],4,0)</f>
        <v>F</v>
      </c>
      <c r="E564" s="27" t="str">
        <f>VLOOKUP(Hospital_details[[#This Row],[PA ID]],Patient_details[],5,0)</f>
        <v>Multiple-occupancy room overnight</v>
      </c>
      <c r="F564" s="27" t="str">
        <f>VLOOKUP(Hospital_details[[#This Row],[PA ID]],Patient_details[],6,0)</f>
        <v>Waterford</v>
      </c>
      <c r="G564" s="33" t="str">
        <f>VLOOKUP(Hospital_details[[#This Row],[PA ID]],Patient_details[],7,0)</f>
        <v>Kilkenny</v>
      </c>
      <c r="H564" s="29" t="str">
        <f>VLOOKUP(Hospital_details[[#This Row],[PA ID]],Patient_details[],9,0)</f>
        <v>Cardiology</v>
      </c>
      <c r="I564" s="27" t="s">
        <v>1145</v>
      </c>
      <c r="J564" s="27" t="str">
        <f>VLOOKUP(Hospital_details[[#This Row],[Diagnosis_ID]],Diagnosis_details[],2,0)</f>
        <v>Therapy</v>
      </c>
      <c r="K564" s="27" t="str">
        <f>VLOOKUP(Hospital_details[[#This Row],[Diagnosis_ID]],Diagnosis_details[],3,0)</f>
        <v>Medical card holders</v>
      </c>
      <c r="L564" s="29" t="str">
        <f>VLOOKUP(Hospital_details[[#This Row],[Diagnosis_ID]],Diagnosis_details[],4,0)</f>
        <v>Dr Birx</v>
      </c>
      <c r="M564" s="29" t="str">
        <f>VLOOKUP(Hospital_details[[#This Row],[PA ID]],Patient_details[],10,0)</f>
        <v>Aspirin</v>
      </c>
      <c r="N564" s="29" t="str">
        <f>VLOOKUP(Hospital_details[[#This Row],[PA ID]],Patient_details[],8,0)</f>
        <v>Cardiovascular disease (CVD)</v>
      </c>
      <c r="O564" s="30">
        <f>VLOOKUP(Hospital_details[[#This Row],[PA ID]],Patient_details[],11,0)</f>
        <v>4000</v>
      </c>
      <c r="P564" s="31">
        <f>VLOOKUP(Hospital_details[[#This Row],[PA ID]],Patient_details[],12,0)</f>
        <v>105</v>
      </c>
      <c r="Q564" s="31">
        <f>VLOOKUP(Hospital_details[[#This Row],[Diagnosis_ID]],Diagnosis_details[],5,0)</f>
        <v>350</v>
      </c>
      <c r="R5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64" s="31">
        <f>Hospital_details[[#This Row],[Hospital Charges]]+Hospital_details[[#This Row],[Price of Treatment]]+Hospital_details[[#This Row],[Consultant Fee]]-Hospital_details[[#This Row],[Discount]]</f>
        <v>4055</v>
      </c>
      <c r="T5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1216.5</v>
      </c>
    </row>
    <row r="565" spans="1:20">
      <c r="A565" s="27" t="s">
        <v>1146</v>
      </c>
      <c r="B565" s="28">
        <f>VLOOKUP(Hospital_details[[#This Row],[PA ID]],Patient_details[],2,0)</f>
        <v>43078</v>
      </c>
      <c r="C565" s="32">
        <f>VLOOKUP(Hospital_details[[#This Row],[PA ID]],Patient_details[],3,0)</f>
        <v>62</v>
      </c>
      <c r="D565" s="32" t="str">
        <f>VLOOKUP(Hospital_details[[#This Row],[PA ID]],Patient_details[],4,0)</f>
        <v>M</v>
      </c>
      <c r="E565" s="27" t="str">
        <f>VLOOKUP(Hospital_details[[#This Row],[PA ID]],Patient_details[],5,0)</f>
        <v>Single-occupancy room overnight</v>
      </c>
      <c r="F565" s="27" t="str">
        <f>VLOOKUP(Hospital_details[[#This Row],[PA ID]],Patient_details[],6,0)</f>
        <v>Mallow</v>
      </c>
      <c r="G565" s="33" t="str">
        <f>VLOOKUP(Hospital_details[[#This Row],[PA ID]],Patient_details[],7,0)</f>
        <v>Waterford</v>
      </c>
      <c r="H565" s="29" t="str">
        <f>VLOOKUP(Hospital_details[[#This Row],[PA ID]],Patient_details[],9,0)</f>
        <v>Surgery</v>
      </c>
      <c r="I565" s="27" t="s">
        <v>1147</v>
      </c>
      <c r="J565" s="27" t="str">
        <f>VLOOKUP(Hospital_details[[#This Row],[Diagnosis_ID]],Diagnosis_details[],2,0)</f>
        <v>Therapy</v>
      </c>
      <c r="K565" s="27" t="str">
        <f>VLOOKUP(Hospital_details[[#This Row],[Diagnosis_ID]],Diagnosis_details[],3,0)</f>
        <v>Medical card holders</v>
      </c>
      <c r="L565" s="29" t="str">
        <f>VLOOKUP(Hospital_details[[#This Row],[Diagnosis_ID]],Diagnosis_details[],4,0)</f>
        <v>Dr Birx</v>
      </c>
      <c r="M565" s="29" t="str">
        <f>VLOOKUP(Hospital_details[[#This Row],[PA ID]],Patient_details[],10,0)</f>
        <v>Calcium</v>
      </c>
      <c r="N565" s="29" t="str">
        <f>VLOOKUP(Hospital_details[[#This Row],[PA ID]],Patient_details[],8,0)</f>
        <v>Orthopaedic</v>
      </c>
      <c r="O565" s="30">
        <f>VLOOKUP(Hospital_details[[#This Row],[PA ID]],Patient_details[],11,0)</f>
        <v>22000</v>
      </c>
      <c r="P565" s="31">
        <f>VLOOKUP(Hospital_details[[#This Row],[PA ID]],Patient_details[],12,0)</f>
        <v>160</v>
      </c>
      <c r="Q565" s="31">
        <f>VLOOKUP(Hospital_details[[#This Row],[Diagnosis_ID]],Diagnosis_details[],5,0)</f>
        <v>350</v>
      </c>
      <c r="R5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65" s="31">
        <f>Hospital_details[[#This Row],[Hospital Charges]]+Hospital_details[[#This Row],[Price of Treatment]]+Hospital_details[[#This Row],[Consultant Fee]]-Hospital_details[[#This Row],[Discount]]</f>
        <v>20310</v>
      </c>
      <c r="T5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6093</v>
      </c>
    </row>
    <row r="566" spans="1:20">
      <c r="A566" s="27" t="s">
        <v>1148</v>
      </c>
      <c r="B566" s="28">
        <f>VLOOKUP(Hospital_details[[#This Row],[PA ID]],Patient_details[],2,0)</f>
        <v>43078</v>
      </c>
      <c r="C566" s="32">
        <f>VLOOKUP(Hospital_details[[#This Row],[PA ID]],Patient_details[],3,0)</f>
        <v>57</v>
      </c>
      <c r="D566" s="32" t="str">
        <f>VLOOKUP(Hospital_details[[#This Row],[PA ID]],Patient_details[],4,0)</f>
        <v>M</v>
      </c>
      <c r="E566" s="27" t="str">
        <f>VLOOKUP(Hospital_details[[#This Row],[PA ID]],Patient_details[],5,0)</f>
        <v>Multiple-occupancy room overnight</v>
      </c>
      <c r="F566" s="27" t="str">
        <f>VLOOKUP(Hospital_details[[#This Row],[PA ID]],Patient_details[],6,0)</f>
        <v>Mallow</v>
      </c>
      <c r="G566" s="33" t="str">
        <f>VLOOKUP(Hospital_details[[#This Row],[PA ID]],Patient_details[],7,0)</f>
        <v>Waterford</v>
      </c>
      <c r="H566" s="29" t="str">
        <f>VLOOKUP(Hospital_details[[#This Row],[PA ID]],Patient_details[],9,0)</f>
        <v>Surgery</v>
      </c>
      <c r="I566" s="27" t="s">
        <v>1149</v>
      </c>
      <c r="J566" s="27" t="str">
        <f>VLOOKUP(Hospital_details[[#This Row],[Diagnosis_ID]],Diagnosis_details[],2,0)</f>
        <v>Therapy</v>
      </c>
      <c r="K566" s="27" t="str">
        <f>VLOOKUP(Hospital_details[[#This Row],[Diagnosis_ID]],Diagnosis_details[],3,0)</f>
        <v>Medical card holders</v>
      </c>
      <c r="L566" s="29" t="str">
        <f>VLOOKUP(Hospital_details[[#This Row],[Diagnosis_ID]],Diagnosis_details[],4,0)</f>
        <v>Dr Birx</v>
      </c>
      <c r="M566" s="29" t="str">
        <f>VLOOKUP(Hospital_details[[#This Row],[PA ID]],Patient_details[],10,0)</f>
        <v>Calcium</v>
      </c>
      <c r="N566" s="29" t="str">
        <f>VLOOKUP(Hospital_details[[#This Row],[PA ID]],Patient_details[],8,0)</f>
        <v>Orthopaedic</v>
      </c>
      <c r="O566" s="30">
        <f>VLOOKUP(Hospital_details[[#This Row],[PA ID]],Patient_details[],11,0)</f>
        <v>8000</v>
      </c>
      <c r="P566" s="31">
        <f>VLOOKUP(Hospital_details[[#This Row],[PA ID]],Patient_details[],12,0)</f>
        <v>80</v>
      </c>
      <c r="Q566" s="31">
        <f>VLOOKUP(Hospital_details[[#This Row],[Diagnosis_ID]],Diagnosis_details[],5,0)</f>
        <v>350</v>
      </c>
      <c r="R5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66" s="31">
        <f>Hospital_details[[#This Row],[Hospital Charges]]+Hospital_details[[#This Row],[Price of Treatment]]+Hospital_details[[#This Row],[Consultant Fee]]-Hospital_details[[#This Row],[Discount]]</f>
        <v>7630</v>
      </c>
      <c r="T5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2289</v>
      </c>
    </row>
    <row r="567" spans="1:20">
      <c r="A567" s="27" t="s">
        <v>1150</v>
      </c>
      <c r="B567" s="28">
        <f>VLOOKUP(Hospital_details[[#This Row],[PA ID]],Patient_details[],2,0)</f>
        <v>43809</v>
      </c>
      <c r="C567" s="32">
        <f>VLOOKUP(Hospital_details[[#This Row],[PA ID]],Patient_details[],3,0)</f>
        <v>59</v>
      </c>
      <c r="D567" s="32" t="str">
        <f>VLOOKUP(Hospital_details[[#This Row],[PA ID]],Patient_details[],4,0)</f>
        <v>M</v>
      </c>
      <c r="E567" s="27" t="str">
        <f>VLOOKUP(Hospital_details[[#This Row],[PA ID]],Patient_details[],5,0)</f>
        <v>Single-occupancy room overnight</v>
      </c>
      <c r="F567" s="27" t="str">
        <f>VLOOKUP(Hospital_details[[#This Row],[PA ID]],Patient_details[],6,0)</f>
        <v>Ennis</v>
      </c>
      <c r="G567" s="33" t="str">
        <f>VLOOKUP(Hospital_details[[#This Row],[PA ID]],Patient_details[],7,0)</f>
        <v>Clare</v>
      </c>
      <c r="H567" s="29" t="str">
        <f>VLOOKUP(Hospital_details[[#This Row],[PA ID]],Patient_details[],9,0)</f>
        <v>Surgery</v>
      </c>
      <c r="I567" s="27" t="s">
        <v>1151</v>
      </c>
      <c r="J567" s="27" t="str">
        <f>VLOOKUP(Hospital_details[[#This Row],[Diagnosis_ID]],Diagnosis_details[],2,0)</f>
        <v>Therapy</v>
      </c>
      <c r="K567" s="27" t="str">
        <f>VLOOKUP(Hospital_details[[#This Row],[Diagnosis_ID]],Diagnosis_details[],3,0)</f>
        <v>Medical card holders</v>
      </c>
      <c r="L567" s="29" t="str">
        <f>VLOOKUP(Hospital_details[[#This Row],[Diagnosis_ID]],Diagnosis_details[],4,0)</f>
        <v>Dr Birx</v>
      </c>
      <c r="M567" s="29" t="str">
        <f>VLOOKUP(Hospital_details[[#This Row],[PA ID]],Patient_details[],10,0)</f>
        <v>Corticosteroids</v>
      </c>
      <c r="N567" s="29" t="str">
        <f>VLOOKUP(Hospital_details[[#This Row],[PA ID]],Patient_details[],8,0)</f>
        <v>Orthopaedic</v>
      </c>
      <c r="O567" s="30">
        <f>VLOOKUP(Hospital_details[[#This Row],[PA ID]],Patient_details[],11,0)</f>
        <v>22000</v>
      </c>
      <c r="P567" s="31">
        <f>VLOOKUP(Hospital_details[[#This Row],[PA ID]],Patient_details[],12,0)</f>
        <v>240</v>
      </c>
      <c r="Q567" s="31">
        <f>VLOOKUP(Hospital_details[[#This Row],[Diagnosis_ID]],Diagnosis_details[],5,0)</f>
        <v>350</v>
      </c>
      <c r="R5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567" s="31">
        <f>Hospital_details[[#This Row],[Hospital Charges]]+Hospital_details[[#This Row],[Price of Treatment]]+Hospital_details[[#This Row],[Consultant Fee]]-Hospital_details[[#This Row],[Discount]]</f>
        <v>20390</v>
      </c>
      <c r="T5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6117</v>
      </c>
    </row>
    <row r="568" spans="1:20" hidden="1">
      <c r="A568" s="27" t="s">
        <v>1152</v>
      </c>
      <c r="B568" s="28">
        <f>VLOOKUP(Hospital_details[[#This Row],[PA ID]],Patient_details[],2,0)</f>
        <v>43746</v>
      </c>
      <c r="C568" s="32">
        <f>VLOOKUP(Hospital_details[[#This Row],[PA ID]],Patient_details[],3,0)</f>
        <v>46</v>
      </c>
      <c r="D568" s="32" t="str">
        <f>VLOOKUP(Hospital_details[[#This Row],[PA ID]],Patient_details[],4,0)</f>
        <v>M</v>
      </c>
      <c r="E568" s="27" t="str">
        <f>VLOOKUP(Hospital_details[[#This Row],[PA ID]],Patient_details[],5,0)</f>
        <v>Single-occupancy room overnight</v>
      </c>
      <c r="F568" s="27" t="str">
        <f>VLOOKUP(Hospital_details[[#This Row],[PA ID]],Patient_details[],6,0)</f>
        <v>Thurles</v>
      </c>
      <c r="G568" s="33" t="str">
        <f>VLOOKUP(Hospital_details[[#This Row],[PA ID]],Patient_details[],7,0)</f>
        <v>Tipperary</v>
      </c>
      <c r="H568" s="29" t="str">
        <f>VLOOKUP(Hospital_details[[#This Row],[PA ID]],Patient_details[],9,0)</f>
        <v>Anaesthesia, Intensive Care and Pain Medicine</v>
      </c>
      <c r="I568" s="27" t="s">
        <v>1153</v>
      </c>
      <c r="J568" s="27" t="str">
        <f>VLOOKUP(Hospital_details[[#This Row],[Diagnosis_ID]],Diagnosis_details[],2,0)</f>
        <v>Therapy</v>
      </c>
      <c r="K568" s="27" t="str">
        <f>VLOOKUP(Hospital_details[[#This Row],[Diagnosis_ID]],Diagnosis_details[],3,0)</f>
        <v>Medical card holders</v>
      </c>
      <c r="L568" s="29" t="str">
        <f>VLOOKUP(Hospital_details[[#This Row],[Diagnosis_ID]],Diagnosis_details[],4,0)</f>
        <v>Dr Fauci</v>
      </c>
      <c r="M568" s="29" t="str">
        <f>VLOOKUP(Hospital_details[[#This Row],[PA ID]],Patient_details[],10,0)</f>
        <v>Nitrates</v>
      </c>
      <c r="N568" s="29" t="str">
        <f>VLOOKUP(Hospital_details[[#This Row],[PA ID]],Patient_details[],8,0)</f>
        <v>Myocardial ischemia</v>
      </c>
      <c r="O568" s="30">
        <f>VLOOKUP(Hospital_details[[#This Row],[PA ID]],Patient_details[],11,0)</f>
        <v>8000</v>
      </c>
      <c r="P568" s="31">
        <f>VLOOKUP(Hospital_details[[#This Row],[PA ID]],Patient_details[],12,0)</f>
        <v>640</v>
      </c>
      <c r="Q568" s="31">
        <f>VLOOKUP(Hospital_details[[#This Row],[Diagnosis_ID]],Diagnosis_details[],5,0)</f>
        <v>320</v>
      </c>
      <c r="R5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68" s="31">
        <f>Hospital_details[[#This Row],[Hospital Charges]]+Hospital_details[[#This Row],[Price of Treatment]]+Hospital_details[[#This Row],[Consultant Fee]]-Hospital_details[[#This Row],[Discount]]</f>
        <v>8720</v>
      </c>
      <c r="T5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2616</v>
      </c>
    </row>
    <row r="569" spans="1:20" hidden="1">
      <c r="A569" s="27" t="s">
        <v>1154</v>
      </c>
      <c r="B569" s="28">
        <f>VLOOKUP(Hospital_details[[#This Row],[PA ID]],Patient_details[],2,0)</f>
        <v>43746</v>
      </c>
      <c r="C569" s="32">
        <f>VLOOKUP(Hospital_details[[#This Row],[PA ID]],Patient_details[],3,0)</f>
        <v>44</v>
      </c>
      <c r="D569" s="32" t="str">
        <f>VLOOKUP(Hospital_details[[#This Row],[PA ID]],Patient_details[],4,0)</f>
        <v>M</v>
      </c>
      <c r="E569" s="27" t="str">
        <f>VLOOKUP(Hospital_details[[#This Row],[PA ID]],Patient_details[],5,0)</f>
        <v>Single-occupancy room overnight</v>
      </c>
      <c r="F569" s="27" t="str">
        <f>VLOOKUP(Hospital_details[[#This Row],[PA ID]],Patient_details[],6,0)</f>
        <v>Dunboyne</v>
      </c>
      <c r="G569" s="33" t="str">
        <f>VLOOKUP(Hospital_details[[#This Row],[PA ID]],Patient_details[],7,0)</f>
        <v>Meath</v>
      </c>
      <c r="H569" s="29" t="str">
        <f>VLOOKUP(Hospital_details[[#This Row],[PA ID]],Patient_details[],9,0)</f>
        <v>Anaesthesia, Intensive Care and Pain Medicine</v>
      </c>
      <c r="I569" s="27" t="s">
        <v>1155</v>
      </c>
      <c r="J569" s="27" t="str">
        <f>VLOOKUP(Hospital_details[[#This Row],[Diagnosis_ID]],Diagnosis_details[],2,0)</f>
        <v>Therapy</v>
      </c>
      <c r="K569" s="27" t="str">
        <f>VLOOKUP(Hospital_details[[#This Row],[Diagnosis_ID]],Diagnosis_details[],3,0)</f>
        <v>Medical card holders</v>
      </c>
      <c r="L569" s="29" t="str">
        <f>VLOOKUP(Hospital_details[[#This Row],[Diagnosis_ID]],Diagnosis_details[],4,0)</f>
        <v>Dr Fauci</v>
      </c>
      <c r="M569" s="29" t="str">
        <f>VLOOKUP(Hospital_details[[#This Row],[PA ID]],Patient_details[],10,0)</f>
        <v>Nitrates</v>
      </c>
      <c r="N569" s="29" t="str">
        <f>VLOOKUP(Hospital_details[[#This Row],[PA ID]],Patient_details[],8,0)</f>
        <v>Myocardial ischemia</v>
      </c>
      <c r="O569" s="30">
        <f>VLOOKUP(Hospital_details[[#This Row],[PA ID]],Patient_details[],11,0)</f>
        <v>8000</v>
      </c>
      <c r="P569" s="31">
        <f>VLOOKUP(Hospital_details[[#This Row],[PA ID]],Patient_details[],12,0)</f>
        <v>560</v>
      </c>
      <c r="Q569" s="31">
        <f>VLOOKUP(Hospital_details[[#This Row],[Diagnosis_ID]],Diagnosis_details[],5,0)</f>
        <v>320</v>
      </c>
      <c r="R5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69" s="31">
        <f>Hospital_details[[#This Row],[Hospital Charges]]+Hospital_details[[#This Row],[Price of Treatment]]+Hospital_details[[#This Row],[Consultant Fee]]-Hospital_details[[#This Row],[Discount]]</f>
        <v>8640</v>
      </c>
      <c r="T5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2592</v>
      </c>
    </row>
    <row r="570" spans="1:20" hidden="1">
      <c r="A570" s="27" t="s">
        <v>1156</v>
      </c>
      <c r="B570" s="28">
        <f>VLOOKUP(Hospital_details[[#This Row],[PA ID]],Patient_details[],2,0)</f>
        <v>43746</v>
      </c>
      <c r="C570" s="32">
        <f>VLOOKUP(Hospital_details[[#This Row],[PA ID]],Patient_details[],3,0)</f>
        <v>48</v>
      </c>
      <c r="D570" s="32" t="str">
        <f>VLOOKUP(Hospital_details[[#This Row],[PA ID]],Patient_details[],4,0)</f>
        <v>M</v>
      </c>
      <c r="E570" s="27" t="str">
        <f>VLOOKUP(Hospital_details[[#This Row],[PA ID]],Patient_details[],5,0)</f>
        <v>Day-case</v>
      </c>
      <c r="F570" s="27" t="str">
        <f>VLOOKUP(Hospital_details[[#This Row],[PA ID]],Patient_details[],6,0)</f>
        <v>Listowel</v>
      </c>
      <c r="G570" s="33" t="str">
        <f>VLOOKUP(Hospital_details[[#This Row],[PA ID]],Patient_details[],7,0)</f>
        <v>Kerry</v>
      </c>
      <c r="H570" s="29" t="str">
        <f>VLOOKUP(Hospital_details[[#This Row],[PA ID]],Patient_details[],9,0)</f>
        <v>Anaesthesia, Intensive Care and Pain Medicine</v>
      </c>
      <c r="I570" s="27" t="s">
        <v>1157</v>
      </c>
      <c r="J570" s="27" t="str">
        <f>VLOOKUP(Hospital_details[[#This Row],[Diagnosis_ID]],Diagnosis_details[],2,0)</f>
        <v>Therapy</v>
      </c>
      <c r="K570" s="27" t="str">
        <f>VLOOKUP(Hospital_details[[#This Row],[Diagnosis_ID]],Diagnosis_details[],3,0)</f>
        <v>Medical card holders</v>
      </c>
      <c r="L570" s="29" t="str">
        <f>VLOOKUP(Hospital_details[[#This Row],[Diagnosis_ID]],Diagnosis_details[],4,0)</f>
        <v>Dr Fauci</v>
      </c>
      <c r="M570" s="29" t="str">
        <f>VLOOKUP(Hospital_details[[#This Row],[PA ID]],Patient_details[],10,0)</f>
        <v>Nitrates</v>
      </c>
      <c r="N570" s="29" t="str">
        <f>VLOOKUP(Hospital_details[[#This Row],[PA ID]],Patient_details[],8,0)</f>
        <v>Myocardial ischemia</v>
      </c>
      <c r="O570" s="30">
        <f>VLOOKUP(Hospital_details[[#This Row],[PA ID]],Patient_details[],11,0)</f>
        <v>950</v>
      </c>
      <c r="P570" s="31">
        <f>VLOOKUP(Hospital_details[[#This Row],[PA ID]],Patient_details[],12,0)</f>
        <v>240</v>
      </c>
      <c r="Q570" s="31">
        <f>VLOOKUP(Hospital_details[[#This Row],[Diagnosis_ID]],Diagnosis_details[],5,0)</f>
        <v>320</v>
      </c>
      <c r="R5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70" s="31">
        <f>Hospital_details[[#This Row],[Hospital Charges]]+Hospital_details[[#This Row],[Price of Treatment]]+Hospital_details[[#This Row],[Consultant Fee]]-Hospital_details[[#This Row],[Discount]]</f>
        <v>1320</v>
      </c>
      <c r="T5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396</v>
      </c>
    </row>
    <row r="571" spans="1:20" hidden="1">
      <c r="A571" s="27" t="s">
        <v>1158</v>
      </c>
      <c r="B571" s="28">
        <f>VLOOKUP(Hospital_details[[#This Row],[PA ID]],Patient_details[],2,0)</f>
        <v>43746</v>
      </c>
      <c r="C571" s="32">
        <f>VLOOKUP(Hospital_details[[#This Row],[PA ID]],Patient_details[],3,0)</f>
        <v>43</v>
      </c>
      <c r="D571" s="32" t="str">
        <f>VLOOKUP(Hospital_details[[#This Row],[PA ID]],Patient_details[],4,0)</f>
        <v>M</v>
      </c>
      <c r="E571" s="27" t="str">
        <f>VLOOKUP(Hospital_details[[#This Row],[PA ID]],Patient_details[],5,0)</f>
        <v>Single-occupancy room overnight</v>
      </c>
      <c r="F571" s="27" t="str">
        <f>VLOOKUP(Hospital_details[[#This Row],[PA ID]],Patient_details[],6,0)</f>
        <v>Portlaoise</v>
      </c>
      <c r="G571" s="33" t="str">
        <f>VLOOKUP(Hospital_details[[#This Row],[PA ID]],Patient_details[],7,0)</f>
        <v>Laois</v>
      </c>
      <c r="H571" s="29" t="str">
        <f>VLOOKUP(Hospital_details[[#This Row],[PA ID]],Patient_details[],9,0)</f>
        <v>Anaesthesia, Intensive Care and Pain Medicine</v>
      </c>
      <c r="I571" s="27" t="s">
        <v>1159</v>
      </c>
      <c r="J571" s="27" t="str">
        <f>VLOOKUP(Hospital_details[[#This Row],[Diagnosis_ID]],Diagnosis_details[],2,0)</f>
        <v>Therapy</v>
      </c>
      <c r="K571" s="27" t="str">
        <f>VLOOKUP(Hospital_details[[#This Row],[Diagnosis_ID]],Diagnosis_details[],3,0)</f>
        <v>Medical card holders</v>
      </c>
      <c r="L571" s="29" t="str">
        <f>VLOOKUP(Hospital_details[[#This Row],[Diagnosis_ID]],Diagnosis_details[],4,0)</f>
        <v>Dr Fauci</v>
      </c>
      <c r="M571" s="29" t="str">
        <f>VLOOKUP(Hospital_details[[#This Row],[PA ID]],Patient_details[],10,0)</f>
        <v>Aspirin</v>
      </c>
      <c r="N571" s="29" t="str">
        <f>VLOOKUP(Hospital_details[[#This Row],[PA ID]],Patient_details[],8,0)</f>
        <v>Myocardial ischemia</v>
      </c>
      <c r="O571" s="30">
        <f>VLOOKUP(Hospital_details[[#This Row],[PA ID]],Patient_details[],11,0)</f>
        <v>8000</v>
      </c>
      <c r="P571" s="31">
        <f>VLOOKUP(Hospital_details[[#This Row],[PA ID]],Patient_details[],12,0)</f>
        <v>240</v>
      </c>
      <c r="Q571" s="31">
        <f>VLOOKUP(Hospital_details[[#This Row],[Diagnosis_ID]],Diagnosis_details[],5,0)</f>
        <v>320</v>
      </c>
      <c r="R5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571" s="31">
        <f>Hospital_details[[#This Row],[Hospital Charges]]+Hospital_details[[#This Row],[Price of Treatment]]+Hospital_details[[#This Row],[Consultant Fee]]-Hospital_details[[#This Row],[Discount]]</f>
        <v>8320</v>
      </c>
      <c r="T5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572" spans="1:20">
      <c r="A572" s="27" t="s">
        <v>1160</v>
      </c>
      <c r="B572" s="28">
        <f>VLOOKUP(Hospital_details[[#This Row],[PA ID]],Patient_details[],2,0)</f>
        <v>43834</v>
      </c>
      <c r="C572" s="32">
        <f>VLOOKUP(Hospital_details[[#This Row],[PA ID]],Patient_details[],3,0)</f>
        <v>57</v>
      </c>
      <c r="D572" s="32" t="str">
        <f>VLOOKUP(Hospital_details[[#This Row],[PA ID]],Patient_details[],4,0)</f>
        <v>M</v>
      </c>
      <c r="E572" s="27" t="str">
        <f>VLOOKUP(Hospital_details[[#This Row],[PA ID]],Patient_details[],5,0)</f>
        <v>Single-occupancy room overnight</v>
      </c>
      <c r="F572" s="27" t="str">
        <f>VLOOKUP(Hospital_details[[#This Row],[PA ID]],Patient_details[],6,0)</f>
        <v>Tullamore</v>
      </c>
      <c r="G572" s="33" t="str">
        <f>VLOOKUP(Hospital_details[[#This Row],[PA ID]],Patient_details[],7,0)</f>
        <v>Offaly</v>
      </c>
      <c r="H572" s="29" t="str">
        <f>VLOOKUP(Hospital_details[[#This Row],[PA ID]],Patient_details[],9,0)</f>
        <v>Clinical Haematology</v>
      </c>
      <c r="I572" s="27" t="s">
        <v>1161</v>
      </c>
      <c r="J572" s="27" t="str">
        <f>VLOOKUP(Hospital_details[[#This Row],[Diagnosis_ID]],Diagnosis_details[],2,0)</f>
        <v>Surgery</v>
      </c>
      <c r="K572" s="27" t="str">
        <f>VLOOKUP(Hospital_details[[#This Row],[Diagnosis_ID]],Diagnosis_details[],3,0)</f>
        <v>Medical card holders</v>
      </c>
      <c r="L572" s="29" t="str">
        <f>VLOOKUP(Hospital_details[[#This Row],[Diagnosis_ID]],Diagnosis_details[],4,0)</f>
        <v>Dr Birx</v>
      </c>
      <c r="M572" s="29" t="str">
        <f>VLOOKUP(Hospital_details[[#This Row],[PA ID]],Patient_details[],10,0)</f>
        <v>folic acid</v>
      </c>
      <c r="N572" s="29" t="str">
        <f>VLOOKUP(Hospital_details[[#This Row],[PA ID]],Patient_details[],8,0)</f>
        <v>Bacterial infection</v>
      </c>
      <c r="O572" s="30">
        <f>VLOOKUP(Hospital_details[[#This Row],[PA ID]],Patient_details[],11,0)</f>
        <v>8000</v>
      </c>
      <c r="P572" s="31">
        <f>VLOOKUP(Hospital_details[[#This Row],[PA ID]],Patient_details[],12,0)</f>
        <v>770</v>
      </c>
      <c r="Q572" s="31">
        <f>VLOOKUP(Hospital_details[[#This Row],[Diagnosis_ID]],Diagnosis_details[],5,0)</f>
        <v>350</v>
      </c>
      <c r="R5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72" s="31">
        <f>Hospital_details[[#This Row],[Hospital Charges]]+Hospital_details[[#This Row],[Price of Treatment]]+Hospital_details[[#This Row],[Consultant Fee]]-Hospital_details[[#This Row],[Discount]]</f>
        <v>8320</v>
      </c>
      <c r="T5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573" spans="1:20">
      <c r="A573" s="27" t="s">
        <v>1162</v>
      </c>
      <c r="B573" s="28">
        <f>VLOOKUP(Hospital_details[[#This Row],[PA ID]],Patient_details[],2,0)</f>
        <v>43834</v>
      </c>
      <c r="C573" s="32">
        <f>VLOOKUP(Hospital_details[[#This Row],[PA ID]],Patient_details[],3,0)</f>
        <v>46</v>
      </c>
      <c r="D573" s="32" t="str">
        <f>VLOOKUP(Hospital_details[[#This Row],[PA ID]],Patient_details[],4,0)</f>
        <v>M</v>
      </c>
      <c r="E573" s="27" t="str">
        <f>VLOOKUP(Hospital_details[[#This Row],[PA ID]],Patient_details[],5,0)</f>
        <v>Multiple-occupancy room overnight</v>
      </c>
      <c r="F573" s="27" t="str">
        <f>VLOOKUP(Hospital_details[[#This Row],[PA ID]],Patient_details[],6,0)</f>
        <v>Galway</v>
      </c>
      <c r="G573" s="33" t="str">
        <f>VLOOKUP(Hospital_details[[#This Row],[PA ID]],Patient_details[],7,0)</f>
        <v>Galway</v>
      </c>
      <c r="H573" s="29" t="str">
        <f>VLOOKUP(Hospital_details[[#This Row],[PA ID]],Patient_details[],9,0)</f>
        <v>Clinical Haematology</v>
      </c>
      <c r="I573" s="27" t="s">
        <v>1163</v>
      </c>
      <c r="J573" s="27" t="str">
        <f>VLOOKUP(Hospital_details[[#This Row],[Diagnosis_ID]],Diagnosis_details[],2,0)</f>
        <v>Surgery</v>
      </c>
      <c r="K573" s="27" t="str">
        <f>VLOOKUP(Hospital_details[[#This Row],[Diagnosis_ID]],Diagnosis_details[],3,0)</f>
        <v>Medical card holders</v>
      </c>
      <c r="L573" s="29" t="str">
        <f>VLOOKUP(Hospital_details[[#This Row],[Diagnosis_ID]],Diagnosis_details[],4,0)</f>
        <v>Dr Birx</v>
      </c>
      <c r="M573" s="29" t="str">
        <f>VLOOKUP(Hospital_details[[#This Row],[PA ID]],Patient_details[],10,0)</f>
        <v>folic acid</v>
      </c>
      <c r="N573" s="29" t="str">
        <f>VLOOKUP(Hospital_details[[#This Row],[PA ID]],Patient_details[],8,0)</f>
        <v>Bacterial infection</v>
      </c>
      <c r="O573" s="30">
        <f>VLOOKUP(Hospital_details[[#This Row],[PA ID]],Patient_details[],11,0)</f>
        <v>4000</v>
      </c>
      <c r="P573" s="31">
        <f>VLOOKUP(Hospital_details[[#This Row],[PA ID]],Patient_details[],12,0)</f>
        <v>440</v>
      </c>
      <c r="Q573" s="31">
        <f>VLOOKUP(Hospital_details[[#This Row],[Diagnosis_ID]],Diagnosis_details[],5,0)</f>
        <v>350</v>
      </c>
      <c r="R5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73" s="31">
        <f>Hospital_details[[#This Row],[Hospital Charges]]+Hospital_details[[#This Row],[Price of Treatment]]+Hospital_details[[#This Row],[Consultant Fee]]-Hospital_details[[#This Row],[Discount]]</f>
        <v>4390</v>
      </c>
      <c r="T5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1317</v>
      </c>
    </row>
    <row r="574" spans="1:20">
      <c r="A574" s="27" t="s">
        <v>1164</v>
      </c>
      <c r="B574" s="28">
        <f>VLOOKUP(Hospital_details[[#This Row],[PA ID]],Patient_details[],2,0)</f>
        <v>43834</v>
      </c>
      <c r="C574" s="32">
        <f>VLOOKUP(Hospital_details[[#This Row],[PA ID]],Patient_details[],3,0)</f>
        <v>40</v>
      </c>
      <c r="D574" s="32" t="str">
        <f>VLOOKUP(Hospital_details[[#This Row],[PA ID]],Patient_details[],4,0)</f>
        <v>M</v>
      </c>
      <c r="E574" s="27" t="str">
        <f>VLOOKUP(Hospital_details[[#This Row],[PA ID]],Patient_details[],5,0)</f>
        <v>Single-occupancy room overnight</v>
      </c>
      <c r="F574" s="27" t="str">
        <f>VLOOKUP(Hospital_details[[#This Row],[PA ID]],Patient_details[],6,0)</f>
        <v>Galway</v>
      </c>
      <c r="G574" s="33" t="str">
        <f>VLOOKUP(Hospital_details[[#This Row],[PA ID]],Patient_details[],7,0)</f>
        <v>Galway</v>
      </c>
      <c r="H574" s="29" t="str">
        <f>VLOOKUP(Hospital_details[[#This Row],[PA ID]],Patient_details[],9,0)</f>
        <v>Clinical Haematology</v>
      </c>
      <c r="I574" s="27" t="s">
        <v>1165</v>
      </c>
      <c r="J574" s="27" t="str">
        <f>VLOOKUP(Hospital_details[[#This Row],[Diagnosis_ID]],Diagnosis_details[],2,0)</f>
        <v>Surgery</v>
      </c>
      <c r="K574" s="27" t="str">
        <f>VLOOKUP(Hospital_details[[#This Row],[Diagnosis_ID]],Diagnosis_details[],3,0)</f>
        <v>Medical card holders</v>
      </c>
      <c r="L574" s="29" t="str">
        <f>VLOOKUP(Hospital_details[[#This Row],[Diagnosis_ID]],Diagnosis_details[],4,0)</f>
        <v>Dr Birx</v>
      </c>
      <c r="M574" s="29" t="str">
        <f>VLOOKUP(Hospital_details[[#This Row],[PA ID]],Patient_details[],10,0)</f>
        <v>folic acid</v>
      </c>
      <c r="N574" s="29" t="str">
        <f>VLOOKUP(Hospital_details[[#This Row],[PA ID]],Patient_details[],8,0)</f>
        <v>Bacterial infection</v>
      </c>
      <c r="O574" s="30">
        <f>VLOOKUP(Hospital_details[[#This Row],[PA ID]],Patient_details[],11,0)</f>
        <v>8000</v>
      </c>
      <c r="P574" s="31">
        <f>VLOOKUP(Hospital_details[[#This Row],[PA ID]],Patient_details[],12,0)</f>
        <v>770</v>
      </c>
      <c r="Q574" s="31">
        <f>VLOOKUP(Hospital_details[[#This Row],[Diagnosis_ID]],Diagnosis_details[],5,0)</f>
        <v>350</v>
      </c>
      <c r="R5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74" s="31">
        <f>Hospital_details[[#This Row],[Hospital Charges]]+Hospital_details[[#This Row],[Price of Treatment]]+Hospital_details[[#This Row],[Consultant Fee]]-Hospital_details[[#This Row],[Discount]]</f>
        <v>8320</v>
      </c>
      <c r="T5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575" spans="1:20">
      <c r="A575" s="27" t="s">
        <v>1166</v>
      </c>
      <c r="B575" s="28">
        <f>VLOOKUP(Hospital_details[[#This Row],[PA ID]],Patient_details[],2,0)</f>
        <v>43834</v>
      </c>
      <c r="C575" s="32">
        <f>VLOOKUP(Hospital_details[[#This Row],[PA ID]],Patient_details[],3,0)</f>
        <v>54</v>
      </c>
      <c r="D575" s="32" t="str">
        <f>VLOOKUP(Hospital_details[[#This Row],[PA ID]],Patient_details[],4,0)</f>
        <v>M</v>
      </c>
      <c r="E575" s="27" t="str">
        <f>VLOOKUP(Hospital_details[[#This Row],[PA ID]],Patient_details[],5,0)</f>
        <v>Day-case</v>
      </c>
      <c r="F575" s="27" t="str">
        <f>VLOOKUP(Hospital_details[[#This Row],[PA ID]],Patient_details[],6,0)</f>
        <v>Carlow</v>
      </c>
      <c r="G575" s="33" t="str">
        <f>VLOOKUP(Hospital_details[[#This Row],[PA ID]],Patient_details[],7,0)</f>
        <v>Carlow</v>
      </c>
      <c r="H575" s="29" t="str">
        <f>VLOOKUP(Hospital_details[[#This Row],[PA ID]],Patient_details[],9,0)</f>
        <v>Clinical Haematology</v>
      </c>
      <c r="I575" s="27" t="s">
        <v>1167</v>
      </c>
      <c r="J575" s="27" t="str">
        <f>VLOOKUP(Hospital_details[[#This Row],[Diagnosis_ID]],Diagnosis_details[],2,0)</f>
        <v>Surgery</v>
      </c>
      <c r="K575" s="27" t="str">
        <f>VLOOKUP(Hospital_details[[#This Row],[Diagnosis_ID]],Diagnosis_details[],3,0)</f>
        <v>Medical card holders</v>
      </c>
      <c r="L575" s="29" t="str">
        <f>VLOOKUP(Hospital_details[[#This Row],[Diagnosis_ID]],Diagnosis_details[],4,0)</f>
        <v>Dr Birx</v>
      </c>
      <c r="M575" s="29" t="str">
        <f>VLOOKUP(Hospital_details[[#This Row],[PA ID]],Patient_details[],10,0)</f>
        <v>oxygen</v>
      </c>
      <c r="N575" s="29" t="str">
        <f>VLOOKUP(Hospital_details[[#This Row],[PA ID]],Patient_details[],8,0)</f>
        <v>Bacterial infection</v>
      </c>
      <c r="O575" s="30">
        <f>VLOOKUP(Hospital_details[[#This Row],[PA ID]],Patient_details[],11,0)</f>
        <v>950</v>
      </c>
      <c r="P575" s="31">
        <f>VLOOKUP(Hospital_details[[#This Row],[PA ID]],Patient_details[],12,0)</f>
        <v>330</v>
      </c>
      <c r="Q575" s="31">
        <f>VLOOKUP(Hospital_details[[#This Row],[Diagnosis_ID]],Diagnosis_details[],5,0)</f>
        <v>350</v>
      </c>
      <c r="R5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75" s="31">
        <f>Hospital_details[[#This Row],[Hospital Charges]]+Hospital_details[[#This Row],[Price of Treatment]]+Hospital_details[[#This Row],[Consultant Fee]]-Hospital_details[[#This Row],[Discount]]</f>
        <v>1440</v>
      </c>
      <c r="T5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432</v>
      </c>
    </row>
    <row r="576" spans="1:20">
      <c r="A576" s="27" t="s">
        <v>1168</v>
      </c>
      <c r="B576" s="28">
        <f>VLOOKUP(Hospital_details[[#This Row],[PA ID]],Patient_details[],2,0)</f>
        <v>43411</v>
      </c>
      <c r="C576" s="32">
        <f>VLOOKUP(Hospital_details[[#This Row],[PA ID]],Patient_details[],3,0)</f>
        <v>57</v>
      </c>
      <c r="D576" s="32" t="str">
        <f>VLOOKUP(Hospital_details[[#This Row],[PA ID]],Patient_details[],4,0)</f>
        <v>F</v>
      </c>
      <c r="E576" s="27" t="str">
        <f>VLOOKUP(Hospital_details[[#This Row],[PA ID]],Patient_details[],5,0)</f>
        <v>Single-occupancy room overnight</v>
      </c>
      <c r="F576" s="27" t="str">
        <f>VLOOKUP(Hospital_details[[#This Row],[PA ID]],Patient_details[],6,0)</f>
        <v>Bandon</v>
      </c>
      <c r="G576" s="33" t="str">
        <f>VLOOKUP(Hospital_details[[#This Row],[PA ID]],Patient_details[],7,0)</f>
        <v>Cork</v>
      </c>
      <c r="H576" s="29" t="str">
        <f>VLOOKUP(Hospital_details[[#This Row],[PA ID]],Patient_details[],9,0)</f>
        <v>Clinical Haematology</v>
      </c>
      <c r="I576" s="27" t="s">
        <v>1169</v>
      </c>
      <c r="J576" s="27" t="str">
        <f>VLOOKUP(Hospital_details[[#This Row],[Diagnosis_ID]],Diagnosis_details[],2,0)</f>
        <v>Surgery</v>
      </c>
      <c r="K576" s="27" t="str">
        <f>VLOOKUP(Hospital_details[[#This Row],[Diagnosis_ID]],Diagnosis_details[],3,0)</f>
        <v>Medical card holders</v>
      </c>
      <c r="L576" s="29" t="str">
        <f>VLOOKUP(Hospital_details[[#This Row],[Diagnosis_ID]],Diagnosis_details[],4,0)</f>
        <v>Dr Birx</v>
      </c>
      <c r="M576" s="29" t="str">
        <f>VLOOKUP(Hospital_details[[#This Row],[PA ID]],Patient_details[],10,0)</f>
        <v>folic acid</v>
      </c>
      <c r="N576" s="29" t="str">
        <f>VLOOKUP(Hospital_details[[#This Row],[PA ID]],Patient_details[],8,0)</f>
        <v>Bacterial infection</v>
      </c>
      <c r="O576" s="30">
        <f>VLOOKUP(Hospital_details[[#This Row],[PA ID]],Patient_details[],11,0)</f>
        <v>8000</v>
      </c>
      <c r="P576" s="31">
        <f>VLOOKUP(Hospital_details[[#This Row],[PA ID]],Patient_details[],12,0)</f>
        <v>240</v>
      </c>
      <c r="Q576" s="31">
        <f>VLOOKUP(Hospital_details[[#This Row],[Diagnosis_ID]],Diagnosis_details[],5,0)</f>
        <v>350</v>
      </c>
      <c r="R5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76" s="31">
        <f>Hospital_details[[#This Row],[Hospital Charges]]+Hospital_details[[#This Row],[Price of Treatment]]+Hospital_details[[#This Row],[Consultant Fee]]-Hospital_details[[#This Row],[Discount]]</f>
        <v>7790</v>
      </c>
      <c r="T5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577" spans="1:20">
      <c r="A577" s="27" t="s">
        <v>1170</v>
      </c>
      <c r="B577" s="28">
        <f>VLOOKUP(Hospital_details[[#This Row],[PA ID]],Patient_details[],2,0)</f>
        <v>43000</v>
      </c>
      <c r="C577" s="32">
        <f>VLOOKUP(Hospital_details[[#This Row],[PA ID]],Patient_details[],3,0)</f>
        <v>44</v>
      </c>
      <c r="D577" s="32" t="str">
        <f>VLOOKUP(Hospital_details[[#This Row],[PA ID]],Patient_details[],4,0)</f>
        <v>M</v>
      </c>
      <c r="E577" s="27" t="str">
        <f>VLOOKUP(Hospital_details[[#This Row],[PA ID]],Patient_details[],5,0)</f>
        <v>Single-occupancy room overnight</v>
      </c>
      <c r="F577" s="27" t="str">
        <f>VLOOKUP(Hospital_details[[#This Row],[PA ID]],Patient_details[],6,0)</f>
        <v>Kilkenny</v>
      </c>
      <c r="G577" s="33" t="str">
        <f>VLOOKUP(Hospital_details[[#This Row],[PA ID]],Patient_details[],7,0)</f>
        <v>Kilkenny</v>
      </c>
      <c r="H577" s="29" t="str">
        <f>VLOOKUP(Hospital_details[[#This Row],[PA ID]],Patient_details[],9,0)</f>
        <v>Cardiology</v>
      </c>
      <c r="I577" s="27" t="s">
        <v>1171</v>
      </c>
      <c r="J577" s="27" t="str">
        <f>VLOOKUP(Hospital_details[[#This Row],[Diagnosis_ID]],Diagnosis_details[],2,0)</f>
        <v>Therapy</v>
      </c>
      <c r="K577" s="27" t="str">
        <f>VLOOKUP(Hospital_details[[#This Row],[Diagnosis_ID]],Diagnosis_details[],3,0)</f>
        <v>Medical card holders</v>
      </c>
      <c r="L577" s="29" t="str">
        <f>VLOOKUP(Hospital_details[[#This Row],[Diagnosis_ID]],Diagnosis_details[],4,0)</f>
        <v>Dr Birx</v>
      </c>
      <c r="M577" s="29" t="str">
        <f>VLOOKUP(Hospital_details[[#This Row],[PA ID]],Patient_details[],10,0)</f>
        <v>Calcium</v>
      </c>
      <c r="N577" s="29" t="str">
        <f>VLOOKUP(Hospital_details[[#This Row],[PA ID]],Patient_details[],8,0)</f>
        <v>Cardiovascular disease (CVD)</v>
      </c>
      <c r="O577" s="30">
        <f>VLOOKUP(Hospital_details[[#This Row],[PA ID]],Patient_details[],11,0)</f>
        <v>8000</v>
      </c>
      <c r="P577" s="31">
        <f>VLOOKUP(Hospital_details[[#This Row],[PA ID]],Patient_details[],12,0)</f>
        <v>1120</v>
      </c>
      <c r="Q577" s="31">
        <f>VLOOKUP(Hospital_details[[#This Row],[Diagnosis_ID]],Diagnosis_details[],5,0)</f>
        <v>350</v>
      </c>
      <c r="R5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77" s="31">
        <f>Hospital_details[[#This Row],[Hospital Charges]]+Hospital_details[[#This Row],[Price of Treatment]]+Hospital_details[[#This Row],[Consultant Fee]]-Hospital_details[[#This Row],[Discount]]</f>
        <v>8670</v>
      </c>
      <c r="T5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2601</v>
      </c>
    </row>
    <row r="578" spans="1:20">
      <c r="A578" s="27" t="s">
        <v>1172</v>
      </c>
      <c r="B578" s="28">
        <f>VLOOKUP(Hospital_details[[#This Row],[PA ID]],Patient_details[],2,0)</f>
        <v>43000</v>
      </c>
      <c r="C578" s="32">
        <f>VLOOKUP(Hospital_details[[#This Row],[PA ID]],Patient_details[],3,0)</f>
        <v>47</v>
      </c>
      <c r="D578" s="32" t="str">
        <f>VLOOKUP(Hospital_details[[#This Row],[PA ID]],Patient_details[],4,0)</f>
        <v>F</v>
      </c>
      <c r="E578" s="27" t="str">
        <f>VLOOKUP(Hospital_details[[#This Row],[PA ID]],Patient_details[],5,0)</f>
        <v>Multiple-occupancy room overnight</v>
      </c>
      <c r="F578" s="27" t="str">
        <f>VLOOKUP(Hospital_details[[#This Row],[PA ID]],Patient_details[],6,0)</f>
        <v>Cavan</v>
      </c>
      <c r="G578" s="33" t="str">
        <f>VLOOKUP(Hospital_details[[#This Row],[PA ID]],Patient_details[],7,0)</f>
        <v>Cavan</v>
      </c>
      <c r="H578" s="29" t="str">
        <f>VLOOKUP(Hospital_details[[#This Row],[PA ID]],Patient_details[],9,0)</f>
        <v>Cardiology</v>
      </c>
      <c r="I578" s="27" t="s">
        <v>1173</v>
      </c>
      <c r="J578" s="27" t="str">
        <f>VLOOKUP(Hospital_details[[#This Row],[Diagnosis_ID]],Diagnosis_details[],2,0)</f>
        <v>Therapy</v>
      </c>
      <c r="K578" s="27" t="str">
        <f>VLOOKUP(Hospital_details[[#This Row],[Diagnosis_ID]],Diagnosis_details[],3,0)</f>
        <v>Medical card holders</v>
      </c>
      <c r="L578" s="29" t="str">
        <f>VLOOKUP(Hospital_details[[#This Row],[Diagnosis_ID]],Diagnosis_details[],4,0)</f>
        <v>Dr Birx</v>
      </c>
      <c r="M578" s="29" t="str">
        <f>VLOOKUP(Hospital_details[[#This Row],[PA ID]],Patient_details[],10,0)</f>
        <v>Calcium</v>
      </c>
      <c r="N578" s="29" t="str">
        <f>VLOOKUP(Hospital_details[[#This Row],[PA ID]],Patient_details[],8,0)</f>
        <v>Cardiovascular disease (CVD)</v>
      </c>
      <c r="O578" s="30">
        <f>VLOOKUP(Hospital_details[[#This Row],[PA ID]],Patient_details[],11,0)</f>
        <v>4000</v>
      </c>
      <c r="P578" s="31">
        <f>VLOOKUP(Hospital_details[[#This Row],[PA ID]],Patient_details[],12,0)</f>
        <v>320</v>
      </c>
      <c r="Q578" s="31">
        <f>VLOOKUP(Hospital_details[[#This Row],[Diagnosis_ID]],Diagnosis_details[],5,0)</f>
        <v>350</v>
      </c>
      <c r="R5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78" s="31">
        <f>Hospital_details[[#This Row],[Hospital Charges]]+Hospital_details[[#This Row],[Price of Treatment]]+Hospital_details[[#This Row],[Consultant Fee]]-Hospital_details[[#This Row],[Discount]]</f>
        <v>4270</v>
      </c>
      <c r="T5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1281</v>
      </c>
    </row>
    <row r="579" spans="1:20">
      <c r="A579" s="27" t="s">
        <v>1174</v>
      </c>
      <c r="B579" s="28">
        <f>VLOOKUP(Hospital_details[[#This Row],[PA ID]],Patient_details[],2,0)</f>
        <v>43000</v>
      </c>
      <c r="C579" s="32">
        <f>VLOOKUP(Hospital_details[[#This Row],[PA ID]],Patient_details[],3,0)</f>
        <v>47</v>
      </c>
      <c r="D579" s="32" t="str">
        <f>VLOOKUP(Hospital_details[[#This Row],[PA ID]],Patient_details[],4,0)</f>
        <v>M</v>
      </c>
      <c r="E579" s="27" t="str">
        <f>VLOOKUP(Hospital_details[[#This Row],[PA ID]],Patient_details[],5,0)</f>
        <v>Multiple-occupancy room overnight</v>
      </c>
      <c r="F579" s="27" t="str">
        <f>VLOOKUP(Hospital_details[[#This Row],[PA ID]],Patient_details[],6,0)</f>
        <v>Muine Bheag</v>
      </c>
      <c r="G579" s="33" t="str">
        <f>VLOOKUP(Hospital_details[[#This Row],[PA ID]],Patient_details[],7,0)</f>
        <v>Carlow</v>
      </c>
      <c r="H579" s="29" t="str">
        <f>VLOOKUP(Hospital_details[[#This Row],[PA ID]],Patient_details[],9,0)</f>
        <v>Cardiology</v>
      </c>
      <c r="I579" s="27" t="s">
        <v>1175</v>
      </c>
      <c r="J579" s="27" t="str">
        <f>VLOOKUP(Hospital_details[[#This Row],[Diagnosis_ID]],Diagnosis_details[],2,0)</f>
        <v>Therapy</v>
      </c>
      <c r="K579" s="27" t="str">
        <f>VLOOKUP(Hospital_details[[#This Row],[Diagnosis_ID]],Diagnosis_details[],3,0)</f>
        <v>Medical card holders</v>
      </c>
      <c r="L579" s="29" t="str">
        <f>VLOOKUP(Hospital_details[[#This Row],[Diagnosis_ID]],Diagnosis_details[],4,0)</f>
        <v>Dr Birx</v>
      </c>
      <c r="M579" s="29" t="str">
        <f>VLOOKUP(Hospital_details[[#This Row],[PA ID]],Patient_details[],10,0)</f>
        <v>Calcium</v>
      </c>
      <c r="N579" s="29" t="str">
        <f>VLOOKUP(Hospital_details[[#This Row],[PA ID]],Patient_details[],8,0)</f>
        <v>Cardiovascular disease (CVD)</v>
      </c>
      <c r="O579" s="30">
        <f>VLOOKUP(Hospital_details[[#This Row],[PA ID]],Patient_details[],11,0)</f>
        <v>4000</v>
      </c>
      <c r="P579" s="31">
        <f>VLOOKUP(Hospital_details[[#This Row],[PA ID]],Patient_details[],12,0)</f>
        <v>160</v>
      </c>
      <c r="Q579" s="31">
        <f>VLOOKUP(Hospital_details[[#This Row],[Diagnosis_ID]],Diagnosis_details[],5,0)</f>
        <v>350</v>
      </c>
      <c r="R5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79" s="31">
        <f>Hospital_details[[#This Row],[Hospital Charges]]+Hospital_details[[#This Row],[Price of Treatment]]+Hospital_details[[#This Row],[Consultant Fee]]-Hospital_details[[#This Row],[Discount]]</f>
        <v>4110</v>
      </c>
      <c r="T5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1233</v>
      </c>
    </row>
    <row r="580" spans="1:20">
      <c r="A580" s="27" t="s">
        <v>1176</v>
      </c>
      <c r="B580" s="28">
        <f>VLOOKUP(Hospital_details[[#This Row],[PA ID]],Patient_details[],2,0)</f>
        <v>43672</v>
      </c>
      <c r="C580" s="32">
        <f>VLOOKUP(Hospital_details[[#This Row],[PA ID]],Patient_details[],3,0)</f>
        <v>50</v>
      </c>
      <c r="D580" s="32" t="str">
        <f>VLOOKUP(Hospital_details[[#This Row],[PA ID]],Patient_details[],4,0)</f>
        <v>F</v>
      </c>
      <c r="E580" s="27" t="str">
        <f>VLOOKUP(Hospital_details[[#This Row],[PA ID]],Patient_details[],5,0)</f>
        <v>Single-occupancy room overnight</v>
      </c>
      <c r="F580" s="27" t="str">
        <f>VLOOKUP(Hospital_details[[#This Row],[PA ID]],Patient_details[],6,0)</f>
        <v>Bantry</v>
      </c>
      <c r="G580" s="33" t="str">
        <f>VLOOKUP(Hospital_details[[#This Row],[PA ID]],Patient_details[],7,0)</f>
        <v>Cork</v>
      </c>
      <c r="H580" s="29" t="str">
        <f>VLOOKUP(Hospital_details[[#This Row],[PA ID]],Patient_details[],9,0)</f>
        <v>Clinical Haematology</v>
      </c>
      <c r="I580" s="27" t="s">
        <v>1177</v>
      </c>
      <c r="J580" s="27" t="str">
        <f>VLOOKUP(Hospital_details[[#This Row],[Diagnosis_ID]],Diagnosis_details[],2,0)</f>
        <v>Therapy</v>
      </c>
      <c r="K580" s="27" t="str">
        <f>VLOOKUP(Hospital_details[[#This Row],[Diagnosis_ID]],Diagnosis_details[],3,0)</f>
        <v>Medical card holders</v>
      </c>
      <c r="L580" s="29" t="str">
        <f>VLOOKUP(Hospital_details[[#This Row],[Diagnosis_ID]],Diagnosis_details[],4,0)</f>
        <v>Dr Birx</v>
      </c>
      <c r="M580" s="29" t="str">
        <f>VLOOKUP(Hospital_details[[#This Row],[PA ID]],Patient_details[],10,0)</f>
        <v>folic acid</v>
      </c>
      <c r="N580" s="29" t="str">
        <f>VLOOKUP(Hospital_details[[#This Row],[PA ID]],Patient_details[],8,0)</f>
        <v>Bacterial infection</v>
      </c>
      <c r="O580" s="30">
        <f>VLOOKUP(Hospital_details[[#This Row],[PA ID]],Patient_details[],11,0)</f>
        <v>8000</v>
      </c>
      <c r="P580" s="31">
        <f>VLOOKUP(Hospital_details[[#This Row],[PA ID]],Patient_details[],12,0)</f>
        <v>100</v>
      </c>
      <c r="Q580" s="31">
        <f>VLOOKUP(Hospital_details[[#This Row],[Diagnosis_ID]],Diagnosis_details[],5,0)</f>
        <v>350</v>
      </c>
      <c r="R5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80" s="31">
        <f>Hospital_details[[#This Row],[Hospital Charges]]+Hospital_details[[#This Row],[Price of Treatment]]+Hospital_details[[#This Row],[Consultant Fee]]-Hospital_details[[#This Row],[Discount]]</f>
        <v>7650</v>
      </c>
      <c r="T5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581" spans="1:20">
      <c r="A581" s="27" t="s">
        <v>1178</v>
      </c>
      <c r="B581" s="28">
        <f>VLOOKUP(Hospital_details[[#This Row],[PA ID]],Patient_details[],2,0)</f>
        <v>43672</v>
      </c>
      <c r="C581" s="32">
        <f>VLOOKUP(Hospital_details[[#This Row],[PA ID]],Patient_details[],3,0)</f>
        <v>53</v>
      </c>
      <c r="D581" s="32" t="str">
        <f>VLOOKUP(Hospital_details[[#This Row],[PA ID]],Patient_details[],4,0)</f>
        <v>F</v>
      </c>
      <c r="E581" s="27" t="str">
        <f>VLOOKUP(Hospital_details[[#This Row],[PA ID]],Patient_details[],5,0)</f>
        <v>Multiple-occupancy room overnight</v>
      </c>
      <c r="F581" s="27" t="str">
        <f>VLOOKUP(Hospital_details[[#This Row],[PA ID]],Patient_details[],6,0)</f>
        <v>Tralee</v>
      </c>
      <c r="G581" s="33" t="str">
        <f>VLOOKUP(Hospital_details[[#This Row],[PA ID]],Patient_details[],7,0)</f>
        <v>Kerry</v>
      </c>
      <c r="H581" s="29" t="str">
        <f>VLOOKUP(Hospital_details[[#This Row],[PA ID]],Patient_details[],9,0)</f>
        <v>Clinical Haematology</v>
      </c>
      <c r="I581" s="27" t="s">
        <v>1179</v>
      </c>
      <c r="J581" s="27" t="str">
        <f>VLOOKUP(Hospital_details[[#This Row],[Diagnosis_ID]],Diagnosis_details[],2,0)</f>
        <v>Therapy</v>
      </c>
      <c r="K581" s="27" t="str">
        <f>VLOOKUP(Hospital_details[[#This Row],[Diagnosis_ID]],Diagnosis_details[],3,0)</f>
        <v>Medical card holders</v>
      </c>
      <c r="L581" s="29" t="str">
        <f>VLOOKUP(Hospital_details[[#This Row],[Diagnosis_ID]],Diagnosis_details[],4,0)</f>
        <v>Dr Birx</v>
      </c>
      <c r="M581" s="29" t="str">
        <f>VLOOKUP(Hospital_details[[#This Row],[PA ID]],Patient_details[],10,0)</f>
        <v>antibiotics</v>
      </c>
      <c r="N581" s="29" t="str">
        <f>VLOOKUP(Hospital_details[[#This Row],[PA ID]],Patient_details[],8,0)</f>
        <v>Bacterial infection</v>
      </c>
      <c r="O581" s="30">
        <f>VLOOKUP(Hospital_details[[#This Row],[PA ID]],Patient_details[],11,0)</f>
        <v>4000</v>
      </c>
      <c r="P581" s="31">
        <f>VLOOKUP(Hospital_details[[#This Row],[PA ID]],Patient_details[],12,0)</f>
        <v>50</v>
      </c>
      <c r="Q581" s="31">
        <f>VLOOKUP(Hospital_details[[#This Row],[Diagnosis_ID]],Diagnosis_details[],5,0)</f>
        <v>350</v>
      </c>
      <c r="R5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7.5</v>
      </c>
      <c r="S581" s="31">
        <f>Hospital_details[[#This Row],[Hospital Charges]]+Hospital_details[[#This Row],[Price of Treatment]]+Hospital_details[[#This Row],[Consultant Fee]]-Hospital_details[[#This Row],[Discount]]</f>
        <v>4392.5</v>
      </c>
      <c r="T5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1317.75</v>
      </c>
    </row>
    <row r="582" spans="1:20">
      <c r="A582" s="27" t="s">
        <v>1180</v>
      </c>
      <c r="B582" s="28">
        <f>VLOOKUP(Hospital_details[[#This Row],[PA ID]],Patient_details[],2,0)</f>
        <v>42992</v>
      </c>
      <c r="C582" s="32">
        <f>VLOOKUP(Hospital_details[[#This Row],[PA ID]],Patient_details[],3,0)</f>
        <v>56</v>
      </c>
      <c r="D582" s="32" t="str">
        <f>VLOOKUP(Hospital_details[[#This Row],[PA ID]],Patient_details[],4,0)</f>
        <v>M</v>
      </c>
      <c r="E582" s="27" t="str">
        <f>VLOOKUP(Hospital_details[[#This Row],[PA ID]],Patient_details[],5,0)</f>
        <v>Multiple-occupancy room overnight</v>
      </c>
      <c r="F582" s="27" t="str">
        <f>VLOOKUP(Hospital_details[[#This Row],[PA ID]],Patient_details[],6,0)</f>
        <v>Tralee</v>
      </c>
      <c r="G582" s="33" t="str">
        <f>VLOOKUP(Hospital_details[[#This Row],[PA ID]],Patient_details[],7,0)</f>
        <v>Kerry</v>
      </c>
      <c r="H582" s="29" t="str">
        <f>VLOOKUP(Hospital_details[[#This Row],[PA ID]],Patient_details[],9,0)</f>
        <v>Clinical Haematology</v>
      </c>
      <c r="I582" s="27" t="s">
        <v>1181</v>
      </c>
      <c r="J582" s="27" t="str">
        <f>VLOOKUP(Hospital_details[[#This Row],[Diagnosis_ID]],Diagnosis_details[],2,0)</f>
        <v>Therapy</v>
      </c>
      <c r="K582" s="27" t="str">
        <f>VLOOKUP(Hospital_details[[#This Row],[Diagnosis_ID]],Diagnosis_details[],3,0)</f>
        <v>Medical card holders</v>
      </c>
      <c r="L582" s="29" t="str">
        <f>VLOOKUP(Hospital_details[[#This Row],[Diagnosis_ID]],Diagnosis_details[],4,0)</f>
        <v>Dr Birx</v>
      </c>
      <c r="M582" s="29" t="str">
        <f>VLOOKUP(Hospital_details[[#This Row],[PA ID]],Patient_details[],10,0)</f>
        <v>folic acid</v>
      </c>
      <c r="N582" s="29" t="str">
        <f>VLOOKUP(Hospital_details[[#This Row],[PA ID]],Patient_details[],8,0)</f>
        <v>Bacterial infection</v>
      </c>
      <c r="O582" s="30">
        <f>VLOOKUP(Hospital_details[[#This Row],[PA ID]],Patient_details[],11,0)</f>
        <v>4000</v>
      </c>
      <c r="P582" s="31">
        <f>VLOOKUP(Hospital_details[[#This Row],[PA ID]],Patient_details[],12,0)</f>
        <v>320</v>
      </c>
      <c r="Q582" s="31">
        <f>VLOOKUP(Hospital_details[[#This Row],[Diagnosis_ID]],Diagnosis_details[],5,0)</f>
        <v>350</v>
      </c>
      <c r="R5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82" s="31">
        <f>Hospital_details[[#This Row],[Hospital Charges]]+Hospital_details[[#This Row],[Price of Treatment]]+Hospital_details[[#This Row],[Consultant Fee]]-Hospital_details[[#This Row],[Discount]]</f>
        <v>4270</v>
      </c>
      <c r="T5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1281</v>
      </c>
    </row>
    <row r="583" spans="1:20">
      <c r="A583" s="27" t="s">
        <v>1182</v>
      </c>
      <c r="B583" s="28">
        <f>VLOOKUP(Hospital_details[[#This Row],[PA ID]],Patient_details[],2,0)</f>
        <v>43804</v>
      </c>
      <c r="C583" s="32">
        <f>VLOOKUP(Hospital_details[[#This Row],[PA ID]],Patient_details[],3,0)</f>
        <v>55</v>
      </c>
      <c r="D583" s="32" t="str">
        <f>VLOOKUP(Hospital_details[[#This Row],[PA ID]],Patient_details[],4,0)</f>
        <v>M</v>
      </c>
      <c r="E583" s="27" t="str">
        <f>VLOOKUP(Hospital_details[[#This Row],[PA ID]],Patient_details[],5,0)</f>
        <v>Single-occupancy room overnight</v>
      </c>
      <c r="F583" s="27" t="str">
        <f>VLOOKUP(Hospital_details[[#This Row],[PA ID]],Patient_details[],6,0)</f>
        <v>Tralee</v>
      </c>
      <c r="G583" s="33" t="str">
        <f>VLOOKUP(Hospital_details[[#This Row],[PA ID]],Patient_details[],7,0)</f>
        <v>Kerry</v>
      </c>
      <c r="H583" s="29" t="str">
        <f>VLOOKUP(Hospital_details[[#This Row],[PA ID]],Patient_details[],9,0)</f>
        <v>Clinical Haematology</v>
      </c>
      <c r="I583" s="27" t="s">
        <v>1183</v>
      </c>
      <c r="J583" s="27" t="str">
        <f>VLOOKUP(Hospital_details[[#This Row],[Diagnosis_ID]],Diagnosis_details[],2,0)</f>
        <v>Therapy</v>
      </c>
      <c r="K583" s="27" t="str">
        <f>VLOOKUP(Hospital_details[[#This Row],[Diagnosis_ID]],Diagnosis_details[],3,0)</f>
        <v>Medical card holders</v>
      </c>
      <c r="L583" s="29" t="str">
        <f>VLOOKUP(Hospital_details[[#This Row],[Diagnosis_ID]],Diagnosis_details[],4,0)</f>
        <v>Dr Birx</v>
      </c>
      <c r="M583" s="29" t="str">
        <f>VLOOKUP(Hospital_details[[#This Row],[PA ID]],Patient_details[],10,0)</f>
        <v>oxygen</v>
      </c>
      <c r="N583" s="29" t="str">
        <f>VLOOKUP(Hospital_details[[#This Row],[PA ID]],Patient_details[],8,0)</f>
        <v>Bacterial infection</v>
      </c>
      <c r="O583" s="30">
        <f>VLOOKUP(Hospital_details[[#This Row],[PA ID]],Patient_details[],11,0)</f>
        <v>8000</v>
      </c>
      <c r="P583" s="31">
        <f>VLOOKUP(Hospital_details[[#This Row],[PA ID]],Patient_details[],12,0)</f>
        <v>240</v>
      </c>
      <c r="Q583" s="31">
        <f>VLOOKUP(Hospital_details[[#This Row],[Diagnosis_ID]],Diagnosis_details[],5,0)</f>
        <v>350</v>
      </c>
      <c r="R5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83" s="31">
        <f>Hospital_details[[#This Row],[Hospital Charges]]+Hospital_details[[#This Row],[Price of Treatment]]+Hospital_details[[#This Row],[Consultant Fee]]-Hospital_details[[#This Row],[Discount]]</f>
        <v>7790</v>
      </c>
      <c r="T5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584" spans="1:20">
      <c r="A584" s="27" t="s">
        <v>1184</v>
      </c>
      <c r="B584" s="28">
        <f>VLOOKUP(Hospital_details[[#This Row],[PA ID]],Patient_details[],2,0)</f>
        <v>43804</v>
      </c>
      <c r="C584" s="32">
        <f>VLOOKUP(Hospital_details[[#This Row],[PA ID]],Patient_details[],3,0)</f>
        <v>53</v>
      </c>
      <c r="D584" s="32" t="str">
        <f>VLOOKUP(Hospital_details[[#This Row],[PA ID]],Patient_details[],4,0)</f>
        <v>F</v>
      </c>
      <c r="E584" s="27" t="str">
        <f>VLOOKUP(Hospital_details[[#This Row],[PA ID]],Patient_details[],5,0)</f>
        <v>Single-occupancy room overnight</v>
      </c>
      <c r="F584" s="27" t="str">
        <f>VLOOKUP(Hospital_details[[#This Row],[PA ID]],Patient_details[],6,0)</f>
        <v>Carrick-On-Shannon</v>
      </c>
      <c r="G584" s="33" t="str">
        <f>VLOOKUP(Hospital_details[[#This Row],[PA ID]],Patient_details[],7,0)</f>
        <v>Roscommon</v>
      </c>
      <c r="H584" s="29" t="str">
        <f>VLOOKUP(Hospital_details[[#This Row],[PA ID]],Patient_details[],9,0)</f>
        <v>Clinical Haematology</v>
      </c>
      <c r="I584" s="27" t="s">
        <v>1185</v>
      </c>
      <c r="J584" s="27" t="str">
        <f>VLOOKUP(Hospital_details[[#This Row],[Diagnosis_ID]],Diagnosis_details[],2,0)</f>
        <v>Therapy</v>
      </c>
      <c r="K584" s="27" t="str">
        <f>VLOOKUP(Hospital_details[[#This Row],[Diagnosis_ID]],Diagnosis_details[],3,0)</f>
        <v>Medical card holders</v>
      </c>
      <c r="L584" s="29" t="str">
        <f>VLOOKUP(Hospital_details[[#This Row],[Diagnosis_ID]],Diagnosis_details[],4,0)</f>
        <v>Dr Birx</v>
      </c>
      <c r="M584" s="29" t="str">
        <f>VLOOKUP(Hospital_details[[#This Row],[PA ID]],Patient_details[],10,0)</f>
        <v>oxygen</v>
      </c>
      <c r="N584" s="29" t="str">
        <f>VLOOKUP(Hospital_details[[#This Row],[PA ID]],Patient_details[],8,0)</f>
        <v>Bacterial infection</v>
      </c>
      <c r="O584" s="30">
        <f>VLOOKUP(Hospital_details[[#This Row],[PA ID]],Patient_details[],11,0)</f>
        <v>8000</v>
      </c>
      <c r="P584" s="31">
        <f>VLOOKUP(Hospital_details[[#This Row],[PA ID]],Patient_details[],12,0)</f>
        <v>160</v>
      </c>
      <c r="Q584" s="31">
        <f>VLOOKUP(Hospital_details[[#This Row],[Diagnosis_ID]],Diagnosis_details[],5,0)</f>
        <v>350</v>
      </c>
      <c r="R5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84" s="31">
        <f>Hospital_details[[#This Row],[Hospital Charges]]+Hospital_details[[#This Row],[Price of Treatment]]+Hospital_details[[#This Row],[Consultant Fee]]-Hospital_details[[#This Row],[Discount]]</f>
        <v>7710</v>
      </c>
      <c r="T5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585" spans="1:20">
      <c r="A585" s="27" t="s">
        <v>1186</v>
      </c>
      <c r="B585" s="28">
        <f>VLOOKUP(Hospital_details[[#This Row],[PA ID]],Patient_details[],2,0)</f>
        <v>43804</v>
      </c>
      <c r="C585" s="32">
        <f>VLOOKUP(Hospital_details[[#This Row],[PA ID]],Patient_details[],3,0)</f>
        <v>61</v>
      </c>
      <c r="D585" s="32" t="str">
        <f>VLOOKUP(Hospital_details[[#This Row],[PA ID]],Patient_details[],4,0)</f>
        <v>M</v>
      </c>
      <c r="E585" s="27" t="str">
        <f>VLOOKUP(Hospital_details[[#This Row],[PA ID]],Patient_details[],5,0)</f>
        <v>Day-case</v>
      </c>
      <c r="F585" s="27" t="str">
        <f>VLOOKUP(Hospital_details[[#This Row],[PA ID]],Patient_details[],6,0)</f>
        <v>Portlaoise</v>
      </c>
      <c r="G585" s="33" t="str">
        <f>VLOOKUP(Hospital_details[[#This Row],[PA ID]],Patient_details[],7,0)</f>
        <v>Laois</v>
      </c>
      <c r="H585" s="29" t="str">
        <f>VLOOKUP(Hospital_details[[#This Row],[PA ID]],Patient_details[],9,0)</f>
        <v>Clinical Haematology</v>
      </c>
      <c r="I585" s="27" t="s">
        <v>1187</v>
      </c>
      <c r="J585" s="27" t="str">
        <f>VLOOKUP(Hospital_details[[#This Row],[Diagnosis_ID]],Diagnosis_details[],2,0)</f>
        <v>Therapy</v>
      </c>
      <c r="K585" s="27" t="str">
        <f>VLOOKUP(Hospital_details[[#This Row],[Diagnosis_ID]],Diagnosis_details[],3,0)</f>
        <v>Medical card holders</v>
      </c>
      <c r="L585" s="29" t="str">
        <f>VLOOKUP(Hospital_details[[#This Row],[Diagnosis_ID]],Diagnosis_details[],4,0)</f>
        <v>Dr Birx</v>
      </c>
      <c r="M585" s="29" t="str">
        <f>VLOOKUP(Hospital_details[[#This Row],[PA ID]],Patient_details[],10,0)</f>
        <v>folic acid</v>
      </c>
      <c r="N585" s="29" t="str">
        <f>VLOOKUP(Hospital_details[[#This Row],[PA ID]],Patient_details[],8,0)</f>
        <v>Bacterial infection</v>
      </c>
      <c r="O585" s="30">
        <f>VLOOKUP(Hospital_details[[#This Row],[PA ID]],Patient_details[],11,0)</f>
        <v>950</v>
      </c>
      <c r="P585" s="31">
        <f>VLOOKUP(Hospital_details[[#This Row],[PA ID]],Patient_details[],12,0)</f>
        <v>240</v>
      </c>
      <c r="Q585" s="31">
        <f>VLOOKUP(Hospital_details[[#This Row],[Diagnosis_ID]],Diagnosis_details[],5,0)</f>
        <v>350</v>
      </c>
      <c r="R5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585" s="31">
        <f>Hospital_details[[#This Row],[Hospital Charges]]+Hospital_details[[#This Row],[Price of Treatment]]+Hospital_details[[#This Row],[Consultant Fee]]-Hospital_details[[#This Row],[Discount]]</f>
        <v>1350</v>
      </c>
      <c r="T5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586" spans="1:20">
      <c r="A586" s="27" t="s">
        <v>1188</v>
      </c>
      <c r="B586" s="28">
        <f>VLOOKUP(Hospital_details[[#This Row],[PA ID]],Patient_details[],2,0)</f>
        <v>43804</v>
      </c>
      <c r="C586" s="32">
        <f>VLOOKUP(Hospital_details[[#This Row],[PA ID]],Patient_details[],3,0)</f>
        <v>57</v>
      </c>
      <c r="D586" s="32" t="str">
        <f>VLOOKUP(Hospital_details[[#This Row],[PA ID]],Patient_details[],4,0)</f>
        <v>M</v>
      </c>
      <c r="E586" s="27" t="str">
        <f>VLOOKUP(Hospital_details[[#This Row],[PA ID]],Patient_details[],5,0)</f>
        <v>Single-occupancy room overnight</v>
      </c>
      <c r="F586" s="27" t="str">
        <f>VLOOKUP(Hospital_details[[#This Row],[PA ID]],Patient_details[],6,0)</f>
        <v>Portlaoise</v>
      </c>
      <c r="G586" s="33" t="str">
        <f>VLOOKUP(Hospital_details[[#This Row],[PA ID]],Patient_details[],7,0)</f>
        <v>Laois</v>
      </c>
      <c r="H586" s="29" t="str">
        <f>VLOOKUP(Hospital_details[[#This Row],[PA ID]],Patient_details[],9,0)</f>
        <v>Clinical Haematology</v>
      </c>
      <c r="I586" s="27" t="s">
        <v>1189</v>
      </c>
      <c r="J586" s="27" t="str">
        <f>VLOOKUP(Hospital_details[[#This Row],[Diagnosis_ID]],Diagnosis_details[],2,0)</f>
        <v>Therapy</v>
      </c>
      <c r="K586" s="27" t="str">
        <f>VLOOKUP(Hospital_details[[#This Row],[Diagnosis_ID]],Diagnosis_details[],3,0)</f>
        <v>Medical card holders</v>
      </c>
      <c r="L586" s="29" t="str">
        <f>VLOOKUP(Hospital_details[[#This Row],[Diagnosis_ID]],Diagnosis_details[],4,0)</f>
        <v>Dr Birx</v>
      </c>
      <c r="M586" s="29" t="str">
        <f>VLOOKUP(Hospital_details[[#This Row],[PA ID]],Patient_details[],10,0)</f>
        <v>folic acid</v>
      </c>
      <c r="N586" s="29" t="str">
        <f>VLOOKUP(Hospital_details[[#This Row],[PA ID]],Patient_details[],8,0)</f>
        <v>Bacterial infection</v>
      </c>
      <c r="O586" s="30">
        <f>VLOOKUP(Hospital_details[[#This Row],[PA ID]],Patient_details[],11,0)</f>
        <v>8000</v>
      </c>
      <c r="P586" s="31">
        <f>VLOOKUP(Hospital_details[[#This Row],[PA ID]],Patient_details[],12,0)</f>
        <v>560</v>
      </c>
      <c r="Q586" s="31">
        <f>VLOOKUP(Hospital_details[[#This Row],[Diagnosis_ID]],Diagnosis_details[],5,0)</f>
        <v>350</v>
      </c>
      <c r="R5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86" s="31">
        <f>Hospital_details[[#This Row],[Hospital Charges]]+Hospital_details[[#This Row],[Price of Treatment]]+Hospital_details[[#This Row],[Consultant Fee]]-Hospital_details[[#This Row],[Discount]]</f>
        <v>8110</v>
      </c>
      <c r="T5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587" spans="1:20">
      <c r="A587" s="27" t="s">
        <v>1190</v>
      </c>
      <c r="B587" s="28">
        <f>VLOOKUP(Hospital_details[[#This Row],[PA ID]],Patient_details[],2,0)</f>
        <v>43804</v>
      </c>
      <c r="C587" s="32">
        <f>VLOOKUP(Hospital_details[[#This Row],[PA ID]],Patient_details[],3,0)</f>
        <v>50</v>
      </c>
      <c r="D587" s="32" t="str">
        <f>VLOOKUP(Hospital_details[[#This Row],[PA ID]],Patient_details[],4,0)</f>
        <v>M</v>
      </c>
      <c r="E587" s="27" t="str">
        <f>VLOOKUP(Hospital_details[[#This Row],[PA ID]],Patient_details[],5,0)</f>
        <v>Single-occupancy room overnight</v>
      </c>
      <c r="F587" s="27" t="str">
        <f>VLOOKUP(Hospital_details[[#This Row],[PA ID]],Patient_details[],6,0)</f>
        <v>Monaghan</v>
      </c>
      <c r="G587" s="33" t="str">
        <f>VLOOKUP(Hospital_details[[#This Row],[PA ID]],Patient_details[],7,0)</f>
        <v>Monaghan</v>
      </c>
      <c r="H587" s="29" t="str">
        <f>VLOOKUP(Hospital_details[[#This Row],[PA ID]],Patient_details[],9,0)</f>
        <v>Clinical Haematology</v>
      </c>
      <c r="I587" s="27" t="s">
        <v>1191</v>
      </c>
      <c r="J587" s="27" t="str">
        <f>VLOOKUP(Hospital_details[[#This Row],[Diagnosis_ID]],Diagnosis_details[],2,0)</f>
        <v>Therapy</v>
      </c>
      <c r="K587" s="27" t="str">
        <f>VLOOKUP(Hospital_details[[#This Row],[Diagnosis_ID]],Diagnosis_details[],3,0)</f>
        <v>Medical card holders</v>
      </c>
      <c r="L587" s="29" t="str">
        <f>VLOOKUP(Hospital_details[[#This Row],[Diagnosis_ID]],Diagnosis_details[],4,0)</f>
        <v>Dr Birx</v>
      </c>
      <c r="M587" s="29" t="str">
        <f>VLOOKUP(Hospital_details[[#This Row],[PA ID]],Patient_details[],10,0)</f>
        <v>oxygen</v>
      </c>
      <c r="N587" s="29" t="str">
        <f>VLOOKUP(Hospital_details[[#This Row],[PA ID]],Patient_details[],8,0)</f>
        <v>Bacterial infection</v>
      </c>
      <c r="O587" s="30">
        <f>VLOOKUP(Hospital_details[[#This Row],[PA ID]],Patient_details[],11,0)</f>
        <v>8000</v>
      </c>
      <c r="P587" s="31">
        <f>VLOOKUP(Hospital_details[[#This Row],[PA ID]],Patient_details[],12,0)</f>
        <v>320</v>
      </c>
      <c r="Q587" s="31">
        <f>VLOOKUP(Hospital_details[[#This Row],[Diagnosis_ID]],Diagnosis_details[],5,0)</f>
        <v>350</v>
      </c>
      <c r="R5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87" s="31">
        <f>Hospital_details[[#This Row],[Hospital Charges]]+Hospital_details[[#This Row],[Price of Treatment]]+Hospital_details[[#This Row],[Consultant Fee]]-Hospital_details[[#This Row],[Discount]]</f>
        <v>7870</v>
      </c>
      <c r="T5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588" spans="1:20">
      <c r="A588" s="27" t="s">
        <v>1192</v>
      </c>
      <c r="B588" s="28">
        <f>VLOOKUP(Hospital_details[[#This Row],[PA ID]],Patient_details[],2,0)</f>
        <v>42925</v>
      </c>
      <c r="C588" s="32">
        <f>VLOOKUP(Hospital_details[[#This Row],[PA ID]],Patient_details[],3,0)</f>
        <v>56</v>
      </c>
      <c r="D588" s="32" t="str">
        <f>VLOOKUP(Hospital_details[[#This Row],[PA ID]],Patient_details[],4,0)</f>
        <v>F</v>
      </c>
      <c r="E588" s="27" t="str">
        <f>VLOOKUP(Hospital_details[[#This Row],[PA ID]],Patient_details[],5,0)</f>
        <v>Day-case</v>
      </c>
      <c r="F588" s="27" t="str">
        <f>VLOOKUP(Hospital_details[[#This Row],[PA ID]],Patient_details[],6,0)</f>
        <v>Carrick-On-Shannon</v>
      </c>
      <c r="G588" s="33" t="str">
        <f>VLOOKUP(Hospital_details[[#This Row],[PA ID]],Patient_details[],7,0)</f>
        <v>Leitrim</v>
      </c>
      <c r="H588" s="29" t="str">
        <f>VLOOKUP(Hospital_details[[#This Row],[PA ID]],Patient_details[],9,0)</f>
        <v>Clinical Haematology</v>
      </c>
      <c r="I588" s="27" t="s">
        <v>1193</v>
      </c>
      <c r="J588" s="27" t="str">
        <f>VLOOKUP(Hospital_details[[#This Row],[Diagnosis_ID]],Diagnosis_details[],2,0)</f>
        <v>Therapy</v>
      </c>
      <c r="K588" s="27" t="str">
        <f>VLOOKUP(Hospital_details[[#This Row],[Diagnosis_ID]],Diagnosis_details[],3,0)</f>
        <v>Medical card holders</v>
      </c>
      <c r="L588" s="29" t="str">
        <f>VLOOKUP(Hospital_details[[#This Row],[Diagnosis_ID]],Diagnosis_details[],4,0)</f>
        <v>Dr Birx</v>
      </c>
      <c r="M588" s="29" t="str">
        <f>VLOOKUP(Hospital_details[[#This Row],[PA ID]],Patient_details[],10,0)</f>
        <v>antibiotics</v>
      </c>
      <c r="N588" s="29" t="str">
        <f>VLOOKUP(Hospital_details[[#This Row],[PA ID]],Patient_details[],8,0)</f>
        <v>Bacterial infection</v>
      </c>
      <c r="O588" s="30">
        <f>VLOOKUP(Hospital_details[[#This Row],[PA ID]],Patient_details[],11,0)</f>
        <v>950</v>
      </c>
      <c r="P588" s="31">
        <f>VLOOKUP(Hospital_details[[#This Row],[PA ID]],Patient_details[],12,0)</f>
        <v>35</v>
      </c>
      <c r="Q588" s="31">
        <f>VLOOKUP(Hospital_details[[#This Row],[Diagnosis_ID]],Diagnosis_details[],5,0)</f>
        <v>350</v>
      </c>
      <c r="R5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5.25</v>
      </c>
      <c r="S588" s="31">
        <f>Hospital_details[[#This Row],[Hospital Charges]]+Hospital_details[[#This Row],[Price of Treatment]]+Hospital_details[[#This Row],[Consultant Fee]]-Hospital_details[[#This Row],[Discount]]</f>
        <v>1329.75</v>
      </c>
      <c r="T5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398.92500000000001</v>
      </c>
    </row>
    <row r="589" spans="1:20">
      <c r="A589" s="27" t="s">
        <v>1194</v>
      </c>
      <c r="B589" s="28">
        <f>VLOOKUP(Hospital_details[[#This Row],[PA ID]],Patient_details[],2,0)</f>
        <v>42925</v>
      </c>
      <c r="C589" s="32">
        <f>VLOOKUP(Hospital_details[[#This Row],[PA ID]],Patient_details[],3,0)</f>
        <v>52</v>
      </c>
      <c r="D589" s="32" t="str">
        <f>VLOOKUP(Hospital_details[[#This Row],[PA ID]],Patient_details[],4,0)</f>
        <v>M</v>
      </c>
      <c r="E589" s="27" t="str">
        <f>VLOOKUP(Hospital_details[[#This Row],[PA ID]],Patient_details[],5,0)</f>
        <v>Single-occupancy room overnight</v>
      </c>
      <c r="F589" s="27" t="str">
        <f>VLOOKUP(Hospital_details[[#This Row],[PA ID]],Patient_details[],6,0)</f>
        <v>Longford</v>
      </c>
      <c r="G589" s="33" t="str">
        <f>VLOOKUP(Hospital_details[[#This Row],[PA ID]],Patient_details[],7,0)</f>
        <v>Cavan</v>
      </c>
      <c r="H589" s="29" t="str">
        <f>VLOOKUP(Hospital_details[[#This Row],[PA ID]],Patient_details[],9,0)</f>
        <v>Clinical Haematology</v>
      </c>
      <c r="I589" s="27" t="s">
        <v>1195</v>
      </c>
      <c r="J589" s="27" t="str">
        <f>VLOOKUP(Hospital_details[[#This Row],[Diagnosis_ID]],Diagnosis_details[],2,0)</f>
        <v>Therapy</v>
      </c>
      <c r="K589" s="27" t="str">
        <f>VLOOKUP(Hospital_details[[#This Row],[Diagnosis_ID]],Diagnosis_details[],3,0)</f>
        <v>Medical card holders</v>
      </c>
      <c r="L589" s="29" t="str">
        <f>VLOOKUP(Hospital_details[[#This Row],[Diagnosis_ID]],Diagnosis_details[],4,0)</f>
        <v>Dr Birx</v>
      </c>
      <c r="M589" s="29" t="str">
        <f>VLOOKUP(Hospital_details[[#This Row],[PA ID]],Patient_details[],10,0)</f>
        <v>folic acid</v>
      </c>
      <c r="N589" s="29" t="str">
        <f>VLOOKUP(Hospital_details[[#This Row],[PA ID]],Patient_details[],8,0)</f>
        <v>Bacterial infection</v>
      </c>
      <c r="O589" s="30">
        <f>VLOOKUP(Hospital_details[[#This Row],[PA ID]],Patient_details[],11,0)</f>
        <v>8000</v>
      </c>
      <c r="P589" s="31">
        <f>VLOOKUP(Hospital_details[[#This Row],[PA ID]],Patient_details[],12,0)</f>
        <v>105</v>
      </c>
      <c r="Q589" s="31">
        <f>VLOOKUP(Hospital_details[[#This Row],[Diagnosis_ID]],Diagnosis_details[],5,0)</f>
        <v>350</v>
      </c>
      <c r="R5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89" s="31">
        <f>Hospital_details[[#This Row],[Hospital Charges]]+Hospital_details[[#This Row],[Price of Treatment]]+Hospital_details[[#This Row],[Consultant Fee]]-Hospital_details[[#This Row],[Discount]]</f>
        <v>7655</v>
      </c>
      <c r="T5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590" spans="1:20">
      <c r="A590" s="27" t="s">
        <v>1196</v>
      </c>
      <c r="B590" s="28">
        <f>VLOOKUP(Hospital_details[[#This Row],[PA ID]],Patient_details[],2,0)</f>
        <v>43183</v>
      </c>
      <c r="C590" s="32">
        <f>VLOOKUP(Hospital_details[[#This Row],[PA ID]],Patient_details[],3,0)</f>
        <v>60</v>
      </c>
      <c r="D590" s="32" t="str">
        <f>VLOOKUP(Hospital_details[[#This Row],[PA ID]],Patient_details[],4,0)</f>
        <v>M</v>
      </c>
      <c r="E590" s="27" t="str">
        <f>VLOOKUP(Hospital_details[[#This Row],[PA ID]],Patient_details[],5,0)</f>
        <v>Single-occupancy room overnight</v>
      </c>
      <c r="F590" s="27" t="str">
        <f>VLOOKUP(Hospital_details[[#This Row],[PA ID]],Patient_details[],6,0)</f>
        <v>Longford</v>
      </c>
      <c r="G590" s="33" t="str">
        <f>VLOOKUP(Hospital_details[[#This Row],[PA ID]],Patient_details[],7,0)</f>
        <v>Longford</v>
      </c>
      <c r="H590" s="29" t="str">
        <f>VLOOKUP(Hospital_details[[#This Row],[PA ID]],Patient_details[],9,0)</f>
        <v>Clinical Haematology</v>
      </c>
      <c r="I590" s="27" t="s">
        <v>1197</v>
      </c>
      <c r="J590" s="27" t="str">
        <f>VLOOKUP(Hospital_details[[#This Row],[Diagnosis_ID]],Diagnosis_details[],2,0)</f>
        <v>Therapy</v>
      </c>
      <c r="K590" s="27" t="str">
        <f>VLOOKUP(Hospital_details[[#This Row],[Diagnosis_ID]],Diagnosis_details[],3,0)</f>
        <v>Medical card holders</v>
      </c>
      <c r="L590" s="29" t="str">
        <f>VLOOKUP(Hospital_details[[#This Row],[Diagnosis_ID]],Diagnosis_details[],4,0)</f>
        <v>Dr Birx</v>
      </c>
      <c r="M590" s="29" t="str">
        <f>VLOOKUP(Hospital_details[[#This Row],[PA ID]],Patient_details[],10,0)</f>
        <v>oxygen</v>
      </c>
      <c r="N590" s="29" t="str">
        <f>VLOOKUP(Hospital_details[[#This Row],[PA ID]],Patient_details[],8,0)</f>
        <v>Bacterial infection</v>
      </c>
      <c r="O590" s="30">
        <f>VLOOKUP(Hospital_details[[#This Row],[PA ID]],Patient_details[],11,0)</f>
        <v>8000</v>
      </c>
      <c r="P590" s="31">
        <f>VLOOKUP(Hospital_details[[#This Row],[PA ID]],Patient_details[],12,0)</f>
        <v>160</v>
      </c>
      <c r="Q590" s="31">
        <f>VLOOKUP(Hospital_details[[#This Row],[Diagnosis_ID]],Diagnosis_details[],5,0)</f>
        <v>350</v>
      </c>
      <c r="R5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0" s="31">
        <f>Hospital_details[[#This Row],[Hospital Charges]]+Hospital_details[[#This Row],[Price of Treatment]]+Hospital_details[[#This Row],[Consultant Fee]]-Hospital_details[[#This Row],[Discount]]</f>
        <v>7710</v>
      </c>
      <c r="T5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591" spans="1:20">
      <c r="A591" s="27" t="s">
        <v>1198</v>
      </c>
      <c r="B591" s="28">
        <f>VLOOKUP(Hospital_details[[#This Row],[PA ID]],Patient_details[],2,0)</f>
        <v>43183</v>
      </c>
      <c r="C591" s="32">
        <f>VLOOKUP(Hospital_details[[#This Row],[PA ID]],Patient_details[],3,0)</f>
        <v>49</v>
      </c>
      <c r="D591" s="32" t="str">
        <f>VLOOKUP(Hospital_details[[#This Row],[PA ID]],Patient_details[],4,0)</f>
        <v>M</v>
      </c>
      <c r="E591" s="27" t="str">
        <f>VLOOKUP(Hospital_details[[#This Row],[PA ID]],Patient_details[],5,0)</f>
        <v>Single-occupancy room overnight</v>
      </c>
      <c r="F591" s="27" t="str">
        <f>VLOOKUP(Hospital_details[[#This Row],[PA ID]],Patient_details[],6,0)</f>
        <v>Monaghan</v>
      </c>
      <c r="G591" s="33" t="str">
        <f>VLOOKUP(Hospital_details[[#This Row],[PA ID]],Patient_details[],7,0)</f>
        <v>Monaghan</v>
      </c>
      <c r="H591" s="29" t="str">
        <f>VLOOKUP(Hospital_details[[#This Row],[PA ID]],Patient_details[],9,0)</f>
        <v>Clinical Haematology</v>
      </c>
      <c r="I591" s="27" t="s">
        <v>1199</v>
      </c>
      <c r="J591" s="27" t="str">
        <f>VLOOKUP(Hospital_details[[#This Row],[Diagnosis_ID]],Diagnosis_details[],2,0)</f>
        <v>Therapy</v>
      </c>
      <c r="K591" s="27" t="str">
        <f>VLOOKUP(Hospital_details[[#This Row],[Diagnosis_ID]],Diagnosis_details[],3,0)</f>
        <v>Medical card holders</v>
      </c>
      <c r="L591" s="29" t="str">
        <f>VLOOKUP(Hospital_details[[#This Row],[Diagnosis_ID]],Diagnosis_details[],4,0)</f>
        <v>Dr Birx</v>
      </c>
      <c r="M591" s="29" t="str">
        <f>VLOOKUP(Hospital_details[[#This Row],[PA ID]],Patient_details[],10,0)</f>
        <v>folic acid</v>
      </c>
      <c r="N591" s="29" t="str">
        <f>VLOOKUP(Hospital_details[[#This Row],[PA ID]],Patient_details[],8,0)</f>
        <v>Bacterial infection</v>
      </c>
      <c r="O591" s="30">
        <f>VLOOKUP(Hospital_details[[#This Row],[PA ID]],Patient_details[],11,0)</f>
        <v>8000</v>
      </c>
      <c r="P591" s="31">
        <f>VLOOKUP(Hospital_details[[#This Row],[PA ID]],Patient_details[],12,0)</f>
        <v>320</v>
      </c>
      <c r="Q591" s="31">
        <f>VLOOKUP(Hospital_details[[#This Row],[Diagnosis_ID]],Diagnosis_details[],5,0)</f>
        <v>350</v>
      </c>
      <c r="R5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1" s="31">
        <f>Hospital_details[[#This Row],[Hospital Charges]]+Hospital_details[[#This Row],[Price of Treatment]]+Hospital_details[[#This Row],[Consultant Fee]]-Hospital_details[[#This Row],[Discount]]</f>
        <v>7870</v>
      </c>
      <c r="T5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592" spans="1:20">
      <c r="A592" s="27" t="s">
        <v>1200</v>
      </c>
      <c r="B592" s="28">
        <f>VLOOKUP(Hospital_details[[#This Row],[PA ID]],Patient_details[],2,0)</f>
        <v>43183</v>
      </c>
      <c r="C592" s="32">
        <f>VLOOKUP(Hospital_details[[#This Row],[PA ID]],Patient_details[],3,0)</f>
        <v>46</v>
      </c>
      <c r="D592" s="32" t="str">
        <f>VLOOKUP(Hospital_details[[#This Row],[PA ID]],Patient_details[],4,0)</f>
        <v>F</v>
      </c>
      <c r="E592" s="27" t="str">
        <f>VLOOKUP(Hospital_details[[#This Row],[PA ID]],Patient_details[],5,0)</f>
        <v>Multiple-occupancy room overnight</v>
      </c>
      <c r="F592" s="27" t="str">
        <f>VLOOKUP(Hospital_details[[#This Row],[PA ID]],Patient_details[],6,0)</f>
        <v>Birr</v>
      </c>
      <c r="G592" s="33" t="str">
        <f>VLOOKUP(Hospital_details[[#This Row],[PA ID]],Patient_details[],7,0)</f>
        <v>Offaly</v>
      </c>
      <c r="H592" s="29" t="str">
        <f>VLOOKUP(Hospital_details[[#This Row],[PA ID]],Patient_details[],9,0)</f>
        <v>Clinical Haematology</v>
      </c>
      <c r="I592" s="27" t="s">
        <v>1201</v>
      </c>
      <c r="J592" s="27" t="str">
        <f>VLOOKUP(Hospital_details[[#This Row],[Diagnosis_ID]],Diagnosis_details[],2,0)</f>
        <v>Therapy</v>
      </c>
      <c r="K592" s="27" t="str">
        <f>VLOOKUP(Hospital_details[[#This Row],[Diagnosis_ID]],Diagnosis_details[],3,0)</f>
        <v>Medical card holders</v>
      </c>
      <c r="L592" s="29" t="str">
        <f>VLOOKUP(Hospital_details[[#This Row],[Diagnosis_ID]],Diagnosis_details[],4,0)</f>
        <v>Dr Birx</v>
      </c>
      <c r="M592" s="29" t="str">
        <f>VLOOKUP(Hospital_details[[#This Row],[PA ID]],Patient_details[],10,0)</f>
        <v>folic acid</v>
      </c>
      <c r="N592" s="29" t="str">
        <f>VLOOKUP(Hospital_details[[#This Row],[PA ID]],Patient_details[],8,0)</f>
        <v>Bacterial infection</v>
      </c>
      <c r="O592" s="30">
        <f>VLOOKUP(Hospital_details[[#This Row],[PA ID]],Patient_details[],11,0)</f>
        <v>4000</v>
      </c>
      <c r="P592" s="31">
        <f>VLOOKUP(Hospital_details[[#This Row],[PA ID]],Patient_details[],12,0)</f>
        <v>240</v>
      </c>
      <c r="Q592" s="31">
        <f>VLOOKUP(Hospital_details[[#This Row],[Diagnosis_ID]],Diagnosis_details[],5,0)</f>
        <v>350</v>
      </c>
      <c r="R5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92" s="31">
        <f>Hospital_details[[#This Row],[Hospital Charges]]+Hospital_details[[#This Row],[Price of Treatment]]+Hospital_details[[#This Row],[Consultant Fee]]-Hospital_details[[#This Row],[Discount]]</f>
        <v>4190</v>
      </c>
      <c r="T5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1257</v>
      </c>
    </row>
    <row r="593" spans="1:20">
      <c r="A593" s="27" t="s">
        <v>1202</v>
      </c>
      <c r="B593" s="28">
        <f>VLOOKUP(Hospital_details[[#This Row],[PA ID]],Patient_details[],2,0)</f>
        <v>43183</v>
      </c>
      <c r="C593" s="32">
        <f>VLOOKUP(Hospital_details[[#This Row],[PA ID]],Patient_details[],3,0)</f>
        <v>42</v>
      </c>
      <c r="D593" s="32" t="str">
        <f>VLOOKUP(Hospital_details[[#This Row],[PA ID]],Patient_details[],4,0)</f>
        <v>M</v>
      </c>
      <c r="E593" s="27" t="str">
        <f>VLOOKUP(Hospital_details[[#This Row],[PA ID]],Patient_details[],5,0)</f>
        <v>Single-occupancy room overnight</v>
      </c>
      <c r="F593" s="27" t="str">
        <f>VLOOKUP(Hospital_details[[#This Row],[PA ID]],Patient_details[],6,0)</f>
        <v>Monaghan</v>
      </c>
      <c r="G593" s="33" t="str">
        <f>VLOOKUP(Hospital_details[[#This Row],[PA ID]],Patient_details[],7,0)</f>
        <v>Monaghan</v>
      </c>
      <c r="H593" s="29" t="str">
        <f>VLOOKUP(Hospital_details[[#This Row],[PA ID]],Patient_details[],9,0)</f>
        <v>Clinical Haematology</v>
      </c>
      <c r="I593" s="27" t="s">
        <v>1203</v>
      </c>
      <c r="J593" s="27" t="str">
        <f>VLOOKUP(Hospital_details[[#This Row],[Diagnosis_ID]],Diagnosis_details[],2,0)</f>
        <v>Therapy</v>
      </c>
      <c r="K593" s="27" t="str">
        <f>VLOOKUP(Hospital_details[[#This Row],[Diagnosis_ID]],Diagnosis_details[],3,0)</f>
        <v>Medical card holders</v>
      </c>
      <c r="L593" s="29" t="str">
        <f>VLOOKUP(Hospital_details[[#This Row],[Diagnosis_ID]],Diagnosis_details[],4,0)</f>
        <v>Dr Birx</v>
      </c>
      <c r="M593" s="29" t="str">
        <f>VLOOKUP(Hospital_details[[#This Row],[PA ID]],Patient_details[],10,0)</f>
        <v>folic acid</v>
      </c>
      <c r="N593" s="29" t="str">
        <f>VLOOKUP(Hospital_details[[#This Row],[PA ID]],Patient_details[],8,0)</f>
        <v>Bacterial infection</v>
      </c>
      <c r="O593" s="30">
        <f>VLOOKUP(Hospital_details[[#This Row],[PA ID]],Patient_details[],11,0)</f>
        <v>8000</v>
      </c>
      <c r="P593" s="31">
        <f>VLOOKUP(Hospital_details[[#This Row],[PA ID]],Patient_details[],12,0)</f>
        <v>160</v>
      </c>
      <c r="Q593" s="31">
        <f>VLOOKUP(Hospital_details[[#This Row],[Diagnosis_ID]],Diagnosis_details[],5,0)</f>
        <v>350</v>
      </c>
      <c r="R5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3" s="31">
        <f>Hospital_details[[#This Row],[Hospital Charges]]+Hospital_details[[#This Row],[Price of Treatment]]+Hospital_details[[#This Row],[Consultant Fee]]-Hospital_details[[#This Row],[Discount]]</f>
        <v>7710</v>
      </c>
      <c r="T5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594" spans="1:20">
      <c r="A594" s="27" t="s">
        <v>1204</v>
      </c>
      <c r="B594" s="28">
        <f>VLOOKUP(Hospital_details[[#This Row],[PA ID]],Patient_details[],2,0)</f>
        <v>42382</v>
      </c>
      <c r="C594" s="32">
        <f>VLOOKUP(Hospital_details[[#This Row],[PA ID]],Patient_details[],3,0)</f>
        <v>45</v>
      </c>
      <c r="D594" s="32" t="str">
        <f>VLOOKUP(Hospital_details[[#This Row],[PA ID]],Patient_details[],4,0)</f>
        <v>M</v>
      </c>
      <c r="E594" s="27" t="str">
        <f>VLOOKUP(Hospital_details[[#This Row],[PA ID]],Patient_details[],5,0)</f>
        <v>Single-occupancy room overnight</v>
      </c>
      <c r="F594" s="27" t="str">
        <f>VLOOKUP(Hospital_details[[#This Row],[PA ID]],Patient_details[],6,0)</f>
        <v>Dundalk</v>
      </c>
      <c r="G594" s="33" t="str">
        <f>VLOOKUP(Hospital_details[[#This Row],[PA ID]],Patient_details[],7,0)</f>
        <v>Louth</v>
      </c>
      <c r="H594" s="29" t="str">
        <f>VLOOKUP(Hospital_details[[#This Row],[PA ID]],Patient_details[],9,0)</f>
        <v>Clinical Haematology</v>
      </c>
      <c r="I594" s="27" t="s">
        <v>1205</v>
      </c>
      <c r="J594" s="27" t="str">
        <f>VLOOKUP(Hospital_details[[#This Row],[Diagnosis_ID]],Diagnosis_details[],2,0)</f>
        <v>Therapy</v>
      </c>
      <c r="K594" s="27" t="str">
        <f>VLOOKUP(Hospital_details[[#This Row],[Diagnosis_ID]],Diagnosis_details[],3,0)</f>
        <v>Medical card holders</v>
      </c>
      <c r="L594" s="29" t="str">
        <f>VLOOKUP(Hospital_details[[#This Row],[Diagnosis_ID]],Diagnosis_details[],4,0)</f>
        <v>Dr Birx</v>
      </c>
      <c r="M594" s="29" t="str">
        <f>VLOOKUP(Hospital_details[[#This Row],[PA ID]],Patient_details[],10,0)</f>
        <v>folic acid</v>
      </c>
      <c r="N594" s="29" t="str">
        <f>VLOOKUP(Hospital_details[[#This Row],[PA ID]],Patient_details[],8,0)</f>
        <v>Bacterial infection</v>
      </c>
      <c r="O594" s="30">
        <f>VLOOKUP(Hospital_details[[#This Row],[PA ID]],Patient_details[],11,0)</f>
        <v>8000</v>
      </c>
      <c r="P594" s="31">
        <f>VLOOKUP(Hospital_details[[#This Row],[PA ID]],Patient_details[],12,0)</f>
        <v>100</v>
      </c>
      <c r="Q594" s="31">
        <f>VLOOKUP(Hospital_details[[#This Row],[Diagnosis_ID]],Diagnosis_details[],5,0)</f>
        <v>350</v>
      </c>
      <c r="R5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4" s="31">
        <f>Hospital_details[[#This Row],[Hospital Charges]]+Hospital_details[[#This Row],[Price of Treatment]]+Hospital_details[[#This Row],[Consultant Fee]]-Hospital_details[[#This Row],[Discount]]</f>
        <v>7650</v>
      </c>
      <c r="T5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595" spans="1:20">
      <c r="A595" s="27" t="s">
        <v>1206</v>
      </c>
      <c r="B595" s="28">
        <f>VLOOKUP(Hospital_details[[#This Row],[PA ID]],Patient_details[],2,0)</f>
        <v>42382</v>
      </c>
      <c r="C595" s="32">
        <f>VLOOKUP(Hospital_details[[#This Row],[PA ID]],Patient_details[],3,0)</f>
        <v>45</v>
      </c>
      <c r="D595" s="32" t="str">
        <f>VLOOKUP(Hospital_details[[#This Row],[PA ID]],Patient_details[],4,0)</f>
        <v>F</v>
      </c>
      <c r="E595" s="27" t="str">
        <f>VLOOKUP(Hospital_details[[#This Row],[PA ID]],Patient_details[],5,0)</f>
        <v>Single-occupancy room overnight</v>
      </c>
      <c r="F595" s="27" t="str">
        <f>VLOOKUP(Hospital_details[[#This Row],[PA ID]],Patient_details[],6,0)</f>
        <v>Monaghan</v>
      </c>
      <c r="G595" s="33" t="str">
        <f>VLOOKUP(Hospital_details[[#This Row],[PA ID]],Patient_details[],7,0)</f>
        <v>Monaghan</v>
      </c>
      <c r="H595" s="29" t="str">
        <f>VLOOKUP(Hospital_details[[#This Row],[PA ID]],Patient_details[],9,0)</f>
        <v>Clinical Haematology</v>
      </c>
      <c r="I595" s="27" t="s">
        <v>1207</v>
      </c>
      <c r="J595" s="27" t="str">
        <f>VLOOKUP(Hospital_details[[#This Row],[Diagnosis_ID]],Diagnosis_details[],2,0)</f>
        <v>Therapy</v>
      </c>
      <c r="K595" s="27" t="str">
        <f>VLOOKUP(Hospital_details[[#This Row],[Diagnosis_ID]],Diagnosis_details[],3,0)</f>
        <v>Medical card holders</v>
      </c>
      <c r="L595" s="29" t="str">
        <f>VLOOKUP(Hospital_details[[#This Row],[Diagnosis_ID]],Diagnosis_details[],4,0)</f>
        <v>Dr Birx</v>
      </c>
      <c r="M595" s="29" t="str">
        <f>VLOOKUP(Hospital_details[[#This Row],[PA ID]],Patient_details[],10,0)</f>
        <v>oxygen</v>
      </c>
      <c r="N595" s="29" t="str">
        <f>VLOOKUP(Hospital_details[[#This Row],[PA ID]],Patient_details[],8,0)</f>
        <v>Bacterial infection</v>
      </c>
      <c r="O595" s="30">
        <f>VLOOKUP(Hospital_details[[#This Row],[PA ID]],Patient_details[],11,0)</f>
        <v>8000</v>
      </c>
      <c r="P595" s="31">
        <f>VLOOKUP(Hospital_details[[#This Row],[PA ID]],Patient_details[],12,0)</f>
        <v>150</v>
      </c>
      <c r="Q595" s="31">
        <f>VLOOKUP(Hospital_details[[#This Row],[Diagnosis_ID]],Diagnosis_details[],5,0)</f>
        <v>350</v>
      </c>
      <c r="R5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5" s="31">
        <f>Hospital_details[[#This Row],[Hospital Charges]]+Hospital_details[[#This Row],[Price of Treatment]]+Hospital_details[[#This Row],[Consultant Fee]]-Hospital_details[[#This Row],[Discount]]</f>
        <v>7700</v>
      </c>
      <c r="T5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596" spans="1:20">
      <c r="A596" s="27" t="s">
        <v>1208</v>
      </c>
      <c r="B596" s="28">
        <f>VLOOKUP(Hospital_details[[#This Row],[PA ID]],Patient_details[],2,0)</f>
        <v>42597</v>
      </c>
      <c r="C596" s="32">
        <f>VLOOKUP(Hospital_details[[#This Row],[PA ID]],Patient_details[],3,0)</f>
        <v>44</v>
      </c>
      <c r="D596" s="32" t="str">
        <f>VLOOKUP(Hospital_details[[#This Row],[PA ID]],Patient_details[],4,0)</f>
        <v>F</v>
      </c>
      <c r="E596" s="27" t="str">
        <f>VLOOKUP(Hospital_details[[#This Row],[PA ID]],Patient_details[],5,0)</f>
        <v>Multiple-occupancy room overnight</v>
      </c>
      <c r="F596" s="27" t="str">
        <f>VLOOKUP(Hospital_details[[#This Row],[PA ID]],Patient_details[],6,0)</f>
        <v>Longford</v>
      </c>
      <c r="G596" s="33" t="str">
        <f>VLOOKUP(Hospital_details[[#This Row],[PA ID]],Patient_details[],7,0)</f>
        <v>Longford</v>
      </c>
      <c r="H596" s="29" t="str">
        <f>VLOOKUP(Hospital_details[[#This Row],[PA ID]],Patient_details[],9,0)</f>
        <v>Clinical Haematology</v>
      </c>
      <c r="I596" s="27" t="s">
        <v>1209</v>
      </c>
      <c r="J596" s="27" t="str">
        <f>VLOOKUP(Hospital_details[[#This Row],[Diagnosis_ID]],Diagnosis_details[],2,0)</f>
        <v>Therapy</v>
      </c>
      <c r="K596" s="27" t="str">
        <f>VLOOKUP(Hospital_details[[#This Row],[Diagnosis_ID]],Diagnosis_details[],3,0)</f>
        <v>Medical card holders</v>
      </c>
      <c r="L596" s="29" t="str">
        <f>VLOOKUP(Hospital_details[[#This Row],[Diagnosis_ID]],Diagnosis_details[],4,0)</f>
        <v>Dr Birx</v>
      </c>
      <c r="M596" s="29" t="str">
        <f>VLOOKUP(Hospital_details[[#This Row],[PA ID]],Patient_details[],10,0)</f>
        <v>folic acid</v>
      </c>
      <c r="N596" s="29" t="str">
        <f>VLOOKUP(Hospital_details[[#This Row],[PA ID]],Patient_details[],8,0)</f>
        <v>Bacterial infection</v>
      </c>
      <c r="O596" s="30">
        <f>VLOOKUP(Hospital_details[[#This Row],[PA ID]],Patient_details[],11,0)</f>
        <v>4000</v>
      </c>
      <c r="P596" s="31">
        <f>VLOOKUP(Hospital_details[[#This Row],[PA ID]],Patient_details[],12,0)</f>
        <v>160</v>
      </c>
      <c r="Q596" s="31">
        <f>VLOOKUP(Hospital_details[[#This Row],[Diagnosis_ID]],Diagnosis_details[],5,0)</f>
        <v>350</v>
      </c>
      <c r="R5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596" s="31">
        <f>Hospital_details[[#This Row],[Hospital Charges]]+Hospital_details[[#This Row],[Price of Treatment]]+Hospital_details[[#This Row],[Consultant Fee]]-Hospital_details[[#This Row],[Discount]]</f>
        <v>4110</v>
      </c>
      <c r="T5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1233</v>
      </c>
    </row>
    <row r="597" spans="1:20">
      <c r="A597" s="27" t="s">
        <v>1210</v>
      </c>
      <c r="B597" s="28">
        <f>VLOOKUP(Hospital_details[[#This Row],[PA ID]],Patient_details[],2,0)</f>
        <v>42597</v>
      </c>
      <c r="C597" s="32">
        <f>VLOOKUP(Hospital_details[[#This Row],[PA ID]],Patient_details[],3,0)</f>
        <v>61</v>
      </c>
      <c r="D597" s="32" t="str">
        <f>VLOOKUP(Hospital_details[[#This Row],[PA ID]],Patient_details[],4,0)</f>
        <v>M</v>
      </c>
      <c r="E597" s="27" t="str">
        <f>VLOOKUP(Hospital_details[[#This Row],[PA ID]],Patient_details[],5,0)</f>
        <v>Single-occupancy room overnight</v>
      </c>
      <c r="F597" s="27" t="str">
        <f>VLOOKUP(Hospital_details[[#This Row],[PA ID]],Patient_details[],6,0)</f>
        <v>Mullingar</v>
      </c>
      <c r="G597" s="33" t="str">
        <f>VLOOKUP(Hospital_details[[#This Row],[PA ID]],Patient_details[],7,0)</f>
        <v>Westmeath</v>
      </c>
      <c r="H597" s="29" t="str">
        <f>VLOOKUP(Hospital_details[[#This Row],[PA ID]],Patient_details[],9,0)</f>
        <v>Clinical Haematology</v>
      </c>
      <c r="I597" s="27" t="s">
        <v>1211</v>
      </c>
      <c r="J597" s="27" t="str">
        <f>VLOOKUP(Hospital_details[[#This Row],[Diagnosis_ID]],Diagnosis_details[],2,0)</f>
        <v>Therapy</v>
      </c>
      <c r="K597" s="27" t="str">
        <f>VLOOKUP(Hospital_details[[#This Row],[Diagnosis_ID]],Diagnosis_details[],3,0)</f>
        <v>Medical card holders</v>
      </c>
      <c r="L597" s="29" t="str">
        <f>VLOOKUP(Hospital_details[[#This Row],[Diagnosis_ID]],Diagnosis_details[],4,0)</f>
        <v>Dr Birx</v>
      </c>
      <c r="M597" s="29" t="str">
        <f>VLOOKUP(Hospital_details[[#This Row],[PA ID]],Patient_details[],10,0)</f>
        <v>oxygen</v>
      </c>
      <c r="N597" s="29" t="str">
        <f>VLOOKUP(Hospital_details[[#This Row],[PA ID]],Patient_details[],8,0)</f>
        <v>Bacterial infection</v>
      </c>
      <c r="O597" s="30">
        <f>VLOOKUP(Hospital_details[[#This Row],[PA ID]],Patient_details[],11,0)</f>
        <v>8000</v>
      </c>
      <c r="P597" s="31">
        <f>VLOOKUP(Hospital_details[[#This Row],[PA ID]],Patient_details[],12,0)</f>
        <v>240</v>
      </c>
      <c r="Q597" s="31">
        <f>VLOOKUP(Hospital_details[[#This Row],[Diagnosis_ID]],Diagnosis_details[],5,0)</f>
        <v>350</v>
      </c>
      <c r="R5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7" s="31">
        <f>Hospital_details[[#This Row],[Hospital Charges]]+Hospital_details[[#This Row],[Price of Treatment]]+Hospital_details[[#This Row],[Consultant Fee]]-Hospital_details[[#This Row],[Discount]]</f>
        <v>7790</v>
      </c>
      <c r="T5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598" spans="1:20">
      <c r="A598" s="27" t="s">
        <v>1212</v>
      </c>
      <c r="B598" s="28">
        <f>VLOOKUP(Hospital_details[[#This Row],[PA ID]],Patient_details[],2,0)</f>
        <v>42597</v>
      </c>
      <c r="C598" s="32">
        <f>VLOOKUP(Hospital_details[[#This Row],[PA ID]],Patient_details[],3,0)</f>
        <v>55</v>
      </c>
      <c r="D598" s="32" t="str">
        <f>VLOOKUP(Hospital_details[[#This Row],[PA ID]],Patient_details[],4,0)</f>
        <v>M</v>
      </c>
      <c r="E598" s="27" t="str">
        <f>VLOOKUP(Hospital_details[[#This Row],[PA ID]],Patient_details[],5,0)</f>
        <v>Single-occupancy room overnight</v>
      </c>
      <c r="F598" s="27" t="str">
        <f>VLOOKUP(Hospital_details[[#This Row],[PA ID]],Patient_details[],6,0)</f>
        <v>Monaghan</v>
      </c>
      <c r="G598" s="33" t="str">
        <f>VLOOKUP(Hospital_details[[#This Row],[PA ID]],Patient_details[],7,0)</f>
        <v>Monaghan</v>
      </c>
      <c r="H598" s="29" t="str">
        <f>VLOOKUP(Hospital_details[[#This Row],[PA ID]],Patient_details[],9,0)</f>
        <v>Clinical Haematology</v>
      </c>
      <c r="I598" s="27" t="s">
        <v>1213</v>
      </c>
      <c r="J598" s="27" t="str">
        <f>VLOOKUP(Hospital_details[[#This Row],[Diagnosis_ID]],Diagnosis_details[],2,0)</f>
        <v>Therapy</v>
      </c>
      <c r="K598" s="27" t="str">
        <f>VLOOKUP(Hospital_details[[#This Row],[Diagnosis_ID]],Diagnosis_details[],3,0)</f>
        <v>Medical card holders</v>
      </c>
      <c r="L598" s="29" t="str">
        <f>VLOOKUP(Hospital_details[[#This Row],[Diagnosis_ID]],Diagnosis_details[],4,0)</f>
        <v>Dr Birx</v>
      </c>
      <c r="M598" s="29" t="str">
        <f>VLOOKUP(Hospital_details[[#This Row],[PA ID]],Patient_details[],10,0)</f>
        <v>oxygen</v>
      </c>
      <c r="N598" s="29" t="str">
        <f>VLOOKUP(Hospital_details[[#This Row],[PA ID]],Patient_details[],8,0)</f>
        <v>Bacterial infection</v>
      </c>
      <c r="O598" s="30">
        <f>VLOOKUP(Hospital_details[[#This Row],[PA ID]],Patient_details[],11,0)</f>
        <v>8000</v>
      </c>
      <c r="P598" s="31">
        <f>VLOOKUP(Hospital_details[[#This Row],[PA ID]],Patient_details[],12,0)</f>
        <v>400</v>
      </c>
      <c r="Q598" s="31">
        <f>VLOOKUP(Hospital_details[[#This Row],[Diagnosis_ID]],Diagnosis_details[],5,0)</f>
        <v>350</v>
      </c>
      <c r="R5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598" s="31">
        <f>Hospital_details[[#This Row],[Hospital Charges]]+Hospital_details[[#This Row],[Price of Treatment]]+Hospital_details[[#This Row],[Consultant Fee]]-Hospital_details[[#This Row],[Discount]]</f>
        <v>7950</v>
      </c>
      <c r="T5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599" spans="1:20">
      <c r="A599" s="27" t="s">
        <v>1214</v>
      </c>
      <c r="B599" s="28">
        <f>VLOOKUP(Hospital_details[[#This Row],[PA ID]],Patient_details[],2,0)</f>
        <v>42597</v>
      </c>
      <c r="C599" s="32">
        <f>VLOOKUP(Hospital_details[[#This Row],[PA ID]],Patient_details[],3,0)</f>
        <v>44</v>
      </c>
      <c r="D599" s="32" t="str">
        <f>VLOOKUP(Hospital_details[[#This Row],[PA ID]],Patient_details[],4,0)</f>
        <v>M</v>
      </c>
      <c r="E599" s="27" t="str">
        <f>VLOOKUP(Hospital_details[[#This Row],[PA ID]],Patient_details[],5,0)</f>
        <v>Day-case</v>
      </c>
      <c r="F599" s="27" t="str">
        <f>VLOOKUP(Hospital_details[[#This Row],[PA ID]],Patient_details[],6,0)</f>
        <v>Macroom</v>
      </c>
      <c r="G599" s="33" t="str">
        <f>VLOOKUP(Hospital_details[[#This Row],[PA ID]],Patient_details[],7,0)</f>
        <v>Cork</v>
      </c>
      <c r="H599" s="29" t="str">
        <f>VLOOKUP(Hospital_details[[#This Row],[PA ID]],Patient_details[],9,0)</f>
        <v>Clinical Haematology</v>
      </c>
      <c r="I599" s="27" t="s">
        <v>1215</v>
      </c>
      <c r="J599" s="27" t="str">
        <f>VLOOKUP(Hospital_details[[#This Row],[Diagnosis_ID]],Diagnosis_details[],2,0)</f>
        <v>Therapy</v>
      </c>
      <c r="K599" s="27" t="str">
        <f>VLOOKUP(Hospital_details[[#This Row],[Diagnosis_ID]],Diagnosis_details[],3,0)</f>
        <v>Medical card holders</v>
      </c>
      <c r="L599" s="29" t="str">
        <f>VLOOKUP(Hospital_details[[#This Row],[Diagnosis_ID]],Diagnosis_details[],4,0)</f>
        <v>Dr Birx</v>
      </c>
      <c r="M599" s="29" t="str">
        <f>VLOOKUP(Hospital_details[[#This Row],[PA ID]],Patient_details[],10,0)</f>
        <v>antibiotics</v>
      </c>
      <c r="N599" s="29" t="str">
        <f>VLOOKUP(Hospital_details[[#This Row],[PA ID]],Patient_details[],8,0)</f>
        <v>Bacterial infection</v>
      </c>
      <c r="O599" s="30">
        <f>VLOOKUP(Hospital_details[[#This Row],[PA ID]],Patient_details[],11,0)</f>
        <v>950</v>
      </c>
      <c r="P599" s="31">
        <f>VLOOKUP(Hospital_details[[#This Row],[PA ID]],Patient_details[],12,0)</f>
        <v>640</v>
      </c>
      <c r="Q599" s="31">
        <f>VLOOKUP(Hospital_details[[#This Row],[Diagnosis_ID]],Diagnosis_details[],5,0)</f>
        <v>350</v>
      </c>
      <c r="R5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96</v>
      </c>
      <c r="S599" s="31">
        <f>Hospital_details[[#This Row],[Hospital Charges]]+Hospital_details[[#This Row],[Price of Treatment]]+Hospital_details[[#This Row],[Consultant Fee]]-Hospital_details[[#This Row],[Discount]]</f>
        <v>1844</v>
      </c>
      <c r="T5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553.19999999999993</v>
      </c>
    </row>
    <row r="600" spans="1:20">
      <c r="A600" s="27" t="s">
        <v>1216</v>
      </c>
      <c r="B600" s="28">
        <f>VLOOKUP(Hospital_details[[#This Row],[PA ID]],Patient_details[],2,0)</f>
        <v>43297</v>
      </c>
      <c r="C600" s="32">
        <f>VLOOKUP(Hospital_details[[#This Row],[PA ID]],Patient_details[],3,0)</f>
        <v>55</v>
      </c>
      <c r="D600" s="32" t="str">
        <f>VLOOKUP(Hospital_details[[#This Row],[PA ID]],Patient_details[],4,0)</f>
        <v>F</v>
      </c>
      <c r="E600" s="27" t="str">
        <f>VLOOKUP(Hospital_details[[#This Row],[PA ID]],Patient_details[],5,0)</f>
        <v>Day-case</v>
      </c>
      <c r="F600" s="27" t="str">
        <f>VLOOKUP(Hospital_details[[#This Row],[PA ID]],Patient_details[],6,0)</f>
        <v>Mallow</v>
      </c>
      <c r="G600" s="33" t="str">
        <f>VLOOKUP(Hospital_details[[#This Row],[PA ID]],Patient_details[],7,0)</f>
        <v>Cork</v>
      </c>
      <c r="H600" s="29" t="str">
        <f>VLOOKUP(Hospital_details[[#This Row],[PA ID]],Patient_details[],9,0)</f>
        <v>Surgery</v>
      </c>
      <c r="I600" s="27" t="s">
        <v>1217</v>
      </c>
      <c r="J600" s="27" t="str">
        <f>VLOOKUP(Hospital_details[[#This Row],[Diagnosis_ID]],Diagnosis_details[],2,0)</f>
        <v>Therapy</v>
      </c>
      <c r="K600" s="27" t="str">
        <f>VLOOKUP(Hospital_details[[#This Row],[Diagnosis_ID]],Diagnosis_details[],3,0)</f>
        <v>Medical card holders</v>
      </c>
      <c r="L600" s="29" t="str">
        <f>VLOOKUP(Hospital_details[[#This Row],[Diagnosis_ID]],Diagnosis_details[],4,0)</f>
        <v>Dr Birx</v>
      </c>
      <c r="M600" s="29" t="str">
        <f>VLOOKUP(Hospital_details[[#This Row],[PA ID]],Patient_details[],10,0)</f>
        <v>Calcium</v>
      </c>
      <c r="N600" s="29" t="str">
        <f>VLOOKUP(Hospital_details[[#This Row],[PA ID]],Patient_details[],8,0)</f>
        <v>Orthopaedic</v>
      </c>
      <c r="O600" s="30">
        <f>VLOOKUP(Hospital_details[[#This Row],[PA ID]],Patient_details[],11,0)</f>
        <v>950</v>
      </c>
      <c r="P600" s="31">
        <f>VLOOKUP(Hospital_details[[#This Row],[PA ID]],Patient_details[],12,0)</f>
        <v>220</v>
      </c>
      <c r="Q600" s="31">
        <f>VLOOKUP(Hospital_details[[#This Row],[Diagnosis_ID]],Diagnosis_details[],5,0)</f>
        <v>350</v>
      </c>
      <c r="R6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00" s="31">
        <f>Hospital_details[[#This Row],[Hospital Charges]]+Hospital_details[[#This Row],[Price of Treatment]]+Hospital_details[[#This Row],[Consultant Fee]]-Hospital_details[[#This Row],[Discount]]</f>
        <v>1330</v>
      </c>
      <c r="T6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601" spans="1:20">
      <c r="A601" s="27" t="s">
        <v>1218</v>
      </c>
      <c r="B601" s="28">
        <f>VLOOKUP(Hospital_details[[#This Row],[PA ID]],Patient_details[],2,0)</f>
        <v>43302</v>
      </c>
      <c r="C601" s="32">
        <f>VLOOKUP(Hospital_details[[#This Row],[PA ID]],Patient_details[],3,0)</f>
        <v>57</v>
      </c>
      <c r="D601" s="32" t="str">
        <f>VLOOKUP(Hospital_details[[#This Row],[PA ID]],Patient_details[],4,0)</f>
        <v>M</v>
      </c>
      <c r="E601" s="27" t="str">
        <f>VLOOKUP(Hospital_details[[#This Row],[PA ID]],Patient_details[],5,0)</f>
        <v>Day-case</v>
      </c>
      <c r="F601" s="27" t="str">
        <f>VLOOKUP(Hospital_details[[#This Row],[PA ID]],Patient_details[],6,0)</f>
        <v>Boyle</v>
      </c>
      <c r="G601" s="33" t="str">
        <f>VLOOKUP(Hospital_details[[#This Row],[PA ID]],Patient_details[],7,0)</f>
        <v>Roscommon</v>
      </c>
      <c r="H601" s="29" t="str">
        <f>VLOOKUP(Hospital_details[[#This Row],[PA ID]],Patient_details[],9,0)</f>
        <v>Clinical Haematology</v>
      </c>
      <c r="I601" s="27" t="s">
        <v>1219</v>
      </c>
      <c r="J601" s="27" t="str">
        <f>VLOOKUP(Hospital_details[[#This Row],[Diagnosis_ID]],Diagnosis_details[],2,0)</f>
        <v>Therapy</v>
      </c>
      <c r="K601" s="27" t="str">
        <f>VLOOKUP(Hospital_details[[#This Row],[Diagnosis_ID]],Diagnosis_details[],3,0)</f>
        <v>Medical card holders</v>
      </c>
      <c r="L601" s="29" t="str">
        <f>VLOOKUP(Hospital_details[[#This Row],[Diagnosis_ID]],Diagnosis_details[],4,0)</f>
        <v>Dr Birx</v>
      </c>
      <c r="M601" s="29" t="str">
        <f>VLOOKUP(Hospital_details[[#This Row],[PA ID]],Patient_details[],10,0)</f>
        <v>oxygen</v>
      </c>
      <c r="N601" s="29" t="str">
        <f>VLOOKUP(Hospital_details[[#This Row],[PA ID]],Patient_details[],8,0)</f>
        <v>Bacterial infection</v>
      </c>
      <c r="O601" s="30">
        <f>VLOOKUP(Hospital_details[[#This Row],[PA ID]],Patient_details[],11,0)</f>
        <v>950</v>
      </c>
      <c r="P601" s="31">
        <f>VLOOKUP(Hospital_details[[#This Row],[PA ID]],Patient_details[],12,0)</f>
        <v>330</v>
      </c>
      <c r="Q601" s="31">
        <f>VLOOKUP(Hospital_details[[#This Row],[Diagnosis_ID]],Diagnosis_details[],5,0)</f>
        <v>350</v>
      </c>
      <c r="R6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01" s="31">
        <f>Hospital_details[[#This Row],[Hospital Charges]]+Hospital_details[[#This Row],[Price of Treatment]]+Hospital_details[[#This Row],[Consultant Fee]]-Hospital_details[[#This Row],[Discount]]</f>
        <v>1440</v>
      </c>
      <c r="T6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432</v>
      </c>
    </row>
    <row r="602" spans="1:20">
      <c r="A602" s="27" t="s">
        <v>1220</v>
      </c>
      <c r="B602" s="28">
        <f>VLOOKUP(Hospital_details[[#This Row],[PA ID]],Patient_details[],2,0)</f>
        <v>43302</v>
      </c>
      <c r="C602" s="32">
        <f>VLOOKUP(Hospital_details[[#This Row],[PA ID]],Patient_details[],3,0)</f>
        <v>45</v>
      </c>
      <c r="D602" s="32" t="str">
        <f>VLOOKUP(Hospital_details[[#This Row],[PA ID]],Patient_details[],4,0)</f>
        <v>M</v>
      </c>
      <c r="E602" s="27" t="str">
        <f>VLOOKUP(Hospital_details[[#This Row],[PA ID]],Patient_details[],5,0)</f>
        <v>Multiple-occupancy room overnight</v>
      </c>
      <c r="F602" s="27" t="str">
        <f>VLOOKUP(Hospital_details[[#This Row],[PA ID]],Patient_details[],6,0)</f>
        <v>Tralee</v>
      </c>
      <c r="G602" s="33" t="str">
        <f>VLOOKUP(Hospital_details[[#This Row],[PA ID]],Patient_details[],7,0)</f>
        <v>Kerry</v>
      </c>
      <c r="H602" s="29" t="str">
        <f>VLOOKUP(Hospital_details[[#This Row],[PA ID]],Patient_details[],9,0)</f>
        <v>Clinical Haematology</v>
      </c>
      <c r="I602" s="27" t="s">
        <v>1221</v>
      </c>
      <c r="J602" s="27" t="str">
        <f>VLOOKUP(Hospital_details[[#This Row],[Diagnosis_ID]],Diagnosis_details[],2,0)</f>
        <v>Therapy</v>
      </c>
      <c r="K602" s="27" t="str">
        <f>VLOOKUP(Hospital_details[[#This Row],[Diagnosis_ID]],Diagnosis_details[],3,0)</f>
        <v>Medical card holders</v>
      </c>
      <c r="L602" s="29" t="str">
        <f>VLOOKUP(Hospital_details[[#This Row],[Diagnosis_ID]],Diagnosis_details[],4,0)</f>
        <v>Dr Birx</v>
      </c>
      <c r="M602" s="29" t="str">
        <f>VLOOKUP(Hospital_details[[#This Row],[PA ID]],Patient_details[],10,0)</f>
        <v>oxygen</v>
      </c>
      <c r="N602" s="29" t="str">
        <f>VLOOKUP(Hospital_details[[#This Row],[PA ID]],Patient_details[],8,0)</f>
        <v>Bacterial infection</v>
      </c>
      <c r="O602" s="30">
        <f>VLOOKUP(Hospital_details[[#This Row],[PA ID]],Patient_details[],11,0)</f>
        <v>4000</v>
      </c>
      <c r="P602" s="31">
        <f>VLOOKUP(Hospital_details[[#This Row],[PA ID]],Patient_details[],12,0)</f>
        <v>440</v>
      </c>
      <c r="Q602" s="31">
        <f>VLOOKUP(Hospital_details[[#This Row],[Diagnosis_ID]],Diagnosis_details[],5,0)</f>
        <v>350</v>
      </c>
      <c r="R6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02" s="31">
        <f>Hospital_details[[#This Row],[Hospital Charges]]+Hospital_details[[#This Row],[Price of Treatment]]+Hospital_details[[#This Row],[Consultant Fee]]-Hospital_details[[#This Row],[Discount]]</f>
        <v>4390</v>
      </c>
      <c r="T6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1317</v>
      </c>
    </row>
    <row r="603" spans="1:20">
      <c r="A603" s="27" t="s">
        <v>1222</v>
      </c>
      <c r="B603" s="28">
        <f>VLOOKUP(Hospital_details[[#This Row],[PA ID]],Patient_details[],2,0)</f>
        <v>43302</v>
      </c>
      <c r="C603" s="32">
        <f>VLOOKUP(Hospital_details[[#This Row],[PA ID]],Patient_details[],3,0)</f>
        <v>57</v>
      </c>
      <c r="D603" s="32" t="str">
        <f>VLOOKUP(Hospital_details[[#This Row],[PA ID]],Patient_details[],4,0)</f>
        <v>F</v>
      </c>
      <c r="E603" s="27" t="str">
        <f>VLOOKUP(Hospital_details[[#This Row],[PA ID]],Patient_details[],5,0)</f>
        <v>Single-occupancy room overnight</v>
      </c>
      <c r="F603" s="27" t="str">
        <f>VLOOKUP(Hospital_details[[#This Row],[PA ID]],Patient_details[],6,0)</f>
        <v>Kells</v>
      </c>
      <c r="G603" s="33" t="str">
        <f>VLOOKUP(Hospital_details[[#This Row],[PA ID]],Patient_details[],7,0)</f>
        <v>Cavan</v>
      </c>
      <c r="H603" s="29" t="str">
        <f>VLOOKUP(Hospital_details[[#This Row],[PA ID]],Patient_details[],9,0)</f>
        <v>Clinical Haematology</v>
      </c>
      <c r="I603" s="27" t="s">
        <v>1223</v>
      </c>
      <c r="J603" s="27" t="str">
        <f>VLOOKUP(Hospital_details[[#This Row],[Diagnosis_ID]],Diagnosis_details[],2,0)</f>
        <v>Therapy</v>
      </c>
      <c r="K603" s="27" t="str">
        <f>VLOOKUP(Hospital_details[[#This Row],[Diagnosis_ID]],Diagnosis_details[],3,0)</f>
        <v>Medical card holders</v>
      </c>
      <c r="L603" s="29" t="str">
        <f>VLOOKUP(Hospital_details[[#This Row],[Diagnosis_ID]],Diagnosis_details[],4,0)</f>
        <v>Dr Birx</v>
      </c>
      <c r="M603" s="29" t="str">
        <f>VLOOKUP(Hospital_details[[#This Row],[PA ID]],Patient_details[],10,0)</f>
        <v>folic acid</v>
      </c>
      <c r="N603" s="29" t="str">
        <f>VLOOKUP(Hospital_details[[#This Row],[PA ID]],Patient_details[],8,0)</f>
        <v>Bacterial infection</v>
      </c>
      <c r="O603" s="30">
        <f>VLOOKUP(Hospital_details[[#This Row],[PA ID]],Patient_details[],11,0)</f>
        <v>8000</v>
      </c>
      <c r="P603" s="31">
        <f>VLOOKUP(Hospital_details[[#This Row],[PA ID]],Patient_details[],12,0)</f>
        <v>220</v>
      </c>
      <c r="Q603" s="31">
        <f>VLOOKUP(Hospital_details[[#This Row],[Diagnosis_ID]],Diagnosis_details[],5,0)</f>
        <v>350</v>
      </c>
      <c r="R6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03" s="31">
        <f>Hospital_details[[#This Row],[Hospital Charges]]+Hospital_details[[#This Row],[Price of Treatment]]+Hospital_details[[#This Row],[Consultant Fee]]-Hospital_details[[#This Row],[Discount]]</f>
        <v>7770</v>
      </c>
      <c r="T6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604" spans="1:20">
      <c r="A604" s="27" t="s">
        <v>1224</v>
      </c>
      <c r="B604" s="28">
        <f>VLOOKUP(Hospital_details[[#This Row],[PA ID]],Patient_details[],2,0)</f>
        <v>42448</v>
      </c>
      <c r="C604" s="32">
        <f>VLOOKUP(Hospital_details[[#This Row],[PA ID]],Patient_details[],3,0)</f>
        <v>31</v>
      </c>
      <c r="D604" s="32" t="str">
        <f>VLOOKUP(Hospital_details[[#This Row],[PA ID]],Patient_details[],4,0)</f>
        <v>M</v>
      </c>
      <c r="E604" s="27" t="str">
        <f>VLOOKUP(Hospital_details[[#This Row],[PA ID]],Patient_details[],5,0)</f>
        <v>Single-occupancy room overnight</v>
      </c>
      <c r="F604" s="27" t="str">
        <f>VLOOKUP(Hospital_details[[#This Row],[PA ID]],Patient_details[],6,0)</f>
        <v>Carrick-On-Shannon</v>
      </c>
      <c r="G604" s="33" t="str">
        <f>VLOOKUP(Hospital_details[[#This Row],[PA ID]],Patient_details[],7,0)</f>
        <v>Leitrim</v>
      </c>
      <c r="H604" s="29" t="str">
        <f>VLOOKUP(Hospital_details[[#This Row],[PA ID]],Patient_details[],9,0)</f>
        <v>Clinical Haematology</v>
      </c>
      <c r="I604" s="27" t="s">
        <v>1225</v>
      </c>
      <c r="J604" s="27" t="str">
        <f>VLOOKUP(Hospital_details[[#This Row],[Diagnosis_ID]],Diagnosis_details[],2,0)</f>
        <v>Surgery</v>
      </c>
      <c r="K604" s="27" t="str">
        <f>VLOOKUP(Hospital_details[[#This Row],[Diagnosis_ID]],Diagnosis_details[],3,0)</f>
        <v>Medical card holders</v>
      </c>
      <c r="L604" s="29" t="str">
        <f>VLOOKUP(Hospital_details[[#This Row],[Diagnosis_ID]],Diagnosis_details[],4,0)</f>
        <v>Dr Birx</v>
      </c>
      <c r="M604" s="29" t="str">
        <f>VLOOKUP(Hospital_details[[#This Row],[PA ID]],Patient_details[],10,0)</f>
        <v>folic acid</v>
      </c>
      <c r="N604" s="29" t="str">
        <f>VLOOKUP(Hospital_details[[#This Row],[PA ID]],Patient_details[],8,0)</f>
        <v>Bacterial infection</v>
      </c>
      <c r="O604" s="30">
        <f>VLOOKUP(Hospital_details[[#This Row],[PA ID]],Patient_details[],11,0)</f>
        <v>8000</v>
      </c>
      <c r="P604" s="31">
        <f>VLOOKUP(Hospital_details[[#This Row],[PA ID]],Patient_details[],12,0)</f>
        <v>35</v>
      </c>
      <c r="Q604" s="31">
        <f>VLOOKUP(Hospital_details[[#This Row],[Diagnosis_ID]],Diagnosis_details[],5,0)</f>
        <v>350</v>
      </c>
      <c r="R6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04" s="31">
        <f>Hospital_details[[#This Row],[Hospital Charges]]+Hospital_details[[#This Row],[Price of Treatment]]+Hospital_details[[#This Row],[Consultant Fee]]-Hospital_details[[#This Row],[Discount]]</f>
        <v>7585</v>
      </c>
      <c r="T6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2275.5</v>
      </c>
    </row>
    <row r="605" spans="1:20">
      <c r="A605" s="27" t="s">
        <v>1226</v>
      </c>
      <c r="B605" s="28">
        <f>VLOOKUP(Hospital_details[[#This Row],[PA ID]],Patient_details[],2,0)</f>
        <v>42448</v>
      </c>
      <c r="C605" s="32">
        <f>VLOOKUP(Hospital_details[[#This Row],[PA ID]],Patient_details[],3,0)</f>
        <v>34</v>
      </c>
      <c r="D605" s="32" t="str">
        <f>VLOOKUP(Hospital_details[[#This Row],[PA ID]],Patient_details[],4,0)</f>
        <v>F</v>
      </c>
      <c r="E605" s="27" t="str">
        <f>VLOOKUP(Hospital_details[[#This Row],[PA ID]],Patient_details[],5,0)</f>
        <v>Single-occupancy room overnight</v>
      </c>
      <c r="F605" s="27" t="str">
        <f>VLOOKUP(Hospital_details[[#This Row],[PA ID]],Patient_details[],6,0)</f>
        <v>Carrick-On-Shannon</v>
      </c>
      <c r="G605" s="33" t="str">
        <f>VLOOKUP(Hospital_details[[#This Row],[PA ID]],Patient_details[],7,0)</f>
        <v>Leitrim</v>
      </c>
      <c r="H605" s="29" t="str">
        <f>VLOOKUP(Hospital_details[[#This Row],[PA ID]],Patient_details[],9,0)</f>
        <v>Clinical Haematology</v>
      </c>
      <c r="I605" s="27" t="s">
        <v>1227</v>
      </c>
      <c r="J605" s="27" t="str">
        <f>VLOOKUP(Hospital_details[[#This Row],[Diagnosis_ID]],Diagnosis_details[],2,0)</f>
        <v>Therapy</v>
      </c>
      <c r="K605" s="27" t="str">
        <f>VLOOKUP(Hospital_details[[#This Row],[Diagnosis_ID]],Diagnosis_details[],3,0)</f>
        <v>Medical card holders</v>
      </c>
      <c r="L605" s="29" t="str">
        <f>VLOOKUP(Hospital_details[[#This Row],[Diagnosis_ID]],Diagnosis_details[],4,0)</f>
        <v>Dr Birx</v>
      </c>
      <c r="M605" s="29" t="str">
        <f>VLOOKUP(Hospital_details[[#This Row],[PA ID]],Patient_details[],10,0)</f>
        <v>antibiotics</v>
      </c>
      <c r="N605" s="29" t="str">
        <f>VLOOKUP(Hospital_details[[#This Row],[PA ID]],Patient_details[],8,0)</f>
        <v>Bacterial infection</v>
      </c>
      <c r="O605" s="30">
        <f>VLOOKUP(Hospital_details[[#This Row],[PA ID]],Patient_details[],11,0)</f>
        <v>8000</v>
      </c>
      <c r="P605" s="31">
        <f>VLOOKUP(Hospital_details[[#This Row],[PA ID]],Patient_details[],12,0)</f>
        <v>105</v>
      </c>
      <c r="Q605" s="31">
        <f>VLOOKUP(Hospital_details[[#This Row],[Diagnosis_ID]],Diagnosis_details[],5,0)</f>
        <v>350</v>
      </c>
      <c r="R6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15.75</v>
      </c>
      <c r="S605" s="31">
        <f>Hospital_details[[#This Row],[Hospital Charges]]+Hospital_details[[#This Row],[Price of Treatment]]+Hospital_details[[#This Row],[Consultant Fee]]-Hospital_details[[#This Row],[Discount]]</f>
        <v>8439.25</v>
      </c>
      <c r="T6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2531.7750000000001</v>
      </c>
    </row>
    <row r="606" spans="1:20">
      <c r="A606" s="27" t="s">
        <v>1228</v>
      </c>
      <c r="B606" s="28">
        <f>VLOOKUP(Hospital_details[[#This Row],[PA ID]],Patient_details[],2,0)</f>
        <v>42448</v>
      </c>
      <c r="C606" s="32">
        <f>VLOOKUP(Hospital_details[[#This Row],[PA ID]],Patient_details[],3,0)</f>
        <v>53</v>
      </c>
      <c r="D606" s="32" t="str">
        <f>VLOOKUP(Hospital_details[[#This Row],[PA ID]],Patient_details[],4,0)</f>
        <v>F</v>
      </c>
      <c r="E606" s="27" t="str">
        <f>VLOOKUP(Hospital_details[[#This Row],[PA ID]],Patient_details[],5,0)</f>
        <v>Single-occupancy room overnight</v>
      </c>
      <c r="F606" s="27" t="str">
        <f>VLOOKUP(Hospital_details[[#This Row],[PA ID]],Patient_details[],6,0)</f>
        <v>Monaghan</v>
      </c>
      <c r="G606" s="33" t="str">
        <f>VLOOKUP(Hospital_details[[#This Row],[PA ID]],Patient_details[],7,0)</f>
        <v>Monaghan</v>
      </c>
      <c r="H606" s="29" t="str">
        <f>VLOOKUP(Hospital_details[[#This Row],[PA ID]],Patient_details[],9,0)</f>
        <v>Clinical Haematology</v>
      </c>
      <c r="I606" s="27" t="s">
        <v>1229</v>
      </c>
      <c r="J606" s="27" t="str">
        <f>VLOOKUP(Hospital_details[[#This Row],[Diagnosis_ID]],Diagnosis_details[],2,0)</f>
        <v>Therapy</v>
      </c>
      <c r="K606" s="27" t="str">
        <f>VLOOKUP(Hospital_details[[#This Row],[Diagnosis_ID]],Diagnosis_details[],3,0)</f>
        <v>Medical card holders</v>
      </c>
      <c r="L606" s="29" t="str">
        <f>VLOOKUP(Hospital_details[[#This Row],[Diagnosis_ID]],Diagnosis_details[],4,0)</f>
        <v>Dr Birx</v>
      </c>
      <c r="M606" s="29" t="str">
        <f>VLOOKUP(Hospital_details[[#This Row],[PA ID]],Patient_details[],10,0)</f>
        <v>folic acid</v>
      </c>
      <c r="N606" s="29" t="str">
        <f>VLOOKUP(Hospital_details[[#This Row],[PA ID]],Patient_details[],8,0)</f>
        <v>Bacterial infection</v>
      </c>
      <c r="O606" s="30">
        <f>VLOOKUP(Hospital_details[[#This Row],[PA ID]],Patient_details[],11,0)</f>
        <v>8000</v>
      </c>
      <c r="P606" s="31">
        <f>VLOOKUP(Hospital_details[[#This Row],[PA ID]],Patient_details[],12,0)</f>
        <v>105</v>
      </c>
      <c r="Q606" s="31">
        <f>VLOOKUP(Hospital_details[[#This Row],[Diagnosis_ID]],Diagnosis_details[],5,0)</f>
        <v>350</v>
      </c>
      <c r="R6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06" s="31">
        <f>Hospital_details[[#This Row],[Hospital Charges]]+Hospital_details[[#This Row],[Price of Treatment]]+Hospital_details[[#This Row],[Consultant Fee]]-Hospital_details[[#This Row],[Discount]]</f>
        <v>7655</v>
      </c>
      <c r="T6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607" spans="1:20">
      <c r="A607" s="27" t="s">
        <v>1230</v>
      </c>
      <c r="B607" s="28">
        <f>VLOOKUP(Hospital_details[[#This Row],[PA ID]],Patient_details[],2,0)</f>
        <v>42448</v>
      </c>
      <c r="C607" s="32">
        <f>VLOOKUP(Hospital_details[[#This Row],[PA ID]],Patient_details[],3,0)</f>
        <v>35</v>
      </c>
      <c r="D607" s="32" t="str">
        <f>VLOOKUP(Hospital_details[[#This Row],[PA ID]],Patient_details[],4,0)</f>
        <v>F</v>
      </c>
      <c r="E607" s="27" t="str">
        <f>VLOOKUP(Hospital_details[[#This Row],[PA ID]],Patient_details[],5,0)</f>
        <v>Multiple-occupancy room overnight</v>
      </c>
      <c r="F607" s="27" t="str">
        <f>VLOOKUP(Hospital_details[[#This Row],[PA ID]],Patient_details[],6,0)</f>
        <v>Monaghan</v>
      </c>
      <c r="G607" s="33" t="str">
        <f>VLOOKUP(Hospital_details[[#This Row],[PA ID]],Patient_details[],7,0)</f>
        <v>Monaghan</v>
      </c>
      <c r="H607" s="29" t="str">
        <f>VLOOKUP(Hospital_details[[#This Row],[PA ID]],Patient_details[],9,0)</f>
        <v>Clinical Haematology</v>
      </c>
      <c r="I607" s="27" t="s">
        <v>1231</v>
      </c>
      <c r="J607" s="27" t="str">
        <f>VLOOKUP(Hospital_details[[#This Row],[Diagnosis_ID]],Diagnosis_details[],2,0)</f>
        <v>Therapy</v>
      </c>
      <c r="K607" s="27" t="str">
        <f>VLOOKUP(Hospital_details[[#This Row],[Diagnosis_ID]],Diagnosis_details[],3,0)</f>
        <v>Medical card holders</v>
      </c>
      <c r="L607" s="29" t="str">
        <f>VLOOKUP(Hospital_details[[#This Row],[Diagnosis_ID]],Diagnosis_details[],4,0)</f>
        <v>Dr Birx</v>
      </c>
      <c r="M607" s="29" t="str">
        <f>VLOOKUP(Hospital_details[[#This Row],[PA ID]],Patient_details[],10,0)</f>
        <v>folic acid</v>
      </c>
      <c r="N607" s="29" t="str">
        <f>VLOOKUP(Hospital_details[[#This Row],[PA ID]],Patient_details[],8,0)</f>
        <v>Bacterial infection</v>
      </c>
      <c r="O607" s="30">
        <f>VLOOKUP(Hospital_details[[#This Row],[PA ID]],Patient_details[],11,0)</f>
        <v>4000</v>
      </c>
      <c r="P607" s="31">
        <f>VLOOKUP(Hospital_details[[#This Row],[PA ID]],Patient_details[],12,0)</f>
        <v>140</v>
      </c>
      <c r="Q607" s="31">
        <f>VLOOKUP(Hospital_details[[#This Row],[Diagnosis_ID]],Diagnosis_details[],5,0)</f>
        <v>350</v>
      </c>
      <c r="R6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07" s="31">
        <f>Hospital_details[[#This Row],[Hospital Charges]]+Hospital_details[[#This Row],[Price of Treatment]]+Hospital_details[[#This Row],[Consultant Fee]]-Hospital_details[[#This Row],[Discount]]</f>
        <v>4090</v>
      </c>
      <c r="T6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1227</v>
      </c>
    </row>
    <row r="608" spans="1:20">
      <c r="A608" s="27" t="s">
        <v>1232</v>
      </c>
      <c r="B608" s="28">
        <f>VLOOKUP(Hospital_details[[#This Row],[PA ID]],Patient_details[],2,0)</f>
        <v>42448</v>
      </c>
      <c r="C608" s="32">
        <f>VLOOKUP(Hospital_details[[#This Row],[PA ID]],Patient_details[],3,0)</f>
        <v>44</v>
      </c>
      <c r="D608" s="32" t="str">
        <f>VLOOKUP(Hospital_details[[#This Row],[PA ID]],Patient_details[],4,0)</f>
        <v>F</v>
      </c>
      <c r="E608" s="27" t="str">
        <f>VLOOKUP(Hospital_details[[#This Row],[PA ID]],Patient_details[],5,0)</f>
        <v>Single-occupancy room overnight</v>
      </c>
      <c r="F608" s="27" t="str">
        <f>VLOOKUP(Hospital_details[[#This Row],[PA ID]],Patient_details[],6,0)</f>
        <v>Carrickmacross</v>
      </c>
      <c r="G608" s="33" t="str">
        <f>VLOOKUP(Hospital_details[[#This Row],[PA ID]],Patient_details[],7,0)</f>
        <v>Monaghan</v>
      </c>
      <c r="H608" s="29" t="str">
        <f>VLOOKUP(Hospital_details[[#This Row],[PA ID]],Patient_details[],9,0)</f>
        <v>Clinical Haematology</v>
      </c>
      <c r="I608" s="27" t="s">
        <v>1233</v>
      </c>
      <c r="J608" s="27" t="str">
        <f>VLOOKUP(Hospital_details[[#This Row],[Diagnosis_ID]],Diagnosis_details[],2,0)</f>
        <v>Therapy</v>
      </c>
      <c r="K608" s="27" t="str">
        <f>VLOOKUP(Hospital_details[[#This Row],[Diagnosis_ID]],Diagnosis_details[],3,0)</f>
        <v>Medical card holders</v>
      </c>
      <c r="L608" s="29" t="str">
        <f>VLOOKUP(Hospital_details[[#This Row],[Diagnosis_ID]],Diagnosis_details[],4,0)</f>
        <v>Dr Birx</v>
      </c>
      <c r="M608" s="29" t="str">
        <f>VLOOKUP(Hospital_details[[#This Row],[PA ID]],Patient_details[],10,0)</f>
        <v>folic acid</v>
      </c>
      <c r="N608" s="29" t="str">
        <f>VLOOKUP(Hospital_details[[#This Row],[PA ID]],Patient_details[],8,0)</f>
        <v>Bacterial infection</v>
      </c>
      <c r="O608" s="30">
        <f>VLOOKUP(Hospital_details[[#This Row],[PA ID]],Patient_details[],11,0)</f>
        <v>8000</v>
      </c>
      <c r="P608" s="31">
        <f>VLOOKUP(Hospital_details[[#This Row],[PA ID]],Patient_details[],12,0)</f>
        <v>105</v>
      </c>
      <c r="Q608" s="31">
        <f>VLOOKUP(Hospital_details[[#This Row],[Diagnosis_ID]],Diagnosis_details[],5,0)</f>
        <v>350</v>
      </c>
      <c r="R6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08" s="31">
        <f>Hospital_details[[#This Row],[Hospital Charges]]+Hospital_details[[#This Row],[Price of Treatment]]+Hospital_details[[#This Row],[Consultant Fee]]-Hospital_details[[#This Row],[Discount]]</f>
        <v>7655</v>
      </c>
      <c r="T6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609" spans="1:20">
      <c r="A609" s="27" t="s">
        <v>1234</v>
      </c>
      <c r="B609" s="28">
        <f>VLOOKUP(Hospital_details[[#This Row],[PA ID]],Patient_details[],2,0)</f>
        <v>42517</v>
      </c>
      <c r="C609" s="32">
        <f>VLOOKUP(Hospital_details[[#This Row],[PA ID]],Patient_details[],3,0)</f>
        <v>50</v>
      </c>
      <c r="D609" s="32" t="str">
        <f>VLOOKUP(Hospital_details[[#This Row],[PA ID]],Patient_details[],4,0)</f>
        <v>M</v>
      </c>
      <c r="E609" s="27" t="str">
        <f>VLOOKUP(Hospital_details[[#This Row],[PA ID]],Patient_details[],5,0)</f>
        <v>Single-occupancy room overnight</v>
      </c>
      <c r="F609" s="27" t="str">
        <f>VLOOKUP(Hospital_details[[#This Row],[PA ID]],Patient_details[],6,0)</f>
        <v>Roscommon</v>
      </c>
      <c r="G609" s="33" t="str">
        <f>VLOOKUP(Hospital_details[[#This Row],[PA ID]],Patient_details[],7,0)</f>
        <v>Roscommon</v>
      </c>
      <c r="H609" s="29" t="str">
        <f>VLOOKUP(Hospital_details[[#This Row],[PA ID]],Patient_details[],9,0)</f>
        <v>Clinical Haematology</v>
      </c>
      <c r="I609" s="27" t="s">
        <v>1235</v>
      </c>
      <c r="J609" s="27" t="str">
        <f>VLOOKUP(Hospital_details[[#This Row],[Diagnosis_ID]],Diagnosis_details[],2,0)</f>
        <v>Therapy</v>
      </c>
      <c r="K609" s="27" t="str">
        <f>VLOOKUP(Hospital_details[[#This Row],[Diagnosis_ID]],Diagnosis_details[],3,0)</f>
        <v>Medical card holders</v>
      </c>
      <c r="L609" s="29" t="str">
        <f>VLOOKUP(Hospital_details[[#This Row],[Diagnosis_ID]],Diagnosis_details[],4,0)</f>
        <v>Dr Birx</v>
      </c>
      <c r="M609" s="29" t="str">
        <f>VLOOKUP(Hospital_details[[#This Row],[PA ID]],Patient_details[],10,0)</f>
        <v>folic acid</v>
      </c>
      <c r="N609" s="29" t="str">
        <f>VLOOKUP(Hospital_details[[#This Row],[PA ID]],Patient_details[],8,0)</f>
        <v>Bacterial infection</v>
      </c>
      <c r="O609" s="30">
        <f>VLOOKUP(Hospital_details[[#This Row],[PA ID]],Patient_details[],11,0)</f>
        <v>8000</v>
      </c>
      <c r="P609" s="31">
        <f>VLOOKUP(Hospital_details[[#This Row],[PA ID]],Patient_details[],12,0)</f>
        <v>220</v>
      </c>
      <c r="Q609" s="31">
        <f>VLOOKUP(Hospital_details[[#This Row],[Diagnosis_ID]],Diagnosis_details[],5,0)</f>
        <v>350</v>
      </c>
      <c r="R6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09" s="31">
        <f>Hospital_details[[#This Row],[Hospital Charges]]+Hospital_details[[#This Row],[Price of Treatment]]+Hospital_details[[#This Row],[Consultant Fee]]-Hospital_details[[#This Row],[Discount]]</f>
        <v>7770</v>
      </c>
      <c r="T6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610" spans="1:20">
      <c r="A610" s="27" t="s">
        <v>1236</v>
      </c>
      <c r="B610" s="28">
        <f>VLOOKUP(Hospital_details[[#This Row],[PA ID]],Patient_details[],2,0)</f>
        <v>42517</v>
      </c>
      <c r="C610" s="32">
        <f>VLOOKUP(Hospital_details[[#This Row],[PA ID]],Patient_details[],3,0)</f>
        <v>33</v>
      </c>
      <c r="D610" s="32" t="str">
        <f>VLOOKUP(Hospital_details[[#This Row],[PA ID]],Patient_details[],4,0)</f>
        <v>M</v>
      </c>
      <c r="E610" s="27" t="str">
        <f>VLOOKUP(Hospital_details[[#This Row],[PA ID]],Patient_details[],5,0)</f>
        <v>Day-case</v>
      </c>
      <c r="F610" s="27" t="str">
        <f>VLOOKUP(Hospital_details[[#This Row],[PA ID]],Patient_details[],6,0)</f>
        <v>Athlone</v>
      </c>
      <c r="G610" s="33" t="str">
        <f>VLOOKUP(Hospital_details[[#This Row],[PA ID]],Patient_details[],7,0)</f>
        <v>Westmeath</v>
      </c>
      <c r="H610" s="29" t="str">
        <f>VLOOKUP(Hospital_details[[#This Row],[PA ID]],Patient_details[],9,0)</f>
        <v>Clinical Haematology</v>
      </c>
      <c r="I610" s="27" t="s">
        <v>1237</v>
      </c>
      <c r="J610" s="27" t="str">
        <f>VLOOKUP(Hospital_details[[#This Row],[Diagnosis_ID]],Diagnosis_details[],2,0)</f>
        <v>Therapy</v>
      </c>
      <c r="K610" s="27" t="str">
        <f>VLOOKUP(Hospital_details[[#This Row],[Diagnosis_ID]],Diagnosis_details[],3,0)</f>
        <v>Medical card holders</v>
      </c>
      <c r="L610" s="29" t="str">
        <f>VLOOKUP(Hospital_details[[#This Row],[Diagnosis_ID]],Diagnosis_details[],4,0)</f>
        <v>Dr Birx</v>
      </c>
      <c r="M610" s="29" t="str">
        <f>VLOOKUP(Hospital_details[[#This Row],[PA ID]],Patient_details[],10,0)</f>
        <v>folic acid</v>
      </c>
      <c r="N610" s="29" t="str">
        <f>VLOOKUP(Hospital_details[[#This Row],[PA ID]],Patient_details[],8,0)</f>
        <v>Bacterial infection</v>
      </c>
      <c r="O610" s="30">
        <f>VLOOKUP(Hospital_details[[#This Row],[PA ID]],Patient_details[],11,0)</f>
        <v>950</v>
      </c>
      <c r="P610" s="31">
        <f>VLOOKUP(Hospital_details[[#This Row],[PA ID]],Patient_details[],12,0)</f>
        <v>990</v>
      </c>
      <c r="Q610" s="31">
        <f>VLOOKUP(Hospital_details[[#This Row],[Diagnosis_ID]],Diagnosis_details[],5,0)</f>
        <v>350</v>
      </c>
      <c r="R6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10" s="31">
        <f>Hospital_details[[#This Row],[Hospital Charges]]+Hospital_details[[#This Row],[Price of Treatment]]+Hospital_details[[#This Row],[Consultant Fee]]-Hospital_details[[#This Row],[Discount]]</f>
        <v>2100</v>
      </c>
      <c r="T6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630</v>
      </c>
    </row>
    <row r="611" spans="1:20">
      <c r="A611" s="27" t="s">
        <v>1238</v>
      </c>
      <c r="B611" s="28">
        <f>VLOOKUP(Hospital_details[[#This Row],[PA ID]],Patient_details[],2,0)</f>
        <v>42517</v>
      </c>
      <c r="C611" s="32">
        <f>VLOOKUP(Hospital_details[[#This Row],[PA ID]],Patient_details[],3,0)</f>
        <v>50</v>
      </c>
      <c r="D611" s="32" t="str">
        <f>VLOOKUP(Hospital_details[[#This Row],[PA ID]],Patient_details[],4,0)</f>
        <v>M</v>
      </c>
      <c r="E611" s="27" t="str">
        <f>VLOOKUP(Hospital_details[[#This Row],[PA ID]],Patient_details[],5,0)</f>
        <v>Single-occupancy room overnight</v>
      </c>
      <c r="F611" s="27" t="str">
        <f>VLOOKUP(Hospital_details[[#This Row],[PA ID]],Patient_details[],6,0)</f>
        <v>Cavan</v>
      </c>
      <c r="G611" s="33" t="str">
        <f>VLOOKUP(Hospital_details[[#This Row],[PA ID]],Patient_details[],7,0)</f>
        <v>Cavan</v>
      </c>
      <c r="H611" s="29" t="str">
        <f>VLOOKUP(Hospital_details[[#This Row],[PA ID]],Patient_details[],9,0)</f>
        <v>Clinical Haematology</v>
      </c>
      <c r="I611" s="27" t="s">
        <v>1239</v>
      </c>
      <c r="J611" s="27" t="str">
        <f>VLOOKUP(Hospital_details[[#This Row],[Diagnosis_ID]],Diagnosis_details[],2,0)</f>
        <v>Therapy</v>
      </c>
      <c r="K611" s="27" t="str">
        <f>VLOOKUP(Hospital_details[[#This Row],[Diagnosis_ID]],Diagnosis_details[],3,0)</f>
        <v>Medical card holders</v>
      </c>
      <c r="L611" s="29" t="str">
        <f>VLOOKUP(Hospital_details[[#This Row],[Diagnosis_ID]],Diagnosis_details[],4,0)</f>
        <v>Dr Birx</v>
      </c>
      <c r="M611" s="29" t="str">
        <f>VLOOKUP(Hospital_details[[#This Row],[PA ID]],Patient_details[],10,0)</f>
        <v>oxygen</v>
      </c>
      <c r="N611" s="29" t="str">
        <f>VLOOKUP(Hospital_details[[#This Row],[PA ID]],Patient_details[],8,0)</f>
        <v>Bacterial infection</v>
      </c>
      <c r="O611" s="30">
        <f>VLOOKUP(Hospital_details[[#This Row],[PA ID]],Patient_details[],11,0)</f>
        <v>8000</v>
      </c>
      <c r="P611" s="31">
        <f>VLOOKUP(Hospital_details[[#This Row],[PA ID]],Patient_details[],12,0)</f>
        <v>220</v>
      </c>
      <c r="Q611" s="31">
        <f>VLOOKUP(Hospital_details[[#This Row],[Diagnosis_ID]],Diagnosis_details[],5,0)</f>
        <v>350</v>
      </c>
      <c r="R6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11" s="31">
        <f>Hospital_details[[#This Row],[Hospital Charges]]+Hospital_details[[#This Row],[Price of Treatment]]+Hospital_details[[#This Row],[Consultant Fee]]-Hospital_details[[#This Row],[Discount]]</f>
        <v>7770</v>
      </c>
      <c r="T6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612" spans="1:20" hidden="1">
      <c r="A612" s="27" t="s">
        <v>1240</v>
      </c>
      <c r="B612" s="28">
        <f>VLOOKUP(Hospital_details[[#This Row],[PA ID]],Patient_details[],2,0)</f>
        <v>43221</v>
      </c>
      <c r="C612" s="32">
        <f>VLOOKUP(Hospital_details[[#This Row],[PA ID]],Patient_details[],3,0)</f>
        <v>51</v>
      </c>
      <c r="D612" s="32" t="str">
        <f>VLOOKUP(Hospital_details[[#This Row],[PA ID]],Patient_details[],4,0)</f>
        <v>M</v>
      </c>
      <c r="E612" s="27" t="str">
        <f>VLOOKUP(Hospital_details[[#This Row],[PA ID]],Patient_details[],5,0)</f>
        <v>Single-occupancy room overnight</v>
      </c>
      <c r="F612" s="27" t="str">
        <f>VLOOKUP(Hospital_details[[#This Row],[PA ID]],Patient_details[],6,0)</f>
        <v>Tralee</v>
      </c>
      <c r="G612" s="33" t="str">
        <f>VLOOKUP(Hospital_details[[#This Row],[PA ID]],Patient_details[],7,0)</f>
        <v>Kerry</v>
      </c>
      <c r="H612" s="29" t="str">
        <f>VLOOKUP(Hospital_details[[#This Row],[PA ID]],Patient_details[],9,0)</f>
        <v>Clinical Research Centre</v>
      </c>
      <c r="I612" s="27" t="s">
        <v>1241</v>
      </c>
      <c r="J612" s="27" t="str">
        <f>VLOOKUP(Hospital_details[[#This Row],[Diagnosis_ID]],Diagnosis_details[],2,0)</f>
        <v>Therapy</v>
      </c>
      <c r="K612" s="27" t="str">
        <f>VLOOKUP(Hospital_details[[#This Row],[Diagnosis_ID]],Diagnosis_details[],3,0)</f>
        <v>Medical card holders</v>
      </c>
      <c r="L612" s="29" t="str">
        <f>VLOOKUP(Hospital_details[[#This Row],[Diagnosis_ID]],Diagnosis_details[],4,0)</f>
        <v>Dr Fauci</v>
      </c>
      <c r="M612" s="29" t="str">
        <f>VLOOKUP(Hospital_details[[#This Row],[PA ID]],Patient_details[],10,0)</f>
        <v>Corticosteroids</v>
      </c>
      <c r="N612" s="29" t="str">
        <f>VLOOKUP(Hospital_details[[#This Row],[PA ID]],Patient_details[],8,0)</f>
        <v>Parkinson's disease</v>
      </c>
      <c r="O612" s="30">
        <f>VLOOKUP(Hospital_details[[#This Row],[PA ID]],Patient_details[],11,0)</f>
        <v>8000</v>
      </c>
      <c r="P612" s="31">
        <f>VLOOKUP(Hospital_details[[#This Row],[PA ID]],Patient_details[],12,0)</f>
        <v>150</v>
      </c>
      <c r="Q612" s="31">
        <f>VLOOKUP(Hospital_details[[#This Row],[Diagnosis_ID]],Diagnosis_details[],5,0)</f>
        <v>320</v>
      </c>
      <c r="R6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12" s="31">
        <f>Hospital_details[[#This Row],[Hospital Charges]]+Hospital_details[[#This Row],[Price of Treatment]]+Hospital_details[[#This Row],[Consultant Fee]]-Hospital_details[[#This Row],[Discount]]</f>
        <v>8230</v>
      </c>
      <c r="T6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613" spans="1:20" hidden="1">
      <c r="A613" s="27" t="s">
        <v>1242</v>
      </c>
      <c r="B613" s="28">
        <f>VLOOKUP(Hospital_details[[#This Row],[PA ID]],Patient_details[],2,0)</f>
        <v>43221</v>
      </c>
      <c r="C613" s="32">
        <f>VLOOKUP(Hospital_details[[#This Row],[PA ID]],Patient_details[],3,0)</f>
        <v>56</v>
      </c>
      <c r="D613" s="32" t="str">
        <f>VLOOKUP(Hospital_details[[#This Row],[PA ID]],Patient_details[],4,0)</f>
        <v>F</v>
      </c>
      <c r="E613" s="27" t="str">
        <f>VLOOKUP(Hospital_details[[#This Row],[PA ID]],Patient_details[],5,0)</f>
        <v>Day-case</v>
      </c>
      <c r="F613" s="27" t="str">
        <f>VLOOKUP(Hospital_details[[#This Row],[PA ID]],Patient_details[],6,0)</f>
        <v>Longford</v>
      </c>
      <c r="G613" s="33" t="str">
        <f>VLOOKUP(Hospital_details[[#This Row],[PA ID]],Patient_details[],7,0)</f>
        <v>Longford</v>
      </c>
      <c r="H613" s="29" t="str">
        <f>VLOOKUP(Hospital_details[[#This Row],[PA ID]],Patient_details[],9,0)</f>
        <v>Clinical Research Centre</v>
      </c>
      <c r="I613" s="27" t="s">
        <v>1243</v>
      </c>
      <c r="J613" s="27" t="str">
        <f>VLOOKUP(Hospital_details[[#This Row],[Diagnosis_ID]],Diagnosis_details[],2,0)</f>
        <v>Therapy</v>
      </c>
      <c r="K613" s="27" t="str">
        <f>VLOOKUP(Hospital_details[[#This Row],[Diagnosis_ID]],Diagnosis_details[],3,0)</f>
        <v>Medical card holders</v>
      </c>
      <c r="L613" s="29" t="str">
        <f>VLOOKUP(Hospital_details[[#This Row],[Diagnosis_ID]],Diagnosis_details[],4,0)</f>
        <v>Dr Fauci</v>
      </c>
      <c r="M613" s="29" t="str">
        <f>VLOOKUP(Hospital_details[[#This Row],[PA ID]],Patient_details[],10,0)</f>
        <v>Calcium</v>
      </c>
      <c r="N613" s="29" t="str">
        <f>VLOOKUP(Hospital_details[[#This Row],[PA ID]],Patient_details[],8,0)</f>
        <v>Parkinson's disease</v>
      </c>
      <c r="O613" s="30">
        <f>VLOOKUP(Hospital_details[[#This Row],[PA ID]],Patient_details[],11,0)</f>
        <v>950</v>
      </c>
      <c r="P613" s="31">
        <f>VLOOKUP(Hospital_details[[#This Row],[PA ID]],Patient_details[],12,0)</f>
        <v>200</v>
      </c>
      <c r="Q613" s="31">
        <f>VLOOKUP(Hospital_details[[#This Row],[Diagnosis_ID]],Diagnosis_details[],5,0)</f>
        <v>320</v>
      </c>
      <c r="R6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13" s="31">
        <f>Hospital_details[[#This Row],[Hospital Charges]]+Hospital_details[[#This Row],[Price of Treatment]]+Hospital_details[[#This Row],[Consultant Fee]]-Hospital_details[[#This Row],[Discount]]</f>
        <v>1280</v>
      </c>
      <c r="T6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384</v>
      </c>
    </row>
    <row r="614" spans="1:20" hidden="1">
      <c r="A614" s="27" t="s">
        <v>1244</v>
      </c>
      <c r="B614" s="28">
        <f>VLOOKUP(Hospital_details[[#This Row],[PA ID]],Patient_details[],2,0)</f>
        <v>43356</v>
      </c>
      <c r="C614" s="32">
        <f>VLOOKUP(Hospital_details[[#This Row],[PA ID]],Patient_details[],3,0)</f>
        <v>55</v>
      </c>
      <c r="D614" s="32" t="str">
        <f>VLOOKUP(Hospital_details[[#This Row],[PA ID]],Patient_details[],4,0)</f>
        <v>F</v>
      </c>
      <c r="E614" s="27" t="str">
        <f>VLOOKUP(Hospital_details[[#This Row],[PA ID]],Patient_details[],5,0)</f>
        <v>Single-occupancy room overnight</v>
      </c>
      <c r="F614" s="27" t="str">
        <f>VLOOKUP(Hospital_details[[#This Row],[PA ID]],Patient_details[],6,0)</f>
        <v>Kells</v>
      </c>
      <c r="G614" s="33" t="str">
        <f>VLOOKUP(Hospital_details[[#This Row],[PA ID]],Patient_details[],7,0)</f>
        <v>Cavan</v>
      </c>
      <c r="H614" s="29" t="str">
        <f>VLOOKUP(Hospital_details[[#This Row],[PA ID]],Patient_details[],9,0)</f>
        <v>Clinical Research Centre</v>
      </c>
      <c r="I614" s="27" t="s">
        <v>1245</v>
      </c>
      <c r="J614" s="27" t="str">
        <f>VLOOKUP(Hospital_details[[#This Row],[Diagnosis_ID]],Diagnosis_details[],2,0)</f>
        <v>Therapy</v>
      </c>
      <c r="K614" s="27" t="str">
        <f>VLOOKUP(Hospital_details[[#This Row],[Diagnosis_ID]],Diagnosis_details[],3,0)</f>
        <v>Medical card holders</v>
      </c>
      <c r="L614" s="29" t="str">
        <f>VLOOKUP(Hospital_details[[#This Row],[Diagnosis_ID]],Diagnosis_details[],4,0)</f>
        <v>Dr Fauci</v>
      </c>
      <c r="M614" s="29" t="str">
        <f>VLOOKUP(Hospital_details[[#This Row],[PA ID]],Patient_details[],10,0)</f>
        <v>tPA</v>
      </c>
      <c r="N614" s="29" t="str">
        <f>VLOOKUP(Hospital_details[[#This Row],[PA ID]],Patient_details[],8,0)</f>
        <v>Stroke</v>
      </c>
      <c r="O614" s="30">
        <f>VLOOKUP(Hospital_details[[#This Row],[PA ID]],Patient_details[],11,0)</f>
        <v>8000</v>
      </c>
      <c r="P614" s="31">
        <f>VLOOKUP(Hospital_details[[#This Row],[PA ID]],Patient_details[],12,0)</f>
        <v>220</v>
      </c>
      <c r="Q614" s="31">
        <f>VLOOKUP(Hospital_details[[#This Row],[Diagnosis_ID]],Diagnosis_details[],5,0)</f>
        <v>320</v>
      </c>
      <c r="R6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14" s="31">
        <f>Hospital_details[[#This Row],[Hospital Charges]]+Hospital_details[[#This Row],[Price of Treatment]]+Hospital_details[[#This Row],[Consultant Fee]]-Hospital_details[[#This Row],[Discount]]</f>
        <v>8300</v>
      </c>
      <c r="T6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615" spans="1:20" hidden="1">
      <c r="A615" s="27" t="s">
        <v>1246</v>
      </c>
      <c r="B615" s="28">
        <f>VLOOKUP(Hospital_details[[#This Row],[PA ID]],Patient_details[],2,0)</f>
        <v>43356</v>
      </c>
      <c r="C615" s="32">
        <f>VLOOKUP(Hospital_details[[#This Row],[PA ID]],Patient_details[],3,0)</f>
        <v>26</v>
      </c>
      <c r="D615" s="32" t="str">
        <f>VLOOKUP(Hospital_details[[#This Row],[PA ID]],Patient_details[],4,0)</f>
        <v>M</v>
      </c>
      <c r="E615" s="27" t="str">
        <f>VLOOKUP(Hospital_details[[#This Row],[PA ID]],Patient_details[],5,0)</f>
        <v>Multiple-occupancy room overnight</v>
      </c>
      <c r="F615" s="27" t="str">
        <f>VLOOKUP(Hospital_details[[#This Row],[PA ID]],Patient_details[],6,0)</f>
        <v>Mitchelstown</v>
      </c>
      <c r="G615" s="33" t="str">
        <f>VLOOKUP(Hospital_details[[#This Row],[PA ID]],Patient_details[],7,0)</f>
        <v>Cork</v>
      </c>
      <c r="H615" s="29" t="str">
        <f>VLOOKUP(Hospital_details[[#This Row],[PA ID]],Patient_details[],9,0)</f>
        <v>Clinical Research Centre</v>
      </c>
      <c r="I615" s="27" t="s">
        <v>1247</v>
      </c>
      <c r="J615" s="27" t="str">
        <f>VLOOKUP(Hospital_details[[#This Row],[Diagnosis_ID]],Diagnosis_details[],2,0)</f>
        <v>Therapy</v>
      </c>
      <c r="K615" s="27" t="str">
        <f>VLOOKUP(Hospital_details[[#This Row],[Diagnosis_ID]],Diagnosis_details[],3,0)</f>
        <v>Medical card holders</v>
      </c>
      <c r="L615" s="29" t="str">
        <f>VLOOKUP(Hospital_details[[#This Row],[Diagnosis_ID]],Diagnosis_details[],4,0)</f>
        <v>Dr Fauci</v>
      </c>
      <c r="M615" s="29" t="str">
        <f>VLOOKUP(Hospital_details[[#This Row],[PA ID]],Patient_details[],10,0)</f>
        <v>tPA</v>
      </c>
      <c r="N615" s="29" t="str">
        <f>VLOOKUP(Hospital_details[[#This Row],[PA ID]],Patient_details[],8,0)</f>
        <v>Stroke</v>
      </c>
      <c r="O615" s="30">
        <f>VLOOKUP(Hospital_details[[#This Row],[PA ID]],Patient_details[],11,0)</f>
        <v>4000</v>
      </c>
      <c r="P615" s="31">
        <f>VLOOKUP(Hospital_details[[#This Row],[PA ID]],Patient_details[],12,0)</f>
        <v>990</v>
      </c>
      <c r="Q615" s="31">
        <f>VLOOKUP(Hospital_details[[#This Row],[Diagnosis_ID]],Diagnosis_details[],5,0)</f>
        <v>320</v>
      </c>
      <c r="R6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615" s="31">
        <f>Hospital_details[[#This Row],[Hospital Charges]]+Hospital_details[[#This Row],[Price of Treatment]]+Hospital_details[[#This Row],[Consultant Fee]]-Hospital_details[[#This Row],[Discount]]</f>
        <v>5190</v>
      </c>
      <c r="T6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1557</v>
      </c>
    </row>
    <row r="616" spans="1:20">
      <c r="A616" s="27" t="s">
        <v>1248</v>
      </c>
      <c r="B616" s="28">
        <f>VLOOKUP(Hospital_details[[#This Row],[PA ID]],Patient_details[],2,0)</f>
        <v>43786</v>
      </c>
      <c r="C616" s="32">
        <f>VLOOKUP(Hospital_details[[#This Row],[PA ID]],Patient_details[],3,0)</f>
        <v>42</v>
      </c>
      <c r="D616" s="32" t="str">
        <f>VLOOKUP(Hospital_details[[#This Row],[PA ID]],Patient_details[],4,0)</f>
        <v>F</v>
      </c>
      <c r="E616" s="27" t="str">
        <f>VLOOKUP(Hospital_details[[#This Row],[PA ID]],Patient_details[],5,0)</f>
        <v>Single-occupancy room overnight</v>
      </c>
      <c r="F616" s="27" t="str">
        <f>VLOOKUP(Hospital_details[[#This Row],[PA ID]],Patient_details[],6,0)</f>
        <v>Macroom</v>
      </c>
      <c r="G616" s="33" t="str">
        <f>VLOOKUP(Hospital_details[[#This Row],[PA ID]],Patient_details[],7,0)</f>
        <v>Cork</v>
      </c>
      <c r="H616" s="29" t="str">
        <f>VLOOKUP(Hospital_details[[#This Row],[PA ID]],Patient_details[],9,0)</f>
        <v>Cardiology</v>
      </c>
      <c r="I616" s="27" t="s">
        <v>1249</v>
      </c>
      <c r="J616" s="27" t="str">
        <f>VLOOKUP(Hospital_details[[#This Row],[Diagnosis_ID]],Diagnosis_details[],2,0)</f>
        <v>Therapy</v>
      </c>
      <c r="K616" s="27" t="str">
        <f>VLOOKUP(Hospital_details[[#This Row],[Diagnosis_ID]],Diagnosis_details[],3,0)</f>
        <v>Medical card holders</v>
      </c>
      <c r="L616" s="29" t="str">
        <f>VLOOKUP(Hospital_details[[#This Row],[Diagnosis_ID]],Diagnosis_details[],4,0)</f>
        <v>Dr Birx</v>
      </c>
      <c r="M616" s="29" t="str">
        <f>VLOOKUP(Hospital_details[[#This Row],[PA ID]],Patient_details[],10,0)</f>
        <v>Beta blockers</v>
      </c>
      <c r="N616" s="29" t="str">
        <f>VLOOKUP(Hospital_details[[#This Row],[PA ID]],Patient_details[],8,0)</f>
        <v>Cardiovascular disease (CVD)</v>
      </c>
      <c r="O616" s="30">
        <f>VLOOKUP(Hospital_details[[#This Row],[PA ID]],Patient_details[],11,0)</f>
        <v>8000</v>
      </c>
      <c r="P616" s="31">
        <f>VLOOKUP(Hospital_details[[#This Row],[PA ID]],Patient_details[],12,0)</f>
        <v>1100</v>
      </c>
      <c r="Q616" s="31">
        <f>VLOOKUP(Hospital_details[[#This Row],[Diagnosis_ID]],Diagnosis_details[],5,0)</f>
        <v>350</v>
      </c>
      <c r="R6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16" s="31">
        <f>Hospital_details[[#This Row],[Hospital Charges]]+Hospital_details[[#This Row],[Price of Treatment]]+Hospital_details[[#This Row],[Consultant Fee]]-Hospital_details[[#This Row],[Discount]]</f>
        <v>8650</v>
      </c>
      <c r="T6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2595</v>
      </c>
    </row>
    <row r="617" spans="1:20">
      <c r="A617" s="27" t="s">
        <v>1250</v>
      </c>
      <c r="B617" s="28">
        <f>VLOOKUP(Hospital_details[[#This Row],[PA ID]],Patient_details[],2,0)</f>
        <v>43786</v>
      </c>
      <c r="C617" s="32">
        <f>VLOOKUP(Hospital_details[[#This Row],[PA ID]],Patient_details[],3,0)</f>
        <v>54</v>
      </c>
      <c r="D617" s="32" t="str">
        <f>VLOOKUP(Hospital_details[[#This Row],[PA ID]],Patient_details[],4,0)</f>
        <v>M</v>
      </c>
      <c r="E617" s="27" t="str">
        <f>VLOOKUP(Hospital_details[[#This Row],[PA ID]],Patient_details[],5,0)</f>
        <v>Multiple-occupancy room overnight</v>
      </c>
      <c r="F617" s="27" t="str">
        <f>VLOOKUP(Hospital_details[[#This Row],[PA ID]],Patient_details[],6,0)</f>
        <v>Killarney</v>
      </c>
      <c r="G617" s="33" t="str">
        <f>VLOOKUP(Hospital_details[[#This Row],[PA ID]],Patient_details[],7,0)</f>
        <v>Kerry</v>
      </c>
      <c r="H617" s="29" t="str">
        <f>VLOOKUP(Hospital_details[[#This Row],[PA ID]],Patient_details[],9,0)</f>
        <v>Cardiology</v>
      </c>
      <c r="I617" s="27" t="s">
        <v>1251</v>
      </c>
      <c r="J617" s="27" t="str">
        <f>VLOOKUP(Hospital_details[[#This Row],[Diagnosis_ID]],Diagnosis_details[],2,0)</f>
        <v>Therapy</v>
      </c>
      <c r="K617" s="27" t="str">
        <f>VLOOKUP(Hospital_details[[#This Row],[Diagnosis_ID]],Diagnosis_details[],3,0)</f>
        <v>Medical card holders</v>
      </c>
      <c r="L617" s="29" t="str">
        <f>VLOOKUP(Hospital_details[[#This Row],[Diagnosis_ID]],Diagnosis_details[],4,0)</f>
        <v>Dr Birx</v>
      </c>
      <c r="M617" s="29" t="str">
        <f>VLOOKUP(Hospital_details[[#This Row],[PA ID]],Patient_details[],10,0)</f>
        <v>Calcium</v>
      </c>
      <c r="N617" s="29" t="str">
        <f>VLOOKUP(Hospital_details[[#This Row],[PA ID]],Patient_details[],8,0)</f>
        <v>Cardiovascular disease (CVD)</v>
      </c>
      <c r="O617" s="30">
        <f>VLOOKUP(Hospital_details[[#This Row],[PA ID]],Patient_details[],11,0)</f>
        <v>4000</v>
      </c>
      <c r="P617" s="31">
        <f>VLOOKUP(Hospital_details[[#This Row],[PA ID]],Patient_details[],12,0)</f>
        <v>220</v>
      </c>
      <c r="Q617" s="31">
        <f>VLOOKUP(Hospital_details[[#This Row],[Diagnosis_ID]],Diagnosis_details[],5,0)</f>
        <v>350</v>
      </c>
      <c r="R6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17" s="31">
        <f>Hospital_details[[#This Row],[Hospital Charges]]+Hospital_details[[#This Row],[Price of Treatment]]+Hospital_details[[#This Row],[Consultant Fee]]-Hospital_details[[#This Row],[Discount]]</f>
        <v>4170</v>
      </c>
      <c r="T6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1251</v>
      </c>
    </row>
    <row r="618" spans="1:20" hidden="1">
      <c r="A618" s="27" t="s">
        <v>1252</v>
      </c>
      <c r="B618" s="28">
        <f>VLOOKUP(Hospital_details[[#This Row],[PA ID]],Patient_details[],2,0)</f>
        <v>43700</v>
      </c>
      <c r="C618" s="32">
        <f>VLOOKUP(Hospital_details[[#This Row],[PA ID]],Patient_details[],3,0)</f>
        <v>44</v>
      </c>
      <c r="D618" s="32" t="str">
        <f>VLOOKUP(Hospital_details[[#This Row],[PA ID]],Patient_details[],4,0)</f>
        <v>F</v>
      </c>
      <c r="E618" s="27" t="str">
        <f>VLOOKUP(Hospital_details[[#This Row],[PA ID]],Patient_details[],5,0)</f>
        <v>Single-occupancy room overnight</v>
      </c>
      <c r="F618" s="27" t="str">
        <f>VLOOKUP(Hospital_details[[#This Row],[PA ID]],Patient_details[],6,0)</f>
        <v>Castlerea</v>
      </c>
      <c r="G618" s="33" t="str">
        <f>VLOOKUP(Hospital_details[[#This Row],[PA ID]],Patient_details[],7,0)</f>
        <v>Roscommon</v>
      </c>
      <c r="H618" s="29" t="str">
        <f>VLOOKUP(Hospital_details[[#This Row],[PA ID]],Patient_details[],9,0)</f>
        <v>Clinical Research Centre</v>
      </c>
      <c r="I618" s="27" t="s">
        <v>1253</v>
      </c>
      <c r="J618" s="27" t="str">
        <f>VLOOKUP(Hospital_details[[#This Row],[Diagnosis_ID]],Diagnosis_details[],2,0)</f>
        <v>Therapy</v>
      </c>
      <c r="K618" s="27" t="str">
        <f>VLOOKUP(Hospital_details[[#This Row],[Diagnosis_ID]],Diagnosis_details[],3,0)</f>
        <v>Medical card holders</v>
      </c>
      <c r="L618" s="29" t="str">
        <f>VLOOKUP(Hospital_details[[#This Row],[Diagnosis_ID]],Diagnosis_details[],4,0)</f>
        <v>Dr Fauci</v>
      </c>
      <c r="M618" s="29" t="str">
        <f>VLOOKUP(Hospital_details[[#This Row],[PA ID]],Patient_details[],10,0)</f>
        <v>alteplase</v>
      </c>
      <c r="N618" s="29" t="str">
        <f>VLOOKUP(Hospital_details[[#This Row],[PA ID]],Patient_details[],8,0)</f>
        <v>Stroke</v>
      </c>
      <c r="O618" s="30">
        <f>VLOOKUP(Hospital_details[[#This Row],[PA ID]],Patient_details[],11,0)</f>
        <v>8000</v>
      </c>
      <c r="P618" s="31">
        <f>VLOOKUP(Hospital_details[[#This Row],[PA ID]],Patient_details[],12,0)</f>
        <v>220</v>
      </c>
      <c r="Q618" s="31">
        <f>VLOOKUP(Hospital_details[[#This Row],[Diagnosis_ID]],Diagnosis_details[],5,0)</f>
        <v>320</v>
      </c>
      <c r="R6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18" s="31">
        <f>Hospital_details[[#This Row],[Hospital Charges]]+Hospital_details[[#This Row],[Price of Treatment]]+Hospital_details[[#This Row],[Consultant Fee]]-Hospital_details[[#This Row],[Discount]]</f>
        <v>8300</v>
      </c>
      <c r="T6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619" spans="1:20" hidden="1">
      <c r="A619" s="27" t="s">
        <v>1254</v>
      </c>
      <c r="B619" s="28">
        <f>VLOOKUP(Hospital_details[[#This Row],[PA ID]],Patient_details[],2,0)</f>
        <v>43700</v>
      </c>
      <c r="C619" s="32">
        <f>VLOOKUP(Hospital_details[[#This Row],[PA ID]],Patient_details[],3,0)</f>
        <v>65</v>
      </c>
      <c r="D619" s="32" t="str">
        <f>VLOOKUP(Hospital_details[[#This Row],[PA ID]],Patient_details[],4,0)</f>
        <v>F</v>
      </c>
      <c r="E619" s="27" t="str">
        <f>VLOOKUP(Hospital_details[[#This Row],[PA ID]],Patient_details[],5,0)</f>
        <v>Single-occupancy room overnight</v>
      </c>
      <c r="F619" s="27" t="str">
        <f>VLOOKUP(Hospital_details[[#This Row],[PA ID]],Patient_details[],6,0)</f>
        <v>Midleton</v>
      </c>
      <c r="G619" s="33" t="str">
        <f>VLOOKUP(Hospital_details[[#This Row],[PA ID]],Patient_details[],7,0)</f>
        <v>Cork</v>
      </c>
      <c r="H619" s="29" t="str">
        <f>VLOOKUP(Hospital_details[[#This Row],[PA ID]],Patient_details[],9,0)</f>
        <v>Clinical Research Centre</v>
      </c>
      <c r="I619" s="27" t="s">
        <v>1255</v>
      </c>
      <c r="J619" s="27" t="str">
        <f>VLOOKUP(Hospital_details[[#This Row],[Diagnosis_ID]],Diagnosis_details[],2,0)</f>
        <v>Therapy</v>
      </c>
      <c r="K619" s="27" t="str">
        <f>VLOOKUP(Hospital_details[[#This Row],[Diagnosis_ID]],Diagnosis_details[],3,0)</f>
        <v>Medical card holders</v>
      </c>
      <c r="L619" s="29" t="str">
        <f>VLOOKUP(Hospital_details[[#This Row],[Diagnosis_ID]],Diagnosis_details[],4,0)</f>
        <v>Dr Fauci</v>
      </c>
      <c r="M619" s="29" t="str">
        <f>VLOOKUP(Hospital_details[[#This Row],[PA ID]],Patient_details[],10,0)</f>
        <v>alteplase</v>
      </c>
      <c r="N619" s="29" t="str">
        <f>VLOOKUP(Hospital_details[[#This Row],[PA ID]],Patient_details[],8,0)</f>
        <v>Stroke</v>
      </c>
      <c r="O619" s="30">
        <f>VLOOKUP(Hospital_details[[#This Row],[PA ID]],Patient_details[],11,0)</f>
        <v>8000</v>
      </c>
      <c r="P619" s="31">
        <f>VLOOKUP(Hospital_details[[#This Row],[PA ID]],Patient_details[],12,0)</f>
        <v>220</v>
      </c>
      <c r="Q619" s="31">
        <f>VLOOKUP(Hospital_details[[#This Row],[Diagnosis_ID]],Diagnosis_details[],5,0)</f>
        <v>320</v>
      </c>
      <c r="R6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19" s="31">
        <f>Hospital_details[[#This Row],[Hospital Charges]]+Hospital_details[[#This Row],[Price of Treatment]]+Hospital_details[[#This Row],[Consultant Fee]]-Hospital_details[[#This Row],[Discount]]</f>
        <v>8300</v>
      </c>
      <c r="T6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620" spans="1:20" hidden="1">
      <c r="A620" s="27" t="s">
        <v>1256</v>
      </c>
      <c r="B620" s="28">
        <f>VLOOKUP(Hospital_details[[#This Row],[PA ID]],Patient_details[],2,0)</f>
        <v>43700</v>
      </c>
      <c r="C620" s="32">
        <f>VLOOKUP(Hospital_details[[#This Row],[PA ID]],Patient_details[],3,0)</f>
        <v>38</v>
      </c>
      <c r="D620" s="32" t="str">
        <f>VLOOKUP(Hospital_details[[#This Row],[PA ID]],Patient_details[],4,0)</f>
        <v>F</v>
      </c>
      <c r="E620" s="27" t="str">
        <f>VLOOKUP(Hospital_details[[#This Row],[PA ID]],Patient_details[],5,0)</f>
        <v>Single-occupancy room overnight</v>
      </c>
      <c r="F620" s="27" t="str">
        <f>VLOOKUP(Hospital_details[[#This Row],[PA ID]],Patient_details[],6,0)</f>
        <v>Midleton</v>
      </c>
      <c r="G620" s="33" t="str">
        <f>VLOOKUP(Hospital_details[[#This Row],[PA ID]],Patient_details[],7,0)</f>
        <v>Cork</v>
      </c>
      <c r="H620" s="29" t="str">
        <f>VLOOKUP(Hospital_details[[#This Row],[PA ID]],Patient_details[],9,0)</f>
        <v>Clinical Research Centre</v>
      </c>
      <c r="I620" s="27" t="s">
        <v>1257</v>
      </c>
      <c r="J620" s="27" t="str">
        <f>VLOOKUP(Hospital_details[[#This Row],[Diagnosis_ID]],Diagnosis_details[],2,0)</f>
        <v>Therapy</v>
      </c>
      <c r="K620" s="27" t="str">
        <f>VLOOKUP(Hospital_details[[#This Row],[Diagnosis_ID]],Diagnosis_details[],3,0)</f>
        <v>Medical card holders</v>
      </c>
      <c r="L620" s="29" t="str">
        <f>VLOOKUP(Hospital_details[[#This Row],[Diagnosis_ID]],Diagnosis_details[],4,0)</f>
        <v>Dr Fauci</v>
      </c>
      <c r="M620" s="29" t="str">
        <f>VLOOKUP(Hospital_details[[#This Row],[PA ID]],Patient_details[],10,0)</f>
        <v>tPA</v>
      </c>
      <c r="N620" s="29" t="str">
        <f>VLOOKUP(Hospital_details[[#This Row],[PA ID]],Patient_details[],8,0)</f>
        <v>Stroke</v>
      </c>
      <c r="O620" s="30">
        <f>VLOOKUP(Hospital_details[[#This Row],[PA ID]],Patient_details[],11,0)</f>
        <v>8000</v>
      </c>
      <c r="P620" s="31">
        <f>VLOOKUP(Hospital_details[[#This Row],[PA ID]],Patient_details[],12,0)</f>
        <v>990</v>
      </c>
      <c r="Q620" s="31">
        <f>VLOOKUP(Hospital_details[[#This Row],[Diagnosis_ID]],Diagnosis_details[],5,0)</f>
        <v>320</v>
      </c>
      <c r="R6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20" s="31">
        <f>Hospital_details[[#This Row],[Hospital Charges]]+Hospital_details[[#This Row],[Price of Treatment]]+Hospital_details[[#This Row],[Consultant Fee]]-Hospital_details[[#This Row],[Discount]]</f>
        <v>9070</v>
      </c>
      <c r="T6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2721</v>
      </c>
    </row>
    <row r="621" spans="1:20" hidden="1">
      <c r="A621" s="27" t="s">
        <v>1258</v>
      </c>
      <c r="B621" s="28">
        <f>VLOOKUP(Hospital_details[[#This Row],[PA ID]],Patient_details[],2,0)</f>
        <v>43700</v>
      </c>
      <c r="C621" s="32">
        <f>VLOOKUP(Hospital_details[[#This Row],[PA ID]],Patient_details[],3,0)</f>
        <v>58</v>
      </c>
      <c r="D621" s="32" t="str">
        <f>VLOOKUP(Hospital_details[[#This Row],[PA ID]],Patient_details[],4,0)</f>
        <v>M</v>
      </c>
      <c r="E621" s="27" t="str">
        <f>VLOOKUP(Hospital_details[[#This Row],[PA ID]],Patient_details[],5,0)</f>
        <v>Single-occupancy room overnight</v>
      </c>
      <c r="F621" s="27" t="str">
        <f>VLOOKUP(Hospital_details[[#This Row],[PA ID]],Patient_details[],6,0)</f>
        <v>Letterkenny</v>
      </c>
      <c r="G621" s="33" t="str">
        <f>VLOOKUP(Hospital_details[[#This Row],[PA ID]],Patient_details[],7,0)</f>
        <v>Donegal</v>
      </c>
      <c r="H621" s="29" t="str">
        <f>VLOOKUP(Hospital_details[[#This Row],[PA ID]],Patient_details[],9,0)</f>
        <v>Clinical Research Centre</v>
      </c>
      <c r="I621" s="27" t="s">
        <v>1259</v>
      </c>
      <c r="J621" s="27" t="str">
        <f>VLOOKUP(Hospital_details[[#This Row],[Diagnosis_ID]],Diagnosis_details[],2,0)</f>
        <v>Therapy</v>
      </c>
      <c r="K621" s="27" t="str">
        <f>VLOOKUP(Hospital_details[[#This Row],[Diagnosis_ID]],Diagnosis_details[],3,0)</f>
        <v>Medical card holders</v>
      </c>
      <c r="L621" s="29" t="str">
        <f>VLOOKUP(Hospital_details[[#This Row],[Diagnosis_ID]],Diagnosis_details[],4,0)</f>
        <v>Dr Fauci</v>
      </c>
      <c r="M621" s="29" t="str">
        <f>VLOOKUP(Hospital_details[[#This Row],[PA ID]],Patient_details[],10,0)</f>
        <v>tPA</v>
      </c>
      <c r="N621" s="29" t="str">
        <f>VLOOKUP(Hospital_details[[#This Row],[PA ID]],Patient_details[],8,0)</f>
        <v>Stroke</v>
      </c>
      <c r="O621" s="30">
        <f>VLOOKUP(Hospital_details[[#This Row],[PA ID]],Patient_details[],11,0)</f>
        <v>8000</v>
      </c>
      <c r="P621" s="31">
        <f>VLOOKUP(Hospital_details[[#This Row],[PA ID]],Patient_details[],12,0)</f>
        <v>110</v>
      </c>
      <c r="Q621" s="31">
        <f>VLOOKUP(Hospital_details[[#This Row],[Diagnosis_ID]],Diagnosis_details[],5,0)</f>
        <v>320</v>
      </c>
      <c r="R6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21" s="31">
        <f>Hospital_details[[#This Row],[Hospital Charges]]+Hospital_details[[#This Row],[Price of Treatment]]+Hospital_details[[#This Row],[Consultant Fee]]-Hospital_details[[#This Row],[Discount]]</f>
        <v>8190</v>
      </c>
      <c r="T6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2457</v>
      </c>
    </row>
    <row r="622" spans="1:20" hidden="1">
      <c r="A622" s="27" t="s">
        <v>1260</v>
      </c>
      <c r="B622" s="28">
        <f>VLOOKUP(Hospital_details[[#This Row],[PA ID]],Patient_details[],2,0)</f>
        <v>43700</v>
      </c>
      <c r="C622" s="32">
        <f>VLOOKUP(Hospital_details[[#This Row],[PA ID]],Patient_details[],3,0)</f>
        <v>39</v>
      </c>
      <c r="D622" s="32" t="str">
        <f>VLOOKUP(Hospital_details[[#This Row],[PA ID]],Patient_details[],4,0)</f>
        <v>F</v>
      </c>
      <c r="E622" s="27" t="str">
        <f>VLOOKUP(Hospital_details[[#This Row],[PA ID]],Patient_details[],5,0)</f>
        <v>Day-case</v>
      </c>
      <c r="F622" s="27" t="str">
        <f>VLOOKUP(Hospital_details[[#This Row],[PA ID]],Patient_details[],6,0)</f>
        <v>Letterkenny</v>
      </c>
      <c r="G622" s="33" t="str">
        <f>VLOOKUP(Hospital_details[[#This Row],[PA ID]],Patient_details[],7,0)</f>
        <v>Donegal</v>
      </c>
      <c r="H622" s="29" t="str">
        <f>VLOOKUP(Hospital_details[[#This Row],[PA ID]],Patient_details[],9,0)</f>
        <v>Clinical Research Centre</v>
      </c>
      <c r="I622" s="27" t="s">
        <v>1261</v>
      </c>
      <c r="J622" s="27" t="str">
        <f>VLOOKUP(Hospital_details[[#This Row],[Diagnosis_ID]],Diagnosis_details[],2,0)</f>
        <v>Surgery</v>
      </c>
      <c r="K622" s="27" t="str">
        <f>VLOOKUP(Hospital_details[[#This Row],[Diagnosis_ID]],Diagnosis_details[],3,0)</f>
        <v>Medical card holders</v>
      </c>
      <c r="L622" s="29" t="str">
        <f>VLOOKUP(Hospital_details[[#This Row],[Diagnosis_ID]],Diagnosis_details[],4,0)</f>
        <v>Dr Fauci</v>
      </c>
      <c r="M622" s="29" t="str">
        <f>VLOOKUP(Hospital_details[[#This Row],[PA ID]],Patient_details[],10,0)</f>
        <v>alteplase</v>
      </c>
      <c r="N622" s="29" t="str">
        <f>VLOOKUP(Hospital_details[[#This Row],[PA ID]],Patient_details[],8,0)</f>
        <v>Stroke</v>
      </c>
      <c r="O622" s="30">
        <f>VLOOKUP(Hospital_details[[#This Row],[PA ID]],Patient_details[],11,0)</f>
        <v>950</v>
      </c>
      <c r="P622" s="31">
        <f>VLOOKUP(Hospital_details[[#This Row],[PA ID]],Patient_details[],12,0)</f>
        <v>330</v>
      </c>
      <c r="Q622" s="31">
        <f>VLOOKUP(Hospital_details[[#This Row],[Diagnosis_ID]],Diagnosis_details[],5,0)</f>
        <v>320</v>
      </c>
      <c r="R6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22" s="31">
        <f>Hospital_details[[#This Row],[Hospital Charges]]+Hospital_details[[#This Row],[Price of Treatment]]+Hospital_details[[#This Row],[Consultant Fee]]-Hospital_details[[#This Row],[Discount]]</f>
        <v>1410</v>
      </c>
      <c r="T6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623" spans="1:20">
      <c r="A623" s="27" t="s">
        <v>1262</v>
      </c>
      <c r="B623" s="28">
        <f>VLOOKUP(Hospital_details[[#This Row],[PA ID]],Patient_details[],2,0)</f>
        <v>42735</v>
      </c>
      <c r="C623" s="32">
        <f>VLOOKUP(Hospital_details[[#This Row],[PA ID]],Patient_details[],3,0)</f>
        <v>52</v>
      </c>
      <c r="D623" s="32" t="str">
        <f>VLOOKUP(Hospital_details[[#This Row],[PA ID]],Patient_details[],4,0)</f>
        <v>M</v>
      </c>
      <c r="E623" s="27" t="str">
        <f>VLOOKUP(Hospital_details[[#This Row],[PA ID]],Patient_details[],5,0)</f>
        <v>Single-occupancy room overnight</v>
      </c>
      <c r="F623" s="27" t="str">
        <f>VLOOKUP(Hospital_details[[#This Row],[PA ID]],Patient_details[],6,0)</f>
        <v>Roscommon</v>
      </c>
      <c r="G623" s="33" t="str">
        <f>VLOOKUP(Hospital_details[[#This Row],[PA ID]],Patient_details[],7,0)</f>
        <v>Roscommon</v>
      </c>
      <c r="H623" s="29" t="str">
        <f>VLOOKUP(Hospital_details[[#This Row],[PA ID]],Patient_details[],9,0)</f>
        <v>Clinical Haematology</v>
      </c>
      <c r="I623" s="27" t="s">
        <v>1263</v>
      </c>
      <c r="J623" s="27" t="str">
        <f>VLOOKUP(Hospital_details[[#This Row],[Diagnosis_ID]],Diagnosis_details[],2,0)</f>
        <v>Surgery</v>
      </c>
      <c r="K623" s="27" t="str">
        <f>VLOOKUP(Hospital_details[[#This Row],[Diagnosis_ID]],Diagnosis_details[],3,0)</f>
        <v>Medical card holders</v>
      </c>
      <c r="L623" s="29" t="str">
        <f>VLOOKUP(Hospital_details[[#This Row],[Diagnosis_ID]],Diagnosis_details[],4,0)</f>
        <v>Dr Birx</v>
      </c>
      <c r="M623" s="29" t="str">
        <f>VLOOKUP(Hospital_details[[#This Row],[PA ID]],Patient_details[],10,0)</f>
        <v>folic acid</v>
      </c>
      <c r="N623" s="29" t="str">
        <f>VLOOKUP(Hospital_details[[#This Row],[PA ID]],Patient_details[],8,0)</f>
        <v>Bacterial infection</v>
      </c>
      <c r="O623" s="30">
        <f>VLOOKUP(Hospital_details[[#This Row],[PA ID]],Patient_details[],11,0)</f>
        <v>8000</v>
      </c>
      <c r="P623" s="31">
        <f>VLOOKUP(Hospital_details[[#This Row],[PA ID]],Patient_details[],12,0)</f>
        <v>250</v>
      </c>
      <c r="Q623" s="31">
        <f>VLOOKUP(Hospital_details[[#This Row],[Diagnosis_ID]],Diagnosis_details[],5,0)</f>
        <v>350</v>
      </c>
      <c r="R6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23" s="31">
        <f>Hospital_details[[#This Row],[Hospital Charges]]+Hospital_details[[#This Row],[Price of Treatment]]+Hospital_details[[#This Row],[Consultant Fee]]-Hospital_details[[#This Row],[Discount]]</f>
        <v>7800</v>
      </c>
      <c r="T6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624" spans="1:20" hidden="1">
      <c r="A624" s="27" t="s">
        <v>1264</v>
      </c>
      <c r="B624" s="28">
        <f>VLOOKUP(Hospital_details[[#This Row],[PA ID]],Patient_details[],2,0)</f>
        <v>43072</v>
      </c>
      <c r="C624" s="32">
        <f>VLOOKUP(Hospital_details[[#This Row],[PA ID]],Patient_details[],3,0)</f>
        <v>45</v>
      </c>
      <c r="D624" s="32" t="str">
        <f>VLOOKUP(Hospital_details[[#This Row],[PA ID]],Patient_details[],4,0)</f>
        <v>F</v>
      </c>
      <c r="E624" s="27" t="str">
        <f>VLOOKUP(Hospital_details[[#This Row],[PA ID]],Patient_details[],5,0)</f>
        <v>Single-occupancy room overnight</v>
      </c>
      <c r="F624" s="27" t="str">
        <f>VLOOKUP(Hospital_details[[#This Row],[PA ID]],Patient_details[],6,0)</f>
        <v>Carrick-On-Shannon</v>
      </c>
      <c r="G624" s="33" t="str">
        <f>VLOOKUP(Hospital_details[[#This Row],[PA ID]],Patient_details[],7,0)</f>
        <v>Leitrim</v>
      </c>
      <c r="H624" s="29" t="str">
        <f>VLOOKUP(Hospital_details[[#This Row],[PA ID]],Patient_details[],9,0)</f>
        <v>Anaesthesia, Intensive Care and Pain Medicine</v>
      </c>
      <c r="I624" s="27" t="s">
        <v>1265</v>
      </c>
      <c r="J624" s="27" t="str">
        <f>VLOOKUP(Hospital_details[[#This Row],[Diagnosis_ID]],Diagnosis_details[],2,0)</f>
        <v>Therapy</v>
      </c>
      <c r="K624" s="27" t="str">
        <f>VLOOKUP(Hospital_details[[#This Row],[Diagnosis_ID]],Diagnosis_details[],3,0)</f>
        <v>Medical card holders</v>
      </c>
      <c r="L624" s="29" t="str">
        <f>VLOOKUP(Hospital_details[[#This Row],[Diagnosis_ID]],Diagnosis_details[],4,0)</f>
        <v>Dr Fauci</v>
      </c>
      <c r="M624" s="29" t="str">
        <f>VLOOKUP(Hospital_details[[#This Row],[PA ID]],Patient_details[],10,0)</f>
        <v>Aspirin</v>
      </c>
      <c r="N624" s="29" t="str">
        <f>VLOOKUP(Hospital_details[[#This Row],[PA ID]],Patient_details[],8,0)</f>
        <v>Myocardial ischemia</v>
      </c>
      <c r="O624" s="30">
        <f>VLOOKUP(Hospital_details[[#This Row],[PA ID]],Patient_details[],11,0)</f>
        <v>8000</v>
      </c>
      <c r="P624" s="31">
        <f>VLOOKUP(Hospital_details[[#This Row],[PA ID]],Patient_details[],12,0)</f>
        <v>100</v>
      </c>
      <c r="Q624" s="31">
        <f>VLOOKUP(Hospital_details[[#This Row],[Diagnosis_ID]],Diagnosis_details[],5,0)</f>
        <v>320</v>
      </c>
      <c r="R6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24" s="31">
        <f>Hospital_details[[#This Row],[Hospital Charges]]+Hospital_details[[#This Row],[Price of Treatment]]+Hospital_details[[#This Row],[Consultant Fee]]-Hospital_details[[#This Row],[Discount]]</f>
        <v>8180</v>
      </c>
      <c r="T6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2454</v>
      </c>
    </row>
    <row r="625" spans="1:20" hidden="1">
      <c r="A625" s="27" t="s">
        <v>1266</v>
      </c>
      <c r="B625" s="28">
        <f>VLOOKUP(Hospital_details[[#This Row],[PA ID]],Patient_details[],2,0)</f>
        <v>43072</v>
      </c>
      <c r="C625" s="32">
        <f>VLOOKUP(Hospital_details[[#This Row],[PA ID]],Patient_details[],3,0)</f>
        <v>42</v>
      </c>
      <c r="D625" s="32" t="str">
        <f>VLOOKUP(Hospital_details[[#This Row],[PA ID]],Patient_details[],4,0)</f>
        <v>M</v>
      </c>
      <c r="E625" s="27" t="str">
        <f>VLOOKUP(Hospital_details[[#This Row],[PA ID]],Patient_details[],5,0)</f>
        <v>Day-case</v>
      </c>
      <c r="F625" s="27" t="str">
        <f>VLOOKUP(Hospital_details[[#This Row],[PA ID]],Patient_details[],6,0)</f>
        <v>Mullingar</v>
      </c>
      <c r="G625" s="33" t="str">
        <f>VLOOKUP(Hospital_details[[#This Row],[PA ID]],Patient_details[],7,0)</f>
        <v>Westmeath</v>
      </c>
      <c r="H625" s="29" t="str">
        <f>VLOOKUP(Hospital_details[[#This Row],[PA ID]],Patient_details[],9,0)</f>
        <v>Anaesthesia, Intensive Care and Pain Medicine</v>
      </c>
      <c r="I625" s="27" t="s">
        <v>1267</v>
      </c>
      <c r="J625" s="27" t="str">
        <f>VLOOKUP(Hospital_details[[#This Row],[Diagnosis_ID]],Diagnosis_details[],2,0)</f>
        <v>Therapy</v>
      </c>
      <c r="K625" s="27" t="str">
        <f>VLOOKUP(Hospital_details[[#This Row],[Diagnosis_ID]],Diagnosis_details[],3,0)</f>
        <v>Medical card holders</v>
      </c>
      <c r="L625" s="29" t="str">
        <f>VLOOKUP(Hospital_details[[#This Row],[Diagnosis_ID]],Diagnosis_details[],4,0)</f>
        <v>Dr Fauci</v>
      </c>
      <c r="M625" s="29" t="str">
        <f>VLOOKUP(Hospital_details[[#This Row],[PA ID]],Patient_details[],10,0)</f>
        <v>Nitrates</v>
      </c>
      <c r="N625" s="29" t="str">
        <f>VLOOKUP(Hospital_details[[#This Row],[PA ID]],Patient_details[],8,0)</f>
        <v>Myocardial ischemia</v>
      </c>
      <c r="O625" s="30">
        <f>VLOOKUP(Hospital_details[[#This Row],[PA ID]],Patient_details[],11,0)</f>
        <v>950</v>
      </c>
      <c r="P625" s="31">
        <f>VLOOKUP(Hospital_details[[#This Row],[PA ID]],Patient_details[],12,0)</f>
        <v>250</v>
      </c>
      <c r="Q625" s="31">
        <f>VLOOKUP(Hospital_details[[#This Row],[Diagnosis_ID]],Diagnosis_details[],5,0)</f>
        <v>320</v>
      </c>
      <c r="R6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25" s="31">
        <f>Hospital_details[[#This Row],[Hospital Charges]]+Hospital_details[[#This Row],[Price of Treatment]]+Hospital_details[[#This Row],[Consultant Fee]]-Hospital_details[[#This Row],[Discount]]</f>
        <v>1330</v>
      </c>
      <c r="T6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626" spans="1:20" hidden="1">
      <c r="A626" s="27" t="s">
        <v>1268</v>
      </c>
      <c r="B626" s="28">
        <f>VLOOKUP(Hospital_details[[#This Row],[PA ID]],Patient_details[],2,0)</f>
        <v>43072</v>
      </c>
      <c r="C626" s="32">
        <f>VLOOKUP(Hospital_details[[#This Row],[PA ID]],Patient_details[],3,0)</f>
        <v>42</v>
      </c>
      <c r="D626" s="32" t="str">
        <f>VLOOKUP(Hospital_details[[#This Row],[PA ID]],Patient_details[],4,0)</f>
        <v>M</v>
      </c>
      <c r="E626" s="27" t="str">
        <f>VLOOKUP(Hospital_details[[#This Row],[PA ID]],Patient_details[],5,0)</f>
        <v>Multiple-occupancy room overnight</v>
      </c>
      <c r="F626" s="27" t="str">
        <f>VLOOKUP(Hospital_details[[#This Row],[PA ID]],Patient_details[],6,0)</f>
        <v>Carlow</v>
      </c>
      <c r="G626" s="33" t="str">
        <f>VLOOKUP(Hospital_details[[#This Row],[PA ID]],Patient_details[],7,0)</f>
        <v>Carlow</v>
      </c>
      <c r="H626" s="29" t="str">
        <f>VLOOKUP(Hospital_details[[#This Row],[PA ID]],Patient_details[],9,0)</f>
        <v>Anaesthesia, Intensive Care and Pain Medicine</v>
      </c>
      <c r="I626" s="27" t="s">
        <v>1269</v>
      </c>
      <c r="J626" s="27" t="str">
        <f>VLOOKUP(Hospital_details[[#This Row],[Diagnosis_ID]],Diagnosis_details[],2,0)</f>
        <v>Therapy</v>
      </c>
      <c r="K626" s="27" t="str">
        <f>VLOOKUP(Hospital_details[[#This Row],[Diagnosis_ID]],Diagnosis_details[],3,0)</f>
        <v>Medical card holders</v>
      </c>
      <c r="L626" s="29" t="str">
        <f>VLOOKUP(Hospital_details[[#This Row],[Diagnosis_ID]],Diagnosis_details[],4,0)</f>
        <v>Dr Fauci</v>
      </c>
      <c r="M626" s="29" t="str">
        <f>VLOOKUP(Hospital_details[[#This Row],[PA ID]],Patient_details[],10,0)</f>
        <v>Nitrates</v>
      </c>
      <c r="N626" s="29" t="str">
        <f>VLOOKUP(Hospital_details[[#This Row],[PA ID]],Patient_details[],8,0)</f>
        <v>Myocardial ischemia</v>
      </c>
      <c r="O626" s="30">
        <f>VLOOKUP(Hospital_details[[#This Row],[PA ID]],Patient_details[],11,0)</f>
        <v>4000</v>
      </c>
      <c r="P626" s="31">
        <f>VLOOKUP(Hospital_details[[#This Row],[PA ID]],Patient_details[],12,0)</f>
        <v>200</v>
      </c>
      <c r="Q626" s="31">
        <f>VLOOKUP(Hospital_details[[#This Row],[Diagnosis_ID]],Diagnosis_details[],5,0)</f>
        <v>320</v>
      </c>
      <c r="R6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626" s="31">
        <f>Hospital_details[[#This Row],[Hospital Charges]]+Hospital_details[[#This Row],[Price of Treatment]]+Hospital_details[[#This Row],[Consultant Fee]]-Hospital_details[[#This Row],[Discount]]</f>
        <v>4400</v>
      </c>
      <c r="T6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1320</v>
      </c>
    </row>
    <row r="627" spans="1:20" hidden="1">
      <c r="A627" s="27" t="s">
        <v>1270</v>
      </c>
      <c r="B627" s="28">
        <f>VLOOKUP(Hospital_details[[#This Row],[PA ID]],Patient_details[],2,0)</f>
        <v>43072</v>
      </c>
      <c r="C627" s="32">
        <f>VLOOKUP(Hospital_details[[#This Row],[PA ID]],Patient_details[],3,0)</f>
        <v>57</v>
      </c>
      <c r="D627" s="32" t="str">
        <f>VLOOKUP(Hospital_details[[#This Row],[PA ID]],Patient_details[],4,0)</f>
        <v>M</v>
      </c>
      <c r="E627" s="27" t="str">
        <f>VLOOKUP(Hospital_details[[#This Row],[PA ID]],Patient_details[],5,0)</f>
        <v>Day-case</v>
      </c>
      <c r="F627" s="27" t="str">
        <f>VLOOKUP(Hospital_details[[#This Row],[PA ID]],Patient_details[],6,0)</f>
        <v>Longford</v>
      </c>
      <c r="G627" s="33" t="str">
        <f>VLOOKUP(Hospital_details[[#This Row],[PA ID]],Patient_details[],7,0)</f>
        <v>Longford</v>
      </c>
      <c r="H627" s="29" t="str">
        <f>VLOOKUP(Hospital_details[[#This Row],[PA ID]],Patient_details[],9,0)</f>
        <v>Anaesthesia, Intensive Care and Pain Medicine</v>
      </c>
      <c r="I627" s="27" t="s">
        <v>1271</v>
      </c>
      <c r="J627" s="27" t="str">
        <f>VLOOKUP(Hospital_details[[#This Row],[Diagnosis_ID]],Diagnosis_details[],2,0)</f>
        <v>Surgery</v>
      </c>
      <c r="K627" s="27" t="str">
        <f>VLOOKUP(Hospital_details[[#This Row],[Diagnosis_ID]],Diagnosis_details[],3,0)</f>
        <v>Medical card holders</v>
      </c>
      <c r="L627" s="29" t="str">
        <f>VLOOKUP(Hospital_details[[#This Row],[Diagnosis_ID]],Diagnosis_details[],4,0)</f>
        <v>Dr Fauci</v>
      </c>
      <c r="M627" s="29" t="str">
        <f>VLOOKUP(Hospital_details[[#This Row],[PA ID]],Patient_details[],10,0)</f>
        <v>Nitrates</v>
      </c>
      <c r="N627" s="29" t="str">
        <f>VLOOKUP(Hospital_details[[#This Row],[PA ID]],Patient_details[],8,0)</f>
        <v>Myocardial ischemia</v>
      </c>
      <c r="O627" s="30">
        <f>VLOOKUP(Hospital_details[[#This Row],[PA ID]],Patient_details[],11,0)</f>
        <v>950</v>
      </c>
      <c r="P627" s="31">
        <f>VLOOKUP(Hospital_details[[#This Row],[PA ID]],Patient_details[],12,0)</f>
        <v>450</v>
      </c>
      <c r="Q627" s="31">
        <f>VLOOKUP(Hospital_details[[#This Row],[Diagnosis_ID]],Diagnosis_details[],5,0)</f>
        <v>320</v>
      </c>
      <c r="R6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27" s="31">
        <f>Hospital_details[[#This Row],[Hospital Charges]]+Hospital_details[[#This Row],[Price of Treatment]]+Hospital_details[[#This Row],[Consultant Fee]]-Hospital_details[[#This Row],[Discount]]</f>
        <v>1530</v>
      </c>
      <c r="T6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459</v>
      </c>
    </row>
    <row r="628" spans="1:20" hidden="1">
      <c r="A628" s="27" t="s">
        <v>1272</v>
      </c>
      <c r="B628" s="28">
        <f>VLOOKUP(Hospital_details[[#This Row],[PA ID]],Patient_details[],2,0)</f>
        <v>43727</v>
      </c>
      <c r="C628" s="32">
        <f>VLOOKUP(Hospital_details[[#This Row],[PA ID]],Patient_details[],3,0)</f>
        <v>55</v>
      </c>
      <c r="D628" s="32" t="str">
        <f>VLOOKUP(Hospital_details[[#This Row],[PA ID]],Patient_details[],4,0)</f>
        <v>M</v>
      </c>
      <c r="E628" s="27" t="str">
        <f>VLOOKUP(Hospital_details[[#This Row],[PA ID]],Patient_details[],5,0)</f>
        <v>Multiple-occupancy room overnight</v>
      </c>
      <c r="F628" s="27" t="str">
        <f>VLOOKUP(Hospital_details[[#This Row],[PA ID]],Patient_details[],6,0)</f>
        <v>Sligo</v>
      </c>
      <c r="G628" s="33" t="str">
        <f>VLOOKUP(Hospital_details[[#This Row],[PA ID]],Patient_details[],7,0)</f>
        <v>Leitrim</v>
      </c>
      <c r="H628" s="29" t="str">
        <f>VLOOKUP(Hospital_details[[#This Row],[PA ID]],Patient_details[],9,0)</f>
        <v>Clinical Neurophysiology</v>
      </c>
      <c r="I628" s="27" t="s">
        <v>1273</v>
      </c>
      <c r="J628" s="27" t="str">
        <f>VLOOKUP(Hospital_details[[#This Row],[Diagnosis_ID]],Diagnosis_details[],2,0)</f>
        <v>Therapy</v>
      </c>
      <c r="K628" s="27" t="str">
        <f>VLOOKUP(Hospital_details[[#This Row],[Diagnosis_ID]],Diagnosis_details[],3,0)</f>
        <v>Medical card holders</v>
      </c>
      <c r="L628" s="29" t="str">
        <f>VLOOKUP(Hospital_details[[#This Row],[Diagnosis_ID]],Diagnosis_details[],4,0)</f>
        <v>Dr Doherty</v>
      </c>
      <c r="M628" s="29" t="str">
        <f>VLOOKUP(Hospital_details[[#This Row],[PA ID]],Patient_details[],10,0)</f>
        <v>Aspirin</v>
      </c>
      <c r="N628" s="29" t="str">
        <f>VLOOKUP(Hospital_details[[#This Row],[PA ID]],Patient_details[],8,0)</f>
        <v>Chronic daily headache</v>
      </c>
      <c r="O628" s="30">
        <f>VLOOKUP(Hospital_details[[#This Row],[PA ID]],Patient_details[],11,0)</f>
        <v>4000</v>
      </c>
      <c r="P628" s="31">
        <f>VLOOKUP(Hospital_details[[#This Row],[PA ID]],Patient_details[],12,0)</f>
        <v>770</v>
      </c>
      <c r="Q628" s="31">
        <f>VLOOKUP(Hospital_details[[#This Row],[Diagnosis_ID]],Diagnosis_details[],5,0)</f>
        <v>250</v>
      </c>
      <c r="R6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628" s="31">
        <f>Hospital_details[[#This Row],[Hospital Charges]]+Hospital_details[[#This Row],[Price of Treatment]]+Hospital_details[[#This Row],[Consultant Fee]]-Hospital_details[[#This Row],[Discount]]</f>
        <v>4900</v>
      </c>
      <c r="T6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1470</v>
      </c>
    </row>
    <row r="629" spans="1:20">
      <c r="A629" s="27" t="s">
        <v>1274</v>
      </c>
      <c r="B629" s="28">
        <f>VLOOKUP(Hospital_details[[#This Row],[PA ID]],Patient_details[],2,0)</f>
        <v>43608</v>
      </c>
      <c r="C629" s="32">
        <f>VLOOKUP(Hospital_details[[#This Row],[PA ID]],Patient_details[],3,0)</f>
        <v>44</v>
      </c>
      <c r="D629" s="32" t="str">
        <f>VLOOKUP(Hospital_details[[#This Row],[PA ID]],Patient_details[],4,0)</f>
        <v>F</v>
      </c>
      <c r="E629" s="27" t="str">
        <f>VLOOKUP(Hospital_details[[#This Row],[PA ID]],Patient_details[],5,0)</f>
        <v>Multiple-occupancy room overnight</v>
      </c>
      <c r="F629" s="27" t="str">
        <f>VLOOKUP(Hospital_details[[#This Row],[PA ID]],Patient_details[],6,0)</f>
        <v>Sligo</v>
      </c>
      <c r="G629" s="33" t="str">
        <f>VLOOKUP(Hospital_details[[#This Row],[PA ID]],Patient_details[],7,0)</f>
        <v>Leitrim</v>
      </c>
      <c r="H629" s="29" t="str">
        <f>VLOOKUP(Hospital_details[[#This Row],[PA ID]],Patient_details[],9,0)</f>
        <v>Clinical Haematology</v>
      </c>
      <c r="I629" s="27" t="s">
        <v>1275</v>
      </c>
      <c r="J629" s="27" t="str">
        <f>VLOOKUP(Hospital_details[[#This Row],[Diagnosis_ID]],Diagnosis_details[],2,0)</f>
        <v>Therapy</v>
      </c>
      <c r="K629" s="27" t="str">
        <f>VLOOKUP(Hospital_details[[#This Row],[Diagnosis_ID]],Diagnosis_details[],3,0)</f>
        <v>Medical card holders</v>
      </c>
      <c r="L629" s="29" t="str">
        <f>VLOOKUP(Hospital_details[[#This Row],[Diagnosis_ID]],Diagnosis_details[],4,0)</f>
        <v>Dr Birx</v>
      </c>
      <c r="M629" s="29" t="str">
        <f>VLOOKUP(Hospital_details[[#This Row],[PA ID]],Patient_details[],10,0)</f>
        <v>folic acid</v>
      </c>
      <c r="N629" s="29" t="str">
        <f>VLOOKUP(Hospital_details[[#This Row],[PA ID]],Patient_details[],8,0)</f>
        <v>Bacterial infection</v>
      </c>
      <c r="O629" s="30">
        <f>VLOOKUP(Hospital_details[[#This Row],[PA ID]],Patient_details[],11,0)</f>
        <v>4000</v>
      </c>
      <c r="P629" s="31">
        <f>VLOOKUP(Hospital_details[[#This Row],[PA ID]],Patient_details[],12,0)</f>
        <v>160</v>
      </c>
      <c r="Q629" s="31">
        <f>VLOOKUP(Hospital_details[[#This Row],[Diagnosis_ID]],Diagnosis_details[],5,0)</f>
        <v>350</v>
      </c>
      <c r="R6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29" s="31">
        <f>Hospital_details[[#This Row],[Hospital Charges]]+Hospital_details[[#This Row],[Price of Treatment]]+Hospital_details[[#This Row],[Consultant Fee]]-Hospital_details[[#This Row],[Discount]]</f>
        <v>4110</v>
      </c>
      <c r="T6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1233</v>
      </c>
    </row>
    <row r="630" spans="1:20">
      <c r="A630" s="27" t="s">
        <v>1276</v>
      </c>
      <c r="B630" s="28">
        <f>VLOOKUP(Hospital_details[[#This Row],[PA ID]],Patient_details[],2,0)</f>
        <v>43820</v>
      </c>
      <c r="C630" s="32">
        <f>VLOOKUP(Hospital_details[[#This Row],[PA ID]],Patient_details[],3,0)</f>
        <v>37</v>
      </c>
      <c r="D630" s="32" t="str">
        <f>VLOOKUP(Hospital_details[[#This Row],[PA ID]],Patient_details[],4,0)</f>
        <v>F</v>
      </c>
      <c r="E630" s="27" t="str">
        <f>VLOOKUP(Hospital_details[[#This Row],[PA ID]],Patient_details[],5,0)</f>
        <v>Single-occupancy room overnight</v>
      </c>
      <c r="F630" s="27" t="str">
        <f>VLOOKUP(Hospital_details[[#This Row],[PA ID]],Patient_details[],6,0)</f>
        <v>Monaghan</v>
      </c>
      <c r="G630" s="33" t="str">
        <f>VLOOKUP(Hospital_details[[#This Row],[PA ID]],Patient_details[],7,0)</f>
        <v>Monaghan</v>
      </c>
      <c r="H630" s="29" t="str">
        <f>VLOOKUP(Hospital_details[[#This Row],[PA ID]],Patient_details[],9,0)</f>
        <v>Clinical Haematology</v>
      </c>
      <c r="I630" s="27" t="s">
        <v>1277</v>
      </c>
      <c r="J630" s="27" t="str">
        <f>VLOOKUP(Hospital_details[[#This Row],[Diagnosis_ID]],Diagnosis_details[],2,0)</f>
        <v>Therapy</v>
      </c>
      <c r="K630" s="27" t="str">
        <f>VLOOKUP(Hospital_details[[#This Row],[Diagnosis_ID]],Diagnosis_details[],3,0)</f>
        <v>Medical card holders</v>
      </c>
      <c r="L630" s="29" t="str">
        <f>VLOOKUP(Hospital_details[[#This Row],[Diagnosis_ID]],Diagnosis_details[],4,0)</f>
        <v>Dr Birx</v>
      </c>
      <c r="M630" s="29" t="str">
        <f>VLOOKUP(Hospital_details[[#This Row],[PA ID]],Patient_details[],10,0)</f>
        <v>folic acid</v>
      </c>
      <c r="N630" s="29" t="str">
        <f>VLOOKUP(Hospital_details[[#This Row],[PA ID]],Patient_details[],8,0)</f>
        <v>Bacterial infection</v>
      </c>
      <c r="O630" s="30">
        <f>VLOOKUP(Hospital_details[[#This Row],[PA ID]],Patient_details[],11,0)</f>
        <v>8000</v>
      </c>
      <c r="P630" s="31">
        <f>VLOOKUP(Hospital_details[[#This Row],[PA ID]],Patient_details[],12,0)</f>
        <v>400</v>
      </c>
      <c r="Q630" s="31">
        <f>VLOOKUP(Hospital_details[[#This Row],[Diagnosis_ID]],Diagnosis_details[],5,0)</f>
        <v>350</v>
      </c>
      <c r="R6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0" s="31">
        <f>Hospital_details[[#This Row],[Hospital Charges]]+Hospital_details[[#This Row],[Price of Treatment]]+Hospital_details[[#This Row],[Consultant Fee]]-Hospital_details[[#This Row],[Discount]]</f>
        <v>7950</v>
      </c>
      <c r="T6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631" spans="1:20">
      <c r="A631" s="27" t="s">
        <v>1278</v>
      </c>
      <c r="B631" s="28">
        <f>VLOOKUP(Hospital_details[[#This Row],[PA ID]],Patient_details[],2,0)</f>
        <v>43820</v>
      </c>
      <c r="C631" s="32">
        <f>VLOOKUP(Hospital_details[[#This Row],[PA ID]],Patient_details[],3,0)</f>
        <v>50</v>
      </c>
      <c r="D631" s="32" t="str">
        <f>VLOOKUP(Hospital_details[[#This Row],[PA ID]],Patient_details[],4,0)</f>
        <v>F</v>
      </c>
      <c r="E631" s="27" t="str">
        <f>VLOOKUP(Hospital_details[[#This Row],[PA ID]],Patient_details[],5,0)</f>
        <v>Day-case</v>
      </c>
      <c r="F631" s="27" t="str">
        <f>VLOOKUP(Hospital_details[[#This Row],[PA ID]],Patient_details[],6,0)</f>
        <v>Castlerea</v>
      </c>
      <c r="G631" s="33" t="str">
        <f>VLOOKUP(Hospital_details[[#This Row],[PA ID]],Patient_details[],7,0)</f>
        <v>Roscommon</v>
      </c>
      <c r="H631" s="29" t="str">
        <f>VLOOKUP(Hospital_details[[#This Row],[PA ID]],Patient_details[],9,0)</f>
        <v>Clinical Haematology</v>
      </c>
      <c r="I631" s="27" t="s">
        <v>1279</v>
      </c>
      <c r="J631" s="27" t="str">
        <f>VLOOKUP(Hospital_details[[#This Row],[Diagnosis_ID]],Diagnosis_details[],2,0)</f>
        <v>Therapy</v>
      </c>
      <c r="K631" s="27" t="str">
        <f>VLOOKUP(Hospital_details[[#This Row],[Diagnosis_ID]],Diagnosis_details[],3,0)</f>
        <v>Medical card holders</v>
      </c>
      <c r="L631" s="29" t="str">
        <f>VLOOKUP(Hospital_details[[#This Row],[Diagnosis_ID]],Diagnosis_details[],4,0)</f>
        <v>Dr Birx</v>
      </c>
      <c r="M631" s="29" t="str">
        <f>VLOOKUP(Hospital_details[[#This Row],[PA ID]],Patient_details[],10,0)</f>
        <v>folic acid</v>
      </c>
      <c r="N631" s="29" t="str">
        <f>VLOOKUP(Hospital_details[[#This Row],[PA ID]],Patient_details[],8,0)</f>
        <v>Bacterial infection</v>
      </c>
      <c r="O631" s="30">
        <f>VLOOKUP(Hospital_details[[#This Row],[PA ID]],Patient_details[],11,0)</f>
        <v>950</v>
      </c>
      <c r="P631" s="31">
        <f>VLOOKUP(Hospital_details[[#This Row],[PA ID]],Patient_details[],12,0)</f>
        <v>240</v>
      </c>
      <c r="Q631" s="31">
        <f>VLOOKUP(Hospital_details[[#This Row],[Diagnosis_ID]],Diagnosis_details[],5,0)</f>
        <v>350</v>
      </c>
      <c r="R6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31" s="31">
        <f>Hospital_details[[#This Row],[Hospital Charges]]+Hospital_details[[#This Row],[Price of Treatment]]+Hospital_details[[#This Row],[Consultant Fee]]-Hospital_details[[#This Row],[Discount]]</f>
        <v>1350</v>
      </c>
      <c r="T6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632" spans="1:20">
      <c r="A632" s="27" t="s">
        <v>1280</v>
      </c>
      <c r="B632" s="28">
        <f>VLOOKUP(Hospital_details[[#This Row],[PA ID]],Patient_details[],2,0)</f>
        <v>43447</v>
      </c>
      <c r="C632" s="32">
        <f>VLOOKUP(Hospital_details[[#This Row],[PA ID]],Patient_details[],3,0)</f>
        <v>51</v>
      </c>
      <c r="D632" s="32" t="str">
        <f>VLOOKUP(Hospital_details[[#This Row],[PA ID]],Patient_details[],4,0)</f>
        <v>M</v>
      </c>
      <c r="E632" s="27" t="str">
        <f>VLOOKUP(Hospital_details[[#This Row],[PA ID]],Patient_details[],5,0)</f>
        <v>Single-occupancy room overnight</v>
      </c>
      <c r="F632" s="27" t="str">
        <f>VLOOKUP(Hospital_details[[#This Row],[PA ID]],Patient_details[],6,0)</f>
        <v>Ballyhaunis</v>
      </c>
      <c r="G632" s="33" t="str">
        <f>VLOOKUP(Hospital_details[[#This Row],[PA ID]],Patient_details[],7,0)</f>
        <v>Mayo</v>
      </c>
      <c r="H632" s="29" t="str">
        <f>VLOOKUP(Hospital_details[[#This Row],[PA ID]],Patient_details[],9,0)</f>
        <v>Cardiology</v>
      </c>
      <c r="I632" s="27" t="s">
        <v>1281</v>
      </c>
      <c r="J632" s="27" t="str">
        <f>VLOOKUP(Hospital_details[[#This Row],[Diagnosis_ID]],Diagnosis_details[],2,0)</f>
        <v>Therapy</v>
      </c>
      <c r="K632" s="27" t="str">
        <f>VLOOKUP(Hospital_details[[#This Row],[Diagnosis_ID]],Diagnosis_details[],3,0)</f>
        <v>Medical card holders</v>
      </c>
      <c r="L632" s="29" t="str">
        <f>VLOOKUP(Hospital_details[[#This Row],[Diagnosis_ID]],Diagnosis_details[],4,0)</f>
        <v>Dr Birx</v>
      </c>
      <c r="M632" s="29" t="str">
        <f>VLOOKUP(Hospital_details[[#This Row],[PA ID]],Patient_details[],10,0)</f>
        <v>Calcium</v>
      </c>
      <c r="N632" s="29" t="str">
        <f>VLOOKUP(Hospital_details[[#This Row],[PA ID]],Patient_details[],8,0)</f>
        <v>Cardiovascular disease (CVD)</v>
      </c>
      <c r="O632" s="30">
        <f>VLOOKUP(Hospital_details[[#This Row],[PA ID]],Patient_details[],11,0)</f>
        <v>8000</v>
      </c>
      <c r="P632" s="31">
        <f>VLOOKUP(Hospital_details[[#This Row],[PA ID]],Patient_details[],12,0)</f>
        <v>240</v>
      </c>
      <c r="Q632" s="31">
        <f>VLOOKUP(Hospital_details[[#This Row],[Diagnosis_ID]],Diagnosis_details[],5,0)</f>
        <v>350</v>
      </c>
      <c r="R6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2" s="31">
        <f>Hospital_details[[#This Row],[Hospital Charges]]+Hospital_details[[#This Row],[Price of Treatment]]+Hospital_details[[#This Row],[Consultant Fee]]-Hospital_details[[#This Row],[Discount]]</f>
        <v>7790</v>
      </c>
      <c r="T6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633" spans="1:20">
      <c r="A633" s="27" t="s">
        <v>1282</v>
      </c>
      <c r="B633" s="28">
        <f>VLOOKUP(Hospital_details[[#This Row],[PA ID]],Patient_details[],2,0)</f>
        <v>43447</v>
      </c>
      <c r="C633" s="32">
        <f>VLOOKUP(Hospital_details[[#This Row],[PA ID]],Patient_details[],3,0)</f>
        <v>37</v>
      </c>
      <c r="D633" s="32" t="str">
        <f>VLOOKUP(Hospital_details[[#This Row],[PA ID]],Patient_details[],4,0)</f>
        <v>M</v>
      </c>
      <c r="E633" s="27" t="str">
        <f>VLOOKUP(Hospital_details[[#This Row],[PA ID]],Patient_details[],5,0)</f>
        <v>Single-occupancy room overnight</v>
      </c>
      <c r="F633" s="27" t="str">
        <f>VLOOKUP(Hospital_details[[#This Row],[PA ID]],Patient_details[],6,0)</f>
        <v>Youghal</v>
      </c>
      <c r="G633" s="33" t="str">
        <f>VLOOKUP(Hospital_details[[#This Row],[PA ID]],Patient_details[],7,0)</f>
        <v>Cork</v>
      </c>
      <c r="H633" s="29" t="str">
        <f>VLOOKUP(Hospital_details[[#This Row],[PA ID]],Patient_details[],9,0)</f>
        <v>Cardiology</v>
      </c>
      <c r="I633" s="27" t="s">
        <v>1283</v>
      </c>
      <c r="J633" s="27" t="str">
        <f>VLOOKUP(Hospital_details[[#This Row],[Diagnosis_ID]],Diagnosis_details[],2,0)</f>
        <v>Surgery</v>
      </c>
      <c r="K633" s="27" t="str">
        <f>VLOOKUP(Hospital_details[[#This Row],[Diagnosis_ID]],Diagnosis_details[],3,0)</f>
        <v>Medical card holders</v>
      </c>
      <c r="L633" s="29" t="str">
        <f>VLOOKUP(Hospital_details[[#This Row],[Diagnosis_ID]],Diagnosis_details[],4,0)</f>
        <v>Dr Birx</v>
      </c>
      <c r="M633" s="29" t="str">
        <f>VLOOKUP(Hospital_details[[#This Row],[PA ID]],Patient_details[],10,0)</f>
        <v>Beta blockers</v>
      </c>
      <c r="N633" s="29" t="str">
        <f>VLOOKUP(Hospital_details[[#This Row],[PA ID]],Patient_details[],8,0)</f>
        <v>Cardiovascular disease (CVD)</v>
      </c>
      <c r="O633" s="30">
        <f>VLOOKUP(Hospital_details[[#This Row],[PA ID]],Patient_details[],11,0)</f>
        <v>8000</v>
      </c>
      <c r="P633" s="31">
        <f>VLOOKUP(Hospital_details[[#This Row],[PA ID]],Patient_details[],12,0)</f>
        <v>400</v>
      </c>
      <c r="Q633" s="31">
        <f>VLOOKUP(Hospital_details[[#This Row],[Diagnosis_ID]],Diagnosis_details[],5,0)</f>
        <v>350</v>
      </c>
      <c r="R6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3" s="31">
        <f>Hospital_details[[#This Row],[Hospital Charges]]+Hospital_details[[#This Row],[Price of Treatment]]+Hospital_details[[#This Row],[Consultant Fee]]-Hospital_details[[#This Row],[Discount]]</f>
        <v>7950</v>
      </c>
      <c r="T6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634" spans="1:20">
      <c r="A634" s="27" t="s">
        <v>1284</v>
      </c>
      <c r="B634" s="28">
        <f>VLOOKUP(Hospital_details[[#This Row],[PA ID]],Patient_details[],2,0)</f>
        <v>43447</v>
      </c>
      <c r="C634" s="32">
        <f>VLOOKUP(Hospital_details[[#This Row],[PA ID]],Patient_details[],3,0)</f>
        <v>36</v>
      </c>
      <c r="D634" s="32" t="str">
        <f>VLOOKUP(Hospital_details[[#This Row],[PA ID]],Patient_details[],4,0)</f>
        <v>F</v>
      </c>
      <c r="E634" s="27" t="str">
        <f>VLOOKUP(Hospital_details[[#This Row],[PA ID]],Patient_details[],5,0)</f>
        <v>Single-occupancy room overnight</v>
      </c>
      <c r="F634" s="27" t="str">
        <f>VLOOKUP(Hospital_details[[#This Row],[PA ID]],Patient_details[],6,0)</f>
        <v>Longford</v>
      </c>
      <c r="G634" s="33" t="str">
        <f>VLOOKUP(Hospital_details[[#This Row],[PA ID]],Patient_details[],7,0)</f>
        <v>Longford</v>
      </c>
      <c r="H634" s="29" t="str">
        <f>VLOOKUP(Hospital_details[[#This Row],[PA ID]],Patient_details[],9,0)</f>
        <v>Cardiology</v>
      </c>
      <c r="I634" s="27" t="s">
        <v>1285</v>
      </c>
      <c r="J634" s="27" t="str">
        <f>VLOOKUP(Hospital_details[[#This Row],[Diagnosis_ID]],Diagnosis_details[],2,0)</f>
        <v>Surgery</v>
      </c>
      <c r="K634" s="27" t="str">
        <f>VLOOKUP(Hospital_details[[#This Row],[Diagnosis_ID]],Diagnosis_details[],3,0)</f>
        <v>Medical card holders</v>
      </c>
      <c r="L634" s="29" t="str">
        <f>VLOOKUP(Hospital_details[[#This Row],[Diagnosis_ID]],Diagnosis_details[],4,0)</f>
        <v>Dr Birx</v>
      </c>
      <c r="M634" s="29" t="str">
        <f>VLOOKUP(Hospital_details[[#This Row],[PA ID]],Patient_details[],10,0)</f>
        <v>Beta blockers</v>
      </c>
      <c r="N634" s="29" t="str">
        <f>VLOOKUP(Hospital_details[[#This Row],[PA ID]],Patient_details[],8,0)</f>
        <v>Cardiovascular disease (CVD)</v>
      </c>
      <c r="O634" s="30">
        <f>VLOOKUP(Hospital_details[[#This Row],[PA ID]],Patient_details[],11,0)</f>
        <v>8000</v>
      </c>
      <c r="P634" s="31">
        <f>VLOOKUP(Hospital_details[[#This Row],[PA ID]],Patient_details[],12,0)</f>
        <v>320</v>
      </c>
      <c r="Q634" s="31">
        <f>VLOOKUP(Hospital_details[[#This Row],[Diagnosis_ID]],Diagnosis_details[],5,0)</f>
        <v>350</v>
      </c>
      <c r="R6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4" s="31">
        <f>Hospital_details[[#This Row],[Hospital Charges]]+Hospital_details[[#This Row],[Price of Treatment]]+Hospital_details[[#This Row],[Consultant Fee]]-Hospital_details[[#This Row],[Discount]]</f>
        <v>7870</v>
      </c>
      <c r="T6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635" spans="1:20">
      <c r="A635" s="27" t="s">
        <v>1286</v>
      </c>
      <c r="B635" s="28">
        <f>VLOOKUP(Hospital_details[[#This Row],[PA ID]],Patient_details[],2,0)</f>
        <v>43734</v>
      </c>
      <c r="C635" s="32">
        <f>VLOOKUP(Hospital_details[[#This Row],[PA ID]],Patient_details[],3,0)</f>
        <v>51</v>
      </c>
      <c r="D635" s="32" t="str">
        <f>VLOOKUP(Hospital_details[[#This Row],[PA ID]],Patient_details[],4,0)</f>
        <v>F</v>
      </c>
      <c r="E635" s="27" t="str">
        <f>VLOOKUP(Hospital_details[[#This Row],[PA ID]],Patient_details[],5,0)</f>
        <v>Single-occupancy room overnight</v>
      </c>
      <c r="F635" s="27" t="str">
        <f>VLOOKUP(Hospital_details[[#This Row],[PA ID]],Patient_details[],6,0)</f>
        <v>Tullamore</v>
      </c>
      <c r="G635" s="33" t="str">
        <f>VLOOKUP(Hospital_details[[#This Row],[PA ID]],Patient_details[],7,0)</f>
        <v>Offaly</v>
      </c>
      <c r="H635" s="29" t="str">
        <f>VLOOKUP(Hospital_details[[#This Row],[PA ID]],Patient_details[],9,0)</f>
        <v>Cardiology</v>
      </c>
      <c r="I635" s="27" t="s">
        <v>1287</v>
      </c>
      <c r="J635" s="27" t="str">
        <f>VLOOKUP(Hospital_details[[#This Row],[Diagnosis_ID]],Diagnosis_details[],2,0)</f>
        <v>Surgery</v>
      </c>
      <c r="K635" s="27" t="str">
        <f>VLOOKUP(Hospital_details[[#This Row],[Diagnosis_ID]],Diagnosis_details[],3,0)</f>
        <v>Medical card holders</v>
      </c>
      <c r="L635" s="29" t="str">
        <f>VLOOKUP(Hospital_details[[#This Row],[Diagnosis_ID]],Diagnosis_details[],4,0)</f>
        <v>Dr Birx</v>
      </c>
      <c r="M635" s="29" t="str">
        <f>VLOOKUP(Hospital_details[[#This Row],[PA ID]],Patient_details[],10,0)</f>
        <v>Beta blockers</v>
      </c>
      <c r="N635" s="29" t="str">
        <f>VLOOKUP(Hospital_details[[#This Row],[PA ID]],Patient_details[],8,0)</f>
        <v>Cardiovascular disease (CVD)</v>
      </c>
      <c r="O635" s="30">
        <f>VLOOKUP(Hospital_details[[#This Row],[PA ID]],Patient_details[],11,0)</f>
        <v>8000</v>
      </c>
      <c r="P635" s="31">
        <f>VLOOKUP(Hospital_details[[#This Row],[PA ID]],Patient_details[],12,0)</f>
        <v>105</v>
      </c>
      <c r="Q635" s="31">
        <f>VLOOKUP(Hospital_details[[#This Row],[Diagnosis_ID]],Diagnosis_details[],5,0)</f>
        <v>350</v>
      </c>
      <c r="R6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5" s="31">
        <f>Hospital_details[[#This Row],[Hospital Charges]]+Hospital_details[[#This Row],[Price of Treatment]]+Hospital_details[[#This Row],[Consultant Fee]]-Hospital_details[[#This Row],[Discount]]</f>
        <v>7655</v>
      </c>
      <c r="T6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636" spans="1:20">
      <c r="A636" s="27" t="s">
        <v>1288</v>
      </c>
      <c r="B636" s="28">
        <f>VLOOKUP(Hospital_details[[#This Row],[PA ID]],Patient_details[],2,0)</f>
        <v>43734</v>
      </c>
      <c r="C636" s="32">
        <f>VLOOKUP(Hospital_details[[#This Row],[PA ID]],Patient_details[],3,0)</f>
        <v>65</v>
      </c>
      <c r="D636" s="32" t="str">
        <f>VLOOKUP(Hospital_details[[#This Row],[PA ID]],Patient_details[],4,0)</f>
        <v>M</v>
      </c>
      <c r="E636" s="27" t="str">
        <f>VLOOKUP(Hospital_details[[#This Row],[PA ID]],Patient_details[],5,0)</f>
        <v>Single-occupancy room overnight</v>
      </c>
      <c r="F636" s="27" t="str">
        <f>VLOOKUP(Hospital_details[[#This Row],[PA ID]],Patient_details[],6,0)</f>
        <v>Westport</v>
      </c>
      <c r="G636" s="33" t="str">
        <f>VLOOKUP(Hospital_details[[#This Row],[PA ID]],Patient_details[],7,0)</f>
        <v>Mayo</v>
      </c>
      <c r="H636" s="29" t="str">
        <f>VLOOKUP(Hospital_details[[#This Row],[PA ID]],Patient_details[],9,0)</f>
        <v>Cardiology</v>
      </c>
      <c r="I636" s="27" t="s">
        <v>1289</v>
      </c>
      <c r="J636" s="27" t="str">
        <f>VLOOKUP(Hospital_details[[#This Row],[Diagnosis_ID]],Diagnosis_details[],2,0)</f>
        <v>Surgery</v>
      </c>
      <c r="K636" s="27" t="str">
        <f>VLOOKUP(Hospital_details[[#This Row],[Diagnosis_ID]],Diagnosis_details[],3,0)</f>
        <v>Medical card holders</v>
      </c>
      <c r="L636" s="29" t="str">
        <f>VLOOKUP(Hospital_details[[#This Row],[Diagnosis_ID]],Diagnosis_details[],4,0)</f>
        <v>Dr Birx</v>
      </c>
      <c r="M636" s="29" t="str">
        <f>VLOOKUP(Hospital_details[[#This Row],[PA ID]],Patient_details[],10,0)</f>
        <v>Calcium</v>
      </c>
      <c r="N636" s="29" t="str">
        <f>VLOOKUP(Hospital_details[[#This Row],[PA ID]],Patient_details[],8,0)</f>
        <v>Cardiovascular disease (CVD)</v>
      </c>
      <c r="O636" s="30">
        <f>VLOOKUP(Hospital_details[[#This Row],[PA ID]],Patient_details[],11,0)</f>
        <v>8000</v>
      </c>
      <c r="P636" s="31">
        <f>VLOOKUP(Hospital_details[[#This Row],[PA ID]],Patient_details[],12,0)</f>
        <v>105</v>
      </c>
      <c r="Q636" s="31">
        <f>VLOOKUP(Hospital_details[[#This Row],[Diagnosis_ID]],Diagnosis_details[],5,0)</f>
        <v>350</v>
      </c>
      <c r="R6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6" s="31">
        <f>Hospital_details[[#This Row],[Hospital Charges]]+Hospital_details[[#This Row],[Price of Treatment]]+Hospital_details[[#This Row],[Consultant Fee]]-Hospital_details[[#This Row],[Discount]]</f>
        <v>7655</v>
      </c>
      <c r="T6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637" spans="1:20" hidden="1">
      <c r="A637" s="27" t="s">
        <v>1290</v>
      </c>
      <c r="B637" s="28">
        <f>VLOOKUP(Hospital_details[[#This Row],[PA ID]],Patient_details[],2,0)</f>
        <v>43017</v>
      </c>
      <c r="C637" s="32">
        <f>VLOOKUP(Hospital_details[[#This Row],[PA ID]],Patient_details[],3,0)</f>
        <v>43</v>
      </c>
      <c r="D637" s="32" t="str">
        <f>VLOOKUP(Hospital_details[[#This Row],[PA ID]],Patient_details[],4,0)</f>
        <v>M</v>
      </c>
      <c r="E637" s="27" t="str">
        <f>VLOOKUP(Hospital_details[[#This Row],[PA ID]],Patient_details[],5,0)</f>
        <v>Multiple-occupancy room overnight</v>
      </c>
      <c r="F637" s="27" t="str">
        <f>VLOOKUP(Hospital_details[[#This Row],[PA ID]],Patient_details[],6,0)</f>
        <v>Kells</v>
      </c>
      <c r="G637" s="33" t="str">
        <f>VLOOKUP(Hospital_details[[#This Row],[PA ID]],Patient_details[],7,0)</f>
        <v>Cavan</v>
      </c>
      <c r="H637" s="29" t="str">
        <f>VLOOKUP(Hospital_details[[#This Row],[PA ID]],Patient_details[],9,0)</f>
        <v>Clinical Research Centre</v>
      </c>
      <c r="I637" s="27" t="s">
        <v>1291</v>
      </c>
      <c r="J637" s="27" t="str">
        <f>VLOOKUP(Hospital_details[[#This Row],[Diagnosis_ID]],Diagnosis_details[],2,0)</f>
        <v>Therapy</v>
      </c>
      <c r="K637" s="27" t="str">
        <f>VLOOKUP(Hospital_details[[#This Row],[Diagnosis_ID]],Diagnosis_details[],3,0)</f>
        <v>Medical card holders</v>
      </c>
      <c r="L637" s="29" t="str">
        <f>VLOOKUP(Hospital_details[[#This Row],[Diagnosis_ID]],Diagnosis_details[],4,0)</f>
        <v>Dr Fauci</v>
      </c>
      <c r="M637" s="29" t="str">
        <f>VLOOKUP(Hospital_details[[#This Row],[PA ID]],Patient_details[],10,0)</f>
        <v>alteplase</v>
      </c>
      <c r="N637" s="29" t="str">
        <f>VLOOKUP(Hospital_details[[#This Row],[PA ID]],Patient_details[],8,0)</f>
        <v>Stroke</v>
      </c>
      <c r="O637" s="30">
        <f>VLOOKUP(Hospital_details[[#This Row],[PA ID]],Patient_details[],11,0)</f>
        <v>4000</v>
      </c>
      <c r="P637" s="31">
        <f>VLOOKUP(Hospital_details[[#This Row],[PA ID]],Patient_details[],12,0)</f>
        <v>105</v>
      </c>
      <c r="Q637" s="31">
        <f>VLOOKUP(Hospital_details[[#This Row],[Diagnosis_ID]],Diagnosis_details[],5,0)</f>
        <v>320</v>
      </c>
      <c r="R6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637" s="31">
        <f>Hospital_details[[#This Row],[Hospital Charges]]+Hospital_details[[#This Row],[Price of Treatment]]+Hospital_details[[#This Row],[Consultant Fee]]-Hospital_details[[#This Row],[Discount]]</f>
        <v>4305</v>
      </c>
      <c r="T6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1291.5</v>
      </c>
    </row>
    <row r="638" spans="1:20">
      <c r="A638" s="27" t="s">
        <v>1292</v>
      </c>
      <c r="B638" s="28">
        <f>VLOOKUP(Hospital_details[[#This Row],[PA ID]],Patient_details[],2,0)</f>
        <v>43333</v>
      </c>
      <c r="C638" s="32">
        <f>VLOOKUP(Hospital_details[[#This Row],[PA ID]],Patient_details[],3,0)</f>
        <v>46</v>
      </c>
      <c r="D638" s="32" t="str">
        <f>VLOOKUP(Hospital_details[[#This Row],[PA ID]],Patient_details[],4,0)</f>
        <v>M</v>
      </c>
      <c r="E638" s="27" t="str">
        <f>VLOOKUP(Hospital_details[[#This Row],[PA ID]],Patient_details[],5,0)</f>
        <v>Single-occupancy room overnight</v>
      </c>
      <c r="F638" s="27" t="str">
        <f>VLOOKUP(Hospital_details[[#This Row],[PA ID]],Patient_details[],6,0)</f>
        <v>Ballina</v>
      </c>
      <c r="G638" s="33" t="str">
        <f>VLOOKUP(Hospital_details[[#This Row],[PA ID]],Patient_details[],7,0)</f>
        <v>Mayo</v>
      </c>
      <c r="H638" s="29" t="str">
        <f>VLOOKUP(Hospital_details[[#This Row],[PA ID]],Patient_details[],9,0)</f>
        <v>Clinical Haematology</v>
      </c>
      <c r="I638" s="27" t="s">
        <v>1293</v>
      </c>
      <c r="J638" s="27" t="str">
        <f>VLOOKUP(Hospital_details[[#This Row],[Diagnosis_ID]],Diagnosis_details[],2,0)</f>
        <v>Therapy</v>
      </c>
      <c r="K638" s="27" t="str">
        <f>VLOOKUP(Hospital_details[[#This Row],[Diagnosis_ID]],Diagnosis_details[],3,0)</f>
        <v>Medical card holders</v>
      </c>
      <c r="L638" s="29" t="str">
        <f>VLOOKUP(Hospital_details[[#This Row],[Diagnosis_ID]],Diagnosis_details[],4,0)</f>
        <v>Dr Birx</v>
      </c>
      <c r="M638" s="29" t="str">
        <f>VLOOKUP(Hospital_details[[#This Row],[PA ID]],Patient_details[],10,0)</f>
        <v>folic acid</v>
      </c>
      <c r="N638" s="29" t="str">
        <f>VLOOKUP(Hospital_details[[#This Row],[PA ID]],Patient_details[],8,0)</f>
        <v>Bacterial infection</v>
      </c>
      <c r="O638" s="30">
        <f>VLOOKUP(Hospital_details[[#This Row],[PA ID]],Patient_details[],11,0)</f>
        <v>8000</v>
      </c>
      <c r="P638" s="31">
        <f>VLOOKUP(Hospital_details[[#This Row],[PA ID]],Patient_details[],12,0)</f>
        <v>240</v>
      </c>
      <c r="Q638" s="31">
        <f>VLOOKUP(Hospital_details[[#This Row],[Diagnosis_ID]],Diagnosis_details[],5,0)</f>
        <v>350</v>
      </c>
      <c r="R6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8" s="31">
        <f>Hospital_details[[#This Row],[Hospital Charges]]+Hospital_details[[#This Row],[Price of Treatment]]+Hospital_details[[#This Row],[Consultant Fee]]-Hospital_details[[#This Row],[Discount]]</f>
        <v>7790</v>
      </c>
      <c r="T6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639" spans="1:20">
      <c r="A639" s="27" t="s">
        <v>1294</v>
      </c>
      <c r="B639" s="28">
        <f>VLOOKUP(Hospital_details[[#This Row],[PA ID]],Patient_details[],2,0)</f>
        <v>43333</v>
      </c>
      <c r="C639" s="32">
        <f>VLOOKUP(Hospital_details[[#This Row],[PA ID]],Patient_details[],3,0)</f>
        <v>43</v>
      </c>
      <c r="D639" s="32" t="str">
        <f>VLOOKUP(Hospital_details[[#This Row],[PA ID]],Patient_details[],4,0)</f>
        <v>F</v>
      </c>
      <c r="E639" s="27" t="str">
        <f>VLOOKUP(Hospital_details[[#This Row],[PA ID]],Patient_details[],5,0)</f>
        <v>Single-occupancy room overnight</v>
      </c>
      <c r="F639" s="27" t="str">
        <f>VLOOKUP(Hospital_details[[#This Row],[PA ID]],Patient_details[],6,0)</f>
        <v>Birr</v>
      </c>
      <c r="G639" s="33" t="str">
        <f>VLOOKUP(Hospital_details[[#This Row],[PA ID]],Patient_details[],7,0)</f>
        <v>Offaly</v>
      </c>
      <c r="H639" s="29" t="str">
        <f>VLOOKUP(Hospital_details[[#This Row],[PA ID]],Patient_details[],9,0)</f>
        <v>Clinical Haematology</v>
      </c>
      <c r="I639" s="27" t="s">
        <v>1295</v>
      </c>
      <c r="J639" s="27" t="str">
        <f>VLOOKUP(Hospital_details[[#This Row],[Diagnosis_ID]],Diagnosis_details[],2,0)</f>
        <v>Therapy</v>
      </c>
      <c r="K639" s="27" t="str">
        <f>VLOOKUP(Hospital_details[[#This Row],[Diagnosis_ID]],Diagnosis_details[],3,0)</f>
        <v>Medical card holders</v>
      </c>
      <c r="L639" s="29" t="str">
        <f>VLOOKUP(Hospital_details[[#This Row],[Diagnosis_ID]],Diagnosis_details[],4,0)</f>
        <v>Dr Birx</v>
      </c>
      <c r="M639" s="29" t="str">
        <f>VLOOKUP(Hospital_details[[#This Row],[PA ID]],Patient_details[],10,0)</f>
        <v>folic acid</v>
      </c>
      <c r="N639" s="29" t="str">
        <f>VLOOKUP(Hospital_details[[#This Row],[PA ID]],Patient_details[],8,0)</f>
        <v>Bacterial infection</v>
      </c>
      <c r="O639" s="30">
        <f>VLOOKUP(Hospital_details[[#This Row],[PA ID]],Patient_details[],11,0)</f>
        <v>8000</v>
      </c>
      <c r="P639" s="31">
        <f>VLOOKUP(Hospital_details[[#This Row],[PA ID]],Patient_details[],12,0)</f>
        <v>240</v>
      </c>
      <c r="Q639" s="31">
        <f>VLOOKUP(Hospital_details[[#This Row],[Diagnosis_ID]],Diagnosis_details[],5,0)</f>
        <v>350</v>
      </c>
      <c r="R6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39" s="31">
        <f>Hospital_details[[#This Row],[Hospital Charges]]+Hospital_details[[#This Row],[Price of Treatment]]+Hospital_details[[#This Row],[Consultant Fee]]-Hospital_details[[#This Row],[Discount]]</f>
        <v>7790</v>
      </c>
      <c r="T6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640" spans="1:20" hidden="1">
      <c r="A640" s="27" t="s">
        <v>1296</v>
      </c>
      <c r="B640" s="28">
        <f>VLOOKUP(Hospital_details[[#This Row],[PA ID]],Patient_details[],2,0)</f>
        <v>43245</v>
      </c>
      <c r="C640" s="32">
        <f>VLOOKUP(Hospital_details[[#This Row],[PA ID]],Patient_details[],3,0)</f>
        <v>56</v>
      </c>
      <c r="D640" s="32" t="str">
        <f>VLOOKUP(Hospital_details[[#This Row],[PA ID]],Patient_details[],4,0)</f>
        <v>M</v>
      </c>
      <c r="E640" s="27" t="str">
        <f>VLOOKUP(Hospital_details[[#This Row],[PA ID]],Patient_details[],5,0)</f>
        <v>Single-occupancy room overnight</v>
      </c>
      <c r="F640" s="27" t="str">
        <f>VLOOKUP(Hospital_details[[#This Row],[PA ID]],Patient_details[],6,0)</f>
        <v>Donegal</v>
      </c>
      <c r="G640" s="33" t="str">
        <f>VLOOKUP(Hospital_details[[#This Row],[PA ID]],Patient_details[],7,0)</f>
        <v>Donegal</v>
      </c>
      <c r="H640" s="29" t="str">
        <f>VLOOKUP(Hospital_details[[#This Row],[PA ID]],Patient_details[],9,0)</f>
        <v>Clinical Neurophysiology</v>
      </c>
      <c r="I640" s="27" t="s">
        <v>1297</v>
      </c>
      <c r="J640" s="27" t="str">
        <f>VLOOKUP(Hospital_details[[#This Row],[Diagnosis_ID]],Diagnosis_details[],2,0)</f>
        <v>Therapy</v>
      </c>
      <c r="K640" s="27" t="str">
        <f>VLOOKUP(Hospital_details[[#This Row],[Diagnosis_ID]],Diagnosis_details[],3,0)</f>
        <v>Medical card holders</v>
      </c>
      <c r="L640" s="29" t="str">
        <f>VLOOKUP(Hospital_details[[#This Row],[Diagnosis_ID]],Diagnosis_details[],4,0)</f>
        <v>Dr Doherty</v>
      </c>
      <c r="M640" s="29" t="str">
        <f>VLOOKUP(Hospital_details[[#This Row],[PA ID]],Patient_details[],10,0)</f>
        <v>Aspirin</v>
      </c>
      <c r="N640" s="29" t="str">
        <f>VLOOKUP(Hospital_details[[#This Row],[PA ID]],Patient_details[],8,0)</f>
        <v>Chronic daily headache</v>
      </c>
      <c r="O640" s="30">
        <f>VLOOKUP(Hospital_details[[#This Row],[PA ID]],Patient_details[],11,0)</f>
        <v>8000</v>
      </c>
      <c r="P640" s="31">
        <f>VLOOKUP(Hospital_details[[#This Row],[PA ID]],Patient_details[],12,0)</f>
        <v>400</v>
      </c>
      <c r="Q640" s="31">
        <f>VLOOKUP(Hospital_details[[#This Row],[Diagnosis_ID]],Diagnosis_details[],5,0)</f>
        <v>250</v>
      </c>
      <c r="R6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40" s="31">
        <f>Hospital_details[[#This Row],[Hospital Charges]]+Hospital_details[[#This Row],[Price of Treatment]]+Hospital_details[[#This Row],[Consultant Fee]]-Hospital_details[[#This Row],[Discount]]</f>
        <v>8410</v>
      </c>
      <c r="T6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641" spans="1:20" hidden="1">
      <c r="A641" s="27" t="s">
        <v>1298</v>
      </c>
      <c r="B641" s="28">
        <f>VLOOKUP(Hospital_details[[#This Row],[PA ID]],Patient_details[],2,0)</f>
        <v>43245</v>
      </c>
      <c r="C641" s="32">
        <f>VLOOKUP(Hospital_details[[#This Row],[PA ID]],Patient_details[],3,0)</f>
        <v>43</v>
      </c>
      <c r="D641" s="32" t="str">
        <f>VLOOKUP(Hospital_details[[#This Row],[PA ID]],Patient_details[],4,0)</f>
        <v>M</v>
      </c>
      <c r="E641" s="27" t="str">
        <f>VLOOKUP(Hospital_details[[#This Row],[PA ID]],Patient_details[],5,0)</f>
        <v>Day-case</v>
      </c>
      <c r="F641" s="27" t="str">
        <f>VLOOKUP(Hospital_details[[#This Row],[PA ID]],Patient_details[],6,0)</f>
        <v>Skibbereen</v>
      </c>
      <c r="G641" s="33" t="str">
        <f>VLOOKUP(Hospital_details[[#This Row],[PA ID]],Patient_details[],7,0)</f>
        <v>Cork</v>
      </c>
      <c r="H641" s="29" t="str">
        <f>VLOOKUP(Hospital_details[[#This Row],[PA ID]],Patient_details[],9,0)</f>
        <v>Clinical Neurophysiology</v>
      </c>
      <c r="I641" s="27" t="s">
        <v>1299</v>
      </c>
      <c r="J641" s="27" t="str">
        <f>VLOOKUP(Hospital_details[[#This Row],[Diagnosis_ID]],Diagnosis_details[],2,0)</f>
        <v>Therapy</v>
      </c>
      <c r="K641" s="27" t="str">
        <f>VLOOKUP(Hospital_details[[#This Row],[Diagnosis_ID]],Diagnosis_details[],3,0)</f>
        <v>Medical card holders</v>
      </c>
      <c r="L641" s="29" t="str">
        <f>VLOOKUP(Hospital_details[[#This Row],[Diagnosis_ID]],Diagnosis_details[],4,0)</f>
        <v>Dr Doherty</v>
      </c>
      <c r="M641" s="29" t="str">
        <f>VLOOKUP(Hospital_details[[#This Row],[PA ID]],Patient_details[],10,0)</f>
        <v>Calcium</v>
      </c>
      <c r="N641" s="29" t="str">
        <f>VLOOKUP(Hospital_details[[#This Row],[PA ID]],Patient_details[],8,0)</f>
        <v>Chronic daily headache</v>
      </c>
      <c r="O641" s="30">
        <f>VLOOKUP(Hospital_details[[#This Row],[PA ID]],Patient_details[],11,0)</f>
        <v>950</v>
      </c>
      <c r="P641" s="31">
        <f>VLOOKUP(Hospital_details[[#This Row],[PA ID]],Patient_details[],12,0)</f>
        <v>320</v>
      </c>
      <c r="Q641" s="31">
        <f>VLOOKUP(Hospital_details[[#This Row],[Diagnosis_ID]],Diagnosis_details[],5,0)</f>
        <v>250</v>
      </c>
      <c r="R6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41" s="31">
        <f>Hospital_details[[#This Row],[Hospital Charges]]+Hospital_details[[#This Row],[Price of Treatment]]+Hospital_details[[#This Row],[Consultant Fee]]-Hospital_details[[#This Row],[Discount]]</f>
        <v>1330</v>
      </c>
      <c r="T6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642" spans="1:20" hidden="1">
      <c r="A642" s="27" t="s">
        <v>1300</v>
      </c>
      <c r="B642" s="28">
        <f>VLOOKUP(Hospital_details[[#This Row],[PA ID]],Patient_details[],2,0)</f>
        <v>43456</v>
      </c>
      <c r="C642" s="32">
        <f>VLOOKUP(Hospital_details[[#This Row],[PA ID]],Patient_details[],3,0)</f>
        <v>53</v>
      </c>
      <c r="D642" s="32" t="str">
        <f>VLOOKUP(Hospital_details[[#This Row],[PA ID]],Patient_details[],4,0)</f>
        <v>M</v>
      </c>
      <c r="E642" s="27" t="str">
        <f>VLOOKUP(Hospital_details[[#This Row],[PA ID]],Patient_details[],5,0)</f>
        <v>Single-occupancy room overnight</v>
      </c>
      <c r="F642" s="27" t="str">
        <f>VLOOKUP(Hospital_details[[#This Row],[PA ID]],Patient_details[],6,0)</f>
        <v>Skibbereen</v>
      </c>
      <c r="G642" s="33" t="str">
        <f>VLOOKUP(Hospital_details[[#This Row],[PA ID]],Patient_details[],7,0)</f>
        <v>Cork</v>
      </c>
      <c r="H642" s="29" t="str">
        <f>VLOOKUP(Hospital_details[[#This Row],[PA ID]],Patient_details[],9,0)</f>
        <v>Anaesthesia, Intensive Care and Pain Medicine</v>
      </c>
      <c r="I642" s="27" t="s">
        <v>1301</v>
      </c>
      <c r="J642" s="27" t="str">
        <f>VLOOKUP(Hospital_details[[#This Row],[Diagnosis_ID]],Diagnosis_details[],2,0)</f>
        <v>Therapy</v>
      </c>
      <c r="K642" s="27" t="str">
        <f>VLOOKUP(Hospital_details[[#This Row],[Diagnosis_ID]],Diagnosis_details[],3,0)</f>
        <v>Medical card holders</v>
      </c>
      <c r="L642" s="29" t="str">
        <f>VLOOKUP(Hospital_details[[#This Row],[Diagnosis_ID]],Diagnosis_details[],4,0)</f>
        <v>Dr Fauci</v>
      </c>
      <c r="M642" s="29" t="str">
        <f>VLOOKUP(Hospital_details[[#This Row],[PA ID]],Patient_details[],10,0)</f>
        <v>Aspirin</v>
      </c>
      <c r="N642" s="29" t="str">
        <f>VLOOKUP(Hospital_details[[#This Row],[PA ID]],Patient_details[],8,0)</f>
        <v>Myocardial ischemia</v>
      </c>
      <c r="O642" s="30">
        <f>VLOOKUP(Hospital_details[[#This Row],[PA ID]],Patient_details[],11,0)</f>
        <v>8000</v>
      </c>
      <c r="P642" s="31">
        <f>VLOOKUP(Hospital_details[[#This Row],[PA ID]],Patient_details[],12,0)</f>
        <v>150</v>
      </c>
      <c r="Q642" s="31">
        <f>VLOOKUP(Hospital_details[[#This Row],[Diagnosis_ID]],Diagnosis_details[],5,0)</f>
        <v>320</v>
      </c>
      <c r="R6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42" s="31">
        <f>Hospital_details[[#This Row],[Hospital Charges]]+Hospital_details[[#This Row],[Price of Treatment]]+Hospital_details[[#This Row],[Consultant Fee]]-Hospital_details[[#This Row],[Discount]]</f>
        <v>8230</v>
      </c>
      <c r="T6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643" spans="1:20">
      <c r="A643" s="27" t="s">
        <v>1302</v>
      </c>
      <c r="B643" s="28">
        <f>VLOOKUP(Hospital_details[[#This Row],[PA ID]],Patient_details[],2,0)</f>
        <v>43680</v>
      </c>
      <c r="C643" s="32">
        <f>VLOOKUP(Hospital_details[[#This Row],[PA ID]],Patient_details[],3,0)</f>
        <v>50</v>
      </c>
      <c r="D643" s="32" t="str">
        <f>VLOOKUP(Hospital_details[[#This Row],[PA ID]],Patient_details[],4,0)</f>
        <v>M</v>
      </c>
      <c r="E643" s="27" t="str">
        <f>VLOOKUP(Hospital_details[[#This Row],[PA ID]],Patient_details[],5,0)</f>
        <v>Single-occupancy room overnight</v>
      </c>
      <c r="F643" s="27" t="str">
        <f>VLOOKUP(Hospital_details[[#This Row],[PA ID]],Patient_details[],6,0)</f>
        <v>Longford</v>
      </c>
      <c r="G643" s="33" t="str">
        <f>VLOOKUP(Hospital_details[[#This Row],[PA ID]],Patient_details[],7,0)</f>
        <v>Longford</v>
      </c>
      <c r="H643" s="29" t="str">
        <f>VLOOKUP(Hospital_details[[#This Row],[PA ID]],Patient_details[],9,0)</f>
        <v>Cardiology</v>
      </c>
      <c r="I643" s="27" t="s">
        <v>1303</v>
      </c>
      <c r="J643" s="27" t="str">
        <f>VLOOKUP(Hospital_details[[#This Row],[Diagnosis_ID]],Diagnosis_details[],2,0)</f>
        <v>Therapy</v>
      </c>
      <c r="K643" s="27" t="str">
        <f>VLOOKUP(Hospital_details[[#This Row],[Diagnosis_ID]],Diagnosis_details[],3,0)</f>
        <v>Medical card holders</v>
      </c>
      <c r="L643" s="29" t="str">
        <f>VLOOKUP(Hospital_details[[#This Row],[Diagnosis_ID]],Diagnosis_details[],4,0)</f>
        <v>Dr Birx</v>
      </c>
      <c r="M643" s="29" t="str">
        <f>VLOOKUP(Hospital_details[[#This Row],[PA ID]],Patient_details[],10,0)</f>
        <v>Calcium</v>
      </c>
      <c r="N643" s="29" t="str">
        <f>VLOOKUP(Hospital_details[[#This Row],[PA ID]],Patient_details[],8,0)</f>
        <v>Cardiovascular disease (CVD)</v>
      </c>
      <c r="O643" s="30">
        <f>VLOOKUP(Hospital_details[[#This Row],[PA ID]],Patient_details[],11,0)</f>
        <v>8000</v>
      </c>
      <c r="P643" s="31">
        <f>VLOOKUP(Hospital_details[[#This Row],[PA ID]],Patient_details[],12,0)</f>
        <v>160</v>
      </c>
      <c r="Q643" s="31">
        <f>VLOOKUP(Hospital_details[[#This Row],[Diagnosis_ID]],Diagnosis_details[],5,0)</f>
        <v>350</v>
      </c>
      <c r="R6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43" s="31">
        <f>Hospital_details[[#This Row],[Hospital Charges]]+Hospital_details[[#This Row],[Price of Treatment]]+Hospital_details[[#This Row],[Consultant Fee]]-Hospital_details[[#This Row],[Discount]]</f>
        <v>7710</v>
      </c>
      <c r="T6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644" spans="1:20">
      <c r="A644" s="27" t="s">
        <v>1304</v>
      </c>
      <c r="B644" s="28">
        <f>VLOOKUP(Hospital_details[[#This Row],[PA ID]],Patient_details[],2,0)</f>
        <v>43680</v>
      </c>
      <c r="C644" s="32">
        <f>VLOOKUP(Hospital_details[[#This Row],[PA ID]],Patient_details[],3,0)</f>
        <v>43</v>
      </c>
      <c r="D644" s="32" t="str">
        <f>VLOOKUP(Hospital_details[[#This Row],[PA ID]],Patient_details[],4,0)</f>
        <v>F</v>
      </c>
      <c r="E644" s="27" t="str">
        <f>VLOOKUP(Hospital_details[[#This Row],[PA ID]],Patient_details[],5,0)</f>
        <v>Single-occupancy room overnight</v>
      </c>
      <c r="F644" s="27" t="str">
        <f>VLOOKUP(Hospital_details[[#This Row],[PA ID]],Patient_details[],6,0)</f>
        <v>Athy</v>
      </c>
      <c r="G644" s="33" t="str">
        <f>VLOOKUP(Hospital_details[[#This Row],[PA ID]],Patient_details[],7,0)</f>
        <v>Laois</v>
      </c>
      <c r="H644" s="29" t="str">
        <f>VLOOKUP(Hospital_details[[#This Row],[PA ID]],Patient_details[],9,0)</f>
        <v>Cardiology</v>
      </c>
      <c r="I644" s="27" t="s">
        <v>1305</v>
      </c>
      <c r="J644" s="27" t="str">
        <f>VLOOKUP(Hospital_details[[#This Row],[Diagnosis_ID]],Diagnosis_details[],2,0)</f>
        <v>Therapy</v>
      </c>
      <c r="K644" s="27" t="str">
        <f>VLOOKUP(Hospital_details[[#This Row],[Diagnosis_ID]],Diagnosis_details[],3,0)</f>
        <v>Medical card holders</v>
      </c>
      <c r="L644" s="29" t="str">
        <f>VLOOKUP(Hospital_details[[#This Row],[Diagnosis_ID]],Diagnosis_details[],4,0)</f>
        <v>Dr Birx</v>
      </c>
      <c r="M644" s="29" t="str">
        <f>VLOOKUP(Hospital_details[[#This Row],[PA ID]],Patient_details[],10,0)</f>
        <v>Calcium</v>
      </c>
      <c r="N644" s="29" t="str">
        <f>VLOOKUP(Hospital_details[[#This Row],[PA ID]],Patient_details[],8,0)</f>
        <v>Cardiovascular disease (CVD)</v>
      </c>
      <c r="O644" s="30">
        <f>VLOOKUP(Hospital_details[[#This Row],[PA ID]],Patient_details[],11,0)</f>
        <v>8000</v>
      </c>
      <c r="P644" s="31">
        <f>VLOOKUP(Hospital_details[[#This Row],[PA ID]],Patient_details[],12,0)</f>
        <v>560</v>
      </c>
      <c r="Q644" s="31">
        <f>VLOOKUP(Hospital_details[[#This Row],[Diagnosis_ID]],Diagnosis_details[],5,0)</f>
        <v>350</v>
      </c>
      <c r="R6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44" s="31">
        <f>Hospital_details[[#This Row],[Hospital Charges]]+Hospital_details[[#This Row],[Price of Treatment]]+Hospital_details[[#This Row],[Consultant Fee]]-Hospital_details[[#This Row],[Discount]]</f>
        <v>8110</v>
      </c>
      <c r="T6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645" spans="1:20">
      <c r="A645" s="27" t="s">
        <v>1306</v>
      </c>
      <c r="B645" s="28">
        <f>VLOOKUP(Hospital_details[[#This Row],[PA ID]],Patient_details[],2,0)</f>
        <v>43631</v>
      </c>
      <c r="C645" s="32">
        <f>VLOOKUP(Hospital_details[[#This Row],[PA ID]],Patient_details[],3,0)</f>
        <v>54</v>
      </c>
      <c r="D645" s="32" t="str">
        <f>VLOOKUP(Hospital_details[[#This Row],[PA ID]],Patient_details[],4,0)</f>
        <v>M</v>
      </c>
      <c r="E645" s="27" t="str">
        <f>VLOOKUP(Hospital_details[[#This Row],[PA ID]],Patient_details[],5,0)</f>
        <v>Single-occupancy room overnight</v>
      </c>
      <c r="F645" s="27" t="str">
        <f>VLOOKUP(Hospital_details[[#This Row],[PA ID]],Patient_details[],6,0)</f>
        <v>Belturbet</v>
      </c>
      <c r="G645" s="33" t="str">
        <f>VLOOKUP(Hospital_details[[#This Row],[PA ID]],Patient_details[],7,0)</f>
        <v>Cavan</v>
      </c>
      <c r="H645" s="29" t="str">
        <f>VLOOKUP(Hospital_details[[#This Row],[PA ID]],Patient_details[],9,0)</f>
        <v>Clinical Haematology</v>
      </c>
      <c r="I645" s="27" t="s">
        <v>1307</v>
      </c>
      <c r="J645" s="27" t="str">
        <f>VLOOKUP(Hospital_details[[#This Row],[Diagnosis_ID]],Diagnosis_details[],2,0)</f>
        <v>Therapy</v>
      </c>
      <c r="K645" s="27" t="str">
        <f>VLOOKUP(Hospital_details[[#This Row],[Diagnosis_ID]],Diagnosis_details[],3,0)</f>
        <v>Medical card holders</v>
      </c>
      <c r="L645" s="29" t="str">
        <f>VLOOKUP(Hospital_details[[#This Row],[Diagnosis_ID]],Diagnosis_details[],4,0)</f>
        <v>Dr Birx</v>
      </c>
      <c r="M645" s="29" t="str">
        <f>VLOOKUP(Hospital_details[[#This Row],[PA ID]],Patient_details[],10,0)</f>
        <v>oxygen</v>
      </c>
      <c r="N645" s="29" t="str">
        <f>VLOOKUP(Hospital_details[[#This Row],[PA ID]],Patient_details[],8,0)</f>
        <v>Bacterial infection</v>
      </c>
      <c r="O645" s="30">
        <f>VLOOKUP(Hospital_details[[#This Row],[PA ID]],Patient_details[],11,0)</f>
        <v>8000</v>
      </c>
      <c r="P645" s="31">
        <f>VLOOKUP(Hospital_details[[#This Row],[PA ID]],Patient_details[],12,0)</f>
        <v>200</v>
      </c>
      <c r="Q645" s="31">
        <f>VLOOKUP(Hospital_details[[#This Row],[Diagnosis_ID]],Diagnosis_details[],5,0)</f>
        <v>350</v>
      </c>
      <c r="R6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45" s="31">
        <f>Hospital_details[[#This Row],[Hospital Charges]]+Hospital_details[[#This Row],[Price of Treatment]]+Hospital_details[[#This Row],[Consultant Fee]]-Hospital_details[[#This Row],[Discount]]</f>
        <v>7750</v>
      </c>
      <c r="T6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646" spans="1:20" hidden="1">
      <c r="A646" s="27" t="s">
        <v>1308</v>
      </c>
      <c r="B646" s="28">
        <f>VLOOKUP(Hospital_details[[#This Row],[PA ID]],Patient_details[],2,0)</f>
        <v>43671</v>
      </c>
      <c r="C646" s="32">
        <f>VLOOKUP(Hospital_details[[#This Row],[PA ID]],Patient_details[],3,0)</f>
        <v>33</v>
      </c>
      <c r="D646" s="32" t="str">
        <f>VLOOKUP(Hospital_details[[#This Row],[PA ID]],Patient_details[],4,0)</f>
        <v>M</v>
      </c>
      <c r="E646" s="27" t="str">
        <f>VLOOKUP(Hospital_details[[#This Row],[PA ID]],Patient_details[],5,0)</f>
        <v>Day-case</v>
      </c>
      <c r="F646" s="27" t="str">
        <f>VLOOKUP(Hospital_details[[#This Row],[PA ID]],Patient_details[],6,0)</f>
        <v>Cavan</v>
      </c>
      <c r="G646" s="33" t="str">
        <f>VLOOKUP(Hospital_details[[#This Row],[PA ID]],Patient_details[],7,0)</f>
        <v>Cavan</v>
      </c>
      <c r="H646" s="29" t="str">
        <f>VLOOKUP(Hospital_details[[#This Row],[PA ID]],Patient_details[],9,0)</f>
        <v>Clinical Neurophysiology</v>
      </c>
      <c r="I646" s="27" t="s">
        <v>1309</v>
      </c>
      <c r="J646" s="27" t="str">
        <f>VLOOKUP(Hospital_details[[#This Row],[Diagnosis_ID]],Diagnosis_details[],2,0)</f>
        <v>Therapy</v>
      </c>
      <c r="K646" s="27" t="str">
        <f>VLOOKUP(Hospital_details[[#This Row],[Diagnosis_ID]],Diagnosis_details[],3,0)</f>
        <v>Medical card holders</v>
      </c>
      <c r="L646" s="29" t="str">
        <f>VLOOKUP(Hospital_details[[#This Row],[Diagnosis_ID]],Diagnosis_details[],4,0)</f>
        <v>Dr Doherty</v>
      </c>
      <c r="M646" s="29" t="str">
        <f>VLOOKUP(Hospital_details[[#This Row],[PA ID]],Patient_details[],10,0)</f>
        <v>Calcium</v>
      </c>
      <c r="N646" s="29" t="str">
        <f>VLOOKUP(Hospital_details[[#This Row],[PA ID]],Patient_details[],8,0)</f>
        <v>Chronic daily headache</v>
      </c>
      <c r="O646" s="30">
        <f>VLOOKUP(Hospital_details[[#This Row],[PA ID]],Patient_details[],11,0)</f>
        <v>950</v>
      </c>
      <c r="P646" s="31">
        <f>VLOOKUP(Hospital_details[[#This Row],[PA ID]],Patient_details[],12,0)</f>
        <v>110</v>
      </c>
      <c r="Q646" s="31">
        <f>VLOOKUP(Hospital_details[[#This Row],[Diagnosis_ID]],Diagnosis_details[],5,0)</f>
        <v>250</v>
      </c>
      <c r="R6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46" s="31">
        <f>Hospital_details[[#This Row],[Hospital Charges]]+Hospital_details[[#This Row],[Price of Treatment]]+Hospital_details[[#This Row],[Consultant Fee]]-Hospital_details[[#This Row],[Discount]]</f>
        <v>1120</v>
      </c>
      <c r="T6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647" spans="1:20" hidden="1">
      <c r="A647" s="27" t="s">
        <v>1310</v>
      </c>
      <c r="B647" s="28">
        <f>VLOOKUP(Hospital_details[[#This Row],[PA ID]],Patient_details[],2,0)</f>
        <v>43835</v>
      </c>
      <c r="C647" s="32">
        <f>VLOOKUP(Hospital_details[[#This Row],[PA ID]],Patient_details[],3,0)</f>
        <v>58</v>
      </c>
      <c r="D647" s="32" t="str">
        <f>VLOOKUP(Hospital_details[[#This Row],[PA ID]],Patient_details[],4,0)</f>
        <v>F</v>
      </c>
      <c r="E647" s="27" t="str">
        <f>VLOOKUP(Hospital_details[[#This Row],[PA ID]],Patient_details[],5,0)</f>
        <v>Single-occupancy room overnight</v>
      </c>
      <c r="F647" s="27" t="str">
        <f>VLOOKUP(Hospital_details[[#This Row],[PA ID]],Patient_details[],6,0)</f>
        <v>Letterkenny</v>
      </c>
      <c r="G647" s="33" t="str">
        <f>VLOOKUP(Hospital_details[[#This Row],[PA ID]],Patient_details[],7,0)</f>
        <v>Donegal</v>
      </c>
      <c r="H647" s="29" t="str">
        <f>VLOOKUP(Hospital_details[[#This Row],[PA ID]],Patient_details[],9,0)</f>
        <v>Clinical Neurophysiology</v>
      </c>
      <c r="I647" s="27" t="s">
        <v>1311</v>
      </c>
      <c r="J647" s="27" t="str">
        <f>VLOOKUP(Hospital_details[[#This Row],[Diagnosis_ID]],Diagnosis_details[],2,0)</f>
        <v>Therapy</v>
      </c>
      <c r="K647" s="27" t="str">
        <f>VLOOKUP(Hospital_details[[#This Row],[Diagnosis_ID]],Diagnosis_details[],3,0)</f>
        <v>Medical card holders</v>
      </c>
      <c r="L647" s="29" t="str">
        <f>VLOOKUP(Hospital_details[[#This Row],[Diagnosis_ID]],Diagnosis_details[],4,0)</f>
        <v>Dr Doherty</v>
      </c>
      <c r="M647" s="29" t="str">
        <f>VLOOKUP(Hospital_details[[#This Row],[PA ID]],Patient_details[],10,0)</f>
        <v>Calcium</v>
      </c>
      <c r="N647" s="29" t="str">
        <f>VLOOKUP(Hospital_details[[#This Row],[PA ID]],Patient_details[],8,0)</f>
        <v>Chronic daily headache</v>
      </c>
      <c r="O647" s="30">
        <f>VLOOKUP(Hospital_details[[#This Row],[PA ID]],Patient_details[],11,0)</f>
        <v>8000</v>
      </c>
      <c r="P647" s="31">
        <f>VLOOKUP(Hospital_details[[#This Row],[PA ID]],Patient_details[],12,0)</f>
        <v>100</v>
      </c>
      <c r="Q647" s="31">
        <f>VLOOKUP(Hospital_details[[#This Row],[Diagnosis_ID]],Diagnosis_details[],5,0)</f>
        <v>250</v>
      </c>
      <c r="R6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47" s="31">
        <f>Hospital_details[[#This Row],[Hospital Charges]]+Hospital_details[[#This Row],[Price of Treatment]]+Hospital_details[[#This Row],[Consultant Fee]]-Hospital_details[[#This Row],[Discount]]</f>
        <v>8110</v>
      </c>
      <c r="T6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648" spans="1:20" hidden="1">
      <c r="A648" s="27" t="s">
        <v>1312</v>
      </c>
      <c r="B648" s="28">
        <f>VLOOKUP(Hospital_details[[#This Row],[PA ID]],Patient_details[],2,0)</f>
        <v>43198</v>
      </c>
      <c r="C648" s="32">
        <f>VLOOKUP(Hospital_details[[#This Row],[PA ID]],Patient_details[],3,0)</f>
        <v>41</v>
      </c>
      <c r="D648" s="32" t="str">
        <f>VLOOKUP(Hospital_details[[#This Row],[PA ID]],Patient_details[],4,0)</f>
        <v>M</v>
      </c>
      <c r="E648" s="27" t="str">
        <f>VLOOKUP(Hospital_details[[#This Row],[PA ID]],Patient_details[],5,0)</f>
        <v>Single-occupancy room overnight</v>
      </c>
      <c r="F648" s="27" t="str">
        <f>VLOOKUP(Hospital_details[[#This Row],[PA ID]],Patient_details[],6,0)</f>
        <v>Castleblayney</v>
      </c>
      <c r="G648" s="33" t="str">
        <f>VLOOKUP(Hospital_details[[#This Row],[PA ID]],Patient_details[],7,0)</f>
        <v>Monaghan</v>
      </c>
      <c r="H648" s="29" t="str">
        <f>VLOOKUP(Hospital_details[[#This Row],[PA ID]],Patient_details[],9,0)</f>
        <v>Anaesthesia, Intensive Care and Pain Medicine</v>
      </c>
      <c r="I648" s="27" t="s">
        <v>1313</v>
      </c>
      <c r="J648" s="27" t="str">
        <f>VLOOKUP(Hospital_details[[#This Row],[Diagnosis_ID]],Diagnosis_details[],2,0)</f>
        <v>Therapy</v>
      </c>
      <c r="K648" s="27" t="str">
        <f>VLOOKUP(Hospital_details[[#This Row],[Diagnosis_ID]],Diagnosis_details[],3,0)</f>
        <v>Medical card holders</v>
      </c>
      <c r="L648" s="29" t="str">
        <f>VLOOKUP(Hospital_details[[#This Row],[Diagnosis_ID]],Diagnosis_details[],4,0)</f>
        <v>Dr Fauci</v>
      </c>
      <c r="M648" s="29" t="str">
        <f>VLOOKUP(Hospital_details[[#This Row],[PA ID]],Patient_details[],10,0)</f>
        <v>Nitrates</v>
      </c>
      <c r="N648" s="29" t="str">
        <f>VLOOKUP(Hospital_details[[#This Row],[PA ID]],Patient_details[],8,0)</f>
        <v>Myocardial ischemia</v>
      </c>
      <c r="O648" s="30">
        <f>VLOOKUP(Hospital_details[[#This Row],[PA ID]],Patient_details[],11,0)</f>
        <v>8000</v>
      </c>
      <c r="P648" s="31">
        <f>VLOOKUP(Hospital_details[[#This Row],[PA ID]],Patient_details[],12,0)</f>
        <v>400</v>
      </c>
      <c r="Q648" s="31">
        <f>VLOOKUP(Hospital_details[[#This Row],[Diagnosis_ID]],Diagnosis_details[],5,0)</f>
        <v>320</v>
      </c>
      <c r="R6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48" s="31">
        <f>Hospital_details[[#This Row],[Hospital Charges]]+Hospital_details[[#This Row],[Price of Treatment]]+Hospital_details[[#This Row],[Consultant Fee]]-Hospital_details[[#This Row],[Discount]]</f>
        <v>8480</v>
      </c>
      <c r="T6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2544</v>
      </c>
    </row>
    <row r="649" spans="1:20" hidden="1">
      <c r="A649" s="27" t="s">
        <v>1314</v>
      </c>
      <c r="B649" s="28">
        <f>VLOOKUP(Hospital_details[[#This Row],[PA ID]],Patient_details[],2,0)</f>
        <v>43198</v>
      </c>
      <c r="C649" s="32">
        <f>VLOOKUP(Hospital_details[[#This Row],[PA ID]],Patient_details[],3,0)</f>
        <v>48</v>
      </c>
      <c r="D649" s="32" t="str">
        <f>VLOOKUP(Hospital_details[[#This Row],[PA ID]],Patient_details[],4,0)</f>
        <v>M</v>
      </c>
      <c r="E649" s="27" t="str">
        <f>VLOOKUP(Hospital_details[[#This Row],[PA ID]],Patient_details[],5,0)</f>
        <v>Day-case</v>
      </c>
      <c r="F649" s="27" t="str">
        <f>VLOOKUP(Hospital_details[[#This Row],[PA ID]],Patient_details[],6,0)</f>
        <v>Castlerea</v>
      </c>
      <c r="G649" s="33" t="str">
        <f>VLOOKUP(Hospital_details[[#This Row],[PA ID]],Patient_details[],7,0)</f>
        <v>Roscommon</v>
      </c>
      <c r="H649" s="29" t="str">
        <f>VLOOKUP(Hospital_details[[#This Row],[PA ID]],Patient_details[],9,0)</f>
        <v>Anaesthesia, Intensive Care and Pain Medicine</v>
      </c>
      <c r="I649" s="27" t="s">
        <v>1315</v>
      </c>
      <c r="J649" s="27" t="str">
        <f>VLOOKUP(Hospital_details[[#This Row],[Diagnosis_ID]],Diagnosis_details[],2,0)</f>
        <v>Surgery</v>
      </c>
      <c r="K649" s="27" t="str">
        <f>VLOOKUP(Hospital_details[[#This Row],[Diagnosis_ID]],Diagnosis_details[],3,0)</f>
        <v>Medical card holders</v>
      </c>
      <c r="L649" s="29" t="str">
        <f>VLOOKUP(Hospital_details[[#This Row],[Diagnosis_ID]],Diagnosis_details[],4,0)</f>
        <v>Dr Fauci</v>
      </c>
      <c r="M649" s="29" t="str">
        <f>VLOOKUP(Hospital_details[[#This Row],[PA ID]],Patient_details[],10,0)</f>
        <v>Nitrates</v>
      </c>
      <c r="N649" s="29" t="str">
        <f>VLOOKUP(Hospital_details[[#This Row],[PA ID]],Patient_details[],8,0)</f>
        <v>Myocardial ischemia</v>
      </c>
      <c r="O649" s="30">
        <f>VLOOKUP(Hospital_details[[#This Row],[PA ID]],Patient_details[],11,0)</f>
        <v>950</v>
      </c>
      <c r="P649" s="31">
        <f>VLOOKUP(Hospital_details[[#This Row],[PA ID]],Patient_details[],12,0)</f>
        <v>160</v>
      </c>
      <c r="Q649" s="31">
        <f>VLOOKUP(Hospital_details[[#This Row],[Diagnosis_ID]],Diagnosis_details[],5,0)</f>
        <v>320</v>
      </c>
      <c r="R6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49" s="31">
        <f>Hospital_details[[#This Row],[Hospital Charges]]+Hospital_details[[#This Row],[Price of Treatment]]+Hospital_details[[#This Row],[Consultant Fee]]-Hospital_details[[#This Row],[Discount]]</f>
        <v>1240</v>
      </c>
      <c r="T6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650" spans="1:20" hidden="1">
      <c r="A650" s="27" t="s">
        <v>1316</v>
      </c>
      <c r="B650" s="28">
        <f>VLOOKUP(Hospital_details[[#This Row],[PA ID]],Patient_details[],2,0)</f>
        <v>43450</v>
      </c>
      <c r="C650" s="32">
        <f>VLOOKUP(Hospital_details[[#This Row],[PA ID]],Patient_details[],3,0)</f>
        <v>55</v>
      </c>
      <c r="D650" s="32" t="str">
        <f>VLOOKUP(Hospital_details[[#This Row],[PA ID]],Patient_details[],4,0)</f>
        <v>M</v>
      </c>
      <c r="E650" s="27" t="str">
        <f>VLOOKUP(Hospital_details[[#This Row],[PA ID]],Patient_details[],5,0)</f>
        <v>Single-occupancy room overnight</v>
      </c>
      <c r="F650" s="27" t="str">
        <f>VLOOKUP(Hospital_details[[#This Row],[PA ID]],Patient_details[],6,0)</f>
        <v>Castlebar</v>
      </c>
      <c r="G650" s="33" t="str">
        <f>VLOOKUP(Hospital_details[[#This Row],[PA ID]],Patient_details[],7,0)</f>
        <v>Mayo</v>
      </c>
      <c r="H650" s="29" t="str">
        <f>VLOOKUP(Hospital_details[[#This Row],[PA ID]],Patient_details[],9,0)</f>
        <v>Clinical Research Centre</v>
      </c>
      <c r="I650" s="27" t="s">
        <v>1317</v>
      </c>
      <c r="J650" s="27" t="str">
        <f>VLOOKUP(Hospital_details[[#This Row],[Diagnosis_ID]],Diagnosis_details[],2,0)</f>
        <v>Therapy</v>
      </c>
      <c r="K650" s="27" t="str">
        <f>VLOOKUP(Hospital_details[[#This Row],[Diagnosis_ID]],Diagnosis_details[],3,0)</f>
        <v>Medical card holders</v>
      </c>
      <c r="L650" s="29" t="str">
        <f>VLOOKUP(Hospital_details[[#This Row],[Diagnosis_ID]],Diagnosis_details[],4,0)</f>
        <v>Dr Fauci</v>
      </c>
      <c r="M650" s="29" t="str">
        <f>VLOOKUP(Hospital_details[[#This Row],[PA ID]],Patient_details[],10,0)</f>
        <v>alteplase</v>
      </c>
      <c r="N650" s="29" t="str">
        <f>VLOOKUP(Hospital_details[[#This Row],[PA ID]],Patient_details[],8,0)</f>
        <v>Stroke</v>
      </c>
      <c r="O650" s="30">
        <f>VLOOKUP(Hospital_details[[#This Row],[PA ID]],Patient_details[],11,0)</f>
        <v>8000</v>
      </c>
      <c r="P650" s="31">
        <f>VLOOKUP(Hospital_details[[#This Row],[PA ID]],Patient_details[],12,0)</f>
        <v>320</v>
      </c>
      <c r="Q650" s="31">
        <f>VLOOKUP(Hospital_details[[#This Row],[Diagnosis_ID]],Diagnosis_details[],5,0)</f>
        <v>320</v>
      </c>
      <c r="R6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50" s="31">
        <f>Hospital_details[[#This Row],[Hospital Charges]]+Hospital_details[[#This Row],[Price of Treatment]]+Hospital_details[[#This Row],[Consultant Fee]]-Hospital_details[[#This Row],[Discount]]</f>
        <v>8400</v>
      </c>
      <c r="T6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2520</v>
      </c>
    </row>
    <row r="651" spans="1:20" hidden="1">
      <c r="A651" s="27" t="s">
        <v>1318</v>
      </c>
      <c r="B651" s="28">
        <f>VLOOKUP(Hospital_details[[#This Row],[PA ID]],Patient_details[],2,0)</f>
        <v>43450</v>
      </c>
      <c r="C651" s="32">
        <f>VLOOKUP(Hospital_details[[#This Row],[PA ID]],Patient_details[],3,0)</f>
        <v>54</v>
      </c>
      <c r="D651" s="32" t="str">
        <f>VLOOKUP(Hospital_details[[#This Row],[PA ID]],Patient_details[],4,0)</f>
        <v>F</v>
      </c>
      <c r="E651" s="27" t="str">
        <f>VLOOKUP(Hospital_details[[#This Row],[PA ID]],Patient_details[],5,0)</f>
        <v>Single-occupancy room overnight</v>
      </c>
      <c r="F651" s="27" t="str">
        <f>VLOOKUP(Hospital_details[[#This Row],[PA ID]],Patient_details[],6,0)</f>
        <v>Carrick-On-Shannon</v>
      </c>
      <c r="G651" s="33" t="str">
        <f>VLOOKUP(Hospital_details[[#This Row],[PA ID]],Patient_details[],7,0)</f>
        <v>Leitrim</v>
      </c>
      <c r="H651" s="29" t="str">
        <f>VLOOKUP(Hospital_details[[#This Row],[PA ID]],Patient_details[],9,0)</f>
        <v>Clinical Research Centre</v>
      </c>
      <c r="I651" s="27" t="s">
        <v>1319</v>
      </c>
      <c r="J651" s="27" t="str">
        <f>VLOOKUP(Hospital_details[[#This Row],[Diagnosis_ID]],Diagnosis_details[],2,0)</f>
        <v>Therapy</v>
      </c>
      <c r="K651" s="27" t="str">
        <f>VLOOKUP(Hospital_details[[#This Row],[Diagnosis_ID]],Diagnosis_details[],3,0)</f>
        <v>Medical card holders</v>
      </c>
      <c r="L651" s="29" t="str">
        <f>VLOOKUP(Hospital_details[[#This Row],[Diagnosis_ID]],Diagnosis_details[],4,0)</f>
        <v>Dr Fauci</v>
      </c>
      <c r="M651" s="29" t="str">
        <f>VLOOKUP(Hospital_details[[#This Row],[PA ID]],Patient_details[],10,0)</f>
        <v>tPA</v>
      </c>
      <c r="N651" s="29" t="str">
        <f>VLOOKUP(Hospital_details[[#This Row],[PA ID]],Patient_details[],8,0)</f>
        <v>Stroke</v>
      </c>
      <c r="O651" s="30">
        <f>VLOOKUP(Hospital_details[[#This Row],[PA ID]],Patient_details[],11,0)</f>
        <v>8000</v>
      </c>
      <c r="P651" s="31">
        <f>VLOOKUP(Hospital_details[[#This Row],[PA ID]],Patient_details[],12,0)</f>
        <v>240</v>
      </c>
      <c r="Q651" s="31">
        <f>VLOOKUP(Hospital_details[[#This Row],[Diagnosis_ID]],Diagnosis_details[],5,0)</f>
        <v>320</v>
      </c>
      <c r="R6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51" s="31">
        <f>Hospital_details[[#This Row],[Hospital Charges]]+Hospital_details[[#This Row],[Price of Treatment]]+Hospital_details[[#This Row],[Consultant Fee]]-Hospital_details[[#This Row],[Discount]]</f>
        <v>8320</v>
      </c>
      <c r="T6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652" spans="1:20" hidden="1">
      <c r="A652" s="27" t="s">
        <v>1320</v>
      </c>
      <c r="B652" s="28">
        <f>VLOOKUP(Hospital_details[[#This Row],[PA ID]],Patient_details[],2,0)</f>
        <v>43450</v>
      </c>
      <c r="C652" s="32">
        <f>VLOOKUP(Hospital_details[[#This Row],[PA ID]],Patient_details[],3,0)</f>
        <v>51</v>
      </c>
      <c r="D652" s="32" t="str">
        <f>VLOOKUP(Hospital_details[[#This Row],[PA ID]],Patient_details[],4,0)</f>
        <v>F</v>
      </c>
      <c r="E652" s="27" t="str">
        <f>VLOOKUP(Hospital_details[[#This Row],[PA ID]],Patient_details[],5,0)</f>
        <v>Day-case</v>
      </c>
      <c r="F652" s="27" t="str">
        <f>VLOOKUP(Hospital_details[[#This Row],[PA ID]],Patient_details[],6,0)</f>
        <v>Monaghan</v>
      </c>
      <c r="G652" s="33" t="str">
        <f>VLOOKUP(Hospital_details[[#This Row],[PA ID]],Patient_details[],7,0)</f>
        <v>Monaghan</v>
      </c>
      <c r="H652" s="29" t="str">
        <f>VLOOKUP(Hospital_details[[#This Row],[PA ID]],Patient_details[],9,0)</f>
        <v>Clinical Research Centre</v>
      </c>
      <c r="I652" s="27" t="s">
        <v>1321</v>
      </c>
      <c r="J652" s="27" t="str">
        <f>VLOOKUP(Hospital_details[[#This Row],[Diagnosis_ID]],Diagnosis_details[],2,0)</f>
        <v>Surgery</v>
      </c>
      <c r="K652" s="27" t="str">
        <f>VLOOKUP(Hospital_details[[#This Row],[Diagnosis_ID]],Diagnosis_details[],3,0)</f>
        <v>Medical card holders</v>
      </c>
      <c r="L652" s="29" t="str">
        <f>VLOOKUP(Hospital_details[[#This Row],[Diagnosis_ID]],Diagnosis_details[],4,0)</f>
        <v>Dr Fauci</v>
      </c>
      <c r="M652" s="29" t="str">
        <f>VLOOKUP(Hospital_details[[#This Row],[PA ID]],Patient_details[],10,0)</f>
        <v>tPA</v>
      </c>
      <c r="N652" s="29" t="str">
        <f>VLOOKUP(Hospital_details[[#This Row],[PA ID]],Patient_details[],8,0)</f>
        <v>Stroke</v>
      </c>
      <c r="O652" s="30">
        <f>VLOOKUP(Hospital_details[[#This Row],[PA ID]],Patient_details[],11,0)</f>
        <v>950</v>
      </c>
      <c r="P652" s="31">
        <f>VLOOKUP(Hospital_details[[#This Row],[PA ID]],Patient_details[],12,0)</f>
        <v>320</v>
      </c>
      <c r="Q652" s="31">
        <f>VLOOKUP(Hospital_details[[#This Row],[Diagnosis_ID]],Diagnosis_details[],5,0)</f>
        <v>320</v>
      </c>
      <c r="R6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52" s="31">
        <f>Hospital_details[[#This Row],[Hospital Charges]]+Hospital_details[[#This Row],[Price of Treatment]]+Hospital_details[[#This Row],[Consultant Fee]]-Hospital_details[[#This Row],[Discount]]</f>
        <v>1400</v>
      </c>
      <c r="T6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653" spans="1:20" hidden="1">
      <c r="A653" s="27" t="s">
        <v>1322</v>
      </c>
      <c r="B653" s="28">
        <f>VLOOKUP(Hospital_details[[#This Row],[PA ID]],Patient_details[],2,0)</f>
        <v>43402</v>
      </c>
      <c r="C653" s="32">
        <f>VLOOKUP(Hospital_details[[#This Row],[PA ID]],Patient_details[],3,0)</f>
        <v>35</v>
      </c>
      <c r="D653" s="32" t="str">
        <f>VLOOKUP(Hospital_details[[#This Row],[PA ID]],Patient_details[],4,0)</f>
        <v>M</v>
      </c>
      <c r="E653" s="27" t="str">
        <f>VLOOKUP(Hospital_details[[#This Row],[PA ID]],Patient_details[],5,0)</f>
        <v>Single-occupancy room overnight</v>
      </c>
      <c r="F653" s="27" t="str">
        <f>VLOOKUP(Hospital_details[[#This Row],[PA ID]],Patient_details[],6,0)</f>
        <v>Carrick-On-Shannon</v>
      </c>
      <c r="G653" s="33" t="str">
        <f>VLOOKUP(Hospital_details[[#This Row],[PA ID]],Patient_details[],7,0)</f>
        <v>Leitrim</v>
      </c>
      <c r="H653" s="29" t="str">
        <f>VLOOKUP(Hospital_details[[#This Row],[PA ID]],Patient_details[],9,0)</f>
        <v>Clinical Neurophysiology</v>
      </c>
      <c r="I653" s="27" t="s">
        <v>1323</v>
      </c>
      <c r="J653" s="27" t="str">
        <f>VLOOKUP(Hospital_details[[#This Row],[Diagnosis_ID]],Diagnosis_details[],2,0)</f>
        <v>Therapy</v>
      </c>
      <c r="K653" s="27" t="str">
        <f>VLOOKUP(Hospital_details[[#This Row],[Diagnosis_ID]],Diagnosis_details[],3,0)</f>
        <v>Medical card holders</v>
      </c>
      <c r="L653" s="29" t="str">
        <f>VLOOKUP(Hospital_details[[#This Row],[Diagnosis_ID]],Diagnosis_details[],4,0)</f>
        <v>Dr Doherty</v>
      </c>
      <c r="M653" s="29" t="str">
        <f>VLOOKUP(Hospital_details[[#This Row],[PA ID]],Patient_details[],10,0)</f>
        <v>Calcium</v>
      </c>
      <c r="N653" s="29" t="str">
        <f>VLOOKUP(Hospital_details[[#This Row],[PA ID]],Patient_details[],8,0)</f>
        <v>Chronic daily headache</v>
      </c>
      <c r="O653" s="30">
        <f>VLOOKUP(Hospital_details[[#This Row],[PA ID]],Patient_details[],11,0)</f>
        <v>8000</v>
      </c>
      <c r="P653" s="31">
        <f>VLOOKUP(Hospital_details[[#This Row],[PA ID]],Patient_details[],12,0)</f>
        <v>1100</v>
      </c>
      <c r="Q653" s="31">
        <f>VLOOKUP(Hospital_details[[#This Row],[Diagnosis_ID]],Diagnosis_details[],5,0)</f>
        <v>250</v>
      </c>
      <c r="R6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53" s="31">
        <f>Hospital_details[[#This Row],[Hospital Charges]]+Hospital_details[[#This Row],[Price of Treatment]]+Hospital_details[[#This Row],[Consultant Fee]]-Hospital_details[[#This Row],[Discount]]</f>
        <v>9110</v>
      </c>
      <c r="T6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2733</v>
      </c>
    </row>
    <row r="654" spans="1:20" hidden="1">
      <c r="A654" s="27" t="s">
        <v>1324</v>
      </c>
      <c r="B654" s="28">
        <f>VLOOKUP(Hospital_details[[#This Row],[PA ID]],Patient_details[],2,0)</f>
        <v>43639</v>
      </c>
      <c r="C654" s="32">
        <f>VLOOKUP(Hospital_details[[#This Row],[PA ID]],Patient_details[],3,0)</f>
        <v>50</v>
      </c>
      <c r="D654" s="32" t="str">
        <f>VLOOKUP(Hospital_details[[#This Row],[PA ID]],Patient_details[],4,0)</f>
        <v>M</v>
      </c>
      <c r="E654" s="27" t="str">
        <f>VLOOKUP(Hospital_details[[#This Row],[PA ID]],Patient_details[],5,0)</f>
        <v>Single-occupancy room overnight</v>
      </c>
      <c r="F654" s="27" t="str">
        <f>VLOOKUP(Hospital_details[[#This Row],[PA ID]],Patient_details[],6,0)</f>
        <v>Clones</v>
      </c>
      <c r="G654" s="33" t="str">
        <f>VLOOKUP(Hospital_details[[#This Row],[PA ID]],Patient_details[],7,0)</f>
        <v>Monaghan</v>
      </c>
      <c r="H654" s="29" t="str">
        <f>VLOOKUP(Hospital_details[[#This Row],[PA ID]],Patient_details[],9,0)</f>
        <v>Anaesthesia, Intensive Care and Pain Medicine</v>
      </c>
      <c r="I654" s="27" t="s">
        <v>1325</v>
      </c>
      <c r="J654" s="27" t="str">
        <f>VLOOKUP(Hospital_details[[#This Row],[Diagnosis_ID]],Diagnosis_details[],2,0)</f>
        <v>Therapy</v>
      </c>
      <c r="K654" s="27" t="str">
        <f>VLOOKUP(Hospital_details[[#This Row],[Diagnosis_ID]],Diagnosis_details[],3,0)</f>
        <v>Medical card holders</v>
      </c>
      <c r="L654" s="29" t="str">
        <f>VLOOKUP(Hospital_details[[#This Row],[Diagnosis_ID]],Diagnosis_details[],4,0)</f>
        <v>Dr Fauci</v>
      </c>
      <c r="M654" s="29" t="str">
        <f>VLOOKUP(Hospital_details[[#This Row],[PA ID]],Patient_details[],10,0)</f>
        <v>Nitrates</v>
      </c>
      <c r="N654" s="29" t="str">
        <f>VLOOKUP(Hospital_details[[#This Row],[PA ID]],Patient_details[],8,0)</f>
        <v>Myocardial ischemia</v>
      </c>
      <c r="O654" s="30">
        <f>VLOOKUP(Hospital_details[[#This Row],[PA ID]],Patient_details[],11,0)</f>
        <v>8000</v>
      </c>
      <c r="P654" s="31">
        <f>VLOOKUP(Hospital_details[[#This Row],[PA ID]],Patient_details[],12,0)</f>
        <v>220</v>
      </c>
      <c r="Q654" s="31">
        <f>VLOOKUP(Hospital_details[[#This Row],[Diagnosis_ID]],Diagnosis_details[],5,0)</f>
        <v>320</v>
      </c>
      <c r="R6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54" s="31">
        <f>Hospital_details[[#This Row],[Hospital Charges]]+Hospital_details[[#This Row],[Price of Treatment]]+Hospital_details[[#This Row],[Consultant Fee]]-Hospital_details[[#This Row],[Discount]]</f>
        <v>8300</v>
      </c>
      <c r="T6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2490</v>
      </c>
    </row>
    <row r="655" spans="1:20" hidden="1">
      <c r="A655" s="27" t="s">
        <v>1326</v>
      </c>
      <c r="B655" s="28">
        <f>VLOOKUP(Hospital_details[[#This Row],[PA ID]],Patient_details[],2,0)</f>
        <v>43639</v>
      </c>
      <c r="C655" s="32">
        <f>VLOOKUP(Hospital_details[[#This Row],[PA ID]],Patient_details[],3,0)</f>
        <v>55</v>
      </c>
      <c r="D655" s="32" t="str">
        <f>VLOOKUP(Hospital_details[[#This Row],[PA ID]],Patient_details[],4,0)</f>
        <v>M</v>
      </c>
      <c r="E655" s="27" t="str">
        <f>VLOOKUP(Hospital_details[[#This Row],[PA ID]],Patient_details[],5,0)</f>
        <v>Single-occupancy room overnight</v>
      </c>
      <c r="F655" s="27" t="str">
        <f>VLOOKUP(Hospital_details[[#This Row],[PA ID]],Patient_details[],6,0)</f>
        <v>Cootehill</v>
      </c>
      <c r="G655" s="33" t="str">
        <f>VLOOKUP(Hospital_details[[#This Row],[PA ID]],Patient_details[],7,0)</f>
        <v>Cavan</v>
      </c>
      <c r="H655" s="29" t="str">
        <f>VLOOKUP(Hospital_details[[#This Row],[PA ID]],Patient_details[],9,0)</f>
        <v>Anaesthesia, Intensive Care and Pain Medicine</v>
      </c>
      <c r="I655" s="27" t="s">
        <v>1327</v>
      </c>
      <c r="J655" s="27" t="str">
        <f>VLOOKUP(Hospital_details[[#This Row],[Diagnosis_ID]],Diagnosis_details[],2,0)</f>
        <v>Therapy</v>
      </c>
      <c r="K655" s="27" t="str">
        <f>VLOOKUP(Hospital_details[[#This Row],[Diagnosis_ID]],Diagnosis_details[],3,0)</f>
        <v>Medical card holders</v>
      </c>
      <c r="L655" s="29" t="str">
        <f>VLOOKUP(Hospital_details[[#This Row],[Diagnosis_ID]],Diagnosis_details[],4,0)</f>
        <v>Dr Fauci</v>
      </c>
      <c r="M655" s="29" t="str">
        <f>VLOOKUP(Hospital_details[[#This Row],[PA ID]],Patient_details[],10,0)</f>
        <v>Ranolazine</v>
      </c>
      <c r="N655" s="29" t="str">
        <f>VLOOKUP(Hospital_details[[#This Row],[PA ID]],Patient_details[],8,0)</f>
        <v>Myocardial ischemia</v>
      </c>
      <c r="O655" s="30">
        <f>VLOOKUP(Hospital_details[[#This Row],[PA ID]],Patient_details[],11,0)</f>
        <v>8000</v>
      </c>
      <c r="P655" s="31">
        <f>VLOOKUP(Hospital_details[[#This Row],[PA ID]],Patient_details[],12,0)</f>
        <v>880</v>
      </c>
      <c r="Q655" s="31">
        <f>VLOOKUP(Hospital_details[[#This Row],[Diagnosis_ID]],Diagnosis_details[],5,0)</f>
        <v>320</v>
      </c>
      <c r="R6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55" s="31">
        <f>Hospital_details[[#This Row],[Hospital Charges]]+Hospital_details[[#This Row],[Price of Treatment]]+Hospital_details[[#This Row],[Consultant Fee]]-Hospital_details[[#This Row],[Discount]]</f>
        <v>8960</v>
      </c>
      <c r="T6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2688</v>
      </c>
    </row>
    <row r="656" spans="1:20">
      <c r="A656" s="27" t="s">
        <v>1328</v>
      </c>
      <c r="B656" s="28">
        <f>VLOOKUP(Hospital_details[[#This Row],[PA ID]],Patient_details[],2,0)</f>
        <v>43340</v>
      </c>
      <c r="C656" s="32">
        <f>VLOOKUP(Hospital_details[[#This Row],[PA ID]],Patient_details[],3,0)</f>
        <v>45</v>
      </c>
      <c r="D656" s="32" t="str">
        <f>VLOOKUP(Hospital_details[[#This Row],[PA ID]],Patient_details[],4,0)</f>
        <v>F</v>
      </c>
      <c r="E656" s="27" t="str">
        <f>VLOOKUP(Hospital_details[[#This Row],[PA ID]],Patient_details[],5,0)</f>
        <v>Multiple-occupancy room overnight</v>
      </c>
      <c r="F656" s="27" t="str">
        <f>VLOOKUP(Hospital_details[[#This Row],[PA ID]],Patient_details[],6,0)</f>
        <v>Cavan</v>
      </c>
      <c r="G656" s="33" t="str">
        <f>VLOOKUP(Hospital_details[[#This Row],[PA ID]],Patient_details[],7,0)</f>
        <v>Cavan</v>
      </c>
      <c r="H656" s="29" t="str">
        <f>VLOOKUP(Hospital_details[[#This Row],[PA ID]],Patient_details[],9,0)</f>
        <v>Clinical Haematology</v>
      </c>
      <c r="I656" s="27" t="s">
        <v>1329</v>
      </c>
      <c r="J656" s="27" t="str">
        <f>VLOOKUP(Hospital_details[[#This Row],[Diagnosis_ID]],Diagnosis_details[],2,0)</f>
        <v>Therapy</v>
      </c>
      <c r="K656" s="27" t="str">
        <f>VLOOKUP(Hospital_details[[#This Row],[Diagnosis_ID]],Diagnosis_details[],3,0)</f>
        <v>Medical card holders</v>
      </c>
      <c r="L656" s="29" t="str">
        <f>VLOOKUP(Hospital_details[[#This Row],[Diagnosis_ID]],Diagnosis_details[],4,0)</f>
        <v>Dr Birx</v>
      </c>
      <c r="M656" s="29" t="str">
        <f>VLOOKUP(Hospital_details[[#This Row],[PA ID]],Patient_details[],10,0)</f>
        <v>folic acid</v>
      </c>
      <c r="N656" s="29" t="str">
        <f>VLOOKUP(Hospital_details[[#This Row],[PA ID]],Patient_details[],8,0)</f>
        <v>Bacterial infection</v>
      </c>
      <c r="O656" s="30">
        <f>VLOOKUP(Hospital_details[[#This Row],[PA ID]],Patient_details[],11,0)</f>
        <v>4000</v>
      </c>
      <c r="P656" s="31">
        <f>VLOOKUP(Hospital_details[[#This Row],[PA ID]],Patient_details[],12,0)</f>
        <v>220</v>
      </c>
      <c r="Q656" s="31">
        <f>VLOOKUP(Hospital_details[[#This Row],[Diagnosis_ID]],Diagnosis_details[],5,0)</f>
        <v>350</v>
      </c>
      <c r="R6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56" s="31">
        <f>Hospital_details[[#This Row],[Hospital Charges]]+Hospital_details[[#This Row],[Price of Treatment]]+Hospital_details[[#This Row],[Consultant Fee]]-Hospital_details[[#This Row],[Discount]]</f>
        <v>4170</v>
      </c>
      <c r="T6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1251</v>
      </c>
    </row>
    <row r="657" spans="1:20">
      <c r="A657" s="27" t="s">
        <v>1330</v>
      </c>
      <c r="B657" s="28">
        <f>VLOOKUP(Hospital_details[[#This Row],[PA ID]],Patient_details[],2,0)</f>
        <v>43340</v>
      </c>
      <c r="C657" s="32">
        <f>VLOOKUP(Hospital_details[[#This Row],[PA ID]],Patient_details[],3,0)</f>
        <v>34</v>
      </c>
      <c r="D657" s="32" t="str">
        <f>VLOOKUP(Hospital_details[[#This Row],[PA ID]],Patient_details[],4,0)</f>
        <v>M</v>
      </c>
      <c r="E657" s="27" t="str">
        <f>VLOOKUP(Hospital_details[[#This Row],[PA ID]],Patient_details[],5,0)</f>
        <v>Single-occupancy room overnight</v>
      </c>
      <c r="F657" s="27" t="str">
        <f>VLOOKUP(Hospital_details[[#This Row],[PA ID]],Patient_details[],6,0)</f>
        <v>Cavan</v>
      </c>
      <c r="G657" s="33" t="str">
        <f>VLOOKUP(Hospital_details[[#This Row],[PA ID]],Patient_details[],7,0)</f>
        <v>Leitrim</v>
      </c>
      <c r="H657" s="29" t="str">
        <f>VLOOKUP(Hospital_details[[#This Row],[PA ID]],Patient_details[],9,0)</f>
        <v>Clinical Haematology</v>
      </c>
      <c r="I657" s="27" t="s">
        <v>1331</v>
      </c>
      <c r="J657" s="27" t="str">
        <f>VLOOKUP(Hospital_details[[#This Row],[Diagnosis_ID]],Diagnosis_details[],2,0)</f>
        <v>Surgery</v>
      </c>
      <c r="K657" s="27" t="str">
        <f>VLOOKUP(Hospital_details[[#This Row],[Diagnosis_ID]],Diagnosis_details[],3,0)</f>
        <v>Medical card holders</v>
      </c>
      <c r="L657" s="29" t="str">
        <f>VLOOKUP(Hospital_details[[#This Row],[Diagnosis_ID]],Diagnosis_details[],4,0)</f>
        <v>Dr Birx</v>
      </c>
      <c r="M657" s="29" t="str">
        <f>VLOOKUP(Hospital_details[[#This Row],[PA ID]],Patient_details[],10,0)</f>
        <v>folic acid</v>
      </c>
      <c r="N657" s="29" t="str">
        <f>VLOOKUP(Hospital_details[[#This Row],[PA ID]],Patient_details[],8,0)</f>
        <v>Bacterial infection</v>
      </c>
      <c r="O657" s="30">
        <f>VLOOKUP(Hospital_details[[#This Row],[PA ID]],Patient_details[],11,0)</f>
        <v>8000</v>
      </c>
      <c r="P657" s="31">
        <f>VLOOKUP(Hospital_details[[#This Row],[PA ID]],Patient_details[],12,0)</f>
        <v>220</v>
      </c>
      <c r="Q657" s="31">
        <f>VLOOKUP(Hospital_details[[#This Row],[Diagnosis_ID]],Diagnosis_details[],5,0)</f>
        <v>350</v>
      </c>
      <c r="R6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57" s="31">
        <f>Hospital_details[[#This Row],[Hospital Charges]]+Hospital_details[[#This Row],[Price of Treatment]]+Hospital_details[[#This Row],[Consultant Fee]]-Hospital_details[[#This Row],[Discount]]</f>
        <v>7770</v>
      </c>
      <c r="T6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658" spans="1:20">
      <c r="A658" s="27" t="s">
        <v>1332</v>
      </c>
      <c r="B658" s="28">
        <f>VLOOKUP(Hospital_details[[#This Row],[PA ID]],Patient_details[],2,0)</f>
        <v>43340</v>
      </c>
      <c r="C658" s="32">
        <f>VLOOKUP(Hospital_details[[#This Row],[PA ID]],Patient_details[],3,0)</f>
        <v>55</v>
      </c>
      <c r="D658" s="32" t="str">
        <f>VLOOKUP(Hospital_details[[#This Row],[PA ID]],Patient_details[],4,0)</f>
        <v>F</v>
      </c>
      <c r="E658" s="27" t="str">
        <f>VLOOKUP(Hospital_details[[#This Row],[PA ID]],Patient_details[],5,0)</f>
        <v>Single-occupancy room overnight</v>
      </c>
      <c r="F658" s="27" t="str">
        <f>VLOOKUP(Hospital_details[[#This Row],[PA ID]],Patient_details[],6,0)</f>
        <v>Monaghan</v>
      </c>
      <c r="G658" s="33" t="str">
        <f>VLOOKUP(Hospital_details[[#This Row],[PA ID]],Patient_details[],7,0)</f>
        <v>Monaghan</v>
      </c>
      <c r="H658" s="29" t="str">
        <f>VLOOKUP(Hospital_details[[#This Row],[PA ID]],Patient_details[],9,0)</f>
        <v>Clinical Haematology</v>
      </c>
      <c r="I658" s="27" t="s">
        <v>1333</v>
      </c>
      <c r="J658" s="27" t="str">
        <f>VLOOKUP(Hospital_details[[#This Row],[Diagnosis_ID]],Diagnosis_details[],2,0)</f>
        <v>Surgery</v>
      </c>
      <c r="K658" s="27" t="str">
        <f>VLOOKUP(Hospital_details[[#This Row],[Diagnosis_ID]],Diagnosis_details[],3,0)</f>
        <v>Medical card holders</v>
      </c>
      <c r="L658" s="29" t="str">
        <f>VLOOKUP(Hospital_details[[#This Row],[Diagnosis_ID]],Diagnosis_details[],4,0)</f>
        <v>Dr Birx</v>
      </c>
      <c r="M658" s="29" t="str">
        <f>VLOOKUP(Hospital_details[[#This Row],[PA ID]],Patient_details[],10,0)</f>
        <v>folic acid</v>
      </c>
      <c r="N658" s="29" t="str">
        <f>VLOOKUP(Hospital_details[[#This Row],[PA ID]],Patient_details[],8,0)</f>
        <v>Bacterial infection</v>
      </c>
      <c r="O658" s="30">
        <f>VLOOKUP(Hospital_details[[#This Row],[PA ID]],Patient_details[],11,0)</f>
        <v>8000</v>
      </c>
      <c r="P658" s="31">
        <f>VLOOKUP(Hospital_details[[#This Row],[PA ID]],Patient_details[],12,0)</f>
        <v>220</v>
      </c>
      <c r="Q658" s="31">
        <f>VLOOKUP(Hospital_details[[#This Row],[Diagnosis_ID]],Diagnosis_details[],5,0)</f>
        <v>350</v>
      </c>
      <c r="R6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58" s="31">
        <f>Hospital_details[[#This Row],[Hospital Charges]]+Hospital_details[[#This Row],[Price of Treatment]]+Hospital_details[[#This Row],[Consultant Fee]]-Hospital_details[[#This Row],[Discount]]</f>
        <v>7770</v>
      </c>
      <c r="T6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659" spans="1:20" hidden="1">
      <c r="A659" s="27" t="s">
        <v>1334</v>
      </c>
      <c r="B659" s="28">
        <f>VLOOKUP(Hospital_details[[#This Row],[PA ID]],Patient_details[],2,0)</f>
        <v>43362</v>
      </c>
      <c r="C659" s="32">
        <f>VLOOKUP(Hospital_details[[#This Row],[PA ID]],Patient_details[],3,0)</f>
        <v>80</v>
      </c>
      <c r="D659" s="32" t="str">
        <f>VLOOKUP(Hospital_details[[#This Row],[PA ID]],Patient_details[],4,0)</f>
        <v>F</v>
      </c>
      <c r="E659" s="27" t="str">
        <f>VLOOKUP(Hospital_details[[#This Row],[PA ID]],Patient_details[],5,0)</f>
        <v>Day-case</v>
      </c>
      <c r="F659" s="27" t="str">
        <f>VLOOKUP(Hospital_details[[#This Row],[PA ID]],Patient_details[],6,0)</f>
        <v>Monaghan</v>
      </c>
      <c r="G659" s="33" t="str">
        <f>VLOOKUP(Hospital_details[[#This Row],[PA ID]],Patient_details[],7,0)</f>
        <v>Monaghan</v>
      </c>
      <c r="H659" s="29" t="str">
        <f>VLOOKUP(Hospital_details[[#This Row],[PA ID]],Patient_details[],9,0)</f>
        <v>Neurology department</v>
      </c>
      <c r="I659" s="27" t="s">
        <v>1335</v>
      </c>
      <c r="J659" s="27" t="str">
        <f>VLOOKUP(Hospital_details[[#This Row],[Diagnosis_ID]],Diagnosis_details[],2,0)</f>
        <v>Surgery</v>
      </c>
      <c r="K659" s="27" t="str">
        <f>VLOOKUP(Hospital_details[[#This Row],[Diagnosis_ID]],Diagnosis_details[],3,0)</f>
        <v>Medical card holders</v>
      </c>
      <c r="L659" s="29" t="str">
        <f>VLOOKUP(Hospital_details[[#This Row],[Diagnosis_ID]],Diagnosis_details[],4,0)</f>
        <v>Dr Doherty</v>
      </c>
      <c r="M659" s="29" t="str">
        <f>VLOOKUP(Hospital_details[[#This Row],[PA ID]],Patient_details[],10,0)</f>
        <v>Aricept</v>
      </c>
      <c r="N659" s="29" t="str">
        <f>VLOOKUP(Hospital_details[[#This Row],[PA ID]],Patient_details[],8,0)</f>
        <v>Dementia</v>
      </c>
      <c r="O659" s="30">
        <f>VLOOKUP(Hospital_details[[#This Row],[PA ID]],Patient_details[],11,0)</f>
        <v>950</v>
      </c>
      <c r="P659" s="31">
        <f>VLOOKUP(Hospital_details[[#This Row],[PA ID]],Patient_details[],12,0)</f>
        <v>100</v>
      </c>
      <c r="Q659" s="31">
        <f>VLOOKUP(Hospital_details[[#This Row],[Diagnosis_ID]],Diagnosis_details[],5,0)</f>
        <v>250</v>
      </c>
      <c r="R6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59" s="31">
        <f>Hospital_details[[#This Row],[Hospital Charges]]+Hospital_details[[#This Row],[Price of Treatment]]+Hospital_details[[#This Row],[Consultant Fee]]-Hospital_details[[#This Row],[Discount]]</f>
        <v>1110</v>
      </c>
      <c r="T6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660" spans="1:20" hidden="1">
      <c r="A660" s="27" t="s">
        <v>1336</v>
      </c>
      <c r="B660" s="28">
        <f>VLOOKUP(Hospital_details[[#This Row],[PA ID]],Patient_details[],2,0)</f>
        <v>43362</v>
      </c>
      <c r="C660" s="32">
        <f>VLOOKUP(Hospital_details[[#This Row],[PA ID]],Patient_details[],3,0)</f>
        <v>80</v>
      </c>
      <c r="D660" s="32" t="str">
        <f>VLOOKUP(Hospital_details[[#This Row],[PA ID]],Patient_details[],4,0)</f>
        <v>M</v>
      </c>
      <c r="E660" s="27" t="str">
        <f>VLOOKUP(Hospital_details[[#This Row],[PA ID]],Patient_details[],5,0)</f>
        <v>Single-occupancy room overnight</v>
      </c>
      <c r="F660" s="27" t="str">
        <f>VLOOKUP(Hospital_details[[#This Row],[PA ID]],Patient_details[],6,0)</f>
        <v>Cork - Watergrasshill</v>
      </c>
      <c r="G660" s="33" t="str">
        <f>VLOOKUP(Hospital_details[[#This Row],[PA ID]],Patient_details[],7,0)</f>
        <v>Cork</v>
      </c>
      <c r="H660" s="29" t="str">
        <f>VLOOKUP(Hospital_details[[#This Row],[PA ID]],Patient_details[],9,0)</f>
        <v>Neurology department</v>
      </c>
      <c r="I660" s="27" t="s">
        <v>1337</v>
      </c>
      <c r="J660" s="27" t="str">
        <f>VLOOKUP(Hospital_details[[#This Row],[Diagnosis_ID]],Diagnosis_details[],2,0)</f>
        <v>Surgery</v>
      </c>
      <c r="K660" s="27" t="str">
        <f>VLOOKUP(Hospital_details[[#This Row],[Diagnosis_ID]],Diagnosis_details[],3,0)</f>
        <v>Medical card holders</v>
      </c>
      <c r="L660" s="29" t="str">
        <f>VLOOKUP(Hospital_details[[#This Row],[Diagnosis_ID]],Diagnosis_details[],4,0)</f>
        <v>Dr Doherty</v>
      </c>
      <c r="M660" s="29" t="str">
        <f>VLOOKUP(Hospital_details[[#This Row],[PA ID]],Patient_details[],10,0)</f>
        <v>Exelon</v>
      </c>
      <c r="N660" s="29" t="str">
        <f>VLOOKUP(Hospital_details[[#This Row],[PA ID]],Patient_details[],8,0)</f>
        <v>Dementia</v>
      </c>
      <c r="O660" s="30">
        <f>VLOOKUP(Hospital_details[[#This Row],[PA ID]],Patient_details[],11,0)</f>
        <v>8000</v>
      </c>
      <c r="P660" s="31">
        <f>VLOOKUP(Hospital_details[[#This Row],[PA ID]],Patient_details[],12,0)</f>
        <v>100</v>
      </c>
      <c r="Q660" s="31">
        <f>VLOOKUP(Hospital_details[[#This Row],[Diagnosis_ID]],Diagnosis_details[],5,0)</f>
        <v>250</v>
      </c>
      <c r="R6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60" s="31">
        <f>Hospital_details[[#This Row],[Hospital Charges]]+Hospital_details[[#This Row],[Price of Treatment]]+Hospital_details[[#This Row],[Consultant Fee]]-Hospital_details[[#This Row],[Discount]]</f>
        <v>8110</v>
      </c>
      <c r="T6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661" spans="1:20">
      <c r="A661" s="27" t="s">
        <v>1338</v>
      </c>
      <c r="B661" s="28">
        <f>VLOOKUP(Hospital_details[[#This Row],[PA ID]],Patient_details[],2,0)</f>
        <v>42975</v>
      </c>
      <c r="C661" s="32">
        <f>VLOOKUP(Hospital_details[[#This Row],[PA ID]],Patient_details[],3,0)</f>
        <v>61</v>
      </c>
      <c r="D661" s="32" t="str">
        <f>VLOOKUP(Hospital_details[[#This Row],[PA ID]],Patient_details[],4,0)</f>
        <v>F</v>
      </c>
      <c r="E661" s="27" t="str">
        <f>VLOOKUP(Hospital_details[[#This Row],[PA ID]],Patient_details[],5,0)</f>
        <v>Single-occupancy room overnight</v>
      </c>
      <c r="F661" s="27" t="str">
        <f>VLOOKUP(Hospital_details[[#This Row],[PA ID]],Patient_details[],6,0)</f>
        <v>Sligo</v>
      </c>
      <c r="G661" s="33" t="str">
        <f>VLOOKUP(Hospital_details[[#This Row],[PA ID]],Patient_details[],7,0)</f>
        <v>Leitrim</v>
      </c>
      <c r="H661" s="29" t="str">
        <f>VLOOKUP(Hospital_details[[#This Row],[PA ID]],Patient_details[],9,0)</f>
        <v>Clinical Haematology</v>
      </c>
      <c r="I661" s="27" t="s">
        <v>1339</v>
      </c>
      <c r="J661" s="27" t="str">
        <f>VLOOKUP(Hospital_details[[#This Row],[Diagnosis_ID]],Diagnosis_details[],2,0)</f>
        <v>Surgery</v>
      </c>
      <c r="K661" s="27" t="str">
        <f>VLOOKUP(Hospital_details[[#This Row],[Diagnosis_ID]],Diagnosis_details[],3,0)</f>
        <v>Medical card holders</v>
      </c>
      <c r="L661" s="29" t="str">
        <f>VLOOKUP(Hospital_details[[#This Row],[Diagnosis_ID]],Diagnosis_details[],4,0)</f>
        <v>Dr Birx</v>
      </c>
      <c r="M661" s="29" t="str">
        <f>VLOOKUP(Hospital_details[[#This Row],[PA ID]],Patient_details[],10,0)</f>
        <v>folic acid</v>
      </c>
      <c r="N661" s="29" t="str">
        <f>VLOOKUP(Hospital_details[[#This Row],[PA ID]],Patient_details[],8,0)</f>
        <v>Bacterial infection</v>
      </c>
      <c r="O661" s="30">
        <f>VLOOKUP(Hospital_details[[#This Row],[PA ID]],Patient_details[],11,0)</f>
        <v>8000</v>
      </c>
      <c r="P661" s="31">
        <f>VLOOKUP(Hospital_details[[#This Row],[PA ID]],Patient_details[],12,0)</f>
        <v>350</v>
      </c>
      <c r="Q661" s="31">
        <f>VLOOKUP(Hospital_details[[#This Row],[Diagnosis_ID]],Diagnosis_details[],5,0)</f>
        <v>350</v>
      </c>
      <c r="R6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61" s="31">
        <f>Hospital_details[[#This Row],[Hospital Charges]]+Hospital_details[[#This Row],[Price of Treatment]]+Hospital_details[[#This Row],[Consultant Fee]]-Hospital_details[[#This Row],[Discount]]</f>
        <v>7900</v>
      </c>
      <c r="T6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2370</v>
      </c>
    </row>
    <row r="662" spans="1:20">
      <c r="A662" s="27" t="s">
        <v>1340</v>
      </c>
      <c r="B662" s="28">
        <f>VLOOKUP(Hospital_details[[#This Row],[PA ID]],Patient_details[],2,0)</f>
        <v>42975</v>
      </c>
      <c r="C662" s="32">
        <f>VLOOKUP(Hospital_details[[#This Row],[PA ID]],Patient_details[],3,0)</f>
        <v>48</v>
      </c>
      <c r="D662" s="32" t="str">
        <f>VLOOKUP(Hospital_details[[#This Row],[PA ID]],Patient_details[],4,0)</f>
        <v>M</v>
      </c>
      <c r="E662" s="27" t="str">
        <f>VLOOKUP(Hospital_details[[#This Row],[PA ID]],Patient_details[],5,0)</f>
        <v>Single-occupancy room overnight</v>
      </c>
      <c r="F662" s="27" t="str">
        <f>VLOOKUP(Hospital_details[[#This Row],[PA ID]],Patient_details[],6,0)</f>
        <v>Kells</v>
      </c>
      <c r="G662" s="33" t="str">
        <f>VLOOKUP(Hospital_details[[#This Row],[PA ID]],Patient_details[],7,0)</f>
        <v>Cavan</v>
      </c>
      <c r="H662" s="29" t="str">
        <f>VLOOKUP(Hospital_details[[#This Row],[PA ID]],Patient_details[],9,0)</f>
        <v>Clinical Haematology</v>
      </c>
      <c r="I662" s="27" t="s">
        <v>1341</v>
      </c>
      <c r="J662" s="27" t="str">
        <f>VLOOKUP(Hospital_details[[#This Row],[Diagnosis_ID]],Diagnosis_details[],2,0)</f>
        <v>Surgery</v>
      </c>
      <c r="K662" s="27" t="str">
        <f>VLOOKUP(Hospital_details[[#This Row],[Diagnosis_ID]],Diagnosis_details[],3,0)</f>
        <v>Medical card holders</v>
      </c>
      <c r="L662" s="29" t="str">
        <f>VLOOKUP(Hospital_details[[#This Row],[Diagnosis_ID]],Diagnosis_details[],4,0)</f>
        <v>Dr Birx</v>
      </c>
      <c r="M662" s="29" t="str">
        <f>VLOOKUP(Hospital_details[[#This Row],[PA ID]],Patient_details[],10,0)</f>
        <v>folic acid</v>
      </c>
      <c r="N662" s="29" t="str">
        <f>VLOOKUP(Hospital_details[[#This Row],[PA ID]],Patient_details[],8,0)</f>
        <v>Bacterial infection</v>
      </c>
      <c r="O662" s="30">
        <f>VLOOKUP(Hospital_details[[#This Row],[PA ID]],Patient_details[],11,0)</f>
        <v>8000</v>
      </c>
      <c r="P662" s="31">
        <f>VLOOKUP(Hospital_details[[#This Row],[PA ID]],Patient_details[],12,0)</f>
        <v>700</v>
      </c>
      <c r="Q662" s="31">
        <f>VLOOKUP(Hospital_details[[#This Row],[Diagnosis_ID]],Diagnosis_details[],5,0)</f>
        <v>350</v>
      </c>
      <c r="R6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62" s="31">
        <f>Hospital_details[[#This Row],[Hospital Charges]]+Hospital_details[[#This Row],[Price of Treatment]]+Hospital_details[[#This Row],[Consultant Fee]]-Hospital_details[[#This Row],[Discount]]</f>
        <v>8250</v>
      </c>
      <c r="T6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663" spans="1:20">
      <c r="A663" s="27" t="s">
        <v>1342</v>
      </c>
      <c r="B663" s="28">
        <f>VLOOKUP(Hospital_details[[#This Row],[PA ID]],Patient_details[],2,0)</f>
        <v>42975</v>
      </c>
      <c r="C663" s="32">
        <f>VLOOKUP(Hospital_details[[#This Row],[PA ID]],Patient_details[],3,0)</f>
        <v>51</v>
      </c>
      <c r="D663" s="32" t="str">
        <f>VLOOKUP(Hospital_details[[#This Row],[PA ID]],Patient_details[],4,0)</f>
        <v>F</v>
      </c>
      <c r="E663" s="27" t="str">
        <f>VLOOKUP(Hospital_details[[#This Row],[PA ID]],Patient_details[],5,0)</f>
        <v>Single-occupancy room overnight</v>
      </c>
      <c r="F663" s="27" t="str">
        <f>VLOOKUP(Hospital_details[[#This Row],[PA ID]],Patient_details[],6,0)</f>
        <v>Longford</v>
      </c>
      <c r="G663" s="33" t="str">
        <f>VLOOKUP(Hospital_details[[#This Row],[PA ID]],Patient_details[],7,0)</f>
        <v>Longford</v>
      </c>
      <c r="H663" s="29" t="str">
        <f>VLOOKUP(Hospital_details[[#This Row],[PA ID]],Patient_details[],9,0)</f>
        <v>Clinical Haematology</v>
      </c>
      <c r="I663" s="27" t="s">
        <v>1343</v>
      </c>
      <c r="J663" s="27" t="str">
        <f>VLOOKUP(Hospital_details[[#This Row],[Diagnosis_ID]],Diagnosis_details[],2,0)</f>
        <v>Therapy</v>
      </c>
      <c r="K663" s="27" t="str">
        <f>VLOOKUP(Hospital_details[[#This Row],[Diagnosis_ID]],Diagnosis_details[],3,0)</f>
        <v>Medical card holders</v>
      </c>
      <c r="L663" s="29" t="str">
        <f>VLOOKUP(Hospital_details[[#This Row],[Diagnosis_ID]],Diagnosis_details[],4,0)</f>
        <v>Dr Birx</v>
      </c>
      <c r="M663" s="29" t="str">
        <f>VLOOKUP(Hospital_details[[#This Row],[PA ID]],Patient_details[],10,0)</f>
        <v>antibiotics</v>
      </c>
      <c r="N663" s="29" t="str">
        <f>VLOOKUP(Hospital_details[[#This Row],[PA ID]],Patient_details[],8,0)</f>
        <v>Bacterial infection</v>
      </c>
      <c r="O663" s="30">
        <f>VLOOKUP(Hospital_details[[#This Row],[PA ID]],Patient_details[],11,0)</f>
        <v>8000</v>
      </c>
      <c r="P663" s="31">
        <f>VLOOKUP(Hospital_details[[#This Row],[PA ID]],Patient_details[],12,0)</f>
        <v>250</v>
      </c>
      <c r="Q663" s="31">
        <f>VLOOKUP(Hospital_details[[#This Row],[Diagnosis_ID]],Diagnosis_details[],5,0)</f>
        <v>350</v>
      </c>
      <c r="R6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37.5</v>
      </c>
      <c r="S663" s="31">
        <f>Hospital_details[[#This Row],[Hospital Charges]]+Hospital_details[[#This Row],[Price of Treatment]]+Hospital_details[[#This Row],[Consultant Fee]]-Hospital_details[[#This Row],[Discount]]</f>
        <v>8562.5</v>
      </c>
      <c r="T6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2568.75</v>
      </c>
    </row>
    <row r="664" spans="1:20">
      <c r="A664" s="27" t="s">
        <v>1344</v>
      </c>
      <c r="B664" s="28">
        <f>VLOOKUP(Hospital_details[[#This Row],[PA ID]],Patient_details[],2,0)</f>
        <v>42975</v>
      </c>
      <c r="C664" s="32">
        <f>VLOOKUP(Hospital_details[[#This Row],[PA ID]],Patient_details[],3,0)</f>
        <v>39</v>
      </c>
      <c r="D664" s="32" t="str">
        <f>VLOOKUP(Hospital_details[[#This Row],[PA ID]],Patient_details[],4,0)</f>
        <v>M</v>
      </c>
      <c r="E664" s="27" t="str">
        <f>VLOOKUP(Hospital_details[[#This Row],[PA ID]],Patient_details[],5,0)</f>
        <v>Multiple-occupancy room overnight</v>
      </c>
      <c r="F664" s="27" t="str">
        <f>VLOOKUP(Hospital_details[[#This Row],[PA ID]],Patient_details[],6,0)</f>
        <v>Carrickmacross</v>
      </c>
      <c r="G664" s="33" t="str">
        <f>VLOOKUP(Hospital_details[[#This Row],[PA ID]],Patient_details[],7,0)</f>
        <v>Monaghan</v>
      </c>
      <c r="H664" s="29" t="str">
        <f>VLOOKUP(Hospital_details[[#This Row],[PA ID]],Patient_details[],9,0)</f>
        <v>Clinical Haematology</v>
      </c>
      <c r="I664" s="27" t="s">
        <v>1345</v>
      </c>
      <c r="J664" s="27" t="str">
        <f>VLOOKUP(Hospital_details[[#This Row],[Diagnosis_ID]],Diagnosis_details[],2,0)</f>
        <v>Therapy</v>
      </c>
      <c r="K664" s="27" t="str">
        <f>VLOOKUP(Hospital_details[[#This Row],[Diagnosis_ID]],Diagnosis_details[],3,0)</f>
        <v>Medical card holders</v>
      </c>
      <c r="L664" s="29" t="str">
        <f>VLOOKUP(Hospital_details[[#This Row],[Diagnosis_ID]],Diagnosis_details[],4,0)</f>
        <v>Dr Birx</v>
      </c>
      <c r="M664" s="29" t="str">
        <f>VLOOKUP(Hospital_details[[#This Row],[PA ID]],Patient_details[],10,0)</f>
        <v>folic acid</v>
      </c>
      <c r="N664" s="29" t="str">
        <f>VLOOKUP(Hospital_details[[#This Row],[PA ID]],Patient_details[],8,0)</f>
        <v>Bacterial infection</v>
      </c>
      <c r="O664" s="30">
        <f>VLOOKUP(Hospital_details[[#This Row],[PA ID]],Patient_details[],11,0)</f>
        <v>4000</v>
      </c>
      <c r="P664" s="31">
        <f>VLOOKUP(Hospital_details[[#This Row],[PA ID]],Patient_details[],12,0)</f>
        <v>150</v>
      </c>
      <c r="Q664" s="31">
        <f>VLOOKUP(Hospital_details[[#This Row],[Diagnosis_ID]],Diagnosis_details[],5,0)</f>
        <v>350</v>
      </c>
      <c r="R6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64" s="31">
        <f>Hospital_details[[#This Row],[Hospital Charges]]+Hospital_details[[#This Row],[Price of Treatment]]+Hospital_details[[#This Row],[Consultant Fee]]-Hospital_details[[#This Row],[Discount]]</f>
        <v>4100</v>
      </c>
      <c r="T6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1230</v>
      </c>
    </row>
    <row r="665" spans="1:20" hidden="1">
      <c r="A665" s="27" t="s">
        <v>1346</v>
      </c>
      <c r="B665" s="28">
        <f>VLOOKUP(Hospital_details[[#This Row],[PA ID]],Patient_details[],2,0)</f>
        <v>43189</v>
      </c>
      <c r="C665" s="32">
        <f>VLOOKUP(Hospital_details[[#This Row],[PA ID]],Patient_details[],3,0)</f>
        <v>43</v>
      </c>
      <c r="D665" s="32" t="str">
        <f>VLOOKUP(Hospital_details[[#This Row],[PA ID]],Patient_details[],4,0)</f>
        <v>M</v>
      </c>
      <c r="E665" s="27" t="str">
        <f>VLOOKUP(Hospital_details[[#This Row],[PA ID]],Patient_details[],5,0)</f>
        <v>Single-occupancy room overnight</v>
      </c>
      <c r="F665" s="27" t="str">
        <f>VLOOKUP(Hospital_details[[#This Row],[PA ID]],Patient_details[],6,0)</f>
        <v>Ballinasloe</v>
      </c>
      <c r="G665" s="33" t="str">
        <f>VLOOKUP(Hospital_details[[#This Row],[PA ID]],Patient_details[],7,0)</f>
        <v>Galway</v>
      </c>
      <c r="H665" s="29" t="str">
        <f>VLOOKUP(Hospital_details[[#This Row],[PA ID]],Patient_details[],9,0)</f>
        <v>Anaesthesia, Intensive Care and Pain Medicine</v>
      </c>
      <c r="I665" s="27" t="s">
        <v>1347</v>
      </c>
      <c r="J665" s="27" t="str">
        <f>VLOOKUP(Hospital_details[[#This Row],[Diagnosis_ID]],Diagnosis_details[],2,0)</f>
        <v>Therapy</v>
      </c>
      <c r="K665" s="27" t="str">
        <f>VLOOKUP(Hospital_details[[#This Row],[Diagnosis_ID]],Diagnosis_details[],3,0)</f>
        <v>Medical card holders</v>
      </c>
      <c r="L665" s="29" t="str">
        <f>VLOOKUP(Hospital_details[[#This Row],[Diagnosis_ID]],Diagnosis_details[],4,0)</f>
        <v>Dr Fauci</v>
      </c>
      <c r="M665" s="29" t="str">
        <f>VLOOKUP(Hospital_details[[#This Row],[PA ID]],Patient_details[],10,0)</f>
        <v>Nitrates</v>
      </c>
      <c r="N665" s="29" t="str">
        <f>VLOOKUP(Hospital_details[[#This Row],[PA ID]],Patient_details[],8,0)</f>
        <v>Myocardial ischemia</v>
      </c>
      <c r="O665" s="30">
        <f>VLOOKUP(Hospital_details[[#This Row],[PA ID]],Patient_details[],11,0)</f>
        <v>8000</v>
      </c>
      <c r="P665" s="31">
        <f>VLOOKUP(Hospital_details[[#This Row],[PA ID]],Patient_details[],12,0)</f>
        <v>550</v>
      </c>
      <c r="Q665" s="31">
        <f>VLOOKUP(Hospital_details[[#This Row],[Diagnosis_ID]],Diagnosis_details[],5,0)</f>
        <v>320</v>
      </c>
      <c r="R6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65" s="31">
        <f>Hospital_details[[#This Row],[Hospital Charges]]+Hospital_details[[#This Row],[Price of Treatment]]+Hospital_details[[#This Row],[Consultant Fee]]-Hospital_details[[#This Row],[Discount]]</f>
        <v>8630</v>
      </c>
      <c r="T6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2589</v>
      </c>
    </row>
    <row r="666" spans="1:20">
      <c r="A666" s="27" t="s">
        <v>1348</v>
      </c>
      <c r="B666" s="28">
        <f>VLOOKUP(Hospital_details[[#This Row],[PA ID]],Patient_details[],2,0)</f>
        <v>43408</v>
      </c>
      <c r="C666" s="32">
        <f>VLOOKUP(Hospital_details[[#This Row],[PA ID]],Patient_details[],3,0)</f>
        <v>53</v>
      </c>
      <c r="D666" s="32" t="str">
        <f>VLOOKUP(Hospital_details[[#This Row],[PA ID]],Patient_details[],4,0)</f>
        <v>M</v>
      </c>
      <c r="E666" s="27" t="str">
        <f>VLOOKUP(Hospital_details[[#This Row],[PA ID]],Patient_details[],5,0)</f>
        <v>Single-occupancy room overnight</v>
      </c>
      <c r="F666" s="27" t="str">
        <f>VLOOKUP(Hospital_details[[#This Row],[PA ID]],Patient_details[],6,0)</f>
        <v>Ballinrobe</v>
      </c>
      <c r="G666" s="33" t="str">
        <f>VLOOKUP(Hospital_details[[#This Row],[PA ID]],Patient_details[],7,0)</f>
        <v>Mayo</v>
      </c>
      <c r="H666" s="29" t="str">
        <f>VLOOKUP(Hospital_details[[#This Row],[PA ID]],Patient_details[],9,0)</f>
        <v>Surgery</v>
      </c>
      <c r="I666" s="27" t="s">
        <v>1349</v>
      </c>
      <c r="J666" s="27" t="str">
        <f>VLOOKUP(Hospital_details[[#This Row],[Diagnosis_ID]],Diagnosis_details[],2,0)</f>
        <v>Therapy</v>
      </c>
      <c r="K666" s="27" t="str">
        <f>VLOOKUP(Hospital_details[[#This Row],[Diagnosis_ID]],Diagnosis_details[],3,0)</f>
        <v>Medical card holders</v>
      </c>
      <c r="L666" s="29" t="str">
        <f>VLOOKUP(Hospital_details[[#This Row],[Diagnosis_ID]],Diagnosis_details[],4,0)</f>
        <v>Dr Birx</v>
      </c>
      <c r="M666" s="29" t="str">
        <f>VLOOKUP(Hospital_details[[#This Row],[PA ID]],Patient_details[],10,0)</f>
        <v>Calcium</v>
      </c>
      <c r="N666" s="29" t="str">
        <f>VLOOKUP(Hospital_details[[#This Row],[PA ID]],Patient_details[],8,0)</f>
        <v>Orthopaedic</v>
      </c>
      <c r="O666" s="30">
        <f>VLOOKUP(Hospital_details[[#This Row],[PA ID]],Patient_details[],11,0)</f>
        <v>22000</v>
      </c>
      <c r="P666" s="31">
        <f>VLOOKUP(Hospital_details[[#This Row],[PA ID]],Patient_details[],12,0)</f>
        <v>105</v>
      </c>
      <c r="Q666" s="31">
        <f>VLOOKUP(Hospital_details[[#This Row],[Diagnosis_ID]],Diagnosis_details[],5,0)</f>
        <v>350</v>
      </c>
      <c r="R6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66" s="31">
        <f>Hospital_details[[#This Row],[Hospital Charges]]+Hospital_details[[#This Row],[Price of Treatment]]+Hospital_details[[#This Row],[Consultant Fee]]-Hospital_details[[#This Row],[Discount]]</f>
        <v>20255</v>
      </c>
      <c r="T6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6076.5</v>
      </c>
    </row>
    <row r="667" spans="1:20" hidden="1">
      <c r="A667" s="27" t="s">
        <v>1350</v>
      </c>
      <c r="B667" s="28">
        <f>VLOOKUP(Hospital_details[[#This Row],[PA ID]],Patient_details[],2,0)</f>
        <v>43626</v>
      </c>
      <c r="C667" s="32">
        <f>VLOOKUP(Hospital_details[[#This Row],[PA ID]],Patient_details[],3,0)</f>
        <v>38</v>
      </c>
      <c r="D667" s="32" t="str">
        <f>VLOOKUP(Hospital_details[[#This Row],[PA ID]],Patient_details[],4,0)</f>
        <v>M</v>
      </c>
      <c r="E667" s="27" t="str">
        <f>VLOOKUP(Hospital_details[[#This Row],[PA ID]],Patient_details[],5,0)</f>
        <v>Single-occupancy room overnight</v>
      </c>
      <c r="F667" s="27" t="str">
        <f>VLOOKUP(Hospital_details[[#This Row],[PA ID]],Patient_details[],6,0)</f>
        <v>Kells</v>
      </c>
      <c r="G667" s="33" t="str">
        <f>VLOOKUP(Hospital_details[[#This Row],[PA ID]],Patient_details[],7,0)</f>
        <v>Meath</v>
      </c>
      <c r="H667" s="29" t="str">
        <f>VLOOKUP(Hospital_details[[#This Row],[PA ID]],Patient_details[],9,0)</f>
        <v>Clinical Research Centre</v>
      </c>
      <c r="I667" s="27" t="s">
        <v>1351</v>
      </c>
      <c r="J667" s="27" t="str">
        <f>VLOOKUP(Hospital_details[[#This Row],[Diagnosis_ID]],Diagnosis_details[],2,0)</f>
        <v>Therapy</v>
      </c>
      <c r="K667" s="27" t="str">
        <f>VLOOKUP(Hospital_details[[#This Row],[Diagnosis_ID]],Diagnosis_details[],3,0)</f>
        <v>Medical card holders</v>
      </c>
      <c r="L667" s="29" t="str">
        <f>VLOOKUP(Hospital_details[[#This Row],[Diagnosis_ID]],Diagnosis_details[],4,0)</f>
        <v>Dr Fauci</v>
      </c>
      <c r="M667" s="29" t="str">
        <f>VLOOKUP(Hospital_details[[#This Row],[PA ID]],Patient_details[],10,0)</f>
        <v>tPA</v>
      </c>
      <c r="N667" s="29" t="str">
        <f>VLOOKUP(Hospital_details[[#This Row],[PA ID]],Patient_details[],8,0)</f>
        <v>Stroke</v>
      </c>
      <c r="O667" s="30">
        <f>VLOOKUP(Hospital_details[[#This Row],[PA ID]],Patient_details[],11,0)</f>
        <v>8000</v>
      </c>
      <c r="P667" s="31">
        <f>VLOOKUP(Hospital_details[[#This Row],[PA ID]],Patient_details[],12,0)</f>
        <v>150</v>
      </c>
      <c r="Q667" s="31">
        <f>VLOOKUP(Hospital_details[[#This Row],[Diagnosis_ID]],Diagnosis_details[],5,0)</f>
        <v>320</v>
      </c>
      <c r="R6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67" s="31">
        <f>Hospital_details[[#This Row],[Hospital Charges]]+Hospital_details[[#This Row],[Price of Treatment]]+Hospital_details[[#This Row],[Consultant Fee]]-Hospital_details[[#This Row],[Discount]]</f>
        <v>8230</v>
      </c>
      <c r="T6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668" spans="1:20" hidden="1">
      <c r="A668" s="27" t="s">
        <v>1352</v>
      </c>
      <c r="B668" s="28">
        <f>VLOOKUP(Hospital_details[[#This Row],[PA ID]],Patient_details[],2,0)</f>
        <v>43626</v>
      </c>
      <c r="C668" s="32">
        <f>VLOOKUP(Hospital_details[[#This Row],[PA ID]],Patient_details[],3,0)</f>
        <v>49</v>
      </c>
      <c r="D668" s="32" t="str">
        <f>VLOOKUP(Hospital_details[[#This Row],[PA ID]],Patient_details[],4,0)</f>
        <v>F</v>
      </c>
      <c r="E668" s="27" t="str">
        <f>VLOOKUP(Hospital_details[[#This Row],[PA ID]],Patient_details[],5,0)</f>
        <v>Single-occupancy room overnight</v>
      </c>
      <c r="F668" s="27" t="str">
        <f>VLOOKUP(Hospital_details[[#This Row],[PA ID]],Patient_details[],6,0)</f>
        <v>Portlaoise</v>
      </c>
      <c r="G668" s="33" t="str">
        <f>VLOOKUP(Hospital_details[[#This Row],[PA ID]],Patient_details[],7,0)</f>
        <v>Laois</v>
      </c>
      <c r="H668" s="29" t="str">
        <f>VLOOKUP(Hospital_details[[#This Row],[PA ID]],Patient_details[],9,0)</f>
        <v>Clinical Research Centre</v>
      </c>
      <c r="I668" s="27" t="s">
        <v>1353</v>
      </c>
      <c r="J668" s="27" t="str">
        <f>VLOOKUP(Hospital_details[[#This Row],[Diagnosis_ID]],Diagnosis_details[],2,0)</f>
        <v>Therapy</v>
      </c>
      <c r="K668" s="27" t="str">
        <f>VLOOKUP(Hospital_details[[#This Row],[Diagnosis_ID]],Diagnosis_details[],3,0)</f>
        <v>Medical card holders</v>
      </c>
      <c r="L668" s="29" t="str">
        <f>VLOOKUP(Hospital_details[[#This Row],[Diagnosis_ID]],Diagnosis_details[],4,0)</f>
        <v>Dr Fauci</v>
      </c>
      <c r="M668" s="29" t="str">
        <f>VLOOKUP(Hospital_details[[#This Row],[PA ID]],Patient_details[],10,0)</f>
        <v>tPA</v>
      </c>
      <c r="N668" s="29" t="str">
        <f>VLOOKUP(Hospital_details[[#This Row],[PA ID]],Patient_details[],8,0)</f>
        <v>Stroke</v>
      </c>
      <c r="O668" s="30">
        <f>VLOOKUP(Hospital_details[[#This Row],[PA ID]],Patient_details[],11,0)</f>
        <v>8000</v>
      </c>
      <c r="P668" s="31">
        <f>VLOOKUP(Hospital_details[[#This Row],[PA ID]],Patient_details[],12,0)</f>
        <v>150</v>
      </c>
      <c r="Q668" s="31">
        <f>VLOOKUP(Hospital_details[[#This Row],[Diagnosis_ID]],Diagnosis_details[],5,0)</f>
        <v>320</v>
      </c>
      <c r="R6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68" s="31">
        <f>Hospital_details[[#This Row],[Hospital Charges]]+Hospital_details[[#This Row],[Price of Treatment]]+Hospital_details[[#This Row],[Consultant Fee]]-Hospital_details[[#This Row],[Discount]]</f>
        <v>8230</v>
      </c>
      <c r="T6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669" spans="1:20" hidden="1">
      <c r="A669" s="27" t="s">
        <v>1354</v>
      </c>
      <c r="B669" s="28">
        <f>VLOOKUP(Hospital_details[[#This Row],[PA ID]],Patient_details[],2,0)</f>
        <v>43626</v>
      </c>
      <c r="C669" s="32">
        <f>VLOOKUP(Hospital_details[[#This Row],[PA ID]],Patient_details[],3,0)</f>
        <v>37</v>
      </c>
      <c r="D669" s="32" t="str">
        <f>VLOOKUP(Hospital_details[[#This Row],[PA ID]],Patient_details[],4,0)</f>
        <v>F</v>
      </c>
      <c r="E669" s="27" t="str">
        <f>VLOOKUP(Hospital_details[[#This Row],[PA ID]],Patient_details[],5,0)</f>
        <v>Day-case</v>
      </c>
      <c r="F669" s="27" t="str">
        <f>VLOOKUP(Hospital_details[[#This Row],[PA ID]],Patient_details[],6,0)</f>
        <v>Longford</v>
      </c>
      <c r="G669" s="33" t="str">
        <f>VLOOKUP(Hospital_details[[#This Row],[PA ID]],Patient_details[],7,0)</f>
        <v>Longford</v>
      </c>
      <c r="H669" s="29" t="str">
        <f>VLOOKUP(Hospital_details[[#This Row],[PA ID]],Patient_details[],9,0)</f>
        <v>Clinical Research Centre</v>
      </c>
      <c r="I669" s="27" t="s">
        <v>1355</v>
      </c>
      <c r="J669" s="27" t="str">
        <f>VLOOKUP(Hospital_details[[#This Row],[Diagnosis_ID]],Diagnosis_details[],2,0)</f>
        <v>Therapy</v>
      </c>
      <c r="K669" s="27" t="str">
        <f>VLOOKUP(Hospital_details[[#This Row],[Diagnosis_ID]],Diagnosis_details[],3,0)</f>
        <v>Medical card holders</v>
      </c>
      <c r="L669" s="29" t="str">
        <f>VLOOKUP(Hospital_details[[#This Row],[Diagnosis_ID]],Diagnosis_details[],4,0)</f>
        <v>Dr Fauci</v>
      </c>
      <c r="M669" s="29" t="str">
        <f>VLOOKUP(Hospital_details[[#This Row],[PA ID]],Patient_details[],10,0)</f>
        <v>tPA</v>
      </c>
      <c r="N669" s="29" t="str">
        <f>VLOOKUP(Hospital_details[[#This Row],[PA ID]],Patient_details[],8,0)</f>
        <v>Stroke</v>
      </c>
      <c r="O669" s="30">
        <f>VLOOKUP(Hospital_details[[#This Row],[PA ID]],Patient_details[],11,0)</f>
        <v>950</v>
      </c>
      <c r="P669" s="31">
        <f>VLOOKUP(Hospital_details[[#This Row],[PA ID]],Patient_details[],12,0)</f>
        <v>150</v>
      </c>
      <c r="Q669" s="31">
        <f>VLOOKUP(Hospital_details[[#This Row],[Diagnosis_ID]],Diagnosis_details[],5,0)</f>
        <v>320</v>
      </c>
      <c r="R6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69" s="31">
        <f>Hospital_details[[#This Row],[Hospital Charges]]+Hospital_details[[#This Row],[Price of Treatment]]+Hospital_details[[#This Row],[Consultant Fee]]-Hospital_details[[#This Row],[Discount]]</f>
        <v>1230</v>
      </c>
      <c r="T6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369</v>
      </c>
    </row>
    <row r="670" spans="1:20">
      <c r="A670" s="27" t="s">
        <v>1356</v>
      </c>
      <c r="B670" s="28">
        <f>VLOOKUP(Hospital_details[[#This Row],[PA ID]],Patient_details[],2,0)</f>
        <v>42730</v>
      </c>
      <c r="C670" s="32">
        <f>VLOOKUP(Hospital_details[[#This Row],[PA ID]],Patient_details[],3,0)</f>
        <v>53</v>
      </c>
      <c r="D670" s="32" t="str">
        <f>VLOOKUP(Hospital_details[[#This Row],[PA ID]],Patient_details[],4,0)</f>
        <v>M</v>
      </c>
      <c r="E670" s="27" t="str">
        <f>VLOOKUP(Hospital_details[[#This Row],[PA ID]],Patient_details[],5,0)</f>
        <v>Single-occupancy room overnight</v>
      </c>
      <c r="F670" s="27" t="str">
        <f>VLOOKUP(Hospital_details[[#This Row],[PA ID]],Patient_details[],6,0)</f>
        <v>Clones</v>
      </c>
      <c r="G670" s="33" t="str">
        <f>VLOOKUP(Hospital_details[[#This Row],[PA ID]],Patient_details[],7,0)</f>
        <v>Monaghan</v>
      </c>
      <c r="H670" s="29" t="str">
        <f>VLOOKUP(Hospital_details[[#This Row],[PA ID]],Patient_details[],9,0)</f>
        <v>Surgery</v>
      </c>
      <c r="I670" s="27" t="s">
        <v>1357</v>
      </c>
      <c r="J670" s="27" t="str">
        <f>VLOOKUP(Hospital_details[[#This Row],[Diagnosis_ID]],Diagnosis_details[],2,0)</f>
        <v>Therapy</v>
      </c>
      <c r="K670" s="27" t="str">
        <f>VLOOKUP(Hospital_details[[#This Row],[Diagnosis_ID]],Diagnosis_details[],3,0)</f>
        <v>Medical card holders</v>
      </c>
      <c r="L670" s="29" t="str">
        <f>VLOOKUP(Hospital_details[[#This Row],[Diagnosis_ID]],Diagnosis_details[],4,0)</f>
        <v>Dr Birx</v>
      </c>
      <c r="M670" s="29" t="str">
        <f>VLOOKUP(Hospital_details[[#This Row],[PA ID]],Patient_details[],10,0)</f>
        <v>Aspirin</v>
      </c>
      <c r="N670" s="29" t="str">
        <f>VLOOKUP(Hospital_details[[#This Row],[PA ID]],Patient_details[],8,0)</f>
        <v>Orthopaedic</v>
      </c>
      <c r="O670" s="30">
        <f>VLOOKUP(Hospital_details[[#This Row],[PA ID]],Patient_details[],11,0)</f>
        <v>22000</v>
      </c>
      <c r="P670" s="31">
        <f>VLOOKUP(Hospital_details[[#This Row],[PA ID]],Patient_details[],12,0)</f>
        <v>550</v>
      </c>
      <c r="Q670" s="31">
        <f>VLOOKUP(Hospital_details[[#This Row],[Diagnosis_ID]],Diagnosis_details[],5,0)</f>
        <v>350</v>
      </c>
      <c r="R6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70" s="31">
        <f>Hospital_details[[#This Row],[Hospital Charges]]+Hospital_details[[#This Row],[Price of Treatment]]+Hospital_details[[#This Row],[Consultant Fee]]-Hospital_details[[#This Row],[Discount]]</f>
        <v>20700</v>
      </c>
      <c r="T6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6210</v>
      </c>
    </row>
    <row r="671" spans="1:20" hidden="1">
      <c r="A671" s="27" t="s">
        <v>1358</v>
      </c>
      <c r="B671" s="28">
        <f>VLOOKUP(Hospital_details[[#This Row],[PA ID]],Patient_details[],2,0)</f>
        <v>43629</v>
      </c>
      <c r="C671" s="32">
        <f>VLOOKUP(Hospital_details[[#This Row],[PA ID]],Patient_details[],3,0)</f>
        <v>46</v>
      </c>
      <c r="D671" s="32" t="str">
        <f>VLOOKUP(Hospital_details[[#This Row],[PA ID]],Patient_details[],4,0)</f>
        <v>M</v>
      </c>
      <c r="E671" s="27" t="str">
        <f>VLOOKUP(Hospital_details[[#This Row],[PA ID]],Patient_details[],5,0)</f>
        <v>Day-case</v>
      </c>
      <c r="F671" s="27" t="str">
        <f>VLOOKUP(Hospital_details[[#This Row],[PA ID]],Patient_details[],6,0)</f>
        <v>Athlone</v>
      </c>
      <c r="G671" s="33" t="str">
        <f>VLOOKUP(Hospital_details[[#This Row],[PA ID]],Patient_details[],7,0)</f>
        <v>Offaly</v>
      </c>
      <c r="H671" s="29" t="str">
        <f>VLOOKUP(Hospital_details[[#This Row],[PA ID]],Patient_details[],9,0)</f>
        <v>Clinical Neurophysiology</v>
      </c>
      <c r="I671" s="27" t="s">
        <v>1359</v>
      </c>
      <c r="J671" s="27" t="str">
        <f>VLOOKUP(Hospital_details[[#This Row],[Diagnosis_ID]],Diagnosis_details[],2,0)</f>
        <v>Therapy</v>
      </c>
      <c r="K671" s="27" t="str">
        <f>VLOOKUP(Hospital_details[[#This Row],[Diagnosis_ID]],Diagnosis_details[],3,0)</f>
        <v>Medical card holders</v>
      </c>
      <c r="L671" s="29" t="str">
        <f>VLOOKUP(Hospital_details[[#This Row],[Diagnosis_ID]],Diagnosis_details[],4,0)</f>
        <v>Dr Doherty</v>
      </c>
      <c r="M671" s="29" t="str">
        <f>VLOOKUP(Hospital_details[[#This Row],[PA ID]],Patient_details[],10,0)</f>
        <v>Aspirin</v>
      </c>
      <c r="N671" s="29" t="str">
        <f>VLOOKUP(Hospital_details[[#This Row],[PA ID]],Patient_details[],8,0)</f>
        <v>Chronic daily headache</v>
      </c>
      <c r="O671" s="30">
        <f>VLOOKUP(Hospital_details[[#This Row],[PA ID]],Patient_details[],11,0)</f>
        <v>950</v>
      </c>
      <c r="P671" s="31">
        <f>VLOOKUP(Hospital_details[[#This Row],[PA ID]],Patient_details[],12,0)</f>
        <v>150</v>
      </c>
      <c r="Q671" s="31">
        <f>VLOOKUP(Hospital_details[[#This Row],[Diagnosis_ID]],Diagnosis_details[],5,0)</f>
        <v>250</v>
      </c>
      <c r="R6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71" s="31">
        <f>Hospital_details[[#This Row],[Hospital Charges]]+Hospital_details[[#This Row],[Price of Treatment]]+Hospital_details[[#This Row],[Consultant Fee]]-Hospital_details[[#This Row],[Discount]]</f>
        <v>1160</v>
      </c>
      <c r="T6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672" spans="1:20" hidden="1">
      <c r="A672" s="27" t="s">
        <v>1360</v>
      </c>
      <c r="B672" s="28">
        <f>VLOOKUP(Hospital_details[[#This Row],[PA ID]],Patient_details[],2,0)</f>
        <v>43629</v>
      </c>
      <c r="C672" s="32">
        <f>VLOOKUP(Hospital_details[[#This Row],[PA ID]],Patient_details[],3,0)</f>
        <v>44</v>
      </c>
      <c r="D672" s="32" t="str">
        <f>VLOOKUP(Hospital_details[[#This Row],[PA ID]],Patient_details[],4,0)</f>
        <v>F</v>
      </c>
      <c r="E672" s="27" t="str">
        <f>VLOOKUP(Hospital_details[[#This Row],[PA ID]],Patient_details[],5,0)</f>
        <v>Single-occupancy room overnight</v>
      </c>
      <c r="F672" s="27" t="str">
        <f>VLOOKUP(Hospital_details[[#This Row],[PA ID]],Patient_details[],6,0)</f>
        <v>Carrick-On-Shannon</v>
      </c>
      <c r="G672" s="33" t="str">
        <f>VLOOKUP(Hospital_details[[#This Row],[PA ID]],Patient_details[],7,0)</f>
        <v>Roscommon</v>
      </c>
      <c r="H672" s="29" t="str">
        <f>VLOOKUP(Hospital_details[[#This Row],[PA ID]],Patient_details[],9,0)</f>
        <v>Clinical Neurophysiology</v>
      </c>
      <c r="I672" s="27" t="s">
        <v>1361</v>
      </c>
      <c r="J672" s="27" t="str">
        <f>VLOOKUP(Hospital_details[[#This Row],[Diagnosis_ID]],Diagnosis_details[],2,0)</f>
        <v>Therapy</v>
      </c>
      <c r="K672" s="27" t="str">
        <f>VLOOKUP(Hospital_details[[#This Row],[Diagnosis_ID]],Diagnosis_details[],3,0)</f>
        <v>Medical card holders</v>
      </c>
      <c r="L672" s="29" t="str">
        <f>VLOOKUP(Hospital_details[[#This Row],[Diagnosis_ID]],Diagnosis_details[],4,0)</f>
        <v>Dr Doherty</v>
      </c>
      <c r="M672" s="29" t="str">
        <f>VLOOKUP(Hospital_details[[#This Row],[PA ID]],Patient_details[],10,0)</f>
        <v>Aspirin</v>
      </c>
      <c r="N672" s="29" t="str">
        <f>VLOOKUP(Hospital_details[[#This Row],[PA ID]],Patient_details[],8,0)</f>
        <v>Chronic daily headache</v>
      </c>
      <c r="O672" s="30">
        <f>VLOOKUP(Hospital_details[[#This Row],[PA ID]],Patient_details[],11,0)</f>
        <v>8000</v>
      </c>
      <c r="P672" s="31">
        <f>VLOOKUP(Hospital_details[[#This Row],[PA ID]],Patient_details[],12,0)</f>
        <v>50</v>
      </c>
      <c r="Q672" s="31">
        <f>VLOOKUP(Hospital_details[[#This Row],[Diagnosis_ID]],Diagnosis_details[],5,0)</f>
        <v>250</v>
      </c>
      <c r="R6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72" s="31">
        <f>Hospital_details[[#This Row],[Hospital Charges]]+Hospital_details[[#This Row],[Price of Treatment]]+Hospital_details[[#This Row],[Consultant Fee]]-Hospital_details[[#This Row],[Discount]]</f>
        <v>8060</v>
      </c>
      <c r="T6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2418</v>
      </c>
    </row>
    <row r="673" spans="1:20" hidden="1">
      <c r="A673" s="27" t="s">
        <v>1362</v>
      </c>
      <c r="B673" s="28">
        <f>VLOOKUP(Hospital_details[[#This Row],[PA ID]],Patient_details[],2,0)</f>
        <v>43629</v>
      </c>
      <c r="C673" s="32">
        <f>VLOOKUP(Hospital_details[[#This Row],[PA ID]],Patient_details[],3,0)</f>
        <v>50</v>
      </c>
      <c r="D673" s="32" t="str">
        <f>VLOOKUP(Hospital_details[[#This Row],[PA ID]],Patient_details[],4,0)</f>
        <v>F</v>
      </c>
      <c r="E673" s="27" t="str">
        <f>VLOOKUP(Hospital_details[[#This Row],[PA ID]],Patient_details[],5,0)</f>
        <v>Day-case</v>
      </c>
      <c r="F673" s="27" t="str">
        <f>VLOOKUP(Hospital_details[[#This Row],[PA ID]],Patient_details[],6,0)</f>
        <v>Athlone</v>
      </c>
      <c r="G673" s="33" t="str">
        <f>VLOOKUP(Hospital_details[[#This Row],[PA ID]],Patient_details[],7,0)</f>
        <v>Westmeath</v>
      </c>
      <c r="H673" s="29" t="str">
        <f>VLOOKUP(Hospital_details[[#This Row],[PA ID]],Patient_details[],9,0)</f>
        <v>Clinical Neurophysiology</v>
      </c>
      <c r="I673" s="27" t="s">
        <v>1363</v>
      </c>
      <c r="J673" s="27" t="str">
        <f>VLOOKUP(Hospital_details[[#This Row],[Diagnosis_ID]],Diagnosis_details[],2,0)</f>
        <v>Therapy</v>
      </c>
      <c r="K673" s="27" t="str">
        <f>VLOOKUP(Hospital_details[[#This Row],[Diagnosis_ID]],Diagnosis_details[],3,0)</f>
        <v>Medical card holders</v>
      </c>
      <c r="L673" s="29" t="str">
        <f>VLOOKUP(Hospital_details[[#This Row],[Diagnosis_ID]],Diagnosis_details[],4,0)</f>
        <v>Dr Doherty</v>
      </c>
      <c r="M673" s="29" t="str">
        <f>VLOOKUP(Hospital_details[[#This Row],[PA ID]],Patient_details[],10,0)</f>
        <v>Calcium</v>
      </c>
      <c r="N673" s="29" t="str">
        <f>VLOOKUP(Hospital_details[[#This Row],[PA ID]],Patient_details[],8,0)</f>
        <v>Chronic daily headache</v>
      </c>
      <c r="O673" s="30">
        <f>VLOOKUP(Hospital_details[[#This Row],[PA ID]],Patient_details[],11,0)</f>
        <v>950</v>
      </c>
      <c r="P673" s="31">
        <f>VLOOKUP(Hospital_details[[#This Row],[PA ID]],Patient_details[],12,0)</f>
        <v>400</v>
      </c>
      <c r="Q673" s="31">
        <f>VLOOKUP(Hospital_details[[#This Row],[Diagnosis_ID]],Diagnosis_details[],5,0)</f>
        <v>250</v>
      </c>
      <c r="R6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73" s="31">
        <f>Hospital_details[[#This Row],[Hospital Charges]]+Hospital_details[[#This Row],[Price of Treatment]]+Hospital_details[[#This Row],[Consultant Fee]]-Hospital_details[[#This Row],[Discount]]</f>
        <v>1410</v>
      </c>
      <c r="T6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674" spans="1:20">
      <c r="A674" s="27" t="s">
        <v>1364</v>
      </c>
      <c r="B674" s="28">
        <f>VLOOKUP(Hospital_details[[#This Row],[PA ID]],Patient_details[],2,0)</f>
        <v>43638</v>
      </c>
      <c r="C674" s="32">
        <f>VLOOKUP(Hospital_details[[#This Row],[PA ID]],Patient_details[],3,0)</f>
        <v>58</v>
      </c>
      <c r="D674" s="32" t="str">
        <f>VLOOKUP(Hospital_details[[#This Row],[PA ID]],Patient_details[],4,0)</f>
        <v>F</v>
      </c>
      <c r="E674" s="27" t="str">
        <f>VLOOKUP(Hospital_details[[#This Row],[PA ID]],Patient_details[],5,0)</f>
        <v>Single-occupancy room overnight</v>
      </c>
      <c r="F674" s="27" t="str">
        <f>VLOOKUP(Hospital_details[[#This Row],[PA ID]],Patient_details[],6,0)</f>
        <v>Longford</v>
      </c>
      <c r="G674" s="33" t="str">
        <f>VLOOKUP(Hospital_details[[#This Row],[PA ID]],Patient_details[],7,0)</f>
        <v>Westmeath</v>
      </c>
      <c r="H674" s="29" t="str">
        <f>VLOOKUP(Hospital_details[[#This Row],[PA ID]],Patient_details[],9,0)</f>
        <v>Clinical Haematology</v>
      </c>
      <c r="I674" s="27" t="s">
        <v>1365</v>
      </c>
      <c r="J674" s="27" t="str">
        <f>VLOOKUP(Hospital_details[[#This Row],[Diagnosis_ID]],Diagnosis_details[],2,0)</f>
        <v>Therapy</v>
      </c>
      <c r="K674" s="27" t="str">
        <f>VLOOKUP(Hospital_details[[#This Row],[Diagnosis_ID]],Diagnosis_details[],3,0)</f>
        <v>Medical card holders</v>
      </c>
      <c r="L674" s="29" t="str">
        <f>VLOOKUP(Hospital_details[[#This Row],[Diagnosis_ID]],Diagnosis_details[],4,0)</f>
        <v>Dr Birx</v>
      </c>
      <c r="M674" s="29" t="str">
        <f>VLOOKUP(Hospital_details[[#This Row],[PA ID]],Patient_details[],10,0)</f>
        <v>folic acid</v>
      </c>
      <c r="N674" s="29" t="str">
        <f>VLOOKUP(Hospital_details[[#This Row],[PA ID]],Patient_details[],8,0)</f>
        <v>Bacterial infection</v>
      </c>
      <c r="O674" s="30">
        <f>VLOOKUP(Hospital_details[[#This Row],[PA ID]],Patient_details[],11,0)</f>
        <v>8000</v>
      </c>
      <c r="P674" s="31">
        <f>VLOOKUP(Hospital_details[[#This Row],[PA ID]],Patient_details[],12,0)</f>
        <v>250</v>
      </c>
      <c r="Q674" s="31">
        <f>VLOOKUP(Hospital_details[[#This Row],[Diagnosis_ID]],Diagnosis_details[],5,0)</f>
        <v>350</v>
      </c>
      <c r="R6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74" s="31">
        <f>Hospital_details[[#This Row],[Hospital Charges]]+Hospital_details[[#This Row],[Price of Treatment]]+Hospital_details[[#This Row],[Consultant Fee]]-Hospital_details[[#This Row],[Discount]]</f>
        <v>7800</v>
      </c>
      <c r="T6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675" spans="1:20">
      <c r="A675" s="27" t="s">
        <v>1366</v>
      </c>
      <c r="B675" s="28">
        <f>VLOOKUP(Hospital_details[[#This Row],[PA ID]],Patient_details[],2,0)</f>
        <v>43807</v>
      </c>
      <c r="C675" s="32">
        <f>VLOOKUP(Hospital_details[[#This Row],[PA ID]],Patient_details[],3,0)</f>
        <v>55</v>
      </c>
      <c r="D675" s="32" t="str">
        <f>VLOOKUP(Hospital_details[[#This Row],[PA ID]],Patient_details[],4,0)</f>
        <v>M</v>
      </c>
      <c r="E675" s="27" t="str">
        <f>VLOOKUP(Hospital_details[[#This Row],[PA ID]],Patient_details[],5,0)</f>
        <v>Single-occupancy room overnight</v>
      </c>
      <c r="F675" s="27" t="str">
        <f>VLOOKUP(Hospital_details[[#This Row],[PA ID]],Patient_details[],6,0)</f>
        <v>Bandon</v>
      </c>
      <c r="G675" s="33" t="str">
        <f>VLOOKUP(Hospital_details[[#This Row],[PA ID]],Patient_details[],7,0)</f>
        <v>Cork</v>
      </c>
      <c r="H675" s="29" t="str">
        <f>VLOOKUP(Hospital_details[[#This Row],[PA ID]],Patient_details[],9,0)</f>
        <v>Surgery</v>
      </c>
      <c r="I675" s="27" t="s">
        <v>1367</v>
      </c>
      <c r="J675" s="27" t="str">
        <f>VLOOKUP(Hospital_details[[#This Row],[Diagnosis_ID]],Diagnosis_details[],2,0)</f>
        <v>Therapy</v>
      </c>
      <c r="K675" s="27" t="str">
        <f>VLOOKUP(Hospital_details[[#This Row],[Diagnosis_ID]],Diagnosis_details[],3,0)</f>
        <v>Medical card holders</v>
      </c>
      <c r="L675" s="29" t="str">
        <f>VLOOKUP(Hospital_details[[#This Row],[Diagnosis_ID]],Diagnosis_details[],4,0)</f>
        <v>Dr Birx</v>
      </c>
      <c r="M675" s="29" t="str">
        <f>VLOOKUP(Hospital_details[[#This Row],[PA ID]],Patient_details[],10,0)</f>
        <v>Calcium</v>
      </c>
      <c r="N675" s="29" t="str">
        <f>VLOOKUP(Hospital_details[[#This Row],[PA ID]],Patient_details[],8,0)</f>
        <v>Orthopaedic</v>
      </c>
      <c r="O675" s="30">
        <f>VLOOKUP(Hospital_details[[#This Row],[PA ID]],Patient_details[],11,0)</f>
        <v>22000</v>
      </c>
      <c r="P675" s="31">
        <f>VLOOKUP(Hospital_details[[#This Row],[PA ID]],Patient_details[],12,0)</f>
        <v>150</v>
      </c>
      <c r="Q675" s="31">
        <f>VLOOKUP(Hospital_details[[#This Row],[Diagnosis_ID]],Diagnosis_details[],5,0)</f>
        <v>350</v>
      </c>
      <c r="R6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75" s="31">
        <f>Hospital_details[[#This Row],[Hospital Charges]]+Hospital_details[[#This Row],[Price of Treatment]]+Hospital_details[[#This Row],[Consultant Fee]]-Hospital_details[[#This Row],[Discount]]</f>
        <v>20300</v>
      </c>
      <c r="T6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6090</v>
      </c>
    </row>
    <row r="676" spans="1:20">
      <c r="A676" s="27" t="s">
        <v>1368</v>
      </c>
      <c r="B676" s="28">
        <f>VLOOKUP(Hospital_details[[#This Row],[PA ID]],Patient_details[],2,0)</f>
        <v>43807</v>
      </c>
      <c r="C676" s="32">
        <f>VLOOKUP(Hospital_details[[#This Row],[PA ID]],Patient_details[],3,0)</f>
        <v>44</v>
      </c>
      <c r="D676" s="32" t="str">
        <f>VLOOKUP(Hospital_details[[#This Row],[PA ID]],Patient_details[],4,0)</f>
        <v>M</v>
      </c>
      <c r="E676" s="27" t="str">
        <f>VLOOKUP(Hospital_details[[#This Row],[PA ID]],Patient_details[],5,0)</f>
        <v>Multiple-occupancy room overnight</v>
      </c>
      <c r="F676" s="27" t="str">
        <f>VLOOKUP(Hospital_details[[#This Row],[PA ID]],Patient_details[],6,0)</f>
        <v>Donegal</v>
      </c>
      <c r="G676" s="33" t="str">
        <f>VLOOKUP(Hospital_details[[#This Row],[PA ID]],Patient_details[],7,0)</f>
        <v>Donegal</v>
      </c>
      <c r="H676" s="29" t="str">
        <f>VLOOKUP(Hospital_details[[#This Row],[PA ID]],Patient_details[],9,0)</f>
        <v>Surgery</v>
      </c>
      <c r="I676" s="27" t="s">
        <v>1369</v>
      </c>
      <c r="J676" s="27" t="str">
        <f>VLOOKUP(Hospital_details[[#This Row],[Diagnosis_ID]],Diagnosis_details[],2,0)</f>
        <v>Surgery</v>
      </c>
      <c r="K676" s="27" t="str">
        <f>VLOOKUP(Hospital_details[[#This Row],[Diagnosis_ID]],Diagnosis_details[],3,0)</f>
        <v>Medical card holders</v>
      </c>
      <c r="L676" s="29" t="str">
        <f>VLOOKUP(Hospital_details[[#This Row],[Diagnosis_ID]],Diagnosis_details[],4,0)</f>
        <v>Dr Birx</v>
      </c>
      <c r="M676" s="29" t="str">
        <f>VLOOKUP(Hospital_details[[#This Row],[PA ID]],Patient_details[],10,0)</f>
        <v>Calcium</v>
      </c>
      <c r="N676" s="29" t="str">
        <f>VLOOKUP(Hospital_details[[#This Row],[PA ID]],Patient_details[],8,0)</f>
        <v>Orthopaedic</v>
      </c>
      <c r="O676" s="30">
        <f>VLOOKUP(Hospital_details[[#This Row],[PA ID]],Patient_details[],11,0)</f>
        <v>8000</v>
      </c>
      <c r="P676" s="31">
        <f>VLOOKUP(Hospital_details[[#This Row],[PA ID]],Patient_details[],12,0)</f>
        <v>250</v>
      </c>
      <c r="Q676" s="31">
        <f>VLOOKUP(Hospital_details[[#This Row],[Diagnosis_ID]],Diagnosis_details[],5,0)</f>
        <v>350</v>
      </c>
      <c r="R6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76" s="31">
        <f>Hospital_details[[#This Row],[Hospital Charges]]+Hospital_details[[#This Row],[Price of Treatment]]+Hospital_details[[#This Row],[Consultant Fee]]-Hospital_details[[#This Row],[Discount]]</f>
        <v>7800</v>
      </c>
      <c r="T6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677" spans="1:20">
      <c r="A677" s="27" t="s">
        <v>1370</v>
      </c>
      <c r="B677" s="28">
        <f>VLOOKUP(Hospital_details[[#This Row],[PA ID]],Patient_details[],2,0)</f>
        <v>43807</v>
      </c>
      <c r="C677" s="32">
        <f>VLOOKUP(Hospital_details[[#This Row],[PA ID]],Patient_details[],3,0)</f>
        <v>57</v>
      </c>
      <c r="D677" s="32" t="str">
        <f>VLOOKUP(Hospital_details[[#This Row],[PA ID]],Patient_details[],4,0)</f>
        <v>M</v>
      </c>
      <c r="E677" s="27" t="str">
        <f>VLOOKUP(Hospital_details[[#This Row],[PA ID]],Patient_details[],5,0)</f>
        <v>Single-occupancy room overnight</v>
      </c>
      <c r="F677" s="27" t="str">
        <f>VLOOKUP(Hospital_details[[#This Row],[PA ID]],Patient_details[],6,0)</f>
        <v>Naas</v>
      </c>
      <c r="G677" s="33" t="str">
        <f>VLOOKUP(Hospital_details[[#This Row],[PA ID]],Patient_details[],7,0)</f>
        <v>Kildare</v>
      </c>
      <c r="H677" s="29" t="str">
        <f>VLOOKUP(Hospital_details[[#This Row],[PA ID]],Patient_details[],9,0)</f>
        <v>Surgery</v>
      </c>
      <c r="I677" s="27" t="s">
        <v>1371</v>
      </c>
      <c r="J677" s="27" t="str">
        <f>VLOOKUP(Hospital_details[[#This Row],[Diagnosis_ID]],Diagnosis_details[],2,0)</f>
        <v>Therapy</v>
      </c>
      <c r="K677" s="27" t="str">
        <f>VLOOKUP(Hospital_details[[#This Row],[Diagnosis_ID]],Diagnosis_details[],3,0)</f>
        <v>Medical card holders</v>
      </c>
      <c r="L677" s="29" t="str">
        <f>VLOOKUP(Hospital_details[[#This Row],[Diagnosis_ID]],Diagnosis_details[],4,0)</f>
        <v>Dr Birx</v>
      </c>
      <c r="M677" s="29" t="str">
        <f>VLOOKUP(Hospital_details[[#This Row],[PA ID]],Patient_details[],10,0)</f>
        <v>Corticosteroids</v>
      </c>
      <c r="N677" s="29" t="str">
        <f>VLOOKUP(Hospital_details[[#This Row],[PA ID]],Patient_details[],8,0)</f>
        <v>Orthopaedic</v>
      </c>
      <c r="O677" s="30">
        <f>VLOOKUP(Hospital_details[[#This Row],[PA ID]],Patient_details[],11,0)</f>
        <v>22000</v>
      </c>
      <c r="P677" s="31">
        <f>VLOOKUP(Hospital_details[[#This Row],[PA ID]],Patient_details[],12,0)</f>
        <v>150</v>
      </c>
      <c r="Q677" s="31">
        <f>VLOOKUP(Hospital_details[[#This Row],[Diagnosis_ID]],Diagnosis_details[],5,0)</f>
        <v>350</v>
      </c>
      <c r="R6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77" s="31">
        <f>Hospital_details[[#This Row],[Hospital Charges]]+Hospital_details[[#This Row],[Price of Treatment]]+Hospital_details[[#This Row],[Consultant Fee]]-Hospital_details[[#This Row],[Discount]]</f>
        <v>20300</v>
      </c>
      <c r="T6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6090</v>
      </c>
    </row>
    <row r="678" spans="1:20">
      <c r="A678" s="27" t="s">
        <v>1372</v>
      </c>
      <c r="B678" s="28">
        <f>VLOOKUP(Hospital_details[[#This Row],[PA ID]],Patient_details[],2,0)</f>
        <v>43547</v>
      </c>
      <c r="C678" s="32">
        <f>VLOOKUP(Hospital_details[[#This Row],[PA ID]],Patient_details[],3,0)</f>
        <v>57</v>
      </c>
      <c r="D678" s="32" t="str">
        <f>VLOOKUP(Hospital_details[[#This Row],[PA ID]],Patient_details[],4,0)</f>
        <v>M</v>
      </c>
      <c r="E678" s="27" t="str">
        <f>VLOOKUP(Hospital_details[[#This Row],[PA ID]],Patient_details[],5,0)</f>
        <v>Single-occupancy room overnight</v>
      </c>
      <c r="F678" s="27" t="str">
        <f>VLOOKUP(Hospital_details[[#This Row],[PA ID]],Patient_details[],6,0)</f>
        <v>Roscommon</v>
      </c>
      <c r="G678" s="33" t="str">
        <f>VLOOKUP(Hospital_details[[#This Row],[PA ID]],Patient_details[],7,0)</f>
        <v>Roscommon</v>
      </c>
      <c r="H678" s="29" t="str">
        <f>VLOOKUP(Hospital_details[[#This Row],[PA ID]],Patient_details[],9,0)</f>
        <v>Clinical Haematology</v>
      </c>
      <c r="I678" s="27" t="s">
        <v>1373</v>
      </c>
      <c r="J678" s="27" t="str">
        <f>VLOOKUP(Hospital_details[[#This Row],[Diagnosis_ID]],Diagnosis_details[],2,0)</f>
        <v>Therapy</v>
      </c>
      <c r="K678" s="27" t="str">
        <f>VLOOKUP(Hospital_details[[#This Row],[Diagnosis_ID]],Diagnosis_details[],3,0)</f>
        <v>Medical card holders</v>
      </c>
      <c r="L678" s="29" t="str">
        <f>VLOOKUP(Hospital_details[[#This Row],[Diagnosis_ID]],Diagnosis_details[],4,0)</f>
        <v>Dr Birx</v>
      </c>
      <c r="M678" s="29" t="str">
        <f>VLOOKUP(Hospital_details[[#This Row],[PA ID]],Patient_details[],10,0)</f>
        <v>folic acid</v>
      </c>
      <c r="N678" s="29" t="str">
        <f>VLOOKUP(Hospital_details[[#This Row],[PA ID]],Patient_details[],8,0)</f>
        <v>Bacterial infection</v>
      </c>
      <c r="O678" s="30">
        <f>VLOOKUP(Hospital_details[[#This Row],[PA ID]],Patient_details[],11,0)</f>
        <v>8000</v>
      </c>
      <c r="P678" s="31">
        <f>VLOOKUP(Hospital_details[[#This Row],[PA ID]],Patient_details[],12,0)</f>
        <v>150</v>
      </c>
      <c r="Q678" s="31">
        <f>VLOOKUP(Hospital_details[[#This Row],[Diagnosis_ID]],Diagnosis_details[],5,0)</f>
        <v>350</v>
      </c>
      <c r="R6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78" s="31">
        <f>Hospital_details[[#This Row],[Hospital Charges]]+Hospital_details[[#This Row],[Price of Treatment]]+Hospital_details[[#This Row],[Consultant Fee]]-Hospital_details[[#This Row],[Discount]]</f>
        <v>7700</v>
      </c>
      <c r="T6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679" spans="1:20">
      <c r="A679" s="27" t="s">
        <v>1374</v>
      </c>
      <c r="B679" s="28">
        <f>VLOOKUP(Hospital_details[[#This Row],[PA ID]],Patient_details[],2,0)</f>
        <v>43547</v>
      </c>
      <c r="C679" s="32">
        <f>VLOOKUP(Hospital_details[[#This Row],[PA ID]],Patient_details[],3,0)</f>
        <v>48</v>
      </c>
      <c r="D679" s="32" t="str">
        <f>VLOOKUP(Hospital_details[[#This Row],[PA ID]],Patient_details[],4,0)</f>
        <v>M</v>
      </c>
      <c r="E679" s="27" t="str">
        <f>VLOOKUP(Hospital_details[[#This Row],[PA ID]],Patient_details[],5,0)</f>
        <v>Single-occupancy room overnight</v>
      </c>
      <c r="F679" s="27" t="str">
        <f>VLOOKUP(Hospital_details[[#This Row],[PA ID]],Patient_details[],6,0)</f>
        <v>Sligo</v>
      </c>
      <c r="G679" s="33" t="str">
        <f>VLOOKUP(Hospital_details[[#This Row],[PA ID]],Patient_details[],7,0)</f>
        <v>Sligo</v>
      </c>
      <c r="H679" s="29" t="str">
        <f>VLOOKUP(Hospital_details[[#This Row],[PA ID]],Patient_details[],9,0)</f>
        <v>Clinical Haematology</v>
      </c>
      <c r="I679" s="27" t="s">
        <v>1375</v>
      </c>
      <c r="J679" s="27" t="str">
        <f>VLOOKUP(Hospital_details[[#This Row],[Diagnosis_ID]],Diagnosis_details[],2,0)</f>
        <v>Therapy</v>
      </c>
      <c r="K679" s="27" t="str">
        <f>VLOOKUP(Hospital_details[[#This Row],[Diagnosis_ID]],Diagnosis_details[],3,0)</f>
        <v>Medical card holders</v>
      </c>
      <c r="L679" s="29" t="str">
        <f>VLOOKUP(Hospital_details[[#This Row],[Diagnosis_ID]],Diagnosis_details[],4,0)</f>
        <v>Dr Birx</v>
      </c>
      <c r="M679" s="29" t="str">
        <f>VLOOKUP(Hospital_details[[#This Row],[PA ID]],Patient_details[],10,0)</f>
        <v>oxygen</v>
      </c>
      <c r="N679" s="29" t="str">
        <f>VLOOKUP(Hospital_details[[#This Row],[PA ID]],Patient_details[],8,0)</f>
        <v>Bacterial infection</v>
      </c>
      <c r="O679" s="30">
        <f>VLOOKUP(Hospital_details[[#This Row],[PA ID]],Patient_details[],11,0)</f>
        <v>8000</v>
      </c>
      <c r="P679" s="31">
        <f>VLOOKUP(Hospital_details[[#This Row],[PA ID]],Patient_details[],12,0)</f>
        <v>150</v>
      </c>
      <c r="Q679" s="31">
        <f>VLOOKUP(Hospital_details[[#This Row],[Diagnosis_ID]],Diagnosis_details[],5,0)</f>
        <v>350</v>
      </c>
      <c r="R6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79" s="31">
        <f>Hospital_details[[#This Row],[Hospital Charges]]+Hospital_details[[#This Row],[Price of Treatment]]+Hospital_details[[#This Row],[Consultant Fee]]-Hospital_details[[#This Row],[Discount]]</f>
        <v>7700</v>
      </c>
      <c r="T6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680" spans="1:20">
      <c r="A680" s="27" t="s">
        <v>1376</v>
      </c>
      <c r="B680" s="28">
        <f>VLOOKUP(Hospital_details[[#This Row],[PA ID]],Patient_details[],2,0)</f>
        <v>43547</v>
      </c>
      <c r="C680" s="32">
        <f>VLOOKUP(Hospital_details[[#This Row],[PA ID]],Patient_details[],3,0)</f>
        <v>51</v>
      </c>
      <c r="D680" s="32" t="str">
        <f>VLOOKUP(Hospital_details[[#This Row],[PA ID]],Patient_details[],4,0)</f>
        <v>M</v>
      </c>
      <c r="E680" s="27" t="str">
        <f>VLOOKUP(Hospital_details[[#This Row],[PA ID]],Patient_details[],5,0)</f>
        <v>Single-occupancy room overnight</v>
      </c>
      <c r="F680" s="27" t="str">
        <f>VLOOKUP(Hospital_details[[#This Row],[PA ID]],Patient_details[],6,0)</f>
        <v>Caherciveen</v>
      </c>
      <c r="G680" s="33" t="str">
        <f>VLOOKUP(Hospital_details[[#This Row],[PA ID]],Patient_details[],7,0)</f>
        <v>Kerry</v>
      </c>
      <c r="H680" s="29" t="str">
        <f>VLOOKUP(Hospital_details[[#This Row],[PA ID]],Patient_details[],9,0)</f>
        <v>Clinical Haematology</v>
      </c>
      <c r="I680" s="27" t="s">
        <v>1377</v>
      </c>
      <c r="J680" s="27" t="str">
        <f>VLOOKUP(Hospital_details[[#This Row],[Diagnosis_ID]],Diagnosis_details[],2,0)</f>
        <v>Therapy</v>
      </c>
      <c r="K680" s="27" t="str">
        <f>VLOOKUP(Hospital_details[[#This Row],[Diagnosis_ID]],Diagnosis_details[],3,0)</f>
        <v>Medical card holders</v>
      </c>
      <c r="L680" s="29" t="str">
        <f>VLOOKUP(Hospital_details[[#This Row],[Diagnosis_ID]],Diagnosis_details[],4,0)</f>
        <v>Dr Birx</v>
      </c>
      <c r="M680" s="29" t="str">
        <f>VLOOKUP(Hospital_details[[#This Row],[PA ID]],Patient_details[],10,0)</f>
        <v>antibiotics</v>
      </c>
      <c r="N680" s="29" t="str">
        <f>VLOOKUP(Hospital_details[[#This Row],[PA ID]],Patient_details[],8,0)</f>
        <v>Bacterial infection</v>
      </c>
      <c r="O680" s="30">
        <f>VLOOKUP(Hospital_details[[#This Row],[PA ID]],Patient_details[],11,0)</f>
        <v>8000</v>
      </c>
      <c r="P680" s="31">
        <f>VLOOKUP(Hospital_details[[#This Row],[PA ID]],Patient_details[],12,0)</f>
        <v>150</v>
      </c>
      <c r="Q680" s="31">
        <f>VLOOKUP(Hospital_details[[#This Row],[Diagnosis_ID]],Diagnosis_details[],5,0)</f>
        <v>350</v>
      </c>
      <c r="R6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680" s="31">
        <f>Hospital_details[[#This Row],[Hospital Charges]]+Hospital_details[[#This Row],[Price of Treatment]]+Hospital_details[[#This Row],[Consultant Fee]]-Hospital_details[[#This Row],[Discount]]</f>
        <v>8477.5</v>
      </c>
      <c r="T6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2543.25</v>
      </c>
    </row>
    <row r="681" spans="1:20">
      <c r="A681" s="27" t="s">
        <v>1378</v>
      </c>
      <c r="B681" s="28">
        <f>VLOOKUP(Hospital_details[[#This Row],[PA ID]],Patient_details[],2,0)</f>
        <v>43547</v>
      </c>
      <c r="C681" s="32">
        <f>VLOOKUP(Hospital_details[[#This Row],[PA ID]],Patient_details[],3,0)</f>
        <v>53</v>
      </c>
      <c r="D681" s="32" t="str">
        <f>VLOOKUP(Hospital_details[[#This Row],[PA ID]],Patient_details[],4,0)</f>
        <v>F</v>
      </c>
      <c r="E681" s="27" t="str">
        <f>VLOOKUP(Hospital_details[[#This Row],[PA ID]],Patient_details[],5,0)</f>
        <v>Single-occupancy room overnight</v>
      </c>
      <c r="F681" s="27" t="str">
        <f>VLOOKUP(Hospital_details[[#This Row],[PA ID]],Patient_details[],6,0)</f>
        <v>Longford</v>
      </c>
      <c r="G681" s="33" t="str">
        <f>VLOOKUP(Hospital_details[[#This Row],[PA ID]],Patient_details[],7,0)</f>
        <v>Longford</v>
      </c>
      <c r="H681" s="29" t="str">
        <f>VLOOKUP(Hospital_details[[#This Row],[PA ID]],Patient_details[],9,0)</f>
        <v>Clinical Haematology</v>
      </c>
      <c r="I681" s="27" t="s">
        <v>1379</v>
      </c>
      <c r="J681" s="27" t="str">
        <f>VLOOKUP(Hospital_details[[#This Row],[Diagnosis_ID]],Diagnosis_details[],2,0)</f>
        <v>Therapy</v>
      </c>
      <c r="K681" s="27" t="str">
        <f>VLOOKUP(Hospital_details[[#This Row],[Diagnosis_ID]],Diagnosis_details[],3,0)</f>
        <v>Medical card holders</v>
      </c>
      <c r="L681" s="29" t="str">
        <f>VLOOKUP(Hospital_details[[#This Row],[Diagnosis_ID]],Diagnosis_details[],4,0)</f>
        <v>Dr Birx</v>
      </c>
      <c r="M681" s="29" t="str">
        <f>VLOOKUP(Hospital_details[[#This Row],[PA ID]],Patient_details[],10,0)</f>
        <v>folic acid</v>
      </c>
      <c r="N681" s="29" t="str">
        <f>VLOOKUP(Hospital_details[[#This Row],[PA ID]],Patient_details[],8,0)</f>
        <v>Bacterial infection</v>
      </c>
      <c r="O681" s="30">
        <f>VLOOKUP(Hospital_details[[#This Row],[PA ID]],Patient_details[],11,0)</f>
        <v>8000</v>
      </c>
      <c r="P681" s="31">
        <f>VLOOKUP(Hospital_details[[#This Row],[PA ID]],Patient_details[],12,0)</f>
        <v>150</v>
      </c>
      <c r="Q681" s="31">
        <f>VLOOKUP(Hospital_details[[#This Row],[Diagnosis_ID]],Diagnosis_details[],5,0)</f>
        <v>350</v>
      </c>
      <c r="R6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81" s="31">
        <f>Hospital_details[[#This Row],[Hospital Charges]]+Hospital_details[[#This Row],[Price of Treatment]]+Hospital_details[[#This Row],[Consultant Fee]]-Hospital_details[[#This Row],[Discount]]</f>
        <v>7700</v>
      </c>
      <c r="T6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682" spans="1:20">
      <c r="A682" s="27" t="s">
        <v>1380</v>
      </c>
      <c r="B682" s="28">
        <f>VLOOKUP(Hospital_details[[#This Row],[PA ID]],Patient_details[],2,0)</f>
        <v>43428</v>
      </c>
      <c r="C682" s="32">
        <f>VLOOKUP(Hospital_details[[#This Row],[PA ID]],Patient_details[],3,0)</f>
        <v>45</v>
      </c>
      <c r="D682" s="32" t="str">
        <f>VLOOKUP(Hospital_details[[#This Row],[PA ID]],Patient_details[],4,0)</f>
        <v>F</v>
      </c>
      <c r="E682" s="27" t="str">
        <f>VLOOKUP(Hospital_details[[#This Row],[PA ID]],Patient_details[],5,0)</f>
        <v>Multiple-occupancy room overnight</v>
      </c>
      <c r="F682" s="27" t="str">
        <f>VLOOKUP(Hospital_details[[#This Row],[PA ID]],Patient_details[],6,0)</f>
        <v>Monaghan</v>
      </c>
      <c r="G682" s="33" t="str">
        <f>VLOOKUP(Hospital_details[[#This Row],[PA ID]],Patient_details[],7,0)</f>
        <v>Monaghan</v>
      </c>
      <c r="H682" s="29" t="str">
        <f>VLOOKUP(Hospital_details[[#This Row],[PA ID]],Patient_details[],9,0)</f>
        <v>Clinical Haematology</v>
      </c>
      <c r="I682" s="27" t="s">
        <v>1381</v>
      </c>
      <c r="J682" s="27" t="str">
        <f>VLOOKUP(Hospital_details[[#This Row],[Diagnosis_ID]],Diagnosis_details[],2,0)</f>
        <v>Therapy</v>
      </c>
      <c r="K682" s="27" t="str">
        <f>VLOOKUP(Hospital_details[[#This Row],[Diagnosis_ID]],Diagnosis_details[],3,0)</f>
        <v>Medical card holders</v>
      </c>
      <c r="L682" s="29" t="str">
        <f>VLOOKUP(Hospital_details[[#This Row],[Diagnosis_ID]],Diagnosis_details[],4,0)</f>
        <v>Dr Birx</v>
      </c>
      <c r="M682" s="29" t="str">
        <f>VLOOKUP(Hospital_details[[#This Row],[PA ID]],Patient_details[],10,0)</f>
        <v>folic acid</v>
      </c>
      <c r="N682" s="29" t="str">
        <f>VLOOKUP(Hospital_details[[#This Row],[PA ID]],Patient_details[],8,0)</f>
        <v>Bacterial infection</v>
      </c>
      <c r="O682" s="30">
        <f>VLOOKUP(Hospital_details[[#This Row],[PA ID]],Patient_details[],11,0)</f>
        <v>4000</v>
      </c>
      <c r="P682" s="31">
        <f>VLOOKUP(Hospital_details[[#This Row],[PA ID]],Patient_details[],12,0)</f>
        <v>330</v>
      </c>
      <c r="Q682" s="31">
        <f>VLOOKUP(Hospital_details[[#This Row],[Diagnosis_ID]],Diagnosis_details[],5,0)</f>
        <v>350</v>
      </c>
      <c r="R6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682" s="31">
        <f>Hospital_details[[#This Row],[Hospital Charges]]+Hospital_details[[#This Row],[Price of Treatment]]+Hospital_details[[#This Row],[Consultant Fee]]-Hospital_details[[#This Row],[Discount]]</f>
        <v>4280</v>
      </c>
      <c r="T6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1284</v>
      </c>
    </row>
    <row r="683" spans="1:20">
      <c r="A683" s="27" t="s">
        <v>1382</v>
      </c>
      <c r="B683" s="28">
        <f>VLOOKUP(Hospital_details[[#This Row],[PA ID]],Patient_details[],2,0)</f>
        <v>43428</v>
      </c>
      <c r="C683" s="32">
        <f>VLOOKUP(Hospital_details[[#This Row],[PA ID]],Patient_details[],3,0)</f>
        <v>41</v>
      </c>
      <c r="D683" s="32" t="str">
        <f>VLOOKUP(Hospital_details[[#This Row],[PA ID]],Patient_details[],4,0)</f>
        <v>M</v>
      </c>
      <c r="E683" s="27" t="str">
        <f>VLOOKUP(Hospital_details[[#This Row],[PA ID]],Patient_details[],5,0)</f>
        <v>Day-case</v>
      </c>
      <c r="F683" s="27" t="str">
        <f>VLOOKUP(Hospital_details[[#This Row],[PA ID]],Patient_details[],6,0)</f>
        <v>Cootehill</v>
      </c>
      <c r="G683" s="33" t="str">
        <f>VLOOKUP(Hospital_details[[#This Row],[PA ID]],Patient_details[],7,0)</f>
        <v>Cavan</v>
      </c>
      <c r="H683" s="29" t="str">
        <f>VLOOKUP(Hospital_details[[#This Row],[PA ID]],Patient_details[],9,0)</f>
        <v>Clinical Haematology</v>
      </c>
      <c r="I683" s="27" t="s">
        <v>1383</v>
      </c>
      <c r="J683" s="27" t="str">
        <f>VLOOKUP(Hospital_details[[#This Row],[Diagnosis_ID]],Diagnosis_details[],2,0)</f>
        <v>Therapy</v>
      </c>
      <c r="K683" s="27" t="str">
        <f>VLOOKUP(Hospital_details[[#This Row],[Diagnosis_ID]],Diagnosis_details[],3,0)</f>
        <v>Medical card holders</v>
      </c>
      <c r="L683" s="29" t="str">
        <f>VLOOKUP(Hospital_details[[#This Row],[Diagnosis_ID]],Diagnosis_details[],4,0)</f>
        <v>Dr Birx</v>
      </c>
      <c r="M683" s="29" t="str">
        <f>VLOOKUP(Hospital_details[[#This Row],[PA ID]],Patient_details[],10,0)</f>
        <v>folic acid</v>
      </c>
      <c r="N683" s="29" t="str">
        <f>VLOOKUP(Hospital_details[[#This Row],[PA ID]],Patient_details[],8,0)</f>
        <v>Bacterial infection</v>
      </c>
      <c r="O683" s="30">
        <f>VLOOKUP(Hospital_details[[#This Row],[PA ID]],Patient_details[],11,0)</f>
        <v>950</v>
      </c>
      <c r="P683" s="31">
        <f>VLOOKUP(Hospital_details[[#This Row],[PA ID]],Patient_details[],12,0)</f>
        <v>220</v>
      </c>
      <c r="Q683" s="31">
        <f>VLOOKUP(Hospital_details[[#This Row],[Diagnosis_ID]],Diagnosis_details[],5,0)</f>
        <v>350</v>
      </c>
      <c r="R6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83" s="31">
        <f>Hospital_details[[#This Row],[Hospital Charges]]+Hospital_details[[#This Row],[Price of Treatment]]+Hospital_details[[#This Row],[Consultant Fee]]-Hospital_details[[#This Row],[Discount]]</f>
        <v>1330</v>
      </c>
      <c r="T6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684" spans="1:20">
      <c r="A684" s="27" t="s">
        <v>1384</v>
      </c>
      <c r="B684" s="28">
        <f>VLOOKUP(Hospital_details[[#This Row],[PA ID]],Patient_details[],2,0)</f>
        <v>43428</v>
      </c>
      <c r="C684" s="32">
        <f>VLOOKUP(Hospital_details[[#This Row],[PA ID]],Patient_details[],3,0)</f>
        <v>51</v>
      </c>
      <c r="D684" s="32" t="str">
        <f>VLOOKUP(Hospital_details[[#This Row],[PA ID]],Patient_details[],4,0)</f>
        <v>F</v>
      </c>
      <c r="E684" s="27" t="str">
        <f>VLOOKUP(Hospital_details[[#This Row],[PA ID]],Patient_details[],5,0)</f>
        <v>Single-occupancy room overnight</v>
      </c>
      <c r="F684" s="27" t="str">
        <f>VLOOKUP(Hospital_details[[#This Row],[PA ID]],Patient_details[],6,0)</f>
        <v>Monaghan</v>
      </c>
      <c r="G684" s="33" t="str">
        <f>VLOOKUP(Hospital_details[[#This Row],[PA ID]],Patient_details[],7,0)</f>
        <v>Monaghan</v>
      </c>
      <c r="H684" s="29" t="str">
        <f>VLOOKUP(Hospital_details[[#This Row],[PA ID]],Patient_details[],9,0)</f>
        <v>Clinical Haematology</v>
      </c>
      <c r="I684" s="27" t="s">
        <v>1385</v>
      </c>
      <c r="J684" s="27" t="str">
        <f>VLOOKUP(Hospital_details[[#This Row],[Diagnosis_ID]],Diagnosis_details[],2,0)</f>
        <v>Surgery</v>
      </c>
      <c r="K684" s="27" t="str">
        <f>VLOOKUP(Hospital_details[[#This Row],[Diagnosis_ID]],Diagnosis_details[],3,0)</f>
        <v>Medical card holders</v>
      </c>
      <c r="L684" s="29" t="str">
        <f>VLOOKUP(Hospital_details[[#This Row],[Diagnosis_ID]],Diagnosis_details[],4,0)</f>
        <v>Dr Birx</v>
      </c>
      <c r="M684" s="29" t="str">
        <f>VLOOKUP(Hospital_details[[#This Row],[PA ID]],Patient_details[],10,0)</f>
        <v>folic acid</v>
      </c>
      <c r="N684" s="29" t="str">
        <f>VLOOKUP(Hospital_details[[#This Row],[PA ID]],Patient_details[],8,0)</f>
        <v>Bacterial infection</v>
      </c>
      <c r="O684" s="30">
        <f>VLOOKUP(Hospital_details[[#This Row],[PA ID]],Patient_details[],11,0)</f>
        <v>8000</v>
      </c>
      <c r="P684" s="31">
        <f>VLOOKUP(Hospital_details[[#This Row],[PA ID]],Patient_details[],12,0)</f>
        <v>440</v>
      </c>
      <c r="Q684" s="31">
        <f>VLOOKUP(Hospital_details[[#This Row],[Diagnosis_ID]],Diagnosis_details[],5,0)</f>
        <v>350</v>
      </c>
      <c r="R6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84" s="31">
        <f>Hospital_details[[#This Row],[Hospital Charges]]+Hospital_details[[#This Row],[Price of Treatment]]+Hospital_details[[#This Row],[Consultant Fee]]-Hospital_details[[#This Row],[Discount]]</f>
        <v>7990</v>
      </c>
      <c r="T6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2397</v>
      </c>
    </row>
    <row r="685" spans="1:20" hidden="1">
      <c r="A685" s="27" t="s">
        <v>1386</v>
      </c>
      <c r="B685" s="28">
        <f>VLOOKUP(Hospital_details[[#This Row],[PA ID]],Patient_details[],2,0)</f>
        <v>43773</v>
      </c>
      <c r="C685" s="32">
        <f>VLOOKUP(Hospital_details[[#This Row],[PA ID]],Patient_details[],3,0)</f>
        <v>46</v>
      </c>
      <c r="D685" s="32" t="str">
        <f>VLOOKUP(Hospital_details[[#This Row],[PA ID]],Patient_details[],4,0)</f>
        <v>F</v>
      </c>
      <c r="E685" s="27" t="str">
        <f>VLOOKUP(Hospital_details[[#This Row],[PA ID]],Patient_details[],5,0)</f>
        <v>Single-occupancy room overnight</v>
      </c>
      <c r="F685" s="27" t="str">
        <f>VLOOKUP(Hospital_details[[#This Row],[PA ID]],Patient_details[],6,0)</f>
        <v>Kells</v>
      </c>
      <c r="G685" s="33" t="str">
        <f>VLOOKUP(Hospital_details[[#This Row],[PA ID]],Patient_details[],7,0)</f>
        <v>Cavan</v>
      </c>
      <c r="H685" s="29" t="str">
        <f>VLOOKUP(Hospital_details[[#This Row],[PA ID]],Patient_details[],9,0)</f>
        <v>Clinical Research Centre</v>
      </c>
      <c r="I685" s="27" t="s">
        <v>1387</v>
      </c>
      <c r="J685" s="27" t="str">
        <f>VLOOKUP(Hospital_details[[#This Row],[Diagnosis_ID]],Diagnosis_details[],2,0)</f>
        <v>Surgery</v>
      </c>
      <c r="K685" s="27" t="str">
        <f>VLOOKUP(Hospital_details[[#This Row],[Diagnosis_ID]],Diagnosis_details[],3,0)</f>
        <v>Medical card holders</v>
      </c>
      <c r="L685" s="29" t="str">
        <f>VLOOKUP(Hospital_details[[#This Row],[Diagnosis_ID]],Diagnosis_details[],4,0)</f>
        <v>Dr Fauci</v>
      </c>
      <c r="M685" s="29" t="str">
        <f>VLOOKUP(Hospital_details[[#This Row],[PA ID]],Patient_details[],10,0)</f>
        <v>Corticosteroids</v>
      </c>
      <c r="N685" s="29" t="str">
        <f>VLOOKUP(Hospital_details[[#This Row],[PA ID]],Patient_details[],8,0)</f>
        <v>Parkinson's disease</v>
      </c>
      <c r="O685" s="30">
        <f>VLOOKUP(Hospital_details[[#This Row],[PA ID]],Patient_details[],11,0)</f>
        <v>8000</v>
      </c>
      <c r="P685" s="31">
        <f>VLOOKUP(Hospital_details[[#This Row],[PA ID]],Patient_details[],12,0)</f>
        <v>140</v>
      </c>
      <c r="Q685" s="31">
        <f>VLOOKUP(Hospital_details[[#This Row],[Diagnosis_ID]],Diagnosis_details[],5,0)</f>
        <v>320</v>
      </c>
      <c r="R6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85" s="31">
        <f>Hospital_details[[#This Row],[Hospital Charges]]+Hospital_details[[#This Row],[Price of Treatment]]+Hospital_details[[#This Row],[Consultant Fee]]-Hospital_details[[#This Row],[Discount]]</f>
        <v>8220</v>
      </c>
      <c r="T6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2466</v>
      </c>
    </row>
    <row r="686" spans="1:20" hidden="1">
      <c r="A686" s="27" t="s">
        <v>1388</v>
      </c>
      <c r="B686" s="28">
        <f>VLOOKUP(Hospital_details[[#This Row],[PA ID]],Patient_details[],2,0)</f>
        <v>43773</v>
      </c>
      <c r="C686" s="32">
        <f>VLOOKUP(Hospital_details[[#This Row],[PA ID]],Patient_details[],3,0)</f>
        <v>40</v>
      </c>
      <c r="D686" s="32" t="str">
        <f>VLOOKUP(Hospital_details[[#This Row],[PA ID]],Patient_details[],4,0)</f>
        <v>F</v>
      </c>
      <c r="E686" s="27" t="str">
        <f>VLOOKUP(Hospital_details[[#This Row],[PA ID]],Patient_details[],5,0)</f>
        <v>Multiple-occupancy room overnight</v>
      </c>
      <c r="F686" s="27" t="str">
        <f>VLOOKUP(Hospital_details[[#This Row],[PA ID]],Patient_details[],6,0)</f>
        <v>Carrick-On-Shannon</v>
      </c>
      <c r="G686" s="33" t="str">
        <f>VLOOKUP(Hospital_details[[#This Row],[PA ID]],Patient_details[],7,0)</f>
        <v>Leitrim</v>
      </c>
      <c r="H686" s="29" t="str">
        <f>VLOOKUP(Hospital_details[[#This Row],[PA ID]],Patient_details[],9,0)</f>
        <v>Clinical Research Centre</v>
      </c>
      <c r="I686" s="27" t="s">
        <v>1389</v>
      </c>
      <c r="J686" s="27" t="str">
        <f>VLOOKUP(Hospital_details[[#This Row],[Diagnosis_ID]],Diagnosis_details[],2,0)</f>
        <v>Therapy</v>
      </c>
      <c r="K686" s="27" t="str">
        <f>VLOOKUP(Hospital_details[[#This Row],[Diagnosis_ID]],Diagnosis_details[],3,0)</f>
        <v>Medical card holders</v>
      </c>
      <c r="L686" s="29" t="str">
        <f>VLOOKUP(Hospital_details[[#This Row],[Diagnosis_ID]],Diagnosis_details[],4,0)</f>
        <v>Dr Fauci</v>
      </c>
      <c r="M686" s="29" t="str">
        <f>VLOOKUP(Hospital_details[[#This Row],[PA ID]],Patient_details[],10,0)</f>
        <v>Calcium</v>
      </c>
      <c r="N686" s="29" t="str">
        <f>VLOOKUP(Hospital_details[[#This Row],[PA ID]],Patient_details[],8,0)</f>
        <v>Parkinson's disease</v>
      </c>
      <c r="O686" s="30">
        <f>VLOOKUP(Hospital_details[[#This Row],[PA ID]],Patient_details[],11,0)</f>
        <v>4000</v>
      </c>
      <c r="P686" s="31">
        <f>VLOOKUP(Hospital_details[[#This Row],[PA ID]],Patient_details[],12,0)</f>
        <v>70</v>
      </c>
      <c r="Q686" s="31">
        <f>VLOOKUP(Hospital_details[[#This Row],[Diagnosis_ID]],Diagnosis_details[],5,0)</f>
        <v>320</v>
      </c>
      <c r="R6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686" s="31">
        <f>Hospital_details[[#This Row],[Hospital Charges]]+Hospital_details[[#This Row],[Price of Treatment]]+Hospital_details[[#This Row],[Consultant Fee]]-Hospital_details[[#This Row],[Discount]]</f>
        <v>4270</v>
      </c>
      <c r="T6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1281</v>
      </c>
    </row>
    <row r="687" spans="1:20">
      <c r="A687" s="27" t="s">
        <v>1390</v>
      </c>
      <c r="B687" s="28">
        <f>VLOOKUP(Hospital_details[[#This Row],[PA ID]],Patient_details[],2,0)</f>
        <v>42559</v>
      </c>
      <c r="C687" s="32">
        <f>VLOOKUP(Hospital_details[[#This Row],[PA ID]],Patient_details[],3,0)</f>
        <v>33</v>
      </c>
      <c r="D687" s="32" t="str">
        <f>VLOOKUP(Hospital_details[[#This Row],[PA ID]],Patient_details[],4,0)</f>
        <v>M</v>
      </c>
      <c r="E687" s="27" t="str">
        <f>VLOOKUP(Hospital_details[[#This Row],[PA ID]],Patient_details[],5,0)</f>
        <v>Multiple-occupancy room overnight</v>
      </c>
      <c r="F687" s="27" t="str">
        <f>VLOOKUP(Hospital_details[[#This Row],[PA ID]],Patient_details[],6,0)</f>
        <v>Ballina</v>
      </c>
      <c r="G687" s="33" t="str">
        <f>VLOOKUP(Hospital_details[[#This Row],[PA ID]],Patient_details[],7,0)</f>
        <v>Mayo</v>
      </c>
      <c r="H687" s="29" t="str">
        <f>VLOOKUP(Hospital_details[[#This Row],[PA ID]],Patient_details[],9,0)</f>
        <v>Surgery</v>
      </c>
      <c r="I687" s="27" t="s">
        <v>1391</v>
      </c>
      <c r="J687" s="27" t="str">
        <f>VLOOKUP(Hospital_details[[#This Row],[Diagnosis_ID]],Diagnosis_details[],2,0)</f>
        <v>Therapy</v>
      </c>
      <c r="K687" s="27" t="str">
        <f>VLOOKUP(Hospital_details[[#This Row],[Diagnosis_ID]],Diagnosis_details[],3,0)</f>
        <v>Medical card holders</v>
      </c>
      <c r="L687" s="29" t="str">
        <f>VLOOKUP(Hospital_details[[#This Row],[Diagnosis_ID]],Diagnosis_details[],4,0)</f>
        <v>Dr Birx</v>
      </c>
      <c r="M687" s="29" t="str">
        <f>VLOOKUP(Hospital_details[[#This Row],[PA ID]],Patient_details[],10,0)</f>
        <v>Corticosteroids</v>
      </c>
      <c r="N687" s="29" t="str">
        <f>VLOOKUP(Hospital_details[[#This Row],[PA ID]],Patient_details[],8,0)</f>
        <v>Orthopaedic</v>
      </c>
      <c r="O687" s="30">
        <f>VLOOKUP(Hospital_details[[#This Row],[PA ID]],Patient_details[],11,0)</f>
        <v>8000</v>
      </c>
      <c r="P687" s="31">
        <f>VLOOKUP(Hospital_details[[#This Row],[PA ID]],Patient_details[],12,0)</f>
        <v>105</v>
      </c>
      <c r="Q687" s="31">
        <f>VLOOKUP(Hospital_details[[#This Row],[Diagnosis_ID]],Diagnosis_details[],5,0)</f>
        <v>350</v>
      </c>
      <c r="R6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87" s="31">
        <f>Hospital_details[[#This Row],[Hospital Charges]]+Hospital_details[[#This Row],[Price of Treatment]]+Hospital_details[[#This Row],[Consultant Fee]]-Hospital_details[[#This Row],[Discount]]</f>
        <v>7655</v>
      </c>
      <c r="T6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688" spans="1:20">
      <c r="A688" s="27" t="s">
        <v>1392</v>
      </c>
      <c r="B688" s="28">
        <f>VLOOKUP(Hospital_details[[#This Row],[PA ID]],Patient_details[],2,0)</f>
        <v>42559</v>
      </c>
      <c r="C688" s="32">
        <f>VLOOKUP(Hospital_details[[#This Row],[PA ID]],Patient_details[],3,0)</f>
        <v>53</v>
      </c>
      <c r="D688" s="32" t="str">
        <f>VLOOKUP(Hospital_details[[#This Row],[PA ID]],Patient_details[],4,0)</f>
        <v>M</v>
      </c>
      <c r="E688" s="27" t="str">
        <f>VLOOKUP(Hospital_details[[#This Row],[PA ID]],Patient_details[],5,0)</f>
        <v>Single-occupancy room overnight</v>
      </c>
      <c r="F688" s="27" t="str">
        <f>VLOOKUP(Hospital_details[[#This Row],[PA ID]],Patient_details[],6,0)</f>
        <v>Lifford</v>
      </c>
      <c r="G688" s="33" t="str">
        <f>VLOOKUP(Hospital_details[[#This Row],[PA ID]],Patient_details[],7,0)</f>
        <v>Donegal</v>
      </c>
      <c r="H688" s="29" t="str">
        <f>VLOOKUP(Hospital_details[[#This Row],[PA ID]],Patient_details[],9,0)</f>
        <v>Surgery</v>
      </c>
      <c r="I688" s="27" t="s">
        <v>1393</v>
      </c>
      <c r="J688" s="27" t="str">
        <f>VLOOKUP(Hospital_details[[#This Row],[Diagnosis_ID]],Diagnosis_details[],2,0)</f>
        <v>Surgery</v>
      </c>
      <c r="K688" s="27" t="str">
        <f>VLOOKUP(Hospital_details[[#This Row],[Diagnosis_ID]],Diagnosis_details[],3,0)</f>
        <v>Medical card holders</v>
      </c>
      <c r="L688" s="29" t="str">
        <f>VLOOKUP(Hospital_details[[#This Row],[Diagnosis_ID]],Diagnosis_details[],4,0)</f>
        <v>Dr Birx</v>
      </c>
      <c r="M688" s="29" t="str">
        <f>VLOOKUP(Hospital_details[[#This Row],[PA ID]],Patient_details[],10,0)</f>
        <v>Calcium</v>
      </c>
      <c r="N688" s="29" t="str">
        <f>VLOOKUP(Hospital_details[[#This Row],[PA ID]],Patient_details[],8,0)</f>
        <v>Orthopaedic</v>
      </c>
      <c r="O688" s="30">
        <f>VLOOKUP(Hospital_details[[#This Row],[PA ID]],Patient_details[],11,0)</f>
        <v>22000</v>
      </c>
      <c r="P688" s="31">
        <f>VLOOKUP(Hospital_details[[#This Row],[PA ID]],Patient_details[],12,0)</f>
        <v>70</v>
      </c>
      <c r="Q688" s="31">
        <f>VLOOKUP(Hospital_details[[#This Row],[Diagnosis_ID]],Diagnosis_details[],5,0)</f>
        <v>350</v>
      </c>
      <c r="R6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88" s="31">
        <f>Hospital_details[[#This Row],[Hospital Charges]]+Hospital_details[[#This Row],[Price of Treatment]]+Hospital_details[[#This Row],[Consultant Fee]]-Hospital_details[[#This Row],[Discount]]</f>
        <v>20220</v>
      </c>
      <c r="T6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6066</v>
      </c>
    </row>
    <row r="689" spans="1:20">
      <c r="A689" s="27" t="s">
        <v>1394</v>
      </c>
      <c r="B689" s="28">
        <f>VLOOKUP(Hospital_details[[#This Row],[PA ID]],Patient_details[],2,0)</f>
        <v>42559</v>
      </c>
      <c r="C689" s="32">
        <f>VLOOKUP(Hospital_details[[#This Row],[PA ID]],Patient_details[],3,0)</f>
        <v>63</v>
      </c>
      <c r="D689" s="32" t="str">
        <f>VLOOKUP(Hospital_details[[#This Row],[PA ID]],Patient_details[],4,0)</f>
        <v>M</v>
      </c>
      <c r="E689" s="27" t="str">
        <f>VLOOKUP(Hospital_details[[#This Row],[PA ID]],Patient_details[],5,0)</f>
        <v>Single-occupancy room overnight</v>
      </c>
      <c r="F689" s="27" t="str">
        <f>VLOOKUP(Hospital_details[[#This Row],[PA ID]],Patient_details[],6,0)</f>
        <v>Galway</v>
      </c>
      <c r="G689" s="33" t="str">
        <f>VLOOKUP(Hospital_details[[#This Row],[PA ID]],Patient_details[],7,0)</f>
        <v>Clare</v>
      </c>
      <c r="H689" s="29" t="str">
        <f>VLOOKUP(Hospital_details[[#This Row],[PA ID]],Patient_details[],9,0)</f>
        <v>Surgery</v>
      </c>
      <c r="I689" s="27" t="s">
        <v>1395</v>
      </c>
      <c r="J689" s="27" t="str">
        <f>VLOOKUP(Hospital_details[[#This Row],[Diagnosis_ID]],Diagnosis_details[],2,0)</f>
        <v>Surgery</v>
      </c>
      <c r="K689" s="27" t="str">
        <f>VLOOKUP(Hospital_details[[#This Row],[Diagnosis_ID]],Diagnosis_details[],3,0)</f>
        <v>Medical card holders</v>
      </c>
      <c r="L689" s="29" t="str">
        <f>VLOOKUP(Hospital_details[[#This Row],[Diagnosis_ID]],Diagnosis_details[],4,0)</f>
        <v>Dr Birx</v>
      </c>
      <c r="M689" s="29" t="str">
        <f>VLOOKUP(Hospital_details[[#This Row],[PA ID]],Patient_details[],10,0)</f>
        <v>Calcium</v>
      </c>
      <c r="N689" s="29" t="str">
        <f>VLOOKUP(Hospital_details[[#This Row],[PA ID]],Patient_details[],8,0)</f>
        <v>Orthopaedic</v>
      </c>
      <c r="O689" s="30">
        <f>VLOOKUP(Hospital_details[[#This Row],[PA ID]],Patient_details[],11,0)</f>
        <v>22000</v>
      </c>
      <c r="P689" s="31">
        <f>VLOOKUP(Hospital_details[[#This Row],[PA ID]],Patient_details[],12,0)</f>
        <v>105</v>
      </c>
      <c r="Q689" s="31">
        <f>VLOOKUP(Hospital_details[[#This Row],[Diagnosis_ID]],Diagnosis_details[],5,0)</f>
        <v>350</v>
      </c>
      <c r="R6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689" s="31">
        <f>Hospital_details[[#This Row],[Hospital Charges]]+Hospital_details[[#This Row],[Price of Treatment]]+Hospital_details[[#This Row],[Consultant Fee]]-Hospital_details[[#This Row],[Discount]]</f>
        <v>20255</v>
      </c>
      <c r="T6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6076.5</v>
      </c>
    </row>
    <row r="690" spans="1:20">
      <c r="A690" s="27" t="s">
        <v>1396</v>
      </c>
      <c r="B690" s="28">
        <f>VLOOKUP(Hospital_details[[#This Row],[PA ID]],Patient_details[],2,0)</f>
        <v>43828</v>
      </c>
      <c r="C690" s="32">
        <f>VLOOKUP(Hospital_details[[#This Row],[PA ID]],Patient_details[],3,0)</f>
        <v>61</v>
      </c>
      <c r="D690" s="32" t="str">
        <f>VLOOKUP(Hospital_details[[#This Row],[PA ID]],Patient_details[],4,0)</f>
        <v>M</v>
      </c>
      <c r="E690" s="27" t="str">
        <f>VLOOKUP(Hospital_details[[#This Row],[PA ID]],Patient_details[],5,0)</f>
        <v>Single-occupancy room overnight</v>
      </c>
      <c r="F690" s="27" t="str">
        <f>VLOOKUP(Hospital_details[[#This Row],[PA ID]],Patient_details[],6,0)</f>
        <v>Galway</v>
      </c>
      <c r="G690" s="33" t="str">
        <f>VLOOKUP(Hospital_details[[#This Row],[PA ID]],Patient_details[],7,0)</f>
        <v>Clare</v>
      </c>
      <c r="H690" s="29" t="str">
        <f>VLOOKUP(Hospital_details[[#This Row],[PA ID]],Patient_details[],9,0)</f>
        <v>Clinical Haematology</v>
      </c>
      <c r="I690" s="27" t="s">
        <v>1397</v>
      </c>
      <c r="J690" s="27" t="str">
        <f>VLOOKUP(Hospital_details[[#This Row],[Diagnosis_ID]],Diagnosis_details[],2,0)</f>
        <v>Therapy</v>
      </c>
      <c r="K690" s="27" t="str">
        <f>VLOOKUP(Hospital_details[[#This Row],[Diagnosis_ID]],Diagnosis_details[],3,0)</f>
        <v>Medical card holders</v>
      </c>
      <c r="L690" s="29" t="str">
        <f>VLOOKUP(Hospital_details[[#This Row],[Diagnosis_ID]],Diagnosis_details[],4,0)</f>
        <v>Dr Birx</v>
      </c>
      <c r="M690" s="29" t="str">
        <f>VLOOKUP(Hospital_details[[#This Row],[PA ID]],Patient_details[],10,0)</f>
        <v>antibiotics</v>
      </c>
      <c r="N690" s="29" t="str">
        <f>VLOOKUP(Hospital_details[[#This Row],[PA ID]],Patient_details[],8,0)</f>
        <v>Bacterial infection</v>
      </c>
      <c r="O690" s="30">
        <f>VLOOKUP(Hospital_details[[#This Row],[PA ID]],Patient_details[],11,0)</f>
        <v>8000</v>
      </c>
      <c r="P690" s="31">
        <f>VLOOKUP(Hospital_details[[#This Row],[PA ID]],Patient_details[],12,0)</f>
        <v>220</v>
      </c>
      <c r="Q690" s="31">
        <f>VLOOKUP(Hospital_details[[#This Row],[Diagnosis_ID]],Diagnosis_details[],5,0)</f>
        <v>350</v>
      </c>
      <c r="R6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690" s="31">
        <f>Hospital_details[[#This Row],[Hospital Charges]]+Hospital_details[[#This Row],[Price of Treatment]]+Hospital_details[[#This Row],[Consultant Fee]]-Hospital_details[[#This Row],[Discount]]</f>
        <v>8537</v>
      </c>
      <c r="T6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2561.1</v>
      </c>
    </row>
    <row r="691" spans="1:20">
      <c r="A691" s="27" t="s">
        <v>1398</v>
      </c>
      <c r="B691" s="28">
        <f>VLOOKUP(Hospital_details[[#This Row],[PA ID]],Patient_details[],2,0)</f>
        <v>42544</v>
      </c>
      <c r="C691" s="32">
        <f>VLOOKUP(Hospital_details[[#This Row],[PA ID]],Patient_details[],3,0)</f>
        <v>56</v>
      </c>
      <c r="D691" s="32" t="str">
        <f>VLOOKUP(Hospital_details[[#This Row],[PA ID]],Patient_details[],4,0)</f>
        <v>M</v>
      </c>
      <c r="E691" s="27" t="str">
        <f>VLOOKUP(Hospital_details[[#This Row],[PA ID]],Patient_details[],5,0)</f>
        <v>Single-occupancy room overnight</v>
      </c>
      <c r="F691" s="27" t="str">
        <f>VLOOKUP(Hospital_details[[#This Row],[PA ID]],Patient_details[],6,0)</f>
        <v>Cavan</v>
      </c>
      <c r="G691" s="33" t="str">
        <f>VLOOKUP(Hospital_details[[#This Row],[PA ID]],Patient_details[],7,0)</f>
        <v>Cavan</v>
      </c>
      <c r="H691" s="29" t="str">
        <f>VLOOKUP(Hospital_details[[#This Row],[PA ID]],Patient_details[],9,0)</f>
        <v>Cardiology</v>
      </c>
      <c r="I691" s="27" t="s">
        <v>1399</v>
      </c>
      <c r="J691" s="27" t="str">
        <f>VLOOKUP(Hospital_details[[#This Row],[Diagnosis_ID]],Diagnosis_details[],2,0)</f>
        <v>Therapy</v>
      </c>
      <c r="K691" s="27" t="str">
        <f>VLOOKUP(Hospital_details[[#This Row],[Diagnosis_ID]],Diagnosis_details[],3,0)</f>
        <v>Medical card holders</v>
      </c>
      <c r="L691" s="29" t="str">
        <f>VLOOKUP(Hospital_details[[#This Row],[Diagnosis_ID]],Diagnosis_details[],4,0)</f>
        <v>Dr Birx</v>
      </c>
      <c r="M691" s="29" t="str">
        <f>VLOOKUP(Hospital_details[[#This Row],[PA ID]],Patient_details[],10,0)</f>
        <v>Aspirin</v>
      </c>
      <c r="N691" s="29" t="str">
        <f>VLOOKUP(Hospital_details[[#This Row],[PA ID]],Patient_details[],8,0)</f>
        <v>Cardiovascular disease (CVD)</v>
      </c>
      <c r="O691" s="30">
        <f>VLOOKUP(Hospital_details[[#This Row],[PA ID]],Patient_details[],11,0)</f>
        <v>8000</v>
      </c>
      <c r="P691" s="31">
        <f>VLOOKUP(Hospital_details[[#This Row],[PA ID]],Patient_details[],12,0)</f>
        <v>35</v>
      </c>
      <c r="Q691" s="31">
        <f>VLOOKUP(Hospital_details[[#This Row],[Diagnosis_ID]],Diagnosis_details[],5,0)</f>
        <v>350</v>
      </c>
      <c r="R6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91" s="31">
        <f>Hospital_details[[#This Row],[Hospital Charges]]+Hospital_details[[#This Row],[Price of Treatment]]+Hospital_details[[#This Row],[Consultant Fee]]-Hospital_details[[#This Row],[Discount]]</f>
        <v>7585</v>
      </c>
      <c r="T6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2275.5</v>
      </c>
    </row>
    <row r="692" spans="1:20">
      <c r="A692" s="27" t="s">
        <v>1400</v>
      </c>
      <c r="B692" s="28">
        <f>VLOOKUP(Hospital_details[[#This Row],[PA ID]],Patient_details[],2,0)</f>
        <v>42544</v>
      </c>
      <c r="C692" s="32">
        <f>VLOOKUP(Hospital_details[[#This Row],[PA ID]],Patient_details[],3,0)</f>
        <v>53</v>
      </c>
      <c r="D692" s="32" t="str">
        <f>VLOOKUP(Hospital_details[[#This Row],[PA ID]],Patient_details[],4,0)</f>
        <v>M</v>
      </c>
      <c r="E692" s="27" t="str">
        <f>VLOOKUP(Hospital_details[[#This Row],[PA ID]],Patient_details[],5,0)</f>
        <v>Single-occupancy room overnight</v>
      </c>
      <c r="F692" s="27" t="str">
        <f>VLOOKUP(Hospital_details[[#This Row],[PA ID]],Patient_details[],6,0)</f>
        <v>Birr</v>
      </c>
      <c r="G692" s="33" t="str">
        <f>VLOOKUP(Hospital_details[[#This Row],[PA ID]],Patient_details[],7,0)</f>
        <v>Offaly</v>
      </c>
      <c r="H692" s="29" t="str">
        <f>VLOOKUP(Hospital_details[[#This Row],[PA ID]],Patient_details[],9,0)</f>
        <v>Cardiology</v>
      </c>
      <c r="I692" s="27" t="s">
        <v>1401</v>
      </c>
      <c r="J692" s="27" t="str">
        <f>VLOOKUP(Hospital_details[[#This Row],[Diagnosis_ID]],Diagnosis_details[],2,0)</f>
        <v>Therapy</v>
      </c>
      <c r="K692" s="27" t="str">
        <f>VLOOKUP(Hospital_details[[#This Row],[Diagnosis_ID]],Diagnosis_details[],3,0)</f>
        <v>Medical card holders</v>
      </c>
      <c r="L692" s="29" t="str">
        <f>VLOOKUP(Hospital_details[[#This Row],[Diagnosis_ID]],Diagnosis_details[],4,0)</f>
        <v>Dr Birx</v>
      </c>
      <c r="M692" s="29" t="str">
        <f>VLOOKUP(Hospital_details[[#This Row],[PA ID]],Patient_details[],10,0)</f>
        <v>Beta blockers</v>
      </c>
      <c r="N692" s="29" t="str">
        <f>VLOOKUP(Hospital_details[[#This Row],[PA ID]],Patient_details[],8,0)</f>
        <v>Cardiovascular disease (CVD)</v>
      </c>
      <c r="O692" s="30">
        <f>VLOOKUP(Hospital_details[[#This Row],[PA ID]],Patient_details[],11,0)</f>
        <v>8000</v>
      </c>
      <c r="P692" s="31">
        <f>VLOOKUP(Hospital_details[[#This Row],[PA ID]],Patient_details[],12,0)</f>
        <v>35</v>
      </c>
      <c r="Q692" s="31">
        <f>VLOOKUP(Hospital_details[[#This Row],[Diagnosis_ID]],Diagnosis_details[],5,0)</f>
        <v>350</v>
      </c>
      <c r="R6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92" s="31">
        <f>Hospital_details[[#This Row],[Hospital Charges]]+Hospital_details[[#This Row],[Price of Treatment]]+Hospital_details[[#This Row],[Consultant Fee]]-Hospital_details[[#This Row],[Discount]]</f>
        <v>7585</v>
      </c>
      <c r="T6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2275.5</v>
      </c>
    </row>
    <row r="693" spans="1:20">
      <c r="A693" s="27" t="s">
        <v>1402</v>
      </c>
      <c r="B693" s="28">
        <f>VLOOKUP(Hospital_details[[#This Row],[PA ID]],Patient_details[],2,0)</f>
        <v>42544</v>
      </c>
      <c r="C693" s="32">
        <f>VLOOKUP(Hospital_details[[#This Row],[PA ID]],Patient_details[],3,0)</f>
        <v>62</v>
      </c>
      <c r="D693" s="32" t="str">
        <f>VLOOKUP(Hospital_details[[#This Row],[PA ID]],Patient_details[],4,0)</f>
        <v>F</v>
      </c>
      <c r="E693" s="27" t="str">
        <f>VLOOKUP(Hospital_details[[#This Row],[PA ID]],Patient_details[],5,0)</f>
        <v>Single-occupancy room overnight</v>
      </c>
      <c r="F693" s="27" t="str">
        <f>VLOOKUP(Hospital_details[[#This Row],[PA ID]],Patient_details[],6,0)</f>
        <v>Bantry</v>
      </c>
      <c r="G693" s="33" t="str">
        <f>VLOOKUP(Hospital_details[[#This Row],[PA ID]],Patient_details[],7,0)</f>
        <v>Cork</v>
      </c>
      <c r="H693" s="29" t="str">
        <f>VLOOKUP(Hospital_details[[#This Row],[PA ID]],Patient_details[],9,0)</f>
        <v>Cardiology</v>
      </c>
      <c r="I693" s="27" t="s">
        <v>1403</v>
      </c>
      <c r="J693" s="27" t="str">
        <f>VLOOKUP(Hospital_details[[#This Row],[Diagnosis_ID]],Diagnosis_details[],2,0)</f>
        <v>Therapy</v>
      </c>
      <c r="K693" s="27" t="str">
        <f>VLOOKUP(Hospital_details[[#This Row],[Diagnosis_ID]],Diagnosis_details[],3,0)</f>
        <v>Medical card holders</v>
      </c>
      <c r="L693" s="29" t="str">
        <f>VLOOKUP(Hospital_details[[#This Row],[Diagnosis_ID]],Diagnosis_details[],4,0)</f>
        <v>Dr Birx</v>
      </c>
      <c r="M693" s="29" t="str">
        <f>VLOOKUP(Hospital_details[[#This Row],[PA ID]],Patient_details[],10,0)</f>
        <v>Calcium</v>
      </c>
      <c r="N693" s="29" t="str">
        <f>VLOOKUP(Hospital_details[[#This Row],[PA ID]],Patient_details[],8,0)</f>
        <v>Cardiovascular disease (CVD)</v>
      </c>
      <c r="O693" s="30">
        <f>VLOOKUP(Hospital_details[[#This Row],[PA ID]],Patient_details[],11,0)</f>
        <v>8000</v>
      </c>
      <c r="P693" s="31">
        <f>VLOOKUP(Hospital_details[[#This Row],[PA ID]],Patient_details[],12,0)</f>
        <v>105</v>
      </c>
      <c r="Q693" s="31">
        <f>VLOOKUP(Hospital_details[[#This Row],[Diagnosis_ID]],Diagnosis_details[],5,0)</f>
        <v>350</v>
      </c>
      <c r="R6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93" s="31">
        <f>Hospital_details[[#This Row],[Hospital Charges]]+Hospital_details[[#This Row],[Price of Treatment]]+Hospital_details[[#This Row],[Consultant Fee]]-Hospital_details[[#This Row],[Discount]]</f>
        <v>7655</v>
      </c>
      <c r="T6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694" spans="1:20">
      <c r="A694" s="27" t="s">
        <v>1404</v>
      </c>
      <c r="B694" s="28">
        <f>VLOOKUP(Hospital_details[[#This Row],[PA ID]],Patient_details[],2,0)</f>
        <v>42827</v>
      </c>
      <c r="C694" s="32">
        <f>VLOOKUP(Hospital_details[[#This Row],[PA ID]],Patient_details[],3,0)</f>
        <v>50</v>
      </c>
      <c r="D694" s="32" t="str">
        <f>VLOOKUP(Hospital_details[[#This Row],[PA ID]],Patient_details[],4,0)</f>
        <v>F</v>
      </c>
      <c r="E694" s="27" t="str">
        <f>VLOOKUP(Hospital_details[[#This Row],[PA ID]],Patient_details[],5,0)</f>
        <v>Day-case</v>
      </c>
      <c r="F694" s="27" t="str">
        <f>VLOOKUP(Hospital_details[[#This Row],[PA ID]],Patient_details[],6,0)</f>
        <v>Westport</v>
      </c>
      <c r="G694" s="33" t="str">
        <f>VLOOKUP(Hospital_details[[#This Row],[PA ID]],Patient_details[],7,0)</f>
        <v>Mayo</v>
      </c>
      <c r="H694" s="29" t="str">
        <f>VLOOKUP(Hospital_details[[#This Row],[PA ID]],Patient_details[],9,0)</f>
        <v>Clinical Haematology</v>
      </c>
      <c r="I694" s="27" t="s">
        <v>1405</v>
      </c>
      <c r="J694" s="27" t="str">
        <f>VLOOKUP(Hospital_details[[#This Row],[Diagnosis_ID]],Diagnosis_details[],2,0)</f>
        <v>Therapy</v>
      </c>
      <c r="K694" s="27" t="str">
        <f>VLOOKUP(Hospital_details[[#This Row],[Diagnosis_ID]],Diagnosis_details[],3,0)</f>
        <v>Medical card holders</v>
      </c>
      <c r="L694" s="29" t="str">
        <f>VLOOKUP(Hospital_details[[#This Row],[Diagnosis_ID]],Diagnosis_details[],4,0)</f>
        <v>Dr Birx</v>
      </c>
      <c r="M694" s="29" t="str">
        <f>VLOOKUP(Hospital_details[[#This Row],[PA ID]],Patient_details[],10,0)</f>
        <v>oxygen</v>
      </c>
      <c r="N694" s="29" t="str">
        <f>VLOOKUP(Hospital_details[[#This Row],[PA ID]],Patient_details[],8,0)</f>
        <v>Bacterial infection</v>
      </c>
      <c r="O694" s="30">
        <f>VLOOKUP(Hospital_details[[#This Row],[PA ID]],Patient_details[],11,0)</f>
        <v>950</v>
      </c>
      <c r="P694" s="31">
        <f>VLOOKUP(Hospital_details[[#This Row],[PA ID]],Patient_details[],12,0)</f>
        <v>80</v>
      </c>
      <c r="Q694" s="31">
        <f>VLOOKUP(Hospital_details[[#This Row],[Diagnosis_ID]],Diagnosis_details[],5,0)</f>
        <v>350</v>
      </c>
      <c r="R6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694" s="31">
        <f>Hospital_details[[#This Row],[Hospital Charges]]+Hospital_details[[#This Row],[Price of Treatment]]+Hospital_details[[#This Row],[Consultant Fee]]-Hospital_details[[#This Row],[Discount]]</f>
        <v>1190</v>
      </c>
      <c r="T6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695" spans="1:20">
      <c r="A695" s="27" t="s">
        <v>1406</v>
      </c>
      <c r="B695" s="28">
        <f>VLOOKUP(Hospital_details[[#This Row],[PA ID]],Patient_details[],2,0)</f>
        <v>42827</v>
      </c>
      <c r="C695" s="32">
        <f>VLOOKUP(Hospital_details[[#This Row],[PA ID]],Patient_details[],3,0)</f>
        <v>37</v>
      </c>
      <c r="D695" s="32" t="str">
        <f>VLOOKUP(Hospital_details[[#This Row],[PA ID]],Patient_details[],4,0)</f>
        <v>M</v>
      </c>
      <c r="E695" s="27" t="str">
        <f>VLOOKUP(Hospital_details[[#This Row],[PA ID]],Patient_details[],5,0)</f>
        <v>Single-occupancy room overnight</v>
      </c>
      <c r="F695" s="27" t="str">
        <f>VLOOKUP(Hospital_details[[#This Row],[PA ID]],Patient_details[],6,0)</f>
        <v>Westport</v>
      </c>
      <c r="G695" s="33" t="str">
        <f>VLOOKUP(Hospital_details[[#This Row],[PA ID]],Patient_details[],7,0)</f>
        <v>Mayo</v>
      </c>
      <c r="H695" s="29" t="str">
        <f>VLOOKUP(Hospital_details[[#This Row],[PA ID]],Patient_details[],9,0)</f>
        <v>Clinical Haematology</v>
      </c>
      <c r="I695" s="27" t="s">
        <v>1407</v>
      </c>
      <c r="J695" s="27" t="str">
        <f>VLOOKUP(Hospital_details[[#This Row],[Diagnosis_ID]],Diagnosis_details[],2,0)</f>
        <v>Therapy</v>
      </c>
      <c r="K695" s="27" t="str">
        <f>VLOOKUP(Hospital_details[[#This Row],[Diagnosis_ID]],Diagnosis_details[],3,0)</f>
        <v>Medical card holders</v>
      </c>
      <c r="L695" s="29" t="str">
        <f>VLOOKUP(Hospital_details[[#This Row],[Diagnosis_ID]],Diagnosis_details[],4,0)</f>
        <v>Dr Birx</v>
      </c>
      <c r="M695" s="29" t="str">
        <f>VLOOKUP(Hospital_details[[#This Row],[PA ID]],Patient_details[],10,0)</f>
        <v>folic acid</v>
      </c>
      <c r="N695" s="29" t="str">
        <f>VLOOKUP(Hospital_details[[#This Row],[PA ID]],Patient_details[],8,0)</f>
        <v>Bacterial infection</v>
      </c>
      <c r="O695" s="30">
        <f>VLOOKUP(Hospital_details[[#This Row],[PA ID]],Patient_details[],11,0)</f>
        <v>8000</v>
      </c>
      <c r="P695" s="31">
        <f>VLOOKUP(Hospital_details[[#This Row],[PA ID]],Patient_details[],12,0)</f>
        <v>400</v>
      </c>
      <c r="Q695" s="31">
        <f>VLOOKUP(Hospital_details[[#This Row],[Diagnosis_ID]],Diagnosis_details[],5,0)</f>
        <v>350</v>
      </c>
      <c r="R6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695" s="31">
        <f>Hospital_details[[#This Row],[Hospital Charges]]+Hospital_details[[#This Row],[Price of Treatment]]+Hospital_details[[#This Row],[Consultant Fee]]-Hospital_details[[#This Row],[Discount]]</f>
        <v>7950</v>
      </c>
      <c r="T6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696" spans="1:20" hidden="1">
      <c r="A696" s="27" t="s">
        <v>1408</v>
      </c>
      <c r="B696" s="28">
        <f>VLOOKUP(Hospital_details[[#This Row],[PA ID]],Patient_details[],2,0)</f>
        <v>42872</v>
      </c>
      <c r="C696" s="32">
        <f>VLOOKUP(Hospital_details[[#This Row],[PA ID]],Patient_details[],3,0)</f>
        <v>80</v>
      </c>
      <c r="D696" s="32" t="str">
        <f>VLOOKUP(Hospital_details[[#This Row],[PA ID]],Patient_details[],4,0)</f>
        <v>F</v>
      </c>
      <c r="E696" s="27" t="str">
        <f>VLOOKUP(Hospital_details[[#This Row],[PA ID]],Patient_details[],5,0)</f>
        <v>Single-occupancy room overnight</v>
      </c>
      <c r="F696" s="27" t="str">
        <f>VLOOKUP(Hospital_details[[#This Row],[PA ID]],Patient_details[],6,0)</f>
        <v>Roscommon</v>
      </c>
      <c r="G696" s="33" t="str">
        <f>VLOOKUP(Hospital_details[[#This Row],[PA ID]],Patient_details[],7,0)</f>
        <v>Roscommon</v>
      </c>
      <c r="H696" s="29" t="str">
        <f>VLOOKUP(Hospital_details[[#This Row],[PA ID]],Patient_details[],9,0)</f>
        <v>Neurology department</v>
      </c>
      <c r="I696" s="27" t="s">
        <v>1409</v>
      </c>
      <c r="J696" s="27" t="str">
        <f>VLOOKUP(Hospital_details[[#This Row],[Diagnosis_ID]],Diagnosis_details[],2,0)</f>
        <v>Therapy</v>
      </c>
      <c r="K696" s="27" t="str">
        <f>VLOOKUP(Hospital_details[[#This Row],[Diagnosis_ID]],Diagnosis_details[],3,0)</f>
        <v>Medical card holders</v>
      </c>
      <c r="L696" s="29" t="str">
        <f>VLOOKUP(Hospital_details[[#This Row],[Diagnosis_ID]],Diagnosis_details[],4,0)</f>
        <v>Dr Doherty</v>
      </c>
      <c r="M696" s="29" t="str">
        <f>VLOOKUP(Hospital_details[[#This Row],[PA ID]],Patient_details[],10,0)</f>
        <v>Exelon</v>
      </c>
      <c r="N696" s="29" t="str">
        <f>VLOOKUP(Hospital_details[[#This Row],[PA ID]],Patient_details[],8,0)</f>
        <v>Dementia</v>
      </c>
      <c r="O696" s="30">
        <f>VLOOKUP(Hospital_details[[#This Row],[PA ID]],Patient_details[],11,0)</f>
        <v>8000</v>
      </c>
      <c r="P696" s="31">
        <f>VLOOKUP(Hospital_details[[#This Row],[PA ID]],Patient_details[],12,0)</f>
        <v>880</v>
      </c>
      <c r="Q696" s="31">
        <f>VLOOKUP(Hospital_details[[#This Row],[Diagnosis_ID]],Diagnosis_details[],5,0)</f>
        <v>250</v>
      </c>
      <c r="R6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96" s="31">
        <f>Hospital_details[[#This Row],[Hospital Charges]]+Hospital_details[[#This Row],[Price of Treatment]]+Hospital_details[[#This Row],[Consultant Fee]]-Hospital_details[[#This Row],[Discount]]</f>
        <v>8890</v>
      </c>
      <c r="T6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2667</v>
      </c>
    </row>
    <row r="697" spans="1:20" hidden="1">
      <c r="A697" s="27" t="s">
        <v>1410</v>
      </c>
      <c r="B697" s="28">
        <f>VLOOKUP(Hospital_details[[#This Row],[PA ID]],Patient_details[],2,0)</f>
        <v>42872</v>
      </c>
      <c r="C697" s="32">
        <f>VLOOKUP(Hospital_details[[#This Row],[PA ID]],Patient_details[],3,0)</f>
        <v>80</v>
      </c>
      <c r="D697" s="32" t="str">
        <f>VLOOKUP(Hospital_details[[#This Row],[PA ID]],Patient_details[],4,0)</f>
        <v>M</v>
      </c>
      <c r="E697" s="27" t="str">
        <f>VLOOKUP(Hospital_details[[#This Row],[PA ID]],Patient_details[],5,0)</f>
        <v>Single-occupancy room overnight</v>
      </c>
      <c r="F697" s="27" t="str">
        <f>VLOOKUP(Hospital_details[[#This Row],[PA ID]],Patient_details[],6,0)</f>
        <v>Boyle</v>
      </c>
      <c r="G697" s="33" t="str">
        <f>VLOOKUP(Hospital_details[[#This Row],[PA ID]],Patient_details[],7,0)</f>
        <v>Roscommon</v>
      </c>
      <c r="H697" s="29" t="str">
        <f>VLOOKUP(Hospital_details[[#This Row],[PA ID]],Patient_details[],9,0)</f>
        <v>Neurology department</v>
      </c>
      <c r="I697" s="27" t="s">
        <v>1411</v>
      </c>
      <c r="J697" s="27" t="str">
        <f>VLOOKUP(Hospital_details[[#This Row],[Diagnosis_ID]],Diagnosis_details[],2,0)</f>
        <v>Therapy</v>
      </c>
      <c r="K697" s="27" t="str">
        <f>VLOOKUP(Hospital_details[[#This Row],[Diagnosis_ID]],Diagnosis_details[],3,0)</f>
        <v>Medical card holders</v>
      </c>
      <c r="L697" s="29" t="str">
        <f>VLOOKUP(Hospital_details[[#This Row],[Diagnosis_ID]],Diagnosis_details[],4,0)</f>
        <v>Dr Doherty</v>
      </c>
      <c r="M697" s="29" t="str">
        <f>VLOOKUP(Hospital_details[[#This Row],[PA ID]],Patient_details[],10,0)</f>
        <v>Exelon</v>
      </c>
      <c r="N697" s="29" t="str">
        <f>VLOOKUP(Hospital_details[[#This Row],[PA ID]],Patient_details[],8,0)</f>
        <v>Dementia</v>
      </c>
      <c r="O697" s="30">
        <f>VLOOKUP(Hospital_details[[#This Row],[PA ID]],Patient_details[],11,0)</f>
        <v>8000</v>
      </c>
      <c r="P697" s="31">
        <f>VLOOKUP(Hospital_details[[#This Row],[PA ID]],Patient_details[],12,0)</f>
        <v>440</v>
      </c>
      <c r="Q697" s="31">
        <f>VLOOKUP(Hospital_details[[#This Row],[Diagnosis_ID]],Diagnosis_details[],5,0)</f>
        <v>250</v>
      </c>
      <c r="R6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97" s="31">
        <f>Hospital_details[[#This Row],[Hospital Charges]]+Hospital_details[[#This Row],[Price of Treatment]]+Hospital_details[[#This Row],[Consultant Fee]]-Hospital_details[[#This Row],[Discount]]</f>
        <v>8450</v>
      </c>
      <c r="T6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698" spans="1:20" hidden="1">
      <c r="A698" s="27" t="s">
        <v>1412</v>
      </c>
      <c r="B698" s="28">
        <f>VLOOKUP(Hospital_details[[#This Row],[PA ID]],Patient_details[],2,0)</f>
        <v>42872</v>
      </c>
      <c r="C698" s="32">
        <f>VLOOKUP(Hospital_details[[#This Row],[PA ID]],Patient_details[],3,0)</f>
        <v>80</v>
      </c>
      <c r="D698" s="32" t="str">
        <f>VLOOKUP(Hospital_details[[#This Row],[PA ID]],Patient_details[],4,0)</f>
        <v>F</v>
      </c>
      <c r="E698" s="27" t="str">
        <f>VLOOKUP(Hospital_details[[#This Row],[PA ID]],Patient_details[],5,0)</f>
        <v>Single-occupancy room overnight</v>
      </c>
      <c r="F698" s="27" t="str">
        <f>VLOOKUP(Hospital_details[[#This Row],[PA ID]],Patient_details[],6,0)</f>
        <v>Westport</v>
      </c>
      <c r="G698" s="33" t="str">
        <f>VLOOKUP(Hospital_details[[#This Row],[PA ID]],Patient_details[],7,0)</f>
        <v>Mayo</v>
      </c>
      <c r="H698" s="29" t="str">
        <f>VLOOKUP(Hospital_details[[#This Row],[PA ID]],Patient_details[],9,0)</f>
        <v>Neurology department</v>
      </c>
      <c r="I698" s="27" t="s">
        <v>1413</v>
      </c>
      <c r="J698" s="27" t="str">
        <f>VLOOKUP(Hospital_details[[#This Row],[Diagnosis_ID]],Diagnosis_details[],2,0)</f>
        <v>Therapy</v>
      </c>
      <c r="K698" s="27" t="str">
        <f>VLOOKUP(Hospital_details[[#This Row],[Diagnosis_ID]],Diagnosis_details[],3,0)</f>
        <v>Medical card holders</v>
      </c>
      <c r="L698" s="29" t="str">
        <f>VLOOKUP(Hospital_details[[#This Row],[Diagnosis_ID]],Diagnosis_details[],4,0)</f>
        <v>Dr Doherty</v>
      </c>
      <c r="M698" s="29" t="str">
        <f>VLOOKUP(Hospital_details[[#This Row],[PA ID]],Patient_details[],10,0)</f>
        <v>Exelon</v>
      </c>
      <c r="N698" s="29" t="str">
        <f>VLOOKUP(Hospital_details[[#This Row],[PA ID]],Patient_details[],8,0)</f>
        <v>Dementia</v>
      </c>
      <c r="O698" s="30">
        <f>VLOOKUP(Hospital_details[[#This Row],[PA ID]],Patient_details[],11,0)</f>
        <v>8000</v>
      </c>
      <c r="P698" s="31">
        <f>VLOOKUP(Hospital_details[[#This Row],[PA ID]],Patient_details[],12,0)</f>
        <v>770</v>
      </c>
      <c r="Q698" s="31">
        <f>VLOOKUP(Hospital_details[[#This Row],[Diagnosis_ID]],Diagnosis_details[],5,0)</f>
        <v>250</v>
      </c>
      <c r="R6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98" s="31">
        <f>Hospital_details[[#This Row],[Hospital Charges]]+Hospital_details[[#This Row],[Price of Treatment]]+Hospital_details[[#This Row],[Consultant Fee]]-Hospital_details[[#This Row],[Discount]]</f>
        <v>8780</v>
      </c>
      <c r="T6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2634</v>
      </c>
    </row>
    <row r="699" spans="1:20" hidden="1">
      <c r="A699" s="27" t="s">
        <v>1414</v>
      </c>
      <c r="B699" s="28">
        <f>VLOOKUP(Hospital_details[[#This Row],[PA ID]],Patient_details[],2,0)</f>
        <v>42872</v>
      </c>
      <c r="C699" s="32">
        <f>VLOOKUP(Hospital_details[[#This Row],[PA ID]],Patient_details[],3,0)</f>
        <v>80</v>
      </c>
      <c r="D699" s="32" t="str">
        <f>VLOOKUP(Hospital_details[[#This Row],[PA ID]],Patient_details[],4,0)</f>
        <v>M</v>
      </c>
      <c r="E699" s="27" t="str">
        <f>VLOOKUP(Hospital_details[[#This Row],[PA ID]],Patient_details[],5,0)</f>
        <v>Single-occupancy room overnight</v>
      </c>
      <c r="F699" s="27" t="str">
        <f>VLOOKUP(Hospital_details[[#This Row],[PA ID]],Patient_details[],6,0)</f>
        <v>Westport</v>
      </c>
      <c r="G699" s="33" t="str">
        <f>VLOOKUP(Hospital_details[[#This Row],[PA ID]],Patient_details[],7,0)</f>
        <v>Mayo</v>
      </c>
      <c r="H699" s="29" t="str">
        <f>VLOOKUP(Hospital_details[[#This Row],[PA ID]],Patient_details[],9,0)</f>
        <v>Neurology department</v>
      </c>
      <c r="I699" s="27" t="s">
        <v>1415</v>
      </c>
      <c r="J699" s="27" t="str">
        <f>VLOOKUP(Hospital_details[[#This Row],[Diagnosis_ID]],Diagnosis_details[],2,0)</f>
        <v>Therapy</v>
      </c>
      <c r="K699" s="27" t="str">
        <f>VLOOKUP(Hospital_details[[#This Row],[Diagnosis_ID]],Diagnosis_details[],3,0)</f>
        <v>Medical card holders</v>
      </c>
      <c r="L699" s="29" t="str">
        <f>VLOOKUP(Hospital_details[[#This Row],[Diagnosis_ID]],Diagnosis_details[],4,0)</f>
        <v>Dr Doherty</v>
      </c>
      <c r="M699" s="29" t="str">
        <f>VLOOKUP(Hospital_details[[#This Row],[PA ID]],Patient_details[],10,0)</f>
        <v>Exelon</v>
      </c>
      <c r="N699" s="29" t="str">
        <f>VLOOKUP(Hospital_details[[#This Row],[PA ID]],Patient_details[],8,0)</f>
        <v>Dementia</v>
      </c>
      <c r="O699" s="30">
        <f>VLOOKUP(Hospital_details[[#This Row],[PA ID]],Patient_details[],11,0)</f>
        <v>8000</v>
      </c>
      <c r="P699" s="31">
        <f>VLOOKUP(Hospital_details[[#This Row],[PA ID]],Patient_details[],12,0)</f>
        <v>440</v>
      </c>
      <c r="Q699" s="31">
        <f>VLOOKUP(Hospital_details[[#This Row],[Diagnosis_ID]],Diagnosis_details[],5,0)</f>
        <v>250</v>
      </c>
      <c r="R6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699" s="31">
        <f>Hospital_details[[#This Row],[Hospital Charges]]+Hospital_details[[#This Row],[Price of Treatment]]+Hospital_details[[#This Row],[Consultant Fee]]-Hospital_details[[#This Row],[Discount]]</f>
        <v>8450</v>
      </c>
      <c r="T6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2535</v>
      </c>
    </row>
    <row r="700" spans="1:20" hidden="1">
      <c r="A700" s="27" t="s">
        <v>1416</v>
      </c>
      <c r="B700" s="28">
        <f>VLOOKUP(Hospital_details[[#This Row],[PA ID]],Patient_details[],2,0)</f>
        <v>42872</v>
      </c>
      <c r="C700" s="32">
        <f>VLOOKUP(Hospital_details[[#This Row],[PA ID]],Patient_details[],3,0)</f>
        <v>50</v>
      </c>
      <c r="D700" s="32" t="str">
        <f>VLOOKUP(Hospital_details[[#This Row],[PA ID]],Patient_details[],4,0)</f>
        <v>M</v>
      </c>
      <c r="E700" s="27" t="str">
        <f>VLOOKUP(Hospital_details[[#This Row],[PA ID]],Patient_details[],5,0)</f>
        <v>Single-occupancy room overnight</v>
      </c>
      <c r="F700" s="27" t="str">
        <f>VLOOKUP(Hospital_details[[#This Row],[PA ID]],Patient_details[],6,0)</f>
        <v>Carrick-On-Shannon</v>
      </c>
      <c r="G700" s="33" t="str">
        <f>VLOOKUP(Hospital_details[[#This Row],[PA ID]],Patient_details[],7,0)</f>
        <v>Leitrim</v>
      </c>
      <c r="H700" s="29" t="str">
        <f>VLOOKUP(Hospital_details[[#This Row],[PA ID]],Patient_details[],9,0)</f>
        <v>Neurology department</v>
      </c>
      <c r="I700" s="27" t="s">
        <v>1417</v>
      </c>
      <c r="J700" s="27" t="str">
        <f>VLOOKUP(Hospital_details[[#This Row],[Diagnosis_ID]],Diagnosis_details[],2,0)</f>
        <v>Therapy</v>
      </c>
      <c r="K700" s="27" t="str">
        <f>VLOOKUP(Hospital_details[[#This Row],[Diagnosis_ID]],Diagnosis_details[],3,0)</f>
        <v>Medical card holders</v>
      </c>
      <c r="L700" s="29" t="str">
        <f>VLOOKUP(Hospital_details[[#This Row],[Diagnosis_ID]],Diagnosis_details[],4,0)</f>
        <v>Dr Doherty</v>
      </c>
      <c r="M700" s="29" t="str">
        <f>VLOOKUP(Hospital_details[[#This Row],[PA ID]],Patient_details[],10,0)</f>
        <v>Exelon</v>
      </c>
      <c r="N700" s="29" t="str">
        <f>VLOOKUP(Hospital_details[[#This Row],[PA ID]],Patient_details[],8,0)</f>
        <v>Dementia</v>
      </c>
      <c r="O700" s="30">
        <f>VLOOKUP(Hospital_details[[#This Row],[PA ID]],Patient_details[],11,0)</f>
        <v>8000</v>
      </c>
      <c r="P700" s="31">
        <f>VLOOKUP(Hospital_details[[#This Row],[PA ID]],Patient_details[],12,0)</f>
        <v>110</v>
      </c>
      <c r="Q700" s="31">
        <f>VLOOKUP(Hospital_details[[#This Row],[Diagnosis_ID]],Diagnosis_details[],5,0)</f>
        <v>250</v>
      </c>
      <c r="R7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00" s="31">
        <f>Hospital_details[[#This Row],[Hospital Charges]]+Hospital_details[[#This Row],[Price of Treatment]]+Hospital_details[[#This Row],[Consultant Fee]]-Hospital_details[[#This Row],[Discount]]</f>
        <v>8120</v>
      </c>
      <c r="T7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2436</v>
      </c>
    </row>
    <row r="701" spans="1:20" hidden="1">
      <c r="A701" s="27" t="s">
        <v>1418</v>
      </c>
      <c r="B701" s="28">
        <f>VLOOKUP(Hospital_details[[#This Row],[PA ID]],Patient_details[],2,0)</f>
        <v>42872</v>
      </c>
      <c r="C701" s="32">
        <f>VLOOKUP(Hospital_details[[#This Row],[PA ID]],Patient_details[],3,0)</f>
        <v>90</v>
      </c>
      <c r="D701" s="32" t="str">
        <f>VLOOKUP(Hospital_details[[#This Row],[PA ID]],Patient_details[],4,0)</f>
        <v>M</v>
      </c>
      <c r="E701" s="27" t="str">
        <f>VLOOKUP(Hospital_details[[#This Row],[PA ID]],Patient_details[],5,0)</f>
        <v>Multiple-occupancy room overnight</v>
      </c>
      <c r="F701" s="27" t="str">
        <f>VLOOKUP(Hospital_details[[#This Row],[PA ID]],Patient_details[],6,0)</f>
        <v>Longford</v>
      </c>
      <c r="G701" s="33" t="str">
        <f>VLOOKUP(Hospital_details[[#This Row],[PA ID]],Patient_details[],7,0)</f>
        <v>Longford</v>
      </c>
      <c r="H701" s="29" t="str">
        <f>VLOOKUP(Hospital_details[[#This Row],[PA ID]],Patient_details[],9,0)</f>
        <v>Neurology department</v>
      </c>
      <c r="I701" s="27" t="s">
        <v>1419</v>
      </c>
      <c r="J701" s="27" t="str">
        <f>VLOOKUP(Hospital_details[[#This Row],[Diagnosis_ID]],Diagnosis_details[],2,0)</f>
        <v>Surgery</v>
      </c>
      <c r="K701" s="27" t="str">
        <f>VLOOKUP(Hospital_details[[#This Row],[Diagnosis_ID]],Diagnosis_details[],3,0)</f>
        <v>Medical card holders</v>
      </c>
      <c r="L701" s="29" t="str">
        <f>VLOOKUP(Hospital_details[[#This Row],[Diagnosis_ID]],Diagnosis_details[],4,0)</f>
        <v>Dr Doherty</v>
      </c>
      <c r="M701" s="29" t="str">
        <f>VLOOKUP(Hospital_details[[#This Row],[PA ID]],Patient_details[],10,0)</f>
        <v>Exelon</v>
      </c>
      <c r="N701" s="29" t="str">
        <f>VLOOKUP(Hospital_details[[#This Row],[PA ID]],Patient_details[],8,0)</f>
        <v>Dementia</v>
      </c>
      <c r="O701" s="30">
        <f>VLOOKUP(Hospital_details[[#This Row],[PA ID]],Patient_details[],11,0)</f>
        <v>4000</v>
      </c>
      <c r="P701" s="31">
        <f>VLOOKUP(Hospital_details[[#This Row],[PA ID]],Patient_details[],12,0)</f>
        <v>220</v>
      </c>
      <c r="Q701" s="31">
        <f>VLOOKUP(Hospital_details[[#This Row],[Diagnosis_ID]],Diagnosis_details[],5,0)</f>
        <v>250</v>
      </c>
      <c r="R7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01" s="31">
        <f>Hospital_details[[#This Row],[Hospital Charges]]+Hospital_details[[#This Row],[Price of Treatment]]+Hospital_details[[#This Row],[Consultant Fee]]-Hospital_details[[#This Row],[Discount]]</f>
        <v>4350</v>
      </c>
      <c r="T7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1305</v>
      </c>
    </row>
    <row r="702" spans="1:20" hidden="1">
      <c r="A702" s="27" t="s">
        <v>1420</v>
      </c>
      <c r="B702" s="28">
        <f>VLOOKUP(Hospital_details[[#This Row],[PA ID]],Patient_details[],2,0)</f>
        <v>42872</v>
      </c>
      <c r="C702" s="32">
        <f>VLOOKUP(Hospital_details[[#This Row],[PA ID]],Patient_details[],3,0)</f>
        <v>90</v>
      </c>
      <c r="D702" s="32" t="str">
        <f>VLOOKUP(Hospital_details[[#This Row],[PA ID]],Patient_details[],4,0)</f>
        <v>F</v>
      </c>
      <c r="E702" s="27" t="str">
        <f>VLOOKUP(Hospital_details[[#This Row],[PA ID]],Patient_details[],5,0)</f>
        <v>Single-occupancy room overnight</v>
      </c>
      <c r="F702" s="27" t="str">
        <f>VLOOKUP(Hospital_details[[#This Row],[PA ID]],Patient_details[],6,0)</f>
        <v>Birr</v>
      </c>
      <c r="G702" s="33" t="str">
        <f>VLOOKUP(Hospital_details[[#This Row],[PA ID]],Patient_details[],7,0)</f>
        <v>Offaly</v>
      </c>
      <c r="H702" s="29" t="str">
        <f>VLOOKUP(Hospital_details[[#This Row],[PA ID]],Patient_details[],9,0)</f>
        <v>Neurology department</v>
      </c>
      <c r="I702" s="27" t="s">
        <v>1421</v>
      </c>
      <c r="J702" s="27" t="str">
        <f>VLOOKUP(Hospital_details[[#This Row],[Diagnosis_ID]],Diagnosis_details[],2,0)</f>
        <v>Surgery</v>
      </c>
      <c r="K702" s="27" t="str">
        <f>VLOOKUP(Hospital_details[[#This Row],[Diagnosis_ID]],Diagnosis_details[],3,0)</f>
        <v>Medical card holders</v>
      </c>
      <c r="L702" s="29" t="str">
        <f>VLOOKUP(Hospital_details[[#This Row],[Diagnosis_ID]],Diagnosis_details[],4,0)</f>
        <v>Dr Doherty</v>
      </c>
      <c r="M702" s="29" t="str">
        <f>VLOOKUP(Hospital_details[[#This Row],[PA ID]],Patient_details[],10,0)</f>
        <v>Exelon</v>
      </c>
      <c r="N702" s="29" t="str">
        <f>VLOOKUP(Hospital_details[[#This Row],[PA ID]],Patient_details[],8,0)</f>
        <v>Dementia</v>
      </c>
      <c r="O702" s="30">
        <f>VLOOKUP(Hospital_details[[#This Row],[PA ID]],Patient_details[],11,0)</f>
        <v>8000</v>
      </c>
      <c r="P702" s="31">
        <f>VLOOKUP(Hospital_details[[#This Row],[PA ID]],Patient_details[],12,0)</f>
        <v>330</v>
      </c>
      <c r="Q702" s="31">
        <f>VLOOKUP(Hospital_details[[#This Row],[Diagnosis_ID]],Diagnosis_details[],5,0)</f>
        <v>250</v>
      </c>
      <c r="R7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02" s="31">
        <f>Hospital_details[[#This Row],[Hospital Charges]]+Hospital_details[[#This Row],[Price of Treatment]]+Hospital_details[[#This Row],[Consultant Fee]]-Hospital_details[[#This Row],[Discount]]</f>
        <v>8340</v>
      </c>
      <c r="T7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2502</v>
      </c>
    </row>
    <row r="703" spans="1:20" hidden="1">
      <c r="A703" s="27" t="s">
        <v>1422</v>
      </c>
      <c r="B703" s="28">
        <f>VLOOKUP(Hospital_details[[#This Row],[PA ID]],Patient_details[],2,0)</f>
        <v>43716</v>
      </c>
      <c r="C703" s="32">
        <f>VLOOKUP(Hospital_details[[#This Row],[PA ID]],Patient_details[],3,0)</f>
        <v>46</v>
      </c>
      <c r="D703" s="32" t="str">
        <f>VLOOKUP(Hospital_details[[#This Row],[PA ID]],Patient_details[],4,0)</f>
        <v>M</v>
      </c>
      <c r="E703" s="27" t="str">
        <f>VLOOKUP(Hospital_details[[#This Row],[PA ID]],Patient_details[],5,0)</f>
        <v>Day-case</v>
      </c>
      <c r="F703" s="27" t="str">
        <f>VLOOKUP(Hospital_details[[#This Row],[PA ID]],Patient_details[],6,0)</f>
        <v>Letterkenny</v>
      </c>
      <c r="G703" s="33" t="str">
        <f>VLOOKUP(Hospital_details[[#This Row],[PA ID]],Patient_details[],7,0)</f>
        <v>Donegal</v>
      </c>
      <c r="H703" s="29" t="str">
        <f>VLOOKUP(Hospital_details[[#This Row],[PA ID]],Patient_details[],9,0)</f>
        <v>Anaesthesia, Intensive Care and Pain Medicine</v>
      </c>
      <c r="I703" s="27" t="s">
        <v>1423</v>
      </c>
      <c r="J703" s="27" t="str">
        <f>VLOOKUP(Hospital_details[[#This Row],[Diagnosis_ID]],Diagnosis_details[],2,0)</f>
        <v>Surgery</v>
      </c>
      <c r="K703" s="27" t="str">
        <f>VLOOKUP(Hospital_details[[#This Row],[Diagnosis_ID]],Diagnosis_details[],3,0)</f>
        <v>Medical card holders</v>
      </c>
      <c r="L703" s="29" t="str">
        <f>VLOOKUP(Hospital_details[[#This Row],[Diagnosis_ID]],Diagnosis_details[],4,0)</f>
        <v>Dr Fauci</v>
      </c>
      <c r="M703" s="29" t="str">
        <f>VLOOKUP(Hospital_details[[#This Row],[PA ID]],Patient_details[],10,0)</f>
        <v>Aspirin</v>
      </c>
      <c r="N703" s="29" t="str">
        <f>VLOOKUP(Hospital_details[[#This Row],[PA ID]],Patient_details[],8,0)</f>
        <v>Myocardial ischemia</v>
      </c>
      <c r="O703" s="30">
        <f>VLOOKUP(Hospital_details[[#This Row],[PA ID]],Patient_details[],11,0)</f>
        <v>950</v>
      </c>
      <c r="P703" s="31">
        <f>VLOOKUP(Hospital_details[[#This Row],[PA ID]],Patient_details[],12,0)</f>
        <v>330</v>
      </c>
      <c r="Q703" s="31">
        <f>VLOOKUP(Hospital_details[[#This Row],[Diagnosis_ID]],Diagnosis_details[],5,0)</f>
        <v>320</v>
      </c>
      <c r="R7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03" s="31">
        <f>Hospital_details[[#This Row],[Hospital Charges]]+Hospital_details[[#This Row],[Price of Treatment]]+Hospital_details[[#This Row],[Consultant Fee]]-Hospital_details[[#This Row],[Discount]]</f>
        <v>1410</v>
      </c>
      <c r="T7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704" spans="1:20" hidden="1">
      <c r="A704" s="27" t="s">
        <v>1424</v>
      </c>
      <c r="B704" s="28">
        <f>VLOOKUP(Hospital_details[[#This Row],[PA ID]],Patient_details[],2,0)</f>
        <v>43412</v>
      </c>
      <c r="C704" s="32">
        <f>VLOOKUP(Hospital_details[[#This Row],[PA ID]],Patient_details[],3,0)</f>
        <v>47</v>
      </c>
      <c r="D704" s="32" t="str">
        <f>VLOOKUP(Hospital_details[[#This Row],[PA ID]],Patient_details[],4,0)</f>
        <v>M</v>
      </c>
      <c r="E704" s="27" t="str">
        <f>VLOOKUP(Hospital_details[[#This Row],[PA ID]],Patient_details[],5,0)</f>
        <v>Multiple-occupancy room overnight</v>
      </c>
      <c r="F704" s="27" t="str">
        <f>VLOOKUP(Hospital_details[[#This Row],[PA ID]],Patient_details[],6,0)</f>
        <v>Kells</v>
      </c>
      <c r="G704" s="33" t="str">
        <f>VLOOKUP(Hospital_details[[#This Row],[PA ID]],Patient_details[],7,0)</f>
        <v>Cavan</v>
      </c>
      <c r="H704" s="29" t="str">
        <f>VLOOKUP(Hospital_details[[#This Row],[PA ID]],Patient_details[],9,0)</f>
        <v>Clinical Research Centre</v>
      </c>
      <c r="I704" s="27" t="s">
        <v>1425</v>
      </c>
      <c r="J704" s="27" t="str">
        <f>VLOOKUP(Hospital_details[[#This Row],[Diagnosis_ID]],Diagnosis_details[],2,0)</f>
        <v>Therapy</v>
      </c>
      <c r="K704" s="27" t="str">
        <f>VLOOKUP(Hospital_details[[#This Row],[Diagnosis_ID]],Diagnosis_details[],3,0)</f>
        <v>Medical card holders</v>
      </c>
      <c r="L704" s="29" t="str">
        <f>VLOOKUP(Hospital_details[[#This Row],[Diagnosis_ID]],Diagnosis_details[],4,0)</f>
        <v>Dr Fauci</v>
      </c>
      <c r="M704" s="29" t="str">
        <f>VLOOKUP(Hospital_details[[#This Row],[PA ID]],Patient_details[],10,0)</f>
        <v>alteplase</v>
      </c>
      <c r="N704" s="29" t="str">
        <f>VLOOKUP(Hospital_details[[#This Row],[PA ID]],Patient_details[],8,0)</f>
        <v>Stroke</v>
      </c>
      <c r="O704" s="30">
        <f>VLOOKUP(Hospital_details[[#This Row],[PA ID]],Patient_details[],11,0)</f>
        <v>4000</v>
      </c>
      <c r="P704" s="31">
        <f>VLOOKUP(Hospital_details[[#This Row],[PA ID]],Patient_details[],12,0)</f>
        <v>240</v>
      </c>
      <c r="Q704" s="31">
        <f>VLOOKUP(Hospital_details[[#This Row],[Diagnosis_ID]],Diagnosis_details[],5,0)</f>
        <v>320</v>
      </c>
      <c r="R7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04" s="31">
        <f>Hospital_details[[#This Row],[Hospital Charges]]+Hospital_details[[#This Row],[Price of Treatment]]+Hospital_details[[#This Row],[Consultant Fee]]-Hospital_details[[#This Row],[Discount]]</f>
        <v>4440</v>
      </c>
      <c r="T7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1332</v>
      </c>
    </row>
    <row r="705" spans="1:20">
      <c r="A705" s="27" t="s">
        <v>1426</v>
      </c>
      <c r="B705" s="28">
        <f>VLOOKUP(Hospital_details[[#This Row],[PA ID]],Patient_details[],2,0)</f>
        <v>42839</v>
      </c>
      <c r="C705" s="32">
        <f>VLOOKUP(Hospital_details[[#This Row],[PA ID]],Patient_details[],3,0)</f>
        <v>54</v>
      </c>
      <c r="D705" s="32" t="str">
        <f>VLOOKUP(Hospital_details[[#This Row],[PA ID]],Patient_details[],4,0)</f>
        <v>M</v>
      </c>
      <c r="E705" s="27" t="str">
        <f>VLOOKUP(Hospital_details[[#This Row],[PA ID]],Patient_details[],5,0)</f>
        <v>Single-occupancy room overnight</v>
      </c>
      <c r="F705" s="27" t="str">
        <f>VLOOKUP(Hospital_details[[#This Row],[PA ID]],Patient_details[],6,0)</f>
        <v>Longford</v>
      </c>
      <c r="G705" s="33" t="str">
        <f>VLOOKUP(Hospital_details[[#This Row],[PA ID]],Patient_details[],7,0)</f>
        <v>Longford</v>
      </c>
      <c r="H705" s="29" t="str">
        <f>VLOOKUP(Hospital_details[[#This Row],[PA ID]],Patient_details[],9,0)</f>
        <v>Clinical Haematology</v>
      </c>
      <c r="I705" s="27" t="s">
        <v>1427</v>
      </c>
      <c r="J705" s="27" t="str">
        <f>VLOOKUP(Hospital_details[[#This Row],[Diagnosis_ID]],Diagnosis_details[],2,0)</f>
        <v>Therapy</v>
      </c>
      <c r="K705" s="27" t="str">
        <f>VLOOKUP(Hospital_details[[#This Row],[Diagnosis_ID]],Diagnosis_details[],3,0)</f>
        <v>Medical card holders</v>
      </c>
      <c r="L705" s="29" t="str">
        <f>VLOOKUP(Hospital_details[[#This Row],[Diagnosis_ID]],Diagnosis_details[],4,0)</f>
        <v>Dr Birx</v>
      </c>
      <c r="M705" s="29" t="str">
        <f>VLOOKUP(Hospital_details[[#This Row],[PA ID]],Patient_details[],10,0)</f>
        <v>antibiotics</v>
      </c>
      <c r="N705" s="29" t="str">
        <f>VLOOKUP(Hospital_details[[#This Row],[PA ID]],Patient_details[],8,0)</f>
        <v>Bacterial infection</v>
      </c>
      <c r="O705" s="30">
        <f>VLOOKUP(Hospital_details[[#This Row],[PA ID]],Patient_details[],11,0)</f>
        <v>8000</v>
      </c>
      <c r="P705" s="31">
        <f>VLOOKUP(Hospital_details[[#This Row],[PA ID]],Patient_details[],12,0)</f>
        <v>240</v>
      </c>
      <c r="Q705" s="31">
        <f>VLOOKUP(Hospital_details[[#This Row],[Diagnosis_ID]],Diagnosis_details[],5,0)</f>
        <v>350</v>
      </c>
      <c r="R7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705" s="31">
        <f>Hospital_details[[#This Row],[Hospital Charges]]+Hospital_details[[#This Row],[Price of Treatment]]+Hospital_details[[#This Row],[Consultant Fee]]-Hospital_details[[#This Row],[Discount]]</f>
        <v>8554</v>
      </c>
      <c r="T7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2566.1999999999998</v>
      </c>
    </row>
    <row r="706" spans="1:20" hidden="1">
      <c r="A706" s="27" t="s">
        <v>1428</v>
      </c>
      <c r="B706" s="28">
        <f>VLOOKUP(Hospital_details[[#This Row],[PA ID]],Patient_details[],2,0)</f>
        <v>42630</v>
      </c>
      <c r="C706" s="32">
        <f>VLOOKUP(Hospital_details[[#This Row],[PA ID]],Patient_details[],3,0)</f>
        <v>53</v>
      </c>
      <c r="D706" s="32" t="str">
        <f>VLOOKUP(Hospital_details[[#This Row],[PA ID]],Patient_details[],4,0)</f>
        <v>M</v>
      </c>
      <c r="E706" s="27" t="str">
        <f>VLOOKUP(Hospital_details[[#This Row],[PA ID]],Patient_details[],5,0)</f>
        <v>Multiple-occupancy room overnight</v>
      </c>
      <c r="F706" s="27" t="str">
        <f>VLOOKUP(Hospital_details[[#This Row],[PA ID]],Patient_details[],6,0)</f>
        <v>Longford</v>
      </c>
      <c r="G706" s="33" t="str">
        <f>VLOOKUP(Hospital_details[[#This Row],[PA ID]],Patient_details[],7,0)</f>
        <v>Longford</v>
      </c>
      <c r="H706" s="29" t="str">
        <f>VLOOKUP(Hospital_details[[#This Row],[PA ID]],Patient_details[],9,0)</f>
        <v>Anaesthesia, Intensive Care and Pain Medicine</v>
      </c>
      <c r="I706" s="27" t="s">
        <v>1429</v>
      </c>
      <c r="J706" s="27" t="str">
        <f>VLOOKUP(Hospital_details[[#This Row],[Diagnosis_ID]],Diagnosis_details[],2,0)</f>
        <v>Therapy</v>
      </c>
      <c r="K706" s="27" t="str">
        <f>VLOOKUP(Hospital_details[[#This Row],[Diagnosis_ID]],Diagnosis_details[],3,0)</f>
        <v>Medical card holders</v>
      </c>
      <c r="L706" s="29" t="str">
        <f>VLOOKUP(Hospital_details[[#This Row],[Diagnosis_ID]],Diagnosis_details[],4,0)</f>
        <v>Dr Fauci</v>
      </c>
      <c r="M706" s="29" t="str">
        <f>VLOOKUP(Hospital_details[[#This Row],[PA ID]],Patient_details[],10,0)</f>
        <v>Nitrates</v>
      </c>
      <c r="N706" s="29" t="str">
        <f>VLOOKUP(Hospital_details[[#This Row],[PA ID]],Patient_details[],8,0)</f>
        <v>Myocardial ischemia</v>
      </c>
      <c r="O706" s="30">
        <f>VLOOKUP(Hospital_details[[#This Row],[PA ID]],Patient_details[],11,0)</f>
        <v>4000</v>
      </c>
      <c r="P706" s="31">
        <f>VLOOKUP(Hospital_details[[#This Row],[PA ID]],Patient_details[],12,0)</f>
        <v>70</v>
      </c>
      <c r="Q706" s="31">
        <f>VLOOKUP(Hospital_details[[#This Row],[Diagnosis_ID]],Diagnosis_details[],5,0)</f>
        <v>320</v>
      </c>
      <c r="R7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06" s="31">
        <f>Hospital_details[[#This Row],[Hospital Charges]]+Hospital_details[[#This Row],[Price of Treatment]]+Hospital_details[[#This Row],[Consultant Fee]]-Hospital_details[[#This Row],[Discount]]</f>
        <v>4270</v>
      </c>
      <c r="T7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1281</v>
      </c>
    </row>
    <row r="707" spans="1:20" hidden="1">
      <c r="A707" s="27" t="s">
        <v>1430</v>
      </c>
      <c r="B707" s="28">
        <f>VLOOKUP(Hospital_details[[#This Row],[PA ID]],Patient_details[],2,0)</f>
        <v>42630</v>
      </c>
      <c r="C707" s="32">
        <f>VLOOKUP(Hospital_details[[#This Row],[PA ID]],Patient_details[],3,0)</f>
        <v>56</v>
      </c>
      <c r="D707" s="32" t="str">
        <f>VLOOKUP(Hospital_details[[#This Row],[PA ID]],Patient_details[],4,0)</f>
        <v>F</v>
      </c>
      <c r="E707" s="27" t="str">
        <f>VLOOKUP(Hospital_details[[#This Row],[PA ID]],Patient_details[],5,0)</f>
        <v>Single-occupancy room overnight</v>
      </c>
      <c r="F707" s="27" t="str">
        <f>VLOOKUP(Hospital_details[[#This Row],[PA ID]],Patient_details[],6,0)</f>
        <v>Carrick-On-Shannon</v>
      </c>
      <c r="G707" s="33" t="str">
        <f>VLOOKUP(Hospital_details[[#This Row],[PA ID]],Patient_details[],7,0)</f>
        <v>Leitrim</v>
      </c>
      <c r="H707" s="29" t="str">
        <f>VLOOKUP(Hospital_details[[#This Row],[PA ID]],Patient_details[],9,0)</f>
        <v>Anaesthesia, Intensive Care and Pain Medicine</v>
      </c>
      <c r="I707" s="27" t="s">
        <v>1431</v>
      </c>
      <c r="J707" s="27" t="str">
        <f>VLOOKUP(Hospital_details[[#This Row],[Diagnosis_ID]],Diagnosis_details[],2,0)</f>
        <v>Therapy</v>
      </c>
      <c r="K707" s="27" t="str">
        <f>VLOOKUP(Hospital_details[[#This Row],[Diagnosis_ID]],Diagnosis_details[],3,0)</f>
        <v>Medical card holders</v>
      </c>
      <c r="L707" s="29" t="str">
        <f>VLOOKUP(Hospital_details[[#This Row],[Diagnosis_ID]],Diagnosis_details[],4,0)</f>
        <v>Dr Fauci</v>
      </c>
      <c r="M707" s="29" t="str">
        <f>VLOOKUP(Hospital_details[[#This Row],[PA ID]],Patient_details[],10,0)</f>
        <v>Nitrates</v>
      </c>
      <c r="N707" s="29" t="str">
        <f>VLOOKUP(Hospital_details[[#This Row],[PA ID]],Patient_details[],8,0)</f>
        <v>Myocardial ischemia</v>
      </c>
      <c r="O707" s="30">
        <f>VLOOKUP(Hospital_details[[#This Row],[PA ID]],Patient_details[],11,0)</f>
        <v>8000</v>
      </c>
      <c r="P707" s="31">
        <f>VLOOKUP(Hospital_details[[#This Row],[PA ID]],Patient_details[],12,0)</f>
        <v>175</v>
      </c>
      <c r="Q707" s="31">
        <f>VLOOKUP(Hospital_details[[#This Row],[Diagnosis_ID]],Diagnosis_details[],5,0)</f>
        <v>320</v>
      </c>
      <c r="R7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07" s="31">
        <f>Hospital_details[[#This Row],[Hospital Charges]]+Hospital_details[[#This Row],[Price of Treatment]]+Hospital_details[[#This Row],[Consultant Fee]]-Hospital_details[[#This Row],[Discount]]</f>
        <v>8255</v>
      </c>
      <c r="T7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2476.5</v>
      </c>
    </row>
    <row r="708" spans="1:20" hidden="1">
      <c r="A708" s="27" t="s">
        <v>1432</v>
      </c>
      <c r="B708" s="28">
        <f>VLOOKUP(Hospital_details[[#This Row],[PA ID]],Patient_details[],2,0)</f>
        <v>42630</v>
      </c>
      <c r="C708" s="32">
        <f>VLOOKUP(Hospital_details[[#This Row],[PA ID]],Patient_details[],3,0)</f>
        <v>56</v>
      </c>
      <c r="D708" s="32" t="str">
        <f>VLOOKUP(Hospital_details[[#This Row],[PA ID]],Patient_details[],4,0)</f>
        <v>F</v>
      </c>
      <c r="E708" s="27" t="str">
        <f>VLOOKUP(Hospital_details[[#This Row],[PA ID]],Patient_details[],5,0)</f>
        <v>Single-occupancy room overnight</v>
      </c>
      <c r="F708" s="27" t="str">
        <f>VLOOKUP(Hospital_details[[#This Row],[PA ID]],Patient_details[],6,0)</f>
        <v>Carrick-On-Shannon</v>
      </c>
      <c r="G708" s="33" t="str">
        <f>VLOOKUP(Hospital_details[[#This Row],[PA ID]],Patient_details[],7,0)</f>
        <v>Leitrim</v>
      </c>
      <c r="H708" s="29" t="str">
        <f>VLOOKUP(Hospital_details[[#This Row],[PA ID]],Patient_details[],9,0)</f>
        <v>Anaesthesia, Intensive Care and Pain Medicine</v>
      </c>
      <c r="I708" s="27" t="s">
        <v>1433</v>
      </c>
      <c r="J708" s="27" t="str">
        <f>VLOOKUP(Hospital_details[[#This Row],[Diagnosis_ID]],Diagnosis_details[],2,0)</f>
        <v>Therapy</v>
      </c>
      <c r="K708" s="27" t="str">
        <f>VLOOKUP(Hospital_details[[#This Row],[Diagnosis_ID]],Diagnosis_details[],3,0)</f>
        <v>Medical card holders</v>
      </c>
      <c r="L708" s="29" t="str">
        <f>VLOOKUP(Hospital_details[[#This Row],[Diagnosis_ID]],Diagnosis_details[],4,0)</f>
        <v>Dr Fauci</v>
      </c>
      <c r="M708" s="29" t="str">
        <f>VLOOKUP(Hospital_details[[#This Row],[PA ID]],Patient_details[],10,0)</f>
        <v>Ranolazine</v>
      </c>
      <c r="N708" s="29" t="str">
        <f>VLOOKUP(Hospital_details[[#This Row],[PA ID]],Patient_details[],8,0)</f>
        <v>Myocardial ischemia</v>
      </c>
      <c r="O708" s="30">
        <f>VLOOKUP(Hospital_details[[#This Row],[PA ID]],Patient_details[],11,0)</f>
        <v>8000</v>
      </c>
      <c r="P708" s="31">
        <f>VLOOKUP(Hospital_details[[#This Row],[PA ID]],Patient_details[],12,0)</f>
        <v>35</v>
      </c>
      <c r="Q708" s="31">
        <f>VLOOKUP(Hospital_details[[#This Row],[Diagnosis_ID]],Diagnosis_details[],5,0)</f>
        <v>320</v>
      </c>
      <c r="R7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08" s="31">
        <f>Hospital_details[[#This Row],[Hospital Charges]]+Hospital_details[[#This Row],[Price of Treatment]]+Hospital_details[[#This Row],[Consultant Fee]]-Hospital_details[[#This Row],[Discount]]</f>
        <v>8115</v>
      </c>
      <c r="T7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2434.5</v>
      </c>
    </row>
    <row r="709" spans="1:20">
      <c r="A709" s="27" t="s">
        <v>1434</v>
      </c>
      <c r="B709" s="28">
        <f>VLOOKUP(Hospital_details[[#This Row],[PA ID]],Patient_details[],2,0)</f>
        <v>42708</v>
      </c>
      <c r="C709" s="32">
        <f>VLOOKUP(Hospital_details[[#This Row],[PA ID]],Patient_details[],3,0)</f>
        <v>41</v>
      </c>
      <c r="D709" s="32" t="str">
        <f>VLOOKUP(Hospital_details[[#This Row],[PA ID]],Patient_details[],4,0)</f>
        <v>M</v>
      </c>
      <c r="E709" s="27" t="str">
        <f>VLOOKUP(Hospital_details[[#This Row],[PA ID]],Patient_details[],5,0)</f>
        <v>Single-occupancy room overnight</v>
      </c>
      <c r="F709" s="27" t="str">
        <f>VLOOKUP(Hospital_details[[#This Row],[PA ID]],Patient_details[],6,0)</f>
        <v>Carrick-On-Shannon</v>
      </c>
      <c r="G709" s="33" t="str">
        <f>VLOOKUP(Hospital_details[[#This Row],[PA ID]],Patient_details[],7,0)</f>
        <v>Leitrim</v>
      </c>
      <c r="H709" s="29" t="str">
        <f>VLOOKUP(Hospital_details[[#This Row],[PA ID]],Patient_details[],9,0)</f>
        <v>Surgery</v>
      </c>
      <c r="I709" s="27" t="s">
        <v>1435</v>
      </c>
      <c r="J709" s="27" t="str">
        <f>VLOOKUP(Hospital_details[[#This Row],[Diagnosis_ID]],Diagnosis_details[],2,0)</f>
        <v>Therapy</v>
      </c>
      <c r="K709" s="27" t="str">
        <f>VLOOKUP(Hospital_details[[#This Row],[Diagnosis_ID]],Diagnosis_details[],3,0)</f>
        <v>Medical card holders</v>
      </c>
      <c r="L709" s="29" t="str">
        <f>VLOOKUP(Hospital_details[[#This Row],[Diagnosis_ID]],Diagnosis_details[],4,0)</f>
        <v>Dr Birx</v>
      </c>
      <c r="M709" s="29" t="str">
        <f>VLOOKUP(Hospital_details[[#This Row],[PA ID]],Patient_details[],10,0)</f>
        <v>Corticosteroids</v>
      </c>
      <c r="N709" s="29" t="str">
        <f>VLOOKUP(Hospital_details[[#This Row],[PA ID]],Patient_details[],8,0)</f>
        <v>Orthopaedic</v>
      </c>
      <c r="O709" s="30">
        <f>VLOOKUP(Hospital_details[[#This Row],[PA ID]],Patient_details[],11,0)</f>
        <v>22000</v>
      </c>
      <c r="P709" s="31">
        <f>VLOOKUP(Hospital_details[[#This Row],[PA ID]],Patient_details[],12,0)</f>
        <v>440</v>
      </c>
      <c r="Q709" s="31">
        <f>VLOOKUP(Hospital_details[[#This Row],[Diagnosis_ID]],Diagnosis_details[],5,0)</f>
        <v>350</v>
      </c>
      <c r="R7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709" s="31">
        <f>Hospital_details[[#This Row],[Hospital Charges]]+Hospital_details[[#This Row],[Price of Treatment]]+Hospital_details[[#This Row],[Consultant Fee]]-Hospital_details[[#This Row],[Discount]]</f>
        <v>20590</v>
      </c>
      <c r="T7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6177</v>
      </c>
    </row>
    <row r="710" spans="1:20">
      <c r="A710" s="27" t="s">
        <v>1436</v>
      </c>
      <c r="B710" s="28">
        <f>VLOOKUP(Hospital_details[[#This Row],[PA ID]],Patient_details[],2,0)</f>
        <v>42708</v>
      </c>
      <c r="C710" s="32">
        <f>VLOOKUP(Hospital_details[[#This Row],[PA ID]],Patient_details[],3,0)</f>
        <v>60</v>
      </c>
      <c r="D710" s="32" t="str">
        <f>VLOOKUP(Hospital_details[[#This Row],[PA ID]],Patient_details[],4,0)</f>
        <v>F</v>
      </c>
      <c r="E710" s="27" t="str">
        <f>VLOOKUP(Hospital_details[[#This Row],[PA ID]],Patient_details[],5,0)</f>
        <v>Single-occupancy room overnight</v>
      </c>
      <c r="F710" s="27" t="str">
        <f>VLOOKUP(Hospital_details[[#This Row],[PA ID]],Patient_details[],6,0)</f>
        <v>Carrick-On-Shannon</v>
      </c>
      <c r="G710" s="33" t="str">
        <f>VLOOKUP(Hospital_details[[#This Row],[PA ID]],Patient_details[],7,0)</f>
        <v>Leitrim</v>
      </c>
      <c r="H710" s="29" t="str">
        <f>VLOOKUP(Hospital_details[[#This Row],[PA ID]],Patient_details[],9,0)</f>
        <v>Surgery</v>
      </c>
      <c r="I710" s="27" t="s">
        <v>1437</v>
      </c>
      <c r="J710" s="27" t="str">
        <f>VLOOKUP(Hospital_details[[#This Row],[Diagnosis_ID]],Diagnosis_details[],2,0)</f>
        <v>Therapy</v>
      </c>
      <c r="K710" s="27" t="str">
        <f>VLOOKUP(Hospital_details[[#This Row],[Diagnosis_ID]],Diagnosis_details[],3,0)</f>
        <v>Medical card holders</v>
      </c>
      <c r="L710" s="29" t="str">
        <f>VLOOKUP(Hospital_details[[#This Row],[Diagnosis_ID]],Diagnosis_details[],4,0)</f>
        <v>Dr Birx</v>
      </c>
      <c r="M710" s="29" t="str">
        <f>VLOOKUP(Hospital_details[[#This Row],[PA ID]],Patient_details[],10,0)</f>
        <v>Aspirin</v>
      </c>
      <c r="N710" s="29" t="str">
        <f>VLOOKUP(Hospital_details[[#This Row],[PA ID]],Patient_details[],8,0)</f>
        <v>Orthopaedic</v>
      </c>
      <c r="O710" s="30">
        <f>VLOOKUP(Hospital_details[[#This Row],[PA ID]],Patient_details[],11,0)</f>
        <v>22000</v>
      </c>
      <c r="P710" s="31">
        <f>VLOOKUP(Hospital_details[[#This Row],[PA ID]],Patient_details[],12,0)</f>
        <v>550</v>
      </c>
      <c r="Q710" s="31">
        <f>VLOOKUP(Hospital_details[[#This Row],[Diagnosis_ID]],Diagnosis_details[],5,0)</f>
        <v>350</v>
      </c>
      <c r="R7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710" s="31">
        <f>Hospital_details[[#This Row],[Hospital Charges]]+Hospital_details[[#This Row],[Price of Treatment]]+Hospital_details[[#This Row],[Consultant Fee]]-Hospital_details[[#This Row],[Discount]]</f>
        <v>20700</v>
      </c>
      <c r="T7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6210</v>
      </c>
    </row>
    <row r="711" spans="1:20">
      <c r="A711" s="27" t="s">
        <v>1438</v>
      </c>
      <c r="B711" s="28">
        <f>VLOOKUP(Hospital_details[[#This Row],[PA ID]],Patient_details[],2,0)</f>
        <v>42708</v>
      </c>
      <c r="C711" s="32">
        <f>VLOOKUP(Hospital_details[[#This Row],[PA ID]],Patient_details[],3,0)</f>
        <v>40</v>
      </c>
      <c r="D711" s="32" t="str">
        <f>VLOOKUP(Hospital_details[[#This Row],[PA ID]],Patient_details[],4,0)</f>
        <v>M</v>
      </c>
      <c r="E711" s="27" t="str">
        <f>VLOOKUP(Hospital_details[[#This Row],[PA ID]],Patient_details[],5,0)</f>
        <v>Single-occupancy room overnight</v>
      </c>
      <c r="F711" s="27" t="str">
        <f>VLOOKUP(Hospital_details[[#This Row],[PA ID]],Patient_details[],6,0)</f>
        <v>Longford</v>
      </c>
      <c r="G711" s="33" t="str">
        <f>VLOOKUP(Hospital_details[[#This Row],[PA ID]],Patient_details[],7,0)</f>
        <v>Longford</v>
      </c>
      <c r="H711" s="29" t="str">
        <f>VLOOKUP(Hospital_details[[#This Row],[PA ID]],Patient_details[],9,0)</f>
        <v>Surgery</v>
      </c>
      <c r="I711" s="27" t="s">
        <v>1439</v>
      </c>
      <c r="J711" s="27" t="str">
        <f>VLOOKUP(Hospital_details[[#This Row],[Diagnosis_ID]],Diagnosis_details[],2,0)</f>
        <v>Therapy</v>
      </c>
      <c r="K711" s="27" t="str">
        <f>VLOOKUP(Hospital_details[[#This Row],[Diagnosis_ID]],Diagnosis_details[],3,0)</f>
        <v>Medical card holders</v>
      </c>
      <c r="L711" s="29" t="str">
        <f>VLOOKUP(Hospital_details[[#This Row],[Diagnosis_ID]],Diagnosis_details[],4,0)</f>
        <v>Dr Birx</v>
      </c>
      <c r="M711" s="29" t="str">
        <f>VLOOKUP(Hospital_details[[#This Row],[PA ID]],Patient_details[],10,0)</f>
        <v>Calcium</v>
      </c>
      <c r="N711" s="29" t="str">
        <f>VLOOKUP(Hospital_details[[#This Row],[PA ID]],Patient_details[],8,0)</f>
        <v>Orthopaedic</v>
      </c>
      <c r="O711" s="30">
        <f>VLOOKUP(Hospital_details[[#This Row],[PA ID]],Patient_details[],11,0)</f>
        <v>22000</v>
      </c>
      <c r="P711" s="31">
        <f>VLOOKUP(Hospital_details[[#This Row],[PA ID]],Patient_details[],12,0)</f>
        <v>880</v>
      </c>
      <c r="Q711" s="31">
        <f>VLOOKUP(Hospital_details[[#This Row],[Diagnosis_ID]],Diagnosis_details[],5,0)</f>
        <v>350</v>
      </c>
      <c r="R7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711" s="31">
        <f>Hospital_details[[#This Row],[Hospital Charges]]+Hospital_details[[#This Row],[Price of Treatment]]+Hospital_details[[#This Row],[Consultant Fee]]-Hospital_details[[#This Row],[Discount]]</f>
        <v>21030</v>
      </c>
      <c r="T7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6309</v>
      </c>
    </row>
    <row r="712" spans="1:20" hidden="1">
      <c r="A712" s="27" t="s">
        <v>1440</v>
      </c>
      <c r="B712" s="28">
        <f>VLOOKUP(Hospital_details[[#This Row],[PA ID]],Patient_details[],2,0)</f>
        <v>42467</v>
      </c>
      <c r="C712" s="32">
        <f>VLOOKUP(Hospital_details[[#This Row],[PA ID]],Patient_details[],3,0)</f>
        <v>90</v>
      </c>
      <c r="D712" s="32" t="str">
        <f>VLOOKUP(Hospital_details[[#This Row],[PA ID]],Patient_details[],4,0)</f>
        <v>F</v>
      </c>
      <c r="E712" s="27" t="str">
        <f>VLOOKUP(Hospital_details[[#This Row],[PA ID]],Patient_details[],5,0)</f>
        <v>Day-case</v>
      </c>
      <c r="F712" s="27" t="str">
        <f>VLOOKUP(Hospital_details[[#This Row],[PA ID]],Patient_details[],6,0)</f>
        <v>Kells</v>
      </c>
      <c r="G712" s="33" t="str">
        <f>VLOOKUP(Hospital_details[[#This Row],[PA ID]],Patient_details[],7,0)</f>
        <v>Cavan</v>
      </c>
      <c r="H712" s="29" t="str">
        <f>VLOOKUP(Hospital_details[[#This Row],[PA ID]],Patient_details[],9,0)</f>
        <v>Neurology department</v>
      </c>
      <c r="I712" s="27" t="s">
        <v>1441</v>
      </c>
      <c r="J712" s="27" t="str">
        <f>VLOOKUP(Hospital_details[[#This Row],[Diagnosis_ID]],Diagnosis_details[],2,0)</f>
        <v>Therapy</v>
      </c>
      <c r="K712" s="27" t="str">
        <f>VLOOKUP(Hospital_details[[#This Row],[Diagnosis_ID]],Diagnosis_details[],3,0)</f>
        <v>Medical card holders</v>
      </c>
      <c r="L712" s="29" t="str">
        <f>VLOOKUP(Hospital_details[[#This Row],[Diagnosis_ID]],Diagnosis_details[],4,0)</f>
        <v>Dr Doherty</v>
      </c>
      <c r="M712" s="29" t="str">
        <f>VLOOKUP(Hospital_details[[#This Row],[PA ID]],Patient_details[],10,0)</f>
        <v>Exelon</v>
      </c>
      <c r="N712" s="29" t="str">
        <f>VLOOKUP(Hospital_details[[#This Row],[PA ID]],Patient_details[],8,0)</f>
        <v>Dementia</v>
      </c>
      <c r="O712" s="30">
        <f>VLOOKUP(Hospital_details[[#This Row],[PA ID]],Patient_details[],11,0)</f>
        <v>950</v>
      </c>
      <c r="P712" s="31">
        <f>VLOOKUP(Hospital_details[[#This Row],[PA ID]],Patient_details[],12,0)</f>
        <v>110</v>
      </c>
      <c r="Q712" s="31">
        <f>VLOOKUP(Hospital_details[[#This Row],[Diagnosis_ID]],Diagnosis_details[],5,0)</f>
        <v>250</v>
      </c>
      <c r="R7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12" s="31">
        <f>Hospital_details[[#This Row],[Hospital Charges]]+Hospital_details[[#This Row],[Price of Treatment]]+Hospital_details[[#This Row],[Consultant Fee]]-Hospital_details[[#This Row],[Discount]]</f>
        <v>1120</v>
      </c>
      <c r="T7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713" spans="1:20">
      <c r="A713" s="27" t="s">
        <v>1442</v>
      </c>
      <c r="B713" s="28">
        <f>VLOOKUP(Hospital_details[[#This Row],[PA ID]],Patient_details[],2,0)</f>
        <v>43715</v>
      </c>
      <c r="C713" s="32">
        <f>VLOOKUP(Hospital_details[[#This Row],[PA ID]],Patient_details[],3,0)</f>
        <v>46</v>
      </c>
      <c r="D713" s="32" t="str">
        <f>VLOOKUP(Hospital_details[[#This Row],[PA ID]],Patient_details[],4,0)</f>
        <v>M</v>
      </c>
      <c r="E713" s="27" t="str">
        <f>VLOOKUP(Hospital_details[[#This Row],[PA ID]],Patient_details[],5,0)</f>
        <v>Single-occupancy room overnight</v>
      </c>
      <c r="F713" s="27" t="str">
        <f>VLOOKUP(Hospital_details[[#This Row],[PA ID]],Patient_details[],6,0)</f>
        <v>Kells</v>
      </c>
      <c r="G713" s="33" t="str">
        <f>VLOOKUP(Hospital_details[[#This Row],[PA ID]],Patient_details[],7,0)</f>
        <v>Cavan</v>
      </c>
      <c r="H713" s="29" t="str">
        <f>VLOOKUP(Hospital_details[[#This Row],[PA ID]],Patient_details[],9,0)</f>
        <v>Clinical Haematology</v>
      </c>
      <c r="I713" s="27" t="s">
        <v>1443</v>
      </c>
      <c r="J713" s="27" t="str">
        <f>VLOOKUP(Hospital_details[[#This Row],[Diagnosis_ID]],Diagnosis_details[],2,0)</f>
        <v>Therapy</v>
      </c>
      <c r="K713" s="27" t="str">
        <f>VLOOKUP(Hospital_details[[#This Row],[Diagnosis_ID]],Diagnosis_details[],3,0)</f>
        <v>Medical card holders</v>
      </c>
      <c r="L713" s="29" t="str">
        <f>VLOOKUP(Hospital_details[[#This Row],[Diagnosis_ID]],Diagnosis_details[],4,0)</f>
        <v>Dr Birx</v>
      </c>
      <c r="M713" s="29" t="str">
        <f>VLOOKUP(Hospital_details[[#This Row],[PA ID]],Patient_details[],10,0)</f>
        <v>folic acid</v>
      </c>
      <c r="N713" s="29" t="str">
        <f>VLOOKUP(Hospital_details[[#This Row],[PA ID]],Patient_details[],8,0)</f>
        <v>Bacterial infection</v>
      </c>
      <c r="O713" s="30">
        <f>VLOOKUP(Hospital_details[[#This Row],[PA ID]],Patient_details[],11,0)</f>
        <v>8000</v>
      </c>
      <c r="P713" s="31">
        <f>VLOOKUP(Hospital_details[[#This Row],[PA ID]],Patient_details[],12,0)</f>
        <v>140</v>
      </c>
      <c r="Q713" s="31">
        <f>VLOOKUP(Hospital_details[[#This Row],[Diagnosis_ID]],Diagnosis_details[],5,0)</f>
        <v>350</v>
      </c>
      <c r="R7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13" s="31">
        <f>Hospital_details[[#This Row],[Hospital Charges]]+Hospital_details[[#This Row],[Price of Treatment]]+Hospital_details[[#This Row],[Consultant Fee]]-Hospital_details[[#This Row],[Discount]]</f>
        <v>7690</v>
      </c>
      <c r="T7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2307</v>
      </c>
    </row>
    <row r="714" spans="1:20" hidden="1">
      <c r="A714" s="27" t="s">
        <v>1444</v>
      </c>
      <c r="B714" s="28">
        <f>VLOOKUP(Hospital_details[[#This Row],[PA ID]],Patient_details[],2,0)</f>
        <v>43609</v>
      </c>
      <c r="C714" s="32">
        <f>VLOOKUP(Hospital_details[[#This Row],[PA ID]],Patient_details[],3,0)</f>
        <v>36</v>
      </c>
      <c r="D714" s="32" t="str">
        <f>VLOOKUP(Hospital_details[[#This Row],[PA ID]],Patient_details[],4,0)</f>
        <v>F</v>
      </c>
      <c r="E714" s="27" t="str">
        <f>VLOOKUP(Hospital_details[[#This Row],[PA ID]],Patient_details[],5,0)</f>
        <v>Single-occupancy room overnight</v>
      </c>
      <c r="F714" s="27" t="str">
        <f>VLOOKUP(Hospital_details[[#This Row],[PA ID]],Patient_details[],6,0)</f>
        <v>Longford</v>
      </c>
      <c r="G714" s="33" t="str">
        <f>VLOOKUP(Hospital_details[[#This Row],[PA ID]],Patient_details[],7,0)</f>
        <v>Longford</v>
      </c>
      <c r="H714" s="29" t="str">
        <f>VLOOKUP(Hospital_details[[#This Row],[PA ID]],Patient_details[],9,0)</f>
        <v>Anaesthesia, Intensive Care and Pain Medicine</v>
      </c>
      <c r="I714" s="27" t="s">
        <v>1445</v>
      </c>
      <c r="J714" s="27" t="str">
        <f>VLOOKUP(Hospital_details[[#This Row],[Diagnosis_ID]],Diagnosis_details[],2,0)</f>
        <v>Therapy</v>
      </c>
      <c r="K714" s="27" t="str">
        <f>VLOOKUP(Hospital_details[[#This Row],[Diagnosis_ID]],Diagnosis_details[],3,0)</f>
        <v>Medical card holders</v>
      </c>
      <c r="L714" s="29" t="str">
        <f>VLOOKUP(Hospital_details[[#This Row],[Diagnosis_ID]],Diagnosis_details[],4,0)</f>
        <v>Dr Fauci</v>
      </c>
      <c r="M714" s="29" t="str">
        <f>VLOOKUP(Hospital_details[[#This Row],[PA ID]],Patient_details[],10,0)</f>
        <v>Nitrates</v>
      </c>
      <c r="N714" s="29" t="str">
        <f>VLOOKUP(Hospital_details[[#This Row],[PA ID]],Patient_details[],8,0)</f>
        <v>Myocardial ischemia</v>
      </c>
      <c r="O714" s="30">
        <f>VLOOKUP(Hospital_details[[#This Row],[PA ID]],Patient_details[],11,0)</f>
        <v>8000</v>
      </c>
      <c r="P714" s="31">
        <f>VLOOKUP(Hospital_details[[#This Row],[PA ID]],Patient_details[],12,0)</f>
        <v>660</v>
      </c>
      <c r="Q714" s="31">
        <f>VLOOKUP(Hospital_details[[#This Row],[Diagnosis_ID]],Diagnosis_details[],5,0)</f>
        <v>320</v>
      </c>
      <c r="R7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14" s="31">
        <f>Hospital_details[[#This Row],[Hospital Charges]]+Hospital_details[[#This Row],[Price of Treatment]]+Hospital_details[[#This Row],[Consultant Fee]]-Hospital_details[[#This Row],[Discount]]</f>
        <v>8740</v>
      </c>
      <c r="T7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2622</v>
      </c>
    </row>
    <row r="715" spans="1:20" hidden="1">
      <c r="A715" s="27" t="s">
        <v>1446</v>
      </c>
      <c r="B715" s="28">
        <f>VLOOKUP(Hospital_details[[#This Row],[PA ID]],Patient_details[],2,0)</f>
        <v>43609</v>
      </c>
      <c r="C715" s="32">
        <f>VLOOKUP(Hospital_details[[#This Row],[PA ID]],Patient_details[],3,0)</f>
        <v>57</v>
      </c>
      <c r="D715" s="32" t="str">
        <f>VLOOKUP(Hospital_details[[#This Row],[PA ID]],Patient_details[],4,0)</f>
        <v>F</v>
      </c>
      <c r="E715" s="27" t="str">
        <f>VLOOKUP(Hospital_details[[#This Row],[PA ID]],Patient_details[],5,0)</f>
        <v>Day-case</v>
      </c>
      <c r="F715" s="27" t="str">
        <f>VLOOKUP(Hospital_details[[#This Row],[PA ID]],Patient_details[],6,0)</f>
        <v>Belturbet</v>
      </c>
      <c r="G715" s="33" t="str">
        <f>VLOOKUP(Hospital_details[[#This Row],[PA ID]],Patient_details[],7,0)</f>
        <v>Cavan</v>
      </c>
      <c r="H715" s="29" t="str">
        <f>VLOOKUP(Hospital_details[[#This Row],[PA ID]],Patient_details[],9,0)</f>
        <v>Anaesthesia, Intensive Care and Pain Medicine</v>
      </c>
      <c r="I715" s="27" t="s">
        <v>1447</v>
      </c>
      <c r="J715" s="27" t="str">
        <f>VLOOKUP(Hospital_details[[#This Row],[Diagnosis_ID]],Diagnosis_details[],2,0)</f>
        <v>Therapy</v>
      </c>
      <c r="K715" s="27" t="str">
        <f>VLOOKUP(Hospital_details[[#This Row],[Diagnosis_ID]],Diagnosis_details[],3,0)</f>
        <v>Medical card holders</v>
      </c>
      <c r="L715" s="29" t="str">
        <f>VLOOKUP(Hospital_details[[#This Row],[Diagnosis_ID]],Diagnosis_details[],4,0)</f>
        <v>Dr Fauci</v>
      </c>
      <c r="M715" s="29" t="str">
        <f>VLOOKUP(Hospital_details[[#This Row],[PA ID]],Patient_details[],10,0)</f>
        <v>Ranolazine</v>
      </c>
      <c r="N715" s="29" t="str">
        <f>VLOOKUP(Hospital_details[[#This Row],[PA ID]],Patient_details[],8,0)</f>
        <v>Myocardial ischemia</v>
      </c>
      <c r="O715" s="30">
        <f>VLOOKUP(Hospital_details[[#This Row],[PA ID]],Patient_details[],11,0)</f>
        <v>950</v>
      </c>
      <c r="P715" s="31">
        <f>VLOOKUP(Hospital_details[[#This Row],[PA ID]],Patient_details[],12,0)</f>
        <v>220</v>
      </c>
      <c r="Q715" s="31">
        <f>VLOOKUP(Hospital_details[[#This Row],[Diagnosis_ID]],Diagnosis_details[],5,0)</f>
        <v>320</v>
      </c>
      <c r="R7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15" s="31">
        <f>Hospital_details[[#This Row],[Hospital Charges]]+Hospital_details[[#This Row],[Price of Treatment]]+Hospital_details[[#This Row],[Consultant Fee]]-Hospital_details[[#This Row],[Discount]]</f>
        <v>1300</v>
      </c>
      <c r="T7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390</v>
      </c>
    </row>
    <row r="716" spans="1:20" hidden="1">
      <c r="A716" s="27" t="s">
        <v>1448</v>
      </c>
      <c r="B716" s="28">
        <f>VLOOKUP(Hospital_details[[#This Row],[PA ID]],Patient_details[],2,0)</f>
        <v>43609</v>
      </c>
      <c r="C716" s="32">
        <f>VLOOKUP(Hospital_details[[#This Row],[PA ID]],Patient_details[],3,0)</f>
        <v>38</v>
      </c>
      <c r="D716" s="32" t="str">
        <f>VLOOKUP(Hospital_details[[#This Row],[PA ID]],Patient_details[],4,0)</f>
        <v>M</v>
      </c>
      <c r="E716" s="27" t="str">
        <f>VLOOKUP(Hospital_details[[#This Row],[PA ID]],Patient_details[],5,0)</f>
        <v>Single-occupancy room overnight</v>
      </c>
      <c r="F716" s="27" t="str">
        <f>VLOOKUP(Hospital_details[[#This Row],[PA ID]],Patient_details[],6,0)</f>
        <v>Castleblayney</v>
      </c>
      <c r="G716" s="33" t="str">
        <f>VLOOKUP(Hospital_details[[#This Row],[PA ID]],Patient_details[],7,0)</f>
        <v>Monaghan</v>
      </c>
      <c r="H716" s="29" t="str">
        <f>VLOOKUP(Hospital_details[[#This Row],[PA ID]],Patient_details[],9,0)</f>
        <v>Anaesthesia, Intensive Care and Pain Medicine</v>
      </c>
      <c r="I716" s="27" t="s">
        <v>1449</v>
      </c>
      <c r="J716" s="27" t="str">
        <f>VLOOKUP(Hospital_details[[#This Row],[Diagnosis_ID]],Diagnosis_details[],2,0)</f>
        <v>Therapy</v>
      </c>
      <c r="K716" s="27" t="str">
        <f>VLOOKUP(Hospital_details[[#This Row],[Diagnosis_ID]],Diagnosis_details[],3,0)</f>
        <v>Medical card holders</v>
      </c>
      <c r="L716" s="29" t="str">
        <f>VLOOKUP(Hospital_details[[#This Row],[Diagnosis_ID]],Diagnosis_details[],4,0)</f>
        <v>Dr Fauci</v>
      </c>
      <c r="M716" s="29" t="str">
        <f>VLOOKUP(Hospital_details[[#This Row],[PA ID]],Patient_details[],10,0)</f>
        <v>Ranolazine</v>
      </c>
      <c r="N716" s="29" t="str">
        <f>VLOOKUP(Hospital_details[[#This Row],[PA ID]],Patient_details[],8,0)</f>
        <v>Myocardial ischemia</v>
      </c>
      <c r="O716" s="30">
        <f>VLOOKUP(Hospital_details[[#This Row],[PA ID]],Patient_details[],11,0)</f>
        <v>8000</v>
      </c>
      <c r="P716" s="31">
        <f>VLOOKUP(Hospital_details[[#This Row],[PA ID]],Patient_details[],12,0)</f>
        <v>330</v>
      </c>
      <c r="Q716" s="31">
        <f>VLOOKUP(Hospital_details[[#This Row],[Diagnosis_ID]],Diagnosis_details[],5,0)</f>
        <v>320</v>
      </c>
      <c r="R7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16" s="31">
        <f>Hospital_details[[#This Row],[Hospital Charges]]+Hospital_details[[#This Row],[Price of Treatment]]+Hospital_details[[#This Row],[Consultant Fee]]-Hospital_details[[#This Row],[Discount]]</f>
        <v>8410</v>
      </c>
      <c r="T7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2523</v>
      </c>
    </row>
    <row r="717" spans="1:20" hidden="1">
      <c r="A717" s="27" t="s">
        <v>1450</v>
      </c>
      <c r="B717" s="28">
        <f>VLOOKUP(Hospital_details[[#This Row],[PA ID]],Patient_details[],2,0)</f>
        <v>42557</v>
      </c>
      <c r="C717" s="32">
        <f>VLOOKUP(Hospital_details[[#This Row],[PA ID]],Patient_details[],3,0)</f>
        <v>50</v>
      </c>
      <c r="D717" s="32" t="str">
        <f>VLOOKUP(Hospital_details[[#This Row],[PA ID]],Patient_details[],4,0)</f>
        <v>M</v>
      </c>
      <c r="E717" s="27" t="str">
        <f>VLOOKUP(Hospital_details[[#This Row],[PA ID]],Patient_details[],5,0)</f>
        <v>Single-occupancy room overnight</v>
      </c>
      <c r="F717" s="27" t="str">
        <f>VLOOKUP(Hospital_details[[#This Row],[PA ID]],Patient_details[],6,0)</f>
        <v>Cavan</v>
      </c>
      <c r="G717" s="33" t="str">
        <f>VLOOKUP(Hospital_details[[#This Row],[PA ID]],Patient_details[],7,0)</f>
        <v>Cavan</v>
      </c>
      <c r="H717" s="29" t="str">
        <f>VLOOKUP(Hospital_details[[#This Row],[PA ID]],Patient_details[],9,0)</f>
        <v>Clinical Research Centre</v>
      </c>
      <c r="I717" s="27" t="s">
        <v>1451</v>
      </c>
      <c r="J717" s="27" t="str">
        <f>VLOOKUP(Hospital_details[[#This Row],[Diagnosis_ID]],Diagnosis_details[],2,0)</f>
        <v>Therapy</v>
      </c>
      <c r="K717" s="27" t="str">
        <f>VLOOKUP(Hospital_details[[#This Row],[Diagnosis_ID]],Diagnosis_details[],3,0)</f>
        <v>Medical card holders</v>
      </c>
      <c r="L717" s="29" t="str">
        <f>VLOOKUP(Hospital_details[[#This Row],[Diagnosis_ID]],Diagnosis_details[],4,0)</f>
        <v>Dr Fauci</v>
      </c>
      <c r="M717" s="29" t="str">
        <f>VLOOKUP(Hospital_details[[#This Row],[PA ID]],Patient_details[],10,0)</f>
        <v>tPA</v>
      </c>
      <c r="N717" s="29" t="str">
        <f>VLOOKUP(Hospital_details[[#This Row],[PA ID]],Patient_details[],8,0)</f>
        <v>Stroke</v>
      </c>
      <c r="O717" s="30">
        <f>VLOOKUP(Hospital_details[[#This Row],[PA ID]],Patient_details[],11,0)</f>
        <v>8000</v>
      </c>
      <c r="P717" s="31">
        <f>VLOOKUP(Hospital_details[[#This Row],[PA ID]],Patient_details[],12,0)</f>
        <v>400</v>
      </c>
      <c r="Q717" s="31">
        <f>VLOOKUP(Hospital_details[[#This Row],[Diagnosis_ID]],Diagnosis_details[],5,0)</f>
        <v>320</v>
      </c>
      <c r="R7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17" s="31">
        <f>Hospital_details[[#This Row],[Hospital Charges]]+Hospital_details[[#This Row],[Price of Treatment]]+Hospital_details[[#This Row],[Consultant Fee]]-Hospital_details[[#This Row],[Discount]]</f>
        <v>8480</v>
      </c>
      <c r="T7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2544</v>
      </c>
    </row>
    <row r="718" spans="1:20">
      <c r="A718" s="27" t="s">
        <v>1452</v>
      </c>
      <c r="B718" s="28">
        <f>VLOOKUP(Hospital_details[[#This Row],[PA ID]],Patient_details[],2,0)</f>
        <v>42383</v>
      </c>
      <c r="C718" s="32">
        <f>VLOOKUP(Hospital_details[[#This Row],[PA ID]],Patient_details[],3,0)</f>
        <v>62</v>
      </c>
      <c r="D718" s="32" t="str">
        <f>VLOOKUP(Hospital_details[[#This Row],[PA ID]],Patient_details[],4,0)</f>
        <v>M</v>
      </c>
      <c r="E718" s="27" t="str">
        <f>VLOOKUP(Hospital_details[[#This Row],[PA ID]],Patient_details[],5,0)</f>
        <v>Single-occupancy room overnight</v>
      </c>
      <c r="F718" s="27" t="str">
        <f>VLOOKUP(Hospital_details[[#This Row],[PA ID]],Patient_details[],6,0)</f>
        <v>Limerick</v>
      </c>
      <c r="G718" s="33" t="str">
        <f>VLOOKUP(Hospital_details[[#This Row],[PA ID]],Patient_details[],7,0)</f>
        <v>Limerick</v>
      </c>
      <c r="H718" s="29" t="str">
        <f>VLOOKUP(Hospital_details[[#This Row],[PA ID]],Patient_details[],9,0)</f>
        <v>Surgery</v>
      </c>
      <c r="I718" s="27" t="s">
        <v>1453</v>
      </c>
      <c r="J718" s="27" t="str">
        <f>VLOOKUP(Hospital_details[[#This Row],[Diagnosis_ID]],Diagnosis_details[],2,0)</f>
        <v>Therapy</v>
      </c>
      <c r="K718" s="27" t="str">
        <f>VLOOKUP(Hospital_details[[#This Row],[Diagnosis_ID]],Diagnosis_details[],3,0)</f>
        <v>Medical card holders</v>
      </c>
      <c r="L718" s="29" t="str">
        <f>VLOOKUP(Hospital_details[[#This Row],[Diagnosis_ID]],Diagnosis_details[],4,0)</f>
        <v>Dr Birx</v>
      </c>
      <c r="M718" s="29" t="str">
        <f>VLOOKUP(Hospital_details[[#This Row],[PA ID]],Patient_details[],10,0)</f>
        <v>Aspirin</v>
      </c>
      <c r="N718" s="29" t="str">
        <f>VLOOKUP(Hospital_details[[#This Row],[PA ID]],Patient_details[],8,0)</f>
        <v>Orthopaedic</v>
      </c>
      <c r="O718" s="30">
        <f>VLOOKUP(Hospital_details[[#This Row],[PA ID]],Patient_details[],11,0)</f>
        <v>22000</v>
      </c>
      <c r="P718" s="31">
        <f>VLOOKUP(Hospital_details[[#This Row],[PA ID]],Patient_details[],12,0)</f>
        <v>220</v>
      </c>
      <c r="Q718" s="31">
        <f>VLOOKUP(Hospital_details[[#This Row],[Diagnosis_ID]],Diagnosis_details[],5,0)</f>
        <v>350</v>
      </c>
      <c r="R7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718" s="31">
        <f>Hospital_details[[#This Row],[Hospital Charges]]+Hospital_details[[#This Row],[Price of Treatment]]+Hospital_details[[#This Row],[Consultant Fee]]-Hospital_details[[#This Row],[Discount]]</f>
        <v>20370</v>
      </c>
      <c r="T7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6111</v>
      </c>
    </row>
    <row r="719" spans="1:20">
      <c r="A719" s="27" t="s">
        <v>1454</v>
      </c>
      <c r="B719" s="28">
        <f>VLOOKUP(Hospital_details[[#This Row],[PA ID]],Patient_details[],2,0)</f>
        <v>43737</v>
      </c>
      <c r="C719" s="32">
        <f>VLOOKUP(Hospital_details[[#This Row],[PA ID]],Patient_details[],3,0)</f>
        <v>43</v>
      </c>
      <c r="D719" s="32" t="str">
        <f>VLOOKUP(Hospital_details[[#This Row],[PA ID]],Patient_details[],4,0)</f>
        <v>M</v>
      </c>
      <c r="E719" s="27" t="str">
        <f>VLOOKUP(Hospital_details[[#This Row],[PA ID]],Patient_details[],5,0)</f>
        <v>Day-case</v>
      </c>
      <c r="F719" s="27" t="str">
        <f>VLOOKUP(Hospital_details[[#This Row],[PA ID]],Patient_details[],6,0)</f>
        <v>Cavan</v>
      </c>
      <c r="G719" s="33" t="str">
        <f>VLOOKUP(Hospital_details[[#This Row],[PA ID]],Patient_details[],7,0)</f>
        <v>Cavan</v>
      </c>
      <c r="H719" s="29" t="str">
        <f>VLOOKUP(Hospital_details[[#This Row],[PA ID]],Patient_details[],9,0)</f>
        <v>Clinical Haematology</v>
      </c>
      <c r="I719" s="27" t="s">
        <v>1455</v>
      </c>
      <c r="J719" s="27" t="str">
        <f>VLOOKUP(Hospital_details[[#This Row],[Diagnosis_ID]],Diagnosis_details[],2,0)</f>
        <v>Therapy</v>
      </c>
      <c r="K719" s="27" t="str">
        <f>VLOOKUP(Hospital_details[[#This Row],[Diagnosis_ID]],Diagnosis_details[],3,0)</f>
        <v>Medical card holders</v>
      </c>
      <c r="L719" s="29" t="str">
        <f>VLOOKUP(Hospital_details[[#This Row],[Diagnosis_ID]],Diagnosis_details[],4,0)</f>
        <v>Dr Birx</v>
      </c>
      <c r="M719" s="29" t="str">
        <f>VLOOKUP(Hospital_details[[#This Row],[PA ID]],Patient_details[],10,0)</f>
        <v>antibiotics</v>
      </c>
      <c r="N719" s="29" t="str">
        <f>VLOOKUP(Hospital_details[[#This Row],[PA ID]],Patient_details[],8,0)</f>
        <v>Bacterial infection</v>
      </c>
      <c r="O719" s="30">
        <f>VLOOKUP(Hospital_details[[#This Row],[PA ID]],Patient_details[],11,0)</f>
        <v>950</v>
      </c>
      <c r="P719" s="31">
        <f>VLOOKUP(Hospital_details[[#This Row],[PA ID]],Patient_details[],12,0)</f>
        <v>330</v>
      </c>
      <c r="Q719" s="31">
        <f>VLOOKUP(Hospital_details[[#This Row],[Diagnosis_ID]],Diagnosis_details[],5,0)</f>
        <v>350</v>
      </c>
      <c r="R7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719" s="31">
        <f>Hospital_details[[#This Row],[Hospital Charges]]+Hospital_details[[#This Row],[Price of Treatment]]+Hospital_details[[#This Row],[Consultant Fee]]-Hospital_details[[#This Row],[Discount]]</f>
        <v>1580.5</v>
      </c>
      <c r="T7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474.15</v>
      </c>
    </row>
    <row r="720" spans="1:20" hidden="1">
      <c r="A720" s="27" t="s">
        <v>1456</v>
      </c>
      <c r="B720" s="28">
        <f>VLOOKUP(Hospital_details[[#This Row],[PA ID]],Patient_details[],2,0)</f>
        <v>42528</v>
      </c>
      <c r="C720" s="32">
        <f>VLOOKUP(Hospital_details[[#This Row],[PA ID]],Patient_details[],3,0)</f>
        <v>44</v>
      </c>
      <c r="D720" s="32" t="str">
        <f>VLOOKUP(Hospital_details[[#This Row],[PA ID]],Patient_details[],4,0)</f>
        <v>F</v>
      </c>
      <c r="E720" s="27" t="str">
        <f>VLOOKUP(Hospital_details[[#This Row],[PA ID]],Patient_details[],5,0)</f>
        <v>Day-case</v>
      </c>
      <c r="F720" s="27" t="str">
        <f>VLOOKUP(Hospital_details[[#This Row],[PA ID]],Patient_details[],6,0)</f>
        <v>Ballinrobe</v>
      </c>
      <c r="G720" s="33" t="str">
        <f>VLOOKUP(Hospital_details[[#This Row],[PA ID]],Patient_details[],7,0)</f>
        <v>Mayo</v>
      </c>
      <c r="H720" s="29" t="str">
        <f>VLOOKUP(Hospital_details[[#This Row],[PA ID]],Patient_details[],9,0)</f>
        <v>Clinical Neurophysiology</v>
      </c>
      <c r="I720" s="27" t="s">
        <v>1457</v>
      </c>
      <c r="J720" s="27" t="str">
        <f>VLOOKUP(Hospital_details[[#This Row],[Diagnosis_ID]],Diagnosis_details[],2,0)</f>
        <v>Surgery</v>
      </c>
      <c r="K720" s="27" t="str">
        <f>VLOOKUP(Hospital_details[[#This Row],[Diagnosis_ID]],Diagnosis_details[],3,0)</f>
        <v>Medical card holders</v>
      </c>
      <c r="L720" s="29" t="str">
        <f>VLOOKUP(Hospital_details[[#This Row],[Diagnosis_ID]],Diagnosis_details[],4,0)</f>
        <v>Dr Doherty</v>
      </c>
      <c r="M720" s="29" t="str">
        <f>VLOOKUP(Hospital_details[[#This Row],[PA ID]],Patient_details[],10,0)</f>
        <v>Calcium</v>
      </c>
      <c r="N720" s="29" t="str">
        <f>VLOOKUP(Hospital_details[[#This Row],[PA ID]],Patient_details[],8,0)</f>
        <v>Chronic daily headache</v>
      </c>
      <c r="O720" s="30">
        <f>VLOOKUP(Hospital_details[[#This Row],[PA ID]],Patient_details[],11,0)</f>
        <v>950</v>
      </c>
      <c r="P720" s="31">
        <f>VLOOKUP(Hospital_details[[#This Row],[PA ID]],Patient_details[],12,0)</f>
        <v>240</v>
      </c>
      <c r="Q720" s="31">
        <f>VLOOKUP(Hospital_details[[#This Row],[Diagnosis_ID]],Diagnosis_details[],5,0)</f>
        <v>250</v>
      </c>
      <c r="R7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20" s="31">
        <f>Hospital_details[[#This Row],[Hospital Charges]]+Hospital_details[[#This Row],[Price of Treatment]]+Hospital_details[[#This Row],[Consultant Fee]]-Hospital_details[[#This Row],[Discount]]</f>
        <v>1250</v>
      </c>
      <c r="T7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721" spans="1:20" hidden="1">
      <c r="A721" s="27" t="s">
        <v>1458</v>
      </c>
      <c r="B721" s="28">
        <f>VLOOKUP(Hospital_details[[#This Row],[PA ID]],Patient_details[],2,0)</f>
        <v>42528</v>
      </c>
      <c r="C721" s="32">
        <f>VLOOKUP(Hospital_details[[#This Row],[PA ID]],Patient_details[],3,0)</f>
        <v>39</v>
      </c>
      <c r="D721" s="32" t="str">
        <f>VLOOKUP(Hospital_details[[#This Row],[PA ID]],Patient_details[],4,0)</f>
        <v>M</v>
      </c>
      <c r="E721" s="27" t="str">
        <f>VLOOKUP(Hospital_details[[#This Row],[PA ID]],Patient_details[],5,0)</f>
        <v>Single-occupancy room overnight</v>
      </c>
      <c r="F721" s="27" t="str">
        <f>VLOOKUP(Hospital_details[[#This Row],[PA ID]],Patient_details[],6,0)</f>
        <v>Roscommon</v>
      </c>
      <c r="G721" s="33" t="str">
        <f>VLOOKUP(Hospital_details[[#This Row],[PA ID]],Patient_details[],7,0)</f>
        <v>Roscommon</v>
      </c>
      <c r="H721" s="29" t="str">
        <f>VLOOKUP(Hospital_details[[#This Row],[PA ID]],Patient_details[],9,0)</f>
        <v>Clinical Neurophysiology</v>
      </c>
      <c r="I721" s="27" t="s">
        <v>1459</v>
      </c>
      <c r="J721" s="27" t="str">
        <f>VLOOKUP(Hospital_details[[#This Row],[Diagnosis_ID]],Diagnosis_details[],2,0)</f>
        <v>Therapy</v>
      </c>
      <c r="K721" s="27" t="str">
        <f>VLOOKUP(Hospital_details[[#This Row],[Diagnosis_ID]],Diagnosis_details[],3,0)</f>
        <v>Medical card holders</v>
      </c>
      <c r="L721" s="29" t="str">
        <f>VLOOKUP(Hospital_details[[#This Row],[Diagnosis_ID]],Diagnosis_details[],4,0)</f>
        <v>Dr Doherty</v>
      </c>
      <c r="M721" s="29" t="str">
        <f>VLOOKUP(Hospital_details[[#This Row],[PA ID]],Patient_details[],10,0)</f>
        <v>Aspirin</v>
      </c>
      <c r="N721" s="29" t="str">
        <f>VLOOKUP(Hospital_details[[#This Row],[PA ID]],Patient_details[],8,0)</f>
        <v>Chronic daily headache</v>
      </c>
      <c r="O721" s="30">
        <f>VLOOKUP(Hospital_details[[#This Row],[PA ID]],Patient_details[],11,0)</f>
        <v>8000</v>
      </c>
      <c r="P721" s="31">
        <f>VLOOKUP(Hospital_details[[#This Row],[PA ID]],Patient_details[],12,0)</f>
        <v>480</v>
      </c>
      <c r="Q721" s="31">
        <f>VLOOKUP(Hospital_details[[#This Row],[Diagnosis_ID]],Diagnosis_details[],5,0)</f>
        <v>250</v>
      </c>
      <c r="R7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21" s="31">
        <f>Hospital_details[[#This Row],[Hospital Charges]]+Hospital_details[[#This Row],[Price of Treatment]]+Hospital_details[[#This Row],[Consultant Fee]]-Hospital_details[[#This Row],[Discount]]</f>
        <v>8490</v>
      </c>
      <c r="T7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2547</v>
      </c>
    </row>
    <row r="722" spans="1:20" hidden="1">
      <c r="A722" s="27" t="s">
        <v>1460</v>
      </c>
      <c r="B722" s="28">
        <f>VLOOKUP(Hospital_details[[#This Row],[PA ID]],Patient_details[],2,0)</f>
        <v>43149</v>
      </c>
      <c r="C722" s="32">
        <f>VLOOKUP(Hospital_details[[#This Row],[PA ID]],Patient_details[],3,0)</f>
        <v>38</v>
      </c>
      <c r="D722" s="32" t="str">
        <f>VLOOKUP(Hospital_details[[#This Row],[PA ID]],Patient_details[],4,0)</f>
        <v>M</v>
      </c>
      <c r="E722" s="27" t="str">
        <f>VLOOKUP(Hospital_details[[#This Row],[PA ID]],Patient_details[],5,0)</f>
        <v>Multiple-occupancy room overnight</v>
      </c>
      <c r="F722" s="27" t="str">
        <f>VLOOKUP(Hospital_details[[#This Row],[PA ID]],Patient_details[],6,0)</f>
        <v>Mullingar</v>
      </c>
      <c r="G722" s="33" t="str">
        <f>VLOOKUP(Hospital_details[[#This Row],[PA ID]],Patient_details[],7,0)</f>
        <v>Westmeath</v>
      </c>
      <c r="H722" s="29" t="str">
        <f>VLOOKUP(Hospital_details[[#This Row],[PA ID]],Patient_details[],9,0)</f>
        <v>Clinical Neurophysiology</v>
      </c>
      <c r="I722" s="27" t="s">
        <v>1461</v>
      </c>
      <c r="J722" s="27" t="str">
        <f>VLOOKUP(Hospital_details[[#This Row],[Diagnosis_ID]],Diagnosis_details[],2,0)</f>
        <v>Surgery</v>
      </c>
      <c r="K722" s="27" t="str">
        <f>VLOOKUP(Hospital_details[[#This Row],[Diagnosis_ID]],Diagnosis_details[],3,0)</f>
        <v>Medical card holders</v>
      </c>
      <c r="L722" s="29" t="str">
        <f>VLOOKUP(Hospital_details[[#This Row],[Diagnosis_ID]],Diagnosis_details[],4,0)</f>
        <v>Dr Doherty</v>
      </c>
      <c r="M722" s="29" t="str">
        <f>VLOOKUP(Hospital_details[[#This Row],[PA ID]],Patient_details[],10,0)</f>
        <v>Calcium</v>
      </c>
      <c r="N722" s="29" t="str">
        <f>VLOOKUP(Hospital_details[[#This Row],[PA ID]],Patient_details[],8,0)</f>
        <v>Chronic daily headache</v>
      </c>
      <c r="O722" s="30">
        <f>VLOOKUP(Hospital_details[[#This Row],[PA ID]],Patient_details[],11,0)</f>
        <v>4000</v>
      </c>
      <c r="P722" s="31">
        <f>VLOOKUP(Hospital_details[[#This Row],[PA ID]],Patient_details[],12,0)</f>
        <v>240</v>
      </c>
      <c r="Q722" s="31">
        <f>VLOOKUP(Hospital_details[[#This Row],[Diagnosis_ID]],Diagnosis_details[],5,0)</f>
        <v>250</v>
      </c>
      <c r="R7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22" s="31">
        <f>Hospital_details[[#This Row],[Hospital Charges]]+Hospital_details[[#This Row],[Price of Treatment]]+Hospital_details[[#This Row],[Consultant Fee]]-Hospital_details[[#This Row],[Discount]]</f>
        <v>4370</v>
      </c>
      <c r="T7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1311</v>
      </c>
    </row>
    <row r="723" spans="1:20" hidden="1">
      <c r="A723" s="27" t="s">
        <v>1462</v>
      </c>
      <c r="B723" s="28">
        <f>VLOOKUP(Hospital_details[[#This Row],[PA ID]],Patient_details[],2,0)</f>
        <v>43453</v>
      </c>
      <c r="C723" s="32">
        <f>VLOOKUP(Hospital_details[[#This Row],[PA ID]],Patient_details[],3,0)</f>
        <v>44</v>
      </c>
      <c r="D723" s="32" t="str">
        <f>VLOOKUP(Hospital_details[[#This Row],[PA ID]],Patient_details[],4,0)</f>
        <v>F</v>
      </c>
      <c r="E723" s="27" t="str">
        <f>VLOOKUP(Hospital_details[[#This Row],[PA ID]],Patient_details[],5,0)</f>
        <v>Multiple-occupancy room overnight</v>
      </c>
      <c r="F723" s="27" t="str">
        <f>VLOOKUP(Hospital_details[[#This Row],[PA ID]],Patient_details[],6,0)</f>
        <v>Roscommon</v>
      </c>
      <c r="G723" s="33" t="str">
        <f>VLOOKUP(Hospital_details[[#This Row],[PA ID]],Patient_details[],7,0)</f>
        <v>Galway</v>
      </c>
      <c r="H723" s="29" t="str">
        <f>VLOOKUP(Hospital_details[[#This Row],[PA ID]],Patient_details[],9,0)</f>
        <v>Anaesthesia, Intensive Care and Pain Medicine</v>
      </c>
      <c r="I723" s="27" t="s">
        <v>1463</v>
      </c>
      <c r="J723" s="27" t="str">
        <f>VLOOKUP(Hospital_details[[#This Row],[Diagnosis_ID]],Diagnosis_details[],2,0)</f>
        <v>Surgery</v>
      </c>
      <c r="K723" s="27" t="str">
        <f>VLOOKUP(Hospital_details[[#This Row],[Diagnosis_ID]],Diagnosis_details[],3,0)</f>
        <v>Medical card holders</v>
      </c>
      <c r="L723" s="29" t="str">
        <f>VLOOKUP(Hospital_details[[#This Row],[Diagnosis_ID]],Diagnosis_details[],4,0)</f>
        <v>Dr Fauci</v>
      </c>
      <c r="M723" s="29" t="str">
        <f>VLOOKUP(Hospital_details[[#This Row],[PA ID]],Patient_details[],10,0)</f>
        <v>Aspirin</v>
      </c>
      <c r="N723" s="29" t="str">
        <f>VLOOKUP(Hospital_details[[#This Row],[PA ID]],Patient_details[],8,0)</f>
        <v>Myocardial ischemia</v>
      </c>
      <c r="O723" s="30">
        <f>VLOOKUP(Hospital_details[[#This Row],[PA ID]],Patient_details[],11,0)</f>
        <v>4000</v>
      </c>
      <c r="P723" s="31">
        <f>VLOOKUP(Hospital_details[[#This Row],[PA ID]],Patient_details[],12,0)</f>
        <v>150</v>
      </c>
      <c r="Q723" s="31">
        <f>VLOOKUP(Hospital_details[[#This Row],[Diagnosis_ID]],Diagnosis_details[],5,0)</f>
        <v>320</v>
      </c>
      <c r="R7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23" s="31">
        <f>Hospital_details[[#This Row],[Hospital Charges]]+Hospital_details[[#This Row],[Price of Treatment]]+Hospital_details[[#This Row],[Consultant Fee]]-Hospital_details[[#This Row],[Discount]]</f>
        <v>4350</v>
      </c>
      <c r="T7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1305</v>
      </c>
    </row>
    <row r="724" spans="1:20" hidden="1">
      <c r="A724" s="27" t="s">
        <v>1464</v>
      </c>
      <c r="B724" s="28">
        <f>VLOOKUP(Hospital_details[[#This Row],[PA ID]],Patient_details[],2,0)</f>
        <v>43453</v>
      </c>
      <c r="C724" s="32">
        <f>VLOOKUP(Hospital_details[[#This Row],[PA ID]],Patient_details[],3,0)</f>
        <v>43</v>
      </c>
      <c r="D724" s="32" t="str">
        <f>VLOOKUP(Hospital_details[[#This Row],[PA ID]],Patient_details[],4,0)</f>
        <v>M</v>
      </c>
      <c r="E724" s="27" t="str">
        <f>VLOOKUP(Hospital_details[[#This Row],[PA ID]],Patient_details[],5,0)</f>
        <v>Single-occupancy room overnight</v>
      </c>
      <c r="F724" s="27" t="str">
        <f>VLOOKUP(Hospital_details[[#This Row],[PA ID]],Patient_details[],6,0)</f>
        <v>Sligo</v>
      </c>
      <c r="G724" s="33" t="str">
        <f>VLOOKUP(Hospital_details[[#This Row],[PA ID]],Patient_details[],7,0)</f>
        <v>Leitrim</v>
      </c>
      <c r="H724" s="29" t="str">
        <f>VLOOKUP(Hospital_details[[#This Row],[PA ID]],Patient_details[],9,0)</f>
        <v>Anaesthesia, Intensive Care and Pain Medicine</v>
      </c>
      <c r="I724" s="27" t="s">
        <v>1465</v>
      </c>
      <c r="J724" s="27" t="str">
        <f>VLOOKUP(Hospital_details[[#This Row],[Diagnosis_ID]],Diagnosis_details[],2,0)</f>
        <v>Therapy</v>
      </c>
      <c r="K724" s="27" t="str">
        <f>VLOOKUP(Hospital_details[[#This Row],[Diagnosis_ID]],Diagnosis_details[],3,0)</f>
        <v>Medical card holders</v>
      </c>
      <c r="L724" s="29" t="str">
        <f>VLOOKUP(Hospital_details[[#This Row],[Diagnosis_ID]],Diagnosis_details[],4,0)</f>
        <v>Dr Fauci</v>
      </c>
      <c r="M724" s="29" t="str">
        <f>VLOOKUP(Hospital_details[[#This Row],[PA ID]],Patient_details[],10,0)</f>
        <v>Nitrates</v>
      </c>
      <c r="N724" s="29" t="str">
        <f>VLOOKUP(Hospital_details[[#This Row],[PA ID]],Patient_details[],8,0)</f>
        <v>Myocardial ischemia</v>
      </c>
      <c r="O724" s="30">
        <f>VLOOKUP(Hospital_details[[#This Row],[PA ID]],Patient_details[],11,0)</f>
        <v>8000</v>
      </c>
      <c r="P724" s="31">
        <f>VLOOKUP(Hospital_details[[#This Row],[PA ID]],Patient_details[],12,0)</f>
        <v>150</v>
      </c>
      <c r="Q724" s="31">
        <f>VLOOKUP(Hospital_details[[#This Row],[Diagnosis_ID]],Diagnosis_details[],5,0)</f>
        <v>320</v>
      </c>
      <c r="R7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24" s="31">
        <f>Hospital_details[[#This Row],[Hospital Charges]]+Hospital_details[[#This Row],[Price of Treatment]]+Hospital_details[[#This Row],[Consultant Fee]]-Hospital_details[[#This Row],[Discount]]</f>
        <v>8230</v>
      </c>
      <c r="T7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725" spans="1:20" hidden="1">
      <c r="A725" s="27" t="s">
        <v>1466</v>
      </c>
      <c r="B725" s="28">
        <f>VLOOKUP(Hospital_details[[#This Row],[PA ID]],Patient_details[],2,0)</f>
        <v>42656</v>
      </c>
      <c r="C725" s="32">
        <f>VLOOKUP(Hospital_details[[#This Row],[PA ID]],Patient_details[],3,0)</f>
        <v>54</v>
      </c>
      <c r="D725" s="32" t="str">
        <f>VLOOKUP(Hospital_details[[#This Row],[PA ID]],Patient_details[],4,0)</f>
        <v>M</v>
      </c>
      <c r="E725" s="27" t="str">
        <f>VLOOKUP(Hospital_details[[#This Row],[PA ID]],Patient_details[],5,0)</f>
        <v>Day-case</v>
      </c>
      <c r="F725" s="27" t="str">
        <f>VLOOKUP(Hospital_details[[#This Row],[PA ID]],Patient_details[],6,0)</f>
        <v>Kells</v>
      </c>
      <c r="G725" s="33" t="str">
        <f>VLOOKUP(Hospital_details[[#This Row],[PA ID]],Patient_details[],7,0)</f>
        <v>Cavan</v>
      </c>
      <c r="H725" s="29" t="str">
        <f>VLOOKUP(Hospital_details[[#This Row],[PA ID]],Patient_details[],9,0)</f>
        <v>Clinical Neurophysiology</v>
      </c>
      <c r="I725" s="27" t="s">
        <v>1467</v>
      </c>
      <c r="J725" s="27" t="str">
        <f>VLOOKUP(Hospital_details[[#This Row],[Diagnosis_ID]],Diagnosis_details[],2,0)</f>
        <v>Therapy</v>
      </c>
      <c r="K725" s="27" t="str">
        <f>VLOOKUP(Hospital_details[[#This Row],[Diagnosis_ID]],Diagnosis_details[],3,0)</f>
        <v>Medical card holders</v>
      </c>
      <c r="L725" s="29" t="str">
        <f>VLOOKUP(Hospital_details[[#This Row],[Diagnosis_ID]],Diagnosis_details[],4,0)</f>
        <v>Dr Doherty</v>
      </c>
      <c r="M725" s="29" t="str">
        <f>VLOOKUP(Hospital_details[[#This Row],[PA ID]],Patient_details[],10,0)</f>
        <v>Aspirin</v>
      </c>
      <c r="N725" s="29" t="str">
        <f>VLOOKUP(Hospital_details[[#This Row],[PA ID]],Patient_details[],8,0)</f>
        <v>Chronic daily headache</v>
      </c>
      <c r="O725" s="30">
        <f>VLOOKUP(Hospital_details[[#This Row],[PA ID]],Patient_details[],11,0)</f>
        <v>950</v>
      </c>
      <c r="P725" s="31">
        <f>VLOOKUP(Hospital_details[[#This Row],[PA ID]],Patient_details[],12,0)</f>
        <v>550</v>
      </c>
      <c r="Q725" s="31">
        <f>VLOOKUP(Hospital_details[[#This Row],[Diagnosis_ID]],Diagnosis_details[],5,0)</f>
        <v>250</v>
      </c>
      <c r="R7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25" s="31">
        <f>Hospital_details[[#This Row],[Hospital Charges]]+Hospital_details[[#This Row],[Price of Treatment]]+Hospital_details[[#This Row],[Consultant Fee]]-Hospital_details[[#This Row],[Discount]]</f>
        <v>1560</v>
      </c>
      <c r="T7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468</v>
      </c>
    </row>
    <row r="726" spans="1:20" hidden="1">
      <c r="A726" s="27" t="s">
        <v>1468</v>
      </c>
      <c r="B726" s="28">
        <f>VLOOKUP(Hospital_details[[#This Row],[PA ID]],Patient_details[],2,0)</f>
        <v>43293</v>
      </c>
      <c r="C726" s="32">
        <f>VLOOKUP(Hospital_details[[#This Row],[PA ID]],Patient_details[],3,0)</f>
        <v>38</v>
      </c>
      <c r="D726" s="32" t="str">
        <f>VLOOKUP(Hospital_details[[#This Row],[PA ID]],Patient_details[],4,0)</f>
        <v>F</v>
      </c>
      <c r="E726" s="27" t="str">
        <f>VLOOKUP(Hospital_details[[#This Row],[PA ID]],Patient_details[],5,0)</f>
        <v>Day-case</v>
      </c>
      <c r="F726" s="27" t="str">
        <f>VLOOKUP(Hospital_details[[#This Row],[PA ID]],Patient_details[],6,0)</f>
        <v>Letterkenny</v>
      </c>
      <c r="G726" s="33" t="str">
        <f>VLOOKUP(Hospital_details[[#This Row],[PA ID]],Patient_details[],7,0)</f>
        <v>Donegal</v>
      </c>
      <c r="H726" s="29" t="str">
        <f>VLOOKUP(Hospital_details[[#This Row],[PA ID]],Patient_details[],9,0)</f>
        <v>Anaesthesia, Intensive Care and Pain Medicine</v>
      </c>
      <c r="I726" s="27" t="s">
        <v>1469</v>
      </c>
      <c r="J726" s="27" t="str">
        <f>VLOOKUP(Hospital_details[[#This Row],[Diagnosis_ID]],Diagnosis_details[],2,0)</f>
        <v>Therapy</v>
      </c>
      <c r="K726" s="27" t="str">
        <f>VLOOKUP(Hospital_details[[#This Row],[Diagnosis_ID]],Diagnosis_details[],3,0)</f>
        <v>Medical card holders</v>
      </c>
      <c r="L726" s="29" t="str">
        <f>VLOOKUP(Hospital_details[[#This Row],[Diagnosis_ID]],Diagnosis_details[],4,0)</f>
        <v>Dr Fauci</v>
      </c>
      <c r="M726" s="29" t="str">
        <f>VLOOKUP(Hospital_details[[#This Row],[PA ID]],Patient_details[],10,0)</f>
        <v>Nitrates</v>
      </c>
      <c r="N726" s="29" t="str">
        <f>VLOOKUP(Hospital_details[[#This Row],[PA ID]],Patient_details[],8,0)</f>
        <v>Myocardial ischemia</v>
      </c>
      <c r="O726" s="30">
        <f>VLOOKUP(Hospital_details[[#This Row],[PA ID]],Patient_details[],11,0)</f>
        <v>950</v>
      </c>
      <c r="P726" s="31">
        <f>VLOOKUP(Hospital_details[[#This Row],[PA ID]],Patient_details[],12,0)</f>
        <v>245</v>
      </c>
      <c r="Q726" s="31">
        <f>VLOOKUP(Hospital_details[[#This Row],[Diagnosis_ID]],Diagnosis_details[],5,0)</f>
        <v>320</v>
      </c>
      <c r="R7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26" s="31">
        <f>Hospital_details[[#This Row],[Hospital Charges]]+Hospital_details[[#This Row],[Price of Treatment]]+Hospital_details[[#This Row],[Consultant Fee]]-Hospital_details[[#This Row],[Discount]]</f>
        <v>1325</v>
      </c>
      <c r="T7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397.5</v>
      </c>
    </row>
    <row r="727" spans="1:20">
      <c r="A727" s="27" t="s">
        <v>1470</v>
      </c>
      <c r="B727" s="28">
        <f>VLOOKUP(Hospital_details[[#This Row],[PA ID]],Patient_details[],2,0)</f>
        <v>43728</v>
      </c>
      <c r="C727" s="32">
        <f>VLOOKUP(Hospital_details[[#This Row],[PA ID]],Patient_details[],3,0)</f>
        <v>55</v>
      </c>
      <c r="D727" s="32" t="str">
        <f>VLOOKUP(Hospital_details[[#This Row],[PA ID]],Patient_details[],4,0)</f>
        <v>M</v>
      </c>
      <c r="E727" s="27" t="str">
        <f>VLOOKUP(Hospital_details[[#This Row],[PA ID]],Patient_details[],5,0)</f>
        <v>Day-case</v>
      </c>
      <c r="F727" s="27" t="str">
        <f>VLOOKUP(Hospital_details[[#This Row],[PA ID]],Patient_details[],6,0)</f>
        <v>Letterkenny</v>
      </c>
      <c r="G727" s="33" t="str">
        <f>VLOOKUP(Hospital_details[[#This Row],[PA ID]],Patient_details[],7,0)</f>
        <v>Donegal</v>
      </c>
      <c r="H727" s="29" t="str">
        <f>VLOOKUP(Hospital_details[[#This Row],[PA ID]],Patient_details[],9,0)</f>
        <v>Clinical Haematology</v>
      </c>
      <c r="I727" s="27" t="s">
        <v>1471</v>
      </c>
      <c r="J727" s="27" t="str">
        <f>VLOOKUP(Hospital_details[[#This Row],[Diagnosis_ID]],Diagnosis_details[],2,0)</f>
        <v>Therapy</v>
      </c>
      <c r="K727" s="27" t="str">
        <f>VLOOKUP(Hospital_details[[#This Row],[Diagnosis_ID]],Diagnosis_details[],3,0)</f>
        <v>Medical card holders</v>
      </c>
      <c r="L727" s="29" t="str">
        <f>VLOOKUP(Hospital_details[[#This Row],[Diagnosis_ID]],Diagnosis_details[],4,0)</f>
        <v>Dr Birx</v>
      </c>
      <c r="M727" s="29" t="str">
        <f>VLOOKUP(Hospital_details[[#This Row],[PA ID]],Patient_details[],10,0)</f>
        <v>folic acid</v>
      </c>
      <c r="N727" s="29" t="str">
        <f>VLOOKUP(Hospital_details[[#This Row],[PA ID]],Patient_details[],8,0)</f>
        <v>Bacterial infection</v>
      </c>
      <c r="O727" s="30">
        <f>VLOOKUP(Hospital_details[[#This Row],[PA ID]],Patient_details[],11,0)</f>
        <v>950</v>
      </c>
      <c r="P727" s="31">
        <f>VLOOKUP(Hospital_details[[#This Row],[PA ID]],Patient_details[],12,0)</f>
        <v>100</v>
      </c>
      <c r="Q727" s="31">
        <f>VLOOKUP(Hospital_details[[#This Row],[Diagnosis_ID]],Diagnosis_details[],5,0)</f>
        <v>350</v>
      </c>
      <c r="R7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27" s="31">
        <f>Hospital_details[[#This Row],[Hospital Charges]]+Hospital_details[[#This Row],[Price of Treatment]]+Hospital_details[[#This Row],[Consultant Fee]]-Hospital_details[[#This Row],[Discount]]</f>
        <v>1210</v>
      </c>
      <c r="T7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363</v>
      </c>
    </row>
    <row r="728" spans="1:20">
      <c r="A728" s="27" t="s">
        <v>1472</v>
      </c>
      <c r="B728" s="28">
        <f>VLOOKUP(Hospital_details[[#This Row],[PA ID]],Patient_details[],2,0)</f>
        <v>43728</v>
      </c>
      <c r="C728" s="32">
        <f>VLOOKUP(Hospital_details[[#This Row],[PA ID]],Patient_details[],3,0)</f>
        <v>42</v>
      </c>
      <c r="D728" s="32" t="str">
        <f>VLOOKUP(Hospital_details[[#This Row],[PA ID]],Patient_details[],4,0)</f>
        <v>M</v>
      </c>
      <c r="E728" s="27" t="str">
        <f>VLOOKUP(Hospital_details[[#This Row],[PA ID]],Patient_details[],5,0)</f>
        <v>Day-case</v>
      </c>
      <c r="F728" s="27" t="str">
        <f>VLOOKUP(Hospital_details[[#This Row],[PA ID]],Patient_details[],6,0)</f>
        <v>Monaghan</v>
      </c>
      <c r="G728" s="33" t="str">
        <f>VLOOKUP(Hospital_details[[#This Row],[PA ID]],Patient_details[],7,0)</f>
        <v>Monaghan</v>
      </c>
      <c r="H728" s="29" t="str">
        <f>VLOOKUP(Hospital_details[[#This Row],[PA ID]],Patient_details[],9,0)</f>
        <v>Clinical Haematology</v>
      </c>
      <c r="I728" s="27" t="s">
        <v>1473</v>
      </c>
      <c r="J728" s="27" t="str">
        <f>VLOOKUP(Hospital_details[[#This Row],[Diagnosis_ID]],Diagnosis_details[],2,0)</f>
        <v>Therapy</v>
      </c>
      <c r="K728" s="27" t="str">
        <f>VLOOKUP(Hospital_details[[#This Row],[Diagnosis_ID]],Diagnosis_details[],3,0)</f>
        <v>Medical card holders</v>
      </c>
      <c r="L728" s="29" t="str">
        <f>VLOOKUP(Hospital_details[[#This Row],[Diagnosis_ID]],Diagnosis_details[],4,0)</f>
        <v>Dr Birx</v>
      </c>
      <c r="M728" s="29" t="str">
        <f>VLOOKUP(Hospital_details[[#This Row],[PA ID]],Patient_details[],10,0)</f>
        <v>oxygen</v>
      </c>
      <c r="N728" s="29" t="str">
        <f>VLOOKUP(Hospital_details[[#This Row],[PA ID]],Patient_details[],8,0)</f>
        <v>Bacterial infection</v>
      </c>
      <c r="O728" s="30">
        <f>VLOOKUP(Hospital_details[[#This Row],[PA ID]],Patient_details[],11,0)</f>
        <v>950</v>
      </c>
      <c r="P728" s="31">
        <f>VLOOKUP(Hospital_details[[#This Row],[PA ID]],Patient_details[],12,0)</f>
        <v>50</v>
      </c>
      <c r="Q728" s="31">
        <f>VLOOKUP(Hospital_details[[#This Row],[Diagnosis_ID]],Diagnosis_details[],5,0)</f>
        <v>350</v>
      </c>
      <c r="R7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28" s="31">
        <f>Hospital_details[[#This Row],[Hospital Charges]]+Hospital_details[[#This Row],[Price of Treatment]]+Hospital_details[[#This Row],[Consultant Fee]]-Hospital_details[[#This Row],[Discount]]</f>
        <v>1160</v>
      </c>
      <c r="T7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729" spans="1:20">
      <c r="A729" s="27" t="s">
        <v>1474</v>
      </c>
      <c r="B729" s="28">
        <f>VLOOKUP(Hospital_details[[#This Row],[PA ID]],Patient_details[],2,0)</f>
        <v>43440</v>
      </c>
      <c r="C729" s="32">
        <f>VLOOKUP(Hospital_details[[#This Row],[PA ID]],Patient_details[],3,0)</f>
        <v>56</v>
      </c>
      <c r="D729" s="32" t="str">
        <f>VLOOKUP(Hospital_details[[#This Row],[PA ID]],Patient_details[],4,0)</f>
        <v>M</v>
      </c>
      <c r="E729" s="27" t="str">
        <f>VLOOKUP(Hospital_details[[#This Row],[PA ID]],Patient_details[],5,0)</f>
        <v>Day-case</v>
      </c>
      <c r="F729" s="27" t="str">
        <f>VLOOKUP(Hospital_details[[#This Row],[PA ID]],Patient_details[],6,0)</f>
        <v>Carrick-On-Shannon</v>
      </c>
      <c r="G729" s="33" t="str">
        <f>VLOOKUP(Hospital_details[[#This Row],[PA ID]],Patient_details[],7,0)</f>
        <v>Leitrim</v>
      </c>
      <c r="H729" s="29" t="str">
        <f>VLOOKUP(Hospital_details[[#This Row],[PA ID]],Patient_details[],9,0)</f>
        <v>Surgery</v>
      </c>
      <c r="I729" s="27" t="s">
        <v>1475</v>
      </c>
      <c r="J729" s="27" t="str">
        <f>VLOOKUP(Hospital_details[[#This Row],[Diagnosis_ID]],Diagnosis_details[],2,0)</f>
        <v>Surgery</v>
      </c>
      <c r="K729" s="27" t="str">
        <f>VLOOKUP(Hospital_details[[#This Row],[Diagnosis_ID]],Diagnosis_details[],3,0)</f>
        <v>Medical card holders</v>
      </c>
      <c r="L729" s="29" t="str">
        <f>VLOOKUP(Hospital_details[[#This Row],[Diagnosis_ID]],Diagnosis_details[],4,0)</f>
        <v>Dr Birx</v>
      </c>
      <c r="M729" s="29" t="str">
        <f>VLOOKUP(Hospital_details[[#This Row],[PA ID]],Patient_details[],10,0)</f>
        <v>Calcium</v>
      </c>
      <c r="N729" s="29" t="str">
        <f>VLOOKUP(Hospital_details[[#This Row],[PA ID]],Patient_details[],8,0)</f>
        <v>Orthopaedic</v>
      </c>
      <c r="O729" s="30">
        <f>VLOOKUP(Hospital_details[[#This Row],[PA ID]],Patient_details[],11,0)</f>
        <v>950</v>
      </c>
      <c r="P729" s="31">
        <f>VLOOKUP(Hospital_details[[#This Row],[PA ID]],Patient_details[],12,0)</f>
        <v>880</v>
      </c>
      <c r="Q729" s="31">
        <f>VLOOKUP(Hospital_details[[#This Row],[Diagnosis_ID]],Diagnosis_details[],5,0)</f>
        <v>350</v>
      </c>
      <c r="R7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29" s="31">
        <f>Hospital_details[[#This Row],[Hospital Charges]]+Hospital_details[[#This Row],[Price of Treatment]]+Hospital_details[[#This Row],[Consultant Fee]]-Hospital_details[[#This Row],[Discount]]</f>
        <v>1990</v>
      </c>
      <c r="T7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597</v>
      </c>
    </row>
    <row r="730" spans="1:20">
      <c r="A730" s="27" t="s">
        <v>1476</v>
      </c>
      <c r="B730" s="28">
        <f>VLOOKUP(Hospital_details[[#This Row],[PA ID]],Patient_details[],2,0)</f>
        <v>43440</v>
      </c>
      <c r="C730" s="32">
        <f>VLOOKUP(Hospital_details[[#This Row],[PA ID]],Patient_details[],3,0)</f>
        <v>59</v>
      </c>
      <c r="D730" s="32" t="str">
        <f>VLOOKUP(Hospital_details[[#This Row],[PA ID]],Patient_details[],4,0)</f>
        <v>F</v>
      </c>
      <c r="E730" s="27" t="str">
        <f>VLOOKUP(Hospital_details[[#This Row],[PA ID]],Patient_details[],5,0)</f>
        <v>Day-case</v>
      </c>
      <c r="F730" s="27" t="str">
        <f>VLOOKUP(Hospital_details[[#This Row],[PA ID]],Patient_details[],6,0)</f>
        <v>Ballina</v>
      </c>
      <c r="G730" s="33" t="str">
        <f>VLOOKUP(Hospital_details[[#This Row],[PA ID]],Patient_details[],7,0)</f>
        <v>Mayo</v>
      </c>
      <c r="H730" s="29" t="str">
        <f>VLOOKUP(Hospital_details[[#This Row],[PA ID]],Patient_details[],9,0)</f>
        <v>Surgery</v>
      </c>
      <c r="I730" s="27" t="s">
        <v>1477</v>
      </c>
      <c r="J730" s="27" t="str">
        <f>VLOOKUP(Hospital_details[[#This Row],[Diagnosis_ID]],Diagnosis_details[],2,0)</f>
        <v>Surgery</v>
      </c>
      <c r="K730" s="27" t="str">
        <f>VLOOKUP(Hospital_details[[#This Row],[Diagnosis_ID]],Diagnosis_details[],3,0)</f>
        <v>Medical card holders</v>
      </c>
      <c r="L730" s="29" t="str">
        <f>VLOOKUP(Hospital_details[[#This Row],[Diagnosis_ID]],Diagnosis_details[],4,0)</f>
        <v>Dr Birx</v>
      </c>
      <c r="M730" s="29" t="str">
        <f>VLOOKUP(Hospital_details[[#This Row],[PA ID]],Patient_details[],10,0)</f>
        <v>Aspirin</v>
      </c>
      <c r="N730" s="29" t="str">
        <f>VLOOKUP(Hospital_details[[#This Row],[PA ID]],Patient_details[],8,0)</f>
        <v>Orthopaedic</v>
      </c>
      <c r="O730" s="30">
        <f>VLOOKUP(Hospital_details[[#This Row],[PA ID]],Patient_details[],11,0)</f>
        <v>950</v>
      </c>
      <c r="P730" s="31">
        <f>VLOOKUP(Hospital_details[[#This Row],[PA ID]],Patient_details[],12,0)</f>
        <v>220</v>
      </c>
      <c r="Q730" s="31">
        <f>VLOOKUP(Hospital_details[[#This Row],[Diagnosis_ID]],Diagnosis_details[],5,0)</f>
        <v>350</v>
      </c>
      <c r="R7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30" s="31">
        <f>Hospital_details[[#This Row],[Hospital Charges]]+Hospital_details[[#This Row],[Price of Treatment]]+Hospital_details[[#This Row],[Consultant Fee]]-Hospital_details[[#This Row],[Discount]]</f>
        <v>1330</v>
      </c>
      <c r="T7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731" spans="1:20">
      <c r="A731" s="27" t="s">
        <v>1478</v>
      </c>
      <c r="B731" s="28">
        <f>VLOOKUP(Hospital_details[[#This Row],[PA ID]],Patient_details[],2,0)</f>
        <v>43440</v>
      </c>
      <c r="C731" s="32">
        <f>VLOOKUP(Hospital_details[[#This Row],[PA ID]],Patient_details[],3,0)</f>
        <v>46</v>
      </c>
      <c r="D731" s="32" t="str">
        <f>VLOOKUP(Hospital_details[[#This Row],[PA ID]],Patient_details[],4,0)</f>
        <v>M</v>
      </c>
      <c r="E731" s="27" t="str">
        <f>VLOOKUP(Hospital_details[[#This Row],[PA ID]],Patient_details[],5,0)</f>
        <v>Single-occupancy room overnight</v>
      </c>
      <c r="F731" s="27" t="str">
        <f>VLOOKUP(Hospital_details[[#This Row],[PA ID]],Patient_details[],6,0)</f>
        <v>Killarney</v>
      </c>
      <c r="G731" s="33" t="str">
        <f>VLOOKUP(Hospital_details[[#This Row],[PA ID]],Patient_details[],7,0)</f>
        <v>Kerry</v>
      </c>
      <c r="H731" s="29" t="str">
        <f>VLOOKUP(Hospital_details[[#This Row],[PA ID]],Patient_details[],9,0)</f>
        <v>Surgery</v>
      </c>
      <c r="I731" s="27" t="s">
        <v>1479</v>
      </c>
      <c r="J731" s="27" t="str">
        <f>VLOOKUP(Hospital_details[[#This Row],[Diagnosis_ID]],Diagnosis_details[],2,0)</f>
        <v>Surgery</v>
      </c>
      <c r="K731" s="27" t="str">
        <f>VLOOKUP(Hospital_details[[#This Row],[Diagnosis_ID]],Diagnosis_details[],3,0)</f>
        <v>Medical card holders</v>
      </c>
      <c r="L731" s="29" t="str">
        <f>VLOOKUP(Hospital_details[[#This Row],[Diagnosis_ID]],Diagnosis_details[],4,0)</f>
        <v>Dr Birx</v>
      </c>
      <c r="M731" s="29" t="str">
        <f>VLOOKUP(Hospital_details[[#This Row],[PA ID]],Patient_details[],10,0)</f>
        <v>Calcium</v>
      </c>
      <c r="N731" s="29" t="str">
        <f>VLOOKUP(Hospital_details[[#This Row],[PA ID]],Patient_details[],8,0)</f>
        <v>Orthopaedic</v>
      </c>
      <c r="O731" s="30">
        <f>VLOOKUP(Hospital_details[[#This Row],[PA ID]],Patient_details[],11,0)</f>
        <v>22000</v>
      </c>
      <c r="P731" s="31">
        <f>VLOOKUP(Hospital_details[[#This Row],[PA ID]],Patient_details[],12,0)</f>
        <v>330</v>
      </c>
      <c r="Q731" s="31">
        <f>VLOOKUP(Hospital_details[[#This Row],[Diagnosis_ID]],Diagnosis_details[],5,0)</f>
        <v>350</v>
      </c>
      <c r="R7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731" s="31">
        <f>Hospital_details[[#This Row],[Hospital Charges]]+Hospital_details[[#This Row],[Price of Treatment]]+Hospital_details[[#This Row],[Consultant Fee]]-Hospital_details[[#This Row],[Discount]]</f>
        <v>20480</v>
      </c>
      <c r="T7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6144</v>
      </c>
    </row>
    <row r="732" spans="1:20">
      <c r="A732" s="27" t="s">
        <v>1480</v>
      </c>
      <c r="B732" s="28">
        <f>VLOOKUP(Hospital_details[[#This Row],[PA ID]],Patient_details[],2,0)</f>
        <v>43440</v>
      </c>
      <c r="C732" s="32">
        <f>VLOOKUP(Hospital_details[[#This Row],[PA ID]],Patient_details[],3,0)</f>
        <v>55</v>
      </c>
      <c r="D732" s="32" t="str">
        <f>VLOOKUP(Hospital_details[[#This Row],[PA ID]],Patient_details[],4,0)</f>
        <v>F</v>
      </c>
      <c r="E732" s="27" t="str">
        <f>VLOOKUP(Hospital_details[[#This Row],[PA ID]],Patient_details[],5,0)</f>
        <v>Day-case</v>
      </c>
      <c r="F732" s="27" t="str">
        <f>VLOOKUP(Hospital_details[[#This Row],[PA ID]],Patient_details[],6,0)</f>
        <v>Killarney</v>
      </c>
      <c r="G732" s="33" t="str">
        <f>VLOOKUP(Hospital_details[[#This Row],[PA ID]],Patient_details[],7,0)</f>
        <v>Kerry</v>
      </c>
      <c r="H732" s="29" t="str">
        <f>VLOOKUP(Hospital_details[[#This Row],[PA ID]],Patient_details[],9,0)</f>
        <v>Surgery</v>
      </c>
      <c r="I732" s="27" t="s">
        <v>1481</v>
      </c>
      <c r="J732" s="27" t="str">
        <f>VLOOKUP(Hospital_details[[#This Row],[Diagnosis_ID]],Diagnosis_details[],2,0)</f>
        <v>Surgery</v>
      </c>
      <c r="K732" s="27" t="str">
        <f>VLOOKUP(Hospital_details[[#This Row],[Diagnosis_ID]],Diagnosis_details[],3,0)</f>
        <v>Medical card holders</v>
      </c>
      <c r="L732" s="29" t="str">
        <f>VLOOKUP(Hospital_details[[#This Row],[Diagnosis_ID]],Diagnosis_details[],4,0)</f>
        <v>Dr Birx</v>
      </c>
      <c r="M732" s="29" t="str">
        <f>VLOOKUP(Hospital_details[[#This Row],[PA ID]],Patient_details[],10,0)</f>
        <v>Aspirin</v>
      </c>
      <c r="N732" s="29" t="str">
        <f>VLOOKUP(Hospital_details[[#This Row],[PA ID]],Patient_details[],8,0)</f>
        <v>Orthopaedic</v>
      </c>
      <c r="O732" s="30">
        <f>VLOOKUP(Hospital_details[[#This Row],[PA ID]],Patient_details[],11,0)</f>
        <v>950</v>
      </c>
      <c r="P732" s="31">
        <f>VLOOKUP(Hospital_details[[#This Row],[PA ID]],Patient_details[],12,0)</f>
        <v>330</v>
      </c>
      <c r="Q732" s="31">
        <f>VLOOKUP(Hospital_details[[#This Row],[Diagnosis_ID]],Diagnosis_details[],5,0)</f>
        <v>350</v>
      </c>
      <c r="R7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32" s="31">
        <f>Hospital_details[[#This Row],[Hospital Charges]]+Hospital_details[[#This Row],[Price of Treatment]]+Hospital_details[[#This Row],[Consultant Fee]]-Hospital_details[[#This Row],[Discount]]</f>
        <v>1440</v>
      </c>
      <c r="T7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432</v>
      </c>
    </row>
    <row r="733" spans="1:20">
      <c r="A733" s="27" t="s">
        <v>1482</v>
      </c>
      <c r="B733" s="28">
        <f>VLOOKUP(Hospital_details[[#This Row],[PA ID]],Patient_details[],2,0)</f>
        <v>43440</v>
      </c>
      <c r="C733" s="32">
        <f>VLOOKUP(Hospital_details[[#This Row],[PA ID]],Patient_details[],3,0)</f>
        <v>52</v>
      </c>
      <c r="D733" s="32" t="str">
        <f>VLOOKUP(Hospital_details[[#This Row],[PA ID]],Patient_details[],4,0)</f>
        <v>M</v>
      </c>
      <c r="E733" s="27" t="str">
        <f>VLOOKUP(Hospital_details[[#This Row],[PA ID]],Patient_details[],5,0)</f>
        <v>Multiple-occupancy room overnight</v>
      </c>
      <c r="F733" s="27" t="str">
        <f>VLOOKUP(Hospital_details[[#This Row],[PA ID]],Patient_details[],6,0)</f>
        <v>Boyle</v>
      </c>
      <c r="G733" s="33" t="str">
        <f>VLOOKUP(Hospital_details[[#This Row],[PA ID]],Patient_details[],7,0)</f>
        <v>Sligo</v>
      </c>
      <c r="H733" s="29" t="str">
        <f>VLOOKUP(Hospital_details[[#This Row],[PA ID]],Patient_details[],9,0)</f>
        <v>Surgery</v>
      </c>
      <c r="I733" s="27" t="s">
        <v>1483</v>
      </c>
      <c r="J733" s="27" t="str">
        <f>VLOOKUP(Hospital_details[[#This Row],[Diagnosis_ID]],Diagnosis_details[],2,0)</f>
        <v>Surgery</v>
      </c>
      <c r="K733" s="27" t="str">
        <f>VLOOKUP(Hospital_details[[#This Row],[Diagnosis_ID]],Diagnosis_details[],3,0)</f>
        <v>Medical card holders</v>
      </c>
      <c r="L733" s="29" t="str">
        <f>VLOOKUP(Hospital_details[[#This Row],[Diagnosis_ID]],Diagnosis_details[],4,0)</f>
        <v>Dr Birx</v>
      </c>
      <c r="M733" s="29" t="str">
        <f>VLOOKUP(Hospital_details[[#This Row],[PA ID]],Patient_details[],10,0)</f>
        <v>Calcium</v>
      </c>
      <c r="N733" s="29" t="str">
        <f>VLOOKUP(Hospital_details[[#This Row],[PA ID]],Patient_details[],8,0)</f>
        <v>Orthopaedic</v>
      </c>
      <c r="O733" s="30">
        <f>VLOOKUP(Hospital_details[[#This Row],[PA ID]],Patient_details[],11,0)</f>
        <v>8000</v>
      </c>
      <c r="P733" s="31">
        <f>VLOOKUP(Hospital_details[[#This Row],[PA ID]],Patient_details[],12,0)</f>
        <v>220</v>
      </c>
      <c r="Q733" s="31">
        <f>VLOOKUP(Hospital_details[[#This Row],[Diagnosis_ID]],Diagnosis_details[],5,0)</f>
        <v>350</v>
      </c>
      <c r="R7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33" s="31">
        <f>Hospital_details[[#This Row],[Hospital Charges]]+Hospital_details[[#This Row],[Price of Treatment]]+Hospital_details[[#This Row],[Consultant Fee]]-Hospital_details[[#This Row],[Discount]]</f>
        <v>7770</v>
      </c>
      <c r="T7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734" spans="1:20" hidden="1">
      <c r="A734" s="27" t="s">
        <v>1484</v>
      </c>
      <c r="B734" s="28">
        <f>VLOOKUP(Hospital_details[[#This Row],[PA ID]],Patient_details[],2,0)</f>
        <v>43490</v>
      </c>
      <c r="C734" s="32">
        <f>VLOOKUP(Hospital_details[[#This Row],[PA ID]],Patient_details[],3,0)</f>
        <v>39</v>
      </c>
      <c r="D734" s="32" t="str">
        <f>VLOOKUP(Hospital_details[[#This Row],[PA ID]],Patient_details[],4,0)</f>
        <v>F</v>
      </c>
      <c r="E734" s="27" t="str">
        <f>VLOOKUP(Hospital_details[[#This Row],[PA ID]],Patient_details[],5,0)</f>
        <v>Single-occupancy room overnight</v>
      </c>
      <c r="F734" s="27" t="str">
        <f>VLOOKUP(Hospital_details[[#This Row],[PA ID]],Patient_details[],6,0)</f>
        <v>Letterkenny</v>
      </c>
      <c r="G734" s="33" t="str">
        <f>VLOOKUP(Hospital_details[[#This Row],[PA ID]],Patient_details[],7,0)</f>
        <v>Donegal</v>
      </c>
      <c r="H734" s="29" t="str">
        <f>VLOOKUP(Hospital_details[[#This Row],[PA ID]],Patient_details[],9,0)</f>
        <v>Clinical Neurophysiology</v>
      </c>
      <c r="I734" s="27" t="s">
        <v>1485</v>
      </c>
      <c r="J734" s="27" t="str">
        <f>VLOOKUP(Hospital_details[[#This Row],[Diagnosis_ID]],Diagnosis_details[],2,0)</f>
        <v>Surgery</v>
      </c>
      <c r="K734" s="27" t="str">
        <f>VLOOKUP(Hospital_details[[#This Row],[Diagnosis_ID]],Diagnosis_details[],3,0)</f>
        <v>Medical card holders</v>
      </c>
      <c r="L734" s="29" t="str">
        <f>VLOOKUP(Hospital_details[[#This Row],[Diagnosis_ID]],Diagnosis_details[],4,0)</f>
        <v>Dr Doherty</v>
      </c>
      <c r="M734" s="29" t="str">
        <f>VLOOKUP(Hospital_details[[#This Row],[PA ID]],Patient_details[],10,0)</f>
        <v>Calcium</v>
      </c>
      <c r="N734" s="29" t="str">
        <f>VLOOKUP(Hospital_details[[#This Row],[PA ID]],Patient_details[],8,0)</f>
        <v>Chronic daily headache</v>
      </c>
      <c r="O734" s="30">
        <f>VLOOKUP(Hospital_details[[#This Row],[PA ID]],Patient_details[],11,0)</f>
        <v>8000</v>
      </c>
      <c r="P734" s="31">
        <f>VLOOKUP(Hospital_details[[#This Row],[PA ID]],Patient_details[],12,0)</f>
        <v>240</v>
      </c>
      <c r="Q734" s="31">
        <f>VLOOKUP(Hospital_details[[#This Row],[Diagnosis_ID]],Diagnosis_details[],5,0)</f>
        <v>250</v>
      </c>
      <c r="R7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34" s="31">
        <f>Hospital_details[[#This Row],[Hospital Charges]]+Hospital_details[[#This Row],[Price of Treatment]]+Hospital_details[[#This Row],[Consultant Fee]]-Hospital_details[[#This Row],[Discount]]</f>
        <v>8250</v>
      </c>
      <c r="T7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735" spans="1:20" hidden="1">
      <c r="A735" s="27" t="s">
        <v>1486</v>
      </c>
      <c r="B735" s="28">
        <f>VLOOKUP(Hospital_details[[#This Row],[PA ID]],Patient_details[],2,0)</f>
        <v>43490</v>
      </c>
      <c r="C735" s="32">
        <f>VLOOKUP(Hospital_details[[#This Row],[PA ID]],Patient_details[],3,0)</f>
        <v>42</v>
      </c>
      <c r="D735" s="32" t="str">
        <f>VLOOKUP(Hospital_details[[#This Row],[PA ID]],Patient_details[],4,0)</f>
        <v>F</v>
      </c>
      <c r="E735" s="27" t="str">
        <f>VLOOKUP(Hospital_details[[#This Row],[PA ID]],Patient_details[],5,0)</f>
        <v>Single-occupancy room overnight</v>
      </c>
      <c r="F735" s="27" t="str">
        <f>VLOOKUP(Hospital_details[[#This Row],[PA ID]],Patient_details[],6,0)</f>
        <v>Carrickmacross</v>
      </c>
      <c r="G735" s="33" t="str">
        <f>VLOOKUP(Hospital_details[[#This Row],[PA ID]],Patient_details[],7,0)</f>
        <v>Monaghan</v>
      </c>
      <c r="H735" s="29" t="str">
        <f>VLOOKUP(Hospital_details[[#This Row],[PA ID]],Patient_details[],9,0)</f>
        <v>Clinical Neurophysiology</v>
      </c>
      <c r="I735" s="27" t="s">
        <v>1487</v>
      </c>
      <c r="J735" s="27" t="str">
        <f>VLOOKUP(Hospital_details[[#This Row],[Diagnosis_ID]],Diagnosis_details[],2,0)</f>
        <v>Therapy</v>
      </c>
      <c r="K735" s="27" t="str">
        <f>VLOOKUP(Hospital_details[[#This Row],[Diagnosis_ID]],Diagnosis_details[],3,0)</f>
        <v>Medical card holders</v>
      </c>
      <c r="L735" s="29" t="str">
        <f>VLOOKUP(Hospital_details[[#This Row],[Diagnosis_ID]],Diagnosis_details[],4,0)</f>
        <v>Dr Doherty</v>
      </c>
      <c r="M735" s="29" t="str">
        <f>VLOOKUP(Hospital_details[[#This Row],[PA ID]],Patient_details[],10,0)</f>
        <v>Antidepressants</v>
      </c>
      <c r="N735" s="29" t="str">
        <f>VLOOKUP(Hospital_details[[#This Row],[PA ID]],Patient_details[],8,0)</f>
        <v>Chronic daily headache</v>
      </c>
      <c r="O735" s="30">
        <f>VLOOKUP(Hospital_details[[#This Row],[PA ID]],Patient_details[],11,0)</f>
        <v>8000</v>
      </c>
      <c r="P735" s="31">
        <f>VLOOKUP(Hospital_details[[#This Row],[PA ID]],Patient_details[],12,0)</f>
        <v>240</v>
      </c>
      <c r="Q735" s="31">
        <f>VLOOKUP(Hospital_details[[#This Row],[Diagnosis_ID]],Diagnosis_details[],5,0)</f>
        <v>250</v>
      </c>
      <c r="R7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35" s="31">
        <f>Hospital_details[[#This Row],[Hospital Charges]]+Hospital_details[[#This Row],[Price of Treatment]]+Hospital_details[[#This Row],[Consultant Fee]]-Hospital_details[[#This Row],[Discount]]</f>
        <v>8250</v>
      </c>
      <c r="T7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736" spans="1:20" hidden="1">
      <c r="A736" s="27" t="s">
        <v>1488</v>
      </c>
      <c r="B736" s="28">
        <f>VLOOKUP(Hospital_details[[#This Row],[PA ID]],Patient_details[],2,0)</f>
        <v>43490</v>
      </c>
      <c r="C736" s="32">
        <f>VLOOKUP(Hospital_details[[#This Row],[PA ID]],Patient_details[],3,0)</f>
        <v>43</v>
      </c>
      <c r="D736" s="32" t="str">
        <f>VLOOKUP(Hospital_details[[#This Row],[PA ID]],Patient_details[],4,0)</f>
        <v>F</v>
      </c>
      <c r="E736" s="27" t="str">
        <f>VLOOKUP(Hospital_details[[#This Row],[PA ID]],Patient_details[],5,0)</f>
        <v>Multiple-occupancy room overnight</v>
      </c>
      <c r="F736" s="27" t="str">
        <f>VLOOKUP(Hospital_details[[#This Row],[PA ID]],Patient_details[],6,0)</f>
        <v>Cork - Dunmanway</v>
      </c>
      <c r="G736" s="33" t="str">
        <f>VLOOKUP(Hospital_details[[#This Row],[PA ID]],Patient_details[],7,0)</f>
        <v>Cork</v>
      </c>
      <c r="H736" s="29" t="str">
        <f>VLOOKUP(Hospital_details[[#This Row],[PA ID]],Patient_details[],9,0)</f>
        <v>Clinical Neurophysiology</v>
      </c>
      <c r="I736" s="27" t="s">
        <v>1489</v>
      </c>
      <c r="J736" s="27" t="str">
        <f>VLOOKUP(Hospital_details[[#This Row],[Diagnosis_ID]],Diagnosis_details[],2,0)</f>
        <v>Therapy</v>
      </c>
      <c r="K736" s="27" t="str">
        <f>VLOOKUP(Hospital_details[[#This Row],[Diagnosis_ID]],Diagnosis_details[],3,0)</f>
        <v>Medical card holders</v>
      </c>
      <c r="L736" s="29" t="str">
        <f>VLOOKUP(Hospital_details[[#This Row],[Diagnosis_ID]],Diagnosis_details[],4,0)</f>
        <v>Dr Doherty</v>
      </c>
      <c r="M736" s="29" t="str">
        <f>VLOOKUP(Hospital_details[[#This Row],[PA ID]],Patient_details[],10,0)</f>
        <v>Calcium</v>
      </c>
      <c r="N736" s="29" t="str">
        <f>VLOOKUP(Hospital_details[[#This Row],[PA ID]],Patient_details[],8,0)</f>
        <v>Chronic daily headache</v>
      </c>
      <c r="O736" s="30">
        <f>VLOOKUP(Hospital_details[[#This Row],[PA ID]],Patient_details[],11,0)</f>
        <v>4000</v>
      </c>
      <c r="P736" s="31">
        <f>VLOOKUP(Hospital_details[[#This Row],[PA ID]],Patient_details[],12,0)</f>
        <v>480</v>
      </c>
      <c r="Q736" s="31">
        <f>VLOOKUP(Hospital_details[[#This Row],[Diagnosis_ID]],Diagnosis_details[],5,0)</f>
        <v>250</v>
      </c>
      <c r="R7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36" s="31">
        <f>Hospital_details[[#This Row],[Hospital Charges]]+Hospital_details[[#This Row],[Price of Treatment]]+Hospital_details[[#This Row],[Consultant Fee]]-Hospital_details[[#This Row],[Discount]]</f>
        <v>4610</v>
      </c>
      <c r="T7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1383</v>
      </c>
    </row>
    <row r="737" spans="1:20" hidden="1">
      <c r="A737" s="27" t="s">
        <v>1490</v>
      </c>
      <c r="B737" s="28">
        <f>VLOOKUP(Hospital_details[[#This Row],[PA ID]],Patient_details[],2,0)</f>
        <v>43490</v>
      </c>
      <c r="C737" s="32">
        <f>VLOOKUP(Hospital_details[[#This Row],[PA ID]],Patient_details[],3,0)</f>
        <v>47</v>
      </c>
      <c r="D737" s="32" t="str">
        <f>VLOOKUP(Hospital_details[[#This Row],[PA ID]],Patient_details[],4,0)</f>
        <v>F</v>
      </c>
      <c r="E737" s="27" t="str">
        <f>VLOOKUP(Hospital_details[[#This Row],[PA ID]],Patient_details[],5,0)</f>
        <v>Single-occupancy room overnight</v>
      </c>
      <c r="F737" s="27" t="str">
        <f>VLOOKUP(Hospital_details[[#This Row],[PA ID]],Patient_details[],6,0)</f>
        <v>Kells</v>
      </c>
      <c r="G737" s="33" t="str">
        <f>VLOOKUP(Hospital_details[[#This Row],[PA ID]],Patient_details[],7,0)</f>
        <v>Cavan</v>
      </c>
      <c r="H737" s="29" t="str">
        <f>VLOOKUP(Hospital_details[[#This Row],[PA ID]],Patient_details[],9,0)</f>
        <v>Clinical Neurophysiology</v>
      </c>
      <c r="I737" s="27" t="s">
        <v>1491</v>
      </c>
      <c r="J737" s="27" t="str">
        <f>VLOOKUP(Hospital_details[[#This Row],[Diagnosis_ID]],Diagnosis_details[],2,0)</f>
        <v>Therapy</v>
      </c>
      <c r="K737" s="27" t="str">
        <f>VLOOKUP(Hospital_details[[#This Row],[Diagnosis_ID]],Diagnosis_details[],3,0)</f>
        <v>Medical card holders</v>
      </c>
      <c r="L737" s="29" t="str">
        <f>VLOOKUP(Hospital_details[[#This Row],[Diagnosis_ID]],Diagnosis_details[],4,0)</f>
        <v>Dr Doherty</v>
      </c>
      <c r="M737" s="29" t="str">
        <f>VLOOKUP(Hospital_details[[#This Row],[PA ID]],Patient_details[],10,0)</f>
        <v>Calcium</v>
      </c>
      <c r="N737" s="29" t="str">
        <f>VLOOKUP(Hospital_details[[#This Row],[PA ID]],Patient_details[],8,0)</f>
        <v>Chronic daily headache</v>
      </c>
      <c r="O737" s="30">
        <f>VLOOKUP(Hospital_details[[#This Row],[PA ID]],Patient_details[],11,0)</f>
        <v>8000</v>
      </c>
      <c r="P737" s="31">
        <f>VLOOKUP(Hospital_details[[#This Row],[PA ID]],Patient_details[],12,0)</f>
        <v>320</v>
      </c>
      <c r="Q737" s="31">
        <f>VLOOKUP(Hospital_details[[#This Row],[Diagnosis_ID]],Diagnosis_details[],5,0)</f>
        <v>250</v>
      </c>
      <c r="R7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37" s="31">
        <f>Hospital_details[[#This Row],[Hospital Charges]]+Hospital_details[[#This Row],[Price of Treatment]]+Hospital_details[[#This Row],[Consultant Fee]]-Hospital_details[[#This Row],[Discount]]</f>
        <v>8330</v>
      </c>
      <c r="T7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2499</v>
      </c>
    </row>
    <row r="738" spans="1:20" hidden="1">
      <c r="A738" s="27" t="s">
        <v>1492</v>
      </c>
      <c r="B738" s="28">
        <f>VLOOKUP(Hospital_details[[#This Row],[PA ID]],Patient_details[],2,0)</f>
        <v>43490</v>
      </c>
      <c r="C738" s="32">
        <f>VLOOKUP(Hospital_details[[#This Row],[PA ID]],Patient_details[],3,0)</f>
        <v>42</v>
      </c>
      <c r="D738" s="32" t="str">
        <f>VLOOKUP(Hospital_details[[#This Row],[PA ID]],Patient_details[],4,0)</f>
        <v>F</v>
      </c>
      <c r="E738" s="27" t="str">
        <f>VLOOKUP(Hospital_details[[#This Row],[PA ID]],Patient_details[],5,0)</f>
        <v>Day-case</v>
      </c>
      <c r="F738" s="27" t="str">
        <f>VLOOKUP(Hospital_details[[#This Row],[PA ID]],Patient_details[],6,0)</f>
        <v>Monaghan</v>
      </c>
      <c r="G738" s="33" t="str">
        <f>VLOOKUP(Hospital_details[[#This Row],[PA ID]],Patient_details[],7,0)</f>
        <v>Monaghan</v>
      </c>
      <c r="H738" s="29" t="str">
        <f>VLOOKUP(Hospital_details[[#This Row],[PA ID]],Patient_details[],9,0)</f>
        <v>Clinical Neurophysiology</v>
      </c>
      <c r="I738" s="27" t="s">
        <v>1493</v>
      </c>
      <c r="J738" s="27" t="str">
        <f>VLOOKUP(Hospital_details[[#This Row],[Diagnosis_ID]],Diagnosis_details[],2,0)</f>
        <v>Surgery</v>
      </c>
      <c r="K738" s="27" t="str">
        <f>VLOOKUP(Hospital_details[[#This Row],[Diagnosis_ID]],Diagnosis_details[],3,0)</f>
        <v>Medical card holders</v>
      </c>
      <c r="L738" s="29" t="str">
        <f>VLOOKUP(Hospital_details[[#This Row],[Diagnosis_ID]],Diagnosis_details[],4,0)</f>
        <v>Dr Doherty</v>
      </c>
      <c r="M738" s="29" t="str">
        <f>VLOOKUP(Hospital_details[[#This Row],[PA ID]],Patient_details[],10,0)</f>
        <v>Aspirin</v>
      </c>
      <c r="N738" s="29" t="str">
        <f>VLOOKUP(Hospital_details[[#This Row],[PA ID]],Patient_details[],8,0)</f>
        <v>Chronic daily headache</v>
      </c>
      <c r="O738" s="30">
        <f>VLOOKUP(Hospital_details[[#This Row],[PA ID]],Patient_details[],11,0)</f>
        <v>950</v>
      </c>
      <c r="P738" s="31">
        <f>VLOOKUP(Hospital_details[[#This Row],[PA ID]],Patient_details[],12,0)</f>
        <v>80</v>
      </c>
      <c r="Q738" s="31">
        <f>VLOOKUP(Hospital_details[[#This Row],[Diagnosis_ID]],Diagnosis_details[],5,0)</f>
        <v>250</v>
      </c>
      <c r="R7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38" s="31">
        <f>Hospital_details[[#This Row],[Hospital Charges]]+Hospital_details[[#This Row],[Price of Treatment]]+Hospital_details[[#This Row],[Consultant Fee]]-Hospital_details[[#This Row],[Discount]]</f>
        <v>1090</v>
      </c>
      <c r="T7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739" spans="1:20" hidden="1">
      <c r="A739" s="27" t="s">
        <v>1494</v>
      </c>
      <c r="B739" s="28">
        <f>VLOOKUP(Hospital_details[[#This Row],[PA ID]],Patient_details[],2,0)</f>
        <v>43490</v>
      </c>
      <c r="C739" s="32">
        <f>VLOOKUP(Hospital_details[[#This Row],[PA ID]],Patient_details[],3,0)</f>
        <v>39</v>
      </c>
      <c r="D739" s="32" t="str">
        <f>VLOOKUP(Hospital_details[[#This Row],[PA ID]],Patient_details[],4,0)</f>
        <v>M</v>
      </c>
      <c r="E739" s="27" t="str">
        <f>VLOOKUP(Hospital_details[[#This Row],[PA ID]],Patient_details[],5,0)</f>
        <v>Multiple-occupancy room overnight</v>
      </c>
      <c r="F739" s="27" t="str">
        <f>VLOOKUP(Hospital_details[[#This Row],[PA ID]],Patient_details[],6,0)</f>
        <v>Monaghan</v>
      </c>
      <c r="G739" s="33" t="str">
        <f>VLOOKUP(Hospital_details[[#This Row],[PA ID]],Patient_details[],7,0)</f>
        <v>Monaghan</v>
      </c>
      <c r="H739" s="29" t="str">
        <f>VLOOKUP(Hospital_details[[#This Row],[PA ID]],Patient_details[],9,0)</f>
        <v>Clinical Neurophysiology</v>
      </c>
      <c r="I739" s="27" t="s">
        <v>1495</v>
      </c>
      <c r="J739" s="27" t="str">
        <f>VLOOKUP(Hospital_details[[#This Row],[Diagnosis_ID]],Diagnosis_details[],2,0)</f>
        <v>Therapy</v>
      </c>
      <c r="K739" s="27" t="str">
        <f>VLOOKUP(Hospital_details[[#This Row],[Diagnosis_ID]],Diagnosis_details[],3,0)</f>
        <v>Medical card holders</v>
      </c>
      <c r="L739" s="29" t="str">
        <f>VLOOKUP(Hospital_details[[#This Row],[Diagnosis_ID]],Diagnosis_details[],4,0)</f>
        <v>Dr Doherty</v>
      </c>
      <c r="M739" s="29" t="str">
        <f>VLOOKUP(Hospital_details[[#This Row],[PA ID]],Patient_details[],10,0)</f>
        <v>Calcium</v>
      </c>
      <c r="N739" s="29" t="str">
        <f>VLOOKUP(Hospital_details[[#This Row],[PA ID]],Patient_details[],8,0)</f>
        <v>Chronic daily headache</v>
      </c>
      <c r="O739" s="30">
        <f>VLOOKUP(Hospital_details[[#This Row],[PA ID]],Patient_details[],11,0)</f>
        <v>4000</v>
      </c>
      <c r="P739" s="31">
        <f>VLOOKUP(Hospital_details[[#This Row],[PA ID]],Patient_details[],12,0)</f>
        <v>400</v>
      </c>
      <c r="Q739" s="31">
        <f>VLOOKUP(Hospital_details[[#This Row],[Diagnosis_ID]],Diagnosis_details[],5,0)</f>
        <v>250</v>
      </c>
      <c r="R7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39" s="31">
        <f>Hospital_details[[#This Row],[Hospital Charges]]+Hospital_details[[#This Row],[Price of Treatment]]+Hospital_details[[#This Row],[Consultant Fee]]-Hospital_details[[#This Row],[Discount]]</f>
        <v>4530</v>
      </c>
      <c r="T7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1359</v>
      </c>
    </row>
    <row r="740" spans="1:20">
      <c r="A740" s="27" t="s">
        <v>1496</v>
      </c>
      <c r="B740" s="28">
        <f>VLOOKUP(Hospital_details[[#This Row],[PA ID]],Patient_details[],2,0)</f>
        <v>42625</v>
      </c>
      <c r="C740" s="32">
        <f>VLOOKUP(Hospital_details[[#This Row],[PA ID]],Patient_details[],3,0)</f>
        <v>50</v>
      </c>
      <c r="D740" s="32" t="str">
        <f>VLOOKUP(Hospital_details[[#This Row],[PA ID]],Patient_details[],4,0)</f>
        <v>M</v>
      </c>
      <c r="E740" s="27" t="str">
        <f>VLOOKUP(Hospital_details[[#This Row],[PA ID]],Patient_details[],5,0)</f>
        <v>Single-occupancy room overnight</v>
      </c>
      <c r="F740" s="27" t="str">
        <f>VLOOKUP(Hospital_details[[#This Row],[PA ID]],Patient_details[],6,0)</f>
        <v>Monaghan</v>
      </c>
      <c r="G740" s="33" t="str">
        <f>VLOOKUP(Hospital_details[[#This Row],[PA ID]],Patient_details[],7,0)</f>
        <v>Monaghan</v>
      </c>
      <c r="H740" s="29" t="str">
        <f>VLOOKUP(Hospital_details[[#This Row],[PA ID]],Patient_details[],9,0)</f>
        <v>Clinical Haematology</v>
      </c>
      <c r="I740" s="27" t="s">
        <v>1497</v>
      </c>
      <c r="J740" s="27" t="str">
        <f>VLOOKUP(Hospital_details[[#This Row],[Diagnosis_ID]],Diagnosis_details[],2,0)</f>
        <v>Surgery</v>
      </c>
      <c r="K740" s="27" t="str">
        <f>VLOOKUP(Hospital_details[[#This Row],[Diagnosis_ID]],Diagnosis_details[],3,0)</f>
        <v>Medical card holders</v>
      </c>
      <c r="L740" s="29" t="str">
        <f>VLOOKUP(Hospital_details[[#This Row],[Diagnosis_ID]],Diagnosis_details[],4,0)</f>
        <v>Dr Birx</v>
      </c>
      <c r="M740" s="29" t="str">
        <f>VLOOKUP(Hospital_details[[#This Row],[PA ID]],Patient_details[],10,0)</f>
        <v>oxygen</v>
      </c>
      <c r="N740" s="29" t="str">
        <f>VLOOKUP(Hospital_details[[#This Row],[PA ID]],Patient_details[],8,0)</f>
        <v>Bacterial infection</v>
      </c>
      <c r="O740" s="30">
        <f>VLOOKUP(Hospital_details[[#This Row],[PA ID]],Patient_details[],11,0)</f>
        <v>8000</v>
      </c>
      <c r="P740" s="31">
        <f>VLOOKUP(Hospital_details[[#This Row],[PA ID]],Patient_details[],12,0)</f>
        <v>160</v>
      </c>
      <c r="Q740" s="31">
        <f>VLOOKUP(Hospital_details[[#This Row],[Diagnosis_ID]],Diagnosis_details[],5,0)</f>
        <v>350</v>
      </c>
      <c r="R7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40" s="31">
        <f>Hospital_details[[#This Row],[Hospital Charges]]+Hospital_details[[#This Row],[Price of Treatment]]+Hospital_details[[#This Row],[Consultant Fee]]-Hospital_details[[#This Row],[Discount]]</f>
        <v>7710</v>
      </c>
      <c r="T7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741" spans="1:20" hidden="1">
      <c r="A741" s="27" t="s">
        <v>1498</v>
      </c>
      <c r="B741" s="28">
        <f>VLOOKUP(Hospital_details[[#This Row],[PA ID]],Patient_details[],2,0)</f>
        <v>42377</v>
      </c>
      <c r="C741" s="32">
        <f>VLOOKUP(Hospital_details[[#This Row],[PA ID]],Patient_details[],3,0)</f>
        <v>57</v>
      </c>
      <c r="D741" s="32" t="str">
        <f>VLOOKUP(Hospital_details[[#This Row],[PA ID]],Patient_details[],4,0)</f>
        <v>M</v>
      </c>
      <c r="E741" s="27" t="str">
        <f>VLOOKUP(Hospital_details[[#This Row],[PA ID]],Patient_details[],5,0)</f>
        <v>Day-case</v>
      </c>
      <c r="F741" s="27" t="str">
        <f>VLOOKUP(Hospital_details[[#This Row],[PA ID]],Patient_details[],6,0)</f>
        <v>Kells</v>
      </c>
      <c r="G741" s="33" t="str">
        <f>VLOOKUP(Hospital_details[[#This Row],[PA ID]],Patient_details[],7,0)</f>
        <v>Meath</v>
      </c>
      <c r="H741" s="29" t="str">
        <f>VLOOKUP(Hospital_details[[#This Row],[PA ID]],Patient_details[],9,0)</f>
        <v>Clinical Neurophysiology</v>
      </c>
      <c r="I741" s="27" t="s">
        <v>1499</v>
      </c>
      <c r="J741" s="27" t="str">
        <f>VLOOKUP(Hospital_details[[#This Row],[Diagnosis_ID]],Diagnosis_details[],2,0)</f>
        <v>Therapy</v>
      </c>
      <c r="K741" s="27" t="str">
        <f>VLOOKUP(Hospital_details[[#This Row],[Diagnosis_ID]],Diagnosis_details[],3,0)</f>
        <v>Medical card holders</v>
      </c>
      <c r="L741" s="29" t="str">
        <f>VLOOKUP(Hospital_details[[#This Row],[Diagnosis_ID]],Diagnosis_details[],4,0)</f>
        <v>Dr Doherty</v>
      </c>
      <c r="M741" s="29" t="str">
        <f>VLOOKUP(Hospital_details[[#This Row],[PA ID]],Patient_details[],10,0)</f>
        <v>Calcium</v>
      </c>
      <c r="N741" s="29" t="str">
        <f>VLOOKUP(Hospital_details[[#This Row],[PA ID]],Patient_details[],8,0)</f>
        <v>Chronic daily headache</v>
      </c>
      <c r="O741" s="30">
        <f>VLOOKUP(Hospital_details[[#This Row],[PA ID]],Patient_details[],11,0)</f>
        <v>950</v>
      </c>
      <c r="P741" s="31">
        <f>VLOOKUP(Hospital_details[[#This Row],[PA ID]],Patient_details[],12,0)</f>
        <v>150</v>
      </c>
      <c r="Q741" s="31">
        <f>VLOOKUP(Hospital_details[[#This Row],[Diagnosis_ID]],Diagnosis_details[],5,0)</f>
        <v>250</v>
      </c>
      <c r="R7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41" s="31">
        <f>Hospital_details[[#This Row],[Hospital Charges]]+Hospital_details[[#This Row],[Price of Treatment]]+Hospital_details[[#This Row],[Consultant Fee]]-Hospital_details[[#This Row],[Discount]]</f>
        <v>1160</v>
      </c>
      <c r="T7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742" spans="1:20" hidden="1">
      <c r="A742" s="27" t="s">
        <v>1500</v>
      </c>
      <c r="B742" s="28">
        <f>VLOOKUP(Hospital_details[[#This Row],[PA ID]],Patient_details[],2,0)</f>
        <v>42377</v>
      </c>
      <c r="C742" s="32">
        <f>VLOOKUP(Hospital_details[[#This Row],[PA ID]],Patient_details[],3,0)</f>
        <v>41</v>
      </c>
      <c r="D742" s="32" t="str">
        <f>VLOOKUP(Hospital_details[[#This Row],[PA ID]],Patient_details[],4,0)</f>
        <v>M</v>
      </c>
      <c r="E742" s="27" t="str">
        <f>VLOOKUP(Hospital_details[[#This Row],[PA ID]],Patient_details[],5,0)</f>
        <v>Day-case</v>
      </c>
      <c r="F742" s="27" t="str">
        <f>VLOOKUP(Hospital_details[[#This Row],[PA ID]],Patient_details[],6,0)</f>
        <v>Ballina</v>
      </c>
      <c r="G742" s="33" t="str">
        <f>VLOOKUP(Hospital_details[[#This Row],[PA ID]],Patient_details[],7,0)</f>
        <v>Mayo</v>
      </c>
      <c r="H742" s="29" t="str">
        <f>VLOOKUP(Hospital_details[[#This Row],[PA ID]],Patient_details[],9,0)</f>
        <v>Clinical Neurophysiology</v>
      </c>
      <c r="I742" s="27" t="s">
        <v>1501</v>
      </c>
      <c r="J742" s="27" t="str">
        <f>VLOOKUP(Hospital_details[[#This Row],[Diagnosis_ID]],Diagnosis_details[],2,0)</f>
        <v>Therapy</v>
      </c>
      <c r="K742" s="27" t="str">
        <f>VLOOKUP(Hospital_details[[#This Row],[Diagnosis_ID]],Diagnosis_details[],3,0)</f>
        <v>Medical card holders</v>
      </c>
      <c r="L742" s="29" t="str">
        <f>VLOOKUP(Hospital_details[[#This Row],[Diagnosis_ID]],Diagnosis_details[],4,0)</f>
        <v>Dr Doherty</v>
      </c>
      <c r="M742" s="29" t="str">
        <f>VLOOKUP(Hospital_details[[#This Row],[PA ID]],Patient_details[],10,0)</f>
        <v>Calcium</v>
      </c>
      <c r="N742" s="29" t="str">
        <f>VLOOKUP(Hospital_details[[#This Row],[PA ID]],Patient_details[],8,0)</f>
        <v>Chronic daily headache</v>
      </c>
      <c r="O742" s="30">
        <f>VLOOKUP(Hospital_details[[#This Row],[PA ID]],Patient_details[],11,0)</f>
        <v>950</v>
      </c>
      <c r="P742" s="31">
        <f>VLOOKUP(Hospital_details[[#This Row],[PA ID]],Patient_details[],12,0)</f>
        <v>150</v>
      </c>
      <c r="Q742" s="31">
        <f>VLOOKUP(Hospital_details[[#This Row],[Diagnosis_ID]],Diagnosis_details[],5,0)</f>
        <v>250</v>
      </c>
      <c r="R7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42" s="31">
        <f>Hospital_details[[#This Row],[Hospital Charges]]+Hospital_details[[#This Row],[Price of Treatment]]+Hospital_details[[#This Row],[Consultant Fee]]-Hospital_details[[#This Row],[Discount]]</f>
        <v>1160</v>
      </c>
      <c r="T7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743" spans="1:20" hidden="1">
      <c r="A743" s="27" t="s">
        <v>1502</v>
      </c>
      <c r="B743" s="28">
        <f>VLOOKUP(Hospital_details[[#This Row],[PA ID]],Patient_details[],2,0)</f>
        <v>42377</v>
      </c>
      <c r="C743" s="32">
        <f>VLOOKUP(Hospital_details[[#This Row],[PA ID]],Patient_details[],3,0)</f>
        <v>52</v>
      </c>
      <c r="D743" s="32" t="str">
        <f>VLOOKUP(Hospital_details[[#This Row],[PA ID]],Patient_details[],4,0)</f>
        <v>F</v>
      </c>
      <c r="E743" s="27" t="str">
        <f>VLOOKUP(Hospital_details[[#This Row],[PA ID]],Patient_details[],5,0)</f>
        <v>Single-occupancy room overnight</v>
      </c>
      <c r="F743" s="27" t="str">
        <f>VLOOKUP(Hospital_details[[#This Row],[PA ID]],Patient_details[],6,0)</f>
        <v>Kells</v>
      </c>
      <c r="G743" s="33" t="str">
        <f>VLOOKUP(Hospital_details[[#This Row],[PA ID]],Patient_details[],7,0)</f>
        <v>Cavan</v>
      </c>
      <c r="H743" s="29" t="str">
        <f>VLOOKUP(Hospital_details[[#This Row],[PA ID]],Patient_details[],9,0)</f>
        <v>Clinical Neurophysiology</v>
      </c>
      <c r="I743" s="27" t="s">
        <v>1503</v>
      </c>
      <c r="J743" s="27" t="str">
        <f>VLOOKUP(Hospital_details[[#This Row],[Diagnosis_ID]],Diagnosis_details[],2,0)</f>
        <v>Therapy</v>
      </c>
      <c r="K743" s="27" t="str">
        <f>VLOOKUP(Hospital_details[[#This Row],[Diagnosis_ID]],Diagnosis_details[],3,0)</f>
        <v>Medical card holders</v>
      </c>
      <c r="L743" s="29" t="str">
        <f>VLOOKUP(Hospital_details[[#This Row],[Diagnosis_ID]],Diagnosis_details[],4,0)</f>
        <v>Dr Doherty</v>
      </c>
      <c r="M743" s="29" t="str">
        <f>VLOOKUP(Hospital_details[[#This Row],[PA ID]],Patient_details[],10,0)</f>
        <v>Calcium</v>
      </c>
      <c r="N743" s="29" t="str">
        <f>VLOOKUP(Hospital_details[[#This Row],[PA ID]],Patient_details[],8,0)</f>
        <v>Chronic daily headache</v>
      </c>
      <c r="O743" s="30">
        <f>VLOOKUP(Hospital_details[[#This Row],[PA ID]],Patient_details[],11,0)</f>
        <v>8000</v>
      </c>
      <c r="P743" s="31">
        <f>VLOOKUP(Hospital_details[[#This Row],[PA ID]],Patient_details[],12,0)</f>
        <v>100</v>
      </c>
      <c r="Q743" s="31">
        <f>VLOOKUP(Hospital_details[[#This Row],[Diagnosis_ID]],Diagnosis_details[],5,0)</f>
        <v>250</v>
      </c>
      <c r="R7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43" s="31">
        <f>Hospital_details[[#This Row],[Hospital Charges]]+Hospital_details[[#This Row],[Price of Treatment]]+Hospital_details[[#This Row],[Consultant Fee]]-Hospital_details[[#This Row],[Discount]]</f>
        <v>8110</v>
      </c>
      <c r="T7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2433</v>
      </c>
    </row>
    <row r="744" spans="1:20">
      <c r="A744" s="27" t="s">
        <v>1504</v>
      </c>
      <c r="B744" s="28">
        <f>VLOOKUP(Hospital_details[[#This Row],[PA ID]],Patient_details[],2,0)</f>
        <v>43344</v>
      </c>
      <c r="C744" s="32">
        <f>VLOOKUP(Hospital_details[[#This Row],[PA ID]],Patient_details[],3,0)</f>
        <v>43</v>
      </c>
      <c r="D744" s="32" t="str">
        <f>VLOOKUP(Hospital_details[[#This Row],[PA ID]],Patient_details[],4,0)</f>
        <v>M</v>
      </c>
      <c r="E744" s="27" t="str">
        <f>VLOOKUP(Hospital_details[[#This Row],[PA ID]],Patient_details[],5,0)</f>
        <v>Single-occupancy room overnight</v>
      </c>
      <c r="F744" s="27" t="str">
        <f>VLOOKUP(Hospital_details[[#This Row],[PA ID]],Patient_details[],6,0)</f>
        <v>Donegal</v>
      </c>
      <c r="G744" s="33" t="str">
        <f>VLOOKUP(Hospital_details[[#This Row],[PA ID]],Patient_details[],7,0)</f>
        <v>Donegal</v>
      </c>
      <c r="H744" s="29" t="str">
        <f>VLOOKUP(Hospital_details[[#This Row],[PA ID]],Patient_details[],9,0)</f>
        <v>Clinical Haematology</v>
      </c>
      <c r="I744" s="27" t="s">
        <v>1505</v>
      </c>
      <c r="J744" s="27" t="str">
        <f>VLOOKUP(Hospital_details[[#This Row],[Diagnosis_ID]],Diagnosis_details[],2,0)</f>
        <v>Therapy</v>
      </c>
      <c r="K744" s="27" t="str">
        <f>VLOOKUP(Hospital_details[[#This Row],[Diagnosis_ID]],Diagnosis_details[],3,0)</f>
        <v>Medical card holders</v>
      </c>
      <c r="L744" s="29" t="str">
        <f>VLOOKUP(Hospital_details[[#This Row],[Diagnosis_ID]],Diagnosis_details[],4,0)</f>
        <v>Dr Birx</v>
      </c>
      <c r="M744" s="29" t="str">
        <f>VLOOKUP(Hospital_details[[#This Row],[PA ID]],Patient_details[],10,0)</f>
        <v>folic acid</v>
      </c>
      <c r="N744" s="29" t="str">
        <f>VLOOKUP(Hospital_details[[#This Row],[PA ID]],Patient_details[],8,0)</f>
        <v>Bacterial infection</v>
      </c>
      <c r="O744" s="30">
        <f>VLOOKUP(Hospital_details[[#This Row],[PA ID]],Patient_details[],11,0)</f>
        <v>8000</v>
      </c>
      <c r="P744" s="31">
        <f>VLOOKUP(Hospital_details[[#This Row],[PA ID]],Patient_details[],12,0)</f>
        <v>250</v>
      </c>
      <c r="Q744" s="31">
        <f>VLOOKUP(Hospital_details[[#This Row],[Diagnosis_ID]],Diagnosis_details[],5,0)</f>
        <v>350</v>
      </c>
      <c r="R7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44" s="31">
        <f>Hospital_details[[#This Row],[Hospital Charges]]+Hospital_details[[#This Row],[Price of Treatment]]+Hospital_details[[#This Row],[Consultant Fee]]-Hospital_details[[#This Row],[Discount]]</f>
        <v>7800</v>
      </c>
      <c r="T7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745" spans="1:20">
      <c r="A745" s="27" t="s">
        <v>1506</v>
      </c>
      <c r="B745" s="28">
        <f>VLOOKUP(Hospital_details[[#This Row],[PA ID]],Patient_details[],2,0)</f>
        <v>43344</v>
      </c>
      <c r="C745" s="32">
        <f>VLOOKUP(Hospital_details[[#This Row],[PA ID]],Patient_details[],3,0)</f>
        <v>42</v>
      </c>
      <c r="D745" s="32" t="str">
        <f>VLOOKUP(Hospital_details[[#This Row],[PA ID]],Patient_details[],4,0)</f>
        <v>M</v>
      </c>
      <c r="E745" s="27" t="str">
        <f>VLOOKUP(Hospital_details[[#This Row],[PA ID]],Patient_details[],5,0)</f>
        <v>Single-occupancy room overnight</v>
      </c>
      <c r="F745" s="27" t="str">
        <f>VLOOKUP(Hospital_details[[#This Row],[PA ID]],Patient_details[],6,0)</f>
        <v>Cavan</v>
      </c>
      <c r="G745" s="33" t="str">
        <f>VLOOKUP(Hospital_details[[#This Row],[PA ID]],Patient_details[],7,0)</f>
        <v>Leitrim</v>
      </c>
      <c r="H745" s="29" t="str">
        <f>VLOOKUP(Hospital_details[[#This Row],[PA ID]],Patient_details[],9,0)</f>
        <v>Clinical Haematology</v>
      </c>
      <c r="I745" s="27" t="s">
        <v>1507</v>
      </c>
      <c r="J745" s="27" t="str">
        <f>VLOOKUP(Hospital_details[[#This Row],[Diagnosis_ID]],Diagnosis_details[],2,0)</f>
        <v>Therapy</v>
      </c>
      <c r="K745" s="27" t="str">
        <f>VLOOKUP(Hospital_details[[#This Row],[Diagnosis_ID]],Diagnosis_details[],3,0)</f>
        <v>Medical card holders</v>
      </c>
      <c r="L745" s="29" t="str">
        <f>VLOOKUP(Hospital_details[[#This Row],[Diagnosis_ID]],Diagnosis_details[],4,0)</f>
        <v>Dr Birx</v>
      </c>
      <c r="M745" s="29" t="str">
        <f>VLOOKUP(Hospital_details[[#This Row],[PA ID]],Patient_details[],10,0)</f>
        <v>folic acid</v>
      </c>
      <c r="N745" s="29" t="str">
        <f>VLOOKUP(Hospital_details[[#This Row],[PA ID]],Patient_details[],8,0)</f>
        <v>Bacterial infection</v>
      </c>
      <c r="O745" s="30">
        <f>VLOOKUP(Hospital_details[[#This Row],[PA ID]],Patient_details[],11,0)</f>
        <v>8000</v>
      </c>
      <c r="P745" s="31">
        <f>VLOOKUP(Hospital_details[[#This Row],[PA ID]],Patient_details[],12,0)</f>
        <v>50</v>
      </c>
      <c r="Q745" s="31">
        <f>VLOOKUP(Hospital_details[[#This Row],[Diagnosis_ID]],Diagnosis_details[],5,0)</f>
        <v>350</v>
      </c>
      <c r="R7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45" s="31">
        <f>Hospital_details[[#This Row],[Hospital Charges]]+Hospital_details[[#This Row],[Price of Treatment]]+Hospital_details[[#This Row],[Consultant Fee]]-Hospital_details[[#This Row],[Discount]]</f>
        <v>7600</v>
      </c>
      <c r="T7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746" spans="1:20">
      <c r="A746" s="27" t="s">
        <v>1508</v>
      </c>
      <c r="B746" s="28">
        <f>VLOOKUP(Hospital_details[[#This Row],[PA ID]],Patient_details[],2,0)</f>
        <v>43344</v>
      </c>
      <c r="C746" s="32">
        <f>VLOOKUP(Hospital_details[[#This Row],[PA ID]],Patient_details[],3,0)</f>
        <v>58</v>
      </c>
      <c r="D746" s="32" t="str">
        <f>VLOOKUP(Hospital_details[[#This Row],[PA ID]],Patient_details[],4,0)</f>
        <v>F</v>
      </c>
      <c r="E746" s="27" t="str">
        <f>VLOOKUP(Hospital_details[[#This Row],[PA ID]],Patient_details[],5,0)</f>
        <v>Single-occupancy room overnight</v>
      </c>
      <c r="F746" s="27" t="str">
        <f>VLOOKUP(Hospital_details[[#This Row],[PA ID]],Patient_details[],6,0)</f>
        <v>Monaghan</v>
      </c>
      <c r="G746" s="33" t="str">
        <f>VLOOKUP(Hospital_details[[#This Row],[PA ID]],Patient_details[],7,0)</f>
        <v>Monaghan</v>
      </c>
      <c r="H746" s="29" t="str">
        <f>VLOOKUP(Hospital_details[[#This Row],[PA ID]],Patient_details[],9,0)</f>
        <v>Clinical Haematology</v>
      </c>
      <c r="I746" s="27" t="s">
        <v>1509</v>
      </c>
      <c r="J746" s="27" t="str">
        <f>VLOOKUP(Hospital_details[[#This Row],[Diagnosis_ID]],Diagnosis_details[],2,0)</f>
        <v>Therapy</v>
      </c>
      <c r="K746" s="27" t="str">
        <f>VLOOKUP(Hospital_details[[#This Row],[Diagnosis_ID]],Diagnosis_details[],3,0)</f>
        <v>Medical card holders</v>
      </c>
      <c r="L746" s="29" t="str">
        <f>VLOOKUP(Hospital_details[[#This Row],[Diagnosis_ID]],Diagnosis_details[],4,0)</f>
        <v>Dr Birx</v>
      </c>
      <c r="M746" s="29" t="str">
        <f>VLOOKUP(Hospital_details[[#This Row],[PA ID]],Patient_details[],10,0)</f>
        <v>folic acid</v>
      </c>
      <c r="N746" s="29" t="str">
        <f>VLOOKUP(Hospital_details[[#This Row],[PA ID]],Patient_details[],8,0)</f>
        <v>Bacterial infection</v>
      </c>
      <c r="O746" s="30">
        <f>VLOOKUP(Hospital_details[[#This Row],[PA ID]],Patient_details[],11,0)</f>
        <v>8000</v>
      </c>
      <c r="P746" s="31">
        <f>VLOOKUP(Hospital_details[[#This Row],[PA ID]],Patient_details[],12,0)</f>
        <v>50</v>
      </c>
      <c r="Q746" s="31">
        <f>VLOOKUP(Hospital_details[[#This Row],[Diagnosis_ID]],Diagnosis_details[],5,0)</f>
        <v>350</v>
      </c>
      <c r="R7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46" s="31">
        <f>Hospital_details[[#This Row],[Hospital Charges]]+Hospital_details[[#This Row],[Price of Treatment]]+Hospital_details[[#This Row],[Consultant Fee]]-Hospital_details[[#This Row],[Discount]]</f>
        <v>7600</v>
      </c>
      <c r="T7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747" spans="1:20">
      <c r="A747" s="27" t="s">
        <v>1510</v>
      </c>
      <c r="B747" s="28">
        <f>VLOOKUP(Hospital_details[[#This Row],[PA ID]],Patient_details[],2,0)</f>
        <v>43344</v>
      </c>
      <c r="C747" s="32">
        <f>VLOOKUP(Hospital_details[[#This Row],[PA ID]],Patient_details[],3,0)</f>
        <v>42</v>
      </c>
      <c r="D747" s="32" t="str">
        <f>VLOOKUP(Hospital_details[[#This Row],[PA ID]],Patient_details[],4,0)</f>
        <v>M</v>
      </c>
      <c r="E747" s="27" t="str">
        <f>VLOOKUP(Hospital_details[[#This Row],[PA ID]],Patient_details[],5,0)</f>
        <v>Multiple-occupancy room overnight</v>
      </c>
      <c r="F747" s="27" t="str">
        <f>VLOOKUP(Hospital_details[[#This Row],[PA ID]],Patient_details[],6,0)</f>
        <v>Kells</v>
      </c>
      <c r="G747" s="33" t="str">
        <f>VLOOKUP(Hospital_details[[#This Row],[PA ID]],Patient_details[],7,0)</f>
        <v>Cavan</v>
      </c>
      <c r="H747" s="29" t="str">
        <f>VLOOKUP(Hospital_details[[#This Row],[PA ID]],Patient_details[],9,0)</f>
        <v>Clinical Haematology</v>
      </c>
      <c r="I747" s="27" t="s">
        <v>1511</v>
      </c>
      <c r="J747" s="27" t="str">
        <f>VLOOKUP(Hospital_details[[#This Row],[Diagnosis_ID]],Diagnosis_details[],2,0)</f>
        <v>Therapy</v>
      </c>
      <c r="K747" s="27" t="str">
        <f>VLOOKUP(Hospital_details[[#This Row],[Diagnosis_ID]],Diagnosis_details[],3,0)</f>
        <v>Medical card holders</v>
      </c>
      <c r="L747" s="29" t="str">
        <f>VLOOKUP(Hospital_details[[#This Row],[Diagnosis_ID]],Diagnosis_details[],4,0)</f>
        <v>Dr Birx</v>
      </c>
      <c r="M747" s="29" t="str">
        <f>VLOOKUP(Hospital_details[[#This Row],[PA ID]],Patient_details[],10,0)</f>
        <v>folic acid</v>
      </c>
      <c r="N747" s="29" t="str">
        <f>VLOOKUP(Hospital_details[[#This Row],[PA ID]],Patient_details[],8,0)</f>
        <v>Bacterial infection</v>
      </c>
      <c r="O747" s="30">
        <f>VLOOKUP(Hospital_details[[#This Row],[PA ID]],Patient_details[],11,0)</f>
        <v>4000</v>
      </c>
      <c r="P747" s="31">
        <f>VLOOKUP(Hospital_details[[#This Row],[PA ID]],Patient_details[],12,0)</f>
        <v>200</v>
      </c>
      <c r="Q747" s="31">
        <f>VLOOKUP(Hospital_details[[#This Row],[Diagnosis_ID]],Diagnosis_details[],5,0)</f>
        <v>350</v>
      </c>
      <c r="R7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747" s="31">
        <f>Hospital_details[[#This Row],[Hospital Charges]]+Hospital_details[[#This Row],[Price of Treatment]]+Hospital_details[[#This Row],[Consultant Fee]]-Hospital_details[[#This Row],[Discount]]</f>
        <v>4150</v>
      </c>
      <c r="T7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1245</v>
      </c>
    </row>
    <row r="748" spans="1:20" hidden="1">
      <c r="A748" s="27" t="s">
        <v>1512</v>
      </c>
      <c r="B748" s="28">
        <f>VLOOKUP(Hospital_details[[#This Row],[PA ID]],Patient_details[],2,0)</f>
        <v>42517</v>
      </c>
      <c r="C748" s="32">
        <f>VLOOKUP(Hospital_details[[#This Row],[PA ID]],Patient_details[],3,0)</f>
        <v>55</v>
      </c>
      <c r="D748" s="32" t="str">
        <f>VLOOKUP(Hospital_details[[#This Row],[PA ID]],Patient_details[],4,0)</f>
        <v>M</v>
      </c>
      <c r="E748" s="27" t="str">
        <f>VLOOKUP(Hospital_details[[#This Row],[PA ID]],Patient_details[],5,0)</f>
        <v>Day-case</v>
      </c>
      <c r="F748" s="27" t="str">
        <f>VLOOKUP(Hospital_details[[#This Row],[PA ID]],Patient_details[],6,0)</f>
        <v>Longford</v>
      </c>
      <c r="G748" s="33" t="str">
        <f>VLOOKUP(Hospital_details[[#This Row],[PA ID]],Patient_details[],7,0)</f>
        <v>Longford</v>
      </c>
      <c r="H748" s="29" t="str">
        <f>VLOOKUP(Hospital_details[[#This Row],[PA ID]],Patient_details[],9,0)</f>
        <v>Clinical Research Centre</v>
      </c>
      <c r="I748" s="27" t="s">
        <v>1513</v>
      </c>
      <c r="J748" s="27" t="str">
        <f>VLOOKUP(Hospital_details[[#This Row],[Diagnosis_ID]],Diagnosis_details[],2,0)</f>
        <v>Therapy</v>
      </c>
      <c r="K748" s="27" t="str">
        <f>VLOOKUP(Hospital_details[[#This Row],[Diagnosis_ID]],Diagnosis_details[],3,0)</f>
        <v>Medical card holders</v>
      </c>
      <c r="L748" s="29" t="str">
        <f>VLOOKUP(Hospital_details[[#This Row],[Diagnosis_ID]],Diagnosis_details[],4,0)</f>
        <v>Dr Fauci</v>
      </c>
      <c r="M748" s="29" t="str">
        <f>VLOOKUP(Hospital_details[[#This Row],[PA ID]],Patient_details[],10,0)</f>
        <v>Aspirin</v>
      </c>
      <c r="N748" s="29" t="str">
        <f>VLOOKUP(Hospital_details[[#This Row],[PA ID]],Patient_details[],8,0)</f>
        <v>Parkinson's disease</v>
      </c>
      <c r="O748" s="30">
        <f>VLOOKUP(Hospital_details[[#This Row],[PA ID]],Patient_details[],11,0)</f>
        <v>950</v>
      </c>
      <c r="P748" s="31">
        <f>VLOOKUP(Hospital_details[[#This Row],[PA ID]],Patient_details[],12,0)</f>
        <v>800</v>
      </c>
      <c r="Q748" s="31">
        <f>VLOOKUP(Hospital_details[[#This Row],[Diagnosis_ID]],Diagnosis_details[],5,0)</f>
        <v>320</v>
      </c>
      <c r="R7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48" s="31">
        <f>Hospital_details[[#This Row],[Hospital Charges]]+Hospital_details[[#This Row],[Price of Treatment]]+Hospital_details[[#This Row],[Consultant Fee]]-Hospital_details[[#This Row],[Discount]]</f>
        <v>1880</v>
      </c>
      <c r="T7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564</v>
      </c>
    </row>
    <row r="749" spans="1:20" hidden="1">
      <c r="A749" s="27" t="s">
        <v>1514</v>
      </c>
      <c r="B749" s="28">
        <f>VLOOKUP(Hospital_details[[#This Row],[PA ID]],Patient_details[],2,0)</f>
        <v>42517</v>
      </c>
      <c r="C749" s="32">
        <f>VLOOKUP(Hospital_details[[#This Row],[PA ID]],Patient_details[],3,0)</f>
        <v>38</v>
      </c>
      <c r="D749" s="32" t="str">
        <f>VLOOKUP(Hospital_details[[#This Row],[PA ID]],Patient_details[],4,0)</f>
        <v>M</v>
      </c>
      <c r="E749" s="27" t="str">
        <f>VLOOKUP(Hospital_details[[#This Row],[PA ID]],Patient_details[],5,0)</f>
        <v>Day-case</v>
      </c>
      <c r="F749" s="27" t="str">
        <f>VLOOKUP(Hospital_details[[#This Row],[PA ID]],Patient_details[],6,0)</f>
        <v>Monaghan</v>
      </c>
      <c r="G749" s="33" t="str">
        <f>VLOOKUP(Hospital_details[[#This Row],[PA ID]],Patient_details[],7,0)</f>
        <v>Monaghan</v>
      </c>
      <c r="H749" s="29" t="str">
        <f>VLOOKUP(Hospital_details[[#This Row],[PA ID]],Patient_details[],9,0)</f>
        <v>Clinical Research Centre</v>
      </c>
      <c r="I749" s="27" t="s">
        <v>1515</v>
      </c>
      <c r="J749" s="27" t="str">
        <f>VLOOKUP(Hospital_details[[#This Row],[Diagnosis_ID]],Diagnosis_details[],2,0)</f>
        <v>Therapy</v>
      </c>
      <c r="K749" s="27" t="str">
        <f>VLOOKUP(Hospital_details[[#This Row],[Diagnosis_ID]],Diagnosis_details[],3,0)</f>
        <v>Medical card holders</v>
      </c>
      <c r="L749" s="29" t="str">
        <f>VLOOKUP(Hospital_details[[#This Row],[Diagnosis_ID]],Diagnosis_details[],4,0)</f>
        <v>Dr Fauci</v>
      </c>
      <c r="M749" s="29" t="str">
        <f>VLOOKUP(Hospital_details[[#This Row],[PA ID]],Patient_details[],10,0)</f>
        <v>Calcium</v>
      </c>
      <c r="N749" s="29" t="str">
        <f>VLOOKUP(Hospital_details[[#This Row],[PA ID]],Patient_details[],8,0)</f>
        <v>Parkinson's disease</v>
      </c>
      <c r="O749" s="30">
        <f>VLOOKUP(Hospital_details[[#This Row],[PA ID]],Patient_details[],11,0)</f>
        <v>950</v>
      </c>
      <c r="P749" s="31">
        <f>VLOOKUP(Hospital_details[[#This Row],[PA ID]],Patient_details[],12,0)</f>
        <v>320</v>
      </c>
      <c r="Q749" s="31">
        <f>VLOOKUP(Hospital_details[[#This Row],[Diagnosis_ID]],Diagnosis_details[],5,0)</f>
        <v>320</v>
      </c>
      <c r="R7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190</v>
      </c>
      <c r="S749" s="31">
        <f>Hospital_details[[#This Row],[Hospital Charges]]+Hospital_details[[#This Row],[Price of Treatment]]+Hospital_details[[#This Row],[Consultant Fee]]-Hospital_details[[#This Row],[Discount]]</f>
        <v>1400</v>
      </c>
      <c r="T7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750" spans="1:20">
      <c r="A750" s="27" t="s">
        <v>1516</v>
      </c>
      <c r="B750" s="28">
        <f>VLOOKUP(Hospital_details[[#This Row],[PA ID]],Patient_details[],2,0)</f>
        <v>43181</v>
      </c>
      <c r="C750" s="32">
        <f>VLOOKUP(Hospital_details[[#This Row],[PA ID]],Patient_details[],3,0)</f>
        <v>40</v>
      </c>
      <c r="D750" s="32" t="str">
        <f>VLOOKUP(Hospital_details[[#This Row],[PA ID]],Patient_details[],4,0)</f>
        <v>F</v>
      </c>
      <c r="E750" s="27" t="str">
        <f>VLOOKUP(Hospital_details[[#This Row],[PA ID]],Patient_details[],5,0)</f>
        <v>Single-occupancy room overnight</v>
      </c>
      <c r="F750" s="27" t="str">
        <f>VLOOKUP(Hospital_details[[#This Row],[PA ID]],Patient_details[],6,0)</f>
        <v>Castlerea</v>
      </c>
      <c r="G750" s="33" t="str">
        <f>VLOOKUP(Hospital_details[[#This Row],[PA ID]],Patient_details[],7,0)</f>
        <v>Roscommon</v>
      </c>
      <c r="H750" s="29" t="str">
        <f>VLOOKUP(Hospital_details[[#This Row],[PA ID]],Patient_details[],9,0)</f>
        <v>Cardiology</v>
      </c>
      <c r="I750" s="27" t="s">
        <v>1517</v>
      </c>
      <c r="J750" s="27" t="str">
        <f>VLOOKUP(Hospital_details[[#This Row],[Diagnosis_ID]],Diagnosis_details[],2,0)</f>
        <v>Therapy</v>
      </c>
      <c r="K750" s="27" t="str">
        <f>VLOOKUP(Hospital_details[[#This Row],[Diagnosis_ID]],Diagnosis_details[],3,0)</f>
        <v>Medical card holders</v>
      </c>
      <c r="L750" s="29" t="str">
        <f>VLOOKUP(Hospital_details[[#This Row],[Diagnosis_ID]],Diagnosis_details[],4,0)</f>
        <v>Dr Birx</v>
      </c>
      <c r="M750" s="29" t="str">
        <f>VLOOKUP(Hospital_details[[#This Row],[PA ID]],Patient_details[],10,0)</f>
        <v>Beta blockers</v>
      </c>
      <c r="N750" s="29" t="str">
        <f>VLOOKUP(Hospital_details[[#This Row],[PA ID]],Patient_details[],8,0)</f>
        <v>Cardiovascular disease (CVD)</v>
      </c>
      <c r="O750" s="30">
        <f>VLOOKUP(Hospital_details[[#This Row],[PA ID]],Patient_details[],11,0)</f>
        <v>8000</v>
      </c>
      <c r="P750" s="31">
        <f>VLOOKUP(Hospital_details[[#This Row],[PA ID]],Patient_details[],12,0)</f>
        <v>50</v>
      </c>
      <c r="Q750" s="31">
        <f>VLOOKUP(Hospital_details[[#This Row],[Diagnosis_ID]],Diagnosis_details[],5,0)</f>
        <v>350</v>
      </c>
      <c r="R7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50" s="31">
        <f>Hospital_details[[#This Row],[Hospital Charges]]+Hospital_details[[#This Row],[Price of Treatment]]+Hospital_details[[#This Row],[Consultant Fee]]-Hospital_details[[#This Row],[Discount]]</f>
        <v>7600</v>
      </c>
      <c r="T7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751" spans="1:20">
      <c r="A751" s="27" t="s">
        <v>1518</v>
      </c>
      <c r="B751" s="28">
        <f>VLOOKUP(Hospital_details[[#This Row],[PA ID]],Patient_details[],2,0)</f>
        <v>43744</v>
      </c>
      <c r="C751" s="32">
        <f>VLOOKUP(Hospital_details[[#This Row],[PA ID]],Patient_details[],3,0)</f>
        <v>48</v>
      </c>
      <c r="D751" s="32" t="str">
        <f>VLOOKUP(Hospital_details[[#This Row],[PA ID]],Patient_details[],4,0)</f>
        <v>M</v>
      </c>
      <c r="E751" s="27" t="str">
        <f>VLOOKUP(Hospital_details[[#This Row],[PA ID]],Patient_details[],5,0)</f>
        <v>Single-occupancy room overnight</v>
      </c>
      <c r="F751" s="27" t="str">
        <f>VLOOKUP(Hospital_details[[#This Row],[PA ID]],Patient_details[],6,0)</f>
        <v>Castlebar</v>
      </c>
      <c r="G751" s="33" t="str">
        <f>VLOOKUP(Hospital_details[[#This Row],[PA ID]],Patient_details[],7,0)</f>
        <v>Mayo</v>
      </c>
      <c r="H751" s="29" t="str">
        <f>VLOOKUP(Hospital_details[[#This Row],[PA ID]],Patient_details[],9,0)</f>
        <v>Clinical Haematology</v>
      </c>
      <c r="I751" s="27" t="s">
        <v>1519</v>
      </c>
      <c r="J751" s="27" t="str">
        <f>VLOOKUP(Hospital_details[[#This Row],[Diagnosis_ID]],Diagnosis_details[],2,0)</f>
        <v>Therapy</v>
      </c>
      <c r="K751" s="27" t="str">
        <f>VLOOKUP(Hospital_details[[#This Row],[Diagnosis_ID]],Diagnosis_details[],3,0)</f>
        <v>Medical card holders</v>
      </c>
      <c r="L751" s="29" t="str">
        <f>VLOOKUP(Hospital_details[[#This Row],[Diagnosis_ID]],Diagnosis_details[],4,0)</f>
        <v>Dr Birx</v>
      </c>
      <c r="M751" s="29" t="str">
        <f>VLOOKUP(Hospital_details[[#This Row],[PA ID]],Patient_details[],10,0)</f>
        <v>folic acid</v>
      </c>
      <c r="N751" s="29" t="str">
        <f>VLOOKUP(Hospital_details[[#This Row],[PA ID]],Patient_details[],8,0)</f>
        <v>Bacterial infection</v>
      </c>
      <c r="O751" s="30">
        <f>VLOOKUP(Hospital_details[[#This Row],[PA ID]],Patient_details[],11,0)</f>
        <v>8000</v>
      </c>
      <c r="P751" s="31">
        <f>VLOOKUP(Hospital_details[[#This Row],[PA ID]],Patient_details[],12,0)</f>
        <v>150</v>
      </c>
      <c r="Q751" s="31">
        <f>VLOOKUP(Hospital_details[[#This Row],[Diagnosis_ID]],Diagnosis_details[],5,0)</f>
        <v>350</v>
      </c>
      <c r="R7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51" s="31">
        <f>Hospital_details[[#This Row],[Hospital Charges]]+Hospital_details[[#This Row],[Price of Treatment]]+Hospital_details[[#This Row],[Consultant Fee]]-Hospital_details[[#This Row],[Discount]]</f>
        <v>7700</v>
      </c>
      <c r="T7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752" spans="1:20">
      <c r="A752" s="27" t="s">
        <v>1520</v>
      </c>
      <c r="B752" s="28">
        <f>VLOOKUP(Hospital_details[[#This Row],[PA ID]],Patient_details[],2,0)</f>
        <v>43744</v>
      </c>
      <c r="C752" s="32">
        <f>VLOOKUP(Hospital_details[[#This Row],[PA ID]],Patient_details[],3,0)</f>
        <v>32</v>
      </c>
      <c r="D752" s="32" t="str">
        <f>VLOOKUP(Hospital_details[[#This Row],[PA ID]],Patient_details[],4,0)</f>
        <v>F</v>
      </c>
      <c r="E752" s="27" t="str">
        <f>VLOOKUP(Hospital_details[[#This Row],[PA ID]],Patient_details[],5,0)</f>
        <v>Day-case</v>
      </c>
      <c r="F752" s="27" t="str">
        <f>VLOOKUP(Hospital_details[[#This Row],[PA ID]],Patient_details[],6,0)</f>
        <v>Tullamore</v>
      </c>
      <c r="G752" s="33" t="str">
        <f>VLOOKUP(Hospital_details[[#This Row],[PA ID]],Patient_details[],7,0)</f>
        <v>Offaly</v>
      </c>
      <c r="H752" s="29" t="str">
        <f>VLOOKUP(Hospital_details[[#This Row],[PA ID]],Patient_details[],9,0)</f>
        <v>Clinical Haematology</v>
      </c>
      <c r="I752" s="27" t="s">
        <v>1521</v>
      </c>
      <c r="J752" s="27" t="str">
        <f>VLOOKUP(Hospital_details[[#This Row],[Diagnosis_ID]],Diagnosis_details[],2,0)</f>
        <v>Therapy</v>
      </c>
      <c r="K752" s="27" t="str">
        <f>VLOOKUP(Hospital_details[[#This Row],[Diagnosis_ID]],Diagnosis_details[],3,0)</f>
        <v>Medical card holders</v>
      </c>
      <c r="L752" s="29" t="str">
        <f>VLOOKUP(Hospital_details[[#This Row],[Diagnosis_ID]],Diagnosis_details[],4,0)</f>
        <v>Dr Birx</v>
      </c>
      <c r="M752" s="29" t="str">
        <f>VLOOKUP(Hospital_details[[#This Row],[PA ID]],Patient_details[],10,0)</f>
        <v>antibiotics</v>
      </c>
      <c r="N752" s="29" t="str">
        <f>VLOOKUP(Hospital_details[[#This Row],[PA ID]],Patient_details[],8,0)</f>
        <v>Bacterial infection</v>
      </c>
      <c r="O752" s="30">
        <f>VLOOKUP(Hospital_details[[#This Row],[PA ID]],Patient_details[],11,0)</f>
        <v>880</v>
      </c>
      <c r="P752" s="31">
        <f>VLOOKUP(Hospital_details[[#This Row],[PA ID]],Patient_details[],12,0)</f>
        <v>550</v>
      </c>
      <c r="Q752" s="31">
        <f>VLOOKUP(Hospital_details[[#This Row],[Diagnosis_ID]],Diagnosis_details[],5,0)</f>
        <v>350</v>
      </c>
      <c r="R7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82.5</v>
      </c>
      <c r="S752" s="31">
        <f>Hospital_details[[#This Row],[Hospital Charges]]+Hospital_details[[#This Row],[Price of Treatment]]+Hospital_details[[#This Row],[Consultant Fee]]-Hospital_details[[#This Row],[Discount]]</f>
        <v>1697.5</v>
      </c>
      <c r="T7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509.25</v>
      </c>
    </row>
    <row r="753" spans="1:20">
      <c r="A753" s="27" t="s">
        <v>1522</v>
      </c>
      <c r="B753" s="28">
        <f>VLOOKUP(Hospital_details[[#This Row],[PA ID]],Patient_details[],2,0)</f>
        <v>43744</v>
      </c>
      <c r="C753" s="32">
        <f>VLOOKUP(Hospital_details[[#This Row],[PA ID]],Patient_details[],3,0)</f>
        <v>33</v>
      </c>
      <c r="D753" s="32" t="str">
        <f>VLOOKUP(Hospital_details[[#This Row],[PA ID]],Patient_details[],4,0)</f>
        <v>F</v>
      </c>
      <c r="E753" s="27" t="str">
        <f>VLOOKUP(Hospital_details[[#This Row],[PA ID]],Patient_details[],5,0)</f>
        <v>Single-occupancy room overnight</v>
      </c>
      <c r="F753" s="27" t="str">
        <f>VLOOKUP(Hospital_details[[#This Row],[PA ID]],Patient_details[],6,0)</f>
        <v>Longford</v>
      </c>
      <c r="G753" s="33" t="str">
        <f>VLOOKUP(Hospital_details[[#This Row],[PA ID]],Patient_details[],7,0)</f>
        <v>Longford</v>
      </c>
      <c r="H753" s="29" t="str">
        <f>VLOOKUP(Hospital_details[[#This Row],[PA ID]],Patient_details[],9,0)</f>
        <v>Clinical Haematology</v>
      </c>
      <c r="I753" s="27" t="s">
        <v>1523</v>
      </c>
      <c r="J753" s="27" t="str">
        <f>VLOOKUP(Hospital_details[[#This Row],[Diagnosis_ID]],Diagnosis_details[],2,0)</f>
        <v>Therapy</v>
      </c>
      <c r="K753" s="27" t="str">
        <f>VLOOKUP(Hospital_details[[#This Row],[Diagnosis_ID]],Diagnosis_details[],3,0)</f>
        <v>Medical card holders</v>
      </c>
      <c r="L753" s="29" t="str">
        <f>VLOOKUP(Hospital_details[[#This Row],[Diagnosis_ID]],Diagnosis_details[],4,0)</f>
        <v>Dr Birx</v>
      </c>
      <c r="M753" s="29" t="str">
        <f>VLOOKUP(Hospital_details[[#This Row],[PA ID]],Patient_details[],10,0)</f>
        <v>folic acid</v>
      </c>
      <c r="N753" s="29" t="str">
        <f>VLOOKUP(Hospital_details[[#This Row],[PA ID]],Patient_details[],8,0)</f>
        <v>Bacterial infection</v>
      </c>
      <c r="O753" s="30">
        <f>VLOOKUP(Hospital_details[[#This Row],[PA ID]],Patient_details[],11,0)</f>
        <v>8000</v>
      </c>
      <c r="P753" s="31">
        <f>VLOOKUP(Hospital_details[[#This Row],[PA ID]],Patient_details[],12,0)</f>
        <v>350</v>
      </c>
      <c r="Q753" s="31">
        <f>VLOOKUP(Hospital_details[[#This Row],[Diagnosis_ID]],Diagnosis_details[],5,0)</f>
        <v>350</v>
      </c>
      <c r="R7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53" s="31">
        <f>Hospital_details[[#This Row],[Hospital Charges]]+Hospital_details[[#This Row],[Price of Treatment]]+Hospital_details[[#This Row],[Consultant Fee]]-Hospital_details[[#This Row],[Discount]]</f>
        <v>7900</v>
      </c>
      <c r="T7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2370</v>
      </c>
    </row>
    <row r="754" spans="1:20">
      <c r="A754" s="27" t="s">
        <v>1524</v>
      </c>
      <c r="B754" s="28">
        <f>VLOOKUP(Hospital_details[[#This Row],[PA ID]],Patient_details[],2,0)</f>
        <v>43744</v>
      </c>
      <c r="C754" s="32">
        <f>VLOOKUP(Hospital_details[[#This Row],[PA ID]],Patient_details[],3,0)</f>
        <v>58</v>
      </c>
      <c r="D754" s="32" t="str">
        <f>VLOOKUP(Hospital_details[[#This Row],[PA ID]],Patient_details[],4,0)</f>
        <v>M</v>
      </c>
      <c r="E754" s="27" t="str">
        <f>VLOOKUP(Hospital_details[[#This Row],[PA ID]],Patient_details[],5,0)</f>
        <v>Single-occupancy room overnight</v>
      </c>
      <c r="F754" s="27" t="str">
        <f>VLOOKUP(Hospital_details[[#This Row],[PA ID]],Patient_details[],6,0)</f>
        <v>Castlerea</v>
      </c>
      <c r="G754" s="33" t="str">
        <f>VLOOKUP(Hospital_details[[#This Row],[PA ID]],Patient_details[],7,0)</f>
        <v>Roscommon</v>
      </c>
      <c r="H754" s="29" t="str">
        <f>VLOOKUP(Hospital_details[[#This Row],[PA ID]],Patient_details[],9,0)</f>
        <v>Clinical Haematology</v>
      </c>
      <c r="I754" s="27" t="s">
        <v>1525</v>
      </c>
      <c r="J754" s="27" t="str">
        <f>VLOOKUP(Hospital_details[[#This Row],[Diagnosis_ID]],Diagnosis_details[],2,0)</f>
        <v>Surgery</v>
      </c>
      <c r="K754" s="27" t="str">
        <f>VLOOKUP(Hospital_details[[#This Row],[Diagnosis_ID]],Diagnosis_details[],3,0)</f>
        <v>Medical card holders</v>
      </c>
      <c r="L754" s="29" t="str">
        <f>VLOOKUP(Hospital_details[[#This Row],[Diagnosis_ID]],Diagnosis_details[],4,0)</f>
        <v>Dr Birx</v>
      </c>
      <c r="M754" s="29" t="str">
        <f>VLOOKUP(Hospital_details[[#This Row],[PA ID]],Patient_details[],10,0)</f>
        <v>folic acid</v>
      </c>
      <c r="N754" s="29" t="str">
        <f>VLOOKUP(Hospital_details[[#This Row],[PA ID]],Patient_details[],8,0)</f>
        <v>Bacterial infection</v>
      </c>
      <c r="O754" s="30">
        <f>VLOOKUP(Hospital_details[[#This Row],[PA ID]],Patient_details[],11,0)</f>
        <v>8000</v>
      </c>
      <c r="P754" s="31">
        <f>VLOOKUP(Hospital_details[[#This Row],[PA ID]],Patient_details[],12,0)</f>
        <v>50</v>
      </c>
      <c r="Q754" s="31">
        <f>VLOOKUP(Hospital_details[[#This Row],[Diagnosis_ID]],Diagnosis_details[],5,0)</f>
        <v>350</v>
      </c>
      <c r="R7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54" s="31">
        <f>Hospital_details[[#This Row],[Hospital Charges]]+Hospital_details[[#This Row],[Price of Treatment]]+Hospital_details[[#This Row],[Consultant Fee]]-Hospital_details[[#This Row],[Discount]]</f>
        <v>7600</v>
      </c>
      <c r="T7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755" spans="1:20" hidden="1">
      <c r="A755" s="27" t="s">
        <v>1526</v>
      </c>
      <c r="B755" s="28">
        <f>VLOOKUP(Hospital_details[[#This Row],[PA ID]],Patient_details[],2,0)</f>
        <v>43199</v>
      </c>
      <c r="C755" s="32">
        <f>VLOOKUP(Hospital_details[[#This Row],[PA ID]],Patient_details[],3,0)</f>
        <v>26</v>
      </c>
      <c r="D755" s="32" t="str">
        <f>VLOOKUP(Hospital_details[[#This Row],[PA ID]],Patient_details[],4,0)</f>
        <v>M</v>
      </c>
      <c r="E755" s="27" t="str">
        <f>VLOOKUP(Hospital_details[[#This Row],[PA ID]],Patient_details[],5,0)</f>
        <v>Day-case</v>
      </c>
      <c r="F755" s="27" t="str">
        <f>VLOOKUP(Hospital_details[[#This Row],[PA ID]],Patient_details[],6,0)</f>
        <v>Monaghan</v>
      </c>
      <c r="G755" s="33" t="str">
        <f>VLOOKUP(Hospital_details[[#This Row],[PA ID]],Patient_details[],7,0)</f>
        <v>Monaghan</v>
      </c>
      <c r="H755" s="29" t="str">
        <f>VLOOKUP(Hospital_details[[#This Row],[PA ID]],Patient_details[],9,0)</f>
        <v>Clinical Research Centre</v>
      </c>
      <c r="I755" s="27" t="s">
        <v>1527</v>
      </c>
      <c r="J755" s="27" t="str">
        <f>VLOOKUP(Hospital_details[[#This Row],[Diagnosis_ID]],Diagnosis_details[],2,0)</f>
        <v>Surgery</v>
      </c>
      <c r="K755" s="27" t="str">
        <f>VLOOKUP(Hospital_details[[#This Row],[Diagnosis_ID]],Diagnosis_details[],3,0)</f>
        <v>Medical card holders</v>
      </c>
      <c r="L755" s="29" t="str">
        <f>VLOOKUP(Hospital_details[[#This Row],[Diagnosis_ID]],Diagnosis_details[],4,0)</f>
        <v>Dr Fauci</v>
      </c>
      <c r="M755" s="29" t="str">
        <f>VLOOKUP(Hospital_details[[#This Row],[PA ID]],Patient_details[],10,0)</f>
        <v>Corticosteroids</v>
      </c>
      <c r="N755" s="29" t="str">
        <f>VLOOKUP(Hospital_details[[#This Row],[PA ID]],Patient_details[],8,0)</f>
        <v>Parkinson's disease</v>
      </c>
      <c r="O755" s="30">
        <f>VLOOKUP(Hospital_details[[#This Row],[PA ID]],Patient_details[],11,0)</f>
        <v>880</v>
      </c>
      <c r="P755" s="31">
        <f>VLOOKUP(Hospital_details[[#This Row],[PA ID]],Patient_details[],12,0)</f>
        <v>240</v>
      </c>
      <c r="Q755" s="31">
        <f>VLOOKUP(Hospital_details[[#This Row],[Diagnosis_ID]],Diagnosis_details[],5,0)</f>
        <v>320</v>
      </c>
      <c r="R7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55" s="31">
        <f>Hospital_details[[#This Row],[Hospital Charges]]+Hospital_details[[#This Row],[Price of Treatment]]+Hospital_details[[#This Row],[Consultant Fee]]-Hospital_details[[#This Row],[Discount]]</f>
        <v>1264</v>
      </c>
      <c r="T7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379.2</v>
      </c>
    </row>
    <row r="756" spans="1:20">
      <c r="A756" s="27" t="s">
        <v>1528</v>
      </c>
      <c r="B756" s="28">
        <f>VLOOKUP(Hospital_details[[#This Row],[PA ID]],Patient_details[],2,0)</f>
        <v>43081</v>
      </c>
      <c r="C756" s="32">
        <f>VLOOKUP(Hospital_details[[#This Row],[PA ID]],Patient_details[],3,0)</f>
        <v>46</v>
      </c>
      <c r="D756" s="32" t="str">
        <f>VLOOKUP(Hospital_details[[#This Row],[PA ID]],Patient_details[],4,0)</f>
        <v>M</v>
      </c>
      <c r="E756" s="27" t="str">
        <f>VLOOKUP(Hospital_details[[#This Row],[PA ID]],Patient_details[],5,0)</f>
        <v>Day-case</v>
      </c>
      <c r="F756" s="27" t="str">
        <f>VLOOKUP(Hospital_details[[#This Row],[PA ID]],Patient_details[],6,0)</f>
        <v>Portlaoise</v>
      </c>
      <c r="G756" s="33" t="str">
        <f>VLOOKUP(Hospital_details[[#This Row],[PA ID]],Patient_details[],7,0)</f>
        <v>Laois</v>
      </c>
      <c r="H756" s="29" t="str">
        <f>VLOOKUP(Hospital_details[[#This Row],[PA ID]],Patient_details[],9,0)</f>
        <v>Clinical Haematology</v>
      </c>
      <c r="I756" s="27" t="s">
        <v>1529</v>
      </c>
      <c r="J756" s="27" t="str">
        <f>VLOOKUP(Hospital_details[[#This Row],[Diagnosis_ID]],Diagnosis_details[],2,0)</f>
        <v>Surgery</v>
      </c>
      <c r="K756" s="27" t="str">
        <f>VLOOKUP(Hospital_details[[#This Row],[Diagnosis_ID]],Diagnosis_details[],3,0)</f>
        <v>Medical card holders</v>
      </c>
      <c r="L756" s="29" t="str">
        <f>VLOOKUP(Hospital_details[[#This Row],[Diagnosis_ID]],Diagnosis_details[],4,0)</f>
        <v>Dr Birx</v>
      </c>
      <c r="M756" s="29" t="str">
        <f>VLOOKUP(Hospital_details[[#This Row],[PA ID]],Patient_details[],10,0)</f>
        <v>antibiotics</v>
      </c>
      <c r="N756" s="29" t="str">
        <f>VLOOKUP(Hospital_details[[#This Row],[PA ID]],Patient_details[],8,0)</f>
        <v>Bacterial infection</v>
      </c>
      <c r="O756" s="30">
        <f>VLOOKUP(Hospital_details[[#This Row],[PA ID]],Patient_details[],11,0)</f>
        <v>880</v>
      </c>
      <c r="P756" s="31">
        <f>VLOOKUP(Hospital_details[[#This Row],[PA ID]],Patient_details[],12,0)</f>
        <v>320</v>
      </c>
      <c r="Q756" s="31">
        <f>VLOOKUP(Hospital_details[[#This Row],[Diagnosis_ID]],Diagnosis_details[],5,0)</f>
        <v>350</v>
      </c>
      <c r="R7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756" s="31">
        <f>Hospital_details[[#This Row],[Hospital Charges]]+Hospital_details[[#This Row],[Price of Treatment]]+Hospital_details[[#This Row],[Consultant Fee]]-Hospital_details[[#This Row],[Discount]]</f>
        <v>1502</v>
      </c>
      <c r="T7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450.59999999999997</v>
      </c>
    </row>
    <row r="757" spans="1:20" hidden="1">
      <c r="A757" s="27" t="s">
        <v>1530</v>
      </c>
      <c r="B757" s="28">
        <f>VLOOKUP(Hospital_details[[#This Row],[PA ID]],Patient_details[],2,0)</f>
        <v>43365</v>
      </c>
      <c r="C757" s="32">
        <f>VLOOKUP(Hospital_details[[#This Row],[PA ID]],Patient_details[],3,0)</f>
        <v>39</v>
      </c>
      <c r="D757" s="32" t="str">
        <f>VLOOKUP(Hospital_details[[#This Row],[PA ID]],Patient_details[],4,0)</f>
        <v>F</v>
      </c>
      <c r="E757" s="27" t="str">
        <f>VLOOKUP(Hospital_details[[#This Row],[PA ID]],Patient_details[],5,0)</f>
        <v>Single-occupancy room overnight</v>
      </c>
      <c r="F757" s="27" t="str">
        <f>VLOOKUP(Hospital_details[[#This Row],[PA ID]],Patient_details[],6,0)</f>
        <v>Athy</v>
      </c>
      <c r="G757" s="33" t="str">
        <f>VLOOKUP(Hospital_details[[#This Row],[PA ID]],Patient_details[],7,0)</f>
        <v>Laois</v>
      </c>
      <c r="H757" s="29" t="str">
        <f>VLOOKUP(Hospital_details[[#This Row],[PA ID]],Patient_details[],9,0)</f>
        <v>Anaesthesia, Intensive Care and Pain Medicine</v>
      </c>
      <c r="I757" s="27" t="s">
        <v>1531</v>
      </c>
      <c r="J757" s="27" t="str">
        <f>VLOOKUP(Hospital_details[[#This Row],[Diagnosis_ID]],Diagnosis_details[],2,0)</f>
        <v>Surgery</v>
      </c>
      <c r="K757" s="27" t="str">
        <f>VLOOKUP(Hospital_details[[#This Row],[Diagnosis_ID]],Diagnosis_details[],3,0)</f>
        <v>Medical card holders</v>
      </c>
      <c r="L757" s="29" t="str">
        <f>VLOOKUP(Hospital_details[[#This Row],[Diagnosis_ID]],Diagnosis_details[],4,0)</f>
        <v>Dr Fauci</v>
      </c>
      <c r="M757" s="29" t="str">
        <f>VLOOKUP(Hospital_details[[#This Row],[PA ID]],Patient_details[],10,0)</f>
        <v>Aspirin</v>
      </c>
      <c r="N757" s="29" t="str">
        <f>VLOOKUP(Hospital_details[[#This Row],[PA ID]],Patient_details[],8,0)</f>
        <v>Myocardial ischemia</v>
      </c>
      <c r="O757" s="30">
        <f>VLOOKUP(Hospital_details[[#This Row],[PA ID]],Patient_details[],11,0)</f>
        <v>8000</v>
      </c>
      <c r="P757" s="31">
        <f>VLOOKUP(Hospital_details[[#This Row],[PA ID]],Patient_details[],12,0)</f>
        <v>140</v>
      </c>
      <c r="Q757" s="31">
        <f>VLOOKUP(Hospital_details[[#This Row],[Diagnosis_ID]],Diagnosis_details[],5,0)</f>
        <v>320</v>
      </c>
      <c r="R7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57" s="31">
        <f>Hospital_details[[#This Row],[Hospital Charges]]+Hospital_details[[#This Row],[Price of Treatment]]+Hospital_details[[#This Row],[Consultant Fee]]-Hospital_details[[#This Row],[Discount]]</f>
        <v>8220</v>
      </c>
      <c r="T7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2466</v>
      </c>
    </row>
    <row r="758" spans="1:20">
      <c r="A758" s="27" t="s">
        <v>1532</v>
      </c>
      <c r="B758" s="28">
        <f>VLOOKUP(Hospital_details[[#This Row],[PA ID]],Patient_details[],2,0)</f>
        <v>42737</v>
      </c>
      <c r="C758" s="32">
        <f>VLOOKUP(Hospital_details[[#This Row],[PA ID]],Patient_details[],3,0)</f>
        <v>36</v>
      </c>
      <c r="D758" s="32" t="str">
        <f>VLOOKUP(Hospital_details[[#This Row],[PA ID]],Patient_details[],4,0)</f>
        <v>F</v>
      </c>
      <c r="E758" s="27" t="str">
        <f>VLOOKUP(Hospital_details[[#This Row],[PA ID]],Patient_details[],5,0)</f>
        <v>Multiple-occupancy room overnight</v>
      </c>
      <c r="F758" s="27" t="str">
        <f>VLOOKUP(Hospital_details[[#This Row],[PA ID]],Patient_details[],6,0)</f>
        <v>Roscommon</v>
      </c>
      <c r="G758" s="33" t="str">
        <f>VLOOKUP(Hospital_details[[#This Row],[PA ID]],Patient_details[],7,0)</f>
        <v>Roscommon</v>
      </c>
      <c r="H758" s="29" t="str">
        <f>VLOOKUP(Hospital_details[[#This Row],[PA ID]],Patient_details[],9,0)</f>
        <v>Clinical Haematology</v>
      </c>
      <c r="I758" s="27" t="s">
        <v>1533</v>
      </c>
      <c r="J758" s="27" t="str">
        <f>VLOOKUP(Hospital_details[[#This Row],[Diagnosis_ID]],Diagnosis_details[],2,0)</f>
        <v>Surgery</v>
      </c>
      <c r="K758" s="27" t="str">
        <f>VLOOKUP(Hospital_details[[#This Row],[Diagnosis_ID]],Diagnosis_details[],3,0)</f>
        <v>Medical card holders</v>
      </c>
      <c r="L758" s="29" t="str">
        <f>VLOOKUP(Hospital_details[[#This Row],[Diagnosis_ID]],Diagnosis_details[],4,0)</f>
        <v>Dr Birx</v>
      </c>
      <c r="M758" s="29" t="str">
        <f>VLOOKUP(Hospital_details[[#This Row],[PA ID]],Patient_details[],10,0)</f>
        <v>folic acid</v>
      </c>
      <c r="N758" s="29" t="str">
        <f>VLOOKUP(Hospital_details[[#This Row],[PA ID]],Patient_details[],8,0)</f>
        <v>Bacterial infection</v>
      </c>
      <c r="O758" s="30">
        <f>VLOOKUP(Hospital_details[[#This Row],[PA ID]],Patient_details[],11,0)</f>
        <v>4000</v>
      </c>
      <c r="P758" s="31">
        <f>VLOOKUP(Hospital_details[[#This Row],[PA ID]],Patient_details[],12,0)</f>
        <v>100</v>
      </c>
      <c r="Q758" s="31">
        <f>VLOOKUP(Hospital_details[[#This Row],[Diagnosis_ID]],Diagnosis_details[],5,0)</f>
        <v>350</v>
      </c>
      <c r="R7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758" s="31">
        <f>Hospital_details[[#This Row],[Hospital Charges]]+Hospital_details[[#This Row],[Price of Treatment]]+Hospital_details[[#This Row],[Consultant Fee]]-Hospital_details[[#This Row],[Discount]]</f>
        <v>4050</v>
      </c>
      <c r="T7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1215</v>
      </c>
    </row>
    <row r="759" spans="1:20">
      <c r="A759" s="27" t="s">
        <v>1534</v>
      </c>
      <c r="B759" s="28">
        <f>VLOOKUP(Hospital_details[[#This Row],[PA ID]],Patient_details[],2,0)</f>
        <v>42737</v>
      </c>
      <c r="C759" s="32">
        <f>VLOOKUP(Hospital_details[[#This Row],[PA ID]],Patient_details[],3,0)</f>
        <v>43</v>
      </c>
      <c r="D759" s="32" t="str">
        <f>VLOOKUP(Hospital_details[[#This Row],[PA ID]],Patient_details[],4,0)</f>
        <v>M</v>
      </c>
      <c r="E759" s="27" t="str">
        <f>VLOOKUP(Hospital_details[[#This Row],[PA ID]],Patient_details[],5,0)</f>
        <v>Single-occupancy room overnight</v>
      </c>
      <c r="F759" s="27" t="str">
        <f>VLOOKUP(Hospital_details[[#This Row],[PA ID]],Patient_details[],6,0)</f>
        <v>Carrigaline</v>
      </c>
      <c r="G759" s="33" t="str">
        <f>VLOOKUP(Hospital_details[[#This Row],[PA ID]],Patient_details[],7,0)</f>
        <v>Cork</v>
      </c>
      <c r="H759" s="29" t="str">
        <f>VLOOKUP(Hospital_details[[#This Row],[PA ID]],Patient_details[],9,0)</f>
        <v>Clinical Haematology</v>
      </c>
      <c r="I759" s="27" t="s">
        <v>1535</v>
      </c>
      <c r="J759" s="27" t="str">
        <f>VLOOKUP(Hospital_details[[#This Row],[Diagnosis_ID]],Diagnosis_details[],2,0)</f>
        <v>Surgery</v>
      </c>
      <c r="K759" s="27" t="str">
        <f>VLOOKUP(Hospital_details[[#This Row],[Diagnosis_ID]],Diagnosis_details[],3,0)</f>
        <v>Medical card holders</v>
      </c>
      <c r="L759" s="29" t="str">
        <f>VLOOKUP(Hospital_details[[#This Row],[Diagnosis_ID]],Diagnosis_details[],4,0)</f>
        <v>Dr Birx</v>
      </c>
      <c r="M759" s="29" t="str">
        <f>VLOOKUP(Hospital_details[[#This Row],[PA ID]],Patient_details[],10,0)</f>
        <v>oxygen</v>
      </c>
      <c r="N759" s="29" t="str">
        <f>VLOOKUP(Hospital_details[[#This Row],[PA ID]],Patient_details[],8,0)</f>
        <v>Bacterial infection</v>
      </c>
      <c r="O759" s="30">
        <f>VLOOKUP(Hospital_details[[#This Row],[PA ID]],Patient_details[],11,0)</f>
        <v>8000</v>
      </c>
      <c r="P759" s="31">
        <f>VLOOKUP(Hospital_details[[#This Row],[PA ID]],Patient_details[],12,0)</f>
        <v>200</v>
      </c>
      <c r="Q759" s="31">
        <f>VLOOKUP(Hospital_details[[#This Row],[Diagnosis_ID]],Diagnosis_details[],5,0)</f>
        <v>350</v>
      </c>
      <c r="R7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59" s="31">
        <f>Hospital_details[[#This Row],[Hospital Charges]]+Hospital_details[[#This Row],[Price of Treatment]]+Hospital_details[[#This Row],[Consultant Fee]]-Hospital_details[[#This Row],[Discount]]</f>
        <v>7750</v>
      </c>
      <c r="T7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2325</v>
      </c>
    </row>
    <row r="760" spans="1:20" hidden="1">
      <c r="A760" s="27" t="s">
        <v>1536</v>
      </c>
      <c r="B760" s="28">
        <f>VLOOKUP(Hospital_details[[#This Row],[PA ID]],Patient_details[],2,0)</f>
        <v>43674</v>
      </c>
      <c r="C760" s="32">
        <f>VLOOKUP(Hospital_details[[#This Row],[PA ID]],Patient_details[],3,0)</f>
        <v>45</v>
      </c>
      <c r="D760" s="32" t="str">
        <f>VLOOKUP(Hospital_details[[#This Row],[PA ID]],Patient_details[],4,0)</f>
        <v>M</v>
      </c>
      <c r="E760" s="27" t="str">
        <f>VLOOKUP(Hospital_details[[#This Row],[PA ID]],Patient_details[],5,0)</f>
        <v>Day-case</v>
      </c>
      <c r="F760" s="27" t="str">
        <f>VLOOKUP(Hospital_details[[#This Row],[PA ID]],Patient_details[],6,0)</f>
        <v>Edenderry</v>
      </c>
      <c r="G760" s="33" t="str">
        <f>VLOOKUP(Hospital_details[[#This Row],[PA ID]],Patient_details[],7,0)</f>
        <v>Offaly</v>
      </c>
      <c r="H760" s="29" t="str">
        <f>VLOOKUP(Hospital_details[[#This Row],[PA ID]],Patient_details[],9,0)</f>
        <v>Anaesthesia, Intensive Care and Pain Medicine</v>
      </c>
      <c r="I760" s="27" t="s">
        <v>1537</v>
      </c>
      <c r="J760" s="27" t="str">
        <f>VLOOKUP(Hospital_details[[#This Row],[Diagnosis_ID]],Diagnosis_details[],2,0)</f>
        <v>Surgery</v>
      </c>
      <c r="K760" s="27" t="str">
        <f>VLOOKUP(Hospital_details[[#This Row],[Diagnosis_ID]],Diagnosis_details[],3,0)</f>
        <v>Medical card holders</v>
      </c>
      <c r="L760" s="29" t="str">
        <f>VLOOKUP(Hospital_details[[#This Row],[Diagnosis_ID]],Diagnosis_details[],4,0)</f>
        <v>Dr Fauci</v>
      </c>
      <c r="M760" s="29" t="str">
        <f>VLOOKUP(Hospital_details[[#This Row],[PA ID]],Patient_details[],10,0)</f>
        <v>Nitrates</v>
      </c>
      <c r="N760" s="29" t="str">
        <f>VLOOKUP(Hospital_details[[#This Row],[PA ID]],Patient_details[],8,0)</f>
        <v>Myocardial ischemia</v>
      </c>
      <c r="O760" s="30">
        <f>VLOOKUP(Hospital_details[[#This Row],[PA ID]],Patient_details[],11,0)</f>
        <v>880</v>
      </c>
      <c r="P760" s="31">
        <f>VLOOKUP(Hospital_details[[#This Row],[PA ID]],Patient_details[],12,0)</f>
        <v>330</v>
      </c>
      <c r="Q760" s="31">
        <f>VLOOKUP(Hospital_details[[#This Row],[Diagnosis_ID]],Diagnosis_details[],5,0)</f>
        <v>320</v>
      </c>
      <c r="R7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60" s="31">
        <f>Hospital_details[[#This Row],[Hospital Charges]]+Hospital_details[[#This Row],[Price of Treatment]]+Hospital_details[[#This Row],[Consultant Fee]]-Hospital_details[[#This Row],[Discount]]</f>
        <v>1354</v>
      </c>
      <c r="T7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406.2</v>
      </c>
    </row>
    <row r="761" spans="1:20" hidden="1">
      <c r="A761" s="27" t="s">
        <v>1538</v>
      </c>
      <c r="B761" s="28">
        <f>VLOOKUP(Hospital_details[[#This Row],[PA ID]],Patient_details[],2,0)</f>
        <v>43730</v>
      </c>
      <c r="C761" s="32">
        <f>VLOOKUP(Hospital_details[[#This Row],[PA ID]],Patient_details[],3,0)</f>
        <v>51</v>
      </c>
      <c r="D761" s="32" t="str">
        <f>VLOOKUP(Hospital_details[[#This Row],[PA ID]],Patient_details[],4,0)</f>
        <v>F</v>
      </c>
      <c r="E761" s="27" t="str">
        <f>VLOOKUP(Hospital_details[[#This Row],[PA ID]],Patient_details[],5,0)</f>
        <v>Multiple-occupancy room overnight</v>
      </c>
      <c r="F761" s="27" t="str">
        <f>VLOOKUP(Hospital_details[[#This Row],[PA ID]],Patient_details[],6,0)</f>
        <v>Sligo</v>
      </c>
      <c r="G761" s="33" t="str">
        <f>VLOOKUP(Hospital_details[[#This Row],[PA ID]],Patient_details[],7,0)</f>
        <v>Leitrim</v>
      </c>
      <c r="H761" s="29" t="str">
        <f>VLOOKUP(Hospital_details[[#This Row],[PA ID]],Patient_details[],9,0)</f>
        <v>Anaesthesia, Intensive Care and Pain Medicine</v>
      </c>
      <c r="I761" s="27" t="s">
        <v>1539</v>
      </c>
      <c r="J761" s="27" t="str">
        <f>VLOOKUP(Hospital_details[[#This Row],[Diagnosis_ID]],Diagnosis_details[],2,0)</f>
        <v>Surgery</v>
      </c>
      <c r="K761" s="27" t="str">
        <f>VLOOKUP(Hospital_details[[#This Row],[Diagnosis_ID]],Diagnosis_details[],3,0)</f>
        <v>Medical card holders</v>
      </c>
      <c r="L761" s="29" t="str">
        <f>VLOOKUP(Hospital_details[[#This Row],[Diagnosis_ID]],Diagnosis_details[],4,0)</f>
        <v>Dr Fauci</v>
      </c>
      <c r="M761" s="29" t="str">
        <f>VLOOKUP(Hospital_details[[#This Row],[PA ID]],Patient_details[],10,0)</f>
        <v>Nitrates</v>
      </c>
      <c r="N761" s="29" t="str">
        <f>VLOOKUP(Hospital_details[[#This Row],[PA ID]],Patient_details[],8,0)</f>
        <v>Myocardial ischemia</v>
      </c>
      <c r="O761" s="30">
        <f>VLOOKUP(Hospital_details[[#This Row],[PA ID]],Patient_details[],11,0)</f>
        <v>4000</v>
      </c>
      <c r="P761" s="31">
        <f>VLOOKUP(Hospital_details[[#This Row],[PA ID]],Patient_details[],12,0)</f>
        <v>200</v>
      </c>
      <c r="Q761" s="31">
        <f>VLOOKUP(Hospital_details[[#This Row],[Diagnosis_ID]],Diagnosis_details[],5,0)</f>
        <v>320</v>
      </c>
      <c r="R7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61" s="31">
        <f>Hospital_details[[#This Row],[Hospital Charges]]+Hospital_details[[#This Row],[Price of Treatment]]+Hospital_details[[#This Row],[Consultant Fee]]-Hospital_details[[#This Row],[Discount]]</f>
        <v>4400</v>
      </c>
      <c r="T7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1320</v>
      </c>
    </row>
    <row r="762" spans="1:20">
      <c r="A762" s="27" t="s">
        <v>1540</v>
      </c>
      <c r="B762" s="28">
        <f>VLOOKUP(Hospital_details[[#This Row],[PA ID]],Patient_details[],2,0)</f>
        <v>42983</v>
      </c>
      <c r="C762" s="32">
        <f>VLOOKUP(Hospital_details[[#This Row],[PA ID]],Patient_details[],3,0)</f>
        <v>62</v>
      </c>
      <c r="D762" s="32" t="str">
        <f>VLOOKUP(Hospital_details[[#This Row],[PA ID]],Patient_details[],4,0)</f>
        <v>F</v>
      </c>
      <c r="E762" s="27" t="str">
        <f>VLOOKUP(Hospital_details[[#This Row],[PA ID]],Patient_details[],5,0)</f>
        <v>Day-case</v>
      </c>
      <c r="F762" s="27" t="str">
        <f>VLOOKUP(Hospital_details[[#This Row],[PA ID]],Patient_details[],6,0)</f>
        <v>Sligo</v>
      </c>
      <c r="G762" s="33" t="str">
        <f>VLOOKUP(Hospital_details[[#This Row],[PA ID]],Patient_details[],7,0)</f>
        <v>Leitrim</v>
      </c>
      <c r="H762" s="29" t="str">
        <f>VLOOKUP(Hospital_details[[#This Row],[PA ID]],Patient_details[],9,0)</f>
        <v>Clinical Haematology</v>
      </c>
      <c r="I762" s="27" t="s">
        <v>1541</v>
      </c>
      <c r="J762" s="27" t="str">
        <f>VLOOKUP(Hospital_details[[#This Row],[Diagnosis_ID]],Diagnosis_details[],2,0)</f>
        <v>Therapy</v>
      </c>
      <c r="K762" s="27" t="str">
        <f>VLOOKUP(Hospital_details[[#This Row],[Diagnosis_ID]],Diagnosis_details[],3,0)</f>
        <v>Medical card holders</v>
      </c>
      <c r="L762" s="29" t="str">
        <f>VLOOKUP(Hospital_details[[#This Row],[Diagnosis_ID]],Diagnosis_details[],4,0)</f>
        <v>Dr Birx</v>
      </c>
      <c r="M762" s="29" t="str">
        <f>VLOOKUP(Hospital_details[[#This Row],[PA ID]],Patient_details[],10,0)</f>
        <v>folic acid</v>
      </c>
      <c r="N762" s="29" t="str">
        <f>VLOOKUP(Hospital_details[[#This Row],[PA ID]],Patient_details[],8,0)</f>
        <v>Bacterial infection</v>
      </c>
      <c r="O762" s="30">
        <f>VLOOKUP(Hospital_details[[#This Row],[PA ID]],Patient_details[],11,0)</f>
        <v>880</v>
      </c>
      <c r="P762" s="31">
        <f>VLOOKUP(Hospital_details[[#This Row],[PA ID]],Patient_details[],12,0)</f>
        <v>720</v>
      </c>
      <c r="Q762" s="31">
        <f>VLOOKUP(Hospital_details[[#This Row],[Diagnosis_ID]],Diagnosis_details[],5,0)</f>
        <v>350</v>
      </c>
      <c r="R7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62" s="31">
        <f>Hospital_details[[#This Row],[Hospital Charges]]+Hospital_details[[#This Row],[Price of Treatment]]+Hospital_details[[#This Row],[Consultant Fee]]-Hospital_details[[#This Row],[Discount]]</f>
        <v>1774</v>
      </c>
      <c r="T7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532.19999999999993</v>
      </c>
    </row>
    <row r="763" spans="1:20" hidden="1">
      <c r="A763" s="27" t="s">
        <v>1542</v>
      </c>
      <c r="B763" s="28">
        <f>VLOOKUP(Hospital_details[[#This Row],[PA ID]],Patient_details[],2,0)</f>
        <v>43776</v>
      </c>
      <c r="C763" s="32">
        <f>VLOOKUP(Hospital_details[[#This Row],[PA ID]],Patient_details[],3,0)</f>
        <v>58</v>
      </c>
      <c r="D763" s="32" t="str">
        <f>VLOOKUP(Hospital_details[[#This Row],[PA ID]],Patient_details[],4,0)</f>
        <v>M</v>
      </c>
      <c r="E763" s="27" t="str">
        <f>VLOOKUP(Hospital_details[[#This Row],[PA ID]],Patient_details[],5,0)</f>
        <v>Single-occupancy room overnight</v>
      </c>
      <c r="F763" s="27" t="str">
        <f>VLOOKUP(Hospital_details[[#This Row],[PA ID]],Patient_details[],6,0)</f>
        <v>Dundalk</v>
      </c>
      <c r="G763" s="33" t="str">
        <f>VLOOKUP(Hospital_details[[#This Row],[PA ID]],Patient_details[],7,0)</f>
        <v>Louth</v>
      </c>
      <c r="H763" s="29" t="str">
        <f>VLOOKUP(Hospital_details[[#This Row],[PA ID]],Patient_details[],9,0)</f>
        <v>Anaesthesia, Intensive Care and Pain Medicine</v>
      </c>
      <c r="I763" s="27" t="s">
        <v>1543</v>
      </c>
      <c r="J763" s="27" t="str">
        <f>VLOOKUP(Hospital_details[[#This Row],[Diagnosis_ID]],Diagnosis_details[],2,0)</f>
        <v>Therapy</v>
      </c>
      <c r="K763" s="27" t="str">
        <f>VLOOKUP(Hospital_details[[#This Row],[Diagnosis_ID]],Diagnosis_details[],3,0)</f>
        <v>Medical card holders</v>
      </c>
      <c r="L763" s="29" t="str">
        <f>VLOOKUP(Hospital_details[[#This Row],[Diagnosis_ID]],Diagnosis_details[],4,0)</f>
        <v>Dr Fauci</v>
      </c>
      <c r="M763" s="29" t="str">
        <f>VLOOKUP(Hospital_details[[#This Row],[PA ID]],Patient_details[],10,0)</f>
        <v>Nitrates</v>
      </c>
      <c r="N763" s="29" t="str">
        <f>VLOOKUP(Hospital_details[[#This Row],[PA ID]],Patient_details[],8,0)</f>
        <v>Myocardial ischemia</v>
      </c>
      <c r="O763" s="30">
        <f>VLOOKUP(Hospital_details[[#This Row],[PA ID]],Patient_details[],11,0)</f>
        <v>8000</v>
      </c>
      <c r="P763" s="31">
        <f>VLOOKUP(Hospital_details[[#This Row],[PA ID]],Patient_details[],12,0)</f>
        <v>105</v>
      </c>
      <c r="Q763" s="31">
        <f>VLOOKUP(Hospital_details[[#This Row],[Diagnosis_ID]],Diagnosis_details[],5,0)</f>
        <v>320</v>
      </c>
      <c r="R7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63" s="31">
        <f>Hospital_details[[#This Row],[Hospital Charges]]+Hospital_details[[#This Row],[Price of Treatment]]+Hospital_details[[#This Row],[Consultant Fee]]-Hospital_details[[#This Row],[Discount]]</f>
        <v>8185</v>
      </c>
      <c r="T7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2455.5</v>
      </c>
    </row>
    <row r="764" spans="1:20">
      <c r="A764" s="27" t="s">
        <v>1544</v>
      </c>
      <c r="B764" s="28">
        <f>VLOOKUP(Hospital_details[[#This Row],[PA ID]],Patient_details[],2,0)</f>
        <v>42779</v>
      </c>
      <c r="C764" s="32">
        <f>VLOOKUP(Hospital_details[[#This Row],[PA ID]],Patient_details[],3,0)</f>
        <v>42</v>
      </c>
      <c r="D764" s="32" t="str">
        <f>VLOOKUP(Hospital_details[[#This Row],[PA ID]],Patient_details[],4,0)</f>
        <v>M</v>
      </c>
      <c r="E764" s="27" t="str">
        <f>VLOOKUP(Hospital_details[[#This Row],[PA ID]],Patient_details[],5,0)</f>
        <v>Single-occupancy room overnight</v>
      </c>
      <c r="F764" s="27" t="str">
        <f>VLOOKUP(Hospital_details[[#This Row],[PA ID]],Patient_details[],6,0)</f>
        <v>Carrick-On-Shannon</v>
      </c>
      <c r="G764" s="33" t="str">
        <f>VLOOKUP(Hospital_details[[#This Row],[PA ID]],Patient_details[],7,0)</f>
        <v>Leitrim</v>
      </c>
      <c r="H764" s="29" t="str">
        <f>VLOOKUP(Hospital_details[[#This Row],[PA ID]],Patient_details[],9,0)</f>
        <v>Clinical Haematology</v>
      </c>
      <c r="I764" s="27" t="s">
        <v>1545</v>
      </c>
      <c r="J764" s="27" t="str">
        <f>VLOOKUP(Hospital_details[[#This Row],[Diagnosis_ID]],Diagnosis_details[],2,0)</f>
        <v>Therapy</v>
      </c>
      <c r="K764" s="27" t="str">
        <f>VLOOKUP(Hospital_details[[#This Row],[Diagnosis_ID]],Diagnosis_details[],3,0)</f>
        <v>Medical card holders</v>
      </c>
      <c r="L764" s="29" t="str">
        <f>VLOOKUP(Hospital_details[[#This Row],[Diagnosis_ID]],Diagnosis_details[],4,0)</f>
        <v>Dr Birx</v>
      </c>
      <c r="M764" s="29" t="str">
        <f>VLOOKUP(Hospital_details[[#This Row],[PA ID]],Patient_details[],10,0)</f>
        <v>oxygen</v>
      </c>
      <c r="N764" s="29" t="str">
        <f>VLOOKUP(Hospital_details[[#This Row],[PA ID]],Patient_details[],8,0)</f>
        <v>Bacterial infection</v>
      </c>
      <c r="O764" s="30">
        <f>VLOOKUP(Hospital_details[[#This Row],[PA ID]],Patient_details[],11,0)</f>
        <v>8000</v>
      </c>
      <c r="P764" s="31">
        <f>VLOOKUP(Hospital_details[[#This Row],[PA ID]],Patient_details[],12,0)</f>
        <v>330</v>
      </c>
      <c r="Q764" s="31">
        <f>VLOOKUP(Hospital_details[[#This Row],[Diagnosis_ID]],Diagnosis_details[],5,0)</f>
        <v>350</v>
      </c>
      <c r="R7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64" s="31">
        <f>Hospital_details[[#This Row],[Hospital Charges]]+Hospital_details[[#This Row],[Price of Treatment]]+Hospital_details[[#This Row],[Consultant Fee]]-Hospital_details[[#This Row],[Discount]]</f>
        <v>7880</v>
      </c>
      <c r="T7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765" spans="1:20" hidden="1">
      <c r="A765" s="27" t="s">
        <v>1546</v>
      </c>
      <c r="B765" s="28">
        <f>VLOOKUP(Hospital_details[[#This Row],[PA ID]],Patient_details[],2,0)</f>
        <v>42384</v>
      </c>
      <c r="C765" s="32">
        <f>VLOOKUP(Hospital_details[[#This Row],[PA ID]],Patient_details[],3,0)</f>
        <v>49</v>
      </c>
      <c r="D765" s="32" t="str">
        <f>VLOOKUP(Hospital_details[[#This Row],[PA ID]],Patient_details[],4,0)</f>
        <v>M</v>
      </c>
      <c r="E765" s="27" t="str">
        <f>VLOOKUP(Hospital_details[[#This Row],[PA ID]],Patient_details[],5,0)</f>
        <v>Multiple-occupancy room overnight</v>
      </c>
      <c r="F765" s="27" t="str">
        <f>VLOOKUP(Hospital_details[[#This Row],[PA ID]],Patient_details[],6,0)</f>
        <v>Clonakilty</v>
      </c>
      <c r="G765" s="33" t="str">
        <f>VLOOKUP(Hospital_details[[#This Row],[PA ID]],Patient_details[],7,0)</f>
        <v>Cork</v>
      </c>
      <c r="H765" s="29" t="str">
        <f>VLOOKUP(Hospital_details[[#This Row],[PA ID]],Patient_details[],9,0)</f>
        <v>Clinical Research Centre</v>
      </c>
      <c r="I765" s="27" t="s">
        <v>1547</v>
      </c>
      <c r="J765" s="27" t="str">
        <f>VLOOKUP(Hospital_details[[#This Row],[Diagnosis_ID]],Diagnosis_details[],2,0)</f>
        <v>Therapy</v>
      </c>
      <c r="K765" s="27" t="str">
        <f>VLOOKUP(Hospital_details[[#This Row],[Diagnosis_ID]],Diagnosis_details[],3,0)</f>
        <v>Medical card holders</v>
      </c>
      <c r="L765" s="29" t="str">
        <f>VLOOKUP(Hospital_details[[#This Row],[Diagnosis_ID]],Diagnosis_details[],4,0)</f>
        <v>Dr Fauci</v>
      </c>
      <c r="M765" s="29" t="str">
        <f>VLOOKUP(Hospital_details[[#This Row],[PA ID]],Patient_details[],10,0)</f>
        <v>tPA</v>
      </c>
      <c r="N765" s="29" t="str">
        <f>VLOOKUP(Hospital_details[[#This Row],[PA ID]],Patient_details[],8,0)</f>
        <v>Stroke</v>
      </c>
      <c r="O765" s="30">
        <f>VLOOKUP(Hospital_details[[#This Row],[PA ID]],Patient_details[],11,0)</f>
        <v>4000</v>
      </c>
      <c r="P765" s="31">
        <f>VLOOKUP(Hospital_details[[#This Row],[PA ID]],Patient_details[],12,0)</f>
        <v>70</v>
      </c>
      <c r="Q765" s="31">
        <f>VLOOKUP(Hospital_details[[#This Row],[Diagnosis_ID]],Diagnosis_details[],5,0)</f>
        <v>320</v>
      </c>
      <c r="R7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65" s="31">
        <f>Hospital_details[[#This Row],[Hospital Charges]]+Hospital_details[[#This Row],[Price of Treatment]]+Hospital_details[[#This Row],[Consultant Fee]]-Hospital_details[[#This Row],[Discount]]</f>
        <v>4270</v>
      </c>
      <c r="T7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1281</v>
      </c>
    </row>
    <row r="766" spans="1:20" hidden="1">
      <c r="A766" s="27" t="s">
        <v>1548</v>
      </c>
      <c r="B766" s="28">
        <f>VLOOKUP(Hospital_details[[#This Row],[PA ID]],Patient_details[],2,0)</f>
        <v>42384</v>
      </c>
      <c r="C766" s="32">
        <f>VLOOKUP(Hospital_details[[#This Row],[PA ID]],Patient_details[],3,0)</f>
        <v>53</v>
      </c>
      <c r="D766" s="32" t="str">
        <f>VLOOKUP(Hospital_details[[#This Row],[PA ID]],Patient_details[],4,0)</f>
        <v>F</v>
      </c>
      <c r="E766" s="27" t="str">
        <f>VLOOKUP(Hospital_details[[#This Row],[PA ID]],Patient_details[],5,0)</f>
        <v>Single-occupancy room overnight</v>
      </c>
      <c r="F766" s="27" t="str">
        <f>VLOOKUP(Hospital_details[[#This Row],[PA ID]],Patient_details[],6,0)</f>
        <v>Portlaoise</v>
      </c>
      <c r="G766" s="33" t="str">
        <f>VLOOKUP(Hospital_details[[#This Row],[PA ID]],Patient_details[],7,0)</f>
        <v>Laois</v>
      </c>
      <c r="H766" s="29" t="str">
        <f>VLOOKUP(Hospital_details[[#This Row],[PA ID]],Patient_details[],9,0)</f>
        <v>Clinical Research Centre</v>
      </c>
      <c r="I766" s="27" t="s">
        <v>1549</v>
      </c>
      <c r="J766" s="27" t="str">
        <f>VLOOKUP(Hospital_details[[#This Row],[Diagnosis_ID]],Diagnosis_details[],2,0)</f>
        <v>Therapy</v>
      </c>
      <c r="K766" s="27" t="str">
        <f>VLOOKUP(Hospital_details[[#This Row],[Diagnosis_ID]],Diagnosis_details[],3,0)</f>
        <v>Medical card holders</v>
      </c>
      <c r="L766" s="29" t="str">
        <f>VLOOKUP(Hospital_details[[#This Row],[Diagnosis_ID]],Diagnosis_details[],4,0)</f>
        <v>Dr Fauci</v>
      </c>
      <c r="M766" s="29" t="str">
        <f>VLOOKUP(Hospital_details[[#This Row],[PA ID]],Patient_details[],10,0)</f>
        <v>tPA</v>
      </c>
      <c r="N766" s="29" t="str">
        <f>VLOOKUP(Hospital_details[[#This Row],[PA ID]],Patient_details[],8,0)</f>
        <v>Stroke</v>
      </c>
      <c r="O766" s="30">
        <f>VLOOKUP(Hospital_details[[#This Row],[PA ID]],Patient_details[],11,0)</f>
        <v>8000</v>
      </c>
      <c r="P766" s="31">
        <f>VLOOKUP(Hospital_details[[#This Row],[PA ID]],Patient_details[],12,0)</f>
        <v>105</v>
      </c>
      <c r="Q766" s="31">
        <f>VLOOKUP(Hospital_details[[#This Row],[Diagnosis_ID]],Diagnosis_details[],5,0)</f>
        <v>320</v>
      </c>
      <c r="R7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66" s="31">
        <f>Hospital_details[[#This Row],[Hospital Charges]]+Hospital_details[[#This Row],[Price of Treatment]]+Hospital_details[[#This Row],[Consultant Fee]]-Hospital_details[[#This Row],[Discount]]</f>
        <v>8185</v>
      </c>
      <c r="T7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2455.5</v>
      </c>
    </row>
    <row r="767" spans="1:20" hidden="1">
      <c r="A767" s="27" t="s">
        <v>1550</v>
      </c>
      <c r="B767" s="28">
        <f>VLOOKUP(Hospital_details[[#This Row],[PA ID]],Patient_details[],2,0)</f>
        <v>42384</v>
      </c>
      <c r="C767" s="32">
        <f>VLOOKUP(Hospital_details[[#This Row],[PA ID]],Patient_details[],3,0)</f>
        <v>45</v>
      </c>
      <c r="D767" s="32" t="str">
        <f>VLOOKUP(Hospital_details[[#This Row],[PA ID]],Patient_details[],4,0)</f>
        <v>F</v>
      </c>
      <c r="E767" s="27" t="str">
        <f>VLOOKUP(Hospital_details[[#This Row],[PA ID]],Patient_details[],5,0)</f>
        <v>Single-occupancy room overnight</v>
      </c>
      <c r="F767" s="27" t="str">
        <f>VLOOKUP(Hospital_details[[#This Row],[PA ID]],Patient_details[],6,0)</f>
        <v>Sligo</v>
      </c>
      <c r="G767" s="33" t="str">
        <f>VLOOKUP(Hospital_details[[#This Row],[PA ID]],Patient_details[],7,0)</f>
        <v>Leitrim</v>
      </c>
      <c r="H767" s="29" t="str">
        <f>VLOOKUP(Hospital_details[[#This Row],[PA ID]],Patient_details[],9,0)</f>
        <v>Clinical Research Centre</v>
      </c>
      <c r="I767" s="27" t="s">
        <v>1551</v>
      </c>
      <c r="J767" s="27" t="str">
        <f>VLOOKUP(Hospital_details[[#This Row],[Diagnosis_ID]],Diagnosis_details[],2,0)</f>
        <v>Therapy</v>
      </c>
      <c r="K767" s="27" t="str">
        <f>VLOOKUP(Hospital_details[[#This Row],[Diagnosis_ID]],Diagnosis_details[],3,0)</f>
        <v>Medical card holders</v>
      </c>
      <c r="L767" s="29" t="str">
        <f>VLOOKUP(Hospital_details[[#This Row],[Diagnosis_ID]],Diagnosis_details[],4,0)</f>
        <v>Dr Fauci</v>
      </c>
      <c r="M767" s="29" t="str">
        <f>VLOOKUP(Hospital_details[[#This Row],[PA ID]],Patient_details[],10,0)</f>
        <v>tPA</v>
      </c>
      <c r="N767" s="29" t="str">
        <f>VLOOKUP(Hospital_details[[#This Row],[PA ID]],Patient_details[],8,0)</f>
        <v>Stroke</v>
      </c>
      <c r="O767" s="30">
        <f>VLOOKUP(Hospital_details[[#This Row],[PA ID]],Patient_details[],11,0)</f>
        <v>8000</v>
      </c>
      <c r="P767" s="31">
        <f>VLOOKUP(Hospital_details[[#This Row],[PA ID]],Patient_details[],12,0)</f>
        <v>210</v>
      </c>
      <c r="Q767" s="31">
        <f>VLOOKUP(Hospital_details[[#This Row],[Diagnosis_ID]],Diagnosis_details[],5,0)</f>
        <v>320</v>
      </c>
      <c r="R7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67" s="31">
        <f>Hospital_details[[#This Row],[Hospital Charges]]+Hospital_details[[#This Row],[Price of Treatment]]+Hospital_details[[#This Row],[Consultant Fee]]-Hospital_details[[#This Row],[Discount]]</f>
        <v>8290</v>
      </c>
      <c r="T7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2487</v>
      </c>
    </row>
    <row r="768" spans="1:20" hidden="1">
      <c r="A768" s="27" t="s">
        <v>1552</v>
      </c>
      <c r="B768" s="28">
        <f>VLOOKUP(Hospital_details[[#This Row],[PA ID]],Patient_details[],2,0)</f>
        <v>42384</v>
      </c>
      <c r="C768" s="32">
        <f>VLOOKUP(Hospital_details[[#This Row],[PA ID]],Patient_details[],3,0)</f>
        <v>29</v>
      </c>
      <c r="D768" s="32" t="str">
        <f>VLOOKUP(Hospital_details[[#This Row],[PA ID]],Patient_details[],4,0)</f>
        <v>M</v>
      </c>
      <c r="E768" s="27" t="str">
        <f>VLOOKUP(Hospital_details[[#This Row],[PA ID]],Patient_details[],5,0)</f>
        <v>Single-occupancy room overnight</v>
      </c>
      <c r="F768" s="27" t="str">
        <f>VLOOKUP(Hospital_details[[#This Row],[PA ID]],Patient_details[],6,0)</f>
        <v>Carrick-On-Shannon</v>
      </c>
      <c r="G768" s="33" t="str">
        <f>VLOOKUP(Hospital_details[[#This Row],[PA ID]],Patient_details[],7,0)</f>
        <v>Leitrim</v>
      </c>
      <c r="H768" s="29" t="str">
        <f>VLOOKUP(Hospital_details[[#This Row],[PA ID]],Patient_details[],9,0)</f>
        <v>Clinical Research Centre</v>
      </c>
      <c r="I768" s="27" t="s">
        <v>1553</v>
      </c>
      <c r="J768" s="27" t="str">
        <f>VLOOKUP(Hospital_details[[#This Row],[Diagnosis_ID]],Diagnosis_details[],2,0)</f>
        <v>Therapy</v>
      </c>
      <c r="K768" s="27" t="str">
        <f>VLOOKUP(Hospital_details[[#This Row],[Diagnosis_ID]],Diagnosis_details[],3,0)</f>
        <v>Medical card holders</v>
      </c>
      <c r="L768" s="29" t="str">
        <f>VLOOKUP(Hospital_details[[#This Row],[Diagnosis_ID]],Diagnosis_details[],4,0)</f>
        <v>Dr Fauci</v>
      </c>
      <c r="M768" s="29" t="str">
        <f>VLOOKUP(Hospital_details[[#This Row],[PA ID]],Patient_details[],10,0)</f>
        <v>tPA</v>
      </c>
      <c r="N768" s="29" t="str">
        <f>VLOOKUP(Hospital_details[[#This Row],[PA ID]],Patient_details[],8,0)</f>
        <v>Stroke</v>
      </c>
      <c r="O768" s="30">
        <f>VLOOKUP(Hospital_details[[#This Row],[PA ID]],Patient_details[],11,0)</f>
        <v>8000</v>
      </c>
      <c r="P768" s="31">
        <f>VLOOKUP(Hospital_details[[#This Row],[PA ID]],Patient_details[],12,0)</f>
        <v>105</v>
      </c>
      <c r="Q768" s="31">
        <f>VLOOKUP(Hospital_details[[#This Row],[Diagnosis_ID]],Diagnosis_details[],5,0)</f>
        <v>320</v>
      </c>
      <c r="R7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68" s="31">
        <f>Hospital_details[[#This Row],[Hospital Charges]]+Hospital_details[[#This Row],[Price of Treatment]]+Hospital_details[[#This Row],[Consultant Fee]]-Hospital_details[[#This Row],[Discount]]</f>
        <v>8185</v>
      </c>
      <c r="T7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2455.5</v>
      </c>
    </row>
    <row r="769" spans="1:20" hidden="1">
      <c r="A769" s="27" t="s">
        <v>1554</v>
      </c>
      <c r="B769" s="28">
        <f>VLOOKUP(Hospital_details[[#This Row],[PA ID]],Patient_details[],2,0)</f>
        <v>42384</v>
      </c>
      <c r="C769" s="32">
        <f>VLOOKUP(Hospital_details[[#This Row],[PA ID]],Patient_details[],3,0)</f>
        <v>60</v>
      </c>
      <c r="D769" s="32" t="str">
        <f>VLOOKUP(Hospital_details[[#This Row],[PA ID]],Patient_details[],4,0)</f>
        <v>M</v>
      </c>
      <c r="E769" s="27" t="str">
        <f>VLOOKUP(Hospital_details[[#This Row],[PA ID]],Patient_details[],5,0)</f>
        <v>Multiple-occupancy room overnight</v>
      </c>
      <c r="F769" s="27" t="str">
        <f>VLOOKUP(Hospital_details[[#This Row],[PA ID]],Patient_details[],6,0)</f>
        <v>Carrick-On-Shannon</v>
      </c>
      <c r="G769" s="33" t="str">
        <f>VLOOKUP(Hospital_details[[#This Row],[PA ID]],Patient_details[],7,0)</f>
        <v>Leitrim</v>
      </c>
      <c r="H769" s="29" t="str">
        <f>VLOOKUP(Hospital_details[[#This Row],[PA ID]],Patient_details[],9,0)</f>
        <v>Clinical Research Centre</v>
      </c>
      <c r="I769" s="27" t="s">
        <v>1555</v>
      </c>
      <c r="J769" s="27" t="str">
        <f>VLOOKUP(Hospital_details[[#This Row],[Diagnosis_ID]],Diagnosis_details[],2,0)</f>
        <v>Therapy</v>
      </c>
      <c r="K769" s="27" t="str">
        <f>VLOOKUP(Hospital_details[[#This Row],[Diagnosis_ID]],Diagnosis_details[],3,0)</f>
        <v>Medical card holders</v>
      </c>
      <c r="L769" s="29" t="str">
        <f>VLOOKUP(Hospital_details[[#This Row],[Diagnosis_ID]],Diagnosis_details[],4,0)</f>
        <v>Dr Fauci</v>
      </c>
      <c r="M769" s="29" t="str">
        <f>VLOOKUP(Hospital_details[[#This Row],[PA ID]],Patient_details[],10,0)</f>
        <v>tPA</v>
      </c>
      <c r="N769" s="29" t="str">
        <f>VLOOKUP(Hospital_details[[#This Row],[PA ID]],Patient_details[],8,0)</f>
        <v>Stroke</v>
      </c>
      <c r="O769" s="30">
        <f>VLOOKUP(Hospital_details[[#This Row],[PA ID]],Patient_details[],11,0)</f>
        <v>4000</v>
      </c>
      <c r="P769" s="31">
        <f>VLOOKUP(Hospital_details[[#This Row],[PA ID]],Patient_details[],12,0)</f>
        <v>210</v>
      </c>
      <c r="Q769" s="31">
        <f>VLOOKUP(Hospital_details[[#This Row],[Diagnosis_ID]],Diagnosis_details[],5,0)</f>
        <v>320</v>
      </c>
      <c r="R7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69" s="31">
        <f>Hospital_details[[#This Row],[Hospital Charges]]+Hospital_details[[#This Row],[Price of Treatment]]+Hospital_details[[#This Row],[Consultant Fee]]-Hospital_details[[#This Row],[Discount]]</f>
        <v>4410</v>
      </c>
      <c r="T7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1323</v>
      </c>
    </row>
    <row r="770" spans="1:20" hidden="1">
      <c r="A770" s="27" t="s">
        <v>1556</v>
      </c>
      <c r="B770" s="28">
        <f>VLOOKUP(Hospital_details[[#This Row],[PA ID]],Patient_details[],2,0)</f>
        <v>42510</v>
      </c>
      <c r="C770" s="32">
        <f>VLOOKUP(Hospital_details[[#This Row],[PA ID]],Patient_details[],3,0)</f>
        <v>50</v>
      </c>
      <c r="D770" s="32" t="str">
        <f>VLOOKUP(Hospital_details[[#This Row],[PA ID]],Patient_details[],4,0)</f>
        <v>M</v>
      </c>
      <c r="E770" s="27" t="str">
        <f>VLOOKUP(Hospital_details[[#This Row],[PA ID]],Patient_details[],5,0)</f>
        <v>Day-case</v>
      </c>
      <c r="F770" s="27" t="str">
        <f>VLOOKUP(Hospital_details[[#This Row],[PA ID]],Patient_details[],6,0)</f>
        <v>Longford</v>
      </c>
      <c r="G770" s="33" t="str">
        <f>VLOOKUP(Hospital_details[[#This Row],[PA ID]],Patient_details[],7,0)</f>
        <v>Longford</v>
      </c>
      <c r="H770" s="29" t="str">
        <f>VLOOKUP(Hospital_details[[#This Row],[PA ID]],Patient_details[],9,0)</f>
        <v>Anaesthesia, Intensive Care and Pain Medicine</v>
      </c>
      <c r="I770" s="27" t="s">
        <v>1557</v>
      </c>
      <c r="J770" s="27" t="str">
        <f>VLOOKUP(Hospital_details[[#This Row],[Diagnosis_ID]],Diagnosis_details[],2,0)</f>
        <v>Therapy</v>
      </c>
      <c r="K770" s="27" t="str">
        <f>VLOOKUP(Hospital_details[[#This Row],[Diagnosis_ID]],Diagnosis_details[],3,0)</f>
        <v>Medical card holders</v>
      </c>
      <c r="L770" s="29" t="str">
        <f>VLOOKUP(Hospital_details[[#This Row],[Diagnosis_ID]],Diagnosis_details[],4,0)</f>
        <v>Dr Fauci</v>
      </c>
      <c r="M770" s="29" t="str">
        <f>VLOOKUP(Hospital_details[[#This Row],[PA ID]],Patient_details[],10,0)</f>
        <v>Aspirin</v>
      </c>
      <c r="N770" s="29" t="str">
        <f>VLOOKUP(Hospital_details[[#This Row],[PA ID]],Patient_details[],8,0)</f>
        <v>Myocardial ischemia</v>
      </c>
      <c r="O770" s="30">
        <f>VLOOKUP(Hospital_details[[#This Row],[PA ID]],Patient_details[],11,0)</f>
        <v>880</v>
      </c>
      <c r="P770" s="31">
        <f>VLOOKUP(Hospital_details[[#This Row],[PA ID]],Patient_details[],12,0)</f>
        <v>70</v>
      </c>
      <c r="Q770" s="31">
        <f>VLOOKUP(Hospital_details[[#This Row],[Diagnosis_ID]],Diagnosis_details[],5,0)</f>
        <v>320</v>
      </c>
      <c r="R7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70" s="31">
        <f>Hospital_details[[#This Row],[Hospital Charges]]+Hospital_details[[#This Row],[Price of Treatment]]+Hospital_details[[#This Row],[Consultant Fee]]-Hospital_details[[#This Row],[Discount]]</f>
        <v>1094</v>
      </c>
      <c r="T7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328.2</v>
      </c>
    </row>
    <row r="771" spans="1:20">
      <c r="A771" s="27" t="s">
        <v>1558</v>
      </c>
      <c r="B771" s="28">
        <f>VLOOKUP(Hospital_details[[#This Row],[PA ID]],Patient_details[],2,0)</f>
        <v>43244</v>
      </c>
      <c r="C771" s="32">
        <f>VLOOKUP(Hospital_details[[#This Row],[PA ID]],Patient_details[],3,0)</f>
        <v>53</v>
      </c>
      <c r="D771" s="32" t="str">
        <f>VLOOKUP(Hospital_details[[#This Row],[PA ID]],Patient_details[],4,0)</f>
        <v>M</v>
      </c>
      <c r="E771" s="27" t="str">
        <f>VLOOKUP(Hospital_details[[#This Row],[PA ID]],Patient_details[],5,0)</f>
        <v>Multiple-occupancy room overnight</v>
      </c>
      <c r="F771" s="27" t="str">
        <f>VLOOKUP(Hospital_details[[#This Row],[PA ID]],Patient_details[],6,0)</f>
        <v>Westport</v>
      </c>
      <c r="G771" s="33" t="str">
        <f>VLOOKUP(Hospital_details[[#This Row],[PA ID]],Patient_details[],7,0)</f>
        <v>Mayo</v>
      </c>
      <c r="H771" s="29" t="str">
        <f>VLOOKUP(Hospital_details[[#This Row],[PA ID]],Patient_details[],9,0)</f>
        <v>Clinical Haematology</v>
      </c>
      <c r="I771" s="27" t="s">
        <v>1559</v>
      </c>
      <c r="J771" s="27" t="str">
        <f>VLOOKUP(Hospital_details[[#This Row],[Diagnosis_ID]],Diagnosis_details[],2,0)</f>
        <v>Therapy</v>
      </c>
      <c r="K771" s="27" t="str">
        <f>VLOOKUP(Hospital_details[[#This Row],[Diagnosis_ID]],Diagnosis_details[],3,0)</f>
        <v>Medical card holders</v>
      </c>
      <c r="L771" s="29" t="str">
        <f>VLOOKUP(Hospital_details[[#This Row],[Diagnosis_ID]],Diagnosis_details[],4,0)</f>
        <v>Dr Birx</v>
      </c>
      <c r="M771" s="29" t="str">
        <f>VLOOKUP(Hospital_details[[#This Row],[PA ID]],Patient_details[],10,0)</f>
        <v>antibiotics</v>
      </c>
      <c r="N771" s="29" t="str">
        <f>VLOOKUP(Hospital_details[[#This Row],[PA ID]],Patient_details[],8,0)</f>
        <v>Bacterial infection</v>
      </c>
      <c r="O771" s="30">
        <f>VLOOKUP(Hospital_details[[#This Row],[PA ID]],Patient_details[],11,0)</f>
        <v>4000</v>
      </c>
      <c r="P771" s="31">
        <f>VLOOKUP(Hospital_details[[#This Row],[PA ID]],Patient_details[],12,0)</f>
        <v>70</v>
      </c>
      <c r="Q771" s="31">
        <f>VLOOKUP(Hospital_details[[#This Row],[Diagnosis_ID]],Diagnosis_details[],5,0)</f>
        <v>350</v>
      </c>
      <c r="R7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10.5</v>
      </c>
      <c r="S771" s="31">
        <f>Hospital_details[[#This Row],[Hospital Charges]]+Hospital_details[[#This Row],[Price of Treatment]]+Hospital_details[[#This Row],[Consultant Fee]]-Hospital_details[[#This Row],[Discount]]</f>
        <v>4409.5</v>
      </c>
      <c r="T7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1322.85</v>
      </c>
    </row>
    <row r="772" spans="1:20" hidden="1">
      <c r="A772" s="27" t="s">
        <v>1560</v>
      </c>
      <c r="B772" s="28">
        <f>VLOOKUP(Hospital_details[[#This Row],[PA ID]],Patient_details[],2,0)</f>
        <v>43501</v>
      </c>
      <c r="C772" s="32">
        <f>VLOOKUP(Hospital_details[[#This Row],[PA ID]],Patient_details[],3,0)</f>
        <v>45</v>
      </c>
      <c r="D772" s="32" t="str">
        <f>VLOOKUP(Hospital_details[[#This Row],[PA ID]],Patient_details[],4,0)</f>
        <v>M</v>
      </c>
      <c r="E772" s="27" t="str">
        <f>VLOOKUP(Hospital_details[[#This Row],[PA ID]],Patient_details[],5,0)</f>
        <v>Day-case</v>
      </c>
      <c r="F772" s="27" t="str">
        <f>VLOOKUP(Hospital_details[[#This Row],[PA ID]],Patient_details[],6,0)</f>
        <v>Ballyhaunis</v>
      </c>
      <c r="G772" s="33" t="str">
        <f>VLOOKUP(Hospital_details[[#This Row],[PA ID]],Patient_details[],7,0)</f>
        <v>Mayo</v>
      </c>
      <c r="H772" s="29" t="str">
        <f>VLOOKUP(Hospital_details[[#This Row],[PA ID]],Patient_details[],9,0)</f>
        <v>Anaesthesia, Intensive Care and Pain Medicine</v>
      </c>
      <c r="I772" s="27" t="s">
        <v>1561</v>
      </c>
      <c r="J772" s="27" t="str">
        <f>VLOOKUP(Hospital_details[[#This Row],[Diagnosis_ID]],Diagnosis_details[],2,0)</f>
        <v>Therapy</v>
      </c>
      <c r="K772" s="27" t="str">
        <f>VLOOKUP(Hospital_details[[#This Row],[Diagnosis_ID]],Diagnosis_details[],3,0)</f>
        <v>Medical card holders</v>
      </c>
      <c r="L772" s="29" t="str">
        <f>VLOOKUP(Hospital_details[[#This Row],[Diagnosis_ID]],Diagnosis_details[],4,0)</f>
        <v>Dr Fauci</v>
      </c>
      <c r="M772" s="29" t="str">
        <f>VLOOKUP(Hospital_details[[#This Row],[PA ID]],Patient_details[],10,0)</f>
        <v>Nitrates</v>
      </c>
      <c r="N772" s="29" t="str">
        <f>VLOOKUP(Hospital_details[[#This Row],[PA ID]],Patient_details[],8,0)</f>
        <v>Myocardial ischemia</v>
      </c>
      <c r="O772" s="30">
        <f>VLOOKUP(Hospital_details[[#This Row],[PA ID]],Patient_details[],11,0)</f>
        <v>880</v>
      </c>
      <c r="P772" s="31">
        <f>VLOOKUP(Hospital_details[[#This Row],[PA ID]],Patient_details[],12,0)</f>
        <v>100</v>
      </c>
      <c r="Q772" s="31">
        <f>VLOOKUP(Hospital_details[[#This Row],[Diagnosis_ID]],Diagnosis_details[],5,0)</f>
        <v>320</v>
      </c>
      <c r="R7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72" s="31">
        <f>Hospital_details[[#This Row],[Hospital Charges]]+Hospital_details[[#This Row],[Price of Treatment]]+Hospital_details[[#This Row],[Consultant Fee]]-Hospital_details[[#This Row],[Discount]]</f>
        <v>1124</v>
      </c>
      <c r="T7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337.2</v>
      </c>
    </row>
    <row r="773" spans="1:20" hidden="1">
      <c r="A773" s="27" t="s">
        <v>1562</v>
      </c>
      <c r="B773" s="28">
        <f>VLOOKUP(Hospital_details[[#This Row],[PA ID]],Patient_details[],2,0)</f>
        <v>43501</v>
      </c>
      <c r="C773" s="32">
        <f>VLOOKUP(Hospital_details[[#This Row],[PA ID]],Patient_details[],3,0)</f>
        <v>50</v>
      </c>
      <c r="D773" s="32" t="str">
        <f>VLOOKUP(Hospital_details[[#This Row],[PA ID]],Patient_details[],4,0)</f>
        <v>F</v>
      </c>
      <c r="E773" s="27" t="str">
        <f>VLOOKUP(Hospital_details[[#This Row],[PA ID]],Patient_details[],5,0)</f>
        <v>Single-occupancy room overnight</v>
      </c>
      <c r="F773" s="27" t="str">
        <f>VLOOKUP(Hospital_details[[#This Row],[PA ID]],Patient_details[],6,0)</f>
        <v>Ballyhaunis</v>
      </c>
      <c r="G773" s="33" t="str">
        <f>VLOOKUP(Hospital_details[[#This Row],[PA ID]],Patient_details[],7,0)</f>
        <v>Mayo</v>
      </c>
      <c r="H773" s="29" t="str">
        <f>VLOOKUP(Hospital_details[[#This Row],[PA ID]],Patient_details[],9,0)</f>
        <v>Anaesthesia, Intensive Care and Pain Medicine</v>
      </c>
      <c r="I773" s="27" t="s">
        <v>1563</v>
      </c>
      <c r="J773" s="27" t="str">
        <f>VLOOKUP(Hospital_details[[#This Row],[Diagnosis_ID]],Diagnosis_details[],2,0)</f>
        <v>Therapy</v>
      </c>
      <c r="K773" s="27" t="str">
        <f>VLOOKUP(Hospital_details[[#This Row],[Diagnosis_ID]],Diagnosis_details[],3,0)</f>
        <v>Medical card holders</v>
      </c>
      <c r="L773" s="29" t="str">
        <f>VLOOKUP(Hospital_details[[#This Row],[Diagnosis_ID]],Diagnosis_details[],4,0)</f>
        <v>Dr Fauci</v>
      </c>
      <c r="M773" s="29" t="str">
        <f>VLOOKUP(Hospital_details[[#This Row],[PA ID]],Patient_details[],10,0)</f>
        <v>Ranolazine</v>
      </c>
      <c r="N773" s="29" t="str">
        <f>VLOOKUP(Hospital_details[[#This Row],[PA ID]],Patient_details[],8,0)</f>
        <v>Myocardial ischemia</v>
      </c>
      <c r="O773" s="30">
        <f>VLOOKUP(Hospital_details[[#This Row],[PA ID]],Patient_details[],11,0)</f>
        <v>8000</v>
      </c>
      <c r="P773" s="31">
        <f>VLOOKUP(Hospital_details[[#This Row],[PA ID]],Patient_details[],12,0)</f>
        <v>150</v>
      </c>
      <c r="Q773" s="31">
        <f>VLOOKUP(Hospital_details[[#This Row],[Diagnosis_ID]],Diagnosis_details[],5,0)</f>
        <v>320</v>
      </c>
      <c r="R7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73" s="31">
        <f>Hospital_details[[#This Row],[Hospital Charges]]+Hospital_details[[#This Row],[Price of Treatment]]+Hospital_details[[#This Row],[Consultant Fee]]-Hospital_details[[#This Row],[Discount]]</f>
        <v>8230</v>
      </c>
      <c r="T7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2469</v>
      </c>
    </row>
    <row r="774" spans="1:20" hidden="1">
      <c r="A774" s="27" t="s">
        <v>1564</v>
      </c>
      <c r="B774" s="28">
        <f>VLOOKUP(Hospital_details[[#This Row],[PA ID]],Patient_details[],2,0)</f>
        <v>43501</v>
      </c>
      <c r="C774" s="32">
        <f>VLOOKUP(Hospital_details[[#This Row],[PA ID]],Patient_details[],3,0)</f>
        <v>46</v>
      </c>
      <c r="D774" s="32" t="str">
        <f>VLOOKUP(Hospital_details[[#This Row],[PA ID]],Patient_details[],4,0)</f>
        <v>M</v>
      </c>
      <c r="E774" s="27" t="str">
        <f>VLOOKUP(Hospital_details[[#This Row],[PA ID]],Patient_details[],5,0)</f>
        <v>Multiple-occupancy room overnight</v>
      </c>
      <c r="F774" s="27" t="str">
        <f>VLOOKUP(Hospital_details[[#This Row],[PA ID]],Patient_details[],6,0)</f>
        <v>Kells</v>
      </c>
      <c r="G774" s="33" t="str">
        <f>VLOOKUP(Hospital_details[[#This Row],[PA ID]],Patient_details[],7,0)</f>
        <v>Meath</v>
      </c>
      <c r="H774" s="29" t="str">
        <f>VLOOKUP(Hospital_details[[#This Row],[PA ID]],Patient_details[],9,0)</f>
        <v>Anaesthesia, Intensive Care and Pain Medicine</v>
      </c>
      <c r="I774" s="27" t="s">
        <v>1565</v>
      </c>
      <c r="J774" s="27" t="str">
        <f>VLOOKUP(Hospital_details[[#This Row],[Diagnosis_ID]],Diagnosis_details[],2,0)</f>
        <v>Therapy</v>
      </c>
      <c r="K774" s="27" t="str">
        <f>VLOOKUP(Hospital_details[[#This Row],[Diagnosis_ID]],Diagnosis_details[],3,0)</f>
        <v>Medical card holders</v>
      </c>
      <c r="L774" s="29" t="str">
        <f>VLOOKUP(Hospital_details[[#This Row],[Diagnosis_ID]],Diagnosis_details[],4,0)</f>
        <v>Dr Fauci</v>
      </c>
      <c r="M774" s="29" t="str">
        <f>VLOOKUP(Hospital_details[[#This Row],[PA ID]],Patient_details[],10,0)</f>
        <v>Nitrates</v>
      </c>
      <c r="N774" s="29" t="str">
        <f>VLOOKUP(Hospital_details[[#This Row],[PA ID]],Patient_details[],8,0)</f>
        <v>Myocardial ischemia</v>
      </c>
      <c r="O774" s="30">
        <f>VLOOKUP(Hospital_details[[#This Row],[PA ID]],Patient_details[],11,0)</f>
        <v>4000</v>
      </c>
      <c r="P774" s="31">
        <f>VLOOKUP(Hospital_details[[#This Row],[PA ID]],Patient_details[],12,0)</f>
        <v>250</v>
      </c>
      <c r="Q774" s="31">
        <f>VLOOKUP(Hospital_details[[#This Row],[Diagnosis_ID]],Diagnosis_details[],5,0)</f>
        <v>320</v>
      </c>
      <c r="R7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74" s="31">
        <f>Hospital_details[[#This Row],[Hospital Charges]]+Hospital_details[[#This Row],[Price of Treatment]]+Hospital_details[[#This Row],[Consultant Fee]]-Hospital_details[[#This Row],[Discount]]</f>
        <v>4450</v>
      </c>
      <c r="T7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1335</v>
      </c>
    </row>
    <row r="775" spans="1:20" hidden="1">
      <c r="A775" s="27" t="s">
        <v>1566</v>
      </c>
      <c r="B775" s="28">
        <f>VLOOKUP(Hospital_details[[#This Row],[PA ID]],Patient_details[],2,0)</f>
        <v>43501</v>
      </c>
      <c r="C775" s="32">
        <f>VLOOKUP(Hospital_details[[#This Row],[PA ID]],Patient_details[],3,0)</f>
        <v>61</v>
      </c>
      <c r="D775" s="32" t="str">
        <f>VLOOKUP(Hospital_details[[#This Row],[PA ID]],Patient_details[],4,0)</f>
        <v>M</v>
      </c>
      <c r="E775" s="27" t="str">
        <f>VLOOKUP(Hospital_details[[#This Row],[PA ID]],Patient_details[],5,0)</f>
        <v>Day-case</v>
      </c>
      <c r="F775" s="27" t="str">
        <f>VLOOKUP(Hospital_details[[#This Row],[PA ID]],Patient_details[],6,0)</f>
        <v>Tullamore</v>
      </c>
      <c r="G775" s="33" t="str">
        <f>VLOOKUP(Hospital_details[[#This Row],[PA ID]],Patient_details[],7,0)</f>
        <v>Offaly</v>
      </c>
      <c r="H775" s="29" t="str">
        <f>VLOOKUP(Hospital_details[[#This Row],[PA ID]],Patient_details[],9,0)</f>
        <v>Anaesthesia, Intensive Care and Pain Medicine</v>
      </c>
      <c r="I775" s="27" t="s">
        <v>1567</v>
      </c>
      <c r="J775" s="27" t="str">
        <f>VLOOKUP(Hospital_details[[#This Row],[Diagnosis_ID]],Diagnosis_details[],2,0)</f>
        <v>Therapy</v>
      </c>
      <c r="K775" s="27" t="str">
        <f>VLOOKUP(Hospital_details[[#This Row],[Diagnosis_ID]],Diagnosis_details[],3,0)</f>
        <v>Medical card holders</v>
      </c>
      <c r="L775" s="29" t="str">
        <f>VLOOKUP(Hospital_details[[#This Row],[Diagnosis_ID]],Diagnosis_details[],4,0)</f>
        <v>Dr Fauci</v>
      </c>
      <c r="M775" s="29" t="str">
        <f>VLOOKUP(Hospital_details[[#This Row],[PA ID]],Patient_details[],10,0)</f>
        <v>Nitrates</v>
      </c>
      <c r="N775" s="29" t="str">
        <f>VLOOKUP(Hospital_details[[#This Row],[PA ID]],Patient_details[],8,0)</f>
        <v>Myocardial ischemia</v>
      </c>
      <c r="O775" s="30">
        <f>VLOOKUP(Hospital_details[[#This Row],[PA ID]],Patient_details[],11,0)</f>
        <v>880</v>
      </c>
      <c r="P775" s="31">
        <f>VLOOKUP(Hospital_details[[#This Row],[PA ID]],Patient_details[],12,0)</f>
        <v>50</v>
      </c>
      <c r="Q775" s="31">
        <f>VLOOKUP(Hospital_details[[#This Row],[Diagnosis_ID]],Diagnosis_details[],5,0)</f>
        <v>320</v>
      </c>
      <c r="R7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75" s="31">
        <f>Hospital_details[[#This Row],[Hospital Charges]]+Hospital_details[[#This Row],[Price of Treatment]]+Hospital_details[[#This Row],[Consultant Fee]]-Hospital_details[[#This Row],[Discount]]</f>
        <v>1074</v>
      </c>
      <c r="T7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322.2</v>
      </c>
    </row>
    <row r="776" spans="1:20" hidden="1">
      <c r="A776" s="27" t="s">
        <v>1568</v>
      </c>
      <c r="B776" s="28">
        <f>VLOOKUP(Hospital_details[[#This Row],[PA ID]],Patient_details[],2,0)</f>
        <v>43501</v>
      </c>
      <c r="C776" s="32">
        <f>VLOOKUP(Hospital_details[[#This Row],[PA ID]],Patient_details[],3,0)</f>
        <v>46</v>
      </c>
      <c r="D776" s="32" t="str">
        <f>VLOOKUP(Hospital_details[[#This Row],[PA ID]],Patient_details[],4,0)</f>
        <v>M</v>
      </c>
      <c r="E776" s="27" t="str">
        <f>VLOOKUP(Hospital_details[[#This Row],[PA ID]],Patient_details[],5,0)</f>
        <v>Multiple-occupancy room overnight</v>
      </c>
      <c r="F776" s="27" t="str">
        <f>VLOOKUP(Hospital_details[[#This Row],[PA ID]],Patient_details[],6,0)</f>
        <v>Carrick-On-Shannon</v>
      </c>
      <c r="G776" s="33" t="str">
        <f>VLOOKUP(Hospital_details[[#This Row],[PA ID]],Patient_details[],7,0)</f>
        <v>Roscommon</v>
      </c>
      <c r="H776" s="29" t="str">
        <f>VLOOKUP(Hospital_details[[#This Row],[PA ID]],Patient_details[],9,0)</f>
        <v>Anaesthesia, Intensive Care and Pain Medicine</v>
      </c>
      <c r="I776" s="27" t="s">
        <v>1569</v>
      </c>
      <c r="J776" s="27" t="str">
        <f>VLOOKUP(Hospital_details[[#This Row],[Diagnosis_ID]],Diagnosis_details[],2,0)</f>
        <v>Therapy</v>
      </c>
      <c r="K776" s="27" t="str">
        <f>VLOOKUP(Hospital_details[[#This Row],[Diagnosis_ID]],Diagnosis_details[],3,0)</f>
        <v>Medical card holders</v>
      </c>
      <c r="L776" s="29" t="str">
        <f>VLOOKUP(Hospital_details[[#This Row],[Diagnosis_ID]],Diagnosis_details[],4,0)</f>
        <v>Dr Fauci</v>
      </c>
      <c r="M776" s="29" t="str">
        <f>VLOOKUP(Hospital_details[[#This Row],[PA ID]],Patient_details[],10,0)</f>
        <v>Nitrates</v>
      </c>
      <c r="N776" s="29" t="str">
        <f>VLOOKUP(Hospital_details[[#This Row],[PA ID]],Patient_details[],8,0)</f>
        <v>Myocardial ischemia</v>
      </c>
      <c r="O776" s="30">
        <f>VLOOKUP(Hospital_details[[#This Row],[PA ID]],Patient_details[],11,0)</f>
        <v>4000</v>
      </c>
      <c r="P776" s="31">
        <f>VLOOKUP(Hospital_details[[#This Row],[PA ID]],Patient_details[],12,0)</f>
        <v>100</v>
      </c>
      <c r="Q776" s="31">
        <f>VLOOKUP(Hospital_details[[#This Row],[Diagnosis_ID]],Diagnosis_details[],5,0)</f>
        <v>320</v>
      </c>
      <c r="R7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76" s="31">
        <f>Hospital_details[[#This Row],[Hospital Charges]]+Hospital_details[[#This Row],[Price of Treatment]]+Hospital_details[[#This Row],[Consultant Fee]]-Hospital_details[[#This Row],[Discount]]</f>
        <v>4300</v>
      </c>
      <c r="T7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1290</v>
      </c>
    </row>
    <row r="777" spans="1:20" hidden="1">
      <c r="A777" s="27" t="s">
        <v>1570</v>
      </c>
      <c r="B777" s="28">
        <f>VLOOKUP(Hospital_details[[#This Row],[PA ID]],Patient_details[],2,0)</f>
        <v>43501</v>
      </c>
      <c r="C777" s="32">
        <f>VLOOKUP(Hospital_details[[#This Row],[PA ID]],Patient_details[],3,0)</f>
        <v>62</v>
      </c>
      <c r="D777" s="32" t="str">
        <f>VLOOKUP(Hospital_details[[#This Row],[PA ID]],Patient_details[],4,0)</f>
        <v>F</v>
      </c>
      <c r="E777" s="27" t="str">
        <f>VLOOKUP(Hospital_details[[#This Row],[PA ID]],Patient_details[],5,0)</f>
        <v>Single-occupancy room overnight</v>
      </c>
      <c r="F777" s="27" t="str">
        <f>VLOOKUP(Hospital_details[[#This Row],[PA ID]],Patient_details[],6,0)</f>
        <v>Roscommon</v>
      </c>
      <c r="G777" s="33" t="str">
        <f>VLOOKUP(Hospital_details[[#This Row],[PA ID]],Patient_details[],7,0)</f>
        <v>Roscommon</v>
      </c>
      <c r="H777" s="29" t="str">
        <f>VLOOKUP(Hospital_details[[#This Row],[PA ID]],Patient_details[],9,0)</f>
        <v>Anaesthesia, Intensive Care and Pain Medicine</v>
      </c>
      <c r="I777" s="27" t="s">
        <v>1571</v>
      </c>
      <c r="J777" s="27" t="str">
        <f>VLOOKUP(Hospital_details[[#This Row],[Diagnosis_ID]],Diagnosis_details[],2,0)</f>
        <v>Therapy</v>
      </c>
      <c r="K777" s="27" t="str">
        <f>VLOOKUP(Hospital_details[[#This Row],[Diagnosis_ID]],Diagnosis_details[],3,0)</f>
        <v>Medical card holders</v>
      </c>
      <c r="L777" s="29" t="str">
        <f>VLOOKUP(Hospital_details[[#This Row],[Diagnosis_ID]],Diagnosis_details[],4,0)</f>
        <v>Dr Fauci</v>
      </c>
      <c r="M777" s="29" t="str">
        <f>VLOOKUP(Hospital_details[[#This Row],[PA ID]],Patient_details[],10,0)</f>
        <v>Aspirin</v>
      </c>
      <c r="N777" s="29" t="str">
        <f>VLOOKUP(Hospital_details[[#This Row],[PA ID]],Patient_details[],8,0)</f>
        <v>Myocardial ischemia</v>
      </c>
      <c r="O777" s="30">
        <f>VLOOKUP(Hospital_details[[#This Row],[PA ID]],Patient_details[],11,0)</f>
        <v>8000</v>
      </c>
      <c r="P777" s="31">
        <f>VLOOKUP(Hospital_details[[#This Row],[PA ID]],Patient_details[],12,0)</f>
        <v>350</v>
      </c>
      <c r="Q777" s="31">
        <f>VLOOKUP(Hospital_details[[#This Row],[Diagnosis_ID]],Diagnosis_details[],5,0)</f>
        <v>320</v>
      </c>
      <c r="R7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77" s="31">
        <f>Hospital_details[[#This Row],[Hospital Charges]]+Hospital_details[[#This Row],[Price of Treatment]]+Hospital_details[[#This Row],[Consultant Fee]]-Hospital_details[[#This Row],[Discount]]</f>
        <v>8430</v>
      </c>
      <c r="T7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2529</v>
      </c>
    </row>
    <row r="778" spans="1:20">
      <c r="A778" s="27" t="s">
        <v>1572</v>
      </c>
      <c r="B778" s="28">
        <f>VLOOKUP(Hospital_details[[#This Row],[PA ID]],Patient_details[],2,0)</f>
        <v>42557</v>
      </c>
      <c r="C778" s="32">
        <f>VLOOKUP(Hospital_details[[#This Row],[PA ID]],Patient_details[],3,0)</f>
        <v>43</v>
      </c>
      <c r="D778" s="32" t="str">
        <f>VLOOKUP(Hospital_details[[#This Row],[PA ID]],Patient_details[],4,0)</f>
        <v>F</v>
      </c>
      <c r="E778" s="27" t="str">
        <f>VLOOKUP(Hospital_details[[#This Row],[PA ID]],Patient_details[],5,0)</f>
        <v>Single-occupancy room overnight</v>
      </c>
      <c r="F778" s="27" t="str">
        <f>VLOOKUP(Hospital_details[[#This Row],[PA ID]],Patient_details[],6,0)</f>
        <v>Mullingar</v>
      </c>
      <c r="G778" s="33" t="str">
        <f>VLOOKUP(Hospital_details[[#This Row],[PA ID]],Patient_details[],7,0)</f>
        <v>Westmeath</v>
      </c>
      <c r="H778" s="29" t="str">
        <f>VLOOKUP(Hospital_details[[#This Row],[PA ID]],Patient_details[],9,0)</f>
        <v>Clinical Haematology</v>
      </c>
      <c r="I778" s="27" t="s">
        <v>1573</v>
      </c>
      <c r="J778" s="27" t="str">
        <f>VLOOKUP(Hospital_details[[#This Row],[Diagnosis_ID]],Diagnosis_details[],2,0)</f>
        <v>Therapy</v>
      </c>
      <c r="K778" s="27" t="str">
        <f>VLOOKUP(Hospital_details[[#This Row],[Diagnosis_ID]],Diagnosis_details[],3,0)</f>
        <v>Medical card holders</v>
      </c>
      <c r="L778" s="29" t="str">
        <f>VLOOKUP(Hospital_details[[#This Row],[Diagnosis_ID]],Diagnosis_details[],4,0)</f>
        <v>Dr Birx</v>
      </c>
      <c r="M778" s="29" t="str">
        <f>VLOOKUP(Hospital_details[[#This Row],[PA ID]],Patient_details[],10,0)</f>
        <v>folic acid</v>
      </c>
      <c r="N778" s="29" t="str">
        <f>VLOOKUP(Hospital_details[[#This Row],[PA ID]],Patient_details[],8,0)</f>
        <v>Bacterial infection</v>
      </c>
      <c r="O778" s="30">
        <f>VLOOKUP(Hospital_details[[#This Row],[PA ID]],Patient_details[],11,0)</f>
        <v>8000</v>
      </c>
      <c r="P778" s="31">
        <f>VLOOKUP(Hospital_details[[#This Row],[PA ID]],Patient_details[],12,0)</f>
        <v>770</v>
      </c>
      <c r="Q778" s="31">
        <f>VLOOKUP(Hospital_details[[#This Row],[Diagnosis_ID]],Diagnosis_details[],5,0)</f>
        <v>350</v>
      </c>
      <c r="R7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78" s="31">
        <f>Hospital_details[[#This Row],[Hospital Charges]]+Hospital_details[[#This Row],[Price of Treatment]]+Hospital_details[[#This Row],[Consultant Fee]]-Hospital_details[[#This Row],[Discount]]</f>
        <v>8320</v>
      </c>
      <c r="T7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779" spans="1:20" hidden="1">
      <c r="A779" s="27" t="s">
        <v>1574</v>
      </c>
      <c r="B779" s="28">
        <f>VLOOKUP(Hospital_details[[#This Row],[PA ID]],Patient_details[],2,0)</f>
        <v>42970</v>
      </c>
      <c r="C779" s="32">
        <f>VLOOKUP(Hospital_details[[#This Row],[PA ID]],Patient_details[],3,0)</f>
        <v>90</v>
      </c>
      <c r="D779" s="32" t="str">
        <f>VLOOKUP(Hospital_details[[#This Row],[PA ID]],Patient_details[],4,0)</f>
        <v>M</v>
      </c>
      <c r="E779" s="27" t="str">
        <f>VLOOKUP(Hospital_details[[#This Row],[PA ID]],Patient_details[],5,0)</f>
        <v>Single-occupancy room overnight</v>
      </c>
      <c r="F779" s="27" t="str">
        <f>VLOOKUP(Hospital_details[[#This Row],[PA ID]],Patient_details[],6,0)</f>
        <v>Sligo</v>
      </c>
      <c r="G779" s="33" t="str">
        <f>VLOOKUP(Hospital_details[[#This Row],[PA ID]],Patient_details[],7,0)</f>
        <v>Sligo</v>
      </c>
      <c r="H779" s="29" t="str">
        <f>VLOOKUP(Hospital_details[[#This Row],[PA ID]],Patient_details[],9,0)</f>
        <v>Neurology department</v>
      </c>
      <c r="I779" s="27" t="s">
        <v>1575</v>
      </c>
      <c r="J779" s="27" t="str">
        <f>VLOOKUP(Hospital_details[[#This Row],[Diagnosis_ID]],Diagnosis_details[],2,0)</f>
        <v>Therapy</v>
      </c>
      <c r="K779" s="27" t="str">
        <f>VLOOKUP(Hospital_details[[#This Row],[Diagnosis_ID]],Diagnosis_details[],3,0)</f>
        <v>Medical card holders</v>
      </c>
      <c r="L779" s="29" t="str">
        <f>VLOOKUP(Hospital_details[[#This Row],[Diagnosis_ID]],Diagnosis_details[],4,0)</f>
        <v>Dr Doherty</v>
      </c>
      <c r="M779" s="29" t="str">
        <f>VLOOKUP(Hospital_details[[#This Row],[PA ID]],Patient_details[],10,0)</f>
        <v>Aricept</v>
      </c>
      <c r="N779" s="29" t="str">
        <f>VLOOKUP(Hospital_details[[#This Row],[PA ID]],Patient_details[],8,0)</f>
        <v>Dementia</v>
      </c>
      <c r="O779" s="30">
        <f>VLOOKUP(Hospital_details[[#This Row],[PA ID]],Patient_details[],11,0)</f>
        <v>8000</v>
      </c>
      <c r="P779" s="31">
        <f>VLOOKUP(Hospital_details[[#This Row],[PA ID]],Patient_details[],12,0)</f>
        <v>240</v>
      </c>
      <c r="Q779" s="31">
        <f>VLOOKUP(Hospital_details[[#This Row],[Diagnosis_ID]],Diagnosis_details[],5,0)</f>
        <v>250</v>
      </c>
      <c r="R7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79" s="31">
        <f>Hospital_details[[#This Row],[Hospital Charges]]+Hospital_details[[#This Row],[Price of Treatment]]+Hospital_details[[#This Row],[Consultant Fee]]-Hospital_details[[#This Row],[Discount]]</f>
        <v>8250</v>
      </c>
      <c r="T7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2475</v>
      </c>
    </row>
    <row r="780" spans="1:20" hidden="1">
      <c r="A780" s="27" t="s">
        <v>1576</v>
      </c>
      <c r="B780" s="28">
        <f>VLOOKUP(Hospital_details[[#This Row],[PA ID]],Patient_details[],2,0)</f>
        <v>42970</v>
      </c>
      <c r="C780" s="32">
        <f>VLOOKUP(Hospital_details[[#This Row],[PA ID]],Patient_details[],3,0)</f>
        <v>90</v>
      </c>
      <c r="D780" s="32" t="str">
        <f>VLOOKUP(Hospital_details[[#This Row],[PA ID]],Patient_details[],4,0)</f>
        <v>M</v>
      </c>
      <c r="E780" s="27" t="str">
        <f>VLOOKUP(Hospital_details[[#This Row],[PA ID]],Patient_details[],5,0)</f>
        <v>Day-case</v>
      </c>
      <c r="F780" s="27" t="str">
        <f>VLOOKUP(Hospital_details[[#This Row],[PA ID]],Patient_details[],6,0)</f>
        <v>Longford</v>
      </c>
      <c r="G780" s="33" t="str">
        <f>VLOOKUP(Hospital_details[[#This Row],[PA ID]],Patient_details[],7,0)</f>
        <v>Longford</v>
      </c>
      <c r="H780" s="29" t="str">
        <f>VLOOKUP(Hospital_details[[#This Row],[PA ID]],Patient_details[],9,0)</f>
        <v>Neurology department</v>
      </c>
      <c r="I780" s="27" t="s">
        <v>1577</v>
      </c>
      <c r="J780" s="27" t="str">
        <f>VLOOKUP(Hospital_details[[#This Row],[Diagnosis_ID]],Diagnosis_details[],2,0)</f>
        <v>Therapy</v>
      </c>
      <c r="K780" s="27" t="str">
        <f>VLOOKUP(Hospital_details[[#This Row],[Diagnosis_ID]],Diagnosis_details[],3,0)</f>
        <v>Medical card holders</v>
      </c>
      <c r="L780" s="29" t="str">
        <f>VLOOKUP(Hospital_details[[#This Row],[Diagnosis_ID]],Diagnosis_details[],4,0)</f>
        <v>Dr Doherty</v>
      </c>
      <c r="M780" s="29" t="str">
        <f>VLOOKUP(Hospital_details[[#This Row],[PA ID]],Patient_details[],10,0)</f>
        <v>Exelon</v>
      </c>
      <c r="N780" s="29" t="str">
        <f>VLOOKUP(Hospital_details[[#This Row],[PA ID]],Patient_details[],8,0)</f>
        <v>Dementia</v>
      </c>
      <c r="O780" s="30">
        <f>VLOOKUP(Hospital_details[[#This Row],[PA ID]],Patient_details[],11,0)</f>
        <v>880</v>
      </c>
      <c r="P780" s="31">
        <f>VLOOKUP(Hospital_details[[#This Row],[PA ID]],Patient_details[],12,0)</f>
        <v>240</v>
      </c>
      <c r="Q780" s="31">
        <f>VLOOKUP(Hospital_details[[#This Row],[Diagnosis_ID]],Diagnosis_details[],5,0)</f>
        <v>250</v>
      </c>
      <c r="R7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80" s="31">
        <f>Hospital_details[[#This Row],[Hospital Charges]]+Hospital_details[[#This Row],[Price of Treatment]]+Hospital_details[[#This Row],[Consultant Fee]]-Hospital_details[[#This Row],[Discount]]</f>
        <v>1194</v>
      </c>
      <c r="T7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358.2</v>
      </c>
    </row>
    <row r="781" spans="1:20" hidden="1">
      <c r="A781" s="27" t="s">
        <v>1578</v>
      </c>
      <c r="B781" s="28">
        <f>VLOOKUP(Hospital_details[[#This Row],[PA ID]],Patient_details[],2,0)</f>
        <v>42970</v>
      </c>
      <c r="C781" s="32">
        <f>VLOOKUP(Hospital_details[[#This Row],[PA ID]],Patient_details[],3,0)</f>
        <v>90</v>
      </c>
      <c r="D781" s="32" t="str">
        <f>VLOOKUP(Hospital_details[[#This Row],[PA ID]],Patient_details[],4,0)</f>
        <v>M</v>
      </c>
      <c r="E781" s="27" t="str">
        <f>VLOOKUP(Hospital_details[[#This Row],[PA ID]],Patient_details[],5,0)</f>
        <v>Single-occupancy room overnight</v>
      </c>
      <c r="F781" s="27" t="str">
        <f>VLOOKUP(Hospital_details[[#This Row],[PA ID]],Patient_details[],6,0)</f>
        <v>Sligo</v>
      </c>
      <c r="G781" s="33" t="str">
        <f>VLOOKUP(Hospital_details[[#This Row],[PA ID]],Patient_details[],7,0)</f>
        <v>Sligo</v>
      </c>
      <c r="H781" s="29" t="str">
        <f>VLOOKUP(Hospital_details[[#This Row],[PA ID]],Patient_details[],9,0)</f>
        <v>Neurology department</v>
      </c>
      <c r="I781" s="27" t="s">
        <v>1579</v>
      </c>
      <c r="J781" s="27" t="str">
        <f>VLOOKUP(Hospital_details[[#This Row],[Diagnosis_ID]],Diagnosis_details[],2,0)</f>
        <v>Therapy</v>
      </c>
      <c r="K781" s="27" t="str">
        <f>VLOOKUP(Hospital_details[[#This Row],[Diagnosis_ID]],Diagnosis_details[],3,0)</f>
        <v>Medical card holders</v>
      </c>
      <c r="L781" s="29" t="str">
        <f>VLOOKUP(Hospital_details[[#This Row],[Diagnosis_ID]],Diagnosis_details[],4,0)</f>
        <v>Dr Doherty</v>
      </c>
      <c r="M781" s="29" t="str">
        <f>VLOOKUP(Hospital_details[[#This Row],[PA ID]],Patient_details[],10,0)</f>
        <v>Exelon</v>
      </c>
      <c r="N781" s="29" t="str">
        <f>VLOOKUP(Hospital_details[[#This Row],[PA ID]],Patient_details[],8,0)</f>
        <v>Dementia</v>
      </c>
      <c r="O781" s="30">
        <f>VLOOKUP(Hospital_details[[#This Row],[PA ID]],Patient_details[],11,0)</f>
        <v>8000</v>
      </c>
      <c r="P781" s="31">
        <f>VLOOKUP(Hospital_details[[#This Row],[PA ID]],Patient_details[],12,0)</f>
        <v>320</v>
      </c>
      <c r="Q781" s="31">
        <f>VLOOKUP(Hospital_details[[#This Row],[Diagnosis_ID]],Diagnosis_details[],5,0)</f>
        <v>250</v>
      </c>
      <c r="R7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781" s="31">
        <f>Hospital_details[[#This Row],[Hospital Charges]]+Hospital_details[[#This Row],[Price of Treatment]]+Hospital_details[[#This Row],[Consultant Fee]]-Hospital_details[[#This Row],[Discount]]</f>
        <v>8330</v>
      </c>
      <c r="T7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2499</v>
      </c>
    </row>
    <row r="782" spans="1:20" hidden="1">
      <c r="A782" s="27" t="s">
        <v>1580</v>
      </c>
      <c r="B782" s="28">
        <f>VLOOKUP(Hospital_details[[#This Row],[PA ID]],Patient_details[],2,0)</f>
        <v>42970</v>
      </c>
      <c r="C782" s="32">
        <f>VLOOKUP(Hospital_details[[#This Row],[PA ID]],Patient_details[],3,0)</f>
        <v>90</v>
      </c>
      <c r="D782" s="32" t="str">
        <f>VLOOKUP(Hospital_details[[#This Row],[PA ID]],Patient_details[],4,0)</f>
        <v>M</v>
      </c>
      <c r="E782" s="27" t="str">
        <f>VLOOKUP(Hospital_details[[#This Row],[PA ID]],Patient_details[],5,0)</f>
        <v>Multiple-occupancy room overnight</v>
      </c>
      <c r="F782" s="27" t="str">
        <f>VLOOKUP(Hospital_details[[#This Row],[PA ID]],Patient_details[],6,0)</f>
        <v>Tralee</v>
      </c>
      <c r="G782" s="33" t="str">
        <f>VLOOKUP(Hospital_details[[#This Row],[PA ID]],Patient_details[],7,0)</f>
        <v>Kerry</v>
      </c>
      <c r="H782" s="29" t="str">
        <f>VLOOKUP(Hospital_details[[#This Row],[PA ID]],Patient_details[],9,0)</f>
        <v>Neurology department</v>
      </c>
      <c r="I782" s="27" t="s">
        <v>1581</v>
      </c>
      <c r="J782" s="27" t="str">
        <f>VLOOKUP(Hospital_details[[#This Row],[Diagnosis_ID]],Diagnosis_details[],2,0)</f>
        <v>Therapy</v>
      </c>
      <c r="K782" s="27" t="str">
        <f>VLOOKUP(Hospital_details[[#This Row],[Diagnosis_ID]],Diagnosis_details[],3,0)</f>
        <v>Medical card holders</v>
      </c>
      <c r="L782" s="29" t="str">
        <f>VLOOKUP(Hospital_details[[#This Row],[Diagnosis_ID]],Diagnosis_details[],4,0)</f>
        <v>Dr Doherty</v>
      </c>
      <c r="M782" s="29" t="str">
        <f>VLOOKUP(Hospital_details[[#This Row],[PA ID]],Patient_details[],10,0)</f>
        <v>Exelon</v>
      </c>
      <c r="N782" s="29" t="str">
        <f>VLOOKUP(Hospital_details[[#This Row],[PA ID]],Patient_details[],8,0)</f>
        <v>Dementia</v>
      </c>
      <c r="O782" s="30">
        <f>VLOOKUP(Hospital_details[[#This Row],[PA ID]],Patient_details[],11,0)</f>
        <v>4000</v>
      </c>
      <c r="P782" s="31">
        <f>VLOOKUP(Hospital_details[[#This Row],[PA ID]],Patient_details[],12,0)</f>
        <v>80</v>
      </c>
      <c r="Q782" s="31">
        <f>VLOOKUP(Hospital_details[[#This Row],[Diagnosis_ID]],Diagnosis_details[],5,0)</f>
        <v>250</v>
      </c>
      <c r="R7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82" s="31">
        <f>Hospital_details[[#This Row],[Hospital Charges]]+Hospital_details[[#This Row],[Price of Treatment]]+Hospital_details[[#This Row],[Consultant Fee]]-Hospital_details[[#This Row],[Discount]]</f>
        <v>4210</v>
      </c>
      <c r="T7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1263</v>
      </c>
    </row>
    <row r="783" spans="1:20">
      <c r="A783" s="27" t="s">
        <v>1582</v>
      </c>
      <c r="B783" s="28">
        <f>VLOOKUP(Hospital_details[[#This Row],[PA ID]],Patient_details[],2,0)</f>
        <v>43014</v>
      </c>
      <c r="C783" s="32">
        <f>VLOOKUP(Hospital_details[[#This Row],[PA ID]],Patient_details[],3,0)</f>
        <v>36</v>
      </c>
      <c r="D783" s="32" t="str">
        <f>VLOOKUP(Hospital_details[[#This Row],[PA ID]],Patient_details[],4,0)</f>
        <v>F</v>
      </c>
      <c r="E783" s="27" t="str">
        <f>VLOOKUP(Hospital_details[[#This Row],[PA ID]],Patient_details[],5,0)</f>
        <v>Single-occupancy room overnight</v>
      </c>
      <c r="F783" s="27" t="str">
        <f>VLOOKUP(Hospital_details[[#This Row],[PA ID]],Patient_details[],6,0)</f>
        <v>Tralee</v>
      </c>
      <c r="G783" s="33" t="str">
        <f>VLOOKUP(Hospital_details[[#This Row],[PA ID]],Patient_details[],7,0)</f>
        <v>Kerry</v>
      </c>
      <c r="H783" s="29" t="str">
        <f>VLOOKUP(Hospital_details[[#This Row],[PA ID]],Patient_details[],9,0)</f>
        <v>Cardiology</v>
      </c>
      <c r="I783" s="27" t="s">
        <v>1583</v>
      </c>
      <c r="J783" s="27" t="str">
        <f>VLOOKUP(Hospital_details[[#This Row],[Diagnosis_ID]],Diagnosis_details[],2,0)</f>
        <v>Therapy</v>
      </c>
      <c r="K783" s="27" t="str">
        <f>VLOOKUP(Hospital_details[[#This Row],[Diagnosis_ID]],Diagnosis_details[],3,0)</f>
        <v>Medical card holders</v>
      </c>
      <c r="L783" s="29" t="str">
        <f>VLOOKUP(Hospital_details[[#This Row],[Diagnosis_ID]],Diagnosis_details[],4,0)</f>
        <v>Dr Birx</v>
      </c>
      <c r="M783" s="29" t="str">
        <f>VLOOKUP(Hospital_details[[#This Row],[PA ID]],Patient_details[],10,0)</f>
        <v>Calcium</v>
      </c>
      <c r="N783" s="29" t="str">
        <f>VLOOKUP(Hospital_details[[#This Row],[PA ID]],Patient_details[],8,0)</f>
        <v>Cardiovascular disease (CVD)</v>
      </c>
      <c r="O783" s="30">
        <f>VLOOKUP(Hospital_details[[#This Row],[PA ID]],Patient_details[],11,0)</f>
        <v>8000</v>
      </c>
      <c r="P783" s="31">
        <f>VLOOKUP(Hospital_details[[#This Row],[PA ID]],Patient_details[],12,0)</f>
        <v>550</v>
      </c>
      <c r="Q783" s="31">
        <f>VLOOKUP(Hospital_details[[#This Row],[Diagnosis_ID]],Diagnosis_details[],5,0)</f>
        <v>350</v>
      </c>
      <c r="R7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83" s="31">
        <f>Hospital_details[[#This Row],[Hospital Charges]]+Hospital_details[[#This Row],[Price of Treatment]]+Hospital_details[[#This Row],[Consultant Fee]]-Hospital_details[[#This Row],[Discount]]</f>
        <v>8100</v>
      </c>
      <c r="T7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784" spans="1:20">
      <c r="A784" s="27" t="s">
        <v>1584</v>
      </c>
      <c r="B784" s="28">
        <f>VLOOKUP(Hospital_details[[#This Row],[PA ID]],Patient_details[],2,0)</f>
        <v>43014</v>
      </c>
      <c r="C784" s="32">
        <f>VLOOKUP(Hospital_details[[#This Row],[PA ID]],Patient_details[],3,0)</f>
        <v>42</v>
      </c>
      <c r="D784" s="32" t="str">
        <f>VLOOKUP(Hospital_details[[#This Row],[PA ID]],Patient_details[],4,0)</f>
        <v>M</v>
      </c>
      <c r="E784" s="27" t="str">
        <f>VLOOKUP(Hospital_details[[#This Row],[PA ID]],Patient_details[],5,0)</f>
        <v>Day-case</v>
      </c>
      <c r="F784" s="27" t="str">
        <f>VLOOKUP(Hospital_details[[#This Row],[PA ID]],Patient_details[],6,0)</f>
        <v>Longford</v>
      </c>
      <c r="G784" s="33" t="str">
        <f>VLOOKUP(Hospital_details[[#This Row],[PA ID]],Patient_details[],7,0)</f>
        <v>Longford</v>
      </c>
      <c r="H784" s="29" t="str">
        <f>VLOOKUP(Hospital_details[[#This Row],[PA ID]],Patient_details[],9,0)</f>
        <v>Cardiology</v>
      </c>
      <c r="I784" s="27" t="s">
        <v>1585</v>
      </c>
      <c r="J784" s="27" t="str">
        <f>VLOOKUP(Hospital_details[[#This Row],[Diagnosis_ID]],Diagnosis_details[],2,0)</f>
        <v>Therapy</v>
      </c>
      <c r="K784" s="27" t="str">
        <f>VLOOKUP(Hospital_details[[#This Row],[Diagnosis_ID]],Diagnosis_details[],3,0)</f>
        <v>Medical card holders</v>
      </c>
      <c r="L784" s="29" t="str">
        <f>VLOOKUP(Hospital_details[[#This Row],[Diagnosis_ID]],Diagnosis_details[],4,0)</f>
        <v>Dr Birx</v>
      </c>
      <c r="M784" s="29" t="str">
        <f>VLOOKUP(Hospital_details[[#This Row],[PA ID]],Patient_details[],10,0)</f>
        <v>Beta blockers</v>
      </c>
      <c r="N784" s="29" t="str">
        <f>VLOOKUP(Hospital_details[[#This Row],[PA ID]],Patient_details[],8,0)</f>
        <v>Cardiovascular disease (CVD)</v>
      </c>
      <c r="O784" s="30">
        <f>VLOOKUP(Hospital_details[[#This Row],[PA ID]],Patient_details[],11,0)</f>
        <v>880</v>
      </c>
      <c r="P784" s="31">
        <f>VLOOKUP(Hospital_details[[#This Row],[PA ID]],Patient_details[],12,0)</f>
        <v>220</v>
      </c>
      <c r="Q784" s="31">
        <f>VLOOKUP(Hospital_details[[#This Row],[Diagnosis_ID]],Diagnosis_details[],5,0)</f>
        <v>350</v>
      </c>
      <c r="R7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84" s="31">
        <f>Hospital_details[[#This Row],[Hospital Charges]]+Hospital_details[[#This Row],[Price of Treatment]]+Hospital_details[[#This Row],[Consultant Fee]]-Hospital_details[[#This Row],[Discount]]</f>
        <v>1274</v>
      </c>
      <c r="T7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382.2</v>
      </c>
    </row>
    <row r="785" spans="1:20">
      <c r="A785" s="27" t="s">
        <v>1586</v>
      </c>
      <c r="B785" s="28">
        <f>VLOOKUP(Hospital_details[[#This Row],[PA ID]],Patient_details[],2,0)</f>
        <v>43014</v>
      </c>
      <c r="C785" s="32">
        <f>VLOOKUP(Hospital_details[[#This Row],[PA ID]],Patient_details[],3,0)</f>
        <v>39</v>
      </c>
      <c r="D785" s="32" t="str">
        <f>VLOOKUP(Hospital_details[[#This Row],[PA ID]],Patient_details[],4,0)</f>
        <v>F</v>
      </c>
      <c r="E785" s="27" t="str">
        <f>VLOOKUP(Hospital_details[[#This Row],[PA ID]],Patient_details[],5,0)</f>
        <v>Day-case</v>
      </c>
      <c r="F785" s="27" t="str">
        <f>VLOOKUP(Hospital_details[[#This Row],[PA ID]],Patient_details[],6,0)</f>
        <v>Roscommon</v>
      </c>
      <c r="G785" s="33" t="str">
        <f>VLOOKUP(Hospital_details[[#This Row],[PA ID]],Patient_details[],7,0)</f>
        <v>Roscommon</v>
      </c>
      <c r="H785" s="29" t="str">
        <f>VLOOKUP(Hospital_details[[#This Row],[PA ID]],Patient_details[],9,0)</f>
        <v>Cardiology</v>
      </c>
      <c r="I785" s="27" t="s">
        <v>1587</v>
      </c>
      <c r="J785" s="27" t="str">
        <f>VLOOKUP(Hospital_details[[#This Row],[Diagnosis_ID]],Diagnosis_details[],2,0)</f>
        <v>Therapy</v>
      </c>
      <c r="K785" s="27" t="str">
        <f>VLOOKUP(Hospital_details[[#This Row],[Diagnosis_ID]],Diagnosis_details[],3,0)</f>
        <v>Medical card holders</v>
      </c>
      <c r="L785" s="29" t="str">
        <f>VLOOKUP(Hospital_details[[#This Row],[Diagnosis_ID]],Diagnosis_details[],4,0)</f>
        <v>Dr Birx</v>
      </c>
      <c r="M785" s="29" t="str">
        <f>VLOOKUP(Hospital_details[[#This Row],[PA ID]],Patient_details[],10,0)</f>
        <v>Aspirin</v>
      </c>
      <c r="N785" s="29" t="str">
        <f>VLOOKUP(Hospital_details[[#This Row],[PA ID]],Patient_details[],8,0)</f>
        <v>Cardiovascular disease (CVD)</v>
      </c>
      <c r="O785" s="30">
        <f>VLOOKUP(Hospital_details[[#This Row],[PA ID]],Patient_details[],11,0)</f>
        <v>880</v>
      </c>
      <c r="P785" s="31">
        <f>VLOOKUP(Hospital_details[[#This Row],[PA ID]],Patient_details[],12,0)</f>
        <v>110</v>
      </c>
      <c r="Q785" s="31">
        <f>VLOOKUP(Hospital_details[[#This Row],[Diagnosis_ID]],Diagnosis_details[],5,0)</f>
        <v>350</v>
      </c>
      <c r="R7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85" s="31">
        <f>Hospital_details[[#This Row],[Hospital Charges]]+Hospital_details[[#This Row],[Price of Treatment]]+Hospital_details[[#This Row],[Consultant Fee]]-Hospital_details[[#This Row],[Discount]]</f>
        <v>1164</v>
      </c>
      <c r="T7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349.2</v>
      </c>
    </row>
    <row r="786" spans="1:20">
      <c r="A786" s="27" t="s">
        <v>1588</v>
      </c>
      <c r="B786" s="28">
        <f>VLOOKUP(Hospital_details[[#This Row],[PA ID]],Patient_details[],2,0)</f>
        <v>43014</v>
      </c>
      <c r="C786" s="32">
        <f>VLOOKUP(Hospital_details[[#This Row],[PA ID]],Patient_details[],3,0)</f>
        <v>50</v>
      </c>
      <c r="D786" s="32" t="str">
        <f>VLOOKUP(Hospital_details[[#This Row],[PA ID]],Patient_details[],4,0)</f>
        <v>M</v>
      </c>
      <c r="E786" s="27" t="str">
        <f>VLOOKUP(Hospital_details[[#This Row],[PA ID]],Patient_details[],5,0)</f>
        <v>Day-case</v>
      </c>
      <c r="F786" s="27" t="str">
        <f>VLOOKUP(Hospital_details[[#This Row],[PA ID]],Patient_details[],6,0)</f>
        <v>Youghal</v>
      </c>
      <c r="G786" s="33" t="str">
        <f>VLOOKUP(Hospital_details[[#This Row],[PA ID]],Patient_details[],7,0)</f>
        <v>Waterford</v>
      </c>
      <c r="H786" s="29" t="str">
        <f>VLOOKUP(Hospital_details[[#This Row],[PA ID]],Patient_details[],9,0)</f>
        <v>Cardiology</v>
      </c>
      <c r="I786" s="27" t="s">
        <v>1589</v>
      </c>
      <c r="J786" s="27" t="str">
        <f>VLOOKUP(Hospital_details[[#This Row],[Diagnosis_ID]],Diagnosis_details[],2,0)</f>
        <v>Therapy</v>
      </c>
      <c r="K786" s="27" t="str">
        <f>VLOOKUP(Hospital_details[[#This Row],[Diagnosis_ID]],Diagnosis_details[],3,0)</f>
        <v>Medical card holders</v>
      </c>
      <c r="L786" s="29" t="str">
        <f>VLOOKUP(Hospital_details[[#This Row],[Diagnosis_ID]],Diagnosis_details[],4,0)</f>
        <v>Dr Birx</v>
      </c>
      <c r="M786" s="29" t="str">
        <f>VLOOKUP(Hospital_details[[#This Row],[PA ID]],Patient_details[],10,0)</f>
        <v>Beta blockers</v>
      </c>
      <c r="N786" s="29" t="str">
        <f>VLOOKUP(Hospital_details[[#This Row],[PA ID]],Patient_details[],8,0)</f>
        <v>Cardiovascular disease (CVD)</v>
      </c>
      <c r="O786" s="30">
        <f>VLOOKUP(Hospital_details[[#This Row],[PA ID]],Patient_details[],11,0)</f>
        <v>880</v>
      </c>
      <c r="P786" s="31">
        <f>VLOOKUP(Hospital_details[[#This Row],[PA ID]],Patient_details[],12,0)</f>
        <v>220</v>
      </c>
      <c r="Q786" s="31">
        <f>VLOOKUP(Hospital_details[[#This Row],[Diagnosis_ID]],Diagnosis_details[],5,0)</f>
        <v>350</v>
      </c>
      <c r="R7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86" s="31">
        <f>Hospital_details[[#This Row],[Hospital Charges]]+Hospital_details[[#This Row],[Price of Treatment]]+Hospital_details[[#This Row],[Consultant Fee]]-Hospital_details[[#This Row],[Discount]]</f>
        <v>1274</v>
      </c>
      <c r="T7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382.2</v>
      </c>
    </row>
    <row r="787" spans="1:20" hidden="1">
      <c r="A787" s="27" t="s">
        <v>1590</v>
      </c>
      <c r="B787" s="28">
        <f>VLOOKUP(Hospital_details[[#This Row],[PA ID]],Patient_details[],2,0)</f>
        <v>42883</v>
      </c>
      <c r="C787" s="32">
        <f>VLOOKUP(Hospital_details[[#This Row],[PA ID]],Patient_details[],3,0)</f>
        <v>43</v>
      </c>
      <c r="D787" s="32" t="str">
        <f>VLOOKUP(Hospital_details[[#This Row],[PA ID]],Patient_details[],4,0)</f>
        <v>M</v>
      </c>
      <c r="E787" s="27" t="str">
        <f>VLOOKUP(Hospital_details[[#This Row],[PA ID]],Patient_details[],5,0)</f>
        <v>Multiple-occupancy room overnight</v>
      </c>
      <c r="F787" s="27" t="str">
        <f>VLOOKUP(Hospital_details[[#This Row],[PA ID]],Patient_details[],6,0)</f>
        <v>Loughrea</v>
      </c>
      <c r="G787" s="33" t="str">
        <f>VLOOKUP(Hospital_details[[#This Row],[PA ID]],Patient_details[],7,0)</f>
        <v>Galway</v>
      </c>
      <c r="H787" s="29" t="str">
        <f>VLOOKUP(Hospital_details[[#This Row],[PA ID]],Patient_details[],9,0)</f>
        <v>Anaesthesia, Intensive Care and Pain Medicine</v>
      </c>
      <c r="I787" s="27" t="s">
        <v>1591</v>
      </c>
      <c r="J787" s="27" t="str">
        <f>VLOOKUP(Hospital_details[[#This Row],[Diagnosis_ID]],Diagnosis_details[],2,0)</f>
        <v>Therapy</v>
      </c>
      <c r="K787" s="27" t="str">
        <f>VLOOKUP(Hospital_details[[#This Row],[Diagnosis_ID]],Diagnosis_details[],3,0)</f>
        <v>Medical card holders</v>
      </c>
      <c r="L787" s="29" t="str">
        <f>VLOOKUP(Hospital_details[[#This Row],[Diagnosis_ID]],Diagnosis_details[],4,0)</f>
        <v>Dr Fauci</v>
      </c>
      <c r="M787" s="29" t="str">
        <f>VLOOKUP(Hospital_details[[#This Row],[PA ID]],Patient_details[],10,0)</f>
        <v>Nitrates</v>
      </c>
      <c r="N787" s="29" t="str">
        <f>VLOOKUP(Hospital_details[[#This Row],[PA ID]],Patient_details[],8,0)</f>
        <v>Myocardial ischemia</v>
      </c>
      <c r="O787" s="30">
        <f>VLOOKUP(Hospital_details[[#This Row],[PA ID]],Patient_details[],11,0)</f>
        <v>4000</v>
      </c>
      <c r="P787" s="31">
        <f>VLOOKUP(Hospital_details[[#This Row],[PA ID]],Patient_details[],12,0)</f>
        <v>105</v>
      </c>
      <c r="Q787" s="31">
        <f>VLOOKUP(Hospital_details[[#This Row],[Diagnosis_ID]],Diagnosis_details[],5,0)</f>
        <v>320</v>
      </c>
      <c r="R7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787" s="31">
        <f>Hospital_details[[#This Row],[Hospital Charges]]+Hospital_details[[#This Row],[Price of Treatment]]+Hospital_details[[#This Row],[Consultant Fee]]-Hospital_details[[#This Row],[Discount]]</f>
        <v>4305</v>
      </c>
      <c r="T7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1291.5</v>
      </c>
    </row>
    <row r="788" spans="1:20">
      <c r="A788" s="27" t="s">
        <v>1592</v>
      </c>
      <c r="B788" s="28">
        <f>VLOOKUP(Hospital_details[[#This Row],[PA ID]],Patient_details[],2,0)</f>
        <v>43545</v>
      </c>
      <c r="C788" s="32">
        <f>VLOOKUP(Hospital_details[[#This Row],[PA ID]],Patient_details[],3,0)</f>
        <v>39</v>
      </c>
      <c r="D788" s="32" t="str">
        <f>VLOOKUP(Hospital_details[[#This Row],[PA ID]],Patient_details[],4,0)</f>
        <v>F</v>
      </c>
      <c r="E788" s="27" t="str">
        <f>VLOOKUP(Hospital_details[[#This Row],[PA ID]],Patient_details[],5,0)</f>
        <v>Single-occupancy room overnight</v>
      </c>
      <c r="F788" s="27" t="str">
        <f>VLOOKUP(Hospital_details[[#This Row],[PA ID]],Patient_details[],6,0)</f>
        <v>Donegal</v>
      </c>
      <c r="G788" s="33" t="str">
        <f>VLOOKUP(Hospital_details[[#This Row],[PA ID]],Patient_details[],7,0)</f>
        <v>Donegal</v>
      </c>
      <c r="H788" s="29" t="str">
        <f>VLOOKUP(Hospital_details[[#This Row],[PA ID]],Patient_details[],9,0)</f>
        <v>Cardiology</v>
      </c>
      <c r="I788" s="27" t="s">
        <v>1593</v>
      </c>
      <c r="J788" s="27" t="str">
        <f>VLOOKUP(Hospital_details[[#This Row],[Diagnosis_ID]],Diagnosis_details[],2,0)</f>
        <v>Therapy</v>
      </c>
      <c r="K788" s="27" t="str">
        <f>VLOOKUP(Hospital_details[[#This Row],[Diagnosis_ID]],Diagnosis_details[],3,0)</f>
        <v>Medical card holders</v>
      </c>
      <c r="L788" s="29" t="str">
        <f>VLOOKUP(Hospital_details[[#This Row],[Diagnosis_ID]],Diagnosis_details[],4,0)</f>
        <v>Dr Birx</v>
      </c>
      <c r="M788" s="29" t="str">
        <f>VLOOKUP(Hospital_details[[#This Row],[PA ID]],Patient_details[],10,0)</f>
        <v>Calcium</v>
      </c>
      <c r="N788" s="29" t="str">
        <f>VLOOKUP(Hospital_details[[#This Row],[PA ID]],Patient_details[],8,0)</f>
        <v>Cardiovascular disease (CVD)</v>
      </c>
      <c r="O788" s="30">
        <f>VLOOKUP(Hospital_details[[#This Row],[PA ID]],Patient_details[],11,0)</f>
        <v>8000</v>
      </c>
      <c r="P788" s="31">
        <f>VLOOKUP(Hospital_details[[#This Row],[PA ID]],Patient_details[],12,0)</f>
        <v>160</v>
      </c>
      <c r="Q788" s="31">
        <f>VLOOKUP(Hospital_details[[#This Row],[Diagnosis_ID]],Diagnosis_details[],5,0)</f>
        <v>350</v>
      </c>
      <c r="R7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88" s="31">
        <f>Hospital_details[[#This Row],[Hospital Charges]]+Hospital_details[[#This Row],[Price of Treatment]]+Hospital_details[[#This Row],[Consultant Fee]]-Hospital_details[[#This Row],[Discount]]</f>
        <v>7710</v>
      </c>
      <c r="T7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2313</v>
      </c>
    </row>
    <row r="789" spans="1:20">
      <c r="A789" s="27" t="s">
        <v>1594</v>
      </c>
      <c r="B789" s="28">
        <f>VLOOKUP(Hospital_details[[#This Row],[PA ID]],Patient_details[],2,0)</f>
        <v>43085</v>
      </c>
      <c r="C789" s="32">
        <f>VLOOKUP(Hospital_details[[#This Row],[PA ID]],Patient_details[],3,0)</f>
        <v>47</v>
      </c>
      <c r="D789" s="32" t="str">
        <f>VLOOKUP(Hospital_details[[#This Row],[PA ID]],Patient_details[],4,0)</f>
        <v>M</v>
      </c>
      <c r="E789" s="27" t="str">
        <f>VLOOKUP(Hospital_details[[#This Row],[PA ID]],Patient_details[],5,0)</f>
        <v>Day-case</v>
      </c>
      <c r="F789" s="27" t="str">
        <f>VLOOKUP(Hospital_details[[#This Row],[PA ID]],Patient_details[],6,0)</f>
        <v>Tuam</v>
      </c>
      <c r="G789" s="33" t="str">
        <f>VLOOKUP(Hospital_details[[#This Row],[PA ID]],Patient_details[],7,0)</f>
        <v>Galway</v>
      </c>
      <c r="H789" s="29" t="str">
        <f>VLOOKUP(Hospital_details[[#This Row],[PA ID]],Patient_details[],9,0)</f>
        <v>Clinical Haematology</v>
      </c>
      <c r="I789" s="27" t="s">
        <v>1595</v>
      </c>
      <c r="J789" s="27" t="str">
        <f>VLOOKUP(Hospital_details[[#This Row],[Diagnosis_ID]],Diagnosis_details[],2,0)</f>
        <v>Therapy</v>
      </c>
      <c r="K789" s="27" t="str">
        <f>VLOOKUP(Hospital_details[[#This Row],[Diagnosis_ID]],Diagnosis_details[],3,0)</f>
        <v>Medical card holders</v>
      </c>
      <c r="L789" s="29" t="str">
        <f>VLOOKUP(Hospital_details[[#This Row],[Diagnosis_ID]],Diagnosis_details[],4,0)</f>
        <v>Dr Birx</v>
      </c>
      <c r="M789" s="29" t="str">
        <f>VLOOKUP(Hospital_details[[#This Row],[PA ID]],Patient_details[],10,0)</f>
        <v>antibiotics</v>
      </c>
      <c r="N789" s="29" t="str">
        <f>VLOOKUP(Hospital_details[[#This Row],[PA ID]],Patient_details[],8,0)</f>
        <v>Bacterial infection</v>
      </c>
      <c r="O789" s="30">
        <f>VLOOKUP(Hospital_details[[#This Row],[PA ID]],Patient_details[],11,0)</f>
        <v>880</v>
      </c>
      <c r="P789" s="31">
        <f>VLOOKUP(Hospital_details[[#This Row],[PA ID]],Patient_details[],12,0)</f>
        <v>160</v>
      </c>
      <c r="Q789" s="31">
        <f>VLOOKUP(Hospital_details[[#This Row],[Diagnosis_ID]],Diagnosis_details[],5,0)</f>
        <v>350</v>
      </c>
      <c r="R7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789" s="31">
        <f>Hospital_details[[#This Row],[Hospital Charges]]+Hospital_details[[#This Row],[Price of Treatment]]+Hospital_details[[#This Row],[Consultant Fee]]-Hospital_details[[#This Row],[Discount]]</f>
        <v>1366</v>
      </c>
      <c r="T7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409.8</v>
      </c>
    </row>
    <row r="790" spans="1:20">
      <c r="A790" s="27" t="s">
        <v>1596</v>
      </c>
      <c r="B790" s="28">
        <f>VLOOKUP(Hospital_details[[#This Row],[PA ID]],Patient_details[],2,0)</f>
        <v>42916</v>
      </c>
      <c r="C790" s="32">
        <f>VLOOKUP(Hospital_details[[#This Row],[PA ID]],Patient_details[],3,0)</f>
        <v>60</v>
      </c>
      <c r="D790" s="32" t="str">
        <f>VLOOKUP(Hospital_details[[#This Row],[PA ID]],Patient_details[],4,0)</f>
        <v>M</v>
      </c>
      <c r="E790" s="27" t="str">
        <f>VLOOKUP(Hospital_details[[#This Row],[PA ID]],Patient_details[],5,0)</f>
        <v>Day-case</v>
      </c>
      <c r="F790" s="27" t="str">
        <f>VLOOKUP(Hospital_details[[#This Row],[PA ID]],Patient_details[],6,0)</f>
        <v>Tuam</v>
      </c>
      <c r="G790" s="33" t="str">
        <f>VLOOKUP(Hospital_details[[#This Row],[PA ID]],Patient_details[],7,0)</f>
        <v>Galway</v>
      </c>
      <c r="H790" s="29" t="str">
        <f>VLOOKUP(Hospital_details[[#This Row],[PA ID]],Patient_details[],9,0)</f>
        <v>Clinical Haematology</v>
      </c>
      <c r="I790" s="27" t="s">
        <v>1597</v>
      </c>
      <c r="J790" s="27" t="str">
        <f>VLOOKUP(Hospital_details[[#This Row],[Diagnosis_ID]],Diagnosis_details[],2,0)</f>
        <v>Therapy</v>
      </c>
      <c r="K790" s="27" t="str">
        <f>VLOOKUP(Hospital_details[[#This Row],[Diagnosis_ID]],Diagnosis_details[],3,0)</f>
        <v>Medical card holders</v>
      </c>
      <c r="L790" s="29" t="str">
        <f>VLOOKUP(Hospital_details[[#This Row],[Diagnosis_ID]],Diagnosis_details[],4,0)</f>
        <v>Dr Birx</v>
      </c>
      <c r="M790" s="29" t="str">
        <f>VLOOKUP(Hospital_details[[#This Row],[PA ID]],Patient_details[],10,0)</f>
        <v>folic acid</v>
      </c>
      <c r="N790" s="29" t="str">
        <f>VLOOKUP(Hospital_details[[#This Row],[PA ID]],Patient_details[],8,0)</f>
        <v>Bacterial infection</v>
      </c>
      <c r="O790" s="30">
        <f>VLOOKUP(Hospital_details[[#This Row],[PA ID]],Patient_details[],11,0)</f>
        <v>880</v>
      </c>
      <c r="P790" s="31">
        <f>VLOOKUP(Hospital_details[[#This Row],[PA ID]],Patient_details[],12,0)</f>
        <v>140</v>
      </c>
      <c r="Q790" s="31">
        <f>VLOOKUP(Hospital_details[[#This Row],[Diagnosis_ID]],Diagnosis_details[],5,0)</f>
        <v>350</v>
      </c>
      <c r="R7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90" s="31">
        <f>Hospital_details[[#This Row],[Hospital Charges]]+Hospital_details[[#This Row],[Price of Treatment]]+Hospital_details[[#This Row],[Consultant Fee]]-Hospital_details[[#This Row],[Discount]]</f>
        <v>1194</v>
      </c>
      <c r="T7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358.2</v>
      </c>
    </row>
    <row r="791" spans="1:20">
      <c r="A791" s="27" t="s">
        <v>1598</v>
      </c>
      <c r="B791" s="28">
        <f>VLOOKUP(Hospital_details[[#This Row],[PA ID]],Patient_details[],2,0)</f>
        <v>42916</v>
      </c>
      <c r="C791" s="32">
        <f>VLOOKUP(Hospital_details[[#This Row],[PA ID]],Patient_details[],3,0)</f>
        <v>30</v>
      </c>
      <c r="D791" s="32" t="str">
        <f>VLOOKUP(Hospital_details[[#This Row],[PA ID]],Patient_details[],4,0)</f>
        <v>M</v>
      </c>
      <c r="E791" s="27" t="str">
        <f>VLOOKUP(Hospital_details[[#This Row],[PA ID]],Patient_details[],5,0)</f>
        <v>Single-occupancy room overnight</v>
      </c>
      <c r="F791" s="27" t="str">
        <f>VLOOKUP(Hospital_details[[#This Row],[PA ID]],Patient_details[],6,0)</f>
        <v>Nenagh</v>
      </c>
      <c r="G791" s="33" t="str">
        <f>VLOOKUP(Hospital_details[[#This Row],[PA ID]],Patient_details[],7,0)</f>
        <v>Tipperary</v>
      </c>
      <c r="H791" s="29" t="str">
        <f>VLOOKUP(Hospital_details[[#This Row],[PA ID]],Patient_details[],9,0)</f>
        <v>Clinical Haematology</v>
      </c>
      <c r="I791" s="27" t="s">
        <v>1599</v>
      </c>
      <c r="J791" s="27" t="str">
        <f>VLOOKUP(Hospital_details[[#This Row],[Diagnosis_ID]],Diagnosis_details[],2,0)</f>
        <v>Therapy</v>
      </c>
      <c r="K791" s="27" t="str">
        <f>VLOOKUP(Hospital_details[[#This Row],[Diagnosis_ID]],Diagnosis_details[],3,0)</f>
        <v>Medical card holders</v>
      </c>
      <c r="L791" s="29" t="str">
        <f>VLOOKUP(Hospital_details[[#This Row],[Diagnosis_ID]],Diagnosis_details[],4,0)</f>
        <v>Dr Birx</v>
      </c>
      <c r="M791" s="29" t="str">
        <f>VLOOKUP(Hospital_details[[#This Row],[PA ID]],Patient_details[],10,0)</f>
        <v>folic acid</v>
      </c>
      <c r="N791" s="29" t="str">
        <f>VLOOKUP(Hospital_details[[#This Row],[PA ID]],Patient_details[],8,0)</f>
        <v>Bacterial infection</v>
      </c>
      <c r="O791" s="30">
        <f>VLOOKUP(Hospital_details[[#This Row],[PA ID]],Patient_details[],11,0)</f>
        <v>8000</v>
      </c>
      <c r="P791" s="31">
        <f>VLOOKUP(Hospital_details[[#This Row],[PA ID]],Patient_details[],12,0)</f>
        <v>35</v>
      </c>
      <c r="Q791" s="31">
        <f>VLOOKUP(Hospital_details[[#This Row],[Diagnosis_ID]],Diagnosis_details[],5,0)</f>
        <v>350</v>
      </c>
      <c r="R7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791" s="31">
        <f>Hospital_details[[#This Row],[Hospital Charges]]+Hospital_details[[#This Row],[Price of Treatment]]+Hospital_details[[#This Row],[Consultant Fee]]-Hospital_details[[#This Row],[Discount]]</f>
        <v>7585</v>
      </c>
      <c r="T7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2275.5</v>
      </c>
    </row>
    <row r="792" spans="1:20">
      <c r="A792" s="27" t="s">
        <v>1600</v>
      </c>
      <c r="B792" s="28">
        <f>VLOOKUP(Hospital_details[[#This Row],[PA ID]],Patient_details[],2,0)</f>
        <v>42916</v>
      </c>
      <c r="C792" s="32">
        <f>VLOOKUP(Hospital_details[[#This Row],[PA ID]],Patient_details[],3,0)</f>
        <v>44</v>
      </c>
      <c r="D792" s="32" t="str">
        <f>VLOOKUP(Hospital_details[[#This Row],[PA ID]],Patient_details[],4,0)</f>
        <v>M</v>
      </c>
      <c r="E792" s="27" t="str">
        <f>VLOOKUP(Hospital_details[[#This Row],[PA ID]],Patient_details[],5,0)</f>
        <v>Day-case</v>
      </c>
      <c r="F792" s="27" t="str">
        <f>VLOOKUP(Hospital_details[[#This Row],[PA ID]],Patient_details[],6,0)</f>
        <v>Bantry</v>
      </c>
      <c r="G792" s="33" t="str">
        <f>VLOOKUP(Hospital_details[[#This Row],[PA ID]],Patient_details[],7,0)</f>
        <v>Cork</v>
      </c>
      <c r="H792" s="29" t="str">
        <f>VLOOKUP(Hospital_details[[#This Row],[PA ID]],Patient_details[],9,0)</f>
        <v>Clinical Haematology</v>
      </c>
      <c r="I792" s="27" t="s">
        <v>1601</v>
      </c>
      <c r="J792" s="27" t="str">
        <f>VLOOKUP(Hospital_details[[#This Row],[Diagnosis_ID]],Diagnosis_details[],2,0)</f>
        <v>Therapy</v>
      </c>
      <c r="K792" s="27" t="str">
        <f>VLOOKUP(Hospital_details[[#This Row],[Diagnosis_ID]],Diagnosis_details[],3,0)</f>
        <v>Medical card holders</v>
      </c>
      <c r="L792" s="29" t="str">
        <f>VLOOKUP(Hospital_details[[#This Row],[Diagnosis_ID]],Diagnosis_details[],4,0)</f>
        <v>Dr Birx</v>
      </c>
      <c r="M792" s="29" t="str">
        <f>VLOOKUP(Hospital_details[[#This Row],[PA ID]],Patient_details[],10,0)</f>
        <v>folic acid</v>
      </c>
      <c r="N792" s="29" t="str">
        <f>VLOOKUP(Hospital_details[[#This Row],[PA ID]],Patient_details[],8,0)</f>
        <v>Bacterial infection</v>
      </c>
      <c r="O792" s="30">
        <f>VLOOKUP(Hospital_details[[#This Row],[PA ID]],Patient_details[],11,0)</f>
        <v>880</v>
      </c>
      <c r="P792" s="31">
        <f>VLOOKUP(Hospital_details[[#This Row],[PA ID]],Patient_details[],12,0)</f>
        <v>280</v>
      </c>
      <c r="Q792" s="31">
        <f>VLOOKUP(Hospital_details[[#This Row],[Diagnosis_ID]],Diagnosis_details[],5,0)</f>
        <v>350</v>
      </c>
      <c r="R7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92" s="31">
        <f>Hospital_details[[#This Row],[Hospital Charges]]+Hospital_details[[#This Row],[Price of Treatment]]+Hospital_details[[#This Row],[Consultant Fee]]-Hospital_details[[#This Row],[Discount]]</f>
        <v>1334</v>
      </c>
      <c r="T7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400.2</v>
      </c>
    </row>
    <row r="793" spans="1:20">
      <c r="A793" s="27" t="s">
        <v>1602</v>
      </c>
      <c r="B793" s="28">
        <f>VLOOKUP(Hospital_details[[#This Row],[PA ID]],Patient_details[],2,0)</f>
        <v>42916</v>
      </c>
      <c r="C793" s="32">
        <f>VLOOKUP(Hospital_details[[#This Row],[PA ID]],Patient_details[],3,0)</f>
        <v>52</v>
      </c>
      <c r="D793" s="32" t="str">
        <f>VLOOKUP(Hospital_details[[#This Row],[PA ID]],Patient_details[],4,0)</f>
        <v>M</v>
      </c>
      <c r="E793" s="27" t="str">
        <f>VLOOKUP(Hospital_details[[#This Row],[PA ID]],Patient_details[],5,0)</f>
        <v>Single-occupancy room overnight</v>
      </c>
      <c r="F793" s="27" t="str">
        <f>VLOOKUP(Hospital_details[[#This Row],[PA ID]],Patient_details[],6,0)</f>
        <v>Loughrea</v>
      </c>
      <c r="G793" s="33" t="str">
        <f>VLOOKUP(Hospital_details[[#This Row],[PA ID]],Patient_details[],7,0)</f>
        <v>Galway</v>
      </c>
      <c r="H793" s="29" t="str">
        <f>VLOOKUP(Hospital_details[[#This Row],[PA ID]],Patient_details[],9,0)</f>
        <v>Clinical Haematology</v>
      </c>
      <c r="I793" s="27" t="s">
        <v>1603</v>
      </c>
      <c r="J793" s="27" t="str">
        <f>VLOOKUP(Hospital_details[[#This Row],[Diagnosis_ID]],Diagnosis_details[],2,0)</f>
        <v>Therapy</v>
      </c>
      <c r="K793" s="27" t="str">
        <f>VLOOKUP(Hospital_details[[#This Row],[Diagnosis_ID]],Diagnosis_details[],3,0)</f>
        <v>Medical card holders</v>
      </c>
      <c r="L793" s="29" t="str">
        <f>VLOOKUP(Hospital_details[[#This Row],[Diagnosis_ID]],Diagnosis_details[],4,0)</f>
        <v>Dr Birx</v>
      </c>
      <c r="M793" s="29" t="str">
        <f>VLOOKUP(Hospital_details[[#This Row],[PA ID]],Patient_details[],10,0)</f>
        <v>antibiotics</v>
      </c>
      <c r="N793" s="29" t="str">
        <f>VLOOKUP(Hospital_details[[#This Row],[PA ID]],Patient_details[],8,0)</f>
        <v>Bacterial infection</v>
      </c>
      <c r="O793" s="30">
        <f>VLOOKUP(Hospital_details[[#This Row],[PA ID]],Patient_details[],11,0)</f>
        <v>11000</v>
      </c>
      <c r="P793" s="31">
        <f>VLOOKUP(Hospital_details[[#This Row],[PA ID]],Patient_details[],12,0)</f>
        <v>105</v>
      </c>
      <c r="Q793" s="31">
        <f>VLOOKUP(Hospital_details[[#This Row],[Diagnosis_ID]],Diagnosis_details[],5,0)</f>
        <v>350</v>
      </c>
      <c r="R7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15.75</v>
      </c>
      <c r="S793" s="31">
        <f>Hospital_details[[#This Row],[Hospital Charges]]+Hospital_details[[#This Row],[Price of Treatment]]+Hospital_details[[#This Row],[Consultant Fee]]-Hospital_details[[#This Row],[Discount]]</f>
        <v>11439.25</v>
      </c>
      <c r="T7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3431.7750000000001</v>
      </c>
    </row>
    <row r="794" spans="1:20">
      <c r="A794" s="27" t="s">
        <v>1604</v>
      </c>
      <c r="B794" s="28">
        <f>VLOOKUP(Hospital_details[[#This Row],[PA ID]],Patient_details[],2,0)</f>
        <v>43240</v>
      </c>
      <c r="C794" s="32">
        <f>VLOOKUP(Hospital_details[[#This Row],[PA ID]],Patient_details[],3,0)</f>
        <v>45</v>
      </c>
      <c r="D794" s="32" t="str">
        <f>VLOOKUP(Hospital_details[[#This Row],[PA ID]],Patient_details[],4,0)</f>
        <v>F</v>
      </c>
      <c r="E794" s="27" t="str">
        <f>VLOOKUP(Hospital_details[[#This Row],[PA ID]],Patient_details[],5,0)</f>
        <v>Day-case</v>
      </c>
      <c r="F794" s="27" t="str">
        <f>VLOOKUP(Hospital_details[[#This Row],[PA ID]],Patient_details[],6,0)</f>
        <v>Tuam</v>
      </c>
      <c r="G794" s="33" t="str">
        <f>VLOOKUP(Hospital_details[[#This Row],[PA ID]],Patient_details[],7,0)</f>
        <v>Galway</v>
      </c>
      <c r="H794" s="29" t="str">
        <f>VLOOKUP(Hospital_details[[#This Row],[PA ID]],Patient_details[],9,0)</f>
        <v>Surgery</v>
      </c>
      <c r="I794" s="27" t="s">
        <v>1605</v>
      </c>
      <c r="J794" s="27" t="str">
        <f>VLOOKUP(Hospital_details[[#This Row],[Diagnosis_ID]],Diagnosis_details[],2,0)</f>
        <v>Therapy</v>
      </c>
      <c r="K794" s="27" t="str">
        <f>VLOOKUP(Hospital_details[[#This Row],[Diagnosis_ID]],Diagnosis_details[],3,0)</f>
        <v>Medical card holders</v>
      </c>
      <c r="L794" s="29" t="str">
        <f>VLOOKUP(Hospital_details[[#This Row],[Diagnosis_ID]],Diagnosis_details[],4,0)</f>
        <v>Dr Birx</v>
      </c>
      <c r="M794" s="29" t="str">
        <f>VLOOKUP(Hospital_details[[#This Row],[PA ID]],Patient_details[],10,0)</f>
        <v>Corticosteroids</v>
      </c>
      <c r="N794" s="29" t="str">
        <f>VLOOKUP(Hospital_details[[#This Row],[PA ID]],Patient_details[],8,0)</f>
        <v>Orthopaedic</v>
      </c>
      <c r="O794" s="30">
        <f>VLOOKUP(Hospital_details[[#This Row],[PA ID]],Patient_details[],11,0)</f>
        <v>880</v>
      </c>
      <c r="P794" s="31">
        <f>VLOOKUP(Hospital_details[[#This Row],[PA ID]],Patient_details[],12,0)</f>
        <v>175</v>
      </c>
      <c r="Q794" s="31">
        <f>VLOOKUP(Hospital_details[[#This Row],[Diagnosis_ID]],Diagnosis_details[],5,0)</f>
        <v>350</v>
      </c>
      <c r="R7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94" s="31">
        <f>Hospital_details[[#This Row],[Hospital Charges]]+Hospital_details[[#This Row],[Price of Treatment]]+Hospital_details[[#This Row],[Consultant Fee]]-Hospital_details[[#This Row],[Discount]]</f>
        <v>1229</v>
      </c>
      <c r="T7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368.7</v>
      </c>
    </row>
    <row r="795" spans="1:20">
      <c r="A795" s="27" t="s">
        <v>1606</v>
      </c>
      <c r="B795" s="28">
        <f>VLOOKUP(Hospital_details[[#This Row],[PA ID]],Patient_details[],2,0)</f>
        <v>42639</v>
      </c>
      <c r="C795" s="32">
        <f>VLOOKUP(Hospital_details[[#This Row],[PA ID]],Patient_details[],3,0)</f>
        <v>40</v>
      </c>
      <c r="D795" s="32" t="str">
        <f>VLOOKUP(Hospital_details[[#This Row],[PA ID]],Patient_details[],4,0)</f>
        <v>M</v>
      </c>
      <c r="E795" s="27" t="str">
        <f>VLOOKUP(Hospital_details[[#This Row],[PA ID]],Patient_details[],5,0)</f>
        <v>Single-occupancy room overnight</v>
      </c>
      <c r="F795" s="27" t="str">
        <f>VLOOKUP(Hospital_details[[#This Row],[PA ID]],Patient_details[],6,0)</f>
        <v>Tuam</v>
      </c>
      <c r="G795" s="33" t="str">
        <f>VLOOKUP(Hospital_details[[#This Row],[PA ID]],Patient_details[],7,0)</f>
        <v>Galway</v>
      </c>
      <c r="H795" s="29" t="str">
        <f>VLOOKUP(Hospital_details[[#This Row],[PA ID]],Patient_details[],9,0)</f>
        <v>Clinical Haematology</v>
      </c>
      <c r="I795" s="27" t="s">
        <v>1607</v>
      </c>
      <c r="J795" s="27" t="str">
        <f>VLOOKUP(Hospital_details[[#This Row],[Diagnosis_ID]],Diagnosis_details[],2,0)</f>
        <v>Therapy</v>
      </c>
      <c r="K795" s="27" t="str">
        <f>VLOOKUP(Hospital_details[[#This Row],[Diagnosis_ID]],Diagnosis_details[],3,0)</f>
        <v>Medical card holders</v>
      </c>
      <c r="L795" s="29" t="str">
        <f>VLOOKUP(Hospital_details[[#This Row],[Diagnosis_ID]],Diagnosis_details[],4,0)</f>
        <v>Dr Birx</v>
      </c>
      <c r="M795" s="29" t="str">
        <f>VLOOKUP(Hospital_details[[#This Row],[PA ID]],Patient_details[],10,0)</f>
        <v>folic acid</v>
      </c>
      <c r="N795" s="29" t="str">
        <f>VLOOKUP(Hospital_details[[#This Row],[PA ID]],Patient_details[],8,0)</f>
        <v>Bacterial infection</v>
      </c>
      <c r="O795" s="30">
        <f>VLOOKUP(Hospital_details[[#This Row],[PA ID]],Patient_details[],11,0)</f>
        <v>11000</v>
      </c>
      <c r="P795" s="31">
        <f>VLOOKUP(Hospital_details[[#This Row],[PA ID]],Patient_details[],12,0)</f>
        <v>160</v>
      </c>
      <c r="Q795" s="31">
        <f>VLOOKUP(Hospital_details[[#This Row],[Diagnosis_ID]],Diagnosis_details[],5,0)</f>
        <v>350</v>
      </c>
      <c r="R7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795" s="31">
        <f>Hospital_details[[#This Row],[Hospital Charges]]+Hospital_details[[#This Row],[Price of Treatment]]+Hospital_details[[#This Row],[Consultant Fee]]-Hospital_details[[#This Row],[Discount]]</f>
        <v>10410</v>
      </c>
      <c r="T7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796" spans="1:20">
      <c r="A796" s="27" t="s">
        <v>1608</v>
      </c>
      <c r="B796" s="28">
        <f>VLOOKUP(Hospital_details[[#This Row],[PA ID]],Patient_details[],2,0)</f>
        <v>42639</v>
      </c>
      <c r="C796" s="32">
        <f>VLOOKUP(Hospital_details[[#This Row],[PA ID]],Patient_details[],3,0)</f>
        <v>36</v>
      </c>
      <c r="D796" s="32" t="str">
        <f>VLOOKUP(Hospital_details[[#This Row],[PA ID]],Patient_details[],4,0)</f>
        <v>F</v>
      </c>
      <c r="E796" s="27" t="str">
        <f>VLOOKUP(Hospital_details[[#This Row],[PA ID]],Patient_details[],5,0)</f>
        <v>Day-case</v>
      </c>
      <c r="F796" s="27" t="str">
        <f>VLOOKUP(Hospital_details[[#This Row],[PA ID]],Patient_details[],6,0)</f>
        <v>Loughrea</v>
      </c>
      <c r="G796" s="33" t="str">
        <f>VLOOKUP(Hospital_details[[#This Row],[PA ID]],Patient_details[],7,0)</f>
        <v>Galway</v>
      </c>
      <c r="H796" s="29" t="str">
        <f>VLOOKUP(Hospital_details[[#This Row],[PA ID]],Patient_details[],9,0)</f>
        <v>Clinical Haematology</v>
      </c>
      <c r="I796" s="27" t="s">
        <v>1609</v>
      </c>
      <c r="J796" s="27" t="str">
        <f>VLOOKUP(Hospital_details[[#This Row],[Diagnosis_ID]],Diagnosis_details[],2,0)</f>
        <v>Therapy</v>
      </c>
      <c r="K796" s="27" t="str">
        <f>VLOOKUP(Hospital_details[[#This Row],[Diagnosis_ID]],Diagnosis_details[],3,0)</f>
        <v>Medical card holders</v>
      </c>
      <c r="L796" s="29" t="str">
        <f>VLOOKUP(Hospital_details[[#This Row],[Diagnosis_ID]],Diagnosis_details[],4,0)</f>
        <v>Dr Birx</v>
      </c>
      <c r="M796" s="29" t="str">
        <f>VLOOKUP(Hospital_details[[#This Row],[PA ID]],Patient_details[],10,0)</f>
        <v>folic acid</v>
      </c>
      <c r="N796" s="29" t="str">
        <f>VLOOKUP(Hospital_details[[#This Row],[PA ID]],Patient_details[],8,0)</f>
        <v>Bacterial infection</v>
      </c>
      <c r="O796" s="30">
        <f>VLOOKUP(Hospital_details[[#This Row],[PA ID]],Patient_details[],11,0)</f>
        <v>880</v>
      </c>
      <c r="P796" s="31">
        <f>VLOOKUP(Hospital_details[[#This Row],[PA ID]],Patient_details[],12,0)</f>
        <v>320</v>
      </c>
      <c r="Q796" s="31">
        <f>VLOOKUP(Hospital_details[[#This Row],[Diagnosis_ID]],Diagnosis_details[],5,0)</f>
        <v>350</v>
      </c>
      <c r="R7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96" s="31">
        <f>Hospital_details[[#This Row],[Hospital Charges]]+Hospital_details[[#This Row],[Price of Treatment]]+Hospital_details[[#This Row],[Consultant Fee]]-Hospital_details[[#This Row],[Discount]]</f>
        <v>1374</v>
      </c>
      <c r="T7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412.2</v>
      </c>
    </row>
    <row r="797" spans="1:20">
      <c r="A797" s="27" t="s">
        <v>1610</v>
      </c>
      <c r="B797" s="28">
        <f>VLOOKUP(Hospital_details[[#This Row],[PA ID]],Patient_details[],2,0)</f>
        <v>43734</v>
      </c>
      <c r="C797" s="32">
        <f>VLOOKUP(Hospital_details[[#This Row],[PA ID]],Patient_details[],3,0)</f>
        <v>65</v>
      </c>
      <c r="D797" s="32" t="str">
        <f>VLOOKUP(Hospital_details[[#This Row],[PA ID]],Patient_details[],4,0)</f>
        <v>F</v>
      </c>
      <c r="E797" s="27" t="str">
        <f>VLOOKUP(Hospital_details[[#This Row],[PA ID]],Patient_details[],5,0)</f>
        <v>Single-occupancy room overnight</v>
      </c>
      <c r="F797" s="27" t="str">
        <f>VLOOKUP(Hospital_details[[#This Row],[PA ID]],Patient_details[],6,0)</f>
        <v>Kilmallock</v>
      </c>
      <c r="G797" s="33" t="str">
        <f>VLOOKUP(Hospital_details[[#This Row],[PA ID]],Patient_details[],7,0)</f>
        <v>Limerick</v>
      </c>
      <c r="H797" s="29" t="str">
        <f>VLOOKUP(Hospital_details[[#This Row],[PA ID]],Patient_details[],9,0)</f>
        <v>Clinical Haematology</v>
      </c>
      <c r="I797" s="27" t="s">
        <v>1611</v>
      </c>
      <c r="J797" s="27" t="str">
        <f>VLOOKUP(Hospital_details[[#This Row],[Diagnosis_ID]],Diagnosis_details[],2,0)</f>
        <v>Therapy</v>
      </c>
      <c r="K797" s="27" t="str">
        <f>VLOOKUP(Hospital_details[[#This Row],[Diagnosis_ID]],Diagnosis_details[],3,0)</f>
        <v>Medical card holders</v>
      </c>
      <c r="L797" s="29" t="str">
        <f>VLOOKUP(Hospital_details[[#This Row],[Diagnosis_ID]],Diagnosis_details[],4,0)</f>
        <v>Dr Birx</v>
      </c>
      <c r="M797" s="29" t="str">
        <f>VLOOKUP(Hospital_details[[#This Row],[PA ID]],Patient_details[],10,0)</f>
        <v>folic acid</v>
      </c>
      <c r="N797" s="29" t="str">
        <f>VLOOKUP(Hospital_details[[#This Row],[PA ID]],Patient_details[],8,0)</f>
        <v>Bacterial infection</v>
      </c>
      <c r="O797" s="30">
        <f>VLOOKUP(Hospital_details[[#This Row],[PA ID]],Patient_details[],11,0)</f>
        <v>11000</v>
      </c>
      <c r="P797" s="31">
        <f>VLOOKUP(Hospital_details[[#This Row],[PA ID]],Patient_details[],12,0)</f>
        <v>350</v>
      </c>
      <c r="Q797" s="31">
        <f>VLOOKUP(Hospital_details[[#This Row],[Diagnosis_ID]],Diagnosis_details[],5,0)</f>
        <v>350</v>
      </c>
      <c r="R7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797" s="31">
        <f>Hospital_details[[#This Row],[Hospital Charges]]+Hospital_details[[#This Row],[Price of Treatment]]+Hospital_details[[#This Row],[Consultant Fee]]-Hospital_details[[#This Row],[Discount]]</f>
        <v>10600</v>
      </c>
      <c r="T7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798" spans="1:20" hidden="1">
      <c r="A798" s="27" t="s">
        <v>1612</v>
      </c>
      <c r="B798" s="28">
        <f>VLOOKUP(Hospital_details[[#This Row],[PA ID]],Patient_details[],2,0)</f>
        <v>43095</v>
      </c>
      <c r="C798" s="32">
        <f>VLOOKUP(Hospital_details[[#This Row],[PA ID]],Patient_details[],3,0)</f>
        <v>35</v>
      </c>
      <c r="D798" s="32" t="str">
        <f>VLOOKUP(Hospital_details[[#This Row],[PA ID]],Patient_details[],4,0)</f>
        <v>F</v>
      </c>
      <c r="E798" s="27" t="str">
        <f>VLOOKUP(Hospital_details[[#This Row],[PA ID]],Patient_details[],5,0)</f>
        <v>Day-case</v>
      </c>
      <c r="F798" s="27" t="str">
        <f>VLOOKUP(Hospital_details[[#This Row],[PA ID]],Patient_details[],6,0)</f>
        <v>Longford</v>
      </c>
      <c r="G798" s="33" t="str">
        <f>VLOOKUP(Hospital_details[[#This Row],[PA ID]],Patient_details[],7,0)</f>
        <v>Longford</v>
      </c>
      <c r="H798" s="29" t="str">
        <f>VLOOKUP(Hospital_details[[#This Row],[PA ID]],Patient_details[],9,0)</f>
        <v>Clinical Research Centre</v>
      </c>
      <c r="I798" s="27" t="s">
        <v>1613</v>
      </c>
      <c r="J798" s="27" t="str">
        <f>VLOOKUP(Hospital_details[[#This Row],[Diagnosis_ID]],Diagnosis_details[],2,0)</f>
        <v>Therapy</v>
      </c>
      <c r="K798" s="27" t="str">
        <f>VLOOKUP(Hospital_details[[#This Row],[Diagnosis_ID]],Diagnosis_details[],3,0)</f>
        <v>Medical card holders</v>
      </c>
      <c r="L798" s="29" t="str">
        <f>VLOOKUP(Hospital_details[[#This Row],[Diagnosis_ID]],Diagnosis_details[],4,0)</f>
        <v>Dr Fauci</v>
      </c>
      <c r="M798" s="29" t="str">
        <f>VLOOKUP(Hospital_details[[#This Row],[PA ID]],Patient_details[],10,0)</f>
        <v>Calcium</v>
      </c>
      <c r="N798" s="29" t="str">
        <f>VLOOKUP(Hospital_details[[#This Row],[PA ID]],Patient_details[],8,0)</f>
        <v>Parkinson's disease</v>
      </c>
      <c r="O798" s="30">
        <f>VLOOKUP(Hospital_details[[#This Row],[PA ID]],Patient_details[],11,0)</f>
        <v>880</v>
      </c>
      <c r="P798" s="31">
        <f>VLOOKUP(Hospital_details[[#This Row],[PA ID]],Patient_details[],12,0)</f>
        <v>770</v>
      </c>
      <c r="Q798" s="31">
        <f>VLOOKUP(Hospital_details[[#This Row],[Diagnosis_ID]],Diagnosis_details[],5,0)</f>
        <v>320</v>
      </c>
      <c r="R7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98" s="31">
        <f>Hospital_details[[#This Row],[Hospital Charges]]+Hospital_details[[#This Row],[Price of Treatment]]+Hospital_details[[#This Row],[Consultant Fee]]-Hospital_details[[#This Row],[Discount]]</f>
        <v>1794</v>
      </c>
      <c r="T7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538.19999999999993</v>
      </c>
    </row>
    <row r="799" spans="1:20" hidden="1">
      <c r="A799" s="27" t="s">
        <v>1614</v>
      </c>
      <c r="B799" s="28">
        <f>VLOOKUP(Hospital_details[[#This Row],[PA ID]],Patient_details[],2,0)</f>
        <v>43095</v>
      </c>
      <c r="C799" s="32">
        <f>VLOOKUP(Hospital_details[[#This Row],[PA ID]],Patient_details[],3,0)</f>
        <v>54</v>
      </c>
      <c r="D799" s="32" t="str">
        <f>VLOOKUP(Hospital_details[[#This Row],[PA ID]],Patient_details[],4,0)</f>
        <v>F</v>
      </c>
      <c r="E799" s="27" t="str">
        <f>VLOOKUP(Hospital_details[[#This Row],[PA ID]],Patient_details[],5,0)</f>
        <v>Day-case</v>
      </c>
      <c r="F799" s="27" t="str">
        <f>VLOOKUP(Hospital_details[[#This Row],[PA ID]],Patient_details[],6,0)</f>
        <v>Castlerea</v>
      </c>
      <c r="G799" s="33" t="str">
        <f>VLOOKUP(Hospital_details[[#This Row],[PA ID]],Patient_details[],7,0)</f>
        <v>Roscommon</v>
      </c>
      <c r="H799" s="29" t="str">
        <f>VLOOKUP(Hospital_details[[#This Row],[PA ID]],Patient_details[],9,0)</f>
        <v>Clinical Research Centre</v>
      </c>
      <c r="I799" s="27" t="s">
        <v>1615</v>
      </c>
      <c r="J799" s="27" t="str">
        <f>VLOOKUP(Hospital_details[[#This Row],[Diagnosis_ID]],Diagnosis_details[],2,0)</f>
        <v>Therapy</v>
      </c>
      <c r="K799" s="27" t="str">
        <f>VLOOKUP(Hospital_details[[#This Row],[Diagnosis_ID]],Diagnosis_details[],3,0)</f>
        <v>Medical card holders</v>
      </c>
      <c r="L799" s="29" t="str">
        <f>VLOOKUP(Hospital_details[[#This Row],[Diagnosis_ID]],Diagnosis_details[],4,0)</f>
        <v>Dr Fauci</v>
      </c>
      <c r="M799" s="29" t="str">
        <f>VLOOKUP(Hospital_details[[#This Row],[PA ID]],Patient_details[],10,0)</f>
        <v>Calcium</v>
      </c>
      <c r="N799" s="29" t="str">
        <f>VLOOKUP(Hospital_details[[#This Row],[PA ID]],Patient_details[],8,0)</f>
        <v>Parkinson's disease</v>
      </c>
      <c r="O799" s="30">
        <f>VLOOKUP(Hospital_details[[#This Row],[PA ID]],Patient_details[],11,0)</f>
        <v>880</v>
      </c>
      <c r="P799" s="31">
        <f>VLOOKUP(Hospital_details[[#This Row],[PA ID]],Patient_details[],12,0)</f>
        <v>220</v>
      </c>
      <c r="Q799" s="31">
        <f>VLOOKUP(Hospital_details[[#This Row],[Diagnosis_ID]],Diagnosis_details[],5,0)</f>
        <v>320</v>
      </c>
      <c r="R7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799" s="31">
        <f>Hospital_details[[#This Row],[Hospital Charges]]+Hospital_details[[#This Row],[Price of Treatment]]+Hospital_details[[#This Row],[Consultant Fee]]-Hospital_details[[#This Row],[Discount]]</f>
        <v>1244</v>
      </c>
      <c r="T7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373.2</v>
      </c>
    </row>
    <row r="800" spans="1:20" hidden="1">
      <c r="A800" s="27" t="s">
        <v>1616</v>
      </c>
      <c r="B800" s="28">
        <f>VLOOKUP(Hospital_details[[#This Row],[PA ID]],Patient_details[],2,0)</f>
        <v>43095</v>
      </c>
      <c r="C800" s="32">
        <f>VLOOKUP(Hospital_details[[#This Row],[PA ID]],Patient_details[],3,0)</f>
        <v>53</v>
      </c>
      <c r="D800" s="32" t="str">
        <f>VLOOKUP(Hospital_details[[#This Row],[PA ID]],Patient_details[],4,0)</f>
        <v>M</v>
      </c>
      <c r="E800" s="27" t="str">
        <f>VLOOKUP(Hospital_details[[#This Row],[PA ID]],Patient_details[],5,0)</f>
        <v>Day-case</v>
      </c>
      <c r="F800" s="27" t="str">
        <f>VLOOKUP(Hospital_details[[#This Row],[PA ID]],Patient_details[],6,0)</f>
        <v>Longford</v>
      </c>
      <c r="G800" s="33" t="str">
        <f>VLOOKUP(Hospital_details[[#This Row],[PA ID]],Patient_details[],7,0)</f>
        <v>Longford</v>
      </c>
      <c r="H800" s="29" t="str">
        <f>VLOOKUP(Hospital_details[[#This Row],[PA ID]],Patient_details[],9,0)</f>
        <v>Clinical Research Centre</v>
      </c>
      <c r="I800" s="27" t="s">
        <v>1617</v>
      </c>
      <c r="J800" s="27" t="str">
        <f>VLOOKUP(Hospital_details[[#This Row],[Diagnosis_ID]],Diagnosis_details[],2,0)</f>
        <v>Therapy</v>
      </c>
      <c r="K800" s="27" t="str">
        <f>VLOOKUP(Hospital_details[[#This Row],[Diagnosis_ID]],Diagnosis_details[],3,0)</f>
        <v>Medical card holders</v>
      </c>
      <c r="L800" s="29" t="str">
        <f>VLOOKUP(Hospital_details[[#This Row],[Diagnosis_ID]],Diagnosis_details[],4,0)</f>
        <v>Dr Fauci</v>
      </c>
      <c r="M800" s="29" t="str">
        <f>VLOOKUP(Hospital_details[[#This Row],[PA ID]],Patient_details[],10,0)</f>
        <v>Calcium</v>
      </c>
      <c r="N800" s="29" t="str">
        <f>VLOOKUP(Hospital_details[[#This Row],[PA ID]],Patient_details[],8,0)</f>
        <v>Parkinson's disease</v>
      </c>
      <c r="O800" s="30">
        <f>VLOOKUP(Hospital_details[[#This Row],[PA ID]],Patient_details[],11,0)</f>
        <v>880</v>
      </c>
      <c r="P800" s="31">
        <f>VLOOKUP(Hospital_details[[#This Row],[PA ID]],Patient_details[],12,0)</f>
        <v>770</v>
      </c>
      <c r="Q800" s="31">
        <f>VLOOKUP(Hospital_details[[#This Row],[Diagnosis_ID]],Diagnosis_details[],5,0)</f>
        <v>320</v>
      </c>
      <c r="R8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00" s="31">
        <f>Hospital_details[[#This Row],[Hospital Charges]]+Hospital_details[[#This Row],[Price of Treatment]]+Hospital_details[[#This Row],[Consultant Fee]]-Hospital_details[[#This Row],[Discount]]</f>
        <v>1794</v>
      </c>
      <c r="T8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538.19999999999993</v>
      </c>
    </row>
    <row r="801" spans="1:20">
      <c r="A801" s="27" t="s">
        <v>1618</v>
      </c>
      <c r="B801" s="28">
        <f>VLOOKUP(Hospital_details[[#This Row],[PA ID]],Patient_details[],2,0)</f>
        <v>43072</v>
      </c>
      <c r="C801" s="32">
        <f>VLOOKUP(Hospital_details[[#This Row],[PA ID]],Patient_details[],3,0)</f>
        <v>62</v>
      </c>
      <c r="D801" s="32" t="str">
        <f>VLOOKUP(Hospital_details[[#This Row],[PA ID]],Patient_details[],4,0)</f>
        <v>F</v>
      </c>
      <c r="E801" s="27" t="str">
        <f>VLOOKUP(Hospital_details[[#This Row],[PA ID]],Patient_details[],5,0)</f>
        <v>Multiple-occupancy room overnight</v>
      </c>
      <c r="F801" s="27" t="str">
        <f>VLOOKUP(Hospital_details[[#This Row],[PA ID]],Patient_details[],6,0)</f>
        <v>Tralee</v>
      </c>
      <c r="G801" s="33" t="str">
        <f>VLOOKUP(Hospital_details[[#This Row],[PA ID]],Patient_details[],7,0)</f>
        <v>Kerry</v>
      </c>
      <c r="H801" s="29" t="str">
        <f>VLOOKUP(Hospital_details[[#This Row],[PA ID]],Patient_details[],9,0)</f>
        <v>Clinical Haematology</v>
      </c>
      <c r="I801" s="27" t="s">
        <v>1619</v>
      </c>
      <c r="J801" s="27" t="str">
        <f>VLOOKUP(Hospital_details[[#This Row],[Diagnosis_ID]],Diagnosis_details[],2,0)</f>
        <v>Surgery</v>
      </c>
      <c r="K801" s="27" t="str">
        <f>VLOOKUP(Hospital_details[[#This Row],[Diagnosis_ID]],Diagnosis_details[],3,0)</f>
        <v>Medical card holders</v>
      </c>
      <c r="L801" s="29" t="str">
        <f>VLOOKUP(Hospital_details[[#This Row],[Diagnosis_ID]],Diagnosis_details[],4,0)</f>
        <v>Dr Birx</v>
      </c>
      <c r="M801" s="29" t="str">
        <f>VLOOKUP(Hospital_details[[#This Row],[PA ID]],Patient_details[],10,0)</f>
        <v>antibiotics</v>
      </c>
      <c r="N801" s="29" t="str">
        <f>VLOOKUP(Hospital_details[[#This Row],[PA ID]],Patient_details[],8,0)</f>
        <v>Bacterial infection</v>
      </c>
      <c r="O801" s="30">
        <f>VLOOKUP(Hospital_details[[#This Row],[PA ID]],Patient_details[],11,0)</f>
        <v>4000</v>
      </c>
      <c r="P801" s="31">
        <f>VLOOKUP(Hospital_details[[#This Row],[PA ID]],Patient_details[],12,0)</f>
        <v>400</v>
      </c>
      <c r="Q801" s="31">
        <f>VLOOKUP(Hospital_details[[#This Row],[Diagnosis_ID]],Diagnosis_details[],5,0)</f>
        <v>350</v>
      </c>
      <c r="R8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801" s="31">
        <f>Hospital_details[[#This Row],[Hospital Charges]]+Hospital_details[[#This Row],[Price of Treatment]]+Hospital_details[[#This Row],[Consultant Fee]]-Hospital_details[[#This Row],[Discount]]</f>
        <v>4690</v>
      </c>
      <c r="T8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1407</v>
      </c>
    </row>
    <row r="802" spans="1:20" hidden="1">
      <c r="A802" s="27" t="s">
        <v>1620</v>
      </c>
      <c r="B802" s="28">
        <f>VLOOKUP(Hospital_details[[#This Row],[PA ID]],Patient_details[],2,0)</f>
        <v>43519</v>
      </c>
      <c r="C802" s="32">
        <f>VLOOKUP(Hospital_details[[#This Row],[PA ID]],Patient_details[],3,0)</f>
        <v>40</v>
      </c>
      <c r="D802" s="32" t="str">
        <f>VLOOKUP(Hospital_details[[#This Row],[PA ID]],Patient_details[],4,0)</f>
        <v>M</v>
      </c>
      <c r="E802" s="27" t="str">
        <f>VLOOKUP(Hospital_details[[#This Row],[PA ID]],Patient_details[],5,0)</f>
        <v>Day-case</v>
      </c>
      <c r="F802" s="27" t="str">
        <f>VLOOKUP(Hospital_details[[#This Row],[PA ID]],Patient_details[],6,0)</f>
        <v>Enniscorthy</v>
      </c>
      <c r="G802" s="33" t="str">
        <f>VLOOKUP(Hospital_details[[#This Row],[PA ID]],Patient_details[],7,0)</f>
        <v>Wexford</v>
      </c>
      <c r="H802" s="29" t="str">
        <f>VLOOKUP(Hospital_details[[#This Row],[PA ID]],Patient_details[],9,0)</f>
        <v>Clinical Research Centre</v>
      </c>
      <c r="I802" s="27" t="s">
        <v>1621</v>
      </c>
      <c r="J802" s="27" t="str">
        <f>VLOOKUP(Hospital_details[[#This Row],[Diagnosis_ID]],Diagnosis_details[],2,0)</f>
        <v>Therapy</v>
      </c>
      <c r="K802" s="27" t="str">
        <f>VLOOKUP(Hospital_details[[#This Row],[Diagnosis_ID]],Diagnosis_details[],3,0)</f>
        <v>Medical card holders</v>
      </c>
      <c r="L802" s="29" t="str">
        <f>VLOOKUP(Hospital_details[[#This Row],[Diagnosis_ID]],Diagnosis_details[],4,0)</f>
        <v>Dr Fauci</v>
      </c>
      <c r="M802" s="29" t="str">
        <f>VLOOKUP(Hospital_details[[#This Row],[PA ID]],Patient_details[],10,0)</f>
        <v>Aspirin</v>
      </c>
      <c r="N802" s="29" t="str">
        <f>VLOOKUP(Hospital_details[[#This Row],[PA ID]],Patient_details[],8,0)</f>
        <v>Parkinson's disease</v>
      </c>
      <c r="O802" s="30">
        <f>VLOOKUP(Hospital_details[[#This Row],[PA ID]],Patient_details[],11,0)</f>
        <v>880</v>
      </c>
      <c r="P802" s="31">
        <f>VLOOKUP(Hospital_details[[#This Row],[PA ID]],Patient_details[],12,0)</f>
        <v>80</v>
      </c>
      <c r="Q802" s="31">
        <f>VLOOKUP(Hospital_details[[#This Row],[Diagnosis_ID]],Diagnosis_details[],5,0)</f>
        <v>320</v>
      </c>
      <c r="R8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02" s="31">
        <f>Hospital_details[[#This Row],[Hospital Charges]]+Hospital_details[[#This Row],[Price of Treatment]]+Hospital_details[[#This Row],[Consultant Fee]]-Hospital_details[[#This Row],[Discount]]</f>
        <v>1104</v>
      </c>
      <c r="T8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331.2</v>
      </c>
    </row>
    <row r="803" spans="1:20" hidden="1">
      <c r="A803" s="27" t="s">
        <v>1622</v>
      </c>
      <c r="B803" s="28">
        <f>VLOOKUP(Hospital_details[[#This Row],[PA ID]],Patient_details[],2,0)</f>
        <v>43519</v>
      </c>
      <c r="C803" s="32">
        <f>VLOOKUP(Hospital_details[[#This Row],[PA ID]],Patient_details[],3,0)</f>
        <v>41</v>
      </c>
      <c r="D803" s="32" t="str">
        <f>VLOOKUP(Hospital_details[[#This Row],[PA ID]],Patient_details[],4,0)</f>
        <v>M</v>
      </c>
      <c r="E803" s="27" t="str">
        <f>VLOOKUP(Hospital_details[[#This Row],[PA ID]],Patient_details[],5,0)</f>
        <v>Single-occupancy room overnight</v>
      </c>
      <c r="F803" s="27" t="str">
        <f>VLOOKUP(Hospital_details[[#This Row],[PA ID]],Patient_details[],6,0)</f>
        <v>Galway</v>
      </c>
      <c r="G803" s="33" t="str">
        <f>VLOOKUP(Hospital_details[[#This Row],[PA ID]],Patient_details[],7,0)</f>
        <v>Clare</v>
      </c>
      <c r="H803" s="29" t="str">
        <f>VLOOKUP(Hospital_details[[#This Row],[PA ID]],Patient_details[],9,0)</f>
        <v>Clinical Research Centre</v>
      </c>
      <c r="I803" s="27" t="s">
        <v>1623</v>
      </c>
      <c r="J803" s="27" t="str">
        <f>VLOOKUP(Hospital_details[[#This Row],[Diagnosis_ID]],Diagnosis_details[],2,0)</f>
        <v>Therapy</v>
      </c>
      <c r="K803" s="27" t="str">
        <f>VLOOKUP(Hospital_details[[#This Row],[Diagnosis_ID]],Diagnosis_details[],3,0)</f>
        <v>Medical card holders</v>
      </c>
      <c r="L803" s="29" t="str">
        <f>VLOOKUP(Hospital_details[[#This Row],[Diagnosis_ID]],Diagnosis_details[],4,0)</f>
        <v>Dr Fauci</v>
      </c>
      <c r="M803" s="29" t="str">
        <f>VLOOKUP(Hospital_details[[#This Row],[PA ID]],Patient_details[],10,0)</f>
        <v>Corticosteroids</v>
      </c>
      <c r="N803" s="29" t="str">
        <f>VLOOKUP(Hospital_details[[#This Row],[PA ID]],Patient_details[],8,0)</f>
        <v>Parkinson's disease</v>
      </c>
      <c r="O803" s="30">
        <f>VLOOKUP(Hospital_details[[#This Row],[PA ID]],Patient_details[],11,0)</f>
        <v>11000</v>
      </c>
      <c r="P803" s="31">
        <f>VLOOKUP(Hospital_details[[#This Row],[PA ID]],Patient_details[],12,0)</f>
        <v>160</v>
      </c>
      <c r="Q803" s="31">
        <f>VLOOKUP(Hospital_details[[#This Row],[Diagnosis_ID]],Diagnosis_details[],5,0)</f>
        <v>320</v>
      </c>
      <c r="R8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03" s="31">
        <f>Hospital_details[[#This Row],[Hospital Charges]]+Hospital_details[[#This Row],[Price of Treatment]]+Hospital_details[[#This Row],[Consultant Fee]]-Hospital_details[[#This Row],[Discount]]</f>
        <v>11150</v>
      </c>
      <c r="T8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804" spans="1:20" hidden="1">
      <c r="A804" s="27" t="s">
        <v>1624</v>
      </c>
      <c r="B804" s="28">
        <f>VLOOKUP(Hospital_details[[#This Row],[PA ID]],Patient_details[],2,0)</f>
        <v>43335</v>
      </c>
      <c r="C804" s="32">
        <f>VLOOKUP(Hospital_details[[#This Row],[PA ID]],Patient_details[],3,0)</f>
        <v>53</v>
      </c>
      <c r="D804" s="32" t="str">
        <f>VLOOKUP(Hospital_details[[#This Row],[PA ID]],Patient_details[],4,0)</f>
        <v>M</v>
      </c>
      <c r="E804" s="27" t="str">
        <f>VLOOKUP(Hospital_details[[#This Row],[PA ID]],Patient_details[],5,0)</f>
        <v>Day-case</v>
      </c>
      <c r="F804" s="27" t="str">
        <f>VLOOKUP(Hospital_details[[#This Row],[PA ID]],Patient_details[],6,0)</f>
        <v>Kilmallock</v>
      </c>
      <c r="G804" s="33" t="str">
        <f>VLOOKUP(Hospital_details[[#This Row],[PA ID]],Patient_details[],7,0)</f>
        <v>Limerick</v>
      </c>
      <c r="H804" s="29" t="str">
        <f>VLOOKUP(Hospital_details[[#This Row],[PA ID]],Patient_details[],9,0)</f>
        <v>Clinical Research Centre</v>
      </c>
      <c r="I804" s="27" t="s">
        <v>1625</v>
      </c>
      <c r="J804" s="27" t="str">
        <f>VLOOKUP(Hospital_details[[#This Row],[Diagnosis_ID]],Diagnosis_details[],2,0)</f>
        <v>Therapy</v>
      </c>
      <c r="K804" s="27" t="str">
        <f>VLOOKUP(Hospital_details[[#This Row],[Diagnosis_ID]],Diagnosis_details[],3,0)</f>
        <v>Medical card holders</v>
      </c>
      <c r="L804" s="29" t="str">
        <f>VLOOKUP(Hospital_details[[#This Row],[Diagnosis_ID]],Diagnosis_details[],4,0)</f>
        <v>Dr Fauci</v>
      </c>
      <c r="M804" s="29" t="str">
        <f>VLOOKUP(Hospital_details[[#This Row],[PA ID]],Patient_details[],10,0)</f>
        <v>tPA</v>
      </c>
      <c r="N804" s="29" t="str">
        <f>VLOOKUP(Hospital_details[[#This Row],[PA ID]],Patient_details[],8,0)</f>
        <v>Stroke</v>
      </c>
      <c r="O804" s="30">
        <f>VLOOKUP(Hospital_details[[#This Row],[PA ID]],Patient_details[],11,0)</f>
        <v>880</v>
      </c>
      <c r="P804" s="31">
        <f>VLOOKUP(Hospital_details[[#This Row],[PA ID]],Patient_details[],12,0)</f>
        <v>990</v>
      </c>
      <c r="Q804" s="31">
        <f>VLOOKUP(Hospital_details[[#This Row],[Diagnosis_ID]],Diagnosis_details[],5,0)</f>
        <v>320</v>
      </c>
      <c r="R8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04" s="31">
        <f>Hospital_details[[#This Row],[Hospital Charges]]+Hospital_details[[#This Row],[Price of Treatment]]+Hospital_details[[#This Row],[Consultant Fee]]-Hospital_details[[#This Row],[Discount]]</f>
        <v>2014</v>
      </c>
      <c r="T8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604.19999999999993</v>
      </c>
    </row>
    <row r="805" spans="1:20" hidden="1">
      <c r="A805" s="27" t="s">
        <v>1626</v>
      </c>
      <c r="B805" s="28">
        <f>VLOOKUP(Hospital_details[[#This Row],[PA ID]],Patient_details[],2,0)</f>
        <v>43176</v>
      </c>
      <c r="C805" s="32">
        <f>VLOOKUP(Hospital_details[[#This Row],[PA ID]],Patient_details[],3,0)</f>
        <v>30</v>
      </c>
      <c r="D805" s="32" t="str">
        <f>VLOOKUP(Hospital_details[[#This Row],[PA ID]],Patient_details[],4,0)</f>
        <v>M</v>
      </c>
      <c r="E805" s="27" t="str">
        <f>VLOOKUP(Hospital_details[[#This Row],[PA ID]],Patient_details[],5,0)</f>
        <v>Single-occupancy room overnight</v>
      </c>
      <c r="F805" s="27" t="str">
        <f>VLOOKUP(Hospital_details[[#This Row],[PA ID]],Patient_details[],6,0)</f>
        <v>Limerick</v>
      </c>
      <c r="G805" s="33" t="str">
        <f>VLOOKUP(Hospital_details[[#This Row],[PA ID]],Patient_details[],7,0)</f>
        <v>Limerick</v>
      </c>
      <c r="H805" s="29" t="str">
        <f>VLOOKUP(Hospital_details[[#This Row],[PA ID]],Patient_details[],9,0)</f>
        <v>Anaesthesia, Intensive Care and Pain Medicine</v>
      </c>
      <c r="I805" s="27" t="s">
        <v>1627</v>
      </c>
      <c r="J805" s="27" t="str">
        <f>VLOOKUP(Hospital_details[[#This Row],[Diagnosis_ID]],Diagnosis_details[],2,0)</f>
        <v>Therapy</v>
      </c>
      <c r="K805" s="27" t="str">
        <f>VLOOKUP(Hospital_details[[#This Row],[Diagnosis_ID]],Diagnosis_details[],3,0)</f>
        <v>Medical card holders</v>
      </c>
      <c r="L805" s="29" t="str">
        <f>VLOOKUP(Hospital_details[[#This Row],[Diagnosis_ID]],Diagnosis_details[],4,0)</f>
        <v>Dr Fauci</v>
      </c>
      <c r="M805" s="29" t="str">
        <f>VLOOKUP(Hospital_details[[#This Row],[PA ID]],Patient_details[],10,0)</f>
        <v>Nitrates</v>
      </c>
      <c r="N805" s="29" t="str">
        <f>VLOOKUP(Hospital_details[[#This Row],[PA ID]],Patient_details[],8,0)</f>
        <v>Myocardial ischemia</v>
      </c>
      <c r="O805" s="30">
        <f>VLOOKUP(Hospital_details[[#This Row],[PA ID]],Patient_details[],11,0)</f>
        <v>11000</v>
      </c>
      <c r="P805" s="31">
        <f>VLOOKUP(Hospital_details[[#This Row],[PA ID]],Patient_details[],12,0)</f>
        <v>70</v>
      </c>
      <c r="Q805" s="31">
        <f>VLOOKUP(Hospital_details[[#This Row],[Diagnosis_ID]],Diagnosis_details[],5,0)</f>
        <v>320</v>
      </c>
      <c r="R8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05" s="31">
        <f>Hospital_details[[#This Row],[Hospital Charges]]+Hospital_details[[#This Row],[Price of Treatment]]+Hospital_details[[#This Row],[Consultant Fee]]-Hospital_details[[#This Row],[Discount]]</f>
        <v>11060</v>
      </c>
      <c r="T8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806" spans="1:20">
      <c r="A806" s="27" t="s">
        <v>1628</v>
      </c>
      <c r="B806" s="28">
        <f>VLOOKUP(Hospital_details[[#This Row],[PA ID]],Patient_details[],2,0)</f>
        <v>43579</v>
      </c>
      <c r="C806" s="32">
        <f>VLOOKUP(Hospital_details[[#This Row],[PA ID]],Patient_details[],3,0)</f>
        <v>46</v>
      </c>
      <c r="D806" s="32" t="str">
        <f>VLOOKUP(Hospital_details[[#This Row],[PA ID]],Patient_details[],4,0)</f>
        <v>M</v>
      </c>
      <c r="E806" s="27" t="str">
        <f>VLOOKUP(Hospital_details[[#This Row],[PA ID]],Patient_details[],5,0)</f>
        <v>Single-occupancy room overnight</v>
      </c>
      <c r="F806" s="27" t="str">
        <f>VLOOKUP(Hospital_details[[#This Row],[PA ID]],Patient_details[],6,0)</f>
        <v>Limerick</v>
      </c>
      <c r="G806" s="33" t="str">
        <f>VLOOKUP(Hospital_details[[#This Row],[PA ID]],Patient_details[],7,0)</f>
        <v>Limerick</v>
      </c>
      <c r="H806" s="29" t="str">
        <f>VLOOKUP(Hospital_details[[#This Row],[PA ID]],Patient_details[],9,0)</f>
        <v>Surgery</v>
      </c>
      <c r="I806" s="27" t="s">
        <v>1629</v>
      </c>
      <c r="J806" s="27" t="str">
        <f>VLOOKUP(Hospital_details[[#This Row],[Diagnosis_ID]],Diagnosis_details[],2,0)</f>
        <v>Therapy</v>
      </c>
      <c r="K806" s="27" t="str">
        <f>VLOOKUP(Hospital_details[[#This Row],[Diagnosis_ID]],Diagnosis_details[],3,0)</f>
        <v>Medical card holders</v>
      </c>
      <c r="L806" s="29" t="str">
        <f>VLOOKUP(Hospital_details[[#This Row],[Diagnosis_ID]],Diagnosis_details[],4,0)</f>
        <v>Dr Birx</v>
      </c>
      <c r="M806" s="29" t="str">
        <f>VLOOKUP(Hospital_details[[#This Row],[PA ID]],Patient_details[],10,0)</f>
        <v>Aspirin</v>
      </c>
      <c r="N806" s="29" t="str">
        <f>VLOOKUP(Hospital_details[[#This Row],[PA ID]],Patient_details[],8,0)</f>
        <v>Orthopaedic</v>
      </c>
      <c r="O806" s="30">
        <f>VLOOKUP(Hospital_details[[#This Row],[PA ID]],Patient_details[],11,0)</f>
        <v>22000</v>
      </c>
      <c r="P806" s="31">
        <f>VLOOKUP(Hospital_details[[#This Row],[PA ID]],Patient_details[],12,0)</f>
        <v>160</v>
      </c>
      <c r="Q806" s="31">
        <f>VLOOKUP(Hospital_details[[#This Row],[Diagnosis_ID]],Diagnosis_details[],5,0)</f>
        <v>350</v>
      </c>
      <c r="R8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806" s="31">
        <f>Hospital_details[[#This Row],[Hospital Charges]]+Hospital_details[[#This Row],[Price of Treatment]]+Hospital_details[[#This Row],[Consultant Fee]]-Hospital_details[[#This Row],[Discount]]</f>
        <v>20310</v>
      </c>
      <c r="T8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6093</v>
      </c>
    </row>
    <row r="807" spans="1:20">
      <c r="A807" s="27" t="s">
        <v>1630</v>
      </c>
      <c r="B807" s="28">
        <f>VLOOKUP(Hospital_details[[#This Row],[PA ID]],Patient_details[],2,0)</f>
        <v>42681</v>
      </c>
      <c r="C807" s="32">
        <f>VLOOKUP(Hospital_details[[#This Row],[PA ID]],Patient_details[],3,0)</f>
        <v>29</v>
      </c>
      <c r="D807" s="32" t="str">
        <f>VLOOKUP(Hospital_details[[#This Row],[PA ID]],Patient_details[],4,0)</f>
        <v>M</v>
      </c>
      <c r="E807" s="27" t="str">
        <f>VLOOKUP(Hospital_details[[#This Row],[PA ID]],Patient_details[],5,0)</f>
        <v>Day-case</v>
      </c>
      <c r="F807" s="27" t="str">
        <f>VLOOKUP(Hospital_details[[#This Row],[PA ID]],Patient_details[],6,0)</f>
        <v>Limerick</v>
      </c>
      <c r="G807" s="33" t="str">
        <f>VLOOKUP(Hospital_details[[#This Row],[PA ID]],Patient_details[],7,0)</f>
        <v>Limerick</v>
      </c>
      <c r="H807" s="29" t="str">
        <f>VLOOKUP(Hospital_details[[#This Row],[PA ID]],Patient_details[],9,0)</f>
        <v>Clinical Haematology</v>
      </c>
      <c r="I807" s="27" t="s">
        <v>1631</v>
      </c>
      <c r="J807" s="27" t="str">
        <f>VLOOKUP(Hospital_details[[#This Row],[Diagnosis_ID]],Diagnosis_details[],2,0)</f>
        <v>Therapy</v>
      </c>
      <c r="K807" s="27" t="str">
        <f>VLOOKUP(Hospital_details[[#This Row],[Diagnosis_ID]],Diagnosis_details[],3,0)</f>
        <v>Medical card holders</v>
      </c>
      <c r="L807" s="29" t="str">
        <f>VLOOKUP(Hospital_details[[#This Row],[Diagnosis_ID]],Diagnosis_details[],4,0)</f>
        <v>Dr Birx</v>
      </c>
      <c r="M807" s="29" t="str">
        <f>VLOOKUP(Hospital_details[[#This Row],[PA ID]],Patient_details[],10,0)</f>
        <v>folic acid</v>
      </c>
      <c r="N807" s="29" t="str">
        <f>VLOOKUP(Hospital_details[[#This Row],[PA ID]],Patient_details[],8,0)</f>
        <v>Bacterial infection</v>
      </c>
      <c r="O807" s="30">
        <f>VLOOKUP(Hospital_details[[#This Row],[PA ID]],Patient_details[],11,0)</f>
        <v>880</v>
      </c>
      <c r="P807" s="31">
        <f>VLOOKUP(Hospital_details[[#This Row],[PA ID]],Patient_details[],12,0)</f>
        <v>240</v>
      </c>
      <c r="Q807" s="31">
        <f>VLOOKUP(Hospital_details[[#This Row],[Diagnosis_ID]],Diagnosis_details[],5,0)</f>
        <v>350</v>
      </c>
      <c r="R8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07" s="31">
        <f>Hospital_details[[#This Row],[Hospital Charges]]+Hospital_details[[#This Row],[Price of Treatment]]+Hospital_details[[#This Row],[Consultant Fee]]-Hospital_details[[#This Row],[Discount]]</f>
        <v>1294</v>
      </c>
      <c r="T8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388.2</v>
      </c>
    </row>
    <row r="808" spans="1:20">
      <c r="A808" s="27" t="s">
        <v>1632</v>
      </c>
      <c r="B808" s="28">
        <f>VLOOKUP(Hospital_details[[#This Row],[PA ID]],Patient_details[],2,0)</f>
        <v>42681</v>
      </c>
      <c r="C808" s="32">
        <f>VLOOKUP(Hospital_details[[#This Row],[PA ID]],Patient_details[],3,0)</f>
        <v>37</v>
      </c>
      <c r="D808" s="32" t="str">
        <f>VLOOKUP(Hospital_details[[#This Row],[PA ID]],Patient_details[],4,0)</f>
        <v>F</v>
      </c>
      <c r="E808" s="27" t="str">
        <f>VLOOKUP(Hospital_details[[#This Row],[PA ID]],Patient_details[],5,0)</f>
        <v>Single-occupancy room overnight</v>
      </c>
      <c r="F808" s="27" t="str">
        <f>VLOOKUP(Hospital_details[[#This Row],[PA ID]],Patient_details[],6,0)</f>
        <v>Ballinasloe</v>
      </c>
      <c r="G808" s="33" t="str">
        <f>VLOOKUP(Hospital_details[[#This Row],[PA ID]],Patient_details[],7,0)</f>
        <v>Galway</v>
      </c>
      <c r="H808" s="29" t="str">
        <f>VLOOKUP(Hospital_details[[#This Row],[PA ID]],Patient_details[],9,0)</f>
        <v>Clinical Haematology</v>
      </c>
      <c r="I808" s="27" t="s">
        <v>1633</v>
      </c>
      <c r="J808" s="27" t="str">
        <f>VLOOKUP(Hospital_details[[#This Row],[Diagnosis_ID]],Diagnosis_details[],2,0)</f>
        <v>Therapy</v>
      </c>
      <c r="K808" s="27" t="str">
        <f>VLOOKUP(Hospital_details[[#This Row],[Diagnosis_ID]],Diagnosis_details[],3,0)</f>
        <v>Medical card holders</v>
      </c>
      <c r="L808" s="29" t="str">
        <f>VLOOKUP(Hospital_details[[#This Row],[Diagnosis_ID]],Diagnosis_details[],4,0)</f>
        <v>Dr Birx</v>
      </c>
      <c r="M808" s="29" t="str">
        <f>VLOOKUP(Hospital_details[[#This Row],[PA ID]],Patient_details[],10,0)</f>
        <v>oxygen</v>
      </c>
      <c r="N808" s="29" t="str">
        <f>VLOOKUP(Hospital_details[[#This Row],[PA ID]],Patient_details[],8,0)</f>
        <v>Bacterial infection</v>
      </c>
      <c r="O808" s="30">
        <f>VLOOKUP(Hospital_details[[#This Row],[PA ID]],Patient_details[],11,0)</f>
        <v>11000</v>
      </c>
      <c r="P808" s="31">
        <f>VLOOKUP(Hospital_details[[#This Row],[PA ID]],Patient_details[],12,0)</f>
        <v>320</v>
      </c>
      <c r="Q808" s="31">
        <f>VLOOKUP(Hospital_details[[#This Row],[Diagnosis_ID]],Diagnosis_details[],5,0)</f>
        <v>350</v>
      </c>
      <c r="R8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08" s="31">
        <f>Hospital_details[[#This Row],[Hospital Charges]]+Hospital_details[[#This Row],[Price of Treatment]]+Hospital_details[[#This Row],[Consultant Fee]]-Hospital_details[[#This Row],[Discount]]</f>
        <v>10570</v>
      </c>
      <c r="T8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809" spans="1:20">
      <c r="A809" s="27" t="s">
        <v>1634</v>
      </c>
      <c r="B809" s="28">
        <f>VLOOKUP(Hospital_details[[#This Row],[PA ID]],Patient_details[],2,0)</f>
        <v>42771</v>
      </c>
      <c r="C809" s="32">
        <f>VLOOKUP(Hospital_details[[#This Row],[PA ID]],Patient_details[],3,0)</f>
        <v>51</v>
      </c>
      <c r="D809" s="32" t="str">
        <f>VLOOKUP(Hospital_details[[#This Row],[PA ID]],Patient_details[],4,0)</f>
        <v>F</v>
      </c>
      <c r="E809" s="27" t="str">
        <f>VLOOKUP(Hospital_details[[#This Row],[PA ID]],Patient_details[],5,0)</f>
        <v>Single-occupancy room overnight</v>
      </c>
      <c r="F809" s="27" t="str">
        <f>VLOOKUP(Hospital_details[[#This Row],[PA ID]],Patient_details[],6,0)</f>
        <v>Ballinasloe</v>
      </c>
      <c r="G809" s="33" t="str">
        <f>VLOOKUP(Hospital_details[[#This Row],[PA ID]],Patient_details[],7,0)</f>
        <v>Galway</v>
      </c>
      <c r="H809" s="29" t="str">
        <f>VLOOKUP(Hospital_details[[#This Row],[PA ID]],Patient_details[],9,0)</f>
        <v>Surgery</v>
      </c>
      <c r="I809" s="27" t="s">
        <v>1635</v>
      </c>
      <c r="J809" s="27" t="str">
        <f>VLOOKUP(Hospital_details[[#This Row],[Diagnosis_ID]],Diagnosis_details[],2,0)</f>
        <v>Therapy</v>
      </c>
      <c r="K809" s="27" t="str">
        <f>VLOOKUP(Hospital_details[[#This Row],[Diagnosis_ID]],Diagnosis_details[],3,0)</f>
        <v>Medical card holders</v>
      </c>
      <c r="L809" s="29" t="str">
        <f>VLOOKUP(Hospital_details[[#This Row],[Diagnosis_ID]],Diagnosis_details[],4,0)</f>
        <v>Dr Birx</v>
      </c>
      <c r="M809" s="29" t="str">
        <f>VLOOKUP(Hospital_details[[#This Row],[PA ID]],Patient_details[],10,0)</f>
        <v>Aspirin</v>
      </c>
      <c r="N809" s="29" t="str">
        <f>VLOOKUP(Hospital_details[[#This Row],[PA ID]],Patient_details[],8,0)</f>
        <v>Orthopaedic</v>
      </c>
      <c r="O809" s="30">
        <f>VLOOKUP(Hospital_details[[#This Row],[PA ID]],Patient_details[],11,0)</f>
        <v>22000</v>
      </c>
      <c r="P809" s="31">
        <f>VLOOKUP(Hospital_details[[#This Row],[PA ID]],Patient_details[],12,0)</f>
        <v>100</v>
      </c>
      <c r="Q809" s="31">
        <f>VLOOKUP(Hospital_details[[#This Row],[Diagnosis_ID]],Diagnosis_details[],5,0)</f>
        <v>350</v>
      </c>
      <c r="R8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809" s="31">
        <f>Hospital_details[[#This Row],[Hospital Charges]]+Hospital_details[[#This Row],[Price of Treatment]]+Hospital_details[[#This Row],[Consultant Fee]]-Hospital_details[[#This Row],[Discount]]</f>
        <v>20250</v>
      </c>
      <c r="T8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6075</v>
      </c>
    </row>
    <row r="810" spans="1:20">
      <c r="A810" s="27" t="s">
        <v>1636</v>
      </c>
      <c r="B810" s="28">
        <f>VLOOKUP(Hospital_details[[#This Row],[PA ID]],Patient_details[],2,0)</f>
        <v>42771</v>
      </c>
      <c r="C810" s="32">
        <f>VLOOKUP(Hospital_details[[#This Row],[PA ID]],Patient_details[],3,0)</f>
        <v>31</v>
      </c>
      <c r="D810" s="32" t="str">
        <f>VLOOKUP(Hospital_details[[#This Row],[PA ID]],Patient_details[],4,0)</f>
        <v>M</v>
      </c>
      <c r="E810" s="27" t="str">
        <f>VLOOKUP(Hospital_details[[#This Row],[PA ID]],Patient_details[],5,0)</f>
        <v>Single-occupancy room overnight</v>
      </c>
      <c r="F810" s="27" t="str">
        <f>VLOOKUP(Hospital_details[[#This Row],[PA ID]],Patient_details[],6,0)</f>
        <v>Kilkenny</v>
      </c>
      <c r="G810" s="33" t="str">
        <f>VLOOKUP(Hospital_details[[#This Row],[PA ID]],Patient_details[],7,0)</f>
        <v>Kilkenny</v>
      </c>
      <c r="H810" s="29" t="str">
        <f>VLOOKUP(Hospital_details[[#This Row],[PA ID]],Patient_details[],9,0)</f>
        <v>Surgery</v>
      </c>
      <c r="I810" s="27" t="s">
        <v>1637</v>
      </c>
      <c r="J810" s="27" t="str">
        <f>VLOOKUP(Hospital_details[[#This Row],[Diagnosis_ID]],Diagnosis_details[],2,0)</f>
        <v>Therapy</v>
      </c>
      <c r="K810" s="27" t="str">
        <f>VLOOKUP(Hospital_details[[#This Row],[Diagnosis_ID]],Diagnosis_details[],3,0)</f>
        <v>Medical card holders</v>
      </c>
      <c r="L810" s="29" t="str">
        <f>VLOOKUP(Hospital_details[[#This Row],[Diagnosis_ID]],Diagnosis_details[],4,0)</f>
        <v>Dr Birx</v>
      </c>
      <c r="M810" s="29" t="str">
        <f>VLOOKUP(Hospital_details[[#This Row],[PA ID]],Patient_details[],10,0)</f>
        <v>Corticosteroids</v>
      </c>
      <c r="N810" s="29" t="str">
        <f>VLOOKUP(Hospital_details[[#This Row],[PA ID]],Patient_details[],8,0)</f>
        <v>Orthopaedic</v>
      </c>
      <c r="O810" s="30">
        <f>VLOOKUP(Hospital_details[[#This Row],[PA ID]],Patient_details[],11,0)</f>
        <v>22000</v>
      </c>
      <c r="P810" s="31">
        <f>VLOOKUP(Hospital_details[[#This Row],[PA ID]],Patient_details[],12,0)</f>
        <v>150</v>
      </c>
      <c r="Q810" s="31">
        <f>VLOOKUP(Hospital_details[[#This Row],[Diagnosis_ID]],Diagnosis_details[],5,0)</f>
        <v>350</v>
      </c>
      <c r="R8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810" s="31">
        <f>Hospital_details[[#This Row],[Hospital Charges]]+Hospital_details[[#This Row],[Price of Treatment]]+Hospital_details[[#This Row],[Consultant Fee]]-Hospital_details[[#This Row],[Discount]]</f>
        <v>20300</v>
      </c>
      <c r="T8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6090</v>
      </c>
    </row>
    <row r="811" spans="1:20">
      <c r="A811" s="27" t="s">
        <v>1638</v>
      </c>
      <c r="B811" s="28">
        <f>VLOOKUP(Hospital_details[[#This Row],[PA ID]],Patient_details[],2,0)</f>
        <v>42658</v>
      </c>
      <c r="C811" s="32">
        <f>VLOOKUP(Hospital_details[[#This Row],[PA ID]],Patient_details[],3,0)</f>
        <v>45</v>
      </c>
      <c r="D811" s="32" t="str">
        <f>VLOOKUP(Hospital_details[[#This Row],[PA ID]],Patient_details[],4,0)</f>
        <v>M</v>
      </c>
      <c r="E811" s="27" t="str">
        <f>VLOOKUP(Hospital_details[[#This Row],[PA ID]],Patient_details[],5,0)</f>
        <v>Single-occupancy room overnight</v>
      </c>
      <c r="F811" s="27" t="str">
        <f>VLOOKUP(Hospital_details[[#This Row],[PA ID]],Patient_details[],6,0)</f>
        <v>Ballina</v>
      </c>
      <c r="G811" s="33" t="str">
        <f>VLOOKUP(Hospital_details[[#This Row],[PA ID]],Patient_details[],7,0)</f>
        <v>Mayo</v>
      </c>
      <c r="H811" s="29" t="str">
        <f>VLOOKUP(Hospital_details[[#This Row],[PA ID]],Patient_details[],9,0)</f>
        <v>Surgery</v>
      </c>
      <c r="I811" s="27" t="s">
        <v>1639</v>
      </c>
      <c r="J811" s="27" t="str">
        <f>VLOOKUP(Hospital_details[[#This Row],[Diagnosis_ID]],Diagnosis_details[],2,0)</f>
        <v>Surgery</v>
      </c>
      <c r="K811" s="27" t="str">
        <f>VLOOKUP(Hospital_details[[#This Row],[Diagnosis_ID]],Diagnosis_details[],3,0)</f>
        <v>Medical card holders</v>
      </c>
      <c r="L811" s="29" t="str">
        <f>VLOOKUP(Hospital_details[[#This Row],[Diagnosis_ID]],Diagnosis_details[],4,0)</f>
        <v>Dr Birx</v>
      </c>
      <c r="M811" s="29" t="str">
        <f>VLOOKUP(Hospital_details[[#This Row],[PA ID]],Patient_details[],10,0)</f>
        <v>Calcium</v>
      </c>
      <c r="N811" s="29" t="str">
        <f>VLOOKUP(Hospital_details[[#This Row],[PA ID]],Patient_details[],8,0)</f>
        <v>Orthopaedic</v>
      </c>
      <c r="O811" s="30">
        <f>VLOOKUP(Hospital_details[[#This Row],[PA ID]],Patient_details[],11,0)</f>
        <v>22000</v>
      </c>
      <c r="P811" s="31">
        <f>VLOOKUP(Hospital_details[[#This Row],[PA ID]],Patient_details[],12,0)</f>
        <v>320</v>
      </c>
      <c r="Q811" s="31">
        <f>VLOOKUP(Hospital_details[[#This Row],[Diagnosis_ID]],Diagnosis_details[],5,0)</f>
        <v>350</v>
      </c>
      <c r="R8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811" s="31">
        <f>Hospital_details[[#This Row],[Hospital Charges]]+Hospital_details[[#This Row],[Price of Treatment]]+Hospital_details[[#This Row],[Consultant Fee]]-Hospital_details[[#This Row],[Discount]]</f>
        <v>20470</v>
      </c>
      <c r="T8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6141</v>
      </c>
    </row>
    <row r="812" spans="1:20">
      <c r="A812" s="27" t="s">
        <v>1640</v>
      </c>
      <c r="B812" s="28">
        <f>VLOOKUP(Hospital_details[[#This Row],[PA ID]],Patient_details[],2,0)</f>
        <v>42658</v>
      </c>
      <c r="C812" s="32">
        <f>VLOOKUP(Hospital_details[[#This Row],[PA ID]],Patient_details[],3,0)</f>
        <v>57</v>
      </c>
      <c r="D812" s="32" t="str">
        <f>VLOOKUP(Hospital_details[[#This Row],[PA ID]],Patient_details[],4,0)</f>
        <v>M</v>
      </c>
      <c r="E812" s="27" t="str">
        <f>VLOOKUP(Hospital_details[[#This Row],[PA ID]],Patient_details[],5,0)</f>
        <v>Single-occupancy room overnight</v>
      </c>
      <c r="F812" s="27" t="str">
        <f>VLOOKUP(Hospital_details[[#This Row],[PA ID]],Patient_details[],6,0)</f>
        <v>Donegal</v>
      </c>
      <c r="G812" s="33" t="str">
        <f>VLOOKUP(Hospital_details[[#This Row],[PA ID]],Patient_details[],7,0)</f>
        <v>Donegal</v>
      </c>
      <c r="H812" s="29" t="str">
        <f>VLOOKUP(Hospital_details[[#This Row],[PA ID]],Patient_details[],9,0)</f>
        <v>Surgery</v>
      </c>
      <c r="I812" s="27" t="s">
        <v>1641</v>
      </c>
      <c r="J812" s="27" t="str">
        <f>VLOOKUP(Hospital_details[[#This Row],[Diagnosis_ID]],Diagnosis_details[],2,0)</f>
        <v>Therapy</v>
      </c>
      <c r="K812" s="27" t="str">
        <f>VLOOKUP(Hospital_details[[#This Row],[Diagnosis_ID]],Diagnosis_details[],3,0)</f>
        <v>Medical card holders</v>
      </c>
      <c r="L812" s="29" t="str">
        <f>VLOOKUP(Hospital_details[[#This Row],[Diagnosis_ID]],Diagnosis_details[],4,0)</f>
        <v>Dr Birx</v>
      </c>
      <c r="M812" s="29" t="str">
        <f>VLOOKUP(Hospital_details[[#This Row],[PA ID]],Patient_details[],10,0)</f>
        <v>Aspirin</v>
      </c>
      <c r="N812" s="29" t="str">
        <f>VLOOKUP(Hospital_details[[#This Row],[PA ID]],Patient_details[],8,0)</f>
        <v>Orthopaedic</v>
      </c>
      <c r="O812" s="30">
        <f>VLOOKUP(Hospital_details[[#This Row],[PA ID]],Patient_details[],11,0)</f>
        <v>22000</v>
      </c>
      <c r="P812" s="31">
        <f>VLOOKUP(Hospital_details[[#This Row],[PA ID]],Patient_details[],12,0)</f>
        <v>400</v>
      </c>
      <c r="Q812" s="31">
        <f>VLOOKUP(Hospital_details[[#This Row],[Diagnosis_ID]],Diagnosis_details[],5,0)</f>
        <v>350</v>
      </c>
      <c r="R8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812" s="31">
        <f>Hospital_details[[#This Row],[Hospital Charges]]+Hospital_details[[#This Row],[Price of Treatment]]+Hospital_details[[#This Row],[Consultant Fee]]-Hospital_details[[#This Row],[Discount]]</f>
        <v>20550</v>
      </c>
      <c r="T8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6165</v>
      </c>
    </row>
    <row r="813" spans="1:20">
      <c r="A813" s="27" t="s">
        <v>1642</v>
      </c>
      <c r="B813" s="28">
        <f>VLOOKUP(Hospital_details[[#This Row],[PA ID]],Patient_details[],2,0)</f>
        <v>42658</v>
      </c>
      <c r="C813" s="32">
        <f>VLOOKUP(Hospital_details[[#This Row],[PA ID]],Patient_details[],3,0)</f>
        <v>43</v>
      </c>
      <c r="D813" s="32" t="str">
        <f>VLOOKUP(Hospital_details[[#This Row],[PA ID]],Patient_details[],4,0)</f>
        <v>M</v>
      </c>
      <c r="E813" s="27" t="str">
        <f>VLOOKUP(Hospital_details[[#This Row],[PA ID]],Patient_details[],5,0)</f>
        <v>Day-case</v>
      </c>
      <c r="F813" s="27" t="str">
        <f>VLOOKUP(Hospital_details[[#This Row],[PA ID]],Patient_details[],6,0)</f>
        <v>Caherciveen</v>
      </c>
      <c r="G813" s="33" t="str">
        <f>VLOOKUP(Hospital_details[[#This Row],[PA ID]],Patient_details[],7,0)</f>
        <v>Kerry</v>
      </c>
      <c r="H813" s="29" t="str">
        <f>VLOOKUP(Hospital_details[[#This Row],[PA ID]],Patient_details[],9,0)</f>
        <v>Surgery</v>
      </c>
      <c r="I813" s="27" t="s">
        <v>1643</v>
      </c>
      <c r="J813" s="27" t="str">
        <f>VLOOKUP(Hospital_details[[#This Row],[Diagnosis_ID]],Diagnosis_details[],2,0)</f>
        <v>Therapy</v>
      </c>
      <c r="K813" s="27" t="str">
        <f>VLOOKUP(Hospital_details[[#This Row],[Diagnosis_ID]],Diagnosis_details[],3,0)</f>
        <v>Medical card holders</v>
      </c>
      <c r="L813" s="29" t="str">
        <f>VLOOKUP(Hospital_details[[#This Row],[Diagnosis_ID]],Diagnosis_details[],4,0)</f>
        <v>Dr Birx</v>
      </c>
      <c r="M813" s="29" t="str">
        <f>VLOOKUP(Hospital_details[[#This Row],[PA ID]],Patient_details[],10,0)</f>
        <v>Calcium</v>
      </c>
      <c r="N813" s="29" t="str">
        <f>VLOOKUP(Hospital_details[[#This Row],[PA ID]],Patient_details[],8,0)</f>
        <v>Orthopaedic</v>
      </c>
      <c r="O813" s="30">
        <f>VLOOKUP(Hospital_details[[#This Row],[PA ID]],Patient_details[],11,0)</f>
        <v>880</v>
      </c>
      <c r="P813" s="31">
        <f>VLOOKUP(Hospital_details[[#This Row],[PA ID]],Patient_details[],12,0)</f>
        <v>320</v>
      </c>
      <c r="Q813" s="31">
        <f>VLOOKUP(Hospital_details[[#This Row],[Diagnosis_ID]],Diagnosis_details[],5,0)</f>
        <v>350</v>
      </c>
      <c r="R8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13" s="31">
        <f>Hospital_details[[#This Row],[Hospital Charges]]+Hospital_details[[#This Row],[Price of Treatment]]+Hospital_details[[#This Row],[Consultant Fee]]-Hospital_details[[#This Row],[Discount]]</f>
        <v>1374</v>
      </c>
      <c r="T8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412.2</v>
      </c>
    </row>
    <row r="814" spans="1:20">
      <c r="A814" s="27" t="s">
        <v>1644</v>
      </c>
      <c r="B814" s="28">
        <f>VLOOKUP(Hospital_details[[#This Row],[PA ID]],Patient_details[],2,0)</f>
        <v>42658</v>
      </c>
      <c r="C814" s="32">
        <f>VLOOKUP(Hospital_details[[#This Row],[PA ID]],Patient_details[],3,0)</f>
        <v>44</v>
      </c>
      <c r="D814" s="32" t="str">
        <f>VLOOKUP(Hospital_details[[#This Row],[PA ID]],Patient_details[],4,0)</f>
        <v>M</v>
      </c>
      <c r="E814" s="27" t="str">
        <f>VLOOKUP(Hospital_details[[#This Row],[PA ID]],Patient_details[],5,0)</f>
        <v>Single-occupancy room overnight</v>
      </c>
      <c r="F814" s="27" t="str">
        <f>VLOOKUP(Hospital_details[[#This Row],[PA ID]],Patient_details[],6,0)</f>
        <v>Cavan</v>
      </c>
      <c r="G814" s="33" t="str">
        <f>VLOOKUP(Hospital_details[[#This Row],[PA ID]],Patient_details[],7,0)</f>
        <v>Cavan</v>
      </c>
      <c r="H814" s="29" t="str">
        <f>VLOOKUP(Hospital_details[[#This Row],[PA ID]],Patient_details[],9,0)</f>
        <v>Surgery</v>
      </c>
      <c r="I814" s="27" t="s">
        <v>1645</v>
      </c>
      <c r="J814" s="27" t="str">
        <f>VLOOKUP(Hospital_details[[#This Row],[Diagnosis_ID]],Diagnosis_details[],2,0)</f>
        <v>Therapy</v>
      </c>
      <c r="K814" s="27" t="str">
        <f>VLOOKUP(Hospital_details[[#This Row],[Diagnosis_ID]],Diagnosis_details[],3,0)</f>
        <v>Medical card holders</v>
      </c>
      <c r="L814" s="29" t="str">
        <f>VLOOKUP(Hospital_details[[#This Row],[Diagnosis_ID]],Diagnosis_details[],4,0)</f>
        <v>Dr Birx</v>
      </c>
      <c r="M814" s="29" t="str">
        <f>VLOOKUP(Hospital_details[[#This Row],[PA ID]],Patient_details[],10,0)</f>
        <v>Corticosteroids</v>
      </c>
      <c r="N814" s="29" t="str">
        <f>VLOOKUP(Hospital_details[[#This Row],[PA ID]],Patient_details[],8,0)</f>
        <v>Orthopaedic</v>
      </c>
      <c r="O814" s="30">
        <f>VLOOKUP(Hospital_details[[#This Row],[PA ID]],Patient_details[],11,0)</f>
        <v>22000</v>
      </c>
      <c r="P814" s="31">
        <f>VLOOKUP(Hospital_details[[#This Row],[PA ID]],Patient_details[],12,0)</f>
        <v>160</v>
      </c>
      <c r="Q814" s="31">
        <f>VLOOKUP(Hospital_details[[#This Row],[Diagnosis_ID]],Diagnosis_details[],5,0)</f>
        <v>350</v>
      </c>
      <c r="R8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2200</v>
      </c>
      <c r="S814" s="31">
        <f>Hospital_details[[#This Row],[Hospital Charges]]+Hospital_details[[#This Row],[Price of Treatment]]+Hospital_details[[#This Row],[Consultant Fee]]-Hospital_details[[#This Row],[Discount]]</f>
        <v>20310</v>
      </c>
      <c r="T8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6093</v>
      </c>
    </row>
    <row r="815" spans="1:20">
      <c r="A815" s="27" t="s">
        <v>1646</v>
      </c>
      <c r="B815" s="28">
        <f>VLOOKUP(Hospital_details[[#This Row],[PA ID]],Patient_details[],2,0)</f>
        <v>43599</v>
      </c>
      <c r="C815" s="32">
        <f>VLOOKUP(Hospital_details[[#This Row],[PA ID]],Patient_details[],3,0)</f>
        <v>53</v>
      </c>
      <c r="D815" s="32" t="str">
        <f>VLOOKUP(Hospital_details[[#This Row],[PA ID]],Patient_details[],4,0)</f>
        <v>M</v>
      </c>
      <c r="E815" s="27" t="str">
        <f>VLOOKUP(Hospital_details[[#This Row],[PA ID]],Patient_details[],5,0)</f>
        <v>Single-occupancy room overnight</v>
      </c>
      <c r="F815" s="27" t="str">
        <f>VLOOKUP(Hospital_details[[#This Row],[PA ID]],Patient_details[],6,0)</f>
        <v>Athy</v>
      </c>
      <c r="G815" s="33" t="str">
        <f>VLOOKUP(Hospital_details[[#This Row],[PA ID]],Patient_details[],7,0)</f>
        <v>Kildare</v>
      </c>
      <c r="H815" s="29" t="str">
        <f>VLOOKUP(Hospital_details[[#This Row],[PA ID]],Patient_details[],9,0)</f>
        <v>Surgery</v>
      </c>
      <c r="I815" s="27" t="s">
        <v>1647</v>
      </c>
      <c r="J815" s="27" t="str">
        <f>VLOOKUP(Hospital_details[[#This Row],[Diagnosis_ID]],Diagnosis_details[],2,0)</f>
        <v>Therapy</v>
      </c>
      <c r="K815" s="27" t="str">
        <f>VLOOKUP(Hospital_details[[#This Row],[Diagnosis_ID]],Diagnosis_details[],3,0)</f>
        <v>Medical card holders</v>
      </c>
      <c r="L815" s="29" t="str">
        <f>VLOOKUP(Hospital_details[[#This Row],[Diagnosis_ID]],Diagnosis_details[],4,0)</f>
        <v>Dr Birx</v>
      </c>
      <c r="M815" s="29" t="str">
        <f>VLOOKUP(Hospital_details[[#This Row],[PA ID]],Patient_details[],10,0)</f>
        <v>Aspirin</v>
      </c>
      <c r="N815" s="29" t="str">
        <f>VLOOKUP(Hospital_details[[#This Row],[PA ID]],Patient_details[],8,0)</f>
        <v>Orthopaedic</v>
      </c>
      <c r="O815" s="30">
        <f>VLOOKUP(Hospital_details[[#This Row],[PA ID]],Patient_details[],11,0)</f>
        <v>28000</v>
      </c>
      <c r="P815" s="31">
        <f>VLOOKUP(Hospital_details[[#This Row],[PA ID]],Patient_details[],12,0)</f>
        <v>160</v>
      </c>
      <c r="Q815" s="31">
        <f>VLOOKUP(Hospital_details[[#This Row],[Diagnosis_ID]],Diagnosis_details[],5,0)</f>
        <v>350</v>
      </c>
      <c r="R8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815" s="31">
        <f>Hospital_details[[#This Row],[Hospital Charges]]+Hospital_details[[#This Row],[Price of Treatment]]+Hospital_details[[#This Row],[Consultant Fee]]-Hospital_details[[#This Row],[Discount]]</f>
        <v>25710</v>
      </c>
      <c r="T8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816" spans="1:20">
      <c r="A816" s="27" t="s">
        <v>1648</v>
      </c>
      <c r="B816" s="28">
        <f>VLOOKUP(Hospital_details[[#This Row],[PA ID]],Patient_details[],2,0)</f>
        <v>43599</v>
      </c>
      <c r="C816" s="32">
        <f>VLOOKUP(Hospital_details[[#This Row],[PA ID]],Patient_details[],3,0)</f>
        <v>32</v>
      </c>
      <c r="D816" s="32" t="str">
        <f>VLOOKUP(Hospital_details[[#This Row],[PA ID]],Patient_details[],4,0)</f>
        <v>F</v>
      </c>
      <c r="E816" s="27" t="str">
        <f>VLOOKUP(Hospital_details[[#This Row],[PA ID]],Patient_details[],5,0)</f>
        <v>Single-occupancy room overnight</v>
      </c>
      <c r="F816" s="27" t="str">
        <f>VLOOKUP(Hospital_details[[#This Row],[PA ID]],Patient_details[],6,0)</f>
        <v>Naas</v>
      </c>
      <c r="G816" s="33" t="str">
        <f>VLOOKUP(Hospital_details[[#This Row],[PA ID]],Patient_details[],7,0)</f>
        <v>Kildare</v>
      </c>
      <c r="H816" s="29" t="str">
        <f>VLOOKUP(Hospital_details[[#This Row],[PA ID]],Patient_details[],9,0)</f>
        <v>Surgery</v>
      </c>
      <c r="I816" s="27" t="s">
        <v>1649</v>
      </c>
      <c r="J816" s="27" t="str">
        <f>VLOOKUP(Hospital_details[[#This Row],[Diagnosis_ID]],Diagnosis_details[],2,0)</f>
        <v>Therapy</v>
      </c>
      <c r="K816" s="27" t="str">
        <f>VLOOKUP(Hospital_details[[#This Row],[Diagnosis_ID]],Diagnosis_details[],3,0)</f>
        <v>Medical card holders</v>
      </c>
      <c r="L816" s="29" t="str">
        <f>VLOOKUP(Hospital_details[[#This Row],[Diagnosis_ID]],Diagnosis_details[],4,0)</f>
        <v>Dr Birx</v>
      </c>
      <c r="M816" s="29" t="str">
        <f>VLOOKUP(Hospital_details[[#This Row],[PA ID]],Patient_details[],10,0)</f>
        <v>Corticosteroids</v>
      </c>
      <c r="N816" s="29" t="str">
        <f>VLOOKUP(Hospital_details[[#This Row],[PA ID]],Patient_details[],8,0)</f>
        <v>Orthopaedic</v>
      </c>
      <c r="O816" s="30">
        <f>VLOOKUP(Hospital_details[[#This Row],[PA ID]],Patient_details[],11,0)</f>
        <v>28000</v>
      </c>
      <c r="P816" s="31">
        <f>VLOOKUP(Hospital_details[[#This Row],[PA ID]],Patient_details[],12,0)</f>
        <v>560</v>
      </c>
      <c r="Q816" s="31">
        <f>VLOOKUP(Hospital_details[[#This Row],[Diagnosis_ID]],Diagnosis_details[],5,0)</f>
        <v>350</v>
      </c>
      <c r="R8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816" s="31">
        <f>Hospital_details[[#This Row],[Hospital Charges]]+Hospital_details[[#This Row],[Price of Treatment]]+Hospital_details[[#This Row],[Consultant Fee]]-Hospital_details[[#This Row],[Discount]]</f>
        <v>26110</v>
      </c>
      <c r="T8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7833</v>
      </c>
    </row>
    <row r="817" spans="1:20" hidden="1">
      <c r="A817" s="27" t="s">
        <v>1650</v>
      </c>
      <c r="B817" s="28">
        <f>VLOOKUP(Hospital_details[[#This Row],[PA ID]],Patient_details[],2,0)</f>
        <v>42817</v>
      </c>
      <c r="C817" s="32">
        <f>VLOOKUP(Hospital_details[[#This Row],[PA ID]],Patient_details[],3,0)</f>
        <v>53</v>
      </c>
      <c r="D817" s="32" t="str">
        <f>VLOOKUP(Hospital_details[[#This Row],[PA ID]],Patient_details[],4,0)</f>
        <v>M</v>
      </c>
      <c r="E817" s="27" t="str">
        <f>VLOOKUP(Hospital_details[[#This Row],[PA ID]],Patient_details[],5,0)</f>
        <v>Single-occupancy room overnight</v>
      </c>
      <c r="F817" s="27" t="str">
        <f>VLOOKUP(Hospital_details[[#This Row],[PA ID]],Patient_details[],6,0)</f>
        <v>Drogheda</v>
      </c>
      <c r="G817" s="33" t="str">
        <f>VLOOKUP(Hospital_details[[#This Row],[PA ID]],Patient_details[],7,0)</f>
        <v>Meath</v>
      </c>
      <c r="H817" s="29" t="str">
        <f>VLOOKUP(Hospital_details[[#This Row],[PA ID]],Patient_details[],9,0)</f>
        <v>Clinical Research Centre</v>
      </c>
      <c r="I817" s="27" t="s">
        <v>1651</v>
      </c>
      <c r="J817" s="27" t="str">
        <f>VLOOKUP(Hospital_details[[#This Row],[Diagnosis_ID]],Diagnosis_details[],2,0)</f>
        <v>Surgery</v>
      </c>
      <c r="K817" s="27" t="str">
        <f>VLOOKUP(Hospital_details[[#This Row],[Diagnosis_ID]],Diagnosis_details[],3,0)</f>
        <v>Medical card holders</v>
      </c>
      <c r="L817" s="29" t="str">
        <f>VLOOKUP(Hospital_details[[#This Row],[Diagnosis_ID]],Diagnosis_details[],4,0)</f>
        <v>Dr Fauci</v>
      </c>
      <c r="M817" s="29" t="str">
        <f>VLOOKUP(Hospital_details[[#This Row],[PA ID]],Patient_details[],10,0)</f>
        <v>Calcium</v>
      </c>
      <c r="N817" s="29" t="str">
        <f>VLOOKUP(Hospital_details[[#This Row],[PA ID]],Patient_details[],8,0)</f>
        <v>Parkinson's disease</v>
      </c>
      <c r="O817" s="30">
        <f>VLOOKUP(Hospital_details[[#This Row],[PA ID]],Patient_details[],11,0)</f>
        <v>11000</v>
      </c>
      <c r="P817" s="31">
        <f>VLOOKUP(Hospital_details[[#This Row],[PA ID]],Patient_details[],12,0)</f>
        <v>400</v>
      </c>
      <c r="Q817" s="31">
        <f>VLOOKUP(Hospital_details[[#This Row],[Diagnosis_ID]],Diagnosis_details[],5,0)</f>
        <v>320</v>
      </c>
      <c r="R8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17" s="31">
        <f>Hospital_details[[#This Row],[Hospital Charges]]+Hospital_details[[#This Row],[Price of Treatment]]+Hospital_details[[#This Row],[Consultant Fee]]-Hospital_details[[#This Row],[Discount]]</f>
        <v>11390</v>
      </c>
      <c r="T8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818" spans="1:20">
      <c r="A818" s="27" t="s">
        <v>1652</v>
      </c>
      <c r="B818" s="28">
        <f>VLOOKUP(Hospital_details[[#This Row],[PA ID]],Patient_details[],2,0)</f>
        <v>43362</v>
      </c>
      <c r="C818" s="32">
        <f>VLOOKUP(Hospital_details[[#This Row],[PA ID]],Patient_details[],3,0)</f>
        <v>54</v>
      </c>
      <c r="D818" s="32" t="str">
        <f>VLOOKUP(Hospital_details[[#This Row],[PA ID]],Patient_details[],4,0)</f>
        <v>M</v>
      </c>
      <c r="E818" s="27" t="str">
        <f>VLOOKUP(Hospital_details[[#This Row],[PA ID]],Patient_details[],5,0)</f>
        <v>Single-occupancy room overnight</v>
      </c>
      <c r="F818" s="27" t="str">
        <f>VLOOKUP(Hospital_details[[#This Row],[PA ID]],Patient_details[],6,0)</f>
        <v>Navan</v>
      </c>
      <c r="G818" s="33" t="str">
        <f>VLOOKUP(Hospital_details[[#This Row],[PA ID]],Patient_details[],7,0)</f>
        <v>Meath</v>
      </c>
      <c r="H818" s="29" t="str">
        <f>VLOOKUP(Hospital_details[[#This Row],[PA ID]],Patient_details[],9,0)</f>
        <v>Clinical Haematology</v>
      </c>
      <c r="I818" s="27" t="s">
        <v>1653</v>
      </c>
      <c r="J818" s="27" t="str">
        <f>VLOOKUP(Hospital_details[[#This Row],[Diagnosis_ID]],Diagnosis_details[],2,0)</f>
        <v>Therapy</v>
      </c>
      <c r="K818" s="27" t="str">
        <f>VLOOKUP(Hospital_details[[#This Row],[Diagnosis_ID]],Diagnosis_details[],3,0)</f>
        <v>Medical card holders</v>
      </c>
      <c r="L818" s="29" t="str">
        <f>VLOOKUP(Hospital_details[[#This Row],[Diagnosis_ID]],Diagnosis_details[],4,0)</f>
        <v>Dr Birx</v>
      </c>
      <c r="M818" s="29" t="str">
        <f>VLOOKUP(Hospital_details[[#This Row],[PA ID]],Patient_details[],10,0)</f>
        <v>folic acid</v>
      </c>
      <c r="N818" s="29" t="str">
        <f>VLOOKUP(Hospital_details[[#This Row],[PA ID]],Patient_details[],8,0)</f>
        <v>Bacterial infection</v>
      </c>
      <c r="O818" s="30">
        <f>VLOOKUP(Hospital_details[[#This Row],[PA ID]],Patient_details[],11,0)</f>
        <v>11000</v>
      </c>
      <c r="P818" s="31">
        <f>VLOOKUP(Hospital_details[[#This Row],[PA ID]],Patient_details[],12,0)</f>
        <v>110</v>
      </c>
      <c r="Q818" s="31">
        <f>VLOOKUP(Hospital_details[[#This Row],[Diagnosis_ID]],Diagnosis_details[],5,0)</f>
        <v>350</v>
      </c>
      <c r="R8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18" s="31">
        <f>Hospital_details[[#This Row],[Hospital Charges]]+Hospital_details[[#This Row],[Price of Treatment]]+Hospital_details[[#This Row],[Consultant Fee]]-Hospital_details[[#This Row],[Discount]]</f>
        <v>10360</v>
      </c>
      <c r="T8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819" spans="1:20">
      <c r="A819" s="27" t="s">
        <v>1654</v>
      </c>
      <c r="B819" s="28">
        <f>VLOOKUP(Hospital_details[[#This Row],[PA ID]],Patient_details[],2,0)</f>
        <v>42553</v>
      </c>
      <c r="C819" s="32">
        <f>VLOOKUP(Hospital_details[[#This Row],[PA ID]],Patient_details[],3,0)</f>
        <v>42</v>
      </c>
      <c r="D819" s="32" t="str">
        <f>VLOOKUP(Hospital_details[[#This Row],[PA ID]],Patient_details[],4,0)</f>
        <v>M</v>
      </c>
      <c r="E819" s="27" t="str">
        <f>VLOOKUP(Hospital_details[[#This Row],[PA ID]],Patient_details[],5,0)</f>
        <v>Single-occupancy room overnight</v>
      </c>
      <c r="F819" s="27" t="str">
        <f>VLOOKUP(Hospital_details[[#This Row],[PA ID]],Patient_details[],6,0)</f>
        <v>Mullingar</v>
      </c>
      <c r="G819" s="33" t="str">
        <f>VLOOKUP(Hospital_details[[#This Row],[PA ID]],Patient_details[],7,0)</f>
        <v>Westmeath</v>
      </c>
      <c r="H819" s="29" t="str">
        <f>VLOOKUP(Hospital_details[[#This Row],[PA ID]],Patient_details[],9,0)</f>
        <v>Clinical Haematology</v>
      </c>
      <c r="I819" s="27" t="s">
        <v>1655</v>
      </c>
      <c r="J819" s="27" t="str">
        <f>VLOOKUP(Hospital_details[[#This Row],[Diagnosis_ID]],Diagnosis_details[],2,0)</f>
        <v>Therapy</v>
      </c>
      <c r="K819" s="27" t="str">
        <f>VLOOKUP(Hospital_details[[#This Row],[Diagnosis_ID]],Diagnosis_details[],3,0)</f>
        <v>Medical card holders</v>
      </c>
      <c r="L819" s="29" t="str">
        <f>VLOOKUP(Hospital_details[[#This Row],[Diagnosis_ID]],Diagnosis_details[],4,0)</f>
        <v>Dr Birx</v>
      </c>
      <c r="M819" s="29" t="str">
        <f>VLOOKUP(Hospital_details[[#This Row],[PA ID]],Patient_details[],10,0)</f>
        <v>folic acid</v>
      </c>
      <c r="N819" s="29" t="str">
        <f>VLOOKUP(Hospital_details[[#This Row],[PA ID]],Patient_details[],8,0)</f>
        <v>Bacterial infection</v>
      </c>
      <c r="O819" s="30">
        <f>VLOOKUP(Hospital_details[[#This Row],[PA ID]],Patient_details[],11,0)</f>
        <v>11000</v>
      </c>
      <c r="P819" s="31">
        <f>VLOOKUP(Hospital_details[[#This Row],[PA ID]],Patient_details[],12,0)</f>
        <v>880</v>
      </c>
      <c r="Q819" s="31">
        <f>VLOOKUP(Hospital_details[[#This Row],[Diagnosis_ID]],Diagnosis_details[],5,0)</f>
        <v>350</v>
      </c>
      <c r="R8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19" s="31">
        <f>Hospital_details[[#This Row],[Hospital Charges]]+Hospital_details[[#This Row],[Price of Treatment]]+Hospital_details[[#This Row],[Consultant Fee]]-Hospital_details[[#This Row],[Discount]]</f>
        <v>11130</v>
      </c>
      <c r="T8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820" spans="1:20">
      <c r="A820" s="27" t="s">
        <v>1656</v>
      </c>
      <c r="B820" s="28">
        <f>VLOOKUP(Hospital_details[[#This Row],[PA ID]],Patient_details[],2,0)</f>
        <v>42553</v>
      </c>
      <c r="C820" s="32">
        <f>VLOOKUP(Hospital_details[[#This Row],[PA ID]],Patient_details[],3,0)</f>
        <v>38</v>
      </c>
      <c r="D820" s="32" t="str">
        <f>VLOOKUP(Hospital_details[[#This Row],[PA ID]],Patient_details[],4,0)</f>
        <v>F</v>
      </c>
      <c r="E820" s="27" t="str">
        <f>VLOOKUP(Hospital_details[[#This Row],[PA ID]],Patient_details[],5,0)</f>
        <v>Multiple-occupancy room overnight</v>
      </c>
      <c r="F820" s="27" t="str">
        <f>VLOOKUP(Hospital_details[[#This Row],[PA ID]],Patient_details[],6,0)</f>
        <v>Longford</v>
      </c>
      <c r="G820" s="33" t="str">
        <f>VLOOKUP(Hospital_details[[#This Row],[PA ID]],Patient_details[],7,0)</f>
        <v>Longford</v>
      </c>
      <c r="H820" s="29" t="str">
        <f>VLOOKUP(Hospital_details[[#This Row],[PA ID]],Patient_details[],9,0)</f>
        <v>Clinical Haematology</v>
      </c>
      <c r="I820" s="27" t="s">
        <v>1657</v>
      </c>
      <c r="J820" s="27" t="str">
        <f>VLOOKUP(Hospital_details[[#This Row],[Diagnosis_ID]],Diagnosis_details[],2,0)</f>
        <v>Therapy</v>
      </c>
      <c r="K820" s="27" t="str">
        <f>VLOOKUP(Hospital_details[[#This Row],[Diagnosis_ID]],Diagnosis_details[],3,0)</f>
        <v>Medical card holders</v>
      </c>
      <c r="L820" s="29" t="str">
        <f>VLOOKUP(Hospital_details[[#This Row],[Diagnosis_ID]],Diagnosis_details[],4,0)</f>
        <v>Dr Birx</v>
      </c>
      <c r="M820" s="29" t="str">
        <f>VLOOKUP(Hospital_details[[#This Row],[PA ID]],Patient_details[],10,0)</f>
        <v>folic acid</v>
      </c>
      <c r="N820" s="29" t="str">
        <f>VLOOKUP(Hospital_details[[#This Row],[PA ID]],Patient_details[],8,0)</f>
        <v>Bacterial infection</v>
      </c>
      <c r="O820" s="30">
        <f>VLOOKUP(Hospital_details[[#This Row],[PA ID]],Patient_details[],11,0)</f>
        <v>4000</v>
      </c>
      <c r="P820" s="31">
        <f>VLOOKUP(Hospital_details[[#This Row],[PA ID]],Patient_details[],12,0)</f>
        <v>330</v>
      </c>
      <c r="Q820" s="31">
        <f>VLOOKUP(Hospital_details[[#This Row],[Diagnosis_ID]],Diagnosis_details[],5,0)</f>
        <v>350</v>
      </c>
      <c r="R8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820" s="31">
        <f>Hospital_details[[#This Row],[Hospital Charges]]+Hospital_details[[#This Row],[Price of Treatment]]+Hospital_details[[#This Row],[Consultant Fee]]-Hospital_details[[#This Row],[Discount]]</f>
        <v>4280</v>
      </c>
      <c r="T8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1284</v>
      </c>
    </row>
    <row r="821" spans="1:20">
      <c r="A821" s="27" t="s">
        <v>1658</v>
      </c>
      <c r="B821" s="28">
        <f>VLOOKUP(Hospital_details[[#This Row],[PA ID]],Patient_details[],2,0)</f>
        <v>42553</v>
      </c>
      <c r="C821" s="32">
        <f>VLOOKUP(Hospital_details[[#This Row],[PA ID]],Patient_details[],3,0)</f>
        <v>44</v>
      </c>
      <c r="D821" s="32" t="str">
        <f>VLOOKUP(Hospital_details[[#This Row],[PA ID]],Patient_details[],4,0)</f>
        <v>M</v>
      </c>
      <c r="E821" s="27" t="str">
        <f>VLOOKUP(Hospital_details[[#This Row],[PA ID]],Patient_details[],5,0)</f>
        <v>Day-case</v>
      </c>
      <c r="F821" s="27" t="str">
        <f>VLOOKUP(Hospital_details[[#This Row],[PA ID]],Patient_details[],6,0)</f>
        <v>Mullingar</v>
      </c>
      <c r="G821" s="33" t="str">
        <f>VLOOKUP(Hospital_details[[#This Row],[PA ID]],Patient_details[],7,0)</f>
        <v>Westmeath</v>
      </c>
      <c r="H821" s="29" t="str">
        <f>VLOOKUP(Hospital_details[[#This Row],[PA ID]],Patient_details[],9,0)</f>
        <v>Clinical Haematology</v>
      </c>
      <c r="I821" s="27" t="s">
        <v>1659</v>
      </c>
      <c r="J821" s="27" t="str">
        <f>VLOOKUP(Hospital_details[[#This Row],[Diagnosis_ID]],Diagnosis_details[],2,0)</f>
        <v>Therapy</v>
      </c>
      <c r="K821" s="27" t="str">
        <f>VLOOKUP(Hospital_details[[#This Row],[Diagnosis_ID]],Diagnosis_details[],3,0)</f>
        <v>Medical card holders</v>
      </c>
      <c r="L821" s="29" t="str">
        <f>VLOOKUP(Hospital_details[[#This Row],[Diagnosis_ID]],Diagnosis_details[],4,0)</f>
        <v>Dr Birx</v>
      </c>
      <c r="M821" s="29" t="str">
        <f>VLOOKUP(Hospital_details[[#This Row],[PA ID]],Patient_details[],10,0)</f>
        <v>antibiotics</v>
      </c>
      <c r="N821" s="29" t="str">
        <f>VLOOKUP(Hospital_details[[#This Row],[PA ID]],Patient_details[],8,0)</f>
        <v>Bacterial infection</v>
      </c>
      <c r="O821" s="30">
        <f>VLOOKUP(Hospital_details[[#This Row],[PA ID]],Patient_details[],11,0)</f>
        <v>880</v>
      </c>
      <c r="P821" s="31">
        <f>VLOOKUP(Hospital_details[[#This Row],[PA ID]],Patient_details[],12,0)</f>
        <v>550</v>
      </c>
      <c r="Q821" s="31">
        <f>VLOOKUP(Hospital_details[[#This Row],[Diagnosis_ID]],Diagnosis_details[],5,0)</f>
        <v>350</v>
      </c>
      <c r="R8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82.5</v>
      </c>
      <c r="S821" s="31">
        <f>Hospital_details[[#This Row],[Hospital Charges]]+Hospital_details[[#This Row],[Price of Treatment]]+Hospital_details[[#This Row],[Consultant Fee]]-Hospital_details[[#This Row],[Discount]]</f>
        <v>1697.5</v>
      </c>
      <c r="T8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509.25</v>
      </c>
    </row>
    <row r="822" spans="1:20">
      <c r="A822" s="27" t="s">
        <v>1660</v>
      </c>
      <c r="B822" s="28">
        <f>VLOOKUP(Hospital_details[[#This Row],[PA ID]],Patient_details[],2,0)</f>
        <v>42553</v>
      </c>
      <c r="C822" s="32">
        <f>VLOOKUP(Hospital_details[[#This Row],[PA ID]],Patient_details[],3,0)</f>
        <v>54</v>
      </c>
      <c r="D822" s="32" t="str">
        <f>VLOOKUP(Hospital_details[[#This Row],[PA ID]],Patient_details[],4,0)</f>
        <v>M</v>
      </c>
      <c r="E822" s="27" t="str">
        <f>VLOOKUP(Hospital_details[[#This Row],[PA ID]],Patient_details[],5,0)</f>
        <v>Single-occupancy room overnight</v>
      </c>
      <c r="F822" s="27" t="str">
        <f>VLOOKUP(Hospital_details[[#This Row],[PA ID]],Patient_details[],6,0)</f>
        <v>Ballinasloe</v>
      </c>
      <c r="G822" s="33" t="str">
        <f>VLOOKUP(Hospital_details[[#This Row],[PA ID]],Patient_details[],7,0)</f>
        <v>Galway</v>
      </c>
      <c r="H822" s="29" t="str">
        <f>VLOOKUP(Hospital_details[[#This Row],[PA ID]],Patient_details[],9,0)</f>
        <v>Clinical Haematology</v>
      </c>
      <c r="I822" s="27" t="s">
        <v>1661</v>
      </c>
      <c r="J822" s="27" t="str">
        <f>VLOOKUP(Hospital_details[[#This Row],[Diagnosis_ID]],Diagnosis_details[],2,0)</f>
        <v>Therapy</v>
      </c>
      <c r="K822" s="27" t="str">
        <f>VLOOKUP(Hospital_details[[#This Row],[Diagnosis_ID]],Diagnosis_details[],3,0)</f>
        <v>Medical card holders</v>
      </c>
      <c r="L822" s="29" t="str">
        <f>VLOOKUP(Hospital_details[[#This Row],[Diagnosis_ID]],Diagnosis_details[],4,0)</f>
        <v>Dr Birx</v>
      </c>
      <c r="M822" s="29" t="str">
        <f>VLOOKUP(Hospital_details[[#This Row],[PA ID]],Patient_details[],10,0)</f>
        <v>folic acid</v>
      </c>
      <c r="N822" s="29" t="str">
        <f>VLOOKUP(Hospital_details[[#This Row],[PA ID]],Patient_details[],8,0)</f>
        <v>Bacterial infection</v>
      </c>
      <c r="O822" s="30">
        <f>VLOOKUP(Hospital_details[[#This Row],[PA ID]],Patient_details[],11,0)</f>
        <v>11000</v>
      </c>
      <c r="P822" s="31">
        <f>VLOOKUP(Hospital_details[[#This Row],[PA ID]],Patient_details[],12,0)</f>
        <v>330</v>
      </c>
      <c r="Q822" s="31">
        <f>VLOOKUP(Hospital_details[[#This Row],[Diagnosis_ID]],Diagnosis_details[],5,0)</f>
        <v>350</v>
      </c>
      <c r="R8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2" s="31">
        <f>Hospital_details[[#This Row],[Hospital Charges]]+Hospital_details[[#This Row],[Price of Treatment]]+Hospital_details[[#This Row],[Consultant Fee]]-Hospital_details[[#This Row],[Discount]]</f>
        <v>10580</v>
      </c>
      <c r="T8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823" spans="1:20">
      <c r="A823" s="27" t="s">
        <v>1662</v>
      </c>
      <c r="B823" s="28">
        <f>VLOOKUP(Hospital_details[[#This Row],[PA ID]],Patient_details[],2,0)</f>
        <v>42553</v>
      </c>
      <c r="C823" s="32">
        <f>VLOOKUP(Hospital_details[[#This Row],[PA ID]],Patient_details[],3,0)</f>
        <v>37</v>
      </c>
      <c r="D823" s="32" t="str">
        <f>VLOOKUP(Hospital_details[[#This Row],[PA ID]],Patient_details[],4,0)</f>
        <v>F</v>
      </c>
      <c r="E823" s="27" t="str">
        <f>VLOOKUP(Hospital_details[[#This Row],[PA ID]],Patient_details[],5,0)</f>
        <v>Single-occupancy room overnight</v>
      </c>
      <c r="F823" s="27" t="str">
        <f>VLOOKUP(Hospital_details[[#This Row],[PA ID]],Patient_details[],6,0)</f>
        <v>Ballinasloe</v>
      </c>
      <c r="G823" s="33" t="str">
        <f>VLOOKUP(Hospital_details[[#This Row],[PA ID]],Patient_details[],7,0)</f>
        <v>Galway</v>
      </c>
      <c r="H823" s="29" t="str">
        <f>VLOOKUP(Hospital_details[[#This Row],[PA ID]],Patient_details[],9,0)</f>
        <v>Clinical Haematology</v>
      </c>
      <c r="I823" s="27" t="s">
        <v>1663</v>
      </c>
      <c r="J823" s="27" t="str">
        <f>VLOOKUP(Hospital_details[[#This Row],[Diagnosis_ID]],Diagnosis_details[],2,0)</f>
        <v>Therapy</v>
      </c>
      <c r="K823" s="27" t="str">
        <f>VLOOKUP(Hospital_details[[#This Row],[Diagnosis_ID]],Diagnosis_details[],3,0)</f>
        <v>Medical card holders</v>
      </c>
      <c r="L823" s="29" t="str">
        <f>VLOOKUP(Hospital_details[[#This Row],[Diagnosis_ID]],Diagnosis_details[],4,0)</f>
        <v>Dr Birx</v>
      </c>
      <c r="M823" s="29" t="str">
        <f>VLOOKUP(Hospital_details[[#This Row],[PA ID]],Patient_details[],10,0)</f>
        <v>folic acid</v>
      </c>
      <c r="N823" s="29" t="str">
        <f>VLOOKUP(Hospital_details[[#This Row],[PA ID]],Patient_details[],8,0)</f>
        <v>Bacterial infection</v>
      </c>
      <c r="O823" s="30">
        <f>VLOOKUP(Hospital_details[[#This Row],[PA ID]],Patient_details[],11,0)</f>
        <v>11000</v>
      </c>
      <c r="P823" s="31">
        <f>VLOOKUP(Hospital_details[[#This Row],[PA ID]],Patient_details[],12,0)</f>
        <v>440</v>
      </c>
      <c r="Q823" s="31">
        <f>VLOOKUP(Hospital_details[[#This Row],[Diagnosis_ID]],Diagnosis_details[],5,0)</f>
        <v>350</v>
      </c>
      <c r="R8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3" s="31">
        <f>Hospital_details[[#This Row],[Hospital Charges]]+Hospital_details[[#This Row],[Price of Treatment]]+Hospital_details[[#This Row],[Consultant Fee]]-Hospital_details[[#This Row],[Discount]]</f>
        <v>10690</v>
      </c>
      <c r="T8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824" spans="1:20">
      <c r="A824" s="27" t="s">
        <v>1664</v>
      </c>
      <c r="B824" s="28">
        <f>VLOOKUP(Hospital_details[[#This Row],[PA ID]],Patient_details[],2,0)</f>
        <v>43643</v>
      </c>
      <c r="C824" s="32">
        <f>VLOOKUP(Hospital_details[[#This Row],[PA ID]],Patient_details[],3,0)</f>
        <v>48</v>
      </c>
      <c r="D824" s="32" t="str">
        <f>VLOOKUP(Hospital_details[[#This Row],[PA ID]],Patient_details[],4,0)</f>
        <v>F</v>
      </c>
      <c r="E824" s="27" t="str">
        <f>VLOOKUP(Hospital_details[[#This Row],[PA ID]],Patient_details[],5,0)</f>
        <v>Single-occupancy room overnight</v>
      </c>
      <c r="F824" s="27" t="str">
        <f>VLOOKUP(Hospital_details[[#This Row],[PA ID]],Patient_details[],6,0)</f>
        <v>Tuam</v>
      </c>
      <c r="G824" s="33" t="str">
        <f>VLOOKUP(Hospital_details[[#This Row],[PA ID]],Patient_details[],7,0)</f>
        <v>Galway</v>
      </c>
      <c r="H824" s="29" t="str">
        <f>VLOOKUP(Hospital_details[[#This Row],[PA ID]],Patient_details[],9,0)</f>
        <v>Clinical Haematology</v>
      </c>
      <c r="I824" s="27" t="s">
        <v>1665</v>
      </c>
      <c r="J824" s="27" t="str">
        <f>VLOOKUP(Hospital_details[[#This Row],[Diagnosis_ID]],Diagnosis_details[],2,0)</f>
        <v>Therapy</v>
      </c>
      <c r="K824" s="27" t="str">
        <f>VLOOKUP(Hospital_details[[#This Row],[Diagnosis_ID]],Diagnosis_details[],3,0)</f>
        <v>Medical card holders</v>
      </c>
      <c r="L824" s="29" t="str">
        <f>VLOOKUP(Hospital_details[[#This Row],[Diagnosis_ID]],Diagnosis_details[],4,0)</f>
        <v>Dr Birx</v>
      </c>
      <c r="M824" s="29" t="str">
        <f>VLOOKUP(Hospital_details[[#This Row],[PA ID]],Patient_details[],10,0)</f>
        <v>oxygen</v>
      </c>
      <c r="N824" s="29" t="str">
        <f>VLOOKUP(Hospital_details[[#This Row],[PA ID]],Patient_details[],8,0)</f>
        <v>Bacterial infection</v>
      </c>
      <c r="O824" s="30">
        <f>VLOOKUP(Hospital_details[[#This Row],[PA ID]],Patient_details[],11,0)</f>
        <v>11000</v>
      </c>
      <c r="P824" s="31">
        <f>VLOOKUP(Hospital_details[[#This Row],[PA ID]],Patient_details[],12,0)</f>
        <v>330</v>
      </c>
      <c r="Q824" s="31">
        <f>VLOOKUP(Hospital_details[[#This Row],[Diagnosis_ID]],Diagnosis_details[],5,0)</f>
        <v>350</v>
      </c>
      <c r="R8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4" s="31">
        <f>Hospital_details[[#This Row],[Hospital Charges]]+Hospital_details[[#This Row],[Price of Treatment]]+Hospital_details[[#This Row],[Consultant Fee]]-Hospital_details[[#This Row],[Discount]]</f>
        <v>10580</v>
      </c>
      <c r="T8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825" spans="1:20">
      <c r="A825" s="27" t="s">
        <v>1666</v>
      </c>
      <c r="B825" s="28">
        <f>VLOOKUP(Hospital_details[[#This Row],[PA ID]],Patient_details[],2,0)</f>
        <v>43643</v>
      </c>
      <c r="C825" s="32">
        <f>VLOOKUP(Hospital_details[[#This Row],[PA ID]],Patient_details[],3,0)</f>
        <v>55</v>
      </c>
      <c r="D825" s="32" t="str">
        <f>VLOOKUP(Hospital_details[[#This Row],[PA ID]],Patient_details[],4,0)</f>
        <v>F</v>
      </c>
      <c r="E825" s="27" t="str">
        <f>VLOOKUP(Hospital_details[[#This Row],[PA ID]],Patient_details[],5,0)</f>
        <v>Single-occupancy room overnight</v>
      </c>
      <c r="F825" s="27" t="str">
        <f>VLOOKUP(Hospital_details[[#This Row],[PA ID]],Patient_details[],6,0)</f>
        <v>Donegal</v>
      </c>
      <c r="G825" s="33" t="str">
        <f>VLOOKUP(Hospital_details[[#This Row],[PA ID]],Patient_details[],7,0)</f>
        <v>Donegal</v>
      </c>
      <c r="H825" s="29" t="str">
        <f>VLOOKUP(Hospital_details[[#This Row],[PA ID]],Patient_details[],9,0)</f>
        <v>Clinical Haematology</v>
      </c>
      <c r="I825" s="27" t="s">
        <v>1667</v>
      </c>
      <c r="J825" s="27" t="str">
        <f>VLOOKUP(Hospital_details[[#This Row],[Diagnosis_ID]],Diagnosis_details[],2,0)</f>
        <v>Surgery</v>
      </c>
      <c r="K825" s="27" t="str">
        <f>VLOOKUP(Hospital_details[[#This Row],[Diagnosis_ID]],Diagnosis_details[],3,0)</f>
        <v>Medical card holders</v>
      </c>
      <c r="L825" s="29" t="str">
        <f>VLOOKUP(Hospital_details[[#This Row],[Diagnosis_ID]],Diagnosis_details[],4,0)</f>
        <v>Dr Birx</v>
      </c>
      <c r="M825" s="29" t="str">
        <f>VLOOKUP(Hospital_details[[#This Row],[PA ID]],Patient_details[],10,0)</f>
        <v>folic acid</v>
      </c>
      <c r="N825" s="29" t="str">
        <f>VLOOKUP(Hospital_details[[#This Row],[PA ID]],Patient_details[],8,0)</f>
        <v>Bacterial infection</v>
      </c>
      <c r="O825" s="30">
        <f>VLOOKUP(Hospital_details[[#This Row],[PA ID]],Patient_details[],11,0)</f>
        <v>11000</v>
      </c>
      <c r="P825" s="31">
        <f>VLOOKUP(Hospital_details[[#This Row],[PA ID]],Patient_details[],12,0)</f>
        <v>220</v>
      </c>
      <c r="Q825" s="31">
        <f>VLOOKUP(Hospital_details[[#This Row],[Diagnosis_ID]],Diagnosis_details[],5,0)</f>
        <v>350</v>
      </c>
      <c r="R8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5" s="31">
        <f>Hospital_details[[#This Row],[Hospital Charges]]+Hospital_details[[#This Row],[Price of Treatment]]+Hospital_details[[#This Row],[Consultant Fee]]-Hospital_details[[#This Row],[Discount]]</f>
        <v>10470</v>
      </c>
      <c r="T8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826" spans="1:20">
      <c r="A826" s="27" t="s">
        <v>1668</v>
      </c>
      <c r="B826" s="28">
        <f>VLOOKUP(Hospital_details[[#This Row],[PA ID]],Patient_details[],2,0)</f>
        <v>42505</v>
      </c>
      <c r="C826" s="32">
        <f>VLOOKUP(Hospital_details[[#This Row],[PA ID]],Patient_details[],3,0)</f>
        <v>43</v>
      </c>
      <c r="D826" s="32" t="str">
        <f>VLOOKUP(Hospital_details[[#This Row],[PA ID]],Patient_details[],4,0)</f>
        <v>F</v>
      </c>
      <c r="E826" s="27" t="str">
        <f>VLOOKUP(Hospital_details[[#This Row],[PA ID]],Patient_details[],5,0)</f>
        <v>Single-occupancy room overnight</v>
      </c>
      <c r="F826" s="27" t="str">
        <f>VLOOKUP(Hospital_details[[#This Row],[PA ID]],Patient_details[],6,0)</f>
        <v>Killarney</v>
      </c>
      <c r="G826" s="33" t="str">
        <f>VLOOKUP(Hospital_details[[#This Row],[PA ID]],Patient_details[],7,0)</f>
        <v>Kerry</v>
      </c>
      <c r="H826" s="29" t="str">
        <f>VLOOKUP(Hospital_details[[#This Row],[PA ID]],Patient_details[],9,0)</f>
        <v>Clinical Haematology</v>
      </c>
      <c r="I826" s="27" t="s">
        <v>1669</v>
      </c>
      <c r="J826" s="27" t="str">
        <f>VLOOKUP(Hospital_details[[#This Row],[Diagnosis_ID]],Diagnosis_details[],2,0)</f>
        <v>Therapy</v>
      </c>
      <c r="K826" s="27" t="str">
        <f>VLOOKUP(Hospital_details[[#This Row],[Diagnosis_ID]],Diagnosis_details[],3,0)</f>
        <v>Medical card holders</v>
      </c>
      <c r="L826" s="29" t="str">
        <f>VLOOKUP(Hospital_details[[#This Row],[Diagnosis_ID]],Diagnosis_details[],4,0)</f>
        <v>Dr Birx</v>
      </c>
      <c r="M826" s="29" t="str">
        <f>VLOOKUP(Hospital_details[[#This Row],[PA ID]],Patient_details[],10,0)</f>
        <v>oxygen</v>
      </c>
      <c r="N826" s="29" t="str">
        <f>VLOOKUP(Hospital_details[[#This Row],[PA ID]],Patient_details[],8,0)</f>
        <v>Bacterial infection</v>
      </c>
      <c r="O826" s="30">
        <f>VLOOKUP(Hospital_details[[#This Row],[PA ID]],Patient_details[],11,0)</f>
        <v>11000</v>
      </c>
      <c r="P826" s="31">
        <f>VLOOKUP(Hospital_details[[#This Row],[PA ID]],Patient_details[],12,0)</f>
        <v>320</v>
      </c>
      <c r="Q826" s="31">
        <f>VLOOKUP(Hospital_details[[#This Row],[Diagnosis_ID]],Diagnosis_details[],5,0)</f>
        <v>350</v>
      </c>
      <c r="R8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6" s="31">
        <f>Hospital_details[[#This Row],[Hospital Charges]]+Hospital_details[[#This Row],[Price of Treatment]]+Hospital_details[[#This Row],[Consultant Fee]]-Hospital_details[[#This Row],[Discount]]</f>
        <v>10570</v>
      </c>
      <c r="T8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827" spans="1:20">
      <c r="A827" s="27" t="s">
        <v>1670</v>
      </c>
      <c r="B827" s="28">
        <f>VLOOKUP(Hospital_details[[#This Row],[PA ID]],Patient_details[],2,0)</f>
        <v>42505</v>
      </c>
      <c r="C827" s="32">
        <f>VLOOKUP(Hospital_details[[#This Row],[PA ID]],Patient_details[],3,0)</f>
        <v>37</v>
      </c>
      <c r="D827" s="32" t="str">
        <f>VLOOKUP(Hospital_details[[#This Row],[PA ID]],Patient_details[],4,0)</f>
        <v>M</v>
      </c>
      <c r="E827" s="27" t="str">
        <f>VLOOKUP(Hospital_details[[#This Row],[PA ID]],Patient_details[],5,0)</f>
        <v>Single-occupancy room overnight</v>
      </c>
      <c r="F827" s="27" t="str">
        <f>VLOOKUP(Hospital_details[[#This Row],[PA ID]],Patient_details[],6,0)</f>
        <v>Waterford</v>
      </c>
      <c r="G827" s="33" t="str">
        <f>VLOOKUP(Hospital_details[[#This Row],[PA ID]],Patient_details[],7,0)</f>
        <v>Kilkenny</v>
      </c>
      <c r="H827" s="29" t="str">
        <f>VLOOKUP(Hospital_details[[#This Row],[PA ID]],Patient_details[],9,0)</f>
        <v>Clinical Haematology</v>
      </c>
      <c r="I827" s="27" t="s">
        <v>1671</v>
      </c>
      <c r="J827" s="27" t="str">
        <f>VLOOKUP(Hospital_details[[#This Row],[Diagnosis_ID]],Diagnosis_details[],2,0)</f>
        <v>Therapy</v>
      </c>
      <c r="K827" s="27" t="str">
        <f>VLOOKUP(Hospital_details[[#This Row],[Diagnosis_ID]],Diagnosis_details[],3,0)</f>
        <v>Medical card holders</v>
      </c>
      <c r="L827" s="29" t="str">
        <f>VLOOKUP(Hospital_details[[#This Row],[Diagnosis_ID]],Diagnosis_details[],4,0)</f>
        <v>Dr Birx</v>
      </c>
      <c r="M827" s="29" t="str">
        <f>VLOOKUP(Hospital_details[[#This Row],[PA ID]],Patient_details[],10,0)</f>
        <v>oxygen</v>
      </c>
      <c r="N827" s="29" t="str">
        <f>VLOOKUP(Hospital_details[[#This Row],[PA ID]],Patient_details[],8,0)</f>
        <v>Bacterial infection</v>
      </c>
      <c r="O827" s="30">
        <f>VLOOKUP(Hospital_details[[#This Row],[PA ID]],Patient_details[],11,0)</f>
        <v>11000</v>
      </c>
      <c r="P827" s="31">
        <f>VLOOKUP(Hospital_details[[#This Row],[PA ID]],Patient_details[],12,0)</f>
        <v>240</v>
      </c>
      <c r="Q827" s="31">
        <f>VLOOKUP(Hospital_details[[#This Row],[Diagnosis_ID]],Diagnosis_details[],5,0)</f>
        <v>350</v>
      </c>
      <c r="R8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7" s="31">
        <f>Hospital_details[[#This Row],[Hospital Charges]]+Hospital_details[[#This Row],[Price of Treatment]]+Hospital_details[[#This Row],[Consultant Fee]]-Hospital_details[[#This Row],[Discount]]</f>
        <v>10490</v>
      </c>
      <c r="T8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828" spans="1:20">
      <c r="A828" s="27" t="s">
        <v>1672</v>
      </c>
      <c r="B828" s="28">
        <f>VLOOKUP(Hospital_details[[#This Row],[PA ID]],Patient_details[],2,0)</f>
        <v>43705</v>
      </c>
      <c r="C828" s="32">
        <f>VLOOKUP(Hospital_details[[#This Row],[PA ID]],Patient_details[],3,0)</f>
        <v>34</v>
      </c>
      <c r="D828" s="32" t="str">
        <f>VLOOKUP(Hospital_details[[#This Row],[PA ID]],Patient_details[],4,0)</f>
        <v>M</v>
      </c>
      <c r="E828" s="27" t="str">
        <f>VLOOKUP(Hospital_details[[#This Row],[PA ID]],Patient_details[],5,0)</f>
        <v>Single-occupancy room overnight</v>
      </c>
      <c r="F828" s="27" t="str">
        <f>VLOOKUP(Hospital_details[[#This Row],[PA ID]],Patient_details[],6,0)</f>
        <v>Limerick</v>
      </c>
      <c r="G828" s="33" t="str">
        <f>VLOOKUP(Hospital_details[[#This Row],[PA ID]],Patient_details[],7,0)</f>
        <v>Limerick</v>
      </c>
      <c r="H828" s="29" t="str">
        <f>VLOOKUP(Hospital_details[[#This Row],[PA ID]],Patient_details[],9,0)</f>
        <v>Clinical Haematology</v>
      </c>
      <c r="I828" s="27" t="s">
        <v>1673</v>
      </c>
      <c r="J828" s="27" t="str">
        <f>VLOOKUP(Hospital_details[[#This Row],[Diagnosis_ID]],Diagnosis_details[],2,0)</f>
        <v>Therapy</v>
      </c>
      <c r="K828" s="27" t="str">
        <f>VLOOKUP(Hospital_details[[#This Row],[Diagnosis_ID]],Diagnosis_details[],3,0)</f>
        <v>Medical card holders</v>
      </c>
      <c r="L828" s="29" t="str">
        <f>VLOOKUP(Hospital_details[[#This Row],[Diagnosis_ID]],Diagnosis_details[],4,0)</f>
        <v>Dr Birx</v>
      </c>
      <c r="M828" s="29" t="str">
        <f>VLOOKUP(Hospital_details[[#This Row],[PA ID]],Patient_details[],10,0)</f>
        <v>folic acid</v>
      </c>
      <c r="N828" s="29" t="str">
        <f>VLOOKUP(Hospital_details[[#This Row],[PA ID]],Patient_details[],8,0)</f>
        <v>Bacterial infection</v>
      </c>
      <c r="O828" s="30">
        <f>VLOOKUP(Hospital_details[[#This Row],[PA ID]],Patient_details[],11,0)</f>
        <v>11000</v>
      </c>
      <c r="P828" s="31">
        <f>VLOOKUP(Hospital_details[[#This Row],[PA ID]],Patient_details[],12,0)</f>
        <v>350</v>
      </c>
      <c r="Q828" s="31">
        <f>VLOOKUP(Hospital_details[[#This Row],[Diagnosis_ID]],Diagnosis_details[],5,0)</f>
        <v>350</v>
      </c>
      <c r="R8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8" s="31">
        <f>Hospital_details[[#This Row],[Hospital Charges]]+Hospital_details[[#This Row],[Price of Treatment]]+Hospital_details[[#This Row],[Consultant Fee]]-Hospital_details[[#This Row],[Discount]]</f>
        <v>10600</v>
      </c>
      <c r="T8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829" spans="1:20">
      <c r="A829" s="27" t="s">
        <v>1674</v>
      </c>
      <c r="B829" s="28">
        <f>VLOOKUP(Hospital_details[[#This Row],[PA ID]],Patient_details[],2,0)</f>
        <v>43705</v>
      </c>
      <c r="C829" s="32">
        <f>VLOOKUP(Hospital_details[[#This Row],[PA ID]],Patient_details[],3,0)</f>
        <v>46</v>
      </c>
      <c r="D829" s="32" t="str">
        <f>VLOOKUP(Hospital_details[[#This Row],[PA ID]],Patient_details[],4,0)</f>
        <v>F</v>
      </c>
      <c r="E829" s="27" t="str">
        <f>VLOOKUP(Hospital_details[[#This Row],[PA ID]],Patient_details[],5,0)</f>
        <v>Single-occupancy room overnight</v>
      </c>
      <c r="F829" s="27" t="str">
        <f>VLOOKUP(Hospital_details[[#This Row],[PA ID]],Patient_details[],6,0)</f>
        <v>Ballina</v>
      </c>
      <c r="G829" s="33" t="str">
        <f>VLOOKUP(Hospital_details[[#This Row],[PA ID]],Patient_details[],7,0)</f>
        <v>Mayo</v>
      </c>
      <c r="H829" s="29" t="str">
        <f>VLOOKUP(Hospital_details[[#This Row],[PA ID]],Patient_details[],9,0)</f>
        <v>Clinical Haematology</v>
      </c>
      <c r="I829" s="27" t="s">
        <v>1675</v>
      </c>
      <c r="J829" s="27" t="str">
        <f>VLOOKUP(Hospital_details[[#This Row],[Diagnosis_ID]],Diagnosis_details[],2,0)</f>
        <v>Therapy</v>
      </c>
      <c r="K829" s="27" t="str">
        <f>VLOOKUP(Hospital_details[[#This Row],[Diagnosis_ID]],Diagnosis_details[],3,0)</f>
        <v>Medical card holders</v>
      </c>
      <c r="L829" s="29" t="str">
        <f>VLOOKUP(Hospital_details[[#This Row],[Diagnosis_ID]],Diagnosis_details[],4,0)</f>
        <v>Dr Birx</v>
      </c>
      <c r="M829" s="29" t="str">
        <f>VLOOKUP(Hospital_details[[#This Row],[PA ID]],Patient_details[],10,0)</f>
        <v>folic acid</v>
      </c>
      <c r="N829" s="29" t="str">
        <f>VLOOKUP(Hospital_details[[#This Row],[PA ID]],Patient_details[],8,0)</f>
        <v>Bacterial infection</v>
      </c>
      <c r="O829" s="30">
        <f>VLOOKUP(Hospital_details[[#This Row],[PA ID]],Patient_details[],11,0)</f>
        <v>11000</v>
      </c>
      <c r="P829" s="31">
        <f>VLOOKUP(Hospital_details[[#This Row],[PA ID]],Patient_details[],12,0)</f>
        <v>200</v>
      </c>
      <c r="Q829" s="31">
        <f>VLOOKUP(Hospital_details[[#This Row],[Diagnosis_ID]],Diagnosis_details[],5,0)</f>
        <v>350</v>
      </c>
      <c r="R8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29" s="31">
        <f>Hospital_details[[#This Row],[Hospital Charges]]+Hospital_details[[#This Row],[Price of Treatment]]+Hospital_details[[#This Row],[Consultant Fee]]-Hospital_details[[#This Row],[Discount]]</f>
        <v>10450</v>
      </c>
      <c r="T8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830" spans="1:20">
      <c r="A830" s="27" t="s">
        <v>1676</v>
      </c>
      <c r="B830" s="28">
        <f>VLOOKUP(Hospital_details[[#This Row],[PA ID]],Patient_details[],2,0)</f>
        <v>43705</v>
      </c>
      <c r="C830" s="32">
        <f>VLOOKUP(Hospital_details[[#This Row],[PA ID]],Patient_details[],3,0)</f>
        <v>32</v>
      </c>
      <c r="D830" s="32" t="str">
        <f>VLOOKUP(Hospital_details[[#This Row],[PA ID]],Patient_details[],4,0)</f>
        <v>M</v>
      </c>
      <c r="E830" s="27" t="str">
        <f>VLOOKUP(Hospital_details[[#This Row],[PA ID]],Patient_details[],5,0)</f>
        <v>Day-case</v>
      </c>
      <c r="F830" s="27" t="str">
        <f>VLOOKUP(Hospital_details[[#This Row],[PA ID]],Patient_details[],6,0)</f>
        <v>Arklow</v>
      </c>
      <c r="G830" s="33" t="str">
        <f>VLOOKUP(Hospital_details[[#This Row],[PA ID]],Patient_details[],7,0)</f>
        <v>Wicklow</v>
      </c>
      <c r="H830" s="29" t="str">
        <f>VLOOKUP(Hospital_details[[#This Row],[PA ID]],Patient_details[],9,0)</f>
        <v>Clinical Haematology</v>
      </c>
      <c r="I830" s="27" t="s">
        <v>1677</v>
      </c>
      <c r="J830" s="27" t="str">
        <f>VLOOKUP(Hospital_details[[#This Row],[Diagnosis_ID]],Diagnosis_details[],2,0)</f>
        <v>Therapy</v>
      </c>
      <c r="K830" s="27" t="str">
        <f>VLOOKUP(Hospital_details[[#This Row],[Diagnosis_ID]],Diagnosis_details[],3,0)</f>
        <v>Medical card holders</v>
      </c>
      <c r="L830" s="29" t="str">
        <f>VLOOKUP(Hospital_details[[#This Row],[Diagnosis_ID]],Diagnosis_details[],4,0)</f>
        <v>Dr Birx</v>
      </c>
      <c r="M830" s="29" t="str">
        <f>VLOOKUP(Hospital_details[[#This Row],[PA ID]],Patient_details[],10,0)</f>
        <v>folic acid</v>
      </c>
      <c r="N830" s="29" t="str">
        <f>VLOOKUP(Hospital_details[[#This Row],[PA ID]],Patient_details[],8,0)</f>
        <v>Bacterial infection</v>
      </c>
      <c r="O830" s="30">
        <f>VLOOKUP(Hospital_details[[#This Row],[PA ID]],Patient_details[],11,0)</f>
        <v>880</v>
      </c>
      <c r="P830" s="31">
        <f>VLOOKUP(Hospital_details[[#This Row],[PA ID]],Patient_details[],12,0)</f>
        <v>100</v>
      </c>
      <c r="Q830" s="31">
        <f>VLOOKUP(Hospital_details[[#This Row],[Diagnosis_ID]],Diagnosis_details[],5,0)</f>
        <v>350</v>
      </c>
      <c r="R8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30" s="31">
        <f>Hospital_details[[#This Row],[Hospital Charges]]+Hospital_details[[#This Row],[Price of Treatment]]+Hospital_details[[#This Row],[Consultant Fee]]-Hospital_details[[#This Row],[Discount]]</f>
        <v>1154</v>
      </c>
      <c r="T8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346.2</v>
      </c>
    </row>
    <row r="831" spans="1:20">
      <c r="A831" s="27" t="s">
        <v>1678</v>
      </c>
      <c r="B831" s="28">
        <f>VLOOKUP(Hospital_details[[#This Row],[PA ID]],Patient_details[],2,0)</f>
        <v>43637</v>
      </c>
      <c r="C831" s="32">
        <f>VLOOKUP(Hospital_details[[#This Row],[PA ID]],Patient_details[],3,0)</f>
        <v>53</v>
      </c>
      <c r="D831" s="32" t="str">
        <f>VLOOKUP(Hospital_details[[#This Row],[PA ID]],Patient_details[],4,0)</f>
        <v>M</v>
      </c>
      <c r="E831" s="27" t="str">
        <f>VLOOKUP(Hospital_details[[#This Row],[PA ID]],Patient_details[],5,0)</f>
        <v>Day-case</v>
      </c>
      <c r="F831" s="27" t="str">
        <f>VLOOKUP(Hospital_details[[#This Row],[PA ID]],Patient_details[],6,0)</f>
        <v>Kinsale</v>
      </c>
      <c r="G831" s="33" t="str">
        <f>VLOOKUP(Hospital_details[[#This Row],[PA ID]],Patient_details[],7,0)</f>
        <v>Cork</v>
      </c>
      <c r="H831" s="29" t="str">
        <f>VLOOKUP(Hospital_details[[#This Row],[PA ID]],Patient_details[],9,0)</f>
        <v>Cardiology</v>
      </c>
      <c r="I831" s="27" t="s">
        <v>1679</v>
      </c>
      <c r="J831" s="27" t="str">
        <f>VLOOKUP(Hospital_details[[#This Row],[Diagnosis_ID]],Diagnosis_details[],2,0)</f>
        <v>Therapy</v>
      </c>
      <c r="K831" s="27" t="str">
        <f>VLOOKUP(Hospital_details[[#This Row],[Diagnosis_ID]],Diagnosis_details[],3,0)</f>
        <v>Medical card holders</v>
      </c>
      <c r="L831" s="29" t="str">
        <f>VLOOKUP(Hospital_details[[#This Row],[Diagnosis_ID]],Diagnosis_details[],4,0)</f>
        <v>Dr Birx</v>
      </c>
      <c r="M831" s="29" t="str">
        <f>VLOOKUP(Hospital_details[[#This Row],[PA ID]],Patient_details[],10,0)</f>
        <v>Aspirin</v>
      </c>
      <c r="N831" s="29" t="str">
        <f>VLOOKUP(Hospital_details[[#This Row],[PA ID]],Patient_details[],8,0)</f>
        <v>Cardiovascular disease (CVD)</v>
      </c>
      <c r="O831" s="30">
        <f>VLOOKUP(Hospital_details[[#This Row],[PA ID]],Patient_details[],11,0)</f>
        <v>880</v>
      </c>
      <c r="P831" s="31">
        <f>VLOOKUP(Hospital_details[[#This Row],[PA ID]],Patient_details[],12,0)</f>
        <v>70</v>
      </c>
      <c r="Q831" s="31">
        <f>VLOOKUP(Hospital_details[[#This Row],[Diagnosis_ID]],Diagnosis_details[],5,0)</f>
        <v>350</v>
      </c>
      <c r="R8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31" s="31">
        <f>Hospital_details[[#This Row],[Hospital Charges]]+Hospital_details[[#This Row],[Price of Treatment]]+Hospital_details[[#This Row],[Consultant Fee]]-Hospital_details[[#This Row],[Discount]]</f>
        <v>1124</v>
      </c>
      <c r="T8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337.2</v>
      </c>
    </row>
    <row r="832" spans="1:20">
      <c r="A832" s="27" t="s">
        <v>1680</v>
      </c>
      <c r="B832" s="28">
        <f>VLOOKUP(Hospital_details[[#This Row],[PA ID]],Patient_details[],2,0)</f>
        <v>43637</v>
      </c>
      <c r="C832" s="32">
        <f>VLOOKUP(Hospital_details[[#This Row],[PA ID]],Patient_details[],3,0)</f>
        <v>46</v>
      </c>
      <c r="D832" s="32" t="str">
        <f>VLOOKUP(Hospital_details[[#This Row],[PA ID]],Patient_details[],4,0)</f>
        <v>M</v>
      </c>
      <c r="E832" s="27" t="str">
        <f>VLOOKUP(Hospital_details[[#This Row],[PA ID]],Patient_details[],5,0)</f>
        <v>Single-occupancy room overnight</v>
      </c>
      <c r="F832" s="27" t="str">
        <f>VLOOKUP(Hospital_details[[#This Row],[PA ID]],Patient_details[],6,0)</f>
        <v>Tuam</v>
      </c>
      <c r="G832" s="33" t="str">
        <f>VLOOKUP(Hospital_details[[#This Row],[PA ID]],Patient_details[],7,0)</f>
        <v>Galway</v>
      </c>
      <c r="H832" s="29" t="str">
        <f>VLOOKUP(Hospital_details[[#This Row],[PA ID]],Patient_details[],9,0)</f>
        <v>Cardiology</v>
      </c>
      <c r="I832" s="27" t="s">
        <v>1681</v>
      </c>
      <c r="J832" s="27" t="str">
        <f>VLOOKUP(Hospital_details[[#This Row],[Diagnosis_ID]],Diagnosis_details[],2,0)</f>
        <v>Surgery</v>
      </c>
      <c r="K832" s="27" t="str">
        <f>VLOOKUP(Hospital_details[[#This Row],[Diagnosis_ID]],Diagnosis_details[],3,0)</f>
        <v>Medical card holders</v>
      </c>
      <c r="L832" s="29" t="str">
        <f>VLOOKUP(Hospital_details[[#This Row],[Diagnosis_ID]],Diagnosis_details[],4,0)</f>
        <v>Dr Birx</v>
      </c>
      <c r="M832" s="29" t="str">
        <f>VLOOKUP(Hospital_details[[#This Row],[PA ID]],Patient_details[],10,0)</f>
        <v>Calcium</v>
      </c>
      <c r="N832" s="29" t="str">
        <f>VLOOKUP(Hospital_details[[#This Row],[PA ID]],Patient_details[],8,0)</f>
        <v>Cardiovascular disease (CVD)</v>
      </c>
      <c r="O832" s="30">
        <f>VLOOKUP(Hospital_details[[#This Row],[PA ID]],Patient_details[],11,0)</f>
        <v>11000</v>
      </c>
      <c r="P832" s="31">
        <f>VLOOKUP(Hospital_details[[#This Row],[PA ID]],Patient_details[],12,0)</f>
        <v>105</v>
      </c>
      <c r="Q832" s="31">
        <f>VLOOKUP(Hospital_details[[#This Row],[Diagnosis_ID]],Diagnosis_details[],5,0)</f>
        <v>350</v>
      </c>
      <c r="R8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32" s="31">
        <f>Hospital_details[[#This Row],[Hospital Charges]]+Hospital_details[[#This Row],[Price of Treatment]]+Hospital_details[[#This Row],[Consultant Fee]]-Hospital_details[[#This Row],[Discount]]</f>
        <v>10355</v>
      </c>
      <c r="T8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833" spans="1:20">
      <c r="A833" s="27" t="s">
        <v>1682</v>
      </c>
      <c r="B833" s="28">
        <f>VLOOKUP(Hospital_details[[#This Row],[PA ID]],Patient_details[],2,0)</f>
        <v>43637</v>
      </c>
      <c r="C833" s="32">
        <f>VLOOKUP(Hospital_details[[#This Row],[PA ID]],Patient_details[],3,0)</f>
        <v>38</v>
      </c>
      <c r="D833" s="32" t="str">
        <f>VLOOKUP(Hospital_details[[#This Row],[PA ID]],Patient_details[],4,0)</f>
        <v>M</v>
      </c>
      <c r="E833" s="27" t="str">
        <f>VLOOKUP(Hospital_details[[#This Row],[PA ID]],Patient_details[],5,0)</f>
        <v>Multiple-occupancy room overnight</v>
      </c>
      <c r="F833" s="27" t="str">
        <f>VLOOKUP(Hospital_details[[#This Row],[PA ID]],Patient_details[],6,0)</f>
        <v>Navan</v>
      </c>
      <c r="G833" s="33" t="str">
        <f>VLOOKUP(Hospital_details[[#This Row],[PA ID]],Patient_details[],7,0)</f>
        <v>Meath</v>
      </c>
      <c r="H833" s="29" t="str">
        <f>VLOOKUP(Hospital_details[[#This Row],[PA ID]],Patient_details[],9,0)</f>
        <v>Cardiology</v>
      </c>
      <c r="I833" s="27" t="s">
        <v>1683</v>
      </c>
      <c r="J833" s="27" t="str">
        <f>VLOOKUP(Hospital_details[[#This Row],[Diagnosis_ID]],Diagnosis_details[],2,0)</f>
        <v>Surgery</v>
      </c>
      <c r="K833" s="27" t="str">
        <f>VLOOKUP(Hospital_details[[#This Row],[Diagnosis_ID]],Diagnosis_details[],3,0)</f>
        <v>Medical card holders</v>
      </c>
      <c r="L833" s="29" t="str">
        <f>VLOOKUP(Hospital_details[[#This Row],[Diagnosis_ID]],Diagnosis_details[],4,0)</f>
        <v>Dr Birx</v>
      </c>
      <c r="M833" s="29" t="str">
        <f>VLOOKUP(Hospital_details[[#This Row],[PA ID]],Patient_details[],10,0)</f>
        <v>Beta blockers</v>
      </c>
      <c r="N833" s="29" t="str">
        <f>VLOOKUP(Hospital_details[[#This Row],[PA ID]],Patient_details[],8,0)</f>
        <v>Cardiovascular disease (CVD)</v>
      </c>
      <c r="O833" s="30">
        <f>VLOOKUP(Hospital_details[[#This Row],[PA ID]],Patient_details[],11,0)</f>
        <v>4000</v>
      </c>
      <c r="P833" s="31">
        <f>VLOOKUP(Hospital_details[[#This Row],[PA ID]],Patient_details[],12,0)</f>
        <v>70</v>
      </c>
      <c r="Q833" s="31">
        <f>VLOOKUP(Hospital_details[[#This Row],[Diagnosis_ID]],Diagnosis_details[],5,0)</f>
        <v>350</v>
      </c>
      <c r="R8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833" s="31">
        <f>Hospital_details[[#This Row],[Hospital Charges]]+Hospital_details[[#This Row],[Price of Treatment]]+Hospital_details[[#This Row],[Consultant Fee]]-Hospital_details[[#This Row],[Discount]]</f>
        <v>4020</v>
      </c>
      <c r="T8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1206</v>
      </c>
    </row>
    <row r="834" spans="1:20">
      <c r="A834" s="27" t="s">
        <v>1684</v>
      </c>
      <c r="B834" s="28">
        <f>VLOOKUP(Hospital_details[[#This Row],[PA ID]],Patient_details[],2,0)</f>
        <v>43637</v>
      </c>
      <c r="C834" s="32">
        <f>VLOOKUP(Hospital_details[[#This Row],[PA ID]],Patient_details[],3,0)</f>
        <v>31</v>
      </c>
      <c r="D834" s="32" t="str">
        <f>VLOOKUP(Hospital_details[[#This Row],[PA ID]],Patient_details[],4,0)</f>
        <v>F</v>
      </c>
      <c r="E834" s="27" t="str">
        <f>VLOOKUP(Hospital_details[[#This Row],[PA ID]],Patient_details[],5,0)</f>
        <v>Single-occupancy room overnight</v>
      </c>
      <c r="F834" s="27" t="str">
        <f>VLOOKUP(Hospital_details[[#This Row],[PA ID]],Patient_details[],6,0)</f>
        <v>Longford</v>
      </c>
      <c r="G834" s="33" t="str">
        <f>VLOOKUP(Hospital_details[[#This Row],[PA ID]],Patient_details[],7,0)</f>
        <v>Longford</v>
      </c>
      <c r="H834" s="29" t="str">
        <f>VLOOKUP(Hospital_details[[#This Row],[PA ID]],Patient_details[],9,0)</f>
        <v>Cardiology</v>
      </c>
      <c r="I834" s="27" t="s">
        <v>1685</v>
      </c>
      <c r="J834" s="27" t="str">
        <f>VLOOKUP(Hospital_details[[#This Row],[Diagnosis_ID]],Diagnosis_details[],2,0)</f>
        <v>Surgery</v>
      </c>
      <c r="K834" s="27" t="str">
        <f>VLOOKUP(Hospital_details[[#This Row],[Diagnosis_ID]],Diagnosis_details[],3,0)</f>
        <v>Medical card holders</v>
      </c>
      <c r="L834" s="29" t="str">
        <f>VLOOKUP(Hospital_details[[#This Row],[Diagnosis_ID]],Diagnosis_details[],4,0)</f>
        <v>Dr Birx</v>
      </c>
      <c r="M834" s="29" t="str">
        <f>VLOOKUP(Hospital_details[[#This Row],[PA ID]],Patient_details[],10,0)</f>
        <v>Beta blockers</v>
      </c>
      <c r="N834" s="29" t="str">
        <f>VLOOKUP(Hospital_details[[#This Row],[PA ID]],Patient_details[],8,0)</f>
        <v>Cardiovascular disease (CVD)</v>
      </c>
      <c r="O834" s="30">
        <f>VLOOKUP(Hospital_details[[#This Row],[PA ID]],Patient_details[],11,0)</f>
        <v>11000</v>
      </c>
      <c r="P834" s="31">
        <f>VLOOKUP(Hospital_details[[#This Row],[PA ID]],Patient_details[],12,0)</f>
        <v>35</v>
      </c>
      <c r="Q834" s="31">
        <f>VLOOKUP(Hospital_details[[#This Row],[Diagnosis_ID]],Diagnosis_details[],5,0)</f>
        <v>350</v>
      </c>
      <c r="R8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34" s="31">
        <f>Hospital_details[[#This Row],[Hospital Charges]]+Hospital_details[[#This Row],[Price of Treatment]]+Hospital_details[[#This Row],[Consultant Fee]]-Hospital_details[[#This Row],[Discount]]</f>
        <v>10285</v>
      </c>
      <c r="T8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835" spans="1:20" hidden="1">
      <c r="A835" s="27" t="s">
        <v>1686</v>
      </c>
      <c r="B835" s="28">
        <f>VLOOKUP(Hospital_details[[#This Row],[PA ID]],Patient_details[],2,0)</f>
        <v>43308</v>
      </c>
      <c r="C835" s="32">
        <f>VLOOKUP(Hospital_details[[#This Row],[PA ID]],Patient_details[],3,0)</f>
        <v>38</v>
      </c>
      <c r="D835" s="32" t="str">
        <f>VLOOKUP(Hospital_details[[#This Row],[PA ID]],Patient_details[],4,0)</f>
        <v>M</v>
      </c>
      <c r="E835" s="27" t="str">
        <f>VLOOKUP(Hospital_details[[#This Row],[PA ID]],Patient_details[],5,0)</f>
        <v>Day-case</v>
      </c>
      <c r="F835" s="27" t="str">
        <f>VLOOKUP(Hospital_details[[#This Row],[PA ID]],Patient_details[],6,0)</f>
        <v>Longford</v>
      </c>
      <c r="G835" s="33" t="str">
        <f>VLOOKUP(Hospital_details[[#This Row],[PA ID]],Patient_details[],7,0)</f>
        <v>Longford</v>
      </c>
      <c r="H835" s="29" t="str">
        <f>VLOOKUP(Hospital_details[[#This Row],[PA ID]],Patient_details[],9,0)</f>
        <v>Anaesthesia, Intensive Care and Pain Medicine</v>
      </c>
      <c r="I835" s="27" t="s">
        <v>1687</v>
      </c>
      <c r="J835" s="27" t="str">
        <f>VLOOKUP(Hospital_details[[#This Row],[Diagnosis_ID]],Diagnosis_details[],2,0)</f>
        <v>Surgery</v>
      </c>
      <c r="K835" s="27" t="str">
        <f>VLOOKUP(Hospital_details[[#This Row],[Diagnosis_ID]],Diagnosis_details[],3,0)</f>
        <v>Medical card holders</v>
      </c>
      <c r="L835" s="29" t="str">
        <f>VLOOKUP(Hospital_details[[#This Row],[Diagnosis_ID]],Diagnosis_details[],4,0)</f>
        <v>Dr Fauci</v>
      </c>
      <c r="M835" s="29" t="str">
        <f>VLOOKUP(Hospital_details[[#This Row],[PA ID]],Patient_details[],10,0)</f>
        <v>Nitrates</v>
      </c>
      <c r="N835" s="29" t="str">
        <f>VLOOKUP(Hospital_details[[#This Row],[PA ID]],Patient_details[],8,0)</f>
        <v>Myocardial ischemia</v>
      </c>
      <c r="O835" s="30">
        <f>VLOOKUP(Hospital_details[[#This Row],[PA ID]],Patient_details[],11,0)</f>
        <v>880</v>
      </c>
      <c r="P835" s="31">
        <f>VLOOKUP(Hospital_details[[#This Row],[PA ID]],Patient_details[],12,0)</f>
        <v>70</v>
      </c>
      <c r="Q835" s="31">
        <f>VLOOKUP(Hospital_details[[#This Row],[Diagnosis_ID]],Diagnosis_details[],5,0)</f>
        <v>320</v>
      </c>
      <c r="R8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35" s="31">
        <f>Hospital_details[[#This Row],[Hospital Charges]]+Hospital_details[[#This Row],[Price of Treatment]]+Hospital_details[[#This Row],[Consultant Fee]]-Hospital_details[[#This Row],[Discount]]</f>
        <v>1094</v>
      </c>
      <c r="T8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328.2</v>
      </c>
    </row>
    <row r="836" spans="1:20" hidden="1">
      <c r="A836" s="27" t="s">
        <v>1688</v>
      </c>
      <c r="B836" s="28">
        <f>VLOOKUP(Hospital_details[[#This Row],[PA ID]],Patient_details[],2,0)</f>
        <v>43308</v>
      </c>
      <c r="C836" s="32">
        <f>VLOOKUP(Hospital_details[[#This Row],[PA ID]],Patient_details[],3,0)</f>
        <v>46</v>
      </c>
      <c r="D836" s="32" t="str">
        <f>VLOOKUP(Hospital_details[[#This Row],[PA ID]],Patient_details[],4,0)</f>
        <v>F</v>
      </c>
      <c r="E836" s="27" t="str">
        <f>VLOOKUP(Hospital_details[[#This Row],[PA ID]],Patient_details[],5,0)</f>
        <v>Single-occupancy room overnight</v>
      </c>
      <c r="F836" s="27" t="str">
        <f>VLOOKUP(Hospital_details[[#This Row],[PA ID]],Patient_details[],6,0)</f>
        <v>Portlaoise</v>
      </c>
      <c r="G836" s="33" t="str">
        <f>VLOOKUP(Hospital_details[[#This Row],[PA ID]],Patient_details[],7,0)</f>
        <v>Laois</v>
      </c>
      <c r="H836" s="29" t="str">
        <f>VLOOKUP(Hospital_details[[#This Row],[PA ID]],Patient_details[],9,0)</f>
        <v>Anaesthesia, Intensive Care and Pain Medicine</v>
      </c>
      <c r="I836" s="27" t="s">
        <v>1689</v>
      </c>
      <c r="J836" s="27" t="str">
        <f>VLOOKUP(Hospital_details[[#This Row],[Diagnosis_ID]],Diagnosis_details[],2,0)</f>
        <v>Therapy</v>
      </c>
      <c r="K836" s="27" t="str">
        <f>VLOOKUP(Hospital_details[[#This Row],[Diagnosis_ID]],Diagnosis_details[],3,0)</f>
        <v>Medical card holders</v>
      </c>
      <c r="L836" s="29" t="str">
        <f>VLOOKUP(Hospital_details[[#This Row],[Diagnosis_ID]],Diagnosis_details[],4,0)</f>
        <v>Dr Fauci</v>
      </c>
      <c r="M836" s="29" t="str">
        <f>VLOOKUP(Hospital_details[[#This Row],[PA ID]],Patient_details[],10,0)</f>
        <v>Nitrates</v>
      </c>
      <c r="N836" s="29" t="str">
        <f>VLOOKUP(Hospital_details[[#This Row],[PA ID]],Patient_details[],8,0)</f>
        <v>Myocardial ischemia</v>
      </c>
      <c r="O836" s="30">
        <f>VLOOKUP(Hospital_details[[#This Row],[PA ID]],Patient_details[],11,0)</f>
        <v>11000</v>
      </c>
      <c r="P836" s="31">
        <f>VLOOKUP(Hospital_details[[#This Row],[PA ID]],Patient_details[],12,0)</f>
        <v>70</v>
      </c>
      <c r="Q836" s="31">
        <f>VLOOKUP(Hospital_details[[#This Row],[Diagnosis_ID]],Diagnosis_details[],5,0)</f>
        <v>320</v>
      </c>
      <c r="R8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36" s="31">
        <f>Hospital_details[[#This Row],[Hospital Charges]]+Hospital_details[[#This Row],[Price of Treatment]]+Hospital_details[[#This Row],[Consultant Fee]]-Hospital_details[[#This Row],[Discount]]</f>
        <v>11060</v>
      </c>
      <c r="T8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837" spans="1:20" hidden="1">
      <c r="A837" s="27" t="s">
        <v>1690</v>
      </c>
      <c r="B837" s="28">
        <f>VLOOKUP(Hospital_details[[#This Row],[PA ID]],Patient_details[],2,0)</f>
        <v>43308</v>
      </c>
      <c r="C837" s="32">
        <f>VLOOKUP(Hospital_details[[#This Row],[PA ID]],Patient_details[],3,0)</f>
        <v>47</v>
      </c>
      <c r="D837" s="32" t="str">
        <f>VLOOKUP(Hospital_details[[#This Row],[PA ID]],Patient_details[],4,0)</f>
        <v>M</v>
      </c>
      <c r="E837" s="27" t="str">
        <f>VLOOKUP(Hospital_details[[#This Row],[PA ID]],Patient_details[],5,0)</f>
        <v>Single-occupancy room overnight</v>
      </c>
      <c r="F837" s="27" t="str">
        <f>VLOOKUP(Hospital_details[[#This Row],[PA ID]],Patient_details[],6,0)</f>
        <v>Portlaoise</v>
      </c>
      <c r="G837" s="33" t="str">
        <f>VLOOKUP(Hospital_details[[#This Row],[PA ID]],Patient_details[],7,0)</f>
        <v>Laois</v>
      </c>
      <c r="H837" s="29" t="str">
        <f>VLOOKUP(Hospital_details[[#This Row],[PA ID]],Patient_details[],9,0)</f>
        <v>Anaesthesia, Intensive Care and Pain Medicine</v>
      </c>
      <c r="I837" s="27" t="s">
        <v>1691</v>
      </c>
      <c r="J837" s="27" t="str">
        <f>VLOOKUP(Hospital_details[[#This Row],[Diagnosis_ID]],Diagnosis_details[],2,0)</f>
        <v>Therapy</v>
      </c>
      <c r="K837" s="27" t="str">
        <f>VLOOKUP(Hospital_details[[#This Row],[Diagnosis_ID]],Diagnosis_details[],3,0)</f>
        <v>Medical card holders</v>
      </c>
      <c r="L837" s="29" t="str">
        <f>VLOOKUP(Hospital_details[[#This Row],[Diagnosis_ID]],Diagnosis_details[],4,0)</f>
        <v>Dr Fauci</v>
      </c>
      <c r="M837" s="29" t="str">
        <f>VLOOKUP(Hospital_details[[#This Row],[PA ID]],Patient_details[],10,0)</f>
        <v>Ranolazine</v>
      </c>
      <c r="N837" s="29" t="str">
        <f>VLOOKUP(Hospital_details[[#This Row],[PA ID]],Patient_details[],8,0)</f>
        <v>Myocardial ischemia</v>
      </c>
      <c r="O837" s="30">
        <f>VLOOKUP(Hospital_details[[#This Row],[PA ID]],Patient_details[],11,0)</f>
        <v>11000</v>
      </c>
      <c r="P837" s="31">
        <f>VLOOKUP(Hospital_details[[#This Row],[PA ID]],Patient_details[],12,0)</f>
        <v>35</v>
      </c>
      <c r="Q837" s="31">
        <f>VLOOKUP(Hospital_details[[#This Row],[Diagnosis_ID]],Diagnosis_details[],5,0)</f>
        <v>320</v>
      </c>
      <c r="R8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37" s="31">
        <f>Hospital_details[[#This Row],[Hospital Charges]]+Hospital_details[[#This Row],[Price of Treatment]]+Hospital_details[[#This Row],[Consultant Fee]]-Hospital_details[[#This Row],[Discount]]</f>
        <v>11025</v>
      </c>
      <c r="T8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838" spans="1:20">
      <c r="A838" s="27" t="s">
        <v>1692</v>
      </c>
      <c r="B838" s="28">
        <f>VLOOKUP(Hospital_details[[#This Row],[PA ID]],Patient_details[],2,0)</f>
        <v>42626</v>
      </c>
      <c r="C838" s="32">
        <f>VLOOKUP(Hospital_details[[#This Row],[PA ID]],Patient_details[],3,0)</f>
        <v>47</v>
      </c>
      <c r="D838" s="32" t="str">
        <f>VLOOKUP(Hospital_details[[#This Row],[PA ID]],Patient_details[],4,0)</f>
        <v>F</v>
      </c>
      <c r="E838" s="27" t="str">
        <f>VLOOKUP(Hospital_details[[#This Row],[PA ID]],Patient_details[],5,0)</f>
        <v>Single-occupancy room overnight</v>
      </c>
      <c r="F838" s="27" t="str">
        <f>VLOOKUP(Hospital_details[[#This Row],[PA ID]],Patient_details[],6,0)</f>
        <v>Bandon</v>
      </c>
      <c r="G838" s="33" t="str">
        <f>VLOOKUP(Hospital_details[[#This Row],[PA ID]],Patient_details[],7,0)</f>
        <v>Cork</v>
      </c>
      <c r="H838" s="29" t="str">
        <f>VLOOKUP(Hospital_details[[#This Row],[PA ID]],Patient_details[],9,0)</f>
        <v>Cardiology</v>
      </c>
      <c r="I838" s="27" t="s">
        <v>1693</v>
      </c>
      <c r="J838" s="27" t="str">
        <f>VLOOKUP(Hospital_details[[#This Row],[Diagnosis_ID]],Diagnosis_details[],2,0)</f>
        <v>Therapy</v>
      </c>
      <c r="K838" s="27" t="str">
        <f>VLOOKUP(Hospital_details[[#This Row],[Diagnosis_ID]],Diagnosis_details[],3,0)</f>
        <v>Medical card holders</v>
      </c>
      <c r="L838" s="29" t="str">
        <f>VLOOKUP(Hospital_details[[#This Row],[Diagnosis_ID]],Diagnosis_details[],4,0)</f>
        <v>Dr Birx</v>
      </c>
      <c r="M838" s="29" t="str">
        <f>VLOOKUP(Hospital_details[[#This Row],[PA ID]],Patient_details[],10,0)</f>
        <v>Calcium</v>
      </c>
      <c r="N838" s="29" t="str">
        <f>VLOOKUP(Hospital_details[[#This Row],[PA ID]],Patient_details[],8,0)</f>
        <v>Cardiovascular disease (CVD)</v>
      </c>
      <c r="O838" s="30">
        <f>VLOOKUP(Hospital_details[[#This Row],[PA ID]],Patient_details[],11,0)</f>
        <v>11000</v>
      </c>
      <c r="P838" s="31">
        <f>VLOOKUP(Hospital_details[[#This Row],[PA ID]],Patient_details[],12,0)</f>
        <v>200</v>
      </c>
      <c r="Q838" s="31">
        <f>VLOOKUP(Hospital_details[[#This Row],[Diagnosis_ID]],Diagnosis_details[],5,0)</f>
        <v>350</v>
      </c>
      <c r="R8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38" s="31">
        <f>Hospital_details[[#This Row],[Hospital Charges]]+Hospital_details[[#This Row],[Price of Treatment]]+Hospital_details[[#This Row],[Consultant Fee]]-Hospital_details[[#This Row],[Discount]]</f>
        <v>10450</v>
      </c>
      <c r="T8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839" spans="1:20" hidden="1">
      <c r="A839" s="27" t="s">
        <v>1694</v>
      </c>
      <c r="B839" s="28">
        <f>VLOOKUP(Hospital_details[[#This Row],[PA ID]],Patient_details[],2,0)</f>
        <v>43780</v>
      </c>
      <c r="C839" s="32">
        <f>VLOOKUP(Hospital_details[[#This Row],[PA ID]],Patient_details[],3,0)</f>
        <v>56</v>
      </c>
      <c r="D839" s="32" t="str">
        <f>VLOOKUP(Hospital_details[[#This Row],[PA ID]],Patient_details[],4,0)</f>
        <v>M</v>
      </c>
      <c r="E839" s="27" t="str">
        <f>VLOOKUP(Hospital_details[[#This Row],[PA ID]],Patient_details[],5,0)</f>
        <v>Multiple-occupancy room overnight</v>
      </c>
      <c r="F839" s="27" t="str">
        <f>VLOOKUP(Hospital_details[[#This Row],[PA ID]],Patient_details[],6,0)</f>
        <v>Ballinasloe</v>
      </c>
      <c r="G839" s="33" t="str">
        <f>VLOOKUP(Hospital_details[[#This Row],[PA ID]],Patient_details[],7,0)</f>
        <v>Galway</v>
      </c>
      <c r="H839" s="29" t="str">
        <f>VLOOKUP(Hospital_details[[#This Row],[PA ID]],Patient_details[],9,0)</f>
        <v>Clinical Neurophysiology</v>
      </c>
      <c r="I839" s="27" t="s">
        <v>1695</v>
      </c>
      <c r="J839" s="27" t="str">
        <f>VLOOKUP(Hospital_details[[#This Row],[Diagnosis_ID]],Diagnosis_details[],2,0)</f>
        <v>Therapy</v>
      </c>
      <c r="K839" s="27" t="str">
        <f>VLOOKUP(Hospital_details[[#This Row],[Diagnosis_ID]],Diagnosis_details[],3,0)</f>
        <v>Medical card holders</v>
      </c>
      <c r="L839" s="29" t="str">
        <f>VLOOKUP(Hospital_details[[#This Row],[Diagnosis_ID]],Diagnosis_details[],4,0)</f>
        <v>Dr Doherty</v>
      </c>
      <c r="M839" s="29" t="str">
        <f>VLOOKUP(Hospital_details[[#This Row],[PA ID]],Patient_details[],10,0)</f>
        <v>Calcium</v>
      </c>
      <c r="N839" s="29" t="str">
        <f>VLOOKUP(Hospital_details[[#This Row],[PA ID]],Patient_details[],8,0)</f>
        <v>Chronic daily headache</v>
      </c>
      <c r="O839" s="30">
        <f>VLOOKUP(Hospital_details[[#This Row],[PA ID]],Patient_details[],11,0)</f>
        <v>4000</v>
      </c>
      <c r="P839" s="31">
        <f>VLOOKUP(Hospital_details[[#This Row],[PA ID]],Patient_details[],12,0)</f>
        <v>70</v>
      </c>
      <c r="Q839" s="31">
        <f>VLOOKUP(Hospital_details[[#This Row],[Diagnosis_ID]],Diagnosis_details[],5,0)</f>
        <v>250</v>
      </c>
      <c r="R8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39" s="31">
        <f>Hospital_details[[#This Row],[Hospital Charges]]+Hospital_details[[#This Row],[Price of Treatment]]+Hospital_details[[#This Row],[Consultant Fee]]-Hospital_details[[#This Row],[Discount]]</f>
        <v>4200</v>
      </c>
      <c r="T8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1260</v>
      </c>
    </row>
    <row r="840" spans="1:20" hidden="1">
      <c r="A840" s="27" t="s">
        <v>1696</v>
      </c>
      <c r="B840" s="28">
        <f>VLOOKUP(Hospital_details[[#This Row],[PA ID]],Patient_details[],2,0)</f>
        <v>43171</v>
      </c>
      <c r="C840" s="32">
        <f>VLOOKUP(Hospital_details[[#This Row],[PA ID]],Patient_details[],3,0)</f>
        <v>47</v>
      </c>
      <c r="D840" s="32" t="str">
        <f>VLOOKUP(Hospital_details[[#This Row],[PA ID]],Patient_details[],4,0)</f>
        <v>M</v>
      </c>
      <c r="E840" s="27" t="str">
        <f>VLOOKUP(Hospital_details[[#This Row],[PA ID]],Patient_details[],5,0)</f>
        <v>Single-occupancy room overnight</v>
      </c>
      <c r="F840" s="27" t="str">
        <f>VLOOKUP(Hospital_details[[#This Row],[PA ID]],Patient_details[],6,0)</f>
        <v>Ballyhaunis</v>
      </c>
      <c r="G840" s="33" t="str">
        <f>VLOOKUP(Hospital_details[[#This Row],[PA ID]],Patient_details[],7,0)</f>
        <v>Mayo</v>
      </c>
      <c r="H840" s="29" t="str">
        <f>VLOOKUP(Hospital_details[[#This Row],[PA ID]],Patient_details[],9,0)</f>
        <v>Anaesthesia, Intensive Care and Pain Medicine</v>
      </c>
      <c r="I840" s="27" t="s">
        <v>1697</v>
      </c>
      <c r="J840" s="27" t="str">
        <f>VLOOKUP(Hospital_details[[#This Row],[Diagnosis_ID]],Diagnosis_details[],2,0)</f>
        <v>Therapy</v>
      </c>
      <c r="K840" s="27" t="str">
        <f>VLOOKUP(Hospital_details[[#This Row],[Diagnosis_ID]],Diagnosis_details[],3,0)</f>
        <v>Medical card holders</v>
      </c>
      <c r="L840" s="29" t="str">
        <f>VLOOKUP(Hospital_details[[#This Row],[Diagnosis_ID]],Diagnosis_details[],4,0)</f>
        <v>Dr Fauci</v>
      </c>
      <c r="M840" s="29" t="str">
        <f>VLOOKUP(Hospital_details[[#This Row],[PA ID]],Patient_details[],10,0)</f>
        <v>Ranolazine</v>
      </c>
      <c r="N840" s="29" t="str">
        <f>VLOOKUP(Hospital_details[[#This Row],[PA ID]],Patient_details[],8,0)</f>
        <v>Myocardial ischemia</v>
      </c>
      <c r="O840" s="30">
        <f>VLOOKUP(Hospital_details[[#This Row],[PA ID]],Patient_details[],11,0)</f>
        <v>11000</v>
      </c>
      <c r="P840" s="31">
        <f>VLOOKUP(Hospital_details[[#This Row],[PA ID]],Patient_details[],12,0)</f>
        <v>150</v>
      </c>
      <c r="Q840" s="31">
        <f>VLOOKUP(Hospital_details[[#This Row],[Diagnosis_ID]],Diagnosis_details[],5,0)</f>
        <v>320</v>
      </c>
      <c r="R8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40" s="31">
        <f>Hospital_details[[#This Row],[Hospital Charges]]+Hospital_details[[#This Row],[Price of Treatment]]+Hospital_details[[#This Row],[Consultant Fee]]-Hospital_details[[#This Row],[Discount]]</f>
        <v>11140</v>
      </c>
      <c r="T8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841" spans="1:20" hidden="1">
      <c r="A841" s="27" t="s">
        <v>1698</v>
      </c>
      <c r="B841" s="28">
        <f>VLOOKUP(Hospital_details[[#This Row],[PA ID]],Patient_details[],2,0)</f>
        <v>43064</v>
      </c>
      <c r="C841" s="32">
        <f>VLOOKUP(Hospital_details[[#This Row],[PA ID]],Patient_details[],3,0)</f>
        <v>47</v>
      </c>
      <c r="D841" s="32" t="str">
        <f>VLOOKUP(Hospital_details[[#This Row],[PA ID]],Patient_details[],4,0)</f>
        <v>M</v>
      </c>
      <c r="E841" s="27" t="str">
        <f>VLOOKUP(Hospital_details[[#This Row],[PA ID]],Patient_details[],5,0)</f>
        <v>Single-occupancy room overnight</v>
      </c>
      <c r="F841" s="27" t="str">
        <f>VLOOKUP(Hospital_details[[#This Row],[PA ID]],Patient_details[],6,0)</f>
        <v>Sligo</v>
      </c>
      <c r="G841" s="33" t="str">
        <f>VLOOKUP(Hospital_details[[#This Row],[PA ID]],Patient_details[],7,0)</f>
        <v>Sligo</v>
      </c>
      <c r="H841" s="29" t="str">
        <f>VLOOKUP(Hospital_details[[#This Row],[PA ID]],Patient_details[],9,0)</f>
        <v>Anaesthesia, Intensive Care and Pain Medicine</v>
      </c>
      <c r="I841" s="27" t="s">
        <v>1699</v>
      </c>
      <c r="J841" s="27" t="str">
        <f>VLOOKUP(Hospital_details[[#This Row],[Diagnosis_ID]],Diagnosis_details[],2,0)</f>
        <v>Surgery</v>
      </c>
      <c r="K841" s="27" t="str">
        <f>VLOOKUP(Hospital_details[[#This Row],[Diagnosis_ID]],Diagnosis_details[],3,0)</f>
        <v>Medical card holders</v>
      </c>
      <c r="L841" s="29" t="str">
        <f>VLOOKUP(Hospital_details[[#This Row],[Diagnosis_ID]],Diagnosis_details[],4,0)</f>
        <v>Dr Fauci</v>
      </c>
      <c r="M841" s="29" t="str">
        <f>VLOOKUP(Hospital_details[[#This Row],[PA ID]],Patient_details[],10,0)</f>
        <v>Nitrates</v>
      </c>
      <c r="N841" s="29" t="str">
        <f>VLOOKUP(Hospital_details[[#This Row],[PA ID]],Patient_details[],8,0)</f>
        <v>Myocardial ischemia</v>
      </c>
      <c r="O841" s="30">
        <f>VLOOKUP(Hospital_details[[#This Row],[PA ID]],Patient_details[],11,0)</f>
        <v>11000</v>
      </c>
      <c r="P841" s="31">
        <f>VLOOKUP(Hospital_details[[#This Row],[PA ID]],Patient_details[],12,0)</f>
        <v>330</v>
      </c>
      <c r="Q841" s="31">
        <f>VLOOKUP(Hospital_details[[#This Row],[Diagnosis_ID]],Diagnosis_details[],5,0)</f>
        <v>320</v>
      </c>
      <c r="R8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41" s="31">
        <f>Hospital_details[[#This Row],[Hospital Charges]]+Hospital_details[[#This Row],[Price of Treatment]]+Hospital_details[[#This Row],[Consultant Fee]]-Hospital_details[[#This Row],[Discount]]</f>
        <v>11320</v>
      </c>
      <c r="T8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842" spans="1:20" hidden="1">
      <c r="A842" s="27" t="s">
        <v>1700</v>
      </c>
      <c r="B842" s="28">
        <f>VLOOKUP(Hospital_details[[#This Row],[PA ID]],Patient_details[],2,0)</f>
        <v>43064</v>
      </c>
      <c r="C842" s="32">
        <f>VLOOKUP(Hospital_details[[#This Row],[PA ID]],Patient_details[],3,0)</f>
        <v>64</v>
      </c>
      <c r="D842" s="32" t="str">
        <f>VLOOKUP(Hospital_details[[#This Row],[PA ID]],Patient_details[],4,0)</f>
        <v>F</v>
      </c>
      <c r="E842" s="27" t="str">
        <f>VLOOKUP(Hospital_details[[#This Row],[PA ID]],Patient_details[],5,0)</f>
        <v>Single-occupancy room overnight</v>
      </c>
      <c r="F842" s="27" t="str">
        <f>VLOOKUP(Hospital_details[[#This Row],[PA ID]],Patient_details[],6,0)</f>
        <v>Sligo</v>
      </c>
      <c r="G842" s="33" t="str">
        <f>VLOOKUP(Hospital_details[[#This Row],[PA ID]],Patient_details[],7,0)</f>
        <v>Sligo</v>
      </c>
      <c r="H842" s="29" t="str">
        <f>VLOOKUP(Hospital_details[[#This Row],[PA ID]],Patient_details[],9,0)</f>
        <v>Anaesthesia, Intensive Care and Pain Medicine</v>
      </c>
      <c r="I842" s="27" t="s">
        <v>1701</v>
      </c>
      <c r="J842" s="27" t="str">
        <f>VLOOKUP(Hospital_details[[#This Row],[Diagnosis_ID]],Diagnosis_details[],2,0)</f>
        <v>Surgery</v>
      </c>
      <c r="K842" s="27" t="str">
        <f>VLOOKUP(Hospital_details[[#This Row],[Diagnosis_ID]],Diagnosis_details[],3,0)</f>
        <v>Medical card holders</v>
      </c>
      <c r="L842" s="29" t="str">
        <f>VLOOKUP(Hospital_details[[#This Row],[Diagnosis_ID]],Diagnosis_details[],4,0)</f>
        <v>Dr Fauci</v>
      </c>
      <c r="M842" s="29" t="str">
        <f>VLOOKUP(Hospital_details[[#This Row],[PA ID]],Patient_details[],10,0)</f>
        <v>Nitrates</v>
      </c>
      <c r="N842" s="29" t="str">
        <f>VLOOKUP(Hospital_details[[#This Row],[PA ID]],Patient_details[],8,0)</f>
        <v>Myocardial ischemia</v>
      </c>
      <c r="O842" s="30">
        <f>VLOOKUP(Hospital_details[[#This Row],[PA ID]],Patient_details[],11,0)</f>
        <v>11000</v>
      </c>
      <c r="P842" s="31">
        <f>VLOOKUP(Hospital_details[[#This Row],[PA ID]],Patient_details[],12,0)</f>
        <v>440</v>
      </c>
      <c r="Q842" s="31">
        <f>VLOOKUP(Hospital_details[[#This Row],[Diagnosis_ID]],Diagnosis_details[],5,0)</f>
        <v>320</v>
      </c>
      <c r="R8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42" s="31">
        <f>Hospital_details[[#This Row],[Hospital Charges]]+Hospital_details[[#This Row],[Price of Treatment]]+Hospital_details[[#This Row],[Consultant Fee]]-Hospital_details[[#This Row],[Discount]]</f>
        <v>11430</v>
      </c>
      <c r="T8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843" spans="1:20" hidden="1">
      <c r="A843" s="27" t="s">
        <v>1702</v>
      </c>
      <c r="B843" s="28">
        <f>VLOOKUP(Hospital_details[[#This Row],[PA ID]],Patient_details[],2,0)</f>
        <v>43064</v>
      </c>
      <c r="C843" s="32">
        <f>VLOOKUP(Hospital_details[[#This Row],[PA ID]],Patient_details[],3,0)</f>
        <v>37</v>
      </c>
      <c r="D843" s="32" t="str">
        <f>VLOOKUP(Hospital_details[[#This Row],[PA ID]],Patient_details[],4,0)</f>
        <v>F</v>
      </c>
      <c r="E843" s="27" t="str">
        <f>VLOOKUP(Hospital_details[[#This Row],[PA ID]],Patient_details[],5,0)</f>
        <v>Day-case</v>
      </c>
      <c r="F843" s="27" t="str">
        <f>VLOOKUP(Hospital_details[[#This Row],[PA ID]],Patient_details[],6,0)</f>
        <v>Longford</v>
      </c>
      <c r="G843" s="33" t="str">
        <f>VLOOKUP(Hospital_details[[#This Row],[PA ID]],Patient_details[],7,0)</f>
        <v>Longford</v>
      </c>
      <c r="H843" s="29" t="str">
        <f>VLOOKUP(Hospital_details[[#This Row],[PA ID]],Patient_details[],9,0)</f>
        <v>Anaesthesia, Intensive Care and Pain Medicine</v>
      </c>
      <c r="I843" s="27" t="s">
        <v>1703</v>
      </c>
      <c r="J843" s="27" t="str">
        <f>VLOOKUP(Hospital_details[[#This Row],[Diagnosis_ID]],Diagnosis_details[],2,0)</f>
        <v>Therapy</v>
      </c>
      <c r="K843" s="27" t="str">
        <f>VLOOKUP(Hospital_details[[#This Row],[Diagnosis_ID]],Diagnosis_details[],3,0)</f>
        <v>Medical card holders</v>
      </c>
      <c r="L843" s="29" t="str">
        <f>VLOOKUP(Hospital_details[[#This Row],[Diagnosis_ID]],Diagnosis_details[],4,0)</f>
        <v>Dr Fauci</v>
      </c>
      <c r="M843" s="29" t="str">
        <f>VLOOKUP(Hospital_details[[#This Row],[PA ID]],Patient_details[],10,0)</f>
        <v>Aspirin</v>
      </c>
      <c r="N843" s="29" t="str">
        <f>VLOOKUP(Hospital_details[[#This Row],[PA ID]],Patient_details[],8,0)</f>
        <v>Myocardial ischemia</v>
      </c>
      <c r="O843" s="30">
        <f>VLOOKUP(Hospital_details[[#This Row],[PA ID]],Patient_details[],11,0)</f>
        <v>880</v>
      </c>
      <c r="P843" s="31">
        <f>VLOOKUP(Hospital_details[[#This Row],[PA ID]],Patient_details[],12,0)</f>
        <v>440</v>
      </c>
      <c r="Q843" s="31">
        <f>VLOOKUP(Hospital_details[[#This Row],[Diagnosis_ID]],Diagnosis_details[],5,0)</f>
        <v>320</v>
      </c>
      <c r="R8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43" s="31">
        <f>Hospital_details[[#This Row],[Hospital Charges]]+Hospital_details[[#This Row],[Price of Treatment]]+Hospital_details[[#This Row],[Consultant Fee]]-Hospital_details[[#This Row],[Discount]]</f>
        <v>1464</v>
      </c>
      <c r="T8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439.2</v>
      </c>
    </row>
    <row r="844" spans="1:20" hidden="1">
      <c r="A844" s="27" t="s">
        <v>1704</v>
      </c>
      <c r="B844" s="28">
        <f>VLOOKUP(Hospital_details[[#This Row],[PA ID]],Patient_details[],2,0)</f>
        <v>43413</v>
      </c>
      <c r="C844" s="32">
        <f>VLOOKUP(Hospital_details[[#This Row],[PA ID]],Patient_details[],3,0)</f>
        <v>42</v>
      </c>
      <c r="D844" s="32" t="str">
        <f>VLOOKUP(Hospital_details[[#This Row],[PA ID]],Patient_details[],4,0)</f>
        <v>M</v>
      </c>
      <c r="E844" s="27" t="str">
        <f>VLOOKUP(Hospital_details[[#This Row],[PA ID]],Patient_details[],5,0)</f>
        <v>Multiple-occupancy room overnight</v>
      </c>
      <c r="F844" s="27" t="str">
        <f>VLOOKUP(Hospital_details[[#This Row],[PA ID]],Patient_details[],6,0)</f>
        <v>Longford</v>
      </c>
      <c r="G844" s="33" t="str">
        <f>VLOOKUP(Hospital_details[[#This Row],[PA ID]],Patient_details[],7,0)</f>
        <v>Longford</v>
      </c>
      <c r="H844" s="29" t="str">
        <f>VLOOKUP(Hospital_details[[#This Row],[PA ID]],Patient_details[],9,0)</f>
        <v>Clinical Research Centre</v>
      </c>
      <c r="I844" s="27" t="s">
        <v>1705</v>
      </c>
      <c r="J844" s="27" t="str">
        <f>VLOOKUP(Hospital_details[[#This Row],[Diagnosis_ID]],Diagnosis_details[],2,0)</f>
        <v>Therapy</v>
      </c>
      <c r="K844" s="27" t="str">
        <f>VLOOKUP(Hospital_details[[#This Row],[Diagnosis_ID]],Diagnosis_details[],3,0)</f>
        <v>Medical card holders</v>
      </c>
      <c r="L844" s="29" t="str">
        <f>VLOOKUP(Hospital_details[[#This Row],[Diagnosis_ID]],Diagnosis_details[],4,0)</f>
        <v>Dr Fauci</v>
      </c>
      <c r="M844" s="29" t="str">
        <f>VLOOKUP(Hospital_details[[#This Row],[PA ID]],Patient_details[],10,0)</f>
        <v>Calcium</v>
      </c>
      <c r="N844" s="29" t="str">
        <f>VLOOKUP(Hospital_details[[#This Row],[PA ID]],Patient_details[],8,0)</f>
        <v>Parkinson's disease</v>
      </c>
      <c r="O844" s="30">
        <f>VLOOKUP(Hospital_details[[#This Row],[PA ID]],Patient_details[],11,0)</f>
        <v>4000</v>
      </c>
      <c r="P844" s="31">
        <f>VLOOKUP(Hospital_details[[#This Row],[PA ID]],Patient_details[],12,0)</f>
        <v>320</v>
      </c>
      <c r="Q844" s="31">
        <f>VLOOKUP(Hospital_details[[#This Row],[Diagnosis_ID]],Diagnosis_details[],5,0)</f>
        <v>320</v>
      </c>
      <c r="R8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44" s="31">
        <f>Hospital_details[[#This Row],[Hospital Charges]]+Hospital_details[[#This Row],[Price of Treatment]]+Hospital_details[[#This Row],[Consultant Fee]]-Hospital_details[[#This Row],[Discount]]</f>
        <v>4520</v>
      </c>
      <c r="T8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1356</v>
      </c>
    </row>
    <row r="845" spans="1:20" hidden="1">
      <c r="A845" s="27" t="s">
        <v>1706</v>
      </c>
      <c r="B845" s="28">
        <f>VLOOKUP(Hospital_details[[#This Row],[PA ID]],Patient_details[],2,0)</f>
        <v>43413</v>
      </c>
      <c r="C845" s="32">
        <f>VLOOKUP(Hospital_details[[#This Row],[PA ID]],Patient_details[],3,0)</f>
        <v>41</v>
      </c>
      <c r="D845" s="32" t="str">
        <f>VLOOKUP(Hospital_details[[#This Row],[PA ID]],Patient_details[],4,0)</f>
        <v>M</v>
      </c>
      <c r="E845" s="27" t="str">
        <f>VLOOKUP(Hospital_details[[#This Row],[PA ID]],Patient_details[],5,0)</f>
        <v>Multiple-occupancy room overnight</v>
      </c>
      <c r="F845" s="27" t="str">
        <f>VLOOKUP(Hospital_details[[#This Row],[PA ID]],Patient_details[],6,0)</f>
        <v>Dungarvan</v>
      </c>
      <c r="G845" s="33" t="str">
        <f>VLOOKUP(Hospital_details[[#This Row],[PA ID]],Patient_details[],7,0)</f>
        <v>Waterford</v>
      </c>
      <c r="H845" s="29" t="str">
        <f>VLOOKUP(Hospital_details[[#This Row],[PA ID]],Patient_details[],9,0)</f>
        <v>Clinical Research Centre</v>
      </c>
      <c r="I845" s="27" t="s">
        <v>1707</v>
      </c>
      <c r="J845" s="27" t="str">
        <f>VLOOKUP(Hospital_details[[#This Row],[Diagnosis_ID]],Diagnosis_details[],2,0)</f>
        <v>Therapy</v>
      </c>
      <c r="K845" s="27" t="str">
        <f>VLOOKUP(Hospital_details[[#This Row],[Diagnosis_ID]],Diagnosis_details[],3,0)</f>
        <v>Medical card holders</v>
      </c>
      <c r="L845" s="29" t="str">
        <f>VLOOKUP(Hospital_details[[#This Row],[Diagnosis_ID]],Diagnosis_details[],4,0)</f>
        <v>Dr Fauci</v>
      </c>
      <c r="M845" s="29" t="str">
        <f>VLOOKUP(Hospital_details[[#This Row],[PA ID]],Patient_details[],10,0)</f>
        <v>Calcium</v>
      </c>
      <c r="N845" s="29" t="str">
        <f>VLOOKUP(Hospital_details[[#This Row],[PA ID]],Patient_details[],8,0)</f>
        <v>Parkinson's disease</v>
      </c>
      <c r="O845" s="30">
        <f>VLOOKUP(Hospital_details[[#This Row],[PA ID]],Patient_details[],11,0)</f>
        <v>4000</v>
      </c>
      <c r="P845" s="31">
        <f>VLOOKUP(Hospital_details[[#This Row],[PA ID]],Patient_details[],12,0)</f>
        <v>320</v>
      </c>
      <c r="Q845" s="31">
        <f>VLOOKUP(Hospital_details[[#This Row],[Diagnosis_ID]],Diagnosis_details[],5,0)</f>
        <v>320</v>
      </c>
      <c r="R8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45" s="31">
        <f>Hospital_details[[#This Row],[Hospital Charges]]+Hospital_details[[#This Row],[Price of Treatment]]+Hospital_details[[#This Row],[Consultant Fee]]-Hospital_details[[#This Row],[Discount]]</f>
        <v>4520</v>
      </c>
      <c r="T8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1356</v>
      </c>
    </row>
    <row r="846" spans="1:20" hidden="1">
      <c r="A846" s="27" t="s">
        <v>1708</v>
      </c>
      <c r="B846" s="28">
        <f>VLOOKUP(Hospital_details[[#This Row],[PA ID]],Patient_details[],2,0)</f>
        <v>43413</v>
      </c>
      <c r="C846" s="32">
        <f>VLOOKUP(Hospital_details[[#This Row],[PA ID]],Patient_details[],3,0)</f>
        <v>65</v>
      </c>
      <c r="D846" s="32" t="str">
        <f>VLOOKUP(Hospital_details[[#This Row],[PA ID]],Patient_details[],4,0)</f>
        <v>F</v>
      </c>
      <c r="E846" s="27" t="str">
        <f>VLOOKUP(Hospital_details[[#This Row],[PA ID]],Patient_details[],5,0)</f>
        <v>Single-occupancy room overnight</v>
      </c>
      <c r="F846" s="27" t="str">
        <f>VLOOKUP(Hospital_details[[#This Row],[PA ID]],Patient_details[],6,0)</f>
        <v>Skibbereen</v>
      </c>
      <c r="G846" s="33" t="str">
        <f>VLOOKUP(Hospital_details[[#This Row],[PA ID]],Patient_details[],7,0)</f>
        <v>Cork</v>
      </c>
      <c r="H846" s="29" t="str">
        <f>VLOOKUP(Hospital_details[[#This Row],[PA ID]],Patient_details[],9,0)</f>
        <v>Clinical Research Centre</v>
      </c>
      <c r="I846" s="27" t="s">
        <v>1709</v>
      </c>
      <c r="J846" s="27" t="str">
        <f>VLOOKUP(Hospital_details[[#This Row],[Diagnosis_ID]],Diagnosis_details[],2,0)</f>
        <v>Therapy</v>
      </c>
      <c r="K846" s="27" t="str">
        <f>VLOOKUP(Hospital_details[[#This Row],[Diagnosis_ID]],Diagnosis_details[],3,0)</f>
        <v>Medical card holders</v>
      </c>
      <c r="L846" s="29" t="str">
        <f>VLOOKUP(Hospital_details[[#This Row],[Diagnosis_ID]],Diagnosis_details[],4,0)</f>
        <v>Dr Fauci</v>
      </c>
      <c r="M846" s="29" t="str">
        <f>VLOOKUP(Hospital_details[[#This Row],[PA ID]],Patient_details[],10,0)</f>
        <v>Calcium</v>
      </c>
      <c r="N846" s="29" t="str">
        <f>VLOOKUP(Hospital_details[[#This Row],[PA ID]],Patient_details[],8,0)</f>
        <v>Parkinson's disease</v>
      </c>
      <c r="O846" s="30">
        <f>VLOOKUP(Hospital_details[[#This Row],[PA ID]],Patient_details[],11,0)</f>
        <v>11000</v>
      </c>
      <c r="P846" s="31">
        <f>VLOOKUP(Hospital_details[[#This Row],[PA ID]],Patient_details[],12,0)</f>
        <v>160</v>
      </c>
      <c r="Q846" s="31">
        <f>VLOOKUP(Hospital_details[[#This Row],[Diagnosis_ID]],Diagnosis_details[],5,0)</f>
        <v>320</v>
      </c>
      <c r="R8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46" s="31">
        <f>Hospital_details[[#This Row],[Hospital Charges]]+Hospital_details[[#This Row],[Price of Treatment]]+Hospital_details[[#This Row],[Consultant Fee]]-Hospital_details[[#This Row],[Discount]]</f>
        <v>11150</v>
      </c>
      <c r="T8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847" spans="1:20" hidden="1">
      <c r="A847" s="27" t="s">
        <v>1710</v>
      </c>
      <c r="B847" s="28">
        <f>VLOOKUP(Hospital_details[[#This Row],[PA ID]],Patient_details[],2,0)</f>
        <v>43413</v>
      </c>
      <c r="C847" s="32">
        <f>VLOOKUP(Hospital_details[[#This Row],[PA ID]],Patient_details[],3,0)</f>
        <v>49</v>
      </c>
      <c r="D847" s="32" t="str">
        <f>VLOOKUP(Hospital_details[[#This Row],[PA ID]],Patient_details[],4,0)</f>
        <v>F</v>
      </c>
      <c r="E847" s="27" t="str">
        <f>VLOOKUP(Hospital_details[[#This Row],[PA ID]],Patient_details[],5,0)</f>
        <v>Day-case</v>
      </c>
      <c r="F847" s="27" t="str">
        <f>VLOOKUP(Hospital_details[[#This Row],[PA ID]],Patient_details[],6,0)</f>
        <v>Galway</v>
      </c>
      <c r="G847" s="33" t="str">
        <f>VLOOKUP(Hospital_details[[#This Row],[PA ID]],Patient_details[],7,0)</f>
        <v>Galway</v>
      </c>
      <c r="H847" s="29" t="str">
        <f>VLOOKUP(Hospital_details[[#This Row],[PA ID]],Patient_details[],9,0)</f>
        <v>Clinical Research Centre</v>
      </c>
      <c r="I847" s="27" t="s">
        <v>1711</v>
      </c>
      <c r="J847" s="27" t="str">
        <f>VLOOKUP(Hospital_details[[#This Row],[Diagnosis_ID]],Diagnosis_details[],2,0)</f>
        <v>Therapy</v>
      </c>
      <c r="K847" s="27" t="str">
        <f>VLOOKUP(Hospital_details[[#This Row],[Diagnosis_ID]],Diagnosis_details[],3,0)</f>
        <v>Medical card holders</v>
      </c>
      <c r="L847" s="29" t="str">
        <f>VLOOKUP(Hospital_details[[#This Row],[Diagnosis_ID]],Diagnosis_details[],4,0)</f>
        <v>Dr Fauci</v>
      </c>
      <c r="M847" s="29" t="str">
        <f>VLOOKUP(Hospital_details[[#This Row],[PA ID]],Patient_details[],10,0)</f>
        <v>Calcium</v>
      </c>
      <c r="N847" s="29" t="str">
        <f>VLOOKUP(Hospital_details[[#This Row],[PA ID]],Patient_details[],8,0)</f>
        <v>Parkinson's disease</v>
      </c>
      <c r="O847" s="30">
        <f>VLOOKUP(Hospital_details[[#This Row],[PA ID]],Patient_details[],11,0)</f>
        <v>880</v>
      </c>
      <c r="P847" s="31">
        <f>VLOOKUP(Hospital_details[[#This Row],[PA ID]],Patient_details[],12,0)</f>
        <v>160</v>
      </c>
      <c r="Q847" s="31">
        <f>VLOOKUP(Hospital_details[[#This Row],[Diagnosis_ID]],Diagnosis_details[],5,0)</f>
        <v>320</v>
      </c>
      <c r="R8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47" s="31">
        <f>Hospital_details[[#This Row],[Hospital Charges]]+Hospital_details[[#This Row],[Price of Treatment]]+Hospital_details[[#This Row],[Consultant Fee]]-Hospital_details[[#This Row],[Discount]]</f>
        <v>1184</v>
      </c>
      <c r="T8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355.2</v>
      </c>
    </row>
    <row r="848" spans="1:20">
      <c r="A848" s="27" t="s">
        <v>1712</v>
      </c>
      <c r="B848" s="28">
        <f>VLOOKUP(Hospital_details[[#This Row],[PA ID]],Patient_details[],2,0)</f>
        <v>43025</v>
      </c>
      <c r="C848" s="32">
        <f>VLOOKUP(Hospital_details[[#This Row],[PA ID]],Patient_details[],3,0)</f>
        <v>54</v>
      </c>
      <c r="D848" s="32" t="str">
        <f>VLOOKUP(Hospital_details[[#This Row],[PA ID]],Patient_details[],4,0)</f>
        <v>M</v>
      </c>
      <c r="E848" s="27" t="str">
        <f>VLOOKUP(Hospital_details[[#This Row],[PA ID]],Patient_details[],5,0)</f>
        <v>Single-occupancy room overnight</v>
      </c>
      <c r="F848" s="27" t="str">
        <f>VLOOKUP(Hospital_details[[#This Row],[PA ID]],Patient_details[],6,0)</f>
        <v>Ballina</v>
      </c>
      <c r="G848" s="33" t="str">
        <f>VLOOKUP(Hospital_details[[#This Row],[PA ID]],Patient_details[],7,0)</f>
        <v>Mayo</v>
      </c>
      <c r="H848" s="29" t="str">
        <f>VLOOKUP(Hospital_details[[#This Row],[PA ID]],Patient_details[],9,0)</f>
        <v>Clinical Haematology</v>
      </c>
      <c r="I848" s="27" t="s">
        <v>1713</v>
      </c>
      <c r="J848" s="27" t="str">
        <f>VLOOKUP(Hospital_details[[#This Row],[Diagnosis_ID]],Diagnosis_details[],2,0)</f>
        <v>Therapy</v>
      </c>
      <c r="K848" s="27" t="str">
        <f>VLOOKUP(Hospital_details[[#This Row],[Diagnosis_ID]],Diagnosis_details[],3,0)</f>
        <v>Medical card holders</v>
      </c>
      <c r="L848" s="29" t="str">
        <f>VLOOKUP(Hospital_details[[#This Row],[Diagnosis_ID]],Diagnosis_details[],4,0)</f>
        <v>Dr Birx</v>
      </c>
      <c r="M848" s="29" t="str">
        <f>VLOOKUP(Hospital_details[[#This Row],[PA ID]],Patient_details[],10,0)</f>
        <v>oxygen</v>
      </c>
      <c r="N848" s="29" t="str">
        <f>VLOOKUP(Hospital_details[[#This Row],[PA ID]],Patient_details[],8,0)</f>
        <v>Bacterial infection</v>
      </c>
      <c r="O848" s="30">
        <f>VLOOKUP(Hospital_details[[#This Row],[PA ID]],Patient_details[],11,0)</f>
        <v>11000</v>
      </c>
      <c r="P848" s="31">
        <f>VLOOKUP(Hospital_details[[#This Row],[PA ID]],Patient_details[],12,0)</f>
        <v>245</v>
      </c>
      <c r="Q848" s="31">
        <f>VLOOKUP(Hospital_details[[#This Row],[Diagnosis_ID]],Diagnosis_details[],5,0)</f>
        <v>350</v>
      </c>
      <c r="R8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48" s="31">
        <f>Hospital_details[[#This Row],[Hospital Charges]]+Hospital_details[[#This Row],[Price of Treatment]]+Hospital_details[[#This Row],[Consultant Fee]]-Hospital_details[[#This Row],[Discount]]</f>
        <v>10495</v>
      </c>
      <c r="T8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3148.5</v>
      </c>
    </row>
    <row r="849" spans="1:20">
      <c r="A849" s="27" t="s">
        <v>1714</v>
      </c>
      <c r="B849" s="28">
        <f>VLOOKUP(Hospital_details[[#This Row],[PA ID]],Patient_details[],2,0)</f>
        <v>43025</v>
      </c>
      <c r="C849" s="32">
        <f>VLOOKUP(Hospital_details[[#This Row],[PA ID]],Patient_details[],3,0)</f>
        <v>46</v>
      </c>
      <c r="D849" s="32" t="str">
        <f>VLOOKUP(Hospital_details[[#This Row],[PA ID]],Patient_details[],4,0)</f>
        <v>M</v>
      </c>
      <c r="E849" s="27" t="str">
        <f>VLOOKUP(Hospital_details[[#This Row],[PA ID]],Patient_details[],5,0)</f>
        <v>Single-occupancy room overnight</v>
      </c>
      <c r="F849" s="27" t="str">
        <f>VLOOKUP(Hospital_details[[#This Row],[PA ID]],Patient_details[],6,0)</f>
        <v>Sligo</v>
      </c>
      <c r="G849" s="33" t="str">
        <f>VLOOKUP(Hospital_details[[#This Row],[PA ID]],Patient_details[],7,0)</f>
        <v>Sligo</v>
      </c>
      <c r="H849" s="29" t="str">
        <f>VLOOKUP(Hospital_details[[#This Row],[PA ID]],Patient_details[],9,0)</f>
        <v>Clinical Haematology</v>
      </c>
      <c r="I849" s="27" t="s">
        <v>1715</v>
      </c>
      <c r="J849" s="27" t="str">
        <f>VLOOKUP(Hospital_details[[#This Row],[Diagnosis_ID]],Diagnosis_details[],2,0)</f>
        <v>Therapy</v>
      </c>
      <c r="K849" s="27" t="str">
        <f>VLOOKUP(Hospital_details[[#This Row],[Diagnosis_ID]],Diagnosis_details[],3,0)</f>
        <v>Medical card holders</v>
      </c>
      <c r="L849" s="29" t="str">
        <f>VLOOKUP(Hospital_details[[#This Row],[Diagnosis_ID]],Diagnosis_details[],4,0)</f>
        <v>Dr Birx</v>
      </c>
      <c r="M849" s="29" t="str">
        <f>VLOOKUP(Hospital_details[[#This Row],[PA ID]],Patient_details[],10,0)</f>
        <v>antibiotics</v>
      </c>
      <c r="N849" s="29" t="str">
        <f>VLOOKUP(Hospital_details[[#This Row],[PA ID]],Patient_details[],8,0)</f>
        <v>Bacterial infection</v>
      </c>
      <c r="O849" s="30">
        <f>VLOOKUP(Hospital_details[[#This Row],[PA ID]],Patient_details[],11,0)</f>
        <v>11000</v>
      </c>
      <c r="P849" s="31">
        <f>VLOOKUP(Hospital_details[[#This Row],[PA ID]],Patient_details[],12,0)</f>
        <v>105</v>
      </c>
      <c r="Q849" s="31">
        <f>VLOOKUP(Hospital_details[[#This Row],[Diagnosis_ID]],Diagnosis_details[],5,0)</f>
        <v>350</v>
      </c>
      <c r="R8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15.75</v>
      </c>
      <c r="S849" s="31">
        <f>Hospital_details[[#This Row],[Hospital Charges]]+Hospital_details[[#This Row],[Price of Treatment]]+Hospital_details[[#This Row],[Consultant Fee]]-Hospital_details[[#This Row],[Discount]]</f>
        <v>11439.25</v>
      </c>
      <c r="T8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3431.7750000000001</v>
      </c>
    </row>
    <row r="850" spans="1:20">
      <c r="A850" s="27" t="s">
        <v>1716</v>
      </c>
      <c r="B850" s="28">
        <f>VLOOKUP(Hospital_details[[#This Row],[PA ID]],Patient_details[],2,0)</f>
        <v>43471</v>
      </c>
      <c r="C850" s="32">
        <f>VLOOKUP(Hospital_details[[#This Row],[PA ID]],Patient_details[],3,0)</f>
        <v>50</v>
      </c>
      <c r="D850" s="32" t="str">
        <f>VLOOKUP(Hospital_details[[#This Row],[PA ID]],Patient_details[],4,0)</f>
        <v>M</v>
      </c>
      <c r="E850" s="27" t="str">
        <f>VLOOKUP(Hospital_details[[#This Row],[PA ID]],Patient_details[],5,0)</f>
        <v>Day-case</v>
      </c>
      <c r="F850" s="27" t="str">
        <f>VLOOKUP(Hospital_details[[#This Row],[PA ID]],Patient_details[],6,0)</f>
        <v>Malahide</v>
      </c>
      <c r="G850" s="33" t="str">
        <f>VLOOKUP(Hospital_details[[#This Row],[PA ID]],Patient_details[],7,0)</f>
        <v>Dublin</v>
      </c>
      <c r="H850" s="29" t="str">
        <f>VLOOKUP(Hospital_details[[#This Row],[PA ID]],Patient_details[],9,0)</f>
        <v>Clinical Haematology</v>
      </c>
      <c r="I850" s="27" t="s">
        <v>1717</v>
      </c>
      <c r="J850" s="27" t="str">
        <f>VLOOKUP(Hospital_details[[#This Row],[Diagnosis_ID]],Diagnosis_details[],2,0)</f>
        <v>Therapy</v>
      </c>
      <c r="K850" s="27" t="str">
        <f>VLOOKUP(Hospital_details[[#This Row],[Diagnosis_ID]],Diagnosis_details[],3,0)</f>
        <v>Medical card holders</v>
      </c>
      <c r="L850" s="29" t="str">
        <f>VLOOKUP(Hospital_details[[#This Row],[Diagnosis_ID]],Diagnosis_details[],4,0)</f>
        <v>Dr Birx</v>
      </c>
      <c r="M850" s="29" t="str">
        <f>VLOOKUP(Hospital_details[[#This Row],[PA ID]],Patient_details[],10,0)</f>
        <v>antibiotics</v>
      </c>
      <c r="N850" s="29" t="str">
        <f>VLOOKUP(Hospital_details[[#This Row],[PA ID]],Patient_details[],8,0)</f>
        <v>Bacterial infection</v>
      </c>
      <c r="O850" s="30">
        <f>VLOOKUP(Hospital_details[[#This Row],[PA ID]],Patient_details[],11,0)</f>
        <v>880</v>
      </c>
      <c r="P850" s="31">
        <f>VLOOKUP(Hospital_details[[#This Row],[PA ID]],Patient_details[],12,0)</f>
        <v>440</v>
      </c>
      <c r="Q850" s="31">
        <f>VLOOKUP(Hospital_details[[#This Row],[Diagnosis_ID]],Diagnosis_details[],5,0)</f>
        <v>350</v>
      </c>
      <c r="R8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850" s="31">
        <f>Hospital_details[[#This Row],[Hospital Charges]]+Hospital_details[[#This Row],[Price of Treatment]]+Hospital_details[[#This Row],[Consultant Fee]]-Hospital_details[[#This Row],[Discount]]</f>
        <v>1604</v>
      </c>
      <c r="T8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481.2</v>
      </c>
    </row>
    <row r="851" spans="1:20" hidden="1">
      <c r="A851" s="27" t="s">
        <v>1718</v>
      </c>
      <c r="B851" s="28">
        <f>VLOOKUP(Hospital_details[[#This Row],[PA ID]],Patient_details[],2,0)</f>
        <v>42412</v>
      </c>
      <c r="C851" s="32">
        <f>VLOOKUP(Hospital_details[[#This Row],[PA ID]],Patient_details[],3,0)</f>
        <v>50</v>
      </c>
      <c r="D851" s="32" t="str">
        <f>VLOOKUP(Hospital_details[[#This Row],[PA ID]],Patient_details[],4,0)</f>
        <v>F</v>
      </c>
      <c r="E851" s="27" t="str">
        <f>VLOOKUP(Hospital_details[[#This Row],[PA ID]],Patient_details[],5,0)</f>
        <v>Day-case</v>
      </c>
      <c r="F851" s="27" t="str">
        <f>VLOOKUP(Hospital_details[[#This Row],[PA ID]],Patient_details[],6,0)</f>
        <v>Loughrea</v>
      </c>
      <c r="G851" s="33" t="str">
        <f>VLOOKUP(Hospital_details[[#This Row],[PA ID]],Patient_details[],7,0)</f>
        <v>Galway</v>
      </c>
      <c r="H851" s="29" t="str">
        <f>VLOOKUP(Hospital_details[[#This Row],[PA ID]],Patient_details[],9,0)</f>
        <v>Anaesthesia, Intensive Care and Pain Medicine</v>
      </c>
      <c r="I851" s="27" t="s">
        <v>1719</v>
      </c>
      <c r="J851" s="27" t="str">
        <f>VLOOKUP(Hospital_details[[#This Row],[Diagnosis_ID]],Diagnosis_details[],2,0)</f>
        <v>Therapy</v>
      </c>
      <c r="K851" s="27" t="str">
        <f>VLOOKUP(Hospital_details[[#This Row],[Diagnosis_ID]],Diagnosis_details[],3,0)</f>
        <v>Medical card holders</v>
      </c>
      <c r="L851" s="29" t="str">
        <f>VLOOKUP(Hospital_details[[#This Row],[Diagnosis_ID]],Diagnosis_details[],4,0)</f>
        <v>Dr Fauci</v>
      </c>
      <c r="M851" s="29" t="str">
        <f>VLOOKUP(Hospital_details[[#This Row],[PA ID]],Patient_details[],10,0)</f>
        <v>Ranolazine</v>
      </c>
      <c r="N851" s="29" t="str">
        <f>VLOOKUP(Hospital_details[[#This Row],[PA ID]],Patient_details[],8,0)</f>
        <v>Myocardial ischemia</v>
      </c>
      <c r="O851" s="30">
        <f>VLOOKUP(Hospital_details[[#This Row],[PA ID]],Patient_details[],11,0)</f>
        <v>880</v>
      </c>
      <c r="P851" s="31">
        <f>VLOOKUP(Hospital_details[[#This Row],[PA ID]],Patient_details[],12,0)</f>
        <v>770</v>
      </c>
      <c r="Q851" s="31">
        <f>VLOOKUP(Hospital_details[[#This Row],[Diagnosis_ID]],Diagnosis_details[],5,0)</f>
        <v>320</v>
      </c>
      <c r="R8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51" s="31">
        <f>Hospital_details[[#This Row],[Hospital Charges]]+Hospital_details[[#This Row],[Price of Treatment]]+Hospital_details[[#This Row],[Consultant Fee]]-Hospital_details[[#This Row],[Discount]]</f>
        <v>1794</v>
      </c>
      <c r="T8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538.19999999999993</v>
      </c>
    </row>
    <row r="852" spans="1:20" hidden="1">
      <c r="A852" s="27" t="s">
        <v>1720</v>
      </c>
      <c r="B852" s="28">
        <f>VLOOKUP(Hospital_details[[#This Row],[PA ID]],Patient_details[],2,0)</f>
        <v>43276</v>
      </c>
      <c r="C852" s="32">
        <f>VLOOKUP(Hospital_details[[#This Row],[PA ID]],Patient_details[],3,0)</f>
        <v>48</v>
      </c>
      <c r="D852" s="32" t="str">
        <f>VLOOKUP(Hospital_details[[#This Row],[PA ID]],Patient_details[],4,0)</f>
        <v>F</v>
      </c>
      <c r="E852" s="27" t="str">
        <f>VLOOKUP(Hospital_details[[#This Row],[PA ID]],Patient_details[],5,0)</f>
        <v>Multiple-occupancy room overnight</v>
      </c>
      <c r="F852" s="27" t="str">
        <f>VLOOKUP(Hospital_details[[#This Row],[PA ID]],Patient_details[],6,0)</f>
        <v>Ballymote</v>
      </c>
      <c r="G852" s="33" t="str">
        <f>VLOOKUP(Hospital_details[[#This Row],[PA ID]],Patient_details[],7,0)</f>
        <v>Sligo</v>
      </c>
      <c r="H852" s="29" t="str">
        <f>VLOOKUP(Hospital_details[[#This Row],[PA ID]],Patient_details[],9,0)</f>
        <v>Clinical Research Centre</v>
      </c>
      <c r="I852" s="27" t="s">
        <v>1721</v>
      </c>
      <c r="J852" s="27" t="str">
        <f>VLOOKUP(Hospital_details[[#This Row],[Diagnosis_ID]],Diagnosis_details[],2,0)</f>
        <v>Therapy</v>
      </c>
      <c r="K852" s="27" t="str">
        <f>VLOOKUP(Hospital_details[[#This Row],[Diagnosis_ID]],Diagnosis_details[],3,0)</f>
        <v>Medical card holders</v>
      </c>
      <c r="L852" s="29" t="str">
        <f>VLOOKUP(Hospital_details[[#This Row],[Diagnosis_ID]],Diagnosis_details[],4,0)</f>
        <v>Dr Fauci</v>
      </c>
      <c r="M852" s="29" t="str">
        <f>VLOOKUP(Hospital_details[[#This Row],[PA ID]],Patient_details[],10,0)</f>
        <v>tPA</v>
      </c>
      <c r="N852" s="29" t="str">
        <f>VLOOKUP(Hospital_details[[#This Row],[PA ID]],Patient_details[],8,0)</f>
        <v>Stroke</v>
      </c>
      <c r="O852" s="30">
        <f>VLOOKUP(Hospital_details[[#This Row],[PA ID]],Patient_details[],11,0)</f>
        <v>4000</v>
      </c>
      <c r="P852" s="31">
        <f>VLOOKUP(Hospital_details[[#This Row],[PA ID]],Patient_details[],12,0)</f>
        <v>160</v>
      </c>
      <c r="Q852" s="31">
        <f>VLOOKUP(Hospital_details[[#This Row],[Diagnosis_ID]],Diagnosis_details[],5,0)</f>
        <v>320</v>
      </c>
      <c r="R8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52" s="31">
        <f>Hospital_details[[#This Row],[Hospital Charges]]+Hospital_details[[#This Row],[Price of Treatment]]+Hospital_details[[#This Row],[Consultant Fee]]-Hospital_details[[#This Row],[Discount]]</f>
        <v>4360</v>
      </c>
      <c r="T8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1308</v>
      </c>
    </row>
    <row r="853" spans="1:20" hidden="1">
      <c r="A853" s="27" t="s">
        <v>1722</v>
      </c>
      <c r="B853" s="28">
        <f>VLOOKUP(Hospital_details[[#This Row],[PA ID]],Patient_details[],2,0)</f>
        <v>43276</v>
      </c>
      <c r="C853" s="32">
        <f>VLOOKUP(Hospital_details[[#This Row],[PA ID]],Patient_details[],3,0)</f>
        <v>62</v>
      </c>
      <c r="D853" s="32" t="str">
        <f>VLOOKUP(Hospital_details[[#This Row],[PA ID]],Patient_details[],4,0)</f>
        <v>F</v>
      </c>
      <c r="E853" s="27" t="str">
        <f>VLOOKUP(Hospital_details[[#This Row],[PA ID]],Patient_details[],5,0)</f>
        <v>Day-case</v>
      </c>
      <c r="F853" s="27" t="str">
        <f>VLOOKUP(Hospital_details[[#This Row],[PA ID]],Patient_details[],6,0)</f>
        <v>Galway</v>
      </c>
      <c r="G853" s="33" t="str">
        <f>VLOOKUP(Hospital_details[[#This Row],[PA ID]],Patient_details[],7,0)</f>
        <v>Clare</v>
      </c>
      <c r="H853" s="29" t="str">
        <f>VLOOKUP(Hospital_details[[#This Row],[PA ID]],Patient_details[],9,0)</f>
        <v>Clinical Research Centre</v>
      </c>
      <c r="I853" s="27" t="s">
        <v>1723</v>
      </c>
      <c r="J853" s="27" t="str">
        <f>VLOOKUP(Hospital_details[[#This Row],[Diagnosis_ID]],Diagnosis_details[],2,0)</f>
        <v>Therapy</v>
      </c>
      <c r="K853" s="27" t="str">
        <f>VLOOKUP(Hospital_details[[#This Row],[Diagnosis_ID]],Diagnosis_details[],3,0)</f>
        <v>Medical card holders</v>
      </c>
      <c r="L853" s="29" t="str">
        <f>VLOOKUP(Hospital_details[[#This Row],[Diagnosis_ID]],Diagnosis_details[],4,0)</f>
        <v>Dr Fauci</v>
      </c>
      <c r="M853" s="29" t="str">
        <f>VLOOKUP(Hospital_details[[#This Row],[PA ID]],Patient_details[],10,0)</f>
        <v>tPA</v>
      </c>
      <c r="N853" s="29" t="str">
        <f>VLOOKUP(Hospital_details[[#This Row],[PA ID]],Patient_details[],8,0)</f>
        <v>Stroke</v>
      </c>
      <c r="O853" s="30">
        <f>VLOOKUP(Hospital_details[[#This Row],[PA ID]],Patient_details[],11,0)</f>
        <v>880</v>
      </c>
      <c r="P853" s="31">
        <f>VLOOKUP(Hospital_details[[#This Row],[PA ID]],Patient_details[],12,0)</f>
        <v>480</v>
      </c>
      <c r="Q853" s="31">
        <f>VLOOKUP(Hospital_details[[#This Row],[Diagnosis_ID]],Diagnosis_details[],5,0)</f>
        <v>320</v>
      </c>
      <c r="R8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53" s="31">
        <f>Hospital_details[[#This Row],[Hospital Charges]]+Hospital_details[[#This Row],[Price of Treatment]]+Hospital_details[[#This Row],[Consultant Fee]]-Hospital_details[[#This Row],[Discount]]</f>
        <v>1504</v>
      </c>
      <c r="T8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451.2</v>
      </c>
    </row>
    <row r="854" spans="1:20">
      <c r="A854" s="27" t="s">
        <v>1724</v>
      </c>
      <c r="B854" s="28">
        <f>VLOOKUP(Hospital_details[[#This Row],[PA ID]],Patient_details[],2,0)</f>
        <v>43255</v>
      </c>
      <c r="C854" s="32">
        <f>VLOOKUP(Hospital_details[[#This Row],[PA ID]],Patient_details[],3,0)</f>
        <v>39</v>
      </c>
      <c r="D854" s="32" t="str">
        <f>VLOOKUP(Hospital_details[[#This Row],[PA ID]],Patient_details[],4,0)</f>
        <v>F</v>
      </c>
      <c r="E854" s="27" t="str">
        <f>VLOOKUP(Hospital_details[[#This Row],[PA ID]],Patient_details[],5,0)</f>
        <v>Multiple-occupancy room overnight</v>
      </c>
      <c r="F854" s="27" t="str">
        <f>VLOOKUP(Hospital_details[[#This Row],[PA ID]],Patient_details[],6,0)</f>
        <v>Dublin</v>
      </c>
      <c r="G854" s="33" t="str">
        <f>VLOOKUP(Hospital_details[[#This Row],[PA ID]],Patient_details[],7,0)</f>
        <v>Dublin</v>
      </c>
      <c r="H854" s="29" t="str">
        <f>VLOOKUP(Hospital_details[[#This Row],[PA ID]],Patient_details[],9,0)</f>
        <v>Clinical Haematology</v>
      </c>
      <c r="I854" s="27" t="s">
        <v>1725</v>
      </c>
      <c r="J854" s="27" t="str">
        <f>VLOOKUP(Hospital_details[[#This Row],[Diagnosis_ID]],Diagnosis_details[],2,0)</f>
        <v>Surgery</v>
      </c>
      <c r="K854" s="27" t="str">
        <f>VLOOKUP(Hospital_details[[#This Row],[Diagnosis_ID]],Diagnosis_details[],3,0)</f>
        <v>Medical card holders</v>
      </c>
      <c r="L854" s="29" t="str">
        <f>VLOOKUP(Hospital_details[[#This Row],[Diagnosis_ID]],Diagnosis_details[],4,0)</f>
        <v>Dr Birx</v>
      </c>
      <c r="M854" s="29" t="str">
        <f>VLOOKUP(Hospital_details[[#This Row],[PA ID]],Patient_details[],10,0)</f>
        <v>folic acid</v>
      </c>
      <c r="N854" s="29" t="str">
        <f>VLOOKUP(Hospital_details[[#This Row],[PA ID]],Patient_details[],8,0)</f>
        <v>Bacterial infection</v>
      </c>
      <c r="O854" s="30">
        <f>VLOOKUP(Hospital_details[[#This Row],[PA ID]],Patient_details[],11,0)</f>
        <v>4000</v>
      </c>
      <c r="P854" s="31">
        <f>VLOOKUP(Hospital_details[[#This Row],[PA ID]],Patient_details[],12,0)</f>
        <v>210</v>
      </c>
      <c r="Q854" s="31">
        <f>VLOOKUP(Hospital_details[[#This Row],[Diagnosis_ID]],Diagnosis_details[],5,0)</f>
        <v>350</v>
      </c>
      <c r="R8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854" s="31">
        <f>Hospital_details[[#This Row],[Hospital Charges]]+Hospital_details[[#This Row],[Price of Treatment]]+Hospital_details[[#This Row],[Consultant Fee]]-Hospital_details[[#This Row],[Discount]]</f>
        <v>4160</v>
      </c>
      <c r="T8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1248</v>
      </c>
    </row>
    <row r="855" spans="1:20">
      <c r="A855" s="27" t="s">
        <v>1726</v>
      </c>
      <c r="B855" s="28">
        <f>VLOOKUP(Hospital_details[[#This Row],[PA ID]],Patient_details[],2,0)</f>
        <v>43155</v>
      </c>
      <c r="C855" s="32">
        <f>VLOOKUP(Hospital_details[[#This Row],[PA ID]],Patient_details[],3,0)</f>
        <v>46</v>
      </c>
      <c r="D855" s="32" t="str">
        <f>VLOOKUP(Hospital_details[[#This Row],[PA ID]],Patient_details[],4,0)</f>
        <v>M</v>
      </c>
      <c r="E855" s="27" t="str">
        <f>VLOOKUP(Hospital_details[[#This Row],[PA ID]],Patient_details[],5,0)</f>
        <v>Day-case</v>
      </c>
      <c r="F855" s="27" t="str">
        <f>VLOOKUP(Hospital_details[[#This Row],[PA ID]],Patient_details[],6,0)</f>
        <v>Navan</v>
      </c>
      <c r="G855" s="33" t="str">
        <f>VLOOKUP(Hospital_details[[#This Row],[PA ID]],Patient_details[],7,0)</f>
        <v>Meath</v>
      </c>
      <c r="H855" s="29" t="str">
        <f>VLOOKUP(Hospital_details[[#This Row],[PA ID]],Patient_details[],9,0)</f>
        <v>Clinical Haematology</v>
      </c>
      <c r="I855" s="27" t="s">
        <v>1727</v>
      </c>
      <c r="J855" s="27" t="str">
        <f>VLOOKUP(Hospital_details[[#This Row],[Diagnosis_ID]],Diagnosis_details[],2,0)</f>
        <v>Surgery</v>
      </c>
      <c r="K855" s="27" t="str">
        <f>VLOOKUP(Hospital_details[[#This Row],[Diagnosis_ID]],Diagnosis_details[],3,0)</f>
        <v>Medical card holders</v>
      </c>
      <c r="L855" s="29" t="str">
        <f>VLOOKUP(Hospital_details[[#This Row],[Diagnosis_ID]],Diagnosis_details[],4,0)</f>
        <v>Dr Birx</v>
      </c>
      <c r="M855" s="29" t="str">
        <f>VLOOKUP(Hospital_details[[#This Row],[PA ID]],Patient_details[],10,0)</f>
        <v>antibiotics</v>
      </c>
      <c r="N855" s="29" t="str">
        <f>VLOOKUP(Hospital_details[[#This Row],[PA ID]],Patient_details[],8,0)</f>
        <v>Bacterial infection</v>
      </c>
      <c r="O855" s="30">
        <f>VLOOKUP(Hospital_details[[#This Row],[PA ID]],Patient_details[],11,0)</f>
        <v>880</v>
      </c>
      <c r="P855" s="31">
        <f>VLOOKUP(Hospital_details[[#This Row],[PA ID]],Patient_details[],12,0)</f>
        <v>220</v>
      </c>
      <c r="Q855" s="31">
        <f>VLOOKUP(Hospital_details[[#This Row],[Diagnosis_ID]],Diagnosis_details[],5,0)</f>
        <v>350</v>
      </c>
      <c r="R8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855" s="31">
        <f>Hospital_details[[#This Row],[Hospital Charges]]+Hospital_details[[#This Row],[Price of Treatment]]+Hospital_details[[#This Row],[Consultant Fee]]-Hospital_details[[#This Row],[Discount]]</f>
        <v>1417</v>
      </c>
      <c r="T8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425.09999999999997</v>
      </c>
    </row>
    <row r="856" spans="1:20">
      <c r="A856" s="27" t="s">
        <v>1728</v>
      </c>
      <c r="B856" s="28">
        <f>VLOOKUP(Hospital_details[[#This Row],[PA ID]],Patient_details[],2,0)</f>
        <v>43155</v>
      </c>
      <c r="C856" s="32">
        <f>VLOOKUP(Hospital_details[[#This Row],[PA ID]],Patient_details[],3,0)</f>
        <v>41</v>
      </c>
      <c r="D856" s="32" t="str">
        <f>VLOOKUP(Hospital_details[[#This Row],[PA ID]],Patient_details[],4,0)</f>
        <v>M</v>
      </c>
      <c r="E856" s="27" t="str">
        <f>VLOOKUP(Hospital_details[[#This Row],[PA ID]],Patient_details[],5,0)</f>
        <v>Single-occupancy room overnight</v>
      </c>
      <c r="F856" s="27" t="str">
        <f>VLOOKUP(Hospital_details[[#This Row],[PA ID]],Patient_details[],6,0)</f>
        <v>Limerick</v>
      </c>
      <c r="G856" s="33" t="str">
        <f>VLOOKUP(Hospital_details[[#This Row],[PA ID]],Patient_details[],7,0)</f>
        <v>Limerick</v>
      </c>
      <c r="H856" s="29" t="str">
        <f>VLOOKUP(Hospital_details[[#This Row],[PA ID]],Patient_details[],9,0)</f>
        <v>Clinical Haematology</v>
      </c>
      <c r="I856" s="27" t="s">
        <v>1729</v>
      </c>
      <c r="J856" s="27" t="str">
        <f>VLOOKUP(Hospital_details[[#This Row],[Diagnosis_ID]],Diagnosis_details[],2,0)</f>
        <v>Surgery</v>
      </c>
      <c r="K856" s="27" t="str">
        <f>VLOOKUP(Hospital_details[[#This Row],[Diagnosis_ID]],Diagnosis_details[],3,0)</f>
        <v>Medical card holders</v>
      </c>
      <c r="L856" s="29" t="str">
        <f>VLOOKUP(Hospital_details[[#This Row],[Diagnosis_ID]],Diagnosis_details[],4,0)</f>
        <v>Dr Birx</v>
      </c>
      <c r="M856" s="29" t="str">
        <f>VLOOKUP(Hospital_details[[#This Row],[PA ID]],Patient_details[],10,0)</f>
        <v>folic acid</v>
      </c>
      <c r="N856" s="29" t="str">
        <f>VLOOKUP(Hospital_details[[#This Row],[PA ID]],Patient_details[],8,0)</f>
        <v>Bacterial infection</v>
      </c>
      <c r="O856" s="30">
        <f>VLOOKUP(Hospital_details[[#This Row],[PA ID]],Patient_details[],11,0)</f>
        <v>11000</v>
      </c>
      <c r="P856" s="31">
        <f>VLOOKUP(Hospital_details[[#This Row],[PA ID]],Patient_details[],12,0)</f>
        <v>330</v>
      </c>
      <c r="Q856" s="31">
        <f>VLOOKUP(Hospital_details[[#This Row],[Diagnosis_ID]],Diagnosis_details[],5,0)</f>
        <v>350</v>
      </c>
      <c r="R8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56" s="31">
        <f>Hospital_details[[#This Row],[Hospital Charges]]+Hospital_details[[#This Row],[Price of Treatment]]+Hospital_details[[#This Row],[Consultant Fee]]-Hospital_details[[#This Row],[Discount]]</f>
        <v>10580</v>
      </c>
      <c r="T8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857" spans="1:20">
      <c r="A857" s="27" t="s">
        <v>1730</v>
      </c>
      <c r="B857" s="28">
        <f>VLOOKUP(Hospital_details[[#This Row],[PA ID]],Patient_details[],2,0)</f>
        <v>42590</v>
      </c>
      <c r="C857" s="32">
        <f>VLOOKUP(Hospital_details[[#This Row],[PA ID]],Patient_details[],3,0)</f>
        <v>39</v>
      </c>
      <c r="D857" s="32" t="str">
        <f>VLOOKUP(Hospital_details[[#This Row],[PA ID]],Patient_details[],4,0)</f>
        <v>F</v>
      </c>
      <c r="E857" s="27" t="str">
        <f>VLOOKUP(Hospital_details[[#This Row],[PA ID]],Patient_details[],5,0)</f>
        <v>Single-occupancy room overnight</v>
      </c>
      <c r="F857" s="27" t="str">
        <f>VLOOKUP(Hospital_details[[#This Row],[PA ID]],Patient_details[],6,0)</f>
        <v>Wexford</v>
      </c>
      <c r="G857" s="33" t="str">
        <f>VLOOKUP(Hospital_details[[#This Row],[PA ID]],Patient_details[],7,0)</f>
        <v>Wexford</v>
      </c>
      <c r="H857" s="29" t="str">
        <f>VLOOKUP(Hospital_details[[#This Row],[PA ID]],Patient_details[],9,0)</f>
        <v>Clinical Haematology</v>
      </c>
      <c r="I857" s="27" t="s">
        <v>1731</v>
      </c>
      <c r="J857" s="27" t="str">
        <f>VLOOKUP(Hospital_details[[#This Row],[Diagnosis_ID]],Diagnosis_details[],2,0)</f>
        <v>Surgery</v>
      </c>
      <c r="K857" s="27" t="str">
        <f>VLOOKUP(Hospital_details[[#This Row],[Diagnosis_ID]],Diagnosis_details[],3,0)</f>
        <v>Medical card holders</v>
      </c>
      <c r="L857" s="29" t="str">
        <f>VLOOKUP(Hospital_details[[#This Row],[Diagnosis_ID]],Diagnosis_details[],4,0)</f>
        <v>Dr Birx</v>
      </c>
      <c r="M857" s="29" t="str">
        <f>VLOOKUP(Hospital_details[[#This Row],[PA ID]],Patient_details[],10,0)</f>
        <v>folic acid</v>
      </c>
      <c r="N857" s="29" t="str">
        <f>VLOOKUP(Hospital_details[[#This Row],[PA ID]],Patient_details[],8,0)</f>
        <v>Bacterial infection</v>
      </c>
      <c r="O857" s="30">
        <f>VLOOKUP(Hospital_details[[#This Row],[PA ID]],Patient_details[],11,0)</f>
        <v>11000</v>
      </c>
      <c r="P857" s="31">
        <f>VLOOKUP(Hospital_details[[#This Row],[PA ID]],Patient_details[],12,0)</f>
        <v>220</v>
      </c>
      <c r="Q857" s="31">
        <f>VLOOKUP(Hospital_details[[#This Row],[Diagnosis_ID]],Diagnosis_details[],5,0)</f>
        <v>350</v>
      </c>
      <c r="R8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57" s="31">
        <f>Hospital_details[[#This Row],[Hospital Charges]]+Hospital_details[[#This Row],[Price of Treatment]]+Hospital_details[[#This Row],[Consultant Fee]]-Hospital_details[[#This Row],[Discount]]</f>
        <v>10470</v>
      </c>
      <c r="T8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858" spans="1:20">
      <c r="A858" s="27" t="s">
        <v>1732</v>
      </c>
      <c r="B858" s="28">
        <f>VLOOKUP(Hospital_details[[#This Row],[PA ID]],Patient_details[],2,0)</f>
        <v>42590</v>
      </c>
      <c r="C858" s="32">
        <f>VLOOKUP(Hospital_details[[#This Row],[PA ID]],Patient_details[],3,0)</f>
        <v>46</v>
      </c>
      <c r="D858" s="32" t="str">
        <f>VLOOKUP(Hospital_details[[#This Row],[PA ID]],Patient_details[],4,0)</f>
        <v>M</v>
      </c>
      <c r="E858" s="27" t="str">
        <f>VLOOKUP(Hospital_details[[#This Row],[PA ID]],Patient_details[],5,0)</f>
        <v>Day-case</v>
      </c>
      <c r="F858" s="27" t="str">
        <f>VLOOKUP(Hospital_details[[#This Row],[PA ID]],Patient_details[],6,0)</f>
        <v>Tullamore</v>
      </c>
      <c r="G858" s="33" t="str">
        <f>VLOOKUP(Hospital_details[[#This Row],[PA ID]],Patient_details[],7,0)</f>
        <v>Offaly</v>
      </c>
      <c r="H858" s="29" t="str">
        <f>VLOOKUP(Hospital_details[[#This Row],[PA ID]],Patient_details[],9,0)</f>
        <v>Clinical Haematology</v>
      </c>
      <c r="I858" s="27" t="s">
        <v>1733</v>
      </c>
      <c r="J858" s="27" t="str">
        <f>VLOOKUP(Hospital_details[[#This Row],[Diagnosis_ID]],Diagnosis_details[],2,0)</f>
        <v>Surgery</v>
      </c>
      <c r="K858" s="27" t="str">
        <f>VLOOKUP(Hospital_details[[#This Row],[Diagnosis_ID]],Diagnosis_details[],3,0)</f>
        <v>Medical card holders</v>
      </c>
      <c r="L858" s="29" t="str">
        <f>VLOOKUP(Hospital_details[[#This Row],[Diagnosis_ID]],Diagnosis_details[],4,0)</f>
        <v>Dr Birx</v>
      </c>
      <c r="M858" s="29" t="str">
        <f>VLOOKUP(Hospital_details[[#This Row],[PA ID]],Patient_details[],10,0)</f>
        <v>folic acid</v>
      </c>
      <c r="N858" s="29" t="str">
        <f>VLOOKUP(Hospital_details[[#This Row],[PA ID]],Patient_details[],8,0)</f>
        <v>Bacterial infection</v>
      </c>
      <c r="O858" s="30">
        <f>VLOOKUP(Hospital_details[[#This Row],[PA ID]],Patient_details[],11,0)</f>
        <v>880</v>
      </c>
      <c r="P858" s="31">
        <f>VLOOKUP(Hospital_details[[#This Row],[PA ID]],Patient_details[],12,0)</f>
        <v>1100</v>
      </c>
      <c r="Q858" s="31">
        <f>VLOOKUP(Hospital_details[[#This Row],[Diagnosis_ID]],Diagnosis_details[],5,0)</f>
        <v>350</v>
      </c>
      <c r="R8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58" s="31">
        <f>Hospital_details[[#This Row],[Hospital Charges]]+Hospital_details[[#This Row],[Price of Treatment]]+Hospital_details[[#This Row],[Consultant Fee]]-Hospital_details[[#This Row],[Discount]]</f>
        <v>2154</v>
      </c>
      <c r="T8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646.19999999999993</v>
      </c>
    </row>
    <row r="859" spans="1:20">
      <c r="A859" s="27" t="s">
        <v>1734</v>
      </c>
      <c r="B859" s="28">
        <f>VLOOKUP(Hospital_details[[#This Row],[PA ID]],Patient_details[],2,0)</f>
        <v>42590</v>
      </c>
      <c r="C859" s="32">
        <f>VLOOKUP(Hospital_details[[#This Row],[PA ID]],Patient_details[],3,0)</f>
        <v>39</v>
      </c>
      <c r="D859" s="32" t="str">
        <f>VLOOKUP(Hospital_details[[#This Row],[PA ID]],Patient_details[],4,0)</f>
        <v>F</v>
      </c>
      <c r="E859" s="27" t="str">
        <f>VLOOKUP(Hospital_details[[#This Row],[PA ID]],Patient_details[],5,0)</f>
        <v>Single-occupancy room overnight</v>
      </c>
      <c r="F859" s="27" t="str">
        <f>VLOOKUP(Hospital_details[[#This Row],[PA ID]],Patient_details[],6,0)</f>
        <v>Dundalk</v>
      </c>
      <c r="G859" s="33" t="str">
        <f>VLOOKUP(Hospital_details[[#This Row],[PA ID]],Patient_details[],7,0)</f>
        <v>Louth</v>
      </c>
      <c r="H859" s="29" t="str">
        <f>VLOOKUP(Hospital_details[[#This Row],[PA ID]],Patient_details[],9,0)</f>
        <v>Clinical Haematology</v>
      </c>
      <c r="I859" s="27" t="s">
        <v>1735</v>
      </c>
      <c r="J859" s="27" t="str">
        <f>VLOOKUP(Hospital_details[[#This Row],[Diagnosis_ID]],Diagnosis_details[],2,0)</f>
        <v>Surgery</v>
      </c>
      <c r="K859" s="27" t="str">
        <f>VLOOKUP(Hospital_details[[#This Row],[Diagnosis_ID]],Diagnosis_details[],3,0)</f>
        <v>Medical card holders</v>
      </c>
      <c r="L859" s="29" t="str">
        <f>VLOOKUP(Hospital_details[[#This Row],[Diagnosis_ID]],Diagnosis_details[],4,0)</f>
        <v>Dr Birx</v>
      </c>
      <c r="M859" s="29" t="str">
        <f>VLOOKUP(Hospital_details[[#This Row],[PA ID]],Patient_details[],10,0)</f>
        <v>folic acid</v>
      </c>
      <c r="N859" s="29" t="str">
        <f>VLOOKUP(Hospital_details[[#This Row],[PA ID]],Patient_details[],8,0)</f>
        <v>Bacterial infection</v>
      </c>
      <c r="O859" s="30">
        <f>VLOOKUP(Hospital_details[[#This Row],[PA ID]],Patient_details[],11,0)</f>
        <v>11000</v>
      </c>
      <c r="P859" s="31">
        <f>VLOOKUP(Hospital_details[[#This Row],[PA ID]],Patient_details[],12,0)</f>
        <v>220</v>
      </c>
      <c r="Q859" s="31">
        <f>VLOOKUP(Hospital_details[[#This Row],[Diagnosis_ID]],Diagnosis_details[],5,0)</f>
        <v>350</v>
      </c>
      <c r="R8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59" s="31">
        <f>Hospital_details[[#This Row],[Hospital Charges]]+Hospital_details[[#This Row],[Price of Treatment]]+Hospital_details[[#This Row],[Consultant Fee]]-Hospital_details[[#This Row],[Discount]]</f>
        <v>10470</v>
      </c>
      <c r="T8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860" spans="1:20" hidden="1">
      <c r="A860" s="27" t="s">
        <v>1736</v>
      </c>
      <c r="B860" s="28">
        <f>VLOOKUP(Hospital_details[[#This Row],[PA ID]],Patient_details[],2,0)</f>
        <v>43570</v>
      </c>
      <c r="C860" s="32">
        <f>VLOOKUP(Hospital_details[[#This Row],[PA ID]],Patient_details[],3,0)</f>
        <v>44</v>
      </c>
      <c r="D860" s="32" t="str">
        <f>VLOOKUP(Hospital_details[[#This Row],[PA ID]],Patient_details[],4,0)</f>
        <v>M</v>
      </c>
      <c r="E860" s="27" t="str">
        <f>VLOOKUP(Hospital_details[[#This Row],[PA ID]],Patient_details[],5,0)</f>
        <v>Single-occupancy room overnight</v>
      </c>
      <c r="F860" s="27" t="str">
        <f>VLOOKUP(Hospital_details[[#This Row],[PA ID]],Patient_details[],6,0)</f>
        <v>Carlow</v>
      </c>
      <c r="G860" s="33" t="str">
        <f>VLOOKUP(Hospital_details[[#This Row],[PA ID]],Patient_details[],7,0)</f>
        <v>Carlow</v>
      </c>
      <c r="H860" s="29" t="str">
        <f>VLOOKUP(Hospital_details[[#This Row],[PA ID]],Patient_details[],9,0)</f>
        <v>Clinical Neurophysiology</v>
      </c>
      <c r="I860" s="27" t="s">
        <v>1737</v>
      </c>
      <c r="J860" s="27" t="str">
        <f>VLOOKUP(Hospital_details[[#This Row],[Diagnosis_ID]],Diagnosis_details[],2,0)</f>
        <v>Therapy</v>
      </c>
      <c r="K860" s="27" t="str">
        <f>VLOOKUP(Hospital_details[[#This Row],[Diagnosis_ID]],Diagnosis_details[],3,0)</f>
        <v>Medical card holders</v>
      </c>
      <c r="L860" s="29" t="str">
        <f>VLOOKUP(Hospital_details[[#This Row],[Diagnosis_ID]],Diagnosis_details[],4,0)</f>
        <v>Dr Doherty</v>
      </c>
      <c r="M860" s="29" t="str">
        <f>VLOOKUP(Hospital_details[[#This Row],[PA ID]],Patient_details[],10,0)</f>
        <v>Calcium</v>
      </c>
      <c r="N860" s="29" t="str">
        <f>VLOOKUP(Hospital_details[[#This Row],[PA ID]],Patient_details[],8,0)</f>
        <v>Chronic daily headache</v>
      </c>
      <c r="O860" s="30">
        <f>VLOOKUP(Hospital_details[[#This Row],[PA ID]],Patient_details[],11,0)</f>
        <v>11000</v>
      </c>
      <c r="P860" s="31">
        <f>VLOOKUP(Hospital_details[[#This Row],[PA ID]],Patient_details[],12,0)</f>
        <v>110</v>
      </c>
      <c r="Q860" s="31">
        <f>VLOOKUP(Hospital_details[[#This Row],[Diagnosis_ID]],Diagnosis_details[],5,0)</f>
        <v>250</v>
      </c>
      <c r="R8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60" s="31">
        <f>Hospital_details[[#This Row],[Hospital Charges]]+Hospital_details[[#This Row],[Price of Treatment]]+Hospital_details[[#This Row],[Consultant Fee]]-Hospital_details[[#This Row],[Discount]]</f>
        <v>11030</v>
      </c>
      <c r="T8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3309</v>
      </c>
    </row>
    <row r="861" spans="1:20" hidden="1">
      <c r="A861" s="27" t="s">
        <v>1738</v>
      </c>
      <c r="B861" s="28">
        <f>VLOOKUP(Hospital_details[[#This Row],[PA ID]],Patient_details[],2,0)</f>
        <v>43570</v>
      </c>
      <c r="C861" s="32">
        <f>VLOOKUP(Hospital_details[[#This Row],[PA ID]],Patient_details[],3,0)</f>
        <v>57</v>
      </c>
      <c r="D861" s="32" t="str">
        <f>VLOOKUP(Hospital_details[[#This Row],[PA ID]],Patient_details[],4,0)</f>
        <v>F</v>
      </c>
      <c r="E861" s="27" t="str">
        <f>VLOOKUP(Hospital_details[[#This Row],[PA ID]],Patient_details[],5,0)</f>
        <v>Day-case</v>
      </c>
      <c r="F861" s="27" t="str">
        <f>VLOOKUP(Hospital_details[[#This Row],[PA ID]],Patient_details[],6,0)</f>
        <v>Westport</v>
      </c>
      <c r="G861" s="33" t="str">
        <f>VLOOKUP(Hospital_details[[#This Row],[PA ID]],Patient_details[],7,0)</f>
        <v>Mayo</v>
      </c>
      <c r="H861" s="29" t="str">
        <f>VLOOKUP(Hospital_details[[#This Row],[PA ID]],Patient_details[],9,0)</f>
        <v>Clinical Neurophysiology</v>
      </c>
      <c r="I861" s="27" t="s">
        <v>1739</v>
      </c>
      <c r="J861" s="27" t="str">
        <f>VLOOKUP(Hospital_details[[#This Row],[Diagnosis_ID]],Diagnosis_details[],2,0)</f>
        <v>Therapy</v>
      </c>
      <c r="K861" s="27" t="str">
        <f>VLOOKUP(Hospital_details[[#This Row],[Diagnosis_ID]],Diagnosis_details[],3,0)</f>
        <v>Medical card holders</v>
      </c>
      <c r="L861" s="29" t="str">
        <f>VLOOKUP(Hospital_details[[#This Row],[Diagnosis_ID]],Diagnosis_details[],4,0)</f>
        <v>Dr Doherty</v>
      </c>
      <c r="M861" s="29" t="str">
        <f>VLOOKUP(Hospital_details[[#This Row],[PA ID]],Patient_details[],10,0)</f>
        <v>Calcium</v>
      </c>
      <c r="N861" s="29" t="str">
        <f>VLOOKUP(Hospital_details[[#This Row],[PA ID]],Patient_details[],8,0)</f>
        <v>Chronic daily headache</v>
      </c>
      <c r="O861" s="30">
        <f>VLOOKUP(Hospital_details[[#This Row],[PA ID]],Patient_details[],11,0)</f>
        <v>880</v>
      </c>
      <c r="P861" s="31">
        <f>VLOOKUP(Hospital_details[[#This Row],[PA ID]],Patient_details[],12,0)</f>
        <v>220</v>
      </c>
      <c r="Q861" s="31">
        <f>VLOOKUP(Hospital_details[[#This Row],[Diagnosis_ID]],Diagnosis_details[],5,0)</f>
        <v>250</v>
      </c>
      <c r="R8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61" s="31">
        <f>Hospital_details[[#This Row],[Hospital Charges]]+Hospital_details[[#This Row],[Price of Treatment]]+Hospital_details[[#This Row],[Consultant Fee]]-Hospital_details[[#This Row],[Discount]]</f>
        <v>1174</v>
      </c>
      <c r="T8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352.2</v>
      </c>
    </row>
    <row r="862" spans="1:20">
      <c r="A862" s="27" t="s">
        <v>1740</v>
      </c>
      <c r="B862" s="28">
        <f>VLOOKUP(Hospital_details[[#This Row],[PA ID]],Patient_details[],2,0)</f>
        <v>42537</v>
      </c>
      <c r="C862" s="32">
        <f>VLOOKUP(Hospital_details[[#This Row],[PA ID]],Patient_details[],3,0)</f>
        <v>40</v>
      </c>
      <c r="D862" s="32" t="str">
        <f>VLOOKUP(Hospital_details[[#This Row],[PA ID]],Patient_details[],4,0)</f>
        <v>M</v>
      </c>
      <c r="E862" s="27" t="str">
        <f>VLOOKUP(Hospital_details[[#This Row],[PA ID]],Patient_details[],5,0)</f>
        <v>Day-case</v>
      </c>
      <c r="F862" s="27" t="str">
        <f>VLOOKUP(Hospital_details[[#This Row],[PA ID]],Patient_details[],6,0)</f>
        <v>Westport</v>
      </c>
      <c r="G862" s="33" t="str">
        <f>VLOOKUP(Hospital_details[[#This Row],[PA ID]],Patient_details[],7,0)</f>
        <v>Mayo</v>
      </c>
      <c r="H862" s="29" t="str">
        <f>VLOOKUP(Hospital_details[[#This Row],[PA ID]],Patient_details[],9,0)</f>
        <v>Clinical Haematology</v>
      </c>
      <c r="I862" s="27" t="s">
        <v>1741</v>
      </c>
      <c r="J862" s="27" t="str">
        <f>VLOOKUP(Hospital_details[[#This Row],[Diagnosis_ID]],Diagnosis_details[],2,0)</f>
        <v>Therapy</v>
      </c>
      <c r="K862" s="27" t="str">
        <f>VLOOKUP(Hospital_details[[#This Row],[Diagnosis_ID]],Diagnosis_details[],3,0)</f>
        <v>Medical card holders</v>
      </c>
      <c r="L862" s="29" t="str">
        <f>VLOOKUP(Hospital_details[[#This Row],[Diagnosis_ID]],Diagnosis_details[],4,0)</f>
        <v>Dr Birx</v>
      </c>
      <c r="M862" s="29" t="str">
        <f>VLOOKUP(Hospital_details[[#This Row],[PA ID]],Patient_details[],10,0)</f>
        <v>folic acid</v>
      </c>
      <c r="N862" s="29" t="str">
        <f>VLOOKUP(Hospital_details[[#This Row],[PA ID]],Patient_details[],8,0)</f>
        <v>Bacterial infection</v>
      </c>
      <c r="O862" s="30">
        <f>VLOOKUP(Hospital_details[[#This Row],[PA ID]],Patient_details[],11,0)</f>
        <v>880</v>
      </c>
      <c r="P862" s="31">
        <f>VLOOKUP(Hospital_details[[#This Row],[PA ID]],Patient_details[],12,0)</f>
        <v>160</v>
      </c>
      <c r="Q862" s="31">
        <f>VLOOKUP(Hospital_details[[#This Row],[Diagnosis_ID]],Diagnosis_details[],5,0)</f>
        <v>350</v>
      </c>
      <c r="R8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62" s="31">
        <f>Hospital_details[[#This Row],[Hospital Charges]]+Hospital_details[[#This Row],[Price of Treatment]]+Hospital_details[[#This Row],[Consultant Fee]]-Hospital_details[[#This Row],[Discount]]</f>
        <v>1214</v>
      </c>
      <c r="T8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364.2</v>
      </c>
    </row>
    <row r="863" spans="1:20">
      <c r="A863" s="27" t="s">
        <v>1742</v>
      </c>
      <c r="B863" s="28">
        <f>VLOOKUP(Hospital_details[[#This Row],[PA ID]],Patient_details[],2,0)</f>
        <v>42537</v>
      </c>
      <c r="C863" s="32">
        <f>VLOOKUP(Hospital_details[[#This Row],[PA ID]],Patient_details[],3,0)</f>
        <v>65</v>
      </c>
      <c r="D863" s="32" t="str">
        <f>VLOOKUP(Hospital_details[[#This Row],[PA ID]],Patient_details[],4,0)</f>
        <v>F</v>
      </c>
      <c r="E863" s="27" t="str">
        <f>VLOOKUP(Hospital_details[[#This Row],[PA ID]],Patient_details[],5,0)</f>
        <v>Single-occupancy room overnight</v>
      </c>
      <c r="F863" s="27" t="str">
        <f>VLOOKUP(Hospital_details[[#This Row],[PA ID]],Patient_details[],6,0)</f>
        <v>Sligo</v>
      </c>
      <c r="G863" s="33" t="str">
        <f>VLOOKUP(Hospital_details[[#This Row],[PA ID]],Patient_details[],7,0)</f>
        <v>Sligo</v>
      </c>
      <c r="H863" s="29" t="str">
        <f>VLOOKUP(Hospital_details[[#This Row],[PA ID]],Patient_details[],9,0)</f>
        <v>Clinical Haematology</v>
      </c>
      <c r="I863" s="27" t="s">
        <v>1743</v>
      </c>
      <c r="J863" s="27" t="str">
        <f>VLOOKUP(Hospital_details[[#This Row],[Diagnosis_ID]],Diagnosis_details[],2,0)</f>
        <v>Therapy</v>
      </c>
      <c r="K863" s="27" t="str">
        <f>VLOOKUP(Hospital_details[[#This Row],[Diagnosis_ID]],Diagnosis_details[],3,0)</f>
        <v>Medical card holders</v>
      </c>
      <c r="L863" s="29" t="str">
        <f>VLOOKUP(Hospital_details[[#This Row],[Diagnosis_ID]],Diagnosis_details[],4,0)</f>
        <v>Dr Birx</v>
      </c>
      <c r="M863" s="29" t="str">
        <f>VLOOKUP(Hospital_details[[#This Row],[PA ID]],Patient_details[],10,0)</f>
        <v>folic acid</v>
      </c>
      <c r="N863" s="29" t="str">
        <f>VLOOKUP(Hospital_details[[#This Row],[PA ID]],Patient_details[],8,0)</f>
        <v>Bacterial infection</v>
      </c>
      <c r="O863" s="30">
        <f>VLOOKUP(Hospital_details[[#This Row],[PA ID]],Patient_details[],11,0)</f>
        <v>11000</v>
      </c>
      <c r="P863" s="31">
        <f>VLOOKUP(Hospital_details[[#This Row],[PA ID]],Patient_details[],12,0)</f>
        <v>160</v>
      </c>
      <c r="Q863" s="31">
        <f>VLOOKUP(Hospital_details[[#This Row],[Diagnosis_ID]],Diagnosis_details[],5,0)</f>
        <v>350</v>
      </c>
      <c r="R8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63" s="31">
        <f>Hospital_details[[#This Row],[Hospital Charges]]+Hospital_details[[#This Row],[Price of Treatment]]+Hospital_details[[#This Row],[Consultant Fee]]-Hospital_details[[#This Row],[Discount]]</f>
        <v>10410</v>
      </c>
      <c r="T8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864" spans="1:20" hidden="1">
      <c r="A864" s="27" t="s">
        <v>1744</v>
      </c>
      <c r="B864" s="28">
        <f>VLOOKUP(Hospital_details[[#This Row],[PA ID]],Patient_details[],2,0)</f>
        <v>43107</v>
      </c>
      <c r="C864" s="32">
        <f>VLOOKUP(Hospital_details[[#This Row],[PA ID]],Patient_details[],3,0)</f>
        <v>26</v>
      </c>
      <c r="D864" s="32" t="str">
        <f>VLOOKUP(Hospital_details[[#This Row],[PA ID]],Patient_details[],4,0)</f>
        <v>F</v>
      </c>
      <c r="E864" s="27" t="str">
        <f>VLOOKUP(Hospital_details[[#This Row],[PA ID]],Patient_details[],5,0)</f>
        <v>Single-occupancy room overnight</v>
      </c>
      <c r="F864" s="27" t="str">
        <f>VLOOKUP(Hospital_details[[#This Row],[PA ID]],Patient_details[],6,0)</f>
        <v>Sligo</v>
      </c>
      <c r="G864" s="33" t="str">
        <f>VLOOKUP(Hospital_details[[#This Row],[PA ID]],Patient_details[],7,0)</f>
        <v>Sligo</v>
      </c>
      <c r="H864" s="29" t="str">
        <f>VLOOKUP(Hospital_details[[#This Row],[PA ID]],Patient_details[],9,0)</f>
        <v>Clinical Research Centre</v>
      </c>
      <c r="I864" s="27" t="s">
        <v>1745</v>
      </c>
      <c r="J864" s="27" t="str">
        <f>VLOOKUP(Hospital_details[[#This Row],[Diagnosis_ID]],Diagnosis_details[],2,0)</f>
        <v>Therapy</v>
      </c>
      <c r="K864" s="27" t="str">
        <f>VLOOKUP(Hospital_details[[#This Row],[Diagnosis_ID]],Diagnosis_details[],3,0)</f>
        <v>Medical card holders</v>
      </c>
      <c r="L864" s="29" t="str">
        <f>VLOOKUP(Hospital_details[[#This Row],[Diagnosis_ID]],Diagnosis_details[],4,0)</f>
        <v>Dr Fauci</v>
      </c>
      <c r="M864" s="29" t="str">
        <f>VLOOKUP(Hospital_details[[#This Row],[PA ID]],Patient_details[],10,0)</f>
        <v>tPA</v>
      </c>
      <c r="N864" s="29" t="str">
        <f>VLOOKUP(Hospital_details[[#This Row],[PA ID]],Patient_details[],8,0)</f>
        <v>Stroke</v>
      </c>
      <c r="O864" s="30">
        <f>VLOOKUP(Hospital_details[[#This Row],[PA ID]],Patient_details[],11,0)</f>
        <v>11000</v>
      </c>
      <c r="P864" s="31">
        <f>VLOOKUP(Hospital_details[[#This Row],[PA ID]],Patient_details[],12,0)</f>
        <v>210</v>
      </c>
      <c r="Q864" s="31">
        <f>VLOOKUP(Hospital_details[[#This Row],[Diagnosis_ID]],Diagnosis_details[],5,0)</f>
        <v>320</v>
      </c>
      <c r="R8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64" s="31">
        <f>Hospital_details[[#This Row],[Hospital Charges]]+Hospital_details[[#This Row],[Price of Treatment]]+Hospital_details[[#This Row],[Consultant Fee]]-Hospital_details[[#This Row],[Discount]]</f>
        <v>11200</v>
      </c>
      <c r="T8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865" spans="1:20" hidden="1">
      <c r="A865" s="27" t="s">
        <v>1746</v>
      </c>
      <c r="B865" s="28">
        <f>VLOOKUP(Hospital_details[[#This Row],[PA ID]],Patient_details[],2,0)</f>
        <v>43107</v>
      </c>
      <c r="C865" s="32">
        <f>VLOOKUP(Hospital_details[[#This Row],[PA ID]],Patient_details[],3,0)</f>
        <v>47</v>
      </c>
      <c r="D865" s="32" t="str">
        <f>VLOOKUP(Hospital_details[[#This Row],[PA ID]],Patient_details[],4,0)</f>
        <v>M</v>
      </c>
      <c r="E865" s="27" t="str">
        <f>VLOOKUP(Hospital_details[[#This Row],[PA ID]],Patient_details[],5,0)</f>
        <v>Single-occupancy room overnight</v>
      </c>
      <c r="F865" s="27" t="str">
        <f>VLOOKUP(Hospital_details[[#This Row],[PA ID]],Patient_details[],6,0)</f>
        <v>Donegal</v>
      </c>
      <c r="G865" s="33" t="str">
        <f>VLOOKUP(Hospital_details[[#This Row],[PA ID]],Patient_details[],7,0)</f>
        <v>Donegal</v>
      </c>
      <c r="H865" s="29" t="str">
        <f>VLOOKUP(Hospital_details[[#This Row],[PA ID]],Patient_details[],9,0)</f>
        <v>Clinical Research Centre</v>
      </c>
      <c r="I865" s="27" t="s">
        <v>1747</v>
      </c>
      <c r="J865" s="27" t="str">
        <f>VLOOKUP(Hospital_details[[#This Row],[Diagnosis_ID]],Diagnosis_details[],2,0)</f>
        <v>Therapy</v>
      </c>
      <c r="K865" s="27" t="str">
        <f>VLOOKUP(Hospital_details[[#This Row],[Diagnosis_ID]],Diagnosis_details[],3,0)</f>
        <v>Medical card holders</v>
      </c>
      <c r="L865" s="29" t="str">
        <f>VLOOKUP(Hospital_details[[#This Row],[Diagnosis_ID]],Diagnosis_details[],4,0)</f>
        <v>Dr Fauci</v>
      </c>
      <c r="M865" s="29" t="str">
        <f>VLOOKUP(Hospital_details[[#This Row],[PA ID]],Patient_details[],10,0)</f>
        <v>tPA</v>
      </c>
      <c r="N865" s="29" t="str">
        <f>VLOOKUP(Hospital_details[[#This Row],[PA ID]],Patient_details[],8,0)</f>
        <v>Stroke</v>
      </c>
      <c r="O865" s="30">
        <f>VLOOKUP(Hospital_details[[#This Row],[PA ID]],Patient_details[],11,0)</f>
        <v>11000</v>
      </c>
      <c r="P865" s="31">
        <f>VLOOKUP(Hospital_details[[#This Row],[PA ID]],Patient_details[],12,0)</f>
        <v>70</v>
      </c>
      <c r="Q865" s="31">
        <f>VLOOKUP(Hospital_details[[#This Row],[Diagnosis_ID]],Diagnosis_details[],5,0)</f>
        <v>320</v>
      </c>
      <c r="R8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65" s="31">
        <f>Hospital_details[[#This Row],[Hospital Charges]]+Hospital_details[[#This Row],[Price of Treatment]]+Hospital_details[[#This Row],[Consultant Fee]]-Hospital_details[[#This Row],[Discount]]</f>
        <v>11060</v>
      </c>
      <c r="T8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866" spans="1:20" hidden="1">
      <c r="A866" s="27" t="s">
        <v>1748</v>
      </c>
      <c r="B866" s="28">
        <f>VLOOKUP(Hospital_details[[#This Row],[PA ID]],Patient_details[],2,0)</f>
        <v>43107</v>
      </c>
      <c r="C866" s="32">
        <f>VLOOKUP(Hospital_details[[#This Row],[PA ID]],Patient_details[],3,0)</f>
        <v>47</v>
      </c>
      <c r="D866" s="32" t="str">
        <f>VLOOKUP(Hospital_details[[#This Row],[PA ID]],Patient_details[],4,0)</f>
        <v>M</v>
      </c>
      <c r="E866" s="27" t="str">
        <f>VLOOKUP(Hospital_details[[#This Row],[PA ID]],Patient_details[],5,0)</f>
        <v>Single-occupancy room overnight</v>
      </c>
      <c r="F866" s="27" t="str">
        <f>VLOOKUP(Hospital_details[[#This Row],[PA ID]],Patient_details[],6,0)</f>
        <v>New Ross</v>
      </c>
      <c r="G866" s="33" t="str">
        <f>VLOOKUP(Hospital_details[[#This Row],[PA ID]],Patient_details[],7,0)</f>
        <v>Wexford</v>
      </c>
      <c r="H866" s="29" t="str">
        <f>VLOOKUP(Hospital_details[[#This Row],[PA ID]],Patient_details[],9,0)</f>
        <v>Clinical Research Centre</v>
      </c>
      <c r="I866" s="27" t="s">
        <v>1749</v>
      </c>
      <c r="J866" s="27" t="str">
        <f>VLOOKUP(Hospital_details[[#This Row],[Diagnosis_ID]],Diagnosis_details[],2,0)</f>
        <v>Therapy</v>
      </c>
      <c r="K866" s="27" t="str">
        <f>VLOOKUP(Hospital_details[[#This Row],[Diagnosis_ID]],Diagnosis_details[],3,0)</f>
        <v>Medical card holders</v>
      </c>
      <c r="L866" s="29" t="str">
        <f>VLOOKUP(Hospital_details[[#This Row],[Diagnosis_ID]],Diagnosis_details[],4,0)</f>
        <v>Dr Fauci</v>
      </c>
      <c r="M866" s="29" t="str">
        <f>VLOOKUP(Hospital_details[[#This Row],[PA ID]],Patient_details[],10,0)</f>
        <v>tPA</v>
      </c>
      <c r="N866" s="29" t="str">
        <f>VLOOKUP(Hospital_details[[#This Row],[PA ID]],Patient_details[],8,0)</f>
        <v>Stroke</v>
      </c>
      <c r="O866" s="30">
        <f>VLOOKUP(Hospital_details[[#This Row],[PA ID]],Patient_details[],11,0)</f>
        <v>11000</v>
      </c>
      <c r="P866" s="31">
        <f>VLOOKUP(Hospital_details[[#This Row],[PA ID]],Patient_details[],12,0)</f>
        <v>70</v>
      </c>
      <c r="Q866" s="31">
        <f>VLOOKUP(Hospital_details[[#This Row],[Diagnosis_ID]],Diagnosis_details[],5,0)</f>
        <v>320</v>
      </c>
      <c r="R8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66" s="31">
        <f>Hospital_details[[#This Row],[Hospital Charges]]+Hospital_details[[#This Row],[Price of Treatment]]+Hospital_details[[#This Row],[Consultant Fee]]-Hospital_details[[#This Row],[Discount]]</f>
        <v>11060</v>
      </c>
      <c r="T8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867" spans="1:20" hidden="1">
      <c r="A867" s="27" t="s">
        <v>1750</v>
      </c>
      <c r="B867" s="28">
        <f>VLOOKUP(Hospital_details[[#This Row],[PA ID]],Patient_details[],2,0)</f>
        <v>42384</v>
      </c>
      <c r="C867" s="32">
        <f>VLOOKUP(Hospital_details[[#This Row],[PA ID]],Patient_details[],3,0)</f>
        <v>57</v>
      </c>
      <c r="D867" s="32" t="str">
        <f>VLOOKUP(Hospital_details[[#This Row],[PA ID]],Patient_details[],4,0)</f>
        <v>F</v>
      </c>
      <c r="E867" s="27" t="str">
        <f>VLOOKUP(Hospital_details[[#This Row],[PA ID]],Patient_details[],5,0)</f>
        <v>Single-occupancy room overnight</v>
      </c>
      <c r="F867" s="27" t="str">
        <f>VLOOKUP(Hospital_details[[#This Row],[PA ID]],Patient_details[],6,0)</f>
        <v>Muine Bheag</v>
      </c>
      <c r="G867" s="33" t="str">
        <f>VLOOKUP(Hospital_details[[#This Row],[PA ID]],Patient_details[],7,0)</f>
        <v>Carlow</v>
      </c>
      <c r="H867" s="29" t="str">
        <f>VLOOKUP(Hospital_details[[#This Row],[PA ID]],Patient_details[],9,0)</f>
        <v>Anaesthesia, Intensive Care and Pain Medicine</v>
      </c>
      <c r="I867" s="27" t="s">
        <v>1751</v>
      </c>
      <c r="J867" s="27" t="str">
        <f>VLOOKUP(Hospital_details[[#This Row],[Diagnosis_ID]],Diagnosis_details[],2,0)</f>
        <v>Surgery</v>
      </c>
      <c r="K867" s="27" t="str">
        <f>VLOOKUP(Hospital_details[[#This Row],[Diagnosis_ID]],Diagnosis_details[],3,0)</f>
        <v>Medical card holders</v>
      </c>
      <c r="L867" s="29" t="str">
        <f>VLOOKUP(Hospital_details[[#This Row],[Diagnosis_ID]],Diagnosis_details[],4,0)</f>
        <v>Dr Fauci</v>
      </c>
      <c r="M867" s="29" t="str">
        <f>VLOOKUP(Hospital_details[[#This Row],[PA ID]],Patient_details[],10,0)</f>
        <v>Nitrates</v>
      </c>
      <c r="N867" s="29" t="str">
        <f>VLOOKUP(Hospital_details[[#This Row],[PA ID]],Patient_details[],8,0)</f>
        <v>Myocardial ischemia</v>
      </c>
      <c r="O867" s="30">
        <f>VLOOKUP(Hospital_details[[#This Row],[PA ID]],Patient_details[],11,0)</f>
        <v>11000</v>
      </c>
      <c r="P867" s="31">
        <f>VLOOKUP(Hospital_details[[#This Row],[PA ID]],Patient_details[],12,0)</f>
        <v>35</v>
      </c>
      <c r="Q867" s="31">
        <f>VLOOKUP(Hospital_details[[#This Row],[Diagnosis_ID]],Diagnosis_details[],5,0)</f>
        <v>320</v>
      </c>
      <c r="R8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67" s="31">
        <f>Hospital_details[[#This Row],[Hospital Charges]]+Hospital_details[[#This Row],[Price of Treatment]]+Hospital_details[[#This Row],[Consultant Fee]]-Hospital_details[[#This Row],[Discount]]</f>
        <v>11025</v>
      </c>
      <c r="T8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868" spans="1:20" hidden="1">
      <c r="A868" s="27" t="s">
        <v>1752</v>
      </c>
      <c r="B868" s="28">
        <f>VLOOKUP(Hospital_details[[#This Row],[PA ID]],Patient_details[],2,0)</f>
        <v>42384</v>
      </c>
      <c r="C868" s="32">
        <f>VLOOKUP(Hospital_details[[#This Row],[PA ID]],Patient_details[],3,0)</f>
        <v>31</v>
      </c>
      <c r="D868" s="32" t="str">
        <f>VLOOKUP(Hospital_details[[#This Row],[PA ID]],Patient_details[],4,0)</f>
        <v>M</v>
      </c>
      <c r="E868" s="27" t="str">
        <f>VLOOKUP(Hospital_details[[#This Row],[PA ID]],Patient_details[],5,0)</f>
        <v>Day-case</v>
      </c>
      <c r="F868" s="27" t="str">
        <f>VLOOKUP(Hospital_details[[#This Row],[PA ID]],Patient_details[],6,0)</f>
        <v>Sligo</v>
      </c>
      <c r="G868" s="33" t="str">
        <f>VLOOKUP(Hospital_details[[#This Row],[PA ID]],Patient_details[],7,0)</f>
        <v>Sligo</v>
      </c>
      <c r="H868" s="29" t="str">
        <f>VLOOKUP(Hospital_details[[#This Row],[PA ID]],Patient_details[],9,0)</f>
        <v>Anaesthesia, Intensive Care and Pain Medicine</v>
      </c>
      <c r="I868" s="27" t="s">
        <v>1753</v>
      </c>
      <c r="J868" s="27" t="str">
        <f>VLOOKUP(Hospital_details[[#This Row],[Diagnosis_ID]],Diagnosis_details[],2,0)</f>
        <v>Therapy</v>
      </c>
      <c r="K868" s="27" t="str">
        <f>VLOOKUP(Hospital_details[[#This Row],[Diagnosis_ID]],Diagnosis_details[],3,0)</f>
        <v>Medical card holders</v>
      </c>
      <c r="L868" s="29" t="str">
        <f>VLOOKUP(Hospital_details[[#This Row],[Diagnosis_ID]],Diagnosis_details[],4,0)</f>
        <v>Dr Fauci</v>
      </c>
      <c r="M868" s="29" t="str">
        <f>VLOOKUP(Hospital_details[[#This Row],[PA ID]],Patient_details[],10,0)</f>
        <v>Aspirin</v>
      </c>
      <c r="N868" s="29" t="str">
        <f>VLOOKUP(Hospital_details[[#This Row],[PA ID]],Patient_details[],8,0)</f>
        <v>Myocardial ischemia</v>
      </c>
      <c r="O868" s="30">
        <f>VLOOKUP(Hospital_details[[#This Row],[PA ID]],Patient_details[],11,0)</f>
        <v>880</v>
      </c>
      <c r="P868" s="31">
        <f>VLOOKUP(Hospital_details[[#This Row],[PA ID]],Patient_details[],12,0)</f>
        <v>35</v>
      </c>
      <c r="Q868" s="31">
        <f>VLOOKUP(Hospital_details[[#This Row],[Diagnosis_ID]],Diagnosis_details[],5,0)</f>
        <v>320</v>
      </c>
      <c r="R8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68" s="31">
        <f>Hospital_details[[#This Row],[Hospital Charges]]+Hospital_details[[#This Row],[Price of Treatment]]+Hospital_details[[#This Row],[Consultant Fee]]-Hospital_details[[#This Row],[Discount]]</f>
        <v>1059</v>
      </c>
      <c r="T8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317.7</v>
      </c>
    </row>
    <row r="869" spans="1:20" hidden="1">
      <c r="A869" s="27" t="s">
        <v>1754</v>
      </c>
      <c r="B869" s="28">
        <f>VLOOKUP(Hospital_details[[#This Row],[PA ID]],Patient_details[],2,0)</f>
        <v>43375</v>
      </c>
      <c r="C869" s="32">
        <f>VLOOKUP(Hospital_details[[#This Row],[PA ID]],Patient_details[],3,0)</f>
        <v>54</v>
      </c>
      <c r="D869" s="32" t="str">
        <f>VLOOKUP(Hospital_details[[#This Row],[PA ID]],Patient_details[],4,0)</f>
        <v>M</v>
      </c>
      <c r="E869" s="27" t="str">
        <f>VLOOKUP(Hospital_details[[#This Row],[PA ID]],Patient_details[],5,0)</f>
        <v>Single-occupancy room overnight</v>
      </c>
      <c r="F869" s="27" t="str">
        <f>VLOOKUP(Hospital_details[[#This Row],[PA ID]],Patient_details[],6,0)</f>
        <v>Drogheda</v>
      </c>
      <c r="G869" s="33" t="str">
        <f>VLOOKUP(Hospital_details[[#This Row],[PA ID]],Patient_details[],7,0)</f>
        <v>Louth</v>
      </c>
      <c r="H869" s="29" t="str">
        <f>VLOOKUP(Hospital_details[[#This Row],[PA ID]],Patient_details[],9,0)</f>
        <v>Clinical Research Centre</v>
      </c>
      <c r="I869" s="27" t="s">
        <v>1755</v>
      </c>
      <c r="J869" s="27" t="str">
        <f>VLOOKUP(Hospital_details[[#This Row],[Diagnosis_ID]],Diagnosis_details[],2,0)</f>
        <v>Surgery</v>
      </c>
      <c r="K869" s="27" t="str">
        <f>VLOOKUP(Hospital_details[[#This Row],[Diagnosis_ID]],Diagnosis_details[],3,0)</f>
        <v>Medical card holders</v>
      </c>
      <c r="L869" s="29" t="str">
        <f>VLOOKUP(Hospital_details[[#This Row],[Diagnosis_ID]],Diagnosis_details[],4,0)</f>
        <v>Dr Fauci</v>
      </c>
      <c r="M869" s="29" t="str">
        <f>VLOOKUP(Hospital_details[[#This Row],[PA ID]],Patient_details[],10,0)</f>
        <v>Calcium</v>
      </c>
      <c r="N869" s="29" t="str">
        <f>VLOOKUP(Hospital_details[[#This Row],[PA ID]],Patient_details[],8,0)</f>
        <v>Parkinson's disease</v>
      </c>
      <c r="O869" s="30">
        <f>VLOOKUP(Hospital_details[[#This Row],[PA ID]],Patient_details[],11,0)</f>
        <v>11000</v>
      </c>
      <c r="P869" s="31">
        <f>VLOOKUP(Hospital_details[[#This Row],[PA ID]],Patient_details[],12,0)</f>
        <v>440</v>
      </c>
      <c r="Q869" s="31">
        <f>VLOOKUP(Hospital_details[[#This Row],[Diagnosis_ID]],Diagnosis_details[],5,0)</f>
        <v>320</v>
      </c>
      <c r="R8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69" s="31">
        <f>Hospital_details[[#This Row],[Hospital Charges]]+Hospital_details[[#This Row],[Price of Treatment]]+Hospital_details[[#This Row],[Consultant Fee]]-Hospital_details[[#This Row],[Discount]]</f>
        <v>11430</v>
      </c>
      <c r="T8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870" spans="1:20" hidden="1">
      <c r="A870" s="27" t="s">
        <v>1756</v>
      </c>
      <c r="B870" s="28">
        <f>VLOOKUP(Hospital_details[[#This Row],[PA ID]],Patient_details[],2,0)</f>
        <v>42470</v>
      </c>
      <c r="C870" s="32">
        <f>VLOOKUP(Hospital_details[[#This Row],[PA ID]],Patient_details[],3,0)</f>
        <v>43</v>
      </c>
      <c r="D870" s="32" t="str">
        <f>VLOOKUP(Hospital_details[[#This Row],[PA ID]],Patient_details[],4,0)</f>
        <v>F</v>
      </c>
      <c r="E870" s="27" t="str">
        <f>VLOOKUP(Hospital_details[[#This Row],[PA ID]],Patient_details[],5,0)</f>
        <v>Day-case</v>
      </c>
      <c r="F870" s="27" t="str">
        <f>VLOOKUP(Hospital_details[[#This Row],[PA ID]],Patient_details[],6,0)</f>
        <v>Tipperary</v>
      </c>
      <c r="G870" s="33" t="str">
        <f>VLOOKUP(Hospital_details[[#This Row],[PA ID]],Patient_details[],7,0)</f>
        <v>Tipperary</v>
      </c>
      <c r="H870" s="29" t="str">
        <f>VLOOKUP(Hospital_details[[#This Row],[PA ID]],Patient_details[],9,0)</f>
        <v>Anaesthesia, Intensive Care and Pain Medicine</v>
      </c>
      <c r="I870" s="27" t="s">
        <v>1757</v>
      </c>
      <c r="J870" s="27" t="str">
        <f>VLOOKUP(Hospital_details[[#This Row],[Diagnosis_ID]],Diagnosis_details[],2,0)</f>
        <v>Surgery</v>
      </c>
      <c r="K870" s="27" t="str">
        <f>VLOOKUP(Hospital_details[[#This Row],[Diagnosis_ID]],Diagnosis_details[],3,0)</f>
        <v>Medical card holders</v>
      </c>
      <c r="L870" s="29" t="str">
        <f>VLOOKUP(Hospital_details[[#This Row],[Diagnosis_ID]],Diagnosis_details[],4,0)</f>
        <v>Dr Fauci</v>
      </c>
      <c r="M870" s="29" t="str">
        <f>VLOOKUP(Hospital_details[[#This Row],[PA ID]],Patient_details[],10,0)</f>
        <v>Nitrates</v>
      </c>
      <c r="N870" s="29" t="str">
        <f>VLOOKUP(Hospital_details[[#This Row],[PA ID]],Patient_details[],8,0)</f>
        <v>Myocardial ischemia</v>
      </c>
      <c r="O870" s="30">
        <f>VLOOKUP(Hospital_details[[#This Row],[PA ID]],Patient_details[],11,0)</f>
        <v>880</v>
      </c>
      <c r="P870" s="31">
        <f>VLOOKUP(Hospital_details[[#This Row],[PA ID]],Patient_details[],12,0)</f>
        <v>660</v>
      </c>
      <c r="Q870" s="31">
        <f>VLOOKUP(Hospital_details[[#This Row],[Diagnosis_ID]],Diagnosis_details[],5,0)</f>
        <v>320</v>
      </c>
      <c r="R8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70" s="31">
        <f>Hospital_details[[#This Row],[Hospital Charges]]+Hospital_details[[#This Row],[Price of Treatment]]+Hospital_details[[#This Row],[Consultant Fee]]-Hospital_details[[#This Row],[Discount]]</f>
        <v>1684</v>
      </c>
      <c r="T8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505.2</v>
      </c>
    </row>
    <row r="871" spans="1:20" hidden="1">
      <c r="A871" s="27" t="s">
        <v>1758</v>
      </c>
      <c r="B871" s="28">
        <f>VLOOKUP(Hospital_details[[#This Row],[PA ID]],Patient_details[],2,0)</f>
        <v>43348</v>
      </c>
      <c r="C871" s="32">
        <f>VLOOKUP(Hospital_details[[#This Row],[PA ID]],Patient_details[],3,0)</f>
        <v>90</v>
      </c>
      <c r="D871" s="32" t="str">
        <f>VLOOKUP(Hospital_details[[#This Row],[PA ID]],Patient_details[],4,0)</f>
        <v>M</v>
      </c>
      <c r="E871" s="27" t="str">
        <f>VLOOKUP(Hospital_details[[#This Row],[PA ID]],Patient_details[],5,0)</f>
        <v>Multiple-occupancy room overnight</v>
      </c>
      <c r="F871" s="27" t="str">
        <f>VLOOKUP(Hospital_details[[#This Row],[PA ID]],Patient_details[],6,0)</f>
        <v>Kilkenny</v>
      </c>
      <c r="G871" s="33" t="str">
        <f>VLOOKUP(Hospital_details[[#This Row],[PA ID]],Patient_details[],7,0)</f>
        <v>Kilkenny</v>
      </c>
      <c r="H871" s="29" t="str">
        <f>VLOOKUP(Hospital_details[[#This Row],[PA ID]],Patient_details[],9,0)</f>
        <v>Neurology department</v>
      </c>
      <c r="I871" s="27" t="s">
        <v>1759</v>
      </c>
      <c r="J871" s="27" t="str">
        <f>VLOOKUP(Hospital_details[[#This Row],[Diagnosis_ID]],Diagnosis_details[],2,0)</f>
        <v>Surgery</v>
      </c>
      <c r="K871" s="27" t="str">
        <f>VLOOKUP(Hospital_details[[#This Row],[Diagnosis_ID]],Diagnosis_details[],3,0)</f>
        <v>Medical card holders</v>
      </c>
      <c r="L871" s="29" t="str">
        <f>VLOOKUP(Hospital_details[[#This Row],[Diagnosis_ID]],Diagnosis_details[],4,0)</f>
        <v>Dr Doherty</v>
      </c>
      <c r="M871" s="29" t="str">
        <f>VLOOKUP(Hospital_details[[#This Row],[PA ID]],Patient_details[],10,0)</f>
        <v>Exelon</v>
      </c>
      <c r="N871" s="29" t="str">
        <f>VLOOKUP(Hospital_details[[#This Row],[PA ID]],Patient_details[],8,0)</f>
        <v>Dementia</v>
      </c>
      <c r="O871" s="30">
        <f>VLOOKUP(Hospital_details[[#This Row],[PA ID]],Patient_details[],11,0)</f>
        <v>4000</v>
      </c>
      <c r="P871" s="31">
        <f>VLOOKUP(Hospital_details[[#This Row],[PA ID]],Patient_details[],12,0)</f>
        <v>550</v>
      </c>
      <c r="Q871" s="31">
        <f>VLOOKUP(Hospital_details[[#This Row],[Diagnosis_ID]],Diagnosis_details[],5,0)</f>
        <v>250</v>
      </c>
      <c r="R8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71" s="31">
        <f>Hospital_details[[#This Row],[Hospital Charges]]+Hospital_details[[#This Row],[Price of Treatment]]+Hospital_details[[#This Row],[Consultant Fee]]-Hospital_details[[#This Row],[Discount]]</f>
        <v>4680</v>
      </c>
      <c r="T8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1404</v>
      </c>
    </row>
    <row r="872" spans="1:20" hidden="1">
      <c r="A872" s="27" t="s">
        <v>1760</v>
      </c>
      <c r="B872" s="28">
        <f>VLOOKUP(Hospital_details[[#This Row],[PA ID]],Patient_details[],2,0)</f>
        <v>43348</v>
      </c>
      <c r="C872" s="32">
        <f>VLOOKUP(Hospital_details[[#This Row],[PA ID]],Patient_details[],3,0)</f>
        <v>90</v>
      </c>
      <c r="D872" s="32" t="str">
        <f>VLOOKUP(Hospital_details[[#This Row],[PA ID]],Patient_details[],4,0)</f>
        <v>M</v>
      </c>
      <c r="E872" s="27" t="str">
        <f>VLOOKUP(Hospital_details[[#This Row],[PA ID]],Patient_details[],5,0)</f>
        <v>Single-occupancy room overnight</v>
      </c>
      <c r="F872" s="27" t="str">
        <f>VLOOKUP(Hospital_details[[#This Row],[PA ID]],Patient_details[],6,0)</f>
        <v>Portlaoise</v>
      </c>
      <c r="G872" s="33" t="str">
        <f>VLOOKUP(Hospital_details[[#This Row],[PA ID]],Patient_details[],7,0)</f>
        <v>Laois</v>
      </c>
      <c r="H872" s="29" t="str">
        <f>VLOOKUP(Hospital_details[[#This Row],[PA ID]],Patient_details[],9,0)</f>
        <v>Neurology department</v>
      </c>
      <c r="I872" s="27" t="s">
        <v>1761</v>
      </c>
      <c r="J872" s="27" t="str">
        <f>VLOOKUP(Hospital_details[[#This Row],[Diagnosis_ID]],Diagnosis_details[],2,0)</f>
        <v>Surgery</v>
      </c>
      <c r="K872" s="27" t="str">
        <f>VLOOKUP(Hospital_details[[#This Row],[Diagnosis_ID]],Diagnosis_details[],3,0)</f>
        <v>Medical card holders</v>
      </c>
      <c r="L872" s="29" t="str">
        <f>VLOOKUP(Hospital_details[[#This Row],[Diagnosis_ID]],Diagnosis_details[],4,0)</f>
        <v>Dr Doherty</v>
      </c>
      <c r="M872" s="29" t="str">
        <f>VLOOKUP(Hospital_details[[#This Row],[PA ID]],Patient_details[],10,0)</f>
        <v>memantine</v>
      </c>
      <c r="N872" s="29" t="str">
        <f>VLOOKUP(Hospital_details[[#This Row],[PA ID]],Patient_details[],8,0)</f>
        <v>Dementia</v>
      </c>
      <c r="O872" s="30">
        <f>VLOOKUP(Hospital_details[[#This Row],[PA ID]],Patient_details[],11,0)</f>
        <v>11000</v>
      </c>
      <c r="P872" s="31">
        <f>VLOOKUP(Hospital_details[[#This Row],[PA ID]],Patient_details[],12,0)</f>
        <v>330</v>
      </c>
      <c r="Q872" s="31">
        <f>VLOOKUP(Hospital_details[[#This Row],[Diagnosis_ID]],Diagnosis_details[],5,0)</f>
        <v>250</v>
      </c>
      <c r="R8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72" s="31">
        <f>Hospital_details[[#This Row],[Hospital Charges]]+Hospital_details[[#This Row],[Price of Treatment]]+Hospital_details[[#This Row],[Consultant Fee]]-Hospital_details[[#This Row],[Discount]]</f>
        <v>11250</v>
      </c>
      <c r="T8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873" spans="1:20">
      <c r="A873" s="27" t="s">
        <v>1762</v>
      </c>
      <c r="B873" s="28">
        <f>VLOOKUP(Hospital_details[[#This Row],[PA ID]],Patient_details[],2,0)</f>
        <v>43028</v>
      </c>
      <c r="C873" s="32">
        <f>VLOOKUP(Hospital_details[[#This Row],[PA ID]],Patient_details[],3,0)</f>
        <v>44</v>
      </c>
      <c r="D873" s="32" t="str">
        <f>VLOOKUP(Hospital_details[[#This Row],[PA ID]],Patient_details[],4,0)</f>
        <v>M</v>
      </c>
      <c r="E873" s="27" t="str">
        <f>VLOOKUP(Hospital_details[[#This Row],[PA ID]],Patient_details[],5,0)</f>
        <v>Day-case</v>
      </c>
      <c r="F873" s="27" t="str">
        <f>VLOOKUP(Hospital_details[[#This Row],[PA ID]],Patient_details[],6,0)</f>
        <v>Kilkenny</v>
      </c>
      <c r="G873" s="33" t="str">
        <f>VLOOKUP(Hospital_details[[#This Row],[PA ID]],Patient_details[],7,0)</f>
        <v>Kilkenny</v>
      </c>
      <c r="H873" s="29" t="str">
        <f>VLOOKUP(Hospital_details[[#This Row],[PA ID]],Patient_details[],9,0)</f>
        <v>Surgery</v>
      </c>
      <c r="I873" s="27" t="s">
        <v>1763</v>
      </c>
      <c r="J873" s="27" t="str">
        <f>VLOOKUP(Hospital_details[[#This Row],[Diagnosis_ID]],Diagnosis_details[],2,0)</f>
        <v>Surgery</v>
      </c>
      <c r="K873" s="27" t="str">
        <f>VLOOKUP(Hospital_details[[#This Row],[Diagnosis_ID]],Diagnosis_details[],3,0)</f>
        <v>Medical card holders</v>
      </c>
      <c r="L873" s="29" t="str">
        <f>VLOOKUP(Hospital_details[[#This Row],[Diagnosis_ID]],Diagnosis_details[],4,0)</f>
        <v>Dr Birx</v>
      </c>
      <c r="M873" s="29" t="str">
        <f>VLOOKUP(Hospital_details[[#This Row],[PA ID]],Patient_details[],10,0)</f>
        <v>Calcium</v>
      </c>
      <c r="N873" s="29" t="str">
        <f>VLOOKUP(Hospital_details[[#This Row],[PA ID]],Patient_details[],8,0)</f>
        <v>Orthopaedic</v>
      </c>
      <c r="O873" s="30">
        <f>VLOOKUP(Hospital_details[[#This Row],[PA ID]],Patient_details[],11,0)</f>
        <v>880</v>
      </c>
      <c r="P873" s="31">
        <f>VLOOKUP(Hospital_details[[#This Row],[PA ID]],Patient_details[],12,0)</f>
        <v>330</v>
      </c>
      <c r="Q873" s="31">
        <f>VLOOKUP(Hospital_details[[#This Row],[Diagnosis_ID]],Diagnosis_details[],5,0)</f>
        <v>350</v>
      </c>
      <c r="R8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73" s="31">
        <f>Hospital_details[[#This Row],[Hospital Charges]]+Hospital_details[[#This Row],[Price of Treatment]]+Hospital_details[[#This Row],[Consultant Fee]]-Hospital_details[[#This Row],[Discount]]</f>
        <v>1384</v>
      </c>
      <c r="T8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415.2</v>
      </c>
    </row>
    <row r="874" spans="1:20">
      <c r="A874" s="27" t="s">
        <v>1764</v>
      </c>
      <c r="B874" s="28">
        <f>VLOOKUP(Hospital_details[[#This Row],[PA ID]],Patient_details[],2,0)</f>
        <v>42719</v>
      </c>
      <c r="C874" s="32">
        <f>VLOOKUP(Hospital_details[[#This Row],[PA ID]],Patient_details[],3,0)</f>
        <v>59</v>
      </c>
      <c r="D874" s="32" t="str">
        <f>VLOOKUP(Hospital_details[[#This Row],[PA ID]],Patient_details[],4,0)</f>
        <v>M</v>
      </c>
      <c r="E874" s="27" t="str">
        <f>VLOOKUP(Hospital_details[[#This Row],[PA ID]],Patient_details[],5,0)</f>
        <v>Multiple-occupancy room overnight</v>
      </c>
      <c r="F874" s="27" t="str">
        <f>VLOOKUP(Hospital_details[[#This Row],[PA ID]],Patient_details[],6,0)</f>
        <v>Loughrea</v>
      </c>
      <c r="G874" s="33" t="str">
        <f>VLOOKUP(Hospital_details[[#This Row],[PA ID]],Patient_details[],7,0)</f>
        <v>Galway</v>
      </c>
      <c r="H874" s="29" t="str">
        <f>VLOOKUP(Hospital_details[[#This Row],[PA ID]],Patient_details[],9,0)</f>
        <v>Clinical Haematology</v>
      </c>
      <c r="I874" s="27" t="s">
        <v>1765</v>
      </c>
      <c r="J874" s="27" t="str">
        <f>VLOOKUP(Hospital_details[[#This Row],[Diagnosis_ID]],Diagnosis_details[],2,0)</f>
        <v>Therapy</v>
      </c>
      <c r="K874" s="27" t="str">
        <f>VLOOKUP(Hospital_details[[#This Row],[Diagnosis_ID]],Diagnosis_details[],3,0)</f>
        <v>Medical card holders</v>
      </c>
      <c r="L874" s="29" t="str">
        <f>VLOOKUP(Hospital_details[[#This Row],[Diagnosis_ID]],Diagnosis_details[],4,0)</f>
        <v>Dr Birx</v>
      </c>
      <c r="M874" s="29" t="str">
        <f>VLOOKUP(Hospital_details[[#This Row],[PA ID]],Patient_details[],10,0)</f>
        <v>folic acid</v>
      </c>
      <c r="N874" s="29" t="str">
        <f>VLOOKUP(Hospital_details[[#This Row],[PA ID]],Patient_details[],8,0)</f>
        <v>Bacterial infection</v>
      </c>
      <c r="O874" s="30">
        <f>VLOOKUP(Hospital_details[[#This Row],[PA ID]],Patient_details[],11,0)</f>
        <v>4000</v>
      </c>
      <c r="P874" s="31">
        <f>VLOOKUP(Hospital_details[[#This Row],[PA ID]],Patient_details[],12,0)</f>
        <v>220</v>
      </c>
      <c r="Q874" s="31">
        <f>VLOOKUP(Hospital_details[[#This Row],[Diagnosis_ID]],Diagnosis_details[],5,0)</f>
        <v>350</v>
      </c>
      <c r="R8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874" s="31">
        <f>Hospital_details[[#This Row],[Hospital Charges]]+Hospital_details[[#This Row],[Price of Treatment]]+Hospital_details[[#This Row],[Consultant Fee]]-Hospital_details[[#This Row],[Discount]]</f>
        <v>4170</v>
      </c>
      <c r="T8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1251</v>
      </c>
    </row>
    <row r="875" spans="1:20">
      <c r="A875" s="27" t="s">
        <v>1766</v>
      </c>
      <c r="B875" s="28">
        <f>VLOOKUP(Hospital_details[[#This Row],[PA ID]],Patient_details[],2,0)</f>
        <v>42719</v>
      </c>
      <c r="C875" s="32">
        <f>VLOOKUP(Hospital_details[[#This Row],[PA ID]],Patient_details[],3,0)</f>
        <v>53</v>
      </c>
      <c r="D875" s="32" t="str">
        <f>VLOOKUP(Hospital_details[[#This Row],[PA ID]],Patient_details[],4,0)</f>
        <v>F</v>
      </c>
      <c r="E875" s="27" t="str">
        <f>VLOOKUP(Hospital_details[[#This Row],[PA ID]],Patient_details[],5,0)</f>
        <v>Single-occupancy room overnight</v>
      </c>
      <c r="F875" s="27" t="str">
        <f>VLOOKUP(Hospital_details[[#This Row],[PA ID]],Patient_details[],6,0)</f>
        <v>Ballinasloe</v>
      </c>
      <c r="G875" s="33" t="str">
        <f>VLOOKUP(Hospital_details[[#This Row],[PA ID]],Patient_details[],7,0)</f>
        <v>Galway</v>
      </c>
      <c r="H875" s="29" t="str">
        <f>VLOOKUP(Hospital_details[[#This Row],[PA ID]],Patient_details[],9,0)</f>
        <v>Clinical Haematology</v>
      </c>
      <c r="I875" s="27" t="s">
        <v>1767</v>
      </c>
      <c r="J875" s="27" t="str">
        <f>VLOOKUP(Hospital_details[[#This Row],[Diagnosis_ID]],Diagnosis_details[],2,0)</f>
        <v>Therapy</v>
      </c>
      <c r="K875" s="27" t="str">
        <f>VLOOKUP(Hospital_details[[#This Row],[Diagnosis_ID]],Diagnosis_details[],3,0)</f>
        <v>Medical card holders</v>
      </c>
      <c r="L875" s="29" t="str">
        <f>VLOOKUP(Hospital_details[[#This Row],[Diagnosis_ID]],Diagnosis_details[],4,0)</f>
        <v>Dr Birx</v>
      </c>
      <c r="M875" s="29" t="str">
        <f>VLOOKUP(Hospital_details[[#This Row],[PA ID]],Patient_details[],10,0)</f>
        <v>folic acid</v>
      </c>
      <c r="N875" s="29" t="str">
        <f>VLOOKUP(Hospital_details[[#This Row],[PA ID]],Patient_details[],8,0)</f>
        <v>Bacterial infection</v>
      </c>
      <c r="O875" s="30">
        <f>VLOOKUP(Hospital_details[[#This Row],[PA ID]],Patient_details[],11,0)</f>
        <v>11000</v>
      </c>
      <c r="P875" s="31">
        <f>VLOOKUP(Hospital_details[[#This Row],[PA ID]],Patient_details[],12,0)</f>
        <v>770</v>
      </c>
      <c r="Q875" s="31">
        <f>VLOOKUP(Hospital_details[[#This Row],[Diagnosis_ID]],Diagnosis_details[],5,0)</f>
        <v>350</v>
      </c>
      <c r="R8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75" s="31">
        <f>Hospital_details[[#This Row],[Hospital Charges]]+Hospital_details[[#This Row],[Price of Treatment]]+Hospital_details[[#This Row],[Consultant Fee]]-Hospital_details[[#This Row],[Discount]]</f>
        <v>11020</v>
      </c>
      <c r="T8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876" spans="1:20">
      <c r="A876" s="27" t="s">
        <v>1768</v>
      </c>
      <c r="B876" s="28">
        <f>VLOOKUP(Hospital_details[[#This Row],[PA ID]],Patient_details[],2,0)</f>
        <v>43706</v>
      </c>
      <c r="C876" s="32">
        <f>VLOOKUP(Hospital_details[[#This Row],[PA ID]],Patient_details[],3,0)</f>
        <v>34</v>
      </c>
      <c r="D876" s="32" t="str">
        <f>VLOOKUP(Hospital_details[[#This Row],[PA ID]],Patient_details[],4,0)</f>
        <v>F</v>
      </c>
      <c r="E876" s="27" t="str">
        <f>VLOOKUP(Hospital_details[[#This Row],[PA ID]],Patient_details[],5,0)</f>
        <v>Single-occupancy room overnight</v>
      </c>
      <c r="F876" s="27" t="str">
        <f>VLOOKUP(Hospital_details[[#This Row],[PA ID]],Patient_details[],6,0)</f>
        <v>Loughrea</v>
      </c>
      <c r="G876" s="33" t="str">
        <f>VLOOKUP(Hospital_details[[#This Row],[PA ID]],Patient_details[],7,0)</f>
        <v>Galway</v>
      </c>
      <c r="H876" s="29" t="str">
        <f>VLOOKUP(Hospital_details[[#This Row],[PA ID]],Patient_details[],9,0)</f>
        <v>Clinical Haematology</v>
      </c>
      <c r="I876" s="27" t="s">
        <v>1769</v>
      </c>
      <c r="J876" s="27" t="str">
        <f>VLOOKUP(Hospital_details[[#This Row],[Diagnosis_ID]],Diagnosis_details[],2,0)</f>
        <v>Therapy</v>
      </c>
      <c r="K876" s="27" t="str">
        <f>VLOOKUP(Hospital_details[[#This Row],[Diagnosis_ID]],Diagnosis_details[],3,0)</f>
        <v>Medical card holders</v>
      </c>
      <c r="L876" s="29" t="str">
        <f>VLOOKUP(Hospital_details[[#This Row],[Diagnosis_ID]],Diagnosis_details[],4,0)</f>
        <v>Dr Birx</v>
      </c>
      <c r="M876" s="29" t="str">
        <f>VLOOKUP(Hospital_details[[#This Row],[PA ID]],Patient_details[],10,0)</f>
        <v>folic acid</v>
      </c>
      <c r="N876" s="29" t="str">
        <f>VLOOKUP(Hospital_details[[#This Row],[PA ID]],Patient_details[],8,0)</f>
        <v>Bacterial infection</v>
      </c>
      <c r="O876" s="30">
        <f>VLOOKUP(Hospital_details[[#This Row],[PA ID]],Patient_details[],11,0)</f>
        <v>11000</v>
      </c>
      <c r="P876" s="31">
        <f>VLOOKUP(Hospital_details[[#This Row],[PA ID]],Patient_details[],12,0)</f>
        <v>175</v>
      </c>
      <c r="Q876" s="31">
        <f>VLOOKUP(Hospital_details[[#This Row],[Diagnosis_ID]],Diagnosis_details[],5,0)</f>
        <v>350</v>
      </c>
      <c r="R8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76" s="31">
        <f>Hospital_details[[#This Row],[Hospital Charges]]+Hospital_details[[#This Row],[Price of Treatment]]+Hospital_details[[#This Row],[Consultant Fee]]-Hospital_details[[#This Row],[Discount]]</f>
        <v>10425</v>
      </c>
      <c r="T8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877" spans="1:20" hidden="1">
      <c r="A877" s="27" t="s">
        <v>1770</v>
      </c>
      <c r="B877" s="28">
        <f>VLOOKUP(Hospital_details[[#This Row],[PA ID]],Patient_details[],2,0)</f>
        <v>43121</v>
      </c>
      <c r="C877" s="32">
        <f>VLOOKUP(Hospital_details[[#This Row],[PA ID]],Patient_details[],3,0)</f>
        <v>47</v>
      </c>
      <c r="D877" s="32" t="str">
        <f>VLOOKUP(Hospital_details[[#This Row],[PA ID]],Patient_details[],4,0)</f>
        <v>M</v>
      </c>
      <c r="E877" s="27" t="str">
        <f>VLOOKUP(Hospital_details[[#This Row],[PA ID]],Patient_details[],5,0)</f>
        <v>Multiple-occupancy room overnight</v>
      </c>
      <c r="F877" s="27" t="str">
        <f>VLOOKUP(Hospital_details[[#This Row],[PA ID]],Patient_details[],6,0)</f>
        <v>Cashel</v>
      </c>
      <c r="G877" s="33" t="str">
        <f>VLOOKUP(Hospital_details[[#This Row],[PA ID]],Patient_details[],7,0)</f>
        <v>Tipperary</v>
      </c>
      <c r="H877" s="29" t="str">
        <f>VLOOKUP(Hospital_details[[#This Row],[PA ID]],Patient_details[],9,0)</f>
        <v>Clinical Neurophysiology</v>
      </c>
      <c r="I877" s="27" t="s">
        <v>1771</v>
      </c>
      <c r="J877" s="27" t="str">
        <f>VLOOKUP(Hospital_details[[#This Row],[Diagnosis_ID]],Diagnosis_details[],2,0)</f>
        <v>Surgery</v>
      </c>
      <c r="K877" s="27" t="str">
        <f>VLOOKUP(Hospital_details[[#This Row],[Diagnosis_ID]],Diagnosis_details[],3,0)</f>
        <v>Medical card holders</v>
      </c>
      <c r="L877" s="29" t="str">
        <f>VLOOKUP(Hospital_details[[#This Row],[Diagnosis_ID]],Diagnosis_details[],4,0)</f>
        <v>Dr Doherty</v>
      </c>
      <c r="M877" s="29" t="str">
        <f>VLOOKUP(Hospital_details[[#This Row],[PA ID]],Patient_details[],10,0)</f>
        <v>Aspirin</v>
      </c>
      <c r="N877" s="29" t="str">
        <f>VLOOKUP(Hospital_details[[#This Row],[PA ID]],Patient_details[],8,0)</f>
        <v>Chronic daily headache</v>
      </c>
      <c r="O877" s="30">
        <f>VLOOKUP(Hospital_details[[#This Row],[PA ID]],Patient_details[],11,0)</f>
        <v>4000</v>
      </c>
      <c r="P877" s="31">
        <f>VLOOKUP(Hospital_details[[#This Row],[PA ID]],Patient_details[],12,0)</f>
        <v>330</v>
      </c>
      <c r="Q877" s="31">
        <f>VLOOKUP(Hospital_details[[#This Row],[Diagnosis_ID]],Diagnosis_details[],5,0)</f>
        <v>250</v>
      </c>
      <c r="R8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77" s="31">
        <f>Hospital_details[[#This Row],[Hospital Charges]]+Hospital_details[[#This Row],[Price of Treatment]]+Hospital_details[[#This Row],[Consultant Fee]]-Hospital_details[[#This Row],[Discount]]</f>
        <v>4460</v>
      </c>
      <c r="T8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1338</v>
      </c>
    </row>
    <row r="878" spans="1:20" hidden="1">
      <c r="A878" s="27" t="s">
        <v>1772</v>
      </c>
      <c r="B878" s="28">
        <f>VLOOKUP(Hospital_details[[#This Row],[PA ID]],Patient_details[],2,0)</f>
        <v>43121</v>
      </c>
      <c r="C878" s="32">
        <f>VLOOKUP(Hospital_details[[#This Row],[PA ID]],Patient_details[],3,0)</f>
        <v>54</v>
      </c>
      <c r="D878" s="32" t="str">
        <f>VLOOKUP(Hospital_details[[#This Row],[PA ID]],Patient_details[],4,0)</f>
        <v>M</v>
      </c>
      <c r="E878" s="27" t="str">
        <f>VLOOKUP(Hospital_details[[#This Row],[PA ID]],Patient_details[],5,0)</f>
        <v>Multiple-occupancy room overnight</v>
      </c>
      <c r="F878" s="27" t="str">
        <f>VLOOKUP(Hospital_details[[#This Row],[PA ID]],Patient_details[],6,0)</f>
        <v>Cavan</v>
      </c>
      <c r="G878" s="33" t="str">
        <f>VLOOKUP(Hospital_details[[#This Row],[PA ID]],Patient_details[],7,0)</f>
        <v>Cavan</v>
      </c>
      <c r="H878" s="29" t="str">
        <f>VLOOKUP(Hospital_details[[#This Row],[PA ID]],Patient_details[],9,0)</f>
        <v>Clinical Neurophysiology</v>
      </c>
      <c r="I878" s="27" t="s">
        <v>1773</v>
      </c>
      <c r="J878" s="27" t="str">
        <f>VLOOKUP(Hospital_details[[#This Row],[Diagnosis_ID]],Diagnosis_details[],2,0)</f>
        <v>Surgery</v>
      </c>
      <c r="K878" s="27" t="str">
        <f>VLOOKUP(Hospital_details[[#This Row],[Diagnosis_ID]],Diagnosis_details[],3,0)</f>
        <v>Medical card holders</v>
      </c>
      <c r="L878" s="29" t="str">
        <f>VLOOKUP(Hospital_details[[#This Row],[Diagnosis_ID]],Diagnosis_details[],4,0)</f>
        <v>Dr Doherty</v>
      </c>
      <c r="M878" s="29" t="str">
        <f>VLOOKUP(Hospital_details[[#This Row],[PA ID]],Patient_details[],10,0)</f>
        <v>Antidepressants</v>
      </c>
      <c r="N878" s="29" t="str">
        <f>VLOOKUP(Hospital_details[[#This Row],[PA ID]],Patient_details[],8,0)</f>
        <v>Chronic daily headache</v>
      </c>
      <c r="O878" s="30">
        <f>VLOOKUP(Hospital_details[[#This Row],[PA ID]],Patient_details[],11,0)</f>
        <v>4000</v>
      </c>
      <c r="P878" s="31">
        <f>VLOOKUP(Hospital_details[[#This Row],[PA ID]],Patient_details[],12,0)</f>
        <v>110</v>
      </c>
      <c r="Q878" s="31">
        <f>VLOOKUP(Hospital_details[[#This Row],[Diagnosis_ID]],Diagnosis_details[],5,0)</f>
        <v>250</v>
      </c>
      <c r="R8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78" s="31">
        <f>Hospital_details[[#This Row],[Hospital Charges]]+Hospital_details[[#This Row],[Price of Treatment]]+Hospital_details[[#This Row],[Consultant Fee]]-Hospital_details[[#This Row],[Discount]]</f>
        <v>4240</v>
      </c>
      <c r="T8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1272</v>
      </c>
    </row>
    <row r="879" spans="1:20" hidden="1">
      <c r="A879" s="27" t="s">
        <v>1774</v>
      </c>
      <c r="B879" s="28">
        <f>VLOOKUP(Hospital_details[[#This Row],[PA ID]],Patient_details[],2,0)</f>
        <v>43121</v>
      </c>
      <c r="C879" s="32">
        <f>VLOOKUP(Hospital_details[[#This Row],[PA ID]],Patient_details[],3,0)</f>
        <v>42</v>
      </c>
      <c r="D879" s="32" t="str">
        <f>VLOOKUP(Hospital_details[[#This Row],[PA ID]],Patient_details[],4,0)</f>
        <v>F</v>
      </c>
      <c r="E879" s="27" t="str">
        <f>VLOOKUP(Hospital_details[[#This Row],[PA ID]],Patient_details[],5,0)</f>
        <v>Single-occupancy room overnight</v>
      </c>
      <c r="F879" s="27" t="str">
        <f>VLOOKUP(Hospital_details[[#This Row],[PA ID]],Patient_details[],6,0)</f>
        <v>Limerick</v>
      </c>
      <c r="G879" s="33" t="str">
        <f>VLOOKUP(Hospital_details[[#This Row],[PA ID]],Patient_details[],7,0)</f>
        <v>Clare</v>
      </c>
      <c r="H879" s="29" t="str">
        <f>VLOOKUP(Hospital_details[[#This Row],[PA ID]],Patient_details[],9,0)</f>
        <v>Clinical Neurophysiology</v>
      </c>
      <c r="I879" s="27" t="s">
        <v>1775</v>
      </c>
      <c r="J879" s="27" t="str">
        <f>VLOOKUP(Hospital_details[[#This Row],[Diagnosis_ID]],Diagnosis_details[],2,0)</f>
        <v>Therapy</v>
      </c>
      <c r="K879" s="27" t="str">
        <f>VLOOKUP(Hospital_details[[#This Row],[Diagnosis_ID]],Diagnosis_details[],3,0)</f>
        <v>Medical card holders</v>
      </c>
      <c r="L879" s="29" t="str">
        <f>VLOOKUP(Hospital_details[[#This Row],[Diagnosis_ID]],Diagnosis_details[],4,0)</f>
        <v>Dr Doherty</v>
      </c>
      <c r="M879" s="29" t="str">
        <f>VLOOKUP(Hospital_details[[#This Row],[PA ID]],Patient_details[],10,0)</f>
        <v>Antidepressants</v>
      </c>
      <c r="N879" s="29" t="str">
        <f>VLOOKUP(Hospital_details[[#This Row],[PA ID]],Patient_details[],8,0)</f>
        <v>Chronic daily headache</v>
      </c>
      <c r="O879" s="30">
        <f>VLOOKUP(Hospital_details[[#This Row],[PA ID]],Patient_details[],11,0)</f>
        <v>11000</v>
      </c>
      <c r="P879" s="31">
        <f>VLOOKUP(Hospital_details[[#This Row],[PA ID]],Patient_details[],12,0)</f>
        <v>330</v>
      </c>
      <c r="Q879" s="31">
        <f>VLOOKUP(Hospital_details[[#This Row],[Diagnosis_ID]],Diagnosis_details[],5,0)</f>
        <v>250</v>
      </c>
      <c r="R8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79" s="31">
        <f>Hospital_details[[#This Row],[Hospital Charges]]+Hospital_details[[#This Row],[Price of Treatment]]+Hospital_details[[#This Row],[Consultant Fee]]-Hospital_details[[#This Row],[Discount]]</f>
        <v>11250</v>
      </c>
      <c r="T8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880" spans="1:20" hidden="1">
      <c r="A880" s="27" t="s">
        <v>1776</v>
      </c>
      <c r="B880" s="28">
        <f>VLOOKUP(Hospital_details[[#This Row],[PA ID]],Patient_details[],2,0)</f>
        <v>42634</v>
      </c>
      <c r="C880" s="32">
        <f>VLOOKUP(Hospital_details[[#This Row],[PA ID]],Patient_details[],3,0)</f>
        <v>53</v>
      </c>
      <c r="D880" s="32" t="str">
        <f>VLOOKUP(Hospital_details[[#This Row],[PA ID]],Patient_details[],4,0)</f>
        <v>F</v>
      </c>
      <c r="E880" s="27" t="str">
        <f>VLOOKUP(Hospital_details[[#This Row],[PA ID]],Patient_details[],5,0)</f>
        <v>Multiple-occupancy room overnight</v>
      </c>
      <c r="F880" s="27" t="str">
        <f>VLOOKUP(Hospital_details[[#This Row],[PA ID]],Patient_details[],6,0)</f>
        <v>Galway</v>
      </c>
      <c r="G880" s="33" t="str">
        <f>VLOOKUP(Hospital_details[[#This Row],[PA ID]],Patient_details[],7,0)</f>
        <v>Clare</v>
      </c>
      <c r="H880" s="29" t="str">
        <f>VLOOKUP(Hospital_details[[#This Row],[PA ID]],Patient_details[],9,0)</f>
        <v>Clinical Neurophysiology</v>
      </c>
      <c r="I880" s="27" t="s">
        <v>1777</v>
      </c>
      <c r="J880" s="27" t="str">
        <f>VLOOKUP(Hospital_details[[#This Row],[Diagnosis_ID]],Diagnosis_details[],2,0)</f>
        <v>Therapy</v>
      </c>
      <c r="K880" s="27" t="str">
        <f>VLOOKUP(Hospital_details[[#This Row],[Diagnosis_ID]],Diagnosis_details[],3,0)</f>
        <v>Medical card holders</v>
      </c>
      <c r="L880" s="29" t="str">
        <f>VLOOKUP(Hospital_details[[#This Row],[Diagnosis_ID]],Diagnosis_details[],4,0)</f>
        <v>Dr Doherty</v>
      </c>
      <c r="M880" s="29" t="str">
        <f>VLOOKUP(Hospital_details[[#This Row],[PA ID]],Patient_details[],10,0)</f>
        <v>Calcium</v>
      </c>
      <c r="N880" s="29" t="str">
        <f>VLOOKUP(Hospital_details[[#This Row],[PA ID]],Patient_details[],8,0)</f>
        <v>Chronic daily headache</v>
      </c>
      <c r="O880" s="30">
        <f>VLOOKUP(Hospital_details[[#This Row],[PA ID]],Patient_details[],11,0)</f>
        <v>4000</v>
      </c>
      <c r="P880" s="31">
        <f>VLOOKUP(Hospital_details[[#This Row],[PA ID]],Patient_details[],12,0)</f>
        <v>440</v>
      </c>
      <c r="Q880" s="31">
        <f>VLOOKUP(Hospital_details[[#This Row],[Diagnosis_ID]],Diagnosis_details[],5,0)</f>
        <v>250</v>
      </c>
      <c r="R8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80" s="31">
        <f>Hospital_details[[#This Row],[Hospital Charges]]+Hospital_details[[#This Row],[Price of Treatment]]+Hospital_details[[#This Row],[Consultant Fee]]-Hospital_details[[#This Row],[Discount]]</f>
        <v>4570</v>
      </c>
      <c r="T8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1371</v>
      </c>
    </row>
    <row r="881" spans="1:20" hidden="1">
      <c r="A881" s="27" t="s">
        <v>1778</v>
      </c>
      <c r="B881" s="28">
        <f>VLOOKUP(Hospital_details[[#This Row],[PA ID]],Patient_details[],2,0)</f>
        <v>43801</v>
      </c>
      <c r="C881" s="32">
        <f>VLOOKUP(Hospital_details[[#This Row],[PA ID]],Patient_details[],3,0)</f>
        <v>50</v>
      </c>
      <c r="D881" s="32" t="str">
        <f>VLOOKUP(Hospital_details[[#This Row],[PA ID]],Patient_details[],4,0)</f>
        <v>M</v>
      </c>
      <c r="E881" s="27" t="str">
        <f>VLOOKUP(Hospital_details[[#This Row],[PA ID]],Patient_details[],5,0)</f>
        <v>Single-occupancy room overnight</v>
      </c>
      <c r="F881" s="27" t="str">
        <f>VLOOKUP(Hospital_details[[#This Row],[PA ID]],Patient_details[],6,0)</f>
        <v>Kilrush</v>
      </c>
      <c r="G881" s="33" t="str">
        <f>VLOOKUP(Hospital_details[[#This Row],[PA ID]],Patient_details[],7,0)</f>
        <v>Clare</v>
      </c>
      <c r="H881" s="29" t="str">
        <f>VLOOKUP(Hospital_details[[#This Row],[PA ID]],Patient_details[],9,0)</f>
        <v>Audiology Department</v>
      </c>
      <c r="I881" s="27" t="s">
        <v>1779</v>
      </c>
      <c r="J881" s="27" t="str">
        <f>VLOOKUP(Hospital_details[[#This Row],[Diagnosis_ID]],Diagnosis_details[],2,0)</f>
        <v>Surgery</v>
      </c>
      <c r="K881" s="27" t="str">
        <f>VLOOKUP(Hospital_details[[#This Row],[Diagnosis_ID]],Diagnosis_details[],3,0)</f>
        <v>Medical card holders</v>
      </c>
      <c r="L881" s="29" t="str">
        <f>VLOOKUP(Hospital_details[[#This Row],[Diagnosis_ID]],Diagnosis_details[],4,0)</f>
        <v>Dr Doherty</v>
      </c>
      <c r="M881" s="29" t="str">
        <f>VLOOKUP(Hospital_details[[#This Row],[PA ID]],Patient_details[],10,0)</f>
        <v>Calcium</v>
      </c>
      <c r="N881" s="29" t="str">
        <f>VLOOKUP(Hospital_details[[#This Row],[PA ID]],Patient_details[],8,0)</f>
        <v>Hearing Loss</v>
      </c>
      <c r="O881" s="30">
        <f>VLOOKUP(Hospital_details[[#This Row],[PA ID]],Patient_details[],11,0)</f>
        <v>11000</v>
      </c>
      <c r="P881" s="31">
        <f>VLOOKUP(Hospital_details[[#This Row],[PA ID]],Patient_details[],12,0)</f>
        <v>330</v>
      </c>
      <c r="Q881" s="31">
        <f>VLOOKUP(Hospital_details[[#This Row],[Diagnosis_ID]],Diagnosis_details[],5,0)</f>
        <v>250</v>
      </c>
      <c r="R8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81" s="31">
        <f>Hospital_details[[#This Row],[Hospital Charges]]+Hospital_details[[#This Row],[Price of Treatment]]+Hospital_details[[#This Row],[Consultant Fee]]-Hospital_details[[#This Row],[Discount]]</f>
        <v>11250</v>
      </c>
      <c r="T8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882" spans="1:20" hidden="1">
      <c r="A882" s="27" t="s">
        <v>1780</v>
      </c>
      <c r="B882" s="28">
        <f>VLOOKUP(Hospital_details[[#This Row],[PA ID]],Patient_details[],2,0)</f>
        <v>43801</v>
      </c>
      <c r="C882" s="32">
        <f>VLOOKUP(Hospital_details[[#This Row],[PA ID]],Patient_details[],3,0)</f>
        <v>56</v>
      </c>
      <c r="D882" s="32" t="str">
        <f>VLOOKUP(Hospital_details[[#This Row],[PA ID]],Patient_details[],4,0)</f>
        <v>M</v>
      </c>
      <c r="E882" s="27" t="str">
        <f>VLOOKUP(Hospital_details[[#This Row],[PA ID]],Patient_details[],5,0)</f>
        <v>Multiple-occupancy room overnight</v>
      </c>
      <c r="F882" s="27" t="str">
        <f>VLOOKUP(Hospital_details[[#This Row],[PA ID]],Patient_details[],6,0)</f>
        <v>Midleton</v>
      </c>
      <c r="G882" s="33" t="str">
        <f>VLOOKUP(Hospital_details[[#This Row],[PA ID]],Patient_details[],7,0)</f>
        <v>Cork</v>
      </c>
      <c r="H882" s="29" t="str">
        <f>VLOOKUP(Hospital_details[[#This Row],[PA ID]],Patient_details[],9,0)</f>
        <v>Audiology Department</v>
      </c>
      <c r="I882" s="27" t="s">
        <v>1781</v>
      </c>
      <c r="J882" s="27" t="str">
        <f>VLOOKUP(Hospital_details[[#This Row],[Diagnosis_ID]],Diagnosis_details[],2,0)</f>
        <v>Surgery</v>
      </c>
      <c r="K882" s="27" t="str">
        <f>VLOOKUP(Hospital_details[[#This Row],[Diagnosis_ID]],Diagnosis_details[],3,0)</f>
        <v>Medical card holders</v>
      </c>
      <c r="L882" s="29" t="str">
        <f>VLOOKUP(Hospital_details[[#This Row],[Diagnosis_ID]],Diagnosis_details[],4,0)</f>
        <v>Dr Doherty</v>
      </c>
      <c r="M882" s="29" t="str">
        <f>VLOOKUP(Hospital_details[[#This Row],[PA ID]],Patient_details[],10,0)</f>
        <v>Anti-Inflammatory</v>
      </c>
      <c r="N882" s="29" t="str">
        <f>VLOOKUP(Hospital_details[[#This Row],[PA ID]],Patient_details[],8,0)</f>
        <v>Hearing Loss</v>
      </c>
      <c r="O882" s="30">
        <f>VLOOKUP(Hospital_details[[#This Row],[PA ID]],Patient_details[],11,0)</f>
        <v>4000</v>
      </c>
      <c r="P882" s="31">
        <f>VLOOKUP(Hospital_details[[#This Row],[PA ID]],Patient_details[],12,0)</f>
        <v>550</v>
      </c>
      <c r="Q882" s="31">
        <f>VLOOKUP(Hospital_details[[#This Row],[Diagnosis_ID]],Diagnosis_details[],5,0)</f>
        <v>250</v>
      </c>
      <c r="R8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882" s="31">
        <f>Hospital_details[[#This Row],[Hospital Charges]]+Hospital_details[[#This Row],[Price of Treatment]]+Hospital_details[[#This Row],[Consultant Fee]]-Hospital_details[[#This Row],[Discount]]</f>
        <v>4680</v>
      </c>
      <c r="T8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1404</v>
      </c>
    </row>
    <row r="883" spans="1:20">
      <c r="A883" s="27" t="s">
        <v>1782</v>
      </c>
      <c r="B883" s="28">
        <f>VLOOKUP(Hospital_details[[#This Row],[PA ID]],Patient_details[],2,0)</f>
        <v>43021</v>
      </c>
      <c r="C883" s="32">
        <f>VLOOKUP(Hospital_details[[#This Row],[PA ID]],Patient_details[],3,0)</f>
        <v>43</v>
      </c>
      <c r="D883" s="32" t="str">
        <f>VLOOKUP(Hospital_details[[#This Row],[PA ID]],Patient_details[],4,0)</f>
        <v>M</v>
      </c>
      <c r="E883" s="27" t="str">
        <f>VLOOKUP(Hospital_details[[#This Row],[PA ID]],Patient_details[],5,0)</f>
        <v>Single-occupancy room overnight</v>
      </c>
      <c r="F883" s="27" t="str">
        <f>VLOOKUP(Hospital_details[[#This Row],[PA ID]],Patient_details[],6,0)</f>
        <v>Charleville</v>
      </c>
      <c r="G883" s="33" t="str">
        <f>VLOOKUP(Hospital_details[[#This Row],[PA ID]],Patient_details[],7,0)</f>
        <v>Cork</v>
      </c>
      <c r="H883" s="29" t="str">
        <f>VLOOKUP(Hospital_details[[#This Row],[PA ID]],Patient_details[],9,0)</f>
        <v>Clinical Haematology</v>
      </c>
      <c r="I883" s="27" t="s">
        <v>1783</v>
      </c>
      <c r="J883" s="27" t="str">
        <f>VLOOKUP(Hospital_details[[#This Row],[Diagnosis_ID]],Diagnosis_details[],2,0)</f>
        <v>Therapy</v>
      </c>
      <c r="K883" s="27" t="str">
        <f>VLOOKUP(Hospital_details[[#This Row],[Diagnosis_ID]],Diagnosis_details[],3,0)</f>
        <v>Medical card holders</v>
      </c>
      <c r="L883" s="29" t="str">
        <f>VLOOKUP(Hospital_details[[#This Row],[Diagnosis_ID]],Diagnosis_details[],4,0)</f>
        <v>Dr Birx</v>
      </c>
      <c r="M883" s="29" t="str">
        <f>VLOOKUP(Hospital_details[[#This Row],[PA ID]],Patient_details[],10,0)</f>
        <v>folic acid</v>
      </c>
      <c r="N883" s="29" t="str">
        <f>VLOOKUP(Hospital_details[[#This Row],[PA ID]],Patient_details[],8,0)</f>
        <v>Bacterial infection</v>
      </c>
      <c r="O883" s="30">
        <f>VLOOKUP(Hospital_details[[#This Row],[PA ID]],Patient_details[],11,0)</f>
        <v>11000</v>
      </c>
      <c r="P883" s="31">
        <f>VLOOKUP(Hospital_details[[#This Row],[PA ID]],Patient_details[],12,0)</f>
        <v>70</v>
      </c>
      <c r="Q883" s="31">
        <f>VLOOKUP(Hospital_details[[#This Row],[Diagnosis_ID]],Diagnosis_details[],5,0)</f>
        <v>350</v>
      </c>
      <c r="R8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83" s="31">
        <f>Hospital_details[[#This Row],[Hospital Charges]]+Hospital_details[[#This Row],[Price of Treatment]]+Hospital_details[[#This Row],[Consultant Fee]]-Hospital_details[[#This Row],[Discount]]</f>
        <v>10320</v>
      </c>
      <c r="T8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884" spans="1:20">
      <c r="A884" s="27" t="s">
        <v>1784</v>
      </c>
      <c r="B884" s="28">
        <f>VLOOKUP(Hospital_details[[#This Row],[PA ID]],Patient_details[],2,0)</f>
        <v>43822</v>
      </c>
      <c r="C884" s="32">
        <f>VLOOKUP(Hospital_details[[#This Row],[PA ID]],Patient_details[],3,0)</f>
        <v>44</v>
      </c>
      <c r="D884" s="32" t="str">
        <f>VLOOKUP(Hospital_details[[#This Row],[PA ID]],Patient_details[],4,0)</f>
        <v>F</v>
      </c>
      <c r="E884" s="27" t="str">
        <f>VLOOKUP(Hospital_details[[#This Row],[PA ID]],Patient_details[],5,0)</f>
        <v>Single-occupancy room overnight</v>
      </c>
      <c r="F884" s="27" t="str">
        <f>VLOOKUP(Hospital_details[[#This Row],[PA ID]],Patient_details[],6,0)</f>
        <v>Fermoy</v>
      </c>
      <c r="G884" s="33" t="str">
        <f>VLOOKUP(Hospital_details[[#This Row],[PA ID]],Patient_details[],7,0)</f>
        <v>Cork</v>
      </c>
      <c r="H884" s="29" t="str">
        <f>VLOOKUP(Hospital_details[[#This Row],[PA ID]],Patient_details[],9,0)</f>
        <v>Surgery</v>
      </c>
      <c r="I884" s="27" t="s">
        <v>1785</v>
      </c>
      <c r="J884" s="27" t="str">
        <f>VLOOKUP(Hospital_details[[#This Row],[Diagnosis_ID]],Diagnosis_details[],2,0)</f>
        <v>Therapy</v>
      </c>
      <c r="K884" s="27" t="str">
        <f>VLOOKUP(Hospital_details[[#This Row],[Diagnosis_ID]],Diagnosis_details[],3,0)</f>
        <v>Medical card holders</v>
      </c>
      <c r="L884" s="29" t="str">
        <f>VLOOKUP(Hospital_details[[#This Row],[Diagnosis_ID]],Diagnosis_details[],4,0)</f>
        <v>Dr Birx</v>
      </c>
      <c r="M884" s="29" t="str">
        <f>VLOOKUP(Hospital_details[[#This Row],[PA ID]],Patient_details[],10,0)</f>
        <v>Calcium</v>
      </c>
      <c r="N884" s="29" t="str">
        <f>VLOOKUP(Hospital_details[[#This Row],[PA ID]],Patient_details[],8,0)</f>
        <v>Orthopaedic</v>
      </c>
      <c r="O884" s="30">
        <f>VLOOKUP(Hospital_details[[#This Row],[PA ID]],Patient_details[],11,0)</f>
        <v>28000</v>
      </c>
      <c r="P884" s="31">
        <f>VLOOKUP(Hospital_details[[#This Row],[PA ID]],Patient_details[],12,0)</f>
        <v>320</v>
      </c>
      <c r="Q884" s="31">
        <f>VLOOKUP(Hospital_details[[#This Row],[Diagnosis_ID]],Diagnosis_details[],5,0)</f>
        <v>350</v>
      </c>
      <c r="R8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884" s="31">
        <f>Hospital_details[[#This Row],[Hospital Charges]]+Hospital_details[[#This Row],[Price of Treatment]]+Hospital_details[[#This Row],[Consultant Fee]]-Hospital_details[[#This Row],[Discount]]</f>
        <v>25870</v>
      </c>
      <c r="T8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885" spans="1:20" hidden="1">
      <c r="A885" s="27" t="s">
        <v>1786</v>
      </c>
      <c r="B885" s="28">
        <f>VLOOKUP(Hospital_details[[#This Row],[PA ID]],Patient_details[],2,0)</f>
        <v>43397</v>
      </c>
      <c r="C885" s="32">
        <f>VLOOKUP(Hospital_details[[#This Row],[PA ID]],Patient_details[],3,0)</f>
        <v>90</v>
      </c>
      <c r="D885" s="32" t="str">
        <f>VLOOKUP(Hospital_details[[#This Row],[PA ID]],Patient_details[],4,0)</f>
        <v>F</v>
      </c>
      <c r="E885" s="27" t="str">
        <f>VLOOKUP(Hospital_details[[#This Row],[PA ID]],Patient_details[],5,0)</f>
        <v>Single-occupancy room overnight</v>
      </c>
      <c r="F885" s="27" t="str">
        <f>VLOOKUP(Hospital_details[[#This Row],[PA ID]],Patient_details[],6,0)</f>
        <v>Kinsale</v>
      </c>
      <c r="G885" s="33" t="str">
        <f>VLOOKUP(Hospital_details[[#This Row],[PA ID]],Patient_details[],7,0)</f>
        <v>Cork</v>
      </c>
      <c r="H885" s="29" t="str">
        <f>VLOOKUP(Hospital_details[[#This Row],[PA ID]],Patient_details[],9,0)</f>
        <v>Neurology department</v>
      </c>
      <c r="I885" s="27" t="s">
        <v>1787</v>
      </c>
      <c r="J885" s="27" t="str">
        <f>VLOOKUP(Hospital_details[[#This Row],[Diagnosis_ID]],Diagnosis_details[],2,0)</f>
        <v>Therapy</v>
      </c>
      <c r="K885" s="27" t="str">
        <f>VLOOKUP(Hospital_details[[#This Row],[Diagnosis_ID]],Diagnosis_details[],3,0)</f>
        <v>Medical card holders</v>
      </c>
      <c r="L885" s="29" t="str">
        <f>VLOOKUP(Hospital_details[[#This Row],[Diagnosis_ID]],Diagnosis_details[],4,0)</f>
        <v>Dr Doherty</v>
      </c>
      <c r="M885" s="29" t="str">
        <f>VLOOKUP(Hospital_details[[#This Row],[PA ID]],Patient_details[],10,0)</f>
        <v>Aricept</v>
      </c>
      <c r="N885" s="29" t="str">
        <f>VLOOKUP(Hospital_details[[#This Row],[PA ID]],Patient_details[],8,0)</f>
        <v>Dementia</v>
      </c>
      <c r="O885" s="30">
        <f>VLOOKUP(Hospital_details[[#This Row],[PA ID]],Patient_details[],11,0)</f>
        <v>11000</v>
      </c>
      <c r="P885" s="31">
        <f>VLOOKUP(Hospital_details[[#This Row],[PA ID]],Patient_details[],12,0)</f>
        <v>250</v>
      </c>
      <c r="Q885" s="31">
        <f>VLOOKUP(Hospital_details[[#This Row],[Diagnosis_ID]],Diagnosis_details[],5,0)</f>
        <v>250</v>
      </c>
      <c r="R8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85" s="31">
        <f>Hospital_details[[#This Row],[Hospital Charges]]+Hospital_details[[#This Row],[Price of Treatment]]+Hospital_details[[#This Row],[Consultant Fee]]-Hospital_details[[#This Row],[Discount]]</f>
        <v>11170</v>
      </c>
      <c r="T8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3351</v>
      </c>
    </row>
    <row r="886" spans="1:20">
      <c r="A886" s="27" t="s">
        <v>1788</v>
      </c>
      <c r="B886" s="28">
        <f>VLOOKUP(Hospital_details[[#This Row],[PA ID]],Patient_details[],2,0)</f>
        <v>42494</v>
      </c>
      <c r="C886" s="32">
        <f>VLOOKUP(Hospital_details[[#This Row],[PA ID]],Patient_details[],3,0)</f>
        <v>61</v>
      </c>
      <c r="D886" s="32" t="str">
        <f>VLOOKUP(Hospital_details[[#This Row],[PA ID]],Patient_details[],4,0)</f>
        <v>M</v>
      </c>
      <c r="E886" s="27" t="str">
        <f>VLOOKUP(Hospital_details[[#This Row],[PA ID]],Patient_details[],5,0)</f>
        <v>Single-occupancy room overnight</v>
      </c>
      <c r="F886" s="27" t="str">
        <f>VLOOKUP(Hospital_details[[#This Row],[PA ID]],Patient_details[],6,0)</f>
        <v>Cork - Dunmanway</v>
      </c>
      <c r="G886" s="33" t="str">
        <f>VLOOKUP(Hospital_details[[#This Row],[PA ID]],Patient_details[],7,0)</f>
        <v>Cork</v>
      </c>
      <c r="H886" s="29" t="str">
        <f>VLOOKUP(Hospital_details[[#This Row],[PA ID]],Patient_details[],9,0)</f>
        <v>Clinical Haematology</v>
      </c>
      <c r="I886" s="27" t="s">
        <v>1789</v>
      </c>
      <c r="J886" s="27" t="str">
        <f>VLOOKUP(Hospital_details[[#This Row],[Diagnosis_ID]],Diagnosis_details[],2,0)</f>
        <v>Therapy</v>
      </c>
      <c r="K886" s="27" t="str">
        <f>VLOOKUP(Hospital_details[[#This Row],[Diagnosis_ID]],Diagnosis_details[],3,0)</f>
        <v>Medical card holders</v>
      </c>
      <c r="L886" s="29" t="str">
        <f>VLOOKUP(Hospital_details[[#This Row],[Diagnosis_ID]],Diagnosis_details[],4,0)</f>
        <v>Dr Birx</v>
      </c>
      <c r="M886" s="29" t="str">
        <f>VLOOKUP(Hospital_details[[#This Row],[PA ID]],Patient_details[],10,0)</f>
        <v>antibiotics</v>
      </c>
      <c r="N886" s="29" t="str">
        <f>VLOOKUP(Hospital_details[[#This Row],[PA ID]],Patient_details[],8,0)</f>
        <v>Bacterial infection</v>
      </c>
      <c r="O886" s="30">
        <f>VLOOKUP(Hospital_details[[#This Row],[PA ID]],Patient_details[],11,0)</f>
        <v>11000</v>
      </c>
      <c r="P886" s="31">
        <f>VLOOKUP(Hospital_details[[#This Row],[PA ID]],Patient_details[],12,0)</f>
        <v>220</v>
      </c>
      <c r="Q886" s="31">
        <f>VLOOKUP(Hospital_details[[#This Row],[Diagnosis_ID]],Diagnosis_details[],5,0)</f>
        <v>350</v>
      </c>
      <c r="R8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886" s="31">
        <f>Hospital_details[[#This Row],[Hospital Charges]]+Hospital_details[[#This Row],[Price of Treatment]]+Hospital_details[[#This Row],[Consultant Fee]]-Hospital_details[[#This Row],[Discount]]</f>
        <v>11537</v>
      </c>
      <c r="T8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3461.1</v>
      </c>
    </row>
    <row r="887" spans="1:20" hidden="1">
      <c r="A887" s="27" t="s">
        <v>1790</v>
      </c>
      <c r="B887" s="28">
        <f>VLOOKUP(Hospital_details[[#This Row],[PA ID]],Patient_details[],2,0)</f>
        <v>42853</v>
      </c>
      <c r="C887" s="32">
        <f>VLOOKUP(Hospital_details[[#This Row],[PA ID]],Patient_details[],3,0)</f>
        <v>54</v>
      </c>
      <c r="D887" s="32" t="str">
        <f>VLOOKUP(Hospital_details[[#This Row],[PA ID]],Patient_details[],4,0)</f>
        <v>F</v>
      </c>
      <c r="E887" s="27" t="str">
        <f>VLOOKUP(Hospital_details[[#This Row],[PA ID]],Patient_details[],5,0)</f>
        <v>Day-case</v>
      </c>
      <c r="F887" s="27" t="str">
        <f>VLOOKUP(Hospital_details[[#This Row],[PA ID]],Patient_details[],6,0)</f>
        <v>Skibbereen</v>
      </c>
      <c r="G887" s="33" t="str">
        <f>VLOOKUP(Hospital_details[[#This Row],[PA ID]],Patient_details[],7,0)</f>
        <v>Cork</v>
      </c>
      <c r="H887" s="29" t="str">
        <f>VLOOKUP(Hospital_details[[#This Row],[PA ID]],Patient_details[],9,0)</f>
        <v>Clinical Research Centre</v>
      </c>
      <c r="I887" s="27" t="s">
        <v>1791</v>
      </c>
      <c r="J887" s="27" t="str">
        <f>VLOOKUP(Hospital_details[[#This Row],[Diagnosis_ID]],Diagnosis_details[],2,0)</f>
        <v>Therapy</v>
      </c>
      <c r="K887" s="27" t="str">
        <f>VLOOKUP(Hospital_details[[#This Row],[Diagnosis_ID]],Diagnosis_details[],3,0)</f>
        <v>Medical card holders</v>
      </c>
      <c r="L887" s="29" t="str">
        <f>VLOOKUP(Hospital_details[[#This Row],[Diagnosis_ID]],Diagnosis_details[],4,0)</f>
        <v>Dr Fauci</v>
      </c>
      <c r="M887" s="29" t="str">
        <f>VLOOKUP(Hospital_details[[#This Row],[PA ID]],Patient_details[],10,0)</f>
        <v>tPA</v>
      </c>
      <c r="N887" s="29" t="str">
        <f>VLOOKUP(Hospital_details[[#This Row],[PA ID]],Patient_details[],8,0)</f>
        <v>Stroke</v>
      </c>
      <c r="O887" s="30">
        <f>VLOOKUP(Hospital_details[[#This Row],[PA ID]],Patient_details[],11,0)</f>
        <v>880</v>
      </c>
      <c r="P887" s="31">
        <f>VLOOKUP(Hospital_details[[#This Row],[PA ID]],Patient_details[],12,0)</f>
        <v>240</v>
      </c>
      <c r="Q887" s="31">
        <f>VLOOKUP(Hospital_details[[#This Row],[Diagnosis_ID]],Diagnosis_details[],5,0)</f>
        <v>320</v>
      </c>
      <c r="R8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87" s="31">
        <f>Hospital_details[[#This Row],[Hospital Charges]]+Hospital_details[[#This Row],[Price of Treatment]]+Hospital_details[[#This Row],[Consultant Fee]]-Hospital_details[[#This Row],[Discount]]</f>
        <v>1264</v>
      </c>
      <c r="T8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379.2</v>
      </c>
    </row>
    <row r="888" spans="1:20">
      <c r="A888" s="27" t="s">
        <v>1792</v>
      </c>
      <c r="B888" s="28">
        <f>VLOOKUP(Hospital_details[[#This Row],[PA ID]],Patient_details[],2,0)</f>
        <v>43648</v>
      </c>
      <c r="C888" s="32">
        <f>VLOOKUP(Hospital_details[[#This Row],[PA ID]],Patient_details[],3,0)</f>
        <v>49</v>
      </c>
      <c r="D888" s="32" t="str">
        <f>VLOOKUP(Hospital_details[[#This Row],[PA ID]],Patient_details[],4,0)</f>
        <v>F</v>
      </c>
      <c r="E888" s="27" t="str">
        <f>VLOOKUP(Hospital_details[[#This Row],[PA ID]],Patient_details[],5,0)</f>
        <v>Single-occupancy room overnight</v>
      </c>
      <c r="F888" s="27" t="str">
        <f>VLOOKUP(Hospital_details[[#This Row],[PA ID]],Patient_details[],6,0)</f>
        <v>Tuam</v>
      </c>
      <c r="G888" s="33" t="str">
        <f>VLOOKUP(Hospital_details[[#This Row],[PA ID]],Patient_details[],7,0)</f>
        <v>Galway</v>
      </c>
      <c r="H888" s="29" t="str">
        <f>VLOOKUP(Hospital_details[[#This Row],[PA ID]],Patient_details[],9,0)</f>
        <v>Clinical Haematology</v>
      </c>
      <c r="I888" s="27" t="s">
        <v>1793</v>
      </c>
      <c r="J888" s="27" t="str">
        <f>VLOOKUP(Hospital_details[[#This Row],[Diagnosis_ID]],Diagnosis_details[],2,0)</f>
        <v>Therapy</v>
      </c>
      <c r="K888" s="27" t="str">
        <f>VLOOKUP(Hospital_details[[#This Row],[Diagnosis_ID]],Diagnosis_details[],3,0)</f>
        <v>Medical card holders</v>
      </c>
      <c r="L888" s="29" t="str">
        <f>VLOOKUP(Hospital_details[[#This Row],[Diagnosis_ID]],Diagnosis_details[],4,0)</f>
        <v>Dr Birx</v>
      </c>
      <c r="M888" s="29" t="str">
        <f>VLOOKUP(Hospital_details[[#This Row],[PA ID]],Patient_details[],10,0)</f>
        <v>folic acid</v>
      </c>
      <c r="N888" s="29" t="str">
        <f>VLOOKUP(Hospital_details[[#This Row],[PA ID]],Patient_details[],8,0)</f>
        <v>Bacterial infection</v>
      </c>
      <c r="O888" s="30">
        <f>VLOOKUP(Hospital_details[[#This Row],[PA ID]],Patient_details[],11,0)</f>
        <v>11000</v>
      </c>
      <c r="P888" s="31">
        <f>VLOOKUP(Hospital_details[[#This Row],[PA ID]],Patient_details[],12,0)</f>
        <v>960</v>
      </c>
      <c r="Q888" s="31">
        <f>VLOOKUP(Hospital_details[[#This Row],[Diagnosis_ID]],Diagnosis_details[],5,0)</f>
        <v>350</v>
      </c>
      <c r="R8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88" s="31">
        <f>Hospital_details[[#This Row],[Hospital Charges]]+Hospital_details[[#This Row],[Price of Treatment]]+Hospital_details[[#This Row],[Consultant Fee]]-Hospital_details[[#This Row],[Discount]]</f>
        <v>11210</v>
      </c>
      <c r="T8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889" spans="1:20" hidden="1">
      <c r="A889" s="27" t="s">
        <v>1794</v>
      </c>
      <c r="B889" s="28">
        <f>VLOOKUP(Hospital_details[[#This Row],[PA ID]],Patient_details[],2,0)</f>
        <v>43757</v>
      </c>
      <c r="C889" s="32">
        <f>VLOOKUP(Hospital_details[[#This Row],[PA ID]],Patient_details[],3,0)</f>
        <v>56</v>
      </c>
      <c r="D889" s="32" t="str">
        <f>VLOOKUP(Hospital_details[[#This Row],[PA ID]],Patient_details[],4,0)</f>
        <v>M</v>
      </c>
      <c r="E889" s="27" t="str">
        <f>VLOOKUP(Hospital_details[[#This Row],[PA ID]],Patient_details[],5,0)</f>
        <v>Single-occupancy room overnight</v>
      </c>
      <c r="F889" s="27" t="str">
        <f>VLOOKUP(Hospital_details[[#This Row],[PA ID]],Patient_details[],6,0)</f>
        <v>Loughrea</v>
      </c>
      <c r="G889" s="33" t="str">
        <f>VLOOKUP(Hospital_details[[#This Row],[PA ID]],Patient_details[],7,0)</f>
        <v>Galway</v>
      </c>
      <c r="H889" s="29" t="str">
        <f>VLOOKUP(Hospital_details[[#This Row],[PA ID]],Patient_details[],9,0)</f>
        <v>Clinical Neurophysiology</v>
      </c>
      <c r="I889" s="27" t="s">
        <v>1795</v>
      </c>
      <c r="J889" s="27" t="str">
        <f>VLOOKUP(Hospital_details[[#This Row],[Diagnosis_ID]],Diagnosis_details[],2,0)</f>
        <v>Therapy</v>
      </c>
      <c r="K889" s="27" t="str">
        <f>VLOOKUP(Hospital_details[[#This Row],[Diagnosis_ID]],Diagnosis_details[],3,0)</f>
        <v>Medical card holders</v>
      </c>
      <c r="L889" s="29" t="str">
        <f>VLOOKUP(Hospital_details[[#This Row],[Diagnosis_ID]],Diagnosis_details[],4,0)</f>
        <v>Dr Doherty</v>
      </c>
      <c r="M889" s="29" t="str">
        <f>VLOOKUP(Hospital_details[[#This Row],[PA ID]],Patient_details[],10,0)</f>
        <v>Calcium</v>
      </c>
      <c r="N889" s="29" t="str">
        <f>VLOOKUP(Hospital_details[[#This Row],[PA ID]],Patient_details[],8,0)</f>
        <v>Chronic daily headache</v>
      </c>
      <c r="O889" s="30">
        <f>VLOOKUP(Hospital_details[[#This Row],[PA ID]],Patient_details[],11,0)</f>
        <v>11000</v>
      </c>
      <c r="P889" s="31">
        <f>VLOOKUP(Hospital_details[[#This Row],[PA ID]],Patient_details[],12,0)</f>
        <v>770</v>
      </c>
      <c r="Q889" s="31">
        <f>VLOOKUP(Hospital_details[[#This Row],[Diagnosis_ID]],Diagnosis_details[],5,0)</f>
        <v>250</v>
      </c>
      <c r="R8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89" s="31">
        <f>Hospital_details[[#This Row],[Hospital Charges]]+Hospital_details[[#This Row],[Price of Treatment]]+Hospital_details[[#This Row],[Consultant Fee]]-Hospital_details[[#This Row],[Discount]]</f>
        <v>11690</v>
      </c>
      <c r="T8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890" spans="1:20" hidden="1">
      <c r="A890" s="27" t="s">
        <v>1796</v>
      </c>
      <c r="B890" s="28">
        <f>VLOOKUP(Hospital_details[[#This Row],[PA ID]],Patient_details[],2,0)</f>
        <v>42720</v>
      </c>
      <c r="C890" s="32">
        <f>VLOOKUP(Hospital_details[[#This Row],[PA ID]],Patient_details[],3,0)</f>
        <v>47</v>
      </c>
      <c r="D890" s="32" t="str">
        <f>VLOOKUP(Hospital_details[[#This Row],[PA ID]],Patient_details[],4,0)</f>
        <v>M</v>
      </c>
      <c r="E890" s="27" t="str">
        <f>VLOOKUP(Hospital_details[[#This Row],[PA ID]],Patient_details[],5,0)</f>
        <v>Single-occupancy room overnight</v>
      </c>
      <c r="F890" s="27" t="str">
        <f>VLOOKUP(Hospital_details[[#This Row],[PA ID]],Patient_details[],6,0)</f>
        <v>Ballinasloe</v>
      </c>
      <c r="G890" s="33" t="str">
        <f>VLOOKUP(Hospital_details[[#This Row],[PA ID]],Patient_details[],7,0)</f>
        <v>Galway</v>
      </c>
      <c r="H890" s="29" t="str">
        <f>VLOOKUP(Hospital_details[[#This Row],[PA ID]],Patient_details[],9,0)</f>
        <v>Anaesthesia, Intensive Care and Pain Medicine</v>
      </c>
      <c r="I890" s="27" t="s">
        <v>1797</v>
      </c>
      <c r="J890" s="27" t="str">
        <f>VLOOKUP(Hospital_details[[#This Row],[Diagnosis_ID]],Diagnosis_details[],2,0)</f>
        <v>Therapy</v>
      </c>
      <c r="K890" s="27" t="str">
        <f>VLOOKUP(Hospital_details[[#This Row],[Diagnosis_ID]],Diagnosis_details[],3,0)</f>
        <v>Medical card holders</v>
      </c>
      <c r="L890" s="29" t="str">
        <f>VLOOKUP(Hospital_details[[#This Row],[Diagnosis_ID]],Diagnosis_details[],4,0)</f>
        <v>Dr Fauci</v>
      </c>
      <c r="M890" s="29" t="str">
        <f>VLOOKUP(Hospital_details[[#This Row],[PA ID]],Patient_details[],10,0)</f>
        <v>Nitrates</v>
      </c>
      <c r="N890" s="29" t="str">
        <f>VLOOKUP(Hospital_details[[#This Row],[PA ID]],Patient_details[],8,0)</f>
        <v>Myocardial ischemia</v>
      </c>
      <c r="O890" s="30">
        <f>VLOOKUP(Hospital_details[[#This Row],[PA ID]],Patient_details[],11,0)</f>
        <v>11000</v>
      </c>
      <c r="P890" s="31">
        <f>VLOOKUP(Hospital_details[[#This Row],[PA ID]],Patient_details[],12,0)</f>
        <v>480</v>
      </c>
      <c r="Q890" s="31">
        <f>VLOOKUP(Hospital_details[[#This Row],[Diagnosis_ID]],Diagnosis_details[],5,0)</f>
        <v>320</v>
      </c>
      <c r="R8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90" s="31">
        <f>Hospital_details[[#This Row],[Hospital Charges]]+Hospital_details[[#This Row],[Price of Treatment]]+Hospital_details[[#This Row],[Consultant Fee]]-Hospital_details[[#This Row],[Discount]]</f>
        <v>11470</v>
      </c>
      <c r="T8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891" spans="1:20">
      <c r="A891" s="27" t="s">
        <v>1798</v>
      </c>
      <c r="B891" s="28">
        <f>VLOOKUP(Hospital_details[[#This Row],[PA ID]],Patient_details[],2,0)</f>
        <v>43642</v>
      </c>
      <c r="C891" s="32">
        <f>VLOOKUP(Hospital_details[[#This Row],[PA ID]],Patient_details[],3,0)</f>
        <v>53</v>
      </c>
      <c r="D891" s="32" t="str">
        <f>VLOOKUP(Hospital_details[[#This Row],[PA ID]],Patient_details[],4,0)</f>
        <v>M</v>
      </c>
      <c r="E891" s="27" t="str">
        <f>VLOOKUP(Hospital_details[[#This Row],[PA ID]],Patient_details[],5,0)</f>
        <v>Single-occupancy room overnight</v>
      </c>
      <c r="F891" s="27" t="str">
        <f>VLOOKUP(Hospital_details[[#This Row],[PA ID]],Patient_details[],6,0)</f>
        <v>Listowel</v>
      </c>
      <c r="G891" s="33" t="str">
        <f>VLOOKUP(Hospital_details[[#This Row],[PA ID]],Patient_details[],7,0)</f>
        <v>Kerry</v>
      </c>
      <c r="H891" s="29" t="str">
        <f>VLOOKUP(Hospital_details[[#This Row],[PA ID]],Patient_details[],9,0)</f>
        <v>Clinical Haematology</v>
      </c>
      <c r="I891" s="27" t="s">
        <v>1799</v>
      </c>
      <c r="J891" s="27" t="str">
        <f>VLOOKUP(Hospital_details[[#This Row],[Diagnosis_ID]],Diagnosis_details[],2,0)</f>
        <v>Therapy</v>
      </c>
      <c r="K891" s="27" t="str">
        <f>VLOOKUP(Hospital_details[[#This Row],[Diagnosis_ID]],Diagnosis_details[],3,0)</f>
        <v>Medical card holders</v>
      </c>
      <c r="L891" s="29" t="str">
        <f>VLOOKUP(Hospital_details[[#This Row],[Diagnosis_ID]],Diagnosis_details[],4,0)</f>
        <v>Dr Birx</v>
      </c>
      <c r="M891" s="29" t="str">
        <f>VLOOKUP(Hospital_details[[#This Row],[PA ID]],Patient_details[],10,0)</f>
        <v>oxygen</v>
      </c>
      <c r="N891" s="29" t="str">
        <f>VLOOKUP(Hospital_details[[#This Row],[PA ID]],Patient_details[],8,0)</f>
        <v>Bacterial infection</v>
      </c>
      <c r="O891" s="30">
        <f>VLOOKUP(Hospital_details[[#This Row],[PA ID]],Patient_details[],11,0)</f>
        <v>11000</v>
      </c>
      <c r="P891" s="31">
        <f>VLOOKUP(Hospital_details[[#This Row],[PA ID]],Patient_details[],12,0)</f>
        <v>550</v>
      </c>
      <c r="Q891" s="31">
        <f>VLOOKUP(Hospital_details[[#This Row],[Diagnosis_ID]],Diagnosis_details[],5,0)</f>
        <v>350</v>
      </c>
      <c r="R8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91" s="31">
        <f>Hospital_details[[#This Row],[Hospital Charges]]+Hospital_details[[#This Row],[Price of Treatment]]+Hospital_details[[#This Row],[Consultant Fee]]-Hospital_details[[#This Row],[Discount]]</f>
        <v>10800</v>
      </c>
      <c r="T8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892" spans="1:20">
      <c r="A892" s="27" t="s">
        <v>1800</v>
      </c>
      <c r="B892" s="28">
        <f>VLOOKUP(Hospital_details[[#This Row],[PA ID]],Patient_details[],2,0)</f>
        <v>43642</v>
      </c>
      <c r="C892" s="32">
        <f>VLOOKUP(Hospital_details[[#This Row],[PA ID]],Patient_details[],3,0)</f>
        <v>30</v>
      </c>
      <c r="D892" s="32" t="str">
        <f>VLOOKUP(Hospital_details[[#This Row],[PA ID]],Patient_details[],4,0)</f>
        <v>F</v>
      </c>
      <c r="E892" s="27" t="str">
        <f>VLOOKUP(Hospital_details[[#This Row],[PA ID]],Patient_details[],5,0)</f>
        <v>Single-occupancy room overnight</v>
      </c>
      <c r="F892" s="27" t="str">
        <f>VLOOKUP(Hospital_details[[#This Row],[PA ID]],Patient_details[],6,0)</f>
        <v>Tralee</v>
      </c>
      <c r="G892" s="33" t="str">
        <f>VLOOKUP(Hospital_details[[#This Row],[PA ID]],Patient_details[],7,0)</f>
        <v>Kerry</v>
      </c>
      <c r="H892" s="29" t="str">
        <f>VLOOKUP(Hospital_details[[#This Row],[PA ID]],Patient_details[],9,0)</f>
        <v>Clinical Haematology</v>
      </c>
      <c r="I892" s="27" t="s">
        <v>1801</v>
      </c>
      <c r="J892" s="27" t="str">
        <f>VLOOKUP(Hospital_details[[#This Row],[Diagnosis_ID]],Diagnosis_details[],2,0)</f>
        <v>Therapy</v>
      </c>
      <c r="K892" s="27" t="str">
        <f>VLOOKUP(Hospital_details[[#This Row],[Diagnosis_ID]],Diagnosis_details[],3,0)</f>
        <v>Medical card holders</v>
      </c>
      <c r="L892" s="29" t="str">
        <f>VLOOKUP(Hospital_details[[#This Row],[Diagnosis_ID]],Diagnosis_details[],4,0)</f>
        <v>Dr Birx</v>
      </c>
      <c r="M892" s="29" t="str">
        <f>VLOOKUP(Hospital_details[[#This Row],[PA ID]],Patient_details[],10,0)</f>
        <v>folic acid</v>
      </c>
      <c r="N892" s="29" t="str">
        <f>VLOOKUP(Hospital_details[[#This Row],[PA ID]],Patient_details[],8,0)</f>
        <v>Bacterial infection</v>
      </c>
      <c r="O892" s="30">
        <f>VLOOKUP(Hospital_details[[#This Row],[PA ID]],Patient_details[],11,0)</f>
        <v>11000</v>
      </c>
      <c r="P892" s="31">
        <f>VLOOKUP(Hospital_details[[#This Row],[PA ID]],Patient_details[],12,0)</f>
        <v>330</v>
      </c>
      <c r="Q892" s="31">
        <f>VLOOKUP(Hospital_details[[#This Row],[Diagnosis_ID]],Diagnosis_details[],5,0)</f>
        <v>350</v>
      </c>
      <c r="R8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92" s="31">
        <f>Hospital_details[[#This Row],[Hospital Charges]]+Hospital_details[[#This Row],[Price of Treatment]]+Hospital_details[[#This Row],[Consultant Fee]]-Hospital_details[[#This Row],[Discount]]</f>
        <v>10580</v>
      </c>
      <c r="T8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893" spans="1:20" hidden="1">
      <c r="A893" s="27" t="s">
        <v>1802</v>
      </c>
      <c r="B893" s="28">
        <f>VLOOKUP(Hospital_details[[#This Row],[PA ID]],Patient_details[],2,0)</f>
        <v>43643</v>
      </c>
      <c r="C893" s="32">
        <f>VLOOKUP(Hospital_details[[#This Row],[PA ID]],Patient_details[],3,0)</f>
        <v>90</v>
      </c>
      <c r="D893" s="32" t="str">
        <f>VLOOKUP(Hospital_details[[#This Row],[PA ID]],Patient_details[],4,0)</f>
        <v>F</v>
      </c>
      <c r="E893" s="27" t="str">
        <f>VLOOKUP(Hospital_details[[#This Row],[PA ID]],Patient_details[],5,0)</f>
        <v>Single-occupancy room overnight</v>
      </c>
      <c r="F893" s="27" t="str">
        <f>VLOOKUP(Hospital_details[[#This Row],[PA ID]],Patient_details[],6,0)</f>
        <v>Killarney</v>
      </c>
      <c r="G893" s="33" t="str">
        <f>VLOOKUP(Hospital_details[[#This Row],[PA ID]],Patient_details[],7,0)</f>
        <v>Kerry</v>
      </c>
      <c r="H893" s="29" t="str">
        <f>VLOOKUP(Hospital_details[[#This Row],[PA ID]],Patient_details[],9,0)</f>
        <v>Neurology department</v>
      </c>
      <c r="I893" s="27" t="s">
        <v>1803</v>
      </c>
      <c r="J893" s="27" t="str">
        <f>VLOOKUP(Hospital_details[[#This Row],[Diagnosis_ID]],Diagnosis_details[],2,0)</f>
        <v>Therapy</v>
      </c>
      <c r="K893" s="27" t="str">
        <f>VLOOKUP(Hospital_details[[#This Row],[Diagnosis_ID]],Diagnosis_details[],3,0)</f>
        <v>Medical card holders</v>
      </c>
      <c r="L893" s="29" t="str">
        <f>VLOOKUP(Hospital_details[[#This Row],[Diagnosis_ID]],Diagnosis_details[],4,0)</f>
        <v>Dr Doherty</v>
      </c>
      <c r="M893" s="29" t="str">
        <f>VLOOKUP(Hospital_details[[#This Row],[PA ID]],Patient_details[],10,0)</f>
        <v>Exelon</v>
      </c>
      <c r="N893" s="29" t="str">
        <f>VLOOKUP(Hospital_details[[#This Row],[PA ID]],Patient_details[],8,0)</f>
        <v>Dementia</v>
      </c>
      <c r="O893" s="30">
        <f>VLOOKUP(Hospital_details[[#This Row],[PA ID]],Patient_details[],11,0)</f>
        <v>11000</v>
      </c>
      <c r="P893" s="31">
        <f>VLOOKUP(Hospital_details[[#This Row],[PA ID]],Patient_details[],12,0)</f>
        <v>50</v>
      </c>
      <c r="Q893" s="31">
        <f>VLOOKUP(Hospital_details[[#This Row],[Diagnosis_ID]],Diagnosis_details[],5,0)</f>
        <v>250</v>
      </c>
      <c r="R8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93" s="31">
        <f>Hospital_details[[#This Row],[Hospital Charges]]+Hospital_details[[#This Row],[Price of Treatment]]+Hospital_details[[#This Row],[Consultant Fee]]-Hospital_details[[#This Row],[Discount]]</f>
        <v>10970</v>
      </c>
      <c r="T8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3291</v>
      </c>
    </row>
    <row r="894" spans="1:20" hidden="1">
      <c r="A894" s="27" t="s">
        <v>1804</v>
      </c>
      <c r="B894" s="28">
        <f>VLOOKUP(Hospital_details[[#This Row],[PA ID]],Patient_details[],2,0)</f>
        <v>43643</v>
      </c>
      <c r="C894" s="32">
        <f>VLOOKUP(Hospital_details[[#This Row],[PA ID]],Patient_details[],3,0)</f>
        <v>90</v>
      </c>
      <c r="D894" s="32" t="str">
        <f>VLOOKUP(Hospital_details[[#This Row],[PA ID]],Patient_details[],4,0)</f>
        <v>M</v>
      </c>
      <c r="E894" s="27" t="str">
        <f>VLOOKUP(Hospital_details[[#This Row],[PA ID]],Patient_details[],5,0)</f>
        <v>Single-occupancy room overnight</v>
      </c>
      <c r="F894" s="27" t="str">
        <f>VLOOKUP(Hospital_details[[#This Row],[PA ID]],Patient_details[],6,0)</f>
        <v>Cavan</v>
      </c>
      <c r="G894" s="33" t="str">
        <f>VLOOKUP(Hospital_details[[#This Row],[PA ID]],Patient_details[],7,0)</f>
        <v>Leitrim</v>
      </c>
      <c r="H894" s="29" t="str">
        <f>VLOOKUP(Hospital_details[[#This Row],[PA ID]],Patient_details[],9,0)</f>
        <v>Neurology department</v>
      </c>
      <c r="I894" s="27" t="s">
        <v>1805</v>
      </c>
      <c r="J894" s="27" t="str">
        <f>VLOOKUP(Hospital_details[[#This Row],[Diagnosis_ID]],Diagnosis_details[],2,0)</f>
        <v>Therapy</v>
      </c>
      <c r="K894" s="27" t="str">
        <f>VLOOKUP(Hospital_details[[#This Row],[Diagnosis_ID]],Diagnosis_details[],3,0)</f>
        <v>Medical card holders</v>
      </c>
      <c r="L894" s="29" t="str">
        <f>VLOOKUP(Hospital_details[[#This Row],[Diagnosis_ID]],Diagnosis_details[],4,0)</f>
        <v>Dr Doherty</v>
      </c>
      <c r="M894" s="29" t="str">
        <f>VLOOKUP(Hospital_details[[#This Row],[PA ID]],Patient_details[],10,0)</f>
        <v>Exelon</v>
      </c>
      <c r="N894" s="29" t="str">
        <f>VLOOKUP(Hospital_details[[#This Row],[PA ID]],Patient_details[],8,0)</f>
        <v>Dementia</v>
      </c>
      <c r="O894" s="30">
        <f>VLOOKUP(Hospital_details[[#This Row],[PA ID]],Patient_details[],11,0)</f>
        <v>11000</v>
      </c>
      <c r="P894" s="31">
        <f>VLOOKUP(Hospital_details[[#This Row],[PA ID]],Patient_details[],12,0)</f>
        <v>200</v>
      </c>
      <c r="Q894" s="31">
        <f>VLOOKUP(Hospital_details[[#This Row],[Diagnosis_ID]],Diagnosis_details[],5,0)</f>
        <v>250</v>
      </c>
      <c r="R8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94" s="31">
        <f>Hospital_details[[#This Row],[Hospital Charges]]+Hospital_details[[#This Row],[Price of Treatment]]+Hospital_details[[#This Row],[Consultant Fee]]-Hospital_details[[#This Row],[Discount]]</f>
        <v>11120</v>
      </c>
      <c r="T8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895" spans="1:20" hidden="1">
      <c r="A895" s="27" t="s">
        <v>1806</v>
      </c>
      <c r="B895" s="28">
        <f>VLOOKUP(Hospital_details[[#This Row],[PA ID]],Patient_details[],2,0)</f>
        <v>43643</v>
      </c>
      <c r="C895" s="32">
        <f>VLOOKUP(Hospital_details[[#This Row],[PA ID]],Patient_details[],3,0)</f>
        <v>90</v>
      </c>
      <c r="D895" s="32" t="str">
        <f>VLOOKUP(Hospital_details[[#This Row],[PA ID]],Patient_details[],4,0)</f>
        <v>F</v>
      </c>
      <c r="E895" s="27" t="str">
        <f>VLOOKUP(Hospital_details[[#This Row],[PA ID]],Patient_details[],5,0)</f>
        <v>Single-occupancy room overnight</v>
      </c>
      <c r="F895" s="27" t="str">
        <f>VLOOKUP(Hospital_details[[#This Row],[PA ID]],Patient_details[],6,0)</f>
        <v>Carrick-On-Shannon</v>
      </c>
      <c r="G895" s="33" t="str">
        <f>VLOOKUP(Hospital_details[[#This Row],[PA ID]],Patient_details[],7,0)</f>
        <v>Leitrim</v>
      </c>
      <c r="H895" s="29" t="str">
        <f>VLOOKUP(Hospital_details[[#This Row],[PA ID]],Patient_details[],9,0)</f>
        <v>Neurology department</v>
      </c>
      <c r="I895" s="27" t="s">
        <v>1807</v>
      </c>
      <c r="J895" s="27" t="str">
        <f>VLOOKUP(Hospital_details[[#This Row],[Diagnosis_ID]],Diagnosis_details[],2,0)</f>
        <v>Therapy</v>
      </c>
      <c r="K895" s="27" t="str">
        <f>VLOOKUP(Hospital_details[[#This Row],[Diagnosis_ID]],Diagnosis_details[],3,0)</f>
        <v>Medical card holders</v>
      </c>
      <c r="L895" s="29" t="str">
        <f>VLOOKUP(Hospital_details[[#This Row],[Diagnosis_ID]],Diagnosis_details[],4,0)</f>
        <v>Dr Doherty</v>
      </c>
      <c r="M895" s="29" t="str">
        <f>VLOOKUP(Hospital_details[[#This Row],[PA ID]],Patient_details[],10,0)</f>
        <v>memantine</v>
      </c>
      <c r="N895" s="29" t="str">
        <f>VLOOKUP(Hospital_details[[#This Row],[PA ID]],Patient_details[],8,0)</f>
        <v>Dementia</v>
      </c>
      <c r="O895" s="30">
        <f>VLOOKUP(Hospital_details[[#This Row],[PA ID]],Patient_details[],11,0)</f>
        <v>11000</v>
      </c>
      <c r="P895" s="31">
        <f>VLOOKUP(Hospital_details[[#This Row],[PA ID]],Patient_details[],12,0)</f>
        <v>400</v>
      </c>
      <c r="Q895" s="31">
        <f>VLOOKUP(Hospital_details[[#This Row],[Diagnosis_ID]],Diagnosis_details[],5,0)</f>
        <v>250</v>
      </c>
      <c r="R8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95" s="31">
        <f>Hospital_details[[#This Row],[Hospital Charges]]+Hospital_details[[#This Row],[Price of Treatment]]+Hospital_details[[#This Row],[Consultant Fee]]-Hospital_details[[#This Row],[Discount]]</f>
        <v>11320</v>
      </c>
      <c r="T8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896" spans="1:20" hidden="1">
      <c r="A896" s="27" t="s">
        <v>1808</v>
      </c>
      <c r="B896" s="28">
        <f>VLOOKUP(Hospital_details[[#This Row],[PA ID]],Patient_details[],2,0)</f>
        <v>43416</v>
      </c>
      <c r="C896" s="32">
        <f>VLOOKUP(Hospital_details[[#This Row],[PA ID]],Patient_details[],3,0)</f>
        <v>46</v>
      </c>
      <c r="D896" s="32" t="str">
        <f>VLOOKUP(Hospital_details[[#This Row],[PA ID]],Patient_details[],4,0)</f>
        <v>M</v>
      </c>
      <c r="E896" s="27" t="str">
        <f>VLOOKUP(Hospital_details[[#This Row],[PA ID]],Patient_details[],5,0)</f>
        <v>Single-occupancy room overnight</v>
      </c>
      <c r="F896" s="27" t="str">
        <f>VLOOKUP(Hospital_details[[#This Row],[PA ID]],Patient_details[],6,0)</f>
        <v>Limerick</v>
      </c>
      <c r="G896" s="33" t="str">
        <f>VLOOKUP(Hospital_details[[#This Row],[PA ID]],Patient_details[],7,0)</f>
        <v>Limerick</v>
      </c>
      <c r="H896" s="29" t="str">
        <f>VLOOKUP(Hospital_details[[#This Row],[PA ID]],Patient_details[],9,0)</f>
        <v>Clinical Research Centre</v>
      </c>
      <c r="I896" s="27" t="s">
        <v>1809</v>
      </c>
      <c r="J896" s="27" t="str">
        <f>VLOOKUP(Hospital_details[[#This Row],[Diagnosis_ID]],Diagnosis_details[],2,0)</f>
        <v>Therapy</v>
      </c>
      <c r="K896" s="27" t="str">
        <f>VLOOKUP(Hospital_details[[#This Row],[Diagnosis_ID]],Diagnosis_details[],3,0)</f>
        <v>Medical card holders</v>
      </c>
      <c r="L896" s="29" t="str">
        <f>VLOOKUP(Hospital_details[[#This Row],[Diagnosis_ID]],Diagnosis_details[],4,0)</f>
        <v>Dr Fauci</v>
      </c>
      <c r="M896" s="29" t="str">
        <f>VLOOKUP(Hospital_details[[#This Row],[PA ID]],Patient_details[],10,0)</f>
        <v>Calcium</v>
      </c>
      <c r="N896" s="29" t="str">
        <f>VLOOKUP(Hospital_details[[#This Row],[PA ID]],Patient_details[],8,0)</f>
        <v>Parkinson's disease</v>
      </c>
      <c r="O896" s="30">
        <f>VLOOKUP(Hospital_details[[#This Row],[PA ID]],Patient_details[],11,0)</f>
        <v>11000</v>
      </c>
      <c r="P896" s="31">
        <f>VLOOKUP(Hospital_details[[#This Row],[PA ID]],Patient_details[],12,0)</f>
        <v>560</v>
      </c>
      <c r="Q896" s="31">
        <f>VLOOKUP(Hospital_details[[#This Row],[Diagnosis_ID]],Diagnosis_details[],5,0)</f>
        <v>320</v>
      </c>
      <c r="R8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896" s="31">
        <f>Hospital_details[[#This Row],[Hospital Charges]]+Hospital_details[[#This Row],[Price of Treatment]]+Hospital_details[[#This Row],[Consultant Fee]]-Hospital_details[[#This Row],[Discount]]</f>
        <v>11550</v>
      </c>
      <c r="T8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897" spans="1:20" hidden="1">
      <c r="A897" s="27" t="s">
        <v>1810</v>
      </c>
      <c r="B897" s="28">
        <f>VLOOKUP(Hospital_details[[#This Row],[PA ID]],Patient_details[],2,0)</f>
        <v>43416</v>
      </c>
      <c r="C897" s="32">
        <f>VLOOKUP(Hospital_details[[#This Row],[PA ID]],Patient_details[],3,0)</f>
        <v>43</v>
      </c>
      <c r="D897" s="32" t="str">
        <f>VLOOKUP(Hospital_details[[#This Row],[PA ID]],Patient_details[],4,0)</f>
        <v>M</v>
      </c>
      <c r="E897" s="27" t="str">
        <f>VLOOKUP(Hospital_details[[#This Row],[PA ID]],Patient_details[],5,0)</f>
        <v>Day-case</v>
      </c>
      <c r="F897" s="27" t="str">
        <f>VLOOKUP(Hospital_details[[#This Row],[PA ID]],Patient_details[],6,0)</f>
        <v>Longford</v>
      </c>
      <c r="G897" s="33" t="str">
        <f>VLOOKUP(Hospital_details[[#This Row],[PA ID]],Patient_details[],7,0)</f>
        <v>Longford</v>
      </c>
      <c r="H897" s="29" t="str">
        <f>VLOOKUP(Hospital_details[[#This Row],[PA ID]],Patient_details[],9,0)</f>
        <v>Clinical Research Centre</v>
      </c>
      <c r="I897" s="27" t="s">
        <v>1811</v>
      </c>
      <c r="J897" s="27" t="str">
        <f>VLOOKUP(Hospital_details[[#This Row],[Diagnosis_ID]],Diagnosis_details[],2,0)</f>
        <v>Therapy</v>
      </c>
      <c r="K897" s="27" t="str">
        <f>VLOOKUP(Hospital_details[[#This Row],[Diagnosis_ID]],Diagnosis_details[],3,0)</f>
        <v>Medical card holders</v>
      </c>
      <c r="L897" s="29" t="str">
        <f>VLOOKUP(Hospital_details[[#This Row],[Diagnosis_ID]],Diagnosis_details[],4,0)</f>
        <v>Dr Fauci</v>
      </c>
      <c r="M897" s="29" t="str">
        <f>VLOOKUP(Hospital_details[[#This Row],[PA ID]],Patient_details[],10,0)</f>
        <v>Calcium</v>
      </c>
      <c r="N897" s="29" t="str">
        <f>VLOOKUP(Hospital_details[[#This Row],[PA ID]],Patient_details[],8,0)</f>
        <v>Parkinson's disease</v>
      </c>
      <c r="O897" s="30">
        <f>VLOOKUP(Hospital_details[[#This Row],[PA ID]],Patient_details[],11,0)</f>
        <v>880</v>
      </c>
      <c r="P897" s="31">
        <f>VLOOKUP(Hospital_details[[#This Row],[PA ID]],Patient_details[],12,0)</f>
        <v>240</v>
      </c>
      <c r="Q897" s="31">
        <f>VLOOKUP(Hospital_details[[#This Row],[Diagnosis_ID]],Diagnosis_details[],5,0)</f>
        <v>320</v>
      </c>
      <c r="R8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897" s="31">
        <f>Hospital_details[[#This Row],[Hospital Charges]]+Hospital_details[[#This Row],[Price of Treatment]]+Hospital_details[[#This Row],[Consultant Fee]]-Hospital_details[[#This Row],[Discount]]</f>
        <v>1264</v>
      </c>
      <c r="T8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379.2</v>
      </c>
    </row>
    <row r="898" spans="1:20">
      <c r="A898" s="27" t="s">
        <v>1812</v>
      </c>
      <c r="B898" s="28">
        <f>VLOOKUP(Hospital_details[[#This Row],[PA ID]],Patient_details[],2,0)</f>
        <v>43379</v>
      </c>
      <c r="C898" s="32">
        <f>VLOOKUP(Hospital_details[[#This Row],[PA ID]],Patient_details[],3,0)</f>
        <v>35</v>
      </c>
      <c r="D898" s="32" t="str">
        <f>VLOOKUP(Hospital_details[[#This Row],[PA ID]],Patient_details[],4,0)</f>
        <v>M</v>
      </c>
      <c r="E898" s="27" t="str">
        <f>VLOOKUP(Hospital_details[[#This Row],[PA ID]],Patient_details[],5,0)</f>
        <v>Single-occupancy room overnight</v>
      </c>
      <c r="F898" s="27" t="str">
        <f>VLOOKUP(Hospital_details[[#This Row],[PA ID]],Patient_details[],6,0)</f>
        <v>Claremorris</v>
      </c>
      <c r="G898" s="33" t="str">
        <f>VLOOKUP(Hospital_details[[#This Row],[PA ID]],Patient_details[],7,0)</f>
        <v>Mayo</v>
      </c>
      <c r="H898" s="29" t="str">
        <f>VLOOKUP(Hospital_details[[#This Row],[PA ID]],Patient_details[],9,0)</f>
        <v>Cardiology</v>
      </c>
      <c r="I898" s="27" t="s">
        <v>1813</v>
      </c>
      <c r="J898" s="27" t="str">
        <f>VLOOKUP(Hospital_details[[#This Row],[Diagnosis_ID]],Diagnosis_details[],2,0)</f>
        <v>Therapy</v>
      </c>
      <c r="K898" s="27" t="str">
        <f>VLOOKUP(Hospital_details[[#This Row],[Diagnosis_ID]],Diagnosis_details[],3,0)</f>
        <v>Medical card holders</v>
      </c>
      <c r="L898" s="29" t="str">
        <f>VLOOKUP(Hospital_details[[#This Row],[Diagnosis_ID]],Diagnosis_details[],4,0)</f>
        <v>Dr Birx</v>
      </c>
      <c r="M898" s="29" t="str">
        <f>VLOOKUP(Hospital_details[[#This Row],[PA ID]],Patient_details[],10,0)</f>
        <v>Calcium</v>
      </c>
      <c r="N898" s="29" t="str">
        <f>VLOOKUP(Hospital_details[[#This Row],[PA ID]],Patient_details[],8,0)</f>
        <v>Cardiovascular disease (CVD)</v>
      </c>
      <c r="O898" s="30">
        <f>VLOOKUP(Hospital_details[[#This Row],[PA ID]],Patient_details[],11,0)</f>
        <v>11000</v>
      </c>
      <c r="P898" s="31">
        <f>VLOOKUP(Hospital_details[[#This Row],[PA ID]],Patient_details[],12,0)</f>
        <v>100</v>
      </c>
      <c r="Q898" s="31">
        <f>VLOOKUP(Hospital_details[[#This Row],[Diagnosis_ID]],Diagnosis_details[],5,0)</f>
        <v>350</v>
      </c>
      <c r="R8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898" s="31">
        <f>Hospital_details[[#This Row],[Hospital Charges]]+Hospital_details[[#This Row],[Price of Treatment]]+Hospital_details[[#This Row],[Consultant Fee]]-Hospital_details[[#This Row],[Discount]]</f>
        <v>10350</v>
      </c>
      <c r="T8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899" spans="1:20">
      <c r="A899" s="27" t="s">
        <v>1814</v>
      </c>
      <c r="B899" s="28">
        <f>VLOOKUP(Hospital_details[[#This Row],[PA ID]],Patient_details[],2,0)</f>
        <v>42628</v>
      </c>
      <c r="C899" s="32">
        <f>VLOOKUP(Hospital_details[[#This Row],[PA ID]],Patient_details[],3,0)</f>
        <v>39</v>
      </c>
      <c r="D899" s="32" t="str">
        <f>VLOOKUP(Hospital_details[[#This Row],[PA ID]],Patient_details[],4,0)</f>
        <v>F</v>
      </c>
      <c r="E899" s="27" t="str">
        <f>VLOOKUP(Hospital_details[[#This Row],[PA ID]],Patient_details[],5,0)</f>
        <v>Multiple-occupancy room overnight</v>
      </c>
      <c r="F899" s="27" t="str">
        <f>VLOOKUP(Hospital_details[[#This Row],[PA ID]],Patient_details[],6,0)</f>
        <v>Castleblayney</v>
      </c>
      <c r="G899" s="33" t="str">
        <f>VLOOKUP(Hospital_details[[#This Row],[PA ID]],Patient_details[],7,0)</f>
        <v>Monaghan</v>
      </c>
      <c r="H899" s="29" t="str">
        <f>VLOOKUP(Hospital_details[[#This Row],[PA ID]],Patient_details[],9,0)</f>
        <v>Clinical Haematology</v>
      </c>
      <c r="I899" s="27" t="s">
        <v>1815</v>
      </c>
      <c r="J899" s="27" t="str">
        <f>VLOOKUP(Hospital_details[[#This Row],[Diagnosis_ID]],Diagnosis_details[],2,0)</f>
        <v>Therapy</v>
      </c>
      <c r="K899" s="27" t="str">
        <f>VLOOKUP(Hospital_details[[#This Row],[Diagnosis_ID]],Diagnosis_details[],3,0)</f>
        <v>Medical card holders</v>
      </c>
      <c r="L899" s="29" t="str">
        <f>VLOOKUP(Hospital_details[[#This Row],[Diagnosis_ID]],Diagnosis_details[],4,0)</f>
        <v>Dr Birx</v>
      </c>
      <c r="M899" s="29" t="str">
        <f>VLOOKUP(Hospital_details[[#This Row],[PA ID]],Patient_details[],10,0)</f>
        <v>folic acid</v>
      </c>
      <c r="N899" s="29" t="str">
        <f>VLOOKUP(Hospital_details[[#This Row],[PA ID]],Patient_details[],8,0)</f>
        <v>Bacterial infection</v>
      </c>
      <c r="O899" s="30">
        <f>VLOOKUP(Hospital_details[[#This Row],[PA ID]],Patient_details[],11,0)</f>
        <v>4000</v>
      </c>
      <c r="P899" s="31">
        <f>VLOOKUP(Hospital_details[[#This Row],[PA ID]],Patient_details[],12,0)</f>
        <v>350</v>
      </c>
      <c r="Q899" s="31">
        <f>VLOOKUP(Hospital_details[[#This Row],[Diagnosis_ID]],Diagnosis_details[],5,0)</f>
        <v>350</v>
      </c>
      <c r="R8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400</v>
      </c>
      <c r="S899" s="31">
        <f>Hospital_details[[#This Row],[Hospital Charges]]+Hospital_details[[#This Row],[Price of Treatment]]+Hospital_details[[#This Row],[Consultant Fee]]-Hospital_details[[#This Row],[Discount]]</f>
        <v>4300</v>
      </c>
      <c r="T8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1290</v>
      </c>
    </row>
    <row r="900" spans="1:20" hidden="1">
      <c r="A900" s="27" t="s">
        <v>1816</v>
      </c>
      <c r="B900" s="28">
        <f>VLOOKUP(Hospital_details[[#This Row],[PA ID]],Patient_details[],2,0)</f>
        <v>43769</v>
      </c>
      <c r="C900" s="32">
        <f>VLOOKUP(Hospital_details[[#This Row],[PA ID]],Patient_details[],3,0)</f>
        <v>61</v>
      </c>
      <c r="D900" s="32" t="str">
        <f>VLOOKUP(Hospital_details[[#This Row],[PA ID]],Patient_details[],4,0)</f>
        <v>F</v>
      </c>
      <c r="E900" s="27" t="str">
        <f>VLOOKUP(Hospital_details[[#This Row],[PA ID]],Patient_details[],5,0)</f>
        <v>Single-occupancy room overnight</v>
      </c>
      <c r="F900" s="27" t="str">
        <f>VLOOKUP(Hospital_details[[#This Row],[PA ID]],Patient_details[],6,0)</f>
        <v>Monaghan</v>
      </c>
      <c r="G900" s="33" t="str">
        <f>VLOOKUP(Hospital_details[[#This Row],[PA ID]],Patient_details[],7,0)</f>
        <v>Monaghan</v>
      </c>
      <c r="H900" s="29" t="str">
        <f>VLOOKUP(Hospital_details[[#This Row],[PA ID]],Patient_details[],9,0)</f>
        <v>Clinical Research Centre</v>
      </c>
      <c r="I900" s="27" t="s">
        <v>1817</v>
      </c>
      <c r="J900" s="27" t="str">
        <f>VLOOKUP(Hospital_details[[#This Row],[Diagnosis_ID]],Diagnosis_details[],2,0)</f>
        <v>Therapy</v>
      </c>
      <c r="K900" s="27" t="str">
        <f>VLOOKUP(Hospital_details[[#This Row],[Diagnosis_ID]],Diagnosis_details[],3,0)</f>
        <v>Medical card holders</v>
      </c>
      <c r="L900" s="29" t="str">
        <f>VLOOKUP(Hospital_details[[#This Row],[Diagnosis_ID]],Diagnosis_details[],4,0)</f>
        <v>Dr Fauci</v>
      </c>
      <c r="M900" s="29" t="str">
        <f>VLOOKUP(Hospital_details[[#This Row],[PA ID]],Patient_details[],10,0)</f>
        <v>tPA</v>
      </c>
      <c r="N900" s="29" t="str">
        <f>VLOOKUP(Hospital_details[[#This Row],[PA ID]],Patient_details[],8,0)</f>
        <v>Stroke</v>
      </c>
      <c r="O900" s="30">
        <f>VLOOKUP(Hospital_details[[#This Row],[PA ID]],Patient_details[],11,0)</f>
        <v>11000</v>
      </c>
      <c r="P900" s="31">
        <f>VLOOKUP(Hospital_details[[#This Row],[PA ID]],Patient_details[],12,0)</f>
        <v>880</v>
      </c>
      <c r="Q900" s="31">
        <f>VLOOKUP(Hospital_details[[#This Row],[Diagnosis_ID]],Diagnosis_details[],5,0)</f>
        <v>320</v>
      </c>
      <c r="R9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00" s="31">
        <f>Hospital_details[[#This Row],[Hospital Charges]]+Hospital_details[[#This Row],[Price of Treatment]]+Hospital_details[[#This Row],[Consultant Fee]]-Hospital_details[[#This Row],[Discount]]</f>
        <v>11870</v>
      </c>
      <c r="T9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3561</v>
      </c>
    </row>
    <row r="901" spans="1:20" hidden="1">
      <c r="A901" s="27" t="s">
        <v>1818</v>
      </c>
      <c r="B901" s="28">
        <f>VLOOKUP(Hospital_details[[#This Row],[PA ID]],Patient_details[],2,0)</f>
        <v>43202</v>
      </c>
      <c r="C901" s="32">
        <f>VLOOKUP(Hospital_details[[#This Row],[PA ID]],Patient_details[],3,0)</f>
        <v>40</v>
      </c>
      <c r="D901" s="32" t="str">
        <f>VLOOKUP(Hospital_details[[#This Row],[PA ID]],Patient_details[],4,0)</f>
        <v>F</v>
      </c>
      <c r="E901" s="27" t="str">
        <f>VLOOKUP(Hospital_details[[#This Row],[PA ID]],Patient_details[],5,0)</f>
        <v>Single-occupancy room overnight</v>
      </c>
      <c r="F901" s="27" t="str">
        <f>VLOOKUP(Hospital_details[[#This Row],[PA ID]],Patient_details[],6,0)</f>
        <v>Boyle</v>
      </c>
      <c r="G901" s="33" t="str">
        <f>VLOOKUP(Hospital_details[[#This Row],[PA ID]],Patient_details[],7,0)</f>
        <v>Roscommon</v>
      </c>
      <c r="H901" s="29" t="str">
        <f>VLOOKUP(Hospital_details[[#This Row],[PA ID]],Patient_details[],9,0)</f>
        <v>Clinical Research Centre</v>
      </c>
      <c r="I901" s="27" t="s">
        <v>1819</v>
      </c>
      <c r="J901" s="27" t="str">
        <f>VLOOKUP(Hospital_details[[#This Row],[Diagnosis_ID]],Diagnosis_details[],2,0)</f>
        <v>Therapy</v>
      </c>
      <c r="K901" s="27" t="str">
        <f>VLOOKUP(Hospital_details[[#This Row],[Diagnosis_ID]],Diagnosis_details[],3,0)</f>
        <v>Medical card holders</v>
      </c>
      <c r="L901" s="29" t="str">
        <f>VLOOKUP(Hospital_details[[#This Row],[Diagnosis_ID]],Diagnosis_details[],4,0)</f>
        <v>Dr Fauci</v>
      </c>
      <c r="M901" s="29" t="str">
        <f>VLOOKUP(Hospital_details[[#This Row],[PA ID]],Patient_details[],10,0)</f>
        <v>Calcium</v>
      </c>
      <c r="N901" s="29" t="str">
        <f>VLOOKUP(Hospital_details[[#This Row],[PA ID]],Patient_details[],8,0)</f>
        <v>Parkinson's disease</v>
      </c>
      <c r="O901" s="30">
        <f>VLOOKUP(Hospital_details[[#This Row],[PA ID]],Patient_details[],11,0)</f>
        <v>11000</v>
      </c>
      <c r="P901" s="31">
        <f>VLOOKUP(Hospital_details[[#This Row],[PA ID]],Patient_details[],12,0)</f>
        <v>220</v>
      </c>
      <c r="Q901" s="31">
        <f>VLOOKUP(Hospital_details[[#This Row],[Diagnosis_ID]],Diagnosis_details[],5,0)</f>
        <v>320</v>
      </c>
      <c r="R9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01" s="31">
        <f>Hospital_details[[#This Row],[Hospital Charges]]+Hospital_details[[#This Row],[Price of Treatment]]+Hospital_details[[#This Row],[Consultant Fee]]-Hospital_details[[#This Row],[Discount]]</f>
        <v>11210</v>
      </c>
      <c r="T9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902" spans="1:20">
      <c r="A902" s="27" t="s">
        <v>1820</v>
      </c>
      <c r="B902" s="28">
        <f>VLOOKUP(Hospital_details[[#This Row],[PA ID]],Patient_details[],2,0)</f>
        <v>43782</v>
      </c>
      <c r="C902" s="32">
        <f>VLOOKUP(Hospital_details[[#This Row],[PA ID]],Patient_details[],3,0)</f>
        <v>53</v>
      </c>
      <c r="D902" s="32" t="str">
        <f>VLOOKUP(Hospital_details[[#This Row],[PA ID]],Patient_details[],4,0)</f>
        <v>M</v>
      </c>
      <c r="E902" s="27" t="str">
        <f>VLOOKUP(Hospital_details[[#This Row],[PA ID]],Patient_details[],5,0)</f>
        <v>Multiple-occupancy room overnight</v>
      </c>
      <c r="F902" s="27" t="str">
        <f>VLOOKUP(Hospital_details[[#This Row],[PA ID]],Patient_details[],6,0)</f>
        <v>Roscommon</v>
      </c>
      <c r="G902" s="33" t="str">
        <f>VLOOKUP(Hospital_details[[#This Row],[PA ID]],Patient_details[],7,0)</f>
        <v>Roscommon</v>
      </c>
      <c r="H902" s="29" t="str">
        <f>VLOOKUP(Hospital_details[[#This Row],[PA ID]],Patient_details[],9,0)</f>
        <v>Surgery</v>
      </c>
      <c r="I902" s="27" t="s">
        <v>1821</v>
      </c>
      <c r="J902" s="27" t="str">
        <f>VLOOKUP(Hospital_details[[#This Row],[Diagnosis_ID]],Diagnosis_details[],2,0)</f>
        <v>Therapy</v>
      </c>
      <c r="K902" s="27" t="str">
        <f>VLOOKUP(Hospital_details[[#This Row],[Diagnosis_ID]],Diagnosis_details[],3,0)</f>
        <v>Medical card holders</v>
      </c>
      <c r="L902" s="29" t="str">
        <f>VLOOKUP(Hospital_details[[#This Row],[Diagnosis_ID]],Diagnosis_details[],4,0)</f>
        <v>Dr Birx</v>
      </c>
      <c r="M902" s="29" t="str">
        <f>VLOOKUP(Hospital_details[[#This Row],[PA ID]],Patient_details[],10,0)</f>
        <v>Calcium</v>
      </c>
      <c r="N902" s="29" t="str">
        <f>VLOOKUP(Hospital_details[[#This Row],[PA ID]],Patient_details[],8,0)</f>
        <v>Orthopaedic</v>
      </c>
      <c r="O902" s="30">
        <f>VLOOKUP(Hospital_details[[#This Row],[PA ID]],Patient_details[],11,0)</f>
        <v>8000</v>
      </c>
      <c r="P902" s="31">
        <f>VLOOKUP(Hospital_details[[#This Row],[PA ID]],Patient_details[],12,0)</f>
        <v>250</v>
      </c>
      <c r="Q902" s="31">
        <f>VLOOKUP(Hospital_details[[#This Row],[Diagnosis_ID]],Diagnosis_details[],5,0)</f>
        <v>350</v>
      </c>
      <c r="R9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902" s="31">
        <f>Hospital_details[[#This Row],[Hospital Charges]]+Hospital_details[[#This Row],[Price of Treatment]]+Hospital_details[[#This Row],[Consultant Fee]]-Hospital_details[[#This Row],[Discount]]</f>
        <v>7800</v>
      </c>
      <c r="T9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2340</v>
      </c>
    </row>
    <row r="903" spans="1:20">
      <c r="A903" s="27" t="s">
        <v>1822</v>
      </c>
      <c r="B903" s="28">
        <f>VLOOKUP(Hospital_details[[#This Row],[PA ID]],Patient_details[],2,0)</f>
        <v>43782</v>
      </c>
      <c r="C903" s="32">
        <f>VLOOKUP(Hospital_details[[#This Row],[PA ID]],Patient_details[],3,0)</f>
        <v>55</v>
      </c>
      <c r="D903" s="32" t="str">
        <f>VLOOKUP(Hospital_details[[#This Row],[PA ID]],Patient_details[],4,0)</f>
        <v>M</v>
      </c>
      <c r="E903" s="27" t="str">
        <f>VLOOKUP(Hospital_details[[#This Row],[PA ID]],Patient_details[],5,0)</f>
        <v>Day-case</v>
      </c>
      <c r="F903" s="27" t="str">
        <f>VLOOKUP(Hospital_details[[#This Row],[PA ID]],Patient_details[],6,0)</f>
        <v>Dungarvan</v>
      </c>
      <c r="G903" s="33" t="str">
        <f>VLOOKUP(Hospital_details[[#This Row],[PA ID]],Patient_details[],7,0)</f>
        <v>Waterford</v>
      </c>
      <c r="H903" s="29" t="str">
        <f>VLOOKUP(Hospital_details[[#This Row],[PA ID]],Patient_details[],9,0)</f>
        <v>Surgery</v>
      </c>
      <c r="I903" s="27" t="s">
        <v>1823</v>
      </c>
      <c r="J903" s="27" t="str">
        <f>VLOOKUP(Hospital_details[[#This Row],[Diagnosis_ID]],Diagnosis_details[],2,0)</f>
        <v>Therapy</v>
      </c>
      <c r="K903" s="27" t="str">
        <f>VLOOKUP(Hospital_details[[#This Row],[Diagnosis_ID]],Diagnosis_details[],3,0)</f>
        <v>Medical card holders</v>
      </c>
      <c r="L903" s="29" t="str">
        <f>VLOOKUP(Hospital_details[[#This Row],[Diagnosis_ID]],Diagnosis_details[],4,0)</f>
        <v>Dr Birx</v>
      </c>
      <c r="M903" s="29" t="str">
        <f>VLOOKUP(Hospital_details[[#This Row],[PA ID]],Patient_details[],10,0)</f>
        <v>Calcium</v>
      </c>
      <c r="N903" s="29" t="str">
        <f>VLOOKUP(Hospital_details[[#This Row],[PA ID]],Patient_details[],8,0)</f>
        <v>Orthopaedic</v>
      </c>
      <c r="O903" s="30">
        <f>VLOOKUP(Hospital_details[[#This Row],[PA ID]],Patient_details[],11,0)</f>
        <v>880</v>
      </c>
      <c r="P903" s="31">
        <f>VLOOKUP(Hospital_details[[#This Row],[PA ID]],Patient_details[],12,0)</f>
        <v>200</v>
      </c>
      <c r="Q903" s="31">
        <f>VLOOKUP(Hospital_details[[#This Row],[Diagnosis_ID]],Diagnosis_details[],5,0)</f>
        <v>350</v>
      </c>
      <c r="R9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03" s="31">
        <f>Hospital_details[[#This Row],[Hospital Charges]]+Hospital_details[[#This Row],[Price of Treatment]]+Hospital_details[[#This Row],[Consultant Fee]]-Hospital_details[[#This Row],[Discount]]</f>
        <v>1254</v>
      </c>
      <c r="T9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376.2</v>
      </c>
    </row>
    <row r="904" spans="1:20">
      <c r="A904" s="27" t="s">
        <v>1824</v>
      </c>
      <c r="B904" s="28">
        <f>VLOOKUP(Hospital_details[[#This Row],[PA ID]],Patient_details[],2,0)</f>
        <v>43725</v>
      </c>
      <c r="C904" s="32">
        <f>VLOOKUP(Hospital_details[[#This Row],[PA ID]],Patient_details[],3,0)</f>
        <v>41</v>
      </c>
      <c r="D904" s="32" t="str">
        <f>VLOOKUP(Hospital_details[[#This Row],[PA ID]],Patient_details[],4,0)</f>
        <v>M</v>
      </c>
      <c r="E904" s="27" t="str">
        <f>VLOOKUP(Hospital_details[[#This Row],[PA ID]],Patient_details[],5,0)</f>
        <v>Day-case</v>
      </c>
      <c r="F904" s="27" t="str">
        <f>VLOOKUP(Hospital_details[[#This Row],[PA ID]],Patient_details[],6,0)</f>
        <v>Ballinasloe</v>
      </c>
      <c r="G904" s="33" t="str">
        <f>VLOOKUP(Hospital_details[[#This Row],[PA ID]],Patient_details[],7,0)</f>
        <v>Galway</v>
      </c>
      <c r="H904" s="29" t="str">
        <f>VLOOKUP(Hospital_details[[#This Row],[PA ID]],Patient_details[],9,0)</f>
        <v>Surgery</v>
      </c>
      <c r="I904" s="27" t="s">
        <v>1825</v>
      </c>
      <c r="J904" s="27" t="str">
        <f>VLOOKUP(Hospital_details[[#This Row],[Diagnosis_ID]],Diagnosis_details[],2,0)</f>
        <v>Therapy</v>
      </c>
      <c r="K904" s="27" t="str">
        <f>VLOOKUP(Hospital_details[[#This Row],[Diagnosis_ID]],Diagnosis_details[],3,0)</f>
        <v>Medical card holders</v>
      </c>
      <c r="L904" s="29" t="str">
        <f>VLOOKUP(Hospital_details[[#This Row],[Diagnosis_ID]],Diagnosis_details[],4,0)</f>
        <v>Dr Birx</v>
      </c>
      <c r="M904" s="29" t="str">
        <f>VLOOKUP(Hospital_details[[#This Row],[PA ID]],Patient_details[],10,0)</f>
        <v>Corticosteroids</v>
      </c>
      <c r="N904" s="29" t="str">
        <f>VLOOKUP(Hospital_details[[#This Row],[PA ID]],Patient_details[],8,0)</f>
        <v>Orthopaedic</v>
      </c>
      <c r="O904" s="30">
        <f>VLOOKUP(Hospital_details[[#This Row],[PA ID]],Patient_details[],11,0)</f>
        <v>880</v>
      </c>
      <c r="P904" s="31">
        <f>VLOOKUP(Hospital_details[[#This Row],[PA ID]],Patient_details[],12,0)</f>
        <v>150</v>
      </c>
      <c r="Q904" s="31">
        <f>VLOOKUP(Hospital_details[[#This Row],[Diagnosis_ID]],Diagnosis_details[],5,0)</f>
        <v>350</v>
      </c>
      <c r="R9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04" s="31">
        <f>Hospital_details[[#This Row],[Hospital Charges]]+Hospital_details[[#This Row],[Price of Treatment]]+Hospital_details[[#This Row],[Consultant Fee]]-Hospital_details[[#This Row],[Discount]]</f>
        <v>1204</v>
      </c>
      <c r="T9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361.2</v>
      </c>
    </row>
    <row r="905" spans="1:20">
      <c r="A905" s="27" t="s">
        <v>1826</v>
      </c>
      <c r="B905" s="28">
        <f>VLOOKUP(Hospital_details[[#This Row],[PA ID]],Patient_details[],2,0)</f>
        <v>43202</v>
      </c>
      <c r="C905" s="32">
        <f>VLOOKUP(Hospital_details[[#This Row],[PA ID]],Patient_details[],3,0)</f>
        <v>35</v>
      </c>
      <c r="D905" s="32" t="str">
        <f>VLOOKUP(Hospital_details[[#This Row],[PA ID]],Patient_details[],4,0)</f>
        <v>M</v>
      </c>
      <c r="E905" s="27" t="str">
        <f>VLOOKUP(Hospital_details[[#This Row],[PA ID]],Patient_details[],5,0)</f>
        <v>Single-occupancy room overnight</v>
      </c>
      <c r="F905" s="27" t="str">
        <f>VLOOKUP(Hospital_details[[#This Row],[PA ID]],Patient_details[],6,0)</f>
        <v>Cork - Ballinhassig</v>
      </c>
      <c r="G905" s="33" t="str">
        <f>VLOOKUP(Hospital_details[[#This Row],[PA ID]],Patient_details[],7,0)</f>
        <v>Cork</v>
      </c>
      <c r="H905" s="29" t="str">
        <f>VLOOKUP(Hospital_details[[#This Row],[PA ID]],Patient_details[],9,0)</f>
        <v>Clinical Haematology</v>
      </c>
      <c r="I905" s="27" t="s">
        <v>1827</v>
      </c>
      <c r="J905" s="27" t="str">
        <f>VLOOKUP(Hospital_details[[#This Row],[Diagnosis_ID]],Diagnosis_details[],2,0)</f>
        <v>Therapy</v>
      </c>
      <c r="K905" s="27" t="str">
        <f>VLOOKUP(Hospital_details[[#This Row],[Diagnosis_ID]],Diagnosis_details[],3,0)</f>
        <v>Medical card holders</v>
      </c>
      <c r="L905" s="29" t="str">
        <f>VLOOKUP(Hospital_details[[#This Row],[Diagnosis_ID]],Diagnosis_details[],4,0)</f>
        <v>Dr Birx</v>
      </c>
      <c r="M905" s="29" t="str">
        <f>VLOOKUP(Hospital_details[[#This Row],[PA ID]],Patient_details[],10,0)</f>
        <v>folic acid</v>
      </c>
      <c r="N905" s="29" t="str">
        <f>VLOOKUP(Hospital_details[[#This Row],[PA ID]],Patient_details[],8,0)</f>
        <v>Bacterial infection</v>
      </c>
      <c r="O905" s="30">
        <f>VLOOKUP(Hospital_details[[#This Row],[PA ID]],Patient_details[],11,0)</f>
        <v>11000</v>
      </c>
      <c r="P905" s="31">
        <f>VLOOKUP(Hospital_details[[#This Row],[PA ID]],Patient_details[],12,0)</f>
        <v>240</v>
      </c>
      <c r="Q905" s="31">
        <f>VLOOKUP(Hospital_details[[#This Row],[Diagnosis_ID]],Diagnosis_details[],5,0)</f>
        <v>350</v>
      </c>
      <c r="R9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05" s="31">
        <f>Hospital_details[[#This Row],[Hospital Charges]]+Hospital_details[[#This Row],[Price of Treatment]]+Hospital_details[[#This Row],[Consultant Fee]]-Hospital_details[[#This Row],[Discount]]</f>
        <v>10490</v>
      </c>
      <c r="T9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906" spans="1:20">
      <c r="A906" s="27" t="s">
        <v>1828</v>
      </c>
      <c r="B906" s="28">
        <f>VLOOKUP(Hospital_details[[#This Row],[PA ID]],Patient_details[],2,0)</f>
        <v>43202</v>
      </c>
      <c r="C906" s="32">
        <f>VLOOKUP(Hospital_details[[#This Row],[PA ID]],Patient_details[],3,0)</f>
        <v>61</v>
      </c>
      <c r="D906" s="32" t="str">
        <f>VLOOKUP(Hospital_details[[#This Row],[PA ID]],Patient_details[],4,0)</f>
        <v>M</v>
      </c>
      <c r="E906" s="27" t="str">
        <f>VLOOKUP(Hospital_details[[#This Row],[PA ID]],Patient_details[],5,0)</f>
        <v>Day-case</v>
      </c>
      <c r="F906" s="27" t="str">
        <f>VLOOKUP(Hospital_details[[#This Row],[PA ID]],Patient_details[],6,0)</f>
        <v>Lucan</v>
      </c>
      <c r="G906" s="33" t="str">
        <f>VLOOKUP(Hospital_details[[#This Row],[PA ID]],Patient_details[],7,0)</f>
        <v>Dublin</v>
      </c>
      <c r="H906" s="29" t="str">
        <f>VLOOKUP(Hospital_details[[#This Row],[PA ID]],Patient_details[],9,0)</f>
        <v>Clinical Haematology</v>
      </c>
      <c r="I906" s="27" t="s">
        <v>1829</v>
      </c>
      <c r="J906" s="27" t="str">
        <f>VLOOKUP(Hospital_details[[#This Row],[Diagnosis_ID]],Diagnosis_details[],2,0)</f>
        <v>Therapy</v>
      </c>
      <c r="K906" s="27" t="str">
        <f>VLOOKUP(Hospital_details[[#This Row],[Diagnosis_ID]],Diagnosis_details[],3,0)</f>
        <v>Medical card holders</v>
      </c>
      <c r="L906" s="29" t="str">
        <f>VLOOKUP(Hospital_details[[#This Row],[Diagnosis_ID]],Diagnosis_details[],4,0)</f>
        <v>Dr Birx</v>
      </c>
      <c r="M906" s="29" t="str">
        <f>VLOOKUP(Hospital_details[[#This Row],[PA ID]],Patient_details[],10,0)</f>
        <v>folic acid</v>
      </c>
      <c r="N906" s="29" t="str">
        <f>VLOOKUP(Hospital_details[[#This Row],[PA ID]],Patient_details[],8,0)</f>
        <v>Bacterial infection</v>
      </c>
      <c r="O906" s="30">
        <f>VLOOKUP(Hospital_details[[#This Row],[PA ID]],Patient_details[],11,0)</f>
        <v>880</v>
      </c>
      <c r="P906" s="31">
        <f>VLOOKUP(Hospital_details[[#This Row],[PA ID]],Patient_details[],12,0)</f>
        <v>160</v>
      </c>
      <c r="Q906" s="31">
        <f>VLOOKUP(Hospital_details[[#This Row],[Diagnosis_ID]],Diagnosis_details[],5,0)</f>
        <v>350</v>
      </c>
      <c r="R9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06" s="31">
        <f>Hospital_details[[#This Row],[Hospital Charges]]+Hospital_details[[#This Row],[Price of Treatment]]+Hospital_details[[#This Row],[Consultant Fee]]-Hospital_details[[#This Row],[Discount]]</f>
        <v>1214</v>
      </c>
      <c r="T9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364.2</v>
      </c>
    </row>
    <row r="907" spans="1:20">
      <c r="A907" s="27" t="s">
        <v>1830</v>
      </c>
      <c r="B907" s="28">
        <f>VLOOKUP(Hospital_details[[#This Row],[PA ID]],Patient_details[],2,0)</f>
        <v>43202</v>
      </c>
      <c r="C907" s="32">
        <f>VLOOKUP(Hospital_details[[#This Row],[PA ID]],Patient_details[],3,0)</f>
        <v>51</v>
      </c>
      <c r="D907" s="32" t="str">
        <f>VLOOKUP(Hospital_details[[#This Row],[PA ID]],Patient_details[],4,0)</f>
        <v>M</v>
      </c>
      <c r="E907" s="27" t="str">
        <f>VLOOKUP(Hospital_details[[#This Row],[PA ID]],Patient_details[],5,0)</f>
        <v>Single-occupancy room overnight</v>
      </c>
      <c r="F907" s="27" t="str">
        <f>VLOOKUP(Hospital_details[[#This Row],[PA ID]],Patient_details[],6,0)</f>
        <v>Garristown</v>
      </c>
      <c r="G907" s="33" t="str">
        <f>VLOOKUP(Hospital_details[[#This Row],[PA ID]],Patient_details[],7,0)</f>
        <v>Dublin</v>
      </c>
      <c r="H907" s="29" t="str">
        <f>VLOOKUP(Hospital_details[[#This Row],[PA ID]],Patient_details[],9,0)</f>
        <v>Clinical Haematology</v>
      </c>
      <c r="I907" s="27" t="s">
        <v>1831</v>
      </c>
      <c r="J907" s="27" t="str">
        <f>VLOOKUP(Hospital_details[[#This Row],[Diagnosis_ID]],Diagnosis_details[],2,0)</f>
        <v>Therapy</v>
      </c>
      <c r="K907" s="27" t="str">
        <f>VLOOKUP(Hospital_details[[#This Row],[Diagnosis_ID]],Diagnosis_details[],3,0)</f>
        <v>Medical card holders</v>
      </c>
      <c r="L907" s="29" t="str">
        <f>VLOOKUP(Hospital_details[[#This Row],[Diagnosis_ID]],Diagnosis_details[],4,0)</f>
        <v>Dr Birx</v>
      </c>
      <c r="M907" s="29" t="str">
        <f>VLOOKUP(Hospital_details[[#This Row],[PA ID]],Patient_details[],10,0)</f>
        <v>folic acid</v>
      </c>
      <c r="N907" s="29" t="str">
        <f>VLOOKUP(Hospital_details[[#This Row],[PA ID]],Patient_details[],8,0)</f>
        <v>Bacterial infection</v>
      </c>
      <c r="O907" s="30">
        <f>VLOOKUP(Hospital_details[[#This Row],[PA ID]],Patient_details[],11,0)</f>
        <v>11000</v>
      </c>
      <c r="P907" s="31">
        <f>VLOOKUP(Hospital_details[[#This Row],[PA ID]],Patient_details[],12,0)</f>
        <v>160</v>
      </c>
      <c r="Q907" s="31">
        <f>VLOOKUP(Hospital_details[[#This Row],[Diagnosis_ID]],Diagnosis_details[],5,0)</f>
        <v>350</v>
      </c>
      <c r="R9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07" s="31">
        <f>Hospital_details[[#This Row],[Hospital Charges]]+Hospital_details[[#This Row],[Price of Treatment]]+Hospital_details[[#This Row],[Consultant Fee]]-Hospital_details[[#This Row],[Discount]]</f>
        <v>10410</v>
      </c>
      <c r="T9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908" spans="1:20">
      <c r="A908" s="27" t="s">
        <v>1832</v>
      </c>
      <c r="B908" s="28">
        <f>VLOOKUP(Hospital_details[[#This Row],[PA ID]],Patient_details[],2,0)</f>
        <v>43833</v>
      </c>
      <c r="C908" s="32">
        <f>VLOOKUP(Hospital_details[[#This Row],[PA ID]],Patient_details[],3,0)</f>
        <v>42</v>
      </c>
      <c r="D908" s="32" t="str">
        <f>VLOOKUP(Hospital_details[[#This Row],[PA ID]],Patient_details[],4,0)</f>
        <v>M</v>
      </c>
      <c r="E908" s="27" t="str">
        <f>VLOOKUP(Hospital_details[[#This Row],[PA ID]],Patient_details[],5,0)</f>
        <v>Single-occupancy room overnight</v>
      </c>
      <c r="F908" s="27" t="str">
        <f>VLOOKUP(Hospital_details[[#This Row],[PA ID]],Patient_details[],6,0)</f>
        <v>Kilmallock</v>
      </c>
      <c r="G908" s="33" t="str">
        <f>VLOOKUP(Hospital_details[[#This Row],[PA ID]],Patient_details[],7,0)</f>
        <v>Limerick</v>
      </c>
      <c r="H908" s="29" t="str">
        <f>VLOOKUP(Hospital_details[[#This Row],[PA ID]],Patient_details[],9,0)</f>
        <v>Clinical Haematology</v>
      </c>
      <c r="I908" s="27" t="s">
        <v>1833</v>
      </c>
      <c r="J908" s="27" t="str">
        <f>VLOOKUP(Hospital_details[[#This Row],[Diagnosis_ID]],Diagnosis_details[],2,0)</f>
        <v>Therapy</v>
      </c>
      <c r="K908" s="27" t="str">
        <f>VLOOKUP(Hospital_details[[#This Row],[Diagnosis_ID]],Diagnosis_details[],3,0)</f>
        <v>Medical card holders</v>
      </c>
      <c r="L908" s="29" t="str">
        <f>VLOOKUP(Hospital_details[[#This Row],[Diagnosis_ID]],Diagnosis_details[],4,0)</f>
        <v>Dr Birx</v>
      </c>
      <c r="M908" s="29" t="str">
        <f>VLOOKUP(Hospital_details[[#This Row],[PA ID]],Patient_details[],10,0)</f>
        <v>antibiotics</v>
      </c>
      <c r="N908" s="29" t="str">
        <f>VLOOKUP(Hospital_details[[#This Row],[PA ID]],Patient_details[],8,0)</f>
        <v>Bacterial infection</v>
      </c>
      <c r="O908" s="30">
        <f>VLOOKUP(Hospital_details[[#This Row],[PA ID]],Patient_details[],11,0)</f>
        <v>11000</v>
      </c>
      <c r="P908" s="31">
        <f>VLOOKUP(Hospital_details[[#This Row],[PA ID]],Patient_details[],12,0)</f>
        <v>440</v>
      </c>
      <c r="Q908" s="31">
        <f>VLOOKUP(Hospital_details[[#This Row],[Diagnosis_ID]],Diagnosis_details[],5,0)</f>
        <v>350</v>
      </c>
      <c r="R9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908" s="31">
        <f>Hospital_details[[#This Row],[Hospital Charges]]+Hospital_details[[#This Row],[Price of Treatment]]+Hospital_details[[#This Row],[Consultant Fee]]-Hospital_details[[#This Row],[Discount]]</f>
        <v>11724</v>
      </c>
      <c r="T9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3517.2</v>
      </c>
    </row>
    <row r="909" spans="1:20">
      <c r="A909" s="27" t="s">
        <v>1834</v>
      </c>
      <c r="B909" s="28">
        <f>VLOOKUP(Hospital_details[[#This Row],[PA ID]],Patient_details[],2,0)</f>
        <v>43833</v>
      </c>
      <c r="C909" s="32">
        <f>VLOOKUP(Hospital_details[[#This Row],[PA ID]],Patient_details[],3,0)</f>
        <v>46</v>
      </c>
      <c r="D909" s="32" t="str">
        <f>VLOOKUP(Hospital_details[[#This Row],[PA ID]],Patient_details[],4,0)</f>
        <v>M</v>
      </c>
      <c r="E909" s="27" t="str">
        <f>VLOOKUP(Hospital_details[[#This Row],[PA ID]],Patient_details[],5,0)</f>
        <v>Day-case</v>
      </c>
      <c r="F909" s="27" t="str">
        <f>VLOOKUP(Hospital_details[[#This Row],[PA ID]],Patient_details[],6,0)</f>
        <v>Drogheda</v>
      </c>
      <c r="G909" s="33" t="str">
        <f>VLOOKUP(Hospital_details[[#This Row],[PA ID]],Patient_details[],7,0)</f>
        <v>Louth</v>
      </c>
      <c r="H909" s="29" t="str">
        <f>VLOOKUP(Hospital_details[[#This Row],[PA ID]],Patient_details[],9,0)</f>
        <v>Clinical Haematology</v>
      </c>
      <c r="I909" s="27" t="s">
        <v>1835</v>
      </c>
      <c r="J909" s="27" t="str">
        <f>VLOOKUP(Hospital_details[[#This Row],[Diagnosis_ID]],Diagnosis_details[],2,0)</f>
        <v>Therapy</v>
      </c>
      <c r="K909" s="27" t="str">
        <f>VLOOKUP(Hospital_details[[#This Row],[Diagnosis_ID]],Diagnosis_details[],3,0)</f>
        <v>Medical card holders</v>
      </c>
      <c r="L909" s="29" t="str">
        <f>VLOOKUP(Hospital_details[[#This Row],[Diagnosis_ID]],Diagnosis_details[],4,0)</f>
        <v>Dr Birx</v>
      </c>
      <c r="M909" s="29" t="str">
        <f>VLOOKUP(Hospital_details[[#This Row],[PA ID]],Patient_details[],10,0)</f>
        <v>oxygen</v>
      </c>
      <c r="N909" s="29" t="str">
        <f>VLOOKUP(Hospital_details[[#This Row],[PA ID]],Patient_details[],8,0)</f>
        <v>Bacterial infection</v>
      </c>
      <c r="O909" s="30">
        <f>VLOOKUP(Hospital_details[[#This Row],[PA ID]],Patient_details[],11,0)</f>
        <v>880</v>
      </c>
      <c r="P909" s="31">
        <f>VLOOKUP(Hospital_details[[#This Row],[PA ID]],Patient_details[],12,0)</f>
        <v>770</v>
      </c>
      <c r="Q909" s="31">
        <f>VLOOKUP(Hospital_details[[#This Row],[Diagnosis_ID]],Diagnosis_details[],5,0)</f>
        <v>350</v>
      </c>
      <c r="R9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09" s="31">
        <f>Hospital_details[[#This Row],[Hospital Charges]]+Hospital_details[[#This Row],[Price of Treatment]]+Hospital_details[[#This Row],[Consultant Fee]]-Hospital_details[[#This Row],[Discount]]</f>
        <v>1824</v>
      </c>
      <c r="T9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547.19999999999993</v>
      </c>
    </row>
    <row r="910" spans="1:20">
      <c r="A910" s="27" t="s">
        <v>1836</v>
      </c>
      <c r="B910" s="28">
        <f>VLOOKUP(Hospital_details[[#This Row],[PA ID]],Patient_details[],2,0)</f>
        <v>43833</v>
      </c>
      <c r="C910" s="32">
        <f>VLOOKUP(Hospital_details[[#This Row],[PA ID]],Patient_details[],3,0)</f>
        <v>46</v>
      </c>
      <c r="D910" s="32" t="str">
        <f>VLOOKUP(Hospital_details[[#This Row],[PA ID]],Patient_details[],4,0)</f>
        <v>F</v>
      </c>
      <c r="E910" s="27" t="str">
        <f>VLOOKUP(Hospital_details[[#This Row],[PA ID]],Patient_details[],5,0)</f>
        <v>Single-occupancy room overnight</v>
      </c>
      <c r="F910" s="27" t="str">
        <f>VLOOKUP(Hospital_details[[#This Row],[PA ID]],Patient_details[],6,0)</f>
        <v>Navan</v>
      </c>
      <c r="G910" s="33" t="str">
        <f>VLOOKUP(Hospital_details[[#This Row],[PA ID]],Patient_details[],7,0)</f>
        <v>Meath</v>
      </c>
      <c r="H910" s="29" t="str">
        <f>VLOOKUP(Hospital_details[[#This Row],[PA ID]],Patient_details[],9,0)</f>
        <v>Clinical Haematology</v>
      </c>
      <c r="I910" s="27" t="s">
        <v>1837</v>
      </c>
      <c r="J910" s="27" t="str">
        <f>VLOOKUP(Hospital_details[[#This Row],[Diagnosis_ID]],Diagnosis_details[],2,0)</f>
        <v>Therapy</v>
      </c>
      <c r="K910" s="27" t="str">
        <f>VLOOKUP(Hospital_details[[#This Row],[Diagnosis_ID]],Diagnosis_details[],3,0)</f>
        <v>Medical card holders</v>
      </c>
      <c r="L910" s="29" t="str">
        <f>VLOOKUP(Hospital_details[[#This Row],[Diagnosis_ID]],Diagnosis_details[],4,0)</f>
        <v>Dr Birx</v>
      </c>
      <c r="M910" s="29" t="str">
        <f>VLOOKUP(Hospital_details[[#This Row],[PA ID]],Patient_details[],10,0)</f>
        <v>folic acid</v>
      </c>
      <c r="N910" s="29" t="str">
        <f>VLOOKUP(Hospital_details[[#This Row],[PA ID]],Patient_details[],8,0)</f>
        <v>Bacterial infection</v>
      </c>
      <c r="O910" s="30">
        <f>VLOOKUP(Hospital_details[[#This Row],[PA ID]],Patient_details[],11,0)</f>
        <v>11000</v>
      </c>
      <c r="P910" s="31">
        <f>VLOOKUP(Hospital_details[[#This Row],[PA ID]],Patient_details[],12,0)</f>
        <v>330</v>
      </c>
      <c r="Q910" s="31">
        <f>VLOOKUP(Hospital_details[[#This Row],[Diagnosis_ID]],Diagnosis_details[],5,0)</f>
        <v>350</v>
      </c>
      <c r="R9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10" s="31">
        <f>Hospital_details[[#This Row],[Hospital Charges]]+Hospital_details[[#This Row],[Price of Treatment]]+Hospital_details[[#This Row],[Consultant Fee]]-Hospital_details[[#This Row],[Discount]]</f>
        <v>10580</v>
      </c>
      <c r="T9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911" spans="1:20" hidden="1">
      <c r="A911" s="27" t="s">
        <v>1838</v>
      </c>
      <c r="B911" s="28">
        <f>VLOOKUP(Hospital_details[[#This Row],[PA ID]],Patient_details[],2,0)</f>
        <v>43715</v>
      </c>
      <c r="C911" s="32">
        <f>VLOOKUP(Hospital_details[[#This Row],[PA ID]],Patient_details[],3,0)</f>
        <v>46</v>
      </c>
      <c r="D911" s="32" t="str">
        <f>VLOOKUP(Hospital_details[[#This Row],[PA ID]],Patient_details[],4,0)</f>
        <v>M</v>
      </c>
      <c r="E911" s="27" t="str">
        <f>VLOOKUP(Hospital_details[[#This Row],[PA ID]],Patient_details[],5,0)</f>
        <v>Single-occupancy room overnight</v>
      </c>
      <c r="F911" s="27" t="str">
        <f>VLOOKUP(Hospital_details[[#This Row],[PA ID]],Patient_details[],6,0)</f>
        <v>Thurles</v>
      </c>
      <c r="G911" s="33" t="str">
        <f>VLOOKUP(Hospital_details[[#This Row],[PA ID]],Patient_details[],7,0)</f>
        <v>Tipperary</v>
      </c>
      <c r="H911" s="29" t="str">
        <f>VLOOKUP(Hospital_details[[#This Row],[PA ID]],Patient_details[],9,0)</f>
        <v>Clinical Neurophysiology</v>
      </c>
      <c r="I911" s="27" t="s">
        <v>1839</v>
      </c>
      <c r="J911" s="27" t="str">
        <f>VLOOKUP(Hospital_details[[#This Row],[Diagnosis_ID]],Diagnosis_details[],2,0)</f>
        <v>Therapy</v>
      </c>
      <c r="K911" s="27" t="str">
        <f>VLOOKUP(Hospital_details[[#This Row],[Diagnosis_ID]],Diagnosis_details[],3,0)</f>
        <v>Medical card holders</v>
      </c>
      <c r="L911" s="29" t="str">
        <f>VLOOKUP(Hospital_details[[#This Row],[Diagnosis_ID]],Diagnosis_details[],4,0)</f>
        <v>Dr Doherty</v>
      </c>
      <c r="M911" s="29" t="str">
        <f>VLOOKUP(Hospital_details[[#This Row],[PA ID]],Patient_details[],10,0)</f>
        <v>Antidepressants</v>
      </c>
      <c r="N911" s="29" t="str">
        <f>VLOOKUP(Hospital_details[[#This Row],[PA ID]],Patient_details[],8,0)</f>
        <v>Chronic daily headache</v>
      </c>
      <c r="O911" s="30">
        <f>VLOOKUP(Hospital_details[[#This Row],[PA ID]],Patient_details[],11,0)</f>
        <v>11000</v>
      </c>
      <c r="P911" s="31">
        <f>VLOOKUP(Hospital_details[[#This Row],[PA ID]],Patient_details[],12,0)</f>
        <v>200</v>
      </c>
      <c r="Q911" s="31">
        <f>VLOOKUP(Hospital_details[[#This Row],[Diagnosis_ID]],Diagnosis_details[],5,0)</f>
        <v>250</v>
      </c>
      <c r="R9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1" s="31">
        <f>Hospital_details[[#This Row],[Hospital Charges]]+Hospital_details[[#This Row],[Price of Treatment]]+Hospital_details[[#This Row],[Consultant Fee]]-Hospital_details[[#This Row],[Discount]]</f>
        <v>11120</v>
      </c>
      <c r="T9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912" spans="1:20" hidden="1">
      <c r="A912" s="27" t="s">
        <v>1840</v>
      </c>
      <c r="B912" s="28">
        <f>VLOOKUP(Hospital_details[[#This Row],[PA ID]],Patient_details[],2,0)</f>
        <v>43715</v>
      </c>
      <c r="C912" s="32">
        <f>VLOOKUP(Hospital_details[[#This Row],[PA ID]],Patient_details[],3,0)</f>
        <v>26</v>
      </c>
      <c r="D912" s="32" t="str">
        <f>VLOOKUP(Hospital_details[[#This Row],[PA ID]],Patient_details[],4,0)</f>
        <v>M</v>
      </c>
      <c r="E912" s="27" t="str">
        <f>VLOOKUP(Hospital_details[[#This Row],[PA ID]],Patient_details[],5,0)</f>
        <v>Single-occupancy room overnight</v>
      </c>
      <c r="F912" s="27" t="str">
        <f>VLOOKUP(Hospital_details[[#This Row],[PA ID]],Patient_details[],6,0)</f>
        <v>Waterford</v>
      </c>
      <c r="G912" s="33" t="str">
        <f>VLOOKUP(Hospital_details[[#This Row],[PA ID]],Patient_details[],7,0)</f>
        <v>Waterford</v>
      </c>
      <c r="H912" s="29" t="str">
        <f>VLOOKUP(Hospital_details[[#This Row],[PA ID]],Patient_details[],9,0)</f>
        <v>Clinical Neurophysiology</v>
      </c>
      <c r="I912" s="27" t="s">
        <v>1841</v>
      </c>
      <c r="J912" s="27" t="str">
        <f>VLOOKUP(Hospital_details[[#This Row],[Diagnosis_ID]],Diagnosis_details[],2,0)</f>
        <v>Therapy</v>
      </c>
      <c r="K912" s="27" t="str">
        <f>VLOOKUP(Hospital_details[[#This Row],[Diagnosis_ID]],Diagnosis_details[],3,0)</f>
        <v>Medical card holders</v>
      </c>
      <c r="L912" s="29" t="str">
        <f>VLOOKUP(Hospital_details[[#This Row],[Diagnosis_ID]],Diagnosis_details[],4,0)</f>
        <v>Dr Doherty</v>
      </c>
      <c r="M912" s="29" t="str">
        <f>VLOOKUP(Hospital_details[[#This Row],[PA ID]],Patient_details[],10,0)</f>
        <v>Antidepressants</v>
      </c>
      <c r="N912" s="29" t="str">
        <f>VLOOKUP(Hospital_details[[#This Row],[PA ID]],Patient_details[],8,0)</f>
        <v>Chronic daily headache</v>
      </c>
      <c r="O912" s="30">
        <f>VLOOKUP(Hospital_details[[#This Row],[PA ID]],Patient_details[],11,0)</f>
        <v>11000</v>
      </c>
      <c r="P912" s="31">
        <f>VLOOKUP(Hospital_details[[#This Row],[PA ID]],Patient_details[],12,0)</f>
        <v>350</v>
      </c>
      <c r="Q912" s="31">
        <f>VLOOKUP(Hospital_details[[#This Row],[Diagnosis_ID]],Diagnosis_details[],5,0)</f>
        <v>250</v>
      </c>
      <c r="R9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2" s="31">
        <f>Hospital_details[[#This Row],[Hospital Charges]]+Hospital_details[[#This Row],[Price of Treatment]]+Hospital_details[[#This Row],[Consultant Fee]]-Hospital_details[[#This Row],[Discount]]</f>
        <v>11270</v>
      </c>
      <c r="T9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913" spans="1:20" hidden="1">
      <c r="A913" s="27" t="s">
        <v>1842</v>
      </c>
      <c r="B913" s="28">
        <f>VLOOKUP(Hospital_details[[#This Row],[PA ID]],Patient_details[],2,0)</f>
        <v>43715</v>
      </c>
      <c r="C913" s="32">
        <f>VLOOKUP(Hospital_details[[#This Row],[PA ID]],Patient_details[],3,0)</f>
        <v>46</v>
      </c>
      <c r="D913" s="32" t="str">
        <f>VLOOKUP(Hospital_details[[#This Row],[PA ID]],Patient_details[],4,0)</f>
        <v>M</v>
      </c>
      <c r="E913" s="27" t="str">
        <f>VLOOKUP(Hospital_details[[#This Row],[PA ID]],Patient_details[],5,0)</f>
        <v>Single-occupancy room overnight</v>
      </c>
      <c r="F913" s="27" t="str">
        <f>VLOOKUP(Hospital_details[[#This Row],[PA ID]],Patient_details[],6,0)</f>
        <v>Mullingar</v>
      </c>
      <c r="G913" s="33" t="str">
        <f>VLOOKUP(Hospital_details[[#This Row],[PA ID]],Patient_details[],7,0)</f>
        <v>Westmeath</v>
      </c>
      <c r="H913" s="29" t="str">
        <f>VLOOKUP(Hospital_details[[#This Row],[PA ID]],Patient_details[],9,0)</f>
        <v>Clinical Neurophysiology</v>
      </c>
      <c r="I913" s="27" t="s">
        <v>1843</v>
      </c>
      <c r="J913" s="27" t="str">
        <f>VLOOKUP(Hospital_details[[#This Row],[Diagnosis_ID]],Diagnosis_details[],2,0)</f>
        <v>Therapy</v>
      </c>
      <c r="K913" s="27" t="str">
        <f>VLOOKUP(Hospital_details[[#This Row],[Diagnosis_ID]],Diagnosis_details[],3,0)</f>
        <v>Medical card holders</v>
      </c>
      <c r="L913" s="29" t="str">
        <f>VLOOKUP(Hospital_details[[#This Row],[Diagnosis_ID]],Diagnosis_details[],4,0)</f>
        <v>Dr Doherty</v>
      </c>
      <c r="M913" s="29" t="str">
        <f>VLOOKUP(Hospital_details[[#This Row],[PA ID]],Patient_details[],10,0)</f>
        <v>Calcium</v>
      </c>
      <c r="N913" s="29" t="str">
        <f>VLOOKUP(Hospital_details[[#This Row],[PA ID]],Patient_details[],8,0)</f>
        <v>Chronic daily headache</v>
      </c>
      <c r="O913" s="30">
        <f>VLOOKUP(Hospital_details[[#This Row],[PA ID]],Patient_details[],11,0)</f>
        <v>11000</v>
      </c>
      <c r="P913" s="31">
        <f>VLOOKUP(Hospital_details[[#This Row],[PA ID]],Patient_details[],12,0)</f>
        <v>100</v>
      </c>
      <c r="Q913" s="31">
        <f>VLOOKUP(Hospital_details[[#This Row],[Diagnosis_ID]],Diagnosis_details[],5,0)</f>
        <v>250</v>
      </c>
      <c r="R9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3" s="31">
        <f>Hospital_details[[#This Row],[Hospital Charges]]+Hospital_details[[#This Row],[Price of Treatment]]+Hospital_details[[#This Row],[Consultant Fee]]-Hospital_details[[#This Row],[Discount]]</f>
        <v>11020</v>
      </c>
      <c r="T9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914" spans="1:20" hidden="1">
      <c r="A914" s="27" t="s">
        <v>1844</v>
      </c>
      <c r="B914" s="28">
        <f>VLOOKUP(Hospital_details[[#This Row],[PA ID]],Patient_details[],2,0)</f>
        <v>42893</v>
      </c>
      <c r="C914" s="32">
        <f>VLOOKUP(Hospital_details[[#This Row],[PA ID]],Patient_details[],3,0)</f>
        <v>62</v>
      </c>
      <c r="D914" s="32" t="str">
        <f>VLOOKUP(Hospital_details[[#This Row],[PA ID]],Patient_details[],4,0)</f>
        <v>M</v>
      </c>
      <c r="E914" s="27" t="str">
        <f>VLOOKUP(Hospital_details[[#This Row],[PA ID]],Patient_details[],5,0)</f>
        <v>Single-occupancy room overnight</v>
      </c>
      <c r="F914" s="27" t="str">
        <f>VLOOKUP(Hospital_details[[#This Row],[PA ID]],Patient_details[],6,0)</f>
        <v>Enniscorthy</v>
      </c>
      <c r="G914" s="33" t="str">
        <f>VLOOKUP(Hospital_details[[#This Row],[PA ID]],Patient_details[],7,0)</f>
        <v>Wexford</v>
      </c>
      <c r="H914" s="29" t="str">
        <f>VLOOKUP(Hospital_details[[#This Row],[PA ID]],Patient_details[],9,0)</f>
        <v>Clinical Neurophysiology</v>
      </c>
      <c r="I914" s="27" t="s">
        <v>1845</v>
      </c>
      <c r="J914" s="27" t="str">
        <f>VLOOKUP(Hospital_details[[#This Row],[Diagnosis_ID]],Diagnosis_details[],2,0)</f>
        <v>Therapy</v>
      </c>
      <c r="K914" s="27" t="str">
        <f>VLOOKUP(Hospital_details[[#This Row],[Diagnosis_ID]],Diagnosis_details[],3,0)</f>
        <v>Medical card holders</v>
      </c>
      <c r="L914" s="29" t="str">
        <f>VLOOKUP(Hospital_details[[#This Row],[Diagnosis_ID]],Diagnosis_details[],4,0)</f>
        <v>Dr Doherty</v>
      </c>
      <c r="M914" s="29" t="str">
        <f>VLOOKUP(Hospital_details[[#This Row],[PA ID]],Patient_details[],10,0)</f>
        <v>Aspirin</v>
      </c>
      <c r="N914" s="29" t="str">
        <f>VLOOKUP(Hospital_details[[#This Row],[PA ID]],Patient_details[],8,0)</f>
        <v>Chronic daily headache</v>
      </c>
      <c r="O914" s="30">
        <f>VLOOKUP(Hospital_details[[#This Row],[PA ID]],Patient_details[],11,0)</f>
        <v>11000</v>
      </c>
      <c r="P914" s="31">
        <f>VLOOKUP(Hospital_details[[#This Row],[PA ID]],Patient_details[],12,0)</f>
        <v>660</v>
      </c>
      <c r="Q914" s="31">
        <f>VLOOKUP(Hospital_details[[#This Row],[Diagnosis_ID]],Diagnosis_details[],5,0)</f>
        <v>250</v>
      </c>
      <c r="R9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4" s="31">
        <f>Hospital_details[[#This Row],[Hospital Charges]]+Hospital_details[[#This Row],[Price of Treatment]]+Hospital_details[[#This Row],[Consultant Fee]]-Hospital_details[[#This Row],[Discount]]</f>
        <v>11580</v>
      </c>
      <c r="T9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915" spans="1:20" hidden="1">
      <c r="A915" s="27" t="s">
        <v>1846</v>
      </c>
      <c r="B915" s="28">
        <f>VLOOKUP(Hospital_details[[#This Row],[PA ID]],Patient_details[],2,0)</f>
        <v>43798</v>
      </c>
      <c r="C915" s="32">
        <f>VLOOKUP(Hospital_details[[#This Row],[PA ID]],Patient_details[],3,0)</f>
        <v>55</v>
      </c>
      <c r="D915" s="32" t="str">
        <f>VLOOKUP(Hospital_details[[#This Row],[PA ID]],Patient_details[],4,0)</f>
        <v>M</v>
      </c>
      <c r="E915" s="27" t="str">
        <f>VLOOKUP(Hospital_details[[#This Row],[PA ID]],Patient_details[],5,0)</f>
        <v>Single-occupancy room overnight</v>
      </c>
      <c r="F915" s="27" t="str">
        <f>VLOOKUP(Hospital_details[[#This Row],[PA ID]],Patient_details[],6,0)</f>
        <v>Enniscorthy</v>
      </c>
      <c r="G915" s="33" t="str">
        <f>VLOOKUP(Hospital_details[[#This Row],[PA ID]],Patient_details[],7,0)</f>
        <v>Wexford</v>
      </c>
      <c r="H915" s="29" t="str">
        <f>VLOOKUP(Hospital_details[[#This Row],[PA ID]],Patient_details[],9,0)</f>
        <v>Clinical Research Centre</v>
      </c>
      <c r="I915" s="27" t="s">
        <v>1847</v>
      </c>
      <c r="J915" s="27" t="str">
        <f>VLOOKUP(Hospital_details[[#This Row],[Diagnosis_ID]],Diagnosis_details[],2,0)</f>
        <v>Therapy</v>
      </c>
      <c r="K915" s="27" t="str">
        <f>VLOOKUP(Hospital_details[[#This Row],[Diagnosis_ID]],Diagnosis_details[],3,0)</f>
        <v>Medical card holders</v>
      </c>
      <c r="L915" s="29" t="str">
        <f>VLOOKUP(Hospital_details[[#This Row],[Diagnosis_ID]],Diagnosis_details[],4,0)</f>
        <v>Dr Fauci</v>
      </c>
      <c r="M915" s="29" t="str">
        <f>VLOOKUP(Hospital_details[[#This Row],[PA ID]],Patient_details[],10,0)</f>
        <v>Aspirin</v>
      </c>
      <c r="N915" s="29" t="str">
        <f>VLOOKUP(Hospital_details[[#This Row],[PA ID]],Patient_details[],8,0)</f>
        <v>Parkinson's disease</v>
      </c>
      <c r="O915" s="30">
        <f>VLOOKUP(Hospital_details[[#This Row],[PA ID]],Patient_details[],11,0)</f>
        <v>11000</v>
      </c>
      <c r="P915" s="31">
        <f>VLOOKUP(Hospital_details[[#This Row],[PA ID]],Patient_details[],12,0)</f>
        <v>50</v>
      </c>
      <c r="Q915" s="31">
        <f>VLOOKUP(Hospital_details[[#This Row],[Diagnosis_ID]],Diagnosis_details[],5,0)</f>
        <v>320</v>
      </c>
      <c r="R9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5" s="31">
        <f>Hospital_details[[#This Row],[Hospital Charges]]+Hospital_details[[#This Row],[Price of Treatment]]+Hospital_details[[#This Row],[Consultant Fee]]-Hospital_details[[#This Row],[Discount]]</f>
        <v>11040</v>
      </c>
      <c r="T9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3312</v>
      </c>
    </row>
    <row r="916" spans="1:20" hidden="1">
      <c r="A916" s="27" t="s">
        <v>1848</v>
      </c>
      <c r="B916" s="28">
        <f>VLOOKUP(Hospital_details[[#This Row],[PA ID]],Patient_details[],2,0)</f>
        <v>43798</v>
      </c>
      <c r="C916" s="32">
        <f>VLOOKUP(Hospital_details[[#This Row],[PA ID]],Patient_details[],3,0)</f>
        <v>55</v>
      </c>
      <c r="D916" s="32" t="str">
        <f>VLOOKUP(Hospital_details[[#This Row],[PA ID]],Patient_details[],4,0)</f>
        <v>M</v>
      </c>
      <c r="E916" s="27" t="str">
        <f>VLOOKUP(Hospital_details[[#This Row],[PA ID]],Patient_details[],5,0)</f>
        <v>Multiple-occupancy room overnight</v>
      </c>
      <c r="F916" s="27" t="str">
        <f>VLOOKUP(Hospital_details[[#This Row],[PA ID]],Patient_details[],6,0)</f>
        <v>Kilkenny</v>
      </c>
      <c r="G916" s="33" t="str">
        <f>VLOOKUP(Hospital_details[[#This Row],[PA ID]],Patient_details[],7,0)</f>
        <v>Kilkenny</v>
      </c>
      <c r="H916" s="29" t="str">
        <f>VLOOKUP(Hospital_details[[#This Row],[PA ID]],Patient_details[],9,0)</f>
        <v>Clinical Research Centre</v>
      </c>
      <c r="I916" s="27" t="s">
        <v>1849</v>
      </c>
      <c r="J916" s="27" t="str">
        <f>VLOOKUP(Hospital_details[[#This Row],[Diagnosis_ID]],Diagnosis_details[],2,0)</f>
        <v>Therapy</v>
      </c>
      <c r="K916" s="27" t="str">
        <f>VLOOKUP(Hospital_details[[#This Row],[Diagnosis_ID]],Diagnosis_details[],3,0)</f>
        <v>Medical card holders</v>
      </c>
      <c r="L916" s="29" t="str">
        <f>VLOOKUP(Hospital_details[[#This Row],[Diagnosis_ID]],Diagnosis_details[],4,0)</f>
        <v>Dr Fauci</v>
      </c>
      <c r="M916" s="29" t="str">
        <f>VLOOKUP(Hospital_details[[#This Row],[PA ID]],Patient_details[],10,0)</f>
        <v>Corticosteroids</v>
      </c>
      <c r="N916" s="29" t="str">
        <f>VLOOKUP(Hospital_details[[#This Row],[PA ID]],Patient_details[],8,0)</f>
        <v>Parkinson's disease</v>
      </c>
      <c r="O916" s="30">
        <f>VLOOKUP(Hospital_details[[#This Row],[PA ID]],Patient_details[],11,0)</f>
        <v>4000</v>
      </c>
      <c r="P916" s="31">
        <f>VLOOKUP(Hospital_details[[#This Row],[PA ID]],Patient_details[],12,0)</f>
        <v>450</v>
      </c>
      <c r="Q916" s="31">
        <f>VLOOKUP(Hospital_details[[#This Row],[Diagnosis_ID]],Diagnosis_details[],5,0)</f>
        <v>320</v>
      </c>
      <c r="R9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916" s="31">
        <f>Hospital_details[[#This Row],[Hospital Charges]]+Hospital_details[[#This Row],[Price of Treatment]]+Hospital_details[[#This Row],[Consultant Fee]]-Hospital_details[[#This Row],[Discount]]</f>
        <v>4650</v>
      </c>
      <c r="T9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1395</v>
      </c>
    </row>
    <row r="917" spans="1:20" hidden="1">
      <c r="A917" s="27" t="s">
        <v>1850</v>
      </c>
      <c r="B917" s="28">
        <f>VLOOKUP(Hospital_details[[#This Row],[PA ID]],Patient_details[],2,0)</f>
        <v>42542</v>
      </c>
      <c r="C917" s="32">
        <f>VLOOKUP(Hospital_details[[#This Row],[PA ID]],Patient_details[],3,0)</f>
        <v>32</v>
      </c>
      <c r="D917" s="32" t="str">
        <f>VLOOKUP(Hospital_details[[#This Row],[PA ID]],Patient_details[],4,0)</f>
        <v>M</v>
      </c>
      <c r="E917" s="27" t="str">
        <f>VLOOKUP(Hospital_details[[#This Row],[PA ID]],Patient_details[],5,0)</f>
        <v>Single-occupancy room overnight</v>
      </c>
      <c r="F917" s="27" t="str">
        <f>VLOOKUP(Hospital_details[[#This Row],[PA ID]],Patient_details[],6,0)</f>
        <v>Kilkenny</v>
      </c>
      <c r="G917" s="33" t="str">
        <f>VLOOKUP(Hospital_details[[#This Row],[PA ID]],Patient_details[],7,0)</f>
        <v>Kilkenny</v>
      </c>
      <c r="H917" s="29" t="str">
        <f>VLOOKUP(Hospital_details[[#This Row],[PA ID]],Patient_details[],9,0)</f>
        <v>Anaesthesia, Intensive Care and Pain Medicine</v>
      </c>
      <c r="I917" s="27" t="s">
        <v>1851</v>
      </c>
      <c r="J917" s="27" t="str">
        <f>VLOOKUP(Hospital_details[[#This Row],[Diagnosis_ID]],Diagnosis_details[],2,0)</f>
        <v>Therapy</v>
      </c>
      <c r="K917" s="27" t="str">
        <f>VLOOKUP(Hospital_details[[#This Row],[Diagnosis_ID]],Diagnosis_details[],3,0)</f>
        <v>Medical card holders</v>
      </c>
      <c r="L917" s="29" t="str">
        <f>VLOOKUP(Hospital_details[[#This Row],[Diagnosis_ID]],Diagnosis_details[],4,0)</f>
        <v>Dr Fauci</v>
      </c>
      <c r="M917" s="29" t="str">
        <f>VLOOKUP(Hospital_details[[#This Row],[PA ID]],Patient_details[],10,0)</f>
        <v>Aspirin</v>
      </c>
      <c r="N917" s="29" t="str">
        <f>VLOOKUP(Hospital_details[[#This Row],[PA ID]],Patient_details[],8,0)</f>
        <v>Myocardial ischemia</v>
      </c>
      <c r="O917" s="30">
        <f>VLOOKUP(Hospital_details[[#This Row],[PA ID]],Patient_details[],11,0)</f>
        <v>11000</v>
      </c>
      <c r="P917" s="31">
        <f>VLOOKUP(Hospital_details[[#This Row],[PA ID]],Patient_details[],12,0)</f>
        <v>100</v>
      </c>
      <c r="Q917" s="31">
        <f>VLOOKUP(Hospital_details[[#This Row],[Diagnosis_ID]],Diagnosis_details[],5,0)</f>
        <v>320</v>
      </c>
      <c r="R9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7" s="31">
        <f>Hospital_details[[#This Row],[Hospital Charges]]+Hospital_details[[#This Row],[Price of Treatment]]+Hospital_details[[#This Row],[Consultant Fee]]-Hospital_details[[#This Row],[Discount]]</f>
        <v>11090</v>
      </c>
      <c r="T9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918" spans="1:20" hidden="1">
      <c r="A918" s="27" t="s">
        <v>1852</v>
      </c>
      <c r="B918" s="28">
        <f>VLOOKUP(Hospital_details[[#This Row],[PA ID]],Patient_details[],2,0)</f>
        <v>42542</v>
      </c>
      <c r="C918" s="32">
        <f>VLOOKUP(Hospital_details[[#This Row],[PA ID]],Patient_details[],3,0)</f>
        <v>37</v>
      </c>
      <c r="D918" s="32" t="str">
        <f>VLOOKUP(Hospital_details[[#This Row],[PA ID]],Patient_details[],4,0)</f>
        <v>F</v>
      </c>
      <c r="E918" s="27" t="str">
        <f>VLOOKUP(Hospital_details[[#This Row],[PA ID]],Patient_details[],5,0)</f>
        <v>Single-occupancy room overnight</v>
      </c>
      <c r="F918" s="27" t="str">
        <f>VLOOKUP(Hospital_details[[#This Row],[PA ID]],Patient_details[],6,0)</f>
        <v>Limerick</v>
      </c>
      <c r="G918" s="33" t="str">
        <f>VLOOKUP(Hospital_details[[#This Row],[PA ID]],Patient_details[],7,0)</f>
        <v>Limerick</v>
      </c>
      <c r="H918" s="29" t="str">
        <f>VLOOKUP(Hospital_details[[#This Row],[PA ID]],Patient_details[],9,0)</f>
        <v>Anaesthesia, Intensive Care and Pain Medicine</v>
      </c>
      <c r="I918" s="27" t="s">
        <v>1853</v>
      </c>
      <c r="J918" s="27" t="str">
        <f>VLOOKUP(Hospital_details[[#This Row],[Diagnosis_ID]],Diagnosis_details[],2,0)</f>
        <v>Therapy</v>
      </c>
      <c r="K918" s="27" t="str">
        <f>VLOOKUP(Hospital_details[[#This Row],[Diagnosis_ID]],Diagnosis_details[],3,0)</f>
        <v>Medical card holders</v>
      </c>
      <c r="L918" s="29" t="str">
        <f>VLOOKUP(Hospital_details[[#This Row],[Diagnosis_ID]],Diagnosis_details[],4,0)</f>
        <v>Dr Fauci</v>
      </c>
      <c r="M918" s="29" t="str">
        <f>VLOOKUP(Hospital_details[[#This Row],[PA ID]],Patient_details[],10,0)</f>
        <v>Aspirin</v>
      </c>
      <c r="N918" s="29" t="str">
        <f>VLOOKUP(Hospital_details[[#This Row],[PA ID]],Patient_details[],8,0)</f>
        <v>Myocardial ischemia</v>
      </c>
      <c r="O918" s="30">
        <f>VLOOKUP(Hospital_details[[#This Row],[PA ID]],Patient_details[],11,0)</f>
        <v>11000</v>
      </c>
      <c r="P918" s="31">
        <f>VLOOKUP(Hospital_details[[#This Row],[PA ID]],Patient_details[],12,0)</f>
        <v>200</v>
      </c>
      <c r="Q918" s="31">
        <f>VLOOKUP(Hospital_details[[#This Row],[Diagnosis_ID]],Diagnosis_details[],5,0)</f>
        <v>320</v>
      </c>
      <c r="R9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8" s="31">
        <f>Hospital_details[[#This Row],[Hospital Charges]]+Hospital_details[[#This Row],[Price of Treatment]]+Hospital_details[[#This Row],[Consultant Fee]]-Hospital_details[[#This Row],[Discount]]</f>
        <v>11190</v>
      </c>
      <c r="T9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919" spans="1:20" hidden="1">
      <c r="A919" s="27" t="s">
        <v>1854</v>
      </c>
      <c r="B919" s="28">
        <f>VLOOKUP(Hospital_details[[#This Row],[PA ID]],Patient_details[],2,0)</f>
        <v>42542</v>
      </c>
      <c r="C919" s="32">
        <f>VLOOKUP(Hospital_details[[#This Row],[PA ID]],Patient_details[],3,0)</f>
        <v>33</v>
      </c>
      <c r="D919" s="32" t="str">
        <f>VLOOKUP(Hospital_details[[#This Row],[PA ID]],Patient_details[],4,0)</f>
        <v>F</v>
      </c>
      <c r="E919" s="27" t="str">
        <f>VLOOKUP(Hospital_details[[#This Row],[PA ID]],Patient_details[],5,0)</f>
        <v>Single-occupancy room overnight</v>
      </c>
      <c r="F919" s="27" t="str">
        <f>VLOOKUP(Hospital_details[[#This Row],[PA ID]],Patient_details[],6,0)</f>
        <v>Limerick</v>
      </c>
      <c r="G919" s="33" t="str">
        <f>VLOOKUP(Hospital_details[[#This Row],[PA ID]],Patient_details[],7,0)</f>
        <v>Limerick</v>
      </c>
      <c r="H919" s="29" t="str">
        <f>VLOOKUP(Hospital_details[[#This Row],[PA ID]],Patient_details[],9,0)</f>
        <v>Anaesthesia, Intensive Care and Pain Medicine</v>
      </c>
      <c r="I919" s="27" t="s">
        <v>1855</v>
      </c>
      <c r="J919" s="27" t="str">
        <f>VLOOKUP(Hospital_details[[#This Row],[Diagnosis_ID]],Diagnosis_details[],2,0)</f>
        <v>Therapy</v>
      </c>
      <c r="K919" s="27" t="str">
        <f>VLOOKUP(Hospital_details[[#This Row],[Diagnosis_ID]],Diagnosis_details[],3,0)</f>
        <v>Medical card holders</v>
      </c>
      <c r="L919" s="29" t="str">
        <f>VLOOKUP(Hospital_details[[#This Row],[Diagnosis_ID]],Diagnosis_details[],4,0)</f>
        <v>Dr Fauci</v>
      </c>
      <c r="M919" s="29" t="str">
        <f>VLOOKUP(Hospital_details[[#This Row],[PA ID]],Patient_details[],10,0)</f>
        <v>Nitrates</v>
      </c>
      <c r="N919" s="29" t="str">
        <f>VLOOKUP(Hospital_details[[#This Row],[PA ID]],Patient_details[],8,0)</f>
        <v>Myocardial ischemia</v>
      </c>
      <c r="O919" s="30">
        <f>VLOOKUP(Hospital_details[[#This Row],[PA ID]],Patient_details[],11,0)</f>
        <v>11000</v>
      </c>
      <c r="P919" s="31">
        <f>VLOOKUP(Hospital_details[[#This Row],[PA ID]],Patient_details[],12,0)</f>
        <v>150</v>
      </c>
      <c r="Q919" s="31">
        <f>VLOOKUP(Hospital_details[[#This Row],[Diagnosis_ID]],Diagnosis_details[],5,0)</f>
        <v>320</v>
      </c>
      <c r="R9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19" s="31">
        <f>Hospital_details[[#This Row],[Hospital Charges]]+Hospital_details[[#This Row],[Price of Treatment]]+Hospital_details[[#This Row],[Consultant Fee]]-Hospital_details[[#This Row],[Discount]]</f>
        <v>11140</v>
      </c>
      <c r="T9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920" spans="1:20" hidden="1">
      <c r="A920" s="27" t="s">
        <v>1856</v>
      </c>
      <c r="B920" s="28">
        <f>VLOOKUP(Hospital_details[[#This Row],[PA ID]],Patient_details[],2,0)</f>
        <v>43170</v>
      </c>
      <c r="C920" s="32">
        <f>VLOOKUP(Hospital_details[[#This Row],[PA ID]],Patient_details[],3,0)</f>
        <v>42</v>
      </c>
      <c r="D920" s="32" t="str">
        <f>VLOOKUP(Hospital_details[[#This Row],[PA ID]],Patient_details[],4,0)</f>
        <v>M</v>
      </c>
      <c r="E920" s="27" t="str">
        <f>VLOOKUP(Hospital_details[[#This Row],[PA ID]],Patient_details[],5,0)</f>
        <v>Multiple-occupancy room overnight</v>
      </c>
      <c r="F920" s="27" t="str">
        <f>VLOOKUP(Hospital_details[[#This Row],[PA ID]],Patient_details[],6,0)</f>
        <v>Limerick</v>
      </c>
      <c r="G920" s="33" t="str">
        <f>VLOOKUP(Hospital_details[[#This Row],[PA ID]],Patient_details[],7,0)</f>
        <v>Limerick</v>
      </c>
      <c r="H920" s="29" t="str">
        <f>VLOOKUP(Hospital_details[[#This Row],[PA ID]],Patient_details[],9,0)</f>
        <v>Anaesthesia, Intensive Care and Pain Medicine</v>
      </c>
      <c r="I920" s="27" t="s">
        <v>1857</v>
      </c>
      <c r="J920" s="27" t="str">
        <f>VLOOKUP(Hospital_details[[#This Row],[Diagnosis_ID]],Diagnosis_details[],2,0)</f>
        <v>Surgery</v>
      </c>
      <c r="K920" s="27" t="str">
        <f>VLOOKUP(Hospital_details[[#This Row],[Diagnosis_ID]],Diagnosis_details[],3,0)</f>
        <v>Medical card holders</v>
      </c>
      <c r="L920" s="29" t="str">
        <f>VLOOKUP(Hospital_details[[#This Row],[Diagnosis_ID]],Diagnosis_details[],4,0)</f>
        <v>Dr Fauci</v>
      </c>
      <c r="M920" s="29" t="str">
        <f>VLOOKUP(Hospital_details[[#This Row],[PA ID]],Patient_details[],10,0)</f>
        <v>Nitrates</v>
      </c>
      <c r="N920" s="29" t="str">
        <f>VLOOKUP(Hospital_details[[#This Row],[PA ID]],Patient_details[],8,0)</f>
        <v>Myocardial ischemia</v>
      </c>
      <c r="O920" s="30">
        <f>VLOOKUP(Hospital_details[[#This Row],[PA ID]],Patient_details[],11,0)</f>
        <v>4000</v>
      </c>
      <c r="P920" s="31">
        <f>VLOOKUP(Hospital_details[[#This Row],[PA ID]],Patient_details[],12,0)</f>
        <v>150</v>
      </c>
      <c r="Q920" s="31">
        <f>VLOOKUP(Hospital_details[[#This Row],[Diagnosis_ID]],Diagnosis_details[],5,0)</f>
        <v>320</v>
      </c>
      <c r="R9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920" s="31">
        <f>Hospital_details[[#This Row],[Hospital Charges]]+Hospital_details[[#This Row],[Price of Treatment]]+Hospital_details[[#This Row],[Consultant Fee]]-Hospital_details[[#This Row],[Discount]]</f>
        <v>4350</v>
      </c>
      <c r="T9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1305</v>
      </c>
    </row>
    <row r="921" spans="1:20" hidden="1">
      <c r="A921" s="27" t="s">
        <v>1858</v>
      </c>
      <c r="B921" s="28">
        <f>VLOOKUP(Hospital_details[[#This Row],[PA ID]],Patient_details[],2,0)</f>
        <v>43170</v>
      </c>
      <c r="C921" s="32">
        <f>VLOOKUP(Hospital_details[[#This Row],[PA ID]],Patient_details[],3,0)</f>
        <v>33</v>
      </c>
      <c r="D921" s="32" t="str">
        <f>VLOOKUP(Hospital_details[[#This Row],[PA ID]],Patient_details[],4,0)</f>
        <v>M</v>
      </c>
      <c r="E921" s="27" t="str">
        <f>VLOOKUP(Hospital_details[[#This Row],[PA ID]],Patient_details[],5,0)</f>
        <v>Day-case</v>
      </c>
      <c r="F921" s="27" t="str">
        <f>VLOOKUP(Hospital_details[[#This Row],[PA ID]],Patient_details[],6,0)</f>
        <v>Nenagh</v>
      </c>
      <c r="G921" s="33" t="str">
        <f>VLOOKUP(Hospital_details[[#This Row],[PA ID]],Patient_details[],7,0)</f>
        <v>Tipperary</v>
      </c>
      <c r="H921" s="29" t="str">
        <f>VLOOKUP(Hospital_details[[#This Row],[PA ID]],Patient_details[],9,0)</f>
        <v>Anaesthesia, Intensive Care and Pain Medicine</v>
      </c>
      <c r="I921" s="27" t="s">
        <v>1859</v>
      </c>
      <c r="J921" s="27" t="str">
        <f>VLOOKUP(Hospital_details[[#This Row],[Diagnosis_ID]],Diagnosis_details[],2,0)</f>
        <v>Therapy</v>
      </c>
      <c r="K921" s="27" t="str">
        <f>VLOOKUP(Hospital_details[[#This Row],[Diagnosis_ID]],Diagnosis_details[],3,0)</f>
        <v>Medical card holders</v>
      </c>
      <c r="L921" s="29" t="str">
        <f>VLOOKUP(Hospital_details[[#This Row],[Diagnosis_ID]],Diagnosis_details[],4,0)</f>
        <v>Dr Fauci</v>
      </c>
      <c r="M921" s="29" t="str">
        <f>VLOOKUP(Hospital_details[[#This Row],[PA ID]],Patient_details[],10,0)</f>
        <v>Nitrates</v>
      </c>
      <c r="N921" s="29" t="str">
        <f>VLOOKUP(Hospital_details[[#This Row],[PA ID]],Patient_details[],8,0)</f>
        <v>Myocardial ischemia</v>
      </c>
      <c r="O921" s="30">
        <f>VLOOKUP(Hospital_details[[#This Row],[PA ID]],Patient_details[],11,0)</f>
        <v>880</v>
      </c>
      <c r="P921" s="31">
        <f>VLOOKUP(Hospital_details[[#This Row],[PA ID]],Patient_details[],12,0)</f>
        <v>50</v>
      </c>
      <c r="Q921" s="31">
        <f>VLOOKUP(Hospital_details[[#This Row],[Diagnosis_ID]],Diagnosis_details[],5,0)</f>
        <v>320</v>
      </c>
      <c r="R9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21" s="31">
        <f>Hospital_details[[#This Row],[Hospital Charges]]+Hospital_details[[#This Row],[Price of Treatment]]+Hospital_details[[#This Row],[Consultant Fee]]-Hospital_details[[#This Row],[Discount]]</f>
        <v>1074</v>
      </c>
      <c r="T9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322.2</v>
      </c>
    </row>
    <row r="922" spans="1:20">
      <c r="A922" s="27" t="s">
        <v>1860</v>
      </c>
      <c r="B922" s="28">
        <f>VLOOKUP(Hospital_details[[#This Row],[PA ID]],Patient_details[],2,0)</f>
        <v>42716</v>
      </c>
      <c r="C922" s="32">
        <f>VLOOKUP(Hospital_details[[#This Row],[PA ID]],Patient_details[],3,0)</f>
        <v>60</v>
      </c>
      <c r="D922" s="32" t="str">
        <f>VLOOKUP(Hospital_details[[#This Row],[PA ID]],Patient_details[],4,0)</f>
        <v>F</v>
      </c>
      <c r="E922" s="27" t="str">
        <f>VLOOKUP(Hospital_details[[#This Row],[PA ID]],Patient_details[],5,0)</f>
        <v>Single-occupancy room overnight</v>
      </c>
      <c r="F922" s="27" t="str">
        <f>VLOOKUP(Hospital_details[[#This Row],[PA ID]],Patient_details[],6,0)</f>
        <v>Navan</v>
      </c>
      <c r="G922" s="33" t="str">
        <f>VLOOKUP(Hospital_details[[#This Row],[PA ID]],Patient_details[],7,0)</f>
        <v>Meath</v>
      </c>
      <c r="H922" s="29" t="str">
        <f>VLOOKUP(Hospital_details[[#This Row],[PA ID]],Patient_details[],9,0)</f>
        <v>Clinical Haematology</v>
      </c>
      <c r="I922" s="27" t="s">
        <v>1861</v>
      </c>
      <c r="J922" s="27" t="str">
        <f>VLOOKUP(Hospital_details[[#This Row],[Diagnosis_ID]],Diagnosis_details[],2,0)</f>
        <v>Therapy</v>
      </c>
      <c r="K922" s="27" t="str">
        <f>VLOOKUP(Hospital_details[[#This Row],[Diagnosis_ID]],Diagnosis_details[],3,0)</f>
        <v>Medical card holders</v>
      </c>
      <c r="L922" s="29" t="str">
        <f>VLOOKUP(Hospital_details[[#This Row],[Diagnosis_ID]],Diagnosis_details[],4,0)</f>
        <v>Dr Birx</v>
      </c>
      <c r="M922" s="29" t="str">
        <f>VLOOKUP(Hospital_details[[#This Row],[PA ID]],Patient_details[],10,0)</f>
        <v>folic acid</v>
      </c>
      <c r="N922" s="29" t="str">
        <f>VLOOKUP(Hospital_details[[#This Row],[PA ID]],Patient_details[],8,0)</f>
        <v>Bacterial infection</v>
      </c>
      <c r="O922" s="30">
        <f>VLOOKUP(Hospital_details[[#This Row],[PA ID]],Patient_details[],11,0)</f>
        <v>11000</v>
      </c>
      <c r="P922" s="31">
        <f>VLOOKUP(Hospital_details[[#This Row],[PA ID]],Patient_details[],12,0)</f>
        <v>70</v>
      </c>
      <c r="Q922" s="31">
        <f>VLOOKUP(Hospital_details[[#This Row],[Diagnosis_ID]],Diagnosis_details[],5,0)</f>
        <v>350</v>
      </c>
      <c r="R9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22" s="31">
        <f>Hospital_details[[#This Row],[Hospital Charges]]+Hospital_details[[#This Row],[Price of Treatment]]+Hospital_details[[#This Row],[Consultant Fee]]-Hospital_details[[#This Row],[Discount]]</f>
        <v>10320</v>
      </c>
      <c r="T9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923" spans="1:20">
      <c r="A923" s="27" t="s">
        <v>1862</v>
      </c>
      <c r="B923" s="28">
        <f>VLOOKUP(Hospital_details[[#This Row],[PA ID]],Patient_details[],2,0)</f>
        <v>42840</v>
      </c>
      <c r="C923" s="32">
        <f>VLOOKUP(Hospital_details[[#This Row],[PA ID]],Patient_details[],3,0)</f>
        <v>65</v>
      </c>
      <c r="D923" s="32" t="str">
        <f>VLOOKUP(Hospital_details[[#This Row],[PA ID]],Patient_details[],4,0)</f>
        <v>M</v>
      </c>
      <c r="E923" s="27" t="str">
        <f>VLOOKUP(Hospital_details[[#This Row],[PA ID]],Patient_details[],5,0)</f>
        <v>Single-occupancy room overnight</v>
      </c>
      <c r="F923" s="27" t="str">
        <f>VLOOKUP(Hospital_details[[#This Row],[PA ID]],Patient_details[],6,0)</f>
        <v>Galway</v>
      </c>
      <c r="G923" s="33" t="str">
        <f>VLOOKUP(Hospital_details[[#This Row],[PA ID]],Patient_details[],7,0)</f>
        <v>Clare</v>
      </c>
      <c r="H923" s="29" t="str">
        <f>VLOOKUP(Hospital_details[[#This Row],[PA ID]],Patient_details[],9,0)</f>
        <v>Clinical Haematology</v>
      </c>
      <c r="I923" s="27" t="s">
        <v>1863</v>
      </c>
      <c r="J923" s="27" t="str">
        <f>VLOOKUP(Hospital_details[[#This Row],[Diagnosis_ID]],Diagnosis_details[],2,0)</f>
        <v>Therapy</v>
      </c>
      <c r="K923" s="27" t="str">
        <f>VLOOKUP(Hospital_details[[#This Row],[Diagnosis_ID]],Diagnosis_details[],3,0)</f>
        <v>Medical card holders</v>
      </c>
      <c r="L923" s="29" t="str">
        <f>VLOOKUP(Hospital_details[[#This Row],[Diagnosis_ID]],Diagnosis_details[],4,0)</f>
        <v>Dr Birx</v>
      </c>
      <c r="M923" s="29" t="str">
        <f>VLOOKUP(Hospital_details[[#This Row],[PA ID]],Patient_details[],10,0)</f>
        <v>oxygen</v>
      </c>
      <c r="N923" s="29" t="str">
        <f>VLOOKUP(Hospital_details[[#This Row],[PA ID]],Patient_details[],8,0)</f>
        <v>Bacterial infection</v>
      </c>
      <c r="O923" s="30">
        <f>VLOOKUP(Hospital_details[[#This Row],[PA ID]],Patient_details[],11,0)</f>
        <v>11000</v>
      </c>
      <c r="P923" s="31">
        <f>VLOOKUP(Hospital_details[[#This Row],[PA ID]],Patient_details[],12,0)</f>
        <v>330</v>
      </c>
      <c r="Q923" s="31">
        <f>VLOOKUP(Hospital_details[[#This Row],[Diagnosis_ID]],Diagnosis_details[],5,0)</f>
        <v>350</v>
      </c>
      <c r="R9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23" s="31">
        <f>Hospital_details[[#This Row],[Hospital Charges]]+Hospital_details[[#This Row],[Price of Treatment]]+Hospital_details[[#This Row],[Consultant Fee]]-Hospital_details[[#This Row],[Discount]]</f>
        <v>10580</v>
      </c>
      <c r="T9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924" spans="1:20">
      <c r="A924" s="27" t="s">
        <v>1864</v>
      </c>
      <c r="B924" s="28">
        <f>VLOOKUP(Hospital_details[[#This Row],[PA ID]],Patient_details[],2,0)</f>
        <v>42840</v>
      </c>
      <c r="C924" s="32">
        <f>VLOOKUP(Hospital_details[[#This Row],[PA ID]],Patient_details[],3,0)</f>
        <v>57</v>
      </c>
      <c r="D924" s="32" t="str">
        <f>VLOOKUP(Hospital_details[[#This Row],[PA ID]],Patient_details[],4,0)</f>
        <v>M</v>
      </c>
      <c r="E924" s="27" t="str">
        <f>VLOOKUP(Hospital_details[[#This Row],[PA ID]],Patient_details[],5,0)</f>
        <v>Single-occupancy room overnight</v>
      </c>
      <c r="F924" s="27" t="str">
        <f>VLOOKUP(Hospital_details[[#This Row],[PA ID]],Patient_details[],6,0)</f>
        <v>Galway</v>
      </c>
      <c r="G924" s="33" t="str">
        <f>VLOOKUP(Hospital_details[[#This Row],[PA ID]],Patient_details[],7,0)</f>
        <v>Galway</v>
      </c>
      <c r="H924" s="29" t="str">
        <f>VLOOKUP(Hospital_details[[#This Row],[PA ID]],Patient_details[],9,0)</f>
        <v>Clinical Haematology</v>
      </c>
      <c r="I924" s="27" t="s">
        <v>1865</v>
      </c>
      <c r="J924" s="27" t="str">
        <f>VLOOKUP(Hospital_details[[#This Row],[Diagnosis_ID]],Diagnosis_details[],2,0)</f>
        <v>Therapy</v>
      </c>
      <c r="K924" s="27" t="str">
        <f>VLOOKUP(Hospital_details[[#This Row],[Diagnosis_ID]],Diagnosis_details[],3,0)</f>
        <v>Medical card holders</v>
      </c>
      <c r="L924" s="29" t="str">
        <f>VLOOKUP(Hospital_details[[#This Row],[Diagnosis_ID]],Diagnosis_details[],4,0)</f>
        <v>Dr Birx</v>
      </c>
      <c r="M924" s="29" t="str">
        <f>VLOOKUP(Hospital_details[[#This Row],[PA ID]],Patient_details[],10,0)</f>
        <v>oxygen</v>
      </c>
      <c r="N924" s="29" t="str">
        <f>VLOOKUP(Hospital_details[[#This Row],[PA ID]],Patient_details[],8,0)</f>
        <v>Bacterial infection</v>
      </c>
      <c r="O924" s="30">
        <f>VLOOKUP(Hospital_details[[#This Row],[PA ID]],Patient_details[],11,0)</f>
        <v>11000</v>
      </c>
      <c r="P924" s="31">
        <f>VLOOKUP(Hospital_details[[#This Row],[PA ID]],Patient_details[],12,0)</f>
        <v>110</v>
      </c>
      <c r="Q924" s="31">
        <f>VLOOKUP(Hospital_details[[#This Row],[Diagnosis_ID]],Diagnosis_details[],5,0)</f>
        <v>350</v>
      </c>
      <c r="R9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24" s="31">
        <f>Hospital_details[[#This Row],[Hospital Charges]]+Hospital_details[[#This Row],[Price of Treatment]]+Hospital_details[[#This Row],[Consultant Fee]]-Hospital_details[[#This Row],[Discount]]</f>
        <v>10360</v>
      </c>
      <c r="T9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925" spans="1:20">
      <c r="A925" s="27" t="s">
        <v>1866</v>
      </c>
      <c r="B925" s="28">
        <f>VLOOKUP(Hospital_details[[#This Row],[PA ID]],Patient_details[],2,0)</f>
        <v>42840</v>
      </c>
      <c r="C925" s="32">
        <f>VLOOKUP(Hospital_details[[#This Row],[PA ID]],Patient_details[],3,0)</f>
        <v>59</v>
      </c>
      <c r="D925" s="32" t="str">
        <f>VLOOKUP(Hospital_details[[#This Row],[PA ID]],Patient_details[],4,0)</f>
        <v>F</v>
      </c>
      <c r="E925" s="27" t="str">
        <f>VLOOKUP(Hospital_details[[#This Row],[PA ID]],Patient_details[],5,0)</f>
        <v>Day-case</v>
      </c>
      <c r="F925" s="27" t="str">
        <f>VLOOKUP(Hospital_details[[#This Row],[PA ID]],Patient_details[],6,0)</f>
        <v>Ballinasloe</v>
      </c>
      <c r="G925" s="33" t="str">
        <f>VLOOKUP(Hospital_details[[#This Row],[PA ID]],Patient_details[],7,0)</f>
        <v>Galway</v>
      </c>
      <c r="H925" s="29" t="str">
        <f>VLOOKUP(Hospital_details[[#This Row],[PA ID]],Patient_details[],9,0)</f>
        <v>Clinical Haematology</v>
      </c>
      <c r="I925" s="27" t="s">
        <v>1867</v>
      </c>
      <c r="J925" s="27" t="str">
        <f>VLOOKUP(Hospital_details[[#This Row],[Diagnosis_ID]],Diagnosis_details[],2,0)</f>
        <v>Therapy</v>
      </c>
      <c r="K925" s="27" t="str">
        <f>VLOOKUP(Hospital_details[[#This Row],[Diagnosis_ID]],Diagnosis_details[],3,0)</f>
        <v>Medical card holders</v>
      </c>
      <c r="L925" s="29" t="str">
        <f>VLOOKUP(Hospital_details[[#This Row],[Diagnosis_ID]],Diagnosis_details[],4,0)</f>
        <v>Dr Birx</v>
      </c>
      <c r="M925" s="29" t="str">
        <f>VLOOKUP(Hospital_details[[#This Row],[PA ID]],Patient_details[],10,0)</f>
        <v>folic acid</v>
      </c>
      <c r="N925" s="29" t="str">
        <f>VLOOKUP(Hospital_details[[#This Row],[PA ID]],Patient_details[],8,0)</f>
        <v>Bacterial infection</v>
      </c>
      <c r="O925" s="30">
        <f>VLOOKUP(Hospital_details[[#This Row],[PA ID]],Patient_details[],11,0)</f>
        <v>880</v>
      </c>
      <c r="P925" s="31">
        <f>VLOOKUP(Hospital_details[[#This Row],[PA ID]],Patient_details[],12,0)</f>
        <v>550</v>
      </c>
      <c r="Q925" s="31">
        <f>VLOOKUP(Hospital_details[[#This Row],[Diagnosis_ID]],Diagnosis_details[],5,0)</f>
        <v>350</v>
      </c>
      <c r="R9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25" s="31">
        <f>Hospital_details[[#This Row],[Hospital Charges]]+Hospital_details[[#This Row],[Price of Treatment]]+Hospital_details[[#This Row],[Consultant Fee]]-Hospital_details[[#This Row],[Discount]]</f>
        <v>1604</v>
      </c>
      <c r="T9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481.2</v>
      </c>
    </row>
    <row r="926" spans="1:20" hidden="1">
      <c r="A926" s="27" t="s">
        <v>1868</v>
      </c>
      <c r="B926" s="28">
        <f>VLOOKUP(Hospital_details[[#This Row],[PA ID]],Patient_details[],2,0)</f>
        <v>43363</v>
      </c>
      <c r="C926" s="32">
        <f>VLOOKUP(Hospital_details[[#This Row],[PA ID]],Patient_details[],3,0)</f>
        <v>45</v>
      </c>
      <c r="D926" s="32" t="str">
        <f>VLOOKUP(Hospital_details[[#This Row],[PA ID]],Patient_details[],4,0)</f>
        <v>F</v>
      </c>
      <c r="E926" s="27" t="str">
        <f>VLOOKUP(Hospital_details[[#This Row],[PA ID]],Patient_details[],5,0)</f>
        <v>Single-occupancy room overnight</v>
      </c>
      <c r="F926" s="27" t="str">
        <f>VLOOKUP(Hospital_details[[#This Row],[PA ID]],Patient_details[],6,0)</f>
        <v>Tuam</v>
      </c>
      <c r="G926" s="33" t="str">
        <f>VLOOKUP(Hospital_details[[#This Row],[PA ID]],Patient_details[],7,0)</f>
        <v>Galway</v>
      </c>
      <c r="H926" s="29" t="str">
        <f>VLOOKUP(Hospital_details[[#This Row],[PA ID]],Patient_details[],9,0)</f>
        <v>Anaesthesia, Intensive Care and Pain Medicine</v>
      </c>
      <c r="I926" s="27" t="s">
        <v>1869</v>
      </c>
      <c r="J926" s="27" t="str">
        <f>VLOOKUP(Hospital_details[[#This Row],[Diagnosis_ID]],Diagnosis_details[],2,0)</f>
        <v>Therapy</v>
      </c>
      <c r="K926" s="27" t="str">
        <f>VLOOKUP(Hospital_details[[#This Row],[Diagnosis_ID]],Diagnosis_details[],3,0)</f>
        <v>Medical card holders</v>
      </c>
      <c r="L926" s="29" t="str">
        <f>VLOOKUP(Hospital_details[[#This Row],[Diagnosis_ID]],Diagnosis_details[],4,0)</f>
        <v>Dr Fauci</v>
      </c>
      <c r="M926" s="29" t="str">
        <f>VLOOKUP(Hospital_details[[#This Row],[PA ID]],Patient_details[],10,0)</f>
        <v>Nitrates</v>
      </c>
      <c r="N926" s="29" t="str">
        <f>VLOOKUP(Hospital_details[[#This Row],[PA ID]],Patient_details[],8,0)</f>
        <v>Myocardial ischemia</v>
      </c>
      <c r="O926" s="30">
        <f>VLOOKUP(Hospital_details[[#This Row],[PA ID]],Patient_details[],11,0)</f>
        <v>11000</v>
      </c>
      <c r="P926" s="31">
        <f>VLOOKUP(Hospital_details[[#This Row],[PA ID]],Patient_details[],12,0)</f>
        <v>220</v>
      </c>
      <c r="Q926" s="31">
        <f>VLOOKUP(Hospital_details[[#This Row],[Diagnosis_ID]],Diagnosis_details[],5,0)</f>
        <v>320</v>
      </c>
      <c r="R9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26" s="31">
        <f>Hospital_details[[#This Row],[Hospital Charges]]+Hospital_details[[#This Row],[Price of Treatment]]+Hospital_details[[#This Row],[Consultant Fee]]-Hospital_details[[#This Row],[Discount]]</f>
        <v>11210</v>
      </c>
      <c r="T9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927" spans="1:20">
      <c r="A927" s="27" t="s">
        <v>1870</v>
      </c>
      <c r="B927" s="28">
        <f>VLOOKUP(Hospital_details[[#This Row],[PA ID]],Patient_details[],2,0)</f>
        <v>42629</v>
      </c>
      <c r="C927" s="32">
        <f>VLOOKUP(Hospital_details[[#This Row],[PA ID]],Patient_details[],3,0)</f>
        <v>62</v>
      </c>
      <c r="D927" s="32" t="str">
        <f>VLOOKUP(Hospital_details[[#This Row],[PA ID]],Patient_details[],4,0)</f>
        <v>M</v>
      </c>
      <c r="E927" s="27" t="str">
        <f>VLOOKUP(Hospital_details[[#This Row],[PA ID]],Patient_details[],5,0)</f>
        <v>Single-occupancy room overnight</v>
      </c>
      <c r="F927" s="27" t="str">
        <f>VLOOKUP(Hospital_details[[#This Row],[PA ID]],Patient_details[],6,0)</f>
        <v>Portlaoise</v>
      </c>
      <c r="G927" s="33" t="str">
        <f>VLOOKUP(Hospital_details[[#This Row],[PA ID]],Patient_details[],7,0)</f>
        <v>Laois</v>
      </c>
      <c r="H927" s="29" t="str">
        <f>VLOOKUP(Hospital_details[[#This Row],[PA ID]],Patient_details[],9,0)</f>
        <v>Surgery</v>
      </c>
      <c r="I927" s="27" t="s">
        <v>1871</v>
      </c>
      <c r="J927" s="27" t="str">
        <f>VLOOKUP(Hospital_details[[#This Row],[Diagnosis_ID]],Diagnosis_details[],2,0)</f>
        <v>Therapy</v>
      </c>
      <c r="K927" s="27" t="str">
        <f>VLOOKUP(Hospital_details[[#This Row],[Diagnosis_ID]],Diagnosis_details[],3,0)</f>
        <v>Medical card holders</v>
      </c>
      <c r="L927" s="29" t="str">
        <f>VLOOKUP(Hospital_details[[#This Row],[Diagnosis_ID]],Diagnosis_details[],4,0)</f>
        <v>Dr Birx</v>
      </c>
      <c r="M927" s="29" t="str">
        <f>VLOOKUP(Hospital_details[[#This Row],[PA ID]],Patient_details[],10,0)</f>
        <v>Calcium</v>
      </c>
      <c r="N927" s="29" t="str">
        <f>VLOOKUP(Hospital_details[[#This Row],[PA ID]],Patient_details[],8,0)</f>
        <v>Orthopaedic</v>
      </c>
      <c r="O927" s="30">
        <f>VLOOKUP(Hospital_details[[#This Row],[PA ID]],Patient_details[],11,0)</f>
        <v>28000</v>
      </c>
      <c r="P927" s="31">
        <f>VLOOKUP(Hospital_details[[#This Row],[PA ID]],Patient_details[],12,0)</f>
        <v>330</v>
      </c>
      <c r="Q927" s="31">
        <f>VLOOKUP(Hospital_details[[#This Row],[Diagnosis_ID]],Diagnosis_details[],5,0)</f>
        <v>350</v>
      </c>
      <c r="R9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27" s="31">
        <f>Hospital_details[[#This Row],[Hospital Charges]]+Hospital_details[[#This Row],[Price of Treatment]]+Hospital_details[[#This Row],[Consultant Fee]]-Hospital_details[[#This Row],[Discount]]</f>
        <v>25880</v>
      </c>
      <c r="T9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928" spans="1:20">
      <c r="A928" s="27" t="s">
        <v>1872</v>
      </c>
      <c r="B928" s="28">
        <f>VLOOKUP(Hospital_details[[#This Row],[PA ID]],Patient_details[],2,0)</f>
        <v>42629</v>
      </c>
      <c r="C928" s="32">
        <f>VLOOKUP(Hospital_details[[#This Row],[PA ID]],Patient_details[],3,0)</f>
        <v>51</v>
      </c>
      <c r="D928" s="32" t="str">
        <f>VLOOKUP(Hospital_details[[#This Row],[PA ID]],Patient_details[],4,0)</f>
        <v>M</v>
      </c>
      <c r="E928" s="27" t="str">
        <f>VLOOKUP(Hospital_details[[#This Row],[PA ID]],Patient_details[],5,0)</f>
        <v>Multiple-occupancy room overnight</v>
      </c>
      <c r="F928" s="27" t="str">
        <f>VLOOKUP(Hospital_details[[#This Row],[PA ID]],Patient_details[],6,0)</f>
        <v>Claremorris</v>
      </c>
      <c r="G928" s="33" t="str">
        <f>VLOOKUP(Hospital_details[[#This Row],[PA ID]],Patient_details[],7,0)</f>
        <v>Mayo</v>
      </c>
      <c r="H928" s="29" t="str">
        <f>VLOOKUP(Hospital_details[[#This Row],[PA ID]],Patient_details[],9,0)</f>
        <v>Surgery</v>
      </c>
      <c r="I928" s="27" t="s">
        <v>1873</v>
      </c>
      <c r="J928" s="27" t="str">
        <f>VLOOKUP(Hospital_details[[#This Row],[Diagnosis_ID]],Diagnosis_details[],2,0)</f>
        <v>Therapy</v>
      </c>
      <c r="K928" s="27" t="str">
        <f>VLOOKUP(Hospital_details[[#This Row],[Diagnosis_ID]],Diagnosis_details[],3,0)</f>
        <v>Medical card holders</v>
      </c>
      <c r="L928" s="29" t="str">
        <f>VLOOKUP(Hospital_details[[#This Row],[Diagnosis_ID]],Diagnosis_details[],4,0)</f>
        <v>Dr Birx</v>
      </c>
      <c r="M928" s="29" t="str">
        <f>VLOOKUP(Hospital_details[[#This Row],[PA ID]],Patient_details[],10,0)</f>
        <v>Corticosteroids</v>
      </c>
      <c r="N928" s="29" t="str">
        <f>VLOOKUP(Hospital_details[[#This Row],[PA ID]],Patient_details[],8,0)</f>
        <v>Orthopaedic</v>
      </c>
      <c r="O928" s="30">
        <f>VLOOKUP(Hospital_details[[#This Row],[PA ID]],Patient_details[],11,0)</f>
        <v>8000</v>
      </c>
      <c r="P928" s="31">
        <f>VLOOKUP(Hospital_details[[#This Row],[PA ID]],Patient_details[],12,0)</f>
        <v>550</v>
      </c>
      <c r="Q928" s="31">
        <f>VLOOKUP(Hospital_details[[#This Row],[Diagnosis_ID]],Diagnosis_details[],5,0)</f>
        <v>350</v>
      </c>
      <c r="R9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928" s="31">
        <f>Hospital_details[[#This Row],[Hospital Charges]]+Hospital_details[[#This Row],[Price of Treatment]]+Hospital_details[[#This Row],[Consultant Fee]]-Hospital_details[[#This Row],[Discount]]</f>
        <v>8100</v>
      </c>
      <c r="T9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929" spans="1:20" hidden="1">
      <c r="A929" s="27" t="s">
        <v>1874</v>
      </c>
      <c r="B929" s="28">
        <f>VLOOKUP(Hospital_details[[#This Row],[PA ID]],Patient_details[],2,0)</f>
        <v>43017</v>
      </c>
      <c r="C929" s="32">
        <f>VLOOKUP(Hospital_details[[#This Row],[PA ID]],Patient_details[],3,0)</f>
        <v>57</v>
      </c>
      <c r="D929" s="32" t="str">
        <f>VLOOKUP(Hospital_details[[#This Row],[PA ID]],Patient_details[],4,0)</f>
        <v>M</v>
      </c>
      <c r="E929" s="27" t="str">
        <f>VLOOKUP(Hospital_details[[#This Row],[PA ID]],Patient_details[],5,0)</f>
        <v>Single-occupancy room overnight</v>
      </c>
      <c r="F929" s="27" t="str">
        <f>VLOOKUP(Hospital_details[[#This Row],[PA ID]],Patient_details[],6,0)</f>
        <v>Tuam</v>
      </c>
      <c r="G929" s="33" t="str">
        <f>VLOOKUP(Hospital_details[[#This Row],[PA ID]],Patient_details[],7,0)</f>
        <v>Galway</v>
      </c>
      <c r="H929" s="29" t="str">
        <f>VLOOKUP(Hospital_details[[#This Row],[PA ID]],Patient_details[],9,0)</f>
        <v>Clinical Neurophysiology</v>
      </c>
      <c r="I929" s="27" t="s">
        <v>1875</v>
      </c>
      <c r="J929" s="27" t="str">
        <f>VLOOKUP(Hospital_details[[#This Row],[Diagnosis_ID]],Diagnosis_details[],2,0)</f>
        <v>Therapy</v>
      </c>
      <c r="K929" s="27" t="str">
        <f>VLOOKUP(Hospital_details[[#This Row],[Diagnosis_ID]],Diagnosis_details[],3,0)</f>
        <v>Medical card holders</v>
      </c>
      <c r="L929" s="29" t="str">
        <f>VLOOKUP(Hospital_details[[#This Row],[Diagnosis_ID]],Diagnosis_details[],4,0)</f>
        <v>Dr Doherty</v>
      </c>
      <c r="M929" s="29" t="str">
        <f>VLOOKUP(Hospital_details[[#This Row],[PA ID]],Patient_details[],10,0)</f>
        <v>Calcium</v>
      </c>
      <c r="N929" s="29" t="str">
        <f>VLOOKUP(Hospital_details[[#This Row],[PA ID]],Patient_details[],8,0)</f>
        <v>Chronic daily headache</v>
      </c>
      <c r="O929" s="30">
        <f>VLOOKUP(Hospital_details[[#This Row],[PA ID]],Patient_details[],11,0)</f>
        <v>11000</v>
      </c>
      <c r="P929" s="31">
        <f>VLOOKUP(Hospital_details[[#This Row],[PA ID]],Patient_details[],12,0)</f>
        <v>140</v>
      </c>
      <c r="Q929" s="31">
        <f>VLOOKUP(Hospital_details[[#This Row],[Diagnosis_ID]],Diagnosis_details[],5,0)</f>
        <v>250</v>
      </c>
      <c r="R9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29" s="31">
        <f>Hospital_details[[#This Row],[Hospital Charges]]+Hospital_details[[#This Row],[Price of Treatment]]+Hospital_details[[#This Row],[Consultant Fee]]-Hospital_details[[#This Row],[Discount]]</f>
        <v>11060</v>
      </c>
      <c r="T9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930" spans="1:20" hidden="1">
      <c r="A930" s="27" t="s">
        <v>1876</v>
      </c>
      <c r="B930" s="28">
        <f>VLOOKUP(Hospital_details[[#This Row],[PA ID]],Patient_details[],2,0)</f>
        <v>43017</v>
      </c>
      <c r="C930" s="32">
        <f>VLOOKUP(Hospital_details[[#This Row],[PA ID]],Patient_details[],3,0)</f>
        <v>38</v>
      </c>
      <c r="D930" s="32" t="str">
        <f>VLOOKUP(Hospital_details[[#This Row],[PA ID]],Patient_details[],4,0)</f>
        <v>F</v>
      </c>
      <c r="E930" s="27" t="str">
        <f>VLOOKUP(Hospital_details[[#This Row],[PA ID]],Patient_details[],5,0)</f>
        <v>Single-occupancy room overnight</v>
      </c>
      <c r="F930" s="27" t="str">
        <f>VLOOKUP(Hospital_details[[#This Row],[PA ID]],Patient_details[],6,0)</f>
        <v>Tuam</v>
      </c>
      <c r="G930" s="33" t="str">
        <f>VLOOKUP(Hospital_details[[#This Row],[PA ID]],Patient_details[],7,0)</f>
        <v>Galway</v>
      </c>
      <c r="H930" s="29" t="str">
        <f>VLOOKUP(Hospital_details[[#This Row],[PA ID]],Patient_details[],9,0)</f>
        <v>Clinical Neurophysiology</v>
      </c>
      <c r="I930" s="27" t="s">
        <v>1877</v>
      </c>
      <c r="J930" s="27" t="str">
        <f>VLOOKUP(Hospital_details[[#This Row],[Diagnosis_ID]],Diagnosis_details[],2,0)</f>
        <v>Therapy</v>
      </c>
      <c r="K930" s="27" t="str">
        <f>VLOOKUP(Hospital_details[[#This Row],[Diagnosis_ID]],Diagnosis_details[],3,0)</f>
        <v>Medical card holders</v>
      </c>
      <c r="L930" s="29" t="str">
        <f>VLOOKUP(Hospital_details[[#This Row],[Diagnosis_ID]],Diagnosis_details[],4,0)</f>
        <v>Dr Doherty</v>
      </c>
      <c r="M930" s="29" t="str">
        <f>VLOOKUP(Hospital_details[[#This Row],[PA ID]],Patient_details[],10,0)</f>
        <v>Calcium</v>
      </c>
      <c r="N930" s="29" t="str">
        <f>VLOOKUP(Hospital_details[[#This Row],[PA ID]],Patient_details[],8,0)</f>
        <v>Chronic daily headache</v>
      </c>
      <c r="O930" s="30">
        <f>VLOOKUP(Hospital_details[[#This Row],[PA ID]],Patient_details[],11,0)</f>
        <v>11000</v>
      </c>
      <c r="P930" s="31">
        <f>VLOOKUP(Hospital_details[[#This Row],[PA ID]],Patient_details[],12,0)</f>
        <v>70</v>
      </c>
      <c r="Q930" s="31">
        <f>VLOOKUP(Hospital_details[[#This Row],[Diagnosis_ID]],Diagnosis_details[],5,0)</f>
        <v>250</v>
      </c>
      <c r="R9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30" s="31">
        <f>Hospital_details[[#This Row],[Hospital Charges]]+Hospital_details[[#This Row],[Price of Treatment]]+Hospital_details[[#This Row],[Consultant Fee]]-Hospital_details[[#This Row],[Discount]]</f>
        <v>10990</v>
      </c>
      <c r="T9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931" spans="1:20">
      <c r="A931" s="27" t="s">
        <v>1878</v>
      </c>
      <c r="B931" s="28">
        <f>VLOOKUP(Hospital_details[[#This Row],[PA ID]],Patient_details[],2,0)</f>
        <v>43572</v>
      </c>
      <c r="C931" s="32">
        <f>VLOOKUP(Hospital_details[[#This Row],[PA ID]],Patient_details[],3,0)</f>
        <v>32</v>
      </c>
      <c r="D931" s="32" t="str">
        <f>VLOOKUP(Hospital_details[[#This Row],[PA ID]],Patient_details[],4,0)</f>
        <v>F</v>
      </c>
      <c r="E931" s="27" t="str">
        <f>VLOOKUP(Hospital_details[[#This Row],[PA ID]],Patient_details[],5,0)</f>
        <v>Single-occupancy room overnight</v>
      </c>
      <c r="F931" s="27" t="str">
        <f>VLOOKUP(Hospital_details[[#This Row],[PA ID]],Patient_details[],6,0)</f>
        <v>Ballinasloe</v>
      </c>
      <c r="G931" s="33" t="str">
        <f>VLOOKUP(Hospital_details[[#This Row],[PA ID]],Patient_details[],7,0)</f>
        <v>Galway</v>
      </c>
      <c r="H931" s="29" t="str">
        <f>VLOOKUP(Hospital_details[[#This Row],[PA ID]],Patient_details[],9,0)</f>
        <v>Surgery</v>
      </c>
      <c r="I931" s="27" t="s">
        <v>1879</v>
      </c>
      <c r="J931" s="27" t="str">
        <f>VLOOKUP(Hospital_details[[#This Row],[Diagnosis_ID]],Diagnosis_details[],2,0)</f>
        <v>Surgery</v>
      </c>
      <c r="K931" s="27" t="str">
        <f>VLOOKUP(Hospital_details[[#This Row],[Diagnosis_ID]],Diagnosis_details[],3,0)</f>
        <v>Medical card holders</v>
      </c>
      <c r="L931" s="29" t="str">
        <f>VLOOKUP(Hospital_details[[#This Row],[Diagnosis_ID]],Diagnosis_details[],4,0)</f>
        <v>Dr Birx</v>
      </c>
      <c r="M931" s="29" t="str">
        <f>VLOOKUP(Hospital_details[[#This Row],[PA ID]],Patient_details[],10,0)</f>
        <v>Calcium</v>
      </c>
      <c r="N931" s="29" t="str">
        <f>VLOOKUP(Hospital_details[[#This Row],[PA ID]],Patient_details[],8,0)</f>
        <v>Orthopaedic</v>
      </c>
      <c r="O931" s="30">
        <f>VLOOKUP(Hospital_details[[#This Row],[PA ID]],Patient_details[],11,0)</f>
        <v>28000</v>
      </c>
      <c r="P931" s="31">
        <f>VLOOKUP(Hospital_details[[#This Row],[PA ID]],Patient_details[],12,0)</f>
        <v>330</v>
      </c>
      <c r="Q931" s="31">
        <f>VLOOKUP(Hospital_details[[#This Row],[Diagnosis_ID]],Diagnosis_details[],5,0)</f>
        <v>350</v>
      </c>
      <c r="R9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31" s="31">
        <f>Hospital_details[[#This Row],[Hospital Charges]]+Hospital_details[[#This Row],[Price of Treatment]]+Hospital_details[[#This Row],[Consultant Fee]]-Hospital_details[[#This Row],[Discount]]</f>
        <v>25880</v>
      </c>
      <c r="T9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932" spans="1:20">
      <c r="A932" s="27" t="s">
        <v>1880</v>
      </c>
      <c r="B932" s="28">
        <f>VLOOKUP(Hospital_details[[#This Row],[PA ID]],Patient_details[],2,0)</f>
        <v>43572</v>
      </c>
      <c r="C932" s="32">
        <f>VLOOKUP(Hospital_details[[#This Row],[PA ID]],Patient_details[],3,0)</f>
        <v>43</v>
      </c>
      <c r="D932" s="32" t="str">
        <f>VLOOKUP(Hospital_details[[#This Row],[PA ID]],Patient_details[],4,0)</f>
        <v>F</v>
      </c>
      <c r="E932" s="27" t="str">
        <f>VLOOKUP(Hospital_details[[#This Row],[PA ID]],Patient_details[],5,0)</f>
        <v>Single-occupancy room overnight</v>
      </c>
      <c r="F932" s="27" t="str">
        <f>VLOOKUP(Hospital_details[[#This Row],[PA ID]],Patient_details[],6,0)</f>
        <v>Ballinasloe</v>
      </c>
      <c r="G932" s="33" t="str">
        <f>VLOOKUP(Hospital_details[[#This Row],[PA ID]],Patient_details[],7,0)</f>
        <v>Galway</v>
      </c>
      <c r="H932" s="29" t="str">
        <f>VLOOKUP(Hospital_details[[#This Row],[PA ID]],Patient_details[],9,0)</f>
        <v>Surgery</v>
      </c>
      <c r="I932" s="27" t="s">
        <v>1881</v>
      </c>
      <c r="J932" s="27" t="str">
        <f>VLOOKUP(Hospital_details[[#This Row],[Diagnosis_ID]],Diagnosis_details[],2,0)</f>
        <v>Surgery</v>
      </c>
      <c r="K932" s="27" t="str">
        <f>VLOOKUP(Hospital_details[[#This Row],[Diagnosis_ID]],Diagnosis_details[],3,0)</f>
        <v>Medical card holders</v>
      </c>
      <c r="L932" s="29" t="str">
        <f>VLOOKUP(Hospital_details[[#This Row],[Diagnosis_ID]],Diagnosis_details[],4,0)</f>
        <v>Dr Birx</v>
      </c>
      <c r="M932" s="29" t="str">
        <f>VLOOKUP(Hospital_details[[#This Row],[PA ID]],Patient_details[],10,0)</f>
        <v>Calcium</v>
      </c>
      <c r="N932" s="29" t="str">
        <f>VLOOKUP(Hospital_details[[#This Row],[PA ID]],Patient_details[],8,0)</f>
        <v>Orthopaedic</v>
      </c>
      <c r="O932" s="30">
        <f>VLOOKUP(Hospital_details[[#This Row],[PA ID]],Patient_details[],11,0)</f>
        <v>28000</v>
      </c>
      <c r="P932" s="31">
        <f>VLOOKUP(Hospital_details[[#This Row],[PA ID]],Patient_details[],12,0)</f>
        <v>330</v>
      </c>
      <c r="Q932" s="31">
        <f>VLOOKUP(Hospital_details[[#This Row],[Diagnosis_ID]],Diagnosis_details[],5,0)</f>
        <v>350</v>
      </c>
      <c r="R9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32" s="31">
        <f>Hospital_details[[#This Row],[Hospital Charges]]+Hospital_details[[#This Row],[Price of Treatment]]+Hospital_details[[#This Row],[Consultant Fee]]-Hospital_details[[#This Row],[Discount]]</f>
        <v>25880</v>
      </c>
      <c r="T9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933" spans="1:20">
      <c r="A933" s="27" t="s">
        <v>1882</v>
      </c>
      <c r="B933" s="28">
        <f>VLOOKUP(Hospital_details[[#This Row],[PA ID]],Patient_details[],2,0)</f>
        <v>43572</v>
      </c>
      <c r="C933" s="32">
        <f>VLOOKUP(Hospital_details[[#This Row],[PA ID]],Patient_details[],3,0)</f>
        <v>51</v>
      </c>
      <c r="D933" s="32" t="str">
        <f>VLOOKUP(Hospital_details[[#This Row],[PA ID]],Patient_details[],4,0)</f>
        <v>F</v>
      </c>
      <c r="E933" s="27" t="str">
        <f>VLOOKUP(Hospital_details[[#This Row],[PA ID]],Patient_details[],5,0)</f>
        <v>Day-case</v>
      </c>
      <c r="F933" s="27" t="str">
        <f>VLOOKUP(Hospital_details[[#This Row],[PA ID]],Patient_details[],6,0)</f>
        <v>Ballinasloe</v>
      </c>
      <c r="G933" s="33" t="str">
        <f>VLOOKUP(Hospital_details[[#This Row],[PA ID]],Patient_details[],7,0)</f>
        <v>Galway</v>
      </c>
      <c r="H933" s="29" t="str">
        <f>VLOOKUP(Hospital_details[[#This Row],[PA ID]],Patient_details[],9,0)</f>
        <v>Surgery</v>
      </c>
      <c r="I933" s="27" t="s">
        <v>1883</v>
      </c>
      <c r="J933" s="27" t="str">
        <f>VLOOKUP(Hospital_details[[#This Row],[Diagnosis_ID]],Diagnosis_details[],2,0)</f>
        <v>Surgery</v>
      </c>
      <c r="K933" s="27" t="str">
        <f>VLOOKUP(Hospital_details[[#This Row],[Diagnosis_ID]],Diagnosis_details[],3,0)</f>
        <v>Medical card holders</v>
      </c>
      <c r="L933" s="29" t="str">
        <f>VLOOKUP(Hospital_details[[#This Row],[Diagnosis_ID]],Diagnosis_details[],4,0)</f>
        <v>Dr Birx</v>
      </c>
      <c r="M933" s="29" t="str">
        <f>VLOOKUP(Hospital_details[[#This Row],[PA ID]],Patient_details[],10,0)</f>
        <v>Calcium</v>
      </c>
      <c r="N933" s="29" t="str">
        <f>VLOOKUP(Hospital_details[[#This Row],[PA ID]],Patient_details[],8,0)</f>
        <v>Orthopaedic</v>
      </c>
      <c r="O933" s="30">
        <f>VLOOKUP(Hospital_details[[#This Row],[PA ID]],Patient_details[],11,0)</f>
        <v>880</v>
      </c>
      <c r="P933" s="31">
        <f>VLOOKUP(Hospital_details[[#This Row],[PA ID]],Patient_details[],12,0)</f>
        <v>330</v>
      </c>
      <c r="Q933" s="31">
        <f>VLOOKUP(Hospital_details[[#This Row],[Diagnosis_ID]],Diagnosis_details[],5,0)</f>
        <v>350</v>
      </c>
      <c r="R9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33" s="31">
        <f>Hospital_details[[#This Row],[Hospital Charges]]+Hospital_details[[#This Row],[Price of Treatment]]+Hospital_details[[#This Row],[Consultant Fee]]-Hospital_details[[#This Row],[Discount]]</f>
        <v>1384</v>
      </c>
      <c r="T9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415.2</v>
      </c>
    </row>
    <row r="934" spans="1:20">
      <c r="A934" s="27" t="s">
        <v>1884</v>
      </c>
      <c r="B934" s="28">
        <f>VLOOKUP(Hospital_details[[#This Row],[PA ID]],Patient_details[],2,0)</f>
        <v>43714</v>
      </c>
      <c r="C934" s="32">
        <f>VLOOKUP(Hospital_details[[#This Row],[PA ID]],Patient_details[],3,0)</f>
        <v>50</v>
      </c>
      <c r="D934" s="32" t="str">
        <f>VLOOKUP(Hospital_details[[#This Row],[PA ID]],Patient_details[],4,0)</f>
        <v>M</v>
      </c>
      <c r="E934" s="27" t="str">
        <f>VLOOKUP(Hospital_details[[#This Row],[PA ID]],Patient_details[],5,0)</f>
        <v>Day-case</v>
      </c>
      <c r="F934" s="27" t="str">
        <f>VLOOKUP(Hospital_details[[#This Row],[PA ID]],Patient_details[],6,0)</f>
        <v>Tralee</v>
      </c>
      <c r="G934" s="33" t="str">
        <f>VLOOKUP(Hospital_details[[#This Row],[PA ID]],Patient_details[],7,0)</f>
        <v>Kerry</v>
      </c>
      <c r="H934" s="29" t="str">
        <f>VLOOKUP(Hospital_details[[#This Row],[PA ID]],Patient_details[],9,0)</f>
        <v>Clinical Haematology</v>
      </c>
      <c r="I934" s="27" t="s">
        <v>1885</v>
      </c>
      <c r="J934" s="27" t="str">
        <f>VLOOKUP(Hospital_details[[#This Row],[Diagnosis_ID]],Diagnosis_details[],2,0)</f>
        <v>Surgery</v>
      </c>
      <c r="K934" s="27" t="str">
        <f>VLOOKUP(Hospital_details[[#This Row],[Diagnosis_ID]],Diagnosis_details[],3,0)</f>
        <v>Medical card holders</v>
      </c>
      <c r="L934" s="29" t="str">
        <f>VLOOKUP(Hospital_details[[#This Row],[Diagnosis_ID]],Diagnosis_details[],4,0)</f>
        <v>Dr Birx</v>
      </c>
      <c r="M934" s="29" t="str">
        <f>VLOOKUP(Hospital_details[[#This Row],[PA ID]],Patient_details[],10,0)</f>
        <v>folic acid</v>
      </c>
      <c r="N934" s="29" t="str">
        <f>VLOOKUP(Hospital_details[[#This Row],[PA ID]],Patient_details[],8,0)</f>
        <v>Bacterial infection</v>
      </c>
      <c r="O934" s="30">
        <f>VLOOKUP(Hospital_details[[#This Row],[PA ID]],Patient_details[],11,0)</f>
        <v>880</v>
      </c>
      <c r="P934" s="31">
        <f>VLOOKUP(Hospital_details[[#This Row],[PA ID]],Patient_details[],12,0)</f>
        <v>330</v>
      </c>
      <c r="Q934" s="31">
        <f>VLOOKUP(Hospital_details[[#This Row],[Diagnosis_ID]],Diagnosis_details[],5,0)</f>
        <v>350</v>
      </c>
      <c r="R9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34" s="31">
        <f>Hospital_details[[#This Row],[Hospital Charges]]+Hospital_details[[#This Row],[Price of Treatment]]+Hospital_details[[#This Row],[Consultant Fee]]-Hospital_details[[#This Row],[Discount]]</f>
        <v>1384</v>
      </c>
      <c r="T9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415.2</v>
      </c>
    </row>
    <row r="935" spans="1:20" hidden="1">
      <c r="A935" s="27" t="s">
        <v>1886</v>
      </c>
      <c r="B935" s="28">
        <f>VLOOKUP(Hospital_details[[#This Row],[PA ID]],Patient_details[],2,0)</f>
        <v>43275</v>
      </c>
      <c r="C935" s="32">
        <f>VLOOKUP(Hospital_details[[#This Row],[PA ID]],Patient_details[],3,0)</f>
        <v>64</v>
      </c>
      <c r="D935" s="32" t="str">
        <f>VLOOKUP(Hospital_details[[#This Row],[PA ID]],Patient_details[],4,0)</f>
        <v>F</v>
      </c>
      <c r="E935" s="27" t="str">
        <f>VLOOKUP(Hospital_details[[#This Row],[PA ID]],Patient_details[],5,0)</f>
        <v>Single-occupancy room overnight</v>
      </c>
      <c r="F935" s="27" t="str">
        <f>VLOOKUP(Hospital_details[[#This Row],[PA ID]],Patient_details[],6,0)</f>
        <v>Lifford</v>
      </c>
      <c r="G935" s="33" t="str">
        <f>VLOOKUP(Hospital_details[[#This Row],[PA ID]],Patient_details[],7,0)</f>
        <v>Donegal</v>
      </c>
      <c r="H935" s="29" t="str">
        <f>VLOOKUP(Hospital_details[[#This Row],[PA ID]],Patient_details[],9,0)</f>
        <v>Clinical Neurophysiology</v>
      </c>
      <c r="I935" s="27" t="s">
        <v>1887</v>
      </c>
      <c r="J935" s="27" t="str">
        <f>VLOOKUP(Hospital_details[[#This Row],[Diagnosis_ID]],Diagnosis_details[],2,0)</f>
        <v>Surgery</v>
      </c>
      <c r="K935" s="27" t="str">
        <f>VLOOKUP(Hospital_details[[#This Row],[Diagnosis_ID]],Diagnosis_details[],3,0)</f>
        <v>Medical card holders</v>
      </c>
      <c r="L935" s="29" t="str">
        <f>VLOOKUP(Hospital_details[[#This Row],[Diagnosis_ID]],Diagnosis_details[],4,0)</f>
        <v>Dr Doherty</v>
      </c>
      <c r="M935" s="29" t="str">
        <f>VLOOKUP(Hospital_details[[#This Row],[PA ID]],Patient_details[],10,0)</f>
        <v>Calcium</v>
      </c>
      <c r="N935" s="29" t="str">
        <f>VLOOKUP(Hospital_details[[#This Row],[PA ID]],Patient_details[],8,0)</f>
        <v>Chronic daily headache</v>
      </c>
      <c r="O935" s="30">
        <f>VLOOKUP(Hospital_details[[#This Row],[PA ID]],Patient_details[],11,0)</f>
        <v>11000</v>
      </c>
      <c r="P935" s="31">
        <f>VLOOKUP(Hospital_details[[#This Row],[PA ID]],Patient_details[],12,0)</f>
        <v>880</v>
      </c>
      <c r="Q935" s="31">
        <f>VLOOKUP(Hospital_details[[#This Row],[Diagnosis_ID]],Diagnosis_details[],5,0)</f>
        <v>250</v>
      </c>
      <c r="R9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35" s="31">
        <f>Hospital_details[[#This Row],[Hospital Charges]]+Hospital_details[[#This Row],[Price of Treatment]]+Hospital_details[[#This Row],[Consultant Fee]]-Hospital_details[[#This Row],[Discount]]</f>
        <v>11800</v>
      </c>
      <c r="T9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3540</v>
      </c>
    </row>
    <row r="936" spans="1:20" hidden="1">
      <c r="A936" s="27" t="s">
        <v>1888</v>
      </c>
      <c r="B936" s="28">
        <f>VLOOKUP(Hospital_details[[#This Row],[PA ID]],Patient_details[],2,0)</f>
        <v>43275</v>
      </c>
      <c r="C936" s="32">
        <f>VLOOKUP(Hospital_details[[#This Row],[PA ID]],Patient_details[],3,0)</f>
        <v>53</v>
      </c>
      <c r="D936" s="32" t="str">
        <f>VLOOKUP(Hospital_details[[#This Row],[PA ID]],Patient_details[],4,0)</f>
        <v>F</v>
      </c>
      <c r="E936" s="27" t="str">
        <f>VLOOKUP(Hospital_details[[#This Row],[PA ID]],Patient_details[],5,0)</f>
        <v>Multiple-occupancy room overnight</v>
      </c>
      <c r="F936" s="27" t="str">
        <f>VLOOKUP(Hospital_details[[#This Row],[PA ID]],Patient_details[],6,0)</f>
        <v>Donegal</v>
      </c>
      <c r="G936" s="33" t="str">
        <f>VLOOKUP(Hospital_details[[#This Row],[PA ID]],Patient_details[],7,0)</f>
        <v>Donegal</v>
      </c>
      <c r="H936" s="29" t="str">
        <f>VLOOKUP(Hospital_details[[#This Row],[PA ID]],Patient_details[],9,0)</f>
        <v>Clinical Neurophysiology</v>
      </c>
      <c r="I936" s="27" t="s">
        <v>1889</v>
      </c>
      <c r="J936" s="27" t="str">
        <f>VLOOKUP(Hospital_details[[#This Row],[Diagnosis_ID]],Diagnosis_details[],2,0)</f>
        <v>Surgery</v>
      </c>
      <c r="K936" s="27" t="str">
        <f>VLOOKUP(Hospital_details[[#This Row],[Diagnosis_ID]],Diagnosis_details[],3,0)</f>
        <v>Medical card holders</v>
      </c>
      <c r="L936" s="29" t="str">
        <f>VLOOKUP(Hospital_details[[#This Row],[Diagnosis_ID]],Diagnosis_details[],4,0)</f>
        <v>Dr Doherty</v>
      </c>
      <c r="M936" s="29" t="str">
        <f>VLOOKUP(Hospital_details[[#This Row],[PA ID]],Patient_details[],10,0)</f>
        <v>Calcium</v>
      </c>
      <c r="N936" s="29" t="str">
        <f>VLOOKUP(Hospital_details[[#This Row],[PA ID]],Patient_details[],8,0)</f>
        <v>Chronic daily headache</v>
      </c>
      <c r="O936" s="30">
        <f>VLOOKUP(Hospital_details[[#This Row],[PA ID]],Patient_details[],11,0)</f>
        <v>4000</v>
      </c>
      <c r="P936" s="31">
        <f>VLOOKUP(Hospital_details[[#This Row],[PA ID]],Patient_details[],12,0)</f>
        <v>660</v>
      </c>
      <c r="Q936" s="31">
        <f>VLOOKUP(Hospital_details[[#This Row],[Diagnosis_ID]],Diagnosis_details[],5,0)</f>
        <v>250</v>
      </c>
      <c r="R9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</v>
      </c>
      <c r="S936" s="31">
        <f>Hospital_details[[#This Row],[Hospital Charges]]+Hospital_details[[#This Row],[Price of Treatment]]+Hospital_details[[#This Row],[Consultant Fee]]-Hospital_details[[#This Row],[Discount]]</f>
        <v>4790</v>
      </c>
      <c r="T9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1437</v>
      </c>
    </row>
    <row r="937" spans="1:20" hidden="1">
      <c r="A937" s="27" t="s">
        <v>1890</v>
      </c>
      <c r="B937" s="28">
        <f>VLOOKUP(Hospital_details[[#This Row],[PA ID]],Patient_details[],2,0)</f>
        <v>43275</v>
      </c>
      <c r="C937" s="32">
        <f>VLOOKUP(Hospital_details[[#This Row],[PA ID]],Patient_details[],3,0)</f>
        <v>42</v>
      </c>
      <c r="D937" s="32" t="str">
        <f>VLOOKUP(Hospital_details[[#This Row],[PA ID]],Patient_details[],4,0)</f>
        <v>M</v>
      </c>
      <c r="E937" s="27" t="str">
        <f>VLOOKUP(Hospital_details[[#This Row],[PA ID]],Patient_details[],5,0)</f>
        <v>Single-occupancy room overnight</v>
      </c>
      <c r="F937" s="27" t="str">
        <f>VLOOKUP(Hospital_details[[#This Row],[PA ID]],Patient_details[],6,0)</f>
        <v>Mullingar</v>
      </c>
      <c r="G937" s="33" t="str">
        <f>VLOOKUP(Hospital_details[[#This Row],[PA ID]],Patient_details[],7,0)</f>
        <v>Westmeath</v>
      </c>
      <c r="H937" s="29" t="str">
        <f>VLOOKUP(Hospital_details[[#This Row],[PA ID]],Patient_details[],9,0)</f>
        <v>Clinical Neurophysiology</v>
      </c>
      <c r="I937" s="27" t="s">
        <v>1891</v>
      </c>
      <c r="J937" s="27" t="str">
        <f>VLOOKUP(Hospital_details[[#This Row],[Diagnosis_ID]],Diagnosis_details[],2,0)</f>
        <v>Therapy</v>
      </c>
      <c r="K937" s="27" t="str">
        <f>VLOOKUP(Hospital_details[[#This Row],[Diagnosis_ID]],Diagnosis_details[],3,0)</f>
        <v>Medical card holders</v>
      </c>
      <c r="L937" s="29" t="str">
        <f>VLOOKUP(Hospital_details[[#This Row],[Diagnosis_ID]],Diagnosis_details[],4,0)</f>
        <v>Dr Doherty</v>
      </c>
      <c r="M937" s="29" t="str">
        <f>VLOOKUP(Hospital_details[[#This Row],[PA ID]],Patient_details[],10,0)</f>
        <v>Calcium</v>
      </c>
      <c r="N937" s="29" t="str">
        <f>VLOOKUP(Hospital_details[[#This Row],[PA ID]],Patient_details[],8,0)</f>
        <v>Chronic daily headache</v>
      </c>
      <c r="O937" s="30">
        <f>VLOOKUP(Hospital_details[[#This Row],[PA ID]],Patient_details[],11,0)</f>
        <v>11000</v>
      </c>
      <c r="P937" s="31">
        <f>VLOOKUP(Hospital_details[[#This Row],[PA ID]],Patient_details[],12,0)</f>
        <v>330</v>
      </c>
      <c r="Q937" s="31">
        <f>VLOOKUP(Hospital_details[[#This Row],[Diagnosis_ID]],Diagnosis_details[],5,0)</f>
        <v>250</v>
      </c>
      <c r="R9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37" s="31">
        <f>Hospital_details[[#This Row],[Hospital Charges]]+Hospital_details[[#This Row],[Price of Treatment]]+Hospital_details[[#This Row],[Consultant Fee]]-Hospital_details[[#This Row],[Discount]]</f>
        <v>11250</v>
      </c>
      <c r="T9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938" spans="1:20" hidden="1">
      <c r="A938" s="27" t="s">
        <v>1892</v>
      </c>
      <c r="B938" s="28">
        <f>VLOOKUP(Hospital_details[[#This Row],[PA ID]],Patient_details[],2,0)</f>
        <v>43275</v>
      </c>
      <c r="C938" s="32">
        <f>VLOOKUP(Hospital_details[[#This Row],[PA ID]],Patient_details[],3,0)</f>
        <v>53</v>
      </c>
      <c r="D938" s="32" t="str">
        <f>VLOOKUP(Hospital_details[[#This Row],[PA ID]],Patient_details[],4,0)</f>
        <v>M</v>
      </c>
      <c r="E938" s="27" t="str">
        <f>VLOOKUP(Hospital_details[[#This Row],[PA ID]],Patient_details[],5,0)</f>
        <v>Single-occupancy room overnight</v>
      </c>
      <c r="F938" s="27" t="str">
        <f>VLOOKUP(Hospital_details[[#This Row],[PA ID]],Patient_details[],6,0)</f>
        <v>Galway</v>
      </c>
      <c r="G938" s="33" t="str">
        <f>VLOOKUP(Hospital_details[[#This Row],[PA ID]],Patient_details[],7,0)</f>
        <v>Galway</v>
      </c>
      <c r="H938" s="29" t="str">
        <f>VLOOKUP(Hospital_details[[#This Row],[PA ID]],Patient_details[],9,0)</f>
        <v>Clinical Neurophysiology</v>
      </c>
      <c r="I938" s="27" t="s">
        <v>1893</v>
      </c>
      <c r="J938" s="27" t="str">
        <f>VLOOKUP(Hospital_details[[#This Row],[Diagnosis_ID]],Diagnosis_details[],2,0)</f>
        <v>Therapy</v>
      </c>
      <c r="K938" s="27" t="str">
        <f>VLOOKUP(Hospital_details[[#This Row],[Diagnosis_ID]],Diagnosis_details[],3,0)</f>
        <v>Medical card holders</v>
      </c>
      <c r="L938" s="29" t="str">
        <f>VLOOKUP(Hospital_details[[#This Row],[Diagnosis_ID]],Diagnosis_details[],4,0)</f>
        <v>Dr Doherty</v>
      </c>
      <c r="M938" s="29" t="str">
        <f>VLOOKUP(Hospital_details[[#This Row],[PA ID]],Patient_details[],10,0)</f>
        <v>Calcium</v>
      </c>
      <c r="N938" s="29" t="str">
        <f>VLOOKUP(Hospital_details[[#This Row],[PA ID]],Patient_details[],8,0)</f>
        <v>Chronic daily headache</v>
      </c>
      <c r="O938" s="30">
        <f>VLOOKUP(Hospital_details[[#This Row],[PA ID]],Patient_details[],11,0)</f>
        <v>11000</v>
      </c>
      <c r="P938" s="31">
        <f>VLOOKUP(Hospital_details[[#This Row],[PA ID]],Patient_details[],12,0)</f>
        <v>220</v>
      </c>
      <c r="Q938" s="31">
        <f>VLOOKUP(Hospital_details[[#This Row],[Diagnosis_ID]],Diagnosis_details[],5,0)</f>
        <v>250</v>
      </c>
      <c r="R9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38" s="31">
        <f>Hospital_details[[#This Row],[Hospital Charges]]+Hospital_details[[#This Row],[Price of Treatment]]+Hospital_details[[#This Row],[Consultant Fee]]-Hospital_details[[#This Row],[Discount]]</f>
        <v>11140</v>
      </c>
      <c r="T9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939" spans="1:20" hidden="1">
      <c r="A939" s="27" t="s">
        <v>1894</v>
      </c>
      <c r="B939" s="28">
        <f>VLOOKUP(Hospital_details[[#This Row],[PA ID]],Patient_details[],2,0)</f>
        <v>43775</v>
      </c>
      <c r="C939" s="32">
        <f>VLOOKUP(Hospital_details[[#This Row],[PA ID]],Patient_details[],3,0)</f>
        <v>52</v>
      </c>
      <c r="D939" s="32" t="str">
        <f>VLOOKUP(Hospital_details[[#This Row],[PA ID]],Patient_details[],4,0)</f>
        <v>F</v>
      </c>
      <c r="E939" s="27" t="str">
        <f>VLOOKUP(Hospital_details[[#This Row],[PA ID]],Patient_details[],5,0)</f>
        <v>Single-occupancy room overnight</v>
      </c>
      <c r="F939" s="27" t="str">
        <f>VLOOKUP(Hospital_details[[#This Row],[PA ID]],Patient_details[],6,0)</f>
        <v>Youghal</v>
      </c>
      <c r="G939" s="33" t="str">
        <f>VLOOKUP(Hospital_details[[#This Row],[PA ID]],Patient_details[],7,0)</f>
        <v>Waterford</v>
      </c>
      <c r="H939" s="29" t="str">
        <f>VLOOKUP(Hospital_details[[#This Row],[PA ID]],Patient_details[],9,0)</f>
        <v>Clinical Research Centre</v>
      </c>
      <c r="I939" s="27" t="s">
        <v>1895</v>
      </c>
      <c r="J939" s="27" t="str">
        <f>VLOOKUP(Hospital_details[[#This Row],[Diagnosis_ID]],Diagnosis_details[],2,0)</f>
        <v>Therapy</v>
      </c>
      <c r="K939" s="27" t="str">
        <f>VLOOKUP(Hospital_details[[#This Row],[Diagnosis_ID]],Diagnosis_details[],3,0)</f>
        <v>Medical card holders</v>
      </c>
      <c r="L939" s="29" t="str">
        <f>VLOOKUP(Hospital_details[[#This Row],[Diagnosis_ID]],Diagnosis_details[],4,0)</f>
        <v>Dr Fauci</v>
      </c>
      <c r="M939" s="29" t="str">
        <f>VLOOKUP(Hospital_details[[#This Row],[PA ID]],Patient_details[],10,0)</f>
        <v>Corticosteroids</v>
      </c>
      <c r="N939" s="29" t="str">
        <f>VLOOKUP(Hospital_details[[#This Row],[PA ID]],Patient_details[],8,0)</f>
        <v>Parkinson's disease</v>
      </c>
      <c r="O939" s="30">
        <f>VLOOKUP(Hospital_details[[#This Row],[PA ID]],Patient_details[],11,0)</f>
        <v>11000</v>
      </c>
      <c r="P939" s="31">
        <f>VLOOKUP(Hospital_details[[#This Row],[PA ID]],Patient_details[],12,0)</f>
        <v>80</v>
      </c>
      <c r="Q939" s="31">
        <f>VLOOKUP(Hospital_details[[#This Row],[Diagnosis_ID]],Diagnosis_details[],5,0)</f>
        <v>320</v>
      </c>
      <c r="R9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39" s="31">
        <f>Hospital_details[[#This Row],[Hospital Charges]]+Hospital_details[[#This Row],[Price of Treatment]]+Hospital_details[[#This Row],[Consultant Fee]]-Hospital_details[[#This Row],[Discount]]</f>
        <v>11070</v>
      </c>
      <c r="T9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940" spans="1:20" hidden="1">
      <c r="A940" s="27" t="s">
        <v>1896</v>
      </c>
      <c r="B940" s="28">
        <f>VLOOKUP(Hospital_details[[#This Row],[PA ID]],Patient_details[],2,0)</f>
        <v>43086</v>
      </c>
      <c r="C940" s="32">
        <f>VLOOKUP(Hospital_details[[#This Row],[PA ID]],Patient_details[],3,0)</f>
        <v>60</v>
      </c>
      <c r="D940" s="32" t="str">
        <f>VLOOKUP(Hospital_details[[#This Row],[PA ID]],Patient_details[],4,0)</f>
        <v>F</v>
      </c>
      <c r="E940" s="27" t="str">
        <f>VLOOKUP(Hospital_details[[#This Row],[PA ID]],Patient_details[],5,0)</f>
        <v>Single-occupancy room overnight</v>
      </c>
      <c r="F940" s="27" t="str">
        <f>VLOOKUP(Hospital_details[[#This Row],[PA ID]],Patient_details[],6,0)</f>
        <v>Ennis</v>
      </c>
      <c r="G940" s="33" t="str">
        <f>VLOOKUP(Hospital_details[[#This Row],[PA ID]],Patient_details[],7,0)</f>
        <v>Clare</v>
      </c>
      <c r="H940" s="29" t="str">
        <f>VLOOKUP(Hospital_details[[#This Row],[PA ID]],Patient_details[],9,0)</f>
        <v>Anaesthesia, Intensive Care and Pain Medicine</v>
      </c>
      <c r="I940" s="27" t="s">
        <v>1897</v>
      </c>
      <c r="J940" s="27" t="str">
        <f>VLOOKUP(Hospital_details[[#This Row],[Diagnosis_ID]],Diagnosis_details[],2,0)</f>
        <v>Therapy</v>
      </c>
      <c r="K940" s="27" t="str">
        <f>VLOOKUP(Hospital_details[[#This Row],[Diagnosis_ID]],Diagnosis_details[],3,0)</f>
        <v>Medical card holders</v>
      </c>
      <c r="L940" s="29" t="str">
        <f>VLOOKUP(Hospital_details[[#This Row],[Diagnosis_ID]],Diagnosis_details[],4,0)</f>
        <v>Dr Fauci</v>
      </c>
      <c r="M940" s="29" t="str">
        <f>VLOOKUP(Hospital_details[[#This Row],[PA ID]],Patient_details[],10,0)</f>
        <v>Nitrates</v>
      </c>
      <c r="N940" s="29" t="str">
        <f>VLOOKUP(Hospital_details[[#This Row],[PA ID]],Patient_details[],8,0)</f>
        <v>Myocardial ischemia</v>
      </c>
      <c r="O940" s="30">
        <f>VLOOKUP(Hospital_details[[#This Row],[PA ID]],Patient_details[],11,0)</f>
        <v>11000</v>
      </c>
      <c r="P940" s="31">
        <f>VLOOKUP(Hospital_details[[#This Row],[PA ID]],Patient_details[],12,0)</f>
        <v>160</v>
      </c>
      <c r="Q940" s="31">
        <f>VLOOKUP(Hospital_details[[#This Row],[Diagnosis_ID]],Diagnosis_details[],5,0)</f>
        <v>320</v>
      </c>
      <c r="R9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40" s="31">
        <f>Hospital_details[[#This Row],[Hospital Charges]]+Hospital_details[[#This Row],[Price of Treatment]]+Hospital_details[[#This Row],[Consultant Fee]]-Hospital_details[[#This Row],[Discount]]</f>
        <v>11150</v>
      </c>
      <c r="T9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941" spans="1:20" hidden="1">
      <c r="A941" s="27" t="s">
        <v>1898</v>
      </c>
      <c r="B941" s="28">
        <f>VLOOKUP(Hospital_details[[#This Row],[PA ID]],Patient_details[],2,0)</f>
        <v>43086</v>
      </c>
      <c r="C941" s="32">
        <f>VLOOKUP(Hospital_details[[#This Row],[PA ID]],Patient_details[],3,0)</f>
        <v>30</v>
      </c>
      <c r="D941" s="32" t="str">
        <f>VLOOKUP(Hospital_details[[#This Row],[PA ID]],Patient_details[],4,0)</f>
        <v>M</v>
      </c>
      <c r="E941" s="27" t="str">
        <f>VLOOKUP(Hospital_details[[#This Row],[PA ID]],Patient_details[],5,0)</f>
        <v>Single-occupancy room overnight</v>
      </c>
      <c r="F941" s="27" t="str">
        <f>VLOOKUP(Hospital_details[[#This Row],[PA ID]],Patient_details[],6,0)</f>
        <v>Ballina</v>
      </c>
      <c r="G941" s="33" t="str">
        <f>VLOOKUP(Hospital_details[[#This Row],[PA ID]],Patient_details[],7,0)</f>
        <v>Sligo</v>
      </c>
      <c r="H941" s="29" t="str">
        <f>VLOOKUP(Hospital_details[[#This Row],[PA ID]],Patient_details[],9,0)</f>
        <v>Anaesthesia, Intensive Care and Pain Medicine</v>
      </c>
      <c r="I941" s="27" t="s">
        <v>1899</v>
      </c>
      <c r="J941" s="27" t="str">
        <f>VLOOKUP(Hospital_details[[#This Row],[Diagnosis_ID]],Diagnosis_details[],2,0)</f>
        <v>Therapy</v>
      </c>
      <c r="K941" s="27" t="str">
        <f>VLOOKUP(Hospital_details[[#This Row],[Diagnosis_ID]],Diagnosis_details[],3,0)</f>
        <v>Medical card holders</v>
      </c>
      <c r="L941" s="29" t="str">
        <f>VLOOKUP(Hospital_details[[#This Row],[Diagnosis_ID]],Diagnosis_details[],4,0)</f>
        <v>Dr Fauci</v>
      </c>
      <c r="M941" s="29" t="str">
        <f>VLOOKUP(Hospital_details[[#This Row],[PA ID]],Patient_details[],10,0)</f>
        <v>Nitrates</v>
      </c>
      <c r="N941" s="29" t="str">
        <f>VLOOKUP(Hospital_details[[#This Row],[PA ID]],Patient_details[],8,0)</f>
        <v>Myocardial ischemia</v>
      </c>
      <c r="O941" s="30">
        <f>VLOOKUP(Hospital_details[[#This Row],[PA ID]],Patient_details[],11,0)</f>
        <v>11000</v>
      </c>
      <c r="P941" s="31">
        <f>VLOOKUP(Hospital_details[[#This Row],[PA ID]],Patient_details[],12,0)</f>
        <v>320</v>
      </c>
      <c r="Q941" s="31">
        <f>VLOOKUP(Hospital_details[[#This Row],[Diagnosis_ID]],Diagnosis_details[],5,0)</f>
        <v>320</v>
      </c>
      <c r="R9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41" s="31">
        <f>Hospital_details[[#This Row],[Hospital Charges]]+Hospital_details[[#This Row],[Price of Treatment]]+Hospital_details[[#This Row],[Consultant Fee]]-Hospital_details[[#This Row],[Discount]]</f>
        <v>11310</v>
      </c>
      <c r="T9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942" spans="1:20" hidden="1">
      <c r="A942" s="27" t="s">
        <v>1900</v>
      </c>
      <c r="B942" s="28">
        <f>VLOOKUP(Hospital_details[[#This Row],[PA ID]],Patient_details[],2,0)</f>
        <v>43271</v>
      </c>
      <c r="C942" s="32">
        <f>VLOOKUP(Hospital_details[[#This Row],[PA ID]],Patient_details[],3,0)</f>
        <v>43</v>
      </c>
      <c r="D942" s="32" t="str">
        <f>VLOOKUP(Hospital_details[[#This Row],[PA ID]],Patient_details[],4,0)</f>
        <v>F</v>
      </c>
      <c r="E942" s="27" t="str">
        <f>VLOOKUP(Hospital_details[[#This Row],[PA ID]],Patient_details[],5,0)</f>
        <v>Single-occupancy room overnight</v>
      </c>
      <c r="F942" s="27" t="str">
        <f>VLOOKUP(Hospital_details[[#This Row],[PA ID]],Patient_details[],6,0)</f>
        <v>Carrick-On-Shannon</v>
      </c>
      <c r="G942" s="33" t="str">
        <f>VLOOKUP(Hospital_details[[#This Row],[PA ID]],Patient_details[],7,0)</f>
        <v>Leitrim</v>
      </c>
      <c r="H942" s="29" t="str">
        <f>VLOOKUP(Hospital_details[[#This Row],[PA ID]],Patient_details[],9,0)</f>
        <v>Clinical Research Centre</v>
      </c>
      <c r="I942" s="27" t="s">
        <v>1901</v>
      </c>
      <c r="J942" s="27" t="str">
        <f>VLOOKUP(Hospital_details[[#This Row],[Diagnosis_ID]],Diagnosis_details[],2,0)</f>
        <v>Surgery</v>
      </c>
      <c r="K942" s="27" t="str">
        <f>VLOOKUP(Hospital_details[[#This Row],[Diagnosis_ID]],Diagnosis_details[],3,0)</f>
        <v>Medical card holders</v>
      </c>
      <c r="L942" s="29" t="str">
        <f>VLOOKUP(Hospital_details[[#This Row],[Diagnosis_ID]],Diagnosis_details[],4,0)</f>
        <v>Dr Fauci</v>
      </c>
      <c r="M942" s="29" t="str">
        <f>VLOOKUP(Hospital_details[[#This Row],[PA ID]],Patient_details[],10,0)</f>
        <v>Calcium</v>
      </c>
      <c r="N942" s="29" t="str">
        <f>VLOOKUP(Hospital_details[[#This Row],[PA ID]],Patient_details[],8,0)</f>
        <v>Parkinson's disease</v>
      </c>
      <c r="O942" s="30">
        <f>VLOOKUP(Hospital_details[[#This Row],[PA ID]],Patient_details[],11,0)</f>
        <v>11000</v>
      </c>
      <c r="P942" s="31">
        <f>VLOOKUP(Hospital_details[[#This Row],[PA ID]],Patient_details[],12,0)</f>
        <v>160</v>
      </c>
      <c r="Q942" s="31">
        <f>VLOOKUP(Hospital_details[[#This Row],[Diagnosis_ID]],Diagnosis_details[],5,0)</f>
        <v>320</v>
      </c>
      <c r="R9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42" s="31">
        <f>Hospital_details[[#This Row],[Hospital Charges]]+Hospital_details[[#This Row],[Price of Treatment]]+Hospital_details[[#This Row],[Consultant Fee]]-Hospital_details[[#This Row],[Discount]]</f>
        <v>11150</v>
      </c>
      <c r="T9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943" spans="1:20" hidden="1">
      <c r="A943" s="27" t="s">
        <v>1902</v>
      </c>
      <c r="B943" s="28">
        <f>VLOOKUP(Hospital_details[[#This Row],[PA ID]],Patient_details[],2,0)</f>
        <v>43454</v>
      </c>
      <c r="C943" s="32">
        <f>VLOOKUP(Hospital_details[[#This Row],[PA ID]],Patient_details[],3,0)</f>
        <v>60</v>
      </c>
      <c r="D943" s="32" t="str">
        <f>VLOOKUP(Hospital_details[[#This Row],[PA ID]],Patient_details[],4,0)</f>
        <v>M</v>
      </c>
      <c r="E943" s="27" t="str">
        <f>VLOOKUP(Hospital_details[[#This Row],[PA ID]],Patient_details[],5,0)</f>
        <v>Single-occupancy room overnight</v>
      </c>
      <c r="F943" s="27" t="str">
        <f>VLOOKUP(Hospital_details[[#This Row],[PA ID]],Patient_details[],6,0)</f>
        <v>Ballyhaunis</v>
      </c>
      <c r="G943" s="33" t="str">
        <f>VLOOKUP(Hospital_details[[#This Row],[PA ID]],Patient_details[],7,0)</f>
        <v>Mayo</v>
      </c>
      <c r="H943" s="29" t="str">
        <f>VLOOKUP(Hospital_details[[#This Row],[PA ID]],Patient_details[],9,0)</f>
        <v>Anaesthesia, Intensive Care and Pain Medicine</v>
      </c>
      <c r="I943" s="27" t="s">
        <v>1903</v>
      </c>
      <c r="J943" s="27" t="str">
        <f>VLOOKUP(Hospital_details[[#This Row],[Diagnosis_ID]],Diagnosis_details[],2,0)</f>
        <v>Therapy</v>
      </c>
      <c r="K943" s="27" t="str">
        <f>VLOOKUP(Hospital_details[[#This Row],[Diagnosis_ID]],Diagnosis_details[],3,0)</f>
        <v>Medical card holders</v>
      </c>
      <c r="L943" s="29" t="str">
        <f>VLOOKUP(Hospital_details[[#This Row],[Diagnosis_ID]],Diagnosis_details[],4,0)</f>
        <v>Dr Fauci</v>
      </c>
      <c r="M943" s="29" t="str">
        <f>VLOOKUP(Hospital_details[[#This Row],[PA ID]],Patient_details[],10,0)</f>
        <v>Nitrates</v>
      </c>
      <c r="N943" s="29" t="str">
        <f>VLOOKUP(Hospital_details[[#This Row],[PA ID]],Patient_details[],8,0)</f>
        <v>Myocardial ischemia</v>
      </c>
      <c r="O943" s="30">
        <f>VLOOKUP(Hospital_details[[#This Row],[PA ID]],Patient_details[],11,0)</f>
        <v>11000</v>
      </c>
      <c r="P943" s="31">
        <f>VLOOKUP(Hospital_details[[#This Row],[PA ID]],Patient_details[],12,0)</f>
        <v>160</v>
      </c>
      <c r="Q943" s="31">
        <f>VLOOKUP(Hospital_details[[#This Row],[Diagnosis_ID]],Diagnosis_details[],5,0)</f>
        <v>320</v>
      </c>
      <c r="R9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43" s="31">
        <f>Hospital_details[[#This Row],[Hospital Charges]]+Hospital_details[[#This Row],[Price of Treatment]]+Hospital_details[[#This Row],[Consultant Fee]]-Hospital_details[[#This Row],[Discount]]</f>
        <v>11150</v>
      </c>
      <c r="T9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944" spans="1:20" hidden="1">
      <c r="A944" s="27" t="s">
        <v>1904</v>
      </c>
      <c r="B944" s="28">
        <f>VLOOKUP(Hospital_details[[#This Row],[PA ID]],Patient_details[],2,0)</f>
        <v>43454</v>
      </c>
      <c r="C944" s="32">
        <f>VLOOKUP(Hospital_details[[#This Row],[PA ID]],Patient_details[],3,0)</f>
        <v>46</v>
      </c>
      <c r="D944" s="32" t="str">
        <f>VLOOKUP(Hospital_details[[#This Row],[PA ID]],Patient_details[],4,0)</f>
        <v>M</v>
      </c>
      <c r="E944" s="27" t="str">
        <f>VLOOKUP(Hospital_details[[#This Row],[PA ID]],Patient_details[],5,0)</f>
        <v>Single-occupancy room overnight</v>
      </c>
      <c r="F944" s="27" t="str">
        <f>VLOOKUP(Hospital_details[[#This Row],[PA ID]],Patient_details[],6,0)</f>
        <v>Lucan</v>
      </c>
      <c r="G944" s="33" t="str">
        <f>VLOOKUP(Hospital_details[[#This Row],[PA ID]],Patient_details[],7,0)</f>
        <v>Dublin</v>
      </c>
      <c r="H944" s="29" t="str">
        <f>VLOOKUP(Hospital_details[[#This Row],[PA ID]],Patient_details[],9,0)</f>
        <v>Anaesthesia, Intensive Care and Pain Medicine</v>
      </c>
      <c r="I944" s="27" t="s">
        <v>1905</v>
      </c>
      <c r="J944" s="27" t="str">
        <f>VLOOKUP(Hospital_details[[#This Row],[Diagnosis_ID]],Diagnosis_details[],2,0)</f>
        <v>Therapy</v>
      </c>
      <c r="K944" s="27" t="str">
        <f>VLOOKUP(Hospital_details[[#This Row],[Diagnosis_ID]],Diagnosis_details[],3,0)</f>
        <v>Medical card holders</v>
      </c>
      <c r="L944" s="29" t="str">
        <f>VLOOKUP(Hospital_details[[#This Row],[Diagnosis_ID]],Diagnosis_details[],4,0)</f>
        <v>Dr Fauci</v>
      </c>
      <c r="M944" s="29" t="str">
        <f>VLOOKUP(Hospital_details[[#This Row],[PA ID]],Patient_details[],10,0)</f>
        <v>Aspirin</v>
      </c>
      <c r="N944" s="29" t="str">
        <f>VLOOKUP(Hospital_details[[#This Row],[PA ID]],Patient_details[],8,0)</f>
        <v>Myocardial ischemia</v>
      </c>
      <c r="O944" s="30">
        <f>VLOOKUP(Hospital_details[[#This Row],[PA ID]],Patient_details[],11,0)</f>
        <v>11000</v>
      </c>
      <c r="P944" s="31">
        <f>VLOOKUP(Hospital_details[[#This Row],[PA ID]],Patient_details[],12,0)</f>
        <v>320</v>
      </c>
      <c r="Q944" s="31">
        <f>VLOOKUP(Hospital_details[[#This Row],[Diagnosis_ID]],Diagnosis_details[],5,0)</f>
        <v>320</v>
      </c>
      <c r="R9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44" s="31">
        <f>Hospital_details[[#This Row],[Hospital Charges]]+Hospital_details[[#This Row],[Price of Treatment]]+Hospital_details[[#This Row],[Consultant Fee]]-Hospital_details[[#This Row],[Discount]]</f>
        <v>11310</v>
      </c>
      <c r="T9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945" spans="1:20">
      <c r="A945" s="27" t="s">
        <v>1906</v>
      </c>
      <c r="B945" s="28">
        <f>VLOOKUP(Hospital_details[[#This Row],[PA ID]],Patient_details[],2,0)</f>
        <v>42889</v>
      </c>
      <c r="C945" s="32">
        <f>VLOOKUP(Hospital_details[[#This Row],[PA ID]],Patient_details[],3,0)</f>
        <v>65</v>
      </c>
      <c r="D945" s="32" t="str">
        <f>VLOOKUP(Hospital_details[[#This Row],[PA ID]],Patient_details[],4,0)</f>
        <v>F</v>
      </c>
      <c r="E945" s="27" t="str">
        <f>VLOOKUP(Hospital_details[[#This Row],[PA ID]],Patient_details[],5,0)</f>
        <v>Single-occupancy room overnight</v>
      </c>
      <c r="F945" s="27" t="str">
        <f>VLOOKUP(Hospital_details[[#This Row],[PA ID]],Patient_details[],6,0)</f>
        <v>Lifford</v>
      </c>
      <c r="G945" s="33" t="str">
        <f>VLOOKUP(Hospital_details[[#This Row],[PA ID]],Patient_details[],7,0)</f>
        <v>Donegal</v>
      </c>
      <c r="H945" s="29" t="str">
        <f>VLOOKUP(Hospital_details[[#This Row],[PA ID]],Patient_details[],9,0)</f>
        <v>Clinical Haematology</v>
      </c>
      <c r="I945" s="27" t="s">
        <v>1907</v>
      </c>
      <c r="J945" s="27" t="str">
        <f>VLOOKUP(Hospital_details[[#This Row],[Diagnosis_ID]],Diagnosis_details[],2,0)</f>
        <v>Surgery</v>
      </c>
      <c r="K945" s="27" t="str">
        <f>VLOOKUP(Hospital_details[[#This Row],[Diagnosis_ID]],Diagnosis_details[],3,0)</f>
        <v>Medical card holders</v>
      </c>
      <c r="L945" s="29" t="str">
        <f>VLOOKUP(Hospital_details[[#This Row],[Diagnosis_ID]],Diagnosis_details[],4,0)</f>
        <v>Dr Birx</v>
      </c>
      <c r="M945" s="29" t="str">
        <f>VLOOKUP(Hospital_details[[#This Row],[PA ID]],Patient_details[],10,0)</f>
        <v>folic acid</v>
      </c>
      <c r="N945" s="29" t="str">
        <f>VLOOKUP(Hospital_details[[#This Row],[PA ID]],Patient_details[],8,0)</f>
        <v>Bacterial infection</v>
      </c>
      <c r="O945" s="30">
        <f>VLOOKUP(Hospital_details[[#This Row],[PA ID]],Patient_details[],11,0)</f>
        <v>11000</v>
      </c>
      <c r="P945" s="31">
        <f>VLOOKUP(Hospital_details[[#This Row],[PA ID]],Patient_details[],12,0)</f>
        <v>400</v>
      </c>
      <c r="Q945" s="31">
        <f>VLOOKUP(Hospital_details[[#This Row],[Diagnosis_ID]],Diagnosis_details[],5,0)</f>
        <v>350</v>
      </c>
      <c r="R9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45" s="31">
        <f>Hospital_details[[#This Row],[Hospital Charges]]+Hospital_details[[#This Row],[Price of Treatment]]+Hospital_details[[#This Row],[Consultant Fee]]-Hospital_details[[#This Row],[Discount]]</f>
        <v>10650</v>
      </c>
      <c r="T9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946" spans="1:20">
      <c r="A946" s="27" t="s">
        <v>1908</v>
      </c>
      <c r="B946" s="28">
        <f>VLOOKUP(Hospital_details[[#This Row],[PA ID]],Patient_details[],2,0)</f>
        <v>42889</v>
      </c>
      <c r="C946" s="32">
        <f>VLOOKUP(Hospital_details[[#This Row],[PA ID]],Patient_details[],3,0)</f>
        <v>44</v>
      </c>
      <c r="D946" s="32" t="str">
        <f>VLOOKUP(Hospital_details[[#This Row],[PA ID]],Patient_details[],4,0)</f>
        <v>F</v>
      </c>
      <c r="E946" s="27" t="str">
        <f>VLOOKUP(Hospital_details[[#This Row],[PA ID]],Patient_details[],5,0)</f>
        <v>Multiple-occupancy room overnight</v>
      </c>
      <c r="F946" s="27" t="str">
        <f>VLOOKUP(Hospital_details[[#This Row],[PA ID]],Patient_details[],6,0)</f>
        <v>Carrick-On-Shannon</v>
      </c>
      <c r="G946" s="33" t="str">
        <f>VLOOKUP(Hospital_details[[#This Row],[PA ID]],Patient_details[],7,0)</f>
        <v>Leitrim</v>
      </c>
      <c r="H946" s="29" t="str">
        <f>VLOOKUP(Hospital_details[[#This Row],[PA ID]],Patient_details[],9,0)</f>
        <v>Clinical Haematology</v>
      </c>
      <c r="I946" s="27" t="s">
        <v>1909</v>
      </c>
      <c r="J946" s="27" t="str">
        <f>VLOOKUP(Hospital_details[[#This Row],[Diagnosis_ID]],Diagnosis_details[],2,0)</f>
        <v>Surgery</v>
      </c>
      <c r="K946" s="27" t="str">
        <f>VLOOKUP(Hospital_details[[#This Row],[Diagnosis_ID]],Diagnosis_details[],3,0)</f>
        <v>Medical card holders</v>
      </c>
      <c r="L946" s="29" t="str">
        <f>VLOOKUP(Hospital_details[[#This Row],[Diagnosis_ID]],Diagnosis_details[],4,0)</f>
        <v>Dr Birx</v>
      </c>
      <c r="M946" s="29" t="str">
        <f>VLOOKUP(Hospital_details[[#This Row],[PA ID]],Patient_details[],10,0)</f>
        <v>folic acid</v>
      </c>
      <c r="N946" s="29" t="str">
        <f>VLOOKUP(Hospital_details[[#This Row],[PA ID]],Patient_details[],8,0)</f>
        <v>Bacterial infection</v>
      </c>
      <c r="O946" s="30">
        <f>VLOOKUP(Hospital_details[[#This Row],[PA ID]],Patient_details[],11,0)</f>
        <v>5000</v>
      </c>
      <c r="P946" s="31">
        <f>VLOOKUP(Hospital_details[[#This Row],[PA ID]],Patient_details[],12,0)</f>
        <v>240</v>
      </c>
      <c r="Q946" s="31">
        <f>VLOOKUP(Hospital_details[[#This Row],[Diagnosis_ID]],Diagnosis_details[],5,0)</f>
        <v>350</v>
      </c>
      <c r="R9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946" s="31">
        <f>Hospital_details[[#This Row],[Hospital Charges]]+Hospital_details[[#This Row],[Price of Treatment]]+Hospital_details[[#This Row],[Consultant Fee]]-Hospital_details[[#This Row],[Discount]]</f>
        <v>5090</v>
      </c>
      <c r="T9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947" spans="1:20">
      <c r="A947" s="27" t="s">
        <v>1910</v>
      </c>
      <c r="B947" s="28">
        <f>VLOOKUP(Hospital_details[[#This Row],[PA ID]],Patient_details[],2,0)</f>
        <v>42889</v>
      </c>
      <c r="C947" s="32">
        <f>VLOOKUP(Hospital_details[[#This Row],[PA ID]],Patient_details[],3,0)</f>
        <v>56</v>
      </c>
      <c r="D947" s="32" t="str">
        <f>VLOOKUP(Hospital_details[[#This Row],[PA ID]],Patient_details[],4,0)</f>
        <v>F</v>
      </c>
      <c r="E947" s="27" t="str">
        <f>VLOOKUP(Hospital_details[[#This Row],[PA ID]],Patient_details[],5,0)</f>
        <v>Multiple-occupancy room overnight</v>
      </c>
      <c r="F947" s="27" t="str">
        <f>VLOOKUP(Hospital_details[[#This Row],[PA ID]],Patient_details[],6,0)</f>
        <v>Castlerea</v>
      </c>
      <c r="G947" s="33" t="str">
        <f>VLOOKUP(Hospital_details[[#This Row],[PA ID]],Patient_details[],7,0)</f>
        <v>Roscommon</v>
      </c>
      <c r="H947" s="29" t="str">
        <f>VLOOKUP(Hospital_details[[#This Row],[PA ID]],Patient_details[],9,0)</f>
        <v>Clinical Haematology</v>
      </c>
      <c r="I947" s="27" t="s">
        <v>1911</v>
      </c>
      <c r="J947" s="27" t="str">
        <f>VLOOKUP(Hospital_details[[#This Row],[Diagnosis_ID]],Diagnosis_details[],2,0)</f>
        <v>Surgery</v>
      </c>
      <c r="K947" s="27" t="str">
        <f>VLOOKUP(Hospital_details[[#This Row],[Diagnosis_ID]],Diagnosis_details[],3,0)</f>
        <v>Medical card holders</v>
      </c>
      <c r="L947" s="29" t="str">
        <f>VLOOKUP(Hospital_details[[#This Row],[Diagnosis_ID]],Diagnosis_details[],4,0)</f>
        <v>Dr Birx</v>
      </c>
      <c r="M947" s="29" t="str">
        <f>VLOOKUP(Hospital_details[[#This Row],[PA ID]],Patient_details[],10,0)</f>
        <v>folic acid</v>
      </c>
      <c r="N947" s="29" t="str">
        <f>VLOOKUP(Hospital_details[[#This Row],[PA ID]],Patient_details[],8,0)</f>
        <v>Bacterial infection</v>
      </c>
      <c r="O947" s="30">
        <f>VLOOKUP(Hospital_details[[#This Row],[PA ID]],Patient_details[],11,0)</f>
        <v>5000</v>
      </c>
      <c r="P947" s="31">
        <f>VLOOKUP(Hospital_details[[#This Row],[PA ID]],Patient_details[],12,0)</f>
        <v>400</v>
      </c>
      <c r="Q947" s="31">
        <f>VLOOKUP(Hospital_details[[#This Row],[Diagnosis_ID]],Diagnosis_details[],5,0)</f>
        <v>350</v>
      </c>
      <c r="R9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947" s="31">
        <f>Hospital_details[[#This Row],[Hospital Charges]]+Hospital_details[[#This Row],[Price of Treatment]]+Hospital_details[[#This Row],[Consultant Fee]]-Hospital_details[[#This Row],[Discount]]</f>
        <v>5250</v>
      </c>
      <c r="T9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948" spans="1:20">
      <c r="A948" s="27" t="s">
        <v>1912</v>
      </c>
      <c r="B948" s="28">
        <f>VLOOKUP(Hospital_details[[#This Row],[PA ID]],Patient_details[],2,0)</f>
        <v>42944</v>
      </c>
      <c r="C948" s="32">
        <f>VLOOKUP(Hospital_details[[#This Row],[PA ID]],Patient_details[],3,0)</f>
        <v>45</v>
      </c>
      <c r="D948" s="32" t="str">
        <f>VLOOKUP(Hospital_details[[#This Row],[PA ID]],Patient_details[],4,0)</f>
        <v>F</v>
      </c>
      <c r="E948" s="27" t="str">
        <f>VLOOKUP(Hospital_details[[#This Row],[PA ID]],Patient_details[],5,0)</f>
        <v>Single-occupancy room overnight</v>
      </c>
      <c r="F948" s="27" t="str">
        <f>VLOOKUP(Hospital_details[[#This Row],[PA ID]],Patient_details[],6,0)</f>
        <v>Kilmacthomas</v>
      </c>
      <c r="G948" s="33" t="str">
        <f>VLOOKUP(Hospital_details[[#This Row],[PA ID]],Patient_details[],7,0)</f>
        <v>Waterford</v>
      </c>
      <c r="H948" s="29" t="str">
        <f>VLOOKUP(Hospital_details[[#This Row],[PA ID]],Patient_details[],9,0)</f>
        <v>Surgery</v>
      </c>
      <c r="I948" s="27" t="s">
        <v>1913</v>
      </c>
      <c r="J948" s="27" t="str">
        <f>VLOOKUP(Hospital_details[[#This Row],[Diagnosis_ID]],Diagnosis_details[],2,0)</f>
        <v>Surgery</v>
      </c>
      <c r="K948" s="27" t="str">
        <f>VLOOKUP(Hospital_details[[#This Row],[Diagnosis_ID]],Diagnosis_details[],3,0)</f>
        <v>Medical card holders</v>
      </c>
      <c r="L948" s="29" t="str">
        <f>VLOOKUP(Hospital_details[[#This Row],[Diagnosis_ID]],Diagnosis_details[],4,0)</f>
        <v>Dr Birx</v>
      </c>
      <c r="M948" s="29" t="str">
        <f>VLOOKUP(Hospital_details[[#This Row],[PA ID]],Patient_details[],10,0)</f>
        <v>Aspirin</v>
      </c>
      <c r="N948" s="29" t="str">
        <f>VLOOKUP(Hospital_details[[#This Row],[PA ID]],Patient_details[],8,0)</f>
        <v>Orthopaedic</v>
      </c>
      <c r="O948" s="30">
        <f>VLOOKUP(Hospital_details[[#This Row],[PA ID]],Patient_details[],11,0)</f>
        <v>28000</v>
      </c>
      <c r="P948" s="31">
        <f>VLOOKUP(Hospital_details[[#This Row],[PA ID]],Patient_details[],12,0)</f>
        <v>240</v>
      </c>
      <c r="Q948" s="31">
        <f>VLOOKUP(Hospital_details[[#This Row],[Diagnosis_ID]],Diagnosis_details[],5,0)</f>
        <v>350</v>
      </c>
      <c r="R9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48" s="31">
        <f>Hospital_details[[#This Row],[Hospital Charges]]+Hospital_details[[#This Row],[Price of Treatment]]+Hospital_details[[#This Row],[Consultant Fee]]-Hospital_details[[#This Row],[Discount]]</f>
        <v>25790</v>
      </c>
      <c r="T9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949" spans="1:20" hidden="1">
      <c r="A949" s="27" t="s">
        <v>1914</v>
      </c>
      <c r="B949" s="28">
        <f>VLOOKUP(Hospital_details[[#This Row],[PA ID]],Patient_details[],2,0)</f>
        <v>43801</v>
      </c>
      <c r="C949" s="32">
        <f>VLOOKUP(Hospital_details[[#This Row],[PA ID]],Patient_details[],3,0)</f>
        <v>37</v>
      </c>
      <c r="D949" s="32" t="str">
        <f>VLOOKUP(Hospital_details[[#This Row],[PA ID]],Patient_details[],4,0)</f>
        <v>M</v>
      </c>
      <c r="E949" s="27" t="str">
        <f>VLOOKUP(Hospital_details[[#This Row],[PA ID]],Patient_details[],5,0)</f>
        <v>Single-occupancy room overnight</v>
      </c>
      <c r="F949" s="27" t="str">
        <f>VLOOKUP(Hospital_details[[#This Row],[PA ID]],Patient_details[],6,0)</f>
        <v>Kilmacthomas</v>
      </c>
      <c r="G949" s="33" t="str">
        <f>VLOOKUP(Hospital_details[[#This Row],[PA ID]],Patient_details[],7,0)</f>
        <v>Waterford</v>
      </c>
      <c r="H949" s="29" t="str">
        <f>VLOOKUP(Hospital_details[[#This Row],[PA ID]],Patient_details[],9,0)</f>
        <v>Clinical Neurophysiology</v>
      </c>
      <c r="I949" s="27" t="s">
        <v>1915</v>
      </c>
      <c r="J949" s="27" t="str">
        <f>VLOOKUP(Hospital_details[[#This Row],[Diagnosis_ID]],Diagnosis_details[],2,0)</f>
        <v>Surgery</v>
      </c>
      <c r="K949" s="27" t="str">
        <f>VLOOKUP(Hospital_details[[#This Row],[Diagnosis_ID]],Diagnosis_details[],3,0)</f>
        <v>Medical card holders</v>
      </c>
      <c r="L949" s="29" t="str">
        <f>VLOOKUP(Hospital_details[[#This Row],[Diagnosis_ID]],Diagnosis_details[],4,0)</f>
        <v>Dr Doherty</v>
      </c>
      <c r="M949" s="29" t="str">
        <f>VLOOKUP(Hospital_details[[#This Row],[PA ID]],Patient_details[],10,0)</f>
        <v>Aspirin</v>
      </c>
      <c r="N949" s="29" t="str">
        <f>VLOOKUP(Hospital_details[[#This Row],[PA ID]],Patient_details[],8,0)</f>
        <v>Chronic daily headache</v>
      </c>
      <c r="O949" s="30">
        <f>VLOOKUP(Hospital_details[[#This Row],[PA ID]],Patient_details[],11,0)</f>
        <v>11000</v>
      </c>
      <c r="P949" s="31">
        <f>VLOOKUP(Hospital_details[[#This Row],[PA ID]],Patient_details[],12,0)</f>
        <v>770</v>
      </c>
      <c r="Q949" s="31">
        <f>VLOOKUP(Hospital_details[[#This Row],[Diagnosis_ID]],Diagnosis_details[],5,0)</f>
        <v>250</v>
      </c>
      <c r="R9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49" s="31">
        <f>Hospital_details[[#This Row],[Hospital Charges]]+Hospital_details[[#This Row],[Price of Treatment]]+Hospital_details[[#This Row],[Consultant Fee]]-Hospital_details[[#This Row],[Discount]]</f>
        <v>11690</v>
      </c>
      <c r="T9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950" spans="1:20" hidden="1">
      <c r="A950" s="27" t="s">
        <v>1916</v>
      </c>
      <c r="B950" s="28">
        <f>VLOOKUP(Hospital_details[[#This Row],[PA ID]],Patient_details[],2,0)</f>
        <v>43801</v>
      </c>
      <c r="C950" s="32">
        <f>VLOOKUP(Hospital_details[[#This Row],[PA ID]],Patient_details[],3,0)</f>
        <v>48</v>
      </c>
      <c r="D950" s="32" t="str">
        <f>VLOOKUP(Hospital_details[[#This Row],[PA ID]],Patient_details[],4,0)</f>
        <v>M</v>
      </c>
      <c r="E950" s="27" t="str">
        <f>VLOOKUP(Hospital_details[[#This Row],[PA ID]],Patient_details[],5,0)</f>
        <v>Single-occupancy room overnight</v>
      </c>
      <c r="F950" s="27" t="str">
        <f>VLOOKUP(Hospital_details[[#This Row],[PA ID]],Patient_details[],6,0)</f>
        <v>Killarney</v>
      </c>
      <c r="G950" s="33" t="str">
        <f>VLOOKUP(Hospital_details[[#This Row],[PA ID]],Patient_details[],7,0)</f>
        <v>Kerry</v>
      </c>
      <c r="H950" s="29" t="str">
        <f>VLOOKUP(Hospital_details[[#This Row],[PA ID]],Patient_details[],9,0)</f>
        <v>Clinical Neurophysiology</v>
      </c>
      <c r="I950" s="27" t="s">
        <v>1917</v>
      </c>
      <c r="J950" s="27" t="str">
        <f>VLOOKUP(Hospital_details[[#This Row],[Diagnosis_ID]],Diagnosis_details[],2,0)</f>
        <v>Therapy</v>
      </c>
      <c r="K950" s="27" t="str">
        <f>VLOOKUP(Hospital_details[[#This Row],[Diagnosis_ID]],Diagnosis_details[],3,0)</f>
        <v>Medical card holders</v>
      </c>
      <c r="L950" s="29" t="str">
        <f>VLOOKUP(Hospital_details[[#This Row],[Diagnosis_ID]],Diagnosis_details[],4,0)</f>
        <v>Dr Doherty</v>
      </c>
      <c r="M950" s="29" t="str">
        <f>VLOOKUP(Hospital_details[[#This Row],[PA ID]],Patient_details[],10,0)</f>
        <v>Aspirin</v>
      </c>
      <c r="N950" s="29" t="str">
        <f>VLOOKUP(Hospital_details[[#This Row],[PA ID]],Patient_details[],8,0)</f>
        <v>Chronic daily headache</v>
      </c>
      <c r="O950" s="30">
        <f>VLOOKUP(Hospital_details[[#This Row],[PA ID]],Patient_details[],11,0)</f>
        <v>11000</v>
      </c>
      <c r="P950" s="31">
        <f>VLOOKUP(Hospital_details[[#This Row],[PA ID]],Patient_details[],12,0)</f>
        <v>660</v>
      </c>
      <c r="Q950" s="31">
        <f>VLOOKUP(Hospital_details[[#This Row],[Diagnosis_ID]],Diagnosis_details[],5,0)</f>
        <v>250</v>
      </c>
      <c r="R9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50" s="31">
        <f>Hospital_details[[#This Row],[Hospital Charges]]+Hospital_details[[#This Row],[Price of Treatment]]+Hospital_details[[#This Row],[Consultant Fee]]-Hospital_details[[#This Row],[Discount]]</f>
        <v>11580</v>
      </c>
      <c r="T9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951" spans="1:20" hidden="1">
      <c r="A951" s="27" t="s">
        <v>1918</v>
      </c>
      <c r="B951" s="28">
        <f>VLOOKUP(Hospital_details[[#This Row],[PA ID]],Patient_details[],2,0)</f>
        <v>43801</v>
      </c>
      <c r="C951" s="32">
        <f>VLOOKUP(Hospital_details[[#This Row],[PA ID]],Patient_details[],3,0)</f>
        <v>37</v>
      </c>
      <c r="D951" s="32" t="str">
        <f>VLOOKUP(Hospital_details[[#This Row],[PA ID]],Patient_details[],4,0)</f>
        <v>F</v>
      </c>
      <c r="E951" s="27" t="str">
        <f>VLOOKUP(Hospital_details[[#This Row],[PA ID]],Patient_details[],5,0)</f>
        <v>Multiple-occupancy room overnight</v>
      </c>
      <c r="F951" s="27" t="str">
        <f>VLOOKUP(Hospital_details[[#This Row],[PA ID]],Patient_details[],6,0)</f>
        <v>Bantry</v>
      </c>
      <c r="G951" s="33" t="str">
        <f>VLOOKUP(Hospital_details[[#This Row],[PA ID]],Patient_details[],7,0)</f>
        <v>Cork</v>
      </c>
      <c r="H951" s="29" t="str">
        <f>VLOOKUP(Hospital_details[[#This Row],[PA ID]],Patient_details[],9,0)</f>
        <v>Clinical Neurophysiology</v>
      </c>
      <c r="I951" s="27" t="s">
        <v>1919</v>
      </c>
      <c r="J951" s="27" t="str">
        <f>VLOOKUP(Hospital_details[[#This Row],[Diagnosis_ID]],Diagnosis_details[],2,0)</f>
        <v>Surgery</v>
      </c>
      <c r="K951" s="27" t="str">
        <f>VLOOKUP(Hospital_details[[#This Row],[Diagnosis_ID]],Diagnosis_details[],3,0)</f>
        <v>Medical card holders</v>
      </c>
      <c r="L951" s="29" t="str">
        <f>VLOOKUP(Hospital_details[[#This Row],[Diagnosis_ID]],Diagnosis_details[],4,0)</f>
        <v>Dr Doherty</v>
      </c>
      <c r="M951" s="29" t="str">
        <f>VLOOKUP(Hospital_details[[#This Row],[PA ID]],Patient_details[],10,0)</f>
        <v>Aspirin</v>
      </c>
      <c r="N951" s="29" t="str">
        <f>VLOOKUP(Hospital_details[[#This Row],[PA ID]],Patient_details[],8,0)</f>
        <v>Chronic daily headache</v>
      </c>
      <c r="O951" s="30">
        <f>VLOOKUP(Hospital_details[[#This Row],[PA ID]],Patient_details[],11,0)</f>
        <v>5000</v>
      </c>
      <c r="P951" s="31">
        <f>VLOOKUP(Hospital_details[[#This Row],[PA ID]],Patient_details[],12,0)</f>
        <v>1320</v>
      </c>
      <c r="Q951" s="31">
        <f>VLOOKUP(Hospital_details[[#This Row],[Diagnosis_ID]],Diagnosis_details[],5,0)</f>
        <v>250</v>
      </c>
      <c r="R9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51" s="31">
        <f>Hospital_details[[#This Row],[Hospital Charges]]+Hospital_details[[#This Row],[Price of Treatment]]+Hospital_details[[#This Row],[Consultant Fee]]-Hospital_details[[#This Row],[Discount]]</f>
        <v>6420</v>
      </c>
      <c r="T9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1926</v>
      </c>
    </row>
    <row r="952" spans="1:20" hidden="1">
      <c r="A952" s="27" t="s">
        <v>1920</v>
      </c>
      <c r="B952" s="28">
        <f>VLOOKUP(Hospital_details[[#This Row],[PA ID]],Patient_details[],2,0)</f>
        <v>43801</v>
      </c>
      <c r="C952" s="32">
        <f>VLOOKUP(Hospital_details[[#This Row],[PA ID]],Patient_details[],3,0)</f>
        <v>39</v>
      </c>
      <c r="D952" s="32" t="str">
        <f>VLOOKUP(Hospital_details[[#This Row],[PA ID]],Patient_details[],4,0)</f>
        <v>M</v>
      </c>
      <c r="E952" s="27" t="str">
        <f>VLOOKUP(Hospital_details[[#This Row],[PA ID]],Patient_details[],5,0)</f>
        <v>Single-occupancy room overnight</v>
      </c>
      <c r="F952" s="27" t="str">
        <f>VLOOKUP(Hospital_details[[#This Row],[PA ID]],Patient_details[],6,0)</f>
        <v>Bantry</v>
      </c>
      <c r="G952" s="33" t="str">
        <f>VLOOKUP(Hospital_details[[#This Row],[PA ID]],Patient_details[],7,0)</f>
        <v>Cork</v>
      </c>
      <c r="H952" s="29" t="str">
        <f>VLOOKUP(Hospital_details[[#This Row],[PA ID]],Patient_details[],9,0)</f>
        <v>Clinical Neurophysiology</v>
      </c>
      <c r="I952" s="27" t="s">
        <v>1921</v>
      </c>
      <c r="J952" s="27" t="str">
        <f>VLOOKUP(Hospital_details[[#This Row],[Diagnosis_ID]],Diagnosis_details[],2,0)</f>
        <v>Therapy</v>
      </c>
      <c r="K952" s="27" t="str">
        <f>VLOOKUP(Hospital_details[[#This Row],[Diagnosis_ID]],Diagnosis_details[],3,0)</f>
        <v>Medical card holders</v>
      </c>
      <c r="L952" s="29" t="str">
        <f>VLOOKUP(Hospital_details[[#This Row],[Diagnosis_ID]],Diagnosis_details[],4,0)</f>
        <v>Dr Doherty</v>
      </c>
      <c r="M952" s="29" t="str">
        <f>VLOOKUP(Hospital_details[[#This Row],[PA ID]],Patient_details[],10,0)</f>
        <v>Calcium</v>
      </c>
      <c r="N952" s="29" t="str">
        <f>VLOOKUP(Hospital_details[[#This Row],[PA ID]],Patient_details[],8,0)</f>
        <v>Chronic daily headache</v>
      </c>
      <c r="O952" s="30">
        <f>VLOOKUP(Hospital_details[[#This Row],[PA ID]],Patient_details[],11,0)</f>
        <v>11000</v>
      </c>
      <c r="P952" s="31">
        <f>VLOOKUP(Hospital_details[[#This Row],[PA ID]],Patient_details[],12,0)</f>
        <v>330</v>
      </c>
      <c r="Q952" s="31">
        <f>VLOOKUP(Hospital_details[[#This Row],[Diagnosis_ID]],Diagnosis_details[],5,0)</f>
        <v>250</v>
      </c>
      <c r="R9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52" s="31">
        <f>Hospital_details[[#This Row],[Hospital Charges]]+Hospital_details[[#This Row],[Price of Treatment]]+Hospital_details[[#This Row],[Consultant Fee]]-Hospital_details[[#This Row],[Discount]]</f>
        <v>11250</v>
      </c>
      <c r="T9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953" spans="1:20" hidden="1">
      <c r="A953" s="27" t="s">
        <v>1922</v>
      </c>
      <c r="B953" s="28">
        <f>VLOOKUP(Hospital_details[[#This Row],[PA ID]],Patient_details[],2,0)</f>
        <v>43801</v>
      </c>
      <c r="C953" s="32">
        <f>VLOOKUP(Hospital_details[[#This Row],[PA ID]],Patient_details[],3,0)</f>
        <v>41</v>
      </c>
      <c r="D953" s="32" t="str">
        <f>VLOOKUP(Hospital_details[[#This Row],[PA ID]],Patient_details[],4,0)</f>
        <v>M</v>
      </c>
      <c r="E953" s="27" t="str">
        <f>VLOOKUP(Hospital_details[[#This Row],[PA ID]],Patient_details[],5,0)</f>
        <v>Single-occupancy room overnight</v>
      </c>
      <c r="F953" s="27" t="str">
        <f>VLOOKUP(Hospital_details[[#This Row],[PA ID]],Patient_details[],6,0)</f>
        <v>Skibbereen</v>
      </c>
      <c r="G953" s="33" t="str">
        <f>VLOOKUP(Hospital_details[[#This Row],[PA ID]],Patient_details[],7,0)</f>
        <v>Cork</v>
      </c>
      <c r="H953" s="29" t="str">
        <f>VLOOKUP(Hospital_details[[#This Row],[PA ID]],Patient_details[],9,0)</f>
        <v>Clinical Neurophysiology</v>
      </c>
      <c r="I953" s="27" t="s">
        <v>1923</v>
      </c>
      <c r="J953" s="27" t="str">
        <f>VLOOKUP(Hospital_details[[#This Row],[Diagnosis_ID]],Diagnosis_details[],2,0)</f>
        <v>Therapy</v>
      </c>
      <c r="K953" s="27" t="str">
        <f>VLOOKUP(Hospital_details[[#This Row],[Diagnosis_ID]],Diagnosis_details[],3,0)</f>
        <v>Medical card holders</v>
      </c>
      <c r="L953" s="29" t="str">
        <f>VLOOKUP(Hospital_details[[#This Row],[Diagnosis_ID]],Diagnosis_details[],4,0)</f>
        <v>Dr Doherty</v>
      </c>
      <c r="M953" s="29" t="str">
        <f>VLOOKUP(Hospital_details[[#This Row],[PA ID]],Patient_details[],10,0)</f>
        <v>Calcium</v>
      </c>
      <c r="N953" s="29" t="str">
        <f>VLOOKUP(Hospital_details[[#This Row],[PA ID]],Patient_details[],8,0)</f>
        <v>Chronic daily headache</v>
      </c>
      <c r="O953" s="30">
        <f>VLOOKUP(Hospital_details[[#This Row],[PA ID]],Patient_details[],11,0)</f>
        <v>11000</v>
      </c>
      <c r="P953" s="31">
        <f>VLOOKUP(Hospital_details[[#This Row],[PA ID]],Patient_details[],12,0)</f>
        <v>660</v>
      </c>
      <c r="Q953" s="31">
        <f>VLOOKUP(Hospital_details[[#This Row],[Diagnosis_ID]],Diagnosis_details[],5,0)</f>
        <v>250</v>
      </c>
      <c r="R9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53" s="31">
        <f>Hospital_details[[#This Row],[Hospital Charges]]+Hospital_details[[#This Row],[Price of Treatment]]+Hospital_details[[#This Row],[Consultant Fee]]-Hospital_details[[#This Row],[Discount]]</f>
        <v>11580</v>
      </c>
      <c r="T9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954" spans="1:20">
      <c r="A954" s="27" t="s">
        <v>1924</v>
      </c>
      <c r="B954" s="28">
        <f>VLOOKUP(Hospital_details[[#This Row],[PA ID]],Patient_details[],2,0)</f>
        <v>43562</v>
      </c>
      <c r="C954" s="32">
        <f>VLOOKUP(Hospital_details[[#This Row],[PA ID]],Patient_details[],3,0)</f>
        <v>55</v>
      </c>
      <c r="D954" s="32" t="str">
        <f>VLOOKUP(Hospital_details[[#This Row],[PA ID]],Patient_details[],4,0)</f>
        <v>F</v>
      </c>
      <c r="E954" s="27" t="str">
        <f>VLOOKUP(Hospital_details[[#This Row],[PA ID]],Patient_details[],5,0)</f>
        <v>Single-occupancy room overnight</v>
      </c>
      <c r="F954" s="27" t="str">
        <f>VLOOKUP(Hospital_details[[#This Row],[PA ID]],Patient_details[],6,0)</f>
        <v>Macroom</v>
      </c>
      <c r="G954" s="33" t="str">
        <f>VLOOKUP(Hospital_details[[#This Row],[PA ID]],Patient_details[],7,0)</f>
        <v>Cork</v>
      </c>
      <c r="H954" s="29" t="str">
        <f>VLOOKUP(Hospital_details[[#This Row],[PA ID]],Patient_details[],9,0)</f>
        <v>Clinical Haematology</v>
      </c>
      <c r="I954" s="27" t="s">
        <v>1925</v>
      </c>
      <c r="J954" s="27" t="str">
        <f>VLOOKUP(Hospital_details[[#This Row],[Diagnosis_ID]],Diagnosis_details[],2,0)</f>
        <v>Therapy</v>
      </c>
      <c r="K954" s="27" t="str">
        <f>VLOOKUP(Hospital_details[[#This Row],[Diagnosis_ID]],Diagnosis_details[],3,0)</f>
        <v>Medical card holders</v>
      </c>
      <c r="L954" s="29" t="str">
        <f>VLOOKUP(Hospital_details[[#This Row],[Diagnosis_ID]],Diagnosis_details[],4,0)</f>
        <v>Dr Birx</v>
      </c>
      <c r="M954" s="29" t="str">
        <f>VLOOKUP(Hospital_details[[#This Row],[PA ID]],Patient_details[],10,0)</f>
        <v>antibiotics</v>
      </c>
      <c r="N954" s="29" t="str">
        <f>VLOOKUP(Hospital_details[[#This Row],[PA ID]],Patient_details[],8,0)</f>
        <v>Bacterial infection</v>
      </c>
      <c r="O954" s="30">
        <f>VLOOKUP(Hospital_details[[#This Row],[PA ID]],Patient_details[],11,0)</f>
        <v>11000</v>
      </c>
      <c r="P954" s="31">
        <f>VLOOKUP(Hospital_details[[#This Row],[PA ID]],Patient_details[],12,0)</f>
        <v>440</v>
      </c>
      <c r="Q954" s="31">
        <f>VLOOKUP(Hospital_details[[#This Row],[Diagnosis_ID]],Diagnosis_details[],5,0)</f>
        <v>350</v>
      </c>
      <c r="R9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954" s="31">
        <f>Hospital_details[[#This Row],[Hospital Charges]]+Hospital_details[[#This Row],[Price of Treatment]]+Hospital_details[[#This Row],[Consultant Fee]]-Hospital_details[[#This Row],[Discount]]</f>
        <v>11724</v>
      </c>
      <c r="T9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3517.2</v>
      </c>
    </row>
    <row r="955" spans="1:20">
      <c r="A955" s="27" t="s">
        <v>1926</v>
      </c>
      <c r="B955" s="28">
        <f>VLOOKUP(Hospital_details[[#This Row],[PA ID]],Patient_details[],2,0)</f>
        <v>43831</v>
      </c>
      <c r="C955" s="32">
        <f>VLOOKUP(Hospital_details[[#This Row],[PA ID]],Patient_details[],3,0)</f>
        <v>34</v>
      </c>
      <c r="D955" s="32" t="str">
        <f>VLOOKUP(Hospital_details[[#This Row],[PA ID]],Patient_details[],4,0)</f>
        <v>M</v>
      </c>
      <c r="E955" s="27" t="str">
        <f>VLOOKUP(Hospital_details[[#This Row],[PA ID]],Patient_details[],5,0)</f>
        <v>Single-occupancy room overnight</v>
      </c>
      <c r="F955" s="27" t="str">
        <f>VLOOKUP(Hospital_details[[#This Row],[PA ID]],Patient_details[],6,0)</f>
        <v>Birr</v>
      </c>
      <c r="G955" s="33" t="str">
        <f>VLOOKUP(Hospital_details[[#This Row],[PA ID]],Patient_details[],7,0)</f>
        <v>Offaly</v>
      </c>
      <c r="H955" s="29" t="str">
        <f>VLOOKUP(Hospital_details[[#This Row],[PA ID]],Patient_details[],9,0)</f>
        <v>Clinical Haematology</v>
      </c>
      <c r="I955" s="27" t="s">
        <v>1927</v>
      </c>
      <c r="J955" s="27" t="str">
        <f>VLOOKUP(Hospital_details[[#This Row],[Diagnosis_ID]],Diagnosis_details[],2,0)</f>
        <v>Therapy</v>
      </c>
      <c r="K955" s="27" t="str">
        <f>VLOOKUP(Hospital_details[[#This Row],[Diagnosis_ID]],Diagnosis_details[],3,0)</f>
        <v>Medical card holders</v>
      </c>
      <c r="L955" s="29" t="str">
        <f>VLOOKUP(Hospital_details[[#This Row],[Diagnosis_ID]],Diagnosis_details[],4,0)</f>
        <v>Dr Birx</v>
      </c>
      <c r="M955" s="29" t="str">
        <f>VLOOKUP(Hospital_details[[#This Row],[PA ID]],Patient_details[],10,0)</f>
        <v>folic acid</v>
      </c>
      <c r="N955" s="29" t="str">
        <f>VLOOKUP(Hospital_details[[#This Row],[PA ID]],Patient_details[],8,0)</f>
        <v>Bacterial infection</v>
      </c>
      <c r="O955" s="30">
        <f>VLOOKUP(Hospital_details[[#This Row],[PA ID]],Patient_details[],11,0)</f>
        <v>11000</v>
      </c>
      <c r="P955" s="31">
        <f>VLOOKUP(Hospital_details[[#This Row],[PA ID]],Patient_details[],12,0)</f>
        <v>100</v>
      </c>
      <c r="Q955" s="31">
        <f>VLOOKUP(Hospital_details[[#This Row],[Diagnosis_ID]],Diagnosis_details[],5,0)</f>
        <v>350</v>
      </c>
      <c r="R9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55" s="31">
        <f>Hospital_details[[#This Row],[Hospital Charges]]+Hospital_details[[#This Row],[Price of Treatment]]+Hospital_details[[#This Row],[Consultant Fee]]-Hospital_details[[#This Row],[Discount]]</f>
        <v>10350</v>
      </c>
      <c r="T9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956" spans="1:20">
      <c r="A956" s="27" t="s">
        <v>1928</v>
      </c>
      <c r="B956" s="28">
        <f>VLOOKUP(Hospital_details[[#This Row],[PA ID]],Patient_details[],2,0)</f>
        <v>43831</v>
      </c>
      <c r="C956" s="32">
        <f>VLOOKUP(Hospital_details[[#This Row],[PA ID]],Patient_details[],3,0)</f>
        <v>52</v>
      </c>
      <c r="D956" s="32" t="str">
        <f>VLOOKUP(Hospital_details[[#This Row],[PA ID]],Patient_details[],4,0)</f>
        <v>M</v>
      </c>
      <c r="E956" s="27" t="str">
        <f>VLOOKUP(Hospital_details[[#This Row],[PA ID]],Patient_details[],5,0)</f>
        <v>Day-case</v>
      </c>
      <c r="F956" s="27" t="str">
        <f>VLOOKUP(Hospital_details[[#This Row],[PA ID]],Patient_details[],6,0)</f>
        <v>Waterford</v>
      </c>
      <c r="G956" s="33" t="str">
        <f>VLOOKUP(Hospital_details[[#This Row],[PA ID]],Patient_details[],7,0)</f>
        <v>Kilkenny</v>
      </c>
      <c r="H956" s="29" t="str">
        <f>VLOOKUP(Hospital_details[[#This Row],[PA ID]],Patient_details[],9,0)</f>
        <v>Clinical Haematology</v>
      </c>
      <c r="I956" s="27" t="s">
        <v>1929</v>
      </c>
      <c r="J956" s="27" t="str">
        <f>VLOOKUP(Hospital_details[[#This Row],[Diagnosis_ID]],Diagnosis_details[],2,0)</f>
        <v>Therapy</v>
      </c>
      <c r="K956" s="27" t="str">
        <f>VLOOKUP(Hospital_details[[#This Row],[Diagnosis_ID]],Diagnosis_details[],3,0)</f>
        <v>Medical card holders</v>
      </c>
      <c r="L956" s="29" t="str">
        <f>VLOOKUP(Hospital_details[[#This Row],[Diagnosis_ID]],Diagnosis_details[],4,0)</f>
        <v>Dr Birx</v>
      </c>
      <c r="M956" s="29" t="str">
        <f>VLOOKUP(Hospital_details[[#This Row],[PA ID]],Patient_details[],10,0)</f>
        <v>antibiotics</v>
      </c>
      <c r="N956" s="29" t="str">
        <f>VLOOKUP(Hospital_details[[#This Row],[PA ID]],Patient_details[],8,0)</f>
        <v>Bacterial infection</v>
      </c>
      <c r="O956" s="30">
        <f>VLOOKUP(Hospital_details[[#This Row],[PA ID]],Patient_details[],11,0)</f>
        <v>880</v>
      </c>
      <c r="P956" s="31">
        <f>VLOOKUP(Hospital_details[[#This Row],[PA ID]],Patient_details[],12,0)</f>
        <v>100</v>
      </c>
      <c r="Q956" s="31">
        <f>VLOOKUP(Hospital_details[[#This Row],[Diagnosis_ID]],Diagnosis_details[],5,0)</f>
        <v>350</v>
      </c>
      <c r="R9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956" s="31">
        <f>Hospital_details[[#This Row],[Hospital Charges]]+Hospital_details[[#This Row],[Price of Treatment]]+Hospital_details[[#This Row],[Consultant Fee]]-Hospital_details[[#This Row],[Discount]]</f>
        <v>1315</v>
      </c>
      <c r="T9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394.5</v>
      </c>
    </row>
    <row r="957" spans="1:20">
      <c r="A957" s="27" t="s">
        <v>1930</v>
      </c>
      <c r="B957" s="28">
        <f>VLOOKUP(Hospital_details[[#This Row],[PA ID]],Patient_details[],2,0)</f>
        <v>43803</v>
      </c>
      <c r="C957" s="32">
        <f>VLOOKUP(Hospital_details[[#This Row],[PA ID]],Patient_details[],3,0)</f>
        <v>54</v>
      </c>
      <c r="D957" s="32" t="str">
        <f>VLOOKUP(Hospital_details[[#This Row],[PA ID]],Patient_details[],4,0)</f>
        <v>F</v>
      </c>
      <c r="E957" s="27" t="str">
        <f>VLOOKUP(Hospital_details[[#This Row],[PA ID]],Patient_details[],5,0)</f>
        <v>Day-case</v>
      </c>
      <c r="F957" s="27" t="str">
        <f>VLOOKUP(Hospital_details[[#This Row],[PA ID]],Patient_details[],6,0)</f>
        <v>Mallow</v>
      </c>
      <c r="G957" s="33" t="str">
        <f>VLOOKUP(Hospital_details[[#This Row],[PA ID]],Patient_details[],7,0)</f>
        <v>Waterford</v>
      </c>
      <c r="H957" s="29" t="str">
        <f>VLOOKUP(Hospital_details[[#This Row],[PA ID]],Patient_details[],9,0)</f>
        <v>Clinical Haematology</v>
      </c>
      <c r="I957" s="27" t="s">
        <v>1931</v>
      </c>
      <c r="J957" s="27" t="str">
        <f>VLOOKUP(Hospital_details[[#This Row],[Diagnosis_ID]],Diagnosis_details[],2,0)</f>
        <v>Therapy</v>
      </c>
      <c r="K957" s="27" t="str">
        <f>VLOOKUP(Hospital_details[[#This Row],[Diagnosis_ID]],Diagnosis_details[],3,0)</f>
        <v>Medical card holders</v>
      </c>
      <c r="L957" s="29" t="str">
        <f>VLOOKUP(Hospital_details[[#This Row],[Diagnosis_ID]],Diagnosis_details[],4,0)</f>
        <v>Dr Birx</v>
      </c>
      <c r="M957" s="29" t="str">
        <f>VLOOKUP(Hospital_details[[#This Row],[PA ID]],Patient_details[],10,0)</f>
        <v>folic acid</v>
      </c>
      <c r="N957" s="29" t="str">
        <f>VLOOKUP(Hospital_details[[#This Row],[PA ID]],Patient_details[],8,0)</f>
        <v>Bacterial infection</v>
      </c>
      <c r="O957" s="30">
        <f>VLOOKUP(Hospital_details[[#This Row],[PA ID]],Patient_details[],11,0)</f>
        <v>880</v>
      </c>
      <c r="P957" s="31">
        <f>VLOOKUP(Hospital_details[[#This Row],[PA ID]],Patient_details[],12,0)</f>
        <v>175</v>
      </c>
      <c r="Q957" s="31">
        <f>VLOOKUP(Hospital_details[[#This Row],[Diagnosis_ID]],Diagnosis_details[],5,0)</f>
        <v>350</v>
      </c>
      <c r="R9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57" s="31">
        <f>Hospital_details[[#This Row],[Hospital Charges]]+Hospital_details[[#This Row],[Price of Treatment]]+Hospital_details[[#This Row],[Consultant Fee]]-Hospital_details[[#This Row],[Discount]]</f>
        <v>1229</v>
      </c>
      <c r="T9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368.7</v>
      </c>
    </row>
    <row r="958" spans="1:20">
      <c r="A958" s="27" t="s">
        <v>1932</v>
      </c>
      <c r="B958" s="28">
        <f>VLOOKUP(Hospital_details[[#This Row],[PA ID]],Patient_details[],2,0)</f>
        <v>43603</v>
      </c>
      <c r="C958" s="32">
        <f>VLOOKUP(Hospital_details[[#This Row],[PA ID]],Patient_details[],3,0)</f>
        <v>40</v>
      </c>
      <c r="D958" s="32" t="str">
        <f>VLOOKUP(Hospital_details[[#This Row],[PA ID]],Patient_details[],4,0)</f>
        <v>M</v>
      </c>
      <c r="E958" s="27" t="str">
        <f>VLOOKUP(Hospital_details[[#This Row],[PA ID]],Patient_details[],5,0)</f>
        <v>Day-case</v>
      </c>
      <c r="F958" s="27" t="str">
        <f>VLOOKUP(Hospital_details[[#This Row],[PA ID]],Patient_details[],6,0)</f>
        <v>Mallow</v>
      </c>
      <c r="G958" s="33" t="str">
        <f>VLOOKUP(Hospital_details[[#This Row],[PA ID]],Patient_details[],7,0)</f>
        <v>Waterford</v>
      </c>
      <c r="H958" s="29" t="str">
        <f>VLOOKUP(Hospital_details[[#This Row],[PA ID]],Patient_details[],9,0)</f>
        <v>Cardiology</v>
      </c>
      <c r="I958" s="27" t="s">
        <v>1933</v>
      </c>
      <c r="J958" s="27" t="str">
        <f>VLOOKUP(Hospital_details[[#This Row],[Diagnosis_ID]],Diagnosis_details[],2,0)</f>
        <v>Therapy</v>
      </c>
      <c r="K958" s="27" t="str">
        <f>VLOOKUP(Hospital_details[[#This Row],[Diagnosis_ID]],Diagnosis_details[],3,0)</f>
        <v>Medical card holders</v>
      </c>
      <c r="L958" s="29" t="str">
        <f>VLOOKUP(Hospital_details[[#This Row],[Diagnosis_ID]],Diagnosis_details[],4,0)</f>
        <v>Dr Birx</v>
      </c>
      <c r="M958" s="29" t="str">
        <f>VLOOKUP(Hospital_details[[#This Row],[PA ID]],Patient_details[],10,0)</f>
        <v>Beta blockers</v>
      </c>
      <c r="N958" s="29" t="str">
        <f>VLOOKUP(Hospital_details[[#This Row],[PA ID]],Patient_details[],8,0)</f>
        <v>Cardiovascular disease (CVD)</v>
      </c>
      <c r="O958" s="30">
        <f>VLOOKUP(Hospital_details[[#This Row],[PA ID]],Patient_details[],11,0)</f>
        <v>880</v>
      </c>
      <c r="P958" s="31">
        <f>VLOOKUP(Hospital_details[[#This Row],[PA ID]],Patient_details[],12,0)</f>
        <v>80</v>
      </c>
      <c r="Q958" s="31">
        <f>VLOOKUP(Hospital_details[[#This Row],[Diagnosis_ID]],Diagnosis_details[],5,0)</f>
        <v>350</v>
      </c>
      <c r="R9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176</v>
      </c>
      <c r="S958" s="31">
        <f>Hospital_details[[#This Row],[Hospital Charges]]+Hospital_details[[#This Row],[Price of Treatment]]+Hospital_details[[#This Row],[Consultant Fee]]-Hospital_details[[#This Row],[Discount]]</f>
        <v>1134</v>
      </c>
      <c r="T9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340.2</v>
      </c>
    </row>
    <row r="959" spans="1:20">
      <c r="A959" s="27" t="s">
        <v>1934</v>
      </c>
      <c r="B959" s="28">
        <f>VLOOKUP(Hospital_details[[#This Row],[PA ID]],Patient_details[],2,0)</f>
        <v>43603</v>
      </c>
      <c r="C959" s="32">
        <f>VLOOKUP(Hospital_details[[#This Row],[PA ID]],Patient_details[],3,0)</f>
        <v>52</v>
      </c>
      <c r="D959" s="32" t="str">
        <f>VLOOKUP(Hospital_details[[#This Row],[PA ID]],Patient_details[],4,0)</f>
        <v>M</v>
      </c>
      <c r="E959" s="27" t="str">
        <f>VLOOKUP(Hospital_details[[#This Row],[PA ID]],Patient_details[],5,0)</f>
        <v>Single-occupancy room overnight</v>
      </c>
      <c r="F959" s="27" t="str">
        <f>VLOOKUP(Hospital_details[[#This Row],[PA ID]],Patient_details[],6,0)</f>
        <v>Ennis</v>
      </c>
      <c r="G959" s="33" t="str">
        <f>VLOOKUP(Hospital_details[[#This Row],[PA ID]],Patient_details[],7,0)</f>
        <v>Clare</v>
      </c>
      <c r="H959" s="29" t="str">
        <f>VLOOKUP(Hospital_details[[#This Row],[PA ID]],Patient_details[],9,0)</f>
        <v>Cardiology</v>
      </c>
      <c r="I959" s="27" t="s">
        <v>1935</v>
      </c>
      <c r="J959" s="27" t="str">
        <f>VLOOKUP(Hospital_details[[#This Row],[Diagnosis_ID]],Diagnosis_details[],2,0)</f>
        <v>Therapy</v>
      </c>
      <c r="K959" s="27" t="str">
        <f>VLOOKUP(Hospital_details[[#This Row],[Diagnosis_ID]],Diagnosis_details[],3,0)</f>
        <v>Medical card holders</v>
      </c>
      <c r="L959" s="29" t="str">
        <f>VLOOKUP(Hospital_details[[#This Row],[Diagnosis_ID]],Diagnosis_details[],4,0)</f>
        <v>Dr Birx</v>
      </c>
      <c r="M959" s="29" t="str">
        <f>VLOOKUP(Hospital_details[[#This Row],[PA ID]],Patient_details[],10,0)</f>
        <v>Calcium</v>
      </c>
      <c r="N959" s="29" t="str">
        <f>VLOOKUP(Hospital_details[[#This Row],[PA ID]],Patient_details[],8,0)</f>
        <v>Cardiovascular disease (CVD)</v>
      </c>
      <c r="O959" s="30">
        <f>VLOOKUP(Hospital_details[[#This Row],[PA ID]],Patient_details[],11,0)</f>
        <v>11000</v>
      </c>
      <c r="P959" s="31">
        <f>VLOOKUP(Hospital_details[[#This Row],[PA ID]],Patient_details[],12,0)</f>
        <v>160</v>
      </c>
      <c r="Q959" s="31">
        <f>VLOOKUP(Hospital_details[[#This Row],[Diagnosis_ID]],Diagnosis_details[],5,0)</f>
        <v>350</v>
      </c>
      <c r="R9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59" s="31">
        <f>Hospital_details[[#This Row],[Hospital Charges]]+Hospital_details[[#This Row],[Price of Treatment]]+Hospital_details[[#This Row],[Consultant Fee]]-Hospital_details[[#This Row],[Discount]]</f>
        <v>10410</v>
      </c>
      <c r="T9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960" spans="1:20">
      <c r="A960" s="27" t="s">
        <v>1936</v>
      </c>
      <c r="B960" s="28">
        <f>VLOOKUP(Hospital_details[[#This Row],[PA ID]],Patient_details[],2,0)</f>
        <v>43603</v>
      </c>
      <c r="C960" s="32">
        <f>VLOOKUP(Hospital_details[[#This Row],[PA ID]],Patient_details[],3,0)</f>
        <v>45</v>
      </c>
      <c r="D960" s="32" t="str">
        <f>VLOOKUP(Hospital_details[[#This Row],[PA ID]],Patient_details[],4,0)</f>
        <v>M</v>
      </c>
      <c r="E960" s="27" t="str">
        <f>VLOOKUP(Hospital_details[[#This Row],[PA ID]],Patient_details[],5,0)</f>
        <v>Single-occupancy room overnight</v>
      </c>
      <c r="F960" s="27" t="str">
        <f>VLOOKUP(Hospital_details[[#This Row],[PA ID]],Patient_details[],6,0)</f>
        <v>Thurles</v>
      </c>
      <c r="G960" s="33" t="str">
        <f>VLOOKUP(Hospital_details[[#This Row],[PA ID]],Patient_details[],7,0)</f>
        <v>Tipperary</v>
      </c>
      <c r="H960" s="29" t="str">
        <f>VLOOKUP(Hospital_details[[#This Row],[PA ID]],Patient_details[],9,0)</f>
        <v>Cardiology</v>
      </c>
      <c r="I960" s="27" t="s">
        <v>1937</v>
      </c>
      <c r="J960" s="27" t="str">
        <f>VLOOKUP(Hospital_details[[#This Row],[Diagnosis_ID]],Diagnosis_details[],2,0)</f>
        <v>Therapy</v>
      </c>
      <c r="K960" s="27" t="str">
        <f>VLOOKUP(Hospital_details[[#This Row],[Diagnosis_ID]],Diagnosis_details[],3,0)</f>
        <v>Medical card holders</v>
      </c>
      <c r="L960" s="29" t="str">
        <f>VLOOKUP(Hospital_details[[#This Row],[Diagnosis_ID]],Diagnosis_details[],4,0)</f>
        <v>Dr Birx</v>
      </c>
      <c r="M960" s="29" t="str">
        <f>VLOOKUP(Hospital_details[[#This Row],[PA ID]],Patient_details[],10,0)</f>
        <v>Calcium</v>
      </c>
      <c r="N960" s="29" t="str">
        <f>VLOOKUP(Hospital_details[[#This Row],[PA ID]],Patient_details[],8,0)</f>
        <v>Cardiovascular disease (CVD)</v>
      </c>
      <c r="O960" s="30">
        <f>VLOOKUP(Hospital_details[[#This Row],[PA ID]],Patient_details[],11,0)</f>
        <v>11000</v>
      </c>
      <c r="P960" s="31">
        <f>VLOOKUP(Hospital_details[[#This Row],[PA ID]],Patient_details[],12,0)</f>
        <v>240</v>
      </c>
      <c r="Q960" s="31">
        <f>VLOOKUP(Hospital_details[[#This Row],[Diagnosis_ID]],Diagnosis_details[],5,0)</f>
        <v>350</v>
      </c>
      <c r="R9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60" s="31">
        <f>Hospital_details[[#This Row],[Hospital Charges]]+Hospital_details[[#This Row],[Price of Treatment]]+Hospital_details[[#This Row],[Consultant Fee]]-Hospital_details[[#This Row],[Discount]]</f>
        <v>10490</v>
      </c>
      <c r="T9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961" spans="1:20">
      <c r="A961" s="27" t="s">
        <v>1938</v>
      </c>
      <c r="B961" s="28">
        <f>VLOOKUP(Hospital_details[[#This Row],[PA ID]],Patient_details[],2,0)</f>
        <v>43000</v>
      </c>
      <c r="C961" s="32">
        <f>VLOOKUP(Hospital_details[[#This Row],[PA ID]],Patient_details[],3,0)</f>
        <v>61</v>
      </c>
      <c r="D961" s="32" t="str">
        <f>VLOOKUP(Hospital_details[[#This Row],[PA ID]],Patient_details[],4,0)</f>
        <v>M</v>
      </c>
      <c r="E961" s="27" t="str">
        <f>VLOOKUP(Hospital_details[[#This Row],[PA ID]],Patient_details[],5,0)</f>
        <v>Day-case</v>
      </c>
      <c r="F961" s="27" t="str">
        <f>VLOOKUP(Hospital_details[[#This Row],[PA ID]],Patient_details[],6,0)</f>
        <v>Dunboyne</v>
      </c>
      <c r="G961" s="33" t="str">
        <f>VLOOKUP(Hospital_details[[#This Row],[PA ID]],Patient_details[],7,0)</f>
        <v>Meath</v>
      </c>
      <c r="H961" s="29" t="str">
        <f>VLOOKUP(Hospital_details[[#This Row],[PA ID]],Patient_details[],9,0)</f>
        <v>Surgery</v>
      </c>
      <c r="I961" s="27" t="s">
        <v>1939</v>
      </c>
      <c r="J961" s="27" t="str">
        <f>VLOOKUP(Hospital_details[[#This Row],[Diagnosis_ID]],Diagnosis_details[],2,0)</f>
        <v>Therapy</v>
      </c>
      <c r="K961" s="27" t="str">
        <f>VLOOKUP(Hospital_details[[#This Row],[Diagnosis_ID]],Diagnosis_details[],3,0)</f>
        <v>Medical card holders</v>
      </c>
      <c r="L961" s="29" t="str">
        <f>VLOOKUP(Hospital_details[[#This Row],[Diagnosis_ID]],Diagnosis_details[],4,0)</f>
        <v>Dr Birx</v>
      </c>
      <c r="M961" s="29" t="str">
        <f>VLOOKUP(Hospital_details[[#This Row],[PA ID]],Patient_details[],10,0)</f>
        <v>Aspirin</v>
      </c>
      <c r="N961" s="29" t="str">
        <f>VLOOKUP(Hospital_details[[#This Row],[PA ID]],Patient_details[],8,0)</f>
        <v>Orthopaedic</v>
      </c>
      <c r="O961" s="30">
        <f>VLOOKUP(Hospital_details[[#This Row],[PA ID]],Patient_details[],11,0)</f>
        <v>750</v>
      </c>
      <c r="P961" s="31">
        <f>VLOOKUP(Hospital_details[[#This Row],[PA ID]],Patient_details[],12,0)</f>
        <v>160</v>
      </c>
      <c r="Q961" s="31">
        <f>VLOOKUP(Hospital_details[[#This Row],[Diagnosis_ID]],Diagnosis_details[],5,0)</f>
        <v>350</v>
      </c>
      <c r="R9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61" s="31">
        <f>Hospital_details[[#This Row],[Hospital Charges]]+Hospital_details[[#This Row],[Price of Treatment]]+Hospital_details[[#This Row],[Consultant Fee]]-Hospital_details[[#This Row],[Discount]]</f>
        <v>1110</v>
      </c>
      <c r="T9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962" spans="1:20" hidden="1">
      <c r="A962" s="27" t="s">
        <v>1940</v>
      </c>
      <c r="B962" s="28">
        <f>VLOOKUP(Hospital_details[[#This Row],[PA ID]],Patient_details[],2,0)</f>
        <v>43788</v>
      </c>
      <c r="C962" s="32">
        <f>VLOOKUP(Hospital_details[[#This Row],[PA ID]],Patient_details[],3,0)</f>
        <v>57</v>
      </c>
      <c r="D962" s="32" t="str">
        <f>VLOOKUP(Hospital_details[[#This Row],[PA ID]],Patient_details[],4,0)</f>
        <v>F</v>
      </c>
      <c r="E962" s="27" t="str">
        <f>VLOOKUP(Hospital_details[[#This Row],[PA ID]],Patient_details[],5,0)</f>
        <v>Single-occupancy room overnight</v>
      </c>
      <c r="F962" s="27" t="str">
        <f>VLOOKUP(Hospital_details[[#This Row],[PA ID]],Patient_details[],6,0)</f>
        <v>Listowel</v>
      </c>
      <c r="G962" s="33" t="str">
        <f>VLOOKUP(Hospital_details[[#This Row],[PA ID]],Patient_details[],7,0)</f>
        <v>Kerry</v>
      </c>
      <c r="H962" s="29" t="str">
        <f>VLOOKUP(Hospital_details[[#This Row],[PA ID]],Patient_details[],9,0)</f>
        <v>Anaesthesia, Intensive Care and Pain Medicine</v>
      </c>
      <c r="I962" s="27" t="s">
        <v>1941</v>
      </c>
      <c r="J962" s="27" t="str">
        <f>VLOOKUP(Hospital_details[[#This Row],[Diagnosis_ID]],Diagnosis_details[],2,0)</f>
        <v>Surgery</v>
      </c>
      <c r="K962" s="27" t="str">
        <f>VLOOKUP(Hospital_details[[#This Row],[Diagnosis_ID]],Diagnosis_details[],3,0)</f>
        <v>Medical card holders</v>
      </c>
      <c r="L962" s="29" t="str">
        <f>VLOOKUP(Hospital_details[[#This Row],[Diagnosis_ID]],Diagnosis_details[],4,0)</f>
        <v>Dr Fauci</v>
      </c>
      <c r="M962" s="29" t="str">
        <f>VLOOKUP(Hospital_details[[#This Row],[PA ID]],Patient_details[],10,0)</f>
        <v>Aspirin</v>
      </c>
      <c r="N962" s="29" t="str">
        <f>VLOOKUP(Hospital_details[[#This Row],[PA ID]],Patient_details[],8,0)</f>
        <v>Myocardial ischemia</v>
      </c>
      <c r="O962" s="30">
        <f>VLOOKUP(Hospital_details[[#This Row],[PA ID]],Patient_details[],11,0)</f>
        <v>11000</v>
      </c>
      <c r="P962" s="31">
        <f>VLOOKUP(Hospital_details[[#This Row],[PA ID]],Patient_details[],12,0)</f>
        <v>160</v>
      </c>
      <c r="Q962" s="31">
        <f>VLOOKUP(Hospital_details[[#This Row],[Diagnosis_ID]],Diagnosis_details[],5,0)</f>
        <v>320</v>
      </c>
      <c r="R9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62" s="31">
        <f>Hospital_details[[#This Row],[Hospital Charges]]+Hospital_details[[#This Row],[Price of Treatment]]+Hospital_details[[#This Row],[Consultant Fee]]-Hospital_details[[#This Row],[Discount]]</f>
        <v>11150</v>
      </c>
      <c r="T9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963" spans="1:20" hidden="1">
      <c r="A963" s="27" t="s">
        <v>1942</v>
      </c>
      <c r="B963" s="28">
        <f>VLOOKUP(Hospital_details[[#This Row],[PA ID]],Patient_details[],2,0)</f>
        <v>43070</v>
      </c>
      <c r="C963" s="32">
        <f>VLOOKUP(Hospital_details[[#This Row],[PA ID]],Patient_details[],3,0)</f>
        <v>51</v>
      </c>
      <c r="D963" s="32" t="str">
        <f>VLOOKUP(Hospital_details[[#This Row],[PA ID]],Patient_details[],4,0)</f>
        <v>M</v>
      </c>
      <c r="E963" s="27" t="str">
        <f>VLOOKUP(Hospital_details[[#This Row],[PA ID]],Patient_details[],5,0)</f>
        <v>Day-case</v>
      </c>
      <c r="F963" s="27" t="str">
        <f>VLOOKUP(Hospital_details[[#This Row],[PA ID]],Patient_details[],6,0)</f>
        <v>Portlaoise</v>
      </c>
      <c r="G963" s="33" t="str">
        <f>VLOOKUP(Hospital_details[[#This Row],[PA ID]],Patient_details[],7,0)</f>
        <v>Laois</v>
      </c>
      <c r="H963" s="29" t="str">
        <f>VLOOKUP(Hospital_details[[#This Row],[PA ID]],Patient_details[],9,0)</f>
        <v>Clinical Neurophysiology</v>
      </c>
      <c r="I963" s="27" t="s">
        <v>1943</v>
      </c>
      <c r="J963" s="27" t="str">
        <f>VLOOKUP(Hospital_details[[#This Row],[Diagnosis_ID]],Diagnosis_details[],2,0)</f>
        <v>Surgery</v>
      </c>
      <c r="K963" s="27" t="str">
        <f>VLOOKUP(Hospital_details[[#This Row],[Diagnosis_ID]],Diagnosis_details[],3,0)</f>
        <v>Medical card holders</v>
      </c>
      <c r="L963" s="29" t="str">
        <f>VLOOKUP(Hospital_details[[#This Row],[Diagnosis_ID]],Diagnosis_details[],4,0)</f>
        <v>Dr Doherty</v>
      </c>
      <c r="M963" s="29" t="str">
        <f>VLOOKUP(Hospital_details[[#This Row],[PA ID]],Patient_details[],10,0)</f>
        <v>Calcium</v>
      </c>
      <c r="N963" s="29" t="str">
        <f>VLOOKUP(Hospital_details[[#This Row],[PA ID]],Patient_details[],8,0)</f>
        <v>Chronic daily headache</v>
      </c>
      <c r="O963" s="30">
        <f>VLOOKUP(Hospital_details[[#This Row],[PA ID]],Patient_details[],11,0)</f>
        <v>750</v>
      </c>
      <c r="P963" s="31">
        <f>VLOOKUP(Hospital_details[[#This Row],[PA ID]],Patient_details[],12,0)</f>
        <v>70</v>
      </c>
      <c r="Q963" s="31">
        <f>VLOOKUP(Hospital_details[[#This Row],[Diagnosis_ID]],Diagnosis_details[],5,0)</f>
        <v>250</v>
      </c>
      <c r="R9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63" s="31">
        <f>Hospital_details[[#This Row],[Hospital Charges]]+Hospital_details[[#This Row],[Price of Treatment]]+Hospital_details[[#This Row],[Consultant Fee]]-Hospital_details[[#This Row],[Discount]]</f>
        <v>920</v>
      </c>
      <c r="T9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964" spans="1:20" hidden="1">
      <c r="A964" s="27" t="s">
        <v>1944</v>
      </c>
      <c r="B964" s="28">
        <f>VLOOKUP(Hospital_details[[#This Row],[PA ID]],Patient_details[],2,0)</f>
        <v>43347</v>
      </c>
      <c r="C964" s="32">
        <f>VLOOKUP(Hospital_details[[#This Row],[PA ID]],Patient_details[],3,0)</f>
        <v>60</v>
      </c>
      <c r="D964" s="32" t="str">
        <f>VLOOKUP(Hospital_details[[#This Row],[PA ID]],Patient_details[],4,0)</f>
        <v>M</v>
      </c>
      <c r="E964" s="27" t="str">
        <f>VLOOKUP(Hospital_details[[#This Row],[PA ID]],Patient_details[],5,0)</f>
        <v>Day-case</v>
      </c>
      <c r="F964" s="27" t="str">
        <f>VLOOKUP(Hospital_details[[#This Row],[PA ID]],Patient_details[],6,0)</f>
        <v>Tullamore</v>
      </c>
      <c r="G964" s="33" t="str">
        <f>VLOOKUP(Hospital_details[[#This Row],[PA ID]],Patient_details[],7,0)</f>
        <v>Offaly</v>
      </c>
      <c r="H964" s="29" t="str">
        <f>VLOOKUP(Hospital_details[[#This Row],[PA ID]],Patient_details[],9,0)</f>
        <v>Clinical Research Centre</v>
      </c>
      <c r="I964" s="27" t="s">
        <v>1945</v>
      </c>
      <c r="J964" s="27" t="str">
        <f>VLOOKUP(Hospital_details[[#This Row],[Diagnosis_ID]],Diagnosis_details[],2,0)</f>
        <v>Surgery</v>
      </c>
      <c r="K964" s="27" t="str">
        <f>VLOOKUP(Hospital_details[[#This Row],[Diagnosis_ID]],Diagnosis_details[],3,0)</f>
        <v>Medical card holders</v>
      </c>
      <c r="L964" s="29" t="str">
        <f>VLOOKUP(Hospital_details[[#This Row],[Diagnosis_ID]],Diagnosis_details[],4,0)</f>
        <v>Dr Fauci</v>
      </c>
      <c r="M964" s="29" t="str">
        <f>VLOOKUP(Hospital_details[[#This Row],[PA ID]],Patient_details[],10,0)</f>
        <v>Calcium</v>
      </c>
      <c r="N964" s="29" t="str">
        <f>VLOOKUP(Hospital_details[[#This Row],[PA ID]],Patient_details[],8,0)</f>
        <v>Parkinson's disease</v>
      </c>
      <c r="O964" s="30">
        <f>VLOOKUP(Hospital_details[[#This Row],[PA ID]],Patient_details[],11,0)</f>
        <v>750</v>
      </c>
      <c r="P964" s="31">
        <f>VLOOKUP(Hospital_details[[#This Row],[PA ID]],Patient_details[],12,0)</f>
        <v>160</v>
      </c>
      <c r="Q964" s="31">
        <f>VLOOKUP(Hospital_details[[#This Row],[Diagnosis_ID]],Diagnosis_details[],5,0)</f>
        <v>320</v>
      </c>
      <c r="R9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64" s="31">
        <f>Hospital_details[[#This Row],[Hospital Charges]]+Hospital_details[[#This Row],[Price of Treatment]]+Hospital_details[[#This Row],[Consultant Fee]]-Hospital_details[[#This Row],[Discount]]</f>
        <v>1080</v>
      </c>
      <c r="T9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965" spans="1:20">
      <c r="A965" s="27" t="s">
        <v>1946</v>
      </c>
      <c r="B965" s="28">
        <f>VLOOKUP(Hospital_details[[#This Row],[PA ID]],Patient_details[],2,0)</f>
        <v>42637</v>
      </c>
      <c r="C965" s="32">
        <f>VLOOKUP(Hospital_details[[#This Row],[PA ID]],Patient_details[],3,0)</f>
        <v>48</v>
      </c>
      <c r="D965" s="32" t="str">
        <f>VLOOKUP(Hospital_details[[#This Row],[PA ID]],Patient_details[],4,0)</f>
        <v>F</v>
      </c>
      <c r="E965" s="27" t="str">
        <f>VLOOKUP(Hospital_details[[#This Row],[PA ID]],Patient_details[],5,0)</f>
        <v>Multiple-occupancy room overnight</v>
      </c>
      <c r="F965" s="27" t="str">
        <f>VLOOKUP(Hospital_details[[#This Row],[PA ID]],Patient_details[],6,0)</f>
        <v>Galway</v>
      </c>
      <c r="G965" s="33" t="str">
        <f>VLOOKUP(Hospital_details[[#This Row],[PA ID]],Patient_details[],7,0)</f>
        <v>Galway</v>
      </c>
      <c r="H965" s="29" t="str">
        <f>VLOOKUP(Hospital_details[[#This Row],[PA ID]],Patient_details[],9,0)</f>
        <v>Cardiology</v>
      </c>
      <c r="I965" s="27" t="s">
        <v>1947</v>
      </c>
      <c r="J965" s="27" t="str">
        <f>VLOOKUP(Hospital_details[[#This Row],[Diagnosis_ID]],Diagnosis_details[],2,0)</f>
        <v>Therapy</v>
      </c>
      <c r="K965" s="27" t="str">
        <f>VLOOKUP(Hospital_details[[#This Row],[Diagnosis_ID]],Diagnosis_details[],3,0)</f>
        <v>Medical card holders</v>
      </c>
      <c r="L965" s="29" t="str">
        <f>VLOOKUP(Hospital_details[[#This Row],[Diagnosis_ID]],Diagnosis_details[],4,0)</f>
        <v>Dr Birx</v>
      </c>
      <c r="M965" s="29" t="str">
        <f>VLOOKUP(Hospital_details[[#This Row],[PA ID]],Patient_details[],10,0)</f>
        <v>Calcium</v>
      </c>
      <c r="N965" s="29" t="str">
        <f>VLOOKUP(Hospital_details[[#This Row],[PA ID]],Patient_details[],8,0)</f>
        <v>Cardiovascular disease (CVD)</v>
      </c>
      <c r="O965" s="30">
        <f>VLOOKUP(Hospital_details[[#This Row],[PA ID]],Patient_details[],11,0)</f>
        <v>5000</v>
      </c>
      <c r="P965" s="31">
        <f>VLOOKUP(Hospital_details[[#This Row],[PA ID]],Patient_details[],12,0)</f>
        <v>70</v>
      </c>
      <c r="Q965" s="31">
        <f>VLOOKUP(Hospital_details[[#This Row],[Diagnosis_ID]],Diagnosis_details[],5,0)</f>
        <v>350</v>
      </c>
      <c r="R9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965" s="31">
        <f>Hospital_details[[#This Row],[Hospital Charges]]+Hospital_details[[#This Row],[Price of Treatment]]+Hospital_details[[#This Row],[Consultant Fee]]-Hospital_details[[#This Row],[Discount]]</f>
        <v>4920</v>
      </c>
      <c r="T9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1476</v>
      </c>
    </row>
    <row r="966" spans="1:20" hidden="1">
      <c r="A966" s="27" t="s">
        <v>1948</v>
      </c>
      <c r="B966" s="28">
        <f>VLOOKUP(Hospital_details[[#This Row],[PA ID]],Patient_details[],2,0)</f>
        <v>43566</v>
      </c>
      <c r="C966" s="32">
        <f>VLOOKUP(Hospital_details[[#This Row],[PA ID]],Patient_details[],3,0)</f>
        <v>90</v>
      </c>
      <c r="D966" s="32" t="str">
        <f>VLOOKUP(Hospital_details[[#This Row],[PA ID]],Patient_details[],4,0)</f>
        <v>M</v>
      </c>
      <c r="E966" s="27" t="str">
        <f>VLOOKUP(Hospital_details[[#This Row],[PA ID]],Patient_details[],5,0)</f>
        <v>Single-occupancy room overnight</v>
      </c>
      <c r="F966" s="27" t="str">
        <f>VLOOKUP(Hospital_details[[#This Row],[PA ID]],Patient_details[],6,0)</f>
        <v>Galway</v>
      </c>
      <c r="G966" s="33" t="str">
        <f>VLOOKUP(Hospital_details[[#This Row],[PA ID]],Patient_details[],7,0)</f>
        <v>Galway</v>
      </c>
      <c r="H966" s="29" t="str">
        <f>VLOOKUP(Hospital_details[[#This Row],[PA ID]],Patient_details[],9,0)</f>
        <v>Neurology department</v>
      </c>
      <c r="I966" s="27" t="s">
        <v>1949</v>
      </c>
      <c r="J966" s="27" t="str">
        <f>VLOOKUP(Hospital_details[[#This Row],[Diagnosis_ID]],Diagnosis_details[],2,0)</f>
        <v>Therapy</v>
      </c>
      <c r="K966" s="27" t="str">
        <f>VLOOKUP(Hospital_details[[#This Row],[Diagnosis_ID]],Diagnosis_details[],3,0)</f>
        <v>Medical card holders</v>
      </c>
      <c r="L966" s="29" t="str">
        <f>VLOOKUP(Hospital_details[[#This Row],[Diagnosis_ID]],Diagnosis_details[],4,0)</f>
        <v>Dr Doherty</v>
      </c>
      <c r="M966" s="29" t="str">
        <f>VLOOKUP(Hospital_details[[#This Row],[PA ID]],Patient_details[],10,0)</f>
        <v>Exelon</v>
      </c>
      <c r="N966" s="29" t="str">
        <f>VLOOKUP(Hospital_details[[#This Row],[PA ID]],Patient_details[],8,0)</f>
        <v>Dementia</v>
      </c>
      <c r="O966" s="30">
        <f>VLOOKUP(Hospital_details[[#This Row],[PA ID]],Patient_details[],11,0)</f>
        <v>11000</v>
      </c>
      <c r="P966" s="31">
        <f>VLOOKUP(Hospital_details[[#This Row],[PA ID]],Patient_details[],12,0)</f>
        <v>220</v>
      </c>
      <c r="Q966" s="31">
        <f>VLOOKUP(Hospital_details[[#This Row],[Diagnosis_ID]],Diagnosis_details[],5,0)</f>
        <v>250</v>
      </c>
      <c r="R9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66" s="31">
        <f>Hospital_details[[#This Row],[Hospital Charges]]+Hospital_details[[#This Row],[Price of Treatment]]+Hospital_details[[#This Row],[Consultant Fee]]-Hospital_details[[#This Row],[Discount]]</f>
        <v>11140</v>
      </c>
      <c r="T9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967" spans="1:20" hidden="1">
      <c r="A967" s="27" t="s">
        <v>1950</v>
      </c>
      <c r="B967" s="28">
        <f>VLOOKUP(Hospital_details[[#This Row],[PA ID]],Patient_details[],2,0)</f>
        <v>43566</v>
      </c>
      <c r="C967" s="32">
        <f>VLOOKUP(Hospital_details[[#This Row],[PA ID]],Patient_details[],3,0)</f>
        <v>90</v>
      </c>
      <c r="D967" s="32" t="str">
        <f>VLOOKUP(Hospital_details[[#This Row],[PA ID]],Patient_details[],4,0)</f>
        <v>M</v>
      </c>
      <c r="E967" s="27" t="str">
        <f>VLOOKUP(Hospital_details[[#This Row],[PA ID]],Patient_details[],5,0)</f>
        <v>Single-occupancy room overnight</v>
      </c>
      <c r="F967" s="27" t="str">
        <f>VLOOKUP(Hospital_details[[#This Row],[PA ID]],Patient_details[],6,0)</f>
        <v>Carlow</v>
      </c>
      <c r="G967" s="33" t="str">
        <f>VLOOKUP(Hospital_details[[#This Row],[PA ID]],Patient_details[],7,0)</f>
        <v>Carlow</v>
      </c>
      <c r="H967" s="29" t="str">
        <f>VLOOKUP(Hospital_details[[#This Row],[PA ID]],Patient_details[],9,0)</f>
        <v>Neurology department</v>
      </c>
      <c r="I967" s="27" t="s">
        <v>1951</v>
      </c>
      <c r="J967" s="27" t="str">
        <f>VLOOKUP(Hospital_details[[#This Row],[Diagnosis_ID]],Diagnosis_details[],2,0)</f>
        <v>Therapy</v>
      </c>
      <c r="K967" s="27" t="str">
        <f>VLOOKUP(Hospital_details[[#This Row],[Diagnosis_ID]],Diagnosis_details[],3,0)</f>
        <v>Medical card holders</v>
      </c>
      <c r="L967" s="29" t="str">
        <f>VLOOKUP(Hospital_details[[#This Row],[Diagnosis_ID]],Diagnosis_details[],4,0)</f>
        <v>Dr Doherty</v>
      </c>
      <c r="M967" s="29" t="str">
        <f>VLOOKUP(Hospital_details[[#This Row],[PA ID]],Patient_details[],10,0)</f>
        <v>Exelon</v>
      </c>
      <c r="N967" s="29" t="str">
        <f>VLOOKUP(Hospital_details[[#This Row],[PA ID]],Patient_details[],8,0)</f>
        <v>Dementia</v>
      </c>
      <c r="O967" s="30">
        <f>VLOOKUP(Hospital_details[[#This Row],[PA ID]],Patient_details[],11,0)</f>
        <v>11000</v>
      </c>
      <c r="P967" s="31">
        <f>VLOOKUP(Hospital_details[[#This Row],[PA ID]],Patient_details[],12,0)</f>
        <v>330</v>
      </c>
      <c r="Q967" s="31">
        <f>VLOOKUP(Hospital_details[[#This Row],[Diagnosis_ID]],Diagnosis_details[],5,0)</f>
        <v>250</v>
      </c>
      <c r="R9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67" s="31">
        <f>Hospital_details[[#This Row],[Hospital Charges]]+Hospital_details[[#This Row],[Price of Treatment]]+Hospital_details[[#This Row],[Consultant Fee]]-Hospital_details[[#This Row],[Discount]]</f>
        <v>11250</v>
      </c>
      <c r="T9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968" spans="1:20" hidden="1">
      <c r="A968" s="27" t="s">
        <v>1952</v>
      </c>
      <c r="B968" s="28">
        <f>VLOOKUP(Hospital_details[[#This Row],[PA ID]],Patient_details[],2,0)</f>
        <v>43566</v>
      </c>
      <c r="C968" s="32">
        <f>VLOOKUP(Hospital_details[[#This Row],[PA ID]],Patient_details[],3,0)</f>
        <v>90</v>
      </c>
      <c r="D968" s="32" t="str">
        <f>VLOOKUP(Hospital_details[[#This Row],[PA ID]],Patient_details[],4,0)</f>
        <v>M</v>
      </c>
      <c r="E968" s="27" t="str">
        <f>VLOOKUP(Hospital_details[[#This Row],[PA ID]],Patient_details[],5,0)</f>
        <v>Single-occupancy room overnight</v>
      </c>
      <c r="F968" s="27" t="str">
        <f>VLOOKUP(Hospital_details[[#This Row],[PA ID]],Patient_details[],6,0)</f>
        <v>Bandon</v>
      </c>
      <c r="G968" s="33" t="str">
        <f>VLOOKUP(Hospital_details[[#This Row],[PA ID]],Patient_details[],7,0)</f>
        <v>Cork</v>
      </c>
      <c r="H968" s="29" t="str">
        <f>VLOOKUP(Hospital_details[[#This Row],[PA ID]],Patient_details[],9,0)</f>
        <v>Neurology department</v>
      </c>
      <c r="I968" s="27" t="s">
        <v>1953</v>
      </c>
      <c r="J968" s="27" t="str">
        <f>VLOOKUP(Hospital_details[[#This Row],[Diagnosis_ID]],Diagnosis_details[],2,0)</f>
        <v>Therapy</v>
      </c>
      <c r="K968" s="27" t="str">
        <f>VLOOKUP(Hospital_details[[#This Row],[Diagnosis_ID]],Diagnosis_details[],3,0)</f>
        <v>Medical card holders</v>
      </c>
      <c r="L968" s="29" t="str">
        <f>VLOOKUP(Hospital_details[[#This Row],[Diagnosis_ID]],Diagnosis_details[],4,0)</f>
        <v>Dr Doherty</v>
      </c>
      <c r="M968" s="29" t="str">
        <f>VLOOKUP(Hospital_details[[#This Row],[PA ID]],Patient_details[],10,0)</f>
        <v>Exelon</v>
      </c>
      <c r="N968" s="29" t="str">
        <f>VLOOKUP(Hospital_details[[#This Row],[PA ID]],Patient_details[],8,0)</f>
        <v>Dementia</v>
      </c>
      <c r="O968" s="30">
        <f>VLOOKUP(Hospital_details[[#This Row],[PA ID]],Patient_details[],11,0)</f>
        <v>11000</v>
      </c>
      <c r="P968" s="31">
        <f>VLOOKUP(Hospital_details[[#This Row],[PA ID]],Patient_details[],12,0)</f>
        <v>220</v>
      </c>
      <c r="Q968" s="31">
        <f>VLOOKUP(Hospital_details[[#This Row],[Diagnosis_ID]],Diagnosis_details[],5,0)</f>
        <v>250</v>
      </c>
      <c r="R9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68" s="31">
        <f>Hospital_details[[#This Row],[Hospital Charges]]+Hospital_details[[#This Row],[Price of Treatment]]+Hospital_details[[#This Row],[Consultant Fee]]-Hospital_details[[#This Row],[Discount]]</f>
        <v>11140</v>
      </c>
      <c r="T9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969" spans="1:20" hidden="1">
      <c r="A969" s="27" t="s">
        <v>1954</v>
      </c>
      <c r="B969" s="28">
        <f>VLOOKUP(Hospital_details[[#This Row],[PA ID]],Patient_details[],2,0)</f>
        <v>43566</v>
      </c>
      <c r="C969" s="32">
        <f>VLOOKUP(Hospital_details[[#This Row],[PA ID]],Patient_details[],3,0)</f>
        <v>90</v>
      </c>
      <c r="D969" s="32" t="str">
        <f>VLOOKUP(Hospital_details[[#This Row],[PA ID]],Patient_details[],4,0)</f>
        <v>M</v>
      </c>
      <c r="E969" s="27" t="str">
        <f>VLOOKUP(Hospital_details[[#This Row],[PA ID]],Patient_details[],5,0)</f>
        <v>Single-occupancy room overnight</v>
      </c>
      <c r="F969" s="27" t="str">
        <f>VLOOKUP(Hospital_details[[#This Row],[PA ID]],Patient_details[],6,0)</f>
        <v>Kilkenny</v>
      </c>
      <c r="G969" s="33" t="str">
        <f>VLOOKUP(Hospital_details[[#This Row],[PA ID]],Patient_details[],7,0)</f>
        <v>Kilkenny</v>
      </c>
      <c r="H969" s="29" t="str">
        <f>VLOOKUP(Hospital_details[[#This Row],[PA ID]],Patient_details[],9,0)</f>
        <v>Neurology department</v>
      </c>
      <c r="I969" s="27" t="s">
        <v>1955</v>
      </c>
      <c r="J969" s="27" t="str">
        <f>VLOOKUP(Hospital_details[[#This Row],[Diagnosis_ID]],Diagnosis_details[],2,0)</f>
        <v>Therapy</v>
      </c>
      <c r="K969" s="27" t="str">
        <f>VLOOKUP(Hospital_details[[#This Row],[Diagnosis_ID]],Diagnosis_details[],3,0)</f>
        <v>Medical card holders</v>
      </c>
      <c r="L969" s="29" t="str">
        <f>VLOOKUP(Hospital_details[[#This Row],[Diagnosis_ID]],Diagnosis_details[],4,0)</f>
        <v>Dr Doherty</v>
      </c>
      <c r="M969" s="29" t="str">
        <f>VLOOKUP(Hospital_details[[#This Row],[PA ID]],Patient_details[],10,0)</f>
        <v>Exelon</v>
      </c>
      <c r="N969" s="29" t="str">
        <f>VLOOKUP(Hospital_details[[#This Row],[PA ID]],Patient_details[],8,0)</f>
        <v>Dementia</v>
      </c>
      <c r="O969" s="30">
        <f>VLOOKUP(Hospital_details[[#This Row],[PA ID]],Patient_details[],11,0)</f>
        <v>11000</v>
      </c>
      <c r="P969" s="31">
        <f>VLOOKUP(Hospital_details[[#This Row],[PA ID]],Patient_details[],12,0)</f>
        <v>440</v>
      </c>
      <c r="Q969" s="31">
        <f>VLOOKUP(Hospital_details[[#This Row],[Diagnosis_ID]],Diagnosis_details[],5,0)</f>
        <v>250</v>
      </c>
      <c r="R9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69" s="31">
        <f>Hospital_details[[#This Row],[Hospital Charges]]+Hospital_details[[#This Row],[Price of Treatment]]+Hospital_details[[#This Row],[Consultant Fee]]-Hospital_details[[#This Row],[Discount]]</f>
        <v>11360</v>
      </c>
      <c r="T9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970" spans="1:20" hidden="1">
      <c r="A970" s="27" t="s">
        <v>1956</v>
      </c>
      <c r="B970" s="28">
        <f>VLOOKUP(Hospital_details[[#This Row],[PA ID]],Patient_details[],2,0)</f>
        <v>43566</v>
      </c>
      <c r="C970" s="32">
        <f>VLOOKUP(Hospital_details[[#This Row],[PA ID]],Patient_details[],3,0)</f>
        <v>90</v>
      </c>
      <c r="D970" s="32" t="str">
        <f>VLOOKUP(Hospital_details[[#This Row],[PA ID]],Patient_details[],4,0)</f>
        <v>M</v>
      </c>
      <c r="E970" s="27" t="str">
        <f>VLOOKUP(Hospital_details[[#This Row],[PA ID]],Patient_details[],5,0)</f>
        <v>Single-occupancy room overnight</v>
      </c>
      <c r="F970" s="27" t="str">
        <f>VLOOKUP(Hospital_details[[#This Row],[PA ID]],Patient_details[],6,0)</f>
        <v>Cavan</v>
      </c>
      <c r="G970" s="33" t="str">
        <f>VLOOKUP(Hospital_details[[#This Row],[PA ID]],Patient_details[],7,0)</f>
        <v>Cavan</v>
      </c>
      <c r="H970" s="29" t="str">
        <f>VLOOKUP(Hospital_details[[#This Row],[PA ID]],Patient_details[],9,0)</f>
        <v>Neurology department</v>
      </c>
      <c r="I970" s="27" t="s">
        <v>1957</v>
      </c>
      <c r="J970" s="27" t="str">
        <f>VLOOKUP(Hospital_details[[#This Row],[Diagnosis_ID]],Diagnosis_details[],2,0)</f>
        <v>Therapy</v>
      </c>
      <c r="K970" s="27" t="str">
        <f>VLOOKUP(Hospital_details[[#This Row],[Diagnosis_ID]],Diagnosis_details[],3,0)</f>
        <v>Medical card holders</v>
      </c>
      <c r="L970" s="29" t="str">
        <f>VLOOKUP(Hospital_details[[#This Row],[Diagnosis_ID]],Diagnosis_details[],4,0)</f>
        <v>Dr Doherty</v>
      </c>
      <c r="M970" s="29" t="str">
        <f>VLOOKUP(Hospital_details[[#This Row],[PA ID]],Patient_details[],10,0)</f>
        <v>Exelon</v>
      </c>
      <c r="N970" s="29" t="str">
        <f>VLOOKUP(Hospital_details[[#This Row],[PA ID]],Patient_details[],8,0)</f>
        <v>Dementia</v>
      </c>
      <c r="O970" s="30">
        <f>VLOOKUP(Hospital_details[[#This Row],[PA ID]],Patient_details[],11,0)</f>
        <v>11000</v>
      </c>
      <c r="P970" s="31">
        <f>VLOOKUP(Hospital_details[[#This Row],[PA ID]],Patient_details[],12,0)</f>
        <v>330</v>
      </c>
      <c r="Q970" s="31">
        <f>VLOOKUP(Hospital_details[[#This Row],[Diagnosis_ID]],Diagnosis_details[],5,0)</f>
        <v>250</v>
      </c>
      <c r="R9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70" s="31">
        <f>Hospital_details[[#This Row],[Hospital Charges]]+Hospital_details[[#This Row],[Price of Treatment]]+Hospital_details[[#This Row],[Consultant Fee]]-Hospital_details[[#This Row],[Discount]]</f>
        <v>11250</v>
      </c>
      <c r="T9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971" spans="1:20" hidden="1">
      <c r="A971" s="27" t="s">
        <v>1958</v>
      </c>
      <c r="B971" s="28">
        <f>VLOOKUP(Hospital_details[[#This Row],[PA ID]],Patient_details[],2,0)</f>
        <v>43566</v>
      </c>
      <c r="C971" s="32">
        <f>VLOOKUP(Hospital_details[[#This Row],[PA ID]],Patient_details[],3,0)</f>
        <v>90</v>
      </c>
      <c r="D971" s="32" t="str">
        <f>VLOOKUP(Hospital_details[[#This Row],[PA ID]],Patient_details[],4,0)</f>
        <v>M</v>
      </c>
      <c r="E971" s="27" t="str">
        <f>VLOOKUP(Hospital_details[[#This Row],[PA ID]],Patient_details[],5,0)</f>
        <v>Single-occupancy room overnight</v>
      </c>
      <c r="F971" s="27" t="str">
        <f>VLOOKUP(Hospital_details[[#This Row],[PA ID]],Patient_details[],6,0)</f>
        <v>Muine Bheag</v>
      </c>
      <c r="G971" s="33" t="str">
        <f>VLOOKUP(Hospital_details[[#This Row],[PA ID]],Patient_details[],7,0)</f>
        <v>Carlow</v>
      </c>
      <c r="H971" s="29" t="str">
        <f>VLOOKUP(Hospital_details[[#This Row],[PA ID]],Patient_details[],9,0)</f>
        <v>Neurology department</v>
      </c>
      <c r="I971" s="27" t="s">
        <v>1959</v>
      </c>
      <c r="J971" s="27" t="str">
        <f>VLOOKUP(Hospital_details[[#This Row],[Diagnosis_ID]],Diagnosis_details[],2,0)</f>
        <v>Therapy</v>
      </c>
      <c r="K971" s="27" t="str">
        <f>VLOOKUP(Hospital_details[[#This Row],[Diagnosis_ID]],Diagnosis_details[],3,0)</f>
        <v>Medical card holders</v>
      </c>
      <c r="L971" s="29" t="str">
        <f>VLOOKUP(Hospital_details[[#This Row],[Diagnosis_ID]],Diagnosis_details[],4,0)</f>
        <v>Dr Doherty</v>
      </c>
      <c r="M971" s="29" t="str">
        <f>VLOOKUP(Hospital_details[[#This Row],[PA ID]],Patient_details[],10,0)</f>
        <v>Exelon</v>
      </c>
      <c r="N971" s="29" t="str">
        <f>VLOOKUP(Hospital_details[[#This Row],[PA ID]],Patient_details[],8,0)</f>
        <v>Dementia</v>
      </c>
      <c r="O971" s="30">
        <f>VLOOKUP(Hospital_details[[#This Row],[PA ID]],Patient_details[],11,0)</f>
        <v>11000</v>
      </c>
      <c r="P971" s="31">
        <f>VLOOKUP(Hospital_details[[#This Row],[PA ID]],Patient_details[],12,0)</f>
        <v>330</v>
      </c>
      <c r="Q971" s="31">
        <f>VLOOKUP(Hospital_details[[#This Row],[Diagnosis_ID]],Diagnosis_details[],5,0)</f>
        <v>250</v>
      </c>
      <c r="R9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71" s="31">
        <f>Hospital_details[[#This Row],[Hospital Charges]]+Hospital_details[[#This Row],[Price of Treatment]]+Hospital_details[[#This Row],[Consultant Fee]]-Hospital_details[[#This Row],[Discount]]</f>
        <v>11250</v>
      </c>
      <c r="T9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972" spans="1:20">
      <c r="A972" s="27" t="s">
        <v>1960</v>
      </c>
      <c r="B972" s="28">
        <f>VLOOKUP(Hospital_details[[#This Row],[PA ID]],Patient_details[],2,0)</f>
        <v>42387</v>
      </c>
      <c r="C972" s="32">
        <f>VLOOKUP(Hospital_details[[#This Row],[PA ID]],Patient_details[],3,0)</f>
        <v>49</v>
      </c>
      <c r="D972" s="32" t="str">
        <f>VLOOKUP(Hospital_details[[#This Row],[PA ID]],Patient_details[],4,0)</f>
        <v>F</v>
      </c>
      <c r="E972" s="27" t="str">
        <f>VLOOKUP(Hospital_details[[#This Row],[PA ID]],Patient_details[],5,0)</f>
        <v>Multiple-occupancy room overnight</v>
      </c>
      <c r="F972" s="27" t="str">
        <f>VLOOKUP(Hospital_details[[#This Row],[PA ID]],Patient_details[],6,0)</f>
        <v>Bantry</v>
      </c>
      <c r="G972" s="33" t="str">
        <f>VLOOKUP(Hospital_details[[#This Row],[PA ID]],Patient_details[],7,0)</f>
        <v>Cork</v>
      </c>
      <c r="H972" s="29" t="str">
        <f>VLOOKUP(Hospital_details[[#This Row],[PA ID]],Patient_details[],9,0)</f>
        <v>Cardiology</v>
      </c>
      <c r="I972" s="27" t="s">
        <v>1961</v>
      </c>
      <c r="J972" s="27" t="str">
        <f>VLOOKUP(Hospital_details[[#This Row],[Diagnosis_ID]],Diagnosis_details[],2,0)</f>
        <v>Therapy</v>
      </c>
      <c r="K972" s="27" t="str">
        <f>VLOOKUP(Hospital_details[[#This Row],[Diagnosis_ID]],Diagnosis_details[],3,0)</f>
        <v>Medical card holders</v>
      </c>
      <c r="L972" s="29" t="str">
        <f>VLOOKUP(Hospital_details[[#This Row],[Diagnosis_ID]],Diagnosis_details[],4,0)</f>
        <v>Dr Birx</v>
      </c>
      <c r="M972" s="29" t="str">
        <f>VLOOKUP(Hospital_details[[#This Row],[PA ID]],Patient_details[],10,0)</f>
        <v>Aspirin</v>
      </c>
      <c r="N972" s="29" t="str">
        <f>VLOOKUP(Hospital_details[[#This Row],[PA ID]],Patient_details[],8,0)</f>
        <v>Cardiovascular disease (CVD)</v>
      </c>
      <c r="O972" s="30">
        <f>VLOOKUP(Hospital_details[[#This Row],[PA ID]],Patient_details[],11,0)</f>
        <v>5000</v>
      </c>
      <c r="P972" s="31">
        <f>VLOOKUP(Hospital_details[[#This Row],[PA ID]],Patient_details[],12,0)</f>
        <v>660</v>
      </c>
      <c r="Q972" s="31">
        <f>VLOOKUP(Hospital_details[[#This Row],[Diagnosis_ID]],Diagnosis_details[],5,0)</f>
        <v>350</v>
      </c>
      <c r="R9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972" s="31">
        <f>Hospital_details[[#This Row],[Hospital Charges]]+Hospital_details[[#This Row],[Price of Treatment]]+Hospital_details[[#This Row],[Consultant Fee]]-Hospital_details[[#This Row],[Discount]]</f>
        <v>5510</v>
      </c>
      <c r="T9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1653</v>
      </c>
    </row>
    <row r="973" spans="1:20">
      <c r="A973" s="27" t="s">
        <v>1962</v>
      </c>
      <c r="B973" s="28">
        <f>VLOOKUP(Hospital_details[[#This Row],[PA ID]],Patient_details[],2,0)</f>
        <v>42387</v>
      </c>
      <c r="C973" s="32">
        <f>VLOOKUP(Hospital_details[[#This Row],[PA ID]],Patient_details[],3,0)</f>
        <v>41</v>
      </c>
      <c r="D973" s="32" t="str">
        <f>VLOOKUP(Hospital_details[[#This Row],[PA ID]],Patient_details[],4,0)</f>
        <v>F</v>
      </c>
      <c r="E973" s="27" t="str">
        <f>VLOOKUP(Hospital_details[[#This Row],[PA ID]],Patient_details[],5,0)</f>
        <v>Single-occupancy room overnight</v>
      </c>
      <c r="F973" s="27" t="str">
        <f>VLOOKUP(Hospital_details[[#This Row],[PA ID]],Patient_details[],6,0)</f>
        <v>Tralee</v>
      </c>
      <c r="G973" s="33" t="str">
        <f>VLOOKUP(Hospital_details[[#This Row],[PA ID]],Patient_details[],7,0)</f>
        <v>Kerry</v>
      </c>
      <c r="H973" s="29" t="str">
        <f>VLOOKUP(Hospital_details[[#This Row],[PA ID]],Patient_details[],9,0)</f>
        <v>Cardiology</v>
      </c>
      <c r="I973" s="27" t="s">
        <v>1963</v>
      </c>
      <c r="J973" s="27" t="str">
        <f>VLOOKUP(Hospital_details[[#This Row],[Diagnosis_ID]],Diagnosis_details[],2,0)</f>
        <v>Therapy</v>
      </c>
      <c r="K973" s="27" t="str">
        <f>VLOOKUP(Hospital_details[[#This Row],[Diagnosis_ID]],Diagnosis_details[],3,0)</f>
        <v>Medical card holders</v>
      </c>
      <c r="L973" s="29" t="str">
        <f>VLOOKUP(Hospital_details[[#This Row],[Diagnosis_ID]],Diagnosis_details[],4,0)</f>
        <v>Dr Birx</v>
      </c>
      <c r="M973" s="29" t="str">
        <f>VLOOKUP(Hospital_details[[#This Row],[PA ID]],Patient_details[],10,0)</f>
        <v>Beta blockers</v>
      </c>
      <c r="N973" s="29" t="str">
        <f>VLOOKUP(Hospital_details[[#This Row],[PA ID]],Patient_details[],8,0)</f>
        <v>Cardiovascular disease (CVD)</v>
      </c>
      <c r="O973" s="30">
        <f>VLOOKUP(Hospital_details[[#This Row],[PA ID]],Patient_details[],11,0)</f>
        <v>11000</v>
      </c>
      <c r="P973" s="31">
        <f>VLOOKUP(Hospital_details[[#This Row],[PA ID]],Patient_details[],12,0)</f>
        <v>330</v>
      </c>
      <c r="Q973" s="31">
        <f>VLOOKUP(Hospital_details[[#This Row],[Diagnosis_ID]],Diagnosis_details[],5,0)</f>
        <v>350</v>
      </c>
      <c r="R9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73" s="31">
        <f>Hospital_details[[#This Row],[Hospital Charges]]+Hospital_details[[#This Row],[Price of Treatment]]+Hospital_details[[#This Row],[Consultant Fee]]-Hospital_details[[#This Row],[Discount]]</f>
        <v>10580</v>
      </c>
      <c r="T9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974" spans="1:20">
      <c r="A974" s="27" t="s">
        <v>1964</v>
      </c>
      <c r="B974" s="28">
        <f>VLOOKUP(Hospital_details[[#This Row],[PA ID]],Patient_details[],2,0)</f>
        <v>42387</v>
      </c>
      <c r="C974" s="32">
        <f>VLOOKUP(Hospital_details[[#This Row],[PA ID]],Patient_details[],3,0)</f>
        <v>46</v>
      </c>
      <c r="D974" s="32" t="str">
        <f>VLOOKUP(Hospital_details[[#This Row],[PA ID]],Patient_details[],4,0)</f>
        <v>M</v>
      </c>
      <c r="E974" s="27" t="str">
        <f>VLOOKUP(Hospital_details[[#This Row],[PA ID]],Patient_details[],5,0)</f>
        <v>Single-occupancy room overnight</v>
      </c>
      <c r="F974" s="27" t="str">
        <f>VLOOKUP(Hospital_details[[#This Row],[PA ID]],Patient_details[],6,0)</f>
        <v>Tralee</v>
      </c>
      <c r="G974" s="33" t="str">
        <f>VLOOKUP(Hospital_details[[#This Row],[PA ID]],Patient_details[],7,0)</f>
        <v>Kerry</v>
      </c>
      <c r="H974" s="29" t="str">
        <f>VLOOKUP(Hospital_details[[#This Row],[PA ID]],Patient_details[],9,0)</f>
        <v>Cardiology</v>
      </c>
      <c r="I974" s="27" t="s">
        <v>1965</v>
      </c>
      <c r="J974" s="27" t="str">
        <f>VLOOKUP(Hospital_details[[#This Row],[Diagnosis_ID]],Diagnosis_details[],2,0)</f>
        <v>Therapy</v>
      </c>
      <c r="K974" s="27" t="str">
        <f>VLOOKUP(Hospital_details[[#This Row],[Diagnosis_ID]],Diagnosis_details[],3,0)</f>
        <v>Medical card holders</v>
      </c>
      <c r="L974" s="29" t="str">
        <f>VLOOKUP(Hospital_details[[#This Row],[Diagnosis_ID]],Diagnosis_details[],4,0)</f>
        <v>Dr Birx</v>
      </c>
      <c r="M974" s="29" t="str">
        <f>VLOOKUP(Hospital_details[[#This Row],[PA ID]],Patient_details[],10,0)</f>
        <v>Calcium</v>
      </c>
      <c r="N974" s="29" t="str">
        <f>VLOOKUP(Hospital_details[[#This Row],[PA ID]],Patient_details[],8,0)</f>
        <v>Cardiovascular disease (CVD)</v>
      </c>
      <c r="O974" s="30">
        <f>VLOOKUP(Hospital_details[[#This Row],[PA ID]],Patient_details[],11,0)</f>
        <v>11000</v>
      </c>
      <c r="P974" s="31">
        <f>VLOOKUP(Hospital_details[[#This Row],[PA ID]],Patient_details[],12,0)</f>
        <v>220</v>
      </c>
      <c r="Q974" s="31">
        <f>VLOOKUP(Hospital_details[[#This Row],[Diagnosis_ID]],Diagnosis_details[],5,0)</f>
        <v>350</v>
      </c>
      <c r="R9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74" s="31">
        <f>Hospital_details[[#This Row],[Hospital Charges]]+Hospital_details[[#This Row],[Price of Treatment]]+Hospital_details[[#This Row],[Consultant Fee]]-Hospital_details[[#This Row],[Discount]]</f>
        <v>10470</v>
      </c>
      <c r="T9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975" spans="1:20">
      <c r="A975" s="27" t="s">
        <v>1966</v>
      </c>
      <c r="B975" s="28">
        <f>VLOOKUP(Hospital_details[[#This Row],[PA ID]],Patient_details[],2,0)</f>
        <v>42387</v>
      </c>
      <c r="C975" s="32">
        <f>VLOOKUP(Hospital_details[[#This Row],[PA ID]],Patient_details[],3,0)</f>
        <v>46</v>
      </c>
      <c r="D975" s="32" t="str">
        <f>VLOOKUP(Hospital_details[[#This Row],[PA ID]],Patient_details[],4,0)</f>
        <v>M</v>
      </c>
      <c r="E975" s="27" t="str">
        <f>VLOOKUP(Hospital_details[[#This Row],[PA ID]],Patient_details[],5,0)</f>
        <v>Single-occupancy room overnight</v>
      </c>
      <c r="F975" s="27" t="str">
        <f>VLOOKUP(Hospital_details[[#This Row],[PA ID]],Patient_details[],6,0)</f>
        <v>Tralee</v>
      </c>
      <c r="G975" s="33" t="str">
        <f>VLOOKUP(Hospital_details[[#This Row],[PA ID]],Patient_details[],7,0)</f>
        <v>Kerry</v>
      </c>
      <c r="H975" s="29" t="str">
        <f>VLOOKUP(Hospital_details[[#This Row],[PA ID]],Patient_details[],9,0)</f>
        <v>Cardiology</v>
      </c>
      <c r="I975" s="27" t="s">
        <v>1967</v>
      </c>
      <c r="J975" s="27" t="str">
        <f>VLOOKUP(Hospital_details[[#This Row],[Diagnosis_ID]],Diagnosis_details[],2,0)</f>
        <v>Therapy</v>
      </c>
      <c r="K975" s="27" t="str">
        <f>VLOOKUP(Hospital_details[[#This Row],[Diagnosis_ID]],Diagnosis_details[],3,0)</f>
        <v>Medical card holders</v>
      </c>
      <c r="L975" s="29" t="str">
        <f>VLOOKUP(Hospital_details[[#This Row],[Diagnosis_ID]],Diagnosis_details[],4,0)</f>
        <v>Dr Birx</v>
      </c>
      <c r="M975" s="29" t="str">
        <f>VLOOKUP(Hospital_details[[#This Row],[PA ID]],Patient_details[],10,0)</f>
        <v>Calcium</v>
      </c>
      <c r="N975" s="29" t="str">
        <f>VLOOKUP(Hospital_details[[#This Row],[PA ID]],Patient_details[],8,0)</f>
        <v>Cardiovascular disease (CVD)</v>
      </c>
      <c r="O975" s="30">
        <f>VLOOKUP(Hospital_details[[#This Row],[PA ID]],Patient_details[],11,0)</f>
        <v>11000</v>
      </c>
      <c r="P975" s="31">
        <f>VLOOKUP(Hospital_details[[#This Row],[PA ID]],Patient_details[],12,0)</f>
        <v>330</v>
      </c>
      <c r="Q975" s="31">
        <f>VLOOKUP(Hospital_details[[#This Row],[Diagnosis_ID]],Diagnosis_details[],5,0)</f>
        <v>350</v>
      </c>
      <c r="R9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75" s="31">
        <f>Hospital_details[[#This Row],[Hospital Charges]]+Hospital_details[[#This Row],[Price of Treatment]]+Hospital_details[[#This Row],[Consultant Fee]]-Hospital_details[[#This Row],[Discount]]</f>
        <v>10580</v>
      </c>
      <c r="T9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976" spans="1:20" hidden="1">
      <c r="A976" s="27" t="s">
        <v>1968</v>
      </c>
      <c r="B976" s="28">
        <f>VLOOKUP(Hospital_details[[#This Row],[PA ID]],Patient_details[],2,0)</f>
        <v>43746</v>
      </c>
      <c r="C976" s="32">
        <f>VLOOKUP(Hospital_details[[#This Row],[PA ID]],Patient_details[],3,0)</f>
        <v>30</v>
      </c>
      <c r="D976" s="32" t="str">
        <f>VLOOKUP(Hospital_details[[#This Row],[PA ID]],Patient_details[],4,0)</f>
        <v>M</v>
      </c>
      <c r="E976" s="27" t="str">
        <f>VLOOKUP(Hospital_details[[#This Row],[PA ID]],Patient_details[],5,0)</f>
        <v>Single-occupancy room overnight</v>
      </c>
      <c r="F976" s="27" t="str">
        <f>VLOOKUP(Hospital_details[[#This Row],[PA ID]],Patient_details[],6,0)</f>
        <v>Carrick-On-Shannon</v>
      </c>
      <c r="G976" s="33" t="str">
        <f>VLOOKUP(Hospital_details[[#This Row],[PA ID]],Patient_details[],7,0)</f>
        <v>Roscommon</v>
      </c>
      <c r="H976" s="29" t="str">
        <f>VLOOKUP(Hospital_details[[#This Row],[PA ID]],Patient_details[],9,0)</f>
        <v>Audiology Department</v>
      </c>
      <c r="I976" s="27" t="s">
        <v>1969</v>
      </c>
      <c r="J976" s="27" t="str">
        <f>VLOOKUP(Hospital_details[[#This Row],[Diagnosis_ID]],Diagnosis_details[],2,0)</f>
        <v>Therapy</v>
      </c>
      <c r="K976" s="27" t="str">
        <f>VLOOKUP(Hospital_details[[#This Row],[Diagnosis_ID]],Diagnosis_details[],3,0)</f>
        <v>Medical card holders</v>
      </c>
      <c r="L976" s="29" t="str">
        <f>VLOOKUP(Hospital_details[[#This Row],[Diagnosis_ID]],Diagnosis_details[],4,0)</f>
        <v>Dr Doherty</v>
      </c>
      <c r="M976" s="29" t="str">
        <f>VLOOKUP(Hospital_details[[#This Row],[PA ID]],Patient_details[],10,0)</f>
        <v>Corticosteroids</v>
      </c>
      <c r="N976" s="29" t="str">
        <f>VLOOKUP(Hospital_details[[#This Row],[PA ID]],Patient_details[],8,0)</f>
        <v>Hearing Loss</v>
      </c>
      <c r="O976" s="30">
        <f>VLOOKUP(Hospital_details[[#This Row],[PA ID]],Patient_details[],11,0)</f>
        <v>11000</v>
      </c>
      <c r="P976" s="31">
        <f>VLOOKUP(Hospital_details[[#This Row],[PA ID]],Patient_details[],12,0)</f>
        <v>770</v>
      </c>
      <c r="Q976" s="31">
        <f>VLOOKUP(Hospital_details[[#This Row],[Diagnosis_ID]],Diagnosis_details[],5,0)</f>
        <v>250</v>
      </c>
      <c r="R9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76" s="31">
        <f>Hospital_details[[#This Row],[Hospital Charges]]+Hospital_details[[#This Row],[Price of Treatment]]+Hospital_details[[#This Row],[Consultant Fee]]-Hospital_details[[#This Row],[Discount]]</f>
        <v>11690</v>
      </c>
      <c r="T9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977" spans="1:20" hidden="1">
      <c r="A977" s="27" t="s">
        <v>1970</v>
      </c>
      <c r="B977" s="28">
        <f>VLOOKUP(Hospital_details[[#This Row],[PA ID]],Patient_details[],2,0)</f>
        <v>43746</v>
      </c>
      <c r="C977" s="32">
        <f>VLOOKUP(Hospital_details[[#This Row],[PA ID]],Patient_details[],3,0)</f>
        <v>59</v>
      </c>
      <c r="D977" s="32" t="str">
        <f>VLOOKUP(Hospital_details[[#This Row],[PA ID]],Patient_details[],4,0)</f>
        <v>M</v>
      </c>
      <c r="E977" s="27" t="str">
        <f>VLOOKUP(Hospital_details[[#This Row],[PA ID]],Patient_details[],5,0)</f>
        <v>Day-case</v>
      </c>
      <c r="F977" s="27" t="str">
        <f>VLOOKUP(Hospital_details[[#This Row],[PA ID]],Patient_details[],6,0)</f>
        <v>Portlaoise</v>
      </c>
      <c r="G977" s="33" t="str">
        <f>VLOOKUP(Hospital_details[[#This Row],[PA ID]],Patient_details[],7,0)</f>
        <v>Laois</v>
      </c>
      <c r="H977" s="29" t="str">
        <f>VLOOKUP(Hospital_details[[#This Row],[PA ID]],Patient_details[],9,0)</f>
        <v>Audiology Department</v>
      </c>
      <c r="I977" s="27" t="s">
        <v>1971</v>
      </c>
      <c r="J977" s="27" t="str">
        <f>VLOOKUP(Hospital_details[[#This Row],[Diagnosis_ID]],Diagnosis_details[],2,0)</f>
        <v>Therapy</v>
      </c>
      <c r="K977" s="27" t="str">
        <f>VLOOKUP(Hospital_details[[#This Row],[Diagnosis_ID]],Diagnosis_details[],3,0)</f>
        <v>Medical card holders</v>
      </c>
      <c r="L977" s="29" t="str">
        <f>VLOOKUP(Hospital_details[[#This Row],[Diagnosis_ID]],Diagnosis_details[],4,0)</f>
        <v>Dr Doherty</v>
      </c>
      <c r="M977" s="29" t="str">
        <f>VLOOKUP(Hospital_details[[#This Row],[PA ID]],Patient_details[],10,0)</f>
        <v>Calcium</v>
      </c>
      <c r="N977" s="29" t="str">
        <f>VLOOKUP(Hospital_details[[#This Row],[PA ID]],Patient_details[],8,0)</f>
        <v>Hearing Loss</v>
      </c>
      <c r="O977" s="30">
        <f>VLOOKUP(Hospital_details[[#This Row],[PA ID]],Patient_details[],11,0)</f>
        <v>750</v>
      </c>
      <c r="P977" s="31">
        <f>VLOOKUP(Hospital_details[[#This Row],[PA ID]],Patient_details[],12,0)</f>
        <v>330</v>
      </c>
      <c r="Q977" s="31">
        <f>VLOOKUP(Hospital_details[[#This Row],[Diagnosis_ID]],Diagnosis_details[],5,0)</f>
        <v>250</v>
      </c>
      <c r="R9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77" s="31">
        <f>Hospital_details[[#This Row],[Hospital Charges]]+Hospital_details[[#This Row],[Price of Treatment]]+Hospital_details[[#This Row],[Consultant Fee]]-Hospital_details[[#This Row],[Discount]]</f>
        <v>1180</v>
      </c>
      <c r="T9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</v>
      </c>
    </row>
    <row r="978" spans="1:20">
      <c r="A978" s="27" t="s">
        <v>1972</v>
      </c>
      <c r="B978" s="28">
        <f>VLOOKUP(Hospital_details[[#This Row],[PA ID]],Patient_details[],2,0)</f>
        <v>43661</v>
      </c>
      <c r="C978" s="32">
        <f>VLOOKUP(Hospital_details[[#This Row],[PA ID]],Patient_details[],3,0)</f>
        <v>50</v>
      </c>
      <c r="D978" s="32" t="str">
        <f>VLOOKUP(Hospital_details[[#This Row],[PA ID]],Patient_details[],4,0)</f>
        <v>M</v>
      </c>
      <c r="E978" s="27" t="str">
        <f>VLOOKUP(Hospital_details[[#This Row],[PA ID]],Patient_details[],5,0)</f>
        <v>Multiple-occupancy room overnight</v>
      </c>
      <c r="F978" s="27" t="str">
        <f>VLOOKUP(Hospital_details[[#This Row],[PA ID]],Patient_details[],6,0)</f>
        <v>Portlaoise</v>
      </c>
      <c r="G978" s="33" t="str">
        <f>VLOOKUP(Hospital_details[[#This Row],[PA ID]],Patient_details[],7,0)</f>
        <v>Laois</v>
      </c>
      <c r="H978" s="29" t="str">
        <f>VLOOKUP(Hospital_details[[#This Row],[PA ID]],Patient_details[],9,0)</f>
        <v>Clinical Haematology</v>
      </c>
      <c r="I978" s="27" t="s">
        <v>1973</v>
      </c>
      <c r="J978" s="27" t="str">
        <f>VLOOKUP(Hospital_details[[#This Row],[Diagnosis_ID]],Diagnosis_details[],2,0)</f>
        <v>Therapy</v>
      </c>
      <c r="K978" s="27" t="str">
        <f>VLOOKUP(Hospital_details[[#This Row],[Diagnosis_ID]],Diagnosis_details[],3,0)</f>
        <v>Medical card holders</v>
      </c>
      <c r="L978" s="29" t="str">
        <f>VLOOKUP(Hospital_details[[#This Row],[Diagnosis_ID]],Diagnosis_details[],4,0)</f>
        <v>Dr Birx</v>
      </c>
      <c r="M978" s="29" t="str">
        <f>VLOOKUP(Hospital_details[[#This Row],[PA ID]],Patient_details[],10,0)</f>
        <v>folic acid</v>
      </c>
      <c r="N978" s="29" t="str">
        <f>VLOOKUP(Hospital_details[[#This Row],[PA ID]],Patient_details[],8,0)</f>
        <v>Bacterial infection</v>
      </c>
      <c r="O978" s="30">
        <f>VLOOKUP(Hospital_details[[#This Row],[PA ID]],Patient_details[],11,0)</f>
        <v>5000</v>
      </c>
      <c r="P978" s="31">
        <f>VLOOKUP(Hospital_details[[#This Row],[PA ID]],Patient_details[],12,0)</f>
        <v>160</v>
      </c>
      <c r="Q978" s="31">
        <f>VLOOKUP(Hospital_details[[#This Row],[Diagnosis_ID]],Diagnosis_details[],5,0)</f>
        <v>350</v>
      </c>
      <c r="R9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978" s="31">
        <f>Hospital_details[[#This Row],[Hospital Charges]]+Hospital_details[[#This Row],[Price of Treatment]]+Hospital_details[[#This Row],[Consultant Fee]]-Hospital_details[[#This Row],[Discount]]</f>
        <v>5010</v>
      </c>
      <c r="T9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1503</v>
      </c>
    </row>
    <row r="979" spans="1:20" hidden="1">
      <c r="A979" s="27" t="s">
        <v>1974</v>
      </c>
      <c r="B979" s="28">
        <f>VLOOKUP(Hospital_details[[#This Row],[PA ID]],Patient_details[],2,0)</f>
        <v>43475</v>
      </c>
      <c r="C979" s="32">
        <f>VLOOKUP(Hospital_details[[#This Row],[PA ID]],Patient_details[],3,0)</f>
        <v>49</v>
      </c>
      <c r="D979" s="32" t="str">
        <f>VLOOKUP(Hospital_details[[#This Row],[PA ID]],Patient_details[],4,0)</f>
        <v>M</v>
      </c>
      <c r="E979" s="27" t="str">
        <f>VLOOKUP(Hospital_details[[#This Row],[PA ID]],Patient_details[],5,0)</f>
        <v>Day-case</v>
      </c>
      <c r="F979" s="27" t="str">
        <f>VLOOKUP(Hospital_details[[#This Row],[PA ID]],Patient_details[],6,0)</f>
        <v>Monaghan</v>
      </c>
      <c r="G979" s="33" t="str">
        <f>VLOOKUP(Hospital_details[[#This Row],[PA ID]],Patient_details[],7,0)</f>
        <v>Monaghan</v>
      </c>
      <c r="H979" s="29" t="str">
        <f>VLOOKUP(Hospital_details[[#This Row],[PA ID]],Patient_details[],9,0)</f>
        <v>Clinical Research Centre</v>
      </c>
      <c r="I979" s="27" t="s">
        <v>1975</v>
      </c>
      <c r="J979" s="27" t="str">
        <f>VLOOKUP(Hospital_details[[#This Row],[Diagnosis_ID]],Diagnosis_details[],2,0)</f>
        <v>Therapy</v>
      </c>
      <c r="K979" s="27" t="str">
        <f>VLOOKUP(Hospital_details[[#This Row],[Diagnosis_ID]],Diagnosis_details[],3,0)</f>
        <v>Medical card holders</v>
      </c>
      <c r="L979" s="29" t="str">
        <f>VLOOKUP(Hospital_details[[#This Row],[Diagnosis_ID]],Diagnosis_details[],4,0)</f>
        <v>Dr Fauci</v>
      </c>
      <c r="M979" s="29" t="str">
        <f>VLOOKUP(Hospital_details[[#This Row],[PA ID]],Patient_details[],10,0)</f>
        <v>Corticosteroids</v>
      </c>
      <c r="N979" s="29" t="str">
        <f>VLOOKUP(Hospital_details[[#This Row],[PA ID]],Patient_details[],8,0)</f>
        <v>Parkinson's disease</v>
      </c>
      <c r="O979" s="30">
        <f>VLOOKUP(Hospital_details[[#This Row],[PA ID]],Patient_details[],11,0)</f>
        <v>750</v>
      </c>
      <c r="P979" s="31">
        <f>VLOOKUP(Hospital_details[[#This Row],[PA ID]],Patient_details[],12,0)</f>
        <v>100</v>
      </c>
      <c r="Q979" s="31">
        <f>VLOOKUP(Hospital_details[[#This Row],[Diagnosis_ID]],Diagnosis_details[],5,0)</f>
        <v>320</v>
      </c>
      <c r="R9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79" s="31">
        <f>Hospital_details[[#This Row],[Hospital Charges]]+Hospital_details[[#This Row],[Price of Treatment]]+Hospital_details[[#This Row],[Consultant Fee]]-Hospital_details[[#This Row],[Discount]]</f>
        <v>1020</v>
      </c>
      <c r="T9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980" spans="1:20">
      <c r="A980" s="27" t="s">
        <v>1976</v>
      </c>
      <c r="B980" s="28">
        <f>VLOOKUP(Hospital_details[[#This Row],[PA ID]],Patient_details[],2,0)</f>
        <v>43251</v>
      </c>
      <c r="C980" s="32">
        <f>VLOOKUP(Hospital_details[[#This Row],[PA ID]],Patient_details[],3,0)</f>
        <v>45</v>
      </c>
      <c r="D980" s="32" t="str">
        <f>VLOOKUP(Hospital_details[[#This Row],[PA ID]],Patient_details[],4,0)</f>
        <v>M</v>
      </c>
      <c r="E980" s="27" t="str">
        <f>VLOOKUP(Hospital_details[[#This Row],[PA ID]],Patient_details[],5,0)</f>
        <v>Single-occupancy room overnight</v>
      </c>
      <c r="F980" s="27" t="str">
        <f>VLOOKUP(Hospital_details[[#This Row],[PA ID]],Patient_details[],6,0)</f>
        <v>Carrick-On-Shannon</v>
      </c>
      <c r="G980" s="33" t="str">
        <f>VLOOKUP(Hospital_details[[#This Row],[PA ID]],Patient_details[],7,0)</f>
        <v>Leitrim</v>
      </c>
      <c r="H980" s="29" t="str">
        <f>VLOOKUP(Hospital_details[[#This Row],[PA ID]],Patient_details[],9,0)</f>
        <v>Surgery</v>
      </c>
      <c r="I980" s="27" t="s">
        <v>1977</v>
      </c>
      <c r="J980" s="27" t="str">
        <f>VLOOKUP(Hospital_details[[#This Row],[Diagnosis_ID]],Diagnosis_details[],2,0)</f>
        <v>Therapy</v>
      </c>
      <c r="K980" s="27" t="str">
        <f>VLOOKUP(Hospital_details[[#This Row],[Diagnosis_ID]],Diagnosis_details[],3,0)</f>
        <v>Medical card holders</v>
      </c>
      <c r="L980" s="29" t="str">
        <f>VLOOKUP(Hospital_details[[#This Row],[Diagnosis_ID]],Diagnosis_details[],4,0)</f>
        <v>Dr Birx</v>
      </c>
      <c r="M980" s="29" t="str">
        <f>VLOOKUP(Hospital_details[[#This Row],[PA ID]],Patient_details[],10,0)</f>
        <v>Calcium</v>
      </c>
      <c r="N980" s="29" t="str">
        <f>VLOOKUP(Hospital_details[[#This Row],[PA ID]],Patient_details[],8,0)</f>
        <v>Orthopaedic</v>
      </c>
      <c r="O980" s="30">
        <f>VLOOKUP(Hospital_details[[#This Row],[PA ID]],Patient_details[],11,0)</f>
        <v>28000</v>
      </c>
      <c r="P980" s="31">
        <f>VLOOKUP(Hospital_details[[#This Row],[PA ID]],Patient_details[],12,0)</f>
        <v>70</v>
      </c>
      <c r="Q980" s="31">
        <f>VLOOKUP(Hospital_details[[#This Row],[Diagnosis_ID]],Diagnosis_details[],5,0)</f>
        <v>350</v>
      </c>
      <c r="R9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80" s="31">
        <f>Hospital_details[[#This Row],[Hospital Charges]]+Hospital_details[[#This Row],[Price of Treatment]]+Hospital_details[[#This Row],[Consultant Fee]]-Hospital_details[[#This Row],[Discount]]</f>
        <v>25620</v>
      </c>
      <c r="T9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7686</v>
      </c>
    </row>
    <row r="981" spans="1:20" hidden="1">
      <c r="A981" s="27" t="s">
        <v>1978</v>
      </c>
      <c r="B981" s="28">
        <f>VLOOKUP(Hospital_details[[#This Row],[PA ID]],Patient_details[],2,0)</f>
        <v>43081</v>
      </c>
      <c r="C981" s="32">
        <f>VLOOKUP(Hospital_details[[#This Row],[PA ID]],Patient_details[],3,0)</f>
        <v>53</v>
      </c>
      <c r="D981" s="32" t="str">
        <f>VLOOKUP(Hospital_details[[#This Row],[PA ID]],Patient_details[],4,0)</f>
        <v>F</v>
      </c>
      <c r="E981" s="27" t="str">
        <f>VLOOKUP(Hospital_details[[#This Row],[PA ID]],Patient_details[],5,0)</f>
        <v>Single-occupancy room overnight</v>
      </c>
      <c r="F981" s="27" t="str">
        <f>VLOOKUP(Hospital_details[[#This Row],[PA ID]],Patient_details[],6,0)</f>
        <v>Longford</v>
      </c>
      <c r="G981" s="33" t="str">
        <f>VLOOKUP(Hospital_details[[#This Row],[PA ID]],Patient_details[],7,0)</f>
        <v>Cavan</v>
      </c>
      <c r="H981" s="29" t="str">
        <f>VLOOKUP(Hospital_details[[#This Row],[PA ID]],Patient_details[],9,0)</f>
        <v>Clinical Research Centre</v>
      </c>
      <c r="I981" s="27" t="s">
        <v>1979</v>
      </c>
      <c r="J981" s="27" t="str">
        <f>VLOOKUP(Hospital_details[[#This Row],[Diagnosis_ID]],Diagnosis_details[],2,0)</f>
        <v>Therapy</v>
      </c>
      <c r="K981" s="27" t="str">
        <f>VLOOKUP(Hospital_details[[#This Row],[Diagnosis_ID]],Diagnosis_details[],3,0)</f>
        <v>Medical card holders</v>
      </c>
      <c r="L981" s="29" t="str">
        <f>VLOOKUP(Hospital_details[[#This Row],[Diagnosis_ID]],Diagnosis_details[],4,0)</f>
        <v>Dr Fauci</v>
      </c>
      <c r="M981" s="29" t="str">
        <f>VLOOKUP(Hospital_details[[#This Row],[PA ID]],Patient_details[],10,0)</f>
        <v>Calcium</v>
      </c>
      <c r="N981" s="29" t="str">
        <f>VLOOKUP(Hospital_details[[#This Row],[PA ID]],Patient_details[],8,0)</f>
        <v>Parkinson's disease</v>
      </c>
      <c r="O981" s="30">
        <f>VLOOKUP(Hospital_details[[#This Row],[PA ID]],Patient_details[],11,0)</f>
        <v>11000</v>
      </c>
      <c r="P981" s="31">
        <f>VLOOKUP(Hospital_details[[#This Row],[PA ID]],Patient_details[],12,0)</f>
        <v>150</v>
      </c>
      <c r="Q981" s="31">
        <f>VLOOKUP(Hospital_details[[#This Row],[Diagnosis_ID]],Diagnosis_details[],5,0)</f>
        <v>320</v>
      </c>
      <c r="R9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81" s="31">
        <f>Hospital_details[[#This Row],[Hospital Charges]]+Hospital_details[[#This Row],[Price of Treatment]]+Hospital_details[[#This Row],[Consultant Fee]]-Hospital_details[[#This Row],[Discount]]</f>
        <v>11140</v>
      </c>
      <c r="T9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982" spans="1:20">
      <c r="A982" s="27" t="s">
        <v>1980</v>
      </c>
      <c r="B982" s="28">
        <f>VLOOKUP(Hospital_details[[#This Row],[PA ID]],Patient_details[],2,0)</f>
        <v>43381</v>
      </c>
      <c r="C982" s="32">
        <f>VLOOKUP(Hospital_details[[#This Row],[PA ID]],Patient_details[],3,0)</f>
        <v>42</v>
      </c>
      <c r="D982" s="32" t="str">
        <f>VLOOKUP(Hospital_details[[#This Row],[PA ID]],Patient_details[],4,0)</f>
        <v>F</v>
      </c>
      <c r="E982" s="27" t="str">
        <f>VLOOKUP(Hospital_details[[#This Row],[PA ID]],Patient_details[],5,0)</f>
        <v>Multiple-occupancy room overnight</v>
      </c>
      <c r="F982" s="27" t="str">
        <f>VLOOKUP(Hospital_details[[#This Row],[PA ID]],Patient_details[],6,0)</f>
        <v>Longford</v>
      </c>
      <c r="G982" s="33" t="str">
        <f>VLOOKUP(Hospital_details[[#This Row],[PA ID]],Patient_details[],7,0)</f>
        <v>Longford</v>
      </c>
      <c r="H982" s="29" t="str">
        <f>VLOOKUP(Hospital_details[[#This Row],[PA ID]],Patient_details[],9,0)</f>
        <v>Clinical Haematology</v>
      </c>
      <c r="I982" s="27" t="s">
        <v>1981</v>
      </c>
      <c r="J982" s="27" t="str">
        <f>VLOOKUP(Hospital_details[[#This Row],[Diagnosis_ID]],Diagnosis_details[],2,0)</f>
        <v>Therapy</v>
      </c>
      <c r="K982" s="27" t="str">
        <f>VLOOKUP(Hospital_details[[#This Row],[Diagnosis_ID]],Diagnosis_details[],3,0)</f>
        <v>Medical card holders</v>
      </c>
      <c r="L982" s="29" t="str">
        <f>VLOOKUP(Hospital_details[[#This Row],[Diagnosis_ID]],Diagnosis_details[],4,0)</f>
        <v>Dr Birx</v>
      </c>
      <c r="M982" s="29" t="str">
        <f>VLOOKUP(Hospital_details[[#This Row],[PA ID]],Patient_details[],10,0)</f>
        <v>antibiotics</v>
      </c>
      <c r="N982" s="29" t="str">
        <f>VLOOKUP(Hospital_details[[#This Row],[PA ID]],Patient_details[],8,0)</f>
        <v>Bacterial infection</v>
      </c>
      <c r="O982" s="30">
        <f>VLOOKUP(Hospital_details[[#This Row],[PA ID]],Patient_details[],11,0)</f>
        <v>5000</v>
      </c>
      <c r="P982" s="31">
        <f>VLOOKUP(Hospital_details[[#This Row],[PA ID]],Patient_details[],12,0)</f>
        <v>660</v>
      </c>
      <c r="Q982" s="31">
        <f>VLOOKUP(Hospital_details[[#This Row],[Diagnosis_ID]],Diagnosis_details[],5,0)</f>
        <v>350</v>
      </c>
      <c r="R9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99</v>
      </c>
      <c r="S982" s="31">
        <f>Hospital_details[[#This Row],[Hospital Charges]]+Hospital_details[[#This Row],[Price of Treatment]]+Hospital_details[[#This Row],[Consultant Fee]]-Hospital_details[[#This Row],[Discount]]</f>
        <v>5911</v>
      </c>
      <c r="T9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1773.3</v>
      </c>
    </row>
    <row r="983" spans="1:20">
      <c r="A983" s="27" t="s">
        <v>1982</v>
      </c>
      <c r="B983" s="28">
        <f>VLOOKUP(Hospital_details[[#This Row],[PA ID]],Patient_details[],2,0)</f>
        <v>42688</v>
      </c>
      <c r="C983" s="32">
        <f>VLOOKUP(Hospital_details[[#This Row],[PA ID]],Patient_details[],3,0)</f>
        <v>46</v>
      </c>
      <c r="D983" s="32" t="str">
        <f>VLOOKUP(Hospital_details[[#This Row],[PA ID]],Patient_details[],4,0)</f>
        <v>M</v>
      </c>
      <c r="E983" s="27" t="str">
        <f>VLOOKUP(Hospital_details[[#This Row],[PA ID]],Patient_details[],5,0)</f>
        <v>Single-occupancy room overnight</v>
      </c>
      <c r="F983" s="27" t="str">
        <f>VLOOKUP(Hospital_details[[#This Row],[PA ID]],Patient_details[],6,0)</f>
        <v>Monaghan</v>
      </c>
      <c r="G983" s="33" t="str">
        <f>VLOOKUP(Hospital_details[[#This Row],[PA ID]],Patient_details[],7,0)</f>
        <v>Monaghan</v>
      </c>
      <c r="H983" s="29" t="str">
        <f>VLOOKUP(Hospital_details[[#This Row],[PA ID]],Patient_details[],9,0)</f>
        <v>Cardiology</v>
      </c>
      <c r="I983" s="27" t="s">
        <v>1983</v>
      </c>
      <c r="J983" s="27" t="str">
        <f>VLOOKUP(Hospital_details[[#This Row],[Diagnosis_ID]],Diagnosis_details[],2,0)</f>
        <v>Therapy</v>
      </c>
      <c r="K983" s="27" t="str">
        <f>VLOOKUP(Hospital_details[[#This Row],[Diagnosis_ID]],Diagnosis_details[],3,0)</f>
        <v>Medical card holders</v>
      </c>
      <c r="L983" s="29" t="str">
        <f>VLOOKUP(Hospital_details[[#This Row],[Diagnosis_ID]],Diagnosis_details[],4,0)</f>
        <v>Dr Birx</v>
      </c>
      <c r="M983" s="29" t="str">
        <f>VLOOKUP(Hospital_details[[#This Row],[PA ID]],Patient_details[],10,0)</f>
        <v>Calcium</v>
      </c>
      <c r="N983" s="29" t="str">
        <f>VLOOKUP(Hospital_details[[#This Row],[PA ID]],Patient_details[],8,0)</f>
        <v>Cardiovascular disease (CVD)</v>
      </c>
      <c r="O983" s="30">
        <f>VLOOKUP(Hospital_details[[#This Row],[PA ID]],Patient_details[],11,0)</f>
        <v>11000</v>
      </c>
      <c r="P983" s="31">
        <f>VLOOKUP(Hospital_details[[#This Row],[PA ID]],Patient_details[],12,0)</f>
        <v>80</v>
      </c>
      <c r="Q983" s="31">
        <f>VLOOKUP(Hospital_details[[#This Row],[Diagnosis_ID]],Diagnosis_details[],5,0)</f>
        <v>350</v>
      </c>
      <c r="R9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83" s="31">
        <f>Hospital_details[[#This Row],[Hospital Charges]]+Hospital_details[[#This Row],[Price of Treatment]]+Hospital_details[[#This Row],[Consultant Fee]]-Hospital_details[[#This Row],[Discount]]</f>
        <v>10330</v>
      </c>
      <c r="T9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984" spans="1:20">
      <c r="A984" s="27" t="s">
        <v>1984</v>
      </c>
      <c r="B984" s="28">
        <f>VLOOKUP(Hospital_details[[#This Row],[PA ID]],Patient_details[],2,0)</f>
        <v>42688</v>
      </c>
      <c r="C984" s="32">
        <f>VLOOKUP(Hospital_details[[#This Row],[PA ID]],Patient_details[],3,0)</f>
        <v>33</v>
      </c>
      <c r="D984" s="32" t="str">
        <f>VLOOKUP(Hospital_details[[#This Row],[PA ID]],Patient_details[],4,0)</f>
        <v>M</v>
      </c>
      <c r="E984" s="27" t="str">
        <f>VLOOKUP(Hospital_details[[#This Row],[PA ID]],Patient_details[],5,0)</f>
        <v>Single-occupancy room overnight</v>
      </c>
      <c r="F984" s="27" t="str">
        <f>VLOOKUP(Hospital_details[[#This Row],[PA ID]],Patient_details[],6,0)</f>
        <v>Birr</v>
      </c>
      <c r="G984" s="33" t="str">
        <f>VLOOKUP(Hospital_details[[#This Row],[PA ID]],Patient_details[],7,0)</f>
        <v>Offaly</v>
      </c>
      <c r="H984" s="29" t="str">
        <f>VLOOKUP(Hospital_details[[#This Row],[PA ID]],Patient_details[],9,0)</f>
        <v>Cardiology</v>
      </c>
      <c r="I984" s="27" t="s">
        <v>1985</v>
      </c>
      <c r="J984" s="27" t="str">
        <f>VLOOKUP(Hospital_details[[#This Row],[Diagnosis_ID]],Diagnosis_details[],2,0)</f>
        <v>Therapy</v>
      </c>
      <c r="K984" s="27" t="str">
        <f>VLOOKUP(Hospital_details[[#This Row],[Diagnosis_ID]],Diagnosis_details[],3,0)</f>
        <v>Medical card holders</v>
      </c>
      <c r="L984" s="29" t="str">
        <f>VLOOKUP(Hospital_details[[#This Row],[Diagnosis_ID]],Diagnosis_details[],4,0)</f>
        <v>Dr Birx</v>
      </c>
      <c r="M984" s="29" t="str">
        <f>VLOOKUP(Hospital_details[[#This Row],[PA ID]],Patient_details[],10,0)</f>
        <v>Beta blockers</v>
      </c>
      <c r="N984" s="29" t="str">
        <f>VLOOKUP(Hospital_details[[#This Row],[PA ID]],Patient_details[],8,0)</f>
        <v>Cardiovascular disease (CVD)</v>
      </c>
      <c r="O984" s="30">
        <f>VLOOKUP(Hospital_details[[#This Row],[PA ID]],Patient_details[],11,0)</f>
        <v>11000</v>
      </c>
      <c r="P984" s="31">
        <f>VLOOKUP(Hospital_details[[#This Row],[PA ID]],Patient_details[],12,0)</f>
        <v>160</v>
      </c>
      <c r="Q984" s="31">
        <f>VLOOKUP(Hospital_details[[#This Row],[Diagnosis_ID]],Diagnosis_details[],5,0)</f>
        <v>350</v>
      </c>
      <c r="R9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84" s="31">
        <f>Hospital_details[[#This Row],[Hospital Charges]]+Hospital_details[[#This Row],[Price of Treatment]]+Hospital_details[[#This Row],[Consultant Fee]]-Hospital_details[[#This Row],[Discount]]</f>
        <v>10410</v>
      </c>
      <c r="T9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985" spans="1:20">
      <c r="A985" s="27" t="s">
        <v>1986</v>
      </c>
      <c r="B985" s="28">
        <f>VLOOKUP(Hospital_details[[#This Row],[PA ID]],Patient_details[],2,0)</f>
        <v>42688</v>
      </c>
      <c r="C985" s="32">
        <f>VLOOKUP(Hospital_details[[#This Row],[PA ID]],Patient_details[],3,0)</f>
        <v>46</v>
      </c>
      <c r="D985" s="32" t="str">
        <f>VLOOKUP(Hospital_details[[#This Row],[PA ID]],Patient_details[],4,0)</f>
        <v>F</v>
      </c>
      <c r="E985" s="27" t="str">
        <f>VLOOKUP(Hospital_details[[#This Row],[PA ID]],Patient_details[],5,0)</f>
        <v>Single-occupancy room overnight</v>
      </c>
      <c r="F985" s="27" t="str">
        <f>VLOOKUP(Hospital_details[[#This Row],[PA ID]],Patient_details[],6,0)</f>
        <v>Monaghan</v>
      </c>
      <c r="G985" s="33" t="str">
        <f>VLOOKUP(Hospital_details[[#This Row],[PA ID]],Patient_details[],7,0)</f>
        <v>Monaghan</v>
      </c>
      <c r="H985" s="29" t="str">
        <f>VLOOKUP(Hospital_details[[#This Row],[PA ID]],Patient_details[],9,0)</f>
        <v>Cardiology</v>
      </c>
      <c r="I985" s="27" t="s">
        <v>1987</v>
      </c>
      <c r="J985" s="27" t="str">
        <f>VLOOKUP(Hospital_details[[#This Row],[Diagnosis_ID]],Diagnosis_details[],2,0)</f>
        <v>Therapy</v>
      </c>
      <c r="K985" s="27" t="str">
        <f>VLOOKUP(Hospital_details[[#This Row],[Diagnosis_ID]],Diagnosis_details[],3,0)</f>
        <v>Medical card holders</v>
      </c>
      <c r="L985" s="29" t="str">
        <f>VLOOKUP(Hospital_details[[#This Row],[Diagnosis_ID]],Diagnosis_details[],4,0)</f>
        <v>Dr Birx</v>
      </c>
      <c r="M985" s="29" t="str">
        <f>VLOOKUP(Hospital_details[[#This Row],[PA ID]],Patient_details[],10,0)</f>
        <v>Aspirin</v>
      </c>
      <c r="N985" s="29" t="str">
        <f>VLOOKUP(Hospital_details[[#This Row],[PA ID]],Patient_details[],8,0)</f>
        <v>Cardiovascular disease (CVD)</v>
      </c>
      <c r="O985" s="30">
        <f>VLOOKUP(Hospital_details[[#This Row],[PA ID]],Patient_details[],11,0)</f>
        <v>11000</v>
      </c>
      <c r="P985" s="31">
        <f>VLOOKUP(Hospital_details[[#This Row],[PA ID]],Patient_details[],12,0)</f>
        <v>400</v>
      </c>
      <c r="Q985" s="31">
        <f>VLOOKUP(Hospital_details[[#This Row],[Diagnosis_ID]],Diagnosis_details[],5,0)</f>
        <v>350</v>
      </c>
      <c r="R9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85" s="31">
        <f>Hospital_details[[#This Row],[Hospital Charges]]+Hospital_details[[#This Row],[Price of Treatment]]+Hospital_details[[#This Row],[Consultant Fee]]-Hospital_details[[#This Row],[Discount]]</f>
        <v>10650</v>
      </c>
      <c r="T9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986" spans="1:20" hidden="1">
      <c r="A986" s="27" t="s">
        <v>1988</v>
      </c>
      <c r="B986" s="28">
        <f>VLOOKUP(Hospital_details[[#This Row],[PA ID]],Patient_details[],2,0)</f>
        <v>43743</v>
      </c>
      <c r="C986" s="32">
        <f>VLOOKUP(Hospital_details[[#This Row],[PA ID]],Patient_details[],3,0)</f>
        <v>61</v>
      </c>
      <c r="D986" s="32" t="str">
        <f>VLOOKUP(Hospital_details[[#This Row],[PA ID]],Patient_details[],4,0)</f>
        <v>M</v>
      </c>
      <c r="E986" s="27" t="str">
        <f>VLOOKUP(Hospital_details[[#This Row],[PA ID]],Patient_details[],5,0)</f>
        <v>Single-occupancy room overnight</v>
      </c>
      <c r="F986" s="27" t="str">
        <f>VLOOKUP(Hospital_details[[#This Row],[PA ID]],Patient_details[],6,0)</f>
        <v>Dundalk</v>
      </c>
      <c r="G986" s="33" t="str">
        <f>VLOOKUP(Hospital_details[[#This Row],[PA ID]],Patient_details[],7,0)</f>
        <v>Louth</v>
      </c>
      <c r="H986" s="29" t="str">
        <f>VLOOKUP(Hospital_details[[#This Row],[PA ID]],Patient_details[],9,0)</f>
        <v>Clinical Neurophysiology</v>
      </c>
      <c r="I986" s="27" t="s">
        <v>1989</v>
      </c>
      <c r="J986" s="27" t="str">
        <f>VLOOKUP(Hospital_details[[#This Row],[Diagnosis_ID]],Diagnosis_details[],2,0)</f>
        <v>Therapy</v>
      </c>
      <c r="K986" s="27" t="str">
        <f>VLOOKUP(Hospital_details[[#This Row],[Diagnosis_ID]],Diagnosis_details[],3,0)</f>
        <v>Medical card holders</v>
      </c>
      <c r="L986" s="29" t="str">
        <f>VLOOKUP(Hospital_details[[#This Row],[Diagnosis_ID]],Diagnosis_details[],4,0)</f>
        <v>Dr Doherty</v>
      </c>
      <c r="M986" s="29" t="str">
        <f>VLOOKUP(Hospital_details[[#This Row],[PA ID]],Patient_details[],10,0)</f>
        <v>Calcium</v>
      </c>
      <c r="N986" s="29" t="str">
        <f>VLOOKUP(Hospital_details[[#This Row],[PA ID]],Patient_details[],8,0)</f>
        <v>Chronic daily headache</v>
      </c>
      <c r="O986" s="30">
        <f>VLOOKUP(Hospital_details[[#This Row],[PA ID]],Patient_details[],11,0)</f>
        <v>11000</v>
      </c>
      <c r="P986" s="31">
        <f>VLOOKUP(Hospital_details[[#This Row],[PA ID]],Patient_details[],12,0)</f>
        <v>100</v>
      </c>
      <c r="Q986" s="31">
        <f>VLOOKUP(Hospital_details[[#This Row],[Diagnosis_ID]],Diagnosis_details[],5,0)</f>
        <v>250</v>
      </c>
      <c r="R9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86" s="31">
        <f>Hospital_details[[#This Row],[Hospital Charges]]+Hospital_details[[#This Row],[Price of Treatment]]+Hospital_details[[#This Row],[Consultant Fee]]-Hospital_details[[#This Row],[Discount]]</f>
        <v>11020</v>
      </c>
      <c r="T9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987" spans="1:20" hidden="1">
      <c r="A987" s="27" t="s">
        <v>1990</v>
      </c>
      <c r="B987" s="28">
        <f>VLOOKUP(Hospital_details[[#This Row],[PA ID]],Patient_details[],2,0)</f>
        <v>43743</v>
      </c>
      <c r="C987" s="32">
        <f>VLOOKUP(Hospital_details[[#This Row],[PA ID]],Patient_details[],3,0)</f>
        <v>42</v>
      </c>
      <c r="D987" s="32" t="str">
        <f>VLOOKUP(Hospital_details[[#This Row],[PA ID]],Patient_details[],4,0)</f>
        <v>M</v>
      </c>
      <c r="E987" s="27" t="str">
        <f>VLOOKUP(Hospital_details[[#This Row],[PA ID]],Patient_details[],5,0)</f>
        <v>Single-occupancy room overnight</v>
      </c>
      <c r="F987" s="27" t="str">
        <f>VLOOKUP(Hospital_details[[#This Row],[PA ID]],Patient_details[],6,0)</f>
        <v>Monaghan</v>
      </c>
      <c r="G987" s="33" t="str">
        <f>VLOOKUP(Hospital_details[[#This Row],[PA ID]],Patient_details[],7,0)</f>
        <v>Monaghan</v>
      </c>
      <c r="H987" s="29" t="str">
        <f>VLOOKUP(Hospital_details[[#This Row],[PA ID]],Patient_details[],9,0)</f>
        <v>Clinical Neurophysiology</v>
      </c>
      <c r="I987" s="27" t="s">
        <v>1991</v>
      </c>
      <c r="J987" s="27" t="str">
        <f>VLOOKUP(Hospital_details[[#This Row],[Diagnosis_ID]],Diagnosis_details[],2,0)</f>
        <v>Therapy</v>
      </c>
      <c r="K987" s="27" t="str">
        <f>VLOOKUP(Hospital_details[[#This Row],[Diagnosis_ID]],Diagnosis_details[],3,0)</f>
        <v>Medical card holders</v>
      </c>
      <c r="L987" s="29" t="str">
        <f>VLOOKUP(Hospital_details[[#This Row],[Diagnosis_ID]],Diagnosis_details[],4,0)</f>
        <v>Dr Doherty</v>
      </c>
      <c r="M987" s="29" t="str">
        <f>VLOOKUP(Hospital_details[[#This Row],[PA ID]],Patient_details[],10,0)</f>
        <v>Calcium</v>
      </c>
      <c r="N987" s="29" t="str">
        <f>VLOOKUP(Hospital_details[[#This Row],[PA ID]],Patient_details[],8,0)</f>
        <v>Chronic daily headache</v>
      </c>
      <c r="O987" s="30">
        <f>VLOOKUP(Hospital_details[[#This Row],[PA ID]],Patient_details[],11,0)</f>
        <v>11000</v>
      </c>
      <c r="P987" s="31">
        <f>VLOOKUP(Hospital_details[[#This Row],[PA ID]],Patient_details[],12,0)</f>
        <v>200</v>
      </c>
      <c r="Q987" s="31">
        <f>VLOOKUP(Hospital_details[[#This Row],[Diagnosis_ID]],Diagnosis_details[],5,0)</f>
        <v>250</v>
      </c>
      <c r="R9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87" s="31">
        <f>Hospital_details[[#This Row],[Hospital Charges]]+Hospital_details[[#This Row],[Price of Treatment]]+Hospital_details[[#This Row],[Consultant Fee]]-Hospital_details[[#This Row],[Discount]]</f>
        <v>11120</v>
      </c>
      <c r="T9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988" spans="1:20" hidden="1">
      <c r="A988" s="27" t="s">
        <v>1992</v>
      </c>
      <c r="B988" s="28">
        <f>VLOOKUP(Hospital_details[[#This Row],[PA ID]],Patient_details[],2,0)</f>
        <v>43743</v>
      </c>
      <c r="C988" s="32">
        <f>VLOOKUP(Hospital_details[[#This Row],[PA ID]],Patient_details[],3,0)</f>
        <v>47</v>
      </c>
      <c r="D988" s="32" t="str">
        <f>VLOOKUP(Hospital_details[[#This Row],[PA ID]],Patient_details[],4,0)</f>
        <v>F</v>
      </c>
      <c r="E988" s="27" t="str">
        <f>VLOOKUP(Hospital_details[[#This Row],[PA ID]],Patient_details[],5,0)</f>
        <v>Single-occupancy room overnight</v>
      </c>
      <c r="F988" s="27" t="str">
        <f>VLOOKUP(Hospital_details[[#This Row],[PA ID]],Patient_details[],6,0)</f>
        <v>Longford</v>
      </c>
      <c r="G988" s="33" t="str">
        <f>VLOOKUP(Hospital_details[[#This Row],[PA ID]],Patient_details[],7,0)</f>
        <v>Longford</v>
      </c>
      <c r="H988" s="29" t="str">
        <f>VLOOKUP(Hospital_details[[#This Row],[PA ID]],Patient_details[],9,0)</f>
        <v>Clinical Neurophysiology</v>
      </c>
      <c r="I988" s="27" t="s">
        <v>1993</v>
      </c>
      <c r="J988" s="27" t="str">
        <f>VLOOKUP(Hospital_details[[#This Row],[Diagnosis_ID]],Diagnosis_details[],2,0)</f>
        <v>Surgery</v>
      </c>
      <c r="K988" s="27" t="str">
        <f>VLOOKUP(Hospital_details[[#This Row],[Diagnosis_ID]],Diagnosis_details[],3,0)</f>
        <v>Medical card holders</v>
      </c>
      <c r="L988" s="29" t="str">
        <f>VLOOKUP(Hospital_details[[#This Row],[Diagnosis_ID]],Diagnosis_details[],4,0)</f>
        <v>Dr Doherty</v>
      </c>
      <c r="M988" s="29" t="str">
        <f>VLOOKUP(Hospital_details[[#This Row],[PA ID]],Patient_details[],10,0)</f>
        <v>Antidepressants</v>
      </c>
      <c r="N988" s="29" t="str">
        <f>VLOOKUP(Hospital_details[[#This Row],[PA ID]],Patient_details[],8,0)</f>
        <v>Chronic daily headache</v>
      </c>
      <c r="O988" s="30">
        <f>VLOOKUP(Hospital_details[[#This Row],[PA ID]],Patient_details[],11,0)</f>
        <v>11000</v>
      </c>
      <c r="P988" s="31">
        <f>VLOOKUP(Hospital_details[[#This Row],[PA ID]],Patient_details[],12,0)</f>
        <v>150</v>
      </c>
      <c r="Q988" s="31">
        <f>VLOOKUP(Hospital_details[[#This Row],[Diagnosis_ID]],Diagnosis_details[],5,0)</f>
        <v>250</v>
      </c>
      <c r="R9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88" s="31">
        <f>Hospital_details[[#This Row],[Hospital Charges]]+Hospital_details[[#This Row],[Price of Treatment]]+Hospital_details[[#This Row],[Consultant Fee]]-Hospital_details[[#This Row],[Discount]]</f>
        <v>11070</v>
      </c>
      <c r="T9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989" spans="1:20">
      <c r="A989" s="27" t="s">
        <v>1994</v>
      </c>
      <c r="B989" s="28">
        <f>VLOOKUP(Hospital_details[[#This Row],[PA ID]],Patient_details[],2,0)</f>
        <v>42804</v>
      </c>
      <c r="C989" s="32">
        <f>VLOOKUP(Hospital_details[[#This Row],[PA ID]],Patient_details[],3,0)</f>
        <v>47</v>
      </c>
      <c r="D989" s="32" t="str">
        <f>VLOOKUP(Hospital_details[[#This Row],[PA ID]],Patient_details[],4,0)</f>
        <v>F</v>
      </c>
      <c r="E989" s="27" t="str">
        <f>VLOOKUP(Hospital_details[[#This Row],[PA ID]],Patient_details[],5,0)</f>
        <v>Single-occupancy room overnight</v>
      </c>
      <c r="F989" s="27" t="str">
        <f>VLOOKUP(Hospital_details[[#This Row],[PA ID]],Patient_details[],6,0)</f>
        <v>Mullingar</v>
      </c>
      <c r="G989" s="33" t="str">
        <f>VLOOKUP(Hospital_details[[#This Row],[PA ID]],Patient_details[],7,0)</f>
        <v>Westmeath</v>
      </c>
      <c r="H989" s="29" t="str">
        <f>VLOOKUP(Hospital_details[[#This Row],[PA ID]],Patient_details[],9,0)</f>
        <v>Surgery</v>
      </c>
      <c r="I989" s="27" t="s">
        <v>1995</v>
      </c>
      <c r="J989" s="27" t="str">
        <f>VLOOKUP(Hospital_details[[#This Row],[Diagnosis_ID]],Diagnosis_details[],2,0)</f>
        <v>Therapy</v>
      </c>
      <c r="K989" s="27" t="str">
        <f>VLOOKUP(Hospital_details[[#This Row],[Diagnosis_ID]],Diagnosis_details[],3,0)</f>
        <v>Medical card holders</v>
      </c>
      <c r="L989" s="29" t="str">
        <f>VLOOKUP(Hospital_details[[#This Row],[Diagnosis_ID]],Diagnosis_details[],4,0)</f>
        <v>Dr Birx</v>
      </c>
      <c r="M989" s="29" t="str">
        <f>VLOOKUP(Hospital_details[[#This Row],[PA ID]],Patient_details[],10,0)</f>
        <v>Calcium</v>
      </c>
      <c r="N989" s="29" t="str">
        <f>VLOOKUP(Hospital_details[[#This Row],[PA ID]],Patient_details[],8,0)</f>
        <v>Orthopaedic</v>
      </c>
      <c r="O989" s="30">
        <f>VLOOKUP(Hospital_details[[#This Row],[PA ID]],Patient_details[],11,0)</f>
        <v>28000</v>
      </c>
      <c r="P989" s="31">
        <f>VLOOKUP(Hospital_details[[#This Row],[PA ID]],Patient_details[],12,0)</f>
        <v>100</v>
      </c>
      <c r="Q989" s="31">
        <f>VLOOKUP(Hospital_details[[#This Row],[Diagnosis_ID]],Diagnosis_details[],5,0)</f>
        <v>350</v>
      </c>
      <c r="R9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89" s="31">
        <f>Hospital_details[[#This Row],[Hospital Charges]]+Hospital_details[[#This Row],[Price of Treatment]]+Hospital_details[[#This Row],[Consultant Fee]]-Hospital_details[[#This Row],[Discount]]</f>
        <v>25650</v>
      </c>
      <c r="T9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990" spans="1:20" hidden="1">
      <c r="A990" s="27" t="s">
        <v>1996</v>
      </c>
      <c r="B990" s="28">
        <f>VLOOKUP(Hospital_details[[#This Row],[PA ID]],Patient_details[],2,0)</f>
        <v>43611</v>
      </c>
      <c r="C990" s="32">
        <f>VLOOKUP(Hospital_details[[#This Row],[PA ID]],Patient_details[],3,0)</f>
        <v>53</v>
      </c>
      <c r="D990" s="32" t="str">
        <f>VLOOKUP(Hospital_details[[#This Row],[PA ID]],Patient_details[],4,0)</f>
        <v>F</v>
      </c>
      <c r="E990" s="27" t="str">
        <f>VLOOKUP(Hospital_details[[#This Row],[PA ID]],Patient_details[],5,0)</f>
        <v>Single-occupancy room overnight</v>
      </c>
      <c r="F990" s="27" t="str">
        <f>VLOOKUP(Hospital_details[[#This Row],[PA ID]],Patient_details[],6,0)</f>
        <v>Monaghan</v>
      </c>
      <c r="G990" s="33" t="str">
        <f>VLOOKUP(Hospital_details[[#This Row],[PA ID]],Patient_details[],7,0)</f>
        <v>Monaghan</v>
      </c>
      <c r="H990" s="29" t="str">
        <f>VLOOKUP(Hospital_details[[#This Row],[PA ID]],Patient_details[],9,0)</f>
        <v>Anaesthesia, Intensive Care and Pain Medicine</v>
      </c>
      <c r="I990" s="27" t="s">
        <v>1997</v>
      </c>
      <c r="J990" s="27" t="str">
        <f>VLOOKUP(Hospital_details[[#This Row],[Diagnosis_ID]],Diagnosis_details[],2,0)</f>
        <v>Therapy</v>
      </c>
      <c r="K990" s="27" t="str">
        <f>VLOOKUP(Hospital_details[[#This Row],[Diagnosis_ID]],Diagnosis_details[],3,0)</f>
        <v>Medical card holders</v>
      </c>
      <c r="L990" s="29" t="str">
        <f>VLOOKUP(Hospital_details[[#This Row],[Diagnosis_ID]],Diagnosis_details[],4,0)</f>
        <v>Dr Fauci</v>
      </c>
      <c r="M990" s="29" t="str">
        <f>VLOOKUP(Hospital_details[[#This Row],[PA ID]],Patient_details[],10,0)</f>
        <v>Aspirin</v>
      </c>
      <c r="N990" s="29" t="str">
        <f>VLOOKUP(Hospital_details[[#This Row],[PA ID]],Patient_details[],8,0)</f>
        <v>Myocardial ischemia</v>
      </c>
      <c r="O990" s="30">
        <f>VLOOKUP(Hospital_details[[#This Row],[PA ID]],Patient_details[],11,0)</f>
        <v>11000</v>
      </c>
      <c r="P990" s="31">
        <f>VLOOKUP(Hospital_details[[#This Row],[PA ID]],Patient_details[],12,0)</f>
        <v>550</v>
      </c>
      <c r="Q990" s="31">
        <f>VLOOKUP(Hospital_details[[#This Row],[Diagnosis_ID]],Diagnosis_details[],5,0)</f>
        <v>320</v>
      </c>
      <c r="R9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90" s="31">
        <f>Hospital_details[[#This Row],[Hospital Charges]]+Hospital_details[[#This Row],[Price of Treatment]]+Hospital_details[[#This Row],[Consultant Fee]]-Hospital_details[[#This Row],[Discount]]</f>
        <v>11540</v>
      </c>
      <c r="T9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991" spans="1:20" hidden="1">
      <c r="A991" s="27" t="s">
        <v>1998</v>
      </c>
      <c r="B991" s="28">
        <f>VLOOKUP(Hospital_details[[#This Row],[PA ID]],Patient_details[],2,0)</f>
        <v>43611</v>
      </c>
      <c r="C991" s="32">
        <f>VLOOKUP(Hospital_details[[#This Row],[PA ID]],Patient_details[],3,0)</f>
        <v>46</v>
      </c>
      <c r="D991" s="32" t="str">
        <f>VLOOKUP(Hospital_details[[#This Row],[PA ID]],Patient_details[],4,0)</f>
        <v>F</v>
      </c>
      <c r="E991" s="27" t="str">
        <f>VLOOKUP(Hospital_details[[#This Row],[PA ID]],Patient_details[],5,0)</f>
        <v>Single-occupancy room overnight</v>
      </c>
      <c r="F991" s="27" t="str">
        <f>VLOOKUP(Hospital_details[[#This Row],[PA ID]],Patient_details[],6,0)</f>
        <v>Macroom</v>
      </c>
      <c r="G991" s="33" t="str">
        <f>VLOOKUP(Hospital_details[[#This Row],[PA ID]],Patient_details[],7,0)</f>
        <v>Cork</v>
      </c>
      <c r="H991" s="29" t="str">
        <f>VLOOKUP(Hospital_details[[#This Row],[PA ID]],Patient_details[],9,0)</f>
        <v>Anaesthesia, Intensive Care and Pain Medicine</v>
      </c>
      <c r="I991" s="27" t="s">
        <v>1999</v>
      </c>
      <c r="J991" s="27" t="str">
        <f>VLOOKUP(Hospital_details[[#This Row],[Diagnosis_ID]],Diagnosis_details[],2,0)</f>
        <v>Therapy</v>
      </c>
      <c r="K991" s="27" t="str">
        <f>VLOOKUP(Hospital_details[[#This Row],[Diagnosis_ID]],Diagnosis_details[],3,0)</f>
        <v>Medical card holders</v>
      </c>
      <c r="L991" s="29" t="str">
        <f>VLOOKUP(Hospital_details[[#This Row],[Diagnosis_ID]],Diagnosis_details[],4,0)</f>
        <v>Dr Fauci</v>
      </c>
      <c r="M991" s="29" t="str">
        <f>VLOOKUP(Hospital_details[[#This Row],[PA ID]],Patient_details[],10,0)</f>
        <v>Nitrates</v>
      </c>
      <c r="N991" s="29" t="str">
        <f>VLOOKUP(Hospital_details[[#This Row],[PA ID]],Patient_details[],8,0)</f>
        <v>Myocardial ischemia</v>
      </c>
      <c r="O991" s="30">
        <f>VLOOKUP(Hospital_details[[#This Row],[PA ID]],Patient_details[],11,0)</f>
        <v>11000</v>
      </c>
      <c r="P991" s="31">
        <f>VLOOKUP(Hospital_details[[#This Row],[PA ID]],Patient_details[],12,0)</f>
        <v>330</v>
      </c>
      <c r="Q991" s="31">
        <f>VLOOKUP(Hospital_details[[#This Row],[Diagnosis_ID]],Diagnosis_details[],5,0)</f>
        <v>320</v>
      </c>
      <c r="R9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91" s="31">
        <f>Hospital_details[[#This Row],[Hospital Charges]]+Hospital_details[[#This Row],[Price of Treatment]]+Hospital_details[[#This Row],[Consultant Fee]]-Hospital_details[[#This Row],[Discount]]</f>
        <v>11320</v>
      </c>
      <c r="T9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992" spans="1:20" hidden="1">
      <c r="A992" s="27" t="s">
        <v>2000</v>
      </c>
      <c r="B992" s="28">
        <f>VLOOKUP(Hospital_details[[#This Row],[PA ID]],Patient_details[],2,0)</f>
        <v>42825</v>
      </c>
      <c r="C992" s="32">
        <f>VLOOKUP(Hospital_details[[#This Row],[PA ID]],Patient_details[],3,0)</f>
        <v>26</v>
      </c>
      <c r="D992" s="32" t="str">
        <f>VLOOKUP(Hospital_details[[#This Row],[PA ID]],Patient_details[],4,0)</f>
        <v>M</v>
      </c>
      <c r="E992" s="27" t="str">
        <f>VLOOKUP(Hospital_details[[#This Row],[PA ID]],Patient_details[],5,0)</f>
        <v>Multiple-occupancy room overnight</v>
      </c>
      <c r="F992" s="27" t="str">
        <f>VLOOKUP(Hospital_details[[#This Row],[PA ID]],Patient_details[],6,0)</f>
        <v>Mallow</v>
      </c>
      <c r="G992" s="33" t="str">
        <f>VLOOKUP(Hospital_details[[#This Row],[PA ID]],Patient_details[],7,0)</f>
        <v>Cork</v>
      </c>
      <c r="H992" s="29" t="str">
        <f>VLOOKUP(Hospital_details[[#This Row],[PA ID]],Patient_details[],9,0)</f>
        <v>Audiology Department</v>
      </c>
      <c r="I992" s="27" t="s">
        <v>2001</v>
      </c>
      <c r="J992" s="27" t="str">
        <f>VLOOKUP(Hospital_details[[#This Row],[Diagnosis_ID]],Diagnosis_details[],2,0)</f>
        <v>Therapy</v>
      </c>
      <c r="K992" s="27" t="str">
        <f>VLOOKUP(Hospital_details[[#This Row],[Diagnosis_ID]],Diagnosis_details[],3,0)</f>
        <v>Medical card holders</v>
      </c>
      <c r="L992" s="29" t="str">
        <f>VLOOKUP(Hospital_details[[#This Row],[Diagnosis_ID]],Diagnosis_details[],4,0)</f>
        <v>Dr Doherty</v>
      </c>
      <c r="M992" s="29" t="str">
        <f>VLOOKUP(Hospital_details[[#This Row],[PA ID]],Patient_details[],10,0)</f>
        <v>Anti-Inflammatory</v>
      </c>
      <c r="N992" s="29" t="str">
        <f>VLOOKUP(Hospital_details[[#This Row],[PA ID]],Patient_details[],8,0)</f>
        <v>Hearing Loss</v>
      </c>
      <c r="O992" s="30">
        <f>VLOOKUP(Hospital_details[[#This Row],[PA ID]],Patient_details[],11,0)</f>
        <v>5000</v>
      </c>
      <c r="P992" s="31">
        <f>VLOOKUP(Hospital_details[[#This Row],[PA ID]],Patient_details[],12,0)</f>
        <v>175</v>
      </c>
      <c r="Q992" s="31">
        <f>VLOOKUP(Hospital_details[[#This Row],[Diagnosis_ID]],Diagnosis_details[],5,0)</f>
        <v>250</v>
      </c>
      <c r="R9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92" s="31">
        <f>Hospital_details[[#This Row],[Hospital Charges]]+Hospital_details[[#This Row],[Price of Treatment]]+Hospital_details[[#This Row],[Consultant Fee]]-Hospital_details[[#This Row],[Discount]]</f>
        <v>5275</v>
      </c>
      <c r="T9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1582.5</v>
      </c>
    </row>
    <row r="993" spans="1:20">
      <c r="A993" s="27" t="s">
        <v>2002</v>
      </c>
      <c r="B993" s="28">
        <f>VLOOKUP(Hospital_details[[#This Row],[PA ID]],Patient_details[],2,0)</f>
        <v>43354</v>
      </c>
      <c r="C993" s="32">
        <f>VLOOKUP(Hospital_details[[#This Row],[PA ID]],Patient_details[],3,0)</f>
        <v>45</v>
      </c>
      <c r="D993" s="32" t="str">
        <f>VLOOKUP(Hospital_details[[#This Row],[PA ID]],Patient_details[],4,0)</f>
        <v>M</v>
      </c>
      <c r="E993" s="27" t="str">
        <f>VLOOKUP(Hospital_details[[#This Row],[PA ID]],Patient_details[],5,0)</f>
        <v>Single-occupancy room overnight</v>
      </c>
      <c r="F993" s="27" t="str">
        <f>VLOOKUP(Hospital_details[[#This Row],[PA ID]],Patient_details[],6,0)</f>
        <v>Boyle</v>
      </c>
      <c r="G993" s="33" t="str">
        <f>VLOOKUP(Hospital_details[[#This Row],[PA ID]],Patient_details[],7,0)</f>
        <v>Roscommon</v>
      </c>
      <c r="H993" s="29" t="str">
        <f>VLOOKUP(Hospital_details[[#This Row],[PA ID]],Patient_details[],9,0)</f>
        <v>Surgery</v>
      </c>
      <c r="I993" s="27" t="s">
        <v>2003</v>
      </c>
      <c r="J993" s="27" t="str">
        <f>VLOOKUP(Hospital_details[[#This Row],[Diagnosis_ID]],Diagnosis_details[],2,0)</f>
        <v>Therapy</v>
      </c>
      <c r="K993" s="27" t="str">
        <f>VLOOKUP(Hospital_details[[#This Row],[Diagnosis_ID]],Diagnosis_details[],3,0)</f>
        <v>Medical card holders</v>
      </c>
      <c r="L993" s="29" t="str">
        <f>VLOOKUP(Hospital_details[[#This Row],[Diagnosis_ID]],Diagnosis_details[],4,0)</f>
        <v>Dr Birx</v>
      </c>
      <c r="M993" s="29" t="str">
        <f>VLOOKUP(Hospital_details[[#This Row],[PA ID]],Patient_details[],10,0)</f>
        <v>Calcium</v>
      </c>
      <c r="N993" s="29" t="str">
        <f>VLOOKUP(Hospital_details[[#This Row],[PA ID]],Patient_details[],8,0)</f>
        <v>Orthopaedic</v>
      </c>
      <c r="O993" s="30">
        <f>VLOOKUP(Hospital_details[[#This Row],[PA ID]],Patient_details[],11,0)</f>
        <v>28000</v>
      </c>
      <c r="P993" s="31">
        <f>VLOOKUP(Hospital_details[[#This Row],[PA ID]],Patient_details[],12,0)</f>
        <v>220</v>
      </c>
      <c r="Q993" s="31">
        <f>VLOOKUP(Hospital_details[[#This Row],[Diagnosis_ID]],Diagnosis_details[],5,0)</f>
        <v>350</v>
      </c>
      <c r="R9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93" s="31">
        <f>Hospital_details[[#This Row],[Hospital Charges]]+Hospital_details[[#This Row],[Price of Treatment]]+Hospital_details[[#This Row],[Consultant Fee]]-Hospital_details[[#This Row],[Discount]]</f>
        <v>25770</v>
      </c>
      <c r="T9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994" spans="1:20">
      <c r="A994" s="27" t="s">
        <v>2004</v>
      </c>
      <c r="B994" s="28">
        <f>VLOOKUP(Hospital_details[[#This Row],[PA ID]],Patient_details[],2,0)</f>
        <v>43339</v>
      </c>
      <c r="C994" s="32">
        <f>VLOOKUP(Hospital_details[[#This Row],[PA ID]],Patient_details[],3,0)</f>
        <v>36</v>
      </c>
      <c r="D994" s="32" t="str">
        <f>VLOOKUP(Hospital_details[[#This Row],[PA ID]],Patient_details[],4,0)</f>
        <v>M</v>
      </c>
      <c r="E994" s="27" t="str">
        <f>VLOOKUP(Hospital_details[[#This Row],[PA ID]],Patient_details[],5,0)</f>
        <v>Single-occupancy room overnight</v>
      </c>
      <c r="F994" s="27" t="str">
        <f>VLOOKUP(Hospital_details[[#This Row],[PA ID]],Patient_details[],6,0)</f>
        <v>Tralee</v>
      </c>
      <c r="G994" s="33" t="str">
        <f>VLOOKUP(Hospital_details[[#This Row],[PA ID]],Patient_details[],7,0)</f>
        <v>Kerry</v>
      </c>
      <c r="H994" s="29" t="str">
        <f>VLOOKUP(Hospital_details[[#This Row],[PA ID]],Patient_details[],9,0)</f>
        <v>Surgery</v>
      </c>
      <c r="I994" s="27" t="s">
        <v>2005</v>
      </c>
      <c r="J994" s="27" t="str">
        <f>VLOOKUP(Hospital_details[[#This Row],[Diagnosis_ID]],Diagnosis_details[],2,0)</f>
        <v>Therapy</v>
      </c>
      <c r="K994" s="27" t="str">
        <f>VLOOKUP(Hospital_details[[#This Row],[Diagnosis_ID]],Diagnosis_details[],3,0)</f>
        <v>Medical card holders</v>
      </c>
      <c r="L994" s="29" t="str">
        <f>VLOOKUP(Hospital_details[[#This Row],[Diagnosis_ID]],Diagnosis_details[],4,0)</f>
        <v>Dr Birx</v>
      </c>
      <c r="M994" s="29" t="str">
        <f>VLOOKUP(Hospital_details[[#This Row],[PA ID]],Patient_details[],10,0)</f>
        <v>Calcium</v>
      </c>
      <c r="N994" s="29" t="str">
        <f>VLOOKUP(Hospital_details[[#This Row],[PA ID]],Patient_details[],8,0)</f>
        <v>Orthopaedic</v>
      </c>
      <c r="O994" s="30">
        <f>VLOOKUP(Hospital_details[[#This Row],[PA ID]],Patient_details[],11,0)</f>
        <v>28000</v>
      </c>
      <c r="P994" s="31">
        <f>VLOOKUP(Hospital_details[[#This Row],[PA ID]],Patient_details[],12,0)</f>
        <v>240</v>
      </c>
      <c r="Q994" s="31">
        <f>VLOOKUP(Hospital_details[[#This Row],[Diagnosis_ID]],Diagnosis_details[],5,0)</f>
        <v>350</v>
      </c>
      <c r="R9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94" s="31">
        <f>Hospital_details[[#This Row],[Hospital Charges]]+Hospital_details[[#This Row],[Price of Treatment]]+Hospital_details[[#This Row],[Consultant Fee]]-Hospital_details[[#This Row],[Discount]]</f>
        <v>25790</v>
      </c>
      <c r="T9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995" spans="1:20">
      <c r="A995" s="27" t="s">
        <v>2006</v>
      </c>
      <c r="B995" s="28">
        <f>VLOOKUP(Hospital_details[[#This Row],[PA ID]],Patient_details[],2,0)</f>
        <v>43339</v>
      </c>
      <c r="C995" s="32">
        <f>VLOOKUP(Hospital_details[[#This Row],[PA ID]],Patient_details[],3,0)</f>
        <v>42</v>
      </c>
      <c r="D995" s="32" t="str">
        <f>VLOOKUP(Hospital_details[[#This Row],[PA ID]],Patient_details[],4,0)</f>
        <v>M</v>
      </c>
      <c r="E995" s="27" t="str">
        <f>VLOOKUP(Hospital_details[[#This Row],[PA ID]],Patient_details[],5,0)</f>
        <v>Single-occupancy room overnight</v>
      </c>
      <c r="F995" s="27" t="str">
        <f>VLOOKUP(Hospital_details[[#This Row],[PA ID]],Patient_details[],6,0)</f>
        <v>Kells</v>
      </c>
      <c r="G995" s="33" t="str">
        <f>VLOOKUP(Hospital_details[[#This Row],[PA ID]],Patient_details[],7,0)</f>
        <v>Cavan</v>
      </c>
      <c r="H995" s="29" t="str">
        <f>VLOOKUP(Hospital_details[[#This Row],[PA ID]],Patient_details[],9,0)</f>
        <v>Surgery</v>
      </c>
      <c r="I995" s="27" t="s">
        <v>2007</v>
      </c>
      <c r="J995" s="27" t="str">
        <f>VLOOKUP(Hospital_details[[#This Row],[Diagnosis_ID]],Diagnosis_details[],2,0)</f>
        <v>Therapy</v>
      </c>
      <c r="K995" s="27" t="str">
        <f>VLOOKUP(Hospital_details[[#This Row],[Diagnosis_ID]],Diagnosis_details[],3,0)</f>
        <v>Medical card holders</v>
      </c>
      <c r="L995" s="29" t="str">
        <f>VLOOKUP(Hospital_details[[#This Row],[Diagnosis_ID]],Diagnosis_details[],4,0)</f>
        <v>Dr Birx</v>
      </c>
      <c r="M995" s="29" t="str">
        <f>VLOOKUP(Hospital_details[[#This Row],[PA ID]],Patient_details[],10,0)</f>
        <v>Calcium</v>
      </c>
      <c r="N995" s="29" t="str">
        <f>VLOOKUP(Hospital_details[[#This Row],[PA ID]],Patient_details[],8,0)</f>
        <v>Orthopaedic</v>
      </c>
      <c r="O995" s="30">
        <f>VLOOKUP(Hospital_details[[#This Row],[PA ID]],Patient_details[],11,0)</f>
        <v>28000</v>
      </c>
      <c r="P995" s="31">
        <f>VLOOKUP(Hospital_details[[#This Row],[PA ID]],Patient_details[],12,0)</f>
        <v>400</v>
      </c>
      <c r="Q995" s="31">
        <f>VLOOKUP(Hospital_details[[#This Row],[Diagnosis_ID]],Diagnosis_details[],5,0)</f>
        <v>350</v>
      </c>
      <c r="R9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995" s="31">
        <f>Hospital_details[[#This Row],[Hospital Charges]]+Hospital_details[[#This Row],[Price of Treatment]]+Hospital_details[[#This Row],[Consultant Fee]]-Hospital_details[[#This Row],[Discount]]</f>
        <v>25950</v>
      </c>
      <c r="T9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7785</v>
      </c>
    </row>
    <row r="996" spans="1:20" hidden="1">
      <c r="A996" s="27" t="s">
        <v>2008</v>
      </c>
      <c r="B996" s="28">
        <f>VLOOKUP(Hospital_details[[#This Row],[PA ID]],Patient_details[],2,0)</f>
        <v>42515</v>
      </c>
      <c r="C996" s="32">
        <f>VLOOKUP(Hospital_details[[#This Row],[PA ID]],Patient_details[],3,0)</f>
        <v>52</v>
      </c>
      <c r="D996" s="32" t="str">
        <f>VLOOKUP(Hospital_details[[#This Row],[PA ID]],Patient_details[],4,0)</f>
        <v>M</v>
      </c>
      <c r="E996" s="27" t="str">
        <f>VLOOKUP(Hospital_details[[#This Row],[PA ID]],Patient_details[],5,0)</f>
        <v>Single-occupancy room overnight</v>
      </c>
      <c r="F996" s="27" t="str">
        <f>VLOOKUP(Hospital_details[[#This Row],[PA ID]],Patient_details[],6,0)</f>
        <v>Carrick-On-Shannon</v>
      </c>
      <c r="G996" s="33" t="str">
        <f>VLOOKUP(Hospital_details[[#This Row],[PA ID]],Patient_details[],7,0)</f>
        <v>Leitrim</v>
      </c>
      <c r="H996" s="29" t="str">
        <f>VLOOKUP(Hospital_details[[#This Row],[PA ID]],Patient_details[],9,0)</f>
        <v>Anaesthesia, Intensive Care and Pain Medicine</v>
      </c>
      <c r="I996" s="27" t="s">
        <v>2009</v>
      </c>
      <c r="J996" s="27" t="str">
        <f>VLOOKUP(Hospital_details[[#This Row],[Diagnosis_ID]],Diagnosis_details[],2,0)</f>
        <v>Therapy</v>
      </c>
      <c r="K996" s="27" t="str">
        <f>VLOOKUP(Hospital_details[[#This Row],[Diagnosis_ID]],Diagnosis_details[],3,0)</f>
        <v>Medical card holders</v>
      </c>
      <c r="L996" s="29" t="str">
        <f>VLOOKUP(Hospital_details[[#This Row],[Diagnosis_ID]],Diagnosis_details[],4,0)</f>
        <v>Dr Fauci</v>
      </c>
      <c r="M996" s="29" t="str">
        <f>VLOOKUP(Hospital_details[[#This Row],[PA ID]],Patient_details[],10,0)</f>
        <v>Nitrates</v>
      </c>
      <c r="N996" s="29" t="str">
        <f>VLOOKUP(Hospital_details[[#This Row],[PA ID]],Patient_details[],8,0)</f>
        <v>Myocardial ischemia</v>
      </c>
      <c r="O996" s="30">
        <f>VLOOKUP(Hospital_details[[#This Row],[PA ID]],Patient_details[],11,0)</f>
        <v>11000</v>
      </c>
      <c r="P996" s="31">
        <f>VLOOKUP(Hospital_details[[#This Row],[PA ID]],Patient_details[],12,0)</f>
        <v>245</v>
      </c>
      <c r="Q996" s="31">
        <f>VLOOKUP(Hospital_details[[#This Row],[Diagnosis_ID]],Diagnosis_details[],5,0)</f>
        <v>320</v>
      </c>
      <c r="R9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96" s="31">
        <f>Hospital_details[[#This Row],[Hospital Charges]]+Hospital_details[[#This Row],[Price of Treatment]]+Hospital_details[[#This Row],[Consultant Fee]]-Hospital_details[[#This Row],[Discount]]</f>
        <v>11235</v>
      </c>
      <c r="T9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3370.5</v>
      </c>
    </row>
    <row r="997" spans="1:20" hidden="1">
      <c r="A997" s="27" t="s">
        <v>2010</v>
      </c>
      <c r="B997" s="28">
        <f>VLOOKUP(Hospital_details[[#This Row],[PA ID]],Patient_details[],2,0)</f>
        <v>42515</v>
      </c>
      <c r="C997" s="32">
        <f>VLOOKUP(Hospital_details[[#This Row],[PA ID]],Patient_details[],3,0)</f>
        <v>37</v>
      </c>
      <c r="D997" s="32" t="str">
        <f>VLOOKUP(Hospital_details[[#This Row],[PA ID]],Patient_details[],4,0)</f>
        <v>M</v>
      </c>
      <c r="E997" s="27" t="str">
        <f>VLOOKUP(Hospital_details[[#This Row],[PA ID]],Patient_details[],5,0)</f>
        <v>Single-occupancy room overnight</v>
      </c>
      <c r="F997" s="27" t="str">
        <f>VLOOKUP(Hospital_details[[#This Row],[PA ID]],Patient_details[],6,0)</f>
        <v>Carrick-On-Shannon</v>
      </c>
      <c r="G997" s="33" t="str">
        <f>VLOOKUP(Hospital_details[[#This Row],[PA ID]],Patient_details[],7,0)</f>
        <v>Leitrim</v>
      </c>
      <c r="H997" s="29" t="str">
        <f>VLOOKUP(Hospital_details[[#This Row],[PA ID]],Patient_details[],9,0)</f>
        <v>Anaesthesia, Intensive Care and Pain Medicine</v>
      </c>
      <c r="I997" s="27" t="s">
        <v>2011</v>
      </c>
      <c r="J997" s="27" t="str">
        <f>VLOOKUP(Hospital_details[[#This Row],[Diagnosis_ID]],Diagnosis_details[],2,0)</f>
        <v>Surgery</v>
      </c>
      <c r="K997" s="27" t="str">
        <f>VLOOKUP(Hospital_details[[#This Row],[Diagnosis_ID]],Diagnosis_details[],3,0)</f>
        <v>Medical card holders</v>
      </c>
      <c r="L997" s="29" t="str">
        <f>VLOOKUP(Hospital_details[[#This Row],[Diagnosis_ID]],Diagnosis_details[],4,0)</f>
        <v>Dr Fauci</v>
      </c>
      <c r="M997" s="29" t="str">
        <f>VLOOKUP(Hospital_details[[#This Row],[PA ID]],Patient_details[],10,0)</f>
        <v>Ranolazine</v>
      </c>
      <c r="N997" s="29" t="str">
        <f>VLOOKUP(Hospital_details[[#This Row],[PA ID]],Patient_details[],8,0)</f>
        <v>Myocardial ischemia</v>
      </c>
      <c r="O997" s="30">
        <f>VLOOKUP(Hospital_details[[#This Row],[PA ID]],Patient_details[],11,0)</f>
        <v>11000</v>
      </c>
      <c r="P997" s="31">
        <f>VLOOKUP(Hospital_details[[#This Row],[PA ID]],Patient_details[],12,0)</f>
        <v>105</v>
      </c>
      <c r="Q997" s="31">
        <f>VLOOKUP(Hospital_details[[#This Row],[Diagnosis_ID]],Diagnosis_details[],5,0)</f>
        <v>320</v>
      </c>
      <c r="R9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997" s="31">
        <f>Hospital_details[[#This Row],[Hospital Charges]]+Hospital_details[[#This Row],[Price of Treatment]]+Hospital_details[[#This Row],[Consultant Fee]]-Hospital_details[[#This Row],[Discount]]</f>
        <v>11095</v>
      </c>
      <c r="T9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998" spans="1:20">
      <c r="A998" s="27" t="s">
        <v>2012</v>
      </c>
      <c r="B998" s="28">
        <f>VLOOKUP(Hospital_details[[#This Row],[PA ID]],Patient_details[],2,0)</f>
        <v>43042</v>
      </c>
      <c r="C998" s="32">
        <f>VLOOKUP(Hospital_details[[#This Row],[PA ID]],Patient_details[],3,0)</f>
        <v>53</v>
      </c>
      <c r="D998" s="32" t="str">
        <f>VLOOKUP(Hospital_details[[#This Row],[PA ID]],Patient_details[],4,0)</f>
        <v>M</v>
      </c>
      <c r="E998" s="27" t="str">
        <f>VLOOKUP(Hospital_details[[#This Row],[PA ID]],Patient_details[],5,0)</f>
        <v>Single-occupancy room overnight</v>
      </c>
      <c r="F998" s="27" t="str">
        <f>VLOOKUP(Hospital_details[[#This Row],[PA ID]],Patient_details[],6,0)</f>
        <v>Monaghan</v>
      </c>
      <c r="G998" s="33" t="str">
        <f>VLOOKUP(Hospital_details[[#This Row],[PA ID]],Patient_details[],7,0)</f>
        <v>Monaghan</v>
      </c>
      <c r="H998" s="29" t="str">
        <f>VLOOKUP(Hospital_details[[#This Row],[PA ID]],Patient_details[],9,0)</f>
        <v>Clinical Haematology</v>
      </c>
      <c r="I998" s="27" t="s">
        <v>2013</v>
      </c>
      <c r="J998" s="27" t="str">
        <f>VLOOKUP(Hospital_details[[#This Row],[Diagnosis_ID]],Diagnosis_details[],2,0)</f>
        <v>Therapy</v>
      </c>
      <c r="K998" s="27" t="str">
        <f>VLOOKUP(Hospital_details[[#This Row],[Diagnosis_ID]],Diagnosis_details[],3,0)</f>
        <v>Medical card holders</v>
      </c>
      <c r="L998" s="29" t="str">
        <f>VLOOKUP(Hospital_details[[#This Row],[Diagnosis_ID]],Diagnosis_details[],4,0)</f>
        <v>Dr Birx</v>
      </c>
      <c r="M998" s="29" t="str">
        <f>VLOOKUP(Hospital_details[[#This Row],[PA ID]],Patient_details[],10,0)</f>
        <v>folic acid</v>
      </c>
      <c r="N998" s="29" t="str">
        <f>VLOOKUP(Hospital_details[[#This Row],[PA ID]],Patient_details[],8,0)</f>
        <v>Bacterial infection</v>
      </c>
      <c r="O998" s="30">
        <f>VLOOKUP(Hospital_details[[#This Row],[PA ID]],Patient_details[],11,0)</f>
        <v>11000</v>
      </c>
      <c r="P998" s="31">
        <f>VLOOKUP(Hospital_details[[#This Row],[PA ID]],Patient_details[],12,0)</f>
        <v>35</v>
      </c>
      <c r="Q998" s="31">
        <f>VLOOKUP(Hospital_details[[#This Row],[Diagnosis_ID]],Diagnosis_details[],5,0)</f>
        <v>350</v>
      </c>
      <c r="R9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998" s="31">
        <f>Hospital_details[[#This Row],[Hospital Charges]]+Hospital_details[[#This Row],[Price of Treatment]]+Hospital_details[[#This Row],[Consultant Fee]]-Hospital_details[[#This Row],[Discount]]</f>
        <v>10285</v>
      </c>
      <c r="T9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999" spans="1:20">
      <c r="A999" s="27" t="s">
        <v>2014</v>
      </c>
      <c r="B999" s="28">
        <f>VLOOKUP(Hospital_details[[#This Row],[PA ID]],Patient_details[],2,0)</f>
        <v>43042</v>
      </c>
      <c r="C999" s="32">
        <f>VLOOKUP(Hospital_details[[#This Row],[PA ID]],Patient_details[],3,0)</f>
        <v>65</v>
      </c>
      <c r="D999" s="32" t="str">
        <f>VLOOKUP(Hospital_details[[#This Row],[PA ID]],Patient_details[],4,0)</f>
        <v>F</v>
      </c>
      <c r="E999" s="27" t="str">
        <f>VLOOKUP(Hospital_details[[#This Row],[PA ID]],Patient_details[],5,0)</f>
        <v>Day-case</v>
      </c>
      <c r="F999" s="27" t="str">
        <f>VLOOKUP(Hospital_details[[#This Row],[PA ID]],Patient_details[],6,0)</f>
        <v>Monaghan</v>
      </c>
      <c r="G999" s="33" t="str">
        <f>VLOOKUP(Hospital_details[[#This Row],[PA ID]],Patient_details[],7,0)</f>
        <v>Monaghan</v>
      </c>
      <c r="H999" s="29" t="str">
        <f>VLOOKUP(Hospital_details[[#This Row],[PA ID]],Patient_details[],9,0)</f>
        <v>Clinical Haematology</v>
      </c>
      <c r="I999" s="27" t="s">
        <v>2015</v>
      </c>
      <c r="J999" s="27" t="str">
        <f>VLOOKUP(Hospital_details[[#This Row],[Diagnosis_ID]],Diagnosis_details[],2,0)</f>
        <v>Therapy</v>
      </c>
      <c r="K999" s="27" t="str">
        <f>VLOOKUP(Hospital_details[[#This Row],[Diagnosis_ID]],Diagnosis_details[],3,0)</f>
        <v>Medical card holders</v>
      </c>
      <c r="L999" s="29" t="str">
        <f>VLOOKUP(Hospital_details[[#This Row],[Diagnosis_ID]],Diagnosis_details[],4,0)</f>
        <v>Dr Birx</v>
      </c>
      <c r="M999" s="29" t="str">
        <f>VLOOKUP(Hospital_details[[#This Row],[PA ID]],Patient_details[],10,0)</f>
        <v>folic acid</v>
      </c>
      <c r="N999" s="29" t="str">
        <f>VLOOKUP(Hospital_details[[#This Row],[PA ID]],Patient_details[],8,0)</f>
        <v>Bacterial infection</v>
      </c>
      <c r="O999" s="30">
        <f>VLOOKUP(Hospital_details[[#This Row],[PA ID]],Patient_details[],11,0)</f>
        <v>750</v>
      </c>
      <c r="P999" s="31">
        <f>VLOOKUP(Hospital_details[[#This Row],[PA ID]],Patient_details[],12,0)</f>
        <v>105</v>
      </c>
      <c r="Q999" s="31">
        <f>VLOOKUP(Hospital_details[[#This Row],[Diagnosis_ID]],Diagnosis_details[],5,0)</f>
        <v>350</v>
      </c>
      <c r="R9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999" s="31">
        <f>Hospital_details[[#This Row],[Hospital Charges]]+Hospital_details[[#This Row],[Price of Treatment]]+Hospital_details[[#This Row],[Consultant Fee]]-Hospital_details[[#This Row],[Discount]]</f>
        <v>1055</v>
      </c>
      <c r="T9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316.5</v>
      </c>
    </row>
    <row r="1000" spans="1:20">
      <c r="A1000" s="27" t="s">
        <v>2016</v>
      </c>
      <c r="B1000" s="28">
        <f>VLOOKUP(Hospital_details[[#This Row],[PA ID]],Patient_details[],2,0)</f>
        <v>43042</v>
      </c>
      <c r="C1000" s="32">
        <f>VLOOKUP(Hospital_details[[#This Row],[PA ID]],Patient_details[],3,0)</f>
        <v>47</v>
      </c>
      <c r="D1000" s="32" t="str">
        <f>VLOOKUP(Hospital_details[[#This Row],[PA ID]],Patient_details[],4,0)</f>
        <v>M</v>
      </c>
      <c r="E1000" s="27" t="str">
        <f>VLOOKUP(Hospital_details[[#This Row],[PA ID]],Patient_details[],5,0)</f>
        <v>Single-occupancy room overnight</v>
      </c>
      <c r="F1000" s="27" t="str">
        <f>VLOOKUP(Hospital_details[[#This Row],[PA ID]],Patient_details[],6,0)</f>
        <v>Carrickmacross</v>
      </c>
      <c r="G1000" s="33" t="str">
        <f>VLOOKUP(Hospital_details[[#This Row],[PA ID]],Patient_details[],7,0)</f>
        <v>Monaghan</v>
      </c>
      <c r="H1000" s="29" t="str">
        <f>VLOOKUP(Hospital_details[[#This Row],[PA ID]],Patient_details[],9,0)</f>
        <v>Clinical Haematology</v>
      </c>
      <c r="I1000" s="27" t="s">
        <v>2017</v>
      </c>
      <c r="J1000" s="27" t="str">
        <f>VLOOKUP(Hospital_details[[#This Row],[Diagnosis_ID]],Diagnosis_details[],2,0)</f>
        <v>Therapy</v>
      </c>
      <c r="K1000" s="27" t="str">
        <f>VLOOKUP(Hospital_details[[#This Row],[Diagnosis_ID]],Diagnosis_details[],3,0)</f>
        <v>Medical card holders</v>
      </c>
      <c r="L1000" s="29" t="str">
        <f>VLOOKUP(Hospital_details[[#This Row],[Diagnosis_ID]],Diagnosis_details[],4,0)</f>
        <v>Dr Birx</v>
      </c>
      <c r="M1000" s="29" t="str">
        <f>VLOOKUP(Hospital_details[[#This Row],[PA ID]],Patient_details[],10,0)</f>
        <v>antibiotics</v>
      </c>
      <c r="N1000" s="29" t="str">
        <f>VLOOKUP(Hospital_details[[#This Row],[PA ID]],Patient_details[],8,0)</f>
        <v>Bacterial infection</v>
      </c>
      <c r="O1000" s="30">
        <f>VLOOKUP(Hospital_details[[#This Row],[PA ID]],Patient_details[],11,0)</f>
        <v>11000</v>
      </c>
      <c r="P1000" s="31">
        <f>VLOOKUP(Hospital_details[[#This Row],[PA ID]],Patient_details[],12,0)</f>
        <v>175</v>
      </c>
      <c r="Q1000" s="31">
        <f>VLOOKUP(Hospital_details[[#This Row],[Diagnosis_ID]],Diagnosis_details[],5,0)</f>
        <v>350</v>
      </c>
      <c r="R10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26.25</v>
      </c>
      <c r="S1000" s="31">
        <f>Hospital_details[[#This Row],[Hospital Charges]]+Hospital_details[[#This Row],[Price of Treatment]]+Hospital_details[[#This Row],[Consultant Fee]]-Hospital_details[[#This Row],[Discount]]</f>
        <v>11498.75</v>
      </c>
      <c r="T10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3449.625</v>
      </c>
    </row>
    <row r="1001" spans="1:20">
      <c r="A1001" s="27" t="s">
        <v>2018</v>
      </c>
      <c r="B1001" s="28">
        <f>VLOOKUP(Hospital_details[[#This Row],[PA ID]],Patient_details[],2,0)</f>
        <v>43042</v>
      </c>
      <c r="C1001" s="32">
        <f>VLOOKUP(Hospital_details[[#This Row],[PA ID]],Patient_details[],3,0)</f>
        <v>38</v>
      </c>
      <c r="D1001" s="32" t="str">
        <f>VLOOKUP(Hospital_details[[#This Row],[PA ID]],Patient_details[],4,0)</f>
        <v>M</v>
      </c>
      <c r="E1001" s="27" t="str">
        <f>VLOOKUP(Hospital_details[[#This Row],[PA ID]],Patient_details[],5,0)</f>
        <v>Single-occupancy room overnight</v>
      </c>
      <c r="F1001" s="27" t="str">
        <f>VLOOKUP(Hospital_details[[#This Row],[PA ID]],Patient_details[],6,0)</f>
        <v>Roscommon</v>
      </c>
      <c r="G1001" s="33" t="str">
        <f>VLOOKUP(Hospital_details[[#This Row],[PA ID]],Patient_details[],7,0)</f>
        <v>Roscommon</v>
      </c>
      <c r="H1001" s="29" t="str">
        <f>VLOOKUP(Hospital_details[[#This Row],[PA ID]],Patient_details[],9,0)</f>
        <v>Clinical Haematology</v>
      </c>
      <c r="I1001" s="27" t="s">
        <v>2019</v>
      </c>
      <c r="J1001" s="27" t="str">
        <f>VLOOKUP(Hospital_details[[#This Row],[Diagnosis_ID]],Diagnosis_details[],2,0)</f>
        <v>Therapy</v>
      </c>
      <c r="K1001" s="27" t="str">
        <f>VLOOKUP(Hospital_details[[#This Row],[Diagnosis_ID]],Diagnosis_details[],3,0)</f>
        <v>Medical card holders</v>
      </c>
      <c r="L1001" s="29" t="str">
        <f>VLOOKUP(Hospital_details[[#This Row],[Diagnosis_ID]],Diagnosis_details[],4,0)</f>
        <v>Dr Birx</v>
      </c>
      <c r="M1001" s="29" t="str">
        <f>VLOOKUP(Hospital_details[[#This Row],[PA ID]],Patient_details[],10,0)</f>
        <v>antibiotics</v>
      </c>
      <c r="N1001" s="29" t="str">
        <f>VLOOKUP(Hospital_details[[#This Row],[PA ID]],Patient_details[],8,0)</f>
        <v>Bacterial infection</v>
      </c>
      <c r="O1001" s="30">
        <f>VLOOKUP(Hospital_details[[#This Row],[PA ID]],Patient_details[],11,0)</f>
        <v>11000</v>
      </c>
      <c r="P1001" s="31">
        <f>VLOOKUP(Hospital_details[[#This Row],[PA ID]],Patient_details[],12,0)</f>
        <v>245</v>
      </c>
      <c r="Q1001" s="31">
        <f>VLOOKUP(Hospital_details[[#This Row],[Diagnosis_ID]],Diagnosis_details[],5,0)</f>
        <v>350</v>
      </c>
      <c r="R10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36.75</v>
      </c>
      <c r="S1001" s="31">
        <f>Hospital_details[[#This Row],[Hospital Charges]]+Hospital_details[[#This Row],[Price of Treatment]]+Hospital_details[[#This Row],[Consultant Fee]]-Hospital_details[[#This Row],[Discount]]</f>
        <v>11558.25</v>
      </c>
      <c r="T10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3467.4749999999999</v>
      </c>
    </row>
    <row r="1002" spans="1:20" hidden="1">
      <c r="A1002" s="27" t="s">
        <v>2020</v>
      </c>
      <c r="B1002" s="28">
        <f>VLOOKUP(Hospital_details[[#This Row],[PA ID]],Patient_details[],2,0)</f>
        <v>43421</v>
      </c>
      <c r="C1002" s="32">
        <f>VLOOKUP(Hospital_details[[#This Row],[PA ID]],Patient_details[],3,0)</f>
        <v>52</v>
      </c>
      <c r="D1002" s="32" t="str">
        <f>VLOOKUP(Hospital_details[[#This Row],[PA ID]],Patient_details[],4,0)</f>
        <v>M</v>
      </c>
      <c r="E1002" s="27" t="str">
        <f>VLOOKUP(Hospital_details[[#This Row],[PA ID]],Patient_details[],5,0)</f>
        <v>Single-occupancy room overnight</v>
      </c>
      <c r="F1002" s="27" t="str">
        <f>VLOOKUP(Hospital_details[[#This Row],[PA ID]],Patient_details[],6,0)</f>
        <v>Athlone</v>
      </c>
      <c r="G1002" s="33" t="str">
        <f>VLOOKUP(Hospital_details[[#This Row],[PA ID]],Patient_details[],7,0)</f>
        <v>Westmeath</v>
      </c>
      <c r="H1002" s="29" t="str">
        <f>VLOOKUP(Hospital_details[[#This Row],[PA ID]],Patient_details[],9,0)</f>
        <v>Clinical Neurophysiology</v>
      </c>
      <c r="I1002" s="27" t="s">
        <v>2021</v>
      </c>
      <c r="J1002" s="27" t="str">
        <f>VLOOKUP(Hospital_details[[#This Row],[Diagnosis_ID]],Diagnosis_details[],2,0)</f>
        <v>Therapy</v>
      </c>
      <c r="K1002" s="27" t="str">
        <f>VLOOKUP(Hospital_details[[#This Row],[Diagnosis_ID]],Diagnosis_details[],3,0)</f>
        <v>Medical card holders</v>
      </c>
      <c r="L1002" s="29" t="str">
        <f>VLOOKUP(Hospital_details[[#This Row],[Diagnosis_ID]],Diagnosis_details[],4,0)</f>
        <v>Dr Doherty</v>
      </c>
      <c r="M1002" s="29" t="str">
        <f>VLOOKUP(Hospital_details[[#This Row],[PA ID]],Patient_details[],10,0)</f>
        <v>Calcium</v>
      </c>
      <c r="N1002" s="29" t="str">
        <f>VLOOKUP(Hospital_details[[#This Row],[PA ID]],Patient_details[],8,0)</f>
        <v>Chronic daily headache</v>
      </c>
      <c r="O1002" s="30">
        <f>VLOOKUP(Hospital_details[[#This Row],[PA ID]],Patient_details[],11,0)</f>
        <v>11000</v>
      </c>
      <c r="P1002" s="31">
        <f>VLOOKUP(Hospital_details[[#This Row],[PA ID]],Patient_details[],12,0)</f>
        <v>160</v>
      </c>
      <c r="Q1002" s="31">
        <f>VLOOKUP(Hospital_details[[#This Row],[Diagnosis_ID]],Diagnosis_details[],5,0)</f>
        <v>250</v>
      </c>
      <c r="R10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02" s="31">
        <f>Hospital_details[[#This Row],[Hospital Charges]]+Hospital_details[[#This Row],[Price of Treatment]]+Hospital_details[[#This Row],[Consultant Fee]]-Hospital_details[[#This Row],[Discount]]</f>
        <v>11080</v>
      </c>
      <c r="T10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1003" spans="1:20">
      <c r="A1003" s="27" t="s">
        <v>2022</v>
      </c>
      <c r="B1003" s="28">
        <f>VLOOKUP(Hospital_details[[#This Row],[PA ID]],Patient_details[],2,0)</f>
        <v>42947</v>
      </c>
      <c r="C1003" s="32">
        <f>VLOOKUP(Hospital_details[[#This Row],[PA ID]],Patient_details[],3,0)</f>
        <v>36</v>
      </c>
      <c r="D1003" s="32" t="str">
        <f>VLOOKUP(Hospital_details[[#This Row],[PA ID]],Patient_details[],4,0)</f>
        <v>M</v>
      </c>
      <c r="E1003" s="27" t="str">
        <f>VLOOKUP(Hospital_details[[#This Row],[PA ID]],Patient_details[],5,0)</f>
        <v>Single-occupancy room overnight</v>
      </c>
      <c r="F1003" s="27" t="str">
        <f>VLOOKUP(Hospital_details[[#This Row],[PA ID]],Patient_details[],6,0)</f>
        <v>Cavan</v>
      </c>
      <c r="G1003" s="33" t="str">
        <f>VLOOKUP(Hospital_details[[#This Row],[PA ID]],Patient_details[],7,0)</f>
        <v>Cavan</v>
      </c>
      <c r="H1003" s="29" t="str">
        <f>VLOOKUP(Hospital_details[[#This Row],[PA ID]],Patient_details[],9,0)</f>
        <v>Surgery</v>
      </c>
      <c r="I1003" s="27" t="s">
        <v>2023</v>
      </c>
      <c r="J1003" s="27" t="str">
        <f>VLOOKUP(Hospital_details[[#This Row],[Diagnosis_ID]],Diagnosis_details[],2,0)</f>
        <v>Therapy</v>
      </c>
      <c r="K1003" s="27" t="str">
        <f>VLOOKUP(Hospital_details[[#This Row],[Diagnosis_ID]],Diagnosis_details[],3,0)</f>
        <v>Medical card holders</v>
      </c>
      <c r="L1003" s="29" t="str">
        <f>VLOOKUP(Hospital_details[[#This Row],[Diagnosis_ID]],Diagnosis_details[],4,0)</f>
        <v>Dr Birx</v>
      </c>
      <c r="M1003" s="29" t="str">
        <f>VLOOKUP(Hospital_details[[#This Row],[PA ID]],Patient_details[],10,0)</f>
        <v>Corticosteroids</v>
      </c>
      <c r="N1003" s="29" t="str">
        <f>VLOOKUP(Hospital_details[[#This Row],[PA ID]],Patient_details[],8,0)</f>
        <v>Orthopaedic</v>
      </c>
      <c r="O1003" s="30">
        <f>VLOOKUP(Hospital_details[[#This Row],[PA ID]],Patient_details[],11,0)</f>
        <v>28000</v>
      </c>
      <c r="P1003" s="31">
        <f>VLOOKUP(Hospital_details[[#This Row],[PA ID]],Patient_details[],12,0)</f>
        <v>770</v>
      </c>
      <c r="Q1003" s="31">
        <f>VLOOKUP(Hospital_details[[#This Row],[Diagnosis_ID]],Diagnosis_details[],5,0)</f>
        <v>350</v>
      </c>
      <c r="R10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03" s="31">
        <f>Hospital_details[[#This Row],[Hospital Charges]]+Hospital_details[[#This Row],[Price of Treatment]]+Hospital_details[[#This Row],[Consultant Fee]]-Hospital_details[[#This Row],[Discount]]</f>
        <v>26320</v>
      </c>
      <c r="T10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7896</v>
      </c>
    </row>
    <row r="1004" spans="1:20">
      <c r="A1004" s="27" t="s">
        <v>2024</v>
      </c>
      <c r="B1004" s="28">
        <f>VLOOKUP(Hospital_details[[#This Row],[PA ID]],Patient_details[],2,0)</f>
        <v>42947</v>
      </c>
      <c r="C1004" s="32">
        <f>VLOOKUP(Hospital_details[[#This Row],[PA ID]],Patient_details[],3,0)</f>
        <v>43</v>
      </c>
      <c r="D1004" s="32" t="str">
        <f>VLOOKUP(Hospital_details[[#This Row],[PA ID]],Patient_details[],4,0)</f>
        <v>M</v>
      </c>
      <c r="E1004" s="27" t="str">
        <f>VLOOKUP(Hospital_details[[#This Row],[PA ID]],Patient_details[],5,0)</f>
        <v>Multiple-occupancy room overnight</v>
      </c>
      <c r="F1004" s="27" t="str">
        <f>VLOOKUP(Hospital_details[[#This Row],[PA ID]],Patient_details[],6,0)</f>
        <v>Tralee</v>
      </c>
      <c r="G1004" s="33" t="str">
        <f>VLOOKUP(Hospital_details[[#This Row],[PA ID]],Patient_details[],7,0)</f>
        <v>Kerry</v>
      </c>
      <c r="H1004" s="29" t="str">
        <f>VLOOKUP(Hospital_details[[#This Row],[PA ID]],Patient_details[],9,0)</f>
        <v>Surgery</v>
      </c>
      <c r="I1004" s="27" t="s">
        <v>2025</v>
      </c>
      <c r="J1004" s="27" t="str">
        <f>VLOOKUP(Hospital_details[[#This Row],[Diagnosis_ID]],Diagnosis_details[],2,0)</f>
        <v>Therapy</v>
      </c>
      <c r="K1004" s="27" t="str">
        <f>VLOOKUP(Hospital_details[[#This Row],[Diagnosis_ID]],Diagnosis_details[],3,0)</f>
        <v>Medical card holders</v>
      </c>
      <c r="L1004" s="29" t="str">
        <f>VLOOKUP(Hospital_details[[#This Row],[Diagnosis_ID]],Diagnosis_details[],4,0)</f>
        <v>Dr Birx</v>
      </c>
      <c r="M1004" s="29" t="str">
        <f>VLOOKUP(Hospital_details[[#This Row],[PA ID]],Patient_details[],10,0)</f>
        <v>Aspirin</v>
      </c>
      <c r="N1004" s="29" t="str">
        <f>VLOOKUP(Hospital_details[[#This Row],[PA ID]],Patient_details[],8,0)</f>
        <v>Orthopaedic</v>
      </c>
      <c r="O1004" s="30">
        <f>VLOOKUP(Hospital_details[[#This Row],[PA ID]],Patient_details[],11,0)</f>
        <v>8000</v>
      </c>
      <c r="P1004" s="31">
        <f>VLOOKUP(Hospital_details[[#This Row],[PA ID]],Patient_details[],12,0)</f>
        <v>770</v>
      </c>
      <c r="Q1004" s="31">
        <f>VLOOKUP(Hospital_details[[#This Row],[Diagnosis_ID]],Diagnosis_details[],5,0)</f>
        <v>350</v>
      </c>
      <c r="R10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004" s="31">
        <f>Hospital_details[[#This Row],[Hospital Charges]]+Hospital_details[[#This Row],[Price of Treatment]]+Hospital_details[[#This Row],[Consultant Fee]]-Hospital_details[[#This Row],[Discount]]</f>
        <v>8320</v>
      </c>
      <c r="T10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2496</v>
      </c>
    </row>
    <row r="1005" spans="1:20">
      <c r="A1005" s="27" t="s">
        <v>2026</v>
      </c>
      <c r="B1005" s="28">
        <f>VLOOKUP(Hospital_details[[#This Row],[PA ID]],Patient_details[],2,0)</f>
        <v>42947</v>
      </c>
      <c r="C1005" s="32">
        <f>VLOOKUP(Hospital_details[[#This Row],[PA ID]],Patient_details[],3,0)</f>
        <v>38</v>
      </c>
      <c r="D1005" s="32" t="str">
        <f>VLOOKUP(Hospital_details[[#This Row],[PA ID]],Patient_details[],4,0)</f>
        <v>F</v>
      </c>
      <c r="E1005" s="27" t="str">
        <f>VLOOKUP(Hospital_details[[#This Row],[PA ID]],Patient_details[],5,0)</f>
        <v>Day-case</v>
      </c>
      <c r="F1005" s="27" t="str">
        <f>VLOOKUP(Hospital_details[[#This Row],[PA ID]],Patient_details[],6,0)</f>
        <v>Longford</v>
      </c>
      <c r="G1005" s="33" t="str">
        <f>VLOOKUP(Hospital_details[[#This Row],[PA ID]],Patient_details[],7,0)</f>
        <v>Longford</v>
      </c>
      <c r="H1005" s="29" t="str">
        <f>VLOOKUP(Hospital_details[[#This Row],[PA ID]],Patient_details[],9,0)</f>
        <v>Surgery</v>
      </c>
      <c r="I1005" s="27" t="s">
        <v>2027</v>
      </c>
      <c r="J1005" s="27" t="str">
        <f>VLOOKUP(Hospital_details[[#This Row],[Diagnosis_ID]],Diagnosis_details[],2,0)</f>
        <v>Therapy</v>
      </c>
      <c r="K1005" s="27" t="str">
        <f>VLOOKUP(Hospital_details[[#This Row],[Diagnosis_ID]],Diagnosis_details[],3,0)</f>
        <v>Medical card holders</v>
      </c>
      <c r="L1005" s="29" t="str">
        <f>VLOOKUP(Hospital_details[[#This Row],[Diagnosis_ID]],Diagnosis_details[],4,0)</f>
        <v>Dr Birx</v>
      </c>
      <c r="M1005" s="29" t="str">
        <f>VLOOKUP(Hospital_details[[#This Row],[PA ID]],Patient_details[],10,0)</f>
        <v>Calcium</v>
      </c>
      <c r="N1005" s="29" t="str">
        <f>VLOOKUP(Hospital_details[[#This Row],[PA ID]],Patient_details[],8,0)</f>
        <v>Orthopaedic</v>
      </c>
      <c r="O1005" s="30">
        <f>VLOOKUP(Hospital_details[[#This Row],[PA ID]],Patient_details[],11,0)</f>
        <v>750</v>
      </c>
      <c r="P1005" s="31">
        <f>VLOOKUP(Hospital_details[[#This Row],[PA ID]],Patient_details[],12,0)</f>
        <v>330</v>
      </c>
      <c r="Q1005" s="31">
        <f>VLOOKUP(Hospital_details[[#This Row],[Diagnosis_ID]],Diagnosis_details[],5,0)</f>
        <v>350</v>
      </c>
      <c r="R10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05" s="31">
        <f>Hospital_details[[#This Row],[Hospital Charges]]+Hospital_details[[#This Row],[Price of Treatment]]+Hospital_details[[#This Row],[Consultant Fee]]-Hospital_details[[#This Row],[Discount]]</f>
        <v>1280</v>
      </c>
      <c r="T10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384</v>
      </c>
    </row>
    <row r="1006" spans="1:20">
      <c r="A1006" s="27" t="s">
        <v>2028</v>
      </c>
      <c r="B1006" s="28">
        <f>VLOOKUP(Hospital_details[[#This Row],[PA ID]],Patient_details[],2,0)</f>
        <v>42978</v>
      </c>
      <c r="C1006" s="32">
        <f>VLOOKUP(Hospital_details[[#This Row],[PA ID]],Patient_details[],3,0)</f>
        <v>65</v>
      </c>
      <c r="D1006" s="32" t="str">
        <f>VLOOKUP(Hospital_details[[#This Row],[PA ID]],Patient_details[],4,0)</f>
        <v>F</v>
      </c>
      <c r="E1006" s="27" t="str">
        <f>VLOOKUP(Hospital_details[[#This Row],[PA ID]],Patient_details[],5,0)</f>
        <v>Single-occupancy room overnight</v>
      </c>
      <c r="F1006" s="27" t="str">
        <f>VLOOKUP(Hospital_details[[#This Row],[PA ID]],Patient_details[],6,0)</f>
        <v>Kells</v>
      </c>
      <c r="G1006" s="33" t="str">
        <f>VLOOKUP(Hospital_details[[#This Row],[PA ID]],Patient_details[],7,0)</f>
        <v>Cavan</v>
      </c>
      <c r="H1006" s="29" t="str">
        <f>VLOOKUP(Hospital_details[[#This Row],[PA ID]],Patient_details[],9,0)</f>
        <v>Clinical Haematology</v>
      </c>
      <c r="I1006" s="27" t="s">
        <v>2029</v>
      </c>
      <c r="J1006" s="27" t="str">
        <f>VLOOKUP(Hospital_details[[#This Row],[Diagnosis_ID]],Diagnosis_details[],2,0)</f>
        <v>Surgery</v>
      </c>
      <c r="K1006" s="27" t="str">
        <f>VLOOKUP(Hospital_details[[#This Row],[Diagnosis_ID]],Diagnosis_details[],3,0)</f>
        <v>Medical card holders</v>
      </c>
      <c r="L1006" s="29" t="str">
        <f>VLOOKUP(Hospital_details[[#This Row],[Diagnosis_ID]],Diagnosis_details[],4,0)</f>
        <v>Dr Birx</v>
      </c>
      <c r="M1006" s="29" t="str">
        <f>VLOOKUP(Hospital_details[[#This Row],[PA ID]],Patient_details[],10,0)</f>
        <v>folic acid</v>
      </c>
      <c r="N1006" s="29" t="str">
        <f>VLOOKUP(Hospital_details[[#This Row],[PA ID]],Patient_details[],8,0)</f>
        <v>Bacterial infection</v>
      </c>
      <c r="O1006" s="30">
        <f>VLOOKUP(Hospital_details[[#This Row],[PA ID]],Patient_details[],11,0)</f>
        <v>11000</v>
      </c>
      <c r="P1006" s="31">
        <f>VLOOKUP(Hospital_details[[#This Row],[PA ID]],Patient_details[],12,0)</f>
        <v>240</v>
      </c>
      <c r="Q1006" s="31">
        <f>VLOOKUP(Hospital_details[[#This Row],[Diagnosis_ID]],Diagnosis_details[],5,0)</f>
        <v>350</v>
      </c>
      <c r="R10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06" s="31">
        <f>Hospital_details[[#This Row],[Hospital Charges]]+Hospital_details[[#This Row],[Price of Treatment]]+Hospital_details[[#This Row],[Consultant Fee]]-Hospital_details[[#This Row],[Discount]]</f>
        <v>10490</v>
      </c>
      <c r="T10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007" spans="1:20">
      <c r="A1007" s="27" t="s">
        <v>2030</v>
      </c>
      <c r="B1007" s="28">
        <f>VLOOKUP(Hospital_details[[#This Row],[PA ID]],Patient_details[],2,0)</f>
        <v>43056</v>
      </c>
      <c r="C1007" s="32">
        <f>VLOOKUP(Hospital_details[[#This Row],[PA ID]],Patient_details[],3,0)</f>
        <v>51</v>
      </c>
      <c r="D1007" s="32" t="str">
        <f>VLOOKUP(Hospital_details[[#This Row],[PA ID]],Patient_details[],4,0)</f>
        <v>F</v>
      </c>
      <c r="E1007" s="27" t="str">
        <f>VLOOKUP(Hospital_details[[#This Row],[PA ID]],Patient_details[],5,0)</f>
        <v>Multiple-occupancy room overnight</v>
      </c>
      <c r="F1007" s="27" t="str">
        <f>VLOOKUP(Hospital_details[[#This Row],[PA ID]],Patient_details[],6,0)</f>
        <v>Mitchelstown</v>
      </c>
      <c r="G1007" s="33" t="str">
        <f>VLOOKUP(Hospital_details[[#This Row],[PA ID]],Patient_details[],7,0)</f>
        <v>Cork</v>
      </c>
      <c r="H1007" s="29" t="str">
        <f>VLOOKUP(Hospital_details[[#This Row],[PA ID]],Patient_details[],9,0)</f>
        <v>Clinical Haematology</v>
      </c>
      <c r="I1007" s="27" t="s">
        <v>2031</v>
      </c>
      <c r="J1007" s="27" t="str">
        <f>VLOOKUP(Hospital_details[[#This Row],[Diagnosis_ID]],Diagnosis_details[],2,0)</f>
        <v>Therapy</v>
      </c>
      <c r="K1007" s="27" t="str">
        <f>VLOOKUP(Hospital_details[[#This Row],[Diagnosis_ID]],Diagnosis_details[],3,0)</f>
        <v>Medical card holders</v>
      </c>
      <c r="L1007" s="29" t="str">
        <f>VLOOKUP(Hospital_details[[#This Row],[Diagnosis_ID]],Diagnosis_details[],4,0)</f>
        <v>Dr Birx</v>
      </c>
      <c r="M1007" s="29" t="str">
        <f>VLOOKUP(Hospital_details[[#This Row],[PA ID]],Patient_details[],10,0)</f>
        <v>folic acid</v>
      </c>
      <c r="N1007" s="29" t="str">
        <f>VLOOKUP(Hospital_details[[#This Row],[PA ID]],Patient_details[],8,0)</f>
        <v>Bacterial infection</v>
      </c>
      <c r="O1007" s="30">
        <f>VLOOKUP(Hospital_details[[#This Row],[PA ID]],Patient_details[],11,0)</f>
        <v>5000</v>
      </c>
      <c r="P1007" s="31">
        <f>VLOOKUP(Hospital_details[[#This Row],[PA ID]],Patient_details[],12,0)</f>
        <v>105</v>
      </c>
      <c r="Q1007" s="31">
        <f>VLOOKUP(Hospital_details[[#This Row],[Diagnosis_ID]],Diagnosis_details[],5,0)</f>
        <v>350</v>
      </c>
      <c r="R10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007" s="31">
        <f>Hospital_details[[#This Row],[Hospital Charges]]+Hospital_details[[#This Row],[Price of Treatment]]+Hospital_details[[#This Row],[Consultant Fee]]-Hospital_details[[#This Row],[Discount]]</f>
        <v>4955</v>
      </c>
      <c r="T10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1486.5</v>
      </c>
    </row>
    <row r="1008" spans="1:20">
      <c r="A1008" s="27" t="s">
        <v>2032</v>
      </c>
      <c r="B1008" s="28">
        <f>VLOOKUP(Hospital_details[[#This Row],[PA ID]],Patient_details[],2,0)</f>
        <v>43048</v>
      </c>
      <c r="C1008" s="32">
        <f>VLOOKUP(Hospital_details[[#This Row],[PA ID]],Patient_details[],3,0)</f>
        <v>40</v>
      </c>
      <c r="D1008" s="32" t="str">
        <f>VLOOKUP(Hospital_details[[#This Row],[PA ID]],Patient_details[],4,0)</f>
        <v>M</v>
      </c>
      <c r="E1008" s="27" t="str">
        <f>VLOOKUP(Hospital_details[[#This Row],[PA ID]],Patient_details[],5,0)</f>
        <v>Single-occupancy room overnight</v>
      </c>
      <c r="F1008" s="27" t="str">
        <f>VLOOKUP(Hospital_details[[#This Row],[PA ID]],Patient_details[],6,0)</f>
        <v>Macroom</v>
      </c>
      <c r="G1008" s="33" t="str">
        <f>VLOOKUP(Hospital_details[[#This Row],[PA ID]],Patient_details[],7,0)</f>
        <v>Cork</v>
      </c>
      <c r="H1008" s="29" t="str">
        <f>VLOOKUP(Hospital_details[[#This Row],[PA ID]],Patient_details[],9,0)</f>
        <v>Surgery</v>
      </c>
      <c r="I1008" s="27" t="s">
        <v>2033</v>
      </c>
      <c r="J1008" s="27" t="str">
        <f>VLOOKUP(Hospital_details[[#This Row],[Diagnosis_ID]],Diagnosis_details[],2,0)</f>
        <v>Surgery</v>
      </c>
      <c r="K1008" s="27" t="str">
        <f>VLOOKUP(Hospital_details[[#This Row],[Diagnosis_ID]],Diagnosis_details[],3,0)</f>
        <v>Medical card holders</v>
      </c>
      <c r="L1008" s="29" t="str">
        <f>VLOOKUP(Hospital_details[[#This Row],[Diagnosis_ID]],Diagnosis_details[],4,0)</f>
        <v>Dr Birx</v>
      </c>
      <c r="M1008" s="29" t="str">
        <f>VLOOKUP(Hospital_details[[#This Row],[PA ID]],Patient_details[],10,0)</f>
        <v>Calcium</v>
      </c>
      <c r="N1008" s="29" t="str">
        <f>VLOOKUP(Hospital_details[[#This Row],[PA ID]],Patient_details[],8,0)</f>
        <v>Orthopaedic</v>
      </c>
      <c r="O1008" s="30">
        <f>VLOOKUP(Hospital_details[[#This Row],[PA ID]],Patient_details[],11,0)</f>
        <v>28000</v>
      </c>
      <c r="P1008" s="31">
        <f>VLOOKUP(Hospital_details[[#This Row],[PA ID]],Patient_details[],12,0)</f>
        <v>240</v>
      </c>
      <c r="Q1008" s="31">
        <f>VLOOKUP(Hospital_details[[#This Row],[Diagnosis_ID]],Diagnosis_details[],5,0)</f>
        <v>350</v>
      </c>
      <c r="R10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08" s="31">
        <f>Hospital_details[[#This Row],[Hospital Charges]]+Hospital_details[[#This Row],[Price of Treatment]]+Hospital_details[[#This Row],[Consultant Fee]]-Hospital_details[[#This Row],[Discount]]</f>
        <v>25790</v>
      </c>
      <c r="T10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1009" spans="1:20">
      <c r="A1009" s="27" t="s">
        <v>2034</v>
      </c>
      <c r="B1009" s="28">
        <f>VLOOKUP(Hospital_details[[#This Row],[PA ID]],Patient_details[],2,0)</f>
        <v>43048</v>
      </c>
      <c r="C1009" s="32">
        <f>VLOOKUP(Hospital_details[[#This Row],[PA ID]],Patient_details[],3,0)</f>
        <v>39</v>
      </c>
      <c r="D1009" s="32" t="str">
        <f>VLOOKUP(Hospital_details[[#This Row],[PA ID]],Patient_details[],4,0)</f>
        <v>M</v>
      </c>
      <c r="E1009" s="27" t="str">
        <f>VLOOKUP(Hospital_details[[#This Row],[PA ID]],Patient_details[],5,0)</f>
        <v>Multiple-occupancy room overnight</v>
      </c>
      <c r="F1009" s="27" t="str">
        <f>VLOOKUP(Hospital_details[[#This Row],[PA ID]],Patient_details[],6,0)</f>
        <v>Killarney</v>
      </c>
      <c r="G1009" s="33" t="str">
        <f>VLOOKUP(Hospital_details[[#This Row],[PA ID]],Patient_details[],7,0)</f>
        <v>Kerry</v>
      </c>
      <c r="H1009" s="29" t="str">
        <f>VLOOKUP(Hospital_details[[#This Row],[PA ID]],Patient_details[],9,0)</f>
        <v>Surgery</v>
      </c>
      <c r="I1009" s="27" t="s">
        <v>2035</v>
      </c>
      <c r="J1009" s="27" t="str">
        <f>VLOOKUP(Hospital_details[[#This Row],[Diagnosis_ID]],Diagnosis_details[],2,0)</f>
        <v>Surgery</v>
      </c>
      <c r="K1009" s="27" t="str">
        <f>VLOOKUP(Hospital_details[[#This Row],[Diagnosis_ID]],Diagnosis_details[],3,0)</f>
        <v>Medical card holders</v>
      </c>
      <c r="L1009" s="29" t="str">
        <f>VLOOKUP(Hospital_details[[#This Row],[Diagnosis_ID]],Diagnosis_details[],4,0)</f>
        <v>Dr Birx</v>
      </c>
      <c r="M1009" s="29" t="str">
        <f>VLOOKUP(Hospital_details[[#This Row],[PA ID]],Patient_details[],10,0)</f>
        <v>Calcium</v>
      </c>
      <c r="N1009" s="29" t="str">
        <f>VLOOKUP(Hospital_details[[#This Row],[PA ID]],Patient_details[],8,0)</f>
        <v>Orthopaedic</v>
      </c>
      <c r="O1009" s="30">
        <f>VLOOKUP(Hospital_details[[#This Row],[PA ID]],Patient_details[],11,0)</f>
        <v>8000</v>
      </c>
      <c r="P1009" s="31">
        <f>VLOOKUP(Hospital_details[[#This Row],[PA ID]],Patient_details[],12,0)</f>
        <v>240</v>
      </c>
      <c r="Q1009" s="31">
        <f>VLOOKUP(Hospital_details[[#This Row],[Diagnosis_ID]],Diagnosis_details[],5,0)</f>
        <v>350</v>
      </c>
      <c r="R10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009" s="31">
        <f>Hospital_details[[#This Row],[Hospital Charges]]+Hospital_details[[#This Row],[Price of Treatment]]+Hospital_details[[#This Row],[Consultant Fee]]-Hospital_details[[#This Row],[Discount]]</f>
        <v>7790</v>
      </c>
      <c r="T10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1010" spans="1:20">
      <c r="A1010" s="27" t="s">
        <v>2036</v>
      </c>
      <c r="B1010" s="28">
        <f>VLOOKUP(Hospital_details[[#This Row],[PA ID]],Patient_details[],2,0)</f>
        <v>43831</v>
      </c>
      <c r="C1010" s="32">
        <f>VLOOKUP(Hospital_details[[#This Row],[PA ID]],Patient_details[],3,0)</f>
        <v>39</v>
      </c>
      <c r="D1010" s="32" t="str">
        <f>VLOOKUP(Hospital_details[[#This Row],[PA ID]],Patient_details[],4,0)</f>
        <v>F</v>
      </c>
      <c r="E1010" s="27" t="str">
        <f>VLOOKUP(Hospital_details[[#This Row],[PA ID]],Patient_details[],5,0)</f>
        <v>Single-occupancy room overnight</v>
      </c>
      <c r="F1010" s="27" t="str">
        <f>VLOOKUP(Hospital_details[[#This Row],[PA ID]],Patient_details[],6,0)</f>
        <v>Castlerea</v>
      </c>
      <c r="G1010" s="33" t="str">
        <f>VLOOKUP(Hospital_details[[#This Row],[PA ID]],Patient_details[],7,0)</f>
        <v>Roscommon</v>
      </c>
      <c r="H1010" s="29" t="str">
        <f>VLOOKUP(Hospital_details[[#This Row],[PA ID]],Patient_details[],9,0)</f>
        <v>Clinical Haematology</v>
      </c>
      <c r="I1010" s="27" t="s">
        <v>2037</v>
      </c>
      <c r="J1010" s="27" t="str">
        <f>VLOOKUP(Hospital_details[[#This Row],[Diagnosis_ID]],Diagnosis_details[],2,0)</f>
        <v>Surgery</v>
      </c>
      <c r="K1010" s="27" t="str">
        <f>VLOOKUP(Hospital_details[[#This Row],[Diagnosis_ID]],Diagnosis_details[],3,0)</f>
        <v>Medical card holders</v>
      </c>
      <c r="L1010" s="29" t="str">
        <f>VLOOKUP(Hospital_details[[#This Row],[Diagnosis_ID]],Diagnosis_details[],4,0)</f>
        <v>Dr Birx</v>
      </c>
      <c r="M1010" s="29" t="str">
        <f>VLOOKUP(Hospital_details[[#This Row],[PA ID]],Patient_details[],10,0)</f>
        <v>folic acid</v>
      </c>
      <c r="N1010" s="29" t="str">
        <f>VLOOKUP(Hospital_details[[#This Row],[PA ID]],Patient_details[],8,0)</f>
        <v>Bacterial infection</v>
      </c>
      <c r="O1010" s="30">
        <f>VLOOKUP(Hospital_details[[#This Row],[PA ID]],Patient_details[],11,0)</f>
        <v>11000</v>
      </c>
      <c r="P1010" s="31">
        <f>VLOOKUP(Hospital_details[[#This Row],[PA ID]],Patient_details[],12,0)</f>
        <v>250</v>
      </c>
      <c r="Q1010" s="31">
        <f>VLOOKUP(Hospital_details[[#This Row],[Diagnosis_ID]],Diagnosis_details[],5,0)</f>
        <v>350</v>
      </c>
      <c r="R10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10" s="31">
        <f>Hospital_details[[#This Row],[Hospital Charges]]+Hospital_details[[#This Row],[Price of Treatment]]+Hospital_details[[#This Row],[Consultant Fee]]-Hospital_details[[#This Row],[Discount]]</f>
        <v>10500</v>
      </c>
      <c r="T10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011" spans="1:20">
      <c r="A1011" s="27" t="s">
        <v>2038</v>
      </c>
      <c r="B1011" s="28">
        <f>VLOOKUP(Hospital_details[[#This Row],[PA ID]],Patient_details[],2,0)</f>
        <v>43680</v>
      </c>
      <c r="C1011" s="32">
        <f>VLOOKUP(Hospital_details[[#This Row],[PA ID]],Patient_details[],3,0)</f>
        <v>60</v>
      </c>
      <c r="D1011" s="32" t="str">
        <f>VLOOKUP(Hospital_details[[#This Row],[PA ID]],Patient_details[],4,0)</f>
        <v>M</v>
      </c>
      <c r="E1011" s="27" t="str">
        <f>VLOOKUP(Hospital_details[[#This Row],[PA ID]],Patient_details[],5,0)</f>
        <v>Single-occupancy room overnight</v>
      </c>
      <c r="F1011" s="27" t="str">
        <f>VLOOKUP(Hospital_details[[#This Row],[PA ID]],Patient_details[],6,0)</f>
        <v>Midleton</v>
      </c>
      <c r="G1011" s="33" t="str">
        <f>VLOOKUP(Hospital_details[[#This Row],[PA ID]],Patient_details[],7,0)</f>
        <v>Cork</v>
      </c>
      <c r="H1011" s="29" t="str">
        <f>VLOOKUP(Hospital_details[[#This Row],[PA ID]],Patient_details[],9,0)</f>
        <v>Surgery</v>
      </c>
      <c r="I1011" s="27" t="s">
        <v>2039</v>
      </c>
      <c r="J1011" s="27" t="str">
        <f>VLOOKUP(Hospital_details[[#This Row],[Diagnosis_ID]],Diagnosis_details[],2,0)</f>
        <v>Therapy</v>
      </c>
      <c r="K1011" s="27" t="str">
        <f>VLOOKUP(Hospital_details[[#This Row],[Diagnosis_ID]],Diagnosis_details[],3,0)</f>
        <v>Medical card holders</v>
      </c>
      <c r="L1011" s="29" t="str">
        <f>VLOOKUP(Hospital_details[[#This Row],[Diagnosis_ID]],Diagnosis_details[],4,0)</f>
        <v>Dr Birx</v>
      </c>
      <c r="M1011" s="29" t="str">
        <f>VLOOKUP(Hospital_details[[#This Row],[PA ID]],Patient_details[],10,0)</f>
        <v>Corticosteroids</v>
      </c>
      <c r="N1011" s="29" t="str">
        <f>VLOOKUP(Hospital_details[[#This Row],[PA ID]],Patient_details[],8,0)</f>
        <v>Orthopaedic</v>
      </c>
      <c r="O1011" s="30">
        <f>VLOOKUP(Hospital_details[[#This Row],[PA ID]],Patient_details[],11,0)</f>
        <v>28000</v>
      </c>
      <c r="P1011" s="31">
        <f>VLOOKUP(Hospital_details[[#This Row],[PA ID]],Patient_details[],12,0)</f>
        <v>100</v>
      </c>
      <c r="Q1011" s="31">
        <f>VLOOKUP(Hospital_details[[#This Row],[Diagnosis_ID]],Diagnosis_details[],5,0)</f>
        <v>350</v>
      </c>
      <c r="R10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11" s="31">
        <f>Hospital_details[[#This Row],[Hospital Charges]]+Hospital_details[[#This Row],[Price of Treatment]]+Hospital_details[[#This Row],[Consultant Fee]]-Hospital_details[[#This Row],[Discount]]</f>
        <v>25650</v>
      </c>
      <c r="T10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1012" spans="1:20">
      <c r="A1012" s="27" t="s">
        <v>2040</v>
      </c>
      <c r="B1012" s="28">
        <f>VLOOKUP(Hospital_details[[#This Row],[PA ID]],Patient_details[],2,0)</f>
        <v>42700</v>
      </c>
      <c r="C1012" s="32">
        <f>VLOOKUP(Hospital_details[[#This Row],[PA ID]],Patient_details[],3,0)</f>
        <v>43</v>
      </c>
      <c r="D1012" s="32" t="str">
        <f>VLOOKUP(Hospital_details[[#This Row],[PA ID]],Patient_details[],4,0)</f>
        <v>F</v>
      </c>
      <c r="E1012" s="27" t="str">
        <f>VLOOKUP(Hospital_details[[#This Row],[PA ID]],Patient_details[],5,0)</f>
        <v>Single-occupancy room overnight</v>
      </c>
      <c r="F1012" s="27" t="str">
        <f>VLOOKUP(Hospital_details[[#This Row],[PA ID]],Patient_details[],6,0)</f>
        <v>Midleton</v>
      </c>
      <c r="G1012" s="33" t="str">
        <f>VLOOKUP(Hospital_details[[#This Row],[PA ID]],Patient_details[],7,0)</f>
        <v>Cork</v>
      </c>
      <c r="H1012" s="29" t="str">
        <f>VLOOKUP(Hospital_details[[#This Row],[PA ID]],Patient_details[],9,0)</f>
        <v>Surgery</v>
      </c>
      <c r="I1012" s="27" t="s">
        <v>2041</v>
      </c>
      <c r="J1012" s="27" t="str">
        <f>VLOOKUP(Hospital_details[[#This Row],[Diagnosis_ID]],Diagnosis_details[],2,0)</f>
        <v>Therapy</v>
      </c>
      <c r="K1012" s="27" t="str">
        <f>VLOOKUP(Hospital_details[[#This Row],[Diagnosis_ID]],Diagnosis_details[],3,0)</f>
        <v>Medical card holders</v>
      </c>
      <c r="L1012" s="29" t="str">
        <f>VLOOKUP(Hospital_details[[#This Row],[Diagnosis_ID]],Diagnosis_details[],4,0)</f>
        <v>Dr Birx</v>
      </c>
      <c r="M1012" s="29" t="str">
        <f>VLOOKUP(Hospital_details[[#This Row],[PA ID]],Patient_details[],10,0)</f>
        <v>Aspirin</v>
      </c>
      <c r="N1012" s="29" t="str">
        <f>VLOOKUP(Hospital_details[[#This Row],[PA ID]],Patient_details[],8,0)</f>
        <v>Orthopaedic</v>
      </c>
      <c r="O1012" s="30">
        <f>VLOOKUP(Hospital_details[[#This Row],[PA ID]],Patient_details[],11,0)</f>
        <v>28000</v>
      </c>
      <c r="P1012" s="31">
        <f>VLOOKUP(Hospital_details[[#This Row],[PA ID]],Patient_details[],12,0)</f>
        <v>320</v>
      </c>
      <c r="Q1012" s="31">
        <f>VLOOKUP(Hospital_details[[#This Row],[Diagnosis_ID]],Diagnosis_details[],5,0)</f>
        <v>350</v>
      </c>
      <c r="R10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12" s="31">
        <f>Hospital_details[[#This Row],[Hospital Charges]]+Hospital_details[[#This Row],[Price of Treatment]]+Hospital_details[[#This Row],[Consultant Fee]]-Hospital_details[[#This Row],[Discount]]</f>
        <v>25870</v>
      </c>
      <c r="T10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1013" spans="1:20">
      <c r="A1013" s="27" t="s">
        <v>2042</v>
      </c>
      <c r="B1013" s="28">
        <f>VLOOKUP(Hospital_details[[#This Row],[PA ID]],Patient_details[],2,0)</f>
        <v>43637</v>
      </c>
      <c r="C1013" s="32">
        <f>VLOOKUP(Hospital_details[[#This Row],[PA ID]],Patient_details[],3,0)</f>
        <v>31</v>
      </c>
      <c r="D1013" s="32" t="str">
        <f>VLOOKUP(Hospital_details[[#This Row],[PA ID]],Patient_details[],4,0)</f>
        <v>M</v>
      </c>
      <c r="E1013" s="27" t="str">
        <f>VLOOKUP(Hospital_details[[#This Row],[PA ID]],Patient_details[],5,0)</f>
        <v>Single-occupancy room overnight</v>
      </c>
      <c r="F1013" s="27" t="str">
        <f>VLOOKUP(Hospital_details[[#This Row],[PA ID]],Patient_details[],6,0)</f>
        <v>Letterkenny</v>
      </c>
      <c r="G1013" s="33" t="str">
        <f>VLOOKUP(Hospital_details[[#This Row],[PA ID]],Patient_details[],7,0)</f>
        <v>Donegal</v>
      </c>
      <c r="H1013" s="29" t="str">
        <f>VLOOKUP(Hospital_details[[#This Row],[PA ID]],Patient_details[],9,0)</f>
        <v>Cardiology</v>
      </c>
      <c r="I1013" s="27" t="s">
        <v>2043</v>
      </c>
      <c r="J1013" s="27" t="str">
        <f>VLOOKUP(Hospital_details[[#This Row],[Diagnosis_ID]],Diagnosis_details[],2,0)</f>
        <v>Therapy</v>
      </c>
      <c r="K1013" s="27" t="str">
        <f>VLOOKUP(Hospital_details[[#This Row],[Diagnosis_ID]],Diagnosis_details[],3,0)</f>
        <v>Medical card holders</v>
      </c>
      <c r="L1013" s="29" t="str">
        <f>VLOOKUP(Hospital_details[[#This Row],[Diagnosis_ID]],Diagnosis_details[],4,0)</f>
        <v>Dr Birx</v>
      </c>
      <c r="M1013" s="29" t="str">
        <f>VLOOKUP(Hospital_details[[#This Row],[PA ID]],Patient_details[],10,0)</f>
        <v>Aspirin</v>
      </c>
      <c r="N1013" s="29" t="str">
        <f>VLOOKUP(Hospital_details[[#This Row],[PA ID]],Patient_details[],8,0)</f>
        <v>Cardiovascular disease (CVD)</v>
      </c>
      <c r="O1013" s="30">
        <f>VLOOKUP(Hospital_details[[#This Row],[PA ID]],Patient_details[],11,0)</f>
        <v>11000</v>
      </c>
      <c r="P1013" s="31">
        <f>VLOOKUP(Hospital_details[[#This Row],[PA ID]],Patient_details[],12,0)</f>
        <v>240</v>
      </c>
      <c r="Q1013" s="31">
        <f>VLOOKUP(Hospital_details[[#This Row],[Diagnosis_ID]],Diagnosis_details[],5,0)</f>
        <v>350</v>
      </c>
      <c r="R10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13" s="31">
        <f>Hospital_details[[#This Row],[Hospital Charges]]+Hospital_details[[#This Row],[Price of Treatment]]+Hospital_details[[#This Row],[Consultant Fee]]-Hospital_details[[#This Row],[Discount]]</f>
        <v>10490</v>
      </c>
      <c r="T10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014" spans="1:20">
      <c r="A1014" s="27" t="s">
        <v>2044</v>
      </c>
      <c r="B1014" s="28">
        <f>VLOOKUP(Hospital_details[[#This Row],[PA ID]],Patient_details[],2,0)</f>
        <v>43637</v>
      </c>
      <c r="C1014" s="32">
        <f>VLOOKUP(Hospital_details[[#This Row],[PA ID]],Patient_details[],3,0)</f>
        <v>55</v>
      </c>
      <c r="D1014" s="32" t="str">
        <f>VLOOKUP(Hospital_details[[#This Row],[PA ID]],Patient_details[],4,0)</f>
        <v>M</v>
      </c>
      <c r="E1014" s="27" t="str">
        <f>VLOOKUP(Hospital_details[[#This Row],[PA ID]],Patient_details[],5,0)</f>
        <v>Single-occupancy room overnight</v>
      </c>
      <c r="F1014" s="27" t="str">
        <f>VLOOKUP(Hospital_details[[#This Row],[PA ID]],Patient_details[],6,0)</f>
        <v>Letterkenny</v>
      </c>
      <c r="G1014" s="33" t="str">
        <f>VLOOKUP(Hospital_details[[#This Row],[PA ID]],Patient_details[],7,0)</f>
        <v>Donegal</v>
      </c>
      <c r="H1014" s="29" t="str">
        <f>VLOOKUP(Hospital_details[[#This Row],[PA ID]],Patient_details[],9,0)</f>
        <v>Cardiology</v>
      </c>
      <c r="I1014" s="27" t="s">
        <v>2045</v>
      </c>
      <c r="J1014" s="27" t="str">
        <f>VLOOKUP(Hospital_details[[#This Row],[Diagnosis_ID]],Diagnosis_details[],2,0)</f>
        <v>Therapy</v>
      </c>
      <c r="K1014" s="27" t="str">
        <f>VLOOKUP(Hospital_details[[#This Row],[Diagnosis_ID]],Diagnosis_details[],3,0)</f>
        <v>Medical card holders</v>
      </c>
      <c r="L1014" s="29" t="str">
        <f>VLOOKUP(Hospital_details[[#This Row],[Diagnosis_ID]],Diagnosis_details[],4,0)</f>
        <v>Dr Birx</v>
      </c>
      <c r="M1014" s="29" t="str">
        <f>VLOOKUP(Hospital_details[[#This Row],[PA ID]],Patient_details[],10,0)</f>
        <v>Calcium</v>
      </c>
      <c r="N1014" s="29" t="str">
        <f>VLOOKUP(Hospital_details[[#This Row],[PA ID]],Patient_details[],8,0)</f>
        <v>Cardiovascular disease (CVD)</v>
      </c>
      <c r="O1014" s="30">
        <f>VLOOKUP(Hospital_details[[#This Row],[PA ID]],Patient_details[],11,0)</f>
        <v>11000</v>
      </c>
      <c r="P1014" s="31">
        <f>VLOOKUP(Hospital_details[[#This Row],[PA ID]],Patient_details[],12,0)</f>
        <v>80</v>
      </c>
      <c r="Q1014" s="31">
        <f>VLOOKUP(Hospital_details[[#This Row],[Diagnosis_ID]],Diagnosis_details[],5,0)</f>
        <v>350</v>
      </c>
      <c r="R10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14" s="31">
        <f>Hospital_details[[#This Row],[Hospital Charges]]+Hospital_details[[#This Row],[Price of Treatment]]+Hospital_details[[#This Row],[Consultant Fee]]-Hospital_details[[#This Row],[Discount]]</f>
        <v>10330</v>
      </c>
      <c r="T10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015" spans="1:20">
      <c r="A1015" s="27" t="s">
        <v>2046</v>
      </c>
      <c r="B1015" s="28">
        <f>VLOOKUP(Hospital_details[[#This Row],[PA ID]],Patient_details[],2,0)</f>
        <v>43093</v>
      </c>
      <c r="C1015" s="32">
        <f>VLOOKUP(Hospital_details[[#This Row],[PA ID]],Patient_details[],3,0)</f>
        <v>65</v>
      </c>
      <c r="D1015" s="32" t="str">
        <f>VLOOKUP(Hospital_details[[#This Row],[PA ID]],Patient_details[],4,0)</f>
        <v>F</v>
      </c>
      <c r="E1015" s="27" t="str">
        <f>VLOOKUP(Hospital_details[[#This Row],[PA ID]],Patient_details[],5,0)</f>
        <v>Multiple-occupancy room overnight</v>
      </c>
      <c r="F1015" s="27" t="str">
        <f>VLOOKUP(Hospital_details[[#This Row],[PA ID]],Patient_details[],6,0)</f>
        <v>Roscommon</v>
      </c>
      <c r="G1015" s="33" t="str">
        <f>VLOOKUP(Hospital_details[[#This Row],[PA ID]],Patient_details[],7,0)</f>
        <v>Roscommon</v>
      </c>
      <c r="H1015" s="29" t="str">
        <f>VLOOKUP(Hospital_details[[#This Row],[PA ID]],Patient_details[],9,0)</f>
        <v>Cardiology</v>
      </c>
      <c r="I1015" s="27" t="s">
        <v>2047</v>
      </c>
      <c r="J1015" s="27" t="str">
        <f>VLOOKUP(Hospital_details[[#This Row],[Diagnosis_ID]],Diagnosis_details[],2,0)</f>
        <v>Therapy</v>
      </c>
      <c r="K1015" s="27" t="str">
        <f>VLOOKUP(Hospital_details[[#This Row],[Diagnosis_ID]],Diagnosis_details[],3,0)</f>
        <v>Medical card holders</v>
      </c>
      <c r="L1015" s="29" t="str">
        <f>VLOOKUP(Hospital_details[[#This Row],[Diagnosis_ID]],Diagnosis_details[],4,0)</f>
        <v>Dr Birx</v>
      </c>
      <c r="M1015" s="29" t="str">
        <f>VLOOKUP(Hospital_details[[#This Row],[PA ID]],Patient_details[],10,0)</f>
        <v>Aspirin</v>
      </c>
      <c r="N1015" s="29" t="str">
        <f>VLOOKUP(Hospital_details[[#This Row],[PA ID]],Patient_details[],8,0)</f>
        <v>Cardiovascular disease (CVD)</v>
      </c>
      <c r="O1015" s="30">
        <f>VLOOKUP(Hospital_details[[#This Row],[PA ID]],Patient_details[],11,0)</f>
        <v>5000</v>
      </c>
      <c r="P1015" s="31">
        <f>VLOOKUP(Hospital_details[[#This Row],[PA ID]],Patient_details[],12,0)</f>
        <v>1040</v>
      </c>
      <c r="Q1015" s="31">
        <f>VLOOKUP(Hospital_details[[#This Row],[Diagnosis_ID]],Diagnosis_details[],5,0)</f>
        <v>350</v>
      </c>
      <c r="R10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015" s="31">
        <f>Hospital_details[[#This Row],[Hospital Charges]]+Hospital_details[[#This Row],[Price of Treatment]]+Hospital_details[[#This Row],[Consultant Fee]]-Hospital_details[[#This Row],[Discount]]</f>
        <v>5890</v>
      </c>
      <c r="T10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1767</v>
      </c>
    </row>
    <row r="1016" spans="1:20">
      <c r="A1016" s="27" t="s">
        <v>2048</v>
      </c>
      <c r="B1016" s="28">
        <f>VLOOKUP(Hospital_details[[#This Row],[PA ID]],Patient_details[],2,0)</f>
        <v>43093</v>
      </c>
      <c r="C1016" s="32">
        <f>VLOOKUP(Hospital_details[[#This Row],[PA ID]],Patient_details[],3,0)</f>
        <v>54</v>
      </c>
      <c r="D1016" s="32" t="str">
        <f>VLOOKUP(Hospital_details[[#This Row],[PA ID]],Patient_details[],4,0)</f>
        <v>F</v>
      </c>
      <c r="E1016" s="27" t="str">
        <f>VLOOKUP(Hospital_details[[#This Row],[PA ID]],Patient_details[],5,0)</f>
        <v>Single-occupancy room overnight</v>
      </c>
      <c r="F1016" s="27" t="str">
        <f>VLOOKUP(Hospital_details[[#This Row],[PA ID]],Patient_details[],6,0)</f>
        <v>Carrick-On-Shannon</v>
      </c>
      <c r="G1016" s="33" t="str">
        <f>VLOOKUP(Hospital_details[[#This Row],[PA ID]],Patient_details[],7,0)</f>
        <v>Leitrim</v>
      </c>
      <c r="H1016" s="29" t="str">
        <f>VLOOKUP(Hospital_details[[#This Row],[PA ID]],Patient_details[],9,0)</f>
        <v>Cardiology</v>
      </c>
      <c r="I1016" s="27" t="s">
        <v>2049</v>
      </c>
      <c r="J1016" s="27" t="str">
        <f>VLOOKUP(Hospital_details[[#This Row],[Diagnosis_ID]],Diagnosis_details[],2,0)</f>
        <v>Therapy</v>
      </c>
      <c r="K1016" s="27" t="str">
        <f>VLOOKUP(Hospital_details[[#This Row],[Diagnosis_ID]],Diagnosis_details[],3,0)</f>
        <v>Medical card holders</v>
      </c>
      <c r="L1016" s="29" t="str">
        <f>VLOOKUP(Hospital_details[[#This Row],[Diagnosis_ID]],Diagnosis_details[],4,0)</f>
        <v>Dr Birx</v>
      </c>
      <c r="M1016" s="29" t="str">
        <f>VLOOKUP(Hospital_details[[#This Row],[PA ID]],Patient_details[],10,0)</f>
        <v>Beta blockers</v>
      </c>
      <c r="N1016" s="29" t="str">
        <f>VLOOKUP(Hospital_details[[#This Row],[PA ID]],Patient_details[],8,0)</f>
        <v>Cardiovascular disease (CVD)</v>
      </c>
      <c r="O1016" s="30">
        <f>VLOOKUP(Hospital_details[[#This Row],[PA ID]],Patient_details[],11,0)</f>
        <v>11000</v>
      </c>
      <c r="P1016" s="31">
        <f>VLOOKUP(Hospital_details[[#This Row],[PA ID]],Patient_details[],12,0)</f>
        <v>80</v>
      </c>
      <c r="Q1016" s="31">
        <f>VLOOKUP(Hospital_details[[#This Row],[Diagnosis_ID]],Diagnosis_details[],5,0)</f>
        <v>350</v>
      </c>
      <c r="R10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16" s="31">
        <f>Hospital_details[[#This Row],[Hospital Charges]]+Hospital_details[[#This Row],[Price of Treatment]]+Hospital_details[[#This Row],[Consultant Fee]]-Hospital_details[[#This Row],[Discount]]</f>
        <v>10330</v>
      </c>
      <c r="T10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017" spans="1:20" hidden="1">
      <c r="A1017" s="27" t="s">
        <v>2050</v>
      </c>
      <c r="B1017" s="28">
        <f>VLOOKUP(Hospital_details[[#This Row],[PA ID]],Patient_details[],2,0)</f>
        <v>42997</v>
      </c>
      <c r="C1017" s="32">
        <f>VLOOKUP(Hospital_details[[#This Row],[PA ID]],Patient_details[],3,0)</f>
        <v>40</v>
      </c>
      <c r="D1017" s="32" t="str">
        <f>VLOOKUP(Hospital_details[[#This Row],[PA ID]],Patient_details[],4,0)</f>
        <v>F</v>
      </c>
      <c r="E1017" s="27" t="str">
        <f>VLOOKUP(Hospital_details[[#This Row],[PA ID]],Patient_details[],5,0)</f>
        <v>Single-occupancy room overnight</v>
      </c>
      <c r="F1017" s="27" t="str">
        <f>VLOOKUP(Hospital_details[[#This Row],[PA ID]],Patient_details[],6,0)</f>
        <v>Mullingar</v>
      </c>
      <c r="G1017" s="33" t="str">
        <f>VLOOKUP(Hospital_details[[#This Row],[PA ID]],Patient_details[],7,0)</f>
        <v>Westmeath</v>
      </c>
      <c r="H1017" s="29" t="str">
        <f>VLOOKUP(Hospital_details[[#This Row],[PA ID]],Patient_details[],9,0)</f>
        <v>Audiology Department</v>
      </c>
      <c r="I1017" s="27" t="s">
        <v>2051</v>
      </c>
      <c r="J1017" s="27" t="str">
        <f>VLOOKUP(Hospital_details[[#This Row],[Diagnosis_ID]],Diagnosis_details[],2,0)</f>
        <v>Therapy</v>
      </c>
      <c r="K1017" s="27" t="str">
        <f>VLOOKUP(Hospital_details[[#This Row],[Diagnosis_ID]],Diagnosis_details[],3,0)</f>
        <v>Medical card holders</v>
      </c>
      <c r="L1017" s="29" t="str">
        <f>VLOOKUP(Hospital_details[[#This Row],[Diagnosis_ID]],Diagnosis_details[],4,0)</f>
        <v>Dr Doherty</v>
      </c>
      <c r="M1017" s="29" t="str">
        <f>VLOOKUP(Hospital_details[[#This Row],[PA ID]],Patient_details[],10,0)</f>
        <v>Calcium</v>
      </c>
      <c r="N1017" s="29" t="str">
        <f>VLOOKUP(Hospital_details[[#This Row],[PA ID]],Patient_details[],8,0)</f>
        <v>Hearing Loss</v>
      </c>
      <c r="O1017" s="30">
        <f>VLOOKUP(Hospital_details[[#This Row],[PA ID]],Patient_details[],11,0)</f>
        <v>11000</v>
      </c>
      <c r="P1017" s="31">
        <f>VLOOKUP(Hospital_details[[#This Row],[PA ID]],Patient_details[],12,0)</f>
        <v>400</v>
      </c>
      <c r="Q1017" s="31">
        <f>VLOOKUP(Hospital_details[[#This Row],[Diagnosis_ID]],Diagnosis_details[],5,0)</f>
        <v>250</v>
      </c>
      <c r="R10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17" s="31">
        <f>Hospital_details[[#This Row],[Hospital Charges]]+Hospital_details[[#This Row],[Price of Treatment]]+Hospital_details[[#This Row],[Consultant Fee]]-Hospital_details[[#This Row],[Discount]]</f>
        <v>11320</v>
      </c>
      <c r="T10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018" spans="1:20" hidden="1">
      <c r="A1018" s="27" t="s">
        <v>2052</v>
      </c>
      <c r="B1018" s="28">
        <f>VLOOKUP(Hospital_details[[#This Row],[PA ID]],Patient_details[],2,0)</f>
        <v>42926</v>
      </c>
      <c r="C1018" s="32">
        <f>VLOOKUP(Hospital_details[[#This Row],[PA ID]],Patient_details[],3,0)</f>
        <v>38</v>
      </c>
      <c r="D1018" s="32" t="str">
        <f>VLOOKUP(Hospital_details[[#This Row],[PA ID]],Patient_details[],4,0)</f>
        <v>F</v>
      </c>
      <c r="E1018" s="27" t="str">
        <f>VLOOKUP(Hospital_details[[#This Row],[PA ID]],Patient_details[],5,0)</f>
        <v>Single-occupancy room overnight</v>
      </c>
      <c r="F1018" s="27" t="str">
        <f>VLOOKUP(Hospital_details[[#This Row],[PA ID]],Patient_details[],6,0)</f>
        <v>Carlow</v>
      </c>
      <c r="G1018" s="33" t="str">
        <f>VLOOKUP(Hospital_details[[#This Row],[PA ID]],Patient_details[],7,0)</f>
        <v>Carlow</v>
      </c>
      <c r="H1018" s="29" t="str">
        <f>VLOOKUP(Hospital_details[[#This Row],[PA ID]],Patient_details[],9,0)</f>
        <v>Anaesthesia, Intensive Care and Pain Medicine</v>
      </c>
      <c r="I1018" s="27" t="s">
        <v>2053</v>
      </c>
      <c r="J1018" s="27" t="str">
        <f>VLOOKUP(Hospital_details[[#This Row],[Diagnosis_ID]],Diagnosis_details[],2,0)</f>
        <v>Therapy</v>
      </c>
      <c r="K1018" s="27" t="str">
        <f>VLOOKUP(Hospital_details[[#This Row],[Diagnosis_ID]],Diagnosis_details[],3,0)</f>
        <v>Medical card holders</v>
      </c>
      <c r="L1018" s="29" t="str">
        <f>VLOOKUP(Hospital_details[[#This Row],[Diagnosis_ID]],Diagnosis_details[],4,0)</f>
        <v>Dr Fauci</v>
      </c>
      <c r="M1018" s="29" t="str">
        <f>VLOOKUP(Hospital_details[[#This Row],[PA ID]],Patient_details[],10,0)</f>
        <v>Aspirin</v>
      </c>
      <c r="N1018" s="29" t="str">
        <f>VLOOKUP(Hospital_details[[#This Row],[PA ID]],Patient_details[],8,0)</f>
        <v>Myocardial ischemia</v>
      </c>
      <c r="O1018" s="30">
        <f>VLOOKUP(Hospital_details[[#This Row],[PA ID]],Patient_details[],11,0)</f>
        <v>11000</v>
      </c>
      <c r="P1018" s="31">
        <f>VLOOKUP(Hospital_details[[#This Row],[PA ID]],Patient_details[],12,0)</f>
        <v>220</v>
      </c>
      <c r="Q1018" s="31">
        <f>VLOOKUP(Hospital_details[[#This Row],[Diagnosis_ID]],Diagnosis_details[],5,0)</f>
        <v>320</v>
      </c>
      <c r="R10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18" s="31">
        <f>Hospital_details[[#This Row],[Hospital Charges]]+Hospital_details[[#This Row],[Price of Treatment]]+Hospital_details[[#This Row],[Consultant Fee]]-Hospital_details[[#This Row],[Discount]]</f>
        <v>11210</v>
      </c>
      <c r="T10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019" spans="1:20" hidden="1">
      <c r="A1019" s="27" t="s">
        <v>2054</v>
      </c>
      <c r="B1019" s="28">
        <f>VLOOKUP(Hospital_details[[#This Row],[PA ID]],Patient_details[],2,0)</f>
        <v>42926</v>
      </c>
      <c r="C1019" s="32">
        <f>VLOOKUP(Hospital_details[[#This Row],[PA ID]],Patient_details[],3,0)</f>
        <v>36</v>
      </c>
      <c r="D1019" s="32" t="str">
        <f>VLOOKUP(Hospital_details[[#This Row],[PA ID]],Patient_details[],4,0)</f>
        <v>M</v>
      </c>
      <c r="E1019" s="27" t="str">
        <f>VLOOKUP(Hospital_details[[#This Row],[PA ID]],Patient_details[],5,0)</f>
        <v>Day-case</v>
      </c>
      <c r="F1019" s="27" t="str">
        <f>VLOOKUP(Hospital_details[[#This Row],[PA ID]],Patient_details[],6,0)</f>
        <v>Longford</v>
      </c>
      <c r="G1019" s="33" t="str">
        <f>VLOOKUP(Hospital_details[[#This Row],[PA ID]],Patient_details[],7,0)</f>
        <v>Longford</v>
      </c>
      <c r="H1019" s="29" t="str">
        <f>VLOOKUP(Hospital_details[[#This Row],[PA ID]],Patient_details[],9,0)</f>
        <v>Anaesthesia, Intensive Care and Pain Medicine</v>
      </c>
      <c r="I1019" s="27" t="s">
        <v>2055</v>
      </c>
      <c r="J1019" s="27" t="str">
        <f>VLOOKUP(Hospital_details[[#This Row],[Diagnosis_ID]],Diagnosis_details[],2,0)</f>
        <v>Therapy</v>
      </c>
      <c r="K1019" s="27" t="str">
        <f>VLOOKUP(Hospital_details[[#This Row],[Diagnosis_ID]],Diagnosis_details[],3,0)</f>
        <v>Medical card holders</v>
      </c>
      <c r="L1019" s="29" t="str">
        <f>VLOOKUP(Hospital_details[[#This Row],[Diagnosis_ID]],Diagnosis_details[],4,0)</f>
        <v>Dr Fauci</v>
      </c>
      <c r="M1019" s="29" t="str">
        <f>VLOOKUP(Hospital_details[[#This Row],[PA ID]],Patient_details[],10,0)</f>
        <v>Aspirin</v>
      </c>
      <c r="N1019" s="29" t="str">
        <f>VLOOKUP(Hospital_details[[#This Row],[PA ID]],Patient_details[],8,0)</f>
        <v>Myocardial ischemia</v>
      </c>
      <c r="O1019" s="30">
        <f>VLOOKUP(Hospital_details[[#This Row],[PA ID]],Patient_details[],11,0)</f>
        <v>750</v>
      </c>
      <c r="P1019" s="31">
        <f>VLOOKUP(Hospital_details[[#This Row],[PA ID]],Patient_details[],12,0)</f>
        <v>330</v>
      </c>
      <c r="Q1019" s="31">
        <f>VLOOKUP(Hospital_details[[#This Row],[Diagnosis_ID]],Diagnosis_details[],5,0)</f>
        <v>320</v>
      </c>
      <c r="R10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19" s="31">
        <f>Hospital_details[[#This Row],[Hospital Charges]]+Hospital_details[[#This Row],[Price of Treatment]]+Hospital_details[[#This Row],[Consultant Fee]]-Hospital_details[[#This Row],[Discount]]</f>
        <v>1250</v>
      </c>
      <c r="T10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1020" spans="1:20" hidden="1">
      <c r="A1020" s="27" t="s">
        <v>2056</v>
      </c>
      <c r="B1020" s="28">
        <f>VLOOKUP(Hospital_details[[#This Row],[PA ID]],Patient_details[],2,0)</f>
        <v>42926</v>
      </c>
      <c r="C1020" s="32">
        <f>VLOOKUP(Hospital_details[[#This Row],[PA ID]],Patient_details[],3,0)</f>
        <v>43</v>
      </c>
      <c r="D1020" s="32" t="str">
        <f>VLOOKUP(Hospital_details[[#This Row],[PA ID]],Patient_details[],4,0)</f>
        <v>M</v>
      </c>
      <c r="E1020" s="27" t="str">
        <f>VLOOKUP(Hospital_details[[#This Row],[PA ID]],Patient_details[],5,0)</f>
        <v>Single-occupancy room overnight</v>
      </c>
      <c r="F1020" s="27" t="str">
        <f>VLOOKUP(Hospital_details[[#This Row],[PA ID]],Patient_details[],6,0)</f>
        <v>Sligo</v>
      </c>
      <c r="G1020" s="33" t="str">
        <f>VLOOKUP(Hospital_details[[#This Row],[PA ID]],Patient_details[],7,0)</f>
        <v>Leitrim</v>
      </c>
      <c r="H1020" s="29" t="str">
        <f>VLOOKUP(Hospital_details[[#This Row],[PA ID]],Patient_details[],9,0)</f>
        <v>Anaesthesia, Intensive Care and Pain Medicine</v>
      </c>
      <c r="I1020" s="27" t="s">
        <v>2057</v>
      </c>
      <c r="J1020" s="27" t="str">
        <f>VLOOKUP(Hospital_details[[#This Row],[Diagnosis_ID]],Diagnosis_details[],2,0)</f>
        <v>Therapy</v>
      </c>
      <c r="K1020" s="27" t="str">
        <f>VLOOKUP(Hospital_details[[#This Row],[Diagnosis_ID]],Diagnosis_details[],3,0)</f>
        <v>Medical card holders</v>
      </c>
      <c r="L1020" s="29" t="str">
        <f>VLOOKUP(Hospital_details[[#This Row],[Diagnosis_ID]],Diagnosis_details[],4,0)</f>
        <v>Dr Fauci</v>
      </c>
      <c r="M1020" s="29" t="str">
        <f>VLOOKUP(Hospital_details[[#This Row],[PA ID]],Patient_details[],10,0)</f>
        <v>Ranolazine</v>
      </c>
      <c r="N1020" s="29" t="str">
        <f>VLOOKUP(Hospital_details[[#This Row],[PA ID]],Patient_details[],8,0)</f>
        <v>Myocardial ischemia</v>
      </c>
      <c r="O1020" s="30">
        <f>VLOOKUP(Hospital_details[[#This Row],[PA ID]],Patient_details[],11,0)</f>
        <v>11000</v>
      </c>
      <c r="P1020" s="31">
        <f>VLOOKUP(Hospital_details[[#This Row],[PA ID]],Patient_details[],12,0)</f>
        <v>550</v>
      </c>
      <c r="Q1020" s="31">
        <f>VLOOKUP(Hospital_details[[#This Row],[Diagnosis_ID]],Diagnosis_details[],5,0)</f>
        <v>320</v>
      </c>
      <c r="R10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20" s="31">
        <f>Hospital_details[[#This Row],[Hospital Charges]]+Hospital_details[[#This Row],[Price of Treatment]]+Hospital_details[[#This Row],[Consultant Fee]]-Hospital_details[[#This Row],[Discount]]</f>
        <v>11540</v>
      </c>
      <c r="T10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021" spans="1:20" hidden="1">
      <c r="A1021" s="27" t="s">
        <v>2058</v>
      </c>
      <c r="B1021" s="28">
        <f>VLOOKUP(Hospital_details[[#This Row],[PA ID]],Patient_details[],2,0)</f>
        <v>42926</v>
      </c>
      <c r="C1021" s="32">
        <f>VLOOKUP(Hospital_details[[#This Row],[PA ID]],Patient_details[],3,0)</f>
        <v>41</v>
      </c>
      <c r="D1021" s="32" t="str">
        <f>VLOOKUP(Hospital_details[[#This Row],[PA ID]],Patient_details[],4,0)</f>
        <v>M</v>
      </c>
      <c r="E1021" s="27" t="str">
        <f>VLOOKUP(Hospital_details[[#This Row],[PA ID]],Patient_details[],5,0)</f>
        <v>Single-occupancy room overnight</v>
      </c>
      <c r="F1021" s="27" t="str">
        <f>VLOOKUP(Hospital_details[[#This Row],[PA ID]],Patient_details[],6,0)</f>
        <v>Sligo</v>
      </c>
      <c r="G1021" s="33" t="str">
        <f>VLOOKUP(Hospital_details[[#This Row],[PA ID]],Patient_details[],7,0)</f>
        <v>Leitrim</v>
      </c>
      <c r="H1021" s="29" t="str">
        <f>VLOOKUP(Hospital_details[[#This Row],[PA ID]],Patient_details[],9,0)</f>
        <v>Anaesthesia, Intensive Care and Pain Medicine</v>
      </c>
      <c r="I1021" s="27" t="s">
        <v>2059</v>
      </c>
      <c r="J1021" s="27" t="str">
        <f>VLOOKUP(Hospital_details[[#This Row],[Diagnosis_ID]],Diagnosis_details[],2,0)</f>
        <v>Therapy</v>
      </c>
      <c r="K1021" s="27" t="str">
        <f>VLOOKUP(Hospital_details[[#This Row],[Diagnosis_ID]],Diagnosis_details[],3,0)</f>
        <v>Medical card holders</v>
      </c>
      <c r="L1021" s="29" t="str">
        <f>VLOOKUP(Hospital_details[[#This Row],[Diagnosis_ID]],Diagnosis_details[],4,0)</f>
        <v>Dr Fauci</v>
      </c>
      <c r="M1021" s="29" t="str">
        <f>VLOOKUP(Hospital_details[[#This Row],[PA ID]],Patient_details[],10,0)</f>
        <v>Nitrates</v>
      </c>
      <c r="N1021" s="29" t="str">
        <f>VLOOKUP(Hospital_details[[#This Row],[PA ID]],Patient_details[],8,0)</f>
        <v>Myocardial ischemia</v>
      </c>
      <c r="O1021" s="30">
        <f>VLOOKUP(Hospital_details[[#This Row],[PA ID]],Patient_details[],11,0)</f>
        <v>11000</v>
      </c>
      <c r="P1021" s="31">
        <f>VLOOKUP(Hospital_details[[#This Row],[PA ID]],Patient_details[],12,0)</f>
        <v>550</v>
      </c>
      <c r="Q1021" s="31">
        <f>VLOOKUP(Hospital_details[[#This Row],[Diagnosis_ID]],Diagnosis_details[],5,0)</f>
        <v>320</v>
      </c>
      <c r="R10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21" s="31">
        <f>Hospital_details[[#This Row],[Hospital Charges]]+Hospital_details[[#This Row],[Price of Treatment]]+Hospital_details[[#This Row],[Consultant Fee]]-Hospital_details[[#This Row],[Discount]]</f>
        <v>11540</v>
      </c>
      <c r="T10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022" spans="1:20">
      <c r="A1022" s="27" t="s">
        <v>2060</v>
      </c>
      <c r="B1022" s="28">
        <f>VLOOKUP(Hospital_details[[#This Row],[PA ID]],Patient_details[],2,0)</f>
        <v>42858</v>
      </c>
      <c r="C1022" s="32">
        <f>VLOOKUP(Hospital_details[[#This Row],[PA ID]],Patient_details[],3,0)</f>
        <v>50</v>
      </c>
      <c r="D1022" s="32" t="str">
        <f>VLOOKUP(Hospital_details[[#This Row],[PA ID]],Patient_details[],4,0)</f>
        <v>M</v>
      </c>
      <c r="E1022" s="27" t="str">
        <f>VLOOKUP(Hospital_details[[#This Row],[PA ID]],Patient_details[],5,0)</f>
        <v>Single-occupancy room overnight</v>
      </c>
      <c r="F1022" s="27" t="str">
        <f>VLOOKUP(Hospital_details[[#This Row],[PA ID]],Patient_details[],6,0)</f>
        <v>Monaghan</v>
      </c>
      <c r="G1022" s="33" t="str">
        <f>VLOOKUP(Hospital_details[[#This Row],[PA ID]],Patient_details[],7,0)</f>
        <v>Monaghan</v>
      </c>
      <c r="H1022" s="29" t="str">
        <f>VLOOKUP(Hospital_details[[#This Row],[PA ID]],Patient_details[],9,0)</f>
        <v>Clinical Haematology</v>
      </c>
      <c r="I1022" s="27" t="s">
        <v>2061</v>
      </c>
      <c r="J1022" s="27" t="str">
        <f>VLOOKUP(Hospital_details[[#This Row],[Diagnosis_ID]],Diagnosis_details[],2,0)</f>
        <v>Therapy</v>
      </c>
      <c r="K1022" s="27" t="str">
        <f>VLOOKUP(Hospital_details[[#This Row],[Diagnosis_ID]],Diagnosis_details[],3,0)</f>
        <v>Medical card holders</v>
      </c>
      <c r="L1022" s="29" t="str">
        <f>VLOOKUP(Hospital_details[[#This Row],[Diagnosis_ID]],Diagnosis_details[],4,0)</f>
        <v>Dr Birx</v>
      </c>
      <c r="M1022" s="29" t="str">
        <f>VLOOKUP(Hospital_details[[#This Row],[PA ID]],Patient_details[],10,0)</f>
        <v>folic acid</v>
      </c>
      <c r="N1022" s="29" t="str">
        <f>VLOOKUP(Hospital_details[[#This Row],[PA ID]],Patient_details[],8,0)</f>
        <v>Bacterial infection</v>
      </c>
      <c r="O1022" s="30">
        <f>VLOOKUP(Hospital_details[[#This Row],[PA ID]],Patient_details[],11,0)</f>
        <v>11000</v>
      </c>
      <c r="P1022" s="31">
        <f>VLOOKUP(Hospital_details[[#This Row],[PA ID]],Patient_details[],12,0)</f>
        <v>330</v>
      </c>
      <c r="Q1022" s="31">
        <f>VLOOKUP(Hospital_details[[#This Row],[Diagnosis_ID]],Diagnosis_details[],5,0)</f>
        <v>350</v>
      </c>
      <c r="R10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22" s="31">
        <f>Hospital_details[[#This Row],[Hospital Charges]]+Hospital_details[[#This Row],[Price of Treatment]]+Hospital_details[[#This Row],[Consultant Fee]]-Hospital_details[[#This Row],[Discount]]</f>
        <v>10580</v>
      </c>
      <c r="T10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023" spans="1:20">
      <c r="A1023" s="27" t="s">
        <v>2062</v>
      </c>
      <c r="B1023" s="28">
        <f>VLOOKUP(Hospital_details[[#This Row],[PA ID]],Patient_details[],2,0)</f>
        <v>42858</v>
      </c>
      <c r="C1023" s="32">
        <f>VLOOKUP(Hospital_details[[#This Row],[PA ID]],Patient_details[],3,0)</f>
        <v>48</v>
      </c>
      <c r="D1023" s="32" t="str">
        <f>VLOOKUP(Hospital_details[[#This Row],[PA ID]],Patient_details[],4,0)</f>
        <v>M</v>
      </c>
      <c r="E1023" s="27" t="str">
        <f>VLOOKUP(Hospital_details[[#This Row],[PA ID]],Patient_details[],5,0)</f>
        <v>Multiple-occupancy room overnight</v>
      </c>
      <c r="F1023" s="27" t="str">
        <f>VLOOKUP(Hospital_details[[#This Row],[PA ID]],Patient_details[],6,0)</f>
        <v>Castlerea</v>
      </c>
      <c r="G1023" s="33" t="str">
        <f>VLOOKUP(Hospital_details[[#This Row],[PA ID]],Patient_details[],7,0)</f>
        <v>Roscommon</v>
      </c>
      <c r="H1023" s="29" t="str">
        <f>VLOOKUP(Hospital_details[[#This Row],[PA ID]],Patient_details[],9,0)</f>
        <v>Clinical Haematology</v>
      </c>
      <c r="I1023" s="27" t="s">
        <v>2063</v>
      </c>
      <c r="J1023" s="27" t="str">
        <f>VLOOKUP(Hospital_details[[#This Row],[Diagnosis_ID]],Diagnosis_details[],2,0)</f>
        <v>Therapy</v>
      </c>
      <c r="K1023" s="27" t="str">
        <f>VLOOKUP(Hospital_details[[#This Row],[Diagnosis_ID]],Diagnosis_details[],3,0)</f>
        <v>Medical card holders</v>
      </c>
      <c r="L1023" s="29" t="str">
        <f>VLOOKUP(Hospital_details[[#This Row],[Diagnosis_ID]],Diagnosis_details[],4,0)</f>
        <v>Dr Birx</v>
      </c>
      <c r="M1023" s="29" t="str">
        <f>VLOOKUP(Hospital_details[[#This Row],[PA ID]],Patient_details[],10,0)</f>
        <v>antibiotics</v>
      </c>
      <c r="N1023" s="29" t="str">
        <f>VLOOKUP(Hospital_details[[#This Row],[PA ID]],Patient_details[],8,0)</f>
        <v>Bacterial infection</v>
      </c>
      <c r="O1023" s="30">
        <f>VLOOKUP(Hospital_details[[#This Row],[PA ID]],Patient_details[],11,0)</f>
        <v>5000</v>
      </c>
      <c r="P1023" s="31">
        <f>VLOOKUP(Hospital_details[[#This Row],[PA ID]],Patient_details[],12,0)</f>
        <v>330</v>
      </c>
      <c r="Q1023" s="31">
        <f>VLOOKUP(Hospital_details[[#This Row],[Diagnosis_ID]],Diagnosis_details[],5,0)</f>
        <v>350</v>
      </c>
      <c r="R10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1023" s="31">
        <f>Hospital_details[[#This Row],[Hospital Charges]]+Hospital_details[[#This Row],[Price of Treatment]]+Hospital_details[[#This Row],[Consultant Fee]]-Hospital_details[[#This Row],[Discount]]</f>
        <v>5630.5</v>
      </c>
      <c r="T10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1689.1499999999999</v>
      </c>
    </row>
    <row r="1024" spans="1:20">
      <c r="A1024" s="27" t="s">
        <v>2064</v>
      </c>
      <c r="B1024" s="28">
        <f>VLOOKUP(Hospital_details[[#This Row],[PA ID]],Patient_details[],2,0)</f>
        <v>42858</v>
      </c>
      <c r="C1024" s="32">
        <f>VLOOKUP(Hospital_details[[#This Row],[PA ID]],Patient_details[],3,0)</f>
        <v>39</v>
      </c>
      <c r="D1024" s="32" t="str">
        <f>VLOOKUP(Hospital_details[[#This Row],[PA ID]],Patient_details[],4,0)</f>
        <v>M</v>
      </c>
      <c r="E1024" s="27" t="str">
        <f>VLOOKUP(Hospital_details[[#This Row],[PA ID]],Patient_details[],5,0)</f>
        <v>Day-case</v>
      </c>
      <c r="F1024" s="27" t="str">
        <f>VLOOKUP(Hospital_details[[#This Row],[PA ID]],Patient_details[],6,0)</f>
        <v>Ballyhaunis</v>
      </c>
      <c r="G1024" s="33" t="str">
        <f>VLOOKUP(Hospital_details[[#This Row],[PA ID]],Patient_details[],7,0)</f>
        <v>Mayo</v>
      </c>
      <c r="H1024" s="29" t="str">
        <f>VLOOKUP(Hospital_details[[#This Row],[PA ID]],Patient_details[],9,0)</f>
        <v>Clinical Haematology</v>
      </c>
      <c r="I1024" s="27" t="s">
        <v>2065</v>
      </c>
      <c r="J1024" s="27" t="str">
        <f>VLOOKUP(Hospital_details[[#This Row],[Diagnosis_ID]],Diagnosis_details[],2,0)</f>
        <v>Therapy</v>
      </c>
      <c r="K1024" s="27" t="str">
        <f>VLOOKUP(Hospital_details[[#This Row],[Diagnosis_ID]],Diagnosis_details[],3,0)</f>
        <v>Medical card holders</v>
      </c>
      <c r="L1024" s="29" t="str">
        <f>VLOOKUP(Hospital_details[[#This Row],[Diagnosis_ID]],Diagnosis_details[],4,0)</f>
        <v>Dr Birx</v>
      </c>
      <c r="M1024" s="29" t="str">
        <f>VLOOKUP(Hospital_details[[#This Row],[PA ID]],Patient_details[],10,0)</f>
        <v>oxygen</v>
      </c>
      <c r="N1024" s="29" t="str">
        <f>VLOOKUP(Hospital_details[[#This Row],[PA ID]],Patient_details[],8,0)</f>
        <v>Bacterial infection</v>
      </c>
      <c r="O1024" s="30">
        <f>VLOOKUP(Hospital_details[[#This Row],[PA ID]],Patient_details[],11,0)</f>
        <v>750</v>
      </c>
      <c r="P1024" s="31">
        <f>VLOOKUP(Hospital_details[[#This Row],[PA ID]],Patient_details[],12,0)</f>
        <v>880</v>
      </c>
      <c r="Q1024" s="31">
        <f>VLOOKUP(Hospital_details[[#This Row],[Diagnosis_ID]],Diagnosis_details[],5,0)</f>
        <v>350</v>
      </c>
      <c r="R10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24" s="31">
        <f>Hospital_details[[#This Row],[Hospital Charges]]+Hospital_details[[#This Row],[Price of Treatment]]+Hospital_details[[#This Row],[Consultant Fee]]-Hospital_details[[#This Row],[Discount]]</f>
        <v>1830</v>
      </c>
      <c r="T10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549</v>
      </c>
    </row>
    <row r="1025" spans="1:20">
      <c r="A1025" s="27" t="s">
        <v>2066</v>
      </c>
      <c r="B1025" s="28">
        <f>VLOOKUP(Hospital_details[[#This Row],[PA ID]],Patient_details[],2,0)</f>
        <v>42906</v>
      </c>
      <c r="C1025" s="32">
        <f>VLOOKUP(Hospital_details[[#This Row],[PA ID]],Patient_details[],3,0)</f>
        <v>55</v>
      </c>
      <c r="D1025" s="32" t="str">
        <f>VLOOKUP(Hospital_details[[#This Row],[PA ID]],Patient_details[],4,0)</f>
        <v>F</v>
      </c>
      <c r="E1025" s="27" t="str">
        <f>VLOOKUP(Hospital_details[[#This Row],[PA ID]],Patient_details[],5,0)</f>
        <v>Day-case</v>
      </c>
      <c r="F1025" s="27" t="str">
        <f>VLOOKUP(Hospital_details[[#This Row],[PA ID]],Patient_details[],6,0)</f>
        <v>Youghal</v>
      </c>
      <c r="G1025" s="33" t="str">
        <f>VLOOKUP(Hospital_details[[#This Row],[PA ID]],Patient_details[],7,0)</f>
        <v>Cork</v>
      </c>
      <c r="H1025" s="29" t="str">
        <f>VLOOKUP(Hospital_details[[#This Row],[PA ID]],Patient_details[],9,0)</f>
        <v>Clinical Haematology</v>
      </c>
      <c r="I1025" s="27" t="s">
        <v>2067</v>
      </c>
      <c r="J1025" s="27" t="str">
        <f>VLOOKUP(Hospital_details[[#This Row],[Diagnosis_ID]],Diagnosis_details[],2,0)</f>
        <v>Therapy</v>
      </c>
      <c r="K1025" s="27" t="str">
        <f>VLOOKUP(Hospital_details[[#This Row],[Diagnosis_ID]],Diagnosis_details[],3,0)</f>
        <v>Medical card holders</v>
      </c>
      <c r="L1025" s="29" t="str">
        <f>VLOOKUP(Hospital_details[[#This Row],[Diagnosis_ID]],Diagnosis_details[],4,0)</f>
        <v>Dr Birx</v>
      </c>
      <c r="M1025" s="29" t="str">
        <f>VLOOKUP(Hospital_details[[#This Row],[PA ID]],Patient_details[],10,0)</f>
        <v>folic acid</v>
      </c>
      <c r="N1025" s="29" t="str">
        <f>VLOOKUP(Hospital_details[[#This Row],[PA ID]],Patient_details[],8,0)</f>
        <v>Bacterial infection</v>
      </c>
      <c r="O1025" s="30">
        <f>VLOOKUP(Hospital_details[[#This Row],[PA ID]],Patient_details[],11,0)</f>
        <v>750</v>
      </c>
      <c r="P1025" s="31">
        <f>VLOOKUP(Hospital_details[[#This Row],[PA ID]],Patient_details[],12,0)</f>
        <v>220</v>
      </c>
      <c r="Q1025" s="31">
        <f>VLOOKUP(Hospital_details[[#This Row],[Diagnosis_ID]],Diagnosis_details[],5,0)</f>
        <v>350</v>
      </c>
      <c r="R10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25" s="31">
        <f>Hospital_details[[#This Row],[Hospital Charges]]+Hospital_details[[#This Row],[Price of Treatment]]+Hospital_details[[#This Row],[Consultant Fee]]-Hospital_details[[#This Row],[Discount]]</f>
        <v>1170</v>
      </c>
      <c r="T10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1026" spans="1:20" hidden="1">
      <c r="A1026" s="27" t="s">
        <v>2068</v>
      </c>
      <c r="B1026" s="28">
        <f>VLOOKUP(Hospital_details[[#This Row],[PA ID]],Patient_details[],2,0)</f>
        <v>43819</v>
      </c>
      <c r="C1026" s="32">
        <f>VLOOKUP(Hospital_details[[#This Row],[PA ID]],Patient_details[],3,0)</f>
        <v>90</v>
      </c>
      <c r="D1026" s="32" t="str">
        <f>VLOOKUP(Hospital_details[[#This Row],[PA ID]],Patient_details[],4,0)</f>
        <v>M</v>
      </c>
      <c r="E1026" s="27" t="str">
        <f>VLOOKUP(Hospital_details[[#This Row],[PA ID]],Patient_details[],5,0)</f>
        <v>Single-occupancy room overnight</v>
      </c>
      <c r="F1026" s="27" t="str">
        <f>VLOOKUP(Hospital_details[[#This Row],[PA ID]],Patient_details[],6,0)</f>
        <v>Longford</v>
      </c>
      <c r="G1026" s="33" t="str">
        <f>VLOOKUP(Hospital_details[[#This Row],[PA ID]],Patient_details[],7,0)</f>
        <v>Longford</v>
      </c>
      <c r="H1026" s="29" t="str">
        <f>VLOOKUP(Hospital_details[[#This Row],[PA ID]],Patient_details[],9,0)</f>
        <v>Neurology department</v>
      </c>
      <c r="I1026" s="27" t="s">
        <v>2069</v>
      </c>
      <c r="J1026" s="27" t="str">
        <f>VLOOKUP(Hospital_details[[#This Row],[Diagnosis_ID]],Diagnosis_details[],2,0)</f>
        <v>Therapy</v>
      </c>
      <c r="K1026" s="27" t="str">
        <f>VLOOKUP(Hospital_details[[#This Row],[Diagnosis_ID]],Diagnosis_details[],3,0)</f>
        <v>Medical card holders</v>
      </c>
      <c r="L1026" s="29" t="str">
        <f>VLOOKUP(Hospital_details[[#This Row],[Diagnosis_ID]],Diagnosis_details[],4,0)</f>
        <v>Dr Doherty</v>
      </c>
      <c r="M1026" s="29" t="str">
        <f>VLOOKUP(Hospital_details[[#This Row],[PA ID]],Patient_details[],10,0)</f>
        <v>Exelon</v>
      </c>
      <c r="N1026" s="29" t="str">
        <f>VLOOKUP(Hospital_details[[#This Row],[PA ID]],Patient_details[],8,0)</f>
        <v>Dementia</v>
      </c>
      <c r="O1026" s="30">
        <f>VLOOKUP(Hospital_details[[#This Row],[PA ID]],Patient_details[],11,0)</f>
        <v>11000</v>
      </c>
      <c r="P1026" s="31">
        <f>VLOOKUP(Hospital_details[[#This Row],[PA ID]],Patient_details[],12,0)</f>
        <v>160</v>
      </c>
      <c r="Q1026" s="31">
        <f>VLOOKUP(Hospital_details[[#This Row],[Diagnosis_ID]],Diagnosis_details[],5,0)</f>
        <v>250</v>
      </c>
      <c r="R10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26" s="31">
        <f>Hospital_details[[#This Row],[Hospital Charges]]+Hospital_details[[#This Row],[Price of Treatment]]+Hospital_details[[#This Row],[Consultant Fee]]-Hospital_details[[#This Row],[Discount]]</f>
        <v>11080</v>
      </c>
      <c r="T10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1027" spans="1:20" hidden="1">
      <c r="A1027" s="27" t="s">
        <v>2070</v>
      </c>
      <c r="B1027" s="28">
        <f>VLOOKUP(Hospital_details[[#This Row],[PA ID]],Patient_details[],2,0)</f>
        <v>43113</v>
      </c>
      <c r="C1027" s="32">
        <f>VLOOKUP(Hospital_details[[#This Row],[PA ID]],Patient_details[],3,0)</f>
        <v>42</v>
      </c>
      <c r="D1027" s="32" t="str">
        <f>VLOOKUP(Hospital_details[[#This Row],[PA ID]],Patient_details[],4,0)</f>
        <v>M</v>
      </c>
      <c r="E1027" s="27" t="str">
        <f>VLOOKUP(Hospital_details[[#This Row],[PA ID]],Patient_details[],5,0)</f>
        <v>Single-occupancy room overnight</v>
      </c>
      <c r="F1027" s="27" t="str">
        <f>VLOOKUP(Hospital_details[[#This Row],[PA ID]],Patient_details[],6,0)</f>
        <v>Tullamore</v>
      </c>
      <c r="G1027" s="33" t="str">
        <f>VLOOKUP(Hospital_details[[#This Row],[PA ID]],Patient_details[],7,0)</f>
        <v>Offaly</v>
      </c>
      <c r="H1027" s="29" t="str">
        <f>VLOOKUP(Hospital_details[[#This Row],[PA ID]],Patient_details[],9,0)</f>
        <v>Audiology Department</v>
      </c>
      <c r="I1027" s="27" t="s">
        <v>2071</v>
      </c>
      <c r="J1027" s="27" t="str">
        <f>VLOOKUP(Hospital_details[[#This Row],[Diagnosis_ID]],Diagnosis_details[],2,0)</f>
        <v>Therapy</v>
      </c>
      <c r="K1027" s="27" t="str">
        <f>VLOOKUP(Hospital_details[[#This Row],[Diagnosis_ID]],Diagnosis_details[],3,0)</f>
        <v>Medical card holders</v>
      </c>
      <c r="L1027" s="29" t="str">
        <f>VLOOKUP(Hospital_details[[#This Row],[Diagnosis_ID]],Diagnosis_details[],4,0)</f>
        <v>Dr Doherty</v>
      </c>
      <c r="M1027" s="29" t="str">
        <f>VLOOKUP(Hospital_details[[#This Row],[PA ID]],Patient_details[],10,0)</f>
        <v>Calcium</v>
      </c>
      <c r="N1027" s="29" t="str">
        <f>VLOOKUP(Hospital_details[[#This Row],[PA ID]],Patient_details[],8,0)</f>
        <v>Hearing Loss</v>
      </c>
      <c r="O1027" s="30">
        <f>VLOOKUP(Hospital_details[[#This Row],[PA ID]],Patient_details[],11,0)</f>
        <v>11000</v>
      </c>
      <c r="P1027" s="31">
        <f>VLOOKUP(Hospital_details[[#This Row],[PA ID]],Patient_details[],12,0)</f>
        <v>330</v>
      </c>
      <c r="Q1027" s="31">
        <f>VLOOKUP(Hospital_details[[#This Row],[Diagnosis_ID]],Diagnosis_details[],5,0)</f>
        <v>250</v>
      </c>
      <c r="R10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27" s="31">
        <f>Hospital_details[[#This Row],[Hospital Charges]]+Hospital_details[[#This Row],[Price of Treatment]]+Hospital_details[[#This Row],[Consultant Fee]]-Hospital_details[[#This Row],[Discount]]</f>
        <v>11250</v>
      </c>
      <c r="T10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028" spans="1:20" hidden="1">
      <c r="A1028" s="27" t="s">
        <v>2072</v>
      </c>
      <c r="B1028" s="28">
        <f>VLOOKUP(Hospital_details[[#This Row],[PA ID]],Patient_details[],2,0)</f>
        <v>43113</v>
      </c>
      <c r="C1028" s="32">
        <f>VLOOKUP(Hospital_details[[#This Row],[PA ID]],Patient_details[],3,0)</f>
        <v>54</v>
      </c>
      <c r="D1028" s="32" t="str">
        <f>VLOOKUP(Hospital_details[[#This Row],[PA ID]],Patient_details[],4,0)</f>
        <v>M</v>
      </c>
      <c r="E1028" s="27" t="str">
        <f>VLOOKUP(Hospital_details[[#This Row],[PA ID]],Patient_details[],5,0)</f>
        <v>Single-occupancy room overnight</v>
      </c>
      <c r="F1028" s="27" t="str">
        <f>VLOOKUP(Hospital_details[[#This Row],[PA ID]],Patient_details[],6,0)</f>
        <v>Westport</v>
      </c>
      <c r="G1028" s="33" t="str">
        <f>VLOOKUP(Hospital_details[[#This Row],[PA ID]],Patient_details[],7,0)</f>
        <v>Mayo</v>
      </c>
      <c r="H1028" s="29" t="str">
        <f>VLOOKUP(Hospital_details[[#This Row],[PA ID]],Patient_details[],9,0)</f>
        <v>Audiology Department</v>
      </c>
      <c r="I1028" s="27" t="s">
        <v>2073</v>
      </c>
      <c r="J1028" s="27" t="str">
        <f>VLOOKUP(Hospital_details[[#This Row],[Diagnosis_ID]],Diagnosis_details[],2,0)</f>
        <v>Therapy</v>
      </c>
      <c r="K1028" s="27" t="str">
        <f>VLOOKUP(Hospital_details[[#This Row],[Diagnosis_ID]],Diagnosis_details[],3,0)</f>
        <v>Medical card holders</v>
      </c>
      <c r="L1028" s="29" t="str">
        <f>VLOOKUP(Hospital_details[[#This Row],[Diagnosis_ID]],Diagnosis_details[],4,0)</f>
        <v>Dr Doherty</v>
      </c>
      <c r="M1028" s="29" t="str">
        <f>VLOOKUP(Hospital_details[[#This Row],[PA ID]],Patient_details[],10,0)</f>
        <v>Calcium</v>
      </c>
      <c r="N1028" s="29" t="str">
        <f>VLOOKUP(Hospital_details[[#This Row],[PA ID]],Patient_details[],8,0)</f>
        <v>Hearing Loss</v>
      </c>
      <c r="O1028" s="30">
        <f>VLOOKUP(Hospital_details[[#This Row],[PA ID]],Patient_details[],11,0)</f>
        <v>11000</v>
      </c>
      <c r="P1028" s="31">
        <f>VLOOKUP(Hospital_details[[#This Row],[PA ID]],Patient_details[],12,0)</f>
        <v>330</v>
      </c>
      <c r="Q1028" s="31">
        <f>VLOOKUP(Hospital_details[[#This Row],[Diagnosis_ID]],Diagnosis_details[],5,0)</f>
        <v>250</v>
      </c>
      <c r="R10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28" s="31">
        <f>Hospital_details[[#This Row],[Hospital Charges]]+Hospital_details[[#This Row],[Price of Treatment]]+Hospital_details[[#This Row],[Consultant Fee]]-Hospital_details[[#This Row],[Discount]]</f>
        <v>11250</v>
      </c>
      <c r="T10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029" spans="1:20" hidden="1">
      <c r="A1029" s="27" t="s">
        <v>2074</v>
      </c>
      <c r="B1029" s="28">
        <f>VLOOKUP(Hospital_details[[#This Row],[PA ID]],Patient_details[],2,0)</f>
        <v>43113</v>
      </c>
      <c r="C1029" s="32">
        <f>VLOOKUP(Hospital_details[[#This Row],[PA ID]],Patient_details[],3,0)</f>
        <v>57</v>
      </c>
      <c r="D1029" s="32" t="str">
        <f>VLOOKUP(Hospital_details[[#This Row],[PA ID]],Patient_details[],4,0)</f>
        <v>M</v>
      </c>
      <c r="E1029" s="27" t="str">
        <f>VLOOKUP(Hospital_details[[#This Row],[PA ID]],Patient_details[],5,0)</f>
        <v>Single-occupancy room overnight</v>
      </c>
      <c r="F1029" s="27" t="str">
        <f>VLOOKUP(Hospital_details[[#This Row],[PA ID]],Patient_details[],6,0)</f>
        <v>Kells</v>
      </c>
      <c r="G1029" s="33" t="str">
        <f>VLOOKUP(Hospital_details[[#This Row],[PA ID]],Patient_details[],7,0)</f>
        <v>Cavan</v>
      </c>
      <c r="H1029" s="29" t="str">
        <f>VLOOKUP(Hospital_details[[#This Row],[PA ID]],Patient_details[],9,0)</f>
        <v>Audiology Department</v>
      </c>
      <c r="I1029" s="27" t="s">
        <v>2075</v>
      </c>
      <c r="J1029" s="27" t="str">
        <f>VLOOKUP(Hospital_details[[#This Row],[Diagnosis_ID]],Diagnosis_details[],2,0)</f>
        <v>Therapy</v>
      </c>
      <c r="K1029" s="27" t="str">
        <f>VLOOKUP(Hospital_details[[#This Row],[Diagnosis_ID]],Diagnosis_details[],3,0)</f>
        <v>Medical card holders</v>
      </c>
      <c r="L1029" s="29" t="str">
        <f>VLOOKUP(Hospital_details[[#This Row],[Diagnosis_ID]],Diagnosis_details[],4,0)</f>
        <v>Dr Doherty</v>
      </c>
      <c r="M1029" s="29" t="str">
        <f>VLOOKUP(Hospital_details[[#This Row],[PA ID]],Patient_details[],10,0)</f>
        <v>Corticosteroids</v>
      </c>
      <c r="N1029" s="29" t="str">
        <f>VLOOKUP(Hospital_details[[#This Row],[PA ID]],Patient_details[],8,0)</f>
        <v>Hearing Loss</v>
      </c>
      <c r="O1029" s="30">
        <f>VLOOKUP(Hospital_details[[#This Row],[PA ID]],Patient_details[],11,0)</f>
        <v>11000</v>
      </c>
      <c r="P1029" s="31">
        <f>VLOOKUP(Hospital_details[[#This Row],[PA ID]],Patient_details[],12,0)</f>
        <v>220</v>
      </c>
      <c r="Q1029" s="31">
        <f>VLOOKUP(Hospital_details[[#This Row],[Diagnosis_ID]],Diagnosis_details[],5,0)</f>
        <v>250</v>
      </c>
      <c r="R10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29" s="31">
        <f>Hospital_details[[#This Row],[Hospital Charges]]+Hospital_details[[#This Row],[Price of Treatment]]+Hospital_details[[#This Row],[Consultant Fee]]-Hospital_details[[#This Row],[Discount]]</f>
        <v>11140</v>
      </c>
      <c r="T10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030" spans="1:20" hidden="1">
      <c r="A1030" s="27" t="s">
        <v>2076</v>
      </c>
      <c r="B1030" s="28">
        <f>VLOOKUP(Hospital_details[[#This Row],[PA ID]],Patient_details[],2,0)</f>
        <v>42566</v>
      </c>
      <c r="C1030" s="32">
        <f>VLOOKUP(Hospital_details[[#This Row],[PA ID]],Patient_details[],3,0)</f>
        <v>53</v>
      </c>
      <c r="D1030" s="32" t="str">
        <f>VLOOKUP(Hospital_details[[#This Row],[PA ID]],Patient_details[],4,0)</f>
        <v>F</v>
      </c>
      <c r="E1030" s="27" t="str">
        <f>VLOOKUP(Hospital_details[[#This Row],[PA ID]],Patient_details[],5,0)</f>
        <v>Single-occupancy room overnight</v>
      </c>
      <c r="F1030" s="27" t="str">
        <f>VLOOKUP(Hospital_details[[#This Row],[PA ID]],Patient_details[],6,0)</f>
        <v>Ballina</v>
      </c>
      <c r="G1030" s="33" t="str">
        <f>VLOOKUP(Hospital_details[[#This Row],[PA ID]],Patient_details[],7,0)</f>
        <v>Mayo</v>
      </c>
      <c r="H1030" s="29" t="str">
        <f>VLOOKUP(Hospital_details[[#This Row],[PA ID]],Patient_details[],9,0)</f>
        <v>Anaesthesia, Intensive Care and Pain Medicine</v>
      </c>
      <c r="I1030" s="27" t="s">
        <v>2077</v>
      </c>
      <c r="J1030" s="27" t="str">
        <f>VLOOKUP(Hospital_details[[#This Row],[Diagnosis_ID]],Diagnosis_details[],2,0)</f>
        <v>Therapy</v>
      </c>
      <c r="K1030" s="27" t="str">
        <f>VLOOKUP(Hospital_details[[#This Row],[Diagnosis_ID]],Diagnosis_details[],3,0)</f>
        <v>Medical card holders</v>
      </c>
      <c r="L1030" s="29" t="str">
        <f>VLOOKUP(Hospital_details[[#This Row],[Diagnosis_ID]],Diagnosis_details[],4,0)</f>
        <v>Dr Fauci</v>
      </c>
      <c r="M1030" s="29" t="str">
        <f>VLOOKUP(Hospital_details[[#This Row],[PA ID]],Patient_details[],10,0)</f>
        <v>Nitrates</v>
      </c>
      <c r="N1030" s="29" t="str">
        <f>VLOOKUP(Hospital_details[[#This Row],[PA ID]],Patient_details[],8,0)</f>
        <v>Myocardial ischemia</v>
      </c>
      <c r="O1030" s="30">
        <f>VLOOKUP(Hospital_details[[#This Row],[PA ID]],Patient_details[],11,0)</f>
        <v>11000</v>
      </c>
      <c r="P1030" s="31">
        <f>VLOOKUP(Hospital_details[[#This Row],[PA ID]],Patient_details[],12,0)</f>
        <v>550</v>
      </c>
      <c r="Q1030" s="31">
        <f>VLOOKUP(Hospital_details[[#This Row],[Diagnosis_ID]],Diagnosis_details[],5,0)</f>
        <v>320</v>
      </c>
      <c r="R10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30" s="31">
        <f>Hospital_details[[#This Row],[Hospital Charges]]+Hospital_details[[#This Row],[Price of Treatment]]+Hospital_details[[#This Row],[Consultant Fee]]-Hospital_details[[#This Row],[Discount]]</f>
        <v>11540</v>
      </c>
      <c r="T10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031" spans="1:20" hidden="1">
      <c r="A1031" s="27" t="s">
        <v>2078</v>
      </c>
      <c r="B1031" s="28">
        <f>VLOOKUP(Hospital_details[[#This Row],[PA ID]],Patient_details[],2,0)</f>
        <v>42566</v>
      </c>
      <c r="C1031" s="32">
        <f>VLOOKUP(Hospital_details[[#This Row],[PA ID]],Patient_details[],3,0)</f>
        <v>41</v>
      </c>
      <c r="D1031" s="32" t="str">
        <f>VLOOKUP(Hospital_details[[#This Row],[PA ID]],Patient_details[],4,0)</f>
        <v>F</v>
      </c>
      <c r="E1031" s="27" t="str">
        <f>VLOOKUP(Hospital_details[[#This Row],[PA ID]],Patient_details[],5,0)</f>
        <v>Single-occupancy room overnight</v>
      </c>
      <c r="F1031" s="27" t="str">
        <f>VLOOKUP(Hospital_details[[#This Row],[PA ID]],Patient_details[],6,0)</f>
        <v>Birr</v>
      </c>
      <c r="G1031" s="33" t="str">
        <f>VLOOKUP(Hospital_details[[#This Row],[PA ID]],Patient_details[],7,0)</f>
        <v>Offaly</v>
      </c>
      <c r="H1031" s="29" t="str">
        <f>VLOOKUP(Hospital_details[[#This Row],[PA ID]],Patient_details[],9,0)</f>
        <v>Anaesthesia, Intensive Care and Pain Medicine</v>
      </c>
      <c r="I1031" s="27" t="s">
        <v>2079</v>
      </c>
      <c r="J1031" s="27" t="str">
        <f>VLOOKUP(Hospital_details[[#This Row],[Diagnosis_ID]],Diagnosis_details[],2,0)</f>
        <v>Therapy</v>
      </c>
      <c r="K1031" s="27" t="str">
        <f>VLOOKUP(Hospital_details[[#This Row],[Diagnosis_ID]],Diagnosis_details[],3,0)</f>
        <v>Medical card holders</v>
      </c>
      <c r="L1031" s="29" t="str">
        <f>VLOOKUP(Hospital_details[[#This Row],[Diagnosis_ID]],Diagnosis_details[],4,0)</f>
        <v>Dr Fauci</v>
      </c>
      <c r="M1031" s="29" t="str">
        <f>VLOOKUP(Hospital_details[[#This Row],[PA ID]],Patient_details[],10,0)</f>
        <v>Ranolazine</v>
      </c>
      <c r="N1031" s="29" t="str">
        <f>VLOOKUP(Hospital_details[[#This Row],[PA ID]],Patient_details[],8,0)</f>
        <v>Myocardial ischemia</v>
      </c>
      <c r="O1031" s="30">
        <f>VLOOKUP(Hospital_details[[#This Row],[PA ID]],Patient_details[],11,0)</f>
        <v>11000</v>
      </c>
      <c r="P1031" s="31">
        <f>VLOOKUP(Hospital_details[[#This Row],[PA ID]],Patient_details[],12,0)</f>
        <v>330</v>
      </c>
      <c r="Q1031" s="31">
        <f>VLOOKUP(Hospital_details[[#This Row],[Diagnosis_ID]],Diagnosis_details[],5,0)</f>
        <v>320</v>
      </c>
      <c r="R10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31" s="31">
        <f>Hospital_details[[#This Row],[Hospital Charges]]+Hospital_details[[#This Row],[Price of Treatment]]+Hospital_details[[#This Row],[Consultant Fee]]-Hospital_details[[#This Row],[Discount]]</f>
        <v>11320</v>
      </c>
      <c r="T10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032" spans="1:20" hidden="1">
      <c r="A1032" s="27" t="s">
        <v>2080</v>
      </c>
      <c r="B1032" s="28">
        <f>VLOOKUP(Hospital_details[[#This Row],[PA ID]],Patient_details[],2,0)</f>
        <v>42566</v>
      </c>
      <c r="C1032" s="32">
        <f>VLOOKUP(Hospital_details[[#This Row],[PA ID]],Patient_details[],3,0)</f>
        <v>39</v>
      </c>
      <c r="D1032" s="32" t="str">
        <f>VLOOKUP(Hospital_details[[#This Row],[PA ID]],Patient_details[],4,0)</f>
        <v>M</v>
      </c>
      <c r="E1032" s="27" t="str">
        <f>VLOOKUP(Hospital_details[[#This Row],[PA ID]],Patient_details[],5,0)</f>
        <v>Single-occupancy room overnight</v>
      </c>
      <c r="F1032" s="27" t="str">
        <f>VLOOKUP(Hospital_details[[#This Row],[PA ID]],Patient_details[],6,0)</f>
        <v>Donegal</v>
      </c>
      <c r="G1032" s="33" t="str">
        <f>VLOOKUP(Hospital_details[[#This Row],[PA ID]],Patient_details[],7,0)</f>
        <v>Donegal</v>
      </c>
      <c r="H1032" s="29" t="str">
        <f>VLOOKUP(Hospital_details[[#This Row],[PA ID]],Patient_details[],9,0)</f>
        <v>Anaesthesia, Intensive Care and Pain Medicine</v>
      </c>
      <c r="I1032" s="27" t="s">
        <v>2081</v>
      </c>
      <c r="J1032" s="27" t="str">
        <f>VLOOKUP(Hospital_details[[#This Row],[Diagnosis_ID]],Diagnosis_details[],2,0)</f>
        <v>Therapy</v>
      </c>
      <c r="K1032" s="27" t="str">
        <f>VLOOKUP(Hospital_details[[#This Row],[Diagnosis_ID]],Diagnosis_details[],3,0)</f>
        <v>Medical card holders</v>
      </c>
      <c r="L1032" s="29" t="str">
        <f>VLOOKUP(Hospital_details[[#This Row],[Diagnosis_ID]],Diagnosis_details[],4,0)</f>
        <v>Dr Fauci</v>
      </c>
      <c r="M1032" s="29" t="str">
        <f>VLOOKUP(Hospital_details[[#This Row],[PA ID]],Patient_details[],10,0)</f>
        <v>Aspirin</v>
      </c>
      <c r="N1032" s="29" t="str">
        <f>VLOOKUP(Hospital_details[[#This Row],[PA ID]],Patient_details[],8,0)</f>
        <v>Myocardial ischemia</v>
      </c>
      <c r="O1032" s="30">
        <f>VLOOKUP(Hospital_details[[#This Row],[PA ID]],Patient_details[],11,0)</f>
        <v>11000</v>
      </c>
      <c r="P1032" s="31">
        <f>VLOOKUP(Hospital_details[[#This Row],[PA ID]],Patient_details[],12,0)</f>
        <v>330</v>
      </c>
      <c r="Q1032" s="31">
        <f>VLOOKUP(Hospital_details[[#This Row],[Diagnosis_ID]],Diagnosis_details[],5,0)</f>
        <v>320</v>
      </c>
      <c r="R10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32" s="31">
        <f>Hospital_details[[#This Row],[Hospital Charges]]+Hospital_details[[#This Row],[Price of Treatment]]+Hospital_details[[#This Row],[Consultant Fee]]-Hospital_details[[#This Row],[Discount]]</f>
        <v>11320</v>
      </c>
      <c r="T10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033" spans="1:20" hidden="1">
      <c r="A1033" s="27" t="s">
        <v>2082</v>
      </c>
      <c r="B1033" s="28">
        <f>VLOOKUP(Hospital_details[[#This Row],[PA ID]],Patient_details[],2,0)</f>
        <v>42566</v>
      </c>
      <c r="C1033" s="32">
        <f>VLOOKUP(Hospital_details[[#This Row],[PA ID]],Patient_details[],3,0)</f>
        <v>45</v>
      </c>
      <c r="D1033" s="32" t="str">
        <f>VLOOKUP(Hospital_details[[#This Row],[PA ID]],Patient_details[],4,0)</f>
        <v>M</v>
      </c>
      <c r="E1033" s="27" t="str">
        <f>VLOOKUP(Hospital_details[[#This Row],[PA ID]],Patient_details[],5,0)</f>
        <v>Single-occupancy room overnight</v>
      </c>
      <c r="F1033" s="27" t="str">
        <f>VLOOKUP(Hospital_details[[#This Row],[PA ID]],Patient_details[],6,0)</f>
        <v>Skibbereen</v>
      </c>
      <c r="G1033" s="33" t="str">
        <f>VLOOKUP(Hospital_details[[#This Row],[PA ID]],Patient_details[],7,0)</f>
        <v>Cork</v>
      </c>
      <c r="H1033" s="29" t="str">
        <f>VLOOKUP(Hospital_details[[#This Row],[PA ID]],Patient_details[],9,0)</f>
        <v>Anaesthesia, Intensive Care and Pain Medicine</v>
      </c>
      <c r="I1033" s="27" t="s">
        <v>2083</v>
      </c>
      <c r="J1033" s="27" t="str">
        <f>VLOOKUP(Hospital_details[[#This Row],[Diagnosis_ID]],Diagnosis_details[],2,0)</f>
        <v>Therapy</v>
      </c>
      <c r="K1033" s="27" t="str">
        <f>VLOOKUP(Hospital_details[[#This Row],[Diagnosis_ID]],Diagnosis_details[],3,0)</f>
        <v>Medical card holders</v>
      </c>
      <c r="L1033" s="29" t="str">
        <f>VLOOKUP(Hospital_details[[#This Row],[Diagnosis_ID]],Diagnosis_details[],4,0)</f>
        <v>Dr Fauci</v>
      </c>
      <c r="M1033" s="29" t="str">
        <f>VLOOKUP(Hospital_details[[#This Row],[PA ID]],Patient_details[],10,0)</f>
        <v>Aspirin</v>
      </c>
      <c r="N1033" s="29" t="str">
        <f>VLOOKUP(Hospital_details[[#This Row],[PA ID]],Patient_details[],8,0)</f>
        <v>Myocardial ischemia</v>
      </c>
      <c r="O1033" s="30">
        <f>VLOOKUP(Hospital_details[[#This Row],[PA ID]],Patient_details[],11,0)</f>
        <v>11000</v>
      </c>
      <c r="P1033" s="31">
        <f>VLOOKUP(Hospital_details[[#This Row],[PA ID]],Patient_details[],12,0)</f>
        <v>990</v>
      </c>
      <c r="Q1033" s="31">
        <f>VLOOKUP(Hospital_details[[#This Row],[Diagnosis_ID]],Diagnosis_details[],5,0)</f>
        <v>320</v>
      </c>
      <c r="R10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33" s="31">
        <f>Hospital_details[[#This Row],[Hospital Charges]]+Hospital_details[[#This Row],[Price of Treatment]]+Hospital_details[[#This Row],[Consultant Fee]]-Hospital_details[[#This Row],[Discount]]</f>
        <v>11980</v>
      </c>
      <c r="T10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3594</v>
      </c>
    </row>
    <row r="1034" spans="1:20" hidden="1">
      <c r="A1034" s="27" t="s">
        <v>2084</v>
      </c>
      <c r="B1034" s="28">
        <f>VLOOKUP(Hospital_details[[#This Row],[PA ID]],Patient_details[],2,0)</f>
        <v>42566</v>
      </c>
      <c r="C1034" s="32">
        <f>VLOOKUP(Hospital_details[[#This Row],[PA ID]],Patient_details[],3,0)</f>
        <v>46</v>
      </c>
      <c r="D1034" s="32" t="str">
        <f>VLOOKUP(Hospital_details[[#This Row],[PA ID]],Patient_details[],4,0)</f>
        <v>M</v>
      </c>
      <c r="E1034" s="27" t="str">
        <f>VLOOKUP(Hospital_details[[#This Row],[PA ID]],Patient_details[],5,0)</f>
        <v>Single-occupancy room overnight</v>
      </c>
      <c r="F1034" s="27" t="str">
        <f>VLOOKUP(Hospital_details[[#This Row],[PA ID]],Patient_details[],6,0)</f>
        <v>Skibbereen</v>
      </c>
      <c r="G1034" s="33" t="str">
        <f>VLOOKUP(Hospital_details[[#This Row],[PA ID]],Patient_details[],7,0)</f>
        <v>Cork</v>
      </c>
      <c r="H1034" s="29" t="str">
        <f>VLOOKUP(Hospital_details[[#This Row],[PA ID]],Patient_details[],9,0)</f>
        <v>Anaesthesia, Intensive Care and Pain Medicine</v>
      </c>
      <c r="I1034" s="27" t="s">
        <v>2085</v>
      </c>
      <c r="J1034" s="27" t="str">
        <f>VLOOKUP(Hospital_details[[#This Row],[Diagnosis_ID]],Diagnosis_details[],2,0)</f>
        <v>Therapy</v>
      </c>
      <c r="K1034" s="27" t="str">
        <f>VLOOKUP(Hospital_details[[#This Row],[Diagnosis_ID]],Diagnosis_details[],3,0)</f>
        <v>Medical card holders</v>
      </c>
      <c r="L1034" s="29" t="str">
        <f>VLOOKUP(Hospital_details[[#This Row],[Diagnosis_ID]],Diagnosis_details[],4,0)</f>
        <v>Dr Fauci</v>
      </c>
      <c r="M1034" s="29" t="str">
        <f>VLOOKUP(Hospital_details[[#This Row],[PA ID]],Patient_details[],10,0)</f>
        <v>Nitrates</v>
      </c>
      <c r="N1034" s="29" t="str">
        <f>VLOOKUP(Hospital_details[[#This Row],[PA ID]],Patient_details[],8,0)</f>
        <v>Myocardial ischemia</v>
      </c>
      <c r="O1034" s="30">
        <f>VLOOKUP(Hospital_details[[#This Row],[PA ID]],Patient_details[],11,0)</f>
        <v>11000</v>
      </c>
      <c r="P1034" s="31">
        <f>VLOOKUP(Hospital_details[[#This Row],[PA ID]],Patient_details[],12,0)</f>
        <v>550</v>
      </c>
      <c r="Q1034" s="31">
        <f>VLOOKUP(Hospital_details[[#This Row],[Diagnosis_ID]],Diagnosis_details[],5,0)</f>
        <v>320</v>
      </c>
      <c r="R10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34" s="31">
        <f>Hospital_details[[#This Row],[Hospital Charges]]+Hospital_details[[#This Row],[Price of Treatment]]+Hospital_details[[#This Row],[Consultant Fee]]-Hospital_details[[#This Row],[Discount]]</f>
        <v>11540</v>
      </c>
      <c r="T10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035" spans="1:20">
      <c r="A1035" s="27" t="s">
        <v>2086</v>
      </c>
      <c r="B1035" s="28">
        <f>VLOOKUP(Hospital_details[[#This Row],[PA ID]],Patient_details[],2,0)</f>
        <v>43426</v>
      </c>
      <c r="C1035" s="32">
        <f>VLOOKUP(Hospital_details[[#This Row],[PA ID]],Patient_details[],3,0)</f>
        <v>54</v>
      </c>
      <c r="D1035" s="32" t="str">
        <f>VLOOKUP(Hospital_details[[#This Row],[PA ID]],Patient_details[],4,0)</f>
        <v>M</v>
      </c>
      <c r="E1035" s="27" t="str">
        <f>VLOOKUP(Hospital_details[[#This Row],[PA ID]],Patient_details[],5,0)</f>
        <v>Single-occupancy room overnight</v>
      </c>
      <c r="F1035" s="27" t="str">
        <f>VLOOKUP(Hospital_details[[#This Row],[PA ID]],Patient_details[],6,0)</f>
        <v>Longford</v>
      </c>
      <c r="G1035" s="33" t="str">
        <f>VLOOKUP(Hospital_details[[#This Row],[PA ID]],Patient_details[],7,0)</f>
        <v>Longford</v>
      </c>
      <c r="H1035" s="29" t="str">
        <f>VLOOKUP(Hospital_details[[#This Row],[PA ID]],Patient_details[],9,0)</f>
        <v>Surgery</v>
      </c>
      <c r="I1035" s="27" t="s">
        <v>2087</v>
      </c>
      <c r="J1035" s="27" t="str">
        <f>VLOOKUP(Hospital_details[[#This Row],[Diagnosis_ID]],Diagnosis_details[],2,0)</f>
        <v>Therapy</v>
      </c>
      <c r="K1035" s="27" t="str">
        <f>VLOOKUP(Hospital_details[[#This Row],[Diagnosis_ID]],Diagnosis_details[],3,0)</f>
        <v>Medical card holders</v>
      </c>
      <c r="L1035" s="29" t="str">
        <f>VLOOKUP(Hospital_details[[#This Row],[Diagnosis_ID]],Diagnosis_details[],4,0)</f>
        <v>Dr Birx</v>
      </c>
      <c r="M1035" s="29" t="str">
        <f>VLOOKUP(Hospital_details[[#This Row],[PA ID]],Patient_details[],10,0)</f>
        <v>Calcium</v>
      </c>
      <c r="N1035" s="29" t="str">
        <f>VLOOKUP(Hospital_details[[#This Row],[PA ID]],Patient_details[],8,0)</f>
        <v>Orthopaedic</v>
      </c>
      <c r="O1035" s="30">
        <f>VLOOKUP(Hospital_details[[#This Row],[PA ID]],Patient_details[],11,0)</f>
        <v>28000</v>
      </c>
      <c r="P1035" s="31">
        <f>VLOOKUP(Hospital_details[[#This Row],[PA ID]],Patient_details[],12,0)</f>
        <v>330</v>
      </c>
      <c r="Q1035" s="31">
        <f>VLOOKUP(Hospital_details[[#This Row],[Diagnosis_ID]],Diagnosis_details[],5,0)</f>
        <v>350</v>
      </c>
      <c r="R10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35" s="31">
        <f>Hospital_details[[#This Row],[Hospital Charges]]+Hospital_details[[#This Row],[Price of Treatment]]+Hospital_details[[#This Row],[Consultant Fee]]-Hospital_details[[#This Row],[Discount]]</f>
        <v>25880</v>
      </c>
      <c r="T10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036" spans="1:20">
      <c r="A1036" s="27" t="s">
        <v>2088</v>
      </c>
      <c r="B1036" s="28">
        <f>VLOOKUP(Hospital_details[[#This Row],[PA ID]],Patient_details[],2,0)</f>
        <v>43426</v>
      </c>
      <c r="C1036" s="32">
        <f>VLOOKUP(Hospital_details[[#This Row],[PA ID]],Patient_details[],3,0)</f>
        <v>40</v>
      </c>
      <c r="D1036" s="32" t="str">
        <f>VLOOKUP(Hospital_details[[#This Row],[PA ID]],Patient_details[],4,0)</f>
        <v>F</v>
      </c>
      <c r="E1036" s="27" t="str">
        <f>VLOOKUP(Hospital_details[[#This Row],[PA ID]],Patient_details[],5,0)</f>
        <v>Single-occupancy room overnight</v>
      </c>
      <c r="F1036" s="27" t="str">
        <f>VLOOKUP(Hospital_details[[#This Row],[PA ID]],Patient_details[],6,0)</f>
        <v>Athy</v>
      </c>
      <c r="G1036" s="33" t="str">
        <f>VLOOKUP(Hospital_details[[#This Row],[PA ID]],Patient_details[],7,0)</f>
        <v>Laois</v>
      </c>
      <c r="H1036" s="29" t="str">
        <f>VLOOKUP(Hospital_details[[#This Row],[PA ID]],Patient_details[],9,0)</f>
        <v>Surgery</v>
      </c>
      <c r="I1036" s="27" t="s">
        <v>2089</v>
      </c>
      <c r="J1036" s="27" t="str">
        <f>VLOOKUP(Hospital_details[[#This Row],[Diagnosis_ID]],Diagnosis_details[],2,0)</f>
        <v>Therapy</v>
      </c>
      <c r="K1036" s="27" t="str">
        <f>VLOOKUP(Hospital_details[[#This Row],[Diagnosis_ID]],Diagnosis_details[],3,0)</f>
        <v>Medical card holders</v>
      </c>
      <c r="L1036" s="29" t="str">
        <f>VLOOKUP(Hospital_details[[#This Row],[Diagnosis_ID]],Diagnosis_details[],4,0)</f>
        <v>Dr Birx</v>
      </c>
      <c r="M1036" s="29" t="str">
        <f>VLOOKUP(Hospital_details[[#This Row],[PA ID]],Patient_details[],10,0)</f>
        <v>Calcium</v>
      </c>
      <c r="N1036" s="29" t="str">
        <f>VLOOKUP(Hospital_details[[#This Row],[PA ID]],Patient_details[],8,0)</f>
        <v>Orthopaedic</v>
      </c>
      <c r="O1036" s="30">
        <f>VLOOKUP(Hospital_details[[#This Row],[PA ID]],Patient_details[],11,0)</f>
        <v>28000</v>
      </c>
      <c r="P1036" s="31">
        <f>VLOOKUP(Hospital_details[[#This Row],[PA ID]],Patient_details[],12,0)</f>
        <v>220</v>
      </c>
      <c r="Q1036" s="31">
        <f>VLOOKUP(Hospital_details[[#This Row],[Diagnosis_ID]],Diagnosis_details[],5,0)</f>
        <v>350</v>
      </c>
      <c r="R10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36" s="31">
        <f>Hospital_details[[#This Row],[Hospital Charges]]+Hospital_details[[#This Row],[Price of Treatment]]+Hospital_details[[#This Row],[Consultant Fee]]-Hospital_details[[#This Row],[Discount]]</f>
        <v>25770</v>
      </c>
      <c r="T10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037" spans="1:20">
      <c r="A1037" s="27" t="s">
        <v>2090</v>
      </c>
      <c r="B1037" s="28">
        <f>VLOOKUP(Hospital_details[[#This Row],[PA ID]],Patient_details[],2,0)</f>
        <v>43426</v>
      </c>
      <c r="C1037" s="32">
        <f>VLOOKUP(Hospital_details[[#This Row],[PA ID]],Patient_details[],3,0)</f>
        <v>48</v>
      </c>
      <c r="D1037" s="32" t="str">
        <f>VLOOKUP(Hospital_details[[#This Row],[PA ID]],Patient_details[],4,0)</f>
        <v>M</v>
      </c>
      <c r="E1037" s="27" t="str">
        <f>VLOOKUP(Hospital_details[[#This Row],[PA ID]],Patient_details[],5,0)</f>
        <v>Single-occupancy room overnight</v>
      </c>
      <c r="F1037" s="27" t="str">
        <f>VLOOKUP(Hospital_details[[#This Row],[PA ID]],Patient_details[],6,0)</f>
        <v>Belturbet</v>
      </c>
      <c r="G1037" s="33" t="str">
        <f>VLOOKUP(Hospital_details[[#This Row],[PA ID]],Patient_details[],7,0)</f>
        <v>Cavan</v>
      </c>
      <c r="H1037" s="29" t="str">
        <f>VLOOKUP(Hospital_details[[#This Row],[PA ID]],Patient_details[],9,0)</f>
        <v>Surgery</v>
      </c>
      <c r="I1037" s="27" t="s">
        <v>2091</v>
      </c>
      <c r="J1037" s="27" t="str">
        <f>VLOOKUP(Hospital_details[[#This Row],[Diagnosis_ID]],Diagnosis_details[],2,0)</f>
        <v>Therapy</v>
      </c>
      <c r="K1037" s="27" t="str">
        <f>VLOOKUP(Hospital_details[[#This Row],[Diagnosis_ID]],Diagnosis_details[],3,0)</f>
        <v>Medical card holders</v>
      </c>
      <c r="L1037" s="29" t="str">
        <f>VLOOKUP(Hospital_details[[#This Row],[Diagnosis_ID]],Diagnosis_details[],4,0)</f>
        <v>Dr Birx</v>
      </c>
      <c r="M1037" s="29" t="str">
        <f>VLOOKUP(Hospital_details[[#This Row],[PA ID]],Patient_details[],10,0)</f>
        <v>Calcium</v>
      </c>
      <c r="N1037" s="29" t="str">
        <f>VLOOKUP(Hospital_details[[#This Row],[PA ID]],Patient_details[],8,0)</f>
        <v>Orthopaedic</v>
      </c>
      <c r="O1037" s="30">
        <f>VLOOKUP(Hospital_details[[#This Row],[PA ID]],Patient_details[],11,0)</f>
        <v>28000</v>
      </c>
      <c r="P1037" s="31">
        <f>VLOOKUP(Hospital_details[[#This Row],[PA ID]],Patient_details[],12,0)</f>
        <v>330</v>
      </c>
      <c r="Q1037" s="31">
        <f>VLOOKUP(Hospital_details[[#This Row],[Diagnosis_ID]],Diagnosis_details[],5,0)</f>
        <v>350</v>
      </c>
      <c r="R10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37" s="31">
        <f>Hospital_details[[#This Row],[Hospital Charges]]+Hospital_details[[#This Row],[Price of Treatment]]+Hospital_details[[#This Row],[Consultant Fee]]-Hospital_details[[#This Row],[Discount]]</f>
        <v>25880</v>
      </c>
      <c r="T10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038" spans="1:20" hidden="1">
      <c r="A1038" s="27" t="s">
        <v>2092</v>
      </c>
      <c r="B1038" s="28">
        <f>VLOOKUP(Hospital_details[[#This Row],[PA ID]],Patient_details[],2,0)</f>
        <v>43216</v>
      </c>
      <c r="C1038" s="32">
        <f>VLOOKUP(Hospital_details[[#This Row],[PA ID]],Patient_details[],3,0)</f>
        <v>56</v>
      </c>
      <c r="D1038" s="32" t="str">
        <f>VLOOKUP(Hospital_details[[#This Row],[PA ID]],Patient_details[],4,0)</f>
        <v>F</v>
      </c>
      <c r="E1038" s="27" t="str">
        <f>VLOOKUP(Hospital_details[[#This Row],[PA ID]],Patient_details[],5,0)</f>
        <v>Single-occupancy room overnight</v>
      </c>
      <c r="F1038" s="27" t="str">
        <f>VLOOKUP(Hospital_details[[#This Row],[PA ID]],Patient_details[],6,0)</f>
        <v>Cavan</v>
      </c>
      <c r="G1038" s="33" t="str">
        <f>VLOOKUP(Hospital_details[[#This Row],[PA ID]],Patient_details[],7,0)</f>
        <v>Cavan</v>
      </c>
      <c r="H1038" s="29" t="str">
        <f>VLOOKUP(Hospital_details[[#This Row],[PA ID]],Patient_details[],9,0)</f>
        <v>Clinical Neurophysiology</v>
      </c>
      <c r="I1038" s="27" t="s">
        <v>2093</v>
      </c>
      <c r="J1038" s="27" t="str">
        <f>VLOOKUP(Hospital_details[[#This Row],[Diagnosis_ID]],Diagnosis_details[],2,0)</f>
        <v>Surgery</v>
      </c>
      <c r="K1038" s="27" t="str">
        <f>VLOOKUP(Hospital_details[[#This Row],[Diagnosis_ID]],Diagnosis_details[],3,0)</f>
        <v>Medical card holders</v>
      </c>
      <c r="L1038" s="29" t="str">
        <f>VLOOKUP(Hospital_details[[#This Row],[Diagnosis_ID]],Diagnosis_details[],4,0)</f>
        <v>Dr Doherty</v>
      </c>
      <c r="M1038" s="29" t="str">
        <f>VLOOKUP(Hospital_details[[#This Row],[PA ID]],Patient_details[],10,0)</f>
        <v>Aspirin</v>
      </c>
      <c r="N1038" s="29" t="str">
        <f>VLOOKUP(Hospital_details[[#This Row],[PA ID]],Patient_details[],8,0)</f>
        <v>Chronic daily headache</v>
      </c>
      <c r="O1038" s="30">
        <f>VLOOKUP(Hospital_details[[#This Row],[PA ID]],Patient_details[],11,0)</f>
        <v>11000</v>
      </c>
      <c r="P1038" s="31">
        <f>VLOOKUP(Hospital_details[[#This Row],[PA ID]],Patient_details[],12,0)</f>
        <v>100</v>
      </c>
      <c r="Q1038" s="31">
        <f>VLOOKUP(Hospital_details[[#This Row],[Diagnosis_ID]],Diagnosis_details[],5,0)</f>
        <v>250</v>
      </c>
      <c r="R10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38" s="31">
        <f>Hospital_details[[#This Row],[Hospital Charges]]+Hospital_details[[#This Row],[Price of Treatment]]+Hospital_details[[#This Row],[Consultant Fee]]-Hospital_details[[#This Row],[Discount]]</f>
        <v>11020</v>
      </c>
      <c r="T10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039" spans="1:20">
      <c r="A1039" s="27" t="s">
        <v>2094</v>
      </c>
      <c r="B1039" s="28">
        <f>VLOOKUP(Hospital_details[[#This Row],[PA ID]],Patient_details[],2,0)</f>
        <v>42900</v>
      </c>
      <c r="C1039" s="32">
        <f>VLOOKUP(Hospital_details[[#This Row],[PA ID]],Patient_details[],3,0)</f>
        <v>33</v>
      </c>
      <c r="D1039" s="32" t="str">
        <f>VLOOKUP(Hospital_details[[#This Row],[PA ID]],Patient_details[],4,0)</f>
        <v>F</v>
      </c>
      <c r="E1039" s="27" t="str">
        <f>VLOOKUP(Hospital_details[[#This Row],[PA ID]],Patient_details[],5,0)</f>
        <v>Day-case</v>
      </c>
      <c r="F1039" s="27" t="str">
        <f>VLOOKUP(Hospital_details[[#This Row],[PA ID]],Patient_details[],6,0)</f>
        <v>Letterkenny</v>
      </c>
      <c r="G1039" s="33" t="str">
        <f>VLOOKUP(Hospital_details[[#This Row],[PA ID]],Patient_details[],7,0)</f>
        <v>Donegal</v>
      </c>
      <c r="H1039" s="29" t="str">
        <f>VLOOKUP(Hospital_details[[#This Row],[PA ID]],Patient_details[],9,0)</f>
        <v>Surgery</v>
      </c>
      <c r="I1039" s="27" t="s">
        <v>2095</v>
      </c>
      <c r="J1039" s="27" t="str">
        <f>VLOOKUP(Hospital_details[[#This Row],[Diagnosis_ID]],Diagnosis_details[],2,0)</f>
        <v>Therapy</v>
      </c>
      <c r="K1039" s="27" t="str">
        <f>VLOOKUP(Hospital_details[[#This Row],[Diagnosis_ID]],Diagnosis_details[],3,0)</f>
        <v>Medical card holders</v>
      </c>
      <c r="L1039" s="29" t="str">
        <f>VLOOKUP(Hospital_details[[#This Row],[Diagnosis_ID]],Diagnosis_details[],4,0)</f>
        <v>Dr Birx</v>
      </c>
      <c r="M1039" s="29" t="str">
        <f>VLOOKUP(Hospital_details[[#This Row],[PA ID]],Patient_details[],10,0)</f>
        <v>Calcium</v>
      </c>
      <c r="N1039" s="29" t="str">
        <f>VLOOKUP(Hospital_details[[#This Row],[PA ID]],Patient_details[],8,0)</f>
        <v>Orthopaedic</v>
      </c>
      <c r="O1039" s="30">
        <f>VLOOKUP(Hospital_details[[#This Row],[PA ID]],Patient_details[],11,0)</f>
        <v>750</v>
      </c>
      <c r="P1039" s="31">
        <f>VLOOKUP(Hospital_details[[#This Row],[PA ID]],Patient_details[],12,0)</f>
        <v>240</v>
      </c>
      <c r="Q1039" s="31">
        <f>VLOOKUP(Hospital_details[[#This Row],[Diagnosis_ID]],Diagnosis_details[],5,0)</f>
        <v>350</v>
      </c>
      <c r="R10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39" s="31">
        <f>Hospital_details[[#This Row],[Hospital Charges]]+Hospital_details[[#This Row],[Price of Treatment]]+Hospital_details[[#This Row],[Consultant Fee]]-Hospital_details[[#This Row],[Discount]]</f>
        <v>1190</v>
      </c>
      <c r="T10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040" spans="1:20">
      <c r="A1040" s="27" t="s">
        <v>2096</v>
      </c>
      <c r="B1040" s="28">
        <f>VLOOKUP(Hospital_details[[#This Row],[PA ID]],Patient_details[],2,0)</f>
        <v>43790</v>
      </c>
      <c r="C1040" s="32">
        <f>VLOOKUP(Hospital_details[[#This Row],[PA ID]],Patient_details[],3,0)</f>
        <v>44</v>
      </c>
      <c r="D1040" s="32" t="str">
        <f>VLOOKUP(Hospital_details[[#This Row],[PA ID]],Patient_details[],4,0)</f>
        <v>F</v>
      </c>
      <c r="E1040" s="27" t="str">
        <f>VLOOKUP(Hospital_details[[#This Row],[PA ID]],Patient_details[],5,0)</f>
        <v>Single-occupancy room overnight</v>
      </c>
      <c r="F1040" s="27" t="str">
        <f>VLOOKUP(Hospital_details[[#This Row],[PA ID]],Patient_details[],6,0)</f>
        <v>Castleblayney</v>
      </c>
      <c r="G1040" s="33" t="str">
        <f>VLOOKUP(Hospital_details[[#This Row],[PA ID]],Patient_details[],7,0)</f>
        <v>Monaghan</v>
      </c>
      <c r="H1040" s="29" t="str">
        <f>VLOOKUP(Hospital_details[[#This Row],[PA ID]],Patient_details[],9,0)</f>
        <v>Surgery</v>
      </c>
      <c r="I1040" s="27" t="s">
        <v>2097</v>
      </c>
      <c r="J1040" s="27" t="str">
        <f>VLOOKUP(Hospital_details[[#This Row],[Diagnosis_ID]],Diagnosis_details[],2,0)</f>
        <v>Therapy</v>
      </c>
      <c r="K1040" s="27" t="str">
        <f>VLOOKUP(Hospital_details[[#This Row],[Diagnosis_ID]],Diagnosis_details[],3,0)</f>
        <v>Medical card holders</v>
      </c>
      <c r="L1040" s="29" t="str">
        <f>VLOOKUP(Hospital_details[[#This Row],[Diagnosis_ID]],Diagnosis_details[],4,0)</f>
        <v>Dr Birx</v>
      </c>
      <c r="M1040" s="29" t="str">
        <f>VLOOKUP(Hospital_details[[#This Row],[PA ID]],Patient_details[],10,0)</f>
        <v>Calcium</v>
      </c>
      <c r="N1040" s="29" t="str">
        <f>VLOOKUP(Hospital_details[[#This Row],[PA ID]],Patient_details[],8,0)</f>
        <v>Orthopaedic</v>
      </c>
      <c r="O1040" s="30">
        <f>VLOOKUP(Hospital_details[[#This Row],[PA ID]],Patient_details[],11,0)</f>
        <v>28000</v>
      </c>
      <c r="P1040" s="31">
        <f>VLOOKUP(Hospital_details[[#This Row],[PA ID]],Patient_details[],12,0)</f>
        <v>245</v>
      </c>
      <c r="Q1040" s="31">
        <f>VLOOKUP(Hospital_details[[#This Row],[Diagnosis_ID]],Diagnosis_details[],5,0)</f>
        <v>350</v>
      </c>
      <c r="R10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040" s="31">
        <f>Hospital_details[[#This Row],[Hospital Charges]]+Hospital_details[[#This Row],[Price of Treatment]]+Hospital_details[[#This Row],[Consultant Fee]]-Hospital_details[[#This Row],[Discount]]</f>
        <v>25795</v>
      </c>
      <c r="T10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7738.5</v>
      </c>
    </row>
    <row r="1041" spans="1:20">
      <c r="A1041" s="27" t="s">
        <v>2098</v>
      </c>
      <c r="B1041" s="28">
        <f>VLOOKUP(Hospital_details[[#This Row],[PA ID]],Patient_details[],2,0)</f>
        <v>43790</v>
      </c>
      <c r="C1041" s="32">
        <f>VLOOKUP(Hospital_details[[#This Row],[PA ID]],Patient_details[],3,0)</f>
        <v>62</v>
      </c>
      <c r="D1041" s="32" t="str">
        <f>VLOOKUP(Hospital_details[[#This Row],[PA ID]],Patient_details[],4,0)</f>
        <v>F</v>
      </c>
      <c r="E1041" s="27" t="str">
        <f>VLOOKUP(Hospital_details[[#This Row],[PA ID]],Patient_details[],5,0)</f>
        <v>Day-case</v>
      </c>
      <c r="F1041" s="27" t="str">
        <f>VLOOKUP(Hospital_details[[#This Row],[PA ID]],Patient_details[],6,0)</f>
        <v>Castlerea</v>
      </c>
      <c r="G1041" s="33" t="str">
        <f>VLOOKUP(Hospital_details[[#This Row],[PA ID]],Patient_details[],7,0)</f>
        <v>Roscommon</v>
      </c>
      <c r="H1041" s="29" t="str">
        <f>VLOOKUP(Hospital_details[[#This Row],[PA ID]],Patient_details[],9,0)</f>
        <v>Surgery</v>
      </c>
      <c r="I1041" s="27" t="s">
        <v>2099</v>
      </c>
      <c r="J1041" s="27" t="str">
        <f>VLOOKUP(Hospital_details[[#This Row],[Diagnosis_ID]],Diagnosis_details[],2,0)</f>
        <v>Therapy</v>
      </c>
      <c r="K1041" s="27" t="str">
        <f>VLOOKUP(Hospital_details[[#This Row],[Diagnosis_ID]],Diagnosis_details[],3,0)</f>
        <v>Medical card holders</v>
      </c>
      <c r="L1041" s="29" t="str">
        <f>VLOOKUP(Hospital_details[[#This Row],[Diagnosis_ID]],Diagnosis_details[],4,0)</f>
        <v>Dr Birx</v>
      </c>
      <c r="M1041" s="29" t="str">
        <f>VLOOKUP(Hospital_details[[#This Row],[PA ID]],Patient_details[],10,0)</f>
        <v>Calcium</v>
      </c>
      <c r="N1041" s="29" t="str">
        <f>VLOOKUP(Hospital_details[[#This Row],[PA ID]],Patient_details[],8,0)</f>
        <v>Orthopaedic</v>
      </c>
      <c r="O1041" s="30">
        <f>VLOOKUP(Hospital_details[[#This Row],[PA ID]],Patient_details[],11,0)</f>
        <v>750</v>
      </c>
      <c r="P1041" s="31">
        <f>VLOOKUP(Hospital_details[[#This Row],[PA ID]],Patient_details[],12,0)</f>
        <v>105</v>
      </c>
      <c r="Q1041" s="31">
        <f>VLOOKUP(Hospital_details[[#This Row],[Diagnosis_ID]],Diagnosis_details[],5,0)</f>
        <v>350</v>
      </c>
      <c r="R10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41" s="31">
        <f>Hospital_details[[#This Row],[Hospital Charges]]+Hospital_details[[#This Row],[Price of Treatment]]+Hospital_details[[#This Row],[Consultant Fee]]-Hospital_details[[#This Row],[Discount]]</f>
        <v>1055</v>
      </c>
      <c r="T10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316.5</v>
      </c>
    </row>
    <row r="1042" spans="1:20" hidden="1">
      <c r="A1042" s="27" t="s">
        <v>2100</v>
      </c>
      <c r="B1042" s="28">
        <f>VLOOKUP(Hospital_details[[#This Row],[PA ID]],Patient_details[],2,0)</f>
        <v>43183</v>
      </c>
      <c r="C1042" s="32">
        <f>VLOOKUP(Hospital_details[[#This Row],[PA ID]],Patient_details[],3,0)</f>
        <v>33</v>
      </c>
      <c r="D1042" s="32" t="str">
        <f>VLOOKUP(Hospital_details[[#This Row],[PA ID]],Patient_details[],4,0)</f>
        <v>F</v>
      </c>
      <c r="E1042" s="27" t="str">
        <f>VLOOKUP(Hospital_details[[#This Row],[PA ID]],Patient_details[],5,0)</f>
        <v>Single-occupancy room overnight</v>
      </c>
      <c r="F1042" s="27" t="str">
        <f>VLOOKUP(Hospital_details[[#This Row],[PA ID]],Patient_details[],6,0)</f>
        <v>Castlebar</v>
      </c>
      <c r="G1042" s="33" t="str">
        <f>VLOOKUP(Hospital_details[[#This Row],[PA ID]],Patient_details[],7,0)</f>
        <v>Mayo</v>
      </c>
      <c r="H1042" s="29" t="str">
        <f>VLOOKUP(Hospital_details[[#This Row],[PA ID]],Patient_details[],9,0)</f>
        <v>Clinical Neurophysiology</v>
      </c>
      <c r="I1042" s="27" t="s">
        <v>2101</v>
      </c>
      <c r="J1042" s="27" t="str">
        <f>VLOOKUP(Hospital_details[[#This Row],[Diagnosis_ID]],Diagnosis_details[],2,0)</f>
        <v>Therapy</v>
      </c>
      <c r="K1042" s="27" t="str">
        <f>VLOOKUP(Hospital_details[[#This Row],[Diagnosis_ID]],Diagnosis_details[],3,0)</f>
        <v>Medical card holders</v>
      </c>
      <c r="L1042" s="29" t="str">
        <f>VLOOKUP(Hospital_details[[#This Row],[Diagnosis_ID]],Diagnosis_details[],4,0)</f>
        <v>Dr Doherty</v>
      </c>
      <c r="M1042" s="29" t="str">
        <f>VLOOKUP(Hospital_details[[#This Row],[PA ID]],Patient_details[],10,0)</f>
        <v>Aspirin</v>
      </c>
      <c r="N1042" s="29" t="str">
        <f>VLOOKUP(Hospital_details[[#This Row],[PA ID]],Patient_details[],8,0)</f>
        <v>Chronic daily headache</v>
      </c>
      <c r="O1042" s="30">
        <f>VLOOKUP(Hospital_details[[#This Row],[PA ID]],Patient_details[],11,0)</f>
        <v>11000</v>
      </c>
      <c r="P1042" s="31">
        <f>VLOOKUP(Hospital_details[[#This Row],[PA ID]],Patient_details[],12,0)</f>
        <v>200</v>
      </c>
      <c r="Q1042" s="31">
        <f>VLOOKUP(Hospital_details[[#This Row],[Diagnosis_ID]],Diagnosis_details[],5,0)</f>
        <v>250</v>
      </c>
      <c r="R10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42" s="31">
        <f>Hospital_details[[#This Row],[Hospital Charges]]+Hospital_details[[#This Row],[Price of Treatment]]+Hospital_details[[#This Row],[Consultant Fee]]-Hospital_details[[#This Row],[Discount]]</f>
        <v>11120</v>
      </c>
      <c r="T10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1043" spans="1:20">
      <c r="A1043" s="27" t="s">
        <v>2102</v>
      </c>
      <c r="B1043" s="28">
        <f>VLOOKUP(Hospital_details[[#This Row],[PA ID]],Patient_details[],2,0)</f>
        <v>43352</v>
      </c>
      <c r="C1043" s="32">
        <f>VLOOKUP(Hospital_details[[#This Row],[PA ID]],Patient_details[],3,0)</f>
        <v>36</v>
      </c>
      <c r="D1043" s="32" t="str">
        <f>VLOOKUP(Hospital_details[[#This Row],[PA ID]],Patient_details[],4,0)</f>
        <v>F</v>
      </c>
      <c r="E1043" s="27" t="str">
        <f>VLOOKUP(Hospital_details[[#This Row],[PA ID]],Patient_details[],5,0)</f>
        <v>Single-occupancy room overnight</v>
      </c>
      <c r="F1043" s="27" t="str">
        <f>VLOOKUP(Hospital_details[[#This Row],[PA ID]],Patient_details[],6,0)</f>
        <v>Carrick-On-Shannon</v>
      </c>
      <c r="G1043" s="33" t="str">
        <f>VLOOKUP(Hospital_details[[#This Row],[PA ID]],Patient_details[],7,0)</f>
        <v>Leitrim</v>
      </c>
      <c r="H1043" s="29" t="str">
        <f>VLOOKUP(Hospital_details[[#This Row],[PA ID]],Patient_details[],9,0)</f>
        <v>Cardiology</v>
      </c>
      <c r="I1043" s="27" t="s">
        <v>2103</v>
      </c>
      <c r="J1043" s="27" t="str">
        <f>VLOOKUP(Hospital_details[[#This Row],[Diagnosis_ID]],Diagnosis_details[],2,0)</f>
        <v>Therapy</v>
      </c>
      <c r="K1043" s="27" t="str">
        <f>VLOOKUP(Hospital_details[[#This Row],[Diagnosis_ID]],Diagnosis_details[],3,0)</f>
        <v>Medical card holders</v>
      </c>
      <c r="L1043" s="29" t="str">
        <f>VLOOKUP(Hospital_details[[#This Row],[Diagnosis_ID]],Diagnosis_details[],4,0)</f>
        <v>Dr Birx</v>
      </c>
      <c r="M1043" s="29" t="str">
        <f>VLOOKUP(Hospital_details[[#This Row],[PA ID]],Patient_details[],10,0)</f>
        <v>Beta blockers</v>
      </c>
      <c r="N1043" s="29" t="str">
        <f>VLOOKUP(Hospital_details[[#This Row],[PA ID]],Patient_details[],8,0)</f>
        <v>Cardiovascular disease (CVD)</v>
      </c>
      <c r="O1043" s="30">
        <f>VLOOKUP(Hospital_details[[#This Row],[PA ID]],Patient_details[],11,0)</f>
        <v>11000</v>
      </c>
      <c r="P1043" s="31">
        <f>VLOOKUP(Hospital_details[[#This Row],[PA ID]],Patient_details[],12,0)</f>
        <v>220</v>
      </c>
      <c r="Q1043" s="31">
        <f>VLOOKUP(Hospital_details[[#This Row],[Diagnosis_ID]],Diagnosis_details[],5,0)</f>
        <v>350</v>
      </c>
      <c r="R10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43" s="31">
        <f>Hospital_details[[#This Row],[Hospital Charges]]+Hospital_details[[#This Row],[Price of Treatment]]+Hospital_details[[#This Row],[Consultant Fee]]-Hospital_details[[#This Row],[Discount]]</f>
        <v>10470</v>
      </c>
      <c r="T10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044" spans="1:20">
      <c r="A1044" s="27" t="s">
        <v>2104</v>
      </c>
      <c r="B1044" s="28">
        <f>VLOOKUP(Hospital_details[[#This Row],[PA ID]],Patient_details[],2,0)</f>
        <v>43352</v>
      </c>
      <c r="C1044" s="32">
        <f>VLOOKUP(Hospital_details[[#This Row],[PA ID]],Patient_details[],3,0)</f>
        <v>46</v>
      </c>
      <c r="D1044" s="32" t="str">
        <f>VLOOKUP(Hospital_details[[#This Row],[PA ID]],Patient_details[],4,0)</f>
        <v>M</v>
      </c>
      <c r="E1044" s="27" t="str">
        <f>VLOOKUP(Hospital_details[[#This Row],[PA ID]],Patient_details[],5,0)</f>
        <v>Single-occupancy room overnight</v>
      </c>
      <c r="F1044" s="27" t="str">
        <f>VLOOKUP(Hospital_details[[#This Row],[PA ID]],Patient_details[],6,0)</f>
        <v>Monaghan</v>
      </c>
      <c r="G1044" s="33" t="str">
        <f>VLOOKUP(Hospital_details[[#This Row],[PA ID]],Patient_details[],7,0)</f>
        <v>Monaghan</v>
      </c>
      <c r="H1044" s="29" t="str">
        <f>VLOOKUP(Hospital_details[[#This Row],[PA ID]],Patient_details[],9,0)</f>
        <v>Cardiology</v>
      </c>
      <c r="I1044" s="27" t="s">
        <v>2105</v>
      </c>
      <c r="J1044" s="27" t="str">
        <f>VLOOKUP(Hospital_details[[#This Row],[Diagnosis_ID]],Diagnosis_details[],2,0)</f>
        <v>Therapy</v>
      </c>
      <c r="K1044" s="27" t="str">
        <f>VLOOKUP(Hospital_details[[#This Row],[Diagnosis_ID]],Diagnosis_details[],3,0)</f>
        <v>Medical card holders</v>
      </c>
      <c r="L1044" s="29" t="str">
        <f>VLOOKUP(Hospital_details[[#This Row],[Diagnosis_ID]],Diagnosis_details[],4,0)</f>
        <v>Dr Birx</v>
      </c>
      <c r="M1044" s="29" t="str">
        <f>VLOOKUP(Hospital_details[[#This Row],[PA ID]],Patient_details[],10,0)</f>
        <v>Aspirin</v>
      </c>
      <c r="N1044" s="29" t="str">
        <f>VLOOKUP(Hospital_details[[#This Row],[PA ID]],Patient_details[],8,0)</f>
        <v>Cardiovascular disease (CVD)</v>
      </c>
      <c r="O1044" s="30">
        <f>VLOOKUP(Hospital_details[[#This Row],[PA ID]],Patient_details[],11,0)</f>
        <v>11000</v>
      </c>
      <c r="P1044" s="31">
        <f>VLOOKUP(Hospital_details[[#This Row],[PA ID]],Patient_details[],12,0)</f>
        <v>330</v>
      </c>
      <c r="Q1044" s="31">
        <f>VLOOKUP(Hospital_details[[#This Row],[Diagnosis_ID]],Diagnosis_details[],5,0)</f>
        <v>350</v>
      </c>
      <c r="R10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44" s="31">
        <f>Hospital_details[[#This Row],[Hospital Charges]]+Hospital_details[[#This Row],[Price of Treatment]]+Hospital_details[[#This Row],[Consultant Fee]]-Hospital_details[[#This Row],[Discount]]</f>
        <v>10580</v>
      </c>
      <c r="T10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045" spans="1:20" hidden="1">
      <c r="A1045" s="27" t="s">
        <v>2106</v>
      </c>
      <c r="B1045" s="28">
        <f>VLOOKUP(Hospital_details[[#This Row],[PA ID]],Patient_details[],2,0)</f>
        <v>43658</v>
      </c>
      <c r="C1045" s="32">
        <f>VLOOKUP(Hospital_details[[#This Row],[PA ID]],Patient_details[],3,0)</f>
        <v>61</v>
      </c>
      <c r="D1045" s="32" t="str">
        <f>VLOOKUP(Hospital_details[[#This Row],[PA ID]],Patient_details[],4,0)</f>
        <v>F</v>
      </c>
      <c r="E1045" s="27" t="str">
        <f>VLOOKUP(Hospital_details[[#This Row],[PA ID]],Patient_details[],5,0)</f>
        <v>Single-occupancy room overnight</v>
      </c>
      <c r="F1045" s="27" t="str">
        <f>VLOOKUP(Hospital_details[[#This Row],[PA ID]],Patient_details[],6,0)</f>
        <v>Carrick-On-Shannon</v>
      </c>
      <c r="G1045" s="33" t="str">
        <f>VLOOKUP(Hospital_details[[#This Row],[PA ID]],Patient_details[],7,0)</f>
        <v>Leitrim</v>
      </c>
      <c r="H1045" s="29" t="str">
        <f>VLOOKUP(Hospital_details[[#This Row],[PA ID]],Patient_details[],9,0)</f>
        <v>Clinical Research Centre</v>
      </c>
      <c r="I1045" s="27" t="s">
        <v>2107</v>
      </c>
      <c r="J1045" s="27" t="str">
        <f>VLOOKUP(Hospital_details[[#This Row],[Diagnosis_ID]],Diagnosis_details[],2,0)</f>
        <v>Therapy</v>
      </c>
      <c r="K1045" s="27" t="str">
        <f>VLOOKUP(Hospital_details[[#This Row],[Diagnosis_ID]],Diagnosis_details[],3,0)</f>
        <v>Medical card holders</v>
      </c>
      <c r="L1045" s="29" t="str">
        <f>VLOOKUP(Hospital_details[[#This Row],[Diagnosis_ID]],Diagnosis_details[],4,0)</f>
        <v>Dr Fauci</v>
      </c>
      <c r="M1045" s="29" t="str">
        <f>VLOOKUP(Hospital_details[[#This Row],[PA ID]],Patient_details[],10,0)</f>
        <v>Calcium</v>
      </c>
      <c r="N1045" s="29" t="str">
        <f>VLOOKUP(Hospital_details[[#This Row],[PA ID]],Patient_details[],8,0)</f>
        <v>Parkinson's disease</v>
      </c>
      <c r="O1045" s="30">
        <f>VLOOKUP(Hospital_details[[#This Row],[PA ID]],Patient_details[],11,0)</f>
        <v>11000</v>
      </c>
      <c r="P1045" s="31">
        <f>VLOOKUP(Hospital_details[[#This Row],[PA ID]],Patient_details[],12,0)</f>
        <v>250</v>
      </c>
      <c r="Q1045" s="31">
        <f>VLOOKUP(Hospital_details[[#This Row],[Diagnosis_ID]],Diagnosis_details[],5,0)</f>
        <v>320</v>
      </c>
      <c r="R10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45" s="31">
        <f>Hospital_details[[#This Row],[Hospital Charges]]+Hospital_details[[#This Row],[Price of Treatment]]+Hospital_details[[#This Row],[Consultant Fee]]-Hospital_details[[#This Row],[Discount]]</f>
        <v>11240</v>
      </c>
      <c r="T10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046" spans="1:20" hidden="1">
      <c r="A1046" s="27" t="s">
        <v>2108</v>
      </c>
      <c r="B1046" s="28">
        <f>VLOOKUP(Hospital_details[[#This Row],[PA ID]],Patient_details[],2,0)</f>
        <v>43658</v>
      </c>
      <c r="C1046" s="32">
        <f>VLOOKUP(Hospital_details[[#This Row],[PA ID]],Patient_details[],3,0)</f>
        <v>41</v>
      </c>
      <c r="D1046" s="32" t="str">
        <f>VLOOKUP(Hospital_details[[#This Row],[PA ID]],Patient_details[],4,0)</f>
        <v>F</v>
      </c>
      <c r="E1046" s="27" t="str">
        <f>VLOOKUP(Hospital_details[[#This Row],[PA ID]],Patient_details[],5,0)</f>
        <v>Day-case</v>
      </c>
      <c r="F1046" s="27" t="str">
        <f>VLOOKUP(Hospital_details[[#This Row],[PA ID]],Patient_details[],6,0)</f>
        <v>Clones</v>
      </c>
      <c r="G1046" s="33" t="str">
        <f>VLOOKUP(Hospital_details[[#This Row],[PA ID]],Patient_details[],7,0)</f>
        <v>Monaghan</v>
      </c>
      <c r="H1046" s="29" t="str">
        <f>VLOOKUP(Hospital_details[[#This Row],[PA ID]],Patient_details[],9,0)</f>
        <v>Clinical Research Centre</v>
      </c>
      <c r="I1046" s="27" t="s">
        <v>2109</v>
      </c>
      <c r="J1046" s="27" t="str">
        <f>VLOOKUP(Hospital_details[[#This Row],[Diagnosis_ID]],Diagnosis_details[],2,0)</f>
        <v>Therapy</v>
      </c>
      <c r="K1046" s="27" t="str">
        <f>VLOOKUP(Hospital_details[[#This Row],[Diagnosis_ID]],Diagnosis_details[],3,0)</f>
        <v>Medical card holders</v>
      </c>
      <c r="L1046" s="29" t="str">
        <f>VLOOKUP(Hospital_details[[#This Row],[Diagnosis_ID]],Diagnosis_details[],4,0)</f>
        <v>Dr Fauci</v>
      </c>
      <c r="M1046" s="29" t="str">
        <f>VLOOKUP(Hospital_details[[#This Row],[PA ID]],Patient_details[],10,0)</f>
        <v>Calcium</v>
      </c>
      <c r="N1046" s="29" t="str">
        <f>VLOOKUP(Hospital_details[[#This Row],[PA ID]],Patient_details[],8,0)</f>
        <v>Parkinson's disease</v>
      </c>
      <c r="O1046" s="30">
        <f>VLOOKUP(Hospital_details[[#This Row],[PA ID]],Patient_details[],11,0)</f>
        <v>750</v>
      </c>
      <c r="P1046" s="31">
        <f>VLOOKUP(Hospital_details[[#This Row],[PA ID]],Patient_details[],12,0)</f>
        <v>450</v>
      </c>
      <c r="Q1046" s="31">
        <f>VLOOKUP(Hospital_details[[#This Row],[Diagnosis_ID]],Diagnosis_details[],5,0)</f>
        <v>320</v>
      </c>
      <c r="R10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46" s="31">
        <f>Hospital_details[[#This Row],[Hospital Charges]]+Hospital_details[[#This Row],[Price of Treatment]]+Hospital_details[[#This Row],[Consultant Fee]]-Hospital_details[[#This Row],[Discount]]</f>
        <v>1370</v>
      </c>
      <c r="T10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411</v>
      </c>
    </row>
    <row r="1047" spans="1:20" hidden="1">
      <c r="A1047" s="27" t="s">
        <v>2110</v>
      </c>
      <c r="B1047" s="28">
        <f>VLOOKUP(Hospital_details[[#This Row],[PA ID]],Patient_details[],2,0)</f>
        <v>43754</v>
      </c>
      <c r="C1047" s="32">
        <f>VLOOKUP(Hospital_details[[#This Row],[PA ID]],Patient_details[],3,0)</f>
        <v>42</v>
      </c>
      <c r="D1047" s="32" t="str">
        <f>VLOOKUP(Hospital_details[[#This Row],[PA ID]],Patient_details[],4,0)</f>
        <v>M</v>
      </c>
      <c r="E1047" s="27" t="str">
        <f>VLOOKUP(Hospital_details[[#This Row],[PA ID]],Patient_details[],5,0)</f>
        <v>Single-occupancy room overnight</v>
      </c>
      <c r="F1047" s="27" t="str">
        <f>VLOOKUP(Hospital_details[[#This Row],[PA ID]],Patient_details[],6,0)</f>
        <v>Cootehill</v>
      </c>
      <c r="G1047" s="33" t="str">
        <f>VLOOKUP(Hospital_details[[#This Row],[PA ID]],Patient_details[],7,0)</f>
        <v>Cavan</v>
      </c>
      <c r="H1047" s="29" t="str">
        <f>VLOOKUP(Hospital_details[[#This Row],[PA ID]],Patient_details[],9,0)</f>
        <v>Clinical Neurophysiology</v>
      </c>
      <c r="I1047" s="27" t="s">
        <v>2111</v>
      </c>
      <c r="J1047" s="27" t="str">
        <f>VLOOKUP(Hospital_details[[#This Row],[Diagnosis_ID]],Diagnosis_details[],2,0)</f>
        <v>Therapy</v>
      </c>
      <c r="K1047" s="27" t="str">
        <f>VLOOKUP(Hospital_details[[#This Row],[Diagnosis_ID]],Diagnosis_details[],3,0)</f>
        <v>Medical card holders</v>
      </c>
      <c r="L1047" s="29" t="str">
        <f>VLOOKUP(Hospital_details[[#This Row],[Diagnosis_ID]],Diagnosis_details[],4,0)</f>
        <v>Dr Doherty</v>
      </c>
      <c r="M1047" s="29" t="str">
        <f>VLOOKUP(Hospital_details[[#This Row],[PA ID]],Patient_details[],10,0)</f>
        <v>Aspirin</v>
      </c>
      <c r="N1047" s="29" t="str">
        <f>VLOOKUP(Hospital_details[[#This Row],[PA ID]],Patient_details[],8,0)</f>
        <v>Chronic daily headache</v>
      </c>
      <c r="O1047" s="30">
        <f>VLOOKUP(Hospital_details[[#This Row],[PA ID]],Patient_details[],11,0)</f>
        <v>11000</v>
      </c>
      <c r="P1047" s="31">
        <f>VLOOKUP(Hospital_details[[#This Row],[PA ID]],Patient_details[],12,0)</f>
        <v>700</v>
      </c>
      <c r="Q1047" s="31">
        <f>VLOOKUP(Hospital_details[[#This Row],[Diagnosis_ID]],Diagnosis_details[],5,0)</f>
        <v>250</v>
      </c>
      <c r="R10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47" s="31">
        <f>Hospital_details[[#This Row],[Hospital Charges]]+Hospital_details[[#This Row],[Price of Treatment]]+Hospital_details[[#This Row],[Consultant Fee]]-Hospital_details[[#This Row],[Discount]]</f>
        <v>11620</v>
      </c>
      <c r="T10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3486</v>
      </c>
    </row>
    <row r="1048" spans="1:20">
      <c r="A1048" s="27" t="s">
        <v>2112</v>
      </c>
      <c r="B1048" s="28">
        <f>VLOOKUP(Hospital_details[[#This Row],[PA ID]],Patient_details[],2,0)</f>
        <v>43172</v>
      </c>
      <c r="C1048" s="32">
        <f>VLOOKUP(Hospital_details[[#This Row],[PA ID]],Patient_details[],3,0)</f>
        <v>35</v>
      </c>
      <c r="D1048" s="32" t="str">
        <f>VLOOKUP(Hospital_details[[#This Row],[PA ID]],Patient_details[],4,0)</f>
        <v>M</v>
      </c>
      <c r="E1048" s="27" t="str">
        <f>VLOOKUP(Hospital_details[[#This Row],[PA ID]],Patient_details[],5,0)</f>
        <v>Single-occupancy room overnight</v>
      </c>
      <c r="F1048" s="27" t="str">
        <f>VLOOKUP(Hospital_details[[#This Row],[PA ID]],Patient_details[],6,0)</f>
        <v>Cavan</v>
      </c>
      <c r="G1048" s="33" t="str">
        <f>VLOOKUP(Hospital_details[[#This Row],[PA ID]],Patient_details[],7,0)</f>
        <v>Cavan</v>
      </c>
      <c r="H1048" s="29" t="str">
        <f>VLOOKUP(Hospital_details[[#This Row],[PA ID]],Patient_details[],9,0)</f>
        <v>Clinical Haematology</v>
      </c>
      <c r="I1048" s="27" t="s">
        <v>2113</v>
      </c>
      <c r="J1048" s="27" t="str">
        <f>VLOOKUP(Hospital_details[[#This Row],[Diagnosis_ID]],Diagnosis_details[],2,0)</f>
        <v>Therapy</v>
      </c>
      <c r="K1048" s="27" t="str">
        <f>VLOOKUP(Hospital_details[[#This Row],[Diagnosis_ID]],Diagnosis_details[],3,0)</f>
        <v>Medical card holders</v>
      </c>
      <c r="L1048" s="29" t="str">
        <f>VLOOKUP(Hospital_details[[#This Row],[Diagnosis_ID]],Diagnosis_details[],4,0)</f>
        <v>Dr Birx</v>
      </c>
      <c r="M1048" s="29" t="str">
        <f>VLOOKUP(Hospital_details[[#This Row],[PA ID]],Patient_details[],10,0)</f>
        <v>oxygen</v>
      </c>
      <c r="N1048" s="29" t="str">
        <f>VLOOKUP(Hospital_details[[#This Row],[PA ID]],Patient_details[],8,0)</f>
        <v>Bacterial infection</v>
      </c>
      <c r="O1048" s="30">
        <f>VLOOKUP(Hospital_details[[#This Row],[PA ID]],Patient_details[],11,0)</f>
        <v>11000</v>
      </c>
      <c r="P1048" s="31">
        <f>VLOOKUP(Hospital_details[[#This Row],[PA ID]],Patient_details[],12,0)</f>
        <v>175</v>
      </c>
      <c r="Q1048" s="31">
        <f>VLOOKUP(Hospital_details[[#This Row],[Diagnosis_ID]],Diagnosis_details[],5,0)</f>
        <v>350</v>
      </c>
      <c r="R10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48" s="31">
        <f>Hospital_details[[#This Row],[Hospital Charges]]+Hospital_details[[#This Row],[Price of Treatment]]+Hospital_details[[#This Row],[Consultant Fee]]-Hospital_details[[#This Row],[Discount]]</f>
        <v>10425</v>
      </c>
      <c r="T10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049" spans="1:20">
      <c r="A1049" s="27" t="s">
        <v>2114</v>
      </c>
      <c r="B1049" s="28">
        <f>VLOOKUP(Hospital_details[[#This Row],[PA ID]],Patient_details[],2,0)</f>
        <v>43172</v>
      </c>
      <c r="C1049" s="32">
        <f>VLOOKUP(Hospital_details[[#This Row],[PA ID]],Patient_details[],3,0)</f>
        <v>65</v>
      </c>
      <c r="D1049" s="32" t="str">
        <f>VLOOKUP(Hospital_details[[#This Row],[PA ID]],Patient_details[],4,0)</f>
        <v>F</v>
      </c>
      <c r="E1049" s="27" t="str">
        <f>VLOOKUP(Hospital_details[[#This Row],[PA ID]],Patient_details[],5,0)</f>
        <v>Single-occupancy room overnight</v>
      </c>
      <c r="F1049" s="27" t="str">
        <f>VLOOKUP(Hospital_details[[#This Row],[PA ID]],Patient_details[],6,0)</f>
        <v>Cavan</v>
      </c>
      <c r="G1049" s="33" t="str">
        <f>VLOOKUP(Hospital_details[[#This Row],[PA ID]],Patient_details[],7,0)</f>
        <v>Leitrim</v>
      </c>
      <c r="H1049" s="29" t="str">
        <f>VLOOKUP(Hospital_details[[#This Row],[PA ID]],Patient_details[],9,0)</f>
        <v>Clinical Haematology</v>
      </c>
      <c r="I1049" s="27" t="s">
        <v>2115</v>
      </c>
      <c r="J1049" s="27" t="str">
        <f>VLOOKUP(Hospital_details[[#This Row],[Diagnosis_ID]],Diagnosis_details[],2,0)</f>
        <v>Therapy</v>
      </c>
      <c r="K1049" s="27" t="str">
        <f>VLOOKUP(Hospital_details[[#This Row],[Diagnosis_ID]],Diagnosis_details[],3,0)</f>
        <v>Medical card holders</v>
      </c>
      <c r="L1049" s="29" t="str">
        <f>VLOOKUP(Hospital_details[[#This Row],[Diagnosis_ID]],Diagnosis_details[],4,0)</f>
        <v>Dr Birx</v>
      </c>
      <c r="M1049" s="29" t="str">
        <f>VLOOKUP(Hospital_details[[#This Row],[PA ID]],Patient_details[],10,0)</f>
        <v>antibiotics</v>
      </c>
      <c r="N1049" s="29" t="str">
        <f>VLOOKUP(Hospital_details[[#This Row],[PA ID]],Patient_details[],8,0)</f>
        <v>Bacterial infection</v>
      </c>
      <c r="O1049" s="30">
        <f>VLOOKUP(Hospital_details[[#This Row],[PA ID]],Patient_details[],11,0)</f>
        <v>11000</v>
      </c>
      <c r="P1049" s="31">
        <f>VLOOKUP(Hospital_details[[#This Row],[PA ID]],Patient_details[],12,0)</f>
        <v>105</v>
      </c>
      <c r="Q1049" s="31">
        <f>VLOOKUP(Hospital_details[[#This Row],[Diagnosis_ID]],Diagnosis_details[],5,0)</f>
        <v>350</v>
      </c>
      <c r="R10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15.75</v>
      </c>
      <c r="S1049" s="31">
        <f>Hospital_details[[#This Row],[Hospital Charges]]+Hospital_details[[#This Row],[Price of Treatment]]+Hospital_details[[#This Row],[Consultant Fee]]-Hospital_details[[#This Row],[Discount]]</f>
        <v>11439.25</v>
      </c>
      <c r="T10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3431.7750000000001</v>
      </c>
    </row>
    <row r="1050" spans="1:20">
      <c r="A1050" s="27" t="s">
        <v>2116</v>
      </c>
      <c r="B1050" s="28">
        <f>VLOOKUP(Hospital_details[[#This Row],[PA ID]],Patient_details[],2,0)</f>
        <v>42522</v>
      </c>
      <c r="C1050" s="32">
        <f>VLOOKUP(Hospital_details[[#This Row],[PA ID]],Patient_details[],3,0)</f>
        <v>36</v>
      </c>
      <c r="D1050" s="32" t="str">
        <f>VLOOKUP(Hospital_details[[#This Row],[PA ID]],Patient_details[],4,0)</f>
        <v>M</v>
      </c>
      <c r="E1050" s="27" t="str">
        <f>VLOOKUP(Hospital_details[[#This Row],[PA ID]],Patient_details[],5,0)</f>
        <v>Day-case</v>
      </c>
      <c r="F1050" s="27" t="str">
        <f>VLOOKUP(Hospital_details[[#This Row],[PA ID]],Patient_details[],6,0)</f>
        <v>Monaghan</v>
      </c>
      <c r="G1050" s="33" t="str">
        <f>VLOOKUP(Hospital_details[[#This Row],[PA ID]],Patient_details[],7,0)</f>
        <v>Monaghan</v>
      </c>
      <c r="H1050" s="29" t="str">
        <f>VLOOKUP(Hospital_details[[#This Row],[PA ID]],Patient_details[],9,0)</f>
        <v>Cardiology</v>
      </c>
      <c r="I1050" s="27" t="s">
        <v>2117</v>
      </c>
      <c r="J1050" s="27" t="str">
        <f>VLOOKUP(Hospital_details[[#This Row],[Diagnosis_ID]],Diagnosis_details[],2,0)</f>
        <v>Therapy</v>
      </c>
      <c r="K1050" s="27" t="str">
        <f>VLOOKUP(Hospital_details[[#This Row],[Diagnosis_ID]],Diagnosis_details[],3,0)</f>
        <v>Medical card holders</v>
      </c>
      <c r="L1050" s="29" t="str">
        <f>VLOOKUP(Hospital_details[[#This Row],[Diagnosis_ID]],Diagnosis_details[],4,0)</f>
        <v>Dr Birx</v>
      </c>
      <c r="M1050" s="29" t="str">
        <f>VLOOKUP(Hospital_details[[#This Row],[PA ID]],Patient_details[],10,0)</f>
        <v>Beta blockers</v>
      </c>
      <c r="N1050" s="29" t="str">
        <f>VLOOKUP(Hospital_details[[#This Row],[PA ID]],Patient_details[],8,0)</f>
        <v>Cardiovascular disease (CVD)</v>
      </c>
      <c r="O1050" s="30">
        <f>VLOOKUP(Hospital_details[[#This Row],[PA ID]],Patient_details[],11,0)</f>
        <v>750</v>
      </c>
      <c r="P1050" s="31">
        <f>VLOOKUP(Hospital_details[[#This Row],[PA ID]],Patient_details[],12,0)</f>
        <v>960</v>
      </c>
      <c r="Q1050" s="31">
        <f>VLOOKUP(Hospital_details[[#This Row],[Diagnosis_ID]],Diagnosis_details[],5,0)</f>
        <v>350</v>
      </c>
      <c r="R10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50" s="31">
        <f>Hospital_details[[#This Row],[Hospital Charges]]+Hospital_details[[#This Row],[Price of Treatment]]+Hospital_details[[#This Row],[Consultant Fee]]-Hospital_details[[#This Row],[Discount]]</f>
        <v>1910</v>
      </c>
      <c r="T10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573</v>
      </c>
    </row>
    <row r="1051" spans="1:20">
      <c r="A1051" s="27" t="s">
        <v>2118</v>
      </c>
      <c r="B1051" s="28">
        <f>VLOOKUP(Hospital_details[[#This Row],[PA ID]],Patient_details[],2,0)</f>
        <v>42522</v>
      </c>
      <c r="C1051" s="32">
        <f>VLOOKUP(Hospital_details[[#This Row],[PA ID]],Patient_details[],3,0)</f>
        <v>42</v>
      </c>
      <c r="D1051" s="32" t="str">
        <f>VLOOKUP(Hospital_details[[#This Row],[PA ID]],Patient_details[],4,0)</f>
        <v>F</v>
      </c>
      <c r="E1051" s="27" t="str">
        <f>VLOOKUP(Hospital_details[[#This Row],[PA ID]],Patient_details[],5,0)</f>
        <v>Single-occupancy room overnight</v>
      </c>
      <c r="F1051" s="27" t="str">
        <f>VLOOKUP(Hospital_details[[#This Row],[PA ID]],Patient_details[],6,0)</f>
        <v>Monaghan</v>
      </c>
      <c r="G1051" s="33" t="str">
        <f>VLOOKUP(Hospital_details[[#This Row],[PA ID]],Patient_details[],7,0)</f>
        <v>Monaghan</v>
      </c>
      <c r="H1051" s="29" t="str">
        <f>VLOOKUP(Hospital_details[[#This Row],[PA ID]],Patient_details[],9,0)</f>
        <v>Cardiology</v>
      </c>
      <c r="I1051" s="27" t="s">
        <v>2119</v>
      </c>
      <c r="J1051" s="27" t="str">
        <f>VLOOKUP(Hospital_details[[#This Row],[Diagnosis_ID]],Diagnosis_details[],2,0)</f>
        <v>Therapy</v>
      </c>
      <c r="K1051" s="27" t="str">
        <f>VLOOKUP(Hospital_details[[#This Row],[Diagnosis_ID]],Diagnosis_details[],3,0)</f>
        <v>Medical card holders</v>
      </c>
      <c r="L1051" s="29" t="str">
        <f>VLOOKUP(Hospital_details[[#This Row],[Diagnosis_ID]],Diagnosis_details[],4,0)</f>
        <v>Dr Birx</v>
      </c>
      <c r="M1051" s="29" t="str">
        <f>VLOOKUP(Hospital_details[[#This Row],[PA ID]],Patient_details[],10,0)</f>
        <v>Beta blockers</v>
      </c>
      <c r="N1051" s="29" t="str">
        <f>VLOOKUP(Hospital_details[[#This Row],[PA ID]],Patient_details[],8,0)</f>
        <v>Cardiovascular disease (CVD)</v>
      </c>
      <c r="O1051" s="30">
        <f>VLOOKUP(Hospital_details[[#This Row],[PA ID]],Patient_details[],11,0)</f>
        <v>11000</v>
      </c>
      <c r="P1051" s="31">
        <f>VLOOKUP(Hospital_details[[#This Row],[PA ID]],Patient_details[],12,0)</f>
        <v>80</v>
      </c>
      <c r="Q1051" s="31">
        <f>VLOOKUP(Hospital_details[[#This Row],[Diagnosis_ID]],Diagnosis_details[],5,0)</f>
        <v>350</v>
      </c>
      <c r="R10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51" s="31">
        <f>Hospital_details[[#This Row],[Hospital Charges]]+Hospital_details[[#This Row],[Price of Treatment]]+Hospital_details[[#This Row],[Consultant Fee]]-Hospital_details[[#This Row],[Discount]]</f>
        <v>10330</v>
      </c>
      <c r="T10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052" spans="1:20" hidden="1">
      <c r="A1052" s="27" t="s">
        <v>2120</v>
      </c>
      <c r="B1052" s="28">
        <f>VLOOKUP(Hospital_details[[#This Row],[PA ID]],Patient_details[],2,0)</f>
        <v>42921</v>
      </c>
      <c r="C1052" s="32">
        <f>VLOOKUP(Hospital_details[[#This Row],[PA ID]],Patient_details[],3,0)</f>
        <v>51</v>
      </c>
      <c r="D1052" s="32" t="str">
        <f>VLOOKUP(Hospital_details[[#This Row],[PA ID]],Patient_details[],4,0)</f>
        <v>M</v>
      </c>
      <c r="E1052" s="27" t="str">
        <f>VLOOKUP(Hospital_details[[#This Row],[PA ID]],Patient_details[],5,0)</f>
        <v>Single-occupancy room overnight</v>
      </c>
      <c r="F1052" s="27" t="str">
        <f>VLOOKUP(Hospital_details[[#This Row],[PA ID]],Patient_details[],6,0)</f>
        <v>Cork - Watergrasshill</v>
      </c>
      <c r="G1052" s="33" t="str">
        <f>VLOOKUP(Hospital_details[[#This Row],[PA ID]],Patient_details[],7,0)</f>
        <v>Cork</v>
      </c>
      <c r="H1052" s="29" t="str">
        <f>VLOOKUP(Hospital_details[[#This Row],[PA ID]],Patient_details[],9,0)</f>
        <v>Clinical Research Centre</v>
      </c>
      <c r="I1052" s="27" t="s">
        <v>2121</v>
      </c>
      <c r="J1052" s="27" t="str">
        <f>VLOOKUP(Hospital_details[[#This Row],[Diagnosis_ID]],Diagnosis_details[],2,0)</f>
        <v>Surgery</v>
      </c>
      <c r="K1052" s="27" t="str">
        <f>VLOOKUP(Hospital_details[[#This Row],[Diagnosis_ID]],Diagnosis_details[],3,0)</f>
        <v>Medical card holders</v>
      </c>
      <c r="L1052" s="29" t="str">
        <f>VLOOKUP(Hospital_details[[#This Row],[Diagnosis_ID]],Diagnosis_details[],4,0)</f>
        <v>Dr Fauci</v>
      </c>
      <c r="M1052" s="29" t="str">
        <f>VLOOKUP(Hospital_details[[#This Row],[PA ID]],Patient_details[],10,0)</f>
        <v>Aspirin</v>
      </c>
      <c r="N1052" s="29" t="str">
        <f>VLOOKUP(Hospital_details[[#This Row],[PA ID]],Patient_details[],8,0)</f>
        <v>Parkinson's disease</v>
      </c>
      <c r="O1052" s="30">
        <f>VLOOKUP(Hospital_details[[#This Row],[PA ID]],Patient_details[],11,0)</f>
        <v>11000</v>
      </c>
      <c r="P1052" s="31">
        <f>VLOOKUP(Hospital_details[[#This Row],[PA ID]],Patient_details[],12,0)</f>
        <v>220</v>
      </c>
      <c r="Q1052" s="31">
        <f>VLOOKUP(Hospital_details[[#This Row],[Diagnosis_ID]],Diagnosis_details[],5,0)</f>
        <v>320</v>
      </c>
      <c r="R10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52" s="31">
        <f>Hospital_details[[#This Row],[Hospital Charges]]+Hospital_details[[#This Row],[Price of Treatment]]+Hospital_details[[#This Row],[Consultant Fee]]-Hospital_details[[#This Row],[Discount]]</f>
        <v>11210</v>
      </c>
      <c r="T10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053" spans="1:20" hidden="1">
      <c r="A1053" s="27" t="s">
        <v>2122</v>
      </c>
      <c r="B1053" s="28">
        <f>VLOOKUP(Hospital_details[[#This Row],[PA ID]],Patient_details[],2,0)</f>
        <v>42921</v>
      </c>
      <c r="C1053" s="32">
        <f>VLOOKUP(Hospital_details[[#This Row],[PA ID]],Patient_details[],3,0)</f>
        <v>54</v>
      </c>
      <c r="D1053" s="32" t="str">
        <f>VLOOKUP(Hospital_details[[#This Row],[PA ID]],Patient_details[],4,0)</f>
        <v>F</v>
      </c>
      <c r="E1053" s="27" t="str">
        <f>VLOOKUP(Hospital_details[[#This Row],[PA ID]],Patient_details[],5,0)</f>
        <v>Single-occupancy room overnight</v>
      </c>
      <c r="F1053" s="27" t="str">
        <f>VLOOKUP(Hospital_details[[#This Row],[PA ID]],Patient_details[],6,0)</f>
        <v>Sligo</v>
      </c>
      <c r="G1053" s="33" t="str">
        <f>VLOOKUP(Hospital_details[[#This Row],[PA ID]],Patient_details[],7,0)</f>
        <v>Leitrim</v>
      </c>
      <c r="H1053" s="29" t="str">
        <f>VLOOKUP(Hospital_details[[#This Row],[PA ID]],Patient_details[],9,0)</f>
        <v>Clinical Research Centre</v>
      </c>
      <c r="I1053" s="27" t="s">
        <v>2123</v>
      </c>
      <c r="J1053" s="27" t="str">
        <f>VLOOKUP(Hospital_details[[#This Row],[Diagnosis_ID]],Diagnosis_details[],2,0)</f>
        <v>Therapy</v>
      </c>
      <c r="K1053" s="27" t="str">
        <f>VLOOKUP(Hospital_details[[#This Row],[Diagnosis_ID]],Diagnosis_details[],3,0)</f>
        <v>Medical card holders</v>
      </c>
      <c r="L1053" s="29" t="str">
        <f>VLOOKUP(Hospital_details[[#This Row],[Diagnosis_ID]],Diagnosis_details[],4,0)</f>
        <v>Dr Fauci</v>
      </c>
      <c r="M1053" s="29" t="str">
        <f>VLOOKUP(Hospital_details[[#This Row],[PA ID]],Patient_details[],10,0)</f>
        <v>Calcium</v>
      </c>
      <c r="N1053" s="29" t="str">
        <f>VLOOKUP(Hospital_details[[#This Row],[PA ID]],Patient_details[],8,0)</f>
        <v>Parkinson's disease</v>
      </c>
      <c r="O1053" s="30">
        <f>VLOOKUP(Hospital_details[[#This Row],[PA ID]],Patient_details[],11,0)</f>
        <v>11000</v>
      </c>
      <c r="P1053" s="31">
        <f>VLOOKUP(Hospital_details[[#This Row],[PA ID]],Patient_details[],12,0)</f>
        <v>220</v>
      </c>
      <c r="Q1053" s="31">
        <f>VLOOKUP(Hospital_details[[#This Row],[Diagnosis_ID]],Diagnosis_details[],5,0)</f>
        <v>320</v>
      </c>
      <c r="R10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53" s="31">
        <f>Hospital_details[[#This Row],[Hospital Charges]]+Hospital_details[[#This Row],[Price of Treatment]]+Hospital_details[[#This Row],[Consultant Fee]]-Hospital_details[[#This Row],[Discount]]</f>
        <v>11210</v>
      </c>
      <c r="T10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054" spans="1:20" hidden="1">
      <c r="A1054" s="27" t="s">
        <v>2124</v>
      </c>
      <c r="B1054" s="28">
        <f>VLOOKUP(Hospital_details[[#This Row],[PA ID]],Patient_details[],2,0)</f>
        <v>42921</v>
      </c>
      <c r="C1054" s="32">
        <f>VLOOKUP(Hospital_details[[#This Row],[PA ID]],Patient_details[],3,0)</f>
        <v>40</v>
      </c>
      <c r="D1054" s="32" t="str">
        <f>VLOOKUP(Hospital_details[[#This Row],[PA ID]],Patient_details[],4,0)</f>
        <v>F</v>
      </c>
      <c r="E1054" s="27" t="str">
        <f>VLOOKUP(Hospital_details[[#This Row],[PA ID]],Patient_details[],5,0)</f>
        <v>Multiple-occupancy room overnight</v>
      </c>
      <c r="F1054" s="27" t="str">
        <f>VLOOKUP(Hospital_details[[#This Row],[PA ID]],Patient_details[],6,0)</f>
        <v>Kells</v>
      </c>
      <c r="G1054" s="33" t="str">
        <f>VLOOKUP(Hospital_details[[#This Row],[PA ID]],Patient_details[],7,0)</f>
        <v>Cavan</v>
      </c>
      <c r="H1054" s="29" t="str">
        <f>VLOOKUP(Hospital_details[[#This Row],[PA ID]],Patient_details[],9,0)</f>
        <v>Clinical Research Centre</v>
      </c>
      <c r="I1054" s="27" t="s">
        <v>2125</v>
      </c>
      <c r="J1054" s="27" t="str">
        <f>VLOOKUP(Hospital_details[[#This Row],[Diagnosis_ID]],Diagnosis_details[],2,0)</f>
        <v>Therapy</v>
      </c>
      <c r="K1054" s="27" t="str">
        <f>VLOOKUP(Hospital_details[[#This Row],[Diagnosis_ID]],Diagnosis_details[],3,0)</f>
        <v>Medical card holders</v>
      </c>
      <c r="L1054" s="29" t="str">
        <f>VLOOKUP(Hospital_details[[#This Row],[Diagnosis_ID]],Diagnosis_details[],4,0)</f>
        <v>Dr Fauci</v>
      </c>
      <c r="M1054" s="29" t="str">
        <f>VLOOKUP(Hospital_details[[#This Row],[PA ID]],Patient_details[],10,0)</f>
        <v>Aspirin</v>
      </c>
      <c r="N1054" s="29" t="str">
        <f>VLOOKUP(Hospital_details[[#This Row],[PA ID]],Patient_details[],8,0)</f>
        <v>Parkinson's disease</v>
      </c>
      <c r="O1054" s="30">
        <f>VLOOKUP(Hospital_details[[#This Row],[PA ID]],Patient_details[],11,0)</f>
        <v>5000</v>
      </c>
      <c r="P1054" s="31">
        <f>VLOOKUP(Hospital_details[[#This Row],[PA ID]],Patient_details[],12,0)</f>
        <v>990</v>
      </c>
      <c r="Q1054" s="31">
        <f>VLOOKUP(Hospital_details[[#This Row],[Diagnosis_ID]],Diagnosis_details[],5,0)</f>
        <v>320</v>
      </c>
      <c r="R10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54" s="31">
        <f>Hospital_details[[#This Row],[Hospital Charges]]+Hospital_details[[#This Row],[Price of Treatment]]+Hospital_details[[#This Row],[Consultant Fee]]-Hospital_details[[#This Row],[Discount]]</f>
        <v>6160</v>
      </c>
      <c r="T10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1848</v>
      </c>
    </row>
    <row r="1055" spans="1:20" hidden="1">
      <c r="A1055" s="27" t="s">
        <v>2126</v>
      </c>
      <c r="B1055" s="28">
        <f>VLOOKUP(Hospital_details[[#This Row],[PA ID]],Patient_details[],2,0)</f>
        <v>42833</v>
      </c>
      <c r="C1055" s="32">
        <f>VLOOKUP(Hospital_details[[#This Row],[PA ID]],Patient_details[],3,0)</f>
        <v>40</v>
      </c>
      <c r="D1055" s="32" t="str">
        <f>VLOOKUP(Hospital_details[[#This Row],[PA ID]],Patient_details[],4,0)</f>
        <v>M</v>
      </c>
      <c r="E1055" s="27" t="str">
        <f>VLOOKUP(Hospital_details[[#This Row],[PA ID]],Patient_details[],5,0)</f>
        <v>Single-occupancy room overnight</v>
      </c>
      <c r="F1055" s="27" t="str">
        <f>VLOOKUP(Hospital_details[[#This Row],[PA ID]],Patient_details[],6,0)</f>
        <v>Longford</v>
      </c>
      <c r="G1055" s="33" t="str">
        <f>VLOOKUP(Hospital_details[[#This Row],[PA ID]],Patient_details[],7,0)</f>
        <v>Longford</v>
      </c>
      <c r="H1055" s="29" t="str">
        <f>VLOOKUP(Hospital_details[[#This Row],[PA ID]],Patient_details[],9,0)</f>
        <v>Clinical Neurophysiology</v>
      </c>
      <c r="I1055" s="27" t="s">
        <v>2127</v>
      </c>
      <c r="J1055" s="27" t="str">
        <f>VLOOKUP(Hospital_details[[#This Row],[Diagnosis_ID]],Diagnosis_details[],2,0)</f>
        <v>Therapy</v>
      </c>
      <c r="K1055" s="27" t="str">
        <f>VLOOKUP(Hospital_details[[#This Row],[Diagnosis_ID]],Diagnosis_details[],3,0)</f>
        <v>Medical card holders</v>
      </c>
      <c r="L1055" s="29" t="str">
        <f>VLOOKUP(Hospital_details[[#This Row],[Diagnosis_ID]],Diagnosis_details[],4,0)</f>
        <v>Dr Doherty</v>
      </c>
      <c r="M1055" s="29" t="str">
        <f>VLOOKUP(Hospital_details[[#This Row],[PA ID]],Patient_details[],10,0)</f>
        <v>Calcium</v>
      </c>
      <c r="N1055" s="29" t="str">
        <f>VLOOKUP(Hospital_details[[#This Row],[PA ID]],Patient_details[],8,0)</f>
        <v>Chronic daily headache</v>
      </c>
      <c r="O1055" s="30">
        <f>VLOOKUP(Hospital_details[[#This Row],[PA ID]],Patient_details[],11,0)</f>
        <v>11000</v>
      </c>
      <c r="P1055" s="31">
        <f>VLOOKUP(Hospital_details[[#This Row],[PA ID]],Patient_details[],12,0)</f>
        <v>220</v>
      </c>
      <c r="Q1055" s="31">
        <f>VLOOKUP(Hospital_details[[#This Row],[Diagnosis_ID]],Diagnosis_details[],5,0)</f>
        <v>250</v>
      </c>
      <c r="R10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55" s="31">
        <f>Hospital_details[[#This Row],[Hospital Charges]]+Hospital_details[[#This Row],[Price of Treatment]]+Hospital_details[[#This Row],[Consultant Fee]]-Hospital_details[[#This Row],[Discount]]</f>
        <v>11140</v>
      </c>
      <c r="T10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056" spans="1:20" hidden="1">
      <c r="A1056" s="27" t="s">
        <v>2128</v>
      </c>
      <c r="B1056" s="28">
        <f>VLOOKUP(Hospital_details[[#This Row],[PA ID]],Patient_details[],2,0)</f>
        <v>42833</v>
      </c>
      <c r="C1056" s="32">
        <f>VLOOKUP(Hospital_details[[#This Row],[PA ID]],Patient_details[],3,0)</f>
        <v>57</v>
      </c>
      <c r="D1056" s="32" t="str">
        <f>VLOOKUP(Hospital_details[[#This Row],[PA ID]],Patient_details[],4,0)</f>
        <v>F</v>
      </c>
      <c r="E1056" s="27" t="str">
        <f>VLOOKUP(Hospital_details[[#This Row],[PA ID]],Patient_details[],5,0)</f>
        <v>Multiple-occupancy room overnight</v>
      </c>
      <c r="F1056" s="27" t="str">
        <f>VLOOKUP(Hospital_details[[#This Row],[PA ID]],Patient_details[],6,0)</f>
        <v>Carrickmacross</v>
      </c>
      <c r="G1056" s="33" t="str">
        <f>VLOOKUP(Hospital_details[[#This Row],[PA ID]],Patient_details[],7,0)</f>
        <v>Monaghan</v>
      </c>
      <c r="H1056" s="29" t="str">
        <f>VLOOKUP(Hospital_details[[#This Row],[PA ID]],Patient_details[],9,0)</f>
        <v>Clinical Neurophysiology</v>
      </c>
      <c r="I1056" s="27" t="s">
        <v>2129</v>
      </c>
      <c r="J1056" s="27" t="str">
        <f>VLOOKUP(Hospital_details[[#This Row],[Diagnosis_ID]],Diagnosis_details[],2,0)</f>
        <v>Therapy</v>
      </c>
      <c r="K1056" s="27" t="str">
        <f>VLOOKUP(Hospital_details[[#This Row],[Diagnosis_ID]],Diagnosis_details[],3,0)</f>
        <v>Medical card holders</v>
      </c>
      <c r="L1056" s="29" t="str">
        <f>VLOOKUP(Hospital_details[[#This Row],[Diagnosis_ID]],Diagnosis_details[],4,0)</f>
        <v>Dr Doherty</v>
      </c>
      <c r="M1056" s="29" t="str">
        <f>VLOOKUP(Hospital_details[[#This Row],[PA ID]],Patient_details[],10,0)</f>
        <v>Aspirin</v>
      </c>
      <c r="N1056" s="29" t="str">
        <f>VLOOKUP(Hospital_details[[#This Row],[PA ID]],Patient_details[],8,0)</f>
        <v>Chronic daily headache</v>
      </c>
      <c r="O1056" s="30">
        <f>VLOOKUP(Hospital_details[[#This Row],[PA ID]],Patient_details[],11,0)</f>
        <v>5000</v>
      </c>
      <c r="P1056" s="31">
        <f>VLOOKUP(Hospital_details[[#This Row],[PA ID]],Patient_details[],12,0)</f>
        <v>220</v>
      </c>
      <c r="Q1056" s="31">
        <f>VLOOKUP(Hospital_details[[#This Row],[Diagnosis_ID]],Diagnosis_details[],5,0)</f>
        <v>250</v>
      </c>
      <c r="R10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56" s="31">
        <f>Hospital_details[[#This Row],[Hospital Charges]]+Hospital_details[[#This Row],[Price of Treatment]]+Hospital_details[[#This Row],[Consultant Fee]]-Hospital_details[[#This Row],[Discount]]</f>
        <v>5320</v>
      </c>
      <c r="T10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1596</v>
      </c>
    </row>
    <row r="1057" spans="1:20" hidden="1">
      <c r="A1057" s="27" t="s">
        <v>2130</v>
      </c>
      <c r="B1057" s="28">
        <f>VLOOKUP(Hospital_details[[#This Row],[PA ID]],Patient_details[],2,0)</f>
        <v>42833</v>
      </c>
      <c r="C1057" s="32">
        <f>VLOOKUP(Hospital_details[[#This Row],[PA ID]],Patient_details[],3,0)</f>
        <v>57</v>
      </c>
      <c r="D1057" s="32" t="str">
        <f>VLOOKUP(Hospital_details[[#This Row],[PA ID]],Patient_details[],4,0)</f>
        <v>M</v>
      </c>
      <c r="E1057" s="27" t="str">
        <f>VLOOKUP(Hospital_details[[#This Row],[PA ID]],Patient_details[],5,0)</f>
        <v>Single-occupancy room overnight</v>
      </c>
      <c r="F1057" s="27" t="str">
        <f>VLOOKUP(Hospital_details[[#This Row],[PA ID]],Patient_details[],6,0)</f>
        <v>Ballinasloe</v>
      </c>
      <c r="G1057" s="33" t="str">
        <f>VLOOKUP(Hospital_details[[#This Row],[PA ID]],Patient_details[],7,0)</f>
        <v>Galway</v>
      </c>
      <c r="H1057" s="29" t="str">
        <f>VLOOKUP(Hospital_details[[#This Row],[PA ID]],Patient_details[],9,0)</f>
        <v>Clinical Neurophysiology</v>
      </c>
      <c r="I1057" s="27" t="s">
        <v>2131</v>
      </c>
      <c r="J1057" s="27" t="str">
        <f>VLOOKUP(Hospital_details[[#This Row],[Diagnosis_ID]],Diagnosis_details[],2,0)</f>
        <v>Therapy</v>
      </c>
      <c r="K1057" s="27" t="str">
        <f>VLOOKUP(Hospital_details[[#This Row],[Diagnosis_ID]],Diagnosis_details[],3,0)</f>
        <v>Medical card holders</v>
      </c>
      <c r="L1057" s="29" t="str">
        <f>VLOOKUP(Hospital_details[[#This Row],[Diagnosis_ID]],Diagnosis_details[],4,0)</f>
        <v>Dr Doherty</v>
      </c>
      <c r="M1057" s="29" t="str">
        <f>VLOOKUP(Hospital_details[[#This Row],[PA ID]],Patient_details[],10,0)</f>
        <v>Calcium</v>
      </c>
      <c r="N1057" s="29" t="str">
        <f>VLOOKUP(Hospital_details[[#This Row],[PA ID]],Patient_details[],8,0)</f>
        <v>Chronic daily headache</v>
      </c>
      <c r="O1057" s="30">
        <f>VLOOKUP(Hospital_details[[#This Row],[PA ID]],Patient_details[],11,0)</f>
        <v>11000</v>
      </c>
      <c r="P1057" s="31">
        <f>VLOOKUP(Hospital_details[[#This Row],[PA ID]],Patient_details[],12,0)</f>
        <v>330</v>
      </c>
      <c r="Q1057" s="31">
        <f>VLOOKUP(Hospital_details[[#This Row],[Diagnosis_ID]],Diagnosis_details[],5,0)</f>
        <v>250</v>
      </c>
      <c r="R10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57" s="31">
        <f>Hospital_details[[#This Row],[Hospital Charges]]+Hospital_details[[#This Row],[Price of Treatment]]+Hospital_details[[#This Row],[Consultant Fee]]-Hospital_details[[#This Row],[Discount]]</f>
        <v>11250</v>
      </c>
      <c r="T10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058" spans="1:20" hidden="1">
      <c r="A1058" s="27" t="s">
        <v>2132</v>
      </c>
      <c r="B1058" s="28">
        <f>VLOOKUP(Hospital_details[[#This Row],[PA ID]],Patient_details[],2,0)</f>
        <v>42833</v>
      </c>
      <c r="C1058" s="32">
        <f>VLOOKUP(Hospital_details[[#This Row],[PA ID]],Patient_details[],3,0)</f>
        <v>53</v>
      </c>
      <c r="D1058" s="32" t="str">
        <f>VLOOKUP(Hospital_details[[#This Row],[PA ID]],Patient_details[],4,0)</f>
        <v>M</v>
      </c>
      <c r="E1058" s="27" t="str">
        <f>VLOOKUP(Hospital_details[[#This Row],[PA ID]],Patient_details[],5,0)</f>
        <v>Single-occupancy room overnight</v>
      </c>
      <c r="F1058" s="27" t="str">
        <f>VLOOKUP(Hospital_details[[#This Row],[PA ID]],Patient_details[],6,0)</f>
        <v>Ballinrobe</v>
      </c>
      <c r="G1058" s="33" t="str">
        <f>VLOOKUP(Hospital_details[[#This Row],[PA ID]],Patient_details[],7,0)</f>
        <v>Mayo</v>
      </c>
      <c r="H1058" s="29" t="str">
        <f>VLOOKUP(Hospital_details[[#This Row],[PA ID]],Patient_details[],9,0)</f>
        <v>Clinical Neurophysiology</v>
      </c>
      <c r="I1058" s="27" t="s">
        <v>2133</v>
      </c>
      <c r="J1058" s="27" t="str">
        <f>VLOOKUP(Hospital_details[[#This Row],[Diagnosis_ID]],Diagnosis_details[],2,0)</f>
        <v>Therapy</v>
      </c>
      <c r="K1058" s="27" t="str">
        <f>VLOOKUP(Hospital_details[[#This Row],[Diagnosis_ID]],Diagnosis_details[],3,0)</f>
        <v>Medical card holders</v>
      </c>
      <c r="L1058" s="29" t="str">
        <f>VLOOKUP(Hospital_details[[#This Row],[Diagnosis_ID]],Diagnosis_details[],4,0)</f>
        <v>Dr Doherty</v>
      </c>
      <c r="M1058" s="29" t="str">
        <f>VLOOKUP(Hospital_details[[#This Row],[PA ID]],Patient_details[],10,0)</f>
        <v>Calcium</v>
      </c>
      <c r="N1058" s="29" t="str">
        <f>VLOOKUP(Hospital_details[[#This Row],[PA ID]],Patient_details[],8,0)</f>
        <v>Chronic daily headache</v>
      </c>
      <c r="O1058" s="30">
        <f>VLOOKUP(Hospital_details[[#This Row],[PA ID]],Patient_details[],11,0)</f>
        <v>11000</v>
      </c>
      <c r="P1058" s="31">
        <f>VLOOKUP(Hospital_details[[#This Row],[PA ID]],Patient_details[],12,0)</f>
        <v>440</v>
      </c>
      <c r="Q1058" s="31">
        <f>VLOOKUP(Hospital_details[[#This Row],[Diagnosis_ID]],Diagnosis_details[],5,0)</f>
        <v>250</v>
      </c>
      <c r="R10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58" s="31">
        <f>Hospital_details[[#This Row],[Hospital Charges]]+Hospital_details[[#This Row],[Price of Treatment]]+Hospital_details[[#This Row],[Consultant Fee]]-Hospital_details[[#This Row],[Discount]]</f>
        <v>11360</v>
      </c>
      <c r="T10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1059" spans="1:20" hidden="1">
      <c r="A1059" s="27" t="s">
        <v>2134</v>
      </c>
      <c r="B1059" s="28">
        <f>VLOOKUP(Hospital_details[[#This Row],[PA ID]],Patient_details[],2,0)</f>
        <v>43816</v>
      </c>
      <c r="C1059" s="32">
        <f>VLOOKUP(Hospital_details[[#This Row],[PA ID]],Patient_details[],3,0)</f>
        <v>40</v>
      </c>
      <c r="D1059" s="32" t="str">
        <f>VLOOKUP(Hospital_details[[#This Row],[PA ID]],Patient_details[],4,0)</f>
        <v>M</v>
      </c>
      <c r="E1059" s="27" t="str">
        <f>VLOOKUP(Hospital_details[[#This Row],[PA ID]],Patient_details[],5,0)</f>
        <v>Single-occupancy room overnight</v>
      </c>
      <c r="F1059" s="27" t="str">
        <f>VLOOKUP(Hospital_details[[#This Row],[PA ID]],Patient_details[],6,0)</f>
        <v>Kells</v>
      </c>
      <c r="G1059" s="33" t="str">
        <f>VLOOKUP(Hospital_details[[#This Row],[PA ID]],Patient_details[],7,0)</f>
        <v>Meath</v>
      </c>
      <c r="H1059" s="29" t="str">
        <f>VLOOKUP(Hospital_details[[#This Row],[PA ID]],Patient_details[],9,0)</f>
        <v>Anaesthesia, Intensive Care and Pain Medicine</v>
      </c>
      <c r="I1059" s="27" t="s">
        <v>2135</v>
      </c>
      <c r="J1059" s="27" t="str">
        <f>VLOOKUP(Hospital_details[[#This Row],[Diagnosis_ID]],Diagnosis_details[],2,0)</f>
        <v>Therapy</v>
      </c>
      <c r="K1059" s="27" t="str">
        <f>VLOOKUP(Hospital_details[[#This Row],[Diagnosis_ID]],Diagnosis_details[],3,0)</f>
        <v>Medical card holders</v>
      </c>
      <c r="L1059" s="29" t="str">
        <f>VLOOKUP(Hospital_details[[#This Row],[Diagnosis_ID]],Diagnosis_details[],4,0)</f>
        <v>Dr Fauci</v>
      </c>
      <c r="M1059" s="29" t="str">
        <f>VLOOKUP(Hospital_details[[#This Row],[PA ID]],Patient_details[],10,0)</f>
        <v>Nitrates</v>
      </c>
      <c r="N1059" s="29" t="str">
        <f>VLOOKUP(Hospital_details[[#This Row],[PA ID]],Patient_details[],8,0)</f>
        <v>Myocardial ischemia</v>
      </c>
      <c r="O1059" s="30">
        <f>VLOOKUP(Hospital_details[[#This Row],[PA ID]],Patient_details[],11,0)</f>
        <v>11000</v>
      </c>
      <c r="P1059" s="31">
        <f>VLOOKUP(Hospital_details[[#This Row],[PA ID]],Patient_details[],12,0)</f>
        <v>320</v>
      </c>
      <c r="Q1059" s="31">
        <f>VLOOKUP(Hospital_details[[#This Row],[Diagnosis_ID]],Diagnosis_details[],5,0)</f>
        <v>320</v>
      </c>
      <c r="R10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59" s="31">
        <f>Hospital_details[[#This Row],[Hospital Charges]]+Hospital_details[[#This Row],[Price of Treatment]]+Hospital_details[[#This Row],[Consultant Fee]]-Hospital_details[[#This Row],[Discount]]</f>
        <v>11310</v>
      </c>
      <c r="T10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1060" spans="1:20" hidden="1">
      <c r="A1060" s="27" t="s">
        <v>2136</v>
      </c>
      <c r="B1060" s="28">
        <f>VLOOKUP(Hospital_details[[#This Row],[PA ID]],Patient_details[],2,0)</f>
        <v>43816</v>
      </c>
      <c r="C1060" s="32">
        <f>VLOOKUP(Hospital_details[[#This Row],[PA ID]],Patient_details[],3,0)</f>
        <v>28</v>
      </c>
      <c r="D1060" s="32" t="str">
        <f>VLOOKUP(Hospital_details[[#This Row],[PA ID]],Patient_details[],4,0)</f>
        <v>M</v>
      </c>
      <c r="E1060" s="27" t="str">
        <f>VLOOKUP(Hospital_details[[#This Row],[PA ID]],Patient_details[],5,0)</f>
        <v>Single-occupancy room overnight</v>
      </c>
      <c r="F1060" s="27" t="str">
        <f>VLOOKUP(Hospital_details[[#This Row],[PA ID]],Patient_details[],6,0)</f>
        <v>Portlaoise</v>
      </c>
      <c r="G1060" s="33" t="str">
        <f>VLOOKUP(Hospital_details[[#This Row],[PA ID]],Patient_details[],7,0)</f>
        <v>Laois</v>
      </c>
      <c r="H1060" s="29" t="str">
        <f>VLOOKUP(Hospital_details[[#This Row],[PA ID]],Patient_details[],9,0)</f>
        <v>Anaesthesia, Intensive Care and Pain Medicine</v>
      </c>
      <c r="I1060" s="27" t="s">
        <v>2137</v>
      </c>
      <c r="J1060" s="27" t="str">
        <f>VLOOKUP(Hospital_details[[#This Row],[Diagnosis_ID]],Diagnosis_details[],2,0)</f>
        <v>Surgery</v>
      </c>
      <c r="K1060" s="27" t="str">
        <f>VLOOKUP(Hospital_details[[#This Row],[Diagnosis_ID]],Diagnosis_details[],3,0)</f>
        <v>Medical card holders</v>
      </c>
      <c r="L1060" s="29" t="str">
        <f>VLOOKUP(Hospital_details[[#This Row],[Diagnosis_ID]],Diagnosis_details[],4,0)</f>
        <v>Dr Fauci</v>
      </c>
      <c r="M1060" s="29" t="str">
        <f>VLOOKUP(Hospital_details[[#This Row],[PA ID]],Patient_details[],10,0)</f>
        <v>Nitrates</v>
      </c>
      <c r="N1060" s="29" t="str">
        <f>VLOOKUP(Hospital_details[[#This Row],[PA ID]],Patient_details[],8,0)</f>
        <v>Myocardial ischemia</v>
      </c>
      <c r="O1060" s="30">
        <f>VLOOKUP(Hospital_details[[#This Row],[PA ID]],Patient_details[],11,0)</f>
        <v>11000</v>
      </c>
      <c r="P1060" s="31">
        <f>VLOOKUP(Hospital_details[[#This Row],[PA ID]],Patient_details[],12,0)</f>
        <v>160</v>
      </c>
      <c r="Q1060" s="31">
        <f>VLOOKUP(Hospital_details[[#This Row],[Diagnosis_ID]],Diagnosis_details[],5,0)</f>
        <v>320</v>
      </c>
      <c r="R10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0" s="31">
        <f>Hospital_details[[#This Row],[Hospital Charges]]+Hospital_details[[#This Row],[Price of Treatment]]+Hospital_details[[#This Row],[Consultant Fee]]-Hospital_details[[#This Row],[Discount]]</f>
        <v>11150</v>
      </c>
      <c r="T10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061" spans="1:20" hidden="1">
      <c r="A1061" s="27" t="s">
        <v>2138</v>
      </c>
      <c r="B1061" s="28">
        <f>VLOOKUP(Hospital_details[[#This Row],[PA ID]],Patient_details[],2,0)</f>
        <v>43435</v>
      </c>
      <c r="C1061" s="32">
        <f>VLOOKUP(Hospital_details[[#This Row],[PA ID]],Patient_details[],3,0)</f>
        <v>38</v>
      </c>
      <c r="D1061" s="32" t="str">
        <f>VLOOKUP(Hospital_details[[#This Row],[PA ID]],Patient_details[],4,0)</f>
        <v>F</v>
      </c>
      <c r="E1061" s="27" t="str">
        <f>VLOOKUP(Hospital_details[[#This Row],[PA ID]],Patient_details[],5,0)</f>
        <v>Single-occupancy room overnight</v>
      </c>
      <c r="F1061" s="27" t="str">
        <f>VLOOKUP(Hospital_details[[#This Row],[PA ID]],Patient_details[],6,0)</f>
        <v>Longford</v>
      </c>
      <c r="G1061" s="33" t="str">
        <f>VLOOKUP(Hospital_details[[#This Row],[PA ID]],Patient_details[],7,0)</f>
        <v>Longford</v>
      </c>
      <c r="H1061" s="29" t="str">
        <f>VLOOKUP(Hospital_details[[#This Row],[PA ID]],Patient_details[],9,0)</f>
        <v>Clinical Neurophysiology</v>
      </c>
      <c r="I1061" s="27" t="s">
        <v>2139</v>
      </c>
      <c r="J1061" s="27" t="str">
        <f>VLOOKUP(Hospital_details[[#This Row],[Diagnosis_ID]],Diagnosis_details[],2,0)</f>
        <v>Surgery</v>
      </c>
      <c r="K1061" s="27" t="str">
        <f>VLOOKUP(Hospital_details[[#This Row],[Diagnosis_ID]],Diagnosis_details[],3,0)</f>
        <v>Medical card holders</v>
      </c>
      <c r="L1061" s="29" t="str">
        <f>VLOOKUP(Hospital_details[[#This Row],[Diagnosis_ID]],Diagnosis_details[],4,0)</f>
        <v>Dr Doherty</v>
      </c>
      <c r="M1061" s="29" t="str">
        <f>VLOOKUP(Hospital_details[[#This Row],[PA ID]],Patient_details[],10,0)</f>
        <v>Calcium</v>
      </c>
      <c r="N1061" s="29" t="str">
        <f>VLOOKUP(Hospital_details[[#This Row],[PA ID]],Patient_details[],8,0)</f>
        <v>Chronic daily headache</v>
      </c>
      <c r="O1061" s="30">
        <f>VLOOKUP(Hospital_details[[#This Row],[PA ID]],Patient_details[],11,0)</f>
        <v>11000</v>
      </c>
      <c r="P1061" s="31">
        <f>VLOOKUP(Hospital_details[[#This Row],[PA ID]],Patient_details[],12,0)</f>
        <v>330</v>
      </c>
      <c r="Q1061" s="31">
        <f>VLOOKUP(Hospital_details[[#This Row],[Diagnosis_ID]],Diagnosis_details[],5,0)</f>
        <v>250</v>
      </c>
      <c r="R10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1" s="31">
        <f>Hospital_details[[#This Row],[Hospital Charges]]+Hospital_details[[#This Row],[Price of Treatment]]+Hospital_details[[#This Row],[Consultant Fee]]-Hospital_details[[#This Row],[Discount]]</f>
        <v>11250</v>
      </c>
      <c r="T10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062" spans="1:20">
      <c r="A1062" s="27" t="s">
        <v>2140</v>
      </c>
      <c r="B1062" s="28">
        <f>VLOOKUP(Hospital_details[[#This Row],[PA ID]],Patient_details[],2,0)</f>
        <v>42823</v>
      </c>
      <c r="C1062" s="32">
        <f>VLOOKUP(Hospital_details[[#This Row],[PA ID]],Patient_details[],3,0)</f>
        <v>37</v>
      </c>
      <c r="D1062" s="32" t="str">
        <f>VLOOKUP(Hospital_details[[#This Row],[PA ID]],Patient_details[],4,0)</f>
        <v>F</v>
      </c>
      <c r="E1062" s="27" t="str">
        <f>VLOOKUP(Hospital_details[[#This Row],[PA ID]],Patient_details[],5,0)</f>
        <v>Single-occupancy room overnight</v>
      </c>
      <c r="F1062" s="27" t="str">
        <f>VLOOKUP(Hospital_details[[#This Row],[PA ID]],Patient_details[],6,0)</f>
        <v>Clones</v>
      </c>
      <c r="G1062" s="33" t="str">
        <f>VLOOKUP(Hospital_details[[#This Row],[PA ID]],Patient_details[],7,0)</f>
        <v>Monaghan</v>
      </c>
      <c r="H1062" s="29" t="str">
        <f>VLOOKUP(Hospital_details[[#This Row],[PA ID]],Patient_details[],9,0)</f>
        <v>Clinical Haematology</v>
      </c>
      <c r="I1062" s="27" t="s">
        <v>2141</v>
      </c>
      <c r="J1062" s="27" t="str">
        <f>VLOOKUP(Hospital_details[[#This Row],[Diagnosis_ID]],Diagnosis_details[],2,0)</f>
        <v>Therapy</v>
      </c>
      <c r="K1062" s="27" t="str">
        <f>VLOOKUP(Hospital_details[[#This Row],[Diagnosis_ID]],Diagnosis_details[],3,0)</f>
        <v>Medical card holders</v>
      </c>
      <c r="L1062" s="29" t="str">
        <f>VLOOKUP(Hospital_details[[#This Row],[Diagnosis_ID]],Diagnosis_details[],4,0)</f>
        <v>Dr Birx</v>
      </c>
      <c r="M1062" s="29" t="str">
        <f>VLOOKUP(Hospital_details[[#This Row],[PA ID]],Patient_details[],10,0)</f>
        <v>antibiotics</v>
      </c>
      <c r="N1062" s="29" t="str">
        <f>VLOOKUP(Hospital_details[[#This Row],[PA ID]],Patient_details[],8,0)</f>
        <v>Bacterial infection</v>
      </c>
      <c r="O1062" s="30">
        <f>VLOOKUP(Hospital_details[[#This Row],[PA ID]],Patient_details[],11,0)</f>
        <v>11000</v>
      </c>
      <c r="P1062" s="31">
        <f>VLOOKUP(Hospital_details[[#This Row],[PA ID]],Patient_details[],12,0)</f>
        <v>100</v>
      </c>
      <c r="Q1062" s="31">
        <f>VLOOKUP(Hospital_details[[#This Row],[Diagnosis_ID]],Diagnosis_details[],5,0)</f>
        <v>350</v>
      </c>
      <c r="R10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1062" s="31">
        <f>Hospital_details[[#This Row],[Hospital Charges]]+Hospital_details[[#This Row],[Price of Treatment]]+Hospital_details[[#This Row],[Consultant Fee]]-Hospital_details[[#This Row],[Discount]]</f>
        <v>11435</v>
      </c>
      <c r="T10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1063" spans="1:20" hidden="1">
      <c r="A1063" s="27" t="s">
        <v>2142</v>
      </c>
      <c r="B1063" s="28">
        <f>VLOOKUP(Hospital_details[[#This Row],[PA ID]],Patient_details[],2,0)</f>
        <v>42846</v>
      </c>
      <c r="C1063" s="32">
        <f>VLOOKUP(Hospital_details[[#This Row],[PA ID]],Patient_details[],3,0)</f>
        <v>65</v>
      </c>
      <c r="D1063" s="32" t="str">
        <f>VLOOKUP(Hospital_details[[#This Row],[PA ID]],Patient_details[],4,0)</f>
        <v>F</v>
      </c>
      <c r="E1063" s="27" t="str">
        <f>VLOOKUP(Hospital_details[[#This Row],[PA ID]],Patient_details[],5,0)</f>
        <v>Single-occupancy room overnight</v>
      </c>
      <c r="F1063" s="27" t="str">
        <f>VLOOKUP(Hospital_details[[#This Row],[PA ID]],Patient_details[],6,0)</f>
        <v>Athlone</v>
      </c>
      <c r="G1063" s="33" t="str">
        <f>VLOOKUP(Hospital_details[[#This Row],[PA ID]],Patient_details[],7,0)</f>
        <v>Offaly</v>
      </c>
      <c r="H1063" s="29" t="str">
        <f>VLOOKUP(Hospital_details[[#This Row],[PA ID]],Patient_details[],9,0)</f>
        <v>Anaesthesia, Intensive Care and Pain Medicine</v>
      </c>
      <c r="I1063" s="27" t="s">
        <v>2143</v>
      </c>
      <c r="J1063" s="27" t="str">
        <f>VLOOKUP(Hospital_details[[#This Row],[Diagnosis_ID]],Diagnosis_details[],2,0)</f>
        <v>Therapy</v>
      </c>
      <c r="K1063" s="27" t="str">
        <f>VLOOKUP(Hospital_details[[#This Row],[Diagnosis_ID]],Diagnosis_details[],3,0)</f>
        <v>Medical card holders</v>
      </c>
      <c r="L1063" s="29" t="str">
        <f>VLOOKUP(Hospital_details[[#This Row],[Diagnosis_ID]],Diagnosis_details[],4,0)</f>
        <v>Dr Fauci</v>
      </c>
      <c r="M1063" s="29" t="str">
        <f>VLOOKUP(Hospital_details[[#This Row],[PA ID]],Patient_details[],10,0)</f>
        <v>Nitrates</v>
      </c>
      <c r="N1063" s="29" t="str">
        <f>VLOOKUP(Hospital_details[[#This Row],[PA ID]],Patient_details[],8,0)</f>
        <v>Myocardial ischemia</v>
      </c>
      <c r="O1063" s="30">
        <f>VLOOKUP(Hospital_details[[#This Row],[PA ID]],Patient_details[],11,0)</f>
        <v>11000</v>
      </c>
      <c r="P1063" s="31">
        <f>VLOOKUP(Hospital_details[[#This Row],[PA ID]],Patient_details[],12,0)</f>
        <v>330</v>
      </c>
      <c r="Q1063" s="31">
        <f>VLOOKUP(Hospital_details[[#This Row],[Diagnosis_ID]],Diagnosis_details[],5,0)</f>
        <v>320</v>
      </c>
      <c r="R10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3" s="31">
        <f>Hospital_details[[#This Row],[Hospital Charges]]+Hospital_details[[#This Row],[Price of Treatment]]+Hospital_details[[#This Row],[Consultant Fee]]-Hospital_details[[#This Row],[Discount]]</f>
        <v>11320</v>
      </c>
      <c r="T10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064" spans="1:20" hidden="1">
      <c r="A1064" s="27" t="s">
        <v>2144</v>
      </c>
      <c r="B1064" s="28">
        <f>VLOOKUP(Hospital_details[[#This Row],[PA ID]],Patient_details[],2,0)</f>
        <v>42846</v>
      </c>
      <c r="C1064" s="32">
        <f>VLOOKUP(Hospital_details[[#This Row],[PA ID]],Patient_details[],3,0)</f>
        <v>58</v>
      </c>
      <c r="D1064" s="32" t="str">
        <f>VLOOKUP(Hospital_details[[#This Row],[PA ID]],Patient_details[],4,0)</f>
        <v>F</v>
      </c>
      <c r="E1064" s="27" t="str">
        <f>VLOOKUP(Hospital_details[[#This Row],[PA ID]],Patient_details[],5,0)</f>
        <v>Single-occupancy room overnight</v>
      </c>
      <c r="F1064" s="27" t="str">
        <f>VLOOKUP(Hospital_details[[#This Row],[PA ID]],Patient_details[],6,0)</f>
        <v>Carrick-On-Shannon</v>
      </c>
      <c r="G1064" s="33" t="str">
        <f>VLOOKUP(Hospital_details[[#This Row],[PA ID]],Patient_details[],7,0)</f>
        <v>Roscommon</v>
      </c>
      <c r="H1064" s="29" t="str">
        <f>VLOOKUP(Hospital_details[[#This Row],[PA ID]],Patient_details[],9,0)</f>
        <v>Anaesthesia, Intensive Care and Pain Medicine</v>
      </c>
      <c r="I1064" s="27" t="s">
        <v>2145</v>
      </c>
      <c r="J1064" s="27" t="str">
        <f>VLOOKUP(Hospital_details[[#This Row],[Diagnosis_ID]],Diagnosis_details[],2,0)</f>
        <v>Therapy</v>
      </c>
      <c r="K1064" s="27" t="str">
        <f>VLOOKUP(Hospital_details[[#This Row],[Diagnosis_ID]],Diagnosis_details[],3,0)</f>
        <v>Medical card holders</v>
      </c>
      <c r="L1064" s="29" t="str">
        <f>VLOOKUP(Hospital_details[[#This Row],[Diagnosis_ID]],Diagnosis_details[],4,0)</f>
        <v>Dr Fauci</v>
      </c>
      <c r="M1064" s="29" t="str">
        <f>VLOOKUP(Hospital_details[[#This Row],[PA ID]],Patient_details[],10,0)</f>
        <v>Nitrates</v>
      </c>
      <c r="N1064" s="29" t="str">
        <f>VLOOKUP(Hospital_details[[#This Row],[PA ID]],Patient_details[],8,0)</f>
        <v>Myocardial ischemia</v>
      </c>
      <c r="O1064" s="30">
        <f>VLOOKUP(Hospital_details[[#This Row],[PA ID]],Patient_details[],11,0)</f>
        <v>11000</v>
      </c>
      <c r="P1064" s="31">
        <f>VLOOKUP(Hospital_details[[#This Row],[PA ID]],Patient_details[],12,0)</f>
        <v>770</v>
      </c>
      <c r="Q1064" s="31">
        <f>VLOOKUP(Hospital_details[[#This Row],[Diagnosis_ID]],Diagnosis_details[],5,0)</f>
        <v>320</v>
      </c>
      <c r="R10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4" s="31">
        <f>Hospital_details[[#This Row],[Hospital Charges]]+Hospital_details[[#This Row],[Price of Treatment]]+Hospital_details[[#This Row],[Consultant Fee]]-Hospital_details[[#This Row],[Discount]]</f>
        <v>11760</v>
      </c>
      <c r="T10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1065" spans="1:20" hidden="1">
      <c r="A1065" s="27" t="s">
        <v>2146</v>
      </c>
      <c r="B1065" s="28">
        <f>VLOOKUP(Hospital_details[[#This Row],[PA ID]],Patient_details[],2,0)</f>
        <v>42846</v>
      </c>
      <c r="C1065" s="32">
        <f>VLOOKUP(Hospital_details[[#This Row],[PA ID]],Patient_details[],3,0)</f>
        <v>41</v>
      </c>
      <c r="D1065" s="32" t="str">
        <f>VLOOKUP(Hospital_details[[#This Row],[PA ID]],Patient_details[],4,0)</f>
        <v>M</v>
      </c>
      <c r="E1065" s="27" t="str">
        <f>VLOOKUP(Hospital_details[[#This Row],[PA ID]],Patient_details[],5,0)</f>
        <v>Single-occupancy room overnight</v>
      </c>
      <c r="F1065" s="27" t="str">
        <f>VLOOKUP(Hospital_details[[#This Row],[PA ID]],Patient_details[],6,0)</f>
        <v>Athlone</v>
      </c>
      <c r="G1065" s="33" t="str">
        <f>VLOOKUP(Hospital_details[[#This Row],[PA ID]],Patient_details[],7,0)</f>
        <v>Westmeath</v>
      </c>
      <c r="H1065" s="29" t="str">
        <f>VLOOKUP(Hospital_details[[#This Row],[PA ID]],Patient_details[],9,0)</f>
        <v>Anaesthesia, Intensive Care and Pain Medicine</v>
      </c>
      <c r="I1065" s="27" t="s">
        <v>2147</v>
      </c>
      <c r="J1065" s="27" t="str">
        <f>VLOOKUP(Hospital_details[[#This Row],[Diagnosis_ID]],Diagnosis_details[],2,0)</f>
        <v>Surgery</v>
      </c>
      <c r="K1065" s="27" t="str">
        <f>VLOOKUP(Hospital_details[[#This Row],[Diagnosis_ID]],Diagnosis_details[],3,0)</f>
        <v>Medical card holders</v>
      </c>
      <c r="L1065" s="29" t="str">
        <f>VLOOKUP(Hospital_details[[#This Row],[Diagnosis_ID]],Diagnosis_details[],4,0)</f>
        <v>Dr Fauci</v>
      </c>
      <c r="M1065" s="29" t="str">
        <f>VLOOKUP(Hospital_details[[#This Row],[PA ID]],Patient_details[],10,0)</f>
        <v>Nitrates</v>
      </c>
      <c r="N1065" s="29" t="str">
        <f>VLOOKUP(Hospital_details[[#This Row],[PA ID]],Patient_details[],8,0)</f>
        <v>Myocardial ischemia</v>
      </c>
      <c r="O1065" s="30">
        <f>VLOOKUP(Hospital_details[[#This Row],[PA ID]],Patient_details[],11,0)</f>
        <v>11000</v>
      </c>
      <c r="P1065" s="31">
        <f>VLOOKUP(Hospital_details[[#This Row],[PA ID]],Patient_details[],12,0)</f>
        <v>330</v>
      </c>
      <c r="Q1065" s="31">
        <f>VLOOKUP(Hospital_details[[#This Row],[Diagnosis_ID]],Diagnosis_details[],5,0)</f>
        <v>320</v>
      </c>
      <c r="R10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5" s="31">
        <f>Hospital_details[[#This Row],[Hospital Charges]]+Hospital_details[[#This Row],[Price of Treatment]]+Hospital_details[[#This Row],[Consultant Fee]]-Hospital_details[[#This Row],[Discount]]</f>
        <v>11320</v>
      </c>
      <c r="T10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066" spans="1:20" hidden="1">
      <c r="A1066" s="27" t="s">
        <v>2148</v>
      </c>
      <c r="B1066" s="28">
        <f>VLOOKUP(Hospital_details[[#This Row],[PA ID]],Patient_details[],2,0)</f>
        <v>42846</v>
      </c>
      <c r="C1066" s="32">
        <f>VLOOKUP(Hospital_details[[#This Row],[PA ID]],Patient_details[],3,0)</f>
        <v>54</v>
      </c>
      <c r="D1066" s="32" t="str">
        <f>VLOOKUP(Hospital_details[[#This Row],[PA ID]],Patient_details[],4,0)</f>
        <v>M</v>
      </c>
      <c r="E1066" s="27" t="str">
        <f>VLOOKUP(Hospital_details[[#This Row],[PA ID]],Patient_details[],5,0)</f>
        <v>Single-occupancy room overnight</v>
      </c>
      <c r="F1066" s="27" t="str">
        <f>VLOOKUP(Hospital_details[[#This Row],[PA ID]],Patient_details[],6,0)</f>
        <v>Longford</v>
      </c>
      <c r="G1066" s="33" t="str">
        <f>VLOOKUP(Hospital_details[[#This Row],[PA ID]],Patient_details[],7,0)</f>
        <v>Westmeath</v>
      </c>
      <c r="H1066" s="29" t="str">
        <f>VLOOKUP(Hospital_details[[#This Row],[PA ID]],Patient_details[],9,0)</f>
        <v>Anaesthesia, Intensive Care and Pain Medicine</v>
      </c>
      <c r="I1066" s="27" t="s">
        <v>2149</v>
      </c>
      <c r="J1066" s="27" t="str">
        <f>VLOOKUP(Hospital_details[[#This Row],[Diagnosis_ID]],Diagnosis_details[],2,0)</f>
        <v>Surgery</v>
      </c>
      <c r="K1066" s="27" t="str">
        <f>VLOOKUP(Hospital_details[[#This Row],[Diagnosis_ID]],Diagnosis_details[],3,0)</f>
        <v>Medical card holders</v>
      </c>
      <c r="L1066" s="29" t="str">
        <f>VLOOKUP(Hospital_details[[#This Row],[Diagnosis_ID]],Diagnosis_details[],4,0)</f>
        <v>Dr Fauci</v>
      </c>
      <c r="M1066" s="29" t="str">
        <f>VLOOKUP(Hospital_details[[#This Row],[PA ID]],Patient_details[],10,0)</f>
        <v>Ranolazine</v>
      </c>
      <c r="N1066" s="29" t="str">
        <f>VLOOKUP(Hospital_details[[#This Row],[PA ID]],Patient_details[],8,0)</f>
        <v>Myocardial ischemia</v>
      </c>
      <c r="O1066" s="30">
        <f>VLOOKUP(Hospital_details[[#This Row],[PA ID]],Patient_details[],11,0)</f>
        <v>11000</v>
      </c>
      <c r="P1066" s="31">
        <f>VLOOKUP(Hospital_details[[#This Row],[PA ID]],Patient_details[],12,0)</f>
        <v>330</v>
      </c>
      <c r="Q1066" s="31">
        <f>VLOOKUP(Hospital_details[[#This Row],[Diagnosis_ID]],Diagnosis_details[],5,0)</f>
        <v>320</v>
      </c>
      <c r="R10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6" s="31">
        <f>Hospital_details[[#This Row],[Hospital Charges]]+Hospital_details[[#This Row],[Price of Treatment]]+Hospital_details[[#This Row],[Consultant Fee]]-Hospital_details[[#This Row],[Discount]]</f>
        <v>11320</v>
      </c>
      <c r="T10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067" spans="1:20" hidden="1">
      <c r="A1067" s="27" t="s">
        <v>2150</v>
      </c>
      <c r="B1067" s="28">
        <f>VLOOKUP(Hospital_details[[#This Row],[PA ID]],Patient_details[],2,0)</f>
        <v>42846</v>
      </c>
      <c r="C1067" s="32">
        <f>VLOOKUP(Hospital_details[[#This Row],[PA ID]],Patient_details[],3,0)</f>
        <v>39</v>
      </c>
      <c r="D1067" s="32" t="str">
        <f>VLOOKUP(Hospital_details[[#This Row],[PA ID]],Patient_details[],4,0)</f>
        <v>F</v>
      </c>
      <c r="E1067" s="27" t="str">
        <f>VLOOKUP(Hospital_details[[#This Row],[PA ID]],Patient_details[],5,0)</f>
        <v>Single-occupancy room overnight</v>
      </c>
      <c r="F1067" s="27" t="str">
        <f>VLOOKUP(Hospital_details[[#This Row],[PA ID]],Patient_details[],6,0)</f>
        <v>Bandon</v>
      </c>
      <c r="G1067" s="33" t="str">
        <f>VLOOKUP(Hospital_details[[#This Row],[PA ID]],Patient_details[],7,0)</f>
        <v>Cork</v>
      </c>
      <c r="H1067" s="29" t="str">
        <f>VLOOKUP(Hospital_details[[#This Row],[PA ID]],Patient_details[],9,0)</f>
        <v>Anaesthesia, Intensive Care and Pain Medicine</v>
      </c>
      <c r="I1067" s="27" t="s">
        <v>2151</v>
      </c>
      <c r="J1067" s="27" t="str">
        <f>VLOOKUP(Hospital_details[[#This Row],[Diagnosis_ID]],Diagnosis_details[],2,0)</f>
        <v>Surgery</v>
      </c>
      <c r="K1067" s="27" t="str">
        <f>VLOOKUP(Hospital_details[[#This Row],[Diagnosis_ID]],Diagnosis_details[],3,0)</f>
        <v>Medical card holders</v>
      </c>
      <c r="L1067" s="29" t="str">
        <f>VLOOKUP(Hospital_details[[#This Row],[Diagnosis_ID]],Diagnosis_details[],4,0)</f>
        <v>Dr Fauci</v>
      </c>
      <c r="M1067" s="29" t="str">
        <f>VLOOKUP(Hospital_details[[#This Row],[PA ID]],Patient_details[],10,0)</f>
        <v>Nitrates</v>
      </c>
      <c r="N1067" s="29" t="str">
        <f>VLOOKUP(Hospital_details[[#This Row],[PA ID]],Patient_details[],8,0)</f>
        <v>Myocardial ischemia</v>
      </c>
      <c r="O1067" s="30">
        <f>VLOOKUP(Hospital_details[[#This Row],[PA ID]],Patient_details[],11,0)</f>
        <v>11000</v>
      </c>
      <c r="P1067" s="31">
        <f>VLOOKUP(Hospital_details[[#This Row],[PA ID]],Patient_details[],12,0)</f>
        <v>110</v>
      </c>
      <c r="Q1067" s="31">
        <f>VLOOKUP(Hospital_details[[#This Row],[Diagnosis_ID]],Diagnosis_details[],5,0)</f>
        <v>320</v>
      </c>
      <c r="R10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7" s="31">
        <f>Hospital_details[[#This Row],[Hospital Charges]]+Hospital_details[[#This Row],[Price of Treatment]]+Hospital_details[[#This Row],[Consultant Fee]]-Hospital_details[[#This Row],[Discount]]</f>
        <v>11100</v>
      </c>
      <c r="T10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068" spans="1:20" hidden="1">
      <c r="A1068" s="27" t="s">
        <v>2152</v>
      </c>
      <c r="B1068" s="28">
        <f>VLOOKUP(Hospital_details[[#This Row],[PA ID]],Patient_details[],2,0)</f>
        <v>42846</v>
      </c>
      <c r="C1068" s="32">
        <f>VLOOKUP(Hospital_details[[#This Row],[PA ID]],Patient_details[],3,0)</f>
        <v>26</v>
      </c>
      <c r="D1068" s="32" t="str">
        <f>VLOOKUP(Hospital_details[[#This Row],[PA ID]],Patient_details[],4,0)</f>
        <v>M</v>
      </c>
      <c r="E1068" s="27" t="str">
        <f>VLOOKUP(Hospital_details[[#This Row],[PA ID]],Patient_details[],5,0)</f>
        <v>Single-occupancy room overnight</v>
      </c>
      <c r="F1068" s="27" t="str">
        <f>VLOOKUP(Hospital_details[[#This Row],[PA ID]],Patient_details[],6,0)</f>
        <v>Donegal</v>
      </c>
      <c r="G1068" s="33" t="str">
        <f>VLOOKUP(Hospital_details[[#This Row],[PA ID]],Patient_details[],7,0)</f>
        <v>Donegal</v>
      </c>
      <c r="H1068" s="29" t="str">
        <f>VLOOKUP(Hospital_details[[#This Row],[PA ID]],Patient_details[],9,0)</f>
        <v>Anaesthesia, Intensive Care and Pain Medicine</v>
      </c>
      <c r="I1068" s="27" t="s">
        <v>2153</v>
      </c>
      <c r="J1068" s="27" t="str">
        <f>VLOOKUP(Hospital_details[[#This Row],[Diagnosis_ID]],Diagnosis_details[],2,0)</f>
        <v>Therapy</v>
      </c>
      <c r="K1068" s="27" t="str">
        <f>VLOOKUP(Hospital_details[[#This Row],[Diagnosis_ID]],Diagnosis_details[],3,0)</f>
        <v>Medical card holders</v>
      </c>
      <c r="L1068" s="29" t="str">
        <f>VLOOKUP(Hospital_details[[#This Row],[Diagnosis_ID]],Diagnosis_details[],4,0)</f>
        <v>Dr Fauci</v>
      </c>
      <c r="M1068" s="29" t="str">
        <f>VLOOKUP(Hospital_details[[#This Row],[PA ID]],Patient_details[],10,0)</f>
        <v>Nitrates</v>
      </c>
      <c r="N1068" s="29" t="str">
        <f>VLOOKUP(Hospital_details[[#This Row],[PA ID]],Patient_details[],8,0)</f>
        <v>Myocardial ischemia</v>
      </c>
      <c r="O1068" s="30">
        <f>VLOOKUP(Hospital_details[[#This Row],[PA ID]],Patient_details[],11,0)</f>
        <v>11000</v>
      </c>
      <c r="P1068" s="31">
        <f>VLOOKUP(Hospital_details[[#This Row],[PA ID]],Patient_details[],12,0)</f>
        <v>550</v>
      </c>
      <c r="Q1068" s="31">
        <f>VLOOKUP(Hospital_details[[#This Row],[Diagnosis_ID]],Diagnosis_details[],5,0)</f>
        <v>320</v>
      </c>
      <c r="R10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68" s="31">
        <f>Hospital_details[[#This Row],[Hospital Charges]]+Hospital_details[[#This Row],[Price of Treatment]]+Hospital_details[[#This Row],[Consultant Fee]]-Hospital_details[[#This Row],[Discount]]</f>
        <v>11540</v>
      </c>
      <c r="T10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069" spans="1:20">
      <c r="A1069" s="27" t="s">
        <v>2154</v>
      </c>
      <c r="B1069" s="28">
        <f>VLOOKUP(Hospital_details[[#This Row],[PA ID]],Patient_details[],2,0)</f>
        <v>43375</v>
      </c>
      <c r="C1069" s="32">
        <f>VLOOKUP(Hospital_details[[#This Row],[PA ID]],Patient_details[],3,0)</f>
        <v>60</v>
      </c>
      <c r="D1069" s="32" t="str">
        <f>VLOOKUP(Hospital_details[[#This Row],[PA ID]],Patient_details[],4,0)</f>
        <v>M</v>
      </c>
      <c r="E1069" s="27" t="str">
        <f>VLOOKUP(Hospital_details[[#This Row],[PA ID]],Patient_details[],5,0)</f>
        <v>Day-case</v>
      </c>
      <c r="F1069" s="27" t="str">
        <f>VLOOKUP(Hospital_details[[#This Row],[PA ID]],Patient_details[],6,0)</f>
        <v>Naas</v>
      </c>
      <c r="G1069" s="33" t="str">
        <f>VLOOKUP(Hospital_details[[#This Row],[PA ID]],Patient_details[],7,0)</f>
        <v>Kildare</v>
      </c>
      <c r="H1069" s="29" t="str">
        <f>VLOOKUP(Hospital_details[[#This Row],[PA ID]],Patient_details[],9,0)</f>
        <v>Surgery</v>
      </c>
      <c r="I1069" s="27" t="s">
        <v>2155</v>
      </c>
      <c r="J1069" s="27" t="str">
        <f>VLOOKUP(Hospital_details[[#This Row],[Diagnosis_ID]],Diagnosis_details[],2,0)</f>
        <v>Surgery</v>
      </c>
      <c r="K1069" s="27" t="str">
        <f>VLOOKUP(Hospital_details[[#This Row],[Diagnosis_ID]],Diagnosis_details[],3,0)</f>
        <v>Medical card holders</v>
      </c>
      <c r="L1069" s="29" t="str">
        <f>VLOOKUP(Hospital_details[[#This Row],[Diagnosis_ID]],Diagnosis_details[],4,0)</f>
        <v>Dr Birx</v>
      </c>
      <c r="M1069" s="29" t="str">
        <f>VLOOKUP(Hospital_details[[#This Row],[PA ID]],Patient_details[],10,0)</f>
        <v>Aspirin</v>
      </c>
      <c r="N1069" s="29" t="str">
        <f>VLOOKUP(Hospital_details[[#This Row],[PA ID]],Patient_details[],8,0)</f>
        <v>Orthopaedic</v>
      </c>
      <c r="O1069" s="30">
        <f>VLOOKUP(Hospital_details[[#This Row],[PA ID]],Patient_details[],11,0)</f>
        <v>750</v>
      </c>
      <c r="P1069" s="31">
        <f>VLOOKUP(Hospital_details[[#This Row],[PA ID]],Patient_details[],12,0)</f>
        <v>320</v>
      </c>
      <c r="Q1069" s="31">
        <f>VLOOKUP(Hospital_details[[#This Row],[Diagnosis_ID]],Diagnosis_details[],5,0)</f>
        <v>350</v>
      </c>
      <c r="R10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69" s="31">
        <f>Hospital_details[[#This Row],[Hospital Charges]]+Hospital_details[[#This Row],[Price of Treatment]]+Hospital_details[[#This Row],[Consultant Fee]]-Hospital_details[[#This Row],[Discount]]</f>
        <v>1270</v>
      </c>
      <c r="T10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070" spans="1:20">
      <c r="A1070" s="27" t="s">
        <v>2156</v>
      </c>
      <c r="B1070" s="28">
        <f>VLOOKUP(Hospital_details[[#This Row],[PA ID]],Patient_details[],2,0)</f>
        <v>43738</v>
      </c>
      <c r="C1070" s="32">
        <f>VLOOKUP(Hospital_details[[#This Row],[PA ID]],Patient_details[],3,0)</f>
        <v>35</v>
      </c>
      <c r="D1070" s="32" t="str">
        <f>VLOOKUP(Hospital_details[[#This Row],[PA ID]],Patient_details[],4,0)</f>
        <v>F</v>
      </c>
      <c r="E1070" s="27" t="str">
        <f>VLOOKUP(Hospital_details[[#This Row],[PA ID]],Patient_details[],5,0)</f>
        <v>Single-occupancy room overnight</v>
      </c>
      <c r="F1070" s="27" t="str">
        <f>VLOOKUP(Hospital_details[[#This Row],[PA ID]],Patient_details[],6,0)</f>
        <v>Roscommon</v>
      </c>
      <c r="G1070" s="33" t="str">
        <f>VLOOKUP(Hospital_details[[#This Row],[PA ID]],Patient_details[],7,0)</f>
        <v>Roscommon</v>
      </c>
      <c r="H1070" s="29" t="str">
        <f>VLOOKUP(Hospital_details[[#This Row],[PA ID]],Patient_details[],9,0)</f>
        <v>Cardiology</v>
      </c>
      <c r="I1070" s="27" t="s">
        <v>2157</v>
      </c>
      <c r="J1070" s="27" t="str">
        <f>VLOOKUP(Hospital_details[[#This Row],[Diagnosis_ID]],Diagnosis_details[],2,0)</f>
        <v>Surgery</v>
      </c>
      <c r="K1070" s="27" t="str">
        <f>VLOOKUP(Hospital_details[[#This Row],[Diagnosis_ID]],Diagnosis_details[],3,0)</f>
        <v>Medical card holders</v>
      </c>
      <c r="L1070" s="29" t="str">
        <f>VLOOKUP(Hospital_details[[#This Row],[Diagnosis_ID]],Diagnosis_details[],4,0)</f>
        <v>Dr Birx</v>
      </c>
      <c r="M1070" s="29" t="str">
        <f>VLOOKUP(Hospital_details[[#This Row],[PA ID]],Patient_details[],10,0)</f>
        <v>Calcium</v>
      </c>
      <c r="N1070" s="29" t="str">
        <f>VLOOKUP(Hospital_details[[#This Row],[PA ID]],Patient_details[],8,0)</f>
        <v>Cardiovascular disease (CVD)</v>
      </c>
      <c r="O1070" s="30">
        <f>VLOOKUP(Hospital_details[[#This Row],[PA ID]],Patient_details[],11,0)</f>
        <v>11000</v>
      </c>
      <c r="P1070" s="31">
        <f>VLOOKUP(Hospital_details[[#This Row],[PA ID]],Patient_details[],12,0)</f>
        <v>50</v>
      </c>
      <c r="Q1070" s="31">
        <f>VLOOKUP(Hospital_details[[#This Row],[Diagnosis_ID]],Diagnosis_details[],5,0)</f>
        <v>350</v>
      </c>
      <c r="R10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70" s="31">
        <f>Hospital_details[[#This Row],[Hospital Charges]]+Hospital_details[[#This Row],[Price of Treatment]]+Hospital_details[[#This Row],[Consultant Fee]]-Hospital_details[[#This Row],[Discount]]</f>
        <v>10300</v>
      </c>
      <c r="T10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3090</v>
      </c>
    </row>
    <row r="1071" spans="1:20" hidden="1">
      <c r="A1071" s="27" t="s">
        <v>2158</v>
      </c>
      <c r="B1071" s="28">
        <f>VLOOKUP(Hospital_details[[#This Row],[PA ID]],Patient_details[],2,0)</f>
        <v>42945</v>
      </c>
      <c r="C1071" s="32">
        <f>VLOOKUP(Hospital_details[[#This Row],[PA ID]],Patient_details[],3,0)</f>
        <v>46</v>
      </c>
      <c r="D1071" s="32" t="str">
        <f>VLOOKUP(Hospital_details[[#This Row],[PA ID]],Patient_details[],4,0)</f>
        <v>M</v>
      </c>
      <c r="E1071" s="27" t="str">
        <f>VLOOKUP(Hospital_details[[#This Row],[PA ID]],Patient_details[],5,0)</f>
        <v>Single-occupancy room overnight</v>
      </c>
      <c r="F1071" s="27" t="str">
        <f>VLOOKUP(Hospital_details[[#This Row],[PA ID]],Patient_details[],6,0)</f>
        <v>Sligo</v>
      </c>
      <c r="G1071" s="33" t="str">
        <f>VLOOKUP(Hospital_details[[#This Row],[PA ID]],Patient_details[],7,0)</f>
        <v>Sligo</v>
      </c>
      <c r="H1071" s="29" t="str">
        <f>VLOOKUP(Hospital_details[[#This Row],[PA ID]],Patient_details[],9,0)</f>
        <v>Clinical Neurophysiology</v>
      </c>
      <c r="I1071" s="27" t="s">
        <v>2159</v>
      </c>
      <c r="J1071" s="27" t="str">
        <f>VLOOKUP(Hospital_details[[#This Row],[Diagnosis_ID]],Diagnosis_details[],2,0)</f>
        <v>Therapy</v>
      </c>
      <c r="K1071" s="27" t="str">
        <f>VLOOKUP(Hospital_details[[#This Row],[Diagnosis_ID]],Diagnosis_details[],3,0)</f>
        <v>Medical card holders</v>
      </c>
      <c r="L1071" s="29" t="str">
        <f>VLOOKUP(Hospital_details[[#This Row],[Diagnosis_ID]],Diagnosis_details[],4,0)</f>
        <v>Dr Doherty</v>
      </c>
      <c r="M1071" s="29" t="str">
        <f>VLOOKUP(Hospital_details[[#This Row],[PA ID]],Patient_details[],10,0)</f>
        <v>Calcium</v>
      </c>
      <c r="N1071" s="29" t="str">
        <f>VLOOKUP(Hospital_details[[#This Row],[PA ID]],Patient_details[],8,0)</f>
        <v>Chronic daily headache</v>
      </c>
      <c r="O1071" s="30">
        <f>VLOOKUP(Hospital_details[[#This Row],[PA ID]],Patient_details[],11,0)</f>
        <v>11000</v>
      </c>
      <c r="P1071" s="31">
        <f>VLOOKUP(Hospital_details[[#This Row],[PA ID]],Patient_details[],12,0)</f>
        <v>440</v>
      </c>
      <c r="Q1071" s="31">
        <f>VLOOKUP(Hospital_details[[#This Row],[Diagnosis_ID]],Diagnosis_details[],5,0)</f>
        <v>250</v>
      </c>
      <c r="R10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71" s="31">
        <f>Hospital_details[[#This Row],[Hospital Charges]]+Hospital_details[[#This Row],[Price of Treatment]]+Hospital_details[[#This Row],[Consultant Fee]]-Hospital_details[[#This Row],[Discount]]</f>
        <v>11360</v>
      </c>
      <c r="T10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1072" spans="1:20" hidden="1">
      <c r="A1072" s="27" t="s">
        <v>2160</v>
      </c>
      <c r="B1072" s="28">
        <f>VLOOKUP(Hospital_details[[#This Row],[PA ID]],Patient_details[],2,0)</f>
        <v>43065</v>
      </c>
      <c r="C1072" s="32">
        <f>VLOOKUP(Hospital_details[[#This Row],[PA ID]],Patient_details[],3,0)</f>
        <v>47</v>
      </c>
      <c r="D1072" s="32" t="str">
        <f>VLOOKUP(Hospital_details[[#This Row],[PA ID]],Patient_details[],4,0)</f>
        <v>M</v>
      </c>
      <c r="E1072" s="27" t="str">
        <f>VLOOKUP(Hospital_details[[#This Row],[PA ID]],Patient_details[],5,0)</f>
        <v>Day-case</v>
      </c>
      <c r="F1072" s="27" t="str">
        <f>VLOOKUP(Hospital_details[[#This Row],[PA ID]],Patient_details[],6,0)</f>
        <v>Caherciveen</v>
      </c>
      <c r="G1072" s="33" t="str">
        <f>VLOOKUP(Hospital_details[[#This Row],[PA ID]],Patient_details[],7,0)</f>
        <v>Kerry</v>
      </c>
      <c r="H1072" s="29" t="str">
        <f>VLOOKUP(Hospital_details[[#This Row],[PA ID]],Patient_details[],9,0)</f>
        <v>Clinical Neurophysiology</v>
      </c>
      <c r="I1072" s="27" t="s">
        <v>2161</v>
      </c>
      <c r="J1072" s="27" t="str">
        <f>VLOOKUP(Hospital_details[[#This Row],[Diagnosis_ID]],Diagnosis_details[],2,0)</f>
        <v>Therapy</v>
      </c>
      <c r="K1072" s="27" t="str">
        <f>VLOOKUP(Hospital_details[[#This Row],[Diagnosis_ID]],Diagnosis_details[],3,0)</f>
        <v>Medical card holders</v>
      </c>
      <c r="L1072" s="29" t="str">
        <f>VLOOKUP(Hospital_details[[#This Row],[Diagnosis_ID]],Diagnosis_details[],4,0)</f>
        <v>Dr Doherty</v>
      </c>
      <c r="M1072" s="29" t="str">
        <f>VLOOKUP(Hospital_details[[#This Row],[PA ID]],Patient_details[],10,0)</f>
        <v>Calcium</v>
      </c>
      <c r="N1072" s="29" t="str">
        <f>VLOOKUP(Hospital_details[[#This Row],[PA ID]],Patient_details[],8,0)</f>
        <v>Chronic daily headache</v>
      </c>
      <c r="O1072" s="30">
        <f>VLOOKUP(Hospital_details[[#This Row],[PA ID]],Patient_details[],11,0)</f>
        <v>750</v>
      </c>
      <c r="P1072" s="31">
        <f>VLOOKUP(Hospital_details[[#This Row],[PA ID]],Patient_details[],12,0)</f>
        <v>560</v>
      </c>
      <c r="Q1072" s="31">
        <f>VLOOKUP(Hospital_details[[#This Row],[Diagnosis_ID]],Diagnosis_details[],5,0)</f>
        <v>250</v>
      </c>
      <c r="R10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72" s="31">
        <f>Hospital_details[[#This Row],[Hospital Charges]]+Hospital_details[[#This Row],[Price of Treatment]]+Hospital_details[[#This Row],[Consultant Fee]]-Hospital_details[[#This Row],[Discount]]</f>
        <v>1410</v>
      </c>
      <c r="T10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1073" spans="1:20" hidden="1">
      <c r="A1073" s="27" t="s">
        <v>2162</v>
      </c>
      <c r="B1073" s="28">
        <f>VLOOKUP(Hospital_details[[#This Row],[PA ID]],Patient_details[],2,0)</f>
        <v>43222</v>
      </c>
      <c r="C1073" s="32">
        <f>VLOOKUP(Hospital_details[[#This Row],[PA ID]],Patient_details[],3,0)</f>
        <v>53</v>
      </c>
      <c r="D1073" s="32" t="str">
        <f>VLOOKUP(Hospital_details[[#This Row],[PA ID]],Patient_details[],4,0)</f>
        <v>F</v>
      </c>
      <c r="E1073" s="27" t="str">
        <f>VLOOKUP(Hospital_details[[#This Row],[PA ID]],Patient_details[],5,0)</f>
        <v>Single-occupancy room overnight</v>
      </c>
      <c r="F1073" s="27" t="str">
        <f>VLOOKUP(Hospital_details[[#This Row],[PA ID]],Patient_details[],6,0)</f>
        <v>Longford</v>
      </c>
      <c r="G1073" s="33" t="str">
        <f>VLOOKUP(Hospital_details[[#This Row],[PA ID]],Patient_details[],7,0)</f>
        <v>Longford</v>
      </c>
      <c r="H1073" s="29" t="str">
        <f>VLOOKUP(Hospital_details[[#This Row],[PA ID]],Patient_details[],9,0)</f>
        <v>Clinical Neurophysiology</v>
      </c>
      <c r="I1073" s="27" t="s">
        <v>2163</v>
      </c>
      <c r="J1073" s="27" t="str">
        <f>VLOOKUP(Hospital_details[[#This Row],[Diagnosis_ID]],Diagnosis_details[],2,0)</f>
        <v>Therapy</v>
      </c>
      <c r="K1073" s="27" t="str">
        <f>VLOOKUP(Hospital_details[[#This Row],[Diagnosis_ID]],Diagnosis_details[],3,0)</f>
        <v>Medical card holders</v>
      </c>
      <c r="L1073" s="29" t="str">
        <f>VLOOKUP(Hospital_details[[#This Row],[Diagnosis_ID]],Diagnosis_details[],4,0)</f>
        <v>Dr Doherty</v>
      </c>
      <c r="M1073" s="29" t="str">
        <f>VLOOKUP(Hospital_details[[#This Row],[PA ID]],Patient_details[],10,0)</f>
        <v>Calcium</v>
      </c>
      <c r="N1073" s="29" t="str">
        <f>VLOOKUP(Hospital_details[[#This Row],[PA ID]],Patient_details[],8,0)</f>
        <v>Chronic daily headache</v>
      </c>
      <c r="O1073" s="30">
        <f>VLOOKUP(Hospital_details[[#This Row],[PA ID]],Patient_details[],11,0)</f>
        <v>11000</v>
      </c>
      <c r="P1073" s="31">
        <f>VLOOKUP(Hospital_details[[#This Row],[PA ID]],Patient_details[],12,0)</f>
        <v>240</v>
      </c>
      <c r="Q1073" s="31">
        <f>VLOOKUP(Hospital_details[[#This Row],[Diagnosis_ID]],Diagnosis_details[],5,0)</f>
        <v>250</v>
      </c>
      <c r="R10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73" s="31">
        <f>Hospital_details[[#This Row],[Hospital Charges]]+Hospital_details[[#This Row],[Price of Treatment]]+Hospital_details[[#This Row],[Consultant Fee]]-Hospital_details[[#This Row],[Discount]]</f>
        <v>11160</v>
      </c>
      <c r="T10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074" spans="1:20">
      <c r="A1074" s="27" t="s">
        <v>2164</v>
      </c>
      <c r="B1074" s="28">
        <f>VLOOKUP(Hospital_details[[#This Row],[PA ID]],Patient_details[],2,0)</f>
        <v>43788</v>
      </c>
      <c r="C1074" s="32">
        <f>VLOOKUP(Hospital_details[[#This Row],[PA ID]],Patient_details[],3,0)</f>
        <v>55</v>
      </c>
      <c r="D1074" s="32" t="str">
        <f>VLOOKUP(Hospital_details[[#This Row],[PA ID]],Patient_details[],4,0)</f>
        <v>M</v>
      </c>
      <c r="E1074" s="27" t="str">
        <f>VLOOKUP(Hospital_details[[#This Row],[PA ID]],Patient_details[],5,0)</f>
        <v>Single-occupancy room overnight</v>
      </c>
      <c r="F1074" s="27" t="str">
        <f>VLOOKUP(Hospital_details[[#This Row],[PA ID]],Patient_details[],6,0)</f>
        <v>Monaghan</v>
      </c>
      <c r="G1074" s="33" t="str">
        <f>VLOOKUP(Hospital_details[[#This Row],[PA ID]],Patient_details[],7,0)</f>
        <v>Monaghan</v>
      </c>
      <c r="H1074" s="29" t="str">
        <f>VLOOKUP(Hospital_details[[#This Row],[PA ID]],Patient_details[],9,0)</f>
        <v>Clinical Haematology</v>
      </c>
      <c r="I1074" s="27" t="s">
        <v>2165</v>
      </c>
      <c r="J1074" s="27" t="str">
        <f>VLOOKUP(Hospital_details[[#This Row],[Diagnosis_ID]],Diagnosis_details[],2,0)</f>
        <v>Therapy</v>
      </c>
      <c r="K1074" s="27" t="str">
        <f>VLOOKUP(Hospital_details[[#This Row],[Diagnosis_ID]],Diagnosis_details[],3,0)</f>
        <v>Medical card holders</v>
      </c>
      <c r="L1074" s="29" t="str">
        <f>VLOOKUP(Hospital_details[[#This Row],[Diagnosis_ID]],Diagnosis_details[],4,0)</f>
        <v>Dr Birx</v>
      </c>
      <c r="M1074" s="29" t="str">
        <f>VLOOKUP(Hospital_details[[#This Row],[PA ID]],Patient_details[],10,0)</f>
        <v>folic acid</v>
      </c>
      <c r="N1074" s="29" t="str">
        <f>VLOOKUP(Hospital_details[[#This Row],[PA ID]],Patient_details[],8,0)</f>
        <v>Bacterial infection</v>
      </c>
      <c r="O1074" s="30">
        <f>VLOOKUP(Hospital_details[[#This Row],[PA ID]],Patient_details[],11,0)</f>
        <v>11000</v>
      </c>
      <c r="P1074" s="31">
        <f>VLOOKUP(Hospital_details[[#This Row],[PA ID]],Patient_details[],12,0)</f>
        <v>220</v>
      </c>
      <c r="Q1074" s="31">
        <f>VLOOKUP(Hospital_details[[#This Row],[Diagnosis_ID]],Diagnosis_details[],5,0)</f>
        <v>350</v>
      </c>
      <c r="R10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74" s="31">
        <f>Hospital_details[[#This Row],[Hospital Charges]]+Hospital_details[[#This Row],[Price of Treatment]]+Hospital_details[[#This Row],[Consultant Fee]]-Hospital_details[[#This Row],[Discount]]</f>
        <v>10470</v>
      </c>
      <c r="T10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075" spans="1:20">
      <c r="A1075" s="27" t="s">
        <v>2166</v>
      </c>
      <c r="B1075" s="28">
        <f>VLOOKUP(Hospital_details[[#This Row],[PA ID]],Patient_details[],2,0)</f>
        <v>43423</v>
      </c>
      <c r="C1075" s="32">
        <f>VLOOKUP(Hospital_details[[#This Row],[PA ID]],Patient_details[],3,0)</f>
        <v>50</v>
      </c>
      <c r="D1075" s="32" t="str">
        <f>VLOOKUP(Hospital_details[[#This Row],[PA ID]],Patient_details[],4,0)</f>
        <v>F</v>
      </c>
      <c r="E1075" s="27" t="str">
        <f>VLOOKUP(Hospital_details[[#This Row],[PA ID]],Patient_details[],5,0)</f>
        <v>Day-case</v>
      </c>
      <c r="F1075" s="27" t="str">
        <f>VLOOKUP(Hospital_details[[#This Row],[PA ID]],Patient_details[],6,0)</f>
        <v>Cootehill</v>
      </c>
      <c r="G1075" s="33" t="str">
        <f>VLOOKUP(Hospital_details[[#This Row],[PA ID]],Patient_details[],7,0)</f>
        <v>Cavan</v>
      </c>
      <c r="H1075" s="29" t="str">
        <f>VLOOKUP(Hospital_details[[#This Row],[PA ID]],Patient_details[],9,0)</f>
        <v>Clinical Haematology</v>
      </c>
      <c r="I1075" s="27" t="s">
        <v>2167</v>
      </c>
      <c r="J1075" s="27" t="str">
        <f>VLOOKUP(Hospital_details[[#This Row],[Diagnosis_ID]],Diagnosis_details[],2,0)</f>
        <v>Therapy</v>
      </c>
      <c r="K1075" s="27" t="str">
        <f>VLOOKUP(Hospital_details[[#This Row],[Diagnosis_ID]],Diagnosis_details[],3,0)</f>
        <v>Medical card holders</v>
      </c>
      <c r="L1075" s="29" t="str">
        <f>VLOOKUP(Hospital_details[[#This Row],[Diagnosis_ID]],Diagnosis_details[],4,0)</f>
        <v>Dr Birx</v>
      </c>
      <c r="M1075" s="29" t="str">
        <f>VLOOKUP(Hospital_details[[#This Row],[PA ID]],Patient_details[],10,0)</f>
        <v>folic acid</v>
      </c>
      <c r="N1075" s="29" t="str">
        <f>VLOOKUP(Hospital_details[[#This Row],[PA ID]],Patient_details[],8,0)</f>
        <v>Bacterial infection</v>
      </c>
      <c r="O1075" s="30">
        <f>VLOOKUP(Hospital_details[[#This Row],[PA ID]],Patient_details[],11,0)</f>
        <v>750</v>
      </c>
      <c r="P1075" s="31">
        <f>VLOOKUP(Hospital_details[[#This Row],[PA ID]],Patient_details[],12,0)</f>
        <v>400</v>
      </c>
      <c r="Q1075" s="31">
        <f>VLOOKUP(Hospital_details[[#This Row],[Diagnosis_ID]],Diagnosis_details[],5,0)</f>
        <v>350</v>
      </c>
      <c r="R10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75" s="31">
        <f>Hospital_details[[#This Row],[Hospital Charges]]+Hospital_details[[#This Row],[Price of Treatment]]+Hospital_details[[#This Row],[Consultant Fee]]-Hospital_details[[#This Row],[Discount]]</f>
        <v>1350</v>
      </c>
      <c r="T10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1076" spans="1:20">
      <c r="A1076" s="27" t="s">
        <v>2168</v>
      </c>
      <c r="B1076" s="28">
        <f>VLOOKUP(Hospital_details[[#This Row],[PA ID]],Patient_details[],2,0)</f>
        <v>43423</v>
      </c>
      <c r="C1076" s="32">
        <f>VLOOKUP(Hospital_details[[#This Row],[PA ID]],Patient_details[],3,0)</f>
        <v>38</v>
      </c>
      <c r="D1076" s="32" t="str">
        <f>VLOOKUP(Hospital_details[[#This Row],[PA ID]],Patient_details[],4,0)</f>
        <v>F</v>
      </c>
      <c r="E1076" s="27" t="str">
        <f>VLOOKUP(Hospital_details[[#This Row],[PA ID]],Patient_details[],5,0)</f>
        <v>Single-occupancy room overnight</v>
      </c>
      <c r="F1076" s="27" t="str">
        <f>VLOOKUP(Hospital_details[[#This Row],[PA ID]],Patient_details[],6,0)</f>
        <v>Monaghan</v>
      </c>
      <c r="G1076" s="33" t="str">
        <f>VLOOKUP(Hospital_details[[#This Row],[PA ID]],Patient_details[],7,0)</f>
        <v>Monaghan</v>
      </c>
      <c r="H1076" s="29" t="str">
        <f>VLOOKUP(Hospital_details[[#This Row],[PA ID]],Patient_details[],9,0)</f>
        <v>Clinical Haematology</v>
      </c>
      <c r="I1076" s="27" t="s">
        <v>2169</v>
      </c>
      <c r="J1076" s="27" t="str">
        <f>VLOOKUP(Hospital_details[[#This Row],[Diagnosis_ID]],Diagnosis_details[],2,0)</f>
        <v>Therapy</v>
      </c>
      <c r="K1076" s="27" t="str">
        <f>VLOOKUP(Hospital_details[[#This Row],[Diagnosis_ID]],Diagnosis_details[],3,0)</f>
        <v>Medical card holders</v>
      </c>
      <c r="L1076" s="29" t="str">
        <f>VLOOKUP(Hospital_details[[#This Row],[Diagnosis_ID]],Diagnosis_details[],4,0)</f>
        <v>Dr Birx</v>
      </c>
      <c r="M1076" s="29" t="str">
        <f>VLOOKUP(Hospital_details[[#This Row],[PA ID]],Patient_details[],10,0)</f>
        <v>folic acid</v>
      </c>
      <c r="N1076" s="29" t="str">
        <f>VLOOKUP(Hospital_details[[#This Row],[PA ID]],Patient_details[],8,0)</f>
        <v>Bacterial infection</v>
      </c>
      <c r="O1076" s="30">
        <f>VLOOKUP(Hospital_details[[#This Row],[PA ID]],Patient_details[],11,0)</f>
        <v>11000</v>
      </c>
      <c r="P1076" s="31">
        <f>VLOOKUP(Hospital_details[[#This Row],[PA ID]],Patient_details[],12,0)</f>
        <v>560</v>
      </c>
      <c r="Q1076" s="31">
        <f>VLOOKUP(Hospital_details[[#This Row],[Diagnosis_ID]],Diagnosis_details[],5,0)</f>
        <v>350</v>
      </c>
      <c r="R10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76" s="31">
        <f>Hospital_details[[#This Row],[Hospital Charges]]+Hospital_details[[#This Row],[Price of Treatment]]+Hospital_details[[#This Row],[Consultant Fee]]-Hospital_details[[#This Row],[Discount]]</f>
        <v>10810</v>
      </c>
      <c r="T10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1077" spans="1:20">
      <c r="A1077" s="27" t="s">
        <v>2170</v>
      </c>
      <c r="B1077" s="28">
        <f>VLOOKUP(Hospital_details[[#This Row],[PA ID]],Patient_details[],2,0)</f>
        <v>43423</v>
      </c>
      <c r="C1077" s="32">
        <f>VLOOKUP(Hospital_details[[#This Row],[PA ID]],Patient_details[],3,0)</f>
        <v>39</v>
      </c>
      <c r="D1077" s="32" t="str">
        <f>VLOOKUP(Hospital_details[[#This Row],[PA ID]],Patient_details[],4,0)</f>
        <v>F</v>
      </c>
      <c r="E1077" s="27" t="str">
        <f>VLOOKUP(Hospital_details[[#This Row],[PA ID]],Patient_details[],5,0)</f>
        <v>Single-occupancy room overnight</v>
      </c>
      <c r="F1077" s="27" t="str">
        <f>VLOOKUP(Hospital_details[[#This Row],[PA ID]],Patient_details[],6,0)</f>
        <v>Kells</v>
      </c>
      <c r="G1077" s="33" t="str">
        <f>VLOOKUP(Hospital_details[[#This Row],[PA ID]],Patient_details[],7,0)</f>
        <v>Cavan</v>
      </c>
      <c r="H1077" s="29" t="str">
        <f>VLOOKUP(Hospital_details[[#This Row],[PA ID]],Patient_details[],9,0)</f>
        <v>Clinical Haematology</v>
      </c>
      <c r="I1077" s="27" t="s">
        <v>2171</v>
      </c>
      <c r="J1077" s="27" t="str">
        <f>VLOOKUP(Hospital_details[[#This Row],[Diagnosis_ID]],Diagnosis_details[],2,0)</f>
        <v>Therapy</v>
      </c>
      <c r="K1077" s="27" t="str">
        <f>VLOOKUP(Hospital_details[[#This Row],[Diagnosis_ID]],Diagnosis_details[],3,0)</f>
        <v>Medical card holders</v>
      </c>
      <c r="L1077" s="29" t="str">
        <f>VLOOKUP(Hospital_details[[#This Row],[Diagnosis_ID]],Diagnosis_details[],4,0)</f>
        <v>Dr Birx</v>
      </c>
      <c r="M1077" s="29" t="str">
        <f>VLOOKUP(Hospital_details[[#This Row],[PA ID]],Patient_details[],10,0)</f>
        <v>oxygen</v>
      </c>
      <c r="N1077" s="29" t="str">
        <f>VLOOKUP(Hospital_details[[#This Row],[PA ID]],Patient_details[],8,0)</f>
        <v>Bacterial infection</v>
      </c>
      <c r="O1077" s="30">
        <f>VLOOKUP(Hospital_details[[#This Row],[PA ID]],Patient_details[],11,0)</f>
        <v>11000</v>
      </c>
      <c r="P1077" s="31">
        <f>VLOOKUP(Hospital_details[[#This Row],[PA ID]],Patient_details[],12,0)</f>
        <v>160</v>
      </c>
      <c r="Q1077" s="31">
        <f>VLOOKUP(Hospital_details[[#This Row],[Diagnosis_ID]],Diagnosis_details[],5,0)</f>
        <v>350</v>
      </c>
      <c r="R10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77" s="31">
        <f>Hospital_details[[#This Row],[Hospital Charges]]+Hospital_details[[#This Row],[Price of Treatment]]+Hospital_details[[#This Row],[Consultant Fee]]-Hospital_details[[#This Row],[Discount]]</f>
        <v>10410</v>
      </c>
      <c r="T10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078" spans="1:20" hidden="1">
      <c r="A1078" s="27" t="s">
        <v>2172</v>
      </c>
      <c r="B1078" s="28">
        <f>VLOOKUP(Hospital_details[[#This Row],[PA ID]],Patient_details[],2,0)</f>
        <v>43373</v>
      </c>
      <c r="C1078" s="32">
        <f>VLOOKUP(Hospital_details[[#This Row],[PA ID]],Patient_details[],3,0)</f>
        <v>90</v>
      </c>
      <c r="D1078" s="32" t="str">
        <f>VLOOKUP(Hospital_details[[#This Row],[PA ID]],Patient_details[],4,0)</f>
        <v>F</v>
      </c>
      <c r="E1078" s="27" t="str">
        <f>VLOOKUP(Hospital_details[[#This Row],[PA ID]],Patient_details[],5,0)</f>
        <v>Day-case</v>
      </c>
      <c r="F1078" s="27" t="str">
        <f>VLOOKUP(Hospital_details[[#This Row],[PA ID]],Patient_details[],6,0)</f>
        <v>Carrick-On-Shannon</v>
      </c>
      <c r="G1078" s="33" t="str">
        <f>VLOOKUP(Hospital_details[[#This Row],[PA ID]],Patient_details[],7,0)</f>
        <v>Leitrim</v>
      </c>
      <c r="H1078" s="29" t="str">
        <f>VLOOKUP(Hospital_details[[#This Row],[PA ID]],Patient_details[],9,0)</f>
        <v>Neurology department</v>
      </c>
      <c r="I1078" s="27" t="s">
        <v>2173</v>
      </c>
      <c r="J1078" s="27" t="str">
        <f>VLOOKUP(Hospital_details[[#This Row],[Diagnosis_ID]],Diagnosis_details[],2,0)</f>
        <v>Therapy</v>
      </c>
      <c r="K1078" s="27" t="str">
        <f>VLOOKUP(Hospital_details[[#This Row],[Diagnosis_ID]],Diagnosis_details[],3,0)</f>
        <v>Medical card holders</v>
      </c>
      <c r="L1078" s="29" t="str">
        <f>VLOOKUP(Hospital_details[[#This Row],[Diagnosis_ID]],Diagnosis_details[],4,0)</f>
        <v>Dr Doherty</v>
      </c>
      <c r="M1078" s="29" t="str">
        <f>VLOOKUP(Hospital_details[[#This Row],[PA ID]],Patient_details[],10,0)</f>
        <v>Exelon</v>
      </c>
      <c r="N1078" s="29" t="str">
        <f>VLOOKUP(Hospital_details[[#This Row],[PA ID]],Patient_details[],8,0)</f>
        <v>Dementia</v>
      </c>
      <c r="O1078" s="30">
        <f>VLOOKUP(Hospital_details[[#This Row],[PA ID]],Patient_details[],11,0)</f>
        <v>750</v>
      </c>
      <c r="P1078" s="31">
        <f>VLOOKUP(Hospital_details[[#This Row],[PA ID]],Patient_details[],12,0)</f>
        <v>350</v>
      </c>
      <c r="Q1078" s="31">
        <f>VLOOKUP(Hospital_details[[#This Row],[Diagnosis_ID]],Diagnosis_details[],5,0)</f>
        <v>250</v>
      </c>
      <c r="R10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78" s="31">
        <f>Hospital_details[[#This Row],[Hospital Charges]]+Hospital_details[[#This Row],[Price of Treatment]]+Hospital_details[[#This Row],[Consultant Fee]]-Hospital_details[[#This Row],[Discount]]</f>
        <v>1200</v>
      </c>
      <c r="T10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</v>
      </c>
    </row>
    <row r="1079" spans="1:20">
      <c r="A1079" s="27" t="s">
        <v>2174</v>
      </c>
      <c r="B1079" s="28">
        <f>VLOOKUP(Hospital_details[[#This Row],[PA ID]],Patient_details[],2,0)</f>
        <v>43733</v>
      </c>
      <c r="C1079" s="32">
        <f>VLOOKUP(Hospital_details[[#This Row],[PA ID]],Patient_details[],3,0)</f>
        <v>39</v>
      </c>
      <c r="D1079" s="32" t="str">
        <f>VLOOKUP(Hospital_details[[#This Row],[PA ID]],Patient_details[],4,0)</f>
        <v>M</v>
      </c>
      <c r="E1079" s="27" t="str">
        <f>VLOOKUP(Hospital_details[[#This Row],[PA ID]],Patient_details[],5,0)</f>
        <v>Single-occupancy room overnight</v>
      </c>
      <c r="F1079" s="27" t="str">
        <f>VLOOKUP(Hospital_details[[#This Row],[PA ID]],Patient_details[],6,0)</f>
        <v>Ballina</v>
      </c>
      <c r="G1079" s="33" t="str">
        <f>VLOOKUP(Hospital_details[[#This Row],[PA ID]],Patient_details[],7,0)</f>
        <v>Mayo</v>
      </c>
      <c r="H1079" s="29" t="str">
        <f>VLOOKUP(Hospital_details[[#This Row],[PA ID]],Patient_details[],9,0)</f>
        <v>Cardiology</v>
      </c>
      <c r="I1079" s="27" t="s">
        <v>2175</v>
      </c>
      <c r="J1079" s="27" t="str">
        <f>VLOOKUP(Hospital_details[[#This Row],[Diagnosis_ID]],Diagnosis_details[],2,0)</f>
        <v>Therapy</v>
      </c>
      <c r="K1079" s="27" t="str">
        <f>VLOOKUP(Hospital_details[[#This Row],[Diagnosis_ID]],Diagnosis_details[],3,0)</f>
        <v>Medical card holders</v>
      </c>
      <c r="L1079" s="29" t="str">
        <f>VLOOKUP(Hospital_details[[#This Row],[Diagnosis_ID]],Diagnosis_details[],4,0)</f>
        <v>Dr Birx</v>
      </c>
      <c r="M1079" s="29" t="str">
        <f>VLOOKUP(Hospital_details[[#This Row],[PA ID]],Patient_details[],10,0)</f>
        <v>Calcium</v>
      </c>
      <c r="N1079" s="29" t="str">
        <f>VLOOKUP(Hospital_details[[#This Row],[PA ID]],Patient_details[],8,0)</f>
        <v>Cardiovascular disease (CVD)</v>
      </c>
      <c r="O1079" s="30">
        <f>VLOOKUP(Hospital_details[[#This Row],[PA ID]],Patient_details[],11,0)</f>
        <v>11000</v>
      </c>
      <c r="P1079" s="31">
        <f>VLOOKUP(Hospital_details[[#This Row],[PA ID]],Patient_details[],12,0)</f>
        <v>160</v>
      </c>
      <c r="Q1079" s="31">
        <f>VLOOKUP(Hospital_details[[#This Row],[Diagnosis_ID]],Diagnosis_details[],5,0)</f>
        <v>350</v>
      </c>
      <c r="R10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79" s="31">
        <f>Hospital_details[[#This Row],[Hospital Charges]]+Hospital_details[[#This Row],[Price of Treatment]]+Hospital_details[[#This Row],[Consultant Fee]]-Hospital_details[[#This Row],[Discount]]</f>
        <v>10410</v>
      </c>
      <c r="T10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080" spans="1:20">
      <c r="A1080" s="27" t="s">
        <v>2176</v>
      </c>
      <c r="B1080" s="28">
        <f>VLOOKUP(Hospital_details[[#This Row],[PA ID]],Patient_details[],2,0)</f>
        <v>43733</v>
      </c>
      <c r="C1080" s="32">
        <f>VLOOKUP(Hospital_details[[#This Row],[PA ID]],Patient_details[],3,0)</f>
        <v>49</v>
      </c>
      <c r="D1080" s="32" t="str">
        <f>VLOOKUP(Hospital_details[[#This Row],[PA ID]],Patient_details[],4,0)</f>
        <v>F</v>
      </c>
      <c r="E1080" s="27" t="str">
        <f>VLOOKUP(Hospital_details[[#This Row],[PA ID]],Patient_details[],5,0)</f>
        <v>Single-occupancy room overnight</v>
      </c>
      <c r="F1080" s="27" t="str">
        <f>VLOOKUP(Hospital_details[[#This Row],[PA ID]],Patient_details[],6,0)</f>
        <v>Lifford</v>
      </c>
      <c r="G1080" s="33" t="str">
        <f>VLOOKUP(Hospital_details[[#This Row],[PA ID]],Patient_details[],7,0)</f>
        <v>Donegal</v>
      </c>
      <c r="H1080" s="29" t="str">
        <f>VLOOKUP(Hospital_details[[#This Row],[PA ID]],Patient_details[],9,0)</f>
        <v>Cardiology</v>
      </c>
      <c r="I1080" s="27" t="s">
        <v>2177</v>
      </c>
      <c r="J1080" s="27" t="str">
        <f>VLOOKUP(Hospital_details[[#This Row],[Diagnosis_ID]],Diagnosis_details[],2,0)</f>
        <v>Therapy</v>
      </c>
      <c r="K1080" s="27" t="str">
        <f>VLOOKUP(Hospital_details[[#This Row],[Diagnosis_ID]],Diagnosis_details[],3,0)</f>
        <v>Medical card holders</v>
      </c>
      <c r="L1080" s="29" t="str">
        <f>VLOOKUP(Hospital_details[[#This Row],[Diagnosis_ID]],Diagnosis_details[],4,0)</f>
        <v>Dr Birx</v>
      </c>
      <c r="M1080" s="29" t="str">
        <f>VLOOKUP(Hospital_details[[#This Row],[PA ID]],Patient_details[],10,0)</f>
        <v>Calcium</v>
      </c>
      <c r="N1080" s="29" t="str">
        <f>VLOOKUP(Hospital_details[[#This Row],[PA ID]],Patient_details[],8,0)</f>
        <v>Cardiovascular disease (CVD)</v>
      </c>
      <c r="O1080" s="30">
        <f>VLOOKUP(Hospital_details[[#This Row],[PA ID]],Patient_details[],11,0)</f>
        <v>11000</v>
      </c>
      <c r="P1080" s="31">
        <f>VLOOKUP(Hospital_details[[#This Row],[PA ID]],Patient_details[],12,0)</f>
        <v>240</v>
      </c>
      <c r="Q1080" s="31">
        <f>VLOOKUP(Hospital_details[[#This Row],[Diagnosis_ID]],Diagnosis_details[],5,0)</f>
        <v>350</v>
      </c>
      <c r="R10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80" s="31">
        <f>Hospital_details[[#This Row],[Hospital Charges]]+Hospital_details[[#This Row],[Price of Treatment]]+Hospital_details[[#This Row],[Consultant Fee]]-Hospital_details[[#This Row],[Discount]]</f>
        <v>10490</v>
      </c>
      <c r="T10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081" spans="1:20">
      <c r="A1081" s="27" t="s">
        <v>2178</v>
      </c>
      <c r="B1081" s="28">
        <f>VLOOKUP(Hospital_details[[#This Row],[PA ID]],Patient_details[],2,0)</f>
        <v>43733</v>
      </c>
      <c r="C1081" s="32">
        <f>VLOOKUP(Hospital_details[[#This Row],[PA ID]],Patient_details[],3,0)</f>
        <v>45</v>
      </c>
      <c r="D1081" s="32" t="str">
        <f>VLOOKUP(Hospital_details[[#This Row],[PA ID]],Patient_details[],4,0)</f>
        <v>F</v>
      </c>
      <c r="E1081" s="27" t="str">
        <f>VLOOKUP(Hospital_details[[#This Row],[PA ID]],Patient_details[],5,0)</f>
        <v>Single-occupancy room overnight</v>
      </c>
      <c r="F1081" s="27" t="str">
        <f>VLOOKUP(Hospital_details[[#This Row],[PA ID]],Patient_details[],6,0)</f>
        <v>Galway</v>
      </c>
      <c r="G1081" s="33" t="str">
        <f>VLOOKUP(Hospital_details[[#This Row],[PA ID]],Patient_details[],7,0)</f>
        <v>Clare</v>
      </c>
      <c r="H1081" s="29" t="str">
        <f>VLOOKUP(Hospital_details[[#This Row],[PA ID]],Patient_details[],9,0)</f>
        <v>Cardiology</v>
      </c>
      <c r="I1081" s="27" t="s">
        <v>2179</v>
      </c>
      <c r="J1081" s="27" t="str">
        <f>VLOOKUP(Hospital_details[[#This Row],[Diagnosis_ID]],Diagnosis_details[],2,0)</f>
        <v>Therapy</v>
      </c>
      <c r="K1081" s="27" t="str">
        <f>VLOOKUP(Hospital_details[[#This Row],[Diagnosis_ID]],Diagnosis_details[],3,0)</f>
        <v>Medical card holders</v>
      </c>
      <c r="L1081" s="29" t="str">
        <f>VLOOKUP(Hospital_details[[#This Row],[Diagnosis_ID]],Diagnosis_details[],4,0)</f>
        <v>Dr Birx</v>
      </c>
      <c r="M1081" s="29" t="str">
        <f>VLOOKUP(Hospital_details[[#This Row],[PA ID]],Patient_details[],10,0)</f>
        <v>Calcium</v>
      </c>
      <c r="N1081" s="29" t="str">
        <f>VLOOKUP(Hospital_details[[#This Row],[PA ID]],Patient_details[],8,0)</f>
        <v>Cardiovascular disease (CVD)</v>
      </c>
      <c r="O1081" s="30">
        <f>VLOOKUP(Hospital_details[[#This Row],[PA ID]],Patient_details[],11,0)</f>
        <v>11000</v>
      </c>
      <c r="P1081" s="31">
        <f>VLOOKUP(Hospital_details[[#This Row],[PA ID]],Patient_details[],12,0)</f>
        <v>80</v>
      </c>
      <c r="Q1081" s="31">
        <f>VLOOKUP(Hospital_details[[#This Row],[Diagnosis_ID]],Diagnosis_details[],5,0)</f>
        <v>350</v>
      </c>
      <c r="R10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81" s="31">
        <f>Hospital_details[[#This Row],[Hospital Charges]]+Hospital_details[[#This Row],[Price of Treatment]]+Hospital_details[[#This Row],[Consultant Fee]]-Hospital_details[[#This Row],[Discount]]</f>
        <v>10330</v>
      </c>
      <c r="T10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082" spans="1:20" hidden="1">
      <c r="A1082" s="27" t="s">
        <v>2180</v>
      </c>
      <c r="B1082" s="28">
        <f>VLOOKUP(Hospital_details[[#This Row],[PA ID]],Patient_details[],2,0)</f>
        <v>43073</v>
      </c>
      <c r="C1082" s="32">
        <f>VLOOKUP(Hospital_details[[#This Row],[PA ID]],Patient_details[],3,0)</f>
        <v>55</v>
      </c>
      <c r="D1082" s="32" t="str">
        <f>VLOOKUP(Hospital_details[[#This Row],[PA ID]],Patient_details[],4,0)</f>
        <v>M</v>
      </c>
      <c r="E1082" s="27" t="str">
        <f>VLOOKUP(Hospital_details[[#This Row],[PA ID]],Patient_details[],5,0)</f>
        <v>Single-occupancy room overnight</v>
      </c>
      <c r="F1082" s="27" t="str">
        <f>VLOOKUP(Hospital_details[[#This Row],[PA ID]],Patient_details[],6,0)</f>
        <v>Galway</v>
      </c>
      <c r="G1082" s="33" t="str">
        <f>VLOOKUP(Hospital_details[[#This Row],[PA ID]],Patient_details[],7,0)</f>
        <v>Clare</v>
      </c>
      <c r="H1082" s="29" t="str">
        <f>VLOOKUP(Hospital_details[[#This Row],[PA ID]],Patient_details[],9,0)</f>
        <v>Anaesthesia, Intensive Care and Pain Medicine</v>
      </c>
      <c r="I1082" s="27" t="s">
        <v>2181</v>
      </c>
      <c r="J1082" s="27" t="str">
        <f>VLOOKUP(Hospital_details[[#This Row],[Diagnosis_ID]],Diagnosis_details[],2,0)</f>
        <v>Therapy</v>
      </c>
      <c r="K1082" s="27" t="str">
        <f>VLOOKUP(Hospital_details[[#This Row],[Diagnosis_ID]],Diagnosis_details[],3,0)</f>
        <v>Medical card holders</v>
      </c>
      <c r="L1082" s="29" t="str">
        <f>VLOOKUP(Hospital_details[[#This Row],[Diagnosis_ID]],Diagnosis_details[],4,0)</f>
        <v>Dr Fauci</v>
      </c>
      <c r="M1082" s="29" t="str">
        <f>VLOOKUP(Hospital_details[[#This Row],[PA ID]],Patient_details[],10,0)</f>
        <v>Nitrates</v>
      </c>
      <c r="N1082" s="29" t="str">
        <f>VLOOKUP(Hospital_details[[#This Row],[PA ID]],Patient_details[],8,0)</f>
        <v>Myocardial ischemia</v>
      </c>
      <c r="O1082" s="30">
        <f>VLOOKUP(Hospital_details[[#This Row],[PA ID]],Patient_details[],11,0)</f>
        <v>11000</v>
      </c>
      <c r="P1082" s="31">
        <f>VLOOKUP(Hospital_details[[#This Row],[PA ID]],Patient_details[],12,0)</f>
        <v>200</v>
      </c>
      <c r="Q1082" s="31">
        <f>VLOOKUP(Hospital_details[[#This Row],[Diagnosis_ID]],Diagnosis_details[],5,0)</f>
        <v>320</v>
      </c>
      <c r="R10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82" s="31">
        <f>Hospital_details[[#This Row],[Hospital Charges]]+Hospital_details[[#This Row],[Price of Treatment]]+Hospital_details[[#This Row],[Consultant Fee]]-Hospital_details[[#This Row],[Discount]]</f>
        <v>11190</v>
      </c>
      <c r="T10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1083" spans="1:20" hidden="1">
      <c r="A1083" s="27" t="s">
        <v>2182</v>
      </c>
      <c r="B1083" s="28">
        <f>VLOOKUP(Hospital_details[[#This Row],[PA ID]],Patient_details[],2,0)</f>
        <v>43073</v>
      </c>
      <c r="C1083" s="32">
        <f>VLOOKUP(Hospital_details[[#This Row],[PA ID]],Patient_details[],3,0)</f>
        <v>44</v>
      </c>
      <c r="D1083" s="32" t="str">
        <f>VLOOKUP(Hospital_details[[#This Row],[PA ID]],Patient_details[],4,0)</f>
        <v>M</v>
      </c>
      <c r="E1083" s="27" t="str">
        <f>VLOOKUP(Hospital_details[[#This Row],[PA ID]],Patient_details[],5,0)</f>
        <v>Single-occupancy room overnight</v>
      </c>
      <c r="F1083" s="27" t="str">
        <f>VLOOKUP(Hospital_details[[#This Row],[PA ID]],Patient_details[],6,0)</f>
        <v>Cavan</v>
      </c>
      <c r="G1083" s="33" t="str">
        <f>VLOOKUP(Hospital_details[[#This Row],[PA ID]],Patient_details[],7,0)</f>
        <v>Cavan</v>
      </c>
      <c r="H1083" s="29" t="str">
        <f>VLOOKUP(Hospital_details[[#This Row],[PA ID]],Patient_details[],9,0)</f>
        <v>Anaesthesia, Intensive Care and Pain Medicine</v>
      </c>
      <c r="I1083" s="27" t="s">
        <v>2183</v>
      </c>
      <c r="J1083" s="27" t="str">
        <f>VLOOKUP(Hospital_details[[#This Row],[Diagnosis_ID]],Diagnosis_details[],2,0)</f>
        <v>Therapy</v>
      </c>
      <c r="K1083" s="27" t="str">
        <f>VLOOKUP(Hospital_details[[#This Row],[Diagnosis_ID]],Diagnosis_details[],3,0)</f>
        <v>Medical card holders</v>
      </c>
      <c r="L1083" s="29" t="str">
        <f>VLOOKUP(Hospital_details[[#This Row],[Diagnosis_ID]],Diagnosis_details[],4,0)</f>
        <v>Dr Fauci</v>
      </c>
      <c r="M1083" s="29" t="str">
        <f>VLOOKUP(Hospital_details[[#This Row],[PA ID]],Patient_details[],10,0)</f>
        <v>Aspirin</v>
      </c>
      <c r="N1083" s="29" t="str">
        <f>VLOOKUP(Hospital_details[[#This Row],[PA ID]],Patient_details[],8,0)</f>
        <v>Myocardial ischemia</v>
      </c>
      <c r="O1083" s="30">
        <f>VLOOKUP(Hospital_details[[#This Row],[PA ID]],Patient_details[],11,0)</f>
        <v>11000</v>
      </c>
      <c r="P1083" s="31">
        <f>VLOOKUP(Hospital_details[[#This Row],[PA ID]],Patient_details[],12,0)</f>
        <v>450</v>
      </c>
      <c r="Q1083" s="31">
        <f>VLOOKUP(Hospital_details[[#This Row],[Diagnosis_ID]],Diagnosis_details[],5,0)</f>
        <v>320</v>
      </c>
      <c r="R10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83" s="31">
        <f>Hospital_details[[#This Row],[Hospital Charges]]+Hospital_details[[#This Row],[Price of Treatment]]+Hospital_details[[#This Row],[Consultant Fee]]-Hospital_details[[#This Row],[Discount]]</f>
        <v>11440</v>
      </c>
      <c r="T10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3432</v>
      </c>
    </row>
    <row r="1084" spans="1:20">
      <c r="A1084" s="27" t="s">
        <v>2184</v>
      </c>
      <c r="B1084" s="28">
        <f>VLOOKUP(Hospital_details[[#This Row],[PA ID]],Patient_details[],2,0)</f>
        <v>43164</v>
      </c>
      <c r="C1084" s="32">
        <f>VLOOKUP(Hospital_details[[#This Row],[PA ID]],Patient_details[],3,0)</f>
        <v>49</v>
      </c>
      <c r="D1084" s="32" t="str">
        <f>VLOOKUP(Hospital_details[[#This Row],[PA ID]],Patient_details[],4,0)</f>
        <v>F</v>
      </c>
      <c r="E1084" s="27" t="str">
        <f>VLOOKUP(Hospital_details[[#This Row],[PA ID]],Patient_details[],5,0)</f>
        <v>Day-case</v>
      </c>
      <c r="F1084" s="27" t="str">
        <f>VLOOKUP(Hospital_details[[#This Row],[PA ID]],Patient_details[],6,0)</f>
        <v>Birr</v>
      </c>
      <c r="G1084" s="33" t="str">
        <f>VLOOKUP(Hospital_details[[#This Row],[PA ID]],Patient_details[],7,0)</f>
        <v>Offaly</v>
      </c>
      <c r="H1084" s="29" t="str">
        <f>VLOOKUP(Hospital_details[[#This Row],[PA ID]],Patient_details[],9,0)</f>
        <v>Clinical Haematology</v>
      </c>
      <c r="I1084" s="27" t="s">
        <v>2185</v>
      </c>
      <c r="J1084" s="27" t="str">
        <f>VLOOKUP(Hospital_details[[#This Row],[Diagnosis_ID]],Diagnosis_details[],2,0)</f>
        <v>Therapy</v>
      </c>
      <c r="K1084" s="27" t="str">
        <f>VLOOKUP(Hospital_details[[#This Row],[Diagnosis_ID]],Diagnosis_details[],3,0)</f>
        <v>Medical card holders</v>
      </c>
      <c r="L1084" s="29" t="str">
        <f>VLOOKUP(Hospital_details[[#This Row],[Diagnosis_ID]],Diagnosis_details[],4,0)</f>
        <v>Dr Birx</v>
      </c>
      <c r="M1084" s="29" t="str">
        <f>VLOOKUP(Hospital_details[[#This Row],[PA ID]],Patient_details[],10,0)</f>
        <v>antibiotics</v>
      </c>
      <c r="N1084" s="29" t="str">
        <f>VLOOKUP(Hospital_details[[#This Row],[PA ID]],Patient_details[],8,0)</f>
        <v>Bacterial infection</v>
      </c>
      <c r="O1084" s="30">
        <f>VLOOKUP(Hospital_details[[#This Row],[PA ID]],Patient_details[],11,0)</f>
        <v>750</v>
      </c>
      <c r="P1084" s="31">
        <f>VLOOKUP(Hospital_details[[#This Row],[PA ID]],Patient_details[],12,0)</f>
        <v>880</v>
      </c>
      <c r="Q1084" s="31">
        <f>VLOOKUP(Hospital_details[[#This Row],[Diagnosis_ID]],Diagnosis_details[],5,0)</f>
        <v>350</v>
      </c>
      <c r="R10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132</v>
      </c>
      <c r="S1084" s="31">
        <f>Hospital_details[[#This Row],[Hospital Charges]]+Hospital_details[[#This Row],[Price of Treatment]]+Hospital_details[[#This Row],[Consultant Fee]]-Hospital_details[[#This Row],[Discount]]</f>
        <v>1848</v>
      </c>
      <c r="T10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554.4</v>
      </c>
    </row>
    <row r="1085" spans="1:20">
      <c r="A1085" s="27" t="s">
        <v>2186</v>
      </c>
      <c r="B1085" s="28">
        <f>VLOOKUP(Hospital_details[[#This Row],[PA ID]],Patient_details[],2,0)</f>
        <v>43164</v>
      </c>
      <c r="C1085" s="32">
        <f>VLOOKUP(Hospital_details[[#This Row],[PA ID]],Patient_details[],3,0)</f>
        <v>41</v>
      </c>
      <c r="D1085" s="32" t="str">
        <f>VLOOKUP(Hospital_details[[#This Row],[PA ID]],Patient_details[],4,0)</f>
        <v>M</v>
      </c>
      <c r="E1085" s="27" t="str">
        <f>VLOOKUP(Hospital_details[[#This Row],[PA ID]],Patient_details[],5,0)</f>
        <v>Single-occupancy room overnight</v>
      </c>
      <c r="F1085" s="27" t="str">
        <f>VLOOKUP(Hospital_details[[#This Row],[PA ID]],Patient_details[],6,0)</f>
        <v>Bantry</v>
      </c>
      <c r="G1085" s="33" t="str">
        <f>VLOOKUP(Hospital_details[[#This Row],[PA ID]],Patient_details[],7,0)</f>
        <v>Cork</v>
      </c>
      <c r="H1085" s="29" t="str">
        <f>VLOOKUP(Hospital_details[[#This Row],[PA ID]],Patient_details[],9,0)</f>
        <v>Clinical Haematology</v>
      </c>
      <c r="I1085" s="27" t="s">
        <v>2187</v>
      </c>
      <c r="J1085" s="27" t="str">
        <f>VLOOKUP(Hospital_details[[#This Row],[Diagnosis_ID]],Diagnosis_details[],2,0)</f>
        <v>Therapy</v>
      </c>
      <c r="K1085" s="27" t="str">
        <f>VLOOKUP(Hospital_details[[#This Row],[Diagnosis_ID]],Diagnosis_details[],3,0)</f>
        <v>Medical card holders</v>
      </c>
      <c r="L1085" s="29" t="str">
        <f>VLOOKUP(Hospital_details[[#This Row],[Diagnosis_ID]],Diagnosis_details[],4,0)</f>
        <v>Dr Birx</v>
      </c>
      <c r="M1085" s="29" t="str">
        <f>VLOOKUP(Hospital_details[[#This Row],[PA ID]],Patient_details[],10,0)</f>
        <v>folic acid</v>
      </c>
      <c r="N1085" s="29" t="str">
        <f>VLOOKUP(Hospital_details[[#This Row],[PA ID]],Patient_details[],8,0)</f>
        <v>Bacterial infection</v>
      </c>
      <c r="O1085" s="30">
        <f>VLOOKUP(Hospital_details[[#This Row],[PA ID]],Patient_details[],11,0)</f>
        <v>11000</v>
      </c>
      <c r="P1085" s="31">
        <f>VLOOKUP(Hospital_details[[#This Row],[PA ID]],Patient_details[],12,0)</f>
        <v>110</v>
      </c>
      <c r="Q1085" s="31">
        <f>VLOOKUP(Hospital_details[[#This Row],[Diagnosis_ID]],Diagnosis_details[],5,0)</f>
        <v>350</v>
      </c>
      <c r="R10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85" s="31">
        <f>Hospital_details[[#This Row],[Hospital Charges]]+Hospital_details[[#This Row],[Price of Treatment]]+Hospital_details[[#This Row],[Consultant Fee]]-Hospital_details[[#This Row],[Discount]]</f>
        <v>10360</v>
      </c>
      <c r="T10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1086" spans="1:20">
      <c r="A1086" s="27" t="s">
        <v>2188</v>
      </c>
      <c r="B1086" s="28">
        <f>VLOOKUP(Hospital_details[[#This Row],[PA ID]],Patient_details[],2,0)</f>
        <v>43164</v>
      </c>
      <c r="C1086" s="32">
        <f>VLOOKUP(Hospital_details[[#This Row],[PA ID]],Patient_details[],3,0)</f>
        <v>49</v>
      </c>
      <c r="D1086" s="32" t="str">
        <f>VLOOKUP(Hospital_details[[#This Row],[PA ID]],Patient_details[],4,0)</f>
        <v>F</v>
      </c>
      <c r="E1086" s="27" t="str">
        <f>VLOOKUP(Hospital_details[[#This Row],[PA ID]],Patient_details[],5,0)</f>
        <v>Day-case</v>
      </c>
      <c r="F1086" s="27" t="str">
        <f>VLOOKUP(Hospital_details[[#This Row],[PA ID]],Patient_details[],6,0)</f>
        <v>Westport</v>
      </c>
      <c r="G1086" s="33" t="str">
        <f>VLOOKUP(Hospital_details[[#This Row],[PA ID]],Patient_details[],7,0)</f>
        <v>Mayo</v>
      </c>
      <c r="H1086" s="29" t="str">
        <f>VLOOKUP(Hospital_details[[#This Row],[PA ID]],Patient_details[],9,0)</f>
        <v>Clinical Haematology</v>
      </c>
      <c r="I1086" s="27" t="s">
        <v>2189</v>
      </c>
      <c r="J1086" s="27" t="str">
        <f>VLOOKUP(Hospital_details[[#This Row],[Diagnosis_ID]],Diagnosis_details[],2,0)</f>
        <v>Surgery</v>
      </c>
      <c r="K1086" s="27" t="str">
        <f>VLOOKUP(Hospital_details[[#This Row],[Diagnosis_ID]],Diagnosis_details[],3,0)</f>
        <v>Medical card holders</v>
      </c>
      <c r="L1086" s="29" t="str">
        <f>VLOOKUP(Hospital_details[[#This Row],[Diagnosis_ID]],Diagnosis_details[],4,0)</f>
        <v>Dr Birx</v>
      </c>
      <c r="M1086" s="29" t="str">
        <f>VLOOKUP(Hospital_details[[#This Row],[PA ID]],Patient_details[],10,0)</f>
        <v>folic acid</v>
      </c>
      <c r="N1086" s="29" t="str">
        <f>VLOOKUP(Hospital_details[[#This Row],[PA ID]],Patient_details[],8,0)</f>
        <v>Bacterial infection</v>
      </c>
      <c r="O1086" s="30">
        <f>VLOOKUP(Hospital_details[[#This Row],[PA ID]],Patient_details[],11,0)</f>
        <v>750</v>
      </c>
      <c r="P1086" s="31">
        <f>VLOOKUP(Hospital_details[[#This Row],[PA ID]],Patient_details[],12,0)</f>
        <v>220</v>
      </c>
      <c r="Q1086" s="31">
        <f>VLOOKUP(Hospital_details[[#This Row],[Diagnosis_ID]],Diagnosis_details[],5,0)</f>
        <v>350</v>
      </c>
      <c r="R10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86" s="31">
        <f>Hospital_details[[#This Row],[Hospital Charges]]+Hospital_details[[#This Row],[Price of Treatment]]+Hospital_details[[#This Row],[Consultant Fee]]-Hospital_details[[#This Row],[Discount]]</f>
        <v>1170</v>
      </c>
      <c r="T10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1087" spans="1:20">
      <c r="A1087" s="27" t="s">
        <v>2190</v>
      </c>
      <c r="B1087" s="28">
        <f>VLOOKUP(Hospital_details[[#This Row],[PA ID]],Patient_details[],2,0)</f>
        <v>43164</v>
      </c>
      <c r="C1087" s="32">
        <f>VLOOKUP(Hospital_details[[#This Row],[PA ID]],Patient_details[],3,0)</f>
        <v>45</v>
      </c>
      <c r="D1087" s="32" t="str">
        <f>VLOOKUP(Hospital_details[[#This Row],[PA ID]],Patient_details[],4,0)</f>
        <v>F</v>
      </c>
      <c r="E1087" s="27" t="str">
        <f>VLOOKUP(Hospital_details[[#This Row],[PA ID]],Patient_details[],5,0)</f>
        <v>Single-occupancy room overnight</v>
      </c>
      <c r="F1087" s="27" t="str">
        <f>VLOOKUP(Hospital_details[[#This Row],[PA ID]],Patient_details[],6,0)</f>
        <v>Westport</v>
      </c>
      <c r="G1087" s="33" t="str">
        <f>VLOOKUP(Hospital_details[[#This Row],[PA ID]],Patient_details[],7,0)</f>
        <v>Mayo</v>
      </c>
      <c r="H1087" s="29" t="str">
        <f>VLOOKUP(Hospital_details[[#This Row],[PA ID]],Patient_details[],9,0)</f>
        <v>Clinical Haematology</v>
      </c>
      <c r="I1087" s="27" t="s">
        <v>2191</v>
      </c>
      <c r="J1087" s="27" t="str">
        <f>VLOOKUP(Hospital_details[[#This Row],[Diagnosis_ID]],Diagnosis_details[],2,0)</f>
        <v>Surgery</v>
      </c>
      <c r="K1087" s="27" t="str">
        <f>VLOOKUP(Hospital_details[[#This Row],[Diagnosis_ID]],Diagnosis_details[],3,0)</f>
        <v>Medical card holders</v>
      </c>
      <c r="L1087" s="29" t="str">
        <f>VLOOKUP(Hospital_details[[#This Row],[Diagnosis_ID]],Diagnosis_details[],4,0)</f>
        <v>Dr Birx</v>
      </c>
      <c r="M1087" s="29" t="str">
        <f>VLOOKUP(Hospital_details[[#This Row],[PA ID]],Patient_details[],10,0)</f>
        <v>oxygen</v>
      </c>
      <c r="N1087" s="29" t="str">
        <f>VLOOKUP(Hospital_details[[#This Row],[PA ID]],Patient_details[],8,0)</f>
        <v>Bacterial infection</v>
      </c>
      <c r="O1087" s="30">
        <f>VLOOKUP(Hospital_details[[#This Row],[PA ID]],Patient_details[],11,0)</f>
        <v>11000</v>
      </c>
      <c r="P1087" s="31">
        <f>VLOOKUP(Hospital_details[[#This Row],[PA ID]],Patient_details[],12,0)</f>
        <v>770</v>
      </c>
      <c r="Q1087" s="31">
        <f>VLOOKUP(Hospital_details[[#This Row],[Diagnosis_ID]],Diagnosis_details[],5,0)</f>
        <v>350</v>
      </c>
      <c r="R10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087" s="31">
        <f>Hospital_details[[#This Row],[Hospital Charges]]+Hospital_details[[#This Row],[Price of Treatment]]+Hospital_details[[#This Row],[Consultant Fee]]-Hospital_details[[#This Row],[Discount]]</f>
        <v>11020</v>
      </c>
      <c r="T10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088" spans="1:20">
      <c r="A1088" s="27" t="s">
        <v>2192</v>
      </c>
      <c r="B1088" s="28">
        <f>VLOOKUP(Hospital_details[[#This Row],[PA ID]],Patient_details[],2,0)</f>
        <v>43324</v>
      </c>
      <c r="C1088" s="32">
        <f>VLOOKUP(Hospital_details[[#This Row],[PA ID]],Patient_details[],3,0)</f>
        <v>44</v>
      </c>
      <c r="D1088" s="32" t="str">
        <f>VLOOKUP(Hospital_details[[#This Row],[PA ID]],Patient_details[],4,0)</f>
        <v>M</v>
      </c>
      <c r="E1088" s="27" t="str">
        <f>VLOOKUP(Hospital_details[[#This Row],[PA ID]],Patient_details[],5,0)</f>
        <v>Day-case</v>
      </c>
      <c r="F1088" s="27" t="str">
        <f>VLOOKUP(Hospital_details[[#This Row],[PA ID]],Patient_details[],6,0)</f>
        <v>Roscommon</v>
      </c>
      <c r="G1088" s="33" t="str">
        <f>VLOOKUP(Hospital_details[[#This Row],[PA ID]],Patient_details[],7,0)</f>
        <v>Roscommon</v>
      </c>
      <c r="H1088" s="29" t="str">
        <f>VLOOKUP(Hospital_details[[#This Row],[PA ID]],Patient_details[],9,0)</f>
        <v>Surgery</v>
      </c>
      <c r="I1088" s="27" t="s">
        <v>2193</v>
      </c>
      <c r="J1088" s="27" t="str">
        <f>VLOOKUP(Hospital_details[[#This Row],[Diagnosis_ID]],Diagnosis_details[],2,0)</f>
        <v>Therapy</v>
      </c>
      <c r="K1088" s="27" t="str">
        <f>VLOOKUP(Hospital_details[[#This Row],[Diagnosis_ID]],Diagnosis_details[],3,0)</f>
        <v>Medical card holders</v>
      </c>
      <c r="L1088" s="29" t="str">
        <f>VLOOKUP(Hospital_details[[#This Row],[Diagnosis_ID]],Diagnosis_details[],4,0)</f>
        <v>Dr Birx</v>
      </c>
      <c r="M1088" s="29" t="str">
        <f>VLOOKUP(Hospital_details[[#This Row],[PA ID]],Patient_details[],10,0)</f>
        <v>Calcium</v>
      </c>
      <c r="N1088" s="29" t="str">
        <f>VLOOKUP(Hospital_details[[#This Row],[PA ID]],Patient_details[],8,0)</f>
        <v>Orthopaedic</v>
      </c>
      <c r="O1088" s="30">
        <f>VLOOKUP(Hospital_details[[#This Row],[PA ID]],Patient_details[],11,0)</f>
        <v>750</v>
      </c>
      <c r="P1088" s="31">
        <f>VLOOKUP(Hospital_details[[#This Row],[PA ID]],Patient_details[],12,0)</f>
        <v>50</v>
      </c>
      <c r="Q1088" s="31">
        <f>VLOOKUP(Hospital_details[[#This Row],[Diagnosis_ID]],Diagnosis_details[],5,0)</f>
        <v>350</v>
      </c>
      <c r="R10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88" s="31">
        <f>Hospital_details[[#This Row],[Hospital Charges]]+Hospital_details[[#This Row],[Price of Treatment]]+Hospital_details[[#This Row],[Consultant Fee]]-Hospital_details[[#This Row],[Discount]]</f>
        <v>1000</v>
      </c>
      <c r="T10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300</v>
      </c>
    </row>
    <row r="1089" spans="1:20" hidden="1">
      <c r="A1089" s="27" t="s">
        <v>2194</v>
      </c>
      <c r="B1089" s="28">
        <f>VLOOKUP(Hospital_details[[#This Row],[PA ID]],Patient_details[],2,0)</f>
        <v>43332</v>
      </c>
      <c r="C1089" s="32">
        <f>VLOOKUP(Hospital_details[[#This Row],[PA ID]],Patient_details[],3,0)</f>
        <v>65</v>
      </c>
      <c r="D1089" s="32" t="str">
        <f>VLOOKUP(Hospital_details[[#This Row],[PA ID]],Patient_details[],4,0)</f>
        <v>M</v>
      </c>
      <c r="E1089" s="27" t="str">
        <f>VLOOKUP(Hospital_details[[#This Row],[PA ID]],Patient_details[],5,0)</f>
        <v>Single-occupancy room overnight</v>
      </c>
      <c r="F1089" s="27" t="str">
        <f>VLOOKUP(Hospital_details[[#This Row],[PA ID]],Patient_details[],6,0)</f>
        <v>Boyle</v>
      </c>
      <c r="G1089" s="33" t="str">
        <f>VLOOKUP(Hospital_details[[#This Row],[PA ID]],Patient_details[],7,0)</f>
        <v>Roscommon</v>
      </c>
      <c r="H1089" s="29" t="str">
        <f>VLOOKUP(Hospital_details[[#This Row],[PA ID]],Patient_details[],9,0)</f>
        <v>Clinical Research Centre</v>
      </c>
      <c r="I1089" s="27" t="s">
        <v>2195</v>
      </c>
      <c r="J1089" s="27" t="str">
        <f>VLOOKUP(Hospital_details[[#This Row],[Diagnosis_ID]],Diagnosis_details[],2,0)</f>
        <v>Therapy</v>
      </c>
      <c r="K1089" s="27" t="str">
        <f>VLOOKUP(Hospital_details[[#This Row],[Diagnosis_ID]],Diagnosis_details[],3,0)</f>
        <v>Medical card holders</v>
      </c>
      <c r="L1089" s="29" t="str">
        <f>VLOOKUP(Hospital_details[[#This Row],[Diagnosis_ID]],Diagnosis_details[],4,0)</f>
        <v>Dr Fauci</v>
      </c>
      <c r="M1089" s="29" t="str">
        <f>VLOOKUP(Hospital_details[[#This Row],[PA ID]],Patient_details[],10,0)</f>
        <v>tPA</v>
      </c>
      <c r="N1089" s="29" t="str">
        <f>VLOOKUP(Hospital_details[[#This Row],[PA ID]],Patient_details[],8,0)</f>
        <v>Stroke</v>
      </c>
      <c r="O1089" s="30">
        <f>VLOOKUP(Hospital_details[[#This Row],[PA ID]],Patient_details[],11,0)</f>
        <v>11000</v>
      </c>
      <c r="P1089" s="31">
        <f>VLOOKUP(Hospital_details[[#This Row],[PA ID]],Patient_details[],12,0)</f>
        <v>240</v>
      </c>
      <c r="Q1089" s="31">
        <f>VLOOKUP(Hospital_details[[#This Row],[Diagnosis_ID]],Diagnosis_details[],5,0)</f>
        <v>320</v>
      </c>
      <c r="R10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89" s="31">
        <f>Hospital_details[[#This Row],[Hospital Charges]]+Hospital_details[[#This Row],[Price of Treatment]]+Hospital_details[[#This Row],[Consultant Fee]]-Hospital_details[[#This Row],[Discount]]</f>
        <v>11230</v>
      </c>
      <c r="T10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090" spans="1:20" hidden="1">
      <c r="A1090" s="27" t="s">
        <v>2196</v>
      </c>
      <c r="B1090" s="28">
        <f>VLOOKUP(Hospital_details[[#This Row],[PA ID]],Patient_details[],2,0)</f>
        <v>43332</v>
      </c>
      <c r="C1090" s="32">
        <f>VLOOKUP(Hospital_details[[#This Row],[PA ID]],Patient_details[],3,0)</f>
        <v>35</v>
      </c>
      <c r="D1090" s="32" t="str">
        <f>VLOOKUP(Hospital_details[[#This Row],[PA ID]],Patient_details[],4,0)</f>
        <v>M</v>
      </c>
      <c r="E1090" s="27" t="str">
        <f>VLOOKUP(Hospital_details[[#This Row],[PA ID]],Patient_details[],5,0)</f>
        <v>Multiple-occupancy room overnight</v>
      </c>
      <c r="F1090" s="27" t="str">
        <f>VLOOKUP(Hospital_details[[#This Row],[PA ID]],Patient_details[],6,0)</f>
        <v>Westport</v>
      </c>
      <c r="G1090" s="33" t="str">
        <f>VLOOKUP(Hospital_details[[#This Row],[PA ID]],Patient_details[],7,0)</f>
        <v>Mayo</v>
      </c>
      <c r="H1090" s="29" t="str">
        <f>VLOOKUP(Hospital_details[[#This Row],[PA ID]],Patient_details[],9,0)</f>
        <v>Clinical Research Centre</v>
      </c>
      <c r="I1090" s="27" t="s">
        <v>2197</v>
      </c>
      <c r="J1090" s="27" t="str">
        <f>VLOOKUP(Hospital_details[[#This Row],[Diagnosis_ID]],Diagnosis_details[],2,0)</f>
        <v>Therapy</v>
      </c>
      <c r="K1090" s="27" t="str">
        <f>VLOOKUP(Hospital_details[[#This Row],[Diagnosis_ID]],Diagnosis_details[],3,0)</f>
        <v>Medical card holders</v>
      </c>
      <c r="L1090" s="29" t="str">
        <f>VLOOKUP(Hospital_details[[#This Row],[Diagnosis_ID]],Diagnosis_details[],4,0)</f>
        <v>Dr Fauci</v>
      </c>
      <c r="M1090" s="29" t="str">
        <f>VLOOKUP(Hospital_details[[#This Row],[PA ID]],Patient_details[],10,0)</f>
        <v>tPA</v>
      </c>
      <c r="N1090" s="29" t="str">
        <f>VLOOKUP(Hospital_details[[#This Row],[PA ID]],Patient_details[],8,0)</f>
        <v>Stroke</v>
      </c>
      <c r="O1090" s="30">
        <f>VLOOKUP(Hospital_details[[#This Row],[PA ID]],Patient_details[],11,0)</f>
        <v>5000</v>
      </c>
      <c r="P1090" s="31">
        <f>VLOOKUP(Hospital_details[[#This Row],[PA ID]],Patient_details[],12,0)</f>
        <v>80</v>
      </c>
      <c r="Q1090" s="31">
        <f>VLOOKUP(Hospital_details[[#This Row],[Diagnosis_ID]],Diagnosis_details[],5,0)</f>
        <v>320</v>
      </c>
      <c r="R10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90" s="31">
        <f>Hospital_details[[#This Row],[Hospital Charges]]+Hospital_details[[#This Row],[Price of Treatment]]+Hospital_details[[#This Row],[Consultant Fee]]-Hospital_details[[#This Row],[Discount]]</f>
        <v>5250</v>
      </c>
      <c r="T10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091" spans="1:20" hidden="1">
      <c r="A1091" s="27" t="s">
        <v>2198</v>
      </c>
      <c r="B1091" s="28">
        <f>VLOOKUP(Hospital_details[[#This Row],[PA ID]],Patient_details[],2,0)</f>
        <v>43626</v>
      </c>
      <c r="C1091" s="32">
        <f>VLOOKUP(Hospital_details[[#This Row],[PA ID]],Patient_details[],3,0)</f>
        <v>26</v>
      </c>
      <c r="D1091" s="32" t="str">
        <f>VLOOKUP(Hospital_details[[#This Row],[PA ID]],Patient_details[],4,0)</f>
        <v>M</v>
      </c>
      <c r="E1091" s="27" t="str">
        <f>VLOOKUP(Hospital_details[[#This Row],[PA ID]],Patient_details[],5,0)</f>
        <v>Single-occupancy room overnight</v>
      </c>
      <c r="F1091" s="27" t="str">
        <f>VLOOKUP(Hospital_details[[#This Row],[PA ID]],Patient_details[],6,0)</f>
        <v>Westport</v>
      </c>
      <c r="G1091" s="33" t="str">
        <f>VLOOKUP(Hospital_details[[#This Row],[PA ID]],Patient_details[],7,0)</f>
        <v>Mayo</v>
      </c>
      <c r="H1091" s="29" t="str">
        <f>VLOOKUP(Hospital_details[[#This Row],[PA ID]],Patient_details[],9,0)</f>
        <v>Anaesthesia, Intensive Care and Pain Medicine</v>
      </c>
      <c r="I1091" s="27" t="s">
        <v>2199</v>
      </c>
      <c r="J1091" s="27" t="str">
        <f>VLOOKUP(Hospital_details[[#This Row],[Diagnosis_ID]],Diagnosis_details[],2,0)</f>
        <v>Therapy</v>
      </c>
      <c r="K1091" s="27" t="str">
        <f>VLOOKUP(Hospital_details[[#This Row],[Diagnosis_ID]],Diagnosis_details[],3,0)</f>
        <v>Medical card holders</v>
      </c>
      <c r="L1091" s="29" t="str">
        <f>VLOOKUP(Hospital_details[[#This Row],[Diagnosis_ID]],Diagnosis_details[],4,0)</f>
        <v>Dr Fauci</v>
      </c>
      <c r="M1091" s="29" t="str">
        <f>VLOOKUP(Hospital_details[[#This Row],[PA ID]],Patient_details[],10,0)</f>
        <v>Aspirin</v>
      </c>
      <c r="N1091" s="29" t="str">
        <f>VLOOKUP(Hospital_details[[#This Row],[PA ID]],Patient_details[],8,0)</f>
        <v>Myocardial ischemia</v>
      </c>
      <c r="O1091" s="30">
        <f>VLOOKUP(Hospital_details[[#This Row],[PA ID]],Patient_details[],11,0)</f>
        <v>11000</v>
      </c>
      <c r="P1091" s="31">
        <f>VLOOKUP(Hospital_details[[#This Row],[PA ID]],Patient_details[],12,0)</f>
        <v>70</v>
      </c>
      <c r="Q1091" s="31">
        <f>VLOOKUP(Hospital_details[[#This Row],[Diagnosis_ID]],Diagnosis_details[],5,0)</f>
        <v>320</v>
      </c>
      <c r="R10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91" s="31">
        <f>Hospital_details[[#This Row],[Hospital Charges]]+Hospital_details[[#This Row],[Price of Treatment]]+Hospital_details[[#This Row],[Consultant Fee]]-Hospital_details[[#This Row],[Discount]]</f>
        <v>11060</v>
      </c>
      <c r="T10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092" spans="1:20" hidden="1">
      <c r="A1092" s="27" t="s">
        <v>2200</v>
      </c>
      <c r="B1092" s="28">
        <f>VLOOKUP(Hospital_details[[#This Row],[PA ID]],Patient_details[],2,0)</f>
        <v>43626</v>
      </c>
      <c r="C1092" s="32">
        <f>VLOOKUP(Hospital_details[[#This Row],[PA ID]],Patient_details[],3,0)</f>
        <v>38</v>
      </c>
      <c r="D1092" s="32" t="str">
        <f>VLOOKUP(Hospital_details[[#This Row],[PA ID]],Patient_details[],4,0)</f>
        <v>M</v>
      </c>
      <c r="E1092" s="27" t="str">
        <f>VLOOKUP(Hospital_details[[#This Row],[PA ID]],Patient_details[],5,0)</f>
        <v>Single-occupancy room overnight</v>
      </c>
      <c r="F1092" s="27" t="str">
        <f>VLOOKUP(Hospital_details[[#This Row],[PA ID]],Patient_details[],6,0)</f>
        <v>Carrick-On-Shannon</v>
      </c>
      <c r="G1092" s="33" t="str">
        <f>VLOOKUP(Hospital_details[[#This Row],[PA ID]],Patient_details[],7,0)</f>
        <v>Leitrim</v>
      </c>
      <c r="H1092" s="29" t="str">
        <f>VLOOKUP(Hospital_details[[#This Row],[PA ID]],Patient_details[],9,0)</f>
        <v>Anaesthesia, Intensive Care and Pain Medicine</v>
      </c>
      <c r="I1092" s="27" t="s">
        <v>2201</v>
      </c>
      <c r="J1092" s="27" t="str">
        <f>VLOOKUP(Hospital_details[[#This Row],[Diagnosis_ID]],Diagnosis_details[],2,0)</f>
        <v>Therapy</v>
      </c>
      <c r="K1092" s="27" t="str">
        <f>VLOOKUP(Hospital_details[[#This Row],[Diagnosis_ID]],Diagnosis_details[],3,0)</f>
        <v>Medical card holders</v>
      </c>
      <c r="L1092" s="29" t="str">
        <f>VLOOKUP(Hospital_details[[#This Row],[Diagnosis_ID]],Diagnosis_details[],4,0)</f>
        <v>Dr Fauci</v>
      </c>
      <c r="M1092" s="29" t="str">
        <f>VLOOKUP(Hospital_details[[#This Row],[PA ID]],Patient_details[],10,0)</f>
        <v>Ranolazine</v>
      </c>
      <c r="N1092" s="29" t="str">
        <f>VLOOKUP(Hospital_details[[#This Row],[PA ID]],Patient_details[],8,0)</f>
        <v>Myocardial ischemia</v>
      </c>
      <c r="O1092" s="30">
        <f>VLOOKUP(Hospital_details[[#This Row],[PA ID]],Patient_details[],11,0)</f>
        <v>11000</v>
      </c>
      <c r="P1092" s="31">
        <f>VLOOKUP(Hospital_details[[#This Row],[PA ID]],Patient_details[],12,0)</f>
        <v>70</v>
      </c>
      <c r="Q1092" s="31">
        <f>VLOOKUP(Hospital_details[[#This Row],[Diagnosis_ID]],Diagnosis_details[],5,0)</f>
        <v>320</v>
      </c>
      <c r="R10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92" s="31">
        <f>Hospital_details[[#This Row],[Hospital Charges]]+Hospital_details[[#This Row],[Price of Treatment]]+Hospital_details[[#This Row],[Consultant Fee]]-Hospital_details[[#This Row],[Discount]]</f>
        <v>11060</v>
      </c>
      <c r="T10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093" spans="1:20">
      <c r="A1093" s="27" t="s">
        <v>2202</v>
      </c>
      <c r="B1093" s="28">
        <f>VLOOKUP(Hospital_details[[#This Row],[PA ID]],Patient_details[],2,0)</f>
        <v>43082</v>
      </c>
      <c r="C1093" s="32">
        <f>VLOOKUP(Hospital_details[[#This Row],[PA ID]],Patient_details[],3,0)</f>
        <v>65</v>
      </c>
      <c r="D1093" s="32" t="str">
        <f>VLOOKUP(Hospital_details[[#This Row],[PA ID]],Patient_details[],4,0)</f>
        <v>M</v>
      </c>
      <c r="E1093" s="27" t="str">
        <f>VLOOKUP(Hospital_details[[#This Row],[PA ID]],Patient_details[],5,0)</f>
        <v>Day-case</v>
      </c>
      <c r="F1093" s="27" t="str">
        <f>VLOOKUP(Hospital_details[[#This Row],[PA ID]],Patient_details[],6,0)</f>
        <v>Longford</v>
      </c>
      <c r="G1093" s="33" t="str">
        <f>VLOOKUP(Hospital_details[[#This Row],[PA ID]],Patient_details[],7,0)</f>
        <v>Longford</v>
      </c>
      <c r="H1093" s="29" t="str">
        <f>VLOOKUP(Hospital_details[[#This Row],[PA ID]],Patient_details[],9,0)</f>
        <v>Clinical Haematology</v>
      </c>
      <c r="I1093" s="27" t="s">
        <v>2203</v>
      </c>
      <c r="J1093" s="27" t="str">
        <f>VLOOKUP(Hospital_details[[#This Row],[Diagnosis_ID]],Diagnosis_details[],2,0)</f>
        <v>Therapy</v>
      </c>
      <c r="K1093" s="27" t="str">
        <f>VLOOKUP(Hospital_details[[#This Row],[Diagnosis_ID]],Diagnosis_details[],3,0)</f>
        <v>Medical card holders</v>
      </c>
      <c r="L1093" s="29" t="str">
        <f>VLOOKUP(Hospital_details[[#This Row],[Diagnosis_ID]],Diagnosis_details[],4,0)</f>
        <v>Dr Birx</v>
      </c>
      <c r="M1093" s="29" t="str">
        <f>VLOOKUP(Hospital_details[[#This Row],[PA ID]],Patient_details[],10,0)</f>
        <v>folic acid</v>
      </c>
      <c r="N1093" s="29" t="str">
        <f>VLOOKUP(Hospital_details[[#This Row],[PA ID]],Patient_details[],8,0)</f>
        <v>Bacterial infection</v>
      </c>
      <c r="O1093" s="30">
        <f>VLOOKUP(Hospital_details[[#This Row],[PA ID]],Patient_details[],11,0)</f>
        <v>750</v>
      </c>
      <c r="P1093" s="31">
        <f>VLOOKUP(Hospital_details[[#This Row],[PA ID]],Patient_details[],12,0)</f>
        <v>720</v>
      </c>
      <c r="Q1093" s="31">
        <f>VLOOKUP(Hospital_details[[#This Row],[Diagnosis_ID]],Diagnosis_details[],5,0)</f>
        <v>350</v>
      </c>
      <c r="R10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93" s="31">
        <f>Hospital_details[[#This Row],[Hospital Charges]]+Hospital_details[[#This Row],[Price of Treatment]]+Hospital_details[[#This Row],[Consultant Fee]]-Hospital_details[[#This Row],[Discount]]</f>
        <v>1670</v>
      </c>
      <c r="T10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501</v>
      </c>
    </row>
    <row r="1094" spans="1:20">
      <c r="A1094" s="27" t="s">
        <v>2204</v>
      </c>
      <c r="B1094" s="28">
        <f>VLOOKUP(Hospital_details[[#This Row],[PA ID]],Patient_details[],2,0)</f>
        <v>43082</v>
      </c>
      <c r="C1094" s="32">
        <f>VLOOKUP(Hospital_details[[#This Row],[PA ID]],Patient_details[],3,0)</f>
        <v>58</v>
      </c>
      <c r="D1094" s="32" t="str">
        <f>VLOOKUP(Hospital_details[[#This Row],[PA ID]],Patient_details[],4,0)</f>
        <v>M</v>
      </c>
      <c r="E1094" s="27" t="str">
        <f>VLOOKUP(Hospital_details[[#This Row],[PA ID]],Patient_details[],5,0)</f>
        <v>Multiple-occupancy room overnight</v>
      </c>
      <c r="F1094" s="27" t="str">
        <f>VLOOKUP(Hospital_details[[#This Row],[PA ID]],Patient_details[],6,0)</f>
        <v>Birr</v>
      </c>
      <c r="G1094" s="33" t="str">
        <f>VLOOKUP(Hospital_details[[#This Row],[PA ID]],Patient_details[],7,0)</f>
        <v>Offaly</v>
      </c>
      <c r="H1094" s="29" t="str">
        <f>VLOOKUP(Hospital_details[[#This Row],[PA ID]],Patient_details[],9,0)</f>
        <v>Clinical Haematology</v>
      </c>
      <c r="I1094" s="27" t="s">
        <v>2205</v>
      </c>
      <c r="J1094" s="27" t="str">
        <f>VLOOKUP(Hospital_details[[#This Row],[Diagnosis_ID]],Diagnosis_details[],2,0)</f>
        <v>Therapy</v>
      </c>
      <c r="K1094" s="27" t="str">
        <f>VLOOKUP(Hospital_details[[#This Row],[Diagnosis_ID]],Diagnosis_details[],3,0)</f>
        <v>Medical card holders</v>
      </c>
      <c r="L1094" s="29" t="str">
        <f>VLOOKUP(Hospital_details[[#This Row],[Diagnosis_ID]],Diagnosis_details[],4,0)</f>
        <v>Dr Birx</v>
      </c>
      <c r="M1094" s="29" t="str">
        <f>VLOOKUP(Hospital_details[[#This Row],[PA ID]],Patient_details[],10,0)</f>
        <v>oxygen</v>
      </c>
      <c r="N1094" s="29" t="str">
        <f>VLOOKUP(Hospital_details[[#This Row],[PA ID]],Patient_details[],8,0)</f>
        <v>Bacterial infection</v>
      </c>
      <c r="O1094" s="30">
        <f>VLOOKUP(Hospital_details[[#This Row],[PA ID]],Patient_details[],11,0)</f>
        <v>5000</v>
      </c>
      <c r="P1094" s="31">
        <f>VLOOKUP(Hospital_details[[#This Row],[PA ID]],Patient_details[],12,0)</f>
        <v>160</v>
      </c>
      <c r="Q1094" s="31">
        <f>VLOOKUP(Hospital_details[[#This Row],[Diagnosis_ID]],Diagnosis_details[],5,0)</f>
        <v>350</v>
      </c>
      <c r="R10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094" s="31">
        <f>Hospital_details[[#This Row],[Hospital Charges]]+Hospital_details[[#This Row],[Price of Treatment]]+Hospital_details[[#This Row],[Consultant Fee]]-Hospital_details[[#This Row],[Discount]]</f>
        <v>5010</v>
      </c>
      <c r="T10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1503</v>
      </c>
    </row>
    <row r="1095" spans="1:20" hidden="1">
      <c r="A1095" s="27" t="s">
        <v>2206</v>
      </c>
      <c r="B1095" s="28">
        <f>VLOOKUP(Hospital_details[[#This Row],[PA ID]],Patient_details[],2,0)</f>
        <v>43100</v>
      </c>
      <c r="C1095" s="32">
        <f>VLOOKUP(Hospital_details[[#This Row],[PA ID]],Patient_details[],3,0)</f>
        <v>47</v>
      </c>
      <c r="D1095" s="32" t="str">
        <f>VLOOKUP(Hospital_details[[#This Row],[PA ID]],Patient_details[],4,0)</f>
        <v>F</v>
      </c>
      <c r="E1095" s="27" t="str">
        <f>VLOOKUP(Hospital_details[[#This Row],[PA ID]],Patient_details[],5,0)</f>
        <v>Day-case</v>
      </c>
      <c r="F1095" s="27" t="str">
        <f>VLOOKUP(Hospital_details[[#This Row],[PA ID]],Patient_details[],6,0)</f>
        <v>Letterkenny</v>
      </c>
      <c r="G1095" s="33" t="str">
        <f>VLOOKUP(Hospital_details[[#This Row],[PA ID]],Patient_details[],7,0)</f>
        <v>Donegal</v>
      </c>
      <c r="H1095" s="29" t="str">
        <f>VLOOKUP(Hospital_details[[#This Row],[PA ID]],Patient_details[],9,0)</f>
        <v>Clinical Neurophysiology</v>
      </c>
      <c r="I1095" s="27" t="s">
        <v>2207</v>
      </c>
      <c r="J1095" s="27" t="str">
        <f>VLOOKUP(Hospital_details[[#This Row],[Diagnosis_ID]],Diagnosis_details[],2,0)</f>
        <v>Therapy</v>
      </c>
      <c r="K1095" s="27" t="str">
        <f>VLOOKUP(Hospital_details[[#This Row],[Diagnosis_ID]],Diagnosis_details[],3,0)</f>
        <v>Medical card holders</v>
      </c>
      <c r="L1095" s="29" t="str">
        <f>VLOOKUP(Hospital_details[[#This Row],[Diagnosis_ID]],Diagnosis_details[],4,0)</f>
        <v>Dr Doherty</v>
      </c>
      <c r="M1095" s="29" t="str">
        <f>VLOOKUP(Hospital_details[[#This Row],[PA ID]],Patient_details[],10,0)</f>
        <v>Calcium</v>
      </c>
      <c r="N1095" s="29" t="str">
        <f>VLOOKUP(Hospital_details[[#This Row],[PA ID]],Patient_details[],8,0)</f>
        <v>Chronic daily headache</v>
      </c>
      <c r="O1095" s="30">
        <f>VLOOKUP(Hospital_details[[#This Row],[PA ID]],Patient_details[],11,0)</f>
        <v>750</v>
      </c>
      <c r="P1095" s="31">
        <f>VLOOKUP(Hospital_details[[#This Row],[PA ID]],Patient_details[],12,0)</f>
        <v>550</v>
      </c>
      <c r="Q1095" s="31">
        <f>VLOOKUP(Hospital_details[[#This Row],[Diagnosis_ID]],Diagnosis_details[],5,0)</f>
        <v>250</v>
      </c>
      <c r="R10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95" s="31">
        <f>Hospital_details[[#This Row],[Hospital Charges]]+Hospital_details[[#This Row],[Price of Treatment]]+Hospital_details[[#This Row],[Consultant Fee]]-Hospital_details[[#This Row],[Discount]]</f>
        <v>1400</v>
      </c>
      <c r="T10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1096" spans="1:20" hidden="1">
      <c r="A1096" s="27" t="s">
        <v>2208</v>
      </c>
      <c r="B1096" s="28">
        <f>VLOOKUP(Hospital_details[[#This Row],[PA ID]],Patient_details[],2,0)</f>
        <v>43100</v>
      </c>
      <c r="C1096" s="32">
        <f>VLOOKUP(Hospital_details[[#This Row],[PA ID]],Patient_details[],3,0)</f>
        <v>33</v>
      </c>
      <c r="D1096" s="32" t="str">
        <f>VLOOKUP(Hospital_details[[#This Row],[PA ID]],Patient_details[],4,0)</f>
        <v>F</v>
      </c>
      <c r="E1096" s="27" t="str">
        <f>VLOOKUP(Hospital_details[[#This Row],[PA ID]],Patient_details[],5,0)</f>
        <v>Single-occupancy room overnight</v>
      </c>
      <c r="F1096" s="27" t="str">
        <f>VLOOKUP(Hospital_details[[#This Row],[PA ID]],Patient_details[],6,0)</f>
        <v>Kells</v>
      </c>
      <c r="G1096" s="33" t="str">
        <f>VLOOKUP(Hospital_details[[#This Row],[PA ID]],Patient_details[],7,0)</f>
        <v>Cavan</v>
      </c>
      <c r="H1096" s="29" t="str">
        <f>VLOOKUP(Hospital_details[[#This Row],[PA ID]],Patient_details[],9,0)</f>
        <v>Clinical Neurophysiology</v>
      </c>
      <c r="I1096" s="27" t="s">
        <v>2209</v>
      </c>
      <c r="J1096" s="27" t="str">
        <f>VLOOKUP(Hospital_details[[#This Row],[Diagnosis_ID]],Diagnosis_details[],2,0)</f>
        <v>Therapy</v>
      </c>
      <c r="K1096" s="27" t="str">
        <f>VLOOKUP(Hospital_details[[#This Row],[Diagnosis_ID]],Diagnosis_details[],3,0)</f>
        <v>Medical card holders</v>
      </c>
      <c r="L1096" s="29" t="str">
        <f>VLOOKUP(Hospital_details[[#This Row],[Diagnosis_ID]],Diagnosis_details[],4,0)</f>
        <v>Dr Doherty</v>
      </c>
      <c r="M1096" s="29" t="str">
        <f>VLOOKUP(Hospital_details[[#This Row],[PA ID]],Patient_details[],10,0)</f>
        <v>Calcium</v>
      </c>
      <c r="N1096" s="29" t="str">
        <f>VLOOKUP(Hospital_details[[#This Row],[PA ID]],Patient_details[],8,0)</f>
        <v>Chronic daily headache</v>
      </c>
      <c r="O1096" s="30">
        <f>VLOOKUP(Hospital_details[[#This Row],[PA ID]],Patient_details[],11,0)</f>
        <v>11000</v>
      </c>
      <c r="P1096" s="31">
        <f>VLOOKUP(Hospital_details[[#This Row],[PA ID]],Patient_details[],12,0)</f>
        <v>220</v>
      </c>
      <c r="Q1096" s="31">
        <f>VLOOKUP(Hospital_details[[#This Row],[Diagnosis_ID]],Diagnosis_details[],5,0)</f>
        <v>250</v>
      </c>
      <c r="R10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96" s="31">
        <f>Hospital_details[[#This Row],[Hospital Charges]]+Hospital_details[[#This Row],[Price of Treatment]]+Hospital_details[[#This Row],[Consultant Fee]]-Hospital_details[[#This Row],[Discount]]</f>
        <v>11140</v>
      </c>
      <c r="T10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097" spans="1:20" hidden="1">
      <c r="A1097" s="27" t="s">
        <v>2210</v>
      </c>
      <c r="B1097" s="28">
        <f>VLOOKUP(Hospital_details[[#This Row],[PA ID]],Patient_details[],2,0)</f>
        <v>43491</v>
      </c>
      <c r="C1097" s="32">
        <f>VLOOKUP(Hospital_details[[#This Row],[PA ID]],Patient_details[],3,0)</f>
        <v>54</v>
      </c>
      <c r="D1097" s="32" t="str">
        <f>VLOOKUP(Hospital_details[[#This Row],[PA ID]],Patient_details[],4,0)</f>
        <v>F</v>
      </c>
      <c r="E1097" s="27" t="str">
        <f>VLOOKUP(Hospital_details[[#This Row],[PA ID]],Patient_details[],5,0)</f>
        <v>Multiple-occupancy room overnight</v>
      </c>
      <c r="F1097" s="27" t="str">
        <f>VLOOKUP(Hospital_details[[#This Row],[PA ID]],Patient_details[],6,0)</f>
        <v>Longford</v>
      </c>
      <c r="G1097" s="33" t="str">
        <f>VLOOKUP(Hospital_details[[#This Row],[PA ID]],Patient_details[],7,0)</f>
        <v>Longford</v>
      </c>
      <c r="H1097" s="29" t="str">
        <f>VLOOKUP(Hospital_details[[#This Row],[PA ID]],Patient_details[],9,0)</f>
        <v>Clinical Neurophysiology</v>
      </c>
      <c r="I1097" s="27" t="s">
        <v>2211</v>
      </c>
      <c r="J1097" s="27" t="str">
        <f>VLOOKUP(Hospital_details[[#This Row],[Diagnosis_ID]],Diagnosis_details[],2,0)</f>
        <v>Therapy</v>
      </c>
      <c r="K1097" s="27" t="str">
        <f>VLOOKUP(Hospital_details[[#This Row],[Diagnosis_ID]],Diagnosis_details[],3,0)</f>
        <v>Medical card holders</v>
      </c>
      <c r="L1097" s="29" t="str">
        <f>VLOOKUP(Hospital_details[[#This Row],[Diagnosis_ID]],Diagnosis_details[],4,0)</f>
        <v>Dr Doherty</v>
      </c>
      <c r="M1097" s="29" t="str">
        <f>VLOOKUP(Hospital_details[[#This Row],[PA ID]],Patient_details[],10,0)</f>
        <v>Calcium</v>
      </c>
      <c r="N1097" s="29" t="str">
        <f>VLOOKUP(Hospital_details[[#This Row],[PA ID]],Patient_details[],8,0)</f>
        <v>Chronic daily headache</v>
      </c>
      <c r="O1097" s="30">
        <f>VLOOKUP(Hospital_details[[#This Row],[PA ID]],Patient_details[],11,0)</f>
        <v>5000</v>
      </c>
      <c r="P1097" s="31">
        <f>VLOOKUP(Hospital_details[[#This Row],[PA ID]],Patient_details[],12,0)</f>
        <v>245</v>
      </c>
      <c r="Q1097" s="31">
        <f>VLOOKUP(Hospital_details[[#This Row],[Diagnosis_ID]],Diagnosis_details[],5,0)</f>
        <v>250</v>
      </c>
      <c r="R10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097" s="31">
        <f>Hospital_details[[#This Row],[Hospital Charges]]+Hospital_details[[#This Row],[Price of Treatment]]+Hospital_details[[#This Row],[Consultant Fee]]-Hospital_details[[#This Row],[Discount]]</f>
        <v>5345</v>
      </c>
      <c r="T10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1603.5</v>
      </c>
    </row>
    <row r="1098" spans="1:20" hidden="1">
      <c r="A1098" s="27" t="s">
        <v>2212</v>
      </c>
      <c r="B1098" s="28">
        <f>VLOOKUP(Hospital_details[[#This Row],[PA ID]],Patient_details[],2,0)</f>
        <v>43491</v>
      </c>
      <c r="C1098" s="32">
        <f>VLOOKUP(Hospital_details[[#This Row],[PA ID]],Patient_details[],3,0)</f>
        <v>35</v>
      </c>
      <c r="D1098" s="32" t="str">
        <f>VLOOKUP(Hospital_details[[#This Row],[PA ID]],Patient_details[],4,0)</f>
        <v>F</v>
      </c>
      <c r="E1098" s="27" t="str">
        <f>VLOOKUP(Hospital_details[[#This Row],[PA ID]],Patient_details[],5,0)</f>
        <v>Single-occupancy room overnight</v>
      </c>
      <c r="F1098" s="27" t="str">
        <f>VLOOKUP(Hospital_details[[#This Row],[PA ID]],Patient_details[],6,0)</f>
        <v>Longford</v>
      </c>
      <c r="G1098" s="33" t="str">
        <f>VLOOKUP(Hospital_details[[#This Row],[PA ID]],Patient_details[],7,0)</f>
        <v>Longford</v>
      </c>
      <c r="H1098" s="29" t="str">
        <f>VLOOKUP(Hospital_details[[#This Row],[PA ID]],Patient_details[],9,0)</f>
        <v>Clinical Neurophysiology</v>
      </c>
      <c r="I1098" s="27" t="s">
        <v>2213</v>
      </c>
      <c r="J1098" s="27" t="str">
        <f>VLOOKUP(Hospital_details[[#This Row],[Diagnosis_ID]],Diagnosis_details[],2,0)</f>
        <v>Therapy</v>
      </c>
      <c r="K1098" s="27" t="str">
        <f>VLOOKUP(Hospital_details[[#This Row],[Diagnosis_ID]],Diagnosis_details[],3,0)</f>
        <v>Medical card holders</v>
      </c>
      <c r="L1098" s="29" t="str">
        <f>VLOOKUP(Hospital_details[[#This Row],[Diagnosis_ID]],Diagnosis_details[],4,0)</f>
        <v>Dr Doherty</v>
      </c>
      <c r="M1098" s="29" t="str">
        <f>VLOOKUP(Hospital_details[[#This Row],[PA ID]],Patient_details[],10,0)</f>
        <v>Calcium</v>
      </c>
      <c r="N1098" s="29" t="str">
        <f>VLOOKUP(Hospital_details[[#This Row],[PA ID]],Patient_details[],8,0)</f>
        <v>Chronic daily headache</v>
      </c>
      <c r="O1098" s="30">
        <f>VLOOKUP(Hospital_details[[#This Row],[PA ID]],Patient_details[],11,0)</f>
        <v>11000</v>
      </c>
      <c r="P1098" s="31">
        <f>VLOOKUP(Hospital_details[[#This Row],[PA ID]],Patient_details[],12,0)</f>
        <v>245</v>
      </c>
      <c r="Q1098" s="31">
        <f>VLOOKUP(Hospital_details[[#This Row],[Diagnosis_ID]],Diagnosis_details[],5,0)</f>
        <v>250</v>
      </c>
      <c r="R10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98" s="31">
        <f>Hospital_details[[#This Row],[Hospital Charges]]+Hospital_details[[#This Row],[Price of Treatment]]+Hospital_details[[#This Row],[Consultant Fee]]-Hospital_details[[#This Row],[Discount]]</f>
        <v>11165</v>
      </c>
      <c r="T10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1099" spans="1:20" hidden="1">
      <c r="A1099" s="27" t="s">
        <v>2214</v>
      </c>
      <c r="B1099" s="28">
        <f>VLOOKUP(Hospital_details[[#This Row],[PA ID]],Patient_details[],2,0)</f>
        <v>42549</v>
      </c>
      <c r="C1099" s="32">
        <f>VLOOKUP(Hospital_details[[#This Row],[PA ID]],Patient_details[],3,0)</f>
        <v>47</v>
      </c>
      <c r="D1099" s="32" t="str">
        <f>VLOOKUP(Hospital_details[[#This Row],[PA ID]],Patient_details[],4,0)</f>
        <v>M</v>
      </c>
      <c r="E1099" s="27" t="str">
        <f>VLOOKUP(Hospital_details[[#This Row],[PA ID]],Patient_details[],5,0)</f>
        <v>Single-occupancy room overnight</v>
      </c>
      <c r="F1099" s="27" t="str">
        <f>VLOOKUP(Hospital_details[[#This Row],[PA ID]],Patient_details[],6,0)</f>
        <v>Carrick-On-Shannon</v>
      </c>
      <c r="G1099" s="33" t="str">
        <f>VLOOKUP(Hospital_details[[#This Row],[PA ID]],Patient_details[],7,0)</f>
        <v>Leitrim</v>
      </c>
      <c r="H1099" s="29" t="str">
        <f>VLOOKUP(Hospital_details[[#This Row],[PA ID]],Patient_details[],9,0)</f>
        <v>Clinical Research Centre</v>
      </c>
      <c r="I1099" s="27" t="s">
        <v>2215</v>
      </c>
      <c r="J1099" s="27" t="str">
        <f>VLOOKUP(Hospital_details[[#This Row],[Diagnosis_ID]],Diagnosis_details[],2,0)</f>
        <v>Therapy</v>
      </c>
      <c r="K1099" s="27" t="str">
        <f>VLOOKUP(Hospital_details[[#This Row],[Diagnosis_ID]],Diagnosis_details[],3,0)</f>
        <v>Medical card holders</v>
      </c>
      <c r="L1099" s="29" t="str">
        <f>VLOOKUP(Hospital_details[[#This Row],[Diagnosis_ID]],Diagnosis_details[],4,0)</f>
        <v>Dr Fauci</v>
      </c>
      <c r="M1099" s="29" t="str">
        <f>VLOOKUP(Hospital_details[[#This Row],[PA ID]],Patient_details[],10,0)</f>
        <v>Aspirin</v>
      </c>
      <c r="N1099" s="29" t="str">
        <f>VLOOKUP(Hospital_details[[#This Row],[PA ID]],Patient_details[],8,0)</f>
        <v>Parkinson's disease</v>
      </c>
      <c r="O1099" s="30">
        <f>VLOOKUP(Hospital_details[[#This Row],[PA ID]],Patient_details[],11,0)</f>
        <v>11000</v>
      </c>
      <c r="P1099" s="31">
        <f>VLOOKUP(Hospital_details[[#This Row],[PA ID]],Patient_details[],12,0)</f>
        <v>400</v>
      </c>
      <c r="Q1099" s="31">
        <f>VLOOKUP(Hospital_details[[#This Row],[Diagnosis_ID]],Diagnosis_details[],5,0)</f>
        <v>320</v>
      </c>
      <c r="R10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099" s="31">
        <f>Hospital_details[[#This Row],[Hospital Charges]]+Hospital_details[[#This Row],[Price of Treatment]]+Hospital_details[[#This Row],[Consultant Fee]]-Hospital_details[[#This Row],[Discount]]</f>
        <v>11390</v>
      </c>
      <c r="T10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100" spans="1:20" hidden="1">
      <c r="A1100" s="27" t="s">
        <v>2216</v>
      </c>
      <c r="B1100" s="28">
        <f>VLOOKUP(Hospital_details[[#This Row],[PA ID]],Patient_details[],2,0)</f>
        <v>43268</v>
      </c>
      <c r="C1100" s="32">
        <f>VLOOKUP(Hospital_details[[#This Row],[PA ID]],Patient_details[],3,0)</f>
        <v>90</v>
      </c>
      <c r="D1100" s="32" t="str">
        <f>VLOOKUP(Hospital_details[[#This Row],[PA ID]],Patient_details[],4,0)</f>
        <v>M</v>
      </c>
      <c r="E1100" s="27" t="str">
        <f>VLOOKUP(Hospital_details[[#This Row],[PA ID]],Patient_details[],5,0)</f>
        <v>Multiple-occupancy room overnight</v>
      </c>
      <c r="F1100" s="27" t="str">
        <f>VLOOKUP(Hospital_details[[#This Row],[PA ID]],Patient_details[],6,0)</f>
        <v>Carrick-On-Shannon</v>
      </c>
      <c r="G1100" s="33" t="str">
        <f>VLOOKUP(Hospital_details[[#This Row],[PA ID]],Patient_details[],7,0)</f>
        <v>Leitrim</v>
      </c>
      <c r="H1100" s="29" t="str">
        <f>VLOOKUP(Hospital_details[[#This Row],[PA ID]],Patient_details[],9,0)</f>
        <v>Neurology department</v>
      </c>
      <c r="I1100" s="27" t="s">
        <v>2217</v>
      </c>
      <c r="J1100" s="27" t="str">
        <f>VLOOKUP(Hospital_details[[#This Row],[Diagnosis_ID]],Diagnosis_details[],2,0)</f>
        <v>Therapy</v>
      </c>
      <c r="K1100" s="27" t="str">
        <f>VLOOKUP(Hospital_details[[#This Row],[Diagnosis_ID]],Diagnosis_details[],3,0)</f>
        <v>Medical card holders</v>
      </c>
      <c r="L1100" s="29" t="str">
        <f>VLOOKUP(Hospital_details[[#This Row],[Diagnosis_ID]],Diagnosis_details[],4,0)</f>
        <v>Dr Doherty</v>
      </c>
      <c r="M1100" s="29" t="str">
        <f>VLOOKUP(Hospital_details[[#This Row],[PA ID]],Patient_details[],10,0)</f>
        <v>Exelon</v>
      </c>
      <c r="N1100" s="29" t="str">
        <f>VLOOKUP(Hospital_details[[#This Row],[PA ID]],Patient_details[],8,0)</f>
        <v>Dementia</v>
      </c>
      <c r="O1100" s="30">
        <f>VLOOKUP(Hospital_details[[#This Row],[PA ID]],Patient_details[],11,0)</f>
        <v>5000</v>
      </c>
      <c r="P1100" s="31">
        <f>VLOOKUP(Hospital_details[[#This Row],[PA ID]],Patient_details[],12,0)</f>
        <v>320</v>
      </c>
      <c r="Q1100" s="31">
        <f>VLOOKUP(Hospital_details[[#This Row],[Diagnosis_ID]],Diagnosis_details[],5,0)</f>
        <v>250</v>
      </c>
      <c r="R11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00" s="31">
        <f>Hospital_details[[#This Row],[Hospital Charges]]+Hospital_details[[#This Row],[Price of Treatment]]+Hospital_details[[#This Row],[Consultant Fee]]-Hospital_details[[#This Row],[Discount]]</f>
        <v>5420</v>
      </c>
      <c r="T11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1626</v>
      </c>
    </row>
    <row r="1101" spans="1:20" hidden="1">
      <c r="A1101" s="27" t="s">
        <v>2218</v>
      </c>
      <c r="B1101" s="28">
        <f>VLOOKUP(Hospital_details[[#This Row],[PA ID]],Patient_details[],2,0)</f>
        <v>43268</v>
      </c>
      <c r="C1101" s="32">
        <f>VLOOKUP(Hospital_details[[#This Row],[PA ID]],Patient_details[],3,0)</f>
        <v>90</v>
      </c>
      <c r="D1101" s="32" t="str">
        <f>VLOOKUP(Hospital_details[[#This Row],[PA ID]],Patient_details[],4,0)</f>
        <v>M</v>
      </c>
      <c r="E1101" s="27" t="str">
        <f>VLOOKUP(Hospital_details[[#This Row],[PA ID]],Patient_details[],5,0)</f>
        <v>Single-occupancy room overnight</v>
      </c>
      <c r="F1101" s="27" t="str">
        <f>VLOOKUP(Hospital_details[[#This Row],[PA ID]],Patient_details[],6,0)</f>
        <v>Carrick-On-Shannon</v>
      </c>
      <c r="G1101" s="33" t="str">
        <f>VLOOKUP(Hospital_details[[#This Row],[PA ID]],Patient_details[],7,0)</f>
        <v>Leitrim</v>
      </c>
      <c r="H1101" s="29" t="str">
        <f>VLOOKUP(Hospital_details[[#This Row],[PA ID]],Patient_details[],9,0)</f>
        <v>Neurology department</v>
      </c>
      <c r="I1101" s="27" t="s">
        <v>2219</v>
      </c>
      <c r="J1101" s="27" t="str">
        <f>VLOOKUP(Hospital_details[[#This Row],[Diagnosis_ID]],Diagnosis_details[],2,0)</f>
        <v>Therapy</v>
      </c>
      <c r="K1101" s="27" t="str">
        <f>VLOOKUP(Hospital_details[[#This Row],[Diagnosis_ID]],Diagnosis_details[],3,0)</f>
        <v>Medical card holders</v>
      </c>
      <c r="L1101" s="29" t="str">
        <f>VLOOKUP(Hospital_details[[#This Row],[Diagnosis_ID]],Diagnosis_details[],4,0)</f>
        <v>Dr Doherty</v>
      </c>
      <c r="M1101" s="29" t="str">
        <f>VLOOKUP(Hospital_details[[#This Row],[PA ID]],Patient_details[],10,0)</f>
        <v>Aricept</v>
      </c>
      <c r="N1101" s="29" t="str">
        <f>VLOOKUP(Hospital_details[[#This Row],[PA ID]],Patient_details[],8,0)</f>
        <v>Dementia</v>
      </c>
      <c r="O1101" s="30">
        <f>VLOOKUP(Hospital_details[[#This Row],[PA ID]],Patient_details[],11,0)</f>
        <v>11000</v>
      </c>
      <c r="P1101" s="31">
        <f>VLOOKUP(Hospital_details[[#This Row],[PA ID]],Patient_details[],12,0)</f>
        <v>240</v>
      </c>
      <c r="Q1101" s="31">
        <f>VLOOKUP(Hospital_details[[#This Row],[Diagnosis_ID]],Diagnosis_details[],5,0)</f>
        <v>250</v>
      </c>
      <c r="R11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01" s="31">
        <f>Hospital_details[[#This Row],[Hospital Charges]]+Hospital_details[[#This Row],[Price of Treatment]]+Hospital_details[[#This Row],[Consultant Fee]]-Hospital_details[[#This Row],[Discount]]</f>
        <v>11160</v>
      </c>
      <c r="T11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102" spans="1:20" hidden="1">
      <c r="A1102" s="27" t="s">
        <v>2220</v>
      </c>
      <c r="B1102" s="28">
        <f>VLOOKUP(Hospital_details[[#This Row],[PA ID]],Patient_details[],2,0)</f>
        <v>43268</v>
      </c>
      <c r="C1102" s="32">
        <f>VLOOKUP(Hospital_details[[#This Row],[PA ID]],Patient_details[],3,0)</f>
        <v>90</v>
      </c>
      <c r="D1102" s="32" t="str">
        <f>VLOOKUP(Hospital_details[[#This Row],[PA ID]],Patient_details[],4,0)</f>
        <v>M</v>
      </c>
      <c r="E1102" s="27" t="str">
        <f>VLOOKUP(Hospital_details[[#This Row],[PA ID]],Patient_details[],5,0)</f>
        <v>Multiple-occupancy room overnight</v>
      </c>
      <c r="F1102" s="27" t="str">
        <f>VLOOKUP(Hospital_details[[#This Row],[PA ID]],Patient_details[],6,0)</f>
        <v>Carrick-On-Shannon</v>
      </c>
      <c r="G1102" s="33" t="str">
        <f>VLOOKUP(Hospital_details[[#This Row],[PA ID]],Patient_details[],7,0)</f>
        <v>Leitrim</v>
      </c>
      <c r="H1102" s="29" t="str">
        <f>VLOOKUP(Hospital_details[[#This Row],[PA ID]],Patient_details[],9,0)</f>
        <v>Neurology department</v>
      </c>
      <c r="I1102" s="27" t="s">
        <v>2221</v>
      </c>
      <c r="J1102" s="27" t="str">
        <f>VLOOKUP(Hospital_details[[#This Row],[Diagnosis_ID]],Diagnosis_details[],2,0)</f>
        <v>Surgery</v>
      </c>
      <c r="K1102" s="27" t="str">
        <f>VLOOKUP(Hospital_details[[#This Row],[Diagnosis_ID]],Diagnosis_details[],3,0)</f>
        <v>Medical card holders</v>
      </c>
      <c r="L1102" s="29" t="str">
        <f>VLOOKUP(Hospital_details[[#This Row],[Diagnosis_ID]],Diagnosis_details[],4,0)</f>
        <v>Dr Doherty</v>
      </c>
      <c r="M1102" s="29" t="str">
        <f>VLOOKUP(Hospital_details[[#This Row],[PA ID]],Patient_details[],10,0)</f>
        <v>memantine</v>
      </c>
      <c r="N1102" s="29" t="str">
        <f>VLOOKUP(Hospital_details[[#This Row],[PA ID]],Patient_details[],8,0)</f>
        <v>Dementia</v>
      </c>
      <c r="O1102" s="30">
        <f>VLOOKUP(Hospital_details[[#This Row],[PA ID]],Patient_details[],11,0)</f>
        <v>5000</v>
      </c>
      <c r="P1102" s="31">
        <f>VLOOKUP(Hospital_details[[#This Row],[PA ID]],Patient_details[],12,0)</f>
        <v>80</v>
      </c>
      <c r="Q1102" s="31">
        <f>VLOOKUP(Hospital_details[[#This Row],[Diagnosis_ID]],Diagnosis_details[],5,0)</f>
        <v>250</v>
      </c>
      <c r="R11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02" s="31">
        <f>Hospital_details[[#This Row],[Hospital Charges]]+Hospital_details[[#This Row],[Price of Treatment]]+Hospital_details[[#This Row],[Consultant Fee]]-Hospital_details[[#This Row],[Discount]]</f>
        <v>5180</v>
      </c>
      <c r="T11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1554</v>
      </c>
    </row>
    <row r="1103" spans="1:20" hidden="1">
      <c r="A1103" s="27" t="s">
        <v>2222</v>
      </c>
      <c r="B1103" s="28">
        <f>VLOOKUP(Hospital_details[[#This Row],[PA ID]],Patient_details[],2,0)</f>
        <v>43268</v>
      </c>
      <c r="C1103" s="32">
        <f>VLOOKUP(Hospital_details[[#This Row],[PA ID]],Patient_details[],3,0)</f>
        <v>90</v>
      </c>
      <c r="D1103" s="32" t="str">
        <f>VLOOKUP(Hospital_details[[#This Row],[PA ID]],Patient_details[],4,0)</f>
        <v>M</v>
      </c>
      <c r="E1103" s="27" t="str">
        <f>VLOOKUP(Hospital_details[[#This Row],[PA ID]],Patient_details[],5,0)</f>
        <v>Single-occupancy room overnight</v>
      </c>
      <c r="F1103" s="27" t="str">
        <f>VLOOKUP(Hospital_details[[#This Row],[PA ID]],Patient_details[],6,0)</f>
        <v>Longford</v>
      </c>
      <c r="G1103" s="33" t="str">
        <f>VLOOKUP(Hospital_details[[#This Row],[PA ID]],Patient_details[],7,0)</f>
        <v>Longford</v>
      </c>
      <c r="H1103" s="29" t="str">
        <f>VLOOKUP(Hospital_details[[#This Row],[PA ID]],Patient_details[],9,0)</f>
        <v>Neurology department</v>
      </c>
      <c r="I1103" s="27" t="s">
        <v>2223</v>
      </c>
      <c r="J1103" s="27" t="str">
        <f>VLOOKUP(Hospital_details[[#This Row],[Diagnosis_ID]],Diagnosis_details[],2,0)</f>
        <v>Surgery</v>
      </c>
      <c r="K1103" s="27" t="str">
        <f>VLOOKUP(Hospital_details[[#This Row],[Diagnosis_ID]],Diagnosis_details[],3,0)</f>
        <v>Medical card holders</v>
      </c>
      <c r="L1103" s="29" t="str">
        <f>VLOOKUP(Hospital_details[[#This Row],[Diagnosis_ID]],Diagnosis_details[],4,0)</f>
        <v>Dr Doherty</v>
      </c>
      <c r="M1103" s="29" t="str">
        <f>VLOOKUP(Hospital_details[[#This Row],[PA ID]],Patient_details[],10,0)</f>
        <v>Exelon</v>
      </c>
      <c r="N1103" s="29" t="str">
        <f>VLOOKUP(Hospital_details[[#This Row],[PA ID]],Patient_details[],8,0)</f>
        <v>Dementia</v>
      </c>
      <c r="O1103" s="30">
        <f>VLOOKUP(Hospital_details[[#This Row],[PA ID]],Patient_details[],11,0)</f>
        <v>11000</v>
      </c>
      <c r="P1103" s="31">
        <f>VLOOKUP(Hospital_details[[#This Row],[PA ID]],Patient_details[],12,0)</f>
        <v>240</v>
      </c>
      <c r="Q1103" s="31">
        <f>VLOOKUP(Hospital_details[[#This Row],[Diagnosis_ID]],Diagnosis_details[],5,0)</f>
        <v>250</v>
      </c>
      <c r="R11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03" s="31">
        <f>Hospital_details[[#This Row],[Hospital Charges]]+Hospital_details[[#This Row],[Price of Treatment]]+Hospital_details[[#This Row],[Consultant Fee]]-Hospital_details[[#This Row],[Discount]]</f>
        <v>11160</v>
      </c>
      <c r="T11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104" spans="1:20">
      <c r="A1104" s="27" t="s">
        <v>2224</v>
      </c>
      <c r="B1104" s="28">
        <f>VLOOKUP(Hospital_details[[#This Row],[PA ID]],Patient_details[],2,0)</f>
        <v>43582</v>
      </c>
      <c r="C1104" s="32">
        <f>VLOOKUP(Hospital_details[[#This Row],[PA ID]],Patient_details[],3,0)</f>
        <v>44</v>
      </c>
      <c r="D1104" s="32" t="str">
        <f>VLOOKUP(Hospital_details[[#This Row],[PA ID]],Patient_details[],4,0)</f>
        <v>F</v>
      </c>
      <c r="E1104" s="27" t="str">
        <f>VLOOKUP(Hospital_details[[#This Row],[PA ID]],Patient_details[],5,0)</f>
        <v>Multiple-occupancy room overnight</v>
      </c>
      <c r="F1104" s="27" t="str">
        <f>VLOOKUP(Hospital_details[[#This Row],[PA ID]],Patient_details[],6,0)</f>
        <v>Kells</v>
      </c>
      <c r="G1104" s="33" t="str">
        <f>VLOOKUP(Hospital_details[[#This Row],[PA ID]],Patient_details[],7,0)</f>
        <v>Cavan</v>
      </c>
      <c r="H1104" s="29" t="str">
        <f>VLOOKUP(Hospital_details[[#This Row],[PA ID]],Patient_details[],9,0)</f>
        <v>Clinical Haematology</v>
      </c>
      <c r="I1104" s="27" t="s">
        <v>2225</v>
      </c>
      <c r="J1104" s="27" t="str">
        <f>VLOOKUP(Hospital_details[[#This Row],[Diagnosis_ID]],Diagnosis_details[],2,0)</f>
        <v>Surgery</v>
      </c>
      <c r="K1104" s="27" t="str">
        <f>VLOOKUP(Hospital_details[[#This Row],[Diagnosis_ID]],Diagnosis_details[],3,0)</f>
        <v>Medical card holders</v>
      </c>
      <c r="L1104" s="29" t="str">
        <f>VLOOKUP(Hospital_details[[#This Row],[Diagnosis_ID]],Diagnosis_details[],4,0)</f>
        <v>Dr Birx</v>
      </c>
      <c r="M1104" s="29" t="str">
        <f>VLOOKUP(Hospital_details[[#This Row],[PA ID]],Patient_details[],10,0)</f>
        <v>folic acid</v>
      </c>
      <c r="N1104" s="29" t="str">
        <f>VLOOKUP(Hospital_details[[#This Row],[PA ID]],Patient_details[],8,0)</f>
        <v>Bacterial infection</v>
      </c>
      <c r="O1104" s="30">
        <f>VLOOKUP(Hospital_details[[#This Row],[PA ID]],Patient_details[],11,0)</f>
        <v>5000</v>
      </c>
      <c r="P1104" s="31">
        <f>VLOOKUP(Hospital_details[[#This Row],[PA ID]],Patient_details[],12,0)</f>
        <v>150</v>
      </c>
      <c r="Q1104" s="31">
        <f>VLOOKUP(Hospital_details[[#This Row],[Diagnosis_ID]],Diagnosis_details[],5,0)</f>
        <v>350</v>
      </c>
      <c r="R11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104" s="31">
        <f>Hospital_details[[#This Row],[Hospital Charges]]+Hospital_details[[#This Row],[Price of Treatment]]+Hospital_details[[#This Row],[Consultant Fee]]-Hospital_details[[#This Row],[Discount]]</f>
        <v>5000</v>
      </c>
      <c r="T11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1500</v>
      </c>
    </row>
    <row r="1105" spans="1:20">
      <c r="A1105" s="27" t="s">
        <v>2226</v>
      </c>
      <c r="B1105" s="28">
        <f>VLOOKUP(Hospital_details[[#This Row],[PA ID]],Patient_details[],2,0)</f>
        <v>43582</v>
      </c>
      <c r="C1105" s="32">
        <f>VLOOKUP(Hospital_details[[#This Row],[PA ID]],Patient_details[],3,0)</f>
        <v>36</v>
      </c>
      <c r="D1105" s="32" t="str">
        <f>VLOOKUP(Hospital_details[[#This Row],[PA ID]],Patient_details[],4,0)</f>
        <v>F</v>
      </c>
      <c r="E1105" s="27" t="str">
        <f>VLOOKUP(Hospital_details[[#This Row],[PA ID]],Patient_details[],5,0)</f>
        <v>Single-occupancy room overnight</v>
      </c>
      <c r="F1105" s="27" t="str">
        <f>VLOOKUP(Hospital_details[[#This Row],[PA ID]],Patient_details[],6,0)</f>
        <v>Kells</v>
      </c>
      <c r="G1105" s="33" t="str">
        <f>VLOOKUP(Hospital_details[[#This Row],[PA ID]],Patient_details[],7,0)</f>
        <v>Cavan</v>
      </c>
      <c r="H1105" s="29" t="str">
        <f>VLOOKUP(Hospital_details[[#This Row],[PA ID]],Patient_details[],9,0)</f>
        <v>Clinical Haematology</v>
      </c>
      <c r="I1105" s="27" t="s">
        <v>2227</v>
      </c>
      <c r="J1105" s="27" t="str">
        <f>VLOOKUP(Hospital_details[[#This Row],[Diagnosis_ID]],Diagnosis_details[],2,0)</f>
        <v>Surgery</v>
      </c>
      <c r="K1105" s="27" t="str">
        <f>VLOOKUP(Hospital_details[[#This Row],[Diagnosis_ID]],Diagnosis_details[],3,0)</f>
        <v>Medical card holders</v>
      </c>
      <c r="L1105" s="29" t="str">
        <f>VLOOKUP(Hospital_details[[#This Row],[Diagnosis_ID]],Diagnosis_details[],4,0)</f>
        <v>Dr Birx</v>
      </c>
      <c r="M1105" s="29" t="str">
        <f>VLOOKUP(Hospital_details[[#This Row],[PA ID]],Patient_details[],10,0)</f>
        <v>folic acid</v>
      </c>
      <c r="N1105" s="29" t="str">
        <f>VLOOKUP(Hospital_details[[#This Row],[PA ID]],Patient_details[],8,0)</f>
        <v>Bacterial infection</v>
      </c>
      <c r="O1105" s="30">
        <f>VLOOKUP(Hospital_details[[#This Row],[PA ID]],Patient_details[],11,0)</f>
        <v>11000</v>
      </c>
      <c r="P1105" s="31">
        <f>VLOOKUP(Hospital_details[[#This Row],[PA ID]],Patient_details[],12,0)</f>
        <v>150</v>
      </c>
      <c r="Q1105" s="31">
        <f>VLOOKUP(Hospital_details[[#This Row],[Diagnosis_ID]],Diagnosis_details[],5,0)</f>
        <v>350</v>
      </c>
      <c r="R11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05" s="31">
        <f>Hospital_details[[#This Row],[Hospital Charges]]+Hospital_details[[#This Row],[Price of Treatment]]+Hospital_details[[#This Row],[Consultant Fee]]-Hospital_details[[#This Row],[Discount]]</f>
        <v>10400</v>
      </c>
      <c r="T11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106" spans="1:20">
      <c r="A1106" s="27" t="s">
        <v>2228</v>
      </c>
      <c r="B1106" s="28">
        <f>VLOOKUP(Hospital_details[[#This Row],[PA ID]],Patient_details[],2,0)</f>
        <v>43400</v>
      </c>
      <c r="C1106" s="32">
        <f>VLOOKUP(Hospital_details[[#This Row],[PA ID]],Patient_details[],3,0)</f>
        <v>64</v>
      </c>
      <c r="D1106" s="32" t="str">
        <f>VLOOKUP(Hospital_details[[#This Row],[PA ID]],Patient_details[],4,0)</f>
        <v>M</v>
      </c>
      <c r="E1106" s="27" t="str">
        <f>VLOOKUP(Hospital_details[[#This Row],[PA ID]],Patient_details[],5,0)</f>
        <v>Multiple-occupancy room overnight</v>
      </c>
      <c r="F1106" s="27" t="str">
        <f>VLOOKUP(Hospital_details[[#This Row],[PA ID]],Patient_details[],6,0)</f>
        <v>Longford</v>
      </c>
      <c r="G1106" s="33" t="str">
        <f>VLOOKUP(Hospital_details[[#This Row],[PA ID]],Patient_details[],7,0)</f>
        <v>Longford</v>
      </c>
      <c r="H1106" s="29" t="str">
        <f>VLOOKUP(Hospital_details[[#This Row],[PA ID]],Patient_details[],9,0)</f>
        <v>Clinical Haematology</v>
      </c>
      <c r="I1106" s="27" t="s">
        <v>2229</v>
      </c>
      <c r="J1106" s="27" t="str">
        <f>VLOOKUP(Hospital_details[[#This Row],[Diagnosis_ID]],Diagnosis_details[],2,0)</f>
        <v>Surgery</v>
      </c>
      <c r="K1106" s="27" t="str">
        <f>VLOOKUP(Hospital_details[[#This Row],[Diagnosis_ID]],Diagnosis_details[],3,0)</f>
        <v>Medical card holders</v>
      </c>
      <c r="L1106" s="29" t="str">
        <f>VLOOKUP(Hospital_details[[#This Row],[Diagnosis_ID]],Diagnosis_details[],4,0)</f>
        <v>Dr Birx</v>
      </c>
      <c r="M1106" s="29" t="str">
        <f>VLOOKUP(Hospital_details[[#This Row],[PA ID]],Patient_details[],10,0)</f>
        <v>folic acid</v>
      </c>
      <c r="N1106" s="29" t="str">
        <f>VLOOKUP(Hospital_details[[#This Row],[PA ID]],Patient_details[],8,0)</f>
        <v>Bacterial infection</v>
      </c>
      <c r="O1106" s="30">
        <f>VLOOKUP(Hospital_details[[#This Row],[PA ID]],Patient_details[],11,0)</f>
        <v>5000</v>
      </c>
      <c r="P1106" s="31">
        <f>VLOOKUP(Hospital_details[[#This Row],[PA ID]],Patient_details[],12,0)</f>
        <v>240</v>
      </c>
      <c r="Q1106" s="31">
        <f>VLOOKUP(Hospital_details[[#This Row],[Diagnosis_ID]],Diagnosis_details[],5,0)</f>
        <v>350</v>
      </c>
      <c r="R11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106" s="31">
        <f>Hospital_details[[#This Row],[Hospital Charges]]+Hospital_details[[#This Row],[Price of Treatment]]+Hospital_details[[#This Row],[Consultant Fee]]-Hospital_details[[#This Row],[Discount]]</f>
        <v>5090</v>
      </c>
      <c r="T11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107" spans="1:20">
      <c r="A1107" s="27" t="s">
        <v>2230</v>
      </c>
      <c r="B1107" s="28">
        <f>VLOOKUP(Hospital_details[[#This Row],[PA ID]],Patient_details[],2,0)</f>
        <v>43428</v>
      </c>
      <c r="C1107" s="32">
        <f>VLOOKUP(Hospital_details[[#This Row],[PA ID]],Patient_details[],3,0)</f>
        <v>34</v>
      </c>
      <c r="D1107" s="32" t="str">
        <f>VLOOKUP(Hospital_details[[#This Row],[PA ID]],Patient_details[],4,0)</f>
        <v>F</v>
      </c>
      <c r="E1107" s="27" t="str">
        <f>VLOOKUP(Hospital_details[[#This Row],[PA ID]],Patient_details[],5,0)</f>
        <v>Single-occupancy room overnight</v>
      </c>
      <c r="F1107" s="27" t="str">
        <f>VLOOKUP(Hospital_details[[#This Row],[PA ID]],Patient_details[],6,0)</f>
        <v>Belturbet</v>
      </c>
      <c r="G1107" s="33" t="str">
        <f>VLOOKUP(Hospital_details[[#This Row],[PA ID]],Patient_details[],7,0)</f>
        <v>Cavan</v>
      </c>
      <c r="H1107" s="29" t="str">
        <f>VLOOKUP(Hospital_details[[#This Row],[PA ID]],Patient_details[],9,0)</f>
        <v>Clinical Haematology</v>
      </c>
      <c r="I1107" s="27" t="s">
        <v>2231</v>
      </c>
      <c r="J1107" s="27" t="str">
        <f>VLOOKUP(Hospital_details[[#This Row],[Diagnosis_ID]],Diagnosis_details[],2,0)</f>
        <v>Therapy</v>
      </c>
      <c r="K1107" s="27" t="str">
        <f>VLOOKUP(Hospital_details[[#This Row],[Diagnosis_ID]],Diagnosis_details[],3,0)</f>
        <v>Medical card holders</v>
      </c>
      <c r="L1107" s="29" t="str">
        <f>VLOOKUP(Hospital_details[[#This Row],[Diagnosis_ID]],Diagnosis_details[],4,0)</f>
        <v>Dr Birx</v>
      </c>
      <c r="M1107" s="29" t="str">
        <f>VLOOKUP(Hospital_details[[#This Row],[PA ID]],Patient_details[],10,0)</f>
        <v>folic acid</v>
      </c>
      <c r="N1107" s="29" t="str">
        <f>VLOOKUP(Hospital_details[[#This Row],[PA ID]],Patient_details[],8,0)</f>
        <v>Bacterial infection</v>
      </c>
      <c r="O1107" s="30">
        <f>VLOOKUP(Hospital_details[[#This Row],[PA ID]],Patient_details[],11,0)</f>
        <v>11000</v>
      </c>
      <c r="P1107" s="31">
        <f>VLOOKUP(Hospital_details[[#This Row],[PA ID]],Patient_details[],12,0)</f>
        <v>300</v>
      </c>
      <c r="Q1107" s="31">
        <f>VLOOKUP(Hospital_details[[#This Row],[Diagnosis_ID]],Diagnosis_details[],5,0)</f>
        <v>350</v>
      </c>
      <c r="R11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07" s="31">
        <f>Hospital_details[[#This Row],[Hospital Charges]]+Hospital_details[[#This Row],[Price of Treatment]]+Hospital_details[[#This Row],[Consultant Fee]]-Hospital_details[[#This Row],[Discount]]</f>
        <v>10550</v>
      </c>
      <c r="T11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1108" spans="1:20">
      <c r="A1108" s="27" t="s">
        <v>2232</v>
      </c>
      <c r="B1108" s="28">
        <f>VLOOKUP(Hospital_details[[#This Row],[PA ID]],Patient_details[],2,0)</f>
        <v>43428</v>
      </c>
      <c r="C1108" s="32">
        <f>VLOOKUP(Hospital_details[[#This Row],[PA ID]],Patient_details[],3,0)</f>
        <v>49</v>
      </c>
      <c r="D1108" s="32" t="str">
        <f>VLOOKUP(Hospital_details[[#This Row],[PA ID]],Patient_details[],4,0)</f>
        <v>M</v>
      </c>
      <c r="E1108" s="27" t="str">
        <f>VLOOKUP(Hospital_details[[#This Row],[PA ID]],Patient_details[],5,0)</f>
        <v>Single-occupancy room overnight</v>
      </c>
      <c r="F1108" s="27" t="str">
        <f>VLOOKUP(Hospital_details[[#This Row],[PA ID]],Patient_details[],6,0)</f>
        <v>Castleblayney</v>
      </c>
      <c r="G1108" s="33" t="str">
        <f>VLOOKUP(Hospital_details[[#This Row],[PA ID]],Patient_details[],7,0)</f>
        <v>Monaghan</v>
      </c>
      <c r="H1108" s="29" t="str">
        <f>VLOOKUP(Hospital_details[[#This Row],[PA ID]],Patient_details[],9,0)</f>
        <v>Clinical Haematology</v>
      </c>
      <c r="I1108" s="27" t="s">
        <v>2233</v>
      </c>
      <c r="J1108" s="27" t="str">
        <f>VLOOKUP(Hospital_details[[#This Row],[Diagnosis_ID]],Diagnosis_details[],2,0)</f>
        <v>Therapy</v>
      </c>
      <c r="K1108" s="27" t="str">
        <f>VLOOKUP(Hospital_details[[#This Row],[Diagnosis_ID]],Diagnosis_details[],3,0)</f>
        <v>Medical card holders</v>
      </c>
      <c r="L1108" s="29" t="str">
        <f>VLOOKUP(Hospital_details[[#This Row],[Diagnosis_ID]],Diagnosis_details[],4,0)</f>
        <v>Dr Birx</v>
      </c>
      <c r="M1108" s="29" t="str">
        <f>VLOOKUP(Hospital_details[[#This Row],[PA ID]],Patient_details[],10,0)</f>
        <v>antibiotics</v>
      </c>
      <c r="N1108" s="29" t="str">
        <f>VLOOKUP(Hospital_details[[#This Row],[PA ID]],Patient_details[],8,0)</f>
        <v>Bacterial infection</v>
      </c>
      <c r="O1108" s="30">
        <f>VLOOKUP(Hospital_details[[#This Row],[PA ID]],Patient_details[],11,0)</f>
        <v>11000</v>
      </c>
      <c r="P1108" s="31">
        <f>VLOOKUP(Hospital_details[[#This Row],[PA ID]],Patient_details[],12,0)</f>
        <v>100</v>
      </c>
      <c r="Q1108" s="31">
        <f>VLOOKUP(Hospital_details[[#This Row],[Diagnosis_ID]],Diagnosis_details[],5,0)</f>
        <v>350</v>
      </c>
      <c r="R11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1108" s="31">
        <f>Hospital_details[[#This Row],[Hospital Charges]]+Hospital_details[[#This Row],[Price of Treatment]]+Hospital_details[[#This Row],[Consultant Fee]]-Hospital_details[[#This Row],[Discount]]</f>
        <v>11435</v>
      </c>
      <c r="T11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1109" spans="1:20">
      <c r="A1109" s="27" t="s">
        <v>2234</v>
      </c>
      <c r="B1109" s="28">
        <f>VLOOKUP(Hospital_details[[#This Row],[PA ID]],Patient_details[],2,0)</f>
        <v>43428</v>
      </c>
      <c r="C1109" s="32">
        <f>VLOOKUP(Hospital_details[[#This Row],[PA ID]],Patient_details[],3,0)</f>
        <v>37</v>
      </c>
      <c r="D1109" s="32" t="str">
        <f>VLOOKUP(Hospital_details[[#This Row],[PA ID]],Patient_details[],4,0)</f>
        <v>M</v>
      </c>
      <c r="E1109" s="27" t="str">
        <f>VLOOKUP(Hospital_details[[#This Row],[PA ID]],Patient_details[],5,0)</f>
        <v>Single-occupancy room overnight</v>
      </c>
      <c r="F1109" s="27" t="str">
        <f>VLOOKUP(Hospital_details[[#This Row],[PA ID]],Patient_details[],6,0)</f>
        <v>Cavan</v>
      </c>
      <c r="G1109" s="33" t="str">
        <f>VLOOKUP(Hospital_details[[#This Row],[PA ID]],Patient_details[],7,0)</f>
        <v>Cavan</v>
      </c>
      <c r="H1109" s="29" t="str">
        <f>VLOOKUP(Hospital_details[[#This Row],[PA ID]],Patient_details[],9,0)</f>
        <v>Clinical Haematology</v>
      </c>
      <c r="I1109" s="27" t="s">
        <v>2235</v>
      </c>
      <c r="J1109" s="27" t="str">
        <f>VLOOKUP(Hospital_details[[#This Row],[Diagnosis_ID]],Diagnosis_details[],2,0)</f>
        <v>Therapy</v>
      </c>
      <c r="K1109" s="27" t="str">
        <f>VLOOKUP(Hospital_details[[#This Row],[Diagnosis_ID]],Diagnosis_details[],3,0)</f>
        <v>Medical card holders</v>
      </c>
      <c r="L1109" s="29" t="str">
        <f>VLOOKUP(Hospital_details[[#This Row],[Diagnosis_ID]],Diagnosis_details[],4,0)</f>
        <v>Dr Birx</v>
      </c>
      <c r="M1109" s="29" t="str">
        <f>VLOOKUP(Hospital_details[[#This Row],[PA ID]],Patient_details[],10,0)</f>
        <v>folic acid</v>
      </c>
      <c r="N1109" s="29" t="str">
        <f>VLOOKUP(Hospital_details[[#This Row],[PA ID]],Patient_details[],8,0)</f>
        <v>Bacterial infection</v>
      </c>
      <c r="O1109" s="30">
        <f>VLOOKUP(Hospital_details[[#This Row],[PA ID]],Patient_details[],11,0)</f>
        <v>11000</v>
      </c>
      <c r="P1109" s="31">
        <f>VLOOKUP(Hospital_details[[#This Row],[PA ID]],Patient_details[],12,0)</f>
        <v>250</v>
      </c>
      <c r="Q1109" s="31">
        <f>VLOOKUP(Hospital_details[[#This Row],[Diagnosis_ID]],Diagnosis_details[],5,0)</f>
        <v>350</v>
      </c>
      <c r="R11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09" s="31">
        <f>Hospital_details[[#This Row],[Hospital Charges]]+Hospital_details[[#This Row],[Price of Treatment]]+Hospital_details[[#This Row],[Consultant Fee]]-Hospital_details[[#This Row],[Discount]]</f>
        <v>10500</v>
      </c>
      <c r="T11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110" spans="1:20">
      <c r="A1110" s="27" t="s">
        <v>2236</v>
      </c>
      <c r="B1110" s="28">
        <f>VLOOKUP(Hospital_details[[#This Row],[PA ID]],Patient_details[],2,0)</f>
        <v>43428</v>
      </c>
      <c r="C1110" s="32">
        <f>VLOOKUP(Hospital_details[[#This Row],[PA ID]],Patient_details[],3,0)</f>
        <v>65</v>
      </c>
      <c r="D1110" s="32" t="str">
        <f>VLOOKUP(Hospital_details[[#This Row],[PA ID]],Patient_details[],4,0)</f>
        <v>M</v>
      </c>
      <c r="E1110" s="27" t="str">
        <f>VLOOKUP(Hospital_details[[#This Row],[PA ID]],Patient_details[],5,0)</f>
        <v>Single-occupancy room overnight</v>
      </c>
      <c r="F1110" s="27" t="str">
        <f>VLOOKUP(Hospital_details[[#This Row],[PA ID]],Patient_details[],6,0)</f>
        <v>Limerick</v>
      </c>
      <c r="G1110" s="33" t="str">
        <f>VLOOKUP(Hospital_details[[#This Row],[PA ID]],Patient_details[],7,0)</f>
        <v>Limerick</v>
      </c>
      <c r="H1110" s="29" t="str">
        <f>VLOOKUP(Hospital_details[[#This Row],[PA ID]],Patient_details[],9,0)</f>
        <v>Clinical Haematology</v>
      </c>
      <c r="I1110" s="27" t="s">
        <v>2237</v>
      </c>
      <c r="J1110" s="27" t="str">
        <f>VLOOKUP(Hospital_details[[#This Row],[Diagnosis_ID]],Diagnosis_details[],2,0)</f>
        <v>Surgery</v>
      </c>
      <c r="K1110" s="27" t="str">
        <f>VLOOKUP(Hospital_details[[#This Row],[Diagnosis_ID]],Diagnosis_details[],3,0)</f>
        <v>Medical card holders</v>
      </c>
      <c r="L1110" s="29" t="str">
        <f>VLOOKUP(Hospital_details[[#This Row],[Diagnosis_ID]],Diagnosis_details[],4,0)</f>
        <v>Dr Birx</v>
      </c>
      <c r="M1110" s="29" t="str">
        <f>VLOOKUP(Hospital_details[[#This Row],[PA ID]],Patient_details[],10,0)</f>
        <v>folic acid</v>
      </c>
      <c r="N1110" s="29" t="str">
        <f>VLOOKUP(Hospital_details[[#This Row],[PA ID]],Patient_details[],8,0)</f>
        <v>Bacterial infection</v>
      </c>
      <c r="O1110" s="30">
        <f>VLOOKUP(Hospital_details[[#This Row],[PA ID]],Patient_details[],11,0)</f>
        <v>11000</v>
      </c>
      <c r="P1110" s="31">
        <f>VLOOKUP(Hospital_details[[#This Row],[PA ID]],Patient_details[],12,0)</f>
        <v>600</v>
      </c>
      <c r="Q1110" s="31">
        <f>VLOOKUP(Hospital_details[[#This Row],[Diagnosis_ID]],Diagnosis_details[],5,0)</f>
        <v>350</v>
      </c>
      <c r="R11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10" s="31">
        <f>Hospital_details[[#This Row],[Hospital Charges]]+Hospital_details[[#This Row],[Price of Treatment]]+Hospital_details[[#This Row],[Consultant Fee]]-Hospital_details[[#This Row],[Discount]]</f>
        <v>10850</v>
      </c>
      <c r="T11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3255</v>
      </c>
    </row>
    <row r="1111" spans="1:20">
      <c r="A1111" s="27" t="s">
        <v>2238</v>
      </c>
      <c r="B1111" s="28">
        <f>VLOOKUP(Hospital_details[[#This Row],[PA ID]],Patient_details[],2,0)</f>
        <v>43428</v>
      </c>
      <c r="C1111" s="32">
        <f>VLOOKUP(Hospital_details[[#This Row],[PA ID]],Patient_details[],3,0)</f>
        <v>53</v>
      </c>
      <c r="D1111" s="32" t="str">
        <f>VLOOKUP(Hospital_details[[#This Row],[PA ID]],Patient_details[],4,0)</f>
        <v>M</v>
      </c>
      <c r="E1111" s="27" t="str">
        <f>VLOOKUP(Hospital_details[[#This Row],[PA ID]],Patient_details[],5,0)</f>
        <v>Day-case</v>
      </c>
      <c r="F1111" s="27" t="str">
        <f>VLOOKUP(Hospital_details[[#This Row],[PA ID]],Patient_details[],6,0)</f>
        <v>Cavan</v>
      </c>
      <c r="G1111" s="33" t="str">
        <f>VLOOKUP(Hospital_details[[#This Row],[PA ID]],Patient_details[],7,0)</f>
        <v>Cavan</v>
      </c>
      <c r="H1111" s="29" t="str">
        <f>VLOOKUP(Hospital_details[[#This Row],[PA ID]],Patient_details[],9,0)</f>
        <v>Clinical Haematology</v>
      </c>
      <c r="I1111" s="27" t="s">
        <v>2239</v>
      </c>
      <c r="J1111" s="27" t="str">
        <f>VLOOKUP(Hospital_details[[#This Row],[Diagnosis_ID]],Diagnosis_details[],2,0)</f>
        <v>Therapy</v>
      </c>
      <c r="K1111" s="27" t="str">
        <f>VLOOKUP(Hospital_details[[#This Row],[Diagnosis_ID]],Diagnosis_details[],3,0)</f>
        <v>Medical card holders</v>
      </c>
      <c r="L1111" s="29" t="str">
        <f>VLOOKUP(Hospital_details[[#This Row],[Diagnosis_ID]],Diagnosis_details[],4,0)</f>
        <v>Dr Birx</v>
      </c>
      <c r="M1111" s="29" t="str">
        <f>VLOOKUP(Hospital_details[[#This Row],[PA ID]],Patient_details[],10,0)</f>
        <v>folic acid</v>
      </c>
      <c r="N1111" s="29" t="str">
        <f>VLOOKUP(Hospital_details[[#This Row],[PA ID]],Patient_details[],8,0)</f>
        <v>Bacterial infection</v>
      </c>
      <c r="O1111" s="30">
        <f>VLOOKUP(Hospital_details[[#This Row],[PA ID]],Patient_details[],11,0)</f>
        <v>750</v>
      </c>
      <c r="P1111" s="31">
        <f>VLOOKUP(Hospital_details[[#This Row],[PA ID]],Patient_details[],12,0)</f>
        <v>150</v>
      </c>
      <c r="Q1111" s="31">
        <f>VLOOKUP(Hospital_details[[#This Row],[Diagnosis_ID]],Diagnosis_details[],5,0)</f>
        <v>350</v>
      </c>
      <c r="R11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11" s="31">
        <f>Hospital_details[[#This Row],[Hospital Charges]]+Hospital_details[[#This Row],[Price of Treatment]]+Hospital_details[[#This Row],[Consultant Fee]]-Hospital_details[[#This Row],[Discount]]</f>
        <v>1100</v>
      </c>
      <c r="T11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1112" spans="1:20">
      <c r="A1112" s="27" t="s">
        <v>2240</v>
      </c>
      <c r="B1112" s="28">
        <f>VLOOKUP(Hospital_details[[#This Row],[PA ID]],Patient_details[],2,0)</f>
        <v>43428</v>
      </c>
      <c r="C1112" s="32">
        <f>VLOOKUP(Hospital_details[[#This Row],[PA ID]],Patient_details[],3,0)</f>
        <v>32</v>
      </c>
      <c r="D1112" s="32" t="str">
        <f>VLOOKUP(Hospital_details[[#This Row],[PA ID]],Patient_details[],4,0)</f>
        <v>M</v>
      </c>
      <c r="E1112" s="27" t="str">
        <f>VLOOKUP(Hospital_details[[#This Row],[PA ID]],Patient_details[],5,0)</f>
        <v>Single-occupancy room overnight</v>
      </c>
      <c r="F1112" s="27" t="str">
        <f>VLOOKUP(Hospital_details[[#This Row],[PA ID]],Patient_details[],6,0)</f>
        <v>Ballinrobe</v>
      </c>
      <c r="G1112" s="33" t="str">
        <f>VLOOKUP(Hospital_details[[#This Row],[PA ID]],Patient_details[],7,0)</f>
        <v>Mayo</v>
      </c>
      <c r="H1112" s="29" t="str">
        <f>VLOOKUP(Hospital_details[[#This Row],[PA ID]],Patient_details[],9,0)</f>
        <v>Clinical Haematology</v>
      </c>
      <c r="I1112" s="27" t="s">
        <v>2241</v>
      </c>
      <c r="J1112" s="27" t="str">
        <f>VLOOKUP(Hospital_details[[#This Row],[Diagnosis_ID]],Diagnosis_details[],2,0)</f>
        <v>Therapy</v>
      </c>
      <c r="K1112" s="27" t="str">
        <f>VLOOKUP(Hospital_details[[#This Row],[Diagnosis_ID]],Diagnosis_details[],3,0)</f>
        <v>Medical card holders</v>
      </c>
      <c r="L1112" s="29" t="str">
        <f>VLOOKUP(Hospital_details[[#This Row],[Diagnosis_ID]],Diagnosis_details[],4,0)</f>
        <v>Dr Birx</v>
      </c>
      <c r="M1112" s="29" t="str">
        <f>VLOOKUP(Hospital_details[[#This Row],[PA ID]],Patient_details[],10,0)</f>
        <v>oxygen</v>
      </c>
      <c r="N1112" s="29" t="str">
        <f>VLOOKUP(Hospital_details[[#This Row],[PA ID]],Patient_details[],8,0)</f>
        <v>Bacterial infection</v>
      </c>
      <c r="O1112" s="30">
        <f>VLOOKUP(Hospital_details[[#This Row],[PA ID]],Patient_details[],11,0)</f>
        <v>11000</v>
      </c>
      <c r="P1112" s="31">
        <f>VLOOKUP(Hospital_details[[#This Row],[PA ID]],Patient_details[],12,0)</f>
        <v>250</v>
      </c>
      <c r="Q1112" s="31">
        <f>VLOOKUP(Hospital_details[[#This Row],[Diagnosis_ID]],Diagnosis_details[],5,0)</f>
        <v>350</v>
      </c>
      <c r="R11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12" s="31">
        <f>Hospital_details[[#This Row],[Hospital Charges]]+Hospital_details[[#This Row],[Price of Treatment]]+Hospital_details[[#This Row],[Consultant Fee]]-Hospital_details[[#This Row],[Discount]]</f>
        <v>10500</v>
      </c>
      <c r="T11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113" spans="1:20">
      <c r="A1113" s="27" t="s">
        <v>2242</v>
      </c>
      <c r="B1113" s="28">
        <f>VLOOKUP(Hospital_details[[#This Row],[PA ID]],Patient_details[],2,0)</f>
        <v>43428</v>
      </c>
      <c r="C1113" s="32">
        <f>VLOOKUP(Hospital_details[[#This Row],[PA ID]],Patient_details[],3,0)</f>
        <v>44</v>
      </c>
      <c r="D1113" s="32" t="str">
        <f>VLOOKUP(Hospital_details[[#This Row],[PA ID]],Patient_details[],4,0)</f>
        <v>M</v>
      </c>
      <c r="E1113" s="27" t="str">
        <f>VLOOKUP(Hospital_details[[#This Row],[PA ID]],Patient_details[],5,0)</f>
        <v>Day-case</v>
      </c>
      <c r="F1113" s="27" t="str">
        <f>VLOOKUP(Hospital_details[[#This Row],[PA ID]],Patient_details[],6,0)</f>
        <v>Roscommon</v>
      </c>
      <c r="G1113" s="33" t="str">
        <f>VLOOKUP(Hospital_details[[#This Row],[PA ID]],Patient_details[],7,0)</f>
        <v>Roscommon</v>
      </c>
      <c r="H1113" s="29" t="str">
        <f>VLOOKUP(Hospital_details[[#This Row],[PA ID]],Patient_details[],9,0)</f>
        <v>Clinical Haematology</v>
      </c>
      <c r="I1113" s="27" t="s">
        <v>2243</v>
      </c>
      <c r="J1113" s="27" t="str">
        <f>VLOOKUP(Hospital_details[[#This Row],[Diagnosis_ID]],Diagnosis_details[],2,0)</f>
        <v>Therapy</v>
      </c>
      <c r="K1113" s="27" t="str">
        <f>VLOOKUP(Hospital_details[[#This Row],[Diagnosis_ID]],Diagnosis_details[],3,0)</f>
        <v>Medical card holders</v>
      </c>
      <c r="L1113" s="29" t="str">
        <f>VLOOKUP(Hospital_details[[#This Row],[Diagnosis_ID]],Diagnosis_details[],4,0)</f>
        <v>Dr Birx</v>
      </c>
      <c r="M1113" s="29" t="str">
        <f>VLOOKUP(Hospital_details[[#This Row],[PA ID]],Patient_details[],10,0)</f>
        <v>folic acid</v>
      </c>
      <c r="N1113" s="29" t="str">
        <f>VLOOKUP(Hospital_details[[#This Row],[PA ID]],Patient_details[],8,0)</f>
        <v>Bacterial infection</v>
      </c>
      <c r="O1113" s="30">
        <f>VLOOKUP(Hospital_details[[#This Row],[PA ID]],Patient_details[],11,0)</f>
        <v>750</v>
      </c>
      <c r="P1113" s="31">
        <f>VLOOKUP(Hospital_details[[#This Row],[PA ID]],Patient_details[],12,0)</f>
        <v>100</v>
      </c>
      <c r="Q1113" s="31">
        <f>VLOOKUP(Hospital_details[[#This Row],[Diagnosis_ID]],Diagnosis_details[],5,0)</f>
        <v>350</v>
      </c>
      <c r="R11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13" s="31">
        <f>Hospital_details[[#This Row],[Hospital Charges]]+Hospital_details[[#This Row],[Price of Treatment]]+Hospital_details[[#This Row],[Consultant Fee]]-Hospital_details[[#This Row],[Discount]]</f>
        <v>1050</v>
      </c>
      <c r="T11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1114" spans="1:20">
      <c r="A1114" s="27" t="s">
        <v>2244</v>
      </c>
      <c r="B1114" s="28">
        <f>VLOOKUP(Hospital_details[[#This Row],[PA ID]],Patient_details[],2,0)</f>
        <v>43428</v>
      </c>
      <c r="C1114" s="32">
        <f>VLOOKUP(Hospital_details[[#This Row],[PA ID]],Patient_details[],3,0)</f>
        <v>65</v>
      </c>
      <c r="D1114" s="32" t="str">
        <f>VLOOKUP(Hospital_details[[#This Row],[PA ID]],Patient_details[],4,0)</f>
        <v>M</v>
      </c>
      <c r="E1114" s="27" t="str">
        <f>VLOOKUP(Hospital_details[[#This Row],[PA ID]],Patient_details[],5,0)</f>
        <v>Single-occupancy room overnight</v>
      </c>
      <c r="F1114" s="27" t="str">
        <f>VLOOKUP(Hospital_details[[#This Row],[PA ID]],Patient_details[],6,0)</f>
        <v>Mullingar</v>
      </c>
      <c r="G1114" s="33" t="str">
        <f>VLOOKUP(Hospital_details[[#This Row],[PA ID]],Patient_details[],7,0)</f>
        <v>Westmeath</v>
      </c>
      <c r="H1114" s="29" t="str">
        <f>VLOOKUP(Hospital_details[[#This Row],[PA ID]],Patient_details[],9,0)</f>
        <v>Clinical Haematology</v>
      </c>
      <c r="I1114" s="27" t="s">
        <v>2245</v>
      </c>
      <c r="J1114" s="27" t="str">
        <f>VLOOKUP(Hospital_details[[#This Row],[Diagnosis_ID]],Diagnosis_details[],2,0)</f>
        <v>Therapy</v>
      </c>
      <c r="K1114" s="27" t="str">
        <f>VLOOKUP(Hospital_details[[#This Row],[Diagnosis_ID]],Diagnosis_details[],3,0)</f>
        <v>Medical card holders</v>
      </c>
      <c r="L1114" s="29" t="str">
        <f>VLOOKUP(Hospital_details[[#This Row],[Diagnosis_ID]],Diagnosis_details[],4,0)</f>
        <v>Dr Birx</v>
      </c>
      <c r="M1114" s="29" t="str">
        <f>VLOOKUP(Hospital_details[[#This Row],[PA ID]],Patient_details[],10,0)</f>
        <v>folic acid</v>
      </c>
      <c r="N1114" s="29" t="str">
        <f>VLOOKUP(Hospital_details[[#This Row],[PA ID]],Patient_details[],8,0)</f>
        <v>Bacterial infection</v>
      </c>
      <c r="O1114" s="30">
        <f>VLOOKUP(Hospital_details[[#This Row],[PA ID]],Patient_details[],11,0)</f>
        <v>11000</v>
      </c>
      <c r="P1114" s="31">
        <f>VLOOKUP(Hospital_details[[#This Row],[PA ID]],Patient_details[],12,0)</f>
        <v>100</v>
      </c>
      <c r="Q1114" s="31">
        <f>VLOOKUP(Hospital_details[[#This Row],[Diagnosis_ID]],Diagnosis_details[],5,0)</f>
        <v>350</v>
      </c>
      <c r="R11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14" s="31">
        <f>Hospital_details[[#This Row],[Hospital Charges]]+Hospital_details[[#This Row],[Price of Treatment]]+Hospital_details[[#This Row],[Consultant Fee]]-Hospital_details[[#This Row],[Discount]]</f>
        <v>10350</v>
      </c>
      <c r="T11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115" spans="1:20">
      <c r="A1115" s="27" t="s">
        <v>2246</v>
      </c>
      <c r="B1115" s="28">
        <f>VLOOKUP(Hospital_details[[#This Row],[PA ID]],Patient_details[],2,0)</f>
        <v>43822</v>
      </c>
      <c r="C1115" s="32">
        <f>VLOOKUP(Hospital_details[[#This Row],[PA ID]],Patient_details[],3,0)</f>
        <v>60</v>
      </c>
      <c r="D1115" s="32" t="str">
        <f>VLOOKUP(Hospital_details[[#This Row],[PA ID]],Patient_details[],4,0)</f>
        <v>M</v>
      </c>
      <c r="E1115" s="27" t="str">
        <f>VLOOKUP(Hospital_details[[#This Row],[PA ID]],Patient_details[],5,0)</f>
        <v>Single-occupancy room overnight</v>
      </c>
      <c r="F1115" s="27" t="str">
        <f>VLOOKUP(Hospital_details[[#This Row],[PA ID]],Patient_details[],6,0)</f>
        <v>Roscommon</v>
      </c>
      <c r="G1115" s="33" t="str">
        <f>VLOOKUP(Hospital_details[[#This Row],[PA ID]],Patient_details[],7,0)</f>
        <v>Galway</v>
      </c>
      <c r="H1115" s="29" t="str">
        <f>VLOOKUP(Hospital_details[[#This Row],[PA ID]],Patient_details[],9,0)</f>
        <v>Cardiology</v>
      </c>
      <c r="I1115" s="27" t="s">
        <v>2247</v>
      </c>
      <c r="J1115" s="27" t="str">
        <f>VLOOKUP(Hospital_details[[#This Row],[Diagnosis_ID]],Diagnosis_details[],2,0)</f>
        <v>Surgery</v>
      </c>
      <c r="K1115" s="27" t="str">
        <f>VLOOKUP(Hospital_details[[#This Row],[Diagnosis_ID]],Diagnosis_details[],3,0)</f>
        <v>Medical card holders</v>
      </c>
      <c r="L1115" s="29" t="str">
        <f>VLOOKUP(Hospital_details[[#This Row],[Diagnosis_ID]],Diagnosis_details[],4,0)</f>
        <v>Dr Birx</v>
      </c>
      <c r="M1115" s="29" t="str">
        <f>VLOOKUP(Hospital_details[[#This Row],[PA ID]],Patient_details[],10,0)</f>
        <v>Calcium</v>
      </c>
      <c r="N1115" s="29" t="str">
        <f>VLOOKUP(Hospital_details[[#This Row],[PA ID]],Patient_details[],8,0)</f>
        <v>Cardiovascular disease (CVD)</v>
      </c>
      <c r="O1115" s="30">
        <f>VLOOKUP(Hospital_details[[#This Row],[PA ID]],Patient_details[],11,0)</f>
        <v>11000</v>
      </c>
      <c r="P1115" s="31">
        <f>VLOOKUP(Hospital_details[[#This Row],[PA ID]],Patient_details[],12,0)</f>
        <v>160</v>
      </c>
      <c r="Q1115" s="31">
        <f>VLOOKUP(Hospital_details[[#This Row],[Diagnosis_ID]],Diagnosis_details[],5,0)</f>
        <v>350</v>
      </c>
      <c r="R11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15" s="31">
        <f>Hospital_details[[#This Row],[Hospital Charges]]+Hospital_details[[#This Row],[Price of Treatment]]+Hospital_details[[#This Row],[Consultant Fee]]-Hospital_details[[#This Row],[Discount]]</f>
        <v>10410</v>
      </c>
      <c r="T11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116" spans="1:20">
      <c r="A1116" s="27" t="s">
        <v>2248</v>
      </c>
      <c r="B1116" s="28">
        <f>VLOOKUP(Hospital_details[[#This Row],[PA ID]],Patient_details[],2,0)</f>
        <v>43822</v>
      </c>
      <c r="C1116" s="32">
        <f>VLOOKUP(Hospital_details[[#This Row],[PA ID]],Patient_details[],3,0)</f>
        <v>27</v>
      </c>
      <c r="D1116" s="32" t="str">
        <f>VLOOKUP(Hospital_details[[#This Row],[PA ID]],Patient_details[],4,0)</f>
        <v>F</v>
      </c>
      <c r="E1116" s="27" t="str">
        <f>VLOOKUP(Hospital_details[[#This Row],[PA ID]],Patient_details[],5,0)</f>
        <v>Single-occupancy room overnight</v>
      </c>
      <c r="F1116" s="27" t="str">
        <f>VLOOKUP(Hospital_details[[#This Row],[PA ID]],Patient_details[],6,0)</f>
        <v>Sligo</v>
      </c>
      <c r="G1116" s="33" t="str">
        <f>VLOOKUP(Hospital_details[[#This Row],[PA ID]],Patient_details[],7,0)</f>
        <v>Leitrim</v>
      </c>
      <c r="H1116" s="29" t="str">
        <f>VLOOKUP(Hospital_details[[#This Row],[PA ID]],Patient_details[],9,0)</f>
        <v>Cardiology</v>
      </c>
      <c r="I1116" s="27" t="s">
        <v>2249</v>
      </c>
      <c r="J1116" s="27" t="str">
        <f>VLOOKUP(Hospital_details[[#This Row],[Diagnosis_ID]],Diagnosis_details[],2,0)</f>
        <v>Surgery</v>
      </c>
      <c r="K1116" s="27" t="str">
        <f>VLOOKUP(Hospital_details[[#This Row],[Diagnosis_ID]],Diagnosis_details[],3,0)</f>
        <v>Medical card holders</v>
      </c>
      <c r="L1116" s="29" t="str">
        <f>VLOOKUP(Hospital_details[[#This Row],[Diagnosis_ID]],Diagnosis_details[],4,0)</f>
        <v>Dr Birx</v>
      </c>
      <c r="M1116" s="29" t="str">
        <f>VLOOKUP(Hospital_details[[#This Row],[PA ID]],Patient_details[],10,0)</f>
        <v>Aspirin</v>
      </c>
      <c r="N1116" s="29" t="str">
        <f>VLOOKUP(Hospital_details[[#This Row],[PA ID]],Patient_details[],8,0)</f>
        <v>Cardiovascular disease (CVD)</v>
      </c>
      <c r="O1116" s="30">
        <f>VLOOKUP(Hospital_details[[#This Row],[PA ID]],Patient_details[],11,0)</f>
        <v>11000</v>
      </c>
      <c r="P1116" s="31">
        <f>VLOOKUP(Hospital_details[[#This Row],[PA ID]],Patient_details[],12,0)</f>
        <v>80</v>
      </c>
      <c r="Q1116" s="31">
        <f>VLOOKUP(Hospital_details[[#This Row],[Diagnosis_ID]],Diagnosis_details[],5,0)</f>
        <v>350</v>
      </c>
      <c r="R11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16" s="31">
        <f>Hospital_details[[#This Row],[Hospital Charges]]+Hospital_details[[#This Row],[Price of Treatment]]+Hospital_details[[#This Row],[Consultant Fee]]-Hospital_details[[#This Row],[Discount]]</f>
        <v>10330</v>
      </c>
      <c r="T11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117" spans="1:20">
      <c r="A1117" s="27" t="s">
        <v>2250</v>
      </c>
      <c r="B1117" s="28">
        <f>VLOOKUP(Hospital_details[[#This Row],[PA ID]],Patient_details[],2,0)</f>
        <v>43822</v>
      </c>
      <c r="C1117" s="32">
        <f>VLOOKUP(Hospital_details[[#This Row],[PA ID]],Patient_details[],3,0)</f>
        <v>52</v>
      </c>
      <c r="D1117" s="32" t="str">
        <f>VLOOKUP(Hospital_details[[#This Row],[PA ID]],Patient_details[],4,0)</f>
        <v>M</v>
      </c>
      <c r="E1117" s="27" t="str">
        <f>VLOOKUP(Hospital_details[[#This Row],[PA ID]],Patient_details[],5,0)</f>
        <v>Day-case</v>
      </c>
      <c r="F1117" s="27" t="str">
        <f>VLOOKUP(Hospital_details[[#This Row],[PA ID]],Patient_details[],6,0)</f>
        <v>Kells</v>
      </c>
      <c r="G1117" s="33" t="str">
        <f>VLOOKUP(Hospital_details[[#This Row],[PA ID]],Patient_details[],7,0)</f>
        <v>Cavan</v>
      </c>
      <c r="H1117" s="29" t="str">
        <f>VLOOKUP(Hospital_details[[#This Row],[PA ID]],Patient_details[],9,0)</f>
        <v>Cardiology</v>
      </c>
      <c r="I1117" s="27" t="s">
        <v>2251</v>
      </c>
      <c r="J1117" s="27" t="str">
        <f>VLOOKUP(Hospital_details[[#This Row],[Diagnosis_ID]],Diagnosis_details[],2,0)</f>
        <v>Surgery</v>
      </c>
      <c r="K1117" s="27" t="str">
        <f>VLOOKUP(Hospital_details[[#This Row],[Diagnosis_ID]],Diagnosis_details[],3,0)</f>
        <v>Medical card holders</v>
      </c>
      <c r="L1117" s="29" t="str">
        <f>VLOOKUP(Hospital_details[[#This Row],[Diagnosis_ID]],Diagnosis_details[],4,0)</f>
        <v>Dr Birx</v>
      </c>
      <c r="M1117" s="29" t="str">
        <f>VLOOKUP(Hospital_details[[#This Row],[PA ID]],Patient_details[],10,0)</f>
        <v>Beta blockers</v>
      </c>
      <c r="N1117" s="29" t="str">
        <f>VLOOKUP(Hospital_details[[#This Row],[PA ID]],Patient_details[],8,0)</f>
        <v>Cardiovascular disease (CVD)</v>
      </c>
      <c r="O1117" s="30">
        <f>VLOOKUP(Hospital_details[[#This Row],[PA ID]],Patient_details[],11,0)</f>
        <v>750</v>
      </c>
      <c r="P1117" s="31">
        <f>VLOOKUP(Hospital_details[[#This Row],[PA ID]],Patient_details[],12,0)</f>
        <v>160</v>
      </c>
      <c r="Q1117" s="31">
        <f>VLOOKUP(Hospital_details[[#This Row],[Diagnosis_ID]],Diagnosis_details[],5,0)</f>
        <v>350</v>
      </c>
      <c r="R11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17" s="31">
        <f>Hospital_details[[#This Row],[Hospital Charges]]+Hospital_details[[#This Row],[Price of Treatment]]+Hospital_details[[#This Row],[Consultant Fee]]-Hospital_details[[#This Row],[Discount]]</f>
        <v>1110</v>
      </c>
      <c r="T11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118" spans="1:20" hidden="1">
      <c r="A1118" s="27" t="s">
        <v>2252</v>
      </c>
      <c r="B1118" s="28">
        <f>VLOOKUP(Hospital_details[[#This Row],[PA ID]],Patient_details[],2,0)</f>
        <v>43305</v>
      </c>
      <c r="C1118" s="32">
        <f>VLOOKUP(Hospital_details[[#This Row],[PA ID]],Patient_details[],3,0)</f>
        <v>42</v>
      </c>
      <c r="D1118" s="32" t="str">
        <f>VLOOKUP(Hospital_details[[#This Row],[PA ID]],Patient_details[],4,0)</f>
        <v>M</v>
      </c>
      <c r="E1118" s="27" t="str">
        <f>VLOOKUP(Hospital_details[[#This Row],[PA ID]],Patient_details[],5,0)</f>
        <v>Single-occupancy room overnight</v>
      </c>
      <c r="F1118" s="27" t="str">
        <f>VLOOKUP(Hospital_details[[#This Row],[PA ID]],Patient_details[],6,0)</f>
        <v>Letterkenny</v>
      </c>
      <c r="G1118" s="33" t="str">
        <f>VLOOKUP(Hospital_details[[#This Row],[PA ID]],Patient_details[],7,0)</f>
        <v>Donegal</v>
      </c>
      <c r="H1118" s="29" t="str">
        <f>VLOOKUP(Hospital_details[[#This Row],[PA ID]],Patient_details[],9,0)</f>
        <v>Clinical Research Centre</v>
      </c>
      <c r="I1118" s="27" t="s">
        <v>2253</v>
      </c>
      <c r="J1118" s="27" t="str">
        <f>VLOOKUP(Hospital_details[[#This Row],[Diagnosis_ID]],Diagnosis_details[],2,0)</f>
        <v>Surgery</v>
      </c>
      <c r="K1118" s="27" t="str">
        <f>VLOOKUP(Hospital_details[[#This Row],[Diagnosis_ID]],Diagnosis_details[],3,0)</f>
        <v>Medical card holders</v>
      </c>
      <c r="L1118" s="29" t="str">
        <f>VLOOKUP(Hospital_details[[#This Row],[Diagnosis_ID]],Diagnosis_details[],4,0)</f>
        <v>Dr Fauci</v>
      </c>
      <c r="M1118" s="29" t="str">
        <f>VLOOKUP(Hospital_details[[#This Row],[PA ID]],Patient_details[],10,0)</f>
        <v>tPA</v>
      </c>
      <c r="N1118" s="29" t="str">
        <f>VLOOKUP(Hospital_details[[#This Row],[PA ID]],Patient_details[],8,0)</f>
        <v>Stroke</v>
      </c>
      <c r="O1118" s="30">
        <f>VLOOKUP(Hospital_details[[#This Row],[PA ID]],Patient_details[],11,0)</f>
        <v>11000</v>
      </c>
      <c r="P1118" s="31">
        <f>VLOOKUP(Hospital_details[[#This Row],[PA ID]],Patient_details[],12,0)</f>
        <v>160</v>
      </c>
      <c r="Q1118" s="31">
        <f>VLOOKUP(Hospital_details[[#This Row],[Diagnosis_ID]],Diagnosis_details[],5,0)</f>
        <v>320</v>
      </c>
      <c r="R11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18" s="31">
        <f>Hospital_details[[#This Row],[Hospital Charges]]+Hospital_details[[#This Row],[Price of Treatment]]+Hospital_details[[#This Row],[Consultant Fee]]-Hospital_details[[#This Row],[Discount]]</f>
        <v>11150</v>
      </c>
      <c r="T11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119" spans="1:20">
      <c r="A1119" s="27" t="s">
        <v>2254</v>
      </c>
      <c r="B1119" s="28">
        <f>VLOOKUP(Hospital_details[[#This Row],[PA ID]],Patient_details[],2,0)</f>
        <v>42986</v>
      </c>
      <c r="C1119" s="32">
        <f>VLOOKUP(Hospital_details[[#This Row],[PA ID]],Patient_details[],3,0)</f>
        <v>29</v>
      </c>
      <c r="D1119" s="32" t="str">
        <f>VLOOKUP(Hospital_details[[#This Row],[PA ID]],Patient_details[],4,0)</f>
        <v>M</v>
      </c>
      <c r="E1119" s="27" t="str">
        <f>VLOOKUP(Hospital_details[[#This Row],[PA ID]],Patient_details[],5,0)</f>
        <v>Single-occupancy room overnight</v>
      </c>
      <c r="F1119" s="27" t="str">
        <f>VLOOKUP(Hospital_details[[#This Row],[PA ID]],Patient_details[],6,0)</f>
        <v>Letterkenny</v>
      </c>
      <c r="G1119" s="33" t="str">
        <f>VLOOKUP(Hospital_details[[#This Row],[PA ID]],Patient_details[],7,0)</f>
        <v>Donegal</v>
      </c>
      <c r="H1119" s="29" t="str">
        <f>VLOOKUP(Hospital_details[[#This Row],[PA ID]],Patient_details[],9,0)</f>
        <v>Clinical Haematology</v>
      </c>
      <c r="I1119" s="27" t="s">
        <v>2255</v>
      </c>
      <c r="J1119" s="27" t="str">
        <f>VLOOKUP(Hospital_details[[#This Row],[Diagnosis_ID]],Diagnosis_details[],2,0)</f>
        <v>Surgery</v>
      </c>
      <c r="K1119" s="27" t="str">
        <f>VLOOKUP(Hospital_details[[#This Row],[Diagnosis_ID]],Diagnosis_details[],3,0)</f>
        <v>Medical card holders</v>
      </c>
      <c r="L1119" s="29" t="str">
        <f>VLOOKUP(Hospital_details[[#This Row],[Diagnosis_ID]],Diagnosis_details[],4,0)</f>
        <v>Dr Birx</v>
      </c>
      <c r="M1119" s="29" t="str">
        <f>VLOOKUP(Hospital_details[[#This Row],[PA ID]],Patient_details[],10,0)</f>
        <v>folic acid</v>
      </c>
      <c r="N1119" s="29" t="str">
        <f>VLOOKUP(Hospital_details[[#This Row],[PA ID]],Patient_details[],8,0)</f>
        <v>Bacterial infection</v>
      </c>
      <c r="O1119" s="30">
        <f>VLOOKUP(Hospital_details[[#This Row],[PA ID]],Patient_details[],11,0)</f>
        <v>11000</v>
      </c>
      <c r="P1119" s="31">
        <f>VLOOKUP(Hospital_details[[#This Row],[PA ID]],Patient_details[],12,0)</f>
        <v>175</v>
      </c>
      <c r="Q1119" s="31">
        <f>VLOOKUP(Hospital_details[[#This Row],[Diagnosis_ID]],Diagnosis_details[],5,0)</f>
        <v>350</v>
      </c>
      <c r="R11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19" s="31">
        <f>Hospital_details[[#This Row],[Hospital Charges]]+Hospital_details[[#This Row],[Price of Treatment]]+Hospital_details[[#This Row],[Consultant Fee]]-Hospital_details[[#This Row],[Discount]]</f>
        <v>10425</v>
      </c>
      <c r="T11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120" spans="1:20">
      <c r="A1120" s="27" t="s">
        <v>2256</v>
      </c>
      <c r="B1120" s="28">
        <f>VLOOKUP(Hospital_details[[#This Row],[PA ID]],Patient_details[],2,0)</f>
        <v>42986</v>
      </c>
      <c r="C1120" s="32">
        <f>VLOOKUP(Hospital_details[[#This Row],[PA ID]],Patient_details[],3,0)</f>
        <v>29</v>
      </c>
      <c r="D1120" s="32" t="str">
        <f>VLOOKUP(Hospital_details[[#This Row],[PA ID]],Patient_details[],4,0)</f>
        <v>M</v>
      </c>
      <c r="E1120" s="27" t="str">
        <f>VLOOKUP(Hospital_details[[#This Row],[PA ID]],Patient_details[],5,0)</f>
        <v>Single-occupancy room overnight</v>
      </c>
      <c r="F1120" s="27" t="str">
        <f>VLOOKUP(Hospital_details[[#This Row],[PA ID]],Patient_details[],6,0)</f>
        <v>Monaghan</v>
      </c>
      <c r="G1120" s="33" t="str">
        <f>VLOOKUP(Hospital_details[[#This Row],[PA ID]],Patient_details[],7,0)</f>
        <v>Monaghan</v>
      </c>
      <c r="H1120" s="29" t="str">
        <f>VLOOKUP(Hospital_details[[#This Row],[PA ID]],Patient_details[],9,0)</f>
        <v>Clinical Haematology</v>
      </c>
      <c r="I1120" s="27" t="s">
        <v>2257</v>
      </c>
      <c r="J1120" s="27" t="str">
        <f>VLOOKUP(Hospital_details[[#This Row],[Diagnosis_ID]],Diagnosis_details[],2,0)</f>
        <v>Therapy</v>
      </c>
      <c r="K1120" s="27" t="str">
        <f>VLOOKUP(Hospital_details[[#This Row],[Diagnosis_ID]],Diagnosis_details[],3,0)</f>
        <v>Medical card holders</v>
      </c>
      <c r="L1120" s="29" t="str">
        <f>VLOOKUP(Hospital_details[[#This Row],[Diagnosis_ID]],Diagnosis_details[],4,0)</f>
        <v>Dr Birx</v>
      </c>
      <c r="M1120" s="29" t="str">
        <f>VLOOKUP(Hospital_details[[#This Row],[PA ID]],Patient_details[],10,0)</f>
        <v>oxygen</v>
      </c>
      <c r="N1120" s="29" t="str">
        <f>VLOOKUP(Hospital_details[[#This Row],[PA ID]],Patient_details[],8,0)</f>
        <v>Bacterial infection</v>
      </c>
      <c r="O1120" s="30">
        <f>VLOOKUP(Hospital_details[[#This Row],[PA ID]],Patient_details[],11,0)</f>
        <v>11000</v>
      </c>
      <c r="P1120" s="31">
        <f>VLOOKUP(Hospital_details[[#This Row],[PA ID]],Patient_details[],12,0)</f>
        <v>175</v>
      </c>
      <c r="Q1120" s="31">
        <f>VLOOKUP(Hospital_details[[#This Row],[Diagnosis_ID]],Diagnosis_details[],5,0)</f>
        <v>350</v>
      </c>
      <c r="R11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20" s="31">
        <f>Hospital_details[[#This Row],[Hospital Charges]]+Hospital_details[[#This Row],[Price of Treatment]]+Hospital_details[[#This Row],[Consultant Fee]]-Hospital_details[[#This Row],[Discount]]</f>
        <v>10425</v>
      </c>
      <c r="T11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121" spans="1:20">
      <c r="A1121" s="27" t="s">
        <v>2258</v>
      </c>
      <c r="B1121" s="28">
        <f>VLOOKUP(Hospital_details[[#This Row],[PA ID]],Patient_details[],2,0)</f>
        <v>42986</v>
      </c>
      <c r="C1121" s="32">
        <f>VLOOKUP(Hospital_details[[#This Row],[PA ID]],Patient_details[],3,0)</f>
        <v>38</v>
      </c>
      <c r="D1121" s="32" t="str">
        <f>VLOOKUP(Hospital_details[[#This Row],[PA ID]],Patient_details[],4,0)</f>
        <v>M</v>
      </c>
      <c r="E1121" s="27" t="str">
        <f>VLOOKUP(Hospital_details[[#This Row],[PA ID]],Patient_details[],5,0)</f>
        <v>Single-occupancy room overnight</v>
      </c>
      <c r="F1121" s="27" t="str">
        <f>VLOOKUP(Hospital_details[[#This Row],[PA ID]],Patient_details[],6,0)</f>
        <v>Carrick-On-Shannon</v>
      </c>
      <c r="G1121" s="33" t="str">
        <f>VLOOKUP(Hospital_details[[#This Row],[PA ID]],Patient_details[],7,0)</f>
        <v>Leitrim</v>
      </c>
      <c r="H1121" s="29" t="str">
        <f>VLOOKUP(Hospital_details[[#This Row],[PA ID]],Patient_details[],9,0)</f>
        <v>Clinical Haematology</v>
      </c>
      <c r="I1121" s="27" t="s">
        <v>2259</v>
      </c>
      <c r="J1121" s="27" t="str">
        <f>VLOOKUP(Hospital_details[[#This Row],[Diagnosis_ID]],Diagnosis_details[],2,0)</f>
        <v>Therapy</v>
      </c>
      <c r="K1121" s="27" t="str">
        <f>VLOOKUP(Hospital_details[[#This Row],[Diagnosis_ID]],Diagnosis_details[],3,0)</f>
        <v>Medical card holders</v>
      </c>
      <c r="L1121" s="29" t="str">
        <f>VLOOKUP(Hospital_details[[#This Row],[Diagnosis_ID]],Diagnosis_details[],4,0)</f>
        <v>Dr Birx</v>
      </c>
      <c r="M1121" s="29" t="str">
        <f>VLOOKUP(Hospital_details[[#This Row],[PA ID]],Patient_details[],10,0)</f>
        <v>folic acid</v>
      </c>
      <c r="N1121" s="29" t="str">
        <f>VLOOKUP(Hospital_details[[#This Row],[PA ID]],Patient_details[],8,0)</f>
        <v>Bacterial infection</v>
      </c>
      <c r="O1121" s="30">
        <f>VLOOKUP(Hospital_details[[#This Row],[PA ID]],Patient_details[],11,0)</f>
        <v>11000</v>
      </c>
      <c r="P1121" s="31">
        <f>VLOOKUP(Hospital_details[[#This Row],[PA ID]],Patient_details[],12,0)</f>
        <v>70</v>
      </c>
      <c r="Q1121" s="31">
        <f>VLOOKUP(Hospital_details[[#This Row],[Diagnosis_ID]],Diagnosis_details[],5,0)</f>
        <v>350</v>
      </c>
      <c r="R11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21" s="31">
        <f>Hospital_details[[#This Row],[Hospital Charges]]+Hospital_details[[#This Row],[Price of Treatment]]+Hospital_details[[#This Row],[Consultant Fee]]-Hospital_details[[#This Row],[Discount]]</f>
        <v>10320</v>
      </c>
      <c r="T11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1122" spans="1:20">
      <c r="A1122" s="27" t="s">
        <v>2260</v>
      </c>
      <c r="B1122" s="28">
        <f>VLOOKUP(Hospital_details[[#This Row],[PA ID]],Patient_details[],2,0)</f>
        <v>42986</v>
      </c>
      <c r="C1122" s="32">
        <f>VLOOKUP(Hospital_details[[#This Row],[PA ID]],Patient_details[],3,0)</f>
        <v>36</v>
      </c>
      <c r="D1122" s="32" t="str">
        <f>VLOOKUP(Hospital_details[[#This Row],[PA ID]],Patient_details[],4,0)</f>
        <v>M</v>
      </c>
      <c r="E1122" s="27" t="str">
        <f>VLOOKUP(Hospital_details[[#This Row],[PA ID]],Patient_details[],5,0)</f>
        <v>Single-occupancy room overnight</v>
      </c>
      <c r="F1122" s="27" t="str">
        <f>VLOOKUP(Hospital_details[[#This Row],[PA ID]],Patient_details[],6,0)</f>
        <v>Ballina</v>
      </c>
      <c r="G1122" s="33" t="str">
        <f>VLOOKUP(Hospital_details[[#This Row],[PA ID]],Patient_details[],7,0)</f>
        <v>Mayo</v>
      </c>
      <c r="H1122" s="29" t="str">
        <f>VLOOKUP(Hospital_details[[#This Row],[PA ID]],Patient_details[],9,0)</f>
        <v>Clinical Haematology</v>
      </c>
      <c r="I1122" s="27" t="s">
        <v>2261</v>
      </c>
      <c r="J1122" s="27" t="str">
        <f>VLOOKUP(Hospital_details[[#This Row],[Diagnosis_ID]],Diagnosis_details[],2,0)</f>
        <v>Therapy</v>
      </c>
      <c r="K1122" s="27" t="str">
        <f>VLOOKUP(Hospital_details[[#This Row],[Diagnosis_ID]],Diagnosis_details[],3,0)</f>
        <v>Medical card holders</v>
      </c>
      <c r="L1122" s="29" t="str">
        <f>VLOOKUP(Hospital_details[[#This Row],[Diagnosis_ID]],Diagnosis_details[],4,0)</f>
        <v>Dr Birx</v>
      </c>
      <c r="M1122" s="29" t="str">
        <f>VLOOKUP(Hospital_details[[#This Row],[PA ID]],Patient_details[],10,0)</f>
        <v>folic acid</v>
      </c>
      <c r="N1122" s="29" t="str">
        <f>VLOOKUP(Hospital_details[[#This Row],[PA ID]],Patient_details[],8,0)</f>
        <v>Bacterial infection</v>
      </c>
      <c r="O1122" s="30">
        <f>VLOOKUP(Hospital_details[[#This Row],[PA ID]],Patient_details[],11,0)</f>
        <v>11000</v>
      </c>
      <c r="P1122" s="31">
        <f>VLOOKUP(Hospital_details[[#This Row],[PA ID]],Patient_details[],12,0)</f>
        <v>70</v>
      </c>
      <c r="Q1122" s="31">
        <f>VLOOKUP(Hospital_details[[#This Row],[Diagnosis_ID]],Diagnosis_details[],5,0)</f>
        <v>350</v>
      </c>
      <c r="R11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22" s="31">
        <f>Hospital_details[[#This Row],[Hospital Charges]]+Hospital_details[[#This Row],[Price of Treatment]]+Hospital_details[[#This Row],[Consultant Fee]]-Hospital_details[[#This Row],[Discount]]</f>
        <v>10320</v>
      </c>
      <c r="T11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1123" spans="1:20">
      <c r="A1123" s="27" t="s">
        <v>2262</v>
      </c>
      <c r="B1123" s="28">
        <f>VLOOKUP(Hospital_details[[#This Row],[PA ID]],Patient_details[],2,0)</f>
        <v>42395</v>
      </c>
      <c r="C1123" s="32">
        <f>VLOOKUP(Hospital_details[[#This Row],[PA ID]],Patient_details[],3,0)</f>
        <v>40</v>
      </c>
      <c r="D1123" s="32" t="str">
        <f>VLOOKUP(Hospital_details[[#This Row],[PA ID]],Patient_details[],4,0)</f>
        <v>F</v>
      </c>
      <c r="E1123" s="27" t="str">
        <f>VLOOKUP(Hospital_details[[#This Row],[PA ID]],Patient_details[],5,0)</f>
        <v>Day-case</v>
      </c>
      <c r="F1123" s="27" t="str">
        <f>VLOOKUP(Hospital_details[[#This Row],[PA ID]],Patient_details[],6,0)</f>
        <v>Killarney</v>
      </c>
      <c r="G1123" s="33" t="str">
        <f>VLOOKUP(Hospital_details[[#This Row],[PA ID]],Patient_details[],7,0)</f>
        <v>Kerry</v>
      </c>
      <c r="H1123" s="29" t="str">
        <f>VLOOKUP(Hospital_details[[#This Row],[PA ID]],Patient_details[],9,0)</f>
        <v>Clinical Haematology</v>
      </c>
      <c r="I1123" s="27" t="s">
        <v>2263</v>
      </c>
      <c r="J1123" s="27" t="str">
        <f>VLOOKUP(Hospital_details[[#This Row],[Diagnosis_ID]],Diagnosis_details[],2,0)</f>
        <v>Therapy</v>
      </c>
      <c r="K1123" s="27" t="str">
        <f>VLOOKUP(Hospital_details[[#This Row],[Diagnosis_ID]],Diagnosis_details[],3,0)</f>
        <v>Medical card holders</v>
      </c>
      <c r="L1123" s="29" t="str">
        <f>VLOOKUP(Hospital_details[[#This Row],[Diagnosis_ID]],Diagnosis_details[],4,0)</f>
        <v>Dr Birx</v>
      </c>
      <c r="M1123" s="29" t="str">
        <f>VLOOKUP(Hospital_details[[#This Row],[PA ID]],Patient_details[],10,0)</f>
        <v>oxygen</v>
      </c>
      <c r="N1123" s="29" t="str">
        <f>VLOOKUP(Hospital_details[[#This Row],[PA ID]],Patient_details[],8,0)</f>
        <v>Bacterial infection</v>
      </c>
      <c r="O1123" s="30">
        <f>VLOOKUP(Hospital_details[[#This Row],[PA ID]],Patient_details[],11,0)</f>
        <v>750</v>
      </c>
      <c r="P1123" s="31">
        <f>VLOOKUP(Hospital_details[[#This Row],[PA ID]],Patient_details[],12,0)</f>
        <v>245</v>
      </c>
      <c r="Q1123" s="31">
        <f>VLOOKUP(Hospital_details[[#This Row],[Diagnosis_ID]],Diagnosis_details[],5,0)</f>
        <v>350</v>
      </c>
      <c r="R11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23" s="31">
        <f>Hospital_details[[#This Row],[Hospital Charges]]+Hospital_details[[#This Row],[Price of Treatment]]+Hospital_details[[#This Row],[Consultant Fee]]-Hospital_details[[#This Row],[Discount]]</f>
        <v>1195</v>
      </c>
      <c r="T11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358.5</v>
      </c>
    </row>
    <row r="1124" spans="1:20">
      <c r="A1124" s="27" t="s">
        <v>2264</v>
      </c>
      <c r="B1124" s="28">
        <f>VLOOKUP(Hospital_details[[#This Row],[PA ID]],Patient_details[],2,0)</f>
        <v>42395</v>
      </c>
      <c r="C1124" s="32">
        <f>VLOOKUP(Hospital_details[[#This Row],[PA ID]],Patient_details[],3,0)</f>
        <v>47</v>
      </c>
      <c r="D1124" s="32" t="str">
        <f>VLOOKUP(Hospital_details[[#This Row],[PA ID]],Patient_details[],4,0)</f>
        <v>M</v>
      </c>
      <c r="E1124" s="27" t="str">
        <f>VLOOKUP(Hospital_details[[#This Row],[PA ID]],Patient_details[],5,0)</f>
        <v>Day-case</v>
      </c>
      <c r="F1124" s="27" t="str">
        <f>VLOOKUP(Hospital_details[[#This Row],[PA ID]],Patient_details[],6,0)</f>
        <v>Killarney</v>
      </c>
      <c r="G1124" s="33" t="str">
        <f>VLOOKUP(Hospital_details[[#This Row],[PA ID]],Patient_details[],7,0)</f>
        <v>Kerry</v>
      </c>
      <c r="H1124" s="29" t="str">
        <f>VLOOKUP(Hospital_details[[#This Row],[PA ID]],Patient_details[],9,0)</f>
        <v>Clinical Haematology</v>
      </c>
      <c r="I1124" s="27" t="s">
        <v>2265</v>
      </c>
      <c r="J1124" s="27" t="str">
        <f>VLOOKUP(Hospital_details[[#This Row],[Diagnosis_ID]],Diagnosis_details[],2,0)</f>
        <v>Therapy</v>
      </c>
      <c r="K1124" s="27" t="str">
        <f>VLOOKUP(Hospital_details[[#This Row],[Diagnosis_ID]],Diagnosis_details[],3,0)</f>
        <v>Medical card holders</v>
      </c>
      <c r="L1124" s="29" t="str">
        <f>VLOOKUP(Hospital_details[[#This Row],[Diagnosis_ID]],Diagnosis_details[],4,0)</f>
        <v>Dr Birx</v>
      </c>
      <c r="M1124" s="29" t="str">
        <f>VLOOKUP(Hospital_details[[#This Row],[PA ID]],Patient_details[],10,0)</f>
        <v>folic acid</v>
      </c>
      <c r="N1124" s="29" t="str">
        <f>VLOOKUP(Hospital_details[[#This Row],[PA ID]],Patient_details[],8,0)</f>
        <v>Bacterial infection</v>
      </c>
      <c r="O1124" s="30">
        <f>VLOOKUP(Hospital_details[[#This Row],[PA ID]],Patient_details[],11,0)</f>
        <v>750</v>
      </c>
      <c r="P1124" s="31">
        <f>VLOOKUP(Hospital_details[[#This Row],[PA ID]],Patient_details[],12,0)</f>
        <v>245</v>
      </c>
      <c r="Q1124" s="31">
        <f>VLOOKUP(Hospital_details[[#This Row],[Diagnosis_ID]],Diagnosis_details[],5,0)</f>
        <v>350</v>
      </c>
      <c r="R11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24" s="31">
        <f>Hospital_details[[#This Row],[Hospital Charges]]+Hospital_details[[#This Row],[Price of Treatment]]+Hospital_details[[#This Row],[Consultant Fee]]-Hospital_details[[#This Row],[Discount]]</f>
        <v>1195</v>
      </c>
      <c r="T11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358.5</v>
      </c>
    </row>
    <row r="1125" spans="1:20">
      <c r="A1125" s="27" t="s">
        <v>2266</v>
      </c>
      <c r="B1125" s="28">
        <f>VLOOKUP(Hospital_details[[#This Row],[PA ID]],Patient_details[],2,0)</f>
        <v>42395</v>
      </c>
      <c r="C1125" s="32">
        <f>VLOOKUP(Hospital_details[[#This Row],[PA ID]],Patient_details[],3,0)</f>
        <v>36</v>
      </c>
      <c r="D1125" s="32" t="str">
        <f>VLOOKUP(Hospital_details[[#This Row],[PA ID]],Patient_details[],4,0)</f>
        <v>F</v>
      </c>
      <c r="E1125" s="27" t="str">
        <f>VLOOKUP(Hospital_details[[#This Row],[PA ID]],Patient_details[],5,0)</f>
        <v>Single-occupancy room overnight</v>
      </c>
      <c r="F1125" s="27" t="str">
        <f>VLOOKUP(Hospital_details[[#This Row],[PA ID]],Patient_details[],6,0)</f>
        <v>Boyle</v>
      </c>
      <c r="G1125" s="33" t="str">
        <f>VLOOKUP(Hospital_details[[#This Row],[PA ID]],Patient_details[],7,0)</f>
        <v>Sligo</v>
      </c>
      <c r="H1125" s="29" t="str">
        <f>VLOOKUP(Hospital_details[[#This Row],[PA ID]],Patient_details[],9,0)</f>
        <v>Clinical Haematology</v>
      </c>
      <c r="I1125" s="27" t="s">
        <v>2267</v>
      </c>
      <c r="J1125" s="27" t="str">
        <f>VLOOKUP(Hospital_details[[#This Row],[Diagnosis_ID]],Diagnosis_details[],2,0)</f>
        <v>Surgery</v>
      </c>
      <c r="K1125" s="27" t="str">
        <f>VLOOKUP(Hospital_details[[#This Row],[Diagnosis_ID]],Diagnosis_details[],3,0)</f>
        <v>Medical card holders</v>
      </c>
      <c r="L1125" s="29" t="str">
        <f>VLOOKUP(Hospital_details[[#This Row],[Diagnosis_ID]],Diagnosis_details[],4,0)</f>
        <v>Dr Birx</v>
      </c>
      <c r="M1125" s="29" t="str">
        <f>VLOOKUP(Hospital_details[[#This Row],[PA ID]],Patient_details[],10,0)</f>
        <v>antibiotics</v>
      </c>
      <c r="N1125" s="29" t="str">
        <f>VLOOKUP(Hospital_details[[#This Row],[PA ID]],Patient_details[],8,0)</f>
        <v>Bacterial infection</v>
      </c>
      <c r="O1125" s="30">
        <f>VLOOKUP(Hospital_details[[#This Row],[PA ID]],Patient_details[],11,0)</f>
        <v>11000</v>
      </c>
      <c r="P1125" s="31">
        <f>VLOOKUP(Hospital_details[[#This Row],[PA ID]],Patient_details[],12,0)</f>
        <v>140</v>
      </c>
      <c r="Q1125" s="31">
        <f>VLOOKUP(Hospital_details[[#This Row],[Diagnosis_ID]],Diagnosis_details[],5,0)</f>
        <v>350</v>
      </c>
      <c r="R11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21</v>
      </c>
      <c r="S1125" s="31">
        <f>Hospital_details[[#This Row],[Hospital Charges]]+Hospital_details[[#This Row],[Price of Treatment]]+Hospital_details[[#This Row],[Consultant Fee]]-Hospital_details[[#This Row],[Discount]]</f>
        <v>11469</v>
      </c>
      <c r="T11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3440.7</v>
      </c>
    </row>
    <row r="1126" spans="1:20">
      <c r="A1126" s="27" t="s">
        <v>2268</v>
      </c>
      <c r="B1126" s="28">
        <f>VLOOKUP(Hospital_details[[#This Row],[PA ID]],Patient_details[],2,0)</f>
        <v>42395</v>
      </c>
      <c r="C1126" s="32">
        <f>VLOOKUP(Hospital_details[[#This Row],[PA ID]],Patient_details[],3,0)</f>
        <v>26</v>
      </c>
      <c r="D1126" s="32" t="str">
        <f>VLOOKUP(Hospital_details[[#This Row],[PA ID]],Patient_details[],4,0)</f>
        <v>M</v>
      </c>
      <c r="E1126" s="27" t="str">
        <f>VLOOKUP(Hospital_details[[#This Row],[PA ID]],Patient_details[],5,0)</f>
        <v>Single-occupancy room overnight</v>
      </c>
      <c r="F1126" s="27" t="str">
        <f>VLOOKUP(Hospital_details[[#This Row],[PA ID]],Patient_details[],6,0)</f>
        <v>Letterkenny</v>
      </c>
      <c r="G1126" s="33" t="str">
        <f>VLOOKUP(Hospital_details[[#This Row],[PA ID]],Patient_details[],7,0)</f>
        <v>Donegal</v>
      </c>
      <c r="H1126" s="29" t="str">
        <f>VLOOKUP(Hospital_details[[#This Row],[PA ID]],Patient_details[],9,0)</f>
        <v>Clinical Haematology</v>
      </c>
      <c r="I1126" s="27" t="s">
        <v>2269</v>
      </c>
      <c r="J1126" s="27" t="str">
        <f>VLOOKUP(Hospital_details[[#This Row],[Diagnosis_ID]],Diagnosis_details[],2,0)</f>
        <v>Surgery</v>
      </c>
      <c r="K1126" s="27" t="str">
        <f>VLOOKUP(Hospital_details[[#This Row],[Diagnosis_ID]],Diagnosis_details[],3,0)</f>
        <v>Medical card holders</v>
      </c>
      <c r="L1126" s="29" t="str">
        <f>VLOOKUP(Hospital_details[[#This Row],[Diagnosis_ID]],Diagnosis_details[],4,0)</f>
        <v>Dr Birx</v>
      </c>
      <c r="M1126" s="29" t="str">
        <f>VLOOKUP(Hospital_details[[#This Row],[PA ID]],Patient_details[],10,0)</f>
        <v>folic acid</v>
      </c>
      <c r="N1126" s="29" t="str">
        <f>VLOOKUP(Hospital_details[[#This Row],[PA ID]],Patient_details[],8,0)</f>
        <v>Bacterial infection</v>
      </c>
      <c r="O1126" s="30">
        <f>VLOOKUP(Hospital_details[[#This Row],[PA ID]],Patient_details[],11,0)</f>
        <v>11000</v>
      </c>
      <c r="P1126" s="31">
        <f>VLOOKUP(Hospital_details[[#This Row],[PA ID]],Patient_details[],12,0)</f>
        <v>105</v>
      </c>
      <c r="Q1126" s="31">
        <f>VLOOKUP(Hospital_details[[#This Row],[Diagnosis_ID]],Diagnosis_details[],5,0)</f>
        <v>350</v>
      </c>
      <c r="R11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26" s="31">
        <f>Hospital_details[[#This Row],[Hospital Charges]]+Hospital_details[[#This Row],[Price of Treatment]]+Hospital_details[[#This Row],[Consultant Fee]]-Hospital_details[[#This Row],[Discount]]</f>
        <v>10355</v>
      </c>
      <c r="T11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127" spans="1:20">
      <c r="A1127" s="27" t="s">
        <v>2270</v>
      </c>
      <c r="B1127" s="28">
        <f>VLOOKUP(Hospital_details[[#This Row],[PA ID]],Patient_details[],2,0)</f>
        <v>42395</v>
      </c>
      <c r="C1127" s="32">
        <f>VLOOKUP(Hospital_details[[#This Row],[PA ID]],Patient_details[],3,0)</f>
        <v>43</v>
      </c>
      <c r="D1127" s="32" t="str">
        <f>VLOOKUP(Hospital_details[[#This Row],[PA ID]],Patient_details[],4,0)</f>
        <v>F</v>
      </c>
      <c r="E1127" s="27" t="str">
        <f>VLOOKUP(Hospital_details[[#This Row],[PA ID]],Patient_details[],5,0)</f>
        <v>Day-case</v>
      </c>
      <c r="F1127" s="27" t="str">
        <f>VLOOKUP(Hospital_details[[#This Row],[PA ID]],Patient_details[],6,0)</f>
        <v>Carrickmacross</v>
      </c>
      <c r="G1127" s="33" t="str">
        <f>VLOOKUP(Hospital_details[[#This Row],[PA ID]],Patient_details[],7,0)</f>
        <v>Monaghan</v>
      </c>
      <c r="H1127" s="29" t="str">
        <f>VLOOKUP(Hospital_details[[#This Row],[PA ID]],Patient_details[],9,0)</f>
        <v>Clinical Haematology</v>
      </c>
      <c r="I1127" s="27" t="s">
        <v>2271</v>
      </c>
      <c r="J1127" s="27" t="str">
        <f>VLOOKUP(Hospital_details[[#This Row],[Diagnosis_ID]],Diagnosis_details[],2,0)</f>
        <v>Surgery</v>
      </c>
      <c r="K1127" s="27" t="str">
        <f>VLOOKUP(Hospital_details[[#This Row],[Diagnosis_ID]],Diagnosis_details[],3,0)</f>
        <v>Medical card holders</v>
      </c>
      <c r="L1127" s="29" t="str">
        <f>VLOOKUP(Hospital_details[[#This Row],[Diagnosis_ID]],Diagnosis_details[],4,0)</f>
        <v>Dr Birx</v>
      </c>
      <c r="M1127" s="29" t="str">
        <f>VLOOKUP(Hospital_details[[#This Row],[PA ID]],Patient_details[],10,0)</f>
        <v>folic acid</v>
      </c>
      <c r="N1127" s="29" t="str">
        <f>VLOOKUP(Hospital_details[[#This Row],[PA ID]],Patient_details[],8,0)</f>
        <v>Bacterial infection</v>
      </c>
      <c r="O1127" s="30">
        <f>VLOOKUP(Hospital_details[[#This Row],[PA ID]],Patient_details[],11,0)</f>
        <v>750</v>
      </c>
      <c r="P1127" s="31">
        <f>VLOOKUP(Hospital_details[[#This Row],[PA ID]],Patient_details[],12,0)</f>
        <v>105</v>
      </c>
      <c r="Q1127" s="31">
        <f>VLOOKUP(Hospital_details[[#This Row],[Diagnosis_ID]],Diagnosis_details[],5,0)</f>
        <v>350</v>
      </c>
      <c r="R11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27" s="31">
        <f>Hospital_details[[#This Row],[Hospital Charges]]+Hospital_details[[#This Row],[Price of Treatment]]+Hospital_details[[#This Row],[Consultant Fee]]-Hospital_details[[#This Row],[Discount]]</f>
        <v>1055</v>
      </c>
      <c r="T11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316.5</v>
      </c>
    </row>
    <row r="1128" spans="1:20">
      <c r="A1128" s="27" t="s">
        <v>2272</v>
      </c>
      <c r="B1128" s="28">
        <f>VLOOKUP(Hospital_details[[#This Row],[PA ID]],Patient_details[],2,0)</f>
        <v>42395</v>
      </c>
      <c r="C1128" s="32">
        <f>VLOOKUP(Hospital_details[[#This Row],[PA ID]],Patient_details[],3,0)</f>
        <v>52</v>
      </c>
      <c r="D1128" s="32" t="str">
        <f>VLOOKUP(Hospital_details[[#This Row],[PA ID]],Patient_details[],4,0)</f>
        <v>F</v>
      </c>
      <c r="E1128" s="27" t="str">
        <f>VLOOKUP(Hospital_details[[#This Row],[PA ID]],Patient_details[],5,0)</f>
        <v>Single-occupancy room overnight</v>
      </c>
      <c r="F1128" s="27" t="str">
        <f>VLOOKUP(Hospital_details[[#This Row],[PA ID]],Patient_details[],6,0)</f>
        <v>Cork - Dunmanway</v>
      </c>
      <c r="G1128" s="33" t="str">
        <f>VLOOKUP(Hospital_details[[#This Row],[PA ID]],Patient_details[],7,0)</f>
        <v>Cork</v>
      </c>
      <c r="H1128" s="29" t="str">
        <f>VLOOKUP(Hospital_details[[#This Row],[PA ID]],Patient_details[],9,0)</f>
        <v>Clinical Haematology</v>
      </c>
      <c r="I1128" s="27" t="s">
        <v>2273</v>
      </c>
      <c r="J1128" s="27" t="str">
        <f>VLOOKUP(Hospital_details[[#This Row],[Diagnosis_ID]],Diagnosis_details[],2,0)</f>
        <v>Surgery</v>
      </c>
      <c r="K1128" s="27" t="str">
        <f>VLOOKUP(Hospital_details[[#This Row],[Diagnosis_ID]],Diagnosis_details[],3,0)</f>
        <v>Medical card holders</v>
      </c>
      <c r="L1128" s="29" t="str">
        <f>VLOOKUP(Hospital_details[[#This Row],[Diagnosis_ID]],Diagnosis_details[],4,0)</f>
        <v>Dr Birx</v>
      </c>
      <c r="M1128" s="29" t="str">
        <f>VLOOKUP(Hospital_details[[#This Row],[PA ID]],Patient_details[],10,0)</f>
        <v>antibiotics</v>
      </c>
      <c r="N1128" s="29" t="str">
        <f>VLOOKUP(Hospital_details[[#This Row],[PA ID]],Patient_details[],8,0)</f>
        <v>Bacterial infection</v>
      </c>
      <c r="O1128" s="30">
        <f>VLOOKUP(Hospital_details[[#This Row],[PA ID]],Patient_details[],11,0)</f>
        <v>11000</v>
      </c>
      <c r="P1128" s="31">
        <f>VLOOKUP(Hospital_details[[#This Row],[PA ID]],Patient_details[],12,0)</f>
        <v>105</v>
      </c>
      <c r="Q1128" s="31">
        <f>VLOOKUP(Hospital_details[[#This Row],[Diagnosis_ID]],Diagnosis_details[],5,0)</f>
        <v>350</v>
      </c>
      <c r="R11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15.75</v>
      </c>
      <c r="S1128" s="31">
        <f>Hospital_details[[#This Row],[Hospital Charges]]+Hospital_details[[#This Row],[Price of Treatment]]+Hospital_details[[#This Row],[Consultant Fee]]-Hospital_details[[#This Row],[Discount]]</f>
        <v>11439.25</v>
      </c>
      <c r="T11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3431.7750000000001</v>
      </c>
    </row>
    <row r="1129" spans="1:20" hidden="1">
      <c r="A1129" s="27" t="s">
        <v>2274</v>
      </c>
      <c r="B1129" s="28">
        <f>VLOOKUP(Hospital_details[[#This Row],[PA ID]],Patient_details[],2,0)</f>
        <v>42801</v>
      </c>
      <c r="C1129" s="32">
        <f>VLOOKUP(Hospital_details[[#This Row],[PA ID]],Patient_details[],3,0)</f>
        <v>49</v>
      </c>
      <c r="D1129" s="32" t="str">
        <f>VLOOKUP(Hospital_details[[#This Row],[PA ID]],Patient_details[],4,0)</f>
        <v>M</v>
      </c>
      <c r="E1129" s="27" t="str">
        <f>VLOOKUP(Hospital_details[[#This Row],[PA ID]],Patient_details[],5,0)</f>
        <v>Day-case</v>
      </c>
      <c r="F1129" s="27" t="str">
        <f>VLOOKUP(Hospital_details[[#This Row],[PA ID]],Patient_details[],6,0)</f>
        <v>Kells</v>
      </c>
      <c r="G1129" s="33" t="str">
        <f>VLOOKUP(Hospital_details[[#This Row],[PA ID]],Patient_details[],7,0)</f>
        <v>Cavan</v>
      </c>
      <c r="H1129" s="29" t="str">
        <f>VLOOKUP(Hospital_details[[#This Row],[PA ID]],Patient_details[],9,0)</f>
        <v>Clinical Neurophysiology</v>
      </c>
      <c r="I1129" s="27" t="s">
        <v>2275</v>
      </c>
      <c r="J1129" s="27" t="str">
        <f>VLOOKUP(Hospital_details[[#This Row],[Diagnosis_ID]],Diagnosis_details[],2,0)</f>
        <v>Surgery</v>
      </c>
      <c r="K1129" s="27" t="str">
        <f>VLOOKUP(Hospital_details[[#This Row],[Diagnosis_ID]],Diagnosis_details[],3,0)</f>
        <v>Medical card holders</v>
      </c>
      <c r="L1129" s="29" t="str">
        <f>VLOOKUP(Hospital_details[[#This Row],[Diagnosis_ID]],Diagnosis_details[],4,0)</f>
        <v>Dr Doherty</v>
      </c>
      <c r="M1129" s="29" t="str">
        <f>VLOOKUP(Hospital_details[[#This Row],[PA ID]],Patient_details[],10,0)</f>
        <v>Calcium</v>
      </c>
      <c r="N1129" s="29" t="str">
        <f>VLOOKUP(Hospital_details[[#This Row],[PA ID]],Patient_details[],8,0)</f>
        <v>Chronic daily headache</v>
      </c>
      <c r="O1129" s="30">
        <f>VLOOKUP(Hospital_details[[#This Row],[PA ID]],Patient_details[],11,0)</f>
        <v>750</v>
      </c>
      <c r="P1129" s="31">
        <f>VLOOKUP(Hospital_details[[#This Row],[PA ID]],Patient_details[],12,0)</f>
        <v>50</v>
      </c>
      <c r="Q1129" s="31">
        <f>VLOOKUP(Hospital_details[[#This Row],[Diagnosis_ID]],Diagnosis_details[],5,0)</f>
        <v>250</v>
      </c>
      <c r="R11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29" s="31">
        <f>Hospital_details[[#This Row],[Hospital Charges]]+Hospital_details[[#This Row],[Price of Treatment]]+Hospital_details[[#This Row],[Consultant Fee]]-Hospital_details[[#This Row],[Discount]]</f>
        <v>900</v>
      </c>
      <c r="T11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270</v>
      </c>
    </row>
    <row r="1130" spans="1:20" hidden="1">
      <c r="A1130" s="27" t="s">
        <v>2276</v>
      </c>
      <c r="B1130" s="28">
        <f>VLOOKUP(Hospital_details[[#This Row],[PA ID]],Patient_details[],2,0)</f>
        <v>42801</v>
      </c>
      <c r="C1130" s="32">
        <f>VLOOKUP(Hospital_details[[#This Row],[PA ID]],Patient_details[],3,0)</f>
        <v>50</v>
      </c>
      <c r="D1130" s="32" t="str">
        <f>VLOOKUP(Hospital_details[[#This Row],[PA ID]],Patient_details[],4,0)</f>
        <v>M</v>
      </c>
      <c r="E1130" s="27" t="str">
        <f>VLOOKUP(Hospital_details[[#This Row],[PA ID]],Patient_details[],5,0)</f>
        <v>Single-occupancy room overnight</v>
      </c>
      <c r="F1130" s="27" t="str">
        <f>VLOOKUP(Hospital_details[[#This Row],[PA ID]],Patient_details[],6,0)</f>
        <v>Monaghan</v>
      </c>
      <c r="G1130" s="33" t="str">
        <f>VLOOKUP(Hospital_details[[#This Row],[PA ID]],Patient_details[],7,0)</f>
        <v>Monaghan</v>
      </c>
      <c r="H1130" s="29" t="str">
        <f>VLOOKUP(Hospital_details[[#This Row],[PA ID]],Patient_details[],9,0)</f>
        <v>Clinical Neurophysiology</v>
      </c>
      <c r="I1130" s="27" t="s">
        <v>2277</v>
      </c>
      <c r="J1130" s="27" t="str">
        <f>VLOOKUP(Hospital_details[[#This Row],[Diagnosis_ID]],Diagnosis_details[],2,0)</f>
        <v>Therapy</v>
      </c>
      <c r="K1130" s="27" t="str">
        <f>VLOOKUP(Hospital_details[[#This Row],[Diagnosis_ID]],Diagnosis_details[],3,0)</f>
        <v>Medical card holders</v>
      </c>
      <c r="L1130" s="29" t="str">
        <f>VLOOKUP(Hospital_details[[#This Row],[Diagnosis_ID]],Diagnosis_details[],4,0)</f>
        <v>Dr Doherty</v>
      </c>
      <c r="M1130" s="29" t="str">
        <f>VLOOKUP(Hospital_details[[#This Row],[PA ID]],Patient_details[],10,0)</f>
        <v>Calcium</v>
      </c>
      <c r="N1130" s="29" t="str">
        <f>VLOOKUP(Hospital_details[[#This Row],[PA ID]],Patient_details[],8,0)</f>
        <v>Chronic daily headache</v>
      </c>
      <c r="O1130" s="30">
        <f>VLOOKUP(Hospital_details[[#This Row],[PA ID]],Patient_details[],11,0)</f>
        <v>11000</v>
      </c>
      <c r="P1130" s="31">
        <f>VLOOKUP(Hospital_details[[#This Row],[PA ID]],Patient_details[],12,0)</f>
        <v>300</v>
      </c>
      <c r="Q1130" s="31">
        <f>VLOOKUP(Hospital_details[[#This Row],[Diagnosis_ID]],Diagnosis_details[],5,0)</f>
        <v>250</v>
      </c>
      <c r="R11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30" s="31">
        <f>Hospital_details[[#This Row],[Hospital Charges]]+Hospital_details[[#This Row],[Price of Treatment]]+Hospital_details[[#This Row],[Consultant Fee]]-Hospital_details[[#This Row],[Discount]]</f>
        <v>11220</v>
      </c>
      <c r="T11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1131" spans="1:20">
      <c r="A1131" s="27" t="s">
        <v>2278</v>
      </c>
      <c r="B1131" s="28">
        <f>VLOOKUP(Hospital_details[[#This Row],[PA ID]],Patient_details[],2,0)</f>
        <v>43206</v>
      </c>
      <c r="C1131" s="32">
        <f>VLOOKUP(Hospital_details[[#This Row],[PA ID]],Patient_details[],3,0)</f>
        <v>34</v>
      </c>
      <c r="D1131" s="32" t="str">
        <f>VLOOKUP(Hospital_details[[#This Row],[PA ID]],Patient_details[],4,0)</f>
        <v>M</v>
      </c>
      <c r="E1131" s="27" t="str">
        <f>VLOOKUP(Hospital_details[[#This Row],[PA ID]],Patient_details[],5,0)</f>
        <v>Single-occupancy room overnight</v>
      </c>
      <c r="F1131" s="27" t="str">
        <f>VLOOKUP(Hospital_details[[#This Row],[PA ID]],Patient_details[],6,0)</f>
        <v>Monaghan</v>
      </c>
      <c r="G1131" s="33" t="str">
        <f>VLOOKUP(Hospital_details[[#This Row],[PA ID]],Patient_details[],7,0)</f>
        <v>Monaghan</v>
      </c>
      <c r="H1131" s="29" t="str">
        <f>VLOOKUP(Hospital_details[[#This Row],[PA ID]],Patient_details[],9,0)</f>
        <v>Clinical Haematology</v>
      </c>
      <c r="I1131" s="27" t="s">
        <v>2279</v>
      </c>
      <c r="J1131" s="27" t="str">
        <f>VLOOKUP(Hospital_details[[#This Row],[Diagnosis_ID]],Diagnosis_details[],2,0)</f>
        <v>Therapy</v>
      </c>
      <c r="K1131" s="27" t="str">
        <f>VLOOKUP(Hospital_details[[#This Row],[Diagnosis_ID]],Diagnosis_details[],3,0)</f>
        <v>Medical card holders</v>
      </c>
      <c r="L1131" s="29" t="str">
        <f>VLOOKUP(Hospital_details[[#This Row],[Diagnosis_ID]],Diagnosis_details[],4,0)</f>
        <v>Dr Birx</v>
      </c>
      <c r="M1131" s="29" t="str">
        <f>VLOOKUP(Hospital_details[[#This Row],[PA ID]],Patient_details[],10,0)</f>
        <v>antibiotics</v>
      </c>
      <c r="N1131" s="29" t="str">
        <f>VLOOKUP(Hospital_details[[#This Row],[PA ID]],Patient_details[],8,0)</f>
        <v>Bacterial infection</v>
      </c>
      <c r="O1131" s="30">
        <f>VLOOKUP(Hospital_details[[#This Row],[PA ID]],Patient_details[],11,0)</f>
        <v>11000</v>
      </c>
      <c r="P1131" s="31">
        <f>VLOOKUP(Hospital_details[[#This Row],[PA ID]],Patient_details[],12,0)</f>
        <v>140</v>
      </c>
      <c r="Q1131" s="31">
        <f>VLOOKUP(Hospital_details[[#This Row],[Diagnosis_ID]],Diagnosis_details[],5,0)</f>
        <v>350</v>
      </c>
      <c r="R11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21</v>
      </c>
      <c r="S1131" s="31">
        <f>Hospital_details[[#This Row],[Hospital Charges]]+Hospital_details[[#This Row],[Price of Treatment]]+Hospital_details[[#This Row],[Consultant Fee]]-Hospital_details[[#This Row],[Discount]]</f>
        <v>11469</v>
      </c>
      <c r="T11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3440.7</v>
      </c>
    </row>
    <row r="1132" spans="1:20">
      <c r="A1132" s="27" t="s">
        <v>2280</v>
      </c>
      <c r="B1132" s="28">
        <f>VLOOKUP(Hospital_details[[#This Row],[PA ID]],Patient_details[],2,0)</f>
        <v>43206</v>
      </c>
      <c r="C1132" s="32">
        <f>VLOOKUP(Hospital_details[[#This Row],[PA ID]],Patient_details[],3,0)</f>
        <v>53</v>
      </c>
      <c r="D1132" s="32" t="str">
        <f>VLOOKUP(Hospital_details[[#This Row],[PA ID]],Patient_details[],4,0)</f>
        <v>F</v>
      </c>
      <c r="E1132" s="27" t="str">
        <f>VLOOKUP(Hospital_details[[#This Row],[PA ID]],Patient_details[],5,0)</f>
        <v>Single-occupancy room overnight</v>
      </c>
      <c r="F1132" s="27" t="str">
        <f>VLOOKUP(Hospital_details[[#This Row],[PA ID]],Patient_details[],6,0)</f>
        <v>Monaghan</v>
      </c>
      <c r="G1132" s="33" t="str">
        <f>VLOOKUP(Hospital_details[[#This Row],[PA ID]],Patient_details[],7,0)</f>
        <v>Monaghan</v>
      </c>
      <c r="H1132" s="29" t="str">
        <f>VLOOKUP(Hospital_details[[#This Row],[PA ID]],Patient_details[],9,0)</f>
        <v>Clinical Haematology</v>
      </c>
      <c r="I1132" s="27" t="s">
        <v>2281</v>
      </c>
      <c r="J1132" s="27" t="str">
        <f>VLOOKUP(Hospital_details[[#This Row],[Diagnosis_ID]],Diagnosis_details[],2,0)</f>
        <v>Surgery</v>
      </c>
      <c r="K1132" s="27" t="str">
        <f>VLOOKUP(Hospital_details[[#This Row],[Diagnosis_ID]],Diagnosis_details[],3,0)</f>
        <v>Medical card holders</v>
      </c>
      <c r="L1132" s="29" t="str">
        <f>VLOOKUP(Hospital_details[[#This Row],[Diagnosis_ID]],Diagnosis_details[],4,0)</f>
        <v>Dr Birx</v>
      </c>
      <c r="M1132" s="29" t="str">
        <f>VLOOKUP(Hospital_details[[#This Row],[PA ID]],Patient_details[],10,0)</f>
        <v>folic acid</v>
      </c>
      <c r="N1132" s="29" t="str">
        <f>VLOOKUP(Hospital_details[[#This Row],[PA ID]],Patient_details[],8,0)</f>
        <v>Bacterial infection</v>
      </c>
      <c r="O1132" s="30">
        <f>VLOOKUP(Hospital_details[[#This Row],[PA ID]],Patient_details[],11,0)</f>
        <v>11000</v>
      </c>
      <c r="P1132" s="31">
        <f>VLOOKUP(Hospital_details[[#This Row],[PA ID]],Patient_details[],12,0)</f>
        <v>35</v>
      </c>
      <c r="Q1132" s="31">
        <f>VLOOKUP(Hospital_details[[#This Row],[Diagnosis_ID]],Diagnosis_details[],5,0)</f>
        <v>350</v>
      </c>
      <c r="R11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32" s="31">
        <f>Hospital_details[[#This Row],[Hospital Charges]]+Hospital_details[[#This Row],[Price of Treatment]]+Hospital_details[[#This Row],[Consultant Fee]]-Hospital_details[[#This Row],[Discount]]</f>
        <v>10285</v>
      </c>
      <c r="T11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1133" spans="1:20">
      <c r="A1133" s="27" t="s">
        <v>2282</v>
      </c>
      <c r="B1133" s="28">
        <f>VLOOKUP(Hospital_details[[#This Row],[PA ID]],Patient_details[],2,0)</f>
        <v>43206</v>
      </c>
      <c r="C1133" s="32">
        <f>VLOOKUP(Hospital_details[[#This Row],[PA ID]],Patient_details[],3,0)</f>
        <v>49</v>
      </c>
      <c r="D1133" s="32" t="str">
        <f>VLOOKUP(Hospital_details[[#This Row],[PA ID]],Patient_details[],4,0)</f>
        <v>M</v>
      </c>
      <c r="E1133" s="27" t="str">
        <f>VLOOKUP(Hospital_details[[#This Row],[PA ID]],Patient_details[],5,0)</f>
        <v>Single-occupancy room overnight</v>
      </c>
      <c r="F1133" s="27" t="str">
        <f>VLOOKUP(Hospital_details[[#This Row],[PA ID]],Patient_details[],6,0)</f>
        <v>Kells</v>
      </c>
      <c r="G1133" s="33" t="str">
        <f>VLOOKUP(Hospital_details[[#This Row],[PA ID]],Patient_details[],7,0)</f>
        <v>Meath</v>
      </c>
      <c r="H1133" s="29" t="str">
        <f>VLOOKUP(Hospital_details[[#This Row],[PA ID]],Patient_details[],9,0)</f>
        <v>Clinical Haematology</v>
      </c>
      <c r="I1133" s="27" t="s">
        <v>2283</v>
      </c>
      <c r="J1133" s="27" t="str">
        <f>VLOOKUP(Hospital_details[[#This Row],[Diagnosis_ID]],Diagnosis_details[],2,0)</f>
        <v>Surgery</v>
      </c>
      <c r="K1133" s="27" t="str">
        <f>VLOOKUP(Hospital_details[[#This Row],[Diagnosis_ID]],Diagnosis_details[],3,0)</f>
        <v>Medical card holders</v>
      </c>
      <c r="L1133" s="29" t="str">
        <f>VLOOKUP(Hospital_details[[#This Row],[Diagnosis_ID]],Diagnosis_details[],4,0)</f>
        <v>Dr Birx</v>
      </c>
      <c r="M1133" s="29" t="str">
        <f>VLOOKUP(Hospital_details[[#This Row],[PA ID]],Patient_details[],10,0)</f>
        <v>folic acid</v>
      </c>
      <c r="N1133" s="29" t="str">
        <f>VLOOKUP(Hospital_details[[#This Row],[PA ID]],Patient_details[],8,0)</f>
        <v>Bacterial infection</v>
      </c>
      <c r="O1133" s="30">
        <f>VLOOKUP(Hospital_details[[#This Row],[PA ID]],Patient_details[],11,0)</f>
        <v>11000</v>
      </c>
      <c r="P1133" s="31">
        <f>VLOOKUP(Hospital_details[[#This Row],[PA ID]],Patient_details[],12,0)</f>
        <v>175</v>
      </c>
      <c r="Q1133" s="31">
        <f>VLOOKUP(Hospital_details[[#This Row],[Diagnosis_ID]],Diagnosis_details[],5,0)</f>
        <v>350</v>
      </c>
      <c r="R11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33" s="31">
        <f>Hospital_details[[#This Row],[Hospital Charges]]+Hospital_details[[#This Row],[Price of Treatment]]+Hospital_details[[#This Row],[Consultant Fee]]-Hospital_details[[#This Row],[Discount]]</f>
        <v>10425</v>
      </c>
      <c r="T11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134" spans="1:20" hidden="1">
      <c r="A1134" s="27" t="s">
        <v>2284</v>
      </c>
      <c r="B1134" s="28">
        <f>VLOOKUP(Hospital_details[[#This Row],[PA ID]],Patient_details[],2,0)</f>
        <v>43441</v>
      </c>
      <c r="C1134" s="32">
        <f>VLOOKUP(Hospital_details[[#This Row],[PA ID]],Patient_details[],3,0)</f>
        <v>53</v>
      </c>
      <c r="D1134" s="32" t="str">
        <f>VLOOKUP(Hospital_details[[#This Row],[PA ID]],Patient_details[],4,0)</f>
        <v>M</v>
      </c>
      <c r="E1134" s="27" t="str">
        <f>VLOOKUP(Hospital_details[[#This Row],[PA ID]],Patient_details[],5,0)</f>
        <v>Single-occupancy room overnight</v>
      </c>
      <c r="F1134" s="27" t="str">
        <f>VLOOKUP(Hospital_details[[#This Row],[PA ID]],Patient_details[],6,0)</f>
        <v>Ballina</v>
      </c>
      <c r="G1134" s="33" t="str">
        <f>VLOOKUP(Hospital_details[[#This Row],[PA ID]],Patient_details[],7,0)</f>
        <v>Mayo</v>
      </c>
      <c r="H1134" s="29" t="str">
        <f>VLOOKUP(Hospital_details[[#This Row],[PA ID]],Patient_details[],9,0)</f>
        <v>Clinical Research Centre</v>
      </c>
      <c r="I1134" s="27" t="s">
        <v>2285</v>
      </c>
      <c r="J1134" s="27" t="str">
        <f>VLOOKUP(Hospital_details[[#This Row],[Diagnosis_ID]],Diagnosis_details[],2,0)</f>
        <v>Surgery</v>
      </c>
      <c r="K1134" s="27" t="str">
        <f>VLOOKUP(Hospital_details[[#This Row],[Diagnosis_ID]],Diagnosis_details[],3,0)</f>
        <v>Medical card holders</v>
      </c>
      <c r="L1134" s="29" t="str">
        <f>VLOOKUP(Hospital_details[[#This Row],[Diagnosis_ID]],Diagnosis_details[],4,0)</f>
        <v>Dr Fauci</v>
      </c>
      <c r="M1134" s="29" t="str">
        <f>VLOOKUP(Hospital_details[[#This Row],[PA ID]],Patient_details[],10,0)</f>
        <v>Calcium</v>
      </c>
      <c r="N1134" s="29" t="str">
        <f>VLOOKUP(Hospital_details[[#This Row],[PA ID]],Patient_details[],8,0)</f>
        <v>Parkinson's disease</v>
      </c>
      <c r="O1134" s="30">
        <f>VLOOKUP(Hospital_details[[#This Row],[PA ID]],Patient_details[],11,0)</f>
        <v>11000</v>
      </c>
      <c r="P1134" s="31">
        <f>VLOOKUP(Hospital_details[[#This Row],[PA ID]],Patient_details[],12,0)</f>
        <v>240</v>
      </c>
      <c r="Q1134" s="31">
        <f>VLOOKUP(Hospital_details[[#This Row],[Diagnosis_ID]],Diagnosis_details[],5,0)</f>
        <v>320</v>
      </c>
      <c r="R11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34" s="31">
        <f>Hospital_details[[#This Row],[Hospital Charges]]+Hospital_details[[#This Row],[Price of Treatment]]+Hospital_details[[#This Row],[Consultant Fee]]-Hospital_details[[#This Row],[Discount]]</f>
        <v>11230</v>
      </c>
      <c r="T11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135" spans="1:20" hidden="1">
      <c r="A1135" s="27" t="s">
        <v>2286</v>
      </c>
      <c r="B1135" s="28">
        <f>VLOOKUP(Hospital_details[[#This Row],[PA ID]],Patient_details[],2,0)</f>
        <v>43260</v>
      </c>
      <c r="C1135" s="32">
        <f>VLOOKUP(Hospital_details[[#This Row],[PA ID]],Patient_details[],3,0)</f>
        <v>48</v>
      </c>
      <c r="D1135" s="32" t="str">
        <f>VLOOKUP(Hospital_details[[#This Row],[PA ID]],Patient_details[],4,0)</f>
        <v>M</v>
      </c>
      <c r="E1135" s="27" t="str">
        <f>VLOOKUP(Hospital_details[[#This Row],[PA ID]],Patient_details[],5,0)</f>
        <v>Multiple-occupancy room overnight</v>
      </c>
      <c r="F1135" s="27" t="str">
        <f>VLOOKUP(Hospital_details[[#This Row],[PA ID]],Patient_details[],6,0)</f>
        <v>Kells</v>
      </c>
      <c r="G1135" s="33" t="str">
        <f>VLOOKUP(Hospital_details[[#This Row],[PA ID]],Patient_details[],7,0)</f>
        <v>Cavan</v>
      </c>
      <c r="H1135" s="29" t="str">
        <f>VLOOKUP(Hospital_details[[#This Row],[PA ID]],Patient_details[],9,0)</f>
        <v>Clinical Neurophysiology</v>
      </c>
      <c r="I1135" s="27" t="s">
        <v>2287</v>
      </c>
      <c r="J1135" s="27" t="str">
        <f>VLOOKUP(Hospital_details[[#This Row],[Diagnosis_ID]],Diagnosis_details[],2,0)</f>
        <v>Surgery</v>
      </c>
      <c r="K1135" s="27" t="str">
        <f>VLOOKUP(Hospital_details[[#This Row],[Diagnosis_ID]],Diagnosis_details[],3,0)</f>
        <v>Medical card holders</v>
      </c>
      <c r="L1135" s="29" t="str">
        <f>VLOOKUP(Hospital_details[[#This Row],[Diagnosis_ID]],Diagnosis_details[],4,0)</f>
        <v>Dr Doherty</v>
      </c>
      <c r="M1135" s="29" t="str">
        <f>VLOOKUP(Hospital_details[[#This Row],[PA ID]],Patient_details[],10,0)</f>
        <v>Calcium</v>
      </c>
      <c r="N1135" s="29" t="str">
        <f>VLOOKUP(Hospital_details[[#This Row],[PA ID]],Patient_details[],8,0)</f>
        <v>Chronic daily headache</v>
      </c>
      <c r="O1135" s="30">
        <f>VLOOKUP(Hospital_details[[#This Row],[PA ID]],Patient_details[],11,0)</f>
        <v>5000</v>
      </c>
      <c r="P1135" s="31">
        <f>VLOOKUP(Hospital_details[[#This Row],[PA ID]],Patient_details[],12,0)</f>
        <v>440</v>
      </c>
      <c r="Q1135" s="31">
        <f>VLOOKUP(Hospital_details[[#This Row],[Diagnosis_ID]],Diagnosis_details[],5,0)</f>
        <v>250</v>
      </c>
      <c r="R11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35" s="31">
        <f>Hospital_details[[#This Row],[Hospital Charges]]+Hospital_details[[#This Row],[Price of Treatment]]+Hospital_details[[#This Row],[Consultant Fee]]-Hospital_details[[#This Row],[Discount]]</f>
        <v>5540</v>
      </c>
      <c r="T11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1662</v>
      </c>
    </row>
    <row r="1136" spans="1:20" hidden="1">
      <c r="A1136" s="27" t="s">
        <v>2288</v>
      </c>
      <c r="B1136" s="28">
        <f>VLOOKUP(Hospital_details[[#This Row],[PA ID]],Patient_details[],2,0)</f>
        <v>43260</v>
      </c>
      <c r="C1136" s="32">
        <f>VLOOKUP(Hospital_details[[#This Row],[PA ID]],Patient_details[],3,0)</f>
        <v>32</v>
      </c>
      <c r="D1136" s="32" t="str">
        <f>VLOOKUP(Hospital_details[[#This Row],[PA ID]],Patient_details[],4,0)</f>
        <v>F</v>
      </c>
      <c r="E1136" s="27" t="str">
        <f>VLOOKUP(Hospital_details[[#This Row],[PA ID]],Patient_details[],5,0)</f>
        <v>Single-occupancy room overnight</v>
      </c>
      <c r="F1136" s="27" t="str">
        <f>VLOOKUP(Hospital_details[[#This Row],[PA ID]],Patient_details[],6,0)</f>
        <v>Donegal</v>
      </c>
      <c r="G1136" s="33" t="str">
        <f>VLOOKUP(Hospital_details[[#This Row],[PA ID]],Patient_details[],7,0)</f>
        <v>Donegal</v>
      </c>
      <c r="H1136" s="29" t="str">
        <f>VLOOKUP(Hospital_details[[#This Row],[PA ID]],Patient_details[],9,0)</f>
        <v>Clinical Neurophysiology</v>
      </c>
      <c r="I1136" s="27" t="s">
        <v>2289</v>
      </c>
      <c r="J1136" s="27" t="str">
        <f>VLOOKUP(Hospital_details[[#This Row],[Diagnosis_ID]],Diagnosis_details[],2,0)</f>
        <v>Surgery</v>
      </c>
      <c r="K1136" s="27" t="str">
        <f>VLOOKUP(Hospital_details[[#This Row],[Diagnosis_ID]],Diagnosis_details[],3,0)</f>
        <v>Medical card holders</v>
      </c>
      <c r="L1136" s="29" t="str">
        <f>VLOOKUP(Hospital_details[[#This Row],[Diagnosis_ID]],Diagnosis_details[],4,0)</f>
        <v>Dr Doherty</v>
      </c>
      <c r="M1136" s="29" t="str">
        <f>VLOOKUP(Hospital_details[[#This Row],[PA ID]],Patient_details[],10,0)</f>
        <v>Calcium</v>
      </c>
      <c r="N1136" s="29" t="str">
        <f>VLOOKUP(Hospital_details[[#This Row],[PA ID]],Patient_details[],8,0)</f>
        <v>Chronic daily headache</v>
      </c>
      <c r="O1136" s="30">
        <f>VLOOKUP(Hospital_details[[#This Row],[PA ID]],Patient_details[],11,0)</f>
        <v>11000</v>
      </c>
      <c r="P1136" s="31">
        <f>VLOOKUP(Hospital_details[[#This Row],[PA ID]],Patient_details[],12,0)</f>
        <v>330</v>
      </c>
      <c r="Q1136" s="31">
        <f>VLOOKUP(Hospital_details[[#This Row],[Diagnosis_ID]],Diagnosis_details[],5,0)</f>
        <v>250</v>
      </c>
      <c r="R11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36" s="31">
        <f>Hospital_details[[#This Row],[Hospital Charges]]+Hospital_details[[#This Row],[Price of Treatment]]+Hospital_details[[#This Row],[Consultant Fee]]-Hospital_details[[#This Row],[Discount]]</f>
        <v>11250</v>
      </c>
      <c r="T11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137" spans="1:20">
      <c r="A1137" s="27" t="s">
        <v>2290</v>
      </c>
      <c r="B1137" s="28">
        <f>VLOOKUP(Hospital_details[[#This Row],[PA ID]],Patient_details[],2,0)</f>
        <v>43445</v>
      </c>
      <c r="C1137" s="32">
        <f>VLOOKUP(Hospital_details[[#This Row],[PA ID]],Patient_details[],3,0)</f>
        <v>38</v>
      </c>
      <c r="D1137" s="32" t="str">
        <f>VLOOKUP(Hospital_details[[#This Row],[PA ID]],Patient_details[],4,0)</f>
        <v>M</v>
      </c>
      <c r="E1137" s="27" t="str">
        <f>VLOOKUP(Hospital_details[[#This Row],[PA ID]],Patient_details[],5,0)</f>
        <v>Single-occupancy room overnight</v>
      </c>
      <c r="F1137" s="27" t="str">
        <f>VLOOKUP(Hospital_details[[#This Row],[PA ID]],Patient_details[],6,0)</f>
        <v>Cavan</v>
      </c>
      <c r="G1137" s="33" t="str">
        <f>VLOOKUP(Hospital_details[[#This Row],[PA ID]],Patient_details[],7,0)</f>
        <v>Leitrim</v>
      </c>
      <c r="H1137" s="29" t="str">
        <f>VLOOKUP(Hospital_details[[#This Row],[PA ID]],Patient_details[],9,0)</f>
        <v>Surgery</v>
      </c>
      <c r="I1137" s="27" t="s">
        <v>2291</v>
      </c>
      <c r="J1137" s="27" t="str">
        <f>VLOOKUP(Hospital_details[[#This Row],[Diagnosis_ID]],Diagnosis_details[],2,0)</f>
        <v>Surgery</v>
      </c>
      <c r="K1137" s="27" t="str">
        <f>VLOOKUP(Hospital_details[[#This Row],[Diagnosis_ID]],Diagnosis_details[],3,0)</f>
        <v>Medical card holders</v>
      </c>
      <c r="L1137" s="29" t="str">
        <f>VLOOKUP(Hospital_details[[#This Row],[Diagnosis_ID]],Diagnosis_details[],4,0)</f>
        <v>Dr Birx</v>
      </c>
      <c r="M1137" s="29" t="str">
        <f>VLOOKUP(Hospital_details[[#This Row],[PA ID]],Patient_details[],10,0)</f>
        <v>Calcium</v>
      </c>
      <c r="N1137" s="29" t="str">
        <f>VLOOKUP(Hospital_details[[#This Row],[PA ID]],Patient_details[],8,0)</f>
        <v>Orthopaedic</v>
      </c>
      <c r="O1137" s="30">
        <f>VLOOKUP(Hospital_details[[#This Row],[PA ID]],Patient_details[],11,0)</f>
        <v>28000</v>
      </c>
      <c r="P1137" s="31">
        <f>VLOOKUP(Hospital_details[[#This Row],[PA ID]],Patient_details[],12,0)</f>
        <v>105</v>
      </c>
      <c r="Q1137" s="31">
        <f>VLOOKUP(Hospital_details[[#This Row],[Diagnosis_ID]],Diagnosis_details[],5,0)</f>
        <v>350</v>
      </c>
      <c r="R11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137" s="31">
        <f>Hospital_details[[#This Row],[Hospital Charges]]+Hospital_details[[#This Row],[Price of Treatment]]+Hospital_details[[#This Row],[Consultant Fee]]-Hospital_details[[#This Row],[Discount]]</f>
        <v>25655</v>
      </c>
      <c r="T11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138" spans="1:20" hidden="1">
      <c r="A1138" s="27" t="s">
        <v>2292</v>
      </c>
      <c r="B1138" s="28">
        <f>VLOOKUP(Hospital_details[[#This Row],[PA ID]],Patient_details[],2,0)</f>
        <v>43419</v>
      </c>
      <c r="C1138" s="32">
        <f>VLOOKUP(Hospital_details[[#This Row],[PA ID]],Patient_details[],3,0)</f>
        <v>43</v>
      </c>
      <c r="D1138" s="32" t="str">
        <f>VLOOKUP(Hospital_details[[#This Row],[PA ID]],Patient_details[],4,0)</f>
        <v>M</v>
      </c>
      <c r="E1138" s="27" t="str">
        <f>VLOOKUP(Hospital_details[[#This Row],[PA ID]],Patient_details[],5,0)</f>
        <v>Single-occupancy room overnight</v>
      </c>
      <c r="F1138" s="27" t="str">
        <f>VLOOKUP(Hospital_details[[#This Row],[PA ID]],Patient_details[],6,0)</f>
        <v>Monaghan</v>
      </c>
      <c r="G1138" s="33" t="str">
        <f>VLOOKUP(Hospital_details[[#This Row],[PA ID]],Patient_details[],7,0)</f>
        <v>Monaghan</v>
      </c>
      <c r="H1138" s="29" t="str">
        <f>VLOOKUP(Hospital_details[[#This Row],[PA ID]],Patient_details[],9,0)</f>
        <v>Clinical Research Centre</v>
      </c>
      <c r="I1138" s="27" t="s">
        <v>2293</v>
      </c>
      <c r="J1138" s="27" t="str">
        <f>VLOOKUP(Hospital_details[[#This Row],[Diagnosis_ID]],Diagnosis_details[],2,0)</f>
        <v>Surgery</v>
      </c>
      <c r="K1138" s="27" t="str">
        <f>VLOOKUP(Hospital_details[[#This Row],[Diagnosis_ID]],Diagnosis_details[],3,0)</f>
        <v>Medical card holders</v>
      </c>
      <c r="L1138" s="29" t="str">
        <f>VLOOKUP(Hospital_details[[#This Row],[Diagnosis_ID]],Diagnosis_details[],4,0)</f>
        <v>Dr Fauci</v>
      </c>
      <c r="M1138" s="29" t="str">
        <f>VLOOKUP(Hospital_details[[#This Row],[PA ID]],Patient_details[],10,0)</f>
        <v>tPA</v>
      </c>
      <c r="N1138" s="29" t="str">
        <f>VLOOKUP(Hospital_details[[#This Row],[PA ID]],Patient_details[],8,0)</f>
        <v>Stroke</v>
      </c>
      <c r="O1138" s="30">
        <f>VLOOKUP(Hospital_details[[#This Row],[PA ID]],Patient_details[],11,0)</f>
        <v>11000</v>
      </c>
      <c r="P1138" s="31">
        <f>VLOOKUP(Hospital_details[[#This Row],[PA ID]],Patient_details[],12,0)</f>
        <v>400</v>
      </c>
      <c r="Q1138" s="31">
        <f>VLOOKUP(Hospital_details[[#This Row],[Diagnosis_ID]],Diagnosis_details[],5,0)</f>
        <v>320</v>
      </c>
      <c r="R11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38" s="31">
        <f>Hospital_details[[#This Row],[Hospital Charges]]+Hospital_details[[#This Row],[Price of Treatment]]+Hospital_details[[#This Row],[Consultant Fee]]-Hospital_details[[#This Row],[Discount]]</f>
        <v>11390</v>
      </c>
      <c r="T11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139" spans="1:20" hidden="1">
      <c r="A1139" s="27" t="s">
        <v>2294</v>
      </c>
      <c r="B1139" s="28">
        <f>VLOOKUP(Hospital_details[[#This Row],[PA ID]],Patient_details[],2,0)</f>
        <v>43419</v>
      </c>
      <c r="C1139" s="32">
        <f>VLOOKUP(Hospital_details[[#This Row],[PA ID]],Patient_details[],3,0)</f>
        <v>51</v>
      </c>
      <c r="D1139" s="32" t="str">
        <f>VLOOKUP(Hospital_details[[#This Row],[PA ID]],Patient_details[],4,0)</f>
        <v>F</v>
      </c>
      <c r="E1139" s="27" t="str">
        <f>VLOOKUP(Hospital_details[[#This Row],[PA ID]],Patient_details[],5,0)</f>
        <v>Single-occupancy room overnight</v>
      </c>
      <c r="F1139" s="27" t="str">
        <f>VLOOKUP(Hospital_details[[#This Row],[PA ID]],Patient_details[],6,0)</f>
        <v>Kells</v>
      </c>
      <c r="G1139" s="33" t="str">
        <f>VLOOKUP(Hospital_details[[#This Row],[PA ID]],Patient_details[],7,0)</f>
        <v>Cavan</v>
      </c>
      <c r="H1139" s="29" t="str">
        <f>VLOOKUP(Hospital_details[[#This Row],[PA ID]],Patient_details[],9,0)</f>
        <v>Clinical Research Centre</v>
      </c>
      <c r="I1139" s="27" t="s">
        <v>2295</v>
      </c>
      <c r="J1139" s="27" t="str">
        <f>VLOOKUP(Hospital_details[[#This Row],[Diagnosis_ID]],Diagnosis_details[],2,0)</f>
        <v>Surgery</v>
      </c>
      <c r="K1139" s="27" t="str">
        <f>VLOOKUP(Hospital_details[[#This Row],[Diagnosis_ID]],Diagnosis_details[],3,0)</f>
        <v>Medical card holders</v>
      </c>
      <c r="L1139" s="29" t="str">
        <f>VLOOKUP(Hospital_details[[#This Row],[Diagnosis_ID]],Diagnosis_details[],4,0)</f>
        <v>Dr Fauci</v>
      </c>
      <c r="M1139" s="29" t="str">
        <f>VLOOKUP(Hospital_details[[#This Row],[PA ID]],Patient_details[],10,0)</f>
        <v>tPA</v>
      </c>
      <c r="N1139" s="29" t="str">
        <f>VLOOKUP(Hospital_details[[#This Row],[PA ID]],Patient_details[],8,0)</f>
        <v>Stroke</v>
      </c>
      <c r="O1139" s="30">
        <f>VLOOKUP(Hospital_details[[#This Row],[PA ID]],Patient_details[],11,0)</f>
        <v>11000</v>
      </c>
      <c r="P1139" s="31">
        <f>VLOOKUP(Hospital_details[[#This Row],[PA ID]],Patient_details[],12,0)</f>
        <v>100</v>
      </c>
      <c r="Q1139" s="31">
        <f>VLOOKUP(Hospital_details[[#This Row],[Diagnosis_ID]],Diagnosis_details[],5,0)</f>
        <v>320</v>
      </c>
      <c r="R11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39" s="31">
        <f>Hospital_details[[#This Row],[Hospital Charges]]+Hospital_details[[#This Row],[Price of Treatment]]+Hospital_details[[#This Row],[Consultant Fee]]-Hospital_details[[#This Row],[Discount]]</f>
        <v>11090</v>
      </c>
      <c r="T11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140" spans="1:20" hidden="1">
      <c r="A1140" s="27" t="s">
        <v>2296</v>
      </c>
      <c r="B1140" s="28">
        <f>VLOOKUP(Hospital_details[[#This Row],[PA ID]],Patient_details[],2,0)</f>
        <v>43419</v>
      </c>
      <c r="C1140" s="32">
        <f>VLOOKUP(Hospital_details[[#This Row],[PA ID]],Patient_details[],3,0)</f>
        <v>58</v>
      </c>
      <c r="D1140" s="32" t="str">
        <f>VLOOKUP(Hospital_details[[#This Row],[PA ID]],Patient_details[],4,0)</f>
        <v>M</v>
      </c>
      <c r="E1140" s="27" t="str">
        <f>VLOOKUP(Hospital_details[[#This Row],[PA ID]],Patient_details[],5,0)</f>
        <v>Single-occupancy room overnight</v>
      </c>
      <c r="F1140" s="27" t="str">
        <f>VLOOKUP(Hospital_details[[#This Row],[PA ID]],Patient_details[],6,0)</f>
        <v>Longford</v>
      </c>
      <c r="G1140" s="33" t="str">
        <f>VLOOKUP(Hospital_details[[#This Row],[PA ID]],Patient_details[],7,0)</f>
        <v>Longford</v>
      </c>
      <c r="H1140" s="29" t="str">
        <f>VLOOKUP(Hospital_details[[#This Row],[PA ID]],Patient_details[],9,0)</f>
        <v>Clinical Research Centre</v>
      </c>
      <c r="I1140" s="27" t="s">
        <v>2297</v>
      </c>
      <c r="J1140" s="27" t="str">
        <f>VLOOKUP(Hospital_details[[#This Row],[Diagnosis_ID]],Diagnosis_details[],2,0)</f>
        <v>Surgery</v>
      </c>
      <c r="K1140" s="27" t="str">
        <f>VLOOKUP(Hospital_details[[#This Row],[Diagnosis_ID]],Diagnosis_details[],3,0)</f>
        <v>Medical card holders</v>
      </c>
      <c r="L1140" s="29" t="str">
        <f>VLOOKUP(Hospital_details[[#This Row],[Diagnosis_ID]],Diagnosis_details[],4,0)</f>
        <v>Dr Fauci</v>
      </c>
      <c r="M1140" s="29" t="str">
        <f>VLOOKUP(Hospital_details[[#This Row],[PA ID]],Patient_details[],10,0)</f>
        <v>tPA</v>
      </c>
      <c r="N1140" s="29" t="str">
        <f>VLOOKUP(Hospital_details[[#This Row],[PA ID]],Patient_details[],8,0)</f>
        <v>Stroke</v>
      </c>
      <c r="O1140" s="30">
        <f>VLOOKUP(Hospital_details[[#This Row],[PA ID]],Patient_details[],11,0)</f>
        <v>11000</v>
      </c>
      <c r="P1140" s="31">
        <f>VLOOKUP(Hospital_details[[#This Row],[PA ID]],Patient_details[],12,0)</f>
        <v>100</v>
      </c>
      <c r="Q1140" s="31">
        <f>VLOOKUP(Hospital_details[[#This Row],[Diagnosis_ID]],Diagnosis_details[],5,0)</f>
        <v>320</v>
      </c>
      <c r="R11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40" s="31">
        <f>Hospital_details[[#This Row],[Hospital Charges]]+Hospital_details[[#This Row],[Price of Treatment]]+Hospital_details[[#This Row],[Consultant Fee]]-Hospital_details[[#This Row],[Discount]]</f>
        <v>11090</v>
      </c>
      <c r="T11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141" spans="1:20" hidden="1">
      <c r="A1141" s="27" t="s">
        <v>2298</v>
      </c>
      <c r="B1141" s="28">
        <f>VLOOKUP(Hospital_details[[#This Row],[PA ID]],Patient_details[],2,0)</f>
        <v>43419</v>
      </c>
      <c r="C1141" s="32">
        <f>VLOOKUP(Hospital_details[[#This Row],[PA ID]],Patient_details[],3,0)</f>
        <v>59</v>
      </c>
      <c r="D1141" s="32" t="str">
        <f>VLOOKUP(Hospital_details[[#This Row],[PA ID]],Patient_details[],4,0)</f>
        <v>F</v>
      </c>
      <c r="E1141" s="27" t="str">
        <f>VLOOKUP(Hospital_details[[#This Row],[PA ID]],Patient_details[],5,0)</f>
        <v>Single-occupancy room overnight</v>
      </c>
      <c r="F1141" s="27" t="str">
        <f>VLOOKUP(Hospital_details[[#This Row],[PA ID]],Patient_details[],6,0)</f>
        <v>Monaghan</v>
      </c>
      <c r="G1141" s="33" t="str">
        <f>VLOOKUP(Hospital_details[[#This Row],[PA ID]],Patient_details[],7,0)</f>
        <v>Monaghan</v>
      </c>
      <c r="H1141" s="29" t="str">
        <f>VLOOKUP(Hospital_details[[#This Row],[PA ID]],Patient_details[],9,0)</f>
        <v>Clinical Research Centre</v>
      </c>
      <c r="I1141" s="27" t="s">
        <v>2299</v>
      </c>
      <c r="J1141" s="27" t="str">
        <f>VLOOKUP(Hospital_details[[#This Row],[Diagnosis_ID]],Diagnosis_details[],2,0)</f>
        <v>Surgery</v>
      </c>
      <c r="K1141" s="27" t="str">
        <f>VLOOKUP(Hospital_details[[#This Row],[Diagnosis_ID]],Diagnosis_details[],3,0)</f>
        <v>Medical card holders</v>
      </c>
      <c r="L1141" s="29" t="str">
        <f>VLOOKUP(Hospital_details[[#This Row],[Diagnosis_ID]],Diagnosis_details[],4,0)</f>
        <v>Dr Fauci</v>
      </c>
      <c r="M1141" s="29" t="str">
        <f>VLOOKUP(Hospital_details[[#This Row],[PA ID]],Patient_details[],10,0)</f>
        <v>tPA</v>
      </c>
      <c r="N1141" s="29" t="str">
        <f>VLOOKUP(Hospital_details[[#This Row],[PA ID]],Patient_details[],8,0)</f>
        <v>Stroke</v>
      </c>
      <c r="O1141" s="30">
        <f>VLOOKUP(Hospital_details[[#This Row],[PA ID]],Patient_details[],11,0)</f>
        <v>11000</v>
      </c>
      <c r="P1141" s="31">
        <f>VLOOKUP(Hospital_details[[#This Row],[PA ID]],Patient_details[],12,0)</f>
        <v>350</v>
      </c>
      <c r="Q1141" s="31">
        <f>VLOOKUP(Hospital_details[[#This Row],[Diagnosis_ID]],Diagnosis_details[],5,0)</f>
        <v>320</v>
      </c>
      <c r="R11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41" s="31">
        <f>Hospital_details[[#This Row],[Hospital Charges]]+Hospital_details[[#This Row],[Price of Treatment]]+Hospital_details[[#This Row],[Consultant Fee]]-Hospital_details[[#This Row],[Discount]]</f>
        <v>11340</v>
      </c>
      <c r="T11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1142" spans="1:20" hidden="1">
      <c r="A1142" s="27" t="s">
        <v>2300</v>
      </c>
      <c r="B1142" s="28">
        <f>VLOOKUP(Hospital_details[[#This Row],[PA ID]],Patient_details[],2,0)</f>
        <v>43419</v>
      </c>
      <c r="C1142" s="32">
        <f>VLOOKUP(Hospital_details[[#This Row],[PA ID]],Patient_details[],3,0)</f>
        <v>51</v>
      </c>
      <c r="D1142" s="32" t="str">
        <f>VLOOKUP(Hospital_details[[#This Row],[PA ID]],Patient_details[],4,0)</f>
        <v>M</v>
      </c>
      <c r="E1142" s="27" t="str">
        <f>VLOOKUP(Hospital_details[[#This Row],[PA ID]],Patient_details[],5,0)</f>
        <v>Single-occupancy room overnight</v>
      </c>
      <c r="F1142" s="27" t="str">
        <f>VLOOKUP(Hospital_details[[#This Row],[PA ID]],Patient_details[],6,0)</f>
        <v>Castlerea</v>
      </c>
      <c r="G1142" s="33" t="str">
        <f>VLOOKUP(Hospital_details[[#This Row],[PA ID]],Patient_details[],7,0)</f>
        <v>Roscommon</v>
      </c>
      <c r="H1142" s="29" t="str">
        <f>VLOOKUP(Hospital_details[[#This Row],[PA ID]],Patient_details[],9,0)</f>
        <v>Clinical Research Centre</v>
      </c>
      <c r="I1142" s="27" t="s">
        <v>2301</v>
      </c>
      <c r="J1142" s="27" t="str">
        <f>VLOOKUP(Hospital_details[[#This Row],[Diagnosis_ID]],Diagnosis_details[],2,0)</f>
        <v>Therapy</v>
      </c>
      <c r="K1142" s="27" t="str">
        <f>VLOOKUP(Hospital_details[[#This Row],[Diagnosis_ID]],Diagnosis_details[],3,0)</f>
        <v>Medical card holders</v>
      </c>
      <c r="L1142" s="29" t="str">
        <f>VLOOKUP(Hospital_details[[#This Row],[Diagnosis_ID]],Diagnosis_details[],4,0)</f>
        <v>Dr Fauci</v>
      </c>
      <c r="M1142" s="29" t="str">
        <f>VLOOKUP(Hospital_details[[#This Row],[PA ID]],Patient_details[],10,0)</f>
        <v>tPA</v>
      </c>
      <c r="N1142" s="29" t="str">
        <f>VLOOKUP(Hospital_details[[#This Row],[PA ID]],Patient_details[],8,0)</f>
        <v>Stroke</v>
      </c>
      <c r="O1142" s="30">
        <f>VLOOKUP(Hospital_details[[#This Row],[PA ID]],Patient_details[],11,0)</f>
        <v>11000</v>
      </c>
      <c r="P1142" s="31">
        <f>VLOOKUP(Hospital_details[[#This Row],[PA ID]],Patient_details[],12,0)</f>
        <v>100</v>
      </c>
      <c r="Q1142" s="31">
        <f>VLOOKUP(Hospital_details[[#This Row],[Diagnosis_ID]],Diagnosis_details[],5,0)</f>
        <v>320</v>
      </c>
      <c r="R11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42" s="31">
        <f>Hospital_details[[#This Row],[Hospital Charges]]+Hospital_details[[#This Row],[Price of Treatment]]+Hospital_details[[#This Row],[Consultant Fee]]-Hospital_details[[#This Row],[Discount]]</f>
        <v>11090</v>
      </c>
      <c r="T11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143" spans="1:20">
      <c r="A1143" s="27" t="s">
        <v>2302</v>
      </c>
      <c r="B1143" s="28">
        <f>VLOOKUP(Hospital_details[[#This Row],[PA ID]],Patient_details[],2,0)</f>
        <v>42646</v>
      </c>
      <c r="C1143" s="32">
        <f>VLOOKUP(Hospital_details[[#This Row],[PA ID]],Patient_details[],3,0)</f>
        <v>62</v>
      </c>
      <c r="D1143" s="32" t="str">
        <f>VLOOKUP(Hospital_details[[#This Row],[PA ID]],Patient_details[],4,0)</f>
        <v>F</v>
      </c>
      <c r="E1143" s="27" t="str">
        <f>VLOOKUP(Hospital_details[[#This Row],[PA ID]],Patient_details[],5,0)</f>
        <v>Single-occupancy room overnight</v>
      </c>
      <c r="F1143" s="27" t="str">
        <f>VLOOKUP(Hospital_details[[#This Row],[PA ID]],Patient_details[],6,0)</f>
        <v>Castlebar</v>
      </c>
      <c r="G1143" s="33" t="str">
        <f>VLOOKUP(Hospital_details[[#This Row],[PA ID]],Patient_details[],7,0)</f>
        <v>Mayo</v>
      </c>
      <c r="H1143" s="29" t="str">
        <f>VLOOKUP(Hospital_details[[#This Row],[PA ID]],Patient_details[],9,0)</f>
        <v>Clinical Haematology</v>
      </c>
      <c r="I1143" s="27" t="s">
        <v>2303</v>
      </c>
      <c r="J1143" s="27" t="str">
        <f>VLOOKUP(Hospital_details[[#This Row],[Diagnosis_ID]],Diagnosis_details[],2,0)</f>
        <v>Therapy</v>
      </c>
      <c r="K1143" s="27" t="str">
        <f>VLOOKUP(Hospital_details[[#This Row],[Diagnosis_ID]],Diagnosis_details[],3,0)</f>
        <v>Medical card holders</v>
      </c>
      <c r="L1143" s="29" t="str">
        <f>VLOOKUP(Hospital_details[[#This Row],[Diagnosis_ID]],Diagnosis_details[],4,0)</f>
        <v>Dr Birx</v>
      </c>
      <c r="M1143" s="29" t="str">
        <f>VLOOKUP(Hospital_details[[#This Row],[PA ID]],Patient_details[],10,0)</f>
        <v>antibiotics</v>
      </c>
      <c r="N1143" s="29" t="str">
        <f>VLOOKUP(Hospital_details[[#This Row],[PA ID]],Patient_details[],8,0)</f>
        <v>Bacterial infection</v>
      </c>
      <c r="O1143" s="30">
        <f>VLOOKUP(Hospital_details[[#This Row],[PA ID]],Patient_details[],11,0)</f>
        <v>11000</v>
      </c>
      <c r="P1143" s="31">
        <f>VLOOKUP(Hospital_details[[#This Row],[PA ID]],Patient_details[],12,0)</f>
        <v>160</v>
      </c>
      <c r="Q1143" s="31">
        <f>VLOOKUP(Hospital_details[[#This Row],[Diagnosis_ID]],Diagnosis_details[],5,0)</f>
        <v>350</v>
      </c>
      <c r="R11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1143" s="31">
        <f>Hospital_details[[#This Row],[Hospital Charges]]+Hospital_details[[#This Row],[Price of Treatment]]+Hospital_details[[#This Row],[Consultant Fee]]-Hospital_details[[#This Row],[Discount]]</f>
        <v>11486</v>
      </c>
      <c r="T11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3445.7999999999997</v>
      </c>
    </row>
    <row r="1144" spans="1:20">
      <c r="A1144" s="27" t="s">
        <v>2304</v>
      </c>
      <c r="B1144" s="28">
        <f>VLOOKUP(Hospital_details[[#This Row],[PA ID]],Patient_details[],2,0)</f>
        <v>42646</v>
      </c>
      <c r="C1144" s="32">
        <f>VLOOKUP(Hospital_details[[#This Row],[PA ID]],Patient_details[],3,0)</f>
        <v>38</v>
      </c>
      <c r="D1144" s="32" t="str">
        <f>VLOOKUP(Hospital_details[[#This Row],[PA ID]],Patient_details[],4,0)</f>
        <v>M</v>
      </c>
      <c r="E1144" s="27" t="str">
        <f>VLOOKUP(Hospital_details[[#This Row],[PA ID]],Patient_details[],5,0)</f>
        <v>Day-case</v>
      </c>
      <c r="F1144" s="27" t="str">
        <f>VLOOKUP(Hospital_details[[#This Row],[PA ID]],Patient_details[],6,0)</f>
        <v>Tullamore</v>
      </c>
      <c r="G1144" s="33" t="str">
        <f>VLOOKUP(Hospital_details[[#This Row],[PA ID]],Patient_details[],7,0)</f>
        <v>Offaly</v>
      </c>
      <c r="H1144" s="29" t="str">
        <f>VLOOKUP(Hospital_details[[#This Row],[PA ID]],Patient_details[],9,0)</f>
        <v>Clinical Haematology</v>
      </c>
      <c r="I1144" s="27" t="s">
        <v>2305</v>
      </c>
      <c r="J1144" s="27" t="str">
        <f>VLOOKUP(Hospital_details[[#This Row],[Diagnosis_ID]],Diagnosis_details[],2,0)</f>
        <v>Therapy</v>
      </c>
      <c r="K1144" s="27" t="str">
        <f>VLOOKUP(Hospital_details[[#This Row],[Diagnosis_ID]],Diagnosis_details[],3,0)</f>
        <v>Medical card holders</v>
      </c>
      <c r="L1144" s="29" t="str">
        <f>VLOOKUP(Hospital_details[[#This Row],[Diagnosis_ID]],Diagnosis_details[],4,0)</f>
        <v>Dr Birx</v>
      </c>
      <c r="M1144" s="29" t="str">
        <f>VLOOKUP(Hospital_details[[#This Row],[PA ID]],Patient_details[],10,0)</f>
        <v>folic acid</v>
      </c>
      <c r="N1144" s="29" t="str">
        <f>VLOOKUP(Hospital_details[[#This Row],[PA ID]],Patient_details[],8,0)</f>
        <v>Bacterial infection</v>
      </c>
      <c r="O1144" s="30">
        <f>VLOOKUP(Hospital_details[[#This Row],[PA ID]],Patient_details[],11,0)</f>
        <v>750</v>
      </c>
      <c r="P1144" s="31">
        <f>VLOOKUP(Hospital_details[[#This Row],[PA ID]],Patient_details[],12,0)</f>
        <v>320</v>
      </c>
      <c r="Q1144" s="31">
        <f>VLOOKUP(Hospital_details[[#This Row],[Diagnosis_ID]],Diagnosis_details[],5,0)</f>
        <v>350</v>
      </c>
      <c r="R11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44" s="31">
        <f>Hospital_details[[#This Row],[Hospital Charges]]+Hospital_details[[#This Row],[Price of Treatment]]+Hospital_details[[#This Row],[Consultant Fee]]-Hospital_details[[#This Row],[Discount]]</f>
        <v>1270</v>
      </c>
      <c r="T11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145" spans="1:20">
      <c r="A1145" s="27" t="s">
        <v>2306</v>
      </c>
      <c r="B1145" s="28">
        <f>VLOOKUP(Hospital_details[[#This Row],[PA ID]],Patient_details[],2,0)</f>
        <v>42646</v>
      </c>
      <c r="C1145" s="32">
        <f>VLOOKUP(Hospital_details[[#This Row],[PA ID]],Patient_details[],3,0)</f>
        <v>33</v>
      </c>
      <c r="D1145" s="32" t="str">
        <f>VLOOKUP(Hospital_details[[#This Row],[PA ID]],Patient_details[],4,0)</f>
        <v>M</v>
      </c>
      <c r="E1145" s="27" t="str">
        <f>VLOOKUP(Hospital_details[[#This Row],[PA ID]],Patient_details[],5,0)</f>
        <v>Single-occupancy room overnight</v>
      </c>
      <c r="F1145" s="27" t="str">
        <f>VLOOKUP(Hospital_details[[#This Row],[PA ID]],Patient_details[],6,0)</f>
        <v>Longford</v>
      </c>
      <c r="G1145" s="33" t="str">
        <f>VLOOKUP(Hospital_details[[#This Row],[PA ID]],Patient_details[],7,0)</f>
        <v>Longford</v>
      </c>
      <c r="H1145" s="29" t="str">
        <f>VLOOKUP(Hospital_details[[#This Row],[PA ID]],Patient_details[],9,0)</f>
        <v>Clinical Haematology</v>
      </c>
      <c r="I1145" s="27" t="s">
        <v>2307</v>
      </c>
      <c r="J1145" s="27" t="str">
        <f>VLOOKUP(Hospital_details[[#This Row],[Diagnosis_ID]],Diagnosis_details[],2,0)</f>
        <v>Therapy</v>
      </c>
      <c r="K1145" s="27" t="str">
        <f>VLOOKUP(Hospital_details[[#This Row],[Diagnosis_ID]],Diagnosis_details[],3,0)</f>
        <v>Medical card holders</v>
      </c>
      <c r="L1145" s="29" t="str">
        <f>VLOOKUP(Hospital_details[[#This Row],[Diagnosis_ID]],Diagnosis_details[],4,0)</f>
        <v>Dr Birx</v>
      </c>
      <c r="M1145" s="29" t="str">
        <f>VLOOKUP(Hospital_details[[#This Row],[PA ID]],Patient_details[],10,0)</f>
        <v>folic acid</v>
      </c>
      <c r="N1145" s="29" t="str">
        <f>VLOOKUP(Hospital_details[[#This Row],[PA ID]],Patient_details[],8,0)</f>
        <v>Bacterial infection</v>
      </c>
      <c r="O1145" s="30">
        <f>VLOOKUP(Hospital_details[[#This Row],[PA ID]],Patient_details[],11,0)</f>
        <v>11000</v>
      </c>
      <c r="P1145" s="31">
        <f>VLOOKUP(Hospital_details[[#This Row],[PA ID]],Patient_details[],12,0)</f>
        <v>80</v>
      </c>
      <c r="Q1145" s="31">
        <f>VLOOKUP(Hospital_details[[#This Row],[Diagnosis_ID]],Diagnosis_details[],5,0)</f>
        <v>350</v>
      </c>
      <c r="R11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45" s="31">
        <f>Hospital_details[[#This Row],[Hospital Charges]]+Hospital_details[[#This Row],[Price of Treatment]]+Hospital_details[[#This Row],[Consultant Fee]]-Hospital_details[[#This Row],[Discount]]</f>
        <v>10330</v>
      </c>
      <c r="T11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146" spans="1:20">
      <c r="A1146" s="27" t="s">
        <v>2308</v>
      </c>
      <c r="B1146" s="28">
        <f>VLOOKUP(Hospital_details[[#This Row],[PA ID]],Patient_details[],2,0)</f>
        <v>42646</v>
      </c>
      <c r="C1146" s="32">
        <f>VLOOKUP(Hospital_details[[#This Row],[PA ID]],Patient_details[],3,0)</f>
        <v>54</v>
      </c>
      <c r="D1146" s="32" t="str">
        <f>VLOOKUP(Hospital_details[[#This Row],[PA ID]],Patient_details[],4,0)</f>
        <v>M</v>
      </c>
      <c r="E1146" s="27" t="str">
        <f>VLOOKUP(Hospital_details[[#This Row],[PA ID]],Patient_details[],5,0)</f>
        <v>Single-occupancy room overnight</v>
      </c>
      <c r="F1146" s="27" t="str">
        <f>VLOOKUP(Hospital_details[[#This Row],[PA ID]],Patient_details[],6,0)</f>
        <v>Castlerea</v>
      </c>
      <c r="G1146" s="33" t="str">
        <f>VLOOKUP(Hospital_details[[#This Row],[PA ID]],Patient_details[],7,0)</f>
        <v>Roscommon</v>
      </c>
      <c r="H1146" s="29" t="str">
        <f>VLOOKUP(Hospital_details[[#This Row],[PA ID]],Patient_details[],9,0)</f>
        <v>Clinical Haematology</v>
      </c>
      <c r="I1146" s="27" t="s">
        <v>2309</v>
      </c>
      <c r="J1146" s="27" t="str">
        <f>VLOOKUP(Hospital_details[[#This Row],[Diagnosis_ID]],Diagnosis_details[],2,0)</f>
        <v>Therapy</v>
      </c>
      <c r="K1146" s="27" t="str">
        <f>VLOOKUP(Hospital_details[[#This Row],[Diagnosis_ID]],Diagnosis_details[],3,0)</f>
        <v>Medical card holders</v>
      </c>
      <c r="L1146" s="29" t="str">
        <f>VLOOKUP(Hospital_details[[#This Row],[Diagnosis_ID]],Diagnosis_details[],4,0)</f>
        <v>Dr Birx</v>
      </c>
      <c r="M1146" s="29" t="str">
        <f>VLOOKUP(Hospital_details[[#This Row],[PA ID]],Patient_details[],10,0)</f>
        <v>oxygen</v>
      </c>
      <c r="N1146" s="29" t="str">
        <f>VLOOKUP(Hospital_details[[#This Row],[PA ID]],Patient_details[],8,0)</f>
        <v>Bacterial infection</v>
      </c>
      <c r="O1146" s="30">
        <f>VLOOKUP(Hospital_details[[#This Row],[PA ID]],Patient_details[],11,0)</f>
        <v>11000</v>
      </c>
      <c r="P1146" s="31">
        <f>VLOOKUP(Hospital_details[[#This Row],[PA ID]],Patient_details[],12,0)</f>
        <v>160</v>
      </c>
      <c r="Q1146" s="31">
        <f>VLOOKUP(Hospital_details[[#This Row],[Diagnosis_ID]],Diagnosis_details[],5,0)</f>
        <v>350</v>
      </c>
      <c r="R11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46" s="31">
        <f>Hospital_details[[#This Row],[Hospital Charges]]+Hospital_details[[#This Row],[Price of Treatment]]+Hospital_details[[#This Row],[Consultant Fee]]-Hospital_details[[#This Row],[Discount]]</f>
        <v>10410</v>
      </c>
      <c r="T11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147" spans="1:20">
      <c r="A1147" s="27" t="s">
        <v>2310</v>
      </c>
      <c r="B1147" s="28">
        <f>VLOOKUP(Hospital_details[[#This Row],[PA ID]],Patient_details[],2,0)</f>
        <v>42646</v>
      </c>
      <c r="C1147" s="32">
        <f>VLOOKUP(Hospital_details[[#This Row],[PA ID]],Patient_details[],3,0)</f>
        <v>37</v>
      </c>
      <c r="D1147" s="32" t="str">
        <f>VLOOKUP(Hospital_details[[#This Row],[PA ID]],Patient_details[],4,0)</f>
        <v>F</v>
      </c>
      <c r="E1147" s="27" t="str">
        <f>VLOOKUP(Hospital_details[[#This Row],[PA ID]],Patient_details[],5,0)</f>
        <v>Single-occupancy room overnight</v>
      </c>
      <c r="F1147" s="27" t="str">
        <f>VLOOKUP(Hospital_details[[#This Row],[PA ID]],Patient_details[],6,0)</f>
        <v>Monaghan</v>
      </c>
      <c r="G1147" s="33" t="str">
        <f>VLOOKUP(Hospital_details[[#This Row],[PA ID]],Patient_details[],7,0)</f>
        <v>Monaghan</v>
      </c>
      <c r="H1147" s="29" t="str">
        <f>VLOOKUP(Hospital_details[[#This Row],[PA ID]],Patient_details[],9,0)</f>
        <v>Clinical Haematology</v>
      </c>
      <c r="I1147" s="27" t="s">
        <v>2311</v>
      </c>
      <c r="J1147" s="27" t="str">
        <f>VLOOKUP(Hospital_details[[#This Row],[Diagnosis_ID]],Diagnosis_details[],2,0)</f>
        <v>Surgery</v>
      </c>
      <c r="K1147" s="27" t="str">
        <f>VLOOKUP(Hospital_details[[#This Row],[Diagnosis_ID]],Diagnosis_details[],3,0)</f>
        <v>Medical card holders</v>
      </c>
      <c r="L1147" s="29" t="str">
        <f>VLOOKUP(Hospital_details[[#This Row],[Diagnosis_ID]],Diagnosis_details[],4,0)</f>
        <v>Dr Birx</v>
      </c>
      <c r="M1147" s="29" t="str">
        <f>VLOOKUP(Hospital_details[[#This Row],[PA ID]],Patient_details[],10,0)</f>
        <v>folic acid</v>
      </c>
      <c r="N1147" s="29" t="str">
        <f>VLOOKUP(Hospital_details[[#This Row],[PA ID]],Patient_details[],8,0)</f>
        <v>Bacterial infection</v>
      </c>
      <c r="O1147" s="30">
        <f>VLOOKUP(Hospital_details[[#This Row],[PA ID]],Patient_details[],11,0)</f>
        <v>11000</v>
      </c>
      <c r="P1147" s="31">
        <f>VLOOKUP(Hospital_details[[#This Row],[PA ID]],Patient_details[],12,0)</f>
        <v>80</v>
      </c>
      <c r="Q1147" s="31">
        <f>VLOOKUP(Hospital_details[[#This Row],[Diagnosis_ID]],Diagnosis_details[],5,0)</f>
        <v>350</v>
      </c>
      <c r="R11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47" s="31">
        <f>Hospital_details[[#This Row],[Hospital Charges]]+Hospital_details[[#This Row],[Price of Treatment]]+Hospital_details[[#This Row],[Consultant Fee]]-Hospital_details[[#This Row],[Discount]]</f>
        <v>10330</v>
      </c>
      <c r="T11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148" spans="1:20">
      <c r="A1148" s="27" t="s">
        <v>2312</v>
      </c>
      <c r="B1148" s="28">
        <f>VLOOKUP(Hospital_details[[#This Row],[PA ID]],Patient_details[],2,0)</f>
        <v>42829</v>
      </c>
      <c r="C1148" s="32">
        <f>VLOOKUP(Hospital_details[[#This Row],[PA ID]],Patient_details[],3,0)</f>
        <v>30</v>
      </c>
      <c r="D1148" s="32" t="str">
        <f>VLOOKUP(Hospital_details[[#This Row],[PA ID]],Patient_details[],4,0)</f>
        <v>M</v>
      </c>
      <c r="E1148" s="27" t="str">
        <f>VLOOKUP(Hospital_details[[#This Row],[PA ID]],Patient_details[],5,0)</f>
        <v>Day-case</v>
      </c>
      <c r="F1148" s="27" t="str">
        <f>VLOOKUP(Hospital_details[[#This Row],[PA ID]],Patient_details[],6,0)</f>
        <v>Portlaoise</v>
      </c>
      <c r="G1148" s="33" t="str">
        <f>VLOOKUP(Hospital_details[[#This Row],[PA ID]],Patient_details[],7,0)</f>
        <v>Laois</v>
      </c>
      <c r="H1148" s="29" t="str">
        <f>VLOOKUP(Hospital_details[[#This Row],[PA ID]],Patient_details[],9,0)</f>
        <v>Surgery</v>
      </c>
      <c r="I1148" s="27" t="s">
        <v>2313</v>
      </c>
      <c r="J1148" s="27" t="str">
        <f>VLOOKUP(Hospital_details[[#This Row],[Diagnosis_ID]],Diagnosis_details[],2,0)</f>
        <v>Surgery</v>
      </c>
      <c r="K1148" s="27" t="str">
        <f>VLOOKUP(Hospital_details[[#This Row],[Diagnosis_ID]],Diagnosis_details[],3,0)</f>
        <v>Medical card holders</v>
      </c>
      <c r="L1148" s="29" t="str">
        <f>VLOOKUP(Hospital_details[[#This Row],[Diagnosis_ID]],Diagnosis_details[],4,0)</f>
        <v>Dr Birx</v>
      </c>
      <c r="M1148" s="29" t="str">
        <f>VLOOKUP(Hospital_details[[#This Row],[PA ID]],Patient_details[],10,0)</f>
        <v>Calcium</v>
      </c>
      <c r="N1148" s="29" t="str">
        <f>VLOOKUP(Hospital_details[[#This Row],[PA ID]],Patient_details[],8,0)</f>
        <v>Orthopaedic</v>
      </c>
      <c r="O1148" s="30">
        <f>VLOOKUP(Hospital_details[[#This Row],[PA ID]],Patient_details[],11,0)</f>
        <v>750</v>
      </c>
      <c r="P1148" s="31">
        <f>VLOOKUP(Hospital_details[[#This Row],[PA ID]],Patient_details[],12,0)</f>
        <v>100</v>
      </c>
      <c r="Q1148" s="31">
        <f>VLOOKUP(Hospital_details[[#This Row],[Diagnosis_ID]],Diagnosis_details[],5,0)</f>
        <v>350</v>
      </c>
      <c r="R11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48" s="31">
        <f>Hospital_details[[#This Row],[Hospital Charges]]+Hospital_details[[#This Row],[Price of Treatment]]+Hospital_details[[#This Row],[Consultant Fee]]-Hospital_details[[#This Row],[Discount]]</f>
        <v>1050</v>
      </c>
      <c r="T11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1149" spans="1:20">
      <c r="A1149" s="27" t="s">
        <v>2314</v>
      </c>
      <c r="B1149" s="28">
        <f>VLOOKUP(Hospital_details[[#This Row],[PA ID]],Patient_details[],2,0)</f>
        <v>42829</v>
      </c>
      <c r="C1149" s="32">
        <f>VLOOKUP(Hospital_details[[#This Row],[PA ID]],Patient_details[],3,0)</f>
        <v>61</v>
      </c>
      <c r="D1149" s="32" t="str">
        <f>VLOOKUP(Hospital_details[[#This Row],[PA ID]],Patient_details[],4,0)</f>
        <v>M</v>
      </c>
      <c r="E1149" s="27" t="str">
        <f>VLOOKUP(Hospital_details[[#This Row],[PA ID]],Patient_details[],5,0)</f>
        <v>Single-occupancy room overnight</v>
      </c>
      <c r="F1149" s="27" t="str">
        <f>VLOOKUP(Hospital_details[[#This Row],[PA ID]],Patient_details[],6,0)</f>
        <v>Athy</v>
      </c>
      <c r="G1149" s="33" t="str">
        <f>VLOOKUP(Hospital_details[[#This Row],[PA ID]],Patient_details[],7,0)</f>
        <v>Laois</v>
      </c>
      <c r="H1149" s="29" t="str">
        <f>VLOOKUP(Hospital_details[[#This Row],[PA ID]],Patient_details[],9,0)</f>
        <v>Surgery</v>
      </c>
      <c r="I1149" s="27" t="s">
        <v>2315</v>
      </c>
      <c r="J1149" s="27" t="str">
        <f>VLOOKUP(Hospital_details[[#This Row],[Diagnosis_ID]],Diagnosis_details[],2,0)</f>
        <v>Surgery</v>
      </c>
      <c r="K1149" s="27" t="str">
        <f>VLOOKUP(Hospital_details[[#This Row],[Diagnosis_ID]],Diagnosis_details[],3,0)</f>
        <v>Medical card holders</v>
      </c>
      <c r="L1149" s="29" t="str">
        <f>VLOOKUP(Hospital_details[[#This Row],[Diagnosis_ID]],Diagnosis_details[],4,0)</f>
        <v>Dr Birx</v>
      </c>
      <c r="M1149" s="29" t="str">
        <f>VLOOKUP(Hospital_details[[#This Row],[PA ID]],Patient_details[],10,0)</f>
        <v>Calcium</v>
      </c>
      <c r="N1149" s="29" t="str">
        <f>VLOOKUP(Hospital_details[[#This Row],[PA ID]],Patient_details[],8,0)</f>
        <v>Orthopaedic</v>
      </c>
      <c r="O1149" s="30">
        <f>VLOOKUP(Hospital_details[[#This Row],[PA ID]],Patient_details[],11,0)</f>
        <v>28000</v>
      </c>
      <c r="P1149" s="31">
        <f>VLOOKUP(Hospital_details[[#This Row],[PA ID]],Patient_details[],12,0)</f>
        <v>100</v>
      </c>
      <c r="Q1149" s="31">
        <f>VLOOKUP(Hospital_details[[#This Row],[Diagnosis_ID]],Diagnosis_details[],5,0)</f>
        <v>350</v>
      </c>
      <c r="R11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149" s="31">
        <f>Hospital_details[[#This Row],[Hospital Charges]]+Hospital_details[[#This Row],[Price of Treatment]]+Hospital_details[[#This Row],[Consultant Fee]]-Hospital_details[[#This Row],[Discount]]</f>
        <v>25650</v>
      </c>
      <c r="T11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1150" spans="1:20">
      <c r="A1150" s="27" t="s">
        <v>2316</v>
      </c>
      <c r="B1150" s="28">
        <f>VLOOKUP(Hospital_details[[#This Row],[PA ID]],Patient_details[],2,0)</f>
        <v>42829</v>
      </c>
      <c r="C1150" s="32">
        <f>VLOOKUP(Hospital_details[[#This Row],[PA ID]],Patient_details[],3,0)</f>
        <v>49</v>
      </c>
      <c r="D1150" s="32" t="str">
        <f>VLOOKUP(Hospital_details[[#This Row],[PA ID]],Patient_details[],4,0)</f>
        <v>M</v>
      </c>
      <c r="E1150" s="27" t="str">
        <f>VLOOKUP(Hospital_details[[#This Row],[PA ID]],Patient_details[],5,0)</f>
        <v>Day-case</v>
      </c>
      <c r="F1150" s="27" t="str">
        <f>VLOOKUP(Hospital_details[[#This Row],[PA ID]],Patient_details[],6,0)</f>
        <v>Roscommon</v>
      </c>
      <c r="G1150" s="33" t="str">
        <f>VLOOKUP(Hospital_details[[#This Row],[PA ID]],Patient_details[],7,0)</f>
        <v>Roscommon</v>
      </c>
      <c r="H1150" s="29" t="str">
        <f>VLOOKUP(Hospital_details[[#This Row],[PA ID]],Patient_details[],9,0)</f>
        <v>Surgery</v>
      </c>
      <c r="I1150" s="27" t="s">
        <v>2317</v>
      </c>
      <c r="J1150" s="27" t="str">
        <f>VLOOKUP(Hospital_details[[#This Row],[Diagnosis_ID]],Diagnosis_details[],2,0)</f>
        <v>Surgery</v>
      </c>
      <c r="K1150" s="27" t="str">
        <f>VLOOKUP(Hospital_details[[#This Row],[Diagnosis_ID]],Diagnosis_details[],3,0)</f>
        <v>Medical card holders</v>
      </c>
      <c r="L1150" s="29" t="str">
        <f>VLOOKUP(Hospital_details[[#This Row],[Diagnosis_ID]],Diagnosis_details[],4,0)</f>
        <v>Dr Birx</v>
      </c>
      <c r="M1150" s="29" t="str">
        <f>VLOOKUP(Hospital_details[[#This Row],[PA ID]],Patient_details[],10,0)</f>
        <v>Calcium</v>
      </c>
      <c r="N1150" s="29" t="str">
        <f>VLOOKUP(Hospital_details[[#This Row],[PA ID]],Patient_details[],8,0)</f>
        <v>Orthopaedic</v>
      </c>
      <c r="O1150" s="30">
        <f>VLOOKUP(Hospital_details[[#This Row],[PA ID]],Patient_details[],11,0)</f>
        <v>750</v>
      </c>
      <c r="P1150" s="31">
        <f>VLOOKUP(Hospital_details[[#This Row],[PA ID]],Patient_details[],12,0)</f>
        <v>100</v>
      </c>
      <c r="Q1150" s="31">
        <f>VLOOKUP(Hospital_details[[#This Row],[Diagnosis_ID]],Diagnosis_details[],5,0)</f>
        <v>350</v>
      </c>
      <c r="R11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50" s="31">
        <f>Hospital_details[[#This Row],[Hospital Charges]]+Hospital_details[[#This Row],[Price of Treatment]]+Hospital_details[[#This Row],[Consultant Fee]]-Hospital_details[[#This Row],[Discount]]</f>
        <v>1050</v>
      </c>
      <c r="T11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1151" spans="1:20">
      <c r="A1151" s="27" t="s">
        <v>2318</v>
      </c>
      <c r="B1151" s="28">
        <f>VLOOKUP(Hospital_details[[#This Row],[PA ID]],Patient_details[],2,0)</f>
        <v>42829</v>
      </c>
      <c r="C1151" s="32">
        <f>VLOOKUP(Hospital_details[[#This Row],[PA ID]],Patient_details[],3,0)</f>
        <v>56</v>
      </c>
      <c r="D1151" s="32" t="str">
        <f>VLOOKUP(Hospital_details[[#This Row],[PA ID]],Patient_details[],4,0)</f>
        <v>M</v>
      </c>
      <c r="E1151" s="27" t="str">
        <f>VLOOKUP(Hospital_details[[#This Row],[PA ID]],Patient_details[],5,0)</f>
        <v>Multiple-occupancy room overnight</v>
      </c>
      <c r="F1151" s="27" t="str">
        <f>VLOOKUP(Hospital_details[[#This Row],[PA ID]],Patient_details[],6,0)</f>
        <v>Carrigaline</v>
      </c>
      <c r="G1151" s="33" t="str">
        <f>VLOOKUP(Hospital_details[[#This Row],[PA ID]],Patient_details[],7,0)</f>
        <v>Cork</v>
      </c>
      <c r="H1151" s="29" t="str">
        <f>VLOOKUP(Hospital_details[[#This Row],[PA ID]],Patient_details[],9,0)</f>
        <v>Surgery</v>
      </c>
      <c r="I1151" s="27" t="s">
        <v>2319</v>
      </c>
      <c r="J1151" s="27" t="str">
        <f>VLOOKUP(Hospital_details[[#This Row],[Diagnosis_ID]],Diagnosis_details[],2,0)</f>
        <v>Therapy</v>
      </c>
      <c r="K1151" s="27" t="str">
        <f>VLOOKUP(Hospital_details[[#This Row],[Diagnosis_ID]],Diagnosis_details[],3,0)</f>
        <v>Medical card holders</v>
      </c>
      <c r="L1151" s="29" t="str">
        <f>VLOOKUP(Hospital_details[[#This Row],[Diagnosis_ID]],Diagnosis_details[],4,0)</f>
        <v>Dr Birx</v>
      </c>
      <c r="M1151" s="29" t="str">
        <f>VLOOKUP(Hospital_details[[#This Row],[PA ID]],Patient_details[],10,0)</f>
        <v>Corticosteroids</v>
      </c>
      <c r="N1151" s="29" t="str">
        <f>VLOOKUP(Hospital_details[[#This Row],[PA ID]],Patient_details[],8,0)</f>
        <v>Orthopaedic</v>
      </c>
      <c r="O1151" s="30">
        <f>VLOOKUP(Hospital_details[[#This Row],[PA ID]],Patient_details[],11,0)</f>
        <v>8000</v>
      </c>
      <c r="P1151" s="31">
        <f>VLOOKUP(Hospital_details[[#This Row],[PA ID]],Patient_details[],12,0)</f>
        <v>50</v>
      </c>
      <c r="Q1151" s="31">
        <f>VLOOKUP(Hospital_details[[#This Row],[Diagnosis_ID]],Diagnosis_details[],5,0)</f>
        <v>350</v>
      </c>
      <c r="R11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151" s="31">
        <f>Hospital_details[[#This Row],[Hospital Charges]]+Hospital_details[[#This Row],[Price of Treatment]]+Hospital_details[[#This Row],[Consultant Fee]]-Hospital_details[[#This Row],[Discount]]</f>
        <v>7600</v>
      </c>
      <c r="T11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2280</v>
      </c>
    </row>
    <row r="1152" spans="1:20">
      <c r="A1152" s="27" t="s">
        <v>2320</v>
      </c>
      <c r="B1152" s="28">
        <f>VLOOKUP(Hospital_details[[#This Row],[PA ID]],Patient_details[],2,0)</f>
        <v>42829</v>
      </c>
      <c r="C1152" s="32">
        <f>VLOOKUP(Hospital_details[[#This Row],[PA ID]],Patient_details[],3,0)</f>
        <v>51</v>
      </c>
      <c r="D1152" s="32" t="str">
        <f>VLOOKUP(Hospital_details[[#This Row],[PA ID]],Patient_details[],4,0)</f>
        <v>F</v>
      </c>
      <c r="E1152" s="27" t="str">
        <f>VLOOKUP(Hospital_details[[#This Row],[PA ID]],Patient_details[],5,0)</f>
        <v>Day-case</v>
      </c>
      <c r="F1152" s="27" t="str">
        <f>VLOOKUP(Hospital_details[[#This Row],[PA ID]],Patient_details[],6,0)</f>
        <v>Edenderry</v>
      </c>
      <c r="G1152" s="33" t="str">
        <f>VLOOKUP(Hospital_details[[#This Row],[PA ID]],Patient_details[],7,0)</f>
        <v>Offaly</v>
      </c>
      <c r="H1152" s="29" t="str">
        <f>VLOOKUP(Hospital_details[[#This Row],[PA ID]],Patient_details[],9,0)</f>
        <v>Surgery</v>
      </c>
      <c r="I1152" s="27" t="s">
        <v>2321</v>
      </c>
      <c r="J1152" s="27" t="str">
        <f>VLOOKUP(Hospital_details[[#This Row],[Diagnosis_ID]],Diagnosis_details[],2,0)</f>
        <v>Therapy</v>
      </c>
      <c r="K1152" s="27" t="str">
        <f>VLOOKUP(Hospital_details[[#This Row],[Diagnosis_ID]],Diagnosis_details[],3,0)</f>
        <v>Medical card holders</v>
      </c>
      <c r="L1152" s="29" t="str">
        <f>VLOOKUP(Hospital_details[[#This Row],[Diagnosis_ID]],Diagnosis_details[],4,0)</f>
        <v>Dr Birx</v>
      </c>
      <c r="M1152" s="29" t="str">
        <f>VLOOKUP(Hospital_details[[#This Row],[PA ID]],Patient_details[],10,0)</f>
        <v>Corticosteroids</v>
      </c>
      <c r="N1152" s="29" t="str">
        <f>VLOOKUP(Hospital_details[[#This Row],[PA ID]],Patient_details[],8,0)</f>
        <v>Orthopaedic</v>
      </c>
      <c r="O1152" s="30">
        <f>VLOOKUP(Hospital_details[[#This Row],[PA ID]],Patient_details[],11,0)</f>
        <v>750</v>
      </c>
      <c r="P1152" s="31">
        <f>VLOOKUP(Hospital_details[[#This Row],[PA ID]],Patient_details[],12,0)</f>
        <v>100</v>
      </c>
      <c r="Q1152" s="31">
        <f>VLOOKUP(Hospital_details[[#This Row],[Diagnosis_ID]],Diagnosis_details[],5,0)</f>
        <v>350</v>
      </c>
      <c r="R11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52" s="31">
        <f>Hospital_details[[#This Row],[Hospital Charges]]+Hospital_details[[#This Row],[Price of Treatment]]+Hospital_details[[#This Row],[Consultant Fee]]-Hospital_details[[#This Row],[Discount]]</f>
        <v>1050</v>
      </c>
      <c r="T11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1153" spans="1:20" hidden="1">
      <c r="A1153" s="27" t="s">
        <v>2322</v>
      </c>
      <c r="B1153" s="28">
        <f>VLOOKUP(Hospital_details[[#This Row],[PA ID]],Patient_details[],2,0)</f>
        <v>42869</v>
      </c>
      <c r="C1153" s="32">
        <f>VLOOKUP(Hospital_details[[#This Row],[PA ID]],Patient_details[],3,0)</f>
        <v>44</v>
      </c>
      <c r="D1153" s="32" t="str">
        <f>VLOOKUP(Hospital_details[[#This Row],[PA ID]],Patient_details[],4,0)</f>
        <v>F</v>
      </c>
      <c r="E1153" s="27" t="str">
        <f>VLOOKUP(Hospital_details[[#This Row],[PA ID]],Patient_details[],5,0)</f>
        <v>Single-occupancy room overnight</v>
      </c>
      <c r="F1153" s="27" t="str">
        <f>VLOOKUP(Hospital_details[[#This Row],[PA ID]],Patient_details[],6,0)</f>
        <v>Sligo</v>
      </c>
      <c r="G1153" s="33" t="str">
        <f>VLOOKUP(Hospital_details[[#This Row],[PA ID]],Patient_details[],7,0)</f>
        <v>Leitrim</v>
      </c>
      <c r="H1153" s="29" t="str">
        <f>VLOOKUP(Hospital_details[[#This Row],[PA ID]],Patient_details[],9,0)</f>
        <v>Anaesthesia, Intensive Care and Pain Medicine</v>
      </c>
      <c r="I1153" s="27" t="s">
        <v>2323</v>
      </c>
      <c r="J1153" s="27" t="str">
        <f>VLOOKUP(Hospital_details[[#This Row],[Diagnosis_ID]],Diagnosis_details[],2,0)</f>
        <v>Therapy</v>
      </c>
      <c r="K1153" s="27" t="str">
        <f>VLOOKUP(Hospital_details[[#This Row],[Diagnosis_ID]],Diagnosis_details[],3,0)</f>
        <v>Medical card holders</v>
      </c>
      <c r="L1153" s="29" t="str">
        <f>VLOOKUP(Hospital_details[[#This Row],[Diagnosis_ID]],Diagnosis_details[],4,0)</f>
        <v>Dr Fauci</v>
      </c>
      <c r="M1153" s="29" t="str">
        <f>VLOOKUP(Hospital_details[[#This Row],[PA ID]],Patient_details[],10,0)</f>
        <v>Aspirin</v>
      </c>
      <c r="N1153" s="29" t="str">
        <f>VLOOKUP(Hospital_details[[#This Row],[PA ID]],Patient_details[],8,0)</f>
        <v>Myocardial ischemia</v>
      </c>
      <c r="O1153" s="30">
        <f>VLOOKUP(Hospital_details[[#This Row],[PA ID]],Patient_details[],11,0)</f>
        <v>11000</v>
      </c>
      <c r="P1153" s="31">
        <f>VLOOKUP(Hospital_details[[#This Row],[PA ID]],Patient_details[],12,0)</f>
        <v>660</v>
      </c>
      <c r="Q1153" s="31">
        <f>VLOOKUP(Hospital_details[[#This Row],[Diagnosis_ID]],Diagnosis_details[],5,0)</f>
        <v>320</v>
      </c>
      <c r="R11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53" s="31">
        <f>Hospital_details[[#This Row],[Hospital Charges]]+Hospital_details[[#This Row],[Price of Treatment]]+Hospital_details[[#This Row],[Consultant Fee]]-Hospital_details[[#This Row],[Discount]]</f>
        <v>11650</v>
      </c>
      <c r="T11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1154" spans="1:20" hidden="1">
      <c r="A1154" s="27" t="s">
        <v>2324</v>
      </c>
      <c r="B1154" s="28">
        <f>VLOOKUP(Hospital_details[[#This Row],[PA ID]],Patient_details[],2,0)</f>
        <v>43471</v>
      </c>
      <c r="C1154" s="32">
        <f>VLOOKUP(Hospital_details[[#This Row],[PA ID]],Patient_details[],3,0)</f>
        <v>64</v>
      </c>
      <c r="D1154" s="32" t="str">
        <f>VLOOKUP(Hospital_details[[#This Row],[PA ID]],Patient_details[],4,0)</f>
        <v>F</v>
      </c>
      <c r="E1154" s="27" t="str">
        <f>VLOOKUP(Hospital_details[[#This Row],[PA ID]],Patient_details[],5,0)</f>
        <v>Single-occupancy room overnight</v>
      </c>
      <c r="F1154" s="27" t="str">
        <f>VLOOKUP(Hospital_details[[#This Row],[PA ID]],Patient_details[],6,0)</f>
        <v>Sligo</v>
      </c>
      <c r="G1154" s="33" t="str">
        <f>VLOOKUP(Hospital_details[[#This Row],[PA ID]],Patient_details[],7,0)</f>
        <v>Leitrim</v>
      </c>
      <c r="H1154" s="29" t="str">
        <f>VLOOKUP(Hospital_details[[#This Row],[PA ID]],Patient_details[],9,0)</f>
        <v>Anaesthesia, Intensive Care and Pain Medicine</v>
      </c>
      <c r="I1154" s="27" t="s">
        <v>2325</v>
      </c>
      <c r="J1154" s="27" t="str">
        <f>VLOOKUP(Hospital_details[[#This Row],[Diagnosis_ID]],Diagnosis_details[],2,0)</f>
        <v>Therapy</v>
      </c>
      <c r="K1154" s="27" t="str">
        <f>VLOOKUP(Hospital_details[[#This Row],[Diagnosis_ID]],Diagnosis_details[],3,0)</f>
        <v>Medical card holders</v>
      </c>
      <c r="L1154" s="29" t="str">
        <f>VLOOKUP(Hospital_details[[#This Row],[Diagnosis_ID]],Diagnosis_details[],4,0)</f>
        <v>Dr Fauci</v>
      </c>
      <c r="M1154" s="29" t="str">
        <f>VLOOKUP(Hospital_details[[#This Row],[PA ID]],Patient_details[],10,0)</f>
        <v>Nitrates</v>
      </c>
      <c r="N1154" s="29" t="str">
        <f>VLOOKUP(Hospital_details[[#This Row],[PA ID]],Patient_details[],8,0)</f>
        <v>Myocardial ischemia</v>
      </c>
      <c r="O1154" s="30">
        <f>VLOOKUP(Hospital_details[[#This Row],[PA ID]],Patient_details[],11,0)</f>
        <v>11000</v>
      </c>
      <c r="P1154" s="31">
        <f>VLOOKUP(Hospital_details[[#This Row],[PA ID]],Patient_details[],12,0)</f>
        <v>160</v>
      </c>
      <c r="Q1154" s="31">
        <f>VLOOKUP(Hospital_details[[#This Row],[Diagnosis_ID]],Diagnosis_details[],5,0)</f>
        <v>320</v>
      </c>
      <c r="R11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54" s="31">
        <f>Hospital_details[[#This Row],[Hospital Charges]]+Hospital_details[[#This Row],[Price of Treatment]]+Hospital_details[[#This Row],[Consultant Fee]]-Hospital_details[[#This Row],[Discount]]</f>
        <v>11150</v>
      </c>
      <c r="T11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155" spans="1:20" hidden="1">
      <c r="A1155" s="27" t="s">
        <v>2326</v>
      </c>
      <c r="B1155" s="28">
        <f>VLOOKUP(Hospital_details[[#This Row],[PA ID]],Patient_details[],2,0)</f>
        <v>43471</v>
      </c>
      <c r="C1155" s="32">
        <f>VLOOKUP(Hospital_details[[#This Row],[PA ID]],Patient_details[],3,0)</f>
        <v>46</v>
      </c>
      <c r="D1155" s="32" t="str">
        <f>VLOOKUP(Hospital_details[[#This Row],[PA ID]],Patient_details[],4,0)</f>
        <v>F</v>
      </c>
      <c r="E1155" s="27" t="str">
        <f>VLOOKUP(Hospital_details[[#This Row],[PA ID]],Patient_details[],5,0)</f>
        <v>Single-occupancy room overnight</v>
      </c>
      <c r="F1155" s="27" t="str">
        <f>VLOOKUP(Hospital_details[[#This Row],[PA ID]],Patient_details[],6,0)</f>
        <v>Dundalk</v>
      </c>
      <c r="G1155" s="33" t="str">
        <f>VLOOKUP(Hospital_details[[#This Row],[PA ID]],Patient_details[],7,0)</f>
        <v>Louth</v>
      </c>
      <c r="H1155" s="29" t="str">
        <f>VLOOKUP(Hospital_details[[#This Row],[PA ID]],Patient_details[],9,0)</f>
        <v>Anaesthesia, Intensive Care and Pain Medicine</v>
      </c>
      <c r="I1155" s="27" t="s">
        <v>2327</v>
      </c>
      <c r="J1155" s="27" t="str">
        <f>VLOOKUP(Hospital_details[[#This Row],[Diagnosis_ID]],Diagnosis_details[],2,0)</f>
        <v>Surgery</v>
      </c>
      <c r="K1155" s="27" t="str">
        <f>VLOOKUP(Hospital_details[[#This Row],[Diagnosis_ID]],Diagnosis_details[],3,0)</f>
        <v>Medical card holders</v>
      </c>
      <c r="L1155" s="29" t="str">
        <f>VLOOKUP(Hospital_details[[#This Row],[Diagnosis_ID]],Diagnosis_details[],4,0)</f>
        <v>Dr Fauci</v>
      </c>
      <c r="M1155" s="29" t="str">
        <f>VLOOKUP(Hospital_details[[#This Row],[PA ID]],Patient_details[],10,0)</f>
        <v>Nitrates</v>
      </c>
      <c r="N1155" s="29" t="str">
        <f>VLOOKUP(Hospital_details[[#This Row],[PA ID]],Patient_details[],8,0)</f>
        <v>Myocardial ischemia</v>
      </c>
      <c r="O1155" s="30">
        <f>VLOOKUP(Hospital_details[[#This Row],[PA ID]],Patient_details[],11,0)</f>
        <v>11000</v>
      </c>
      <c r="P1155" s="31">
        <f>VLOOKUP(Hospital_details[[#This Row],[PA ID]],Patient_details[],12,0)</f>
        <v>560</v>
      </c>
      <c r="Q1155" s="31">
        <f>VLOOKUP(Hospital_details[[#This Row],[Diagnosis_ID]],Diagnosis_details[],5,0)</f>
        <v>320</v>
      </c>
      <c r="R11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55" s="31">
        <f>Hospital_details[[#This Row],[Hospital Charges]]+Hospital_details[[#This Row],[Price of Treatment]]+Hospital_details[[#This Row],[Consultant Fee]]-Hospital_details[[#This Row],[Discount]]</f>
        <v>11550</v>
      </c>
      <c r="T11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1156" spans="1:20" hidden="1">
      <c r="A1156" s="27" t="s">
        <v>2328</v>
      </c>
      <c r="B1156" s="28">
        <f>VLOOKUP(Hospital_details[[#This Row],[PA ID]],Patient_details[],2,0)</f>
        <v>42725</v>
      </c>
      <c r="C1156" s="32">
        <f>VLOOKUP(Hospital_details[[#This Row],[PA ID]],Patient_details[],3,0)</f>
        <v>90</v>
      </c>
      <c r="D1156" s="32" t="str">
        <f>VLOOKUP(Hospital_details[[#This Row],[PA ID]],Patient_details[],4,0)</f>
        <v>F</v>
      </c>
      <c r="E1156" s="27" t="str">
        <f>VLOOKUP(Hospital_details[[#This Row],[PA ID]],Patient_details[],5,0)</f>
        <v>Day-case</v>
      </c>
      <c r="F1156" s="27" t="str">
        <f>VLOOKUP(Hospital_details[[#This Row],[PA ID]],Patient_details[],6,0)</f>
        <v>Carrick-On-Shannon</v>
      </c>
      <c r="G1156" s="33" t="str">
        <f>VLOOKUP(Hospital_details[[#This Row],[PA ID]],Patient_details[],7,0)</f>
        <v>Leitrim</v>
      </c>
      <c r="H1156" s="29" t="str">
        <f>VLOOKUP(Hospital_details[[#This Row],[PA ID]],Patient_details[],9,0)</f>
        <v>Neurology department</v>
      </c>
      <c r="I1156" s="27" t="s">
        <v>2329</v>
      </c>
      <c r="J1156" s="27" t="str">
        <f>VLOOKUP(Hospital_details[[#This Row],[Diagnosis_ID]],Diagnosis_details[],2,0)</f>
        <v>Therapy</v>
      </c>
      <c r="K1156" s="27" t="str">
        <f>VLOOKUP(Hospital_details[[#This Row],[Diagnosis_ID]],Diagnosis_details[],3,0)</f>
        <v>Medical card holders</v>
      </c>
      <c r="L1156" s="29" t="str">
        <f>VLOOKUP(Hospital_details[[#This Row],[Diagnosis_ID]],Diagnosis_details[],4,0)</f>
        <v>Dr Doherty</v>
      </c>
      <c r="M1156" s="29" t="str">
        <f>VLOOKUP(Hospital_details[[#This Row],[PA ID]],Patient_details[],10,0)</f>
        <v>Exelon</v>
      </c>
      <c r="N1156" s="29" t="str">
        <f>VLOOKUP(Hospital_details[[#This Row],[PA ID]],Patient_details[],8,0)</f>
        <v>Dementia</v>
      </c>
      <c r="O1156" s="30">
        <f>VLOOKUP(Hospital_details[[#This Row],[PA ID]],Patient_details[],11,0)</f>
        <v>750</v>
      </c>
      <c r="P1156" s="31">
        <f>VLOOKUP(Hospital_details[[#This Row],[PA ID]],Patient_details[],12,0)</f>
        <v>70</v>
      </c>
      <c r="Q1156" s="31">
        <f>VLOOKUP(Hospital_details[[#This Row],[Diagnosis_ID]],Diagnosis_details[],5,0)</f>
        <v>250</v>
      </c>
      <c r="R11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56" s="31">
        <f>Hospital_details[[#This Row],[Hospital Charges]]+Hospital_details[[#This Row],[Price of Treatment]]+Hospital_details[[#This Row],[Consultant Fee]]-Hospital_details[[#This Row],[Discount]]</f>
        <v>920</v>
      </c>
      <c r="T11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1157" spans="1:20" hidden="1">
      <c r="A1157" s="27" t="s">
        <v>2330</v>
      </c>
      <c r="B1157" s="28">
        <f>VLOOKUP(Hospital_details[[#This Row],[PA ID]],Patient_details[],2,0)</f>
        <v>42725</v>
      </c>
      <c r="C1157" s="32">
        <f>VLOOKUP(Hospital_details[[#This Row],[PA ID]],Patient_details[],3,0)</f>
        <v>90</v>
      </c>
      <c r="D1157" s="32" t="str">
        <f>VLOOKUP(Hospital_details[[#This Row],[PA ID]],Patient_details[],4,0)</f>
        <v>F</v>
      </c>
      <c r="E1157" s="27" t="str">
        <f>VLOOKUP(Hospital_details[[#This Row],[PA ID]],Patient_details[],5,0)</f>
        <v>Single-occupancy room overnight</v>
      </c>
      <c r="F1157" s="27" t="str">
        <f>VLOOKUP(Hospital_details[[#This Row],[PA ID]],Patient_details[],6,0)</f>
        <v>Clonakilty</v>
      </c>
      <c r="G1157" s="33" t="str">
        <f>VLOOKUP(Hospital_details[[#This Row],[PA ID]],Patient_details[],7,0)</f>
        <v>Cork</v>
      </c>
      <c r="H1157" s="29" t="str">
        <f>VLOOKUP(Hospital_details[[#This Row],[PA ID]],Patient_details[],9,0)</f>
        <v>Neurology department</v>
      </c>
      <c r="I1157" s="27" t="s">
        <v>2331</v>
      </c>
      <c r="J1157" s="27" t="str">
        <f>VLOOKUP(Hospital_details[[#This Row],[Diagnosis_ID]],Diagnosis_details[],2,0)</f>
        <v>Therapy</v>
      </c>
      <c r="K1157" s="27" t="str">
        <f>VLOOKUP(Hospital_details[[#This Row],[Diagnosis_ID]],Diagnosis_details[],3,0)</f>
        <v>Medical card holders</v>
      </c>
      <c r="L1157" s="29" t="str">
        <f>VLOOKUP(Hospital_details[[#This Row],[Diagnosis_ID]],Diagnosis_details[],4,0)</f>
        <v>Dr Doherty</v>
      </c>
      <c r="M1157" s="29" t="str">
        <f>VLOOKUP(Hospital_details[[#This Row],[PA ID]],Patient_details[],10,0)</f>
        <v>Aricept</v>
      </c>
      <c r="N1157" s="29" t="str">
        <f>VLOOKUP(Hospital_details[[#This Row],[PA ID]],Patient_details[],8,0)</f>
        <v>Dementia</v>
      </c>
      <c r="O1157" s="30">
        <f>VLOOKUP(Hospital_details[[#This Row],[PA ID]],Patient_details[],11,0)</f>
        <v>11000</v>
      </c>
      <c r="P1157" s="31">
        <f>VLOOKUP(Hospital_details[[#This Row],[PA ID]],Patient_details[],12,0)</f>
        <v>245</v>
      </c>
      <c r="Q1157" s="31">
        <f>VLOOKUP(Hospital_details[[#This Row],[Diagnosis_ID]],Diagnosis_details[],5,0)</f>
        <v>250</v>
      </c>
      <c r="R11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57" s="31">
        <f>Hospital_details[[#This Row],[Hospital Charges]]+Hospital_details[[#This Row],[Price of Treatment]]+Hospital_details[[#This Row],[Consultant Fee]]-Hospital_details[[#This Row],[Discount]]</f>
        <v>11165</v>
      </c>
      <c r="T11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1158" spans="1:20" hidden="1">
      <c r="A1158" s="27" t="s">
        <v>2332</v>
      </c>
      <c r="B1158" s="28">
        <f>VLOOKUP(Hospital_details[[#This Row],[PA ID]],Patient_details[],2,0)</f>
        <v>42725</v>
      </c>
      <c r="C1158" s="32">
        <f>VLOOKUP(Hospital_details[[#This Row],[PA ID]],Patient_details[],3,0)</f>
        <v>90</v>
      </c>
      <c r="D1158" s="32" t="str">
        <f>VLOOKUP(Hospital_details[[#This Row],[PA ID]],Patient_details[],4,0)</f>
        <v>M</v>
      </c>
      <c r="E1158" s="27" t="str">
        <f>VLOOKUP(Hospital_details[[#This Row],[PA ID]],Patient_details[],5,0)</f>
        <v>Single-occupancy room overnight</v>
      </c>
      <c r="F1158" s="27" t="str">
        <f>VLOOKUP(Hospital_details[[#This Row],[PA ID]],Patient_details[],6,0)</f>
        <v>Portlaoise</v>
      </c>
      <c r="G1158" s="33" t="str">
        <f>VLOOKUP(Hospital_details[[#This Row],[PA ID]],Patient_details[],7,0)</f>
        <v>Laois</v>
      </c>
      <c r="H1158" s="29" t="str">
        <f>VLOOKUP(Hospital_details[[#This Row],[PA ID]],Patient_details[],9,0)</f>
        <v>Neurology department</v>
      </c>
      <c r="I1158" s="27" t="s">
        <v>2333</v>
      </c>
      <c r="J1158" s="27" t="str">
        <f>VLOOKUP(Hospital_details[[#This Row],[Diagnosis_ID]],Diagnosis_details[],2,0)</f>
        <v>Therapy</v>
      </c>
      <c r="K1158" s="27" t="str">
        <f>VLOOKUP(Hospital_details[[#This Row],[Diagnosis_ID]],Diagnosis_details[],3,0)</f>
        <v>Medical card holders</v>
      </c>
      <c r="L1158" s="29" t="str">
        <f>VLOOKUP(Hospital_details[[#This Row],[Diagnosis_ID]],Diagnosis_details[],4,0)</f>
        <v>Dr Doherty</v>
      </c>
      <c r="M1158" s="29" t="str">
        <f>VLOOKUP(Hospital_details[[#This Row],[PA ID]],Patient_details[],10,0)</f>
        <v>Exelon</v>
      </c>
      <c r="N1158" s="29" t="str">
        <f>VLOOKUP(Hospital_details[[#This Row],[PA ID]],Patient_details[],8,0)</f>
        <v>Dementia</v>
      </c>
      <c r="O1158" s="30">
        <f>VLOOKUP(Hospital_details[[#This Row],[PA ID]],Patient_details[],11,0)</f>
        <v>11000</v>
      </c>
      <c r="P1158" s="31">
        <f>VLOOKUP(Hospital_details[[#This Row],[PA ID]],Patient_details[],12,0)</f>
        <v>105</v>
      </c>
      <c r="Q1158" s="31">
        <f>VLOOKUP(Hospital_details[[#This Row],[Diagnosis_ID]],Diagnosis_details[],5,0)</f>
        <v>250</v>
      </c>
      <c r="R11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58" s="31">
        <f>Hospital_details[[#This Row],[Hospital Charges]]+Hospital_details[[#This Row],[Price of Treatment]]+Hospital_details[[#This Row],[Consultant Fee]]-Hospital_details[[#This Row],[Discount]]</f>
        <v>11025</v>
      </c>
      <c r="T11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159" spans="1:20" hidden="1">
      <c r="A1159" s="27" t="s">
        <v>2334</v>
      </c>
      <c r="B1159" s="28">
        <f>VLOOKUP(Hospital_details[[#This Row],[PA ID]],Patient_details[],2,0)</f>
        <v>42725</v>
      </c>
      <c r="C1159" s="32">
        <f>VLOOKUP(Hospital_details[[#This Row],[PA ID]],Patient_details[],3,0)</f>
        <v>89</v>
      </c>
      <c r="D1159" s="32" t="str">
        <f>VLOOKUP(Hospital_details[[#This Row],[PA ID]],Patient_details[],4,0)</f>
        <v>M</v>
      </c>
      <c r="E1159" s="27" t="str">
        <f>VLOOKUP(Hospital_details[[#This Row],[PA ID]],Patient_details[],5,0)</f>
        <v>Day-case</v>
      </c>
      <c r="F1159" s="27" t="str">
        <f>VLOOKUP(Hospital_details[[#This Row],[PA ID]],Patient_details[],6,0)</f>
        <v>Sligo</v>
      </c>
      <c r="G1159" s="33" t="str">
        <f>VLOOKUP(Hospital_details[[#This Row],[PA ID]],Patient_details[],7,0)</f>
        <v>Leitrim</v>
      </c>
      <c r="H1159" s="29" t="str">
        <f>VLOOKUP(Hospital_details[[#This Row],[PA ID]],Patient_details[],9,0)</f>
        <v>Neurology department</v>
      </c>
      <c r="I1159" s="27" t="s">
        <v>2335</v>
      </c>
      <c r="J1159" s="27" t="str">
        <f>VLOOKUP(Hospital_details[[#This Row],[Diagnosis_ID]],Diagnosis_details[],2,0)</f>
        <v>Therapy</v>
      </c>
      <c r="K1159" s="27" t="str">
        <f>VLOOKUP(Hospital_details[[#This Row],[Diagnosis_ID]],Diagnosis_details[],3,0)</f>
        <v>Medical card holders</v>
      </c>
      <c r="L1159" s="29" t="str">
        <f>VLOOKUP(Hospital_details[[#This Row],[Diagnosis_ID]],Diagnosis_details[],4,0)</f>
        <v>Dr Doherty</v>
      </c>
      <c r="M1159" s="29" t="str">
        <f>VLOOKUP(Hospital_details[[#This Row],[PA ID]],Patient_details[],10,0)</f>
        <v>Aricept</v>
      </c>
      <c r="N1159" s="29" t="str">
        <f>VLOOKUP(Hospital_details[[#This Row],[PA ID]],Patient_details[],8,0)</f>
        <v>Dementia</v>
      </c>
      <c r="O1159" s="30">
        <f>VLOOKUP(Hospital_details[[#This Row],[PA ID]],Patient_details[],11,0)</f>
        <v>750</v>
      </c>
      <c r="P1159" s="31">
        <f>VLOOKUP(Hospital_details[[#This Row],[PA ID]],Patient_details[],12,0)</f>
        <v>70</v>
      </c>
      <c r="Q1159" s="31">
        <f>VLOOKUP(Hospital_details[[#This Row],[Diagnosis_ID]],Diagnosis_details[],5,0)</f>
        <v>250</v>
      </c>
      <c r="R11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59" s="31">
        <f>Hospital_details[[#This Row],[Hospital Charges]]+Hospital_details[[#This Row],[Price of Treatment]]+Hospital_details[[#This Row],[Consultant Fee]]-Hospital_details[[#This Row],[Discount]]</f>
        <v>920</v>
      </c>
      <c r="T11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1160" spans="1:20" hidden="1">
      <c r="A1160" s="27" t="s">
        <v>2336</v>
      </c>
      <c r="B1160" s="28">
        <f>VLOOKUP(Hospital_details[[#This Row],[PA ID]],Patient_details[],2,0)</f>
        <v>43288</v>
      </c>
      <c r="C1160" s="32">
        <f>VLOOKUP(Hospital_details[[#This Row],[PA ID]],Patient_details[],3,0)</f>
        <v>26</v>
      </c>
      <c r="D1160" s="32" t="str">
        <f>VLOOKUP(Hospital_details[[#This Row],[PA ID]],Patient_details[],4,0)</f>
        <v>M</v>
      </c>
      <c r="E1160" s="27" t="str">
        <f>VLOOKUP(Hospital_details[[#This Row],[PA ID]],Patient_details[],5,0)</f>
        <v>Multiple-occupancy room overnight</v>
      </c>
      <c r="F1160" s="27" t="str">
        <f>VLOOKUP(Hospital_details[[#This Row],[PA ID]],Patient_details[],6,0)</f>
        <v>Carrick-On-Shannon</v>
      </c>
      <c r="G1160" s="33" t="str">
        <f>VLOOKUP(Hospital_details[[#This Row],[PA ID]],Patient_details[],7,0)</f>
        <v>Leitrim</v>
      </c>
      <c r="H1160" s="29" t="str">
        <f>VLOOKUP(Hospital_details[[#This Row],[PA ID]],Patient_details[],9,0)</f>
        <v>Clinical Research Centre</v>
      </c>
      <c r="I1160" s="27" t="s">
        <v>2337</v>
      </c>
      <c r="J1160" s="27" t="str">
        <f>VLOOKUP(Hospital_details[[#This Row],[Diagnosis_ID]],Diagnosis_details[],2,0)</f>
        <v>Therapy</v>
      </c>
      <c r="K1160" s="27" t="str">
        <f>VLOOKUP(Hospital_details[[#This Row],[Diagnosis_ID]],Diagnosis_details[],3,0)</f>
        <v>Medical card holders</v>
      </c>
      <c r="L1160" s="29" t="str">
        <f>VLOOKUP(Hospital_details[[#This Row],[Diagnosis_ID]],Diagnosis_details[],4,0)</f>
        <v>Dr Fauci</v>
      </c>
      <c r="M1160" s="29" t="str">
        <f>VLOOKUP(Hospital_details[[#This Row],[PA ID]],Patient_details[],10,0)</f>
        <v>alteplase</v>
      </c>
      <c r="N1160" s="29" t="str">
        <f>VLOOKUP(Hospital_details[[#This Row],[PA ID]],Patient_details[],8,0)</f>
        <v>Stroke</v>
      </c>
      <c r="O1160" s="30">
        <f>VLOOKUP(Hospital_details[[#This Row],[PA ID]],Patient_details[],11,0)</f>
        <v>5000</v>
      </c>
      <c r="P1160" s="31">
        <f>VLOOKUP(Hospital_details[[#This Row],[PA ID]],Patient_details[],12,0)</f>
        <v>80</v>
      </c>
      <c r="Q1160" s="31">
        <f>VLOOKUP(Hospital_details[[#This Row],[Diagnosis_ID]],Diagnosis_details[],5,0)</f>
        <v>320</v>
      </c>
      <c r="R11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60" s="31">
        <f>Hospital_details[[#This Row],[Hospital Charges]]+Hospital_details[[#This Row],[Price of Treatment]]+Hospital_details[[#This Row],[Consultant Fee]]-Hospital_details[[#This Row],[Discount]]</f>
        <v>5250</v>
      </c>
      <c r="T11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161" spans="1:20">
      <c r="A1161" s="27" t="s">
        <v>2338</v>
      </c>
      <c r="B1161" s="28">
        <f>VLOOKUP(Hospital_details[[#This Row],[PA ID]],Patient_details[],2,0)</f>
        <v>43650</v>
      </c>
      <c r="C1161" s="32">
        <f>VLOOKUP(Hospital_details[[#This Row],[PA ID]],Patient_details[],3,0)</f>
        <v>32</v>
      </c>
      <c r="D1161" s="32" t="str">
        <f>VLOOKUP(Hospital_details[[#This Row],[PA ID]],Patient_details[],4,0)</f>
        <v>M</v>
      </c>
      <c r="E1161" s="27" t="str">
        <f>VLOOKUP(Hospital_details[[#This Row],[PA ID]],Patient_details[],5,0)</f>
        <v>Single-occupancy room overnight</v>
      </c>
      <c r="F1161" s="27" t="str">
        <f>VLOOKUP(Hospital_details[[#This Row],[PA ID]],Patient_details[],6,0)</f>
        <v>Carrick-On-Shannon</v>
      </c>
      <c r="G1161" s="33" t="str">
        <f>VLOOKUP(Hospital_details[[#This Row],[PA ID]],Patient_details[],7,0)</f>
        <v>Leitrim</v>
      </c>
      <c r="H1161" s="29" t="str">
        <f>VLOOKUP(Hospital_details[[#This Row],[PA ID]],Patient_details[],9,0)</f>
        <v>Clinical Haematology</v>
      </c>
      <c r="I1161" s="27" t="s">
        <v>2339</v>
      </c>
      <c r="J1161" s="27" t="str">
        <f>VLOOKUP(Hospital_details[[#This Row],[Diagnosis_ID]],Diagnosis_details[],2,0)</f>
        <v>Surgery</v>
      </c>
      <c r="K1161" s="27" t="str">
        <f>VLOOKUP(Hospital_details[[#This Row],[Diagnosis_ID]],Diagnosis_details[],3,0)</f>
        <v>Medical card holders</v>
      </c>
      <c r="L1161" s="29" t="str">
        <f>VLOOKUP(Hospital_details[[#This Row],[Diagnosis_ID]],Diagnosis_details[],4,0)</f>
        <v>Dr Birx</v>
      </c>
      <c r="M1161" s="29" t="str">
        <f>VLOOKUP(Hospital_details[[#This Row],[PA ID]],Patient_details[],10,0)</f>
        <v>folic acid</v>
      </c>
      <c r="N1161" s="29" t="str">
        <f>VLOOKUP(Hospital_details[[#This Row],[PA ID]],Patient_details[],8,0)</f>
        <v>Bacterial infection</v>
      </c>
      <c r="O1161" s="30">
        <f>VLOOKUP(Hospital_details[[#This Row],[PA ID]],Patient_details[],11,0)</f>
        <v>11000</v>
      </c>
      <c r="P1161" s="31">
        <f>VLOOKUP(Hospital_details[[#This Row],[PA ID]],Patient_details[],12,0)</f>
        <v>150</v>
      </c>
      <c r="Q1161" s="31">
        <f>VLOOKUP(Hospital_details[[#This Row],[Diagnosis_ID]],Diagnosis_details[],5,0)</f>
        <v>350</v>
      </c>
      <c r="R11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61" s="31">
        <f>Hospital_details[[#This Row],[Hospital Charges]]+Hospital_details[[#This Row],[Price of Treatment]]+Hospital_details[[#This Row],[Consultant Fee]]-Hospital_details[[#This Row],[Discount]]</f>
        <v>10400</v>
      </c>
      <c r="T11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162" spans="1:20">
      <c r="A1162" s="27" t="s">
        <v>2340</v>
      </c>
      <c r="B1162" s="28">
        <f>VLOOKUP(Hospital_details[[#This Row],[PA ID]],Patient_details[],2,0)</f>
        <v>43650</v>
      </c>
      <c r="C1162" s="32">
        <f>VLOOKUP(Hospital_details[[#This Row],[PA ID]],Patient_details[],3,0)</f>
        <v>36</v>
      </c>
      <c r="D1162" s="32" t="str">
        <f>VLOOKUP(Hospital_details[[#This Row],[PA ID]],Patient_details[],4,0)</f>
        <v>M</v>
      </c>
      <c r="E1162" s="27" t="str">
        <f>VLOOKUP(Hospital_details[[#This Row],[PA ID]],Patient_details[],5,0)</f>
        <v>Single-occupancy room overnight</v>
      </c>
      <c r="F1162" s="27" t="str">
        <f>VLOOKUP(Hospital_details[[#This Row],[PA ID]],Patient_details[],6,0)</f>
        <v>Longford</v>
      </c>
      <c r="G1162" s="33" t="str">
        <f>VLOOKUP(Hospital_details[[#This Row],[PA ID]],Patient_details[],7,0)</f>
        <v>Longford</v>
      </c>
      <c r="H1162" s="29" t="str">
        <f>VLOOKUP(Hospital_details[[#This Row],[PA ID]],Patient_details[],9,0)</f>
        <v>Clinical Haematology</v>
      </c>
      <c r="I1162" s="27" t="s">
        <v>2341</v>
      </c>
      <c r="J1162" s="27" t="str">
        <f>VLOOKUP(Hospital_details[[#This Row],[Diagnosis_ID]],Diagnosis_details[],2,0)</f>
        <v>Therapy</v>
      </c>
      <c r="K1162" s="27" t="str">
        <f>VLOOKUP(Hospital_details[[#This Row],[Diagnosis_ID]],Diagnosis_details[],3,0)</f>
        <v>Medical card holders</v>
      </c>
      <c r="L1162" s="29" t="str">
        <f>VLOOKUP(Hospital_details[[#This Row],[Diagnosis_ID]],Diagnosis_details[],4,0)</f>
        <v>Dr Birx</v>
      </c>
      <c r="M1162" s="29" t="str">
        <f>VLOOKUP(Hospital_details[[#This Row],[PA ID]],Patient_details[],10,0)</f>
        <v>folic acid</v>
      </c>
      <c r="N1162" s="29" t="str">
        <f>VLOOKUP(Hospital_details[[#This Row],[PA ID]],Patient_details[],8,0)</f>
        <v>Bacterial infection</v>
      </c>
      <c r="O1162" s="30">
        <f>VLOOKUP(Hospital_details[[#This Row],[PA ID]],Patient_details[],11,0)</f>
        <v>11000</v>
      </c>
      <c r="P1162" s="31">
        <f>VLOOKUP(Hospital_details[[#This Row],[PA ID]],Patient_details[],12,0)</f>
        <v>100</v>
      </c>
      <c r="Q1162" s="31">
        <f>VLOOKUP(Hospital_details[[#This Row],[Diagnosis_ID]],Diagnosis_details[],5,0)</f>
        <v>350</v>
      </c>
      <c r="R11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62" s="31">
        <f>Hospital_details[[#This Row],[Hospital Charges]]+Hospital_details[[#This Row],[Price of Treatment]]+Hospital_details[[#This Row],[Consultant Fee]]-Hospital_details[[#This Row],[Discount]]</f>
        <v>10350</v>
      </c>
      <c r="T11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163" spans="1:20">
      <c r="A1163" s="27" t="s">
        <v>2342</v>
      </c>
      <c r="B1163" s="28">
        <f>VLOOKUP(Hospital_details[[#This Row],[PA ID]],Patient_details[],2,0)</f>
        <v>42618</v>
      </c>
      <c r="C1163" s="32">
        <f>VLOOKUP(Hospital_details[[#This Row],[PA ID]],Patient_details[],3,0)</f>
        <v>48</v>
      </c>
      <c r="D1163" s="32" t="str">
        <f>VLOOKUP(Hospital_details[[#This Row],[PA ID]],Patient_details[],4,0)</f>
        <v>M</v>
      </c>
      <c r="E1163" s="27" t="str">
        <f>VLOOKUP(Hospital_details[[#This Row],[PA ID]],Patient_details[],5,0)</f>
        <v>Multiple-occupancy room overnight</v>
      </c>
      <c r="F1163" s="27" t="str">
        <f>VLOOKUP(Hospital_details[[#This Row],[PA ID]],Patient_details[],6,0)</f>
        <v>Westport</v>
      </c>
      <c r="G1163" s="33" t="str">
        <f>VLOOKUP(Hospital_details[[#This Row],[PA ID]],Patient_details[],7,0)</f>
        <v>Mayo</v>
      </c>
      <c r="H1163" s="29" t="str">
        <f>VLOOKUP(Hospital_details[[#This Row],[PA ID]],Patient_details[],9,0)</f>
        <v>Cardiology</v>
      </c>
      <c r="I1163" s="27" t="s">
        <v>2343</v>
      </c>
      <c r="J1163" s="27" t="str">
        <f>VLOOKUP(Hospital_details[[#This Row],[Diagnosis_ID]],Diagnosis_details[],2,0)</f>
        <v>Therapy</v>
      </c>
      <c r="K1163" s="27" t="str">
        <f>VLOOKUP(Hospital_details[[#This Row],[Diagnosis_ID]],Diagnosis_details[],3,0)</f>
        <v>Medical card holders</v>
      </c>
      <c r="L1163" s="29" t="str">
        <f>VLOOKUP(Hospital_details[[#This Row],[Diagnosis_ID]],Diagnosis_details[],4,0)</f>
        <v>Dr Birx</v>
      </c>
      <c r="M1163" s="29" t="str">
        <f>VLOOKUP(Hospital_details[[#This Row],[PA ID]],Patient_details[],10,0)</f>
        <v>Calcium</v>
      </c>
      <c r="N1163" s="29" t="str">
        <f>VLOOKUP(Hospital_details[[#This Row],[PA ID]],Patient_details[],8,0)</f>
        <v>Cardiovascular disease (CVD)</v>
      </c>
      <c r="O1163" s="30">
        <f>VLOOKUP(Hospital_details[[#This Row],[PA ID]],Patient_details[],11,0)</f>
        <v>5000</v>
      </c>
      <c r="P1163" s="31">
        <f>VLOOKUP(Hospital_details[[#This Row],[PA ID]],Patient_details[],12,0)</f>
        <v>240</v>
      </c>
      <c r="Q1163" s="31">
        <f>VLOOKUP(Hospital_details[[#This Row],[Diagnosis_ID]],Diagnosis_details[],5,0)</f>
        <v>350</v>
      </c>
      <c r="R11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163" s="31">
        <f>Hospital_details[[#This Row],[Hospital Charges]]+Hospital_details[[#This Row],[Price of Treatment]]+Hospital_details[[#This Row],[Consultant Fee]]-Hospital_details[[#This Row],[Discount]]</f>
        <v>5090</v>
      </c>
      <c r="T11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164" spans="1:20" hidden="1">
      <c r="A1164" s="27" t="s">
        <v>2344</v>
      </c>
      <c r="B1164" s="28">
        <f>VLOOKUP(Hospital_details[[#This Row],[PA ID]],Patient_details[],2,0)</f>
        <v>42437</v>
      </c>
      <c r="C1164" s="32">
        <f>VLOOKUP(Hospital_details[[#This Row],[PA ID]],Patient_details[],3,0)</f>
        <v>55</v>
      </c>
      <c r="D1164" s="32" t="str">
        <f>VLOOKUP(Hospital_details[[#This Row],[PA ID]],Patient_details[],4,0)</f>
        <v>M</v>
      </c>
      <c r="E1164" s="27" t="str">
        <f>VLOOKUP(Hospital_details[[#This Row],[PA ID]],Patient_details[],5,0)</f>
        <v>Day-case</v>
      </c>
      <c r="F1164" s="27" t="str">
        <f>VLOOKUP(Hospital_details[[#This Row],[PA ID]],Patient_details[],6,0)</f>
        <v>Ballyhaunis</v>
      </c>
      <c r="G1164" s="33" t="str">
        <f>VLOOKUP(Hospital_details[[#This Row],[PA ID]],Patient_details[],7,0)</f>
        <v>Mayo</v>
      </c>
      <c r="H1164" s="29" t="str">
        <f>VLOOKUP(Hospital_details[[#This Row],[PA ID]],Patient_details[],9,0)</f>
        <v>Clinical Neurophysiology</v>
      </c>
      <c r="I1164" s="27" t="s">
        <v>2345</v>
      </c>
      <c r="J1164" s="27" t="str">
        <f>VLOOKUP(Hospital_details[[#This Row],[Diagnosis_ID]],Diagnosis_details[],2,0)</f>
        <v>Therapy</v>
      </c>
      <c r="K1164" s="27" t="str">
        <f>VLOOKUP(Hospital_details[[#This Row],[Diagnosis_ID]],Diagnosis_details[],3,0)</f>
        <v>Medical card holders</v>
      </c>
      <c r="L1164" s="29" t="str">
        <f>VLOOKUP(Hospital_details[[#This Row],[Diagnosis_ID]],Diagnosis_details[],4,0)</f>
        <v>Dr Doherty</v>
      </c>
      <c r="M1164" s="29" t="str">
        <f>VLOOKUP(Hospital_details[[#This Row],[PA ID]],Patient_details[],10,0)</f>
        <v>Antidepressants</v>
      </c>
      <c r="N1164" s="29" t="str">
        <f>VLOOKUP(Hospital_details[[#This Row],[PA ID]],Patient_details[],8,0)</f>
        <v>Chronic daily headache</v>
      </c>
      <c r="O1164" s="30">
        <f>VLOOKUP(Hospital_details[[#This Row],[PA ID]],Patient_details[],11,0)</f>
        <v>750</v>
      </c>
      <c r="P1164" s="31">
        <f>VLOOKUP(Hospital_details[[#This Row],[PA ID]],Patient_details[],12,0)</f>
        <v>110</v>
      </c>
      <c r="Q1164" s="31">
        <f>VLOOKUP(Hospital_details[[#This Row],[Diagnosis_ID]],Diagnosis_details[],5,0)</f>
        <v>250</v>
      </c>
      <c r="R11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64" s="31">
        <f>Hospital_details[[#This Row],[Hospital Charges]]+Hospital_details[[#This Row],[Price of Treatment]]+Hospital_details[[#This Row],[Consultant Fee]]-Hospital_details[[#This Row],[Discount]]</f>
        <v>960</v>
      </c>
      <c r="T11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1165" spans="1:20" hidden="1">
      <c r="A1165" s="27" t="s">
        <v>2346</v>
      </c>
      <c r="B1165" s="28">
        <f>VLOOKUP(Hospital_details[[#This Row],[PA ID]],Patient_details[],2,0)</f>
        <v>42437</v>
      </c>
      <c r="C1165" s="32">
        <f>VLOOKUP(Hospital_details[[#This Row],[PA ID]],Patient_details[],3,0)</f>
        <v>52</v>
      </c>
      <c r="D1165" s="32" t="str">
        <f>VLOOKUP(Hospital_details[[#This Row],[PA ID]],Patient_details[],4,0)</f>
        <v>M</v>
      </c>
      <c r="E1165" s="27" t="str">
        <f>VLOOKUP(Hospital_details[[#This Row],[PA ID]],Patient_details[],5,0)</f>
        <v>Single-occupancy room overnight</v>
      </c>
      <c r="F1165" s="27" t="str">
        <f>VLOOKUP(Hospital_details[[#This Row],[PA ID]],Patient_details[],6,0)</f>
        <v>Ballyhaunis</v>
      </c>
      <c r="G1165" s="33" t="str">
        <f>VLOOKUP(Hospital_details[[#This Row],[PA ID]],Patient_details[],7,0)</f>
        <v>Mayo</v>
      </c>
      <c r="H1165" s="29" t="str">
        <f>VLOOKUP(Hospital_details[[#This Row],[PA ID]],Patient_details[],9,0)</f>
        <v>Clinical Neurophysiology</v>
      </c>
      <c r="I1165" s="27" t="s">
        <v>2347</v>
      </c>
      <c r="J1165" s="27" t="str">
        <f>VLOOKUP(Hospital_details[[#This Row],[Diagnosis_ID]],Diagnosis_details[],2,0)</f>
        <v>Therapy</v>
      </c>
      <c r="K1165" s="27" t="str">
        <f>VLOOKUP(Hospital_details[[#This Row],[Diagnosis_ID]],Diagnosis_details[],3,0)</f>
        <v>Medical card holders</v>
      </c>
      <c r="L1165" s="29" t="str">
        <f>VLOOKUP(Hospital_details[[#This Row],[Diagnosis_ID]],Diagnosis_details[],4,0)</f>
        <v>Dr Doherty</v>
      </c>
      <c r="M1165" s="29" t="str">
        <f>VLOOKUP(Hospital_details[[#This Row],[PA ID]],Patient_details[],10,0)</f>
        <v>Calcium</v>
      </c>
      <c r="N1165" s="29" t="str">
        <f>VLOOKUP(Hospital_details[[#This Row],[PA ID]],Patient_details[],8,0)</f>
        <v>Chronic daily headache</v>
      </c>
      <c r="O1165" s="30">
        <f>VLOOKUP(Hospital_details[[#This Row],[PA ID]],Patient_details[],11,0)</f>
        <v>11000</v>
      </c>
      <c r="P1165" s="31">
        <f>VLOOKUP(Hospital_details[[#This Row],[PA ID]],Patient_details[],12,0)</f>
        <v>330</v>
      </c>
      <c r="Q1165" s="31">
        <f>VLOOKUP(Hospital_details[[#This Row],[Diagnosis_ID]],Diagnosis_details[],5,0)</f>
        <v>250</v>
      </c>
      <c r="R11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65" s="31">
        <f>Hospital_details[[#This Row],[Hospital Charges]]+Hospital_details[[#This Row],[Price of Treatment]]+Hospital_details[[#This Row],[Consultant Fee]]-Hospital_details[[#This Row],[Discount]]</f>
        <v>11250</v>
      </c>
      <c r="T11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166" spans="1:20" hidden="1">
      <c r="A1166" s="27" t="s">
        <v>2348</v>
      </c>
      <c r="B1166" s="28">
        <f>VLOOKUP(Hospital_details[[#This Row],[PA ID]],Patient_details[],2,0)</f>
        <v>42437</v>
      </c>
      <c r="C1166" s="32">
        <f>VLOOKUP(Hospital_details[[#This Row],[PA ID]],Patient_details[],3,0)</f>
        <v>52</v>
      </c>
      <c r="D1166" s="32" t="str">
        <f>VLOOKUP(Hospital_details[[#This Row],[PA ID]],Patient_details[],4,0)</f>
        <v>F</v>
      </c>
      <c r="E1166" s="27" t="str">
        <f>VLOOKUP(Hospital_details[[#This Row],[PA ID]],Patient_details[],5,0)</f>
        <v>Single-occupancy room overnight</v>
      </c>
      <c r="F1166" s="27" t="str">
        <f>VLOOKUP(Hospital_details[[#This Row],[PA ID]],Patient_details[],6,0)</f>
        <v>Kells</v>
      </c>
      <c r="G1166" s="33" t="str">
        <f>VLOOKUP(Hospital_details[[#This Row],[PA ID]],Patient_details[],7,0)</f>
        <v>Meath</v>
      </c>
      <c r="H1166" s="29" t="str">
        <f>VLOOKUP(Hospital_details[[#This Row],[PA ID]],Patient_details[],9,0)</f>
        <v>Clinical Neurophysiology</v>
      </c>
      <c r="I1166" s="27" t="s">
        <v>2349</v>
      </c>
      <c r="J1166" s="27" t="str">
        <f>VLOOKUP(Hospital_details[[#This Row],[Diagnosis_ID]],Diagnosis_details[],2,0)</f>
        <v>Therapy</v>
      </c>
      <c r="K1166" s="27" t="str">
        <f>VLOOKUP(Hospital_details[[#This Row],[Diagnosis_ID]],Diagnosis_details[],3,0)</f>
        <v>Medical card holders</v>
      </c>
      <c r="L1166" s="29" t="str">
        <f>VLOOKUP(Hospital_details[[#This Row],[Diagnosis_ID]],Diagnosis_details[],4,0)</f>
        <v>Dr Doherty</v>
      </c>
      <c r="M1166" s="29" t="str">
        <f>VLOOKUP(Hospital_details[[#This Row],[PA ID]],Patient_details[],10,0)</f>
        <v>Calcium</v>
      </c>
      <c r="N1166" s="29" t="str">
        <f>VLOOKUP(Hospital_details[[#This Row],[PA ID]],Patient_details[],8,0)</f>
        <v>Chronic daily headache</v>
      </c>
      <c r="O1166" s="30">
        <f>VLOOKUP(Hospital_details[[#This Row],[PA ID]],Patient_details[],11,0)</f>
        <v>11000</v>
      </c>
      <c r="P1166" s="31">
        <f>VLOOKUP(Hospital_details[[#This Row],[PA ID]],Patient_details[],12,0)</f>
        <v>550</v>
      </c>
      <c r="Q1166" s="31">
        <f>VLOOKUP(Hospital_details[[#This Row],[Diagnosis_ID]],Diagnosis_details[],5,0)</f>
        <v>250</v>
      </c>
      <c r="R11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66" s="31">
        <f>Hospital_details[[#This Row],[Hospital Charges]]+Hospital_details[[#This Row],[Price of Treatment]]+Hospital_details[[#This Row],[Consultant Fee]]-Hospital_details[[#This Row],[Discount]]</f>
        <v>11470</v>
      </c>
      <c r="T11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1167" spans="1:20">
      <c r="A1167" s="27" t="s">
        <v>2350</v>
      </c>
      <c r="B1167" s="28">
        <f>VLOOKUP(Hospital_details[[#This Row],[PA ID]],Patient_details[],2,0)</f>
        <v>42498</v>
      </c>
      <c r="C1167" s="32">
        <f>VLOOKUP(Hospital_details[[#This Row],[PA ID]],Patient_details[],3,0)</f>
        <v>58</v>
      </c>
      <c r="D1167" s="32" t="str">
        <f>VLOOKUP(Hospital_details[[#This Row],[PA ID]],Patient_details[],4,0)</f>
        <v>F</v>
      </c>
      <c r="E1167" s="27" t="str">
        <f>VLOOKUP(Hospital_details[[#This Row],[PA ID]],Patient_details[],5,0)</f>
        <v>Multiple-occupancy room overnight</v>
      </c>
      <c r="F1167" s="27" t="str">
        <f>VLOOKUP(Hospital_details[[#This Row],[PA ID]],Patient_details[],6,0)</f>
        <v>Tullamore</v>
      </c>
      <c r="G1167" s="33" t="str">
        <f>VLOOKUP(Hospital_details[[#This Row],[PA ID]],Patient_details[],7,0)</f>
        <v>Offaly</v>
      </c>
      <c r="H1167" s="29" t="str">
        <f>VLOOKUP(Hospital_details[[#This Row],[PA ID]],Patient_details[],9,0)</f>
        <v>Clinical Haematology</v>
      </c>
      <c r="I1167" s="27" t="s">
        <v>2351</v>
      </c>
      <c r="J1167" s="27" t="str">
        <f>VLOOKUP(Hospital_details[[#This Row],[Diagnosis_ID]],Diagnosis_details[],2,0)</f>
        <v>Therapy</v>
      </c>
      <c r="K1167" s="27" t="str">
        <f>VLOOKUP(Hospital_details[[#This Row],[Diagnosis_ID]],Diagnosis_details[],3,0)</f>
        <v>Medical card holders</v>
      </c>
      <c r="L1167" s="29" t="str">
        <f>VLOOKUP(Hospital_details[[#This Row],[Diagnosis_ID]],Diagnosis_details[],4,0)</f>
        <v>Dr Birx</v>
      </c>
      <c r="M1167" s="29" t="str">
        <f>VLOOKUP(Hospital_details[[#This Row],[PA ID]],Patient_details[],10,0)</f>
        <v>folic acid</v>
      </c>
      <c r="N1167" s="29" t="str">
        <f>VLOOKUP(Hospital_details[[#This Row],[PA ID]],Patient_details[],8,0)</f>
        <v>Bacterial infection</v>
      </c>
      <c r="O1167" s="30">
        <f>VLOOKUP(Hospital_details[[#This Row],[PA ID]],Patient_details[],11,0)</f>
        <v>5000</v>
      </c>
      <c r="P1167" s="31">
        <f>VLOOKUP(Hospital_details[[#This Row],[PA ID]],Patient_details[],12,0)</f>
        <v>200</v>
      </c>
      <c r="Q1167" s="31">
        <f>VLOOKUP(Hospital_details[[#This Row],[Diagnosis_ID]],Diagnosis_details[],5,0)</f>
        <v>350</v>
      </c>
      <c r="R11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167" s="31">
        <f>Hospital_details[[#This Row],[Hospital Charges]]+Hospital_details[[#This Row],[Price of Treatment]]+Hospital_details[[#This Row],[Consultant Fee]]-Hospital_details[[#This Row],[Discount]]</f>
        <v>5050</v>
      </c>
      <c r="T11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1515</v>
      </c>
    </row>
    <row r="1168" spans="1:20">
      <c r="A1168" s="27" t="s">
        <v>2352</v>
      </c>
      <c r="B1168" s="28">
        <f>VLOOKUP(Hospital_details[[#This Row],[PA ID]],Patient_details[],2,0)</f>
        <v>43041</v>
      </c>
      <c r="C1168" s="32">
        <f>VLOOKUP(Hospital_details[[#This Row],[PA ID]],Patient_details[],3,0)</f>
        <v>38</v>
      </c>
      <c r="D1168" s="32" t="str">
        <f>VLOOKUP(Hospital_details[[#This Row],[PA ID]],Patient_details[],4,0)</f>
        <v>F</v>
      </c>
      <c r="E1168" s="27" t="str">
        <f>VLOOKUP(Hospital_details[[#This Row],[PA ID]],Patient_details[],5,0)</f>
        <v>Single-occupancy room overnight</v>
      </c>
      <c r="F1168" s="27" t="str">
        <f>VLOOKUP(Hospital_details[[#This Row],[PA ID]],Patient_details[],6,0)</f>
        <v>Carrick-On-Shannon</v>
      </c>
      <c r="G1168" s="33" t="str">
        <f>VLOOKUP(Hospital_details[[#This Row],[PA ID]],Patient_details[],7,0)</f>
        <v>Roscommon</v>
      </c>
      <c r="H1168" s="29" t="str">
        <f>VLOOKUP(Hospital_details[[#This Row],[PA ID]],Patient_details[],9,0)</f>
        <v>Surgery</v>
      </c>
      <c r="I1168" s="27" t="s">
        <v>2353</v>
      </c>
      <c r="J1168" s="27" t="str">
        <f>VLOOKUP(Hospital_details[[#This Row],[Diagnosis_ID]],Diagnosis_details[],2,0)</f>
        <v>Therapy</v>
      </c>
      <c r="K1168" s="27" t="str">
        <f>VLOOKUP(Hospital_details[[#This Row],[Diagnosis_ID]],Diagnosis_details[],3,0)</f>
        <v>Medical card holders</v>
      </c>
      <c r="L1168" s="29" t="str">
        <f>VLOOKUP(Hospital_details[[#This Row],[Diagnosis_ID]],Diagnosis_details[],4,0)</f>
        <v>Dr Birx</v>
      </c>
      <c r="M1168" s="29" t="str">
        <f>VLOOKUP(Hospital_details[[#This Row],[PA ID]],Patient_details[],10,0)</f>
        <v>Corticosteroids</v>
      </c>
      <c r="N1168" s="29" t="str">
        <f>VLOOKUP(Hospital_details[[#This Row],[PA ID]],Patient_details[],8,0)</f>
        <v>Orthopaedic</v>
      </c>
      <c r="O1168" s="30">
        <f>VLOOKUP(Hospital_details[[#This Row],[PA ID]],Patient_details[],11,0)</f>
        <v>28000</v>
      </c>
      <c r="P1168" s="31">
        <f>VLOOKUP(Hospital_details[[#This Row],[PA ID]],Patient_details[],12,0)</f>
        <v>720</v>
      </c>
      <c r="Q1168" s="31">
        <f>VLOOKUP(Hospital_details[[#This Row],[Diagnosis_ID]],Diagnosis_details[],5,0)</f>
        <v>350</v>
      </c>
      <c r="R11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168" s="31">
        <f>Hospital_details[[#This Row],[Hospital Charges]]+Hospital_details[[#This Row],[Price of Treatment]]+Hospital_details[[#This Row],[Consultant Fee]]-Hospital_details[[#This Row],[Discount]]</f>
        <v>26270</v>
      </c>
      <c r="T11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7881</v>
      </c>
    </row>
    <row r="1169" spans="1:20">
      <c r="A1169" s="27" t="s">
        <v>2354</v>
      </c>
      <c r="B1169" s="28">
        <f>VLOOKUP(Hospital_details[[#This Row],[PA ID]],Patient_details[],2,0)</f>
        <v>43809</v>
      </c>
      <c r="C1169" s="32">
        <f>VLOOKUP(Hospital_details[[#This Row],[PA ID]],Patient_details[],3,0)</f>
        <v>60</v>
      </c>
      <c r="D1169" s="32" t="str">
        <f>VLOOKUP(Hospital_details[[#This Row],[PA ID]],Patient_details[],4,0)</f>
        <v>M</v>
      </c>
      <c r="E1169" s="27" t="str">
        <f>VLOOKUP(Hospital_details[[#This Row],[PA ID]],Patient_details[],5,0)</f>
        <v>Single-occupancy room overnight</v>
      </c>
      <c r="F1169" s="27" t="str">
        <f>VLOOKUP(Hospital_details[[#This Row],[PA ID]],Patient_details[],6,0)</f>
        <v>Roscommon</v>
      </c>
      <c r="G1169" s="33" t="str">
        <f>VLOOKUP(Hospital_details[[#This Row],[PA ID]],Patient_details[],7,0)</f>
        <v>Roscommon</v>
      </c>
      <c r="H1169" s="29" t="str">
        <f>VLOOKUP(Hospital_details[[#This Row],[PA ID]],Patient_details[],9,0)</f>
        <v>Cardiology</v>
      </c>
      <c r="I1169" s="27" t="s">
        <v>2355</v>
      </c>
      <c r="J1169" s="27" t="str">
        <f>VLOOKUP(Hospital_details[[#This Row],[Diagnosis_ID]],Diagnosis_details[],2,0)</f>
        <v>Therapy</v>
      </c>
      <c r="K1169" s="27" t="str">
        <f>VLOOKUP(Hospital_details[[#This Row],[Diagnosis_ID]],Diagnosis_details[],3,0)</f>
        <v>Medical card holders</v>
      </c>
      <c r="L1169" s="29" t="str">
        <f>VLOOKUP(Hospital_details[[#This Row],[Diagnosis_ID]],Diagnosis_details[],4,0)</f>
        <v>Dr Birx</v>
      </c>
      <c r="M1169" s="29" t="str">
        <f>VLOOKUP(Hospital_details[[#This Row],[PA ID]],Patient_details[],10,0)</f>
        <v>Aspirin</v>
      </c>
      <c r="N1169" s="29" t="str">
        <f>VLOOKUP(Hospital_details[[#This Row],[PA ID]],Patient_details[],8,0)</f>
        <v>Cardiovascular disease (CVD)</v>
      </c>
      <c r="O1169" s="30">
        <f>VLOOKUP(Hospital_details[[#This Row],[PA ID]],Patient_details[],11,0)</f>
        <v>11000</v>
      </c>
      <c r="P1169" s="31">
        <f>VLOOKUP(Hospital_details[[#This Row],[PA ID]],Patient_details[],12,0)</f>
        <v>220</v>
      </c>
      <c r="Q1169" s="31">
        <f>VLOOKUP(Hospital_details[[#This Row],[Diagnosis_ID]],Diagnosis_details[],5,0)</f>
        <v>350</v>
      </c>
      <c r="R11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69" s="31">
        <f>Hospital_details[[#This Row],[Hospital Charges]]+Hospital_details[[#This Row],[Price of Treatment]]+Hospital_details[[#This Row],[Consultant Fee]]-Hospital_details[[#This Row],[Discount]]</f>
        <v>10470</v>
      </c>
      <c r="T11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170" spans="1:20">
      <c r="A1170" s="27" t="s">
        <v>2356</v>
      </c>
      <c r="B1170" s="28">
        <f>VLOOKUP(Hospital_details[[#This Row],[PA ID]],Patient_details[],2,0)</f>
        <v>43809</v>
      </c>
      <c r="C1170" s="32">
        <f>VLOOKUP(Hospital_details[[#This Row],[PA ID]],Patient_details[],3,0)</f>
        <v>55</v>
      </c>
      <c r="D1170" s="32" t="str">
        <f>VLOOKUP(Hospital_details[[#This Row],[PA ID]],Patient_details[],4,0)</f>
        <v>M</v>
      </c>
      <c r="E1170" s="27" t="str">
        <f>VLOOKUP(Hospital_details[[#This Row],[PA ID]],Patient_details[],5,0)</f>
        <v>Day-case</v>
      </c>
      <c r="F1170" s="27" t="str">
        <f>VLOOKUP(Hospital_details[[#This Row],[PA ID]],Patient_details[],6,0)</f>
        <v>Mullingar</v>
      </c>
      <c r="G1170" s="33" t="str">
        <f>VLOOKUP(Hospital_details[[#This Row],[PA ID]],Patient_details[],7,0)</f>
        <v>Westmeath</v>
      </c>
      <c r="H1170" s="29" t="str">
        <f>VLOOKUP(Hospital_details[[#This Row],[PA ID]],Patient_details[],9,0)</f>
        <v>Cardiology</v>
      </c>
      <c r="I1170" s="27" t="s">
        <v>2357</v>
      </c>
      <c r="J1170" s="27" t="str">
        <f>VLOOKUP(Hospital_details[[#This Row],[Diagnosis_ID]],Diagnosis_details[],2,0)</f>
        <v>Therapy</v>
      </c>
      <c r="K1170" s="27" t="str">
        <f>VLOOKUP(Hospital_details[[#This Row],[Diagnosis_ID]],Diagnosis_details[],3,0)</f>
        <v>Medical card holders</v>
      </c>
      <c r="L1170" s="29" t="str">
        <f>VLOOKUP(Hospital_details[[#This Row],[Diagnosis_ID]],Diagnosis_details[],4,0)</f>
        <v>Dr Birx</v>
      </c>
      <c r="M1170" s="29" t="str">
        <f>VLOOKUP(Hospital_details[[#This Row],[PA ID]],Patient_details[],10,0)</f>
        <v>Calcium</v>
      </c>
      <c r="N1170" s="29" t="str">
        <f>VLOOKUP(Hospital_details[[#This Row],[PA ID]],Patient_details[],8,0)</f>
        <v>Cardiovascular disease (CVD)</v>
      </c>
      <c r="O1170" s="30">
        <f>VLOOKUP(Hospital_details[[#This Row],[PA ID]],Patient_details[],11,0)</f>
        <v>750</v>
      </c>
      <c r="P1170" s="31">
        <f>VLOOKUP(Hospital_details[[#This Row],[PA ID]],Patient_details[],12,0)</f>
        <v>330</v>
      </c>
      <c r="Q1170" s="31">
        <f>VLOOKUP(Hospital_details[[#This Row],[Diagnosis_ID]],Diagnosis_details[],5,0)</f>
        <v>350</v>
      </c>
      <c r="R11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70" s="31">
        <f>Hospital_details[[#This Row],[Hospital Charges]]+Hospital_details[[#This Row],[Price of Treatment]]+Hospital_details[[#This Row],[Consultant Fee]]-Hospital_details[[#This Row],[Discount]]</f>
        <v>1280</v>
      </c>
      <c r="T11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384</v>
      </c>
    </row>
    <row r="1171" spans="1:20">
      <c r="A1171" s="27" t="s">
        <v>2358</v>
      </c>
      <c r="B1171" s="28">
        <f>VLOOKUP(Hospital_details[[#This Row],[PA ID]],Patient_details[],2,0)</f>
        <v>43809</v>
      </c>
      <c r="C1171" s="32">
        <f>VLOOKUP(Hospital_details[[#This Row],[PA ID]],Patient_details[],3,0)</f>
        <v>43</v>
      </c>
      <c r="D1171" s="32" t="str">
        <f>VLOOKUP(Hospital_details[[#This Row],[PA ID]],Patient_details[],4,0)</f>
        <v>F</v>
      </c>
      <c r="E1171" s="27" t="str">
        <f>VLOOKUP(Hospital_details[[#This Row],[PA ID]],Patient_details[],5,0)</f>
        <v>Multiple-occupancy room overnight</v>
      </c>
      <c r="F1171" s="27" t="str">
        <f>VLOOKUP(Hospital_details[[#This Row],[PA ID]],Patient_details[],6,0)</f>
        <v>Sligo</v>
      </c>
      <c r="G1171" s="33" t="str">
        <f>VLOOKUP(Hospital_details[[#This Row],[PA ID]],Patient_details[],7,0)</f>
        <v>Sligo</v>
      </c>
      <c r="H1171" s="29" t="str">
        <f>VLOOKUP(Hospital_details[[#This Row],[PA ID]],Patient_details[],9,0)</f>
        <v>Cardiology</v>
      </c>
      <c r="I1171" s="27" t="s">
        <v>2359</v>
      </c>
      <c r="J1171" s="27" t="str">
        <f>VLOOKUP(Hospital_details[[#This Row],[Diagnosis_ID]],Diagnosis_details[],2,0)</f>
        <v>Therapy</v>
      </c>
      <c r="K1171" s="27" t="str">
        <f>VLOOKUP(Hospital_details[[#This Row],[Diagnosis_ID]],Diagnosis_details[],3,0)</f>
        <v>Medical card holders</v>
      </c>
      <c r="L1171" s="29" t="str">
        <f>VLOOKUP(Hospital_details[[#This Row],[Diagnosis_ID]],Diagnosis_details[],4,0)</f>
        <v>Dr Birx</v>
      </c>
      <c r="M1171" s="29" t="str">
        <f>VLOOKUP(Hospital_details[[#This Row],[PA ID]],Patient_details[],10,0)</f>
        <v>Calcium</v>
      </c>
      <c r="N1171" s="29" t="str">
        <f>VLOOKUP(Hospital_details[[#This Row],[PA ID]],Patient_details[],8,0)</f>
        <v>Cardiovascular disease (CVD)</v>
      </c>
      <c r="O1171" s="30">
        <f>VLOOKUP(Hospital_details[[#This Row],[PA ID]],Patient_details[],11,0)</f>
        <v>5000</v>
      </c>
      <c r="P1171" s="31">
        <f>VLOOKUP(Hospital_details[[#This Row],[PA ID]],Patient_details[],12,0)</f>
        <v>330</v>
      </c>
      <c r="Q1171" s="31">
        <f>VLOOKUP(Hospital_details[[#This Row],[Diagnosis_ID]],Diagnosis_details[],5,0)</f>
        <v>350</v>
      </c>
      <c r="R11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171" s="31">
        <f>Hospital_details[[#This Row],[Hospital Charges]]+Hospital_details[[#This Row],[Price of Treatment]]+Hospital_details[[#This Row],[Consultant Fee]]-Hospital_details[[#This Row],[Discount]]</f>
        <v>5180</v>
      </c>
      <c r="T11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1554</v>
      </c>
    </row>
    <row r="1172" spans="1:20">
      <c r="A1172" s="27" t="s">
        <v>2360</v>
      </c>
      <c r="B1172" s="28">
        <f>VLOOKUP(Hospital_details[[#This Row],[PA ID]],Patient_details[],2,0)</f>
        <v>43809</v>
      </c>
      <c r="C1172" s="32">
        <f>VLOOKUP(Hospital_details[[#This Row],[PA ID]],Patient_details[],3,0)</f>
        <v>35</v>
      </c>
      <c r="D1172" s="32" t="str">
        <f>VLOOKUP(Hospital_details[[#This Row],[PA ID]],Patient_details[],4,0)</f>
        <v>M</v>
      </c>
      <c r="E1172" s="27" t="str">
        <f>VLOOKUP(Hospital_details[[#This Row],[PA ID]],Patient_details[],5,0)</f>
        <v>Day-case</v>
      </c>
      <c r="F1172" s="27" t="str">
        <f>VLOOKUP(Hospital_details[[#This Row],[PA ID]],Patient_details[],6,0)</f>
        <v>Longford</v>
      </c>
      <c r="G1172" s="33" t="str">
        <f>VLOOKUP(Hospital_details[[#This Row],[PA ID]],Patient_details[],7,0)</f>
        <v>Longford</v>
      </c>
      <c r="H1172" s="29" t="str">
        <f>VLOOKUP(Hospital_details[[#This Row],[PA ID]],Patient_details[],9,0)</f>
        <v>Cardiology</v>
      </c>
      <c r="I1172" s="27" t="s">
        <v>2361</v>
      </c>
      <c r="J1172" s="27" t="str">
        <f>VLOOKUP(Hospital_details[[#This Row],[Diagnosis_ID]],Diagnosis_details[],2,0)</f>
        <v>Therapy</v>
      </c>
      <c r="K1172" s="27" t="str">
        <f>VLOOKUP(Hospital_details[[#This Row],[Diagnosis_ID]],Diagnosis_details[],3,0)</f>
        <v>Medical card holders</v>
      </c>
      <c r="L1172" s="29" t="str">
        <f>VLOOKUP(Hospital_details[[#This Row],[Diagnosis_ID]],Diagnosis_details[],4,0)</f>
        <v>Dr Birx</v>
      </c>
      <c r="M1172" s="29" t="str">
        <f>VLOOKUP(Hospital_details[[#This Row],[PA ID]],Patient_details[],10,0)</f>
        <v>Calcium</v>
      </c>
      <c r="N1172" s="29" t="str">
        <f>VLOOKUP(Hospital_details[[#This Row],[PA ID]],Patient_details[],8,0)</f>
        <v>Cardiovascular disease (CVD)</v>
      </c>
      <c r="O1172" s="30">
        <f>VLOOKUP(Hospital_details[[#This Row],[PA ID]],Patient_details[],11,0)</f>
        <v>750</v>
      </c>
      <c r="P1172" s="31">
        <f>VLOOKUP(Hospital_details[[#This Row],[PA ID]],Patient_details[],12,0)</f>
        <v>440</v>
      </c>
      <c r="Q1172" s="31">
        <f>VLOOKUP(Hospital_details[[#This Row],[Diagnosis_ID]],Diagnosis_details[],5,0)</f>
        <v>350</v>
      </c>
      <c r="R11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72" s="31">
        <f>Hospital_details[[#This Row],[Hospital Charges]]+Hospital_details[[#This Row],[Price of Treatment]]+Hospital_details[[#This Row],[Consultant Fee]]-Hospital_details[[#This Row],[Discount]]</f>
        <v>1390</v>
      </c>
      <c r="T11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417</v>
      </c>
    </row>
    <row r="1173" spans="1:20">
      <c r="A1173" s="27" t="s">
        <v>2362</v>
      </c>
      <c r="B1173" s="28">
        <f>VLOOKUP(Hospital_details[[#This Row],[PA ID]],Patient_details[],2,0)</f>
        <v>42443</v>
      </c>
      <c r="C1173" s="32">
        <f>VLOOKUP(Hospital_details[[#This Row],[PA ID]],Patient_details[],3,0)</f>
        <v>38</v>
      </c>
      <c r="D1173" s="32" t="str">
        <f>VLOOKUP(Hospital_details[[#This Row],[PA ID]],Patient_details[],4,0)</f>
        <v>F</v>
      </c>
      <c r="E1173" s="27" t="str">
        <f>VLOOKUP(Hospital_details[[#This Row],[PA ID]],Patient_details[],5,0)</f>
        <v>Single-occupancy room overnight</v>
      </c>
      <c r="F1173" s="27" t="str">
        <f>VLOOKUP(Hospital_details[[#This Row],[PA ID]],Patient_details[],6,0)</f>
        <v>Sligo</v>
      </c>
      <c r="G1173" s="33" t="str">
        <f>VLOOKUP(Hospital_details[[#This Row],[PA ID]],Patient_details[],7,0)</f>
        <v>Sligo</v>
      </c>
      <c r="H1173" s="29" t="str">
        <f>VLOOKUP(Hospital_details[[#This Row],[PA ID]],Patient_details[],9,0)</f>
        <v>Clinical Haematology</v>
      </c>
      <c r="I1173" s="27" t="s">
        <v>2363</v>
      </c>
      <c r="J1173" s="27" t="str">
        <f>VLOOKUP(Hospital_details[[#This Row],[Diagnosis_ID]],Diagnosis_details[],2,0)</f>
        <v>Therapy</v>
      </c>
      <c r="K1173" s="27" t="str">
        <f>VLOOKUP(Hospital_details[[#This Row],[Diagnosis_ID]],Diagnosis_details[],3,0)</f>
        <v>Medical card holders</v>
      </c>
      <c r="L1173" s="29" t="str">
        <f>VLOOKUP(Hospital_details[[#This Row],[Diagnosis_ID]],Diagnosis_details[],4,0)</f>
        <v>Dr Birx</v>
      </c>
      <c r="M1173" s="29" t="str">
        <f>VLOOKUP(Hospital_details[[#This Row],[PA ID]],Patient_details[],10,0)</f>
        <v>folic acid</v>
      </c>
      <c r="N1173" s="29" t="str">
        <f>VLOOKUP(Hospital_details[[#This Row],[PA ID]],Patient_details[],8,0)</f>
        <v>Bacterial infection</v>
      </c>
      <c r="O1173" s="30">
        <f>VLOOKUP(Hospital_details[[#This Row],[PA ID]],Patient_details[],11,0)</f>
        <v>11000</v>
      </c>
      <c r="P1173" s="31">
        <f>VLOOKUP(Hospital_details[[#This Row],[PA ID]],Patient_details[],12,0)</f>
        <v>100</v>
      </c>
      <c r="Q1173" s="31">
        <f>VLOOKUP(Hospital_details[[#This Row],[Diagnosis_ID]],Diagnosis_details[],5,0)</f>
        <v>350</v>
      </c>
      <c r="R11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73" s="31">
        <f>Hospital_details[[#This Row],[Hospital Charges]]+Hospital_details[[#This Row],[Price of Treatment]]+Hospital_details[[#This Row],[Consultant Fee]]-Hospital_details[[#This Row],[Discount]]</f>
        <v>10350</v>
      </c>
      <c r="T11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174" spans="1:20">
      <c r="A1174" s="27" t="s">
        <v>2364</v>
      </c>
      <c r="B1174" s="28">
        <f>VLOOKUP(Hospital_details[[#This Row],[PA ID]],Patient_details[],2,0)</f>
        <v>42485</v>
      </c>
      <c r="C1174" s="32">
        <f>VLOOKUP(Hospital_details[[#This Row],[PA ID]],Patient_details[],3,0)</f>
        <v>48</v>
      </c>
      <c r="D1174" s="32" t="str">
        <f>VLOOKUP(Hospital_details[[#This Row],[PA ID]],Patient_details[],4,0)</f>
        <v>M</v>
      </c>
      <c r="E1174" s="27" t="str">
        <f>VLOOKUP(Hospital_details[[#This Row],[PA ID]],Patient_details[],5,0)</f>
        <v>Single-occupancy room overnight</v>
      </c>
      <c r="F1174" s="27" t="str">
        <f>VLOOKUP(Hospital_details[[#This Row],[PA ID]],Patient_details[],6,0)</f>
        <v>Tralee</v>
      </c>
      <c r="G1174" s="33" t="str">
        <f>VLOOKUP(Hospital_details[[#This Row],[PA ID]],Patient_details[],7,0)</f>
        <v>Kerry</v>
      </c>
      <c r="H1174" s="29" t="str">
        <f>VLOOKUP(Hospital_details[[#This Row],[PA ID]],Patient_details[],9,0)</f>
        <v>Clinical Haematology</v>
      </c>
      <c r="I1174" s="27" t="s">
        <v>2365</v>
      </c>
      <c r="J1174" s="27" t="str">
        <f>VLOOKUP(Hospital_details[[#This Row],[Diagnosis_ID]],Diagnosis_details[],2,0)</f>
        <v>Therapy</v>
      </c>
      <c r="K1174" s="27" t="str">
        <f>VLOOKUP(Hospital_details[[#This Row],[Diagnosis_ID]],Diagnosis_details[],3,0)</f>
        <v>Medical card holders</v>
      </c>
      <c r="L1174" s="29" t="str">
        <f>VLOOKUP(Hospital_details[[#This Row],[Diagnosis_ID]],Diagnosis_details[],4,0)</f>
        <v>Dr Birx</v>
      </c>
      <c r="M1174" s="29" t="str">
        <f>VLOOKUP(Hospital_details[[#This Row],[PA ID]],Patient_details[],10,0)</f>
        <v>folic acid</v>
      </c>
      <c r="N1174" s="29" t="str">
        <f>VLOOKUP(Hospital_details[[#This Row],[PA ID]],Patient_details[],8,0)</f>
        <v>Bacterial infection</v>
      </c>
      <c r="O1174" s="30">
        <f>VLOOKUP(Hospital_details[[#This Row],[PA ID]],Patient_details[],11,0)</f>
        <v>11000</v>
      </c>
      <c r="P1174" s="31">
        <f>VLOOKUP(Hospital_details[[#This Row],[PA ID]],Patient_details[],12,0)</f>
        <v>400</v>
      </c>
      <c r="Q1174" s="31">
        <f>VLOOKUP(Hospital_details[[#This Row],[Diagnosis_ID]],Diagnosis_details[],5,0)</f>
        <v>350</v>
      </c>
      <c r="R11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74" s="31">
        <f>Hospital_details[[#This Row],[Hospital Charges]]+Hospital_details[[#This Row],[Price of Treatment]]+Hospital_details[[#This Row],[Consultant Fee]]-Hospital_details[[#This Row],[Discount]]</f>
        <v>10650</v>
      </c>
      <c r="T11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175" spans="1:20">
      <c r="A1175" s="27" t="s">
        <v>2366</v>
      </c>
      <c r="B1175" s="28">
        <f>VLOOKUP(Hospital_details[[#This Row],[PA ID]],Patient_details[],2,0)</f>
        <v>43034</v>
      </c>
      <c r="C1175" s="32">
        <f>VLOOKUP(Hospital_details[[#This Row],[PA ID]],Patient_details[],3,0)</f>
        <v>38</v>
      </c>
      <c r="D1175" s="32" t="str">
        <f>VLOOKUP(Hospital_details[[#This Row],[PA ID]],Patient_details[],4,0)</f>
        <v>F</v>
      </c>
      <c r="E1175" s="27" t="str">
        <f>VLOOKUP(Hospital_details[[#This Row],[PA ID]],Patient_details[],5,0)</f>
        <v>Day-case</v>
      </c>
      <c r="F1175" s="27" t="str">
        <f>VLOOKUP(Hospital_details[[#This Row],[PA ID]],Patient_details[],6,0)</f>
        <v>Tralee</v>
      </c>
      <c r="G1175" s="33" t="str">
        <f>VLOOKUP(Hospital_details[[#This Row],[PA ID]],Patient_details[],7,0)</f>
        <v>Kerry</v>
      </c>
      <c r="H1175" s="29" t="str">
        <f>VLOOKUP(Hospital_details[[#This Row],[PA ID]],Patient_details[],9,0)</f>
        <v>Clinical Haematology</v>
      </c>
      <c r="I1175" s="27" t="s">
        <v>2367</v>
      </c>
      <c r="J1175" s="27" t="str">
        <f>VLOOKUP(Hospital_details[[#This Row],[Diagnosis_ID]],Diagnosis_details[],2,0)</f>
        <v>Therapy</v>
      </c>
      <c r="K1175" s="27" t="str">
        <f>VLOOKUP(Hospital_details[[#This Row],[Diagnosis_ID]],Diagnosis_details[],3,0)</f>
        <v>Medical card holders</v>
      </c>
      <c r="L1175" s="29" t="str">
        <f>VLOOKUP(Hospital_details[[#This Row],[Diagnosis_ID]],Diagnosis_details[],4,0)</f>
        <v>Dr Birx</v>
      </c>
      <c r="M1175" s="29" t="str">
        <f>VLOOKUP(Hospital_details[[#This Row],[PA ID]],Patient_details[],10,0)</f>
        <v>folic acid</v>
      </c>
      <c r="N1175" s="29" t="str">
        <f>VLOOKUP(Hospital_details[[#This Row],[PA ID]],Patient_details[],8,0)</f>
        <v>Bacterial infection</v>
      </c>
      <c r="O1175" s="30">
        <f>VLOOKUP(Hospital_details[[#This Row],[PA ID]],Patient_details[],11,0)</f>
        <v>750</v>
      </c>
      <c r="P1175" s="31">
        <f>VLOOKUP(Hospital_details[[#This Row],[PA ID]],Patient_details[],12,0)</f>
        <v>200</v>
      </c>
      <c r="Q1175" s="31">
        <f>VLOOKUP(Hospital_details[[#This Row],[Diagnosis_ID]],Diagnosis_details[],5,0)</f>
        <v>350</v>
      </c>
      <c r="R11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75" s="31">
        <f>Hospital_details[[#This Row],[Hospital Charges]]+Hospital_details[[#This Row],[Price of Treatment]]+Hospital_details[[#This Row],[Consultant Fee]]-Hospital_details[[#This Row],[Discount]]</f>
        <v>1150</v>
      </c>
      <c r="T11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345</v>
      </c>
    </row>
    <row r="1176" spans="1:20" hidden="1">
      <c r="A1176" s="27" t="s">
        <v>2368</v>
      </c>
      <c r="B1176" s="28">
        <f>VLOOKUP(Hospital_details[[#This Row],[PA ID]],Patient_details[],2,0)</f>
        <v>42972</v>
      </c>
      <c r="C1176" s="32">
        <f>VLOOKUP(Hospital_details[[#This Row],[PA ID]],Patient_details[],3,0)</f>
        <v>43</v>
      </c>
      <c r="D1176" s="32" t="str">
        <f>VLOOKUP(Hospital_details[[#This Row],[PA ID]],Patient_details[],4,0)</f>
        <v>M</v>
      </c>
      <c r="E1176" s="27" t="str">
        <f>VLOOKUP(Hospital_details[[#This Row],[PA ID]],Patient_details[],5,0)</f>
        <v>Multiple-occupancy room overnight</v>
      </c>
      <c r="F1176" s="27" t="str">
        <f>VLOOKUP(Hospital_details[[#This Row],[PA ID]],Patient_details[],6,0)</f>
        <v>Longford</v>
      </c>
      <c r="G1176" s="33" t="str">
        <f>VLOOKUP(Hospital_details[[#This Row],[PA ID]],Patient_details[],7,0)</f>
        <v>Longford</v>
      </c>
      <c r="H1176" s="29" t="str">
        <f>VLOOKUP(Hospital_details[[#This Row],[PA ID]],Patient_details[],9,0)</f>
        <v>Clinical Research Centre</v>
      </c>
      <c r="I1176" s="27" t="s">
        <v>2369</v>
      </c>
      <c r="J1176" s="27" t="str">
        <f>VLOOKUP(Hospital_details[[#This Row],[Diagnosis_ID]],Diagnosis_details[],2,0)</f>
        <v>Therapy</v>
      </c>
      <c r="K1176" s="27" t="str">
        <f>VLOOKUP(Hospital_details[[#This Row],[Diagnosis_ID]],Diagnosis_details[],3,0)</f>
        <v>Medical card holders</v>
      </c>
      <c r="L1176" s="29" t="str">
        <f>VLOOKUP(Hospital_details[[#This Row],[Diagnosis_ID]],Diagnosis_details[],4,0)</f>
        <v>Dr Fauci</v>
      </c>
      <c r="M1176" s="29" t="str">
        <f>VLOOKUP(Hospital_details[[#This Row],[PA ID]],Patient_details[],10,0)</f>
        <v>Calcium</v>
      </c>
      <c r="N1176" s="29" t="str">
        <f>VLOOKUP(Hospital_details[[#This Row],[PA ID]],Patient_details[],8,0)</f>
        <v>Parkinson's disease</v>
      </c>
      <c r="O1176" s="30">
        <f>VLOOKUP(Hospital_details[[#This Row],[PA ID]],Patient_details[],11,0)</f>
        <v>5000</v>
      </c>
      <c r="P1176" s="31">
        <f>VLOOKUP(Hospital_details[[#This Row],[PA ID]],Patient_details[],12,0)</f>
        <v>660</v>
      </c>
      <c r="Q1176" s="31">
        <f>VLOOKUP(Hospital_details[[#This Row],[Diagnosis_ID]],Diagnosis_details[],5,0)</f>
        <v>320</v>
      </c>
      <c r="R11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76" s="31">
        <f>Hospital_details[[#This Row],[Hospital Charges]]+Hospital_details[[#This Row],[Price of Treatment]]+Hospital_details[[#This Row],[Consultant Fee]]-Hospital_details[[#This Row],[Discount]]</f>
        <v>5830</v>
      </c>
      <c r="T11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1749</v>
      </c>
    </row>
    <row r="1177" spans="1:20" hidden="1">
      <c r="A1177" s="27" t="s">
        <v>2370</v>
      </c>
      <c r="B1177" s="28">
        <f>VLOOKUP(Hospital_details[[#This Row],[PA ID]],Patient_details[],2,0)</f>
        <v>43346</v>
      </c>
      <c r="C1177" s="32">
        <f>VLOOKUP(Hospital_details[[#This Row],[PA ID]],Patient_details[],3,0)</f>
        <v>36</v>
      </c>
      <c r="D1177" s="32" t="str">
        <f>VLOOKUP(Hospital_details[[#This Row],[PA ID]],Patient_details[],4,0)</f>
        <v>F</v>
      </c>
      <c r="E1177" s="27" t="str">
        <f>VLOOKUP(Hospital_details[[#This Row],[PA ID]],Patient_details[],5,0)</f>
        <v>Day-case</v>
      </c>
      <c r="F1177" s="27" t="str">
        <f>VLOOKUP(Hospital_details[[#This Row],[PA ID]],Patient_details[],6,0)</f>
        <v>Roscommon</v>
      </c>
      <c r="G1177" s="33" t="str">
        <f>VLOOKUP(Hospital_details[[#This Row],[PA ID]],Patient_details[],7,0)</f>
        <v>Roscommon</v>
      </c>
      <c r="H1177" s="29" t="str">
        <f>VLOOKUP(Hospital_details[[#This Row],[PA ID]],Patient_details[],9,0)</f>
        <v>Clinical Neurophysiology</v>
      </c>
      <c r="I1177" s="27" t="s">
        <v>2371</v>
      </c>
      <c r="J1177" s="27" t="str">
        <f>VLOOKUP(Hospital_details[[#This Row],[Diagnosis_ID]],Diagnosis_details[],2,0)</f>
        <v>Therapy</v>
      </c>
      <c r="K1177" s="27" t="str">
        <f>VLOOKUP(Hospital_details[[#This Row],[Diagnosis_ID]],Diagnosis_details[],3,0)</f>
        <v>Medical card holders</v>
      </c>
      <c r="L1177" s="29" t="str">
        <f>VLOOKUP(Hospital_details[[#This Row],[Diagnosis_ID]],Diagnosis_details[],4,0)</f>
        <v>Dr Doherty</v>
      </c>
      <c r="M1177" s="29" t="str">
        <f>VLOOKUP(Hospital_details[[#This Row],[PA ID]],Patient_details[],10,0)</f>
        <v>Calcium</v>
      </c>
      <c r="N1177" s="29" t="str">
        <f>VLOOKUP(Hospital_details[[#This Row],[PA ID]],Patient_details[],8,0)</f>
        <v>Chronic daily headache</v>
      </c>
      <c r="O1177" s="30">
        <f>VLOOKUP(Hospital_details[[#This Row],[PA ID]],Patient_details[],11,0)</f>
        <v>750</v>
      </c>
      <c r="P1177" s="31">
        <f>VLOOKUP(Hospital_details[[#This Row],[PA ID]],Patient_details[],12,0)</f>
        <v>330</v>
      </c>
      <c r="Q1177" s="31">
        <f>VLOOKUP(Hospital_details[[#This Row],[Diagnosis_ID]],Diagnosis_details[],5,0)</f>
        <v>250</v>
      </c>
      <c r="R11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77" s="31">
        <f>Hospital_details[[#This Row],[Hospital Charges]]+Hospital_details[[#This Row],[Price of Treatment]]+Hospital_details[[#This Row],[Consultant Fee]]-Hospital_details[[#This Row],[Discount]]</f>
        <v>1180</v>
      </c>
      <c r="T11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</v>
      </c>
    </row>
    <row r="1178" spans="1:20" hidden="1">
      <c r="A1178" s="27" t="s">
        <v>2372</v>
      </c>
      <c r="B1178" s="28">
        <f>VLOOKUP(Hospital_details[[#This Row],[PA ID]],Patient_details[],2,0)</f>
        <v>42734</v>
      </c>
      <c r="C1178" s="32">
        <f>VLOOKUP(Hospital_details[[#This Row],[PA ID]],Patient_details[],3,0)</f>
        <v>34</v>
      </c>
      <c r="D1178" s="32" t="str">
        <f>VLOOKUP(Hospital_details[[#This Row],[PA ID]],Patient_details[],4,0)</f>
        <v>M</v>
      </c>
      <c r="E1178" s="27" t="str">
        <f>VLOOKUP(Hospital_details[[#This Row],[PA ID]],Patient_details[],5,0)</f>
        <v>Multiple-occupancy room overnight</v>
      </c>
      <c r="F1178" s="27" t="str">
        <f>VLOOKUP(Hospital_details[[#This Row],[PA ID]],Patient_details[],6,0)</f>
        <v>Youghal</v>
      </c>
      <c r="G1178" s="33" t="str">
        <f>VLOOKUP(Hospital_details[[#This Row],[PA ID]],Patient_details[],7,0)</f>
        <v>Waterford</v>
      </c>
      <c r="H1178" s="29" t="str">
        <f>VLOOKUP(Hospital_details[[#This Row],[PA ID]],Patient_details[],9,0)</f>
        <v>Audiology Department</v>
      </c>
      <c r="I1178" s="27" t="s">
        <v>2373</v>
      </c>
      <c r="J1178" s="27" t="str">
        <f>VLOOKUP(Hospital_details[[#This Row],[Diagnosis_ID]],Diagnosis_details[],2,0)</f>
        <v>Therapy</v>
      </c>
      <c r="K1178" s="27" t="str">
        <f>VLOOKUP(Hospital_details[[#This Row],[Diagnosis_ID]],Diagnosis_details[],3,0)</f>
        <v>Medical card holders</v>
      </c>
      <c r="L1178" s="29" t="str">
        <f>VLOOKUP(Hospital_details[[#This Row],[Diagnosis_ID]],Diagnosis_details[],4,0)</f>
        <v>Dr Doherty</v>
      </c>
      <c r="M1178" s="29" t="str">
        <f>VLOOKUP(Hospital_details[[#This Row],[PA ID]],Patient_details[],10,0)</f>
        <v>Calcium</v>
      </c>
      <c r="N1178" s="29" t="str">
        <f>VLOOKUP(Hospital_details[[#This Row],[PA ID]],Patient_details[],8,0)</f>
        <v>Hearing Loss</v>
      </c>
      <c r="O1178" s="30">
        <f>VLOOKUP(Hospital_details[[#This Row],[PA ID]],Patient_details[],11,0)</f>
        <v>5000</v>
      </c>
      <c r="P1178" s="31">
        <f>VLOOKUP(Hospital_details[[#This Row],[PA ID]],Patient_details[],12,0)</f>
        <v>320</v>
      </c>
      <c r="Q1178" s="31">
        <f>VLOOKUP(Hospital_details[[#This Row],[Diagnosis_ID]],Diagnosis_details[],5,0)</f>
        <v>250</v>
      </c>
      <c r="R11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78" s="31">
        <f>Hospital_details[[#This Row],[Hospital Charges]]+Hospital_details[[#This Row],[Price of Treatment]]+Hospital_details[[#This Row],[Consultant Fee]]-Hospital_details[[#This Row],[Discount]]</f>
        <v>5420</v>
      </c>
      <c r="T11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1626</v>
      </c>
    </row>
    <row r="1179" spans="1:20">
      <c r="A1179" s="27" t="s">
        <v>2374</v>
      </c>
      <c r="B1179" s="28">
        <f>VLOOKUP(Hospital_details[[#This Row],[PA ID]],Patient_details[],2,0)</f>
        <v>43439</v>
      </c>
      <c r="C1179" s="32">
        <f>VLOOKUP(Hospital_details[[#This Row],[PA ID]],Patient_details[],3,0)</f>
        <v>39</v>
      </c>
      <c r="D1179" s="32" t="str">
        <f>VLOOKUP(Hospital_details[[#This Row],[PA ID]],Patient_details[],4,0)</f>
        <v>F</v>
      </c>
      <c r="E1179" s="27" t="str">
        <f>VLOOKUP(Hospital_details[[#This Row],[PA ID]],Patient_details[],5,0)</f>
        <v>Day-case</v>
      </c>
      <c r="F1179" s="27" t="str">
        <f>VLOOKUP(Hospital_details[[#This Row],[PA ID]],Patient_details[],6,0)</f>
        <v>Loughrea</v>
      </c>
      <c r="G1179" s="33" t="str">
        <f>VLOOKUP(Hospital_details[[#This Row],[PA ID]],Patient_details[],7,0)</f>
        <v>Galway</v>
      </c>
      <c r="H1179" s="29" t="str">
        <f>VLOOKUP(Hospital_details[[#This Row],[PA ID]],Patient_details[],9,0)</f>
        <v>Clinical Haematology</v>
      </c>
      <c r="I1179" s="27" t="s">
        <v>2375</v>
      </c>
      <c r="J1179" s="27" t="str">
        <f>VLOOKUP(Hospital_details[[#This Row],[Diagnosis_ID]],Diagnosis_details[],2,0)</f>
        <v>Therapy</v>
      </c>
      <c r="K1179" s="27" t="str">
        <f>VLOOKUP(Hospital_details[[#This Row],[Diagnosis_ID]],Diagnosis_details[],3,0)</f>
        <v>Medical card holders</v>
      </c>
      <c r="L1179" s="29" t="str">
        <f>VLOOKUP(Hospital_details[[#This Row],[Diagnosis_ID]],Diagnosis_details[],4,0)</f>
        <v>Dr Birx</v>
      </c>
      <c r="M1179" s="29" t="str">
        <f>VLOOKUP(Hospital_details[[#This Row],[PA ID]],Patient_details[],10,0)</f>
        <v>antibiotics</v>
      </c>
      <c r="N1179" s="29" t="str">
        <f>VLOOKUP(Hospital_details[[#This Row],[PA ID]],Patient_details[],8,0)</f>
        <v>Bacterial infection</v>
      </c>
      <c r="O1179" s="30">
        <f>VLOOKUP(Hospital_details[[#This Row],[PA ID]],Patient_details[],11,0)</f>
        <v>750</v>
      </c>
      <c r="P1179" s="31">
        <f>VLOOKUP(Hospital_details[[#This Row],[PA ID]],Patient_details[],12,0)</f>
        <v>220</v>
      </c>
      <c r="Q1179" s="31">
        <f>VLOOKUP(Hospital_details[[#This Row],[Diagnosis_ID]],Diagnosis_details[],5,0)</f>
        <v>350</v>
      </c>
      <c r="R11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179" s="31">
        <f>Hospital_details[[#This Row],[Hospital Charges]]+Hospital_details[[#This Row],[Price of Treatment]]+Hospital_details[[#This Row],[Consultant Fee]]-Hospital_details[[#This Row],[Discount]]</f>
        <v>1287</v>
      </c>
      <c r="T11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386.09999999999997</v>
      </c>
    </row>
    <row r="1180" spans="1:20">
      <c r="A1180" s="27" t="s">
        <v>2376</v>
      </c>
      <c r="B1180" s="28">
        <f>VLOOKUP(Hospital_details[[#This Row],[PA ID]],Patient_details[],2,0)</f>
        <v>43439</v>
      </c>
      <c r="C1180" s="32">
        <f>VLOOKUP(Hospital_details[[#This Row],[PA ID]],Patient_details[],3,0)</f>
        <v>43</v>
      </c>
      <c r="D1180" s="32" t="str">
        <f>VLOOKUP(Hospital_details[[#This Row],[PA ID]],Patient_details[],4,0)</f>
        <v>F</v>
      </c>
      <c r="E1180" s="27" t="str">
        <f>VLOOKUP(Hospital_details[[#This Row],[PA ID]],Patient_details[],5,0)</f>
        <v>Multiple-occupancy room overnight</v>
      </c>
      <c r="F1180" s="27" t="str">
        <f>VLOOKUP(Hospital_details[[#This Row],[PA ID]],Patient_details[],6,0)</f>
        <v>Donegal</v>
      </c>
      <c r="G1180" s="33" t="str">
        <f>VLOOKUP(Hospital_details[[#This Row],[PA ID]],Patient_details[],7,0)</f>
        <v>Donegal</v>
      </c>
      <c r="H1180" s="29" t="str">
        <f>VLOOKUP(Hospital_details[[#This Row],[PA ID]],Patient_details[],9,0)</f>
        <v>Clinical Haematology</v>
      </c>
      <c r="I1180" s="27" t="s">
        <v>2377</v>
      </c>
      <c r="J1180" s="27" t="str">
        <f>VLOOKUP(Hospital_details[[#This Row],[Diagnosis_ID]],Diagnosis_details[],2,0)</f>
        <v>Therapy</v>
      </c>
      <c r="K1180" s="27" t="str">
        <f>VLOOKUP(Hospital_details[[#This Row],[Diagnosis_ID]],Diagnosis_details[],3,0)</f>
        <v>Medical card holders</v>
      </c>
      <c r="L1180" s="29" t="str">
        <f>VLOOKUP(Hospital_details[[#This Row],[Diagnosis_ID]],Diagnosis_details[],4,0)</f>
        <v>Dr Birx</v>
      </c>
      <c r="M1180" s="29" t="str">
        <f>VLOOKUP(Hospital_details[[#This Row],[PA ID]],Patient_details[],10,0)</f>
        <v>oxygen</v>
      </c>
      <c r="N1180" s="29" t="str">
        <f>VLOOKUP(Hospital_details[[#This Row],[PA ID]],Patient_details[],8,0)</f>
        <v>Bacterial infection</v>
      </c>
      <c r="O1180" s="30">
        <f>VLOOKUP(Hospital_details[[#This Row],[PA ID]],Patient_details[],11,0)</f>
        <v>5000</v>
      </c>
      <c r="P1180" s="31">
        <f>VLOOKUP(Hospital_details[[#This Row],[PA ID]],Patient_details[],12,0)</f>
        <v>330</v>
      </c>
      <c r="Q1180" s="31">
        <f>VLOOKUP(Hospital_details[[#This Row],[Diagnosis_ID]],Diagnosis_details[],5,0)</f>
        <v>350</v>
      </c>
      <c r="R11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180" s="31">
        <f>Hospital_details[[#This Row],[Hospital Charges]]+Hospital_details[[#This Row],[Price of Treatment]]+Hospital_details[[#This Row],[Consultant Fee]]-Hospital_details[[#This Row],[Discount]]</f>
        <v>5180</v>
      </c>
      <c r="T11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1554</v>
      </c>
    </row>
    <row r="1181" spans="1:20" hidden="1">
      <c r="A1181" s="27" t="s">
        <v>2378</v>
      </c>
      <c r="B1181" s="28">
        <f>VLOOKUP(Hospital_details[[#This Row],[PA ID]],Patient_details[],2,0)</f>
        <v>43217</v>
      </c>
      <c r="C1181" s="32">
        <f>VLOOKUP(Hospital_details[[#This Row],[PA ID]],Patient_details[],3,0)</f>
        <v>48</v>
      </c>
      <c r="D1181" s="32" t="str">
        <f>VLOOKUP(Hospital_details[[#This Row],[PA ID]],Patient_details[],4,0)</f>
        <v>F</v>
      </c>
      <c r="E1181" s="27" t="str">
        <f>VLOOKUP(Hospital_details[[#This Row],[PA ID]],Patient_details[],5,0)</f>
        <v>Single-occupancy room overnight</v>
      </c>
      <c r="F1181" s="27" t="str">
        <f>VLOOKUP(Hospital_details[[#This Row],[PA ID]],Patient_details[],6,0)</f>
        <v>Tuam</v>
      </c>
      <c r="G1181" s="33" t="str">
        <f>VLOOKUP(Hospital_details[[#This Row],[PA ID]],Patient_details[],7,0)</f>
        <v>Galway</v>
      </c>
      <c r="H1181" s="29" t="str">
        <f>VLOOKUP(Hospital_details[[#This Row],[PA ID]],Patient_details[],9,0)</f>
        <v>Audiology Department</v>
      </c>
      <c r="I1181" s="27" t="s">
        <v>2379</v>
      </c>
      <c r="J1181" s="27" t="str">
        <f>VLOOKUP(Hospital_details[[#This Row],[Diagnosis_ID]],Diagnosis_details[],2,0)</f>
        <v>Therapy</v>
      </c>
      <c r="K1181" s="27" t="str">
        <f>VLOOKUP(Hospital_details[[#This Row],[Diagnosis_ID]],Diagnosis_details[],3,0)</f>
        <v>Medical card holders</v>
      </c>
      <c r="L1181" s="29" t="str">
        <f>VLOOKUP(Hospital_details[[#This Row],[Diagnosis_ID]],Diagnosis_details[],4,0)</f>
        <v>Dr Doherty</v>
      </c>
      <c r="M1181" s="29" t="str">
        <f>VLOOKUP(Hospital_details[[#This Row],[PA ID]],Patient_details[],10,0)</f>
        <v>Corticosteroids</v>
      </c>
      <c r="N1181" s="29" t="str">
        <f>VLOOKUP(Hospital_details[[#This Row],[PA ID]],Patient_details[],8,0)</f>
        <v>Hearing Loss</v>
      </c>
      <c r="O1181" s="30">
        <f>VLOOKUP(Hospital_details[[#This Row],[PA ID]],Patient_details[],11,0)</f>
        <v>11000</v>
      </c>
      <c r="P1181" s="31">
        <f>VLOOKUP(Hospital_details[[#This Row],[PA ID]],Patient_details[],12,0)</f>
        <v>150</v>
      </c>
      <c r="Q1181" s="31">
        <f>VLOOKUP(Hospital_details[[#This Row],[Diagnosis_ID]],Diagnosis_details[],5,0)</f>
        <v>250</v>
      </c>
      <c r="R11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81" s="31">
        <f>Hospital_details[[#This Row],[Hospital Charges]]+Hospital_details[[#This Row],[Price of Treatment]]+Hospital_details[[#This Row],[Consultant Fee]]-Hospital_details[[#This Row],[Discount]]</f>
        <v>11070</v>
      </c>
      <c r="T11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182" spans="1:20">
      <c r="A1182" s="27" t="s">
        <v>2380</v>
      </c>
      <c r="B1182" s="28">
        <f>VLOOKUP(Hospital_details[[#This Row],[PA ID]],Patient_details[],2,0)</f>
        <v>42546</v>
      </c>
      <c r="C1182" s="32">
        <f>VLOOKUP(Hospital_details[[#This Row],[PA ID]],Patient_details[],3,0)</f>
        <v>44</v>
      </c>
      <c r="D1182" s="32" t="str">
        <f>VLOOKUP(Hospital_details[[#This Row],[PA ID]],Patient_details[],4,0)</f>
        <v>M</v>
      </c>
      <c r="E1182" s="27" t="str">
        <f>VLOOKUP(Hospital_details[[#This Row],[PA ID]],Patient_details[],5,0)</f>
        <v>Single-occupancy room overnight</v>
      </c>
      <c r="F1182" s="27" t="str">
        <f>VLOOKUP(Hospital_details[[#This Row],[PA ID]],Patient_details[],6,0)</f>
        <v>Tuam</v>
      </c>
      <c r="G1182" s="33" t="str">
        <f>VLOOKUP(Hospital_details[[#This Row],[PA ID]],Patient_details[],7,0)</f>
        <v>Galway</v>
      </c>
      <c r="H1182" s="29" t="str">
        <f>VLOOKUP(Hospital_details[[#This Row],[PA ID]],Patient_details[],9,0)</f>
        <v>Clinical Haematology</v>
      </c>
      <c r="I1182" s="27" t="s">
        <v>2381</v>
      </c>
      <c r="J1182" s="27" t="str">
        <f>VLOOKUP(Hospital_details[[#This Row],[Diagnosis_ID]],Diagnosis_details[],2,0)</f>
        <v>Therapy</v>
      </c>
      <c r="K1182" s="27" t="str">
        <f>VLOOKUP(Hospital_details[[#This Row],[Diagnosis_ID]],Diagnosis_details[],3,0)</f>
        <v>Medical card holders</v>
      </c>
      <c r="L1182" s="29" t="str">
        <f>VLOOKUP(Hospital_details[[#This Row],[Diagnosis_ID]],Diagnosis_details[],4,0)</f>
        <v>Dr Birx</v>
      </c>
      <c r="M1182" s="29" t="str">
        <f>VLOOKUP(Hospital_details[[#This Row],[PA ID]],Patient_details[],10,0)</f>
        <v>oxygen</v>
      </c>
      <c r="N1182" s="29" t="str">
        <f>VLOOKUP(Hospital_details[[#This Row],[PA ID]],Patient_details[],8,0)</f>
        <v>Bacterial infection</v>
      </c>
      <c r="O1182" s="30">
        <f>VLOOKUP(Hospital_details[[#This Row],[PA ID]],Patient_details[],11,0)</f>
        <v>11000</v>
      </c>
      <c r="P1182" s="31">
        <f>VLOOKUP(Hospital_details[[#This Row],[PA ID]],Patient_details[],12,0)</f>
        <v>770</v>
      </c>
      <c r="Q1182" s="31">
        <f>VLOOKUP(Hospital_details[[#This Row],[Diagnosis_ID]],Diagnosis_details[],5,0)</f>
        <v>350</v>
      </c>
      <c r="R11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82" s="31">
        <f>Hospital_details[[#This Row],[Hospital Charges]]+Hospital_details[[#This Row],[Price of Treatment]]+Hospital_details[[#This Row],[Consultant Fee]]-Hospital_details[[#This Row],[Discount]]</f>
        <v>11020</v>
      </c>
      <c r="T11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183" spans="1:20">
      <c r="A1183" s="27" t="s">
        <v>2382</v>
      </c>
      <c r="B1183" s="28">
        <f>VLOOKUP(Hospital_details[[#This Row],[PA ID]],Patient_details[],2,0)</f>
        <v>42546</v>
      </c>
      <c r="C1183" s="32">
        <f>VLOOKUP(Hospital_details[[#This Row],[PA ID]],Patient_details[],3,0)</f>
        <v>38</v>
      </c>
      <c r="D1183" s="32" t="str">
        <f>VLOOKUP(Hospital_details[[#This Row],[PA ID]],Patient_details[],4,0)</f>
        <v>M</v>
      </c>
      <c r="E1183" s="27" t="str">
        <f>VLOOKUP(Hospital_details[[#This Row],[PA ID]],Patient_details[],5,0)</f>
        <v>Single-occupancy room overnight</v>
      </c>
      <c r="F1183" s="27" t="str">
        <f>VLOOKUP(Hospital_details[[#This Row],[PA ID]],Patient_details[],6,0)</f>
        <v>Nenagh</v>
      </c>
      <c r="G1183" s="33" t="str">
        <f>VLOOKUP(Hospital_details[[#This Row],[PA ID]],Patient_details[],7,0)</f>
        <v>Tipperary</v>
      </c>
      <c r="H1183" s="29" t="str">
        <f>VLOOKUP(Hospital_details[[#This Row],[PA ID]],Patient_details[],9,0)</f>
        <v>Clinical Haematology</v>
      </c>
      <c r="I1183" s="27" t="s">
        <v>2383</v>
      </c>
      <c r="J1183" s="27" t="str">
        <f>VLOOKUP(Hospital_details[[#This Row],[Diagnosis_ID]],Diagnosis_details[],2,0)</f>
        <v>Therapy</v>
      </c>
      <c r="K1183" s="27" t="str">
        <f>VLOOKUP(Hospital_details[[#This Row],[Diagnosis_ID]],Diagnosis_details[],3,0)</f>
        <v>Medical card holders</v>
      </c>
      <c r="L1183" s="29" t="str">
        <f>VLOOKUP(Hospital_details[[#This Row],[Diagnosis_ID]],Diagnosis_details[],4,0)</f>
        <v>Dr Birx</v>
      </c>
      <c r="M1183" s="29" t="str">
        <f>VLOOKUP(Hospital_details[[#This Row],[PA ID]],Patient_details[],10,0)</f>
        <v>folic acid</v>
      </c>
      <c r="N1183" s="29" t="str">
        <f>VLOOKUP(Hospital_details[[#This Row],[PA ID]],Patient_details[],8,0)</f>
        <v>Bacterial infection</v>
      </c>
      <c r="O1183" s="30">
        <f>VLOOKUP(Hospital_details[[#This Row],[PA ID]],Patient_details[],11,0)</f>
        <v>11000</v>
      </c>
      <c r="P1183" s="31">
        <f>VLOOKUP(Hospital_details[[#This Row],[PA ID]],Patient_details[],12,0)</f>
        <v>220</v>
      </c>
      <c r="Q1183" s="31">
        <f>VLOOKUP(Hospital_details[[#This Row],[Diagnosis_ID]],Diagnosis_details[],5,0)</f>
        <v>350</v>
      </c>
      <c r="R11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83" s="31">
        <f>Hospital_details[[#This Row],[Hospital Charges]]+Hospital_details[[#This Row],[Price of Treatment]]+Hospital_details[[#This Row],[Consultant Fee]]-Hospital_details[[#This Row],[Discount]]</f>
        <v>10470</v>
      </c>
      <c r="T11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184" spans="1:20">
      <c r="A1184" s="27" t="s">
        <v>2384</v>
      </c>
      <c r="B1184" s="28">
        <f>VLOOKUP(Hospital_details[[#This Row],[PA ID]],Patient_details[],2,0)</f>
        <v>43480</v>
      </c>
      <c r="C1184" s="32">
        <f>VLOOKUP(Hospital_details[[#This Row],[PA ID]],Patient_details[],3,0)</f>
        <v>62</v>
      </c>
      <c r="D1184" s="32" t="str">
        <f>VLOOKUP(Hospital_details[[#This Row],[PA ID]],Patient_details[],4,0)</f>
        <v>M</v>
      </c>
      <c r="E1184" s="27" t="str">
        <f>VLOOKUP(Hospital_details[[#This Row],[PA ID]],Patient_details[],5,0)</f>
        <v>Single-occupancy room overnight</v>
      </c>
      <c r="F1184" s="27" t="str">
        <f>VLOOKUP(Hospital_details[[#This Row],[PA ID]],Patient_details[],6,0)</f>
        <v>Bantry</v>
      </c>
      <c r="G1184" s="33" t="str">
        <f>VLOOKUP(Hospital_details[[#This Row],[PA ID]],Patient_details[],7,0)</f>
        <v>Cork</v>
      </c>
      <c r="H1184" s="29" t="str">
        <f>VLOOKUP(Hospital_details[[#This Row],[PA ID]],Patient_details[],9,0)</f>
        <v>Surgery</v>
      </c>
      <c r="I1184" s="27" t="s">
        <v>2385</v>
      </c>
      <c r="J1184" s="27" t="str">
        <f>VLOOKUP(Hospital_details[[#This Row],[Diagnosis_ID]],Diagnosis_details[],2,0)</f>
        <v>Therapy</v>
      </c>
      <c r="K1184" s="27" t="str">
        <f>VLOOKUP(Hospital_details[[#This Row],[Diagnosis_ID]],Diagnosis_details[],3,0)</f>
        <v>Medical card holders</v>
      </c>
      <c r="L1184" s="29" t="str">
        <f>VLOOKUP(Hospital_details[[#This Row],[Diagnosis_ID]],Diagnosis_details[],4,0)</f>
        <v>Dr Birx</v>
      </c>
      <c r="M1184" s="29" t="str">
        <f>VLOOKUP(Hospital_details[[#This Row],[PA ID]],Patient_details[],10,0)</f>
        <v>Calcium</v>
      </c>
      <c r="N1184" s="29" t="str">
        <f>VLOOKUP(Hospital_details[[#This Row],[PA ID]],Patient_details[],8,0)</f>
        <v>Orthopaedic</v>
      </c>
      <c r="O1184" s="30">
        <f>VLOOKUP(Hospital_details[[#This Row],[PA ID]],Patient_details[],11,0)</f>
        <v>28000</v>
      </c>
      <c r="P1184" s="31">
        <f>VLOOKUP(Hospital_details[[#This Row],[PA ID]],Patient_details[],12,0)</f>
        <v>35</v>
      </c>
      <c r="Q1184" s="31">
        <f>VLOOKUP(Hospital_details[[#This Row],[Diagnosis_ID]],Diagnosis_details[],5,0)</f>
        <v>350</v>
      </c>
      <c r="R11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184" s="31">
        <f>Hospital_details[[#This Row],[Hospital Charges]]+Hospital_details[[#This Row],[Price of Treatment]]+Hospital_details[[#This Row],[Consultant Fee]]-Hospital_details[[#This Row],[Discount]]</f>
        <v>25585</v>
      </c>
      <c r="T11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7675.5</v>
      </c>
    </row>
    <row r="1185" spans="1:20">
      <c r="A1185" s="27" t="s">
        <v>2386</v>
      </c>
      <c r="B1185" s="28">
        <f>VLOOKUP(Hospital_details[[#This Row],[PA ID]],Patient_details[],2,0)</f>
        <v>43480</v>
      </c>
      <c r="C1185" s="32">
        <f>VLOOKUP(Hospital_details[[#This Row],[PA ID]],Patient_details[],3,0)</f>
        <v>30</v>
      </c>
      <c r="D1185" s="32" t="str">
        <f>VLOOKUP(Hospital_details[[#This Row],[PA ID]],Patient_details[],4,0)</f>
        <v>M</v>
      </c>
      <c r="E1185" s="27" t="str">
        <f>VLOOKUP(Hospital_details[[#This Row],[PA ID]],Patient_details[],5,0)</f>
        <v>Day-case</v>
      </c>
      <c r="F1185" s="27" t="str">
        <f>VLOOKUP(Hospital_details[[#This Row],[PA ID]],Patient_details[],6,0)</f>
        <v>Loughrea</v>
      </c>
      <c r="G1185" s="33" t="str">
        <f>VLOOKUP(Hospital_details[[#This Row],[PA ID]],Patient_details[],7,0)</f>
        <v>Galway</v>
      </c>
      <c r="H1185" s="29" t="str">
        <f>VLOOKUP(Hospital_details[[#This Row],[PA ID]],Patient_details[],9,0)</f>
        <v>Surgery</v>
      </c>
      <c r="I1185" s="27" t="s">
        <v>2387</v>
      </c>
      <c r="J1185" s="27" t="str">
        <f>VLOOKUP(Hospital_details[[#This Row],[Diagnosis_ID]],Diagnosis_details[],2,0)</f>
        <v>Therapy</v>
      </c>
      <c r="K1185" s="27" t="str">
        <f>VLOOKUP(Hospital_details[[#This Row],[Diagnosis_ID]],Diagnosis_details[],3,0)</f>
        <v>Medical card holders</v>
      </c>
      <c r="L1185" s="29" t="str">
        <f>VLOOKUP(Hospital_details[[#This Row],[Diagnosis_ID]],Diagnosis_details[],4,0)</f>
        <v>Dr Birx</v>
      </c>
      <c r="M1185" s="29" t="str">
        <f>VLOOKUP(Hospital_details[[#This Row],[PA ID]],Patient_details[],10,0)</f>
        <v>Corticosteroids</v>
      </c>
      <c r="N1185" s="29" t="str">
        <f>VLOOKUP(Hospital_details[[#This Row],[PA ID]],Patient_details[],8,0)</f>
        <v>Orthopaedic</v>
      </c>
      <c r="O1185" s="30">
        <f>VLOOKUP(Hospital_details[[#This Row],[PA ID]],Patient_details[],11,0)</f>
        <v>750</v>
      </c>
      <c r="P1185" s="31">
        <f>VLOOKUP(Hospital_details[[#This Row],[PA ID]],Patient_details[],12,0)</f>
        <v>175</v>
      </c>
      <c r="Q1185" s="31">
        <f>VLOOKUP(Hospital_details[[#This Row],[Diagnosis_ID]],Diagnosis_details[],5,0)</f>
        <v>350</v>
      </c>
      <c r="R11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85" s="31">
        <f>Hospital_details[[#This Row],[Hospital Charges]]+Hospital_details[[#This Row],[Price of Treatment]]+Hospital_details[[#This Row],[Consultant Fee]]-Hospital_details[[#This Row],[Discount]]</f>
        <v>1125</v>
      </c>
      <c r="T11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337.5</v>
      </c>
    </row>
    <row r="1186" spans="1:20" hidden="1">
      <c r="A1186" s="27" t="s">
        <v>2388</v>
      </c>
      <c r="B1186" s="28">
        <f>VLOOKUP(Hospital_details[[#This Row],[PA ID]],Patient_details[],2,0)</f>
        <v>42704</v>
      </c>
      <c r="C1186" s="32">
        <f>VLOOKUP(Hospital_details[[#This Row],[PA ID]],Patient_details[],3,0)</f>
        <v>39</v>
      </c>
      <c r="D1186" s="32" t="str">
        <f>VLOOKUP(Hospital_details[[#This Row],[PA ID]],Patient_details[],4,0)</f>
        <v>M</v>
      </c>
      <c r="E1186" s="27" t="str">
        <f>VLOOKUP(Hospital_details[[#This Row],[PA ID]],Patient_details[],5,0)</f>
        <v>Day-case</v>
      </c>
      <c r="F1186" s="27" t="str">
        <f>VLOOKUP(Hospital_details[[#This Row],[PA ID]],Patient_details[],6,0)</f>
        <v>Tuam</v>
      </c>
      <c r="G1186" s="33" t="str">
        <f>VLOOKUP(Hospital_details[[#This Row],[PA ID]],Patient_details[],7,0)</f>
        <v>Galway</v>
      </c>
      <c r="H1186" s="29" t="str">
        <f>VLOOKUP(Hospital_details[[#This Row],[PA ID]],Patient_details[],9,0)</f>
        <v>Anaesthesia, Intensive Care and Pain Medicine</v>
      </c>
      <c r="I1186" s="27" t="s">
        <v>2389</v>
      </c>
      <c r="J1186" s="27" t="str">
        <f>VLOOKUP(Hospital_details[[#This Row],[Diagnosis_ID]],Diagnosis_details[],2,0)</f>
        <v>Therapy</v>
      </c>
      <c r="K1186" s="27" t="str">
        <f>VLOOKUP(Hospital_details[[#This Row],[Diagnosis_ID]],Diagnosis_details[],3,0)</f>
        <v>Medical card holders</v>
      </c>
      <c r="L1186" s="29" t="str">
        <f>VLOOKUP(Hospital_details[[#This Row],[Diagnosis_ID]],Diagnosis_details[],4,0)</f>
        <v>Dr Fauci</v>
      </c>
      <c r="M1186" s="29" t="str">
        <f>VLOOKUP(Hospital_details[[#This Row],[PA ID]],Patient_details[],10,0)</f>
        <v>Nitrates</v>
      </c>
      <c r="N1186" s="29" t="str">
        <f>VLOOKUP(Hospital_details[[#This Row],[PA ID]],Patient_details[],8,0)</f>
        <v>Myocardial ischemia</v>
      </c>
      <c r="O1186" s="30">
        <f>VLOOKUP(Hospital_details[[#This Row],[PA ID]],Patient_details[],11,0)</f>
        <v>750</v>
      </c>
      <c r="P1186" s="31">
        <f>VLOOKUP(Hospital_details[[#This Row],[PA ID]],Patient_details[],12,0)</f>
        <v>560</v>
      </c>
      <c r="Q1186" s="31">
        <f>VLOOKUP(Hospital_details[[#This Row],[Diagnosis_ID]],Diagnosis_details[],5,0)</f>
        <v>320</v>
      </c>
      <c r="R11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86" s="31">
        <f>Hospital_details[[#This Row],[Hospital Charges]]+Hospital_details[[#This Row],[Price of Treatment]]+Hospital_details[[#This Row],[Consultant Fee]]-Hospital_details[[#This Row],[Discount]]</f>
        <v>1480</v>
      </c>
      <c r="T11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444</v>
      </c>
    </row>
    <row r="1187" spans="1:20" hidden="1">
      <c r="A1187" s="27" t="s">
        <v>2390</v>
      </c>
      <c r="B1187" s="28">
        <f>VLOOKUP(Hospital_details[[#This Row],[PA ID]],Patient_details[],2,0)</f>
        <v>42704</v>
      </c>
      <c r="C1187" s="32">
        <f>VLOOKUP(Hospital_details[[#This Row],[PA ID]],Patient_details[],3,0)</f>
        <v>53</v>
      </c>
      <c r="D1187" s="32" t="str">
        <f>VLOOKUP(Hospital_details[[#This Row],[PA ID]],Patient_details[],4,0)</f>
        <v>F</v>
      </c>
      <c r="E1187" s="27" t="str">
        <f>VLOOKUP(Hospital_details[[#This Row],[PA ID]],Patient_details[],5,0)</f>
        <v>Single-occupancy room overnight</v>
      </c>
      <c r="F1187" s="27" t="str">
        <f>VLOOKUP(Hospital_details[[#This Row],[PA ID]],Patient_details[],6,0)</f>
        <v>Tuam</v>
      </c>
      <c r="G1187" s="33" t="str">
        <f>VLOOKUP(Hospital_details[[#This Row],[PA ID]],Patient_details[],7,0)</f>
        <v>Galway</v>
      </c>
      <c r="H1187" s="29" t="str">
        <f>VLOOKUP(Hospital_details[[#This Row],[PA ID]],Patient_details[],9,0)</f>
        <v>Anaesthesia, Intensive Care and Pain Medicine</v>
      </c>
      <c r="I1187" s="27" t="s">
        <v>2391</v>
      </c>
      <c r="J1187" s="27" t="str">
        <f>VLOOKUP(Hospital_details[[#This Row],[Diagnosis_ID]],Diagnosis_details[],2,0)</f>
        <v>Therapy</v>
      </c>
      <c r="K1187" s="27" t="str">
        <f>VLOOKUP(Hospital_details[[#This Row],[Diagnosis_ID]],Diagnosis_details[],3,0)</f>
        <v>Medical card holders</v>
      </c>
      <c r="L1187" s="29" t="str">
        <f>VLOOKUP(Hospital_details[[#This Row],[Diagnosis_ID]],Diagnosis_details[],4,0)</f>
        <v>Dr Fauci</v>
      </c>
      <c r="M1187" s="29" t="str">
        <f>VLOOKUP(Hospital_details[[#This Row],[PA ID]],Patient_details[],10,0)</f>
        <v>Nitrates</v>
      </c>
      <c r="N1187" s="29" t="str">
        <f>VLOOKUP(Hospital_details[[#This Row],[PA ID]],Patient_details[],8,0)</f>
        <v>Myocardial ischemia</v>
      </c>
      <c r="O1187" s="30">
        <f>VLOOKUP(Hospital_details[[#This Row],[PA ID]],Patient_details[],11,0)</f>
        <v>11000</v>
      </c>
      <c r="P1187" s="31">
        <f>VLOOKUP(Hospital_details[[#This Row],[PA ID]],Patient_details[],12,0)</f>
        <v>480</v>
      </c>
      <c r="Q1187" s="31">
        <f>VLOOKUP(Hospital_details[[#This Row],[Diagnosis_ID]],Diagnosis_details[],5,0)</f>
        <v>320</v>
      </c>
      <c r="R11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87" s="31">
        <f>Hospital_details[[#This Row],[Hospital Charges]]+Hospital_details[[#This Row],[Price of Treatment]]+Hospital_details[[#This Row],[Consultant Fee]]-Hospital_details[[#This Row],[Discount]]</f>
        <v>11470</v>
      </c>
      <c r="T11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1188" spans="1:20" hidden="1">
      <c r="A1188" s="27" t="s">
        <v>2392</v>
      </c>
      <c r="B1188" s="28">
        <f>VLOOKUP(Hospital_details[[#This Row],[PA ID]],Patient_details[],2,0)</f>
        <v>42704</v>
      </c>
      <c r="C1188" s="32">
        <f>VLOOKUP(Hospital_details[[#This Row],[PA ID]],Patient_details[],3,0)</f>
        <v>64</v>
      </c>
      <c r="D1188" s="32" t="str">
        <f>VLOOKUP(Hospital_details[[#This Row],[PA ID]],Patient_details[],4,0)</f>
        <v>F</v>
      </c>
      <c r="E1188" s="27" t="str">
        <f>VLOOKUP(Hospital_details[[#This Row],[PA ID]],Patient_details[],5,0)</f>
        <v>Single-occupancy room overnight</v>
      </c>
      <c r="F1188" s="27" t="str">
        <f>VLOOKUP(Hospital_details[[#This Row],[PA ID]],Patient_details[],6,0)</f>
        <v>Loughrea</v>
      </c>
      <c r="G1188" s="33" t="str">
        <f>VLOOKUP(Hospital_details[[#This Row],[PA ID]],Patient_details[],7,0)</f>
        <v>Galway</v>
      </c>
      <c r="H1188" s="29" t="str">
        <f>VLOOKUP(Hospital_details[[#This Row],[PA ID]],Patient_details[],9,0)</f>
        <v>Anaesthesia, Intensive Care and Pain Medicine</v>
      </c>
      <c r="I1188" s="27" t="s">
        <v>2393</v>
      </c>
      <c r="J1188" s="27" t="str">
        <f>VLOOKUP(Hospital_details[[#This Row],[Diagnosis_ID]],Diagnosis_details[],2,0)</f>
        <v>Therapy</v>
      </c>
      <c r="K1188" s="27" t="str">
        <f>VLOOKUP(Hospital_details[[#This Row],[Diagnosis_ID]],Diagnosis_details[],3,0)</f>
        <v>Medical card holders</v>
      </c>
      <c r="L1188" s="29" t="str">
        <f>VLOOKUP(Hospital_details[[#This Row],[Diagnosis_ID]],Diagnosis_details[],4,0)</f>
        <v>Dr Fauci</v>
      </c>
      <c r="M1188" s="29" t="str">
        <f>VLOOKUP(Hospital_details[[#This Row],[PA ID]],Patient_details[],10,0)</f>
        <v>Nitrates</v>
      </c>
      <c r="N1188" s="29" t="str">
        <f>VLOOKUP(Hospital_details[[#This Row],[PA ID]],Patient_details[],8,0)</f>
        <v>Myocardial ischemia</v>
      </c>
      <c r="O1188" s="30">
        <f>VLOOKUP(Hospital_details[[#This Row],[PA ID]],Patient_details[],11,0)</f>
        <v>11000</v>
      </c>
      <c r="P1188" s="31">
        <f>VLOOKUP(Hospital_details[[#This Row],[PA ID]],Patient_details[],12,0)</f>
        <v>320</v>
      </c>
      <c r="Q1188" s="31">
        <f>VLOOKUP(Hospital_details[[#This Row],[Diagnosis_ID]],Diagnosis_details[],5,0)</f>
        <v>320</v>
      </c>
      <c r="R11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88" s="31">
        <f>Hospital_details[[#This Row],[Hospital Charges]]+Hospital_details[[#This Row],[Price of Treatment]]+Hospital_details[[#This Row],[Consultant Fee]]-Hospital_details[[#This Row],[Discount]]</f>
        <v>11310</v>
      </c>
      <c r="T11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1189" spans="1:20" hidden="1">
      <c r="A1189" s="27" t="s">
        <v>2394</v>
      </c>
      <c r="B1189" s="28">
        <f>VLOOKUP(Hospital_details[[#This Row],[PA ID]],Patient_details[],2,0)</f>
        <v>42704</v>
      </c>
      <c r="C1189" s="32">
        <f>VLOOKUP(Hospital_details[[#This Row],[PA ID]],Patient_details[],3,0)</f>
        <v>51</v>
      </c>
      <c r="D1189" s="32" t="str">
        <f>VLOOKUP(Hospital_details[[#This Row],[PA ID]],Patient_details[],4,0)</f>
        <v>F</v>
      </c>
      <c r="E1189" s="27" t="str">
        <f>VLOOKUP(Hospital_details[[#This Row],[PA ID]],Patient_details[],5,0)</f>
        <v>Single-occupancy room overnight</v>
      </c>
      <c r="F1189" s="27" t="str">
        <f>VLOOKUP(Hospital_details[[#This Row],[PA ID]],Patient_details[],6,0)</f>
        <v>Kilmallock</v>
      </c>
      <c r="G1189" s="33" t="str">
        <f>VLOOKUP(Hospital_details[[#This Row],[PA ID]],Patient_details[],7,0)</f>
        <v>Limerick</v>
      </c>
      <c r="H1189" s="29" t="str">
        <f>VLOOKUP(Hospital_details[[#This Row],[PA ID]],Patient_details[],9,0)</f>
        <v>Anaesthesia, Intensive Care and Pain Medicine</v>
      </c>
      <c r="I1189" s="27" t="s">
        <v>2395</v>
      </c>
      <c r="J1189" s="27" t="str">
        <f>VLOOKUP(Hospital_details[[#This Row],[Diagnosis_ID]],Diagnosis_details[],2,0)</f>
        <v>Therapy</v>
      </c>
      <c r="K1189" s="27" t="str">
        <f>VLOOKUP(Hospital_details[[#This Row],[Diagnosis_ID]],Diagnosis_details[],3,0)</f>
        <v>Medical card holders</v>
      </c>
      <c r="L1189" s="29" t="str">
        <f>VLOOKUP(Hospital_details[[#This Row],[Diagnosis_ID]],Diagnosis_details[],4,0)</f>
        <v>Dr Fauci</v>
      </c>
      <c r="M1189" s="29" t="str">
        <f>VLOOKUP(Hospital_details[[#This Row],[PA ID]],Patient_details[],10,0)</f>
        <v>Nitrates</v>
      </c>
      <c r="N1189" s="29" t="str">
        <f>VLOOKUP(Hospital_details[[#This Row],[PA ID]],Patient_details[],8,0)</f>
        <v>Myocardial ischemia</v>
      </c>
      <c r="O1189" s="30">
        <f>VLOOKUP(Hospital_details[[#This Row],[PA ID]],Patient_details[],11,0)</f>
        <v>11000</v>
      </c>
      <c r="P1189" s="31">
        <f>VLOOKUP(Hospital_details[[#This Row],[PA ID]],Patient_details[],12,0)</f>
        <v>160</v>
      </c>
      <c r="Q1189" s="31">
        <f>VLOOKUP(Hospital_details[[#This Row],[Diagnosis_ID]],Diagnosis_details[],5,0)</f>
        <v>320</v>
      </c>
      <c r="R11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89" s="31">
        <f>Hospital_details[[#This Row],[Hospital Charges]]+Hospital_details[[#This Row],[Price of Treatment]]+Hospital_details[[#This Row],[Consultant Fee]]-Hospital_details[[#This Row],[Discount]]</f>
        <v>11150</v>
      </c>
      <c r="T11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190" spans="1:20" hidden="1">
      <c r="A1190" s="27" t="s">
        <v>2396</v>
      </c>
      <c r="B1190" s="28">
        <f>VLOOKUP(Hospital_details[[#This Row],[PA ID]],Patient_details[],2,0)</f>
        <v>43524</v>
      </c>
      <c r="C1190" s="32">
        <f>VLOOKUP(Hospital_details[[#This Row],[PA ID]],Patient_details[],3,0)</f>
        <v>32</v>
      </c>
      <c r="D1190" s="32" t="str">
        <f>VLOOKUP(Hospital_details[[#This Row],[PA ID]],Patient_details[],4,0)</f>
        <v>M</v>
      </c>
      <c r="E1190" s="27" t="str">
        <f>VLOOKUP(Hospital_details[[#This Row],[PA ID]],Patient_details[],5,0)</f>
        <v>Single-occupancy room overnight</v>
      </c>
      <c r="F1190" s="27" t="str">
        <f>VLOOKUP(Hospital_details[[#This Row],[PA ID]],Patient_details[],6,0)</f>
        <v>Longford</v>
      </c>
      <c r="G1190" s="33" t="str">
        <f>VLOOKUP(Hospital_details[[#This Row],[PA ID]],Patient_details[],7,0)</f>
        <v>Longford</v>
      </c>
      <c r="H1190" s="29" t="str">
        <f>VLOOKUP(Hospital_details[[#This Row],[PA ID]],Patient_details[],9,0)</f>
        <v>Audiology Department</v>
      </c>
      <c r="I1190" s="27" t="s">
        <v>2397</v>
      </c>
      <c r="J1190" s="27" t="str">
        <f>VLOOKUP(Hospital_details[[#This Row],[Diagnosis_ID]],Diagnosis_details[],2,0)</f>
        <v>Therapy</v>
      </c>
      <c r="K1190" s="27" t="str">
        <f>VLOOKUP(Hospital_details[[#This Row],[Diagnosis_ID]],Diagnosis_details[],3,0)</f>
        <v>Medical card holders</v>
      </c>
      <c r="L1190" s="29" t="str">
        <f>VLOOKUP(Hospital_details[[#This Row],[Diagnosis_ID]],Diagnosis_details[],4,0)</f>
        <v>Dr Doherty</v>
      </c>
      <c r="M1190" s="29" t="str">
        <f>VLOOKUP(Hospital_details[[#This Row],[PA ID]],Patient_details[],10,0)</f>
        <v>Calcium</v>
      </c>
      <c r="N1190" s="29" t="str">
        <f>VLOOKUP(Hospital_details[[#This Row],[PA ID]],Patient_details[],8,0)</f>
        <v>Hearing Loss</v>
      </c>
      <c r="O1190" s="30">
        <f>VLOOKUP(Hospital_details[[#This Row],[PA ID]],Patient_details[],11,0)</f>
        <v>11000</v>
      </c>
      <c r="P1190" s="31">
        <f>VLOOKUP(Hospital_details[[#This Row],[PA ID]],Patient_details[],12,0)</f>
        <v>320</v>
      </c>
      <c r="Q1190" s="31">
        <f>VLOOKUP(Hospital_details[[#This Row],[Diagnosis_ID]],Diagnosis_details[],5,0)</f>
        <v>250</v>
      </c>
      <c r="R11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0" s="31">
        <f>Hospital_details[[#This Row],[Hospital Charges]]+Hospital_details[[#This Row],[Price of Treatment]]+Hospital_details[[#This Row],[Consultant Fee]]-Hospital_details[[#This Row],[Discount]]</f>
        <v>11240</v>
      </c>
      <c r="T11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191" spans="1:20" hidden="1">
      <c r="A1191" s="27" t="s">
        <v>2398</v>
      </c>
      <c r="B1191" s="28">
        <f>VLOOKUP(Hospital_details[[#This Row],[PA ID]],Patient_details[],2,0)</f>
        <v>43524</v>
      </c>
      <c r="C1191" s="32">
        <f>VLOOKUP(Hospital_details[[#This Row],[PA ID]],Patient_details[],3,0)</f>
        <v>52</v>
      </c>
      <c r="D1191" s="32" t="str">
        <f>VLOOKUP(Hospital_details[[#This Row],[PA ID]],Patient_details[],4,0)</f>
        <v>M</v>
      </c>
      <c r="E1191" s="27" t="str">
        <f>VLOOKUP(Hospital_details[[#This Row],[PA ID]],Patient_details[],5,0)</f>
        <v>Multiple-occupancy room overnight</v>
      </c>
      <c r="F1191" s="27" t="str">
        <f>VLOOKUP(Hospital_details[[#This Row],[PA ID]],Patient_details[],6,0)</f>
        <v>Castlerea</v>
      </c>
      <c r="G1191" s="33" t="str">
        <f>VLOOKUP(Hospital_details[[#This Row],[PA ID]],Patient_details[],7,0)</f>
        <v>Roscommon</v>
      </c>
      <c r="H1191" s="29" t="str">
        <f>VLOOKUP(Hospital_details[[#This Row],[PA ID]],Patient_details[],9,0)</f>
        <v>Audiology Department</v>
      </c>
      <c r="I1191" s="27" t="s">
        <v>2399</v>
      </c>
      <c r="J1191" s="27" t="str">
        <f>VLOOKUP(Hospital_details[[#This Row],[Diagnosis_ID]],Diagnosis_details[],2,0)</f>
        <v>Therapy</v>
      </c>
      <c r="K1191" s="27" t="str">
        <f>VLOOKUP(Hospital_details[[#This Row],[Diagnosis_ID]],Diagnosis_details[],3,0)</f>
        <v>Medical card holders</v>
      </c>
      <c r="L1191" s="29" t="str">
        <f>VLOOKUP(Hospital_details[[#This Row],[Diagnosis_ID]],Diagnosis_details[],4,0)</f>
        <v>Dr Doherty</v>
      </c>
      <c r="M1191" s="29" t="str">
        <f>VLOOKUP(Hospital_details[[#This Row],[PA ID]],Patient_details[],10,0)</f>
        <v>Corticosteroids</v>
      </c>
      <c r="N1191" s="29" t="str">
        <f>VLOOKUP(Hospital_details[[#This Row],[PA ID]],Patient_details[],8,0)</f>
        <v>Hearing Loss</v>
      </c>
      <c r="O1191" s="30">
        <f>VLOOKUP(Hospital_details[[#This Row],[PA ID]],Patient_details[],11,0)</f>
        <v>5000</v>
      </c>
      <c r="P1191" s="31">
        <f>VLOOKUP(Hospital_details[[#This Row],[PA ID]],Patient_details[],12,0)</f>
        <v>640</v>
      </c>
      <c r="Q1191" s="31">
        <f>VLOOKUP(Hospital_details[[#This Row],[Diagnosis_ID]],Diagnosis_details[],5,0)</f>
        <v>250</v>
      </c>
      <c r="R11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191" s="31">
        <f>Hospital_details[[#This Row],[Hospital Charges]]+Hospital_details[[#This Row],[Price of Treatment]]+Hospital_details[[#This Row],[Consultant Fee]]-Hospital_details[[#This Row],[Discount]]</f>
        <v>5740</v>
      </c>
      <c r="T11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1722</v>
      </c>
    </row>
    <row r="1192" spans="1:20" hidden="1">
      <c r="A1192" s="27" t="s">
        <v>2400</v>
      </c>
      <c r="B1192" s="28">
        <f>VLOOKUP(Hospital_details[[#This Row],[PA ID]],Patient_details[],2,0)</f>
        <v>43524</v>
      </c>
      <c r="C1192" s="32">
        <f>VLOOKUP(Hospital_details[[#This Row],[PA ID]],Patient_details[],3,0)</f>
        <v>43</v>
      </c>
      <c r="D1192" s="32" t="str">
        <f>VLOOKUP(Hospital_details[[#This Row],[PA ID]],Patient_details[],4,0)</f>
        <v>M</v>
      </c>
      <c r="E1192" s="27" t="str">
        <f>VLOOKUP(Hospital_details[[#This Row],[PA ID]],Patient_details[],5,0)</f>
        <v>Single-occupancy room overnight</v>
      </c>
      <c r="F1192" s="27" t="str">
        <f>VLOOKUP(Hospital_details[[#This Row],[PA ID]],Patient_details[],6,0)</f>
        <v>Longford</v>
      </c>
      <c r="G1192" s="33" t="str">
        <f>VLOOKUP(Hospital_details[[#This Row],[PA ID]],Patient_details[],7,0)</f>
        <v>Longford</v>
      </c>
      <c r="H1192" s="29" t="str">
        <f>VLOOKUP(Hospital_details[[#This Row],[PA ID]],Patient_details[],9,0)</f>
        <v>Audiology Department</v>
      </c>
      <c r="I1192" s="27" t="s">
        <v>2401</v>
      </c>
      <c r="J1192" s="27" t="str">
        <f>VLOOKUP(Hospital_details[[#This Row],[Diagnosis_ID]],Diagnosis_details[],2,0)</f>
        <v>Therapy</v>
      </c>
      <c r="K1192" s="27" t="str">
        <f>VLOOKUP(Hospital_details[[#This Row],[Diagnosis_ID]],Diagnosis_details[],3,0)</f>
        <v>Medical card holders</v>
      </c>
      <c r="L1192" s="29" t="str">
        <f>VLOOKUP(Hospital_details[[#This Row],[Diagnosis_ID]],Diagnosis_details[],4,0)</f>
        <v>Dr Doherty</v>
      </c>
      <c r="M1192" s="29" t="str">
        <f>VLOOKUP(Hospital_details[[#This Row],[PA ID]],Patient_details[],10,0)</f>
        <v>Anti-Inflammatory</v>
      </c>
      <c r="N1192" s="29" t="str">
        <f>VLOOKUP(Hospital_details[[#This Row],[PA ID]],Patient_details[],8,0)</f>
        <v>Hearing Loss</v>
      </c>
      <c r="O1192" s="30">
        <f>VLOOKUP(Hospital_details[[#This Row],[PA ID]],Patient_details[],11,0)</f>
        <v>11000</v>
      </c>
      <c r="P1192" s="31">
        <f>VLOOKUP(Hospital_details[[#This Row],[PA ID]],Patient_details[],12,0)</f>
        <v>240</v>
      </c>
      <c r="Q1192" s="31">
        <f>VLOOKUP(Hospital_details[[#This Row],[Diagnosis_ID]],Diagnosis_details[],5,0)</f>
        <v>250</v>
      </c>
      <c r="R11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2" s="31">
        <f>Hospital_details[[#This Row],[Hospital Charges]]+Hospital_details[[#This Row],[Price of Treatment]]+Hospital_details[[#This Row],[Consultant Fee]]-Hospital_details[[#This Row],[Discount]]</f>
        <v>11160</v>
      </c>
      <c r="T11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193" spans="1:20" hidden="1">
      <c r="A1193" s="27" t="s">
        <v>2402</v>
      </c>
      <c r="B1193" s="28">
        <f>VLOOKUP(Hospital_details[[#This Row],[PA ID]],Patient_details[],2,0)</f>
        <v>43524</v>
      </c>
      <c r="C1193" s="32">
        <f>VLOOKUP(Hospital_details[[#This Row],[PA ID]],Patient_details[],3,0)</f>
        <v>40</v>
      </c>
      <c r="D1193" s="32" t="str">
        <f>VLOOKUP(Hospital_details[[#This Row],[PA ID]],Patient_details[],4,0)</f>
        <v>M</v>
      </c>
      <c r="E1193" s="27" t="str">
        <f>VLOOKUP(Hospital_details[[#This Row],[PA ID]],Patient_details[],5,0)</f>
        <v>Single-occupancy room overnight</v>
      </c>
      <c r="F1193" s="27" t="str">
        <f>VLOOKUP(Hospital_details[[#This Row],[PA ID]],Patient_details[],6,0)</f>
        <v>Tralee</v>
      </c>
      <c r="G1193" s="33" t="str">
        <f>VLOOKUP(Hospital_details[[#This Row],[PA ID]],Patient_details[],7,0)</f>
        <v>Kerry</v>
      </c>
      <c r="H1193" s="29" t="str">
        <f>VLOOKUP(Hospital_details[[#This Row],[PA ID]],Patient_details[],9,0)</f>
        <v>Audiology Department</v>
      </c>
      <c r="I1193" s="27" t="s">
        <v>2403</v>
      </c>
      <c r="J1193" s="27" t="str">
        <f>VLOOKUP(Hospital_details[[#This Row],[Diagnosis_ID]],Diagnosis_details[],2,0)</f>
        <v>Therapy</v>
      </c>
      <c r="K1193" s="27" t="str">
        <f>VLOOKUP(Hospital_details[[#This Row],[Diagnosis_ID]],Diagnosis_details[],3,0)</f>
        <v>Medical card holders</v>
      </c>
      <c r="L1193" s="29" t="str">
        <f>VLOOKUP(Hospital_details[[#This Row],[Diagnosis_ID]],Diagnosis_details[],4,0)</f>
        <v>Dr Doherty</v>
      </c>
      <c r="M1193" s="29" t="str">
        <f>VLOOKUP(Hospital_details[[#This Row],[PA ID]],Patient_details[],10,0)</f>
        <v>Calcium</v>
      </c>
      <c r="N1193" s="29" t="str">
        <f>VLOOKUP(Hospital_details[[#This Row],[PA ID]],Patient_details[],8,0)</f>
        <v>Hearing Loss</v>
      </c>
      <c r="O1193" s="30">
        <f>VLOOKUP(Hospital_details[[#This Row],[PA ID]],Patient_details[],11,0)</f>
        <v>11000</v>
      </c>
      <c r="P1193" s="31">
        <f>VLOOKUP(Hospital_details[[#This Row],[PA ID]],Patient_details[],12,0)</f>
        <v>320</v>
      </c>
      <c r="Q1193" s="31">
        <f>VLOOKUP(Hospital_details[[#This Row],[Diagnosis_ID]],Diagnosis_details[],5,0)</f>
        <v>250</v>
      </c>
      <c r="R11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3" s="31">
        <f>Hospital_details[[#This Row],[Hospital Charges]]+Hospital_details[[#This Row],[Price of Treatment]]+Hospital_details[[#This Row],[Consultant Fee]]-Hospital_details[[#This Row],[Discount]]</f>
        <v>11240</v>
      </c>
      <c r="T11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194" spans="1:20" hidden="1">
      <c r="A1194" s="27" t="s">
        <v>2404</v>
      </c>
      <c r="B1194" s="28">
        <f>VLOOKUP(Hospital_details[[#This Row],[PA ID]],Patient_details[],2,0)</f>
        <v>43524</v>
      </c>
      <c r="C1194" s="32">
        <f>VLOOKUP(Hospital_details[[#This Row],[PA ID]],Patient_details[],3,0)</f>
        <v>54</v>
      </c>
      <c r="D1194" s="32" t="str">
        <f>VLOOKUP(Hospital_details[[#This Row],[PA ID]],Patient_details[],4,0)</f>
        <v>M</v>
      </c>
      <c r="E1194" s="27" t="str">
        <f>VLOOKUP(Hospital_details[[#This Row],[PA ID]],Patient_details[],5,0)</f>
        <v>Single-occupancy room overnight</v>
      </c>
      <c r="F1194" s="27" t="str">
        <f>VLOOKUP(Hospital_details[[#This Row],[PA ID]],Patient_details[],6,0)</f>
        <v>Enniscorthy</v>
      </c>
      <c r="G1194" s="33" t="str">
        <f>VLOOKUP(Hospital_details[[#This Row],[PA ID]],Patient_details[],7,0)</f>
        <v>Wexford</v>
      </c>
      <c r="H1194" s="29" t="str">
        <f>VLOOKUP(Hospital_details[[#This Row],[PA ID]],Patient_details[],9,0)</f>
        <v>Audiology Department</v>
      </c>
      <c r="I1194" s="27" t="s">
        <v>2405</v>
      </c>
      <c r="J1194" s="27" t="str">
        <f>VLOOKUP(Hospital_details[[#This Row],[Diagnosis_ID]],Diagnosis_details[],2,0)</f>
        <v>Therapy</v>
      </c>
      <c r="K1194" s="27" t="str">
        <f>VLOOKUP(Hospital_details[[#This Row],[Diagnosis_ID]],Diagnosis_details[],3,0)</f>
        <v>Medical card holders</v>
      </c>
      <c r="L1194" s="29" t="str">
        <f>VLOOKUP(Hospital_details[[#This Row],[Diagnosis_ID]],Diagnosis_details[],4,0)</f>
        <v>Dr Doherty</v>
      </c>
      <c r="M1194" s="29" t="str">
        <f>VLOOKUP(Hospital_details[[#This Row],[PA ID]],Patient_details[],10,0)</f>
        <v>Calcium</v>
      </c>
      <c r="N1194" s="29" t="str">
        <f>VLOOKUP(Hospital_details[[#This Row],[PA ID]],Patient_details[],8,0)</f>
        <v>Hearing Loss</v>
      </c>
      <c r="O1194" s="30">
        <f>VLOOKUP(Hospital_details[[#This Row],[PA ID]],Patient_details[],11,0)</f>
        <v>11000</v>
      </c>
      <c r="P1194" s="31">
        <f>VLOOKUP(Hospital_details[[#This Row],[PA ID]],Patient_details[],12,0)</f>
        <v>320</v>
      </c>
      <c r="Q1194" s="31">
        <f>VLOOKUP(Hospital_details[[#This Row],[Diagnosis_ID]],Diagnosis_details[],5,0)</f>
        <v>250</v>
      </c>
      <c r="R11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4" s="31">
        <f>Hospital_details[[#This Row],[Hospital Charges]]+Hospital_details[[#This Row],[Price of Treatment]]+Hospital_details[[#This Row],[Consultant Fee]]-Hospital_details[[#This Row],[Discount]]</f>
        <v>11240</v>
      </c>
      <c r="T11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195" spans="1:20" hidden="1">
      <c r="A1195" s="27" t="s">
        <v>2406</v>
      </c>
      <c r="B1195" s="28">
        <f>VLOOKUP(Hospital_details[[#This Row],[PA ID]],Patient_details[],2,0)</f>
        <v>42993</v>
      </c>
      <c r="C1195" s="32">
        <f>VLOOKUP(Hospital_details[[#This Row],[PA ID]],Patient_details[],3,0)</f>
        <v>34</v>
      </c>
      <c r="D1195" s="32" t="str">
        <f>VLOOKUP(Hospital_details[[#This Row],[PA ID]],Patient_details[],4,0)</f>
        <v>F</v>
      </c>
      <c r="E1195" s="27" t="str">
        <f>VLOOKUP(Hospital_details[[#This Row],[PA ID]],Patient_details[],5,0)</f>
        <v>Single-occupancy room overnight</v>
      </c>
      <c r="F1195" s="27" t="str">
        <f>VLOOKUP(Hospital_details[[#This Row],[PA ID]],Patient_details[],6,0)</f>
        <v>Galway</v>
      </c>
      <c r="G1195" s="33" t="str">
        <f>VLOOKUP(Hospital_details[[#This Row],[PA ID]],Patient_details[],7,0)</f>
        <v>Clare</v>
      </c>
      <c r="H1195" s="29" t="str">
        <f>VLOOKUP(Hospital_details[[#This Row],[PA ID]],Patient_details[],9,0)</f>
        <v>Clinical Research Centre</v>
      </c>
      <c r="I1195" s="27" t="s">
        <v>2407</v>
      </c>
      <c r="J1195" s="27" t="str">
        <f>VLOOKUP(Hospital_details[[#This Row],[Diagnosis_ID]],Diagnosis_details[],2,0)</f>
        <v>Therapy</v>
      </c>
      <c r="K1195" s="27" t="str">
        <f>VLOOKUP(Hospital_details[[#This Row],[Diagnosis_ID]],Diagnosis_details[],3,0)</f>
        <v>Medical card holders</v>
      </c>
      <c r="L1195" s="29" t="str">
        <f>VLOOKUP(Hospital_details[[#This Row],[Diagnosis_ID]],Diagnosis_details[],4,0)</f>
        <v>Dr Fauci</v>
      </c>
      <c r="M1195" s="29" t="str">
        <f>VLOOKUP(Hospital_details[[#This Row],[PA ID]],Patient_details[],10,0)</f>
        <v>Calcium</v>
      </c>
      <c r="N1195" s="29" t="str">
        <f>VLOOKUP(Hospital_details[[#This Row],[PA ID]],Patient_details[],8,0)</f>
        <v>Parkinson's disease</v>
      </c>
      <c r="O1195" s="30">
        <f>VLOOKUP(Hospital_details[[#This Row],[PA ID]],Patient_details[],11,0)</f>
        <v>11000</v>
      </c>
      <c r="P1195" s="31">
        <f>VLOOKUP(Hospital_details[[#This Row],[PA ID]],Patient_details[],12,0)</f>
        <v>105</v>
      </c>
      <c r="Q1195" s="31">
        <f>VLOOKUP(Hospital_details[[#This Row],[Diagnosis_ID]],Diagnosis_details[],5,0)</f>
        <v>320</v>
      </c>
      <c r="R11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5" s="31">
        <f>Hospital_details[[#This Row],[Hospital Charges]]+Hospital_details[[#This Row],[Price of Treatment]]+Hospital_details[[#This Row],[Consultant Fee]]-Hospital_details[[#This Row],[Discount]]</f>
        <v>11095</v>
      </c>
      <c r="T11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196" spans="1:20" hidden="1">
      <c r="A1196" s="27" t="s">
        <v>2408</v>
      </c>
      <c r="B1196" s="28">
        <f>VLOOKUP(Hospital_details[[#This Row],[PA ID]],Patient_details[],2,0)</f>
        <v>42993</v>
      </c>
      <c r="C1196" s="32">
        <f>VLOOKUP(Hospital_details[[#This Row],[PA ID]],Patient_details[],3,0)</f>
        <v>33</v>
      </c>
      <c r="D1196" s="32" t="str">
        <f>VLOOKUP(Hospital_details[[#This Row],[PA ID]],Patient_details[],4,0)</f>
        <v>F</v>
      </c>
      <c r="E1196" s="27" t="str">
        <f>VLOOKUP(Hospital_details[[#This Row],[PA ID]],Patient_details[],5,0)</f>
        <v>Single-occupancy room overnight</v>
      </c>
      <c r="F1196" s="27" t="str">
        <f>VLOOKUP(Hospital_details[[#This Row],[PA ID]],Patient_details[],6,0)</f>
        <v>Kilmallock</v>
      </c>
      <c r="G1196" s="33" t="str">
        <f>VLOOKUP(Hospital_details[[#This Row],[PA ID]],Patient_details[],7,0)</f>
        <v>Limerick</v>
      </c>
      <c r="H1196" s="29" t="str">
        <f>VLOOKUP(Hospital_details[[#This Row],[PA ID]],Patient_details[],9,0)</f>
        <v>Clinical Research Centre</v>
      </c>
      <c r="I1196" s="27" t="s">
        <v>2409</v>
      </c>
      <c r="J1196" s="27" t="str">
        <f>VLOOKUP(Hospital_details[[#This Row],[Diagnosis_ID]],Diagnosis_details[],2,0)</f>
        <v>Surgery</v>
      </c>
      <c r="K1196" s="27" t="str">
        <f>VLOOKUP(Hospital_details[[#This Row],[Diagnosis_ID]],Diagnosis_details[],3,0)</f>
        <v>Medical card holders</v>
      </c>
      <c r="L1196" s="29" t="str">
        <f>VLOOKUP(Hospital_details[[#This Row],[Diagnosis_ID]],Diagnosis_details[],4,0)</f>
        <v>Dr Fauci</v>
      </c>
      <c r="M1196" s="29" t="str">
        <f>VLOOKUP(Hospital_details[[#This Row],[PA ID]],Patient_details[],10,0)</f>
        <v>Aspirin</v>
      </c>
      <c r="N1196" s="29" t="str">
        <f>VLOOKUP(Hospital_details[[#This Row],[PA ID]],Patient_details[],8,0)</f>
        <v>Parkinson's disease</v>
      </c>
      <c r="O1196" s="30">
        <f>VLOOKUP(Hospital_details[[#This Row],[PA ID]],Patient_details[],11,0)</f>
        <v>11000</v>
      </c>
      <c r="P1196" s="31">
        <f>VLOOKUP(Hospital_details[[#This Row],[PA ID]],Patient_details[],12,0)</f>
        <v>140</v>
      </c>
      <c r="Q1196" s="31">
        <f>VLOOKUP(Hospital_details[[#This Row],[Diagnosis_ID]],Diagnosis_details[],5,0)</f>
        <v>320</v>
      </c>
      <c r="R11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6" s="31">
        <f>Hospital_details[[#This Row],[Hospital Charges]]+Hospital_details[[#This Row],[Price of Treatment]]+Hospital_details[[#This Row],[Consultant Fee]]-Hospital_details[[#This Row],[Discount]]</f>
        <v>11130</v>
      </c>
      <c r="T11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1197" spans="1:20" hidden="1">
      <c r="A1197" s="27" t="s">
        <v>2410</v>
      </c>
      <c r="B1197" s="28">
        <f>VLOOKUP(Hospital_details[[#This Row],[PA ID]],Patient_details[],2,0)</f>
        <v>42993</v>
      </c>
      <c r="C1197" s="32">
        <f>VLOOKUP(Hospital_details[[#This Row],[PA ID]],Patient_details[],3,0)</f>
        <v>36</v>
      </c>
      <c r="D1197" s="32" t="str">
        <f>VLOOKUP(Hospital_details[[#This Row],[PA ID]],Patient_details[],4,0)</f>
        <v>M</v>
      </c>
      <c r="E1197" s="27" t="str">
        <f>VLOOKUP(Hospital_details[[#This Row],[PA ID]],Patient_details[],5,0)</f>
        <v>Single-occupancy room overnight</v>
      </c>
      <c r="F1197" s="27" t="str">
        <f>VLOOKUP(Hospital_details[[#This Row],[PA ID]],Patient_details[],6,0)</f>
        <v>Limerick</v>
      </c>
      <c r="G1197" s="33" t="str">
        <f>VLOOKUP(Hospital_details[[#This Row],[PA ID]],Patient_details[],7,0)</f>
        <v>Limerick</v>
      </c>
      <c r="H1197" s="29" t="str">
        <f>VLOOKUP(Hospital_details[[#This Row],[PA ID]],Patient_details[],9,0)</f>
        <v>Clinical Research Centre</v>
      </c>
      <c r="I1197" s="27" t="s">
        <v>2411</v>
      </c>
      <c r="J1197" s="27" t="str">
        <f>VLOOKUP(Hospital_details[[#This Row],[Diagnosis_ID]],Diagnosis_details[],2,0)</f>
        <v>Surgery</v>
      </c>
      <c r="K1197" s="27" t="str">
        <f>VLOOKUP(Hospital_details[[#This Row],[Diagnosis_ID]],Diagnosis_details[],3,0)</f>
        <v>Medical card holders</v>
      </c>
      <c r="L1197" s="29" t="str">
        <f>VLOOKUP(Hospital_details[[#This Row],[Diagnosis_ID]],Diagnosis_details[],4,0)</f>
        <v>Dr Fauci</v>
      </c>
      <c r="M1197" s="29" t="str">
        <f>VLOOKUP(Hospital_details[[#This Row],[PA ID]],Patient_details[],10,0)</f>
        <v>Calcium</v>
      </c>
      <c r="N1197" s="29" t="str">
        <f>VLOOKUP(Hospital_details[[#This Row],[PA ID]],Patient_details[],8,0)</f>
        <v>Parkinson's disease</v>
      </c>
      <c r="O1197" s="30">
        <f>VLOOKUP(Hospital_details[[#This Row],[PA ID]],Patient_details[],11,0)</f>
        <v>11000</v>
      </c>
      <c r="P1197" s="31">
        <f>VLOOKUP(Hospital_details[[#This Row],[PA ID]],Patient_details[],12,0)</f>
        <v>70</v>
      </c>
      <c r="Q1197" s="31">
        <f>VLOOKUP(Hospital_details[[#This Row],[Diagnosis_ID]],Diagnosis_details[],5,0)</f>
        <v>320</v>
      </c>
      <c r="R11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7" s="31">
        <f>Hospital_details[[#This Row],[Hospital Charges]]+Hospital_details[[#This Row],[Price of Treatment]]+Hospital_details[[#This Row],[Consultant Fee]]-Hospital_details[[#This Row],[Discount]]</f>
        <v>11060</v>
      </c>
      <c r="T11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198" spans="1:20" hidden="1">
      <c r="A1198" s="27" t="s">
        <v>2412</v>
      </c>
      <c r="B1198" s="28">
        <f>VLOOKUP(Hospital_details[[#This Row],[PA ID]],Patient_details[],2,0)</f>
        <v>42993</v>
      </c>
      <c r="C1198" s="32">
        <f>VLOOKUP(Hospital_details[[#This Row],[PA ID]],Patient_details[],3,0)</f>
        <v>65</v>
      </c>
      <c r="D1198" s="32" t="str">
        <f>VLOOKUP(Hospital_details[[#This Row],[PA ID]],Patient_details[],4,0)</f>
        <v>M</v>
      </c>
      <c r="E1198" s="27" t="str">
        <f>VLOOKUP(Hospital_details[[#This Row],[PA ID]],Patient_details[],5,0)</f>
        <v>Single-occupancy room overnight</v>
      </c>
      <c r="F1198" s="27" t="str">
        <f>VLOOKUP(Hospital_details[[#This Row],[PA ID]],Patient_details[],6,0)</f>
        <v>Limerick</v>
      </c>
      <c r="G1198" s="33" t="str">
        <f>VLOOKUP(Hospital_details[[#This Row],[PA ID]],Patient_details[],7,0)</f>
        <v>Limerick</v>
      </c>
      <c r="H1198" s="29" t="str">
        <f>VLOOKUP(Hospital_details[[#This Row],[PA ID]],Patient_details[],9,0)</f>
        <v>Clinical Research Centre</v>
      </c>
      <c r="I1198" s="27" t="s">
        <v>2413</v>
      </c>
      <c r="J1198" s="27" t="str">
        <f>VLOOKUP(Hospital_details[[#This Row],[Diagnosis_ID]],Diagnosis_details[],2,0)</f>
        <v>Surgery</v>
      </c>
      <c r="K1198" s="27" t="str">
        <f>VLOOKUP(Hospital_details[[#This Row],[Diagnosis_ID]],Diagnosis_details[],3,0)</f>
        <v>Medical card holders</v>
      </c>
      <c r="L1198" s="29" t="str">
        <f>VLOOKUP(Hospital_details[[#This Row],[Diagnosis_ID]],Diagnosis_details[],4,0)</f>
        <v>Dr Fauci</v>
      </c>
      <c r="M1198" s="29" t="str">
        <f>VLOOKUP(Hospital_details[[#This Row],[PA ID]],Patient_details[],10,0)</f>
        <v>Aspirin</v>
      </c>
      <c r="N1198" s="29" t="str">
        <f>VLOOKUP(Hospital_details[[#This Row],[PA ID]],Patient_details[],8,0)</f>
        <v>Parkinson's disease</v>
      </c>
      <c r="O1198" s="30">
        <f>VLOOKUP(Hospital_details[[#This Row],[PA ID]],Patient_details[],11,0)</f>
        <v>11000</v>
      </c>
      <c r="P1198" s="31">
        <f>VLOOKUP(Hospital_details[[#This Row],[PA ID]],Patient_details[],12,0)</f>
        <v>35</v>
      </c>
      <c r="Q1198" s="31">
        <f>VLOOKUP(Hospital_details[[#This Row],[Diagnosis_ID]],Diagnosis_details[],5,0)</f>
        <v>320</v>
      </c>
      <c r="R11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198" s="31">
        <f>Hospital_details[[#This Row],[Hospital Charges]]+Hospital_details[[#This Row],[Price of Treatment]]+Hospital_details[[#This Row],[Consultant Fee]]-Hospital_details[[#This Row],[Discount]]</f>
        <v>11025</v>
      </c>
      <c r="T11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199" spans="1:20">
      <c r="A1199" s="27" t="s">
        <v>2414</v>
      </c>
      <c r="B1199" s="28">
        <f>VLOOKUP(Hospital_details[[#This Row],[PA ID]],Patient_details[],2,0)</f>
        <v>43202</v>
      </c>
      <c r="C1199" s="32">
        <f>VLOOKUP(Hospital_details[[#This Row],[PA ID]],Patient_details[],3,0)</f>
        <v>43</v>
      </c>
      <c r="D1199" s="32" t="str">
        <f>VLOOKUP(Hospital_details[[#This Row],[PA ID]],Patient_details[],4,0)</f>
        <v>M</v>
      </c>
      <c r="E1199" s="27" t="str">
        <f>VLOOKUP(Hospital_details[[#This Row],[PA ID]],Patient_details[],5,0)</f>
        <v>Single-occupancy room overnight</v>
      </c>
      <c r="F1199" s="27" t="str">
        <f>VLOOKUP(Hospital_details[[#This Row],[PA ID]],Patient_details[],6,0)</f>
        <v>Limerick</v>
      </c>
      <c r="G1199" s="33" t="str">
        <f>VLOOKUP(Hospital_details[[#This Row],[PA ID]],Patient_details[],7,0)</f>
        <v>Limerick</v>
      </c>
      <c r="H1199" s="29" t="str">
        <f>VLOOKUP(Hospital_details[[#This Row],[PA ID]],Patient_details[],9,0)</f>
        <v>Clinical Haematology</v>
      </c>
      <c r="I1199" s="27" t="s">
        <v>2415</v>
      </c>
      <c r="J1199" s="27" t="str">
        <f>VLOOKUP(Hospital_details[[#This Row],[Diagnosis_ID]],Diagnosis_details[],2,0)</f>
        <v>Therapy</v>
      </c>
      <c r="K1199" s="27" t="str">
        <f>VLOOKUP(Hospital_details[[#This Row],[Diagnosis_ID]],Diagnosis_details[],3,0)</f>
        <v>Medical card holders</v>
      </c>
      <c r="L1199" s="29" t="str">
        <f>VLOOKUP(Hospital_details[[#This Row],[Diagnosis_ID]],Diagnosis_details[],4,0)</f>
        <v>Dr Birx</v>
      </c>
      <c r="M1199" s="29" t="str">
        <f>VLOOKUP(Hospital_details[[#This Row],[PA ID]],Patient_details[],10,0)</f>
        <v>oxygen</v>
      </c>
      <c r="N1199" s="29" t="str">
        <f>VLOOKUP(Hospital_details[[#This Row],[PA ID]],Patient_details[],8,0)</f>
        <v>Bacterial infection</v>
      </c>
      <c r="O1199" s="30">
        <f>VLOOKUP(Hospital_details[[#This Row],[PA ID]],Patient_details[],11,0)</f>
        <v>11000</v>
      </c>
      <c r="P1199" s="31">
        <f>VLOOKUP(Hospital_details[[#This Row],[PA ID]],Patient_details[],12,0)</f>
        <v>450</v>
      </c>
      <c r="Q1199" s="31">
        <f>VLOOKUP(Hospital_details[[#This Row],[Diagnosis_ID]],Diagnosis_details[],5,0)</f>
        <v>350</v>
      </c>
      <c r="R11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199" s="31">
        <f>Hospital_details[[#This Row],[Hospital Charges]]+Hospital_details[[#This Row],[Price of Treatment]]+Hospital_details[[#This Row],[Consultant Fee]]-Hospital_details[[#This Row],[Discount]]</f>
        <v>10700</v>
      </c>
      <c r="T11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3210</v>
      </c>
    </row>
    <row r="1200" spans="1:20">
      <c r="A1200" s="27" t="s">
        <v>2416</v>
      </c>
      <c r="B1200" s="28">
        <f>VLOOKUP(Hospital_details[[#This Row],[PA ID]],Patient_details[],2,0)</f>
        <v>43202</v>
      </c>
      <c r="C1200" s="32">
        <f>VLOOKUP(Hospital_details[[#This Row],[PA ID]],Patient_details[],3,0)</f>
        <v>53</v>
      </c>
      <c r="D1200" s="32" t="str">
        <f>VLOOKUP(Hospital_details[[#This Row],[PA ID]],Patient_details[],4,0)</f>
        <v>M</v>
      </c>
      <c r="E1200" s="27" t="str">
        <f>VLOOKUP(Hospital_details[[#This Row],[PA ID]],Patient_details[],5,0)</f>
        <v>Single-occupancy room overnight</v>
      </c>
      <c r="F1200" s="27" t="str">
        <f>VLOOKUP(Hospital_details[[#This Row],[PA ID]],Patient_details[],6,0)</f>
        <v>Ballinasloe</v>
      </c>
      <c r="G1200" s="33" t="str">
        <f>VLOOKUP(Hospital_details[[#This Row],[PA ID]],Patient_details[],7,0)</f>
        <v>Galway</v>
      </c>
      <c r="H1200" s="29" t="str">
        <f>VLOOKUP(Hospital_details[[#This Row],[PA ID]],Patient_details[],9,0)</f>
        <v>Clinical Haematology</v>
      </c>
      <c r="I1200" s="27" t="s">
        <v>2417</v>
      </c>
      <c r="J1200" s="27" t="str">
        <f>VLOOKUP(Hospital_details[[#This Row],[Diagnosis_ID]],Diagnosis_details[],2,0)</f>
        <v>Surgery</v>
      </c>
      <c r="K1200" s="27" t="str">
        <f>VLOOKUP(Hospital_details[[#This Row],[Diagnosis_ID]],Diagnosis_details[],3,0)</f>
        <v>Medical card holders</v>
      </c>
      <c r="L1200" s="29" t="str">
        <f>VLOOKUP(Hospital_details[[#This Row],[Diagnosis_ID]],Diagnosis_details[],4,0)</f>
        <v>Dr Birx</v>
      </c>
      <c r="M1200" s="29" t="str">
        <f>VLOOKUP(Hospital_details[[#This Row],[PA ID]],Patient_details[],10,0)</f>
        <v>antibiotics</v>
      </c>
      <c r="N1200" s="29" t="str">
        <f>VLOOKUP(Hospital_details[[#This Row],[PA ID]],Patient_details[],8,0)</f>
        <v>Bacterial infection</v>
      </c>
      <c r="O1200" s="30">
        <f>VLOOKUP(Hospital_details[[#This Row],[PA ID]],Patient_details[],11,0)</f>
        <v>11000</v>
      </c>
      <c r="P1200" s="31">
        <f>VLOOKUP(Hospital_details[[#This Row],[PA ID]],Patient_details[],12,0)</f>
        <v>200</v>
      </c>
      <c r="Q1200" s="31">
        <f>VLOOKUP(Hospital_details[[#This Row],[Diagnosis_ID]],Diagnosis_details[],5,0)</f>
        <v>350</v>
      </c>
      <c r="R12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30</v>
      </c>
      <c r="S1200" s="31">
        <f>Hospital_details[[#This Row],[Hospital Charges]]+Hospital_details[[#This Row],[Price of Treatment]]+Hospital_details[[#This Row],[Consultant Fee]]-Hospital_details[[#This Row],[Discount]]</f>
        <v>11520</v>
      </c>
      <c r="T12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3456</v>
      </c>
    </row>
    <row r="1201" spans="1:20">
      <c r="A1201" s="27" t="s">
        <v>2418</v>
      </c>
      <c r="B1201" s="28">
        <f>VLOOKUP(Hospital_details[[#This Row],[PA ID]],Patient_details[],2,0)</f>
        <v>43202</v>
      </c>
      <c r="C1201" s="32">
        <f>VLOOKUP(Hospital_details[[#This Row],[PA ID]],Patient_details[],3,0)</f>
        <v>48</v>
      </c>
      <c r="D1201" s="32" t="str">
        <f>VLOOKUP(Hospital_details[[#This Row],[PA ID]],Patient_details[],4,0)</f>
        <v>F</v>
      </c>
      <c r="E1201" s="27" t="str">
        <f>VLOOKUP(Hospital_details[[#This Row],[PA ID]],Patient_details[],5,0)</f>
        <v>Multiple-occupancy room overnight</v>
      </c>
      <c r="F1201" s="27" t="str">
        <f>VLOOKUP(Hospital_details[[#This Row],[PA ID]],Patient_details[],6,0)</f>
        <v>Ballinasloe</v>
      </c>
      <c r="G1201" s="33" t="str">
        <f>VLOOKUP(Hospital_details[[#This Row],[PA ID]],Patient_details[],7,0)</f>
        <v>Galway</v>
      </c>
      <c r="H1201" s="29" t="str">
        <f>VLOOKUP(Hospital_details[[#This Row],[PA ID]],Patient_details[],9,0)</f>
        <v>Clinical Haematology</v>
      </c>
      <c r="I1201" s="27" t="s">
        <v>2419</v>
      </c>
      <c r="J1201" s="27" t="str">
        <f>VLOOKUP(Hospital_details[[#This Row],[Diagnosis_ID]],Diagnosis_details[],2,0)</f>
        <v>Surgery</v>
      </c>
      <c r="K1201" s="27" t="str">
        <f>VLOOKUP(Hospital_details[[#This Row],[Diagnosis_ID]],Diagnosis_details[],3,0)</f>
        <v>Medical card holders</v>
      </c>
      <c r="L1201" s="29" t="str">
        <f>VLOOKUP(Hospital_details[[#This Row],[Diagnosis_ID]],Diagnosis_details[],4,0)</f>
        <v>Dr Birx</v>
      </c>
      <c r="M1201" s="29" t="str">
        <f>VLOOKUP(Hospital_details[[#This Row],[PA ID]],Patient_details[],10,0)</f>
        <v>folic acid</v>
      </c>
      <c r="N1201" s="29" t="str">
        <f>VLOOKUP(Hospital_details[[#This Row],[PA ID]],Patient_details[],8,0)</f>
        <v>Bacterial infection</v>
      </c>
      <c r="O1201" s="30">
        <f>VLOOKUP(Hospital_details[[#This Row],[PA ID]],Patient_details[],11,0)</f>
        <v>5000</v>
      </c>
      <c r="P1201" s="31">
        <f>VLOOKUP(Hospital_details[[#This Row],[PA ID]],Patient_details[],12,0)</f>
        <v>200</v>
      </c>
      <c r="Q1201" s="31">
        <f>VLOOKUP(Hospital_details[[#This Row],[Diagnosis_ID]],Diagnosis_details[],5,0)</f>
        <v>350</v>
      </c>
      <c r="R12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01" s="31">
        <f>Hospital_details[[#This Row],[Hospital Charges]]+Hospital_details[[#This Row],[Price of Treatment]]+Hospital_details[[#This Row],[Consultant Fee]]-Hospital_details[[#This Row],[Discount]]</f>
        <v>5050</v>
      </c>
      <c r="T12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1515</v>
      </c>
    </row>
    <row r="1202" spans="1:20" hidden="1">
      <c r="A1202" s="27" t="s">
        <v>2420</v>
      </c>
      <c r="B1202" s="28">
        <f>VLOOKUP(Hospital_details[[#This Row],[PA ID]],Patient_details[],2,0)</f>
        <v>43305</v>
      </c>
      <c r="C1202" s="32">
        <f>VLOOKUP(Hospital_details[[#This Row],[PA ID]],Patient_details[],3,0)</f>
        <v>39</v>
      </c>
      <c r="D1202" s="32" t="str">
        <f>VLOOKUP(Hospital_details[[#This Row],[PA ID]],Patient_details[],4,0)</f>
        <v>F</v>
      </c>
      <c r="E1202" s="27" t="str">
        <f>VLOOKUP(Hospital_details[[#This Row],[PA ID]],Patient_details[],5,0)</f>
        <v>Single-occupancy room overnight</v>
      </c>
      <c r="F1202" s="27" t="str">
        <f>VLOOKUP(Hospital_details[[#This Row],[PA ID]],Patient_details[],6,0)</f>
        <v>Kilkenny</v>
      </c>
      <c r="G1202" s="33" t="str">
        <f>VLOOKUP(Hospital_details[[#This Row],[PA ID]],Patient_details[],7,0)</f>
        <v>Kilkenny</v>
      </c>
      <c r="H1202" s="29" t="str">
        <f>VLOOKUP(Hospital_details[[#This Row],[PA ID]],Patient_details[],9,0)</f>
        <v>Anaesthesia, Intensive Care and Pain Medicine</v>
      </c>
      <c r="I1202" s="27" t="s">
        <v>2421</v>
      </c>
      <c r="J1202" s="27" t="str">
        <f>VLOOKUP(Hospital_details[[#This Row],[Diagnosis_ID]],Diagnosis_details[],2,0)</f>
        <v>Therapy</v>
      </c>
      <c r="K1202" s="27" t="str">
        <f>VLOOKUP(Hospital_details[[#This Row],[Diagnosis_ID]],Diagnosis_details[],3,0)</f>
        <v>Medical card holders</v>
      </c>
      <c r="L1202" s="29" t="str">
        <f>VLOOKUP(Hospital_details[[#This Row],[Diagnosis_ID]],Diagnosis_details[],4,0)</f>
        <v>Dr Fauci</v>
      </c>
      <c r="M1202" s="29" t="str">
        <f>VLOOKUP(Hospital_details[[#This Row],[PA ID]],Patient_details[],10,0)</f>
        <v>Aspirin</v>
      </c>
      <c r="N1202" s="29" t="str">
        <f>VLOOKUP(Hospital_details[[#This Row],[PA ID]],Patient_details[],8,0)</f>
        <v>Myocardial ischemia</v>
      </c>
      <c r="O1202" s="30">
        <f>VLOOKUP(Hospital_details[[#This Row],[PA ID]],Patient_details[],11,0)</f>
        <v>11000</v>
      </c>
      <c r="P1202" s="31">
        <f>VLOOKUP(Hospital_details[[#This Row],[PA ID]],Patient_details[],12,0)</f>
        <v>240</v>
      </c>
      <c r="Q1202" s="31">
        <f>VLOOKUP(Hospital_details[[#This Row],[Diagnosis_ID]],Diagnosis_details[],5,0)</f>
        <v>320</v>
      </c>
      <c r="R12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02" s="31">
        <f>Hospital_details[[#This Row],[Hospital Charges]]+Hospital_details[[#This Row],[Price of Treatment]]+Hospital_details[[#This Row],[Consultant Fee]]-Hospital_details[[#This Row],[Discount]]</f>
        <v>11230</v>
      </c>
      <c r="T12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203" spans="1:20" hidden="1">
      <c r="A1203" s="27" t="s">
        <v>2422</v>
      </c>
      <c r="B1203" s="28">
        <f>VLOOKUP(Hospital_details[[#This Row],[PA ID]],Patient_details[],2,0)</f>
        <v>43305</v>
      </c>
      <c r="C1203" s="32">
        <f>VLOOKUP(Hospital_details[[#This Row],[PA ID]],Patient_details[],3,0)</f>
        <v>57</v>
      </c>
      <c r="D1203" s="32" t="str">
        <f>VLOOKUP(Hospital_details[[#This Row],[PA ID]],Patient_details[],4,0)</f>
        <v>F</v>
      </c>
      <c r="E1203" s="27" t="str">
        <f>VLOOKUP(Hospital_details[[#This Row],[PA ID]],Patient_details[],5,0)</f>
        <v>Day-case</v>
      </c>
      <c r="F1203" s="27" t="str">
        <f>VLOOKUP(Hospital_details[[#This Row],[PA ID]],Patient_details[],6,0)</f>
        <v>Ballina</v>
      </c>
      <c r="G1203" s="33" t="str">
        <f>VLOOKUP(Hospital_details[[#This Row],[PA ID]],Patient_details[],7,0)</f>
        <v>Mayo</v>
      </c>
      <c r="H1203" s="29" t="str">
        <f>VLOOKUP(Hospital_details[[#This Row],[PA ID]],Patient_details[],9,0)</f>
        <v>Anaesthesia, Intensive Care and Pain Medicine</v>
      </c>
      <c r="I1203" s="27" t="s">
        <v>2423</v>
      </c>
      <c r="J1203" s="27" t="str">
        <f>VLOOKUP(Hospital_details[[#This Row],[Diagnosis_ID]],Diagnosis_details[],2,0)</f>
        <v>Therapy</v>
      </c>
      <c r="K1203" s="27" t="str">
        <f>VLOOKUP(Hospital_details[[#This Row],[Diagnosis_ID]],Diagnosis_details[],3,0)</f>
        <v>Medical card holders</v>
      </c>
      <c r="L1203" s="29" t="str">
        <f>VLOOKUP(Hospital_details[[#This Row],[Diagnosis_ID]],Diagnosis_details[],4,0)</f>
        <v>Dr Fauci</v>
      </c>
      <c r="M1203" s="29" t="str">
        <f>VLOOKUP(Hospital_details[[#This Row],[PA ID]],Patient_details[],10,0)</f>
        <v>Nitrates</v>
      </c>
      <c r="N1203" s="29" t="str">
        <f>VLOOKUP(Hospital_details[[#This Row],[PA ID]],Patient_details[],8,0)</f>
        <v>Myocardial ischemia</v>
      </c>
      <c r="O1203" s="30">
        <f>VLOOKUP(Hospital_details[[#This Row],[PA ID]],Patient_details[],11,0)</f>
        <v>750</v>
      </c>
      <c r="P1203" s="31">
        <f>VLOOKUP(Hospital_details[[#This Row],[PA ID]],Patient_details[],12,0)</f>
        <v>240</v>
      </c>
      <c r="Q1203" s="31">
        <f>VLOOKUP(Hospital_details[[#This Row],[Diagnosis_ID]],Diagnosis_details[],5,0)</f>
        <v>320</v>
      </c>
      <c r="R12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03" s="31">
        <f>Hospital_details[[#This Row],[Hospital Charges]]+Hospital_details[[#This Row],[Price of Treatment]]+Hospital_details[[#This Row],[Consultant Fee]]-Hospital_details[[#This Row],[Discount]]</f>
        <v>1160</v>
      </c>
      <c r="T12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1204" spans="1:20" hidden="1">
      <c r="A1204" s="27" t="s">
        <v>2424</v>
      </c>
      <c r="B1204" s="28">
        <f>VLOOKUP(Hospital_details[[#This Row],[PA ID]],Patient_details[],2,0)</f>
        <v>43305</v>
      </c>
      <c r="C1204" s="32">
        <f>VLOOKUP(Hospital_details[[#This Row],[PA ID]],Patient_details[],3,0)</f>
        <v>51</v>
      </c>
      <c r="D1204" s="32" t="str">
        <f>VLOOKUP(Hospital_details[[#This Row],[PA ID]],Patient_details[],4,0)</f>
        <v>F</v>
      </c>
      <c r="E1204" s="27" t="str">
        <f>VLOOKUP(Hospital_details[[#This Row],[PA ID]],Patient_details[],5,0)</f>
        <v>Single-occupancy room overnight</v>
      </c>
      <c r="F1204" s="27" t="str">
        <f>VLOOKUP(Hospital_details[[#This Row],[PA ID]],Patient_details[],6,0)</f>
        <v>Donegal</v>
      </c>
      <c r="G1204" s="33" t="str">
        <f>VLOOKUP(Hospital_details[[#This Row],[PA ID]],Patient_details[],7,0)</f>
        <v>Donegal</v>
      </c>
      <c r="H1204" s="29" t="str">
        <f>VLOOKUP(Hospital_details[[#This Row],[PA ID]],Patient_details[],9,0)</f>
        <v>Anaesthesia, Intensive Care and Pain Medicine</v>
      </c>
      <c r="I1204" s="27" t="s">
        <v>2425</v>
      </c>
      <c r="J1204" s="27" t="str">
        <f>VLOOKUP(Hospital_details[[#This Row],[Diagnosis_ID]],Diagnosis_details[],2,0)</f>
        <v>Therapy</v>
      </c>
      <c r="K1204" s="27" t="str">
        <f>VLOOKUP(Hospital_details[[#This Row],[Diagnosis_ID]],Diagnosis_details[],3,0)</f>
        <v>Medical card holders</v>
      </c>
      <c r="L1204" s="29" t="str">
        <f>VLOOKUP(Hospital_details[[#This Row],[Diagnosis_ID]],Diagnosis_details[],4,0)</f>
        <v>Dr Fauci</v>
      </c>
      <c r="M1204" s="29" t="str">
        <f>VLOOKUP(Hospital_details[[#This Row],[PA ID]],Patient_details[],10,0)</f>
        <v>Aspirin</v>
      </c>
      <c r="N1204" s="29" t="str">
        <f>VLOOKUP(Hospital_details[[#This Row],[PA ID]],Patient_details[],8,0)</f>
        <v>Myocardial ischemia</v>
      </c>
      <c r="O1204" s="30">
        <f>VLOOKUP(Hospital_details[[#This Row],[PA ID]],Patient_details[],11,0)</f>
        <v>11000</v>
      </c>
      <c r="P1204" s="31">
        <f>VLOOKUP(Hospital_details[[#This Row],[PA ID]],Patient_details[],12,0)</f>
        <v>240</v>
      </c>
      <c r="Q1204" s="31">
        <f>VLOOKUP(Hospital_details[[#This Row],[Diagnosis_ID]],Diagnosis_details[],5,0)</f>
        <v>320</v>
      </c>
      <c r="R12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04" s="31">
        <f>Hospital_details[[#This Row],[Hospital Charges]]+Hospital_details[[#This Row],[Price of Treatment]]+Hospital_details[[#This Row],[Consultant Fee]]-Hospital_details[[#This Row],[Discount]]</f>
        <v>11230</v>
      </c>
      <c r="T12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205" spans="1:20" hidden="1">
      <c r="A1205" s="27" t="s">
        <v>2426</v>
      </c>
      <c r="B1205" s="28">
        <f>VLOOKUP(Hospital_details[[#This Row],[PA ID]],Patient_details[],2,0)</f>
        <v>43305</v>
      </c>
      <c r="C1205" s="32">
        <f>VLOOKUP(Hospital_details[[#This Row],[PA ID]],Patient_details[],3,0)</f>
        <v>48</v>
      </c>
      <c r="D1205" s="32" t="str">
        <f>VLOOKUP(Hospital_details[[#This Row],[PA ID]],Patient_details[],4,0)</f>
        <v>M</v>
      </c>
      <c r="E1205" s="27" t="str">
        <f>VLOOKUP(Hospital_details[[#This Row],[PA ID]],Patient_details[],5,0)</f>
        <v>Single-occupancy room overnight</v>
      </c>
      <c r="F1205" s="27" t="str">
        <f>VLOOKUP(Hospital_details[[#This Row],[PA ID]],Patient_details[],6,0)</f>
        <v>Caherciveen</v>
      </c>
      <c r="G1205" s="33" t="str">
        <f>VLOOKUP(Hospital_details[[#This Row],[PA ID]],Patient_details[],7,0)</f>
        <v>Kerry</v>
      </c>
      <c r="H1205" s="29" t="str">
        <f>VLOOKUP(Hospital_details[[#This Row],[PA ID]],Patient_details[],9,0)</f>
        <v>Anaesthesia, Intensive Care and Pain Medicine</v>
      </c>
      <c r="I1205" s="27" t="s">
        <v>2427</v>
      </c>
      <c r="J1205" s="27" t="str">
        <f>VLOOKUP(Hospital_details[[#This Row],[Diagnosis_ID]],Diagnosis_details[],2,0)</f>
        <v>Therapy</v>
      </c>
      <c r="K1205" s="27" t="str">
        <f>VLOOKUP(Hospital_details[[#This Row],[Diagnosis_ID]],Diagnosis_details[],3,0)</f>
        <v>Medical card holders</v>
      </c>
      <c r="L1205" s="29" t="str">
        <f>VLOOKUP(Hospital_details[[#This Row],[Diagnosis_ID]],Diagnosis_details[],4,0)</f>
        <v>Dr Fauci</v>
      </c>
      <c r="M1205" s="29" t="str">
        <f>VLOOKUP(Hospital_details[[#This Row],[PA ID]],Patient_details[],10,0)</f>
        <v>Nitrates</v>
      </c>
      <c r="N1205" s="29" t="str">
        <f>VLOOKUP(Hospital_details[[#This Row],[PA ID]],Patient_details[],8,0)</f>
        <v>Myocardial ischemia</v>
      </c>
      <c r="O1205" s="30">
        <f>VLOOKUP(Hospital_details[[#This Row],[PA ID]],Patient_details[],11,0)</f>
        <v>11000</v>
      </c>
      <c r="P1205" s="31">
        <f>VLOOKUP(Hospital_details[[#This Row],[PA ID]],Patient_details[],12,0)</f>
        <v>160</v>
      </c>
      <c r="Q1205" s="31">
        <f>VLOOKUP(Hospital_details[[#This Row],[Diagnosis_ID]],Diagnosis_details[],5,0)</f>
        <v>320</v>
      </c>
      <c r="R12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05" s="31">
        <f>Hospital_details[[#This Row],[Hospital Charges]]+Hospital_details[[#This Row],[Price of Treatment]]+Hospital_details[[#This Row],[Consultant Fee]]-Hospital_details[[#This Row],[Discount]]</f>
        <v>11150</v>
      </c>
      <c r="T12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206" spans="1:20" hidden="1">
      <c r="A1206" s="27" t="s">
        <v>2428</v>
      </c>
      <c r="B1206" s="28">
        <f>VLOOKUP(Hospital_details[[#This Row],[PA ID]],Patient_details[],2,0)</f>
        <v>43305</v>
      </c>
      <c r="C1206" s="32">
        <f>VLOOKUP(Hospital_details[[#This Row],[PA ID]],Patient_details[],3,0)</f>
        <v>51</v>
      </c>
      <c r="D1206" s="32" t="str">
        <f>VLOOKUP(Hospital_details[[#This Row],[PA ID]],Patient_details[],4,0)</f>
        <v>M</v>
      </c>
      <c r="E1206" s="27" t="str">
        <f>VLOOKUP(Hospital_details[[#This Row],[PA ID]],Patient_details[],5,0)</f>
        <v>Single-occupancy room overnight</v>
      </c>
      <c r="F1206" s="27" t="str">
        <f>VLOOKUP(Hospital_details[[#This Row],[PA ID]],Patient_details[],6,0)</f>
        <v>Cavan</v>
      </c>
      <c r="G1206" s="33" t="str">
        <f>VLOOKUP(Hospital_details[[#This Row],[PA ID]],Patient_details[],7,0)</f>
        <v>Cavan</v>
      </c>
      <c r="H1206" s="29" t="str">
        <f>VLOOKUP(Hospital_details[[#This Row],[PA ID]],Patient_details[],9,0)</f>
        <v>Anaesthesia, Intensive Care and Pain Medicine</v>
      </c>
      <c r="I1206" s="27" t="s">
        <v>2429</v>
      </c>
      <c r="J1206" s="27" t="str">
        <f>VLOOKUP(Hospital_details[[#This Row],[Diagnosis_ID]],Diagnosis_details[],2,0)</f>
        <v>Therapy</v>
      </c>
      <c r="K1206" s="27" t="str">
        <f>VLOOKUP(Hospital_details[[#This Row],[Diagnosis_ID]],Diagnosis_details[],3,0)</f>
        <v>Medical card holders</v>
      </c>
      <c r="L1206" s="29" t="str">
        <f>VLOOKUP(Hospital_details[[#This Row],[Diagnosis_ID]],Diagnosis_details[],4,0)</f>
        <v>Dr Fauci</v>
      </c>
      <c r="M1206" s="29" t="str">
        <f>VLOOKUP(Hospital_details[[#This Row],[PA ID]],Patient_details[],10,0)</f>
        <v>Nitrates</v>
      </c>
      <c r="N1206" s="29" t="str">
        <f>VLOOKUP(Hospital_details[[#This Row],[PA ID]],Patient_details[],8,0)</f>
        <v>Myocardial ischemia</v>
      </c>
      <c r="O1206" s="30">
        <f>VLOOKUP(Hospital_details[[#This Row],[PA ID]],Patient_details[],11,0)</f>
        <v>11000</v>
      </c>
      <c r="P1206" s="31">
        <f>VLOOKUP(Hospital_details[[#This Row],[PA ID]],Patient_details[],12,0)</f>
        <v>240</v>
      </c>
      <c r="Q1206" s="31">
        <f>VLOOKUP(Hospital_details[[#This Row],[Diagnosis_ID]],Diagnosis_details[],5,0)</f>
        <v>320</v>
      </c>
      <c r="R12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06" s="31">
        <f>Hospital_details[[#This Row],[Hospital Charges]]+Hospital_details[[#This Row],[Price of Treatment]]+Hospital_details[[#This Row],[Consultant Fee]]-Hospital_details[[#This Row],[Discount]]</f>
        <v>11230</v>
      </c>
      <c r="T12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207" spans="1:20">
      <c r="A1207" s="27" t="s">
        <v>2430</v>
      </c>
      <c r="B1207" s="28">
        <f>VLOOKUP(Hospital_details[[#This Row],[PA ID]],Patient_details[],2,0)</f>
        <v>43681</v>
      </c>
      <c r="C1207" s="32">
        <f>VLOOKUP(Hospital_details[[#This Row],[PA ID]],Patient_details[],3,0)</f>
        <v>26</v>
      </c>
      <c r="D1207" s="32" t="str">
        <f>VLOOKUP(Hospital_details[[#This Row],[PA ID]],Patient_details[],4,0)</f>
        <v>F</v>
      </c>
      <c r="E1207" s="27" t="str">
        <f>VLOOKUP(Hospital_details[[#This Row],[PA ID]],Patient_details[],5,0)</f>
        <v>Day-case</v>
      </c>
      <c r="F1207" s="27" t="str">
        <f>VLOOKUP(Hospital_details[[#This Row],[PA ID]],Patient_details[],6,0)</f>
        <v>Athy</v>
      </c>
      <c r="G1207" s="33" t="str">
        <f>VLOOKUP(Hospital_details[[#This Row],[PA ID]],Patient_details[],7,0)</f>
        <v>Kildare</v>
      </c>
      <c r="H1207" s="29" t="str">
        <f>VLOOKUP(Hospital_details[[#This Row],[PA ID]],Patient_details[],9,0)</f>
        <v>Surgery</v>
      </c>
      <c r="I1207" s="27" t="s">
        <v>2431</v>
      </c>
      <c r="J1207" s="27" t="str">
        <f>VLOOKUP(Hospital_details[[#This Row],[Diagnosis_ID]],Diagnosis_details[],2,0)</f>
        <v>Surgery</v>
      </c>
      <c r="K1207" s="27" t="str">
        <f>VLOOKUP(Hospital_details[[#This Row],[Diagnosis_ID]],Diagnosis_details[],3,0)</f>
        <v>Medical card holders</v>
      </c>
      <c r="L1207" s="29" t="str">
        <f>VLOOKUP(Hospital_details[[#This Row],[Diagnosis_ID]],Diagnosis_details[],4,0)</f>
        <v>Dr Birx</v>
      </c>
      <c r="M1207" s="29" t="str">
        <f>VLOOKUP(Hospital_details[[#This Row],[PA ID]],Patient_details[],10,0)</f>
        <v>Corticosteroids</v>
      </c>
      <c r="N1207" s="29" t="str">
        <f>VLOOKUP(Hospital_details[[#This Row],[PA ID]],Patient_details[],8,0)</f>
        <v>Orthopaedic</v>
      </c>
      <c r="O1207" s="30">
        <f>VLOOKUP(Hospital_details[[#This Row],[PA ID]],Patient_details[],11,0)</f>
        <v>750</v>
      </c>
      <c r="P1207" s="31">
        <f>VLOOKUP(Hospital_details[[#This Row],[PA ID]],Patient_details[],12,0)</f>
        <v>175</v>
      </c>
      <c r="Q1207" s="31">
        <f>VLOOKUP(Hospital_details[[#This Row],[Diagnosis_ID]],Diagnosis_details[],5,0)</f>
        <v>350</v>
      </c>
      <c r="R12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07" s="31">
        <f>Hospital_details[[#This Row],[Hospital Charges]]+Hospital_details[[#This Row],[Price of Treatment]]+Hospital_details[[#This Row],[Consultant Fee]]-Hospital_details[[#This Row],[Discount]]</f>
        <v>1125</v>
      </c>
      <c r="T12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337.5</v>
      </c>
    </row>
    <row r="1208" spans="1:20" hidden="1">
      <c r="A1208" s="27" t="s">
        <v>2432</v>
      </c>
      <c r="B1208" s="28">
        <f>VLOOKUP(Hospital_details[[#This Row],[PA ID]],Patient_details[],2,0)</f>
        <v>43299</v>
      </c>
      <c r="C1208" s="32">
        <f>VLOOKUP(Hospital_details[[#This Row],[PA ID]],Patient_details[],3,0)</f>
        <v>38</v>
      </c>
      <c r="D1208" s="32" t="str">
        <f>VLOOKUP(Hospital_details[[#This Row],[PA ID]],Patient_details[],4,0)</f>
        <v>F</v>
      </c>
      <c r="E1208" s="27" t="str">
        <f>VLOOKUP(Hospital_details[[#This Row],[PA ID]],Patient_details[],5,0)</f>
        <v>Single-occupancy room overnight</v>
      </c>
      <c r="F1208" s="27" t="str">
        <f>VLOOKUP(Hospital_details[[#This Row],[PA ID]],Patient_details[],6,0)</f>
        <v>Naas</v>
      </c>
      <c r="G1208" s="33" t="str">
        <f>VLOOKUP(Hospital_details[[#This Row],[PA ID]],Patient_details[],7,0)</f>
        <v>Kildare</v>
      </c>
      <c r="H1208" s="29" t="str">
        <f>VLOOKUP(Hospital_details[[#This Row],[PA ID]],Patient_details[],9,0)</f>
        <v>Clinical Research Centre</v>
      </c>
      <c r="I1208" s="27" t="s">
        <v>2433</v>
      </c>
      <c r="J1208" s="27" t="str">
        <f>VLOOKUP(Hospital_details[[#This Row],[Diagnosis_ID]],Diagnosis_details[],2,0)</f>
        <v>Surgery</v>
      </c>
      <c r="K1208" s="27" t="str">
        <f>VLOOKUP(Hospital_details[[#This Row],[Diagnosis_ID]],Diagnosis_details[],3,0)</f>
        <v>Medical card holders</v>
      </c>
      <c r="L1208" s="29" t="str">
        <f>VLOOKUP(Hospital_details[[#This Row],[Diagnosis_ID]],Diagnosis_details[],4,0)</f>
        <v>Dr Fauci</v>
      </c>
      <c r="M1208" s="29" t="str">
        <f>VLOOKUP(Hospital_details[[#This Row],[PA ID]],Patient_details[],10,0)</f>
        <v>tPA</v>
      </c>
      <c r="N1208" s="29" t="str">
        <f>VLOOKUP(Hospital_details[[#This Row],[PA ID]],Patient_details[],8,0)</f>
        <v>Stroke</v>
      </c>
      <c r="O1208" s="30">
        <f>VLOOKUP(Hospital_details[[#This Row],[PA ID]],Patient_details[],11,0)</f>
        <v>11000</v>
      </c>
      <c r="P1208" s="31">
        <f>VLOOKUP(Hospital_details[[#This Row],[PA ID]],Patient_details[],12,0)</f>
        <v>110</v>
      </c>
      <c r="Q1208" s="31">
        <f>VLOOKUP(Hospital_details[[#This Row],[Diagnosis_ID]],Diagnosis_details[],5,0)</f>
        <v>320</v>
      </c>
      <c r="R12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08" s="31">
        <f>Hospital_details[[#This Row],[Hospital Charges]]+Hospital_details[[#This Row],[Price of Treatment]]+Hospital_details[[#This Row],[Consultant Fee]]-Hospital_details[[#This Row],[Discount]]</f>
        <v>11100</v>
      </c>
      <c r="T12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209" spans="1:20" hidden="1">
      <c r="A1209" s="27" t="s">
        <v>2434</v>
      </c>
      <c r="B1209" s="28">
        <f>VLOOKUP(Hospital_details[[#This Row],[PA ID]],Patient_details[],2,0)</f>
        <v>43299</v>
      </c>
      <c r="C1209" s="32">
        <f>VLOOKUP(Hospital_details[[#This Row],[PA ID]],Patient_details[],3,0)</f>
        <v>35</v>
      </c>
      <c r="D1209" s="32" t="str">
        <f>VLOOKUP(Hospital_details[[#This Row],[PA ID]],Patient_details[],4,0)</f>
        <v>M</v>
      </c>
      <c r="E1209" s="27" t="str">
        <f>VLOOKUP(Hospital_details[[#This Row],[PA ID]],Patient_details[],5,0)</f>
        <v>Single-occupancy room overnight</v>
      </c>
      <c r="F1209" s="27" t="str">
        <f>VLOOKUP(Hospital_details[[#This Row],[PA ID]],Patient_details[],6,0)</f>
        <v>Drogheda</v>
      </c>
      <c r="G1209" s="33" t="str">
        <f>VLOOKUP(Hospital_details[[#This Row],[PA ID]],Patient_details[],7,0)</f>
        <v>Meath</v>
      </c>
      <c r="H1209" s="29" t="str">
        <f>VLOOKUP(Hospital_details[[#This Row],[PA ID]],Patient_details[],9,0)</f>
        <v>Clinical Research Centre</v>
      </c>
      <c r="I1209" s="27" t="s">
        <v>2435</v>
      </c>
      <c r="J1209" s="27" t="str">
        <f>VLOOKUP(Hospital_details[[#This Row],[Diagnosis_ID]],Diagnosis_details[],2,0)</f>
        <v>Surgery</v>
      </c>
      <c r="K1209" s="27" t="str">
        <f>VLOOKUP(Hospital_details[[#This Row],[Diagnosis_ID]],Diagnosis_details[],3,0)</f>
        <v>Medical card holders</v>
      </c>
      <c r="L1209" s="29" t="str">
        <f>VLOOKUP(Hospital_details[[#This Row],[Diagnosis_ID]],Diagnosis_details[],4,0)</f>
        <v>Dr Fauci</v>
      </c>
      <c r="M1209" s="29" t="str">
        <f>VLOOKUP(Hospital_details[[#This Row],[PA ID]],Patient_details[],10,0)</f>
        <v>tPA</v>
      </c>
      <c r="N1209" s="29" t="str">
        <f>VLOOKUP(Hospital_details[[#This Row],[PA ID]],Patient_details[],8,0)</f>
        <v>Stroke</v>
      </c>
      <c r="O1209" s="30">
        <f>VLOOKUP(Hospital_details[[#This Row],[PA ID]],Patient_details[],11,0)</f>
        <v>11000</v>
      </c>
      <c r="P1209" s="31">
        <f>VLOOKUP(Hospital_details[[#This Row],[PA ID]],Patient_details[],12,0)</f>
        <v>330</v>
      </c>
      <c r="Q1209" s="31">
        <f>VLOOKUP(Hospital_details[[#This Row],[Diagnosis_ID]],Diagnosis_details[],5,0)</f>
        <v>320</v>
      </c>
      <c r="R12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09" s="31">
        <f>Hospital_details[[#This Row],[Hospital Charges]]+Hospital_details[[#This Row],[Price of Treatment]]+Hospital_details[[#This Row],[Consultant Fee]]-Hospital_details[[#This Row],[Discount]]</f>
        <v>11320</v>
      </c>
      <c r="T12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210" spans="1:20" hidden="1">
      <c r="A1210" s="27" t="s">
        <v>2436</v>
      </c>
      <c r="B1210" s="28">
        <f>VLOOKUP(Hospital_details[[#This Row],[PA ID]],Patient_details[],2,0)</f>
        <v>43299</v>
      </c>
      <c r="C1210" s="32">
        <f>VLOOKUP(Hospital_details[[#This Row],[PA ID]],Patient_details[],3,0)</f>
        <v>46</v>
      </c>
      <c r="D1210" s="32" t="str">
        <f>VLOOKUP(Hospital_details[[#This Row],[PA ID]],Patient_details[],4,0)</f>
        <v>F</v>
      </c>
      <c r="E1210" s="27" t="str">
        <f>VLOOKUP(Hospital_details[[#This Row],[PA ID]],Patient_details[],5,0)</f>
        <v>Multiple-occupancy room overnight</v>
      </c>
      <c r="F1210" s="27" t="str">
        <f>VLOOKUP(Hospital_details[[#This Row],[PA ID]],Patient_details[],6,0)</f>
        <v>Navan</v>
      </c>
      <c r="G1210" s="33" t="str">
        <f>VLOOKUP(Hospital_details[[#This Row],[PA ID]],Patient_details[],7,0)</f>
        <v>Meath</v>
      </c>
      <c r="H1210" s="29" t="str">
        <f>VLOOKUP(Hospital_details[[#This Row],[PA ID]],Patient_details[],9,0)</f>
        <v>Clinical Research Centre</v>
      </c>
      <c r="I1210" s="27" t="s">
        <v>2437</v>
      </c>
      <c r="J1210" s="27" t="str">
        <f>VLOOKUP(Hospital_details[[#This Row],[Diagnosis_ID]],Diagnosis_details[],2,0)</f>
        <v>Surgery</v>
      </c>
      <c r="K1210" s="27" t="str">
        <f>VLOOKUP(Hospital_details[[#This Row],[Diagnosis_ID]],Diagnosis_details[],3,0)</f>
        <v>Medical card holders</v>
      </c>
      <c r="L1210" s="29" t="str">
        <f>VLOOKUP(Hospital_details[[#This Row],[Diagnosis_ID]],Diagnosis_details[],4,0)</f>
        <v>Dr Fauci</v>
      </c>
      <c r="M1210" s="29" t="str">
        <f>VLOOKUP(Hospital_details[[#This Row],[PA ID]],Patient_details[],10,0)</f>
        <v>tPA</v>
      </c>
      <c r="N1210" s="29" t="str">
        <f>VLOOKUP(Hospital_details[[#This Row],[PA ID]],Patient_details[],8,0)</f>
        <v>Stroke</v>
      </c>
      <c r="O1210" s="30">
        <f>VLOOKUP(Hospital_details[[#This Row],[PA ID]],Patient_details[],11,0)</f>
        <v>5000</v>
      </c>
      <c r="P1210" s="31">
        <f>VLOOKUP(Hospital_details[[#This Row],[PA ID]],Patient_details[],12,0)</f>
        <v>770</v>
      </c>
      <c r="Q1210" s="31">
        <f>VLOOKUP(Hospital_details[[#This Row],[Diagnosis_ID]],Diagnosis_details[],5,0)</f>
        <v>320</v>
      </c>
      <c r="R12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10" s="31">
        <f>Hospital_details[[#This Row],[Hospital Charges]]+Hospital_details[[#This Row],[Price of Treatment]]+Hospital_details[[#This Row],[Consultant Fee]]-Hospital_details[[#This Row],[Discount]]</f>
        <v>5940</v>
      </c>
      <c r="T12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1782</v>
      </c>
    </row>
    <row r="1211" spans="1:20" hidden="1">
      <c r="A1211" s="27" t="s">
        <v>2438</v>
      </c>
      <c r="B1211" s="28">
        <f>VLOOKUP(Hospital_details[[#This Row],[PA ID]],Patient_details[],2,0)</f>
        <v>43299</v>
      </c>
      <c r="C1211" s="32">
        <f>VLOOKUP(Hospital_details[[#This Row],[PA ID]],Patient_details[],3,0)</f>
        <v>48</v>
      </c>
      <c r="D1211" s="32" t="str">
        <f>VLOOKUP(Hospital_details[[#This Row],[PA ID]],Patient_details[],4,0)</f>
        <v>M</v>
      </c>
      <c r="E1211" s="27" t="str">
        <f>VLOOKUP(Hospital_details[[#This Row],[PA ID]],Patient_details[],5,0)</f>
        <v>Multiple-occupancy room overnight</v>
      </c>
      <c r="F1211" s="27" t="str">
        <f>VLOOKUP(Hospital_details[[#This Row],[PA ID]],Patient_details[],6,0)</f>
        <v>Mullingar</v>
      </c>
      <c r="G1211" s="33" t="str">
        <f>VLOOKUP(Hospital_details[[#This Row],[PA ID]],Patient_details[],7,0)</f>
        <v>Westmeath</v>
      </c>
      <c r="H1211" s="29" t="str">
        <f>VLOOKUP(Hospital_details[[#This Row],[PA ID]],Patient_details[],9,0)</f>
        <v>Clinical Research Centre</v>
      </c>
      <c r="I1211" s="27" t="s">
        <v>2439</v>
      </c>
      <c r="J1211" s="27" t="str">
        <f>VLOOKUP(Hospital_details[[#This Row],[Diagnosis_ID]],Diagnosis_details[],2,0)</f>
        <v>Surgery</v>
      </c>
      <c r="K1211" s="27" t="str">
        <f>VLOOKUP(Hospital_details[[#This Row],[Diagnosis_ID]],Diagnosis_details[],3,0)</f>
        <v>Medical card holders</v>
      </c>
      <c r="L1211" s="29" t="str">
        <f>VLOOKUP(Hospital_details[[#This Row],[Diagnosis_ID]],Diagnosis_details[],4,0)</f>
        <v>Dr Fauci</v>
      </c>
      <c r="M1211" s="29" t="str">
        <f>VLOOKUP(Hospital_details[[#This Row],[PA ID]],Patient_details[],10,0)</f>
        <v>tPA</v>
      </c>
      <c r="N1211" s="29" t="str">
        <f>VLOOKUP(Hospital_details[[#This Row],[PA ID]],Patient_details[],8,0)</f>
        <v>Stroke</v>
      </c>
      <c r="O1211" s="30">
        <f>VLOOKUP(Hospital_details[[#This Row],[PA ID]],Patient_details[],11,0)</f>
        <v>5000</v>
      </c>
      <c r="P1211" s="31">
        <f>VLOOKUP(Hospital_details[[#This Row],[PA ID]],Patient_details[],12,0)</f>
        <v>770</v>
      </c>
      <c r="Q1211" s="31">
        <f>VLOOKUP(Hospital_details[[#This Row],[Diagnosis_ID]],Diagnosis_details[],5,0)</f>
        <v>320</v>
      </c>
      <c r="R12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11" s="31">
        <f>Hospital_details[[#This Row],[Hospital Charges]]+Hospital_details[[#This Row],[Price of Treatment]]+Hospital_details[[#This Row],[Consultant Fee]]-Hospital_details[[#This Row],[Discount]]</f>
        <v>5940</v>
      </c>
      <c r="T12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1782</v>
      </c>
    </row>
    <row r="1212" spans="1:20" hidden="1">
      <c r="A1212" s="27" t="s">
        <v>2440</v>
      </c>
      <c r="B1212" s="28">
        <f>VLOOKUP(Hospital_details[[#This Row],[PA ID]],Patient_details[],2,0)</f>
        <v>43299</v>
      </c>
      <c r="C1212" s="32">
        <f>VLOOKUP(Hospital_details[[#This Row],[PA ID]],Patient_details[],3,0)</f>
        <v>49</v>
      </c>
      <c r="D1212" s="32" t="str">
        <f>VLOOKUP(Hospital_details[[#This Row],[PA ID]],Patient_details[],4,0)</f>
        <v>F</v>
      </c>
      <c r="E1212" s="27" t="str">
        <f>VLOOKUP(Hospital_details[[#This Row],[PA ID]],Patient_details[],5,0)</f>
        <v>Single-occupancy room overnight</v>
      </c>
      <c r="F1212" s="27" t="str">
        <f>VLOOKUP(Hospital_details[[#This Row],[PA ID]],Patient_details[],6,0)</f>
        <v>Longford</v>
      </c>
      <c r="G1212" s="33" t="str">
        <f>VLOOKUP(Hospital_details[[#This Row],[PA ID]],Patient_details[],7,0)</f>
        <v>Longford</v>
      </c>
      <c r="H1212" s="29" t="str">
        <f>VLOOKUP(Hospital_details[[#This Row],[PA ID]],Patient_details[],9,0)</f>
        <v>Clinical Research Centre</v>
      </c>
      <c r="I1212" s="27" t="s">
        <v>2441</v>
      </c>
      <c r="J1212" s="27" t="str">
        <f>VLOOKUP(Hospital_details[[#This Row],[Diagnosis_ID]],Diagnosis_details[],2,0)</f>
        <v>Therapy</v>
      </c>
      <c r="K1212" s="27" t="str">
        <f>VLOOKUP(Hospital_details[[#This Row],[Diagnosis_ID]],Diagnosis_details[],3,0)</f>
        <v>Medical card holders</v>
      </c>
      <c r="L1212" s="29" t="str">
        <f>VLOOKUP(Hospital_details[[#This Row],[Diagnosis_ID]],Diagnosis_details[],4,0)</f>
        <v>Dr Fauci</v>
      </c>
      <c r="M1212" s="29" t="str">
        <f>VLOOKUP(Hospital_details[[#This Row],[PA ID]],Patient_details[],10,0)</f>
        <v>tPA</v>
      </c>
      <c r="N1212" s="29" t="str">
        <f>VLOOKUP(Hospital_details[[#This Row],[PA ID]],Patient_details[],8,0)</f>
        <v>Stroke</v>
      </c>
      <c r="O1212" s="30">
        <f>VLOOKUP(Hospital_details[[#This Row],[PA ID]],Patient_details[],11,0)</f>
        <v>11000</v>
      </c>
      <c r="P1212" s="31">
        <f>VLOOKUP(Hospital_details[[#This Row],[PA ID]],Patient_details[],12,0)</f>
        <v>220</v>
      </c>
      <c r="Q1212" s="31">
        <f>VLOOKUP(Hospital_details[[#This Row],[Diagnosis_ID]],Diagnosis_details[],5,0)</f>
        <v>320</v>
      </c>
      <c r="R12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12" s="31">
        <f>Hospital_details[[#This Row],[Hospital Charges]]+Hospital_details[[#This Row],[Price of Treatment]]+Hospital_details[[#This Row],[Consultant Fee]]-Hospital_details[[#This Row],[Discount]]</f>
        <v>11210</v>
      </c>
      <c r="T12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213" spans="1:20" hidden="1">
      <c r="A1213" s="27" t="s">
        <v>2442</v>
      </c>
      <c r="B1213" s="28">
        <f>VLOOKUP(Hospital_details[[#This Row],[PA ID]],Patient_details[],2,0)</f>
        <v>43299</v>
      </c>
      <c r="C1213" s="32">
        <f>VLOOKUP(Hospital_details[[#This Row],[PA ID]],Patient_details[],3,0)</f>
        <v>35</v>
      </c>
      <c r="D1213" s="32" t="str">
        <f>VLOOKUP(Hospital_details[[#This Row],[PA ID]],Patient_details[],4,0)</f>
        <v>M</v>
      </c>
      <c r="E1213" s="27" t="str">
        <f>VLOOKUP(Hospital_details[[#This Row],[PA ID]],Patient_details[],5,0)</f>
        <v>Single-occupancy room overnight</v>
      </c>
      <c r="F1213" s="27" t="str">
        <f>VLOOKUP(Hospital_details[[#This Row],[PA ID]],Patient_details[],6,0)</f>
        <v>Mullingar</v>
      </c>
      <c r="G1213" s="33" t="str">
        <f>VLOOKUP(Hospital_details[[#This Row],[PA ID]],Patient_details[],7,0)</f>
        <v>Westmeath</v>
      </c>
      <c r="H1213" s="29" t="str">
        <f>VLOOKUP(Hospital_details[[#This Row],[PA ID]],Patient_details[],9,0)</f>
        <v>Clinical Research Centre</v>
      </c>
      <c r="I1213" s="27" t="s">
        <v>2443</v>
      </c>
      <c r="J1213" s="27" t="str">
        <f>VLOOKUP(Hospital_details[[#This Row],[Diagnosis_ID]],Diagnosis_details[],2,0)</f>
        <v>Therapy</v>
      </c>
      <c r="K1213" s="27" t="str">
        <f>VLOOKUP(Hospital_details[[#This Row],[Diagnosis_ID]],Diagnosis_details[],3,0)</f>
        <v>Medical card holders</v>
      </c>
      <c r="L1213" s="29" t="str">
        <f>VLOOKUP(Hospital_details[[#This Row],[Diagnosis_ID]],Diagnosis_details[],4,0)</f>
        <v>Dr Fauci</v>
      </c>
      <c r="M1213" s="29" t="str">
        <f>VLOOKUP(Hospital_details[[#This Row],[PA ID]],Patient_details[],10,0)</f>
        <v>alteplase</v>
      </c>
      <c r="N1213" s="29" t="str">
        <f>VLOOKUP(Hospital_details[[#This Row],[PA ID]],Patient_details[],8,0)</f>
        <v>Stroke</v>
      </c>
      <c r="O1213" s="30">
        <f>VLOOKUP(Hospital_details[[#This Row],[PA ID]],Patient_details[],11,0)</f>
        <v>11000</v>
      </c>
      <c r="P1213" s="31">
        <f>VLOOKUP(Hospital_details[[#This Row],[PA ID]],Patient_details[],12,0)</f>
        <v>440</v>
      </c>
      <c r="Q1213" s="31">
        <f>VLOOKUP(Hospital_details[[#This Row],[Diagnosis_ID]],Diagnosis_details[],5,0)</f>
        <v>320</v>
      </c>
      <c r="R12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13" s="31">
        <f>Hospital_details[[#This Row],[Hospital Charges]]+Hospital_details[[#This Row],[Price of Treatment]]+Hospital_details[[#This Row],[Consultant Fee]]-Hospital_details[[#This Row],[Discount]]</f>
        <v>11430</v>
      </c>
      <c r="T12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1214" spans="1:20" hidden="1">
      <c r="A1214" s="27" t="s">
        <v>2444</v>
      </c>
      <c r="B1214" s="28">
        <f>VLOOKUP(Hospital_details[[#This Row],[PA ID]],Patient_details[],2,0)</f>
        <v>43721</v>
      </c>
      <c r="C1214" s="32">
        <f>VLOOKUP(Hospital_details[[#This Row],[PA ID]],Patient_details[],3,0)</f>
        <v>65</v>
      </c>
      <c r="D1214" s="32" t="str">
        <f>VLOOKUP(Hospital_details[[#This Row],[PA ID]],Patient_details[],4,0)</f>
        <v>F</v>
      </c>
      <c r="E1214" s="27" t="str">
        <f>VLOOKUP(Hospital_details[[#This Row],[PA ID]],Patient_details[],5,0)</f>
        <v>Day-case</v>
      </c>
      <c r="F1214" s="27" t="str">
        <f>VLOOKUP(Hospital_details[[#This Row],[PA ID]],Patient_details[],6,0)</f>
        <v>Ballinasloe</v>
      </c>
      <c r="G1214" s="33" t="str">
        <f>VLOOKUP(Hospital_details[[#This Row],[PA ID]],Patient_details[],7,0)</f>
        <v>Galway</v>
      </c>
      <c r="H1214" s="29" t="str">
        <f>VLOOKUP(Hospital_details[[#This Row],[PA ID]],Patient_details[],9,0)</f>
        <v>Anaesthesia, Intensive Care and Pain Medicine</v>
      </c>
      <c r="I1214" s="27" t="s">
        <v>2445</v>
      </c>
      <c r="J1214" s="27" t="str">
        <f>VLOOKUP(Hospital_details[[#This Row],[Diagnosis_ID]],Diagnosis_details[],2,0)</f>
        <v>Therapy</v>
      </c>
      <c r="K1214" s="27" t="str">
        <f>VLOOKUP(Hospital_details[[#This Row],[Diagnosis_ID]],Diagnosis_details[],3,0)</f>
        <v>Medical card holders</v>
      </c>
      <c r="L1214" s="29" t="str">
        <f>VLOOKUP(Hospital_details[[#This Row],[Diagnosis_ID]],Diagnosis_details[],4,0)</f>
        <v>Dr Fauci</v>
      </c>
      <c r="M1214" s="29" t="str">
        <f>VLOOKUP(Hospital_details[[#This Row],[PA ID]],Patient_details[],10,0)</f>
        <v>Aspirin</v>
      </c>
      <c r="N1214" s="29" t="str">
        <f>VLOOKUP(Hospital_details[[#This Row],[PA ID]],Patient_details[],8,0)</f>
        <v>Myocardial ischemia</v>
      </c>
      <c r="O1214" s="30">
        <f>VLOOKUP(Hospital_details[[#This Row],[PA ID]],Patient_details[],11,0)</f>
        <v>750</v>
      </c>
      <c r="P1214" s="31">
        <f>VLOOKUP(Hospital_details[[#This Row],[PA ID]],Patient_details[],12,0)</f>
        <v>220</v>
      </c>
      <c r="Q1214" s="31">
        <f>VLOOKUP(Hospital_details[[#This Row],[Diagnosis_ID]],Diagnosis_details[],5,0)</f>
        <v>320</v>
      </c>
      <c r="R12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14" s="31">
        <f>Hospital_details[[#This Row],[Hospital Charges]]+Hospital_details[[#This Row],[Price of Treatment]]+Hospital_details[[#This Row],[Consultant Fee]]-Hospital_details[[#This Row],[Discount]]</f>
        <v>1140</v>
      </c>
      <c r="T12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</v>
      </c>
    </row>
    <row r="1215" spans="1:20" hidden="1">
      <c r="A1215" s="27" t="s">
        <v>2446</v>
      </c>
      <c r="B1215" s="28">
        <f>VLOOKUP(Hospital_details[[#This Row],[PA ID]],Patient_details[],2,0)</f>
        <v>43721</v>
      </c>
      <c r="C1215" s="32">
        <f>VLOOKUP(Hospital_details[[#This Row],[PA ID]],Patient_details[],3,0)</f>
        <v>53</v>
      </c>
      <c r="D1215" s="32" t="str">
        <f>VLOOKUP(Hospital_details[[#This Row],[PA ID]],Patient_details[],4,0)</f>
        <v>M</v>
      </c>
      <c r="E1215" s="27" t="str">
        <f>VLOOKUP(Hospital_details[[#This Row],[PA ID]],Patient_details[],5,0)</f>
        <v>Day-case</v>
      </c>
      <c r="F1215" s="27" t="str">
        <f>VLOOKUP(Hospital_details[[#This Row],[PA ID]],Patient_details[],6,0)</f>
        <v>Ballinasloe</v>
      </c>
      <c r="G1215" s="33" t="str">
        <f>VLOOKUP(Hospital_details[[#This Row],[PA ID]],Patient_details[],7,0)</f>
        <v>Galway</v>
      </c>
      <c r="H1215" s="29" t="str">
        <f>VLOOKUP(Hospital_details[[#This Row],[PA ID]],Patient_details[],9,0)</f>
        <v>Anaesthesia, Intensive Care and Pain Medicine</v>
      </c>
      <c r="I1215" s="27" t="s">
        <v>2447</v>
      </c>
      <c r="J1215" s="27" t="str">
        <f>VLOOKUP(Hospital_details[[#This Row],[Diagnosis_ID]],Diagnosis_details[],2,0)</f>
        <v>Therapy</v>
      </c>
      <c r="K1215" s="27" t="str">
        <f>VLOOKUP(Hospital_details[[#This Row],[Diagnosis_ID]],Diagnosis_details[],3,0)</f>
        <v>Medical card holders</v>
      </c>
      <c r="L1215" s="29" t="str">
        <f>VLOOKUP(Hospital_details[[#This Row],[Diagnosis_ID]],Diagnosis_details[],4,0)</f>
        <v>Dr Fauci</v>
      </c>
      <c r="M1215" s="29" t="str">
        <f>VLOOKUP(Hospital_details[[#This Row],[PA ID]],Patient_details[],10,0)</f>
        <v>Nitrates</v>
      </c>
      <c r="N1215" s="29" t="str">
        <f>VLOOKUP(Hospital_details[[#This Row],[PA ID]],Patient_details[],8,0)</f>
        <v>Myocardial ischemia</v>
      </c>
      <c r="O1215" s="30">
        <f>VLOOKUP(Hospital_details[[#This Row],[PA ID]],Patient_details[],11,0)</f>
        <v>750</v>
      </c>
      <c r="P1215" s="31">
        <f>VLOOKUP(Hospital_details[[#This Row],[PA ID]],Patient_details[],12,0)</f>
        <v>220</v>
      </c>
      <c r="Q1215" s="31">
        <f>VLOOKUP(Hospital_details[[#This Row],[Diagnosis_ID]],Diagnosis_details[],5,0)</f>
        <v>320</v>
      </c>
      <c r="R12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15" s="31">
        <f>Hospital_details[[#This Row],[Hospital Charges]]+Hospital_details[[#This Row],[Price of Treatment]]+Hospital_details[[#This Row],[Consultant Fee]]-Hospital_details[[#This Row],[Discount]]</f>
        <v>1140</v>
      </c>
      <c r="T12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</v>
      </c>
    </row>
    <row r="1216" spans="1:20" hidden="1">
      <c r="A1216" s="27" t="s">
        <v>2448</v>
      </c>
      <c r="B1216" s="28">
        <f>VLOOKUP(Hospital_details[[#This Row],[PA ID]],Patient_details[],2,0)</f>
        <v>43721</v>
      </c>
      <c r="C1216" s="32">
        <f>VLOOKUP(Hospital_details[[#This Row],[PA ID]],Patient_details[],3,0)</f>
        <v>54</v>
      </c>
      <c r="D1216" s="32" t="str">
        <f>VLOOKUP(Hospital_details[[#This Row],[PA ID]],Patient_details[],4,0)</f>
        <v>F</v>
      </c>
      <c r="E1216" s="27" t="str">
        <f>VLOOKUP(Hospital_details[[#This Row],[PA ID]],Patient_details[],5,0)</f>
        <v>Single-occupancy room overnight</v>
      </c>
      <c r="F1216" s="27" t="str">
        <f>VLOOKUP(Hospital_details[[#This Row],[PA ID]],Patient_details[],6,0)</f>
        <v>Tuam</v>
      </c>
      <c r="G1216" s="33" t="str">
        <f>VLOOKUP(Hospital_details[[#This Row],[PA ID]],Patient_details[],7,0)</f>
        <v>Galway</v>
      </c>
      <c r="H1216" s="29" t="str">
        <f>VLOOKUP(Hospital_details[[#This Row],[PA ID]],Patient_details[],9,0)</f>
        <v>Anaesthesia, Intensive Care and Pain Medicine</v>
      </c>
      <c r="I1216" s="27" t="s">
        <v>2449</v>
      </c>
      <c r="J1216" s="27" t="str">
        <f>VLOOKUP(Hospital_details[[#This Row],[Diagnosis_ID]],Diagnosis_details[],2,0)</f>
        <v>Therapy</v>
      </c>
      <c r="K1216" s="27" t="str">
        <f>VLOOKUP(Hospital_details[[#This Row],[Diagnosis_ID]],Diagnosis_details[],3,0)</f>
        <v>Medical card holders</v>
      </c>
      <c r="L1216" s="29" t="str">
        <f>VLOOKUP(Hospital_details[[#This Row],[Diagnosis_ID]],Diagnosis_details[],4,0)</f>
        <v>Dr Fauci</v>
      </c>
      <c r="M1216" s="29" t="str">
        <f>VLOOKUP(Hospital_details[[#This Row],[PA ID]],Patient_details[],10,0)</f>
        <v>Nitrates</v>
      </c>
      <c r="N1216" s="29" t="str">
        <f>VLOOKUP(Hospital_details[[#This Row],[PA ID]],Patient_details[],8,0)</f>
        <v>Myocardial ischemia</v>
      </c>
      <c r="O1216" s="30">
        <f>VLOOKUP(Hospital_details[[#This Row],[PA ID]],Patient_details[],11,0)</f>
        <v>11000</v>
      </c>
      <c r="P1216" s="31">
        <f>VLOOKUP(Hospital_details[[#This Row],[PA ID]],Patient_details[],12,0)</f>
        <v>110</v>
      </c>
      <c r="Q1216" s="31">
        <f>VLOOKUP(Hospital_details[[#This Row],[Diagnosis_ID]],Diagnosis_details[],5,0)</f>
        <v>320</v>
      </c>
      <c r="R12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16" s="31">
        <f>Hospital_details[[#This Row],[Hospital Charges]]+Hospital_details[[#This Row],[Price of Treatment]]+Hospital_details[[#This Row],[Consultant Fee]]-Hospital_details[[#This Row],[Discount]]</f>
        <v>11100</v>
      </c>
      <c r="T12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217" spans="1:20" hidden="1">
      <c r="A1217" s="27" t="s">
        <v>2450</v>
      </c>
      <c r="B1217" s="28">
        <f>VLOOKUP(Hospital_details[[#This Row],[PA ID]],Patient_details[],2,0)</f>
        <v>43721</v>
      </c>
      <c r="C1217" s="32">
        <f>VLOOKUP(Hospital_details[[#This Row],[PA ID]],Patient_details[],3,0)</f>
        <v>64</v>
      </c>
      <c r="D1217" s="32" t="str">
        <f>VLOOKUP(Hospital_details[[#This Row],[PA ID]],Patient_details[],4,0)</f>
        <v>F</v>
      </c>
      <c r="E1217" s="27" t="str">
        <f>VLOOKUP(Hospital_details[[#This Row],[PA ID]],Patient_details[],5,0)</f>
        <v>Single-occupancy room overnight</v>
      </c>
      <c r="F1217" s="27" t="str">
        <f>VLOOKUP(Hospital_details[[#This Row],[PA ID]],Patient_details[],6,0)</f>
        <v>Donegal</v>
      </c>
      <c r="G1217" s="33" t="str">
        <f>VLOOKUP(Hospital_details[[#This Row],[PA ID]],Patient_details[],7,0)</f>
        <v>Donegal</v>
      </c>
      <c r="H1217" s="29" t="str">
        <f>VLOOKUP(Hospital_details[[#This Row],[PA ID]],Patient_details[],9,0)</f>
        <v>Anaesthesia, Intensive Care and Pain Medicine</v>
      </c>
      <c r="I1217" s="27" t="s">
        <v>2451</v>
      </c>
      <c r="J1217" s="27" t="str">
        <f>VLOOKUP(Hospital_details[[#This Row],[Diagnosis_ID]],Diagnosis_details[],2,0)</f>
        <v>Therapy</v>
      </c>
      <c r="K1217" s="27" t="str">
        <f>VLOOKUP(Hospital_details[[#This Row],[Diagnosis_ID]],Diagnosis_details[],3,0)</f>
        <v>Medical card holders</v>
      </c>
      <c r="L1217" s="29" t="str">
        <f>VLOOKUP(Hospital_details[[#This Row],[Diagnosis_ID]],Diagnosis_details[],4,0)</f>
        <v>Dr Fauci</v>
      </c>
      <c r="M1217" s="29" t="str">
        <f>VLOOKUP(Hospital_details[[#This Row],[PA ID]],Patient_details[],10,0)</f>
        <v>Nitrates</v>
      </c>
      <c r="N1217" s="29" t="str">
        <f>VLOOKUP(Hospital_details[[#This Row],[PA ID]],Patient_details[],8,0)</f>
        <v>Myocardial ischemia</v>
      </c>
      <c r="O1217" s="30">
        <f>VLOOKUP(Hospital_details[[#This Row],[PA ID]],Patient_details[],11,0)</f>
        <v>11000</v>
      </c>
      <c r="P1217" s="31">
        <f>VLOOKUP(Hospital_details[[#This Row],[PA ID]],Patient_details[],12,0)</f>
        <v>110</v>
      </c>
      <c r="Q1217" s="31">
        <f>VLOOKUP(Hospital_details[[#This Row],[Diagnosis_ID]],Diagnosis_details[],5,0)</f>
        <v>320</v>
      </c>
      <c r="R12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17" s="31">
        <f>Hospital_details[[#This Row],[Hospital Charges]]+Hospital_details[[#This Row],[Price of Treatment]]+Hospital_details[[#This Row],[Consultant Fee]]-Hospital_details[[#This Row],[Discount]]</f>
        <v>11100</v>
      </c>
      <c r="T12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218" spans="1:20" hidden="1">
      <c r="A1218" s="27" t="s">
        <v>2452</v>
      </c>
      <c r="B1218" s="28">
        <f>VLOOKUP(Hospital_details[[#This Row],[PA ID]],Patient_details[],2,0)</f>
        <v>43721</v>
      </c>
      <c r="C1218" s="32">
        <f>VLOOKUP(Hospital_details[[#This Row],[PA ID]],Patient_details[],3,0)</f>
        <v>39</v>
      </c>
      <c r="D1218" s="32" t="str">
        <f>VLOOKUP(Hospital_details[[#This Row],[PA ID]],Patient_details[],4,0)</f>
        <v>F</v>
      </c>
      <c r="E1218" s="27" t="str">
        <f>VLOOKUP(Hospital_details[[#This Row],[PA ID]],Patient_details[],5,0)</f>
        <v>Single-occupancy room overnight</v>
      </c>
      <c r="F1218" s="27" t="str">
        <f>VLOOKUP(Hospital_details[[#This Row],[PA ID]],Patient_details[],6,0)</f>
        <v>Killarney</v>
      </c>
      <c r="G1218" s="33" t="str">
        <f>VLOOKUP(Hospital_details[[#This Row],[PA ID]],Patient_details[],7,0)</f>
        <v>Kerry</v>
      </c>
      <c r="H1218" s="29" t="str">
        <f>VLOOKUP(Hospital_details[[#This Row],[PA ID]],Patient_details[],9,0)</f>
        <v>Anaesthesia, Intensive Care and Pain Medicine</v>
      </c>
      <c r="I1218" s="27" t="s">
        <v>2453</v>
      </c>
      <c r="J1218" s="27" t="str">
        <f>VLOOKUP(Hospital_details[[#This Row],[Diagnosis_ID]],Diagnosis_details[],2,0)</f>
        <v>Therapy</v>
      </c>
      <c r="K1218" s="27" t="str">
        <f>VLOOKUP(Hospital_details[[#This Row],[Diagnosis_ID]],Diagnosis_details[],3,0)</f>
        <v>Medical card holders</v>
      </c>
      <c r="L1218" s="29" t="str">
        <f>VLOOKUP(Hospital_details[[#This Row],[Diagnosis_ID]],Diagnosis_details[],4,0)</f>
        <v>Dr Fauci</v>
      </c>
      <c r="M1218" s="29" t="str">
        <f>VLOOKUP(Hospital_details[[#This Row],[PA ID]],Patient_details[],10,0)</f>
        <v>Ranolazine</v>
      </c>
      <c r="N1218" s="29" t="str">
        <f>VLOOKUP(Hospital_details[[#This Row],[PA ID]],Patient_details[],8,0)</f>
        <v>Myocardial ischemia</v>
      </c>
      <c r="O1218" s="30">
        <f>VLOOKUP(Hospital_details[[#This Row],[PA ID]],Patient_details[],11,0)</f>
        <v>11000</v>
      </c>
      <c r="P1218" s="31">
        <f>VLOOKUP(Hospital_details[[#This Row],[PA ID]],Patient_details[],12,0)</f>
        <v>330</v>
      </c>
      <c r="Q1218" s="31">
        <f>VLOOKUP(Hospital_details[[#This Row],[Diagnosis_ID]],Diagnosis_details[],5,0)</f>
        <v>320</v>
      </c>
      <c r="R12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18" s="31">
        <f>Hospital_details[[#This Row],[Hospital Charges]]+Hospital_details[[#This Row],[Price of Treatment]]+Hospital_details[[#This Row],[Consultant Fee]]-Hospital_details[[#This Row],[Discount]]</f>
        <v>11320</v>
      </c>
      <c r="T12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219" spans="1:20" hidden="1">
      <c r="A1219" s="27" t="s">
        <v>2454</v>
      </c>
      <c r="B1219" s="28">
        <f>VLOOKUP(Hospital_details[[#This Row],[PA ID]],Patient_details[],2,0)</f>
        <v>43721</v>
      </c>
      <c r="C1219" s="32">
        <f>VLOOKUP(Hospital_details[[#This Row],[PA ID]],Patient_details[],3,0)</f>
        <v>50</v>
      </c>
      <c r="D1219" s="32" t="str">
        <f>VLOOKUP(Hospital_details[[#This Row],[PA ID]],Patient_details[],4,0)</f>
        <v>M</v>
      </c>
      <c r="E1219" s="27" t="str">
        <f>VLOOKUP(Hospital_details[[#This Row],[PA ID]],Patient_details[],5,0)</f>
        <v>Single-occupancy room overnight</v>
      </c>
      <c r="F1219" s="27" t="str">
        <f>VLOOKUP(Hospital_details[[#This Row],[PA ID]],Patient_details[],6,0)</f>
        <v>Waterford</v>
      </c>
      <c r="G1219" s="33" t="str">
        <f>VLOOKUP(Hospital_details[[#This Row],[PA ID]],Patient_details[],7,0)</f>
        <v>Kilkenny</v>
      </c>
      <c r="H1219" s="29" t="str">
        <f>VLOOKUP(Hospital_details[[#This Row],[PA ID]],Patient_details[],9,0)</f>
        <v>Anaesthesia, Intensive Care and Pain Medicine</v>
      </c>
      <c r="I1219" s="27" t="s">
        <v>2455</v>
      </c>
      <c r="J1219" s="27" t="str">
        <f>VLOOKUP(Hospital_details[[#This Row],[Diagnosis_ID]],Diagnosis_details[],2,0)</f>
        <v>Therapy</v>
      </c>
      <c r="K1219" s="27" t="str">
        <f>VLOOKUP(Hospital_details[[#This Row],[Diagnosis_ID]],Diagnosis_details[],3,0)</f>
        <v>Medical card holders</v>
      </c>
      <c r="L1219" s="29" t="str">
        <f>VLOOKUP(Hospital_details[[#This Row],[Diagnosis_ID]],Diagnosis_details[],4,0)</f>
        <v>Dr Fauci</v>
      </c>
      <c r="M1219" s="29" t="str">
        <f>VLOOKUP(Hospital_details[[#This Row],[PA ID]],Patient_details[],10,0)</f>
        <v>Aspirin</v>
      </c>
      <c r="N1219" s="29" t="str">
        <f>VLOOKUP(Hospital_details[[#This Row],[PA ID]],Patient_details[],8,0)</f>
        <v>Myocardial ischemia</v>
      </c>
      <c r="O1219" s="30">
        <f>VLOOKUP(Hospital_details[[#This Row],[PA ID]],Patient_details[],11,0)</f>
        <v>11000</v>
      </c>
      <c r="P1219" s="31">
        <f>VLOOKUP(Hospital_details[[#This Row],[PA ID]],Patient_details[],12,0)</f>
        <v>220</v>
      </c>
      <c r="Q1219" s="31">
        <f>VLOOKUP(Hospital_details[[#This Row],[Diagnosis_ID]],Diagnosis_details[],5,0)</f>
        <v>320</v>
      </c>
      <c r="R12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19" s="31">
        <f>Hospital_details[[#This Row],[Hospital Charges]]+Hospital_details[[#This Row],[Price of Treatment]]+Hospital_details[[#This Row],[Consultant Fee]]-Hospital_details[[#This Row],[Discount]]</f>
        <v>11210</v>
      </c>
      <c r="T12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220" spans="1:20" hidden="1">
      <c r="A1220" s="27" t="s">
        <v>2456</v>
      </c>
      <c r="B1220" s="28">
        <f>VLOOKUP(Hospital_details[[#This Row],[PA ID]],Patient_details[],2,0)</f>
        <v>43721</v>
      </c>
      <c r="C1220" s="32">
        <f>VLOOKUP(Hospital_details[[#This Row],[PA ID]],Patient_details[],3,0)</f>
        <v>54</v>
      </c>
      <c r="D1220" s="32" t="str">
        <f>VLOOKUP(Hospital_details[[#This Row],[PA ID]],Patient_details[],4,0)</f>
        <v>F</v>
      </c>
      <c r="E1220" s="27" t="str">
        <f>VLOOKUP(Hospital_details[[#This Row],[PA ID]],Patient_details[],5,0)</f>
        <v>Single-occupancy room overnight</v>
      </c>
      <c r="F1220" s="27" t="str">
        <f>VLOOKUP(Hospital_details[[#This Row],[PA ID]],Patient_details[],6,0)</f>
        <v>Limerick</v>
      </c>
      <c r="G1220" s="33" t="str">
        <f>VLOOKUP(Hospital_details[[#This Row],[PA ID]],Patient_details[],7,0)</f>
        <v>Limerick</v>
      </c>
      <c r="H1220" s="29" t="str">
        <f>VLOOKUP(Hospital_details[[#This Row],[PA ID]],Patient_details[],9,0)</f>
        <v>Anaesthesia, Intensive Care and Pain Medicine</v>
      </c>
      <c r="I1220" s="27" t="s">
        <v>2457</v>
      </c>
      <c r="J1220" s="27" t="str">
        <f>VLOOKUP(Hospital_details[[#This Row],[Diagnosis_ID]],Diagnosis_details[],2,0)</f>
        <v>Therapy</v>
      </c>
      <c r="K1220" s="27" t="str">
        <f>VLOOKUP(Hospital_details[[#This Row],[Diagnosis_ID]],Diagnosis_details[],3,0)</f>
        <v>Medical card holders</v>
      </c>
      <c r="L1220" s="29" t="str">
        <f>VLOOKUP(Hospital_details[[#This Row],[Diagnosis_ID]],Diagnosis_details[],4,0)</f>
        <v>Dr Fauci</v>
      </c>
      <c r="M1220" s="29" t="str">
        <f>VLOOKUP(Hospital_details[[#This Row],[PA ID]],Patient_details[],10,0)</f>
        <v>Ranolazine</v>
      </c>
      <c r="N1220" s="29" t="str">
        <f>VLOOKUP(Hospital_details[[#This Row],[PA ID]],Patient_details[],8,0)</f>
        <v>Myocardial ischemia</v>
      </c>
      <c r="O1220" s="30">
        <f>VLOOKUP(Hospital_details[[#This Row],[PA ID]],Patient_details[],11,0)</f>
        <v>11000</v>
      </c>
      <c r="P1220" s="31">
        <f>VLOOKUP(Hospital_details[[#This Row],[PA ID]],Patient_details[],12,0)</f>
        <v>330</v>
      </c>
      <c r="Q1220" s="31">
        <f>VLOOKUP(Hospital_details[[#This Row],[Diagnosis_ID]],Diagnosis_details[],5,0)</f>
        <v>320</v>
      </c>
      <c r="R12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20" s="31">
        <f>Hospital_details[[#This Row],[Hospital Charges]]+Hospital_details[[#This Row],[Price of Treatment]]+Hospital_details[[#This Row],[Consultant Fee]]-Hospital_details[[#This Row],[Discount]]</f>
        <v>11320</v>
      </c>
      <c r="T12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221" spans="1:20" hidden="1">
      <c r="A1221" s="27" t="s">
        <v>2458</v>
      </c>
      <c r="B1221" s="28">
        <f>VLOOKUP(Hospital_details[[#This Row],[PA ID]],Patient_details[],2,0)</f>
        <v>43721</v>
      </c>
      <c r="C1221" s="32">
        <f>VLOOKUP(Hospital_details[[#This Row],[PA ID]],Patient_details[],3,0)</f>
        <v>38</v>
      </c>
      <c r="D1221" s="32" t="str">
        <f>VLOOKUP(Hospital_details[[#This Row],[PA ID]],Patient_details[],4,0)</f>
        <v>F</v>
      </c>
      <c r="E1221" s="27" t="str">
        <f>VLOOKUP(Hospital_details[[#This Row],[PA ID]],Patient_details[],5,0)</f>
        <v>Single-occupancy room overnight</v>
      </c>
      <c r="F1221" s="27" t="str">
        <f>VLOOKUP(Hospital_details[[#This Row],[PA ID]],Patient_details[],6,0)</f>
        <v>Ballina</v>
      </c>
      <c r="G1221" s="33" t="str">
        <f>VLOOKUP(Hospital_details[[#This Row],[PA ID]],Patient_details[],7,0)</f>
        <v>Mayo</v>
      </c>
      <c r="H1221" s="29" t="str">
        <f>VLOOKUP(Hospital_details[[#This Row],[PA ID]],Patient_details[],9,0)</f>
        <v>Anaesthesia, Intensive Care and Pain Medicine</v>
      </c>
      <c r="I1221" s="27" t="s">
        <v>2459</v>
      </c>
      <c r="J1221" s="27" t="str">
        <f>VLOOKUP(Hospital_details[[#This Row],[Diagnosis_ID]],Diagnosis_details[],2,0)</f>
        <v>Therapy</v>
      </c>
      <c r="K1221" s="27" t="str">
        <f>VLOOKUP(Hospital_details[[#This Row],[Diagnosis_ID]],Diagnosis_details[],3,0)</f>
        <v>Medical card holders</v>
      </c>
      <c r="L1221" s="29" t="str">
        <f>VLOOKUP(Hospital_details[[#This Row],[Diagnosis_ID]],Diagnosis_details[],4,0)</f>
        <v>Dr Fauci</v>
      </c>
      <c r="M1221" s="29" t="str">
        <f>VLOOKUP(Hospital_details[[#This Row],[PA ID]],Patient_details[],10,0)</f>
        <v>Ranolazine</v>
      </c>
      <c r="N1221" s="29" t="str">
        <f>VLOOKUP(Hospital_details[[#This Row],[PA ID]],Patient_details[],8,0)</f>
        <v>Myocardial ischemia</v>
      </c>
      <c r="O1221" s="30">
        <f>VLOOKUP(Hospital_details[[#This Row],[PA ID]],Patient_details[],11,0)</f>
        <v>11000</v>
      </c>
      <c r="P1221" s="31">
        <f>VLOOKUP(Hospital_details[[#This Row],[PA ID]],Patient_details[],12,0)</f>
        <v>770</v>
      </c>
      <c r="Q1221" s="31">
        <f>VLOOKUP(Hospital_details[[#This Row],[Diagnosis_ID]],Diagnosis_details[],5,0)</f>
        <v>320</v>
      </c>
      <c r="R12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21" s="31">
        <f>Hospital_details[[#This Row],[Hospital Charges]]+Hospital_details[[#This Row],[Price of Treatment]]+Hospital_details[[#This Row],[Consultant Fee]]-Hospital_details[[#This Row],[Discount]]</f>
        <v>11760</v>
      </c>
      <c r="T12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1222" spans="1:20" hidden="1">
      <c r="A1222" s="27" t="s">
        <v>2460</v>
      </c>
      <c r="B1222" s="28">
        <f>VLOOKUP(Hospital_details[[#This Row],[PA ID]],Patient_details[],2,0)</f>
        <v>42567</v>
      </c>
      <c r="C1222" s="32">
        <f>VLOOKUP(Hospital_details[[#This Row],[PA ID]],Patient_details[],3,0)</f>
        <v>39</v>
      </c>
      <c r="D1222" s="32" t="str">
        <f>VLOOKUP(Hospital_details[[#This Row],[PA ID]],Patient_details[],4,0)</f>
        <v>M</v>
      </c>
      <c r="E1222" s="27" t="str">
        <f>VLOOKUP(Hospital_details[[#This Row],[PA ID]],Patient_details[],5,0)</f>
        <v>Single-occupancy room overnight</v>
      </c>
      <c r="F1222" s="27" t="str">
        <f>VLOOKUP(Hospital_details[[#This Row],[PA ID]],Patient_details[],6,0)</f>
        <v>Arklow</v>
      </c>
      <c r="G1222" s="33" t="str">
        <f>VLOOKUP(Hospital_details[[#This Row],[PA ID]],Patient_details[],7,0)</f>
        <v>Wicklow</v>
      </c>
      <c r="H1222" s="29" t="str">
        <f>VLOOKUP(Hospital_details[[#This Row],[PA ID]],Patient_details[],9,0)</f>
        <v>Clinical Neurophysiology</v>
      </c>
      <c r="I1222" s="27" t="s">
        <v>2461</v>
      </c>
      <c r="J1222" s="27" t="str">
        <f>VLOOKUP(Hospital_details[[#This Row],[Diagnosis_ID]],Diagnosis_details[],2,0)</f>
        <v>Therapy</v>
      </c>
      <c r="K1222" s="27" t="str">
        <f>VLOOKUP(Hospital_details[[#This Row],[Diagnosis_ID]],Diagnosis_details[],3,0)</f>
        <v>Medical card holders</v>
      </c>
      <c r="L1222" s="29" t="str">
        <f>VLOOKUP(Hospital_details[[#This Row],[Diagnosis_ID]],Diagnosis_details[],4,0)</f>
        <v>Dr Doherty</v>
      </c>
      <c r="M1222" s="29" t="str">
        <f>VLOOKUP(Hospital_details[[#This Row],[PA ID]],Patient_details[],10,0)</f>
        <v>Calcium</v>
      </c>
      <c r="N1222" s="29" t="str">
        <f>VLOOKUP(Hospital_details[[#This Row],[PA ID]],Patient_details[],8,0)</f>
        <v>Chronic daily headache</v>
      </c>
      <c r="O1222" s="30">
        <f>VLOOKUP(Hospital_details[[#This Row],[PA ID]],Patient_details[],11,0)</f>
        <v>11000</v>
      </c>
      <c r="P1222" s="31">
        <f>VLOOKUP(Hospital_details[[#This Row],[PA ID]],Patient_details[],12,0)</f>
        <v>720</v>
      </c>
      <c r="Q1222" s="31">
        <f>VLOOKUP(Hospital_details[[#This Row],[Diagnosis_ID]],Diagnosis_details[],5,0)</f>
        <v>250</v>
      </c>
      <c r="R12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22" s="31">
        <f>Hospital_details[[#This Row],[Hospital Charges]]+Hospital_details[[#This Row],[Price of Treatment]]+Hospital_details[[#This Row],[Consultant Fee]]-Hospital_details[[#This Row],[Discount]]</f>
        <v>11640</v>
      </c>
      <c r="T12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3492</v>
      </c>
    </row>
    <row r="1223" spans="1:20" hidden="1">
      <c r="A1223" s="27" t="s">
        <v>2462</v>
      </c>
      <c r="B1223" s="28">
        <f>VLOOKUP(Hospital_details[[#This Row],[PA ID]],Patient_details[],2,0)</f>
        <v>42567</v>
      </c>
      <c r="C1223" s="32">
        <f>VLOOKUP(Hospital_details[[#This Row],[PA ID]],Patient_details[],3,0)</f>
        <v>53</v>
      </c>
      <c r="D1223" s="32" t="str">
        <f>VLOOKUP(Hospital_details[[#This Row],[PA ID]],Patient_details[],4,0)</f>
        <v>M</v>
      </c>
      <c r="E1223" s="27" t="str">
        <f>VLOOKUP(Hospital_details[[#This Row],[PA ID]],Patient_details[],5,0)</f>
        <v>Day-case</v>
      </c>
      <c r="F1223" s="27" t="str">
        <f>VLOOKUP(Hospital_details[[#This Row],[PA ID]],Patient_details[],6,0)</f>
        <v>Kinsale</v>
      </c>
      <c r="G1223" s="33" t="str">
        <f>VLOOKUP(Hospital_details[[#This Row],[PA ID]],Patient_details[],7,0)</f>
        <v>Cork</v>
      </c>
      <c r="H1223" s="29" t="str">
        <f>VLOOKUP(Hospital_details[[#This Row],[PA ID]],Patient_details[],9,0)</f>
        <v>Clinical Neurophysiology</v>
      </c>
      <c r="I1223" s="27" t="s">
        <v>2463</v>
      </c>
      <c r="J1223" s="27" t="str">
        <f>VLOOKUP(Hospital_details[[#This Row],[Diagnosis_ID]],Diagnosis_details[],2,0)</f>
        <v>Therapy</v>
      </c>
      <c r="K1223" s="27" t="str">
        <f>VLOOKUP(Hospital_details[[#This Row],[Diagnosis_ID]],Diagnosis_details[],3,0)</f>
        <v>Medical card holders</v>
      </c>
      <c r="L1223" s="29" t="str">
        <f>VLOOKUP(Hospital_details[[#This Row],[Diagnosis_ID]],Diagnosis_details[],4,0)</f>
        <v>Dr Doherty</v>
      </c>
      <c r="M1223" s="29" t="str">
        <f>VLOOKUP(Hospital_details[[#This Row],[PA ID]],Patient_details[],10,0)</f>
        <v>Antidepressants</v>
      </c>
      <c r="N1223" s="29" t="str">
        <f>VLOOKUP(Hospital_details[[#This Row],[PA ID]],Patient_details[],8,0)</f>
        <v>Chronic daily headache</v>
      </c>
      <c r="O1223" s="30">
        <f>VLOOKUP(Hospital_details[[#This Row],[PA ID]],Patient_details[],11,0)</f>
        <v>750</v>
      </c>
      <c r="P1223" s="31">
        <f>VLOOKUP(Hospital_details[[#This Row],[PA ID]],Patient_details[],12,0)</f>
        <v>640</v>
      </c>
      <c r="Q1223" s="31">
        <f>VLOOKUP(Hospital_details[[#This Row],[Diagnosis_ID]],Diagnosis_details[],5,0)</f>
        <v>250</v>
      </c>
      <c r="R12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23" s="31">
        <f>Hospital_details[[#This Row],[Hospital Charges]]+Hospital_details[[#This Row],[Price of Treatment]]+Hospital_details[[#This Row],[Consultant Fee]]-Hospital_details[[#This Row],[Discount]]</f>
        <v>1490</v>
      </c>
      <c r="T12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447</v>
      </c>
    </row>
    <row r="1224" spans="1:20">
      <c r="A1224" s="27" t="s">
        <v>2464</v>
      </c>
      <c r="B1224" s="28">
        <f>VLOOKUP(Hospital_details[[#This Row],[PA ID]],Patient_details[],2,0)</f>
        <v>43439</v>
      </c>
      <c r="C1224" s="32">
        <f>VLOOKUP(Hospital_details[[#This Row],[PA ID]],Patient_details[],3,0)</f>
        <v>53</v>
      </c>
      <c r="D1224" s="32" t="str">
        <f>VLOOKUP(Hospital_details[[#This Row],[PA ID]],Patient_details[],4,0)</f>
        <v>M</v>
      </c>
      <c r="E1224" s="27" t="str">
        <f>VLOOKUP(Hospital_details[[#This Row],[PA ID]],Patient_details[],5,0)</f>
        <v>Single-occupancy room overnight</v>
      </c>
      <c r="F1224" s="27" t="str">
        <f>VLOOKUP(Hospital_details[[#This Row],[PA ID]],Patient_details[],6,0)</f>
        <v>Tuam</v>
      </c>
      <c r="G1224" s="33" t="str">
        <f>VLOOKUP(Hospital_details[[#This Row],[PA ID]],Patient_details[],7,0)</f>
        <v>Galway</v>
      </c>
      <c r="H1224" s="29" t="str">
        <f>VLOOKUP(Hospital_details[[#This Row],[PA ID]],Patient_details[],9,0)</f>
        <v>Surgery</v>
      </c>
      <c r="I1224" s="27" t="s">
        <v>2465</v>
      </c>
      <c r="J1224" s="27" t="str">
        <f>VLOOKUP(Hospital_details[[#This Row],[Diagnosis_ID]],Diagnosis_details[],2,0)</f>
        <v>Therapy</v>
      </c>
      <c r="K1224" s="27" t="str">
        <f>VLOOKUP(Hospital_details[[#This Row],[Diagnosis_ID]],Diagnosis_details[],3,0)</f>
        <v>Medical card holders</v>
      </c>
      <c r="L1224" s="29" t="str">
        <f>VLOOKUP(Hospital_details[[#This Row],[Diagnosis_ID]],Diagnosis_details[],4,0)</f>
        <v>Dr Birx</v>
      </c>
      <c r="M1224" s="29" t="str">
        <f>VLOOKUP(Hospital_details[[#This Row],[PA ID]],Patient_details[],10,0)</f>
        <v>Aspirin</v>
      </c>
      <c r="N1224" s="29" t="str">
        <f>VLOOKUP(Hospital_details[[#This Row],[PA ID]],Patient_details[],8,0)</f>
        <v>Orthopaedic</v>
      </c>
      <c r="O1224" s="30">
        <f>VLOOKUP(Hospital_details[[#This Row],[PA ID]],Patient_details[],11,0)</f>
        <v>28000</v>
      </c>
      <c r="P1224" s="31">
        <f>VLOOKUP(Hospital_details[[#This Row],[PA ID]],Patient_details[],12,0)</f>
        <v>330</v>
      </c>
      <c r="Q1224" s="31">
        <f>VLOOKUP(Hospital_details[[#This Row],[Diagnosis_ID]],Diagnosis_details[],5,0)</f>
        <v>350</v>
      </c>
      <c r="R12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24" s="31">
        <f>Hospital_details[[#This Row],[Hospital Charges]]+Hospital_details[[#This Row],[Price of Treatment]]+Hospital_details[[#This Row],[Consultant Fee]]-Hospital_details[[#This Row],[Discount]]</f>
        <v>25880</v>
      </c>
      <c r="T12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225" spans="1:20">
      <c r="A1225" s="27" t="s">
        <v>2466</v>
      </c>
      <c r="B1225" s="28">
        <f>VLOOKUP(Hospital_details[[#This Row],[PA ID]],Patient_details[],2,0)</f>
        <v>43439</v>
      </c>
      <c r="C1225" s="32">
        <f>VLOOKUP(Hospital_details[[#This Row],[PA ID]],Patient_details[],3,0)</f>
        <v>32</v>
      </c>
      <c r="D1225" s="32" t="str">
        <f>VLOOKUP(Hospital_details[[#This Row],[PA ID]],Patient_details[],4,0)</f>
        <v>M</v>
      </c>
      <c r="E1225" s="27" t="str">
        <f>VLOOKUP(Hospital_details[[#This Row],[PA ID]],Patient_details[],5,0)</f>
        <v>Multiple-occupancy room overnight</v>
      </c>
      <c r="F1225" s="27" t="str">
        <f>VLOOKUP(Hospital_details[[#This Row],[PA ID]],Patient_details[],6,0)</f>
        <v>Navan</v>
      </c>
      <c r="G1225" s="33" t="str">
        <f>VLOOKUP(Hospital_details[[#This Row],[PA ID]],Patient_details[],7,0)</f>
        <v>Meath</v>
      </c>
      <c r="H1225" s="29" t="str">
        <f>VLOOKUP(Hospital_details[[#This Row],[PA ID]],Patient_details[],9,0)</f>
        <v>Surgery</v>
      </c>
      <c r="I1225" s="27" t="s">
        <v>2467</v>
      </c>
      <c r="J1225" s="27" t="str">
        <f>VLOOKUP(Hospital_details[[#This Row],[Diagnosis_ID]],Diagnosis_details[],2,0)</f>
        <v>Therapy</v>
      </c>
      <c r="K1225" s="27" t="str">
        <f>VLOOKUP(Hospital_details[[#This Row],[Diagnosis_ID]],Diagnosis_details[],3,0)</f>
        <v>Medical card holders</v>
      </c>
      <c r="L1225" s="29" t="str">
        <f>VLOOKUP(Hospital_details[[#This Row],[Diagnosis_ID]],Diagnosis_details[],4,0)</f>
        <v>Dr Birx</v>
      </c>
      <c r="M1225" s="29" t="str">
        <f>VLOOKUP(Hospital_details[[#This Row],[PA ID]],Patient_details[],10,0)</f>
        <v>Corticosteroids</v>
      </c>
      <c r="N1225" s="29" t="str">
        <f>VLOOKUP(Hospital_details[[#This Row],[PA ID]],Patient_details[],8,0)</f>
        <v>Orthopaedic</v>
      </c>
      <c r="O1225" s="30">
        <f>VLOOKUP(Hospital_details[[#This Row],[PA ID]],Patient_details[],11,0)</f>
        <v>8000</v>
      </c>
      <c r="P1225" s="31">
        <f>VLOOKUP(Hospital_details[[#This Row],[PA ID]],Patient_details[],12,0)</f>
        <v>110</v>
      </c>
      <c r="Q1225" s="31">
        <f>VLOOKUP(Hospital_details[[#This Row],[Diagnosis_ID]],Diagnosis_details[],5,0)</f>
        <v>350</v>
      </c>
      <c r="R12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225" s="31">
        <f>Hospital_details[[#This Row],[Hospital Charges]]+Hospital_details[[#This Row],[Price of Treatment]]+Hospital_details[[#This Row],[Consultant Fee]]-Hospital_details[[#This Row],[Discount]]</f>
        <v>7660</v>
      </c>
      <c r="T12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2298</v>
      </c>
    </row>
    <row r="1226" spans="1:20">
      <c r="A1226" s="27" t="s">
        <v>2468</v>
      </c>
      <c r="B1226" s="28">
        <f>VLOOKUP(Hospital_details[[#This Row],[PA ID]],Patient_details[],2,0)</f>
        <v>43439</v>
      </c>
      <c r="C1226" s="32">
        <f>VLOOKUP(Hospital_details[[#This Row],[PA ID]],Patient_details[],3,0)</f>
        <v>57</v>
      </c>
      <c r="D1226" s="32" t="str">
        <f>VLOOKUP(Hospital_details[[#This Row],[PA ID]],Patient_details[],4,0)</f>
        <v>F</v>
      </c>
      <c r="E1226" s="27" t="str">
        <f>VLOOKUP(Hospital_details[[#This Row],[PA ID]],Patient_details[],5,0)</f>
        <v>Single-occupancy room overnight</v>
      </c>
      <c r="F1226" s="27" t="str">
        <f>VLOOKUP(Hospital_details[[#This Row],[PA ID]],Patient_details[],6,0)</f>
        <v>Longford</v>
      </c>
      <c r="G1226" s="33" t="str">
        <f>VLOOKUP(Hospital_details[[#This Row],[PA ID]],Patient_details[],7,0)</f>
        <v>Longford</v>
      </c>
      <c r="H1226" s="29" t="str">
        <f>VLOOKUP(Hospital_details[[#This Row],[PA ID]],Patient_details[],9,0)</f>
        <v>Surgery</v>
      </c>
      <c r="I1226" s="27" t="s">
        <v>2469</v>
      </c>
      <c r="J1226" s="27" t="str">
        <f>VLOOKUP(Hospital_details[[#This Row],[Diagnosis_ID]],Diagnosis_details[],2,0)</f>
        <v>Therapy</v>
      </c>
      <c r="K1226" s="27" t="str">
        <f>VLOOKUP(Hospital_details[[#This Row],[Diagnosis_ID]],Diagnosis_details[],3,0)</f>
        <v>Medical card holders</v>
      </c>
      <c r="L1226" s="29" t="str">
        <f>VLOOKUP(Hospital_details[[#This Row],[Diagnosis_ID]],Diagnosis_details[],4,0)</f>
        <v>Dr Birx</v>
      </c>
      <c r="M1226" s="29" t="str">
        <f>VLOOKUP(Hospital_details[[#This Row],[PA ID]],Patient_details[],10,0)</f>
        <v>Calcium</v>
      </c>
      <c r="N1226" s="29" t="str">
        <f>VLOOKUP(Hospital_details[[#This Row],[PA ID]],Patient_details[],8,0)</f>
        <v>Orthopaedic</v>
      </c>
      <c r="O1226" s="30">
        <f>VLOOKUP(Hospital_details[[#This Row],[PA ID]],Patient_details[],11,0)</f>
        <v>28000</v>
      </c>
      <c r="P1226" s="31">
        <f>VLOOKUP(Hospital_details[[#This Row],[PA ID]],Patient_details[],12,0)</f>
        <v>110</v>
      </c>
      <c r="Q1226" s="31">
        <f>VLOOKUP(Hospital_details[[#This Row],[Diagnosis_ID]],Diagnosis_details[],5,0)</f>
        <v>350</v>
      </c>
      <c r="R12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26" s="31">
        <f>Hospital_details[[#This Row],[Hospital Charges]]+Hospital_details[[#This Row],[Price of Treatment]]+Hospital_details[[#This Row],[Consultant Fee]]-Hospital_details[[#This Row],[Discount]]</f>
        <v>25660</v>
      </c>
      <c r="T12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1227" spans="1:20">
      <c r="A1227" s="27" t="s">
        <v>2470</v>
      </c>
      <c r="B1227" s="28">
        <f>VLOOKUP(Hospital_details[[#This Row],[PA ID]],Patient_details[],2,0)</f>
        <v>43439</v>
      </c>
      <c r="C1227" s="32">
        <f>VLOOKUP(Hospital_details[[#This Row],[PA ID]],Patient_details[],3,0)</f>
        <v>65</v>
      </c>
      <c r="D1227" s="32" t="str">
        <f>VLOOKUP(Hospital_details[[#This Row],[PA ID]],Patient_details[],4,0)</f>
        <v>F</v>
      </c>
      <c r="E1227" s="27" t="str">
        <f>VLOOKUP(Hospital_details[[#This Row],[PA ID]],Patient_details[],5,0)</f>
        <v>Single-occupancy room overnight</v>
      </c>
      <c r="F1227" s="27" t="str">
        <f>VLOOKUP(Hospital_details[[#This Row],[PA ID]],Patient_details[],6,0)</f>
        <v>Longford</v>
      </c>
      <c r="G1227" s="33" t="str">
        <f>VLOOKUP(Hospital_details[[#This Row],[PA ID]],Patient_details[],7,0)</f>
        <v>Longford</v>
      </c>
      <c r="H1227" s="29" t="str">
        <f>VLOOKUP(Hospital_details[[#This Row],[PA ID]],Patient_details[],9,0)</f>
        <v>Surgery</v>
      </c>
      <c r="I1227" s="27" t="s">
        <v>2471</v>
      </c>
      <c r="J1227" s="27" t="str">
        <f>VLOOKUP(Hospital_details[[#This Row],[Diagnosis_ID]],Diagnosis_details[],2,0)</f>
        <v>Therapy</v>
      </c>
      <c r="K1227" s="27" t="str">
        <f>VLOOKUP(Hospital_details[[#This Row],[Diagnosis_ID]],Diagnosis_details[],3,0)</f>
        <v>Medical card holders</v>
      </c>
      <c r="L1227" s="29" t="str">
        <f>VLOOKUP(Hospital_details[[#This Row],[Diagnosis_ID]],Diagnosis_details[],4,0)</f>
        <v>Dr Birx</v>
      </c>
      <c r="M1227" s="29" t="str">
        <f>VLOOKUP(Hospital_details[[#This Row],[PA ID]],Patient_details[],10,0)</f>
        <v>Calcium</v>
      </c>
      <c r="N1227" s="29" t="str">
        <f>VLOOKUP(Hospital_details[[#This Row],[PA ID]],Patient_details[],8,0)</f>
        <v>Orthopaedic</v>
      </c>
      <c r="O1227" s="30">
        <f>VLOOKUP(Hospital_details[[#This Row],[PA ID]],Patient_details[],11,0)</f>
        <v>28000</v>
      </c>
      <c r="P1227" s="31">
        <f>VLOOKUP(Hospital_details[[#This Row],[PA ID]],Patient_details[],12,0)</f>
        <v>440</v>
      </c>
      <c r="Q1227" s="31">
        <f>VLOOKUP(Hospital_details[[#This Row],[Diagnosis_ID]],Diagnosis_details[],5,0)</f>
        <v>350</v>
      </c>
      <c r="R12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27" s="31">
        <f>Hospital_details[[#This Row],[Hospital Charges]]+Hospital_details[[#This Row],[Price of Treatment]]+Hospital_details[[#This Row],[Consultant Fee]]-Hospital_details[[#This Row],[Discount]]</f>
        <v>25990</v>
      </c>
      <c r="T12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1228" spans="1:20">
      <c r="A1228" s="27" t="s">
        <v>2472</v>
      </c>
      <c r="B1228" s="28">
        <f>VLOOKUP(Hospital_details[[#This Row],[PA ID]],Patient_details[],2,0)</f>
        <v>43439</v>
      </c>
      <c r="C1228" s="32">
        <f>VLOOKUP(Hospital_details[[#This Row],[PA ID]],Patient_details[],3,0)</f>
        <v>57</v>
      </c>
      <c r="D1228" s="32" t="str">
        <f>VLOOKUP(Hospital_details[[#This Row],[PA ID]],Patient_details[],4,0)</f>
        <v>M</v>
      </c>
      <c r="E1228" s="27" t="str">
        <f>VLOOKUP(Hospital_details[[#This Row],[PA ID]],Patient_details[],5,0)</f>
        <v>Single-occupancy room overnight</v>
      </c>
      <c r="F1228" s="27" t="str">
        <f>VLOOKUP(Hospital_details[[#This Row],[PA ID]],Patient_details[],6,0)</f>
        <v>Portlaoise</v>
      </c>
      <c r="G1228" s="33" t="str">
        <f>VLOOKUP(Hospital_details[[#This Row],[PA ID]],Patient_details[],7,0)</f>
        <v>Laois</v>
      </c>
      <c r="H1228" s="29" t="str">
        <f>VLOOKUP(Hospital_details[[#This Row],[PA ID]],Patient_details[],9,0)</f>
        <v>Surgery</v>
      </c>
      <c r="I1228" s="27" t="s">
        <v>2473</v>
      </c>
      <c r="J1228" s="27" t="str">
        <f>VLOOKUP(Hospital_details[[#This Row],[Diagnosis_ID]],Diagnosis_details[],2,0)</f>
        <v>Therapy</v>
      </c>
      <c r="K1228" s="27" t="str">
        <f>VLOOKUP(Hospital_details[[#This Row],[Diagnosis_ID]],Diagnosis_details[],3,0)</f>
        <v>Medical card holders</v>
      </c>
      <c r="L1228" s="29" t="str">
        <f>VLOOKUP(Hospital_details[[#This Row],[Diagnosis_ID]],Diagnosis_details[],4,0)</f>
        <v>Dr Birx</v>
      </c>
      <c r="M1228" s="29" t="str">
        <f>VLOOKUP(Hospital_details[[#This Row],[PA ID]],Patient_details[],10,0)</f>
        <v>Calcium</v>
      </c>
      <c r="N1228" s="29" t="str">
        <f>VLOOKUP(Hospital_details[[#This Row],[PA ID]],Patient_details[],8,0)</f>
        <v>Orthopaedic</v>
      </c>
      <c r="O1228" s="30">
        <f>VLOOKUP(Hospital_details[[#This Row],[PA ID]],Patient_details[],11,0)</f>
        <v>28000</v>
      </c>
      <c r="P1228" s="31">
        <f>VLOOKUP(Hospital_details[[#This Row],[PA ID]],Patient_details[],12,0)</f>
        <v>330</v>
      </c>
      <c r="Q1228" s="31">
        <f>VLOOKUP(Hospital_details[[#This Row],[Diagnosis_ID]],Diagnosis_details[],5,0)</f>
        <v>350</v>
      </c>
      <c r="R12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28" s="31">
        <f>Hospital_details[[#This Row],[Hospital Charges]]+Hospital_details[[#This Row],[Price of Treatment]]+Hospital_details[[#This Row],[Consultant Fee]]-Hospital_details[[#This Row],[Discount]]</f>
        <v>25880</v>
      </c>
      <c r="T12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229" spans="1:20">
      <c r="A1229" s="27" t="s">
        <v>2474</v>
      </c>
      <c r="B1229" s="28">
        <f>VLOOKUP(Hospital_details[[#This Row],[PA ID]],Patient_details[],2,0)</f>
        <v>43439</v>
      </c>
      <c r="C1229" s="32">
        <f>VLOOKUP(Hospital_details[[#This Row],[PA ID]],Patient_details[],3,0)</f>
        <v>65</v>
      </c>
      <c r="D1229" s="32" t="str">
        <f>VLOOKUP(Hospital_details[[#This Row],[PA ID]],Patient_details[],4,0)</f>
        <v>F</v>
      </c>
      <c r="E1229" s="27" t="str">
        <f>VLOOKUP(Hospital_details[[#This Row],[PA ID]],Patient_details[],5,0)</f>
        <v>Multiple-occupancy room overnight</v>
      </c>
      <c r="F1229" s="27" t="str">
        <f>VLOOKUP(Hospital_details[[#This Row],[PA ID]],Patient_details[],6,0)</f>
        <v>Portlaoise</v>
      </c>
      <c r="G1229" s="33" t="str">
        <f>VLOOKUP(Hospital_details[[#This Row],[PA ID]],Patient_details[],7,0)</f>
        <v>Laois</v>
      </c>
      <c r="H1229" s="29" t="str">
        <f>VLOOKUP(Hospital_details[[#This Row],[PA ID]],Patient_details[],9,0)</f>
        <v>Surgery</v>
      </c>
      <c r="I1229" s="27" t="s">
        <v>2475</v>
      </c>
      <c r="J1229" s="27" t="str">
        <f>VLOOKUP(Hospital_details[[#This Row],[Diagnosis_ID]],Diagnosis_details[],2,0)</f>
        <v>Surgery</v>
      </c>
      <c r="K1229" s="27" t="str">
        <f>VLOOKUP(Hospital_details[[#This Row],[Diagnosis_ID]],Diagnosis_details[],3,0)</f>
        <v>Medical card holders</v>
      </c>
      <c r="L1229" s="29" t="str">
        <f>VLOOKUP(Hospital_details[[#This Row],[Diagnosis_ID]],Diagnosis_details[],4,0)</f>
        <v>Dr Birx</v>
      </c>
      <c r="M1229" s="29" t="str">
        <f>VLOOKUP(Hospital_details[[#This Row],[PA ID]],Patient_details[],10,0)</f>
        <v>Calcium</v>
      </c>
      <c r="N1229" s="29" t="str">
        <f>VLOOKUP(Hospital_details[[#This Row],[PA ID]],Patient_details[],8,0)</f>
        <v>Orthopaedic</v>
      </c>
      <c r="O1229" s="30">
        <f>VLOOKUP(Hospital_details[[#This Row],[PA ID]],Patient_details[],11,0)</f>
        <v>8000</v>
      </c>
      <c r="P1229" s="31">
        <f>VLOOKUP(Hospital_details[[#This Row],[PA ID]],Patient_details[],12,0)</f>
        <v>220</v>
      </c>
      <c r="Q1229" s="31">
        <f>VLOOKUP(Hospital_details[[#This Row],[Diagnosis_ID]],Diagnosis_details[],5,0)</f>
        <v>350</v>
      </c>
      <c r="R12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229" s="31">
        <f>Hospital_details[[#This Row],[Hospital Charges]]+Hospital_details[[#This Row],[Price of Treatment]]+Hospital_details[[#This Row],[Consultant Fee]]-Hospital_details[[#This Row],[Discount]]</f>
        <v>7770</v>
      </c>
      <c r="T12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230" spans="1:20">
      <c r="A1230" s="27" t="s">
        <v>2476</v>
      </c>
      <c r="B1230" s="28">
        <f>VLOOKUP(Hospital_details[[#This Row],[PA ID]],Patient_details[],2,0)</f>
        <v>43780</v>
      </c>
      <c r="C1230" s="32">
        <f>VLOOKUP(Hospital_details[[#This Row],[PA ID]],Patient_details[],3,0)</f>
        <v>65</v>
      </c>
      <c r="D1230" s="32" t="str">
        <f>VLOOKUP(Hospital_details[[#This Row],[PA ID]],Patient_details[],4,0)</f>
        <v>M</v>
      </c>
      <c r="E1230" s="27" t="str">
        <f>VLOOKUP(Hospital_details[[#This Row],[PA ID]],Patient_details[],5,0)</f>
        <v>Single-occupancy room overnight</v>
      </c>
      <c r="F1230" s="27" t="str">
        <f>VLOOKUP(Hospital_details[[#This Row],[PA ID]],Patient_details[],6,0)</f>
        <v>Bandon</v>
      </c>
      <c r="G1230" s="33" t="str">
        <f>VLOOKUP(Hospital_details[[#This Row],[PA ID]],Patient_details[],7,0)</f>
        <v>Cork</v>
      </c>
      <c r="H1230" s="29" t="str">
        <f>VLOOKUP(Hospital_details[[#This Row],[PA ID]],Patient_details[],9,0)</f>
        <v>Clinical Haematology</v>
      </c>
      <c r="I1230" s="27" t="s">
        <v>2477</v>
      </c>
      <c r="J1230" s="27" t="str">
        <f>VLOOKUP(Hospital_details[[#This Row],[Diagnosis_ID]],Diagnosis_details[],2,0)</f>
        <v>Therapy</v>
      </c>
      <c r="K1230" s="27" t="str">
        <f>VLOOKUP(Hospital_details[[#This Row],[Diagnosis_ID]],Diagnosis_details[],3,0)</f>
        <v>Medical card holders</v>
      </c>
      <c r="L1230" s="29" t="str">
        <f>VLOOKUP(Hospital_details[[#This Row],[Diagnosis_ID]],Diagnosis_details[],4,0)</f>
        <v>Dr Birx</v>
      </c>
      <c r="M1230" s="29" t="str">
        <f>VLOOKUP(Hospital_details[[#This Row],[PA ID]],Patient_details[],10,0)</f>
        <v>folic acid</v>
      </c>
      <c r="N1230" s="29" t="str">
        <f>VLOOKUP(Hospital_details[[#This Row],[PA ID]],Patient_details[],8,0)</f>
        <v>Bacterial infection</v>
      </c>
      <c r="O1230" s="30">
        <f>VLOOKUP(Hospital_details[[#This Row],[PA ID]],Patient_details[],11,0)</f>
        <v>11000</v>
      </c>
      <c r="P1230" s="31">
        <f>VLOOKUP(Hospital_details[[#This Row],[PA ID]],Patient_details[],12,0)</f>
        <v>160</v>
      </c>
      <c r="Q1230" s="31">
        <f>VLOOKUP(Hospital_details[[#This Row],[Diagnosis_ID]],Diagnosis_details[],5,0)</f>
        <v>350</v>
      </c>
      <c r="R12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30" s="31">
        <f>Hospital_details[[#This Row],[Hospital Charges]]+Hospital_details[[#This Row],[Price of Treatment]]+Hospital_details[[#This Row],[Consultant Fee]]-Hospital_details[[#This Row],[Discount]]</f>
        <v>10410</v>
      </c>
      <c r="T12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231" spans="1:20">
      <c r="A1231" s="27" t="s">
        <v>2478</v>
      </c>
      <c r="B1231" s="28">
        <f>VLOOKUP(Hospital_details[[#This Row],[PA ID]],Patient_details[],2,0)</f>
        <v>43780</v>
      </c>
      <c r="C1231" s="32">
        <f>VLOOKUP(Hospital_details[[#This Row],[PA ID]],Patient_details[],3,0)</f>
        <v>55</v>
      </c>
      <c r="D1231" s="32" t="str">
        <f>VLOOKUP(Hospital_details[[#This Row],[PA ID]],Patient_details[],4,0)</f>
        <v>M</v>
      </c>
      <c r="E1231" s="27" t="str">
        <f>VLOOKUP(Hospital_details[[#This Row],[PA ID]],Patient_details[],5,0)</f>
        <v>Multiple-occupancy room overnight</v>
      </c>
      <c r="F1231" s="27" t="str">
        <f>VLOOKUP(Hospital_details[[#This Row],[PA ID]],Patient_details[],6,0)</f>
        <v>Ballinasloe</v>
      </c>
      <c r="G1231" s="33" t="str">
        <f>VLOOKUP(Hospital_details[[#This Row],[PA ID]],Patient_details[],7,0)</f>
        <v>Galway</v>
      </c>
      <c r="H1231" s="29" t="str">
        <f>VLOOKUP(Hospital_details[[#This Row],[PA ID]],Patient_details[],9,0)</f>
        <v>Clinical Haematology</v>
      </c>
      <c r="I1231" s="27" t="s">
        <v>2479</v>
      </c>
      <c r="J1231" s="27" t="str">
        <f>VLOOKUP(Hospital_details[[#This Row],[Diagnosis_ID]],Diagnosis_details[],2,0)</f>
        <v>Therapy</v>
      </c>
      <c r="K1231" s="27" t="str">
        <f>VLOOKUP(Hospital_details[[#This Row],[Diagnosis_ID]],Diagnosis_details[],3,0)</f>
        <v>Medical card holders</v>
      </c>
      <c r="L1231" s="29" t="str">
        <f>VLOOKUP(Hospital_details[[#This Row],[Diagnosis_ID]],Diagnosis_details[],4,0)</f>
        <v>Dr Birx</v>
      </c>
      <c r="M1231" s="29" t="str">
        <f>VLOOKUP(Hospital_details[[#This Row],[PA ID]],Patient_details[],10,0)</f>
        <v>antibiotics</v>
      </c>
      <c r="N1231" s="29" t="str">
        <f>VLOOKUP(Hospital_details[[#This Row],[PA ID]],Patient_details[],8,0)</f>
        <v>Bacterial infection</v>
      </c>
      <c r="O1231" s="30">
        <f>VLOOKUP(Hospital_details[[#This Row],[PA ID]],Patient_details[],11,0)</f>
        <v>5000</v>
      </c>
      <c r="P1231" s="31">
        <f>VLOOKUP(Hospital_details[[#This Row],[PA ID]],Patient_details[],12,0)</f>
        <v>80</v>
      </c>
      <c r="Q1231" s="31">
        <f>VLOOKUP(Hospital_details[[#This Row],[Diagnosis_ID]],Diagnosis_details[],5,0)</f>
        <v>350</v>
      </c>
      <c r="R12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1231" s="31">
        <f>Hospital_details[[#This Row],[Hospital Charges]]+Hospital_details[[#This Row],[Price of Treatment]]+Hospital_details[[#This Row],[Consultant Fee]]-Hospital_details[[#This Row],[Discount]]</f>
        <v>5418</v>
      </c>
      <c r="T12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1625.3999999999999</v>
      </c>
    </row>
    <row r="1232" spans="1:20">
      <c r="A1232" s="27" t="s">
        <v>2480</v>
      </c>
      <c r="B1232" s="28">
        <f>VLOOKUP(Hospital_details[[#This Row],[PA ID]],Patient_details[],2,0)</f>
        <v>43780</v>
      </c>
      <c r="C1232" s="32">
        <f>VLOOKUP(Hospital_details[[#This Row],[PA ID]],Patient_details[],3,0)</f>
        <v>54</v>
      </c>
      <c r="D1232" s="32" t="str">
        <f>VLOOKUP(Hospital_details[[#This Row],[PA ID]],Patient_details[],4,0)</f>
        <v>M</v>
      </c>
      <c r="E1232" s="27" t="str">
        <f>VLOOKUP(Hospital_details[[#This Row],[PA ID]],Patient_details[],5,0)</f>
        <v>Multiple-occupancy room overnight</v>
      </c>
      <c r="F1232" s="27" t="str">
        <f>VLOOKUP(Hospital_details[[#This Row],[PA ID]],Patient_details[],6,0)</f>
        <v>Ballyhaunis</v>
      </c>
      <c r="G1232" s="33" t="str">
        <f>VLOOKUP(Hospital_details[[#This Row],[PA ID]],Patient_details[],7,0)</f>
        <v>Mayo</v>
      </c>
      <c r="H1232" s="29" t="str">
        <f>VLOOKUP(Hospital_details[[#This Row],[PA ID]],Patient_details[],9,0)</f>
        <v>Clinical Haematology</v>
      </c>
      <c r="I1232" s="27" t="s">
        <v>2481</v>
      </c>
      <c r="J1232" s="27" t="str">
        <f>VLOOKUP(Hospital_details[[#This Row],[Diagnosis_ID]],Diagnosis_details[],2,0)</f>
        <v>Therapy</v>
      </c>
      <c r="K1232" s="27" t="str">
        <f>VLOOKUP(Hospital_details[[#This Row],[Diagnosis_ID]],Diagnosis_details[],3,0)</f>
        <v>Medical card holders</v>
      </c>
      <c r="L1232" s="29" t="str">
        <f>VLOOKUP(Hospital_details[[#This Row],[Diagnosis_ID]],Diagnosis_details[],4,0)</f>
        <v>Dr Birx</v>
      </c>
      <c r="M1232" s="29" t="str">
        <f>VLOOKUP(Hospital_details[[#This Row],[PA ID]],Patient_details[],10,0)</f>
        <v>folic acid</v>
      </c>
      <c r="N1232" s="29" t="str">
        <f>VLOOKUP(Hospital_details[[#This Row],[PA ID]],Patient_details[],8,0)</f>
        <v>Bacterial infection</v>
      </c>
      <c r="O1232" s="30">
        <f>VLOOKUP(Hospital_details[[#This Row],[PA ID]],Patient_details[],11,0)</f>
        <v>5000</v>
      </c>
      <c r="P1232" s="31">
        <f>VLOOKUP(Hospital_details[[#This Row],[PA ID]],Patient_details[],12,0)</f>
        <v>160</v>
      </c>
      <c r="Q1232" s="31">
        <f>VLOOKUP(Hospital_details[[#This Row],[Diagnosis_ID]],Diagnosis_details[],5,0)</f>
        <v>350</v>
      </c>
      <c r="R12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32" s="31">
        <f>Hospital_details[[#This Row],[Hospital Charges]]+Hospital_details[[#This Row],[Price of Treatment]]+Hospital_details[[#This Row],[Consultant Fee]]-Hospital_details[[#This Row],[Discount]]</f>
        <v>5010</v>
      </c>
      <c r="T12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1503</v>
      </c>
    </row>
    <row r="1233" spans="1:20">
      <c r="A1233" s="27" t="s">
        <v>2482</v>
      </c>
      <c r="B1233" s="28">
        <f>VLOOKUP(Hospital_details[[#This Row],[PA ID]],Patient_details[],2,0)</f>
        <v>43041</v>
      </c>
      <c r="C1233" s="32">
        <f>VLOOKUP(Hospital_details[[#This Row],[PA ID]],Patient_details[],3,0)</f>
        <v>44</v>
      </c>
      <c r="D1233" s="32" t="str">
        <f>VLOOKUP(Hospital_details[[#This Row],[PA ID]],Patient_details[],4,0)</f>
        <v>M</v>
      </c>
      <c r="E1233" s="27" t="str">
        <f>VLOOKUP(Hospital_details[[#This Row],[PA ID]],Patient_details[],5,0)</f>
        <v>Single-occupancy room overnight</v>
      </c>
      <c r="F1233" s="27" t="str">
        <f>VLOOKUP(Hospital_details[[#This Row],[PA ID]],Patient_details[],6,0)</f>
        <v>Sligo</v>
      </c>
      <c r="G1233" s="33" t="str">
        <f>VLOOKUP(Hospital_details[[#This Row],[PA ID]],Patient_details[],7,0)</f>
        <v>Sligo</v>
      </c>
      <c r="H1233" s="29" t="str">
        <f>VLOOKUP(Hospital_details[[#This Row],[PA ID]],Patient_details[],9,0)</f>
        <v>Cardiology</v>
      </c>
      <c r="I1233" s="27" t="s">
        <v>2483</v>
      </c>
      <c r="J1233" s="27" t="str">
        <f>VLOOKUP(Hospital_details[[#This Row],[Diagnosis_ID]],Diagnosis_details[],2,0)</f>
        <v>Therapy</v>
      </c>
      <c r="K1233" s="27" t="str">
        <f>VLOOKUP(Hospital_details[[#This Row],[Diagnosis_ID]],Diagnosis_details[],3,0)</f>
        <v>Medical card holders</v>
      </c>
      <c r="L1233" s="29" t="str">
        <f>VLOOKUP(Hospital_details[[#This Row],[Diagnosis_ID]],Diagnosis_details[],4,0)</f>
        <v>Dr Birx</v>
      </c>
      <c r="M1233" s="29" t="str">
        <f>VLOOKUP(Hospital_details[[#This Row],[PA ID]],Patient_details[],10,0)</f>
        <v>Calcium</v>
      </c>
      <c r="N1233" s="29" t="str">
        <f>VLOOKUP(Hospital_details[[#This Row],[PA ID]],Patient_details[],8,0)</f>
        <v>Cardiovascular disease (CVD)</v>
      </c>
      <c r="O1233" s="30">
        <f>VLOOKUP(Hospital_details[[#This Row],[PA ID]],Patient_details[],11,0)</f>
        <v>11000</v>
      </c>
      <c r="P1233" s="31">
        <f>VLOOKUP(Hospital_details[[#This Row],[PA ID]],Patient_details[],12,0)</f>
        <v>220</v>
      </c>
      <c r="Q1233" s="31">
        <f>VLOOKUP(Hospital_details[[#This Row],[Diagnosis_ID]],Diagnosis_details[],5,0)</f>
        <v>350</v>
      </c>
      <c r="R12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33" s="31">
        <f>Hospital_details[[#This Row],[Hospital Charges]]+Hospital_details[[#This Row],[Price of Treatment]]+Hospital_details[[#This Row],[Consultant Fee]]-Hospital_details[[#This Row],[Discount]]</f>
        <v>10470</v>
      </c>
      <c r="T12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234" spans="1:20">
      <c r="A1234" s="27" t="s">
        <v>2484</v>
      </c>
      <c r="B1234" s="28">
        <f>VLOOKUP(Hospital_details[[#This Row],[PA ID]],Patient_details[],2,0)</f>
        <v>43041</v>
      </c>
      <c r="C1234" s="32">
        <f>VLOOKUP(Hospital_details[[#This Row],[PA ID]],Patient_details[],3,0)</f>
        <v>58</v>
      </c>
      <c r="D1234" s="32" t="str">
        <f>VLOOKUP(Hospital_details[[#This Row],[PA ID]],Patient_details[],4,0)</f>
        <v>M</v>
      </c>
      <c r="E1234" s="27" t="str">
        <f>VLOOKUP(Hospital_details[[#This Row],[PA ID]],Patient_details[],5,0)</f>
        <v>Single-occupancy room overnight</v>
      </c>
      <c r="F1234" s="27" t="str">
        <f>VLOOKUP(Hospital_details[[#This Row],[PA ID]],Patient_details[],6,0)</f>
        <v>Sligo</v>
      </c>
      <c r="G1234" s="33" t="str">
        <f>VLOOKUP(Hospital_details[[#This Row],[PA ID]],Patient_details[],7,0)</f>
        <v>Sligo</v>
      </c>
      <c r="H1234" s="29" t="str">
        <f>VLOOKUP(Hospital_details[[#This Row],[PA ID]],Patient_details[],9,0)</f>
        <v>Cardiology</v>
      </c>
      <c r="I1234" s="27" t="s">
        <v>2485</v>
      </c>
      <c r="J1234" s="27" t="str">
        <f>VLOOKUP(Hospital_details[[#This Row],[Diagnosis_ID]],Diagnosis_details[],2,0)</f>
        <v>Therapy</v>
      </c>
      <c r="K1234" s="27" t="str">
        <f>VLOOKUP(Hospital_details[[#This Row],[Diagnosis_ID]],Diagnosis_details[],3,0)</f>
        <v>Medical card holders</v>
      </c>
      <c r="L1234" s="29" t="str">
        <f>VLOOKUP(Hospital_details[[#This Row],[Diagnosis_ID]],Diagnosis_details[],4,0)</f>
        <v>Dr Birx</v>
      </c>
      <c r="M1234" s="29" t="str">
        <f>VLOOKUP(Hospital_details[[#This Row],[PA ID]],Patient_details[],10,0)</f>
        <v>Calcium</v>
      </c>
      <c r="N1234" s="29" t="str">
        <f>VLOOKUP(Hospital_details[[#This Row],[PA ID]],Patient_details[],8,0)</f>
        <v>Cardiovascular disease (CVD)</v>
      </c>
      <c r="O1234" s="30">
        <f>VLOOKUP(Hospital_details[[#This Row],[PA ID]],Patient_details[],11,0)</f>
        <v>11000</v>
      </c>
      <c r="P1234" s="31">
        <f>VLOOKUP(Hospital_details[[#This Row],[PA ID]],Patient_details[],12,0)</f>
        <v>220</v>
      </c>
      <c r="Q1234" s="31">
        <f>VLOOKUP(Hospital_details[[#This Row],[Diagnosis_ID]],Diagnosis_details[],5,0)</f>
        <v>350</v>
      </c>
      <c r="R12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34" s="31">
        <f>Hospital_details[[#This Row],[Hospital Charges]]+Hospital_details[[#This Row],[Price of Treatment]]+Hospital_details[[#This Row],[Consultant Fee]]-Hospital_details[[#This Row],[Discount]]</f>
        <v>10470</v>
      </c>
      <c r="T12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235" spans="1:20" hidden="1">
      <c r="A1235" s="27" t="s">
        <v>2486</v>
      </c>
      <c r="B1235" s="28">
        <f>VLOOKUP(Hospital_details[[#This Row],[PA ID]],Patient_details[],2,0)</f>
        <v>43252</v>
      </c>
      <c r="C1235" s="32">
        <f>VLOOKUP(Hospital_details[[#This Row],[PA ID]],Patient_details[],3,0)</f>
        <v>53</v>
      </c>
      <c r="D1235" s="32" t="str">
        <f>VLOOKUP(Hospital_details[[#This Row],[PA ID]],Patient_details[],4,0)</f>
        <v>F</v>
      </c>
      <c r="E1235" s="27" t="str">
        <f>VLOOKUP(Hospital_details[[#This Row],[PA ID]],Patient_details[],5,0)</f>
        <v>Multiple-occupancy room overnight</v>
      </c>
      <c r="F1235" s="27" t="str">
        <f>VLOOKUP(Hospital_details[[#This Row],[PA ID]],Patient_details[],6,0)</f>
        <v>Longford</v>
      </c>
      <c r="G1235" s="33" t="str">
        <f>VLOOKUP(Hospital_details[[#This Row],[PA ID]],Patient_details[],7,0)</f>
        <v>Longford</v>
      </c>
      <c r="H1235" s="29" t="str">
        <f>VLOOKUP(Hospital_details[[#This Row],[PA ID]],Patient_details[],9,0)</f>
        <v>Clinical Research Centre</v>
      </c>
      <c r="I1235" s="27" t="s">
        <v>2487</v>
      </c>
      <c r="J1235" s="27" t="str">
        <f>VLOOKUP(Hospital_details[[#This Row],[Diagnosis_ID]],Diagnosis_details[],2,0)</f>
        <v>Therapy</v>
      </c>
      <c r="K1235" s="27" t="str">
        <f>VLOOKUP(Hospital_details[[#This Row],[Diagnosis_ID]],Diagnosis_details[],3,0)</f>
        <v>Medical card holders</v>
      </c>
      <c r="L1235" s="29" t="str">
        <f>VLOOKUP(Hospital_details[[#This Row],[Diagnosis_ID]],Diagnosis_details[],4,0)</f>
        <v>Dr Fauci</v>
      </c>
      <c r="M1235" s="29" t="str">
        <f>VLOOKUP(Hospital_details[[#This Row],[PA ID]],Patient_details[],10,0)</f>
        <v>Corticosteroids</v>
      </c>
      <c r="N1235" s="29" t="str">
        <f>VLOOKUP(Hospital_details[[#This Row],[PA ID]],Patient_details[],8,0)</f>
        <v>Parkinson's disease</v>
      </c>
      <c r="O1235" s="30">
        <f>VLOOKUP(Hospital_details[[#This Row],[PA ID]],Patient_details[],11,0)</f>
        <v>5000</v>
      </c>
      <c r="P1235" s="31">
        <f>VLOOKUP(Hospital_details[[#This Row],[PA ID]],Patient_details[],12,0)</f>
        <v>220</v>
      </c>
      <c r="Q1235" s="31">
        <f>VLOOKUP(Hospital_details[[#This Row],[Diagnosis_ID]],Diagnosis_details[],5,0)</f>
        <v>320</v>
      </c>
      <c r="R12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35" s="31">
        <f>Hospital_details[[#This Row],[Hospital Charges]]+Hospital_details[[#This Row],[Price of Treatment]]+Hospital_details[[#This Row],[Consultant Fee]]-Hospital_details[[#This Row],[Discount]]</f>
        <v>5390</v>
      </c>
      <c r="T12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1617</v>
      </c>
    </row>
    <row r="1236" spans="1:20">
      <c r="A1236" s="27" t="s">
        <v>2488</v>
      </c>
      <c r="B1236" s="28">
        <f>VLOOKUP(Hospital_details[[#This Row],[PA ID]],Patient_details[],2,0)</f>
        <v>43401</v>
      </c>
      <c r="C1236" s="32">
        <f>VLOOKUP(Hospital_details[[#This Row],[PA ID]],Patient_details[],3,0)</f>
        <v>33</v>
      </c>
      <c r="D1236" s="32" t="str">
        <f>VLOOKUP(Hospital_details[[#This Row],[PA ID]],Patient_details[],4,0)</f>
        <v>F</v>
      </c>
      <c r="E1236" s="27" t="str">
        <f>VLOOKUP(Hospital_details[[#This Row],[PA ID]],Patient_details[],5,0)</f>
        <v>Single-occupancy room overnight</v>
      </c>
      <c r="F1236" s="27" t="str">
        <f>VLOOKUP(Hospital_details[[#This Row],[PA ID]],Patient_details[],6,0)</f>
        <v>Longford</v>
      </c>
      <c r="G1236" s="33" t="str">
        <f>VLOOKUP(Hospital_details[[#This Row],[PA ID]],Patient_details[],7,0)</f>
        <v>Longford</v>
      </c>
      <c r="H1236" s="29" t="str">
        <f>VLOOKUP(Hospital_details[[#This Row],[PA ID]],Patient_details[],9,0)</f>
        <v>Surgery</v>
      </c>
      <c r="I1236" s="27" t="s">
        <v>2489</v>
      </c>
      <c r="J1236" s="27" t="str">
        <f>VLOOKUP(Hospital_details[[#This Row],[Diagnosis_ID]],Diagnosis_details[],2,0)</f>
        <v>Therapy</v>
      </c>
      <c r="K1236" s="27" t="str">
        <f>VLOOKUP(Hospital_details[[#This Row],[Diagnosis_ID]],Diagnosis_details[],3,0)</f>
        <v>Medical card holders</v>
      </c>
      <c r="L1236" s="29" t="str">
        <f>VLOOKUP(Hospital_details[[#This Row],[Diagnosis_ID]],Diagnosis_details[],4,0)</f>
        <v>Dr Birx</v>
      </c>
      <c r="M1236" s="29" t="str">
        <f>VLOOKUP(Hospital_details[[#This Row],[PA ID]],Patient_details[],10,0)</f>
        <v>Aspirin</v>
      </c>
      <c r="N1236" s="29" t="str">
        <f>VLOOKUP(Hospital_details[[#This Row],[PA ID]],Patient_details[],8,0)</f>
        <v>Orthopaedic</v>
      </c>
      <c r="O1236" s="30">
        <f>VLOOKUP(Hospital_details[[#This Row],[PA ID]],Patient_details[],11,0)</f>
        <v>28000</v>
      </c>
      <c r="P1236" s="31">
        <f>VLOOKUP(Hospital_details[[#This Row],[PA ID]],Patient_details[],12,0)</f>
        <v>105</v>
      </c>
      <c r="Q1236" s="31">
        <f>VLOOKUP(Hospital_details[[#This Row],[Diagnosis_ID]],Diagnosis_details[],5,0)</f>
        <v>350</v>
      </c>
      <c r="R12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36" s="31">
        <f>Hospital_details[[#This Row],[Hospital Charges]]+Hospital_details[[#This Row],[Price of Treatment]]+Hospital_details[[#This Row],[Consultant Fee]]-Hospital_details[[#This Row],[Discount]]</f>
        <v>25655</v>
      </c>
      <c r="T12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237" spans="1:20">
      <c r="A1237" s="27" t="s">
        <v>2490</v>
      </c>
      <c r="B1237" s="28">
        <f>VLOOKUP(Hospital_details[[#This Row],[PA ID]],Patient_details[],2,0)</f>
        <v>43401</v>
      </c>
      <c r="C1237" s="32">
        <f>VLOOKUP(Hospital_details[[#This Row],[PA ID]],Patient_details[],3,0)</f>
        <v>47</v>
      </c>
      <c r="D1237" s="32" t="str">
        <f>VLOOKUP(Hospital_details[[#This Row],[PA ID]],Patient_details[],4,0)</f>
        <v>F</v>
      </c>
      <c r="E1237" s="27" t="str">
        <f>VLOOKUP(Hospital_details[[#This Row],[PA ID]],Patient_details[],5,0)</f>
        <v>Single-occupancy room overnight</v>
      </c>
      <c r="F1237" s="27" t="str">
        <f>VLOOKUP(Hospital_details[[#This Row],[PA ID]],Patient_details[],6,0)</f>
        <v>Dungarvan</v>
      </c>
      <c r="G1237" s="33" t="str">
        <f>VLOOKUP(Hospital_details[[#This Row],[PA ID]],Patient_details[],7,0)</f>
        <v>Waterford</v>
      </c>
      <c r="H1237" s="29" t="str">
        <f>VLOOKUP(Hospital_details[[#This Row],[PA ID]],Patient_details[],9,0)</f>
        <v>Surgery</v>
      </c>
      <c r="I1237" s="27" t="s">
        <v>2491</v>
      </c>
      <c r="J1237" s="27" t="str">
        <f>VLOOKUP(Hospital_details[[#This Row],[Diagnosis_ID]],Diagnosis_details[],2,0)</f>
        <v>Surgery</v>
      </c>
      <c r="K1237" s="27" t="str">
        <f>VLOOKUP(Hospital_details[[#This Row],[Diagnosis_ID]],Diagnosis_details[],3,0)</f>
        <v>Medical card holders</v>
      </c>
      <c r="L1237" s="29" t="str">
        <f>VLOOKUP(Hospital_details[[#This Row],[Diagnosis_ID]],Diagnosis_details[],4,0)</f>
        <v>Dr Birx</v>
      </c>
      <c r="M1237" s="29" t="str">
        <f>VLOOKUP(Hospital_details[[#This Row],[PA ID]],Patient_details[],10,0)</f>
        <v>Calcium</v>
      </c>
      <c r="N1237" s="29" t="str">
        <f>VLOOKUP(Hospital_details[[#This Row],[PA ID]],Patient_details[],8,0)</f>
        <v>Orthopaedic</v>
      </c>
      <c r="O1237" s="30">
        <f>VLOOKUP(Hospital_details[[#This Row],[PA ID]],Patient_details[],11,0)</f>
        <v>28000</v>
      </c>
      <c r="P1237" s="31">
        <f>VLOOKUP(Hospital_details[[#This Row],[PA ID]],Patient_details[],12,0)</f>
        <v>175</v>
      </c>
      <c r="Q1237" s="31">
        <f>VLOOKUP(Hospital_details[[#This Row],[Diagnosis_ID]],Diagnosis_details[],5,0)</f>
        <v>350</v>
      </c>
      <c r="R12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37" s="31">
        <f>Hospital_details[[#This Row],[Hospital Charges]]+Hospital_details[[#This Row],[Price of Treatment]]+Hospital_details[[#This Row],[Consultant Fee]]-Hospital_details[[#This Row],[Discount]]</f>
        <v>25725</v>
      </c>
      <c r="T12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7717.5</v>
      </c>
    </row>
    <row r="1238" spans="1:20">
      <c r="A1238" s="27" t="s">
        <v>2492</v>
      </c>
      <c r="B1238" s="28">
        <f>VLOOKUP(Hospital_details[[#This Row],[PA ID]],Patient_details[],2,0)</f>
        <v>43401</v>
      </c>
      <c r="C1238" s="32">
        <f>VLOOKUP(Hospital_details[[#This Row],[PA ID]],Patient_details[],3,0)</f>
        <v>51</v>
      </c>
      <c r="D1238" s="32" t="str">
        <f>VLOOKUP(Hospital_details[[#This Row],[PA ID]],Patient_details[],4,0)</f>
        <v>M</v>
      </c>
      <c r="E1238" s="27" t="str">
        <f>VLOOKUP(Hospital_details[[#This Row],[PA ID]],Patient_details[],5,0)</f>
        <v>Day-case</v>
      </c>
      <c r="F1238" s="27" t="str">
        <f>VLOOKUP(Hospital_details[[#This Row],[PA ID]],Patient_details[],6,0)</f>
        <v>Skibbereen</v>
      </c>
      <c r="G1238" s="33" t="str">
        <f>VLOOKUP(Hospital_details[[#This Row],[PA ID]],Patient_details[],7,0)</f>
        <v>Cork</v>
      </c>
      <c r="H1238" s="29" t="str">
        <f>VLOOKUP(Hospital_details[[#This Row],[PA ID]],Patient_details[],9,0)</f>
        <v>Surgery</v>
      </c>
      <c r="I1238" s="27" t="s">
        <v>2493</v>
      </c>
      <c r="J1238" s="27" t="str">
        <f>VLOOKUP(Hospital_details[[#This Row],[Diagnosis_ID]],Diagnosis_details[],2,0)</f>
        <v>Therapy</v>
      </c>
      <c r="K1238" s="27" t="str">
        <f>VLOOKUP(Hospital_details[[#This Row],[Diagnosis_ID]],Diagnosis_details[],3,0)</f>
        <v>Medical card holders</v>
      </c>
      <c r="L1238" s="29" t="str">
        <f>VLOOKUP(Hospital_details[[#This Row],[Diagnosis_ID]],Diagnosis_details[],4,0)</f>
        <v>Dr Birx</v>
      </c>
      <c r="M1238" s="29" t="str">
        <f>VLOOKUP(Hospital_details[[#This Row],[PA ID]],Patient_details[],10,0)</f>
        <v>Aspirin</v>
      </c>
      <c r="N1238" s="29" t="str">
        <f>VLOOKUP(Hospital_details[[#This Row],[PA ID]],Patient_details[],8,0)</f>
        <v>Orthopaedic</v>
      </c>
      <c r="O1238" s="30">
        <f>VLOOKUP(Hospital_details[[#This Row],[PA ID]],Patient_details[],11,0)</f>
        <v>750</v>
      </c>
      <c r="P1238" s="31">
        <f>VLOOKUP(Hospital_details[[#This Row],[PA ID]],Patient_details[],12,0)</f>
        <v>70</v>
      </c>
      <c r="Q1238" s="31">
        <f>VLOOKUP(Hospital_details[[#This Row],[Diagnosis_ID]],Diagnosis_details[],5,0)</f>
        <v>350</v>
      </c>
      <c r="R12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38" s="31">
        <f>Hospital_details[[#This Row],[Hospital Charges]]+Hospital_details[[#This Row],[Price of Treatment]]+Hospital_details[[#This Row],[Consultant Fee]]-Hospital_details[[#This Row],[Discount]]</f>
        <v>1020</v>
      </c>
      <c r="T12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1239" spans="1:20">
      <c r="A1239" s="27" t="s">
        <v>2494</v>
      </c>
      <c r="B1239" s="28">
        <f>VLOOKUP(Hospital_details[[#This Row],[PA ID]],Patient_details[],2,0)</f>
        <v>43401</v>
      </c>
      <c r="C1239" s="32">
        <f>VLOOKUP(Hospital_details[[#This Row],[PA ID]],Patient_details[],3,0)</f>
        <v>38</v>
      </c>
      <c r="D1239" s="32" t="str">
        <f>VLOOKUP(Hospital_details[[#This Row],[PA ID]],Patient_details[],4,0)</f>
        <v>F</v>
      </c>
      <c r="E1239" s="27" t="str">
        <f>VLOOKUP(Hospital_details[[#This Row],[PA ID]],Patient_details[],5,0)</f>
        <v>Single-occupancy room overnight</v>
      </c>
      <c r="F1239" s="27" t="str">
        <f>VLOOKUP(Hospital_details[[#This Row],[PA ID]],Patient_details[],6,0)</f>
        <v>Galway</v>
      </c>
      <c r="G1239" s="33" t="str">
        <f>VLOOKUP(Hospital_details[[#This Row],[PA ID]],Patient_details[],7,0)</f>
        <v>Galway</v>
      </c>
      <c r="H1239" s="29" t="str">
        <f>VLOOKUP(Hospital_details[[#This Row],[PA ID]],Patient_details[],9,0)</f>
        <v>Surgery</v>
      </c>
      <c r="I1239" s="27" t="s">
        <v>2495</v>
      </c>
      <c r="J1239" s="27" t="str">
        <f>VLOOKUP(Hospital_details[[#This Row],[Diagnosis_ID]],Diagnosis_details[],2,0)</f>
        <v>Therapy</v>
      </c>
      <c r="K1239" s="27" t="str">
        <f>VLOOKUP(Hospital_details[[#This Row],[Diagnosis_ID]],Diagnosis_details[],3,0)</f>
        <v>Medical card holders</v>
      </c>
      <c r="L1239" s="29" t="str">
        <f>VLOOKUP(Hospital_details[[#This Row],[Diagnosis_ID]],Diagnosis_details[],4,0)</f>
        <v>Dr Birx</v>
      </c>
      <c r="M1239" s="29" t="str">
        <f>VLOOKUP(Hospital_details[[#This Row],[PA ID]],Patient_details[],10,0)</f>
        <v>Aspirin</v>
      </c>
      <c r="N1239" s="29" t="str">
        <f>VLOOKUP(Hospital_details[[#This Row],[PA ID]],Patient_details[],8,0)</f>
        <v>Orthopaedic</v>
      </c>
      <c r="O1239" s="30">
        <f>VLOOKUP(Hospital_details[[#This Row],[PA ID]],Patient_details[],11,0)</f>
        <v>28000</v>
      </c>
      <c r="P1239" s="31">
        <f>VLOOKUP(Hospital_details[[#This Row],[PA ID]],Patient_details[],12,0)</f>
        <v>105</v>
      </c>
      <c r="Q1239" s="31">
        <f>VLOOKUP(Hospital_details[[#This Row],[Diagnosis_ID]],Diagnosis_details[],5,0)</f>
        <v>350</v>
      </c>
      <c r="R12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39" s="31">
        <f>Hospital_details[[#This Row],[Hospital Charges]]+Hospital_details[[#This Row],[Price of Treatment]]+Hospital_details[[#This Row],[Consultant Fee]]-Hospital_details[[#This Row],[Discount]]</f>
        <v>25655</v>
      </c>
      <c r="T12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240" spans="1:20">
      <c r="A1240" s="27" t="s">
        <v>2496</v>
      </c>
      <c r="B1240" s="28">
        <f>VLOOKUP(Hospital_details[[#This Row],[PA ID]],Patient_details[],2,0)</f>
        <v>42597</v>
      </c>
      <c r="C1240" s="32">
        <f>VLOOKUP(Hospital_details[[#This Row],[PA ID]],Patient_details[],3,0)</f>
        <v>57</v>
      </c>
      <c r="D1240" s="32" t="str">
        <f>VLOOKUP(Hospital_details[[#This Row],[PA ID]],Patient_details[],4,0)</f>
        <v>M</v>
      </c>
      <c r="E1240" s="27" t="str">
        <f>VLOOKUP(Hospital_details[[#This Row],[PA ID]],Patient_details[],5,0)</f>
        <v>Multiple-occupancy room overnight</v>
      </c>
      <c r="F1240" s="27" t="str">
        <f>VLOOKUP(Hospital_details[[#This Row],[PA ID]],Patient_details[],6,0)</f>
        <v>Ballina</v>
      </c>
      <c r="G1240" s="33" t="str">
        <f>VLOOKUP(Hospital_details[[#This Row],[PA ID]],Patient_details[],7,0)</f>
        <v>Mayo</v>
      </c>
      <c r="H1240" s="29" t="str">
        <f>VLOOKUP(Hospital_details[[#This Row],[PA ID]],Patient_details[],9,0)</f>
        <v>Clinical Haematology</v>
      </c>
      <c r="I1240" s="27" t="s">
        <v>2497</v>
      </c>
      <c r="J1240" s="27" t="str">
        <f>VLOOKUP(Hospital_details[[#This Row],[Diagnosis_ID]],Diagnosis_details[],2,0)</f>
        <v>Therapy</v>
      </c>
      <c r="K1240" s="27" t="str">
        <f>VLOOKUP(Hospital_details[[#This Row],[Diagnosis_ID]],Diagnosis_details[],3,0)</f>
        <v>Medical card holders</v>
      </c>
      <c r="L1240" s="29" t="str">
        <f>VLOOKUP(Hospital_details[[#This Row],[Diagnosis_ID]],Diagnosis_details[],4,0)</f>
        <v>Dr Birx</v>
      </c>
      <c r="M1240" s="29" t="str">
        <f>VLOOKUP(Hospital_details[[#This Row],[PA ID]],Patient_details[],10,0)</f>
        <v>antibiotics</v>
      </c>
      <c r="N1240" s="29" t="str">
        <f>VLOOKUP(Hospital_details[[#This Row],[PA ID]],Patient_details[],8,0)</f>
        <v>Bacterial infection</v>
      </c>
      <c r="O1240" s="30">
        <f>VLOOKUP(Hospital_details[[#This Row],[PA ID]],Patient_details[],11,0)</f>
        <v>5000</v>
      </c>
      <c r="P1240" s="31">
        <f>VLOOKUP(Hospital_details[[#This Row],[PA ID]],Patient_details[],12,0)</f>
        <v>80</v>
      </c>
      <c r="Q1240" s="31">
        <f>VLOOKUP(Hospital_details[[#This Row],[Diagnosis_ID]],Diagnosis_details[],5,0)</f>
        <v>350</v>
      </c>
      <c r="R12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1240" s="31">
        <f>Hospital_details[[#This Row],[Hospital Charges]]+Hospital_details[[#This Row],[Price of Treatment]]+Hospital_details[[#This Row],[Consultant Fee]]-Hospital_details[[#This Row],[Discount]]</f>
        <v>5418</v>
      </c>
      <c r="T12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1625.3999999999999</v>
      </c>
    </row>
    <row r="1241" spans="1:20">
      <c r="A1241" s="27" t="s">
        <v>2498</v>
      </c>
      <c r="B1241" s="28">
        <f>VLOOKUP(Hospital_details[[#This Row],[PA ID]],Patient_details[],2,0)</f>
        <v>42597</v>
      </c>
      <c r="C1241" s="32">
        <f>VLOOKUP(Hospital_details[[#This Row],[PA ID]],Patient_details[],3,0)</f>
        <v>36</v>
      </c>
      <c r="D1241" s="32" t="str">
        <f>VLOOKUP(Hospital_details[[#This Row],[PA ID]],Patient_details[],4,0)</f>
        <v>M</v>
      </c>
      <c r="E1241" s="27" t="str">
        <f>VLOOKUP(Hospital_details[[#This Row],[PA ID]],Patient_details[],5,0)</f>
        <v>Single-occupancy room overnight</v>
      </c>
      <c r="F1241" s="27" t="str">
        <f>VLOOKUP(Hospital_details[[#This Row],[PA ID]],Patient_details[],6,0)</f>
        <v>Sligo</v>
      </c>
      <c r="G1241" s="33" t="str">
        <f>VLOOKUP(Hospital_details[[#This Row],[PA ID]],Patient_details[],7,0)</f>
        <v>Sligo</v>
      </c>
      <c r="H1241" s="29" t="str">
        <f>VLOOKUP(Hospital_details[[#This Row],[PA ID]],Patient_details[],9,0)</f>
        <v>Clinical Haematology</v>
      </c>
      <c r="I1241" s="27" t="s">
        <v>2499</v>
      </c>
      <c r="J1241" s="27" t="str">
        <f>VLOOKUP(Hospital_details[[#This Row],[Diagnosis_ID]],Diagnosis_details[],2,0)</f>
        <v>Therapy</v>
      </c>
      <c r="K1241" s="27" t="str">
        <f>VLOOKUP(Hospital_details[[#This Row],[Diagnosis_ID]],Diagnosis_details[],3,0)</f>
        <v>Medical card holders</v>
      </c>
      <c r="L1241" s="29" t="str">
        <f>VLOOKUP(Hospital_details[[#This Row],[Diagnosis_ID]],Diagnosis_details[],4,0)</f>
        <v>Dr Birx</v>
      </c>
      <c r="M1241" s="29" t="str">
        <f>VLOOKUP(Hospital_details[[#This Row],[PA ID]],Patient_details[],10,0)</f>
        <v>folic acid</v>
      </c>
      <c r="N1241" s="29" t="str">
        <f>VLOOKUP(Hospital_details[[#This Row],[PA ID]],Patient_details[],8,0)</f>
        <v>Bacterial infection</v>
      </c>
      <c r="O1241" s="30">
        <f>VLOOKUP(Hospital_details[[#This Row],[PA ID]],Patient_details[],11,0)</f>
        <v>11000</v>
      </c>
      <c r="P1241" s="31">
        <f>VLOOKUP(Hospital_details[[#This Row],[PA ID]],Patient_details[],12,0)</f>
        <v>80</v>
      </c>
      <c r="Q1241" s="31">
        <f>VLOOKUP(Hospital_details[[#This Row],[Diagnosis_ID]],Diagnosis_details[],5,0)</f>
        <v>350</v>
      </c>
      <c r="R12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41" s="31">
        <f>Hospital_details[[#This Row],[Hospital Charges]]+Hospital_details[[#This Row],[Price of Treatment]]+Hospital_details[[#This Row],[Consultant Fee]]-Hospital_details[[#This Row],[Discount]]</f>
        <v>10330</v>
      </c>
      <c r="T12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242" spans="1:20">
      <c r="A1242" s="27" t="s">
        <v>2500</v>
      </c>
      <c r="B1242" s="28">
        <f>VLOOKUP(Hospital_details[[#This Row],[PA ID]],Patient_details[],2,0)</f>
        <v>42597</v>
      </c>
      <c r="C1242" s="32">
        <f>VLOOKUP(Hospital_details[[#This Row],[PA ID]],Patient_details[],3,0)</f>
        <v>35</v>
      </c>
      <c r="D1242" s="32" t="str">
        <f>VLOOKUP(Hospital_details[[#This Row],[PA ID]],Patient_details[],4,0)</f>
        <v>M</v>
      </c>
      <c r="E1242" s="27" t="str">
        <f>VLOOKUP(Hospital_details[[#This Row],[PA ID]],Patient_details[],5,0)</f>
        <v>Single-occupancy room overnight</v>
      </c>
      <c r="F1242" s="27" t="str">
        <f>VLOOKUP(Hospital_details[[#This Row],[PA ID]],Patient_details[],6,0)</f>
        <v>Malahide</v>
      </c>
      <c r="G1242" s="33" t="str">
        <f>VLOOKUP(Hospital_details[[#This Row],[PA ID]],Patient_details[],7,0)</f>
        <v>Dublin</v>
      </c>
      <c r="H1242" s="29" t="str">
        <f>VLOOKUP(Hospital_details[[#This Row],[PA ID]],Patient_details[],9,0)</f>
        <v>Clinical Haematology</v>
      </c>
      <c r="I1242" s="27" t="s">
        <v>2501</v>
      </c>
      <c r="J1242" s="27" t="str">
        <f>VLOOKUP(Hospital_details[[#This Row],[Diagnosis_ID]],Diagnosis_details[],2,0)</f>
        <v>Therapy</v>
      </c>
      <c r="K1242" s="27" t="str">
        <f>VLOOKUP(Hospital_details[[#This Row],[Diagnosis_ID]],Diagnosis_details[],3,0)</f>
        <v>Medical card holders</v>
      </c>
      <c r="L1242" s="29" t="str">
        <f>VLOOKUP(Hospital_details[[#This Row],[Diagnosis_ID]],Diagnosis_details[],4,0)</f>
        <v>Dr Birx</v>
      </c>
      <c r="M1242" s="29" t="str">
        <f>VLOOKUP(Hospital_details[[#This Row],[PA ID]],Patient_details[],10,0)</f>
        <v>folic acid</v>
      </c>
      <c r="N1242" s="29" t="str">
        <f>VLOOKUP(Hospital_details[[#This Row],[PA ID]],Patient_details[],8,0)</f>
        <v>Bacterial infection</v>
      </c>
      <c r="O1242" s="30">
        <f>VLOOKUP(Hospital_details[[#This Row],[PA ID]],Patient_details[],11,0)</f>
        <v>11000</v>
      </c>
      <c r="P1242" s="31">
        <f>VLOOKUP(Hospital_details[[#This Row],[PA ID]],Patient_details[],12,0)</f>
        <v>160</v>
      </c>
      <c r="Q1242" s="31">
        <f>VLOOKUP(Hospital_details[[#This Row],[Diagnosis_ID]],Diagnosis_details[],5,0)</f>
        <v>350</v>
      </c>
      <c r="R12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42" s="31">
        <f>Hospital_details[[#This Row],[Hospital Charges]]+Hospital_details[[#This Row],[Price of Treatment]]+Hospital_details[[#This Row],[Consultant Fee]]-Hospital_details[[#This Row],[Discount]]</f>
        <v>10410</v>
      </c>
      <c r="T12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243" spans="1:20" hidden="1">
      <c r="A1243" s="27" t="s">
        <v>2502</v>
      </c>
      <c r="B1243" s="28">
        <f>VLOOKUP(Hospital_details[[#This Row],[PA ID]],Patient_details[],2,0)</f>
        <v>43347</v>
      </c>
      <c r="C1243" s="32">
        <f>VLOOKUP(Hospital_details[[#This Row],[PA ID]],Patient_details[],3,0)</f>
        <v>55</v>
      </c>
      <c r="D1243" s="32" t="str">
        <f>VLOOKUP(Hospital_details[[#This Row],[PA ID]],Patient_details[],4,0)</f>
        <v>F</v>
      </c>
      <c r="E1243" s="27" t="str">
        <f>VLOOKUP(Hospital_details[[#This Row],[PA ID]],Patient_details[],5,0)</f>
        <v>Day-case</v>
      </c>
      <c r="F1243" s="27" t="str">
        <f>VLOOKUP(Hospital_details[[#This Row],[PA ID]],Patient_details[],6,0)</f>
        <v>Loughrea</v>
      </c>
      <c r="G1243" s="33" t="str">
        <f>VLOOKUP(Hospital_details[[#This Row],[PA ID]],Patient_details[],7,0)</f>
        <v>Galway</v>
      </c>
      <c r="H1243" s="29" t="str">
        <f>VLOOKUP(Hospital_details[[#This Row],[PA ID]],Patient_details[],9,0)</f>
        <v>Clinical Neurophysiology</v>
      </c>
      <c r="I1243" s="27" t="s">
        <v>2503</v>
      </c>
      <c r="J1243" s="27" t="str">
        <f>VLOOKUP(Hospital_details[[#This Row],[Diagnosis_ID]],Diagnosis_details[],2,0)</f>
        <v>Therapy</v>
      </c>
      <c r="K1243" s="27" t="str">
        <f>VLOOKUP(Hospital_details[[#This Row],[Diagnosis_ID]],Diagnosis_details[],3,0)</f>
        <v>Medical card holders</v>
      </c>
      <c r="L1243" s="29" t="str">
        <f>VLOOKUP(Hospital_details[[#This Row],[Diagnosis_ID]],Diagnosis_details[],4,0)</f>
        <v>Dr Doherty</v>
      </c>
      <c r="M1243" s="29" t="str">
        <f>VLOOKUP(Hospital_details[[#This Row],[PA ID]],Patient_details[],10,0)</f>
        <v>Antidepressants</v>
      </c>
      <c r="N1243" s="29" t="str">
        <f>VLOOKUP(Hospital_details[[#This Row],[PA ID]],Patient_details[],8,0)</f>
        <v>Chronic daily headache</v>
      </c>
      <c r="O1243" s="30">
        <f>VLOOKUP(Hospital_details[[#This Row],[PA ID]],Patient_details[],11,0)</f>
        <v>750</v>
      </c>
      <c r="P1243" s="31">
        <f>VLOOKUP(Hospital_details[[#This Row],[PA ID]],Patient_details[],12,0)</f>
        <v>440</v>
      </c>
      <c r="Q1243" s="31">
        <f>VLOOKUP(Hospital_details[[#This Row],[Diagnosis_ID]],Diagnosis_details[],5,0)</f>
        <v>250</v>
      </c>
      <c r="R12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43" s="31">
        <f>Hospital_details[[#This Row],[Hospital Charges]]+Hospital_details[[#This Row],[Price of Treatment]]+Hospital_details[[#This Row],[Consultant Fee]]-Hospital_details[[#This Row],[Discount]]</f>
        <v>1290</v>
      </c>
      <c r="T12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387</v>
      </c>
    </row>
    <row r="1244" spans="1:20">
      <c r="A1244" s="27" t="s">
        <v>2504</v>
      </c>
      <c r="B1244" s="28">
        <f>VLOOKUP(Hospital_details[[#This Row],[PA ID]],Patient_details[],2,0)</f>
        <v>43153</v>
      </c>
      <c r="C1244" s="32">
        <f>VLOOKUP(Hospital_details[[#This Row],[PA ID]],Patient_details[],3,0)</f>
        <v>57</v>
      </c>
      <c r="D1244" s="32" t="str">
        <f>VLOOKUP(Hospital_details[[#This Row],[PA ID]],Patient_details[],4,0)</f>
        <v>F</v>
      </c>
      <c r="E1244" s="27" t="str">
        <f>VLOOKUP(Hospital_details[[#This Row],[PA ID]],Patient_details[],5,0)</f>
        <v>Multiple-occupancy room overnight</v>
      </c>
      <c r="F1244" s="27" t="str">
        <f>VLOOKUP(Hospital_details[[#This Row],[PA ID]],Patient_details[],6,0)</f>
        <v>Ballymote</v>
      </c>
      <c r="G1244" s="33" t="str">
        <f>VLOOKUP(Hospital_details[[#This Row],[PA ID]],Patient_details[],7,0)</f>
        <v>Sligo</v>
      </c>
      <c r="H1244" s="29" t="str">
        <f>VLOOKUP(Hospital_details[[#This Row],[PA ID]],Patient_details[],9,0)</f>
        <v>Clinical Haematology</v>
      </c>
      <c r="I1244" s="27" t="s">
        <v>2505</v>
      </c>
      <c r="J1244" s="27" t="str">
        <f>VLOOKUP(Hospital_details[[#This Row],[Diagnosis_ID]],Diagnosis_details[],2,0)</f>
        <v>Surgery</v>
      </c>
      <c r="K1244" s="27" t="str">
        <f>VLOOKUP(Hospital_details[[#This Row],[Diagnosis_ID]],Diagnosis_details[],3,0)</f>
        <v>Medical card holders</v>
      </c>
      <c r="L1244" s="29" t="str">
        <f>VLOOKUP(Hospital_details[[#This Row],[Diagnosis_ID]],Diagnosis_details[],4,0)</f>
        <v>Dr Birx</v>
      </c>
      <c r="M1244" s="29" t="str">
        <f>VLOOKUP(Hospital_details[[#This Row],[PA ID]],Patient_details[],10,0)</f>
        <v>folic acid</v>
      </c>
      <c r="N1244" s="29" t="str">
        <f>VLOOKUP(Hospital_details[[#This Row],[PA ID]],Patient_details[],8,0)</f>
        <v>Bacterial infection</v>
      </c>
      <c r="O1244" s="30">
        <f>VLOOKUP(Hospital_details[[#This Row],[PA ID]],Patient_details[],11,0)</f>
        <v>5000</v>
      </c>
      <c r="P1244" s="31">
        <f>VLOOKUP(Hospital_details[[#This Row],[PA ID]],Patient_details[],12,0)</f>
        <v>330</v>
      </c>
      <c r="Q1244" s="31">
        <f>VLOOKUP(Hospital_details[[#This Row],[Diagnosis_ID]],Diagnosis_details[],5,0)</f>
        <v>350</v>
      </c>
      <c r="R12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44" s="31">
        <f>Hospital_details[[#This Row],[Hospital Charges]]+Hospital_details[[#This Row],[Price of Treatment]]+Hospital_details[[#This Row],[Consultant Fee]]-Hospital_details[[#This Row],[Discount]]</f>
        <v>5180</v>
      </c>
      <c r="T12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1554</v>
      </c>
    </row>
    <row r="1245" spans="1:20">
      <c r="A1245" s="27" t="s">
        <v>2506</v>
      </c>
      <c r="B1245" s="28">
        <f>VLOOKUP(Hospital_details[[#This Row],[PA ID]],Patient_details[],2,0)</f>
        <v>43153</v>
      </c>
      <c r="C1245" s="32">
        <f>VLOOKUP(Hospital_details[[#This Row],[PA ID]],Patient_details[],3,0)</f>
        <v>56</v>
      </c>
      <c r="D1245" s="32" t="str">
        <f>VLOOKUP(Hospital_details[[#This Row],[PA ID]],Patient_details[],4,0)</f>
        <v>M</v>
      </c>
      <c r="E1245" s="27" t="str">
        <f>VLOOKUP(Hospital_details[[#This Row],[PA ID]],Patient_details[],5,0)</f>
        <v>Multiple-occupancy room overnight</v>
      </c>
      <c r="F1245" s="27" t="str">
        <f>VLOOKUP(Hospital_details[[#This Row],[PA ID]],Patient_details[],6,0)</f>
        <v>Galway</v>
      </c>
      <c r="G1245" s="33" t="str">
        <f>VLOOKUP(Hospital_details[[#This Row],[PA ID]],Patient_details[],7,0)</f>
        <v>Clare</v>
      </c>
      <c r="H1245" s="29" t="str">
        <f>VLOOKUP(Hospital_details[[#This Row],[PA ID]],Patient_details[],9,0)</f>
        <v>Clinical Haematology</v>
      </c>
      <c r="I1245" s="27" t="s">
        <v>2507</v>
      </c>
      <c r="J1245" s="27" t="str">
        <f>VLOOKUP(Hospital_details[[#This Row],[Diagnosis_ID]],Diagnosis_details[],2,0)</f>
        <v>Surgery</v>
      </c>
      <c r="K1245" s="27" t="str">
        <f>VLOOKUP(Hospital_details[[#This Row],[Diagnosis_ID]],Diagnosis_details[],3,0)</f>
        <v>Medical card holders</v>
      </c>
      <c r="L1245" s="29" t="str">
        <f>VLOOKUP(Hospital_details[[#This Row],[Diagnosis_ID]],Diagnosis_details[],4,0)</f>
        <v>Dr Birx</v>
      </c>
      <c r="M1245" s="29" t="str">
        <f>VLOOKUP(Hospital_details[[#This Row],[PA ID]],Patient_details[],10,0)</f>
        <v>folic acid</v>
      </c>
      <c r="N1245" s="29" t="str">
        <f>VLOOKUP(Hospital_details[[#This Row],[PA ID]],Patient_details[],8,0)</f>
        <v>Bacterial infection</v>
      </c>
      <c r="O1245" s="30">
        <f>VLOOKUP(Hospital_details[[#This Row],[PA ID]],Patient_details[],11,0)</f>
        <v>5000</v>
      </c>
      <c r="P1245" s="31">
        <f>VLOOKUP(Hospital_details[[#This Row],[PA ID]],Patient_details[],12,0)</f>
        <v>440</v>
      </c>
      <c r="Q1245" s="31">
        <f>VLOOKUP(Hospital_details[[#This Row],[Diagnosis_ID]],Diagnosis_details[],5,0)</f>
        <v>350</v>
      </c>
      <c r="R12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45" s="31">
        <f>Hospital_details[[#This Row],[Hospital Charges]]+Hospital_details[[#This Row],[Price of Treatment]]+Hospital_details[[#This Row],[Consultant Fee]]-Hospital_details[[#This Row],[Discount]]</f>
        <v>5290</v>
      </c>
      <c r="T12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1587</v>
      </c>
    </row>
    <row r="1246" spans="1:20">
      <c r="A1246" s="27" t="s">
        <v>2508</v>
      </c>
      <c r="B1246" s="28">
        <f>VLOOKUP(Hospital_details[[#This Row],[PA ID]],Patient_details[],2,0)</f>
        <v>43606</v>
      </c>
      <c r="C1246" s="32">
        <f>VLOOKUP(Hospital_details[[#This Row],[PA ID]],Patient_details[],3,0)</f>
        <v>38</v>
      </c>
      <c r="D1246" s="32" t="str">
        <f>VLOOKUP(Hospital_details[[#This Row],[PA ID]],Patient_details[],4,0)</f>
        <v>F</v>
      </c>
      <c r="E1246" s="27" t="str">
        <f>VLOOKUP(Hospital_details[[#This Row],[PA ID]],Patient_details[],5,0)</f>
        <v>Single-occupancy room overnight</v>
      </c>
      <c r="F1246" s="27" t="str">
        <f>VLOOKUP(Hospital_details[[#This Row],[PA ID]],Patient_details[],6,0)</f>
        <v>Dublin</v>
      </c>
      <c r="G1246" s="33" t="str">
        <f>VLOOKUP(Hospital_details[[#This Row],[PA ID]],Patient_details[],7,0)</f>
        <v>Dublin</v>
      </c>
      <c r="H1246" s="29" t="str">
        <f>VLOOKUP(Hospital_details[[#This Row],[PA ID]],Patient_details[],9,0)</f>
        <v>Clinical Haematology</v>
      </c>
      <c r="I1246" s="27" t="s">
        <v>2509</v>
      </c>
      <c r="J1246" s="27" t="str">
        <f>VLOOKUP(Hospital_details[[#This Row],[Diagnosis_ID]],Diagnosis_details[],2,0)</f>
        <v>Surgery</v>
      </c>
      <c r="K1246" s="27" t="str">
        <f>VLOOKUP(Hospital_details[[#This Row],[Diagnosis_ID]],Diagnosis_details[],3,0)</f>
        <v>Medical card holders</v>
      </c>
      <c r="L1246" s="29" t="str">
        <f>VLOOKUP(Hospital_details[[#This Row],[Diagnosis_ID]],Diagnosis_details[],4,0)</f>
        <v>Dr Birx</v>
      </c>
      <c r="M1246" s="29" t="str">
        <f>VLOOKUP(Hospital_details[[#This Row],[PA ID]],Patient_details[],10,0)</f>
        <v>folic acid</v>
      </c>
      <c r="N1246" s="29" t="str">
        <f>VLOOKUP(Hospital_details[[#This Row],[PA ID]],Patient_details[],8,0)</f>
        <v>Bacterial infection</v>
      </c>
      <c r="O1246" s="30">
        <f>VLOOKUP(Hospital_details[[#This Row],[PA ID]],Patient_details[],11,0)</f>
        <v>11000</v>
      </c>
      <c r="P1246" s="31">
        <f>VLOOKUP(Hospital_details[[#This Row],[PA ID]],Patient_details[],12,0)</f>
        <v>315</v>
      </c>
      <c r="Q1246" s="31">
        <f>VLOOKUP(Hospital_details[[#This Row],[Diagnosis_ID]],Diagnosis_details[],5,0)</f>
        <v>350</v>
      </c>
      <c r="R12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46" s="31">
        <f>Hospital_details[[#This Row],[Hospital Charges]]+Hospital_details[[#This Row],[Price of Treatment]]+Hospital_details[[#This Row],[Consultant Fee]]-Hospital_details[[#This Row],[Discount]]</f>
        <v>10565</v>
      </c>
      <c r="T12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3169.5</v>
      </c>
    </row>
    <row r="1247" spans="1:20">
      <c r="A1247" s="27" t="s">
        <v>2510</v>
      </c>
      <c r="B1247" s="28">
        <f>VLOOKUP(Hospital_details[[#This Row],[PA ID]],Patient_details[],2,0)</f>
        <v>42718</v>
      </c>
      <c r="C1247" s="32">
        <f>VLOOKUP(Hospital_details[[#This Row],[PA ID]],Patient_details[],3,0)</f>
        <v>54</v>
      </c>
      <c r="D1247" s="32" t="str">
        <f>VLOOKUP(Hospital_details[[#This Row],[PA ID]],Patient_details[],4,0)</f>
        <v>F</v>
      </c>
      <c r="E1247" s="27" t="str">
        <f>VLOOKUP(Hospital_details[[#This Row],[PA ID]],Patient_details[],5,0)</f>
        <v>Single-occupancy room overnight</v>
      </c>
      <c r="F1247" s="27" t="str">
        <f>VLOOKUP(Hospital_details[[#This Row],[PA ID]],Patient_details[],6,0)</f>
        <v>Navan</v>
      </c>
      <c r="G1247" s="33" t="str">
        <f>VLOOKUP(Hospital_details[[#This Row],[PA ID]],Patient_details[],7,0)</f>
        <v>Meath</v>
      </c>
      <c r="H1247" s="29" t="str">
        <f>VLOOKUP(Hospital_details[[#This Row],[PA ID]],Patient_details[],9,0)</f>
        <v>Cardiology</v>
      </c>
      <c r="I1247" s="27" t="s">
        <v>2511</v>
      </c>
      <c r="J1247" s="27" t="str">
        <f>VLOOKUP(Hospital_details[[#This Row],[Diagnosis_ID]],Diagnosis_details[],2,0)</f>
        <v>Surgery</v>
      </c>
      <c r="K1247" s="27" t="str">
        <f>VLOOKUP(Hospital_details[[#This Row],[Diagnosis_ID]],Diagnosis_details[],3,0)</f>
        <v>Medical card holders</v>
      </c>
      <c r="L1247" s="29" t="str">
        <f>VLOOKUP(Hospital_details[[#This Row],[Diagnosis_ID]],Diagnosis_details[],4,0)</f>
        <v>Dr Birx</v>
      </c>
      <c r="M1247" s="29" t="str">
        <f>VLOOKUP(Hospital_details[[#This Row],[PA ID]],Patient_details[],10,0)</f>
        <v>Aspirin</v>
      </c>
      <c r="N1247" s="29" t="str">
        <f>VLOOKUP(Hospital_details[[#This Row],[PA ID]],Patient_details[],8,0)</f>
        <v>Cardiovascular disease (CVD)</v>
      </c>
      <c r="O1247" s="30">
        <f>VLOOKUP(Hospital_details[[#This Row],[PA ID]],Patient_details[],11,0)</f>
        <v>11000</v>
      </c>
      <c r="P1247" s="31">
        <f>VLOOKUP(Hospital_details[[#This Row],[PA ID]],Patient_details[],12,0)</f>
        <v>480</v>
      </c>
      <c r="Q1247" s="31">
        <f>VLOOKUP(Hospital_details[[#This Row],[Diagnosis_ID]],Diagnosis_details[],5,0)</f>
        <v>350</v>
      </c>
      <c r="R12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47" s="31">
        <f>Hospital_details[[#This Row],[Hospital Charges]]+Hospital_details[[#This Row],[Price of Treatment]]+Hospital_details[[#This Row],[Consultant Fee]]-Hospital_details[[#This Row],[Discount]]</f>
        <v>10730</v>
      </c>
      <c r="T12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1248" spans="1:20">
      <c r="A1248" s="27" t="s">
        <v>2512</v>
      </c>
      <c r="B1248" s="28">
        <f>VLOOKUP(Hospital_details[[#This Row],[PA ID]],Patient_details[],2,0)</f>
        <v>42718</v>
      </c>
      <c r="C1248" s="32">
        <f>VLOOKUP(Hospital_details[[#This Row],[PA ID]],Patient_details[],3,0)</f>
        <v>48</v>
      </c>
      <c r="D1248" s="32" t="str">
        <f>VLOOKUP(Hospital_details[[#This Row],[PA ID]],Patient_details[],4,0)</f>
        <v>M</v>
      </c>
      <c r="E1248" s="27" t="str">
        <f>VLOOKUP(Hospital_details[[#This Row],[PA ID]],Patient_details[],5,0)</f>
        <v>Day-case</v>
      </c>
      <c r="F1248" s="27" t="str">
        <f>VLOOKUP(Hospital_details[[#This Row],[PA ID]],Patient_details[],6,0)</f>
        <v>Limerick</v>
      </c>
      <c r="G1248" s="33" t="str">
        <f>VLOOKUP(Hospital_details[[#This Row],[PA ID]],Patient_details[],7,0)</f>
        <v>Limerick</v>
      </c>
      <c r="H1248" s="29" t="str">
        <f>VLOOKUP(Hospital_details[[#This Row],[PA ID]],Patient_details[],9,0)</f>
        <v>Cardiology</v>
      </c>
      <c r="I1248" s="27" t="s">
        <v>2513</v>
      </c>
      <c r="J1248" s="27" t="str">
        <f>VLOOKUP(Hospital_details[[#This Row],[Diagnosis_ID]],Diagnosis_details[],2,0)</f>
        <v>Therapy</v>
      </c>
      <c r="K1248" s="27" t="str">
        <f>VLOOKUP(Hospital_details[[#This Row],[Diagnosis_ID]],Diagnosis_details[],3,0)</f>
        <v>Medical card holders</v>
      </c>
      <c r="L1248" s="29" t="str">
        <f>VLOOKUP(Hospital_details[[#This Row],[Diagnosis_ID]],Diagnosis_details[],4,0)</f>
        <v>Dr Birx</v>
      </c>
      <c r="M1248" s="29" t="str">
        <f>VLOOKUP(Hospital_details[[#This Row],[PA ID]],Patient_details[],10,0)</f>
        <v>Aspirin</v>
      </c>
      <c r="N1248" s="29" t="str">
        <f>VLOOKUP(Hospital_details[[#This Row],[PA ID]],Patient_details[],8,0)</f>
        <v>Cardiovascular disease (CVD)</v>
      </c>
      <c r="O1248" s="30">
        <f>VLOOKUP(Hospital_details[[#This Row],[PA ID]],Patient_details[],11,0)</f>
        <v>750</v>
      </c>
      <c r="P1248" s="31">
        <f>VLOOKUP(Hospital_details[[#This Row],[PA ID]],Patient_details[],12,0)</f>
        <v>960</v>
      </c>
      <c r="Q1248" s="31">
        <f>VLOOKUP(Hospital_details[[#This Row],[Diagnosis_ID]],Diagnosis_details[],5,0)</f>
        <v>350</v>
      </c>
      <c r="R12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48" s="31">
        <f>Hospital_details[[#This Row],[Hospital Charges]]+Hospital_details[[#This Row],[Price of Treatment]]+Hospital_details[[#This Row],[Consultant Fee]]-Hospital_details[[#This Row],[Discount]]</f>
        <v>1910</v>
      </c>
      <c r="T12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573</v>
      </c>
    </row>
    <row r="1249" spans="1:20">
      <c r="A1249" s="27" t="s">
        <v>2514</v>
      </c>
      <c r="B1249" s="28">
        <f>VLOOKUP(Hospital_details[[#This Row],[PA ID]],Patient_details[],2,0)</f>
        <v>42718</v>
      </c>
      <c r="C1249" s="32">
        <f>VLOOKUP(Hospital_details[[#This Row],[PA ID]],Patient_details[],3,0)</f>
        <v>53</v>
      </c>
      <c r="D1249" s="32" t="str">
        <f>VLOOKUP(Hospital_details[[#This Row],[PA ID]],Patient_details[],4,0)</f>
        <v>M</v>
      </c>
      <c r="E1249" s="27" t="str">
        <f>VLOOKUP(Hospital_details[[#This Row],[PA ID]],Patient_details[],5,0)</f>
        <v>Single-occupancy room overnight</v>
      </c>
      <c r="F1249" s="27" t="str">
        <f>VLOOKUP(Hospital_details[[#This Row],[PA ID]],Patient_details[],6,0)</f>
        <v>Wexford</v>
      </c>
      <c r="G1249" s="33" t="str">
        <f>VLOOKUP(Hospital_details[[#This Row],[PA ID]],Patient_details[],7,0)</f>
        <v>Wexford</v>
      </c>
      <c r="H1249" s="29" t="str">
        <f>VLOOKUP(Hospital_details[[#This Row],[PA ID]],Patient_details[],9,0)</f>
        <v>Cardiology</v>
      </c>
      <c r="I1249" s="27" t="s">
        <v>2515</v>
      </c>
      <c r="J1249" s="27" t="str">
        <f>VLOOKUP(Hospital_details[[#This Row],[Diagnosis_ID]],Diagnosis_details[],2,0)</f>
        <v>Therapy</v>
      </c>
      <c r="K1249" s="27" t="str">
        <f>VLOOKUP(Hospital_details[[#This Row],[Diagnosis_ID]],Diagnosis_details[],3,0)</f>
        <v>Medical card holders</v>
      </c>
      <c r="L1249" s="29" t="str">
        <f>VLOOKUP(Hospital_details[[#This Row],[Diagnosis_ID]],Diagnosis_details[],4,0)</f>
        <v>Dr Birx</v>
      </c>
      <c r="M1249" s="29" t="str">
        <f>VLOOKUP(Hospital_details[[#This Row],[PA ID]],Patient_details[],10,0)</f>
        <v>Aspirin</v>
      </c>
      <c r="N1249" s="29" t="str">
        <f>VLOOKUP(Hospital_details[[#This Row],[PA ID]],Patient_details[],8,0)</f>
        <v>Cardiovascular disease (CVD)</v>
      </c>
      <c r="O1249" s="30">
        <f>VLOOKUP(Hospital_details[[#This Row],[PA ID]],Patient_details[],11,0)</f>
        <v>11000</v>
      </c>
      <c r="P1249" s="31">
        <f>VLOOKUP(Hospital_details[[#This Row],[PA ID]],Patient_details[],12,0)</f>
        <v>240</v>
      </c>
      <c r="Q1249" s="31">
        <f>VLOOKUP(Hospital_details[[#This Row],[Diagnosis_ID]],Diagnosis_details[],5,0)</f>
        <v>350</v>
      </c>
      <c r="R12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49" s="31">
        <f>Hospital_details[[#This Row],[Hospital Charges]]+Hospital_details[[#This Row],[Price of Treatment]]+Hospital_details[[#This Row],[Consultant Fee]]-Hospital_details[[#This Row],[Discount]]</f>
        <v>10490</v>
      </c>
      <c r="T12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250" spans="1:20">
      <c r="A1250" s="27" t="s">
        <v>2516</v>
      </c>
      <c r="B1250" s="28">
        <f>VLOOKUP(Hospital_details[[#This Row],[PA ID]],Patient_details[],2,0)</f>
        <v>43823</v>
      </c>
      <c r="C1250" s="32">
        <f>VLOOKUP(Hospital_details[[#This Row],[PA ID]],Patient_details[],3,0)</f>
        <v>30</v>
      </c>
      <c r="D1250" s="32" t="str">
        <f>VLOOKUP(Hospital_details[[#This Row],[PA ID]],Patient_details[],4,0)</f>
        <v>F</v>
      </c>
      <c r="E1250" s="27" t="str">
        <f>VLOOKUP(Hospital_details[[#This Row],[PA ID]],Patient_details[],5,0)</f>
        <v>Single-occupancy room overnight</v>
      </c>
      <c r="F1250" s="27" t="str">
        <f>VLOOKUP(Hospital_details[[#This Row],[PA ID]],Patient_details[],6,0)</f>
        <v>Tullamore</v>
      </c>
      <c r="G1250" s="33" t="str">
        <f>VLOOKUP(Hospital_details[[#This Row],[PA ID]],Patient_details[],7,0)</f>
        <v>Offaly</v>
      </c>
      <c r="H1250" s="29" t="str">
        <f>VLOOKUP(Hospital_details[[#This Row],[PA ID]],Patient_details[],9,0)</f>
        <v>Clinical Haematology</v>
      </c>
      <c r="I1250" s="27" t="s">
        <v>2517</v>
      </c>
      <c r="J1250" s="27" t="str">
        <f>VLOOKUP(Hospital_details[[#This Row],[Diagnosis_ID]],Diagnosis_details[],2,0)</f>
        <v>Therapy</v>
      </c>
      <c r="K1250" s="27" t="str">
        <f>VLOOKUP(Hospital_details[[#This Row],[Diagnosis_ID]],Diagnosis_details[],3,0)</f>
        <v>Medical card holders</v>
      </c>
      <c r="L1250" s="29" t="str">
        <f>VLOOKUP(Hospital_details[[#This Row],[Diagnosis_ID]],Diagnosis_details[],4,0)</f>
        <v>Dr Birx</v>
      </c>
      <c r="M1250" s="29" t="str">
        <f>VLOOKUP(Hospital_details[[#This Row],[PA ID]],Patient_details[],10,0)</f>
        <v>folic acid</v>
      </c>
      <c r="N1250" s="29" t="str">
        <f>VLOOKUP(Hospital_details[[#This Row],[PA ID]],Patient_details[],8,0)</f>
        <v>Bacterial infection</v>
      </c>
      <c r="O1250" s="30">
        <f>VLOOKUP(Hospital_details[[#This Row],[PA ID]],Patient_details[],11,0)</f>
        <v>11000</v>
      </c>
      <c r="P1250" s="31">
        <f>VLOOKUP(Hospital_details[[#This Row],[PA ID]],Patient_details[],12,0)</f>
        <v>660</v>
      </c>
      <c r="Q1250" s="31">
        <f>VLOOKUP(Hospital_details[[#This Row],[Diagnosis_ID]],Diagnosis_details[],5,0)</f>
        <v>350</v>
      </c>
      <c r="R12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50" s="31">
        <f>Hospital_details[[#This Row],[Hospital Charges]]+Hospital_details[[#This Row],[Price of Treatment]]+Hospital_details[[#This Row],[Consultant Fee]]-Hospital_details[[#This Row],[Discount]]</f>
        <v>10910</v>
      </c>
      <c r="T12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1251" spans="1:20">
      <c r="A1251" s="27" t="s">
        <v>2518</v>
      </c>
      <c r="B1251" s="28">
        <f>VLOOKUP(Hospital_details[[#This Row],[PA ID]],Patient_details[],2,0)</f>
        <v>43823</v>
      </c>
      <c r="C1251" s="32">
        <f>VLOOKUP(Hospital_details[[#This Row],[PA ID]],Patient_details[],3,0)</f>
        <v>47</v>
      </c>
      <c r="D1251" s="32" t="str">
        <f>VLOOKUP(Hospital_details[[#This Row],[PA ID]],Patient_details[],4,0)</f>
        <v>M</v>
      </c>
      <c r="E1251" s="27" t="str">
        <f>VLOOKUP(Hospital_details[[#This Row],[PA ID]],Patient_details[],5,0)</f>
        <v>Single-occupancy room overnight</v>
      </c>
      <c r="F1251" s="27" t="str">
        <f>VLOOKUP(Hospital_details[[#This Row],[PA ID]],Patient_details[],6,0)</f>
        <v>Dundalk</v>
      </c>
      <c r="G1251" s="33" t="str">
        <f>VLOOKUP(Hospital_details[[#This Row],[PA ID]],Patient_details[],7,0)</f>
        <v>Louth</v>
      </c>
      <c r="H1251" s="29" t="str">
        <f>VLOOKUP(Hospital_details[[#This Row],[PA ID]],Patient_details[],9,0)</f>
        <v>Clinical Haematology</v>
      </c>
      <c r="I1251" s="27" t="s">
        <v>2519</v>
      </c>
      <c r="J1251" s="27" t="str">
        <f>VLOOKUP(Hospital_details[[#This Row],[Diagnosis_ID]],Diagnosis_details[],2,0)</f>
        <v>Therapy</v>
      </c>
      <c r="K1251" s="27" t="str">
        <f>VLOOKUP(Hospital_details[[#This Row],[Diagnosis_ID]],Diagnosis_details[],3,0)</f>
        <v>Medical card holders</v>
      </c>
      <c r="L1251" s="29" t="str">
        <f>VLOOKUP(Hospital_details[[#This Row],[Diagnosis_ID]],Diagnosis_details[],4,0)</f>
        <v>Dr Birx</v>
      </c>
      <c r="M1251" s="29" t="str">
        <f>VLOOKUP(Hospital_details[[#This Row],[PA ID]],Patient_details[],10,0)</f>
        <v>antibiotics</v>
      </c>
      <c r="N1251" s="29" t="str">
        <f>VLOOKUP(Hospital_details[[#This Row],[PA ID]],Patient_details[],8,0)</f>
        <v>Bacterial infection</v>
      </c>
      <c r="O1251" s="30">
        <f>VLOOKUP(Hospital_details[[#This Row],[PA ID]],Patient_details[],11,0)</f>
        <v>11000</v>
      </c>
      <c r="P1251" s="31">
        <f>VLOOKUP(Hospital_details[[#This Row],[PA ID]],Patient_details[],12,0)</f>
        <v>990</v>
      </c>
      <c r="Q1251" s="31">
        <f>VLOOKUP(Hospital_details[[#This Row],[Diagnosis_ID]],Diagnosis_details[],5,0)</f>
        <v>350</v>
      </c>
      <c r="R12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148.5</v>
      </c>
      <c r="S1251" s="31">
        <f>Hospital_details[[#This Row],[Hospital Charges]]+Hospital_details[[#This Row],[Price of Treatment]]+Hospital_details[[#This Row],[Consultant Fee]]-Hospital_details[[#This Row],[Discount]]</f>
        <v>12191.5</v>
      </c>
      <c r="T12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3657.45</v>
      </c>
    </row>
    <row r="1252" spans="1:20">
      <c r="A1252" s="27" t="s">
        <v>2520</v>
      </c>
      <c r="B1252" s="28">
        <f>VLOOKUP(Hospital_details[[#This Row],[PA ID]],Patient_details[],2,0)</f>
        <v>43823</v>
      </c>
      <c r="C1252" s="32">
        <f>VLOOKUP(Hospital_details[[#This Row],[PA ID]],Patient_details[],3,0)</f>
        <v>60</v>
      </c>
      <c r="D1252" s="32" t="str">
        <f>VLOOKUP(Hospital_details[[#This Row],[PA ID]],Patient_details[],4,0)</f>
        <v>F</v>
      </c>
      <c r="E1252" s="27" t="str">
        <f>VLOOKUP(Hospital_details[[#This Row],[PA ID]],Patient_details[],5,0)</f>
        <v>Multiple-occupancy room overnight</v>
      </c>
      <c r="F1252" s="27" t="str">
        <f>VLOOKUP(Hospital_details[[#This Row],[PA ID]],Patient_details[],6,0)</f>
        <v>Carlow</v>
      </c>
      <c r="G1252" s="33" t="str">
        <f>VLOOKUP(Hospital_details[[#This Row],[PA ID]],Patient_details[],7,0)</f>
        <v>Carlow</v>
      </c>
      <c r="H1252" s="29" t="str">
        <f>VLOOKUP(Hospital_details[[#This Row],[PA ID]],Patient_details[],9,0)</f>
        <v>Clinical Haematology</v>
      </c>
      <c r="I1252" s="27" t="s">
        <v>2521</v>
      </c>
      <c r="J1252" s="27" t="str">
        <f>VLOOKUP(Hospital_details[[#This Row],[Diagnosis_ID]],Diagnosis_details[],2,0)</f>
        <v>Therapy</v>
      </c>
      <c r="K1252" s="27" t="str">
        <f>VLOOKUP(Hospital_details[[#This Row],[Diagnosis_ID]],Diagnosis_details[],3,0)</f>
        <v>Medical card holders</v>
      </c>
      <c r="L1252" s="29" t="str">
        <f>VLOOKUP(Hospital_details[[#This Row],[Diagnosis_ID]],Diagnosis_details[],4,0)</f>
        <v>Dr Birx</v>
      </c>
      <c r="M1252" s="29" t="str">
        <f>VLOOKUP(Hospital_details[[#This Row],[PA ID]],Patient_details[],10,0)</f>
        <v>folic acid</v>
      </c>
      <c r="N1252" s="29" t="str">
        <f>VLOOKUP(Hospital_details[[#This Row],[PA ID]],Patient_details[],8,0)</f>
        <v>Bacterial infection</v>
      </c>
      <c r="O1252" s="30">
        <f>VLOOKUP(Hospital_details[[#This Row],[PA ID]],Patient_details[],11,0)</f>
        <v>5000</v>
      </c>
      <c r="P1252" s="31">
        <f>VLOOKUP(Hospital_details[[#This Row],[PA ID]],Patient_details[],12,0)</f>
        <v>1430</v>
      </c>
      <c r="Q1252" s="31">
        <f>VLOOKUP(Hospital_details[[#This Row],[Diagnosis_ID]],Diagnosis_details[],5,0)</f>
        <v>350</v>
      </c>
      <c r="R12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52" s="31">
        <f>Hospital_details[[#This Row],[Hospital Charges]]+Hospital_details[[#This Row],[Price of Treatment]]+Hospital_details[[#This Row],[Consultant Fee]]-Hospital_details[[#This Row],[Discount]]</f>
        <v>6280</v>
      </c>
      <c r="T12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1884</v>
      </c>
    </row>
    <row r="1253" spans="1:20">
      <c r="A1253" s="27" t="s">
        <v>2522</v>
      </c>
      <c r="B1253" s="28">
        <f>VLOOKUP(Hospital_details[[#This Row],[PA ID]],Patient_details[],2,0)</f>
        <v>43823</v>
      </c>
      <c r="C1253" s="32">
        <f>VLOOKUP(Hospital_details[[#This Row],[PA ID]],Patient_details[],3,0)</f>
        <v>54</v>
      </c>
      <c r="D1253" s="32" t="str">
        <f>VLOOKUP(Hospital_details[[#This Row],[PA ID]],Patient_details[],4,0)</f>
        <v>M</v>
      </c>
      <c r="E1253" s="27" t="str">
        <f>VLOOKUP(Hospital_details[[#This Row],[PA ID]],Patient_details[],5,0)</f>
        <v>Multiple-occupancy room overnight</v>
      </c>
      <c r="F1253" s="27" t="str">
        <f>VLOOKUP(Hospital_details[[#This Row],[PA ID]],Patient_details[],6,0)</f>
        <v>Westport</v>
      </c>
      <c r="G1253" s="33" t="str">
        <f>VLOOKUP(Hospital_details[[#This Row],[PA ID]],Patient_details[],7,0)</f>
        <v>Mayo</v>
      </c>
      <c r="H1253" s="29" t="str">
        <f>VLOOKUP(Hospital_details[[#This Row],[PA ID]],Patient_details[],9,0)</f>
        <v>Clinical Haematology</v>
      </c>
      <c r="I1253" s="27" t="s">
        <v>2523</v>
      </c>
      <c r="J1253" s="27" t="str">
        <f>VLOOKUP(Hospital_details[[#This Row],[Diagnosis_ID]],Diagnosis_details[],2,0)</f>
        <v>Surgery</v>
      </c>
      <c r="K1253" s="27" t="str">
        <f>VLOOKUP(Hospital_details[[#This Row],[Diagnosis_ID]],Diagnosis_details[],3,0)</f>
        <v>Medical card holders</v>
      </c>
      <c r="L1253" s="29" t="str">
        <f>VLOOKUP(Hospital_details[[#This Row],[Diagnosis_ID]],Diagnosis_details[],4,0)</f>
        <v>Dr Birx</v>
      </c>
      <c r="M1253" s="29" t="str">
        <f>VLOOKUP(Hospital_details[[#This Row],[PA ID]],Patient_details[],10,0)</f>
        <v>folic acid</v>
      </c>
      <c r="N1253" s="29" t="str">
        <f>VLOOKUP(Hospital_details[[#This Row],[PA ID]],Patient_details[],8,0)</f>
        <v>Bacterial infection</v>
      </c>
      <c r="O1253" s="30">
        <f>VLOOKUP(Hospital_details[[#This Row],[PA ID]],Patient_details[],11,0)</f>
        <v>5000</v>
      </c>
      <c r="P1253" s="31">
        <f>VLOOKUP(Hospital_details[[#This Row],[PA ID]],Patient_details[],12,0)</f>
        <v>220</v>
      </c>
      <c r="Q1253" s="31">
        <f>VLOOKUP(Hospital_details[[#This Row],[Diagnosis_ID]],Diagnosis_details[],5,0)</f>
        <v>350</v>
      </c>
      <c r="R12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53" s="31">
        <f>Hospital_details[[#This Row],[Hospital Charges]]+Hospital_details[[#This Row],[Price of Treatment]]+Hospital_details[[#This Row],[Consultant Fee]]-Hospital_details[[#This Row],[Discount]]</f>
        <v>5070</v>
      </c>
      <c r="T12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1521</v>
      </c>
    </row>
    <row r="1254" spans="1:20">
      <c r="A1254" s="27" t="s">
        <v>2524</v>
      </c>
      <c r="B1254" s="28">
        <f>VLOOKUP(Hospital_details[[#This Row],[PA ID]],Patient_details[],2,0)</f>
        <v>42925</v>
      </c>
      <c r="C1254" s="32">
        <f>VLOOKUP(Hospital_details[[#This Row],[PA ID]],Patient_details[],3,0)</f>
        <v>37</v>
      </c>
      <c r="D1254" s="32" t="str">
        <f>VLOOKUP(Hospital_details[[#This Row],[PA ID]],Patient_details[],4,0)</f>
        <v>F</v>
      </c>
      <c r="E1254" s="27" t="str">
        <f>VLOOKUP(Hospital_details[[#This Row],[PA ID]],Patient_details[],5,0)</f>
        <v>Single-occupancy room overnight</v>
      </c>
      <c r="F1254" s="27" t="str">
        <f>VLOOKUP(Hospital_details[[#This Row],[PA ID]],Patient_details[],6,0)</f>
        <v>Westport</v>
      </c>
      <c r="G1254" s="33" t="str">
        <f>VLOOKUP(Hospital_details[[#This Row],[PA ID]],Patient_details[],7,0)</f>
        <v>Mayo</v>
      </c>
      <c r="H1254" s="29" t="str">
        <f>VLOOKUP(Hospital_details[[#This Row],[PA ID]],Patient_details[],9,0)</f>
        <v>Clinical Haematology</v>
      </c>
      <c r="I1254" s="27" t="s">
        <v>2525</v>
      </c>
      <c r="J1254" s="27" t="str">
        <f>VLOOKUP(Hospital_details[[#This Row],[Diagnosis_ID]],Diagnosis_details[],2,0)</f>
        <v>Surgery</v>
      </c>
      <c r="K1254" s="27" t="str">
        <f>VLOOKUP(Hospital_details[[#This Row],[Diagnosis_ID]],Diagnosis_details[],3,0)</f>
        <v>Medical card holders</v>
      </c>
      <c r="L1254" s="29" t="str">
        <f>VLOOKUP(Hospital_details[[#This Row],[Diagnosis_ID]],Diagnosis_details[],4,0)</f>
        <v>Dr Birx</v>
      </c>
      <c r="M1254" s="29" t="str">
        <f>VLOOKUP(Hospital_details[[#This Row],[PA ID]],Patient_details[],10,0)</f>
        <v>oxygen</v>
      </c>
      <c r="N1254" s="29" t="str">
        <f>VLOOKUP(Hospital_details[[#This Row],[PA ID]],Patient_details[],8,0)</f>
        <v>Bacterial infection</v>
      </c>
      <c r="O1254" s="30">
        <f>VLOOKUP(Hospital_details[[#This Row],[PA ID]],Patient_details[],11,0)</f>
        <v>11000</v>
      </c>
      <c r="P1254" s="31">
        <f>VLOOKUP(Hospital_details[[#This Row],[PA ID]],Patient_details[],12,0)</f>
        <v>200</v>
      </c>
      <c r="Q1254" s="31">
        <f>VLOOKUP(Hospital_details[[#This Row],[Diagnosis_ID]],Diagnosis_details[],5,0)</f>
        <v>350</v>
      </c>
      <c r="R12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54" s="31">
        <f>Hospital_details[[#This Row],[Hospital Charges]]+Hospital_details[[#This Row],[Price of Treatment]]+Hospital_details[[#This Row],[Consultant Fee]]-Hospital_details[[#This Row],[Discount]]</f>
        <v>10450</v>
      </c>
      <c r="T12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255" spans="1:20" hidden="1">
      <c r="A1255" s="27" t="s">
        <v>2526</v>
      </c>
      <c r="B1255" s="28">
        <f>VLOOKUP(Hospital_details[[#This Row],[PA ID]],Patient_details[],2,0)</f>
        <v>43538</v>
      </c>
      <c r="C1255" s="32">
        <f>VLOOKUP(Hospital_details[[#This Row],[PA ID]],Patient_details[],3,0)</f>
        <v>32</v>
      </c>
      <c r="D1255" s="32" t="str">
        <f>VLOOKUP(Hospital_details[[#This Row],[PA ID]],Patient_details[],4,0)</f>
        <v>F</v>
      </c>
      <c r="E1255" s="27" t="str">
        <f>VLOOKUP(Hospital_details[[#This Row],[PA ID]],Patient_details[],5,0)</f>
        <v>Day-case</v>
      </c>
      <c r="F1255" s="27" t="str">
        <f>VLOOKUP(Hospital_details[[#This Row],[PA ID]],Patient_details[],6,0)</f>
        <v>Sligo</v>
      </c>
      <c r="G1255" s="33" t="str">
        <f>VLOOKUP(Hospital_details[[#This Row],[PA ID]],Patient_details[],7,0)</f>
        <v>Sligo</v>
      </c>
      <c r="H1255" s="29" t="str">
        <f>VLOOKUP(Hospital_details[[#This Row],[PA ID]],Patient_details[],9,0)</f>
        <v>Clinical Neurophysiology</v>
      </c>
      <c r="I1255" s="27" t="s">
        <v>2527</v>
      </c>
      <c r="J1255" s="27" t="str">
        <f>VLOOKUP(Hospital_details[[#This Row],[Diagnosis_ID]],Diagnosis_details[],2,0)</f>
        <v>Therapy</v>
      </c>
      <c r="K1255" s="27" t="str">
        <f>VLOOKUP(Hospital_details[[#This Row],[Diagnosis_ID]],Diagnosis_details[],3,0)</f>
        <v>Medical card holders</v>
      </c>
      <c r="L1255" s="29" t="str">
        <f>VLOOKUP(Hospital_details[[#This Row],[Diagnosis_ID]],Diagnosis_details[],4,0)</f>
        <v>Dr Doherty</v>
      </c>
      <c r="M1255" s="29" t="str">
        <f>VLOOKUP(Hospital_details[[#This Row],[PA ID]],Patient_details[],10,0)</f>
        <v>Calcium</v>
      </c>
      <c r="N1255" s="29" t="str">
        <f>VLOOKUP(Hospital_details[[#This Row],[PA ID]],Patient_details[],8,0)</f>
        <v>Chronic daily headache</v>
      </c>
      <c r="O1255" s="30">
        <f>VLOOKUP(Hospital_details[[#This Row],[PA ID]],Patient_details[],11,0)</f>
        <v>750</v>
      </c>
      <c r="P1255" s="31">
        <f>VLOOKUP(Hospital_details[[#This Row],[PA ID]],Patient_details[],12,0)</f>
        <v>220</v>
      </c>
      <c r="Q1255" s="31">
        <f>VLOOKUP(Hospital_details[[#This Row],[Diagnosis_ID]],Diagnosis_details[],5,0)</f>
        <v>250</v>
      </c>
      <c r="R12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55" s="31">
        <f>Hospital_details[[#This Row],[Hospital Charges]]+Hospital_details[[#This Row],[Price of Treatment]]+Hospital_details[[#This Row],[Consultant Fee]]-Hospital_details[[#This Row],[Discount]]</f>
        <v>1070</v>
      </c>
      <c r="T12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</v>
      </c>
    </row>
    <row r="1256" spans="1:20" hidden="1">
      <c r="A1256" s="27" t="s">
        <v>2528</v>
      </c>
      <c r="B1256" s="28">
        <f>VLOOKUP(Hospital_details[[#This Row],[PA ID]],Patient_details[],2,0)</f>
        <v>43538</v>
      </c>
      <c r="C1256" s="32">
        <f>VLOOKUP(Hospital_details[[#This Row],[PA ID]],Patient_details[],3,0)</f>
        <v>44</v>
      </c>
      <c r="D1256" s="32" t="str">
        <f>VLOOKUP(Hospital_details[[#This Row],[PA ID]],Patient_details[],4,0)</f>
        <v>F</v>
      </c>
      <c r="E1256" s="27" t="str">
        <f>VLOOKUP(Hospital_details[[#This Row],[PA ID]],Patient_details[],5,0)</f>
        <v>Single-occupancy room overnight</v>
      </c>
      <c r="F1256" s="27" t="str">
        <f>VLOOKUP(Hospital_details[[#This Row],[PA ID]],Patient_details[],6,0)</f>
        <v>Sligo</v>
      </c>
      <c r="G1256" s="33" t="str">
        <f>VLOOKUP(Hospital_details[[#This Row],[PA ID]],Patient_details[],7,0)</f>
        <v>Sligo</v>
      </c>
      <c r="H1256" s="29" t="str">
        <f>VLOOKUP(Hospital_details[[#This Row],[PA ID]],Patient_details[],9,0)</f>
        <v>Clinical Neurophysiology</v>
      </c>
      <c r="I1256" s="27" t="s">
        <v>2529</v>
      </c>
      <c r="J1256" s="27" t="str">
        <f>VLOOKUP(Hospital_details[[#This Row],[Diagnosis_ID]],Diagnosis_details[],2,0)</f>
        <v>Therapy</v>
      </c>
      <c r="K1256" s="27" t="str">
        <f>VLOOKUP(Hospital_details[[#This Row],[Diagnosis_ID]],Diagnosis_details[],3,0)</f>
        <v>Medical card holders</v>
      </c>
      <c r="L1256" s="29" t="str">
        <f>VLOOKUP(Hospital_details[[#This Row],[Diagnosis_ID]],Diagnosis_details[],4,0)</f>
        <v>Dr Doherty</v>
      </c>
      <c r="M1256" s="29" t="str">
        <f>VLOOKUP(Hospital_details[[#This Row],[PA ID]],Patient_details[],10,0)</f>
        <v>Antidepressants</v>
      </c>
      <c r="N1256" s="29" t="str">
        <f>VLOOKUP(Hospital_details[[#This Row],[PA ID]],Patient_details[],8,0)</f>
        <v>Chronic daily headache</v>
      </c>
      <c r="O1256" s="30">
        <f>VLOOKUP(Hospital_details[[#This Row],[PA ID]],Patient_details[],11,0)</f>
        <v>11000</v>
      </c>
      <c r="P1256" s="31">
        <f>VLOOKUP(Hospital_details[[#This Row],[PA ID]],Patient_details[],12,0)</f>
        <v>330</v>
      </c>
      <c r="Q1256" s="31">
        <f>VLOOKUP(Hospital_details[[#This Row],[Diagnosis_ID]],Diagnosis_details[],5,0)</f>
        <v>250</v>
      </c>
      <c r="R12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56" s="31">
        <f>Hospital_details[[#This Row],[Hospital Charges]]+Hospital_details[[#This Row],[Price of Treatment]]+Hospital_details[[#This Row],[Consultant Fee]]-Hospital_details[[#This Row],[Discount]]</f>
        <v>11250</v>
      </c>
      <c r="T12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257" spans="1:20" hidden="1">
      <c r="A1257" s="27" t="s">
        <v>2530</v>
      </c>
      <c r="B1257" s="28">
        <f>VLOOKUP(Hospital_details[[#This Row],[PA ID]],Patient_details[],2,0)</f>
        <v>43538</v>
      </c>
      <c r="C1257" s="32">
        <f>VLOOKUP(Hospital_details[[#This Row],[PA ID]],Patient_details[],3,0)</f>
        <v>53</v>
      </c>
      <c r="D1257" s="32" t="str">
        <f>VLOOKUP(Hospital_details[[#This Row],[PA ID]],Patient_details[],4,0)</f>
        <v>F</v>
      </c>
      <c r="E1257" s="27" t="str">
        <f>VLOOKUP(Hospital_details[[#This Row],[PA ID]],Patient_details[],5,0)</f>
        <v>Multiple-occupancy room overnight</v>
      </c>
      <c r="F1257" s="27" t="str">
        <f>VLOOKUP(Hospital_details[[#This Row],[PA ID]],Patient_details[],6,0)</f>
        <v>Donegal</v>
      </c>
      <c r="G1257" s="33" t="str">
        <f>VLOOKUP(Hospital_details[[#This Row],[PA ID]],Patient_details[],7,0)</f>
        <v>Donegal</v>
      </c>
      <c r="H1257" s="29" t="str">
        <f>VLOOKUP(Hospital_details[[#This Row],[PA ID]],Patient_details[],9,0)</f>
        <v>Clinical Neurophysiology</v>
      </c>
      <c r="I1257" s="27" t="s">
        <v>2531</v>
      </c>
      <c r="J1257" s="27" t="str">
        <f>VLOOKUP(Hospital_details[[#This Row],[Diagnosis_ID]],Diagnosis_details[],2,0)</f>
        <v>Surgery</v>
      </c>
      <c r="K1257" s="27" t="str">
        <f>VLOOKUP(Hospital_details[[#This Row],[Diagnosis_ID]],Diagnosis_details[],3,0)</f>
        <v>Medical card holders</v>
      </c>
      <c r="L1257" s="29" t="str">
        <f>VLOOKUP(Hospital_details[[#This Row],[Diagnosis_ID]],Diagnosis_details[],4,0)</f>
        <v>Dr Doherty</v>
      </c>
      <c r="M1257" s="29" t="str">
        <f>VLOOKUP(Hospital_details[[#This Row],[PA ID]],Patient_details[],10,0)</f>
        <v>Aspirin</v>
      </c>
      <c r="N1257" s="29" t="str">
        <f>VLOOKUP(Hospital_details[[#This Row],[PA ID]],Patient_details[],8,0)</f>
        <v>Chronic daily headache</v>
      </c>
      <c r="O1257" s="30">
        <f>VLOOKUP(Hospital_details[[#This Row],[PA ID]],Patient_details[],11,0)</f>
        <v>5000</v>
      </c>
      <c r="P1257" s="31">
        <f>VLOOKUP(Hospital_details[[#This Row],[PA ID]],Patient_details[],12,0)</f>
        <v>110</v>
      </c>
      <c r="Q1257" s="31">
        <f>VLOOKUP(Hospital_details[[#This Row],[Diagnosis_ID]],Diagnosis_details[],5,0)</f>
        <v>250</v>
      </c>
      <c r="R12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57" s="31">
        <f>Hospital_details[[#This Row],[Hospital Charges]]+Hospital_details[[#This Row],[Price of Treatment]]+Hospital_details[[#This Row],[Consultant Fee]]-Hospital_details[[#This Row],[Discount]]</f>
        <v>5210</v>
      </c>
      <c r="T12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1563</v>
      </c>
    </row>
    <row r="1258" spans="1:20" hidden="1">
      <c r="A1258" s="27" t="s">
        <v>2532</v>
      </c>
      <c r="B1258" s="28">
        <f>VLOOKUP(Hospital_details[[#This Row],[PA ID]],Patient_details[],2,0)</f>
        <v>43538</v>
      </c>
      <c r="C1258" s="32">
        <f>VLOOKUP(Hospital_details[[#This Row],[PA ID]],Patient_details[],3,0)</f>
        <v>43</v>
      </c>
      <c r="D1258" s="32" t="str">
        <f>VLOOKUP(Hospital_details[[#This Row],[PA ID]],Patient_details[],4,0)</f>
        <v>M</v>
      </c>
      <c r="E1258" s="27" t="str">
        <f>VLOOKUP(Hospital_details[[#This Row],[PA ID]],Patient_details[],5,0)</f>
        <v>Single-occupancy room overnight</v>
      </c>
      <c r="F1258" s="27" t="str">
        <f>VLOOKUP(Hospital_details[[#This Row],[PA ID]],Patient_details[],6,0)</f>
        <v>New Ross</v>
      </c>
      <c r="G1258" s="33" t="str">
        <f>VLOOKUP(Hospital_details[[#This Row],[PA ID]],Patient_details[],7,0)</f>
        <v>Wexford</v>
      </c>
      <c r="H1258" s="29" t="str">
        <f>VLOOKUP(Hospital_details[[#This Row],[PA ID]],Patient_details[],9,0)</f>
        <v>Clinical Neurophysiology</v>
      </c>
      <c r="I1258" s="27" t="s">
        <v>2533</v>
      </c>
      <c r="J1258" s="27" t="str">
        <f>VLOOKUP(Hospital_details[[#This Row],[Diagnosis_ID]],Diagnosis_details[],2,0)</f>
        <v>Surgery</v>
      </c>
      <c r="K1258" s="27" t="str">
        <f>VLOOKUP(Hospital_details[[#This Row],[Diagnosis_ID]],Diagnosis_details[],3,0)</f>
        <v>Medical card holders</v>
      </c>
      <c r="L1258" s="29" t="str">
        <f>VLOOKUP(Hospital_details[[#This Row],[Diagnosis_ID]],Diagnosis_details[],4,0)</f>
        <v>Dr Doherty</v>
      </c>
      <c r="M1258" s="29" t="str">
        <f>VLOOKUP(Hospital_details[[#This Row],[PA ID]],Patient_details[],10,0)</f>
        <v>Aspirin</v>
      </c>
      <c r="N1258" s="29" t="str">
        <f>VLOOKUP(Hospital_details[[#This Row],[PA ID]],Patient_details[],8,0)</f>
        <v>Chronic daily headache</v>
      </c>
      <c r="O1258" s="30">
        <f>VLOOKUP(Hospital_details[[#This Row],[PA ID]],Patient_details[],11,0)</f>
        <v>11000</v>
      </c>
      <c r="P1258" s="31">
        <f>VLOOKUP(Hospital_details[[#This Row],[PA ID]],Patient_details[],12,0)</f>
        <v>220</v>
      </c>
      <c r="Q1258" s="31">
        <f>VLOOKUP(Hospital_details[[#This Row],[Diagnosis_ID]],Diagnosis_details[],5,0)</f>
        <v>250</v>
      </c>
      <c r="R12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58" s="31">
        <f>Hospital_details[[#This Row],[Hospital Charges]]+Hospital_details[[#This Row],[Price of Treatment]]+Hospital_details[[#This Row],[Consultant Fee]]-Hospital_details[[#This Row],[Discount]]</f>
        <v>11140</v>
      </c>
      <c r="T12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259" spans="1:20" hidden="1">
      <c r="A1259" s="27" t="s">
        <v>2534</v>
      </c>
      <c r="B1259" s="28">
        <f>VLOOKUP(Hospital_details[[#This Row],[PA ID]],Patient_details[],2,0)</f>
        <v>43462</v>
      </c>
      <c r="C1259" s="32">
        <f>VLOOKUP(Hospital_details[[#This Row],[PA ID]],Patient_details[],3,0)</f>
        <v>49</v>
      </c>
      <c r="D1259" s="32" t="str">
        <f>VLOOKUP(Hospital_details[[#This Row],[PA ID]],Patient_details[],4,0)</f>
        <v>F</v>
      </c>
      <c r="E1259" s="27" t="str">
        <f>VLOOKUP(Hospital_details[[#This Row],[PA ID]],Patient_details[],5,0)</f>
        <v>Single-occupancy room overnight</v>
      </c>
      <c r="F1259" s="27" t="str">
        <f>VLOOKUP(Hospital_details[[#This Row],[PA ID]],Patient_details[],6,0)</f>
        <v>Muine Bheag</v>
      </c>
      <c r="G1259" s="33" t="str">
        <f>VLOOKUP(Hospital_details[[#This Row],[PA ID]],Patient_details[],7,0)</f>
        <v>Carlow</v>
      </c>
      <c r="H1259" s="29" t="str">
        <f>VLOOKUP(Hospital_details[[#This Row],[PA ID]],Patient_details[],9,0)</f>
        <v>Audiology Department</v>
      </c>
      <c r="I1259" s="27" t="s">
        <v>2535</v>
      </c>
      <c r="J1259" s="27" t="str">
        <f>VLOOKUP(Hospital_details[[#This Row],[Diagnosis_ID]],Diagnosis_details[],2,0)</f>
        <v>Surgery</v>
      </c>
      <c r="K1259" s="27" t="str">
        <f>VLOOKUP(Hospital_details[[#This Row],[Diagnosis_ID]],Diagnosis_details[],3,0)</f>
        <v>Medical card holders</v>
      </c>
      <c r="L1259" s="29" t="str">
        <f>VLOOKUP(Hospital_details[[#This Row],[Diagnosis_ID]],Diagnosis_details[],4,0)</f>
        <v>Dr Doherty</v>
      </c>
      <c r="M1259" s="29" t="str">
        <f>VLOOKUP(Hospital_details[[#This Row],[PA ID]],Patient_details[],10,0)</f>
        <v>Calcium</v>
      </c>
      <c r="N1259" s="29" t="str">
        <f>VLOOKUP(Hospital_details[[#This Row],[PA ID]],Patient_details[],8,0)</f>
        <v>Hearing Loss</v>
      </c>
      <c r="O1259" s="30">
        <f>VLOOKUP(Hospital_details[[#This Row],[PA ID]],Patient_details[],11,0)</f>
        <v>11000</v>
      </c>
      <c r="P1259" s="31">
        <f>VLOOKUP(Hospital_details[[#This Row],[PA ID]],Patient_details[],12,0)</f>
        <v>105</v>
      </c>
      <c r="Q1259" s="31">
        <f>VLOOKUP(Hospital_details[[#This Row],[Diagnosis_ID]],Diagnosis_details[],5,0)</f>
        <v>250</v>
      </c>
      <c r="R12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59" s="31">
        <f>Hospital_details[[#This Row],[Hospital Charges]]+Hospital_details[[#This Row],[Price of Treatment]]+Hospital_details[[#This Row],[Consultant Fee]]-Hospital_details[[#This Row],[Discount]]</f>
        <v>11025</v>
      </c>
      <c r="T12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260" spans="1:20" hidden="1">
      <c r="A1260" s="27" t="s">
        <v>2536</v>
      </c>
      <c r="B1260" s="28">
        <f>VLOOKUP(Hospital_details[[#This Row],[PA ID]],Patient_details[],2,0)</f>
        <v>43462</v>
      </c>
      <c r="C1260" s="32">
        <f>VLOOKUP(Hospital_details[[#This Row],[PA ID]],Patient_details[],3,0)</f>
        <v>38</v>
      </c>
      <c r="D1260" s="32" t="str">
        <f>VLOOKUP(Hospital_details[[#This Row],[PA ID]],Patient_details[],4,0)</f>
        <v>F</v>
      </c>
      <c r="E1260" s="27" t="str">
        <f>VLOOKUP(Hospital_details[[#This Row],[PA ID]],Patient_details[],5,0)</f>
        <v>Day-case</v>
      </c>
      <c r="F1260" s="27" t="str">
        <f>VLOOKUP(Hospital_details[[#This Row],[PA ID]],Patient_details[],6,0)</f>
        <v>Sligo</v>
      </c>
      <c r="G1260" s="33" t="str">
        <f>VLOOKUP(Hospital_details[[#This Row],[PA ID]],Patient_details[],7,0)</f>
        <v>Sligo</v>
      </c>
      <c r="H1260" s="29" t="str">
        <f>VLOOKUP(Hospital_details[[#This Row],[PA ID]],Patient_details[],9,0)</f>
        <v>Audiology Department</v>
      </c>
      <c r="I1260" s="27" t="s">
        <v>2537</v>
      </c>
      <c r="J1260" s="27" t="str">
        <f>VLOOKUP(Hospital_details[[#This Row],[Diagnosis_ID]],Diagnosis_details[],2,0)</f>
        <v>Surgery</v>
      </c>
      <c r="K1260" s="27" t="str">
        <f>VLOOKUP(Hospital_details[[#This Row],[Diagnosis_ID]],Diagnosis_details[],3,0)</f>
        <v>Medical card holders</v>
      </c>
      <c r="L1260" s="29" t="str">
        <f>VLOOKUP(Hospital_details[[#This Row],[Diagnosis_ID]],Diagnosis_details[],4,0)</f>
        <v>Dr Doherty</v>
      </c>
      <c r="M1260" s="29" t="str">
        <f>VLOOKUP(Hospital_details[[#This Row],[PA ID]],Patient_details[],10,0)</f>
        <v>Calcium</v>
      </c>
      <c r="N1260" s="29" t="str">
        <f>VLOOKUP(Hospital_details[[#This Row],[PA ID]],Patient_details[],8,0)</f>
        <v>Hearing Loss</v>
      </c>
      <c r="O1260" s="30">
        <f>VLOOKUP(Hospital_details[[#This Row],[PA ID]],Patient_details[],11,0)</f>
        <v>750</v>
      </c>
      <c r="P1260" s="31">
        <f>VLOOKUP(Hospital_details[[#This Row],[PA ID]],Patient_details[],12,0)</f>
        <v>105</v>
      </c>
      <c r="Q1260" s="31">
        <f>VLOOKUP(Hospital_details[[#This Row],[Diagnosis_ID]],Diagnosis_details[],5,0)</f>
        <v>250</v>
      </c>
      <c r="R12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60" s="31">
        <f>Hospital_details[[#This Row],[Hospital Charges]]+Hospital_details[[#This Row],[Price of Treatment]]+Hospital_details[[#This Row],[Consultant Fee]]-Hospital_details[[#This Row],[Discount]]</f>
        <v>955</v>
      </c>
      <c r="T12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286.5</v>
      </c>
    </row>
    <row r="1261" spans="1:20" hidden="1">
      <c r="A1261" s="27" t="s">
        <v>2538</v>
      </c>
      <c r="B1261" s="28">
        <f>VLOOKUP(Hospital_details[[#This Row],[PA ID]],Patient_details[],2,0)</f>
        <v>43462</v>
      </c>
      <c r="C1261" s="32">
        <f>VLOOKUP(Hospital_details[[#This Row],[PA ID]],Patient_details[],3,0)</f>
        <v>56</v>
      </c>
      <c r="D1261" s="32" t="str">
        <f>VLOOKUP(Hospital_details[[#This Row],[PA ID]],Patient_details[],4,0)</f>
        <v>F</v>
      </c>
      <c r="E1261" s="27" t="str">
        <f>VLOOKUP(Hospital_details[[#This Row],[PA ID]],Patient_details[],5,0)</f>
        <v>Multiple-occupancy room overnight</v>
      </c>
      <c r="F1261" s="27" t="str">
        <f>VLOOKUP(Hospital_details[[#This Row],[PA ID]],Patient_details[],6,0)</f>
        <v>Drogheda</v>
      </c>
      <c r="G1261" s="33" t="str">
        <f>VLOOKUP(Hospital_details[[#This Row],[PA ID]],Patient_details[],7,0)</f>
        <v>Louth</v>
      </c>
      <c r="H1261" s="29" t="str">
        <f>VLOOKUP(Hospital_details[[#This Row],[PA ID]],Patient_details[],9,0)</f>
        <v>Audiology Department</v>
      </c>
      <c r="I1261" s="27" t="s">
        <v>2539</v>
      </c>
      <c r="J1261" s="27" t="str">
        <f>VLOOKUP(Hospital_details[[#This Row],[Diagnosis_ID]],Diagnosis_details[],2,0)</f>
        <v>Therapy</v>
      </c>
      <c r="K1261" s="27" t="str">
        <f>VLOOKUP(Hospital_details[[#This Row],[Diagnosis_ID]],Diagnosis_details[],3,0)</f>
        <v>Medical card holders</v>
      </c>
      <c r="L1261" s="29" t="str">
        <f>VLOOKUP(Hospital_details[[#This Row],[Diagnosis_ID]],Diagnosis_details[],4,0)</f>
        <v>Dr Doherty</v>
      </c>
      <c r="M1261" s="29" t="str">
        <f>VLOOKUP(Hospital_details[[#This Row],[PA ID]],Patient_details[],10,0)</f>
        <v>Corticosteroids</v>
      </c>
      <c r="N1261" s="29" t="str">
        <f>VLOOKUP(Hospital_details[[#This Row],[PA ID]],Patient_details[],8,0)</f>
        <v>Hearing Loss</v>
      </c>
      <c r="O1261" s="30">
        <f>VLOOKUP(Hospital_details[[#This Row],[PA ID]],Patient_details[],11,0)</f>
        <v>5000</v>
      </c>
      <c r="P1261" s="31">
        <f>VLOOKUP(Hospital_details[[#This Row],[PA ID]],Patient_details[],12,0)</f>
        <v>280</v>
      </c>
      <c r="Q1261" s="31">
        <f>VLOOKUP(Hospital_details[[#This Row],[Diagnosis_ID]],Diagnosis_details[],5,0)</f>
        <v>250</v>
      </c>
      <c r="R12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61" s="31">
        <f>Hospital_details[[#This Row],[Hospital Charges]]+Hospital_details[[#This Row],[Price of Treatment]]+Hospital_details[[#This Row],[Consultant Fee]]-Hospital_details[[#This Row],[Discount]]</f>
        <v>5380</v>
      </c>
      <c r="T12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1614</v>
      </c>
    </row>
    <row r="1262" spans="1:20">
      <c r="A1262" s="27" t="s">
        <v>2540</v>
      </c>
      <c r="B1262" s="28">
        <f>VLOOKUP(Hospital_details[[#This Row],[PA ID]],Patient_details[],2,0)</f>
        <v>43765</v>
      </c>
      <c r="C1262" s="32">
        <f>VLOOKUP(Hospital_details[[#This Row],[PA ID]],Patient_details[],3,0)</f>
        <v>26</v>
      </c>
      <c r="D1262" s="32" t="str">
        <f>VLOOKUP(Hospital_details[[#This Row],[PA ID]],Patient_details[],4,0)</f>
        <v>F</v>
      </c>
      <c r="E1262" s="27" t="str">
        <f>VLOOKUP(Hospital_details[[#This Row],[PA ID]],Patient_details[],5,0)</f>
        <v>Single-occupancy room overnight</v>
      </c>
      <c r="F1262" s="27" t="str">
        <f>VLOOKUP(Hospital_details[[#This Row],[PA ID]],Patient_details[],6,0)</f>
        <v>Tipperary</v>
      </c>
      <c r="G1262" s="33" t="str">
        <f>VLOOKUP(Hospital_details[[#This Row],[PA ID]],Patient_details[],7,0)</f>
        <v>Tipperary</v>
      </c>
      <c r="H1262" s="29" t="str">
        <f>VLOOKUP(Hospital_details[[#This Row],[PA ID]],Patient_details[],9,0)</f>
        <v>Clinical Haematology</v>
      </c>
      <c r="I1262" s="27" t="s">
        <v>2541</v>
      </c>
      <c r="J1262" s="27" t="str">
        <f>VLOOKUP(Hospital_details[[#This Row],[Diagnosis_ID]],Diagnosis_details[],2,0)</f>
        <v>Therapy</v>
      </c>
      <c r="K1262" s="27" t="str">
        <f>VLOOKUP(Hospital_details[[#This Row],[Diagnosis_ID]],Diagnosis_details[],3,0)</f>
        <v>Medical card holders</v>
      </c>
      <c r="L1262" s="29" t="str">
        <f>VLOOKUP(Hospital_details[[#This Row],[Diagnosis_ID]],Diagnosis_details[],4,0)</f>
        <v>Dr Birx</v>
      </c>
      <c r="M1262" s="29" t="str">
        <f>VLOOKUP(Hospital_details[[#This Row],[PA ID]],Patient_details[],10,0)</f>
        <v>oxygen</v>
      </c>
      <c r="N1262" s="29" t="str">
        <f>VLOOKUP(Hospital_details[[#This Row],[PA ID]],Patient_details[],8,0)</f>
        <v>Bacterial infection</v>
      </c>
      <c r="O1262" s="30">
        <f>VLOOKUP(Hospital_details[[#This Row],[PA ID]],Patient_details[],11,0)</f>
        <v>11000</v>
      </c>
      <c r="P1262" s="31">
        <f>VLOOKUP(Hospital_details[[#This Row],[PA ID]],Patient_details[],12,0)</f>
        <v>105</v>
      </c>
      <c r="Q1262" s="31">
        <f>VLOOKUP(Hospital_details[[#This Row],[Diagnosis_ID]],Diagnosis_details[],5,0)</f>
        <v>350</v>
      </c>
      <c r="R12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62" s="31">
        <f>Hospital_details[[#This Row],[Hospital Charges]]+Hospital_details[[#This Row],[Price of Treatment]]+Hospital_details[[#This Row],[Consultant Fee]]-Hospital_details[[#This Row],[Discount]]</f>
        <v>10355</v>
      </c>
      <c r="T12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263" spans="1:20" hidden="1">
      <c r="A1263" s="27" t="s">
        <v>2542</v>
      </c>
      <c r="B1263" s="28">
        <f>VLOOKUP(Hospital_details[[#This Row],[PA ID]],Patient_details[],2,0)</f>
        <v>43408</v>
      </c>
      <c r="C1263" s="32">
        <f>VLOOKUP(Hospital_details[[#This Row],[PA ID]],Patient_details[],3,0)</f>
        <v>58</v>
      </c>
      <c r="D1263" s="32" t="str">
        <f>VLOOKUP(Hospital_details[[#This Row],[PA ID]],Patient_details[],4,0)</f>
        <v>M</v>
      </c>
      <c r="E1263" s="27" t="str">
        <f>VLOOKUP(Hospital_details[[#This Row],[PA ID]],Patient_details[],5,0)</f>
        <v>Single-occupancy room overnight</v>
      </c>
      <c r="F1263" s="27" t="str">
        <f>VLOOKUP(Hospital_details[[#This Row],[PA ID]],Patient_details[],6,0)</f>
        <v>Kilkenny</v>
      </c>
      <c r="G1263" s="33" t="str">
        <f>VLOOKUP(Hospital_details[[#This Row],[PA ID]],Patient_details[],7,0)</f>
        <v>Kilkenny</v>
      </c>
      <c r="H1263" s="29" t="str">
        <f>VLOOKUP(Hospital_details[[#This Row],[PA ID]],Patient_details[],9,0)</f>
        <v>Anaesthesia, Intensive Care and Pain Medicine</v>
      </c>
      <c r="I1263" s="27" t="s">
        <v>2543</v>
      </c>
      <c r="J1263" s="27" t="str">
        <f>VLOOKUP(Hospital_details[[#This Row],[Diagnosis_ID]],Diagnosis_details[],2,0)</f>
        <v>Therapy</v>
      </c>
      <c r="K1263" s="27" t="str">
        <f>VLOOKUP(Hospital_details[[#This Row],[Diagnosis_ID]],Diagnosis_details[],3,0)</f>
        <v>Medical card holders</v>
      </c>
      <c r="L1263" s="29" t="str">
        <f>VLOOKUP(Hospital_details[[#This Row],[Diagnosis_ID]],Diagnosis_details[],4,0)</f>
        <v>Dr Fauci</v>
      </c>
      <c r="M1263" s="29" t="str">
        <f>VLOOKUP(Hospital_details[[#This Row],[PA ID]],Patient_details[],10,0)</f>
        <v>Nitrates</v>
      </c>
      <c r="N1263" s="29" t="str">
        <f>VLOOKUP(Hospital_details[[#This Row],[PA ID]],Patient_details[],8,0)</f>
        <v>Myocardial ischemia</v>
      </c>
      <c r="O1263" s="30">
        <f>VLOOKUP(Hospital_details[[#This Row],[PA ID]],Patient_details[],11,0)</f>
        <v>11000</v>
      </c>
      <c r="P1263" s="31">
        <f>VLOOKUP(Hospital_details[[#This Row],[PA ID]],Patient_details[],12,0)</f>
        <v>140</v>
      </c>
      <c r="Q1263" s="31">
        <f>VLOOKUP(Hospital_details[[#This Row],[Diagnosis_ID]],Diagnosis_details[],5,0)</f>
        <v>320</v>
      </c>
      <c r="R12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63" s="31">
        <f>Hospital_details[[#This Row],[Hospital Charges]]+Hospital_details[[#This Row],[Price of Treatment]]+Hospital_details[[#This Row],[Consultant Fee]]-Hospital_details[[#This Row],[Discount]]</f>
        <v>11130</v>
      </c>
      <c r="T12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1264" spans="1:20">
      <c r="A1264" s="27" t="s">
        <v>2544</v>
      </c>
      <c r="B1264" s="28">
        <f>VLOOKUP(Hospital_details[[#This Row],[PA ID]],Patient_details[],2,0)</f>
        <v>43655</v>
      </c>
      <c r="C1264" s="32">
        <f>VLOOKUP(Hospital_details[[#This Row],[PA ID]],Patient_details[],3,0)</f>
        <v>33</v>
      </c>
      <c r="D1264" s="32" t="str">
        <f>VLOOKUP(Hospital_details[[#This Row],[PA ID]],Patient_details[],4,0)</f>
        <v>M</v>
      </c>
      <c r="E1264" s="27" t="str">
        <f>VLOOKUP(Hospital_details[[#This Row],[PA ID]],Patient_details[],5,0)</f>
        <v>Day-case</v>
      </c>
      <c r="F1264" s="27" t="str">
        <f>VLOOKUP(Hospital_details[[#This Row],[PA ID]],Patient_details[],6,0)</f>
        <v>Portlaoise</v>
      </c>
      <c r="G1264" s="33" t="str">
        <f>VLOOKUP(Hospital_details[[#This Row],[PA ID]],Patient_details[],7,0)</f>
        <v>Laois</v>
      </c>
      <c r="H1264" s="29" t="str">
        <f>VLOOKUP(Hospital_details[[#This Row],[PA ID]],Patient_details[],9,0)</f>
        <v>Cardiology</v>
      </c>
      <c r="I1264" s="27" t="s">
        <v>2545</v>
      </c>
      <c r="J1264" s="27" t="str">
        <f>VLOOKUP(Hospital_details[[#This Row],[Diagnosis_ID]],Diagnosis_details[],2,0)</f>
        <v>Therapy</v>
      </c>
      <c r="K1264" s="27" t="str">
        <f>VLOOKUP(Hospital_details[[#This Row],[Diagnosis_ID]],Diagnosis_details[],3,0)</f>
        <v>Medical card holders</v>
      </c>
      <c r="L1264" s="29" t="str">
        <f>VLOOKUP(Hospital_details[[#This Row],[Diagnosis_ID]],Diagnosis_details[],4,0)</f>
        <v>Dr Birx</v>
      </c>
      <c r="M1264" s="29" t="str">
        <f>VLOOKUP(Hospital_details[[#This Row],[PA ID]],Patient_details[],10,0)</f>
        <v>Calcium</v>
      </c>
      <c r="N1264" s="29" t="str">
        <f>VLOOKUP(Hospital_details[[#This Row],[PA ID]],Patient_details[],8,0)</f>
        <v>Cardiovascular disease (CVD)</v>
      </c>
      <c r="O1264" s="30">
        <f>VLOOKUP(Hospital_details[[#This Row],[PA ID]],Patient_details[],11,0)</f>
        <v>750</v>
      </c>
      <c r="P1264" s="31">
        <f>VLOOKUP(Hospital_details[[#This Row],[PA ID]],Patient_details[],12,0)</f>
        <v>330</v>
      </c>
      <c r="Q1264" s="31">
        <f>VLOOKUP(Hospital_details[[#This Row],[Diagnosis_ID]],Diagnosis_details[],5,0)</f>
        <v>350</v>
      </c>
      <c r="R12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64" s="31">
        <f>Hospital_details[[#This Row],[Hospital Charges]]+Hospital_details[[#This Row],[Price of Treatment]]+Hospital_details[[#This Row],[Consultant Fee]]-Hospital_details[[#This Row],[Discount]]</f>
        <v>1280</v>
      </c>
      <c r="T12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384</v>
      </c>
    </row>
    <row r="1265" spans="1:20">
      <c r="A1265" s="27" t="s">
        <v>2546</v>
      </c>
      <c r="B1265" s="28">
        <f>VLOOKUP(Hospital_details[[#This Row],[PA ID]],Patient_details[],2,0)</f>
        <v>43375</v>
      </c>
      <c r="C1265" s="32">
        <f>VLOOKUP(Hospital_details[[#This Row],[PA ID]],Patient_details[],3,0)</f>
        <v>35</v>
      </c>
      <c r="D1265" s="32" t="str">
        <f>VLOOKUP(Hospital_details[[#This Row],[PA ID]],Patient_details[],4,0)</f>
        <v>M</v>
      </c>
      <c r="E1265" s="27" t="str">
        <f>VLOOKUP(Hospital_details[[#This Row],[PA ID]],Patient_details[],5,0)</f>
        <v>Single-occupancy room overnight</v>
      </c>
      <c r="F1265" s="27" t="str">
        <f>VLOOKUP(Hospital_details[[#This Row],[PA ID]],Patient_details[],6,0)</f>
        <v>Kilkenny</v>
      </c>
      <c r="G1265" s="33" t="str">
        <f>VLOOKUP(Hospital_details[[#This Row],[PA ID]],Patient_details[],7,0)</f>
        <v>Kilkenny</v>
      </c>
      <c r="H1265" s="29" t="str">
        <f>VLOOKUP(Hospital_details[[#This Row],[PA ID]],Patient_details[],9,0)</f>
        <v>Surgery</v>
      </c>
      <c r="I1265" s="27" t="s">
        <v>2547</v>
      </c>
      <c r="J1265" s="27" t="str">
        <f>VLOOKUP(Hospital_details[[#This Row],[Diagnosis_ID]],Diagnosis_details[],2,0)</f>
        <v>Surgery</v>
      </c>
      <c r="K1265" s="27" t="str">
        <f>VLOOKUP(Hospital_details[[#This Row],[Diagnosis_ID]],Diagnosis_details[],3,0)</f>
        <v>Medical card holders</v>
      </c>
      <c r="L1265" s="29" t="str">
        <f>VLOOKUP(Hospital_details[[#This Row],[Diagnosis_ID]],Diagnosis_details[],4,0)</f>
        <v>Dr Birx</v>
      </c>
      <c r="M1265" s="29" t="str">
        <f>VLOOKUP(Hospital_details[[#This Row],[PA ID]],Patient_details[],10,0)</f>
        <v>Acetaminophen</v>
      </c>
      <c r="N1265" s="29" t="str">
        <f>VLOOKUP(Hospital_details[[#This Row],[PA ID]],Patient_details[],8,0)</f>
        <v>Orthopaedic</v>
      </c>
      <c r="O1265" s="30">
        <f>VLOOKUP(Hospital_details[[#This Row],[PA ID]],Patient_details[],11,0)</f>
        <v>28000</v>
      </c>
      <c r="P1265" s="31">
        <f>VLOOKUP(Hospital_details[[#This Row],[PA ID]],Patient_details[],12,0)</f>
        <v>100</v>
      </c>
      <c r="Q1265" s="31">
        <f>VLOOKUP(Hospital_details[[#This Row],[Diagnosis_ID]],Diagnosis_details[],5,0)</f>
        <v>350</v>
      </c>
      <c r="R12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65" s="31">
        <f>Hospital_details[[#This Row],[Hospital Charges]]+Hospital_details[[#This Row],[Price of Treatment]]+Hospital_details[[#This Row],[Consultant Fee]]-Hospital_details[[#This Row],[Discount]]</f>
        <v>25650</v>
      </c>
      <c r="T12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1266" spans="1:20">
      <c r="A1266" s="27" t="s">
        <v>2548</v>
      </c>
      <c r="B1266" s="28">
        <f>VLOOKUP(Hospital_details[[#This Row],[PA ID]],Patient_details[],2,0)</f>
        <v>43375</v>
      </c>
      <c r="C1266" s="32">
        <f>VLOOKUP(Hospital_details[[#This Row],[PA ID]],Patient_details[],3,0)</f>
        <v>37</v>
      </c>
      <c r="D1266" s="32" t="str">
        <f>VLOOKUP(Hospital_details[[#This Row],[PA ID]],Patient_details[],4,0)</f>
        <v>M</v>
      </c>
      <c r="E1266" s="27" t="str">
        <f>VLOOKUP(Hospital_details[[#This Row],[PA ID]],Patient_details[],5,0)</f>
        <v>Single-occupancy room overnight</v>
      </c>
      <c r="F1266" s="27" t="str">
        <f>VLOOKUP(Hospital_details[[#This Row],[PA ID]],Patient_details[],6,0)</f>
        <v>Loughrea</v>
      </c>
      <c r="G1266" s="33" t="str">
        <f>VLOOKUP(Hospital_details[[#This Row],[PA ID]],Patient_details[],7,0)</f>
        <v>Galway</v>
      </c>
      <c r="H1266" s="29" t="str">
        <f>VLOOKUP(Hospital_details[[#This Row],[PA ID]],Patient_details[],9,0)</f>
        <v>Surgery</v>
      </c>
      <c r="I1266" s="27" t="s">
        <v>2549</v>
      </c>
      <c r="J1266" s="27" t="str">
        <f>VLOOKUP(Hospital_details[[#This Row],[Diagnosis_ID]],Diagnosis_details[],2,0)</f>
        <v>Surgery</v>
      </c>
      <c r="K1266" s="27" t="str">
        <f>VLOOKUP(Hospital_details[[#This Row],[Diagnosis_ID]],Diagnosis_details[],3,0)</f>
        <v>Medical card holders</v>
      </c>
      <c r="L1266" s="29" t="str">
        <f>VLOOKUP(Hospital_details[[#This Row],[Diagnosis_ID]],Diagnosis_details[],4,0)</f>
        <v>Dr Birx</v>
      </c>
      <c r="M1266" s="29" t="str">
        <f>VLOOKUP(Hospital_details[[#This Row],[PA ID]],Patient_details[],10,0)</f>
        <v>Aspirin</v>
      </c>
      <c r="N1266" s="29" t="str">
        <f>VLOOKUP(Hospital_details[[#This Row],[PA ID]],Patient_details[],8,0)</f>
        <v>Orthopaedic</v>
      </c>
      <c r="O1266" s="30">
        <f>VLOOKUP(Hospital_details[[#This Row],[PA ID]],Patient_details[],11,0)</f>
        <v>28000</v>
      </c>
      <c r="P1266" s="31">
        <f>VLOOKUP(Hospital_details[[#This Row],[PA ID]],Patient_details[],12,0)</f>
        <v>250</v>
      </c>
      <c r="Q1266" s="31">
        <f>VLOOKUP(Hospital_details[[#This Row],[Diagnosis_ID]],Diagnosis_details[],5,0)</f>
        <v>350</v>
      </c>
      <c r="R12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66" s="31">
        <f>Hospital_details[[#This Row],[Hospital Charges]]+Hospital_details[[#This Row],[Price of Treatment]]+Hospital_details[[#This Row],[Consultant Fee]]-Hospital_details[[#This Row],[Discount]]</f>
        <v>25800</v>
      </c>
      <c r="T12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7740</v>
      </c>
    </row>
    <row r="1267" spans="1:20">
      <c r="A1267" s="27" t="s">
        <v>2550</v>
      </c>
      <c r="B1267" s="28">
        <f>VLOOKUP(Hospital_details[[#This Row],[PA ID]],Patient_details[],2,0)</f>
        <v>43715</v>
      </c>
      <c r="C1267" s="32">
        <f>VLOOKUP(Hospital_details[[#This Row],[PA ID]],Patient_details[],3,0)</f>
        <v>27</v>
      </c>
      <c r="D1267" s="32" t="str">
        <f>VLOOKUP(Hospital_details[[#This Row],[PA ID]],Patient_details[],4,0)</f>
        <v>F</v>
      </c>
      <c r="E1267" s="27" t="str">
        <f>VLOOKUP(Hospital_details[[#This Row],[PA ID]],Patient_details[],5,0)</f>
        <v>Single-occupancy room overnight</v>
      </c>
      <c r="F1267" s="27" t="str">
        <f>VLOOKUP(Hospital_details[[#This Row],[PA ID]],Patient_details[],6,0)</f>
        <v>Ballinasloe</v>
      </c>
      <c r="G1267" s="33" t="str">
        <f>VLOOKUP(Hospital_details[[#This Row],[PA ID]],Patient_details[],7,0)</f>
        <v>Galway</v>
      </c>
      <c r="H1267" s="29" t="str">
        <f>VLOOKUP(Hospital_details[[#This Row],[PA ID]],Patient_details[],9,0)</f>
        <v>Clinical Haematology</v>
      </c>
      <c r="I1267" s="27" t="s">
        <v>2551</v>
      </c>
      <c r="J1267" s="27" t="str">
        <f>VLOOKUP(Hospital_details[[#This Row],[Diagnosis_ID]],Diagnosis_details[],2,0)</f>
        <v>Surgery</v>
      </c>
      <c r="K1267" s="27" t="str">
        <f>VLOOKUP(Hospital_details[[#This Row],[Diagnosis_ID]],Diagnosis_details[],3,0)</f>
        <v>Medical card holders</v>
      </c>
      <c r="L1267" s="29" t="str">
        <f>VLOOKUP(Hospital_details[[#This Row],[Diagnosis_ID]],Diagnosis_details[],4,0)</f>
        <v>Dr Birx</v>
      </c>
      <c r="M1267" s="29" t="str">
        <f>VLOOKUP(Hospital_details[[#This Row],[PA ID]],Patient_details[],10,0)</f>
        <v>folic acid</v>
      </c>
      <c r="N1267" s="29" t="str">
        <f>VLOOKUP(Hospital_details[[#This Row],[PA ID]],Patient_details[],8,0)</f>
        <v>Bacterial infection</v>
      </c>
      <c r="O1267" s="30">
        <f>VLOOKUP(Hospital_details[[#This Row],[PA ID]],Patient_details[],11,0)</f>
        <v>11000</v>
      </c>
      <c r="P1267" s="31">
        <f>VLOOKUP(Hospital_details[[#This Row],[PA ID]],Patient_details[],12,0)</f>
        <v>240</v>
      </c>
      <c r="Q1267" s="31">
        <f>VLOOKUP(Hospital_details[[#This Row],[Diagnosis_ID]],Diagnosis_details[],5,0)</f>
        <v>350</v>
      </c>
      <c r="R12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67" s="31">
        <f>Hospital_details[[#This Row],[Hospital Charges]]+Hospital_details[[#This Row],[Price of Treatment]]+Hospital_details[[#This Row],[Consultant Fee]]-Hospital_details[[#This Row],[Discount]]</f>
        <v>10490</v>
      </c>
      <c r="T12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268" spans="1:20" hidden="1">
      <c r="A1268" s="27" t="s">
        <v>2552</v>
      </c>
      <c r="B1268" s="28">
        <f>VLOOKUP(Hospital_details[[#This Row],[PA ID]],Patient_details[],2,0)</f>
        <v>42733</v>
      </c>
      <c r="C1268" s="32">
        <f>VLOOKUP(Hospital_details[[#This Row],[PA ID]],Patient_details[],3,0)</f>
        <v>43</v>
      </c>
      <c r="D1268" s="32" t="str">
        <f>VLOOKUP(Hospital_details[[#This Row],[PA ID]],Patient_details[],4,0)</f>
        <v>M</v>
      </c>
      <c r="E1268" s="27" t="str">
        <f>VLOOKUP(Hospital_details[[#This Row],[PA ID]],Patient_details[],5,0)</f>
        <v>Single-occupancy room overnight</v>
      </c>
      <c r="F1268" s="27" t="str">
        <f>VLOOKUP(Hospital_details[[#This Row],[PA ID]],Patient_details[],6,0)</f>
        <v>Loughrea</v>
      </c>
      <c r="G1268" s="33" t="str">
        <f>VLOOKUP(Hospital_details[[#This Row],[PA ID]],Patient_details[],7,0)</f>
        <v>Galway</v>
      </c>
      <c r="H1268" s="29" t="str">
        <f>VLOOKUP(Hospital_details[[#This Row],[PA ID]],Patient_details[],9,0)</f>
        <v>Anaesthesia, Intensive Care and Pain Medicine</v>
      </c>
      <c r="I1268" s="27" t="s">
        <v>2553</v>
      </c>
      <c r="J1268" s="27" t="str">
        <f>VLOOKUP(Hospital_details[[#This Row],[Diagnosis_ID]],Diagnosis_details[],2,0)</f>
        <v>Surgery</v>
      </c>
      <c r="K1268" s="27" t="str">
        <f>VLOOKUP(Hospital_details[[#This Row],[Diagnosis_ID]],Diagnosis_details[],3,0)</f>
        <v>Medical card holders</v>
      </c>
      <c r="L1268" s="29" t="str">
        <f>VLOOKUP(Hospital_details[[#This Row],[Diagnosis_ID]],Diagnosis_details[],4,0)</f>
        <v>Dr Fauci</v>
      </c>
      <c r="M1268" s="29" t="str">
        <f>VLOOKUP(Hospital_details[[#This Row],[PA ID]],Patient_details[],10,0)</f>
        <v>Nitrates</v>
      </c>
      <c r="N1268" s="29" t="str">
        <f>VLOOKUP(Hospital_details[[#This Row],[PA ID]],Patient_details[],8,0)</f>
        <v>Myocardial ischemia</v>
      </c>
      <c r="O1268" s="30">
        <f>VLOOKUP(Hospital_details[[#This Row],[PA ID]],Patient_details[],11,0)</f>
        <v>11000</v>
      </c>
      <c r="P1268" s="31">
        <f>VLOOKUP(Hospital_details[[#This Row],[PA ID]],Patient_details[],12,0)</f>
        <v>80</v>
      </c>
      <c r="Q1268" s="31">
        <f>VLOOKUP(Hospital_details[[#This Row],[Diagnosis_ID]],Diagnosis_details[],5,0)</f>
        <v>320</v>
      </c>
      <c r="R12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68" s="31">
        <f>Hospital_details[[#This Row],[Hospital Charges]]+Hospital_details[[#This Row],[Price of Treatment]]+Hospital_details[[#This Row],[Consultant Fee]]-Hospital_details[[#This Row],[Discount]]</f>
        <v>11070</v>
      </c>
      <c r="T12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269" spans="1:20" hidden="1">
      <c r="A1269" s="27" t="s">
        <v>2554</v>
      </c>
      <c r="B1269" s="28">
        <f>VLOOKUP(Hospital_details[[#This Row],[PA ID]],Patient_details[],2,0)</f>
        <v>42733</v>
      </c>
      <c r="C1269" s="32">
        <f>VLOOKUP(Hospital_details[[#This Row],[PA ID]],Patient_details[],3,0)</f>
        <v>49</v>
      </c>
      <c r="D1269" s="32" t="str">
        <f>VLOOKUP(Hospital_details[[#This Row],[PA ID]],Patient_details[],4,0)</f>
        <v>M</v>
      </c>
      <c r="E1269" s="27" t="str">
        <f>VLOOKUP(Hospital_details[[#This Row],[PA ID]],Patient_details[],5,0)</f>
        <v>Single-occupancy room overnight</v>
      </c>
      <c r="F1269" s="27" t="str">
        <f>VLOOKUP(Hospital_details[[#This Row],[PA ID]],Patient_details[],6,0)</f>
        <v>Cashel</v>
      </c>
      <c r="G1269" s="33" t="str">
        <f>VLOOKUP(Hospital_details[[#This Row],[PA ID]],Patient_details[],7,0)</f>
        <v>Tipperary</v>
      </c>
      <c r="H1269" s="29" t="str">
        <f>VLOOKUP(Hospital_details[[#This Row],[PA ID]],Patient_details[],9,0)</f>
        <v>Anaesthesia, Intensive Care and Pain Medicine</v>
      </c>
      <c r="I1269" s="27" t="s">
        <v>2555</v>
      </c>
      <c r="J1269" s="27" t="str">
        <f>VLOOKUP(Hospital_details[[#This Row],[Diagnosis_ID]],Diagnosis_details[],2,0)</f>
        <v>Therapy</v>
      </c>
      <c r="K1269" s="27" t="str">
        <f>VLOOKUP(Hospital_details[[#This Row],[Diagnosis_ID]],Diagnosis_details[],3,0)</f>
        <v>Medical card holders</v>
      </c>
      <c r="L1269" s="29" t="str">
        <f>VLOOKUP(Hospital_details[[#This Row],[Diagnosis_ID]],Diagnosis_details[],4,0)</f>
        <v>Dr Fauci</v>
      </c>
      <c r="M1269" s="29" t="str">
        <f>VLOOKUP(Hospital_details[[#This Row],[PA ID]],Patient_details[],10,0)</f>
        <v>Aspirin</v>
      </c>
      <c r="N1269" s="29" t="str">
        <f>VLOOKUP(Hospital_details[[#This Row],[PA ID]],Patient_details[],8,0)</f>
        <v>Myocardial ischemia</v>
      </c>
      <c r="O1269" s="30">
        <f>VLOOKUP(Hospital_details[[#This Row],[PA ID]],Patient_details[],11,0)</f>
        <v>11000</v>
      </c>
      <c r="P1269" s="31">
        <f>VLOOKUP(Hospital_details[[#This Row],[PA ID]],Patient_details[],12,0)</f>
        <v>480</v>
      </c>
      <c r="Q1269" s="31">
        <f>VLOOKUP(Hospital_details[[#This Row],[Diagnosis_ID]],Diagnosis_details[],5,0)</f>
        <v>320</v>
      </c>
      <c r="R12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69" s="31">
        <f>Hospital_details[[#This Row],[Hospital Charges]]+Hospital_details[[#This Row],[Price of Treatment]]+Hospital_details[[#This Row],[Consultant Fee]]-Hospital_details[[#This Row],[Discount]]</f>
        <v>11470</v>
      </c>
      <c r="T12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1270" spans="1:20" hidden="1">
      <c r="A1270" s="27" t="s">
        <v>2556</v>
      </c>
      <c r="B1270" s="28">
        <f>VLOOKUP(Hospital_details[[#This Row],[PA ID]],Patient_details[],2,0)</f>
        <v>43735</v>
      </c>
      <c r="C1270" s="32">
        <f>VLOOKUP(Hospital_details[[#This Row],[PA ID]],Patient_details[],3,0)</f>
        <v>49</v>
      </c>
      <c r="D1270" s="32" t="str">
        <f>VLOOKUP(Hospital_details[[#This Row],[PA ID]],Patient_details[],4,0)</f>
        <v>M</v>
      </c>
      <c r="E1270" s="27" t="str">
        <f>VLOOKUP(Hospital_details[[#This Row],[PA ID]],Patient_details[],5,0)</f>
        <v>Single-occupancy room overnight</v>
      </c>
      <c r="F1270" s="27" t="str">
        <f>VLOOKUP(Hospital_details[[#This Row],[PA ID]],Patient_details[],6,0)</f>
        <v>Cavan</v>
      </c>
      <c r="G1270" s="33" t="str">
        <f>VLOOKUP(Hospital_details[[#This Row],[PA ID]],Patient_details[],7,0)</f>
        <v>Cavan</v>
      </c>
      <c r="H1270" s="29" t="str">
        <f>VLOOKUP(Hospital_details[[#This Row],[PA ID]],Patient_details[],9,0)</f>
        <v>Anaesthesia, Intensive Care and Pain Medicine</v>
      </c>
      <c r="I1270" s="27" t="s">
        <v>2557</v>
      </c>
      <c r="J1270" s="27" t="str">
        <f>VLOOKUP(Hospital_details[[#This Row],[Diagnosis_ID]],Diagnosis_details[],2,0)</f>
        <v>Surgery</v>
      </c>
      <c r="K1270" s="27" t="str">
        <f>VLOOKUP(Hospital_details[[#This Row],[Diagnosis_ID]],Diagnosis_details[],3,0)</f>
        <v>Medical card holders</v>
      </c>
      <c r="L1270" s="29" t="str">
        <f>VLOOKUP(Hospital_details[[#This Row],[Diagnosis_ID]],Diagnosis_details[],4,0)</f>
        <v>Dr Fauci</v>
      </c>
      <c r="M1270" s="29" t="str">
        <f>VLOOKUP(Hospital_details[[#This Row],[PA ID]],Patient_details[],10,0)</f>
        <v>Aspirin</v>
      </c>
      <c r="N1270" s="29" t="str">
        <f>VLOOKUP(Hospital_details[[#This Row],[PA ID]],Patient_details[],8,0)</f>
        <v>Myocardial ischemia</v>
      </c>
      <c r="O1270" s="30">
        <f>VLOOKUP(Hospital_details[[#This Row],[PA ID]],Patient_details[],11,0)</f>
        <v>11000</v>
      </c>
      <c r="P1270" s="31">
        <f>VLOOKUP(Hospital_details[[#This Row],[PA ID]],Patient_details[],12,0)</f>
        <v>240</v>
      </c>
      <c r="Q1270" s="31">
        <f>VLOOKUP(Hospital_details[[#This Row],[Diagnosis_ID]],Diagnosis_details[],5,0)</f>
        <v>320</v>
      </c>
      <c r="R12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70" s="31">
        <f>Hospital_details[[#This Row],[Hospital Charges]]+Hospital_details[[#This Row],[Price of Treatment]]+Hospital_details[[#This Row],[Consultant Fee]]-Hospital_details[[#This Row],[Discount]]</f>
        <v>11230</v>
      </c>
      <c r="T12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271" spans="1:20">
      <c r="A1271" s="27" t="s">
        <v>2558</v>
      </c>
      <c r="B1271" s="28">
        <f>VLOOKUP(Hospital_details[[#This Row],[PA ID]],Patient_details[],2,0)</f>
        <v>43624</v>
      </c>
      <c r="C1271" s="32">
        <f>VLOOKUP(Hospital_details[[#This Row],[PA ID]],Patient_details[],3,0)</f>
        <v>39</v>
      </c>
      <c r="D1271" s="32" t="str">
        <f>VLOOKUP(Hospital_details[[#This Row],[PA ID]],Patient_details[],4,0)</f>
        <v>F</v>
      </c>
      <c r="E1271" s="27" t="str">
        <f>VLOOKUP(Hospital_details[[#This Row],[PA ID]],Patient_details[],5,0)</f>
        <v>Single-occupancy room overnight</v>
      </c>
      <c r="F1271" s="27" t="str">
        <f>VLOOKUP(Hospital_details[[#This Row],[PA ID]],Patient_details[],6,0)</f>
        <v>Limerick</v>
      </c>
      <c r="G1271" s="33" t="str">
        <f>VLOOKUP(Hospital_details[[#This Row],[PA ID]],Patient_details[],7,0)</f>
        <v>Clare</v>
      </c>
      <c r="H1271" s="29" t="str">
        <f>VLOOKUP(Hospital_details[[#This Row],[PA ID]],Patient_details[],9,0)</f>
        <v>Clinical Haematology</v>
      </c>
      <c r="I1271" s="27" t="s">
        <v>2559</v>
      </c>
      <c r="J1271" s="27" t="str">
        <f>VLOOKUP(Hospital_details[[#This Row],[Diagnosis_ID]],Diagnosis_details[],2,0)</f>
        <v>Therapy</v>
      </c>
      <c r="K1271" s="27" t="str">
        <f>VLOOKUP(Hospital_details[[#This Row],[Diagnosis_ID]],Diagnosis_details[],3,0)</f>
        <v>Medical card holders</v>
      </c>
      <c r="L1271" s="29" t="str">
        <f>VLOOKUP(Hospital_details[[#This Row],[Diagnosis_ID]],Diagnosis_details[],4,0)</f>
        <v>Dr Birx</v>
      </c>
      <c r="M1271" s="29" t="str">
        <f>VLOOKUP(Hospital_details[[#This Row],[PA ID]],Patient_details[],10,0)</f>
        <v>folic acid</v>
      </c>
      <c r="N1271" s="29" t="str">
        <f>VLOOKUP(Hospital_details[[#This Row],[PA ID]],Patient_details[],8,0)</f>
        <v>Bacterial infection</v>
      </c>
      <c r="O1271" s="30">
        <f>VLOOKUP(Hospital_details[[#This Row],[PA ID]],Patient_details[],11,0)</f>
        <v>11000</v>
      </c>
      <c r="P1271" s="31">
        <f>VLOOKUP(Hospital_details[[#This Row],[PA ID]],Patient_details[],12,0)</f>
        <v>70</v>
      </c>
      <c r="Q1271" s="31">
        <f>VLOOKUP(Hospital_details[[#This Row],[Diagnosis_ID]],Diagnosis_details[],5,0)</f>
        <v>350</v>
      </c>
      <c r="R12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71" s="31">
        <f>Hospital_details[[#This Row],[Hospital Charges]]+Hospital_details[[#This Row],[Price of Treatment]]+Hospital_details[[#This Row],[Consultant Fee]]-Hospital_details[[#This Row],[Discount]]</f>
        <v>10320</v>
      </c>
      <c r="T12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1272" spans="1:20" hidden="1">
      <c r="A1272" s="27" t="s">
        <v>2560</v>
      </c>
      <c r="B1272" s="28">
        <f>VLOOKUP(Hospital_details[[#This Row],[PA ID]],Patient_details[],2,0)</f>
        <v>43216</v>
      </c>
      <c r="C1272" s="32">
        <f>VLOOKUP(Hospital_details[[#This Row],[PA ID]],Patient_details[],3,0)</f>
        <v>41</v>
      </c>
      <c r="D1272" s="32" t="str">
        <f>VLOOKUP(Hospital_details[[#This Row],[PA ID]],Patient_details[],4,0)</f>
        <v>F</v>
      </c>
      <c r="E1272" s="27" t="str">
        <f>VLOOKUP(Hospital_details[[#This Row],[PA ID]],Patient_details[],5,0)</f>
        <v>Single-occupancy room overnight</v>
      </c>
      <c r="F1272" s="27" t="str">
        <f>VLOOKUP(Hospital_details[[#This Row],[PA ID]],Patient_details[],6,0)</f>
        <v>Galway</v>
      </c>
      <c r="G1272" s="33" t="str">
        <f>VLOOKUP(Hospital_details[[#This Row],[PA ID]],Patient_details[],7,0)</f>
        <v>Clare</v>
      </c>
      <c r="H1272" s="29" t="str">
        <f>VLOOKUP(Hospital_details[[#This Row],[PA ID]],Patient_details[],9,0)</f>
        <v>Anaesthesia, Intensive Care and Pain Medicine</v>
      </c>
      <c r="I1272" s="27" t="s">
        <v>2561</v>
      </c>
      <c r="J1272" s="27" t="str">
        <f>VLOOKUP(Hospital_details[[#This Row],[Diagnosis_ID]],Diagnosis_details[],2,0)</f>
        <v>Therapy</v>
      </c>
      <c r="K1272" s="27" t="str">
        <f>VLOOKUP(Hospital_details[[#This Row],[Diagnosis_ID]],Diagnosis_details[],3,0)</f>
        <v>Medical card holders</v>
      </c>
      <c r="L1272" s="29" t="str">
        <f>VLOOKUP(Hospital_details[[#This Row],[Diagnosis_ID]],Diagnosis_details[],4,0)</f>
        <v>Dr Fauci</v>
      </c>
      <c r="M1272" s="29" t="str">
        <f>VLOOKUP(Hospital_details[[#This Row],[PA ID]],Patient_details[],10,0)</f>
        <v>Nitrates</v>
      </c>
      <c r="N1272" s="29" t="str">
        <f>VLOOKUP(Hospital_details[[#This Row],[PA ID]],Patient_details[],8,0)</f>
        <v>Myocardial ischemia</v>
      </c>
      <c r="O1272" s="30">
        <f>VLOOKUP(Hospital_details[[#This Row],[PA ID]],Patient_details[],11,0)</f>
        <v>11000</v>
      </c>
      <c r="P1272" s="31">
        <f>VLOOKUP(Hospital_details[[#This Row],[PA ID]],Patient_details[],12,0)</f>
        <v>200</v>
      </c>
      <c r="Q1272" s="31">
        <f>VLOOKUP(Hospital_details[[#This Row],[Diagnosis_ID]],Diagnosis_details[],5,0)</f>
        <v>320</v>
      </c>
      <c r="R12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72" s="31">
        <f>Hospital_details[[#This Row],[Hospital Charges]]+Hospital_details[[#This Row],[Price of Treatment]]+Hospital_details[[#This Row],[Consultant Fee]]-Hospital_details[[#This Row],[Discount]]</f>
        <v>11190</v>
      </c>
      <c r="T12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1273" spans="1:20" hidden="1">
      <c r="A1273" s="27" t="s">
        <v>2562</v>
      </c>
      <c r="B1273" s="28">
        <f>VLOOKUP(Hospital_details[[#This Row],[PA ID]],Patient_details[],2,0)</f>
        <v>43216</v>
      </c>
      <c r="C1273" s="32">
        <f>VLOOKUP(Hospital_details[[#This Row],[PA ID]],Patient_details[],3,0)</f>
        <v>32</v>
      </c>
      <c r="D1273" s="32" t="str">
        <f>VLOOKUP(Hospital_details[[#This Row],[PA ID]],Patient_details[],4,0)</f>
        <v>F</v>
      </c>
      <c r="E1273" s="27" t="str">
        <f>VLOOKUP(Hospital_details[[#This Row],[PA ID]],Patient_details[],5,0)</f>
        <v>Single-occupancy room overnight</v>
      </c>
      <c r="F1273" s="27" t="str">
        <f>VLOOKUP(Hospital_details[[#This Row],[PA ID]],Patient_details[],6,0)</f>
        <v>Kilrush</v>
      </c>
      <c r="G1273" s="33" t="str">
        <f>VLOOKUP(Hospital_details[[#This Row],[PA ID]],Patient_details[],7,0)</f>
        <v>Clare</v>
      </c>
      <c r="H1273" s="29" t="str">
        <f>VLOOKUP(Hospital_details[[#This Row],[PA ID]],Patient_details[],9,0)</f>
        <v>Anaesthesia, Intensive Care and Pain Medicine</v>
      </c>
      <c r="I1273" s="27" t="s">
        <v>2563</v>
      </c>
      <c r="J1273" s="27" t="str">
        <f>VLOOKUP(Hospital_details[[#This Row],[Diagnosis_ID]],Diagnosis_details[],2,0)</f>
        <v>Therapy</v>
      </c>
      <c r="K1273" s="27" t="str">
        <f>VLOOKUP(Hospital_details[[#This Row],[Diagnosis_ID]],Diagnosis_details[],3,0)</f>
        <v>Medical card holders</v>
      </c>
      <c r="L1273" s="29" t="str">
        <f>VLOOKUP(Hospital_details[[#This Row],[Diagnosis_ID]],Diagnosis_details[],4,0)</f>
        <v>Dr Fauci</v>
      </c>
      <c r="M1273" s="29" t="str">
        <f>VLOOKUP(Hospital_details[[#This Row],[PA ID]],Patient_details[],10,0)</f>
        <v>Nitrates</v>
      </c>
      <c r="N1273" s="29" t="str">
        <f>VLOOKUP(Hospital_details[[#This Row],[PA ID]],Patient_details[],8,0)</f>
        <v>Myocardial ischemia</v>
      </c>
      <c r="O1273" s="30">
        <f>VLOOKUP(Hospital_details[[#This Row],[PA ID]],Patient_details[],11,0)</f>
        <v>11000</v>
      </c>
      <c r="P1273" s="31">
        <f>VLOOKUP(Hospital_details[[#This Row],[PA ID]],Patient_details[],12,0)</f>
        <v>150</v>
      </c>
      <c r="Q1273" s="31">
        <f>VLOOKUP(Hospital_details[[#This Row],[Diagnosis_ID]],Diagnosis_details[],5,0)</f>
        <v>320</v>
      </c>
      <c r="R12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73" s="31">
        <f>Hospital_details[[#This Row],[Hospital Charges]]+Hospital_details[[#This Row],[Price of Treatment]]+Hospital_details[[#This Row],[Consultant Fee]]-Hospital_details[[#This Row],[Discount]]</f>
        <v>11140</v>
      </c>
      <c r="T12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274" spans="1:20" hidden="1">
      <c r="A1274" s="27" t="s">
        <v>2564</v>
      </c>
      <c r="B1274" s="28">
        <f>VLOOKUP(Hospital_details[[#This Row],[PA ID]],Patient_details[],2,0)</f>
        <v>43216</v>
      </c>
      <c r="C1274" s="32">
        <f>VLOOKUP(Hospital_details[[#This Row],[PA ID]],Patient_details[],3,0)</f>
        <v>58</v>
      </c>
      <c r="D1274" s="32" t="str">
        <f>VLOOKUP(Hospital_details[[#This Row],[PA ID]],Patient_details[],4,0)</f>
        <v>F</v>
      </c>
      <c r="E1274" s="27" t="str">
        <f>VLOOKUP(Hospital_details[[#This Row],[PA ID]],Patient_details[],5,0)</f>
        <v>Single-occupancy room overnight</v>
      </c>
      <c r="F1274" s="27" t="str">
        <f>VLOOKUP(Hospital_details[[#This Row],[PA ID]],Patient_details[],6,0)</f>
        <v>Midleton</v>
      </c>
      <c r="G1274" s="33" t="str">
        <f>VLOOKUP(Hospital_details[[#This Row],[PA ID]],Patient_details[],7,0)</f>
        <v>Cork</v>
      </c>
      <c r="H1274" s="29" t="str">
        <f>VLOOKUP(Hospital_details[[#This Row],[PA ID]],Patient_details[],9,0)</f>
        <v>Anaesthesia, Intensive Care and Pain Medicine</v>
      </c>
      <c r="I1274" s="27" t="s">
        <v>2565</v>
      </c>
      <c r="J1274" s="27" t="str">
        <f>VLOOKUP(Hospital_details[[#This Row],[Diagnosis_ID]],Diagnosis_details[],2,0)</f>
        <v>Therapy</v>
      </c>
      <c r="K1274" s="27" t="str">
        <f>VLOOKUP(Hospital_details[[#This Row],[Diagnosis_ID]],Diagnosis_details[],3,0)</f>
        <v>Medical card holders</v>
      </c>
      <c r="L1274" s="29" t="str">
        <f>VLOOKUP(Hospital_details[[#This Row],[Diagnosis_ID]],Diagnosis_details[],4,0)</f>
        <v>Dr Fauci</v>
      </c>
      <c r="M1274" s="29" t="str">
        <f>VLOOKUP(Hospital_details[[#This Row],[PA ID]],Patient_details[],10,0)</f>
        <v>Nitrates</v>
      </c>
      <c r="N1274" s="29" t="str">
        <f>VLOOKUP(Hospital_details[[#This Row],[PA ID]],Patient_details[],8,0)</f>
        <v>Myocardial ischemia</v>
      </c>
      <c r="O1274" s="30">
        <f>VLOOKUP(Hospital_details[[#This Row],[PA ID]],Patient_details[],11,0)</f>
        <v>11000</v>
      </c>
      <c r="P1274" s="31">
        <f>VLOOKUP(Hospital_details[[#This Row],[PA ID]],Patient_details[],12,0)</f>
        <v>400</v>
      </c>
      <c r="Q1274" s="31">
        <f>VLOOKUP(Hospital_details[[#This Row],[Diagnosis_ID]],Diagnosis_details[],5,0)</f>
        <v>320</v>
      </c>
      <c r="R12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74" s="31">
        <f>Hospital_details[[#This Row],[Hospital Charges]]+Hospital_details[[#This Row],[Price of Treatment]]+Hospital_details[[#This Row],[Consultant Fee]]-Hospital_details[[#This Row],[Discount]]</f>
        <v>11390</v>
      </c>
      <c r="T12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275" spans="1:20">
      <c r="A1275" s="27" t="s">
        <v>2566</v>
      </c>
      <c r="B1275" s="28">
        <f>VLOOKUP(Hospital_details[[#This Row],[PA ID]],Patient_details[],2,0)</f>
        <v>43246</v>
      </c>
      <c r="C1275" s="32">
        <f>VLOOKUP(Hospital_details[[#This Row],[PA ID]],Patient_details[],3,0)</f>
        <v>56</v>
      </c>
      <c r="D1275" s="32" t="str">
        <f>VLOOKUP(Hospital_details[[#This Row],[PA ID]],Patient_details[],4,0)</f>
        <v>M</v>
      </c>
      <c r="E1275" s="27" t="str">
        <f>VLOOKUP(Hospital_details[[#This Row],[PA ID]],Patient_details[],5,0)</f>
        <v>Day-case</v>
      </c>
      <c r="F1275" s="27" t="str">
        <f>VLOOKUP(Hospital_details[[#This Row],[PA ID]],Patient_details[],6,0)</f>
        <v>Charleville</v>
      </c>
      <c r="G1275" s="33" t="str">
        <f>VLOOKUP(Hospital_details[[#This Row],[PA ID]],Patient_details[],7,0)</f>
        <v>Cork</v>
      </c>
      <c r="H1275" s="29" t="str">
        <f>VLOOKUP(Hospital_details[[#This Row],[PA ID]],Patient_details[],9,0)</f>
        <v>Surgery</v>
      </c>
      <c r="I1275" s="27" t="s">
        <v>2567</v>
      </c>
      <c r="J1275" s="27" t="str">
        <f>VLOOKUP(Hospital_details[[#This Row],[Diagnosis_ID]],Diagnosis_details[],2,0)</f>
        <v>Therapy</v>
      </c>
      <c r="K1275" s="27" t="str">
        <f>VLOOKUP(Hospital_details[[#This Row],[Diagnosis_ID]],Diagnosis_details[],3,0)</f>
        <v>Medical card holders</v>
      </c>
      <c r="L1275" s="29" t="str">
        <f>VLOOKUP(Hospital_details[[#This Row],[Diagnosis_ID]],Diagnosis_details[],4,0)</f>
        <v>Dr Birx</v>
      </c>
      <c r="M1275" s="29" t="str">
        <f>VLOOKUP(Hospital_details[[#This Row],[PA ID]],Patient_details[],10,0)</f>
        <v>Calcium</v>
      </c>
      <c r="N1275" s="29" t="str">
        <f>VLOOKUP(Hospital_details[[#This Row],[PA ID]],Patient_details[],8,0)</f>
        <v>Orthopaedic</v>
      </c>
      <c r="O1275" s="30">
        <f>VLOOKUP(Hospital_details[[#This Row],[PA ID]],Patient_details[],11,0)</f>
        <v>750</v>
      </c>
      <c r="P1275" s="31">
        <f>VLOOKUP(Hospital_details[[#This Row],[PA ID]],Patient_details[],12,0)</f>
        <v>100</v>
      </c>
      <c r="Q1275" s="31">
        <f>VLOOKUP(Hospital_details[[#This Row],[Diagnosis_ID]],Diagnosis_details[],5,0)</f>
        <v>350</v>
      </c>
      <c r="R12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75" s="31">
        <f>Hospital_details[[#This Row],[Hospital Charges]]+Hospital_details[[#This Row],[Price of Treatment]]+Hospital_details[[#This Row],[Consultant Fee]]-Hospital_details[[#This Row],[Discount]]</f>
        <v>1050</v>
      </c>
      <c r="T12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1276" spans="1:20">
      <c r="A1276" s="27" t="s">
        <v>2568</v>
      </c>
      <c r="B1276" s="28">
        <f>VLOOKUP(Hospital_details[[#This Row],[PA ID]],Patient_details[],2,0)</f>
        <v>43246</v>
      </c>
      <c r="C1276" s="32">
        <f>VLOOKUP(Hospital_details[[#This Row],[PA ID]],Patient_details[],3,0)</f>
        <v>37</v>
      </c>
      <c r="D1276" s="32" t="str">
        <f>VLOOKUP(Hospital_details[[#This Row],[PA ID]],Patient_details[],4,0)</f>
        <v>M</v>
      </c>
      <c r="E1276" s="27" t="str">
        <f>VLOOKUP(Hospital_details[[#This Row],[PA ID]],Patient_details[],5,0)</f>
        <v>Single-occupancy room overnight</v>
      </c>
      <c r="F1276" s="27" t="str">
        <f>VLOOKUP(Hospital_details[[#This Row],[PA ID]],Patient_details[],6,0)</f>
        <v>Fermoy</v>
      </c>
      <c r="G1276" s="33" t="str">
        <f>VLOOKUP(Hospital_details[[#This Row],[PA ID]],Patient_details[],7,0)</f>
        <v>Cork</v>
      </c>
      <c r="H1276" s="29" t="str">
        <f>VLOOKUP(Hospital_details[[#This Row],[PA ID]],Patient_details[],9,0)</f>
        <v>Surgery</v>
      </c>
      <c r="I1276" s="27" t="s">
        <v>2569</v>
      </c>
      <c r="J1276" s="27" t="str">
        <f>VLOOKUP(Hospital_details[[#This Row],[Diagnosis_ID]],Diagnosis_details[],2,0)</f>
        <v>Therapy</v>
      </c>
      <c r="K1276" s="27" t="str">
        <f>VLOOKUP(Hospital_details[[#This Row],[Diagnosis_ID]],Diagnosis_details[],3,0)</f>
        <v>Medical card holders</v>
      </c>
      <c r="L1276" s="29" t="str">
        <f>VLOOKUP(Hospital_details[[#This Row],[Diagnosis_ID]],Diagnosis_details[],4,0)</f>
        <v>Dr Birx</v>
      </c>
      <c r="M1276" s="29" t="str">
        <f>VLOOKUP(Hospital_details[[#This Row],[PA ID]],Patient_details[],10,0)</f>
        <v>Aspirin</v>
      </c>
      <c r="N1276" s="29" t="str">
        <f>VLOOKUP(Hospital_details[[#This Row],[PA ID]],Patient_details[],8,0)</f>
        <v>Orthopaedic</v>
      </c>
      <c r="O1276" s="30">
        <f>VLOOKUP(Hospital_details[[#This Row],[PA ID]],Patient_details[],11,0)</f>
        <v>28000</v>
      </c>
      <c r="P1276" s="31">
        <f>VLOOKUP(Hospital_details[[#This Row],[PA ID]],Patient_details[],12,0)</f>
        <v>250</v>
      </c>
      <c r="Q1276" s="31">
        <f>VLOOKUP(Hospital_details[[#This Row],[Diagnosis_ID]],Diagnosis_details[],5,0)</f>
        <v>350</v>
      </c>
      <c r="R12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76" s="31">
        <f>Hospital_details[[#This Row],[Hospital Charges]]+Hospital_details[[#This Row],[Price of Treatment]]+Hospital_details[[#This Row],[Consultant Fee]]-Hospital_details[[#This Row],[Discount]]</f>
        <v>25800</v>
      </c>
      <c r="T12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7740</v>
      </c>
    </row>
    <row r="1277" spans="1:20">
      <c r="A1277" s="27" t="s">
        <v>2570</v>
      </c>
      <c r="B1277" s="28">
        <f>VLOOKUP(Hospital_details[[#This Row],[PA ID]],Patient_details[],2,0)</f>
        <v>43246</v>
      </c>
      <c r="C1277" s="32">
        <f>VLOOKUP(Hospital_details[[#This Row],[PA ID]],Patient_details[],3,0)</f>
        <v>39</v>
      </c>
      <c r="D1277" s="32" t="str">
        <f>VLOOKUP(Hospital_details[[#This Row],[PA ID]],Patient_details[],4,0)</f>
        <v>M</v>
      </c>
      <c r="E1277" s="27" t="str">
        <f>VLOOKUP(Hospital_details[[#This Row],[PA ID]],Patient_details[],5,0)</f>
        <v>Single-occupancy room overnight</v>
      </c>
      <c r="F1277" s="27" t="str">
        <f>VLOOKUP(Hospital_details[[#This Row],[PA ID]],Patient_details[],6,0)</f>
        <v>Kinsale</v>
      </c>
      <c r="G1277" s="33" t="str">
        <f>VLOOKUP(Hospital_details[[#This Row],[PA ID]],Patient_details[],7,0)</f>
        <v>Cork</v>
      </c>
      <c r="H1277" s="29" t="str">
        <f>VLOOKUP(Hospital_details[[#This Row],[PA ID]],Patient_details[],9,0)</f>
        <v>Surgery</v>
      </c>
      <c r="I1277" s="27" t="s">
        <v>2571</v>
      </c>
      <c r="J1277" s="27" t="str">
        <f>VLOOKUP(Hospital_details[[#This Row],[Diagnosis_ID]],Diagnosis_details[],2,0)</f>
        <v>Therapy</v>
      </c>
      <c r="K1277" s="27" t="str">
        <f>VLOOKUP(Hospital_details[[#This Row],[Diagnosis_ID]],Diagnosis_details[],3,0)</f>
        <v>Medical card holders</v>
      </c>
      <c r="L1277" s="29" t="str">
        <f>VLOOKUP(Hospital_details[[#This Row],[Diagnosis_ID]],Diagnosis_details[],4,0)</f>
        <v>Dr Birx</v>
      </c>
      <c r="M1277" s="29" t="str">
        <f>VLOOKUP(Hospital_details[[#This Row],[PA ID]],Patient_details[],10,0)</f>
        <v>Calcium</v>
      </c>
      <c r="N1277" s="29" t="str">
        <f>VLOOKUP(Hospital_details[[#This Row],[PA ID]],Patient_details[],8,0)</f>
        <v>Orthopaedic</v>
      </c>
      <c r="O1277" s="30">
        <f>VLOOKUP(Hospital_details[[#This Row],[PA ID]],Patient_details[],11,0)</f>
        <v>28000</v>
      </c>
      <c r="P1277" s="31">
        <f>VLOOKUP(Hospital_details[[#This Row],[PA ID]],Patient_details[],12,0)</f>
        <v>150</v>
      </c>
      <c r="Q1277" s="31">
        <f>VLOOKUP(Hospital_details[[#This Row],[Diagnosis_ID]],Diagnosis_details[],5,0)</f>
        <v>350</v>
      </c>
      <c r="R12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77" s="31">
        <f>Hospital_details[[#This Row],[Hospital Charges]]+Hospital_details[[#This Row],[Price of Treatment]]+Hospital_details[[#This Row],[Consultant Fee]]-Hospital_details[[#This Row],[Discount]]</f>
        <v>25700</v>
      </c>
      <c r="T12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7710</v>
      </c>
    </row>
    <row r="1278" spans="1:20">
      <c r="A1278" s="27" t="s">
        <v>2572</v>
      </c>
      <c r="B1278" s="28">
        <f>VLOOKUP(Hospital_details[[#This Row],[PA ID]],Patient_details[],2,0)</f>
        <v>43246</v>
      </c>
      <c r="C1278" s="32">
        <f>VLOOKUP(Hospital_details[[#This Row],[PA ID]],Patient_details[],3,0)</f>
        <v>26</v>
      </c>
      <c r="D1278" s="32" t="str">
        <f>VLOOKUP(Hospital_details[[#This Row],[PA ID]],Patient_details[],4,0)</f>
        <v>F</v>
      </c>
      <c r="E1278" s="27" t="str">
        <f>VLOOKUP(Hospital_details[[#This Row],[PA ID]],Patient_details[],5,0)</f>
        <v>Single-occupancy room overnight</v>
      </c>
      <c r="F1278" s="27" t="str">
        <f>VLOOKUP(Hospital_details[[#This Row],[PA ID]],Patient_details[],6,0)</f>
        <v>Cork - Dunmanway</v>
      </c>
      <c r="G1278" s="33" t="str">
        <f>VLOOKUP(Hospital_details[[#This Row],[PA ID]],Patient_details[],7,0)</f>
        <v>Cork</v>
      </c>
      <c r="H1278" s="29" t="str">
        <f>VLOOKUP(Hospital_details[[#This Row],[PA ID]],Patient_details[],9,0)</f>
        <v>Surgery</v>
      </c>
      <c r="I1278" s="27" t="s">
        <v>2573</v>
      </c>
      <c r="J1278" s="27" t="str">
        <f>VLOOKUP(Hospital_details[[#This Row],[Diagnosis_ID]],Diagnosis_details[],2,0)</f>
        <v>Therapy</v>
      </c>
      <c r="K1278" s="27" t="str">
        <f>VLOOKUP(Hospital_details[[#This Row],[Diagnosis_ID]],Diagnosis_details[],3,0)</f>
        <v>Medical card holders</v>
      </c>
      <c r="L1278" s="29" t="str">
        <f>VLOOKUP(Hospital_details[[#This Row],[Diagnosis_ID]],Diagnosis_details[],4,0)</f>
        <v>Dr Birx</v>
      </c>
      <c r="M1278" s="29" t="str">
        <f>VLOOKUP(Hospital_details[[#This Row],[PA ID]],Patient_details[],10,0)</f>
        <v>Acetaminophen</v>
      </c>
      <c r="N1278" s="29" t="str">
        <f>VLOOKUP(Hospital_details[[#This Row],[PA ID]],Patient_details[],8,0)</f>
        <v>Orthopaedic</v>
      </c>
      <c r="O1278" s="30">
        <f>VLOOKUP(Hospital_details[[#This Row],[PA ID]],Patient_details[],11,0)</f>
        <v>28000</v>
      </c>
      <c r="P1278" s="31">
        <f>VLOOKUP(Hospital_details[[#This Row],[PA ID]],Patient_details[],12,0)</f>
        <v>50</v>
      </c>
      <c r="Q1278" s="31">
        <f>VLOOKUP(Hospital_details[[#This Row],[Diagnosis_ID]],Diagnosis_details[],5,0)</f>
        <v>350</v>
      </c>
      <c r="R12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78" s="31">
        <f>Hospital_details[[#This Row],[Hospital Charges]]+Hospital_details[[#This Row],[Price of Treatment]]+Hospital_details[[#This Row],[Consultant Fee]]-Hospital_details[[#This Row],[Discount]]</f>
        <v>25600</v>
      </c>
      <c r="T12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7680</v>
      </c>
    </row>
    <row r="1279" spans="1:20">
      <c r="A1279" s="27" t="s">
        <v>2574</v>
      </c>
      <c r="B1279" s="28">
        <f>VLOOKUP(Hospital_details[[#This Row],[PA ID]],Patient_details[],2,0)</f>
        <v>43227</v>
      </c>
      <c r="C1279" s="32">
        <f>VLOOKUP(Hospital_details[[#This Row],[PA ID]],Patient_details[],3,0)</f>
        <v>31</v>
      </c>
      <c r="D1279" s="32" t="str">
        <f>VLOOKUP(Hospital_details[[#This Row],[PA ID]],Patient_details[],4,0)</f>
        <v>F</v>
      </c>
      <c r="E1279" s="27" t="str">
        <f>VLOOKUP(Hospital_details[[#This Row],[PA ID]],Patient_details[],5,0)</f>
        <v>Day-case</v>
      </c>
      <c r="F1279" s="27" t="str">
        <f>VLOOKUP(Hospital_details[[#This Row],[PA ID]],Patient_details[],6,0)</f>
        <v>Skibbereen</v>
      </c>
      <c r="G1279" s="33" t="str">
        <f>VLOOKUP(Hospital_details[[#This Row],[PA ID]],Patient_details[],7,0)</f>
        <v>Cork</v>
      </c>
      <c r="H1279" s="29" t="str">
        <f>VLOOKUP(Hospital_details[[#This Row],[PA ID]],Patient_details[],9,0)</f>
        <v>Clinical Haematology</v>
      </c>
      <c r="I1279" s="27" t="s">
        <v>2575</v>
      </c>
      <c r="J1279" s="27" t="str">
        <f>VLOOKUP(Hospital_details[[#This Row],[Diagnosis_ID]],Diagnosis_details[],2,0)</f>
        <v>Therapy</v>
      </c>
      <c r="K1279" s="27" t="str">
        <f>VLOOKUP(Hospital_details[[#This Row],[Diagnosis_ID]],Diagnosis_details[],3,0)</f>
        <v>Medical card holders</v>
      </c>
      <c r="L1279" s="29" t="str">
        <f>VLOOKUP(Hospital_details[[#This Row],[Diagnosis_ID]],Diagnosis_details[],4,0)</f>
        <v>Dr Birx</v>
      </c>
      <c r="M1279" s="29" t="str">
        <f>VLOOKUP(Hospital_details[[#This Row],[PA ID]],Patient_details[],10,0)</f>
        <v>folic acid</v>
      </c>
      <c r="N1279" s="29" t="str">
        <f>VLOOKUP(Hospital_details[[#This Row],[PA ID]],Patient_details[],8,0)</f>
        <v>Bacterial infection</v>
      </c>
      <c r="O1279" s="30">
        <f>VLOOKUP(Hospital_details[[#This Row],[PA ID]],Patient_details[],11,0)</f>
        <v>750</v>
      </c>
      <c r="P1279" s="31">
        <f>VLOOKUP(Hospital_details[[#This Row],[PA ID]],Patient_details[],12,0)</f>
        <v>150</v>
      </c>
      <c r="Q1279" s="31">
        <f>VLOOKUP(Hospital_details[[#This Row],[Diagnosis_ID]],Diagnosis_details[],5,0)</f>
        <v>350</v>
      </c>
      <c r="R12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79" s="31">
        <f>Hospital_details[[#This Row],[Hospital Charges]]+Hospital_details[[#This Row],[Price of Treatment]]+Hospital_details[[#This Row],[Consultant Fee]]-Hospital_details[[#This Row],[Discount]]</f>
        <v>1100</v>
      </c>
      <c r="T12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1280" spans="1:20" hidden="1">
      <c r="A1280" s="27" t="s">
        <v>2576</v>
      </c>
      <c r="B1280" s="28">
        <f>VLOOKUP(Hospital_details[[#This Row],[PA ID]],Patient_details[],2,0)</f>
        <v>42624</v>
      </c>
      <c r="C1280" s="32">
        <f>VLOOKUP(Hospital_details[[#This Row],[PA ID]],Patient_details[],3,0)</f>
        <v>46</v>
      </c>
      <c r="D1280" s="32" t="str">
        <f>VLOOKUP(Hospital_details[[#This Row],[PA ID]],Patient_details[],4,0)</f>
        <v>F</v>
      </c>
      <c r="E1280" s="27" t="str">
        <f>VLOOKUP(Hospital_details[[#This Row],[PA ID]],Patient_details[],5,0)</f>
        <v>Single-occupancy room overnight</v>
      </c>
      <c r="F1280" s="27" t="str">
        <f>VLOOKUP(Hospital_details[[#This Row],[PA ID]],Patient_details[],6,0)</f>
        <v>Tuam</v>
      </c>
      <c r="G1280" s="33" t="str">
        <f>VLOOKUP(Hospital_details[[#This Row],[PA ID]],Patient_details[],7,0)</f>
        <v>Galway</v>
      </c>
      <c r="H1280" s="29" t="str">
        <f>VLOOKUP(Hospital_details[[#This Row],[PA ID]],Patient_details[],9,0)</f>
        <v>Clinical Research Centre</v>
      </c>
      <c r="I1280" s="27" t="s">
        <v>2577</v>
      </c>
      <c r="J1280" s="27" t="str">
        <f>VLOOKUP(Hospital_details[[#This Row],[Diagnosis_ID]],Diagnosis_details[],2,0)</f>
        <v>Therapy</v>
      </c>
      <c r="K1280" s="27" t="str">
        <f>VLOOKUP(Hospital_details[[#This Row],[Diagnosis_ID]],Diagnosis_details[],3,0)</f>
        <v>Medical card holders</v>
      </c>
      <c r="L1280" s="29" t="str">
        <f>VLOOKUP(Hospital_details[[#This Row],[Diagnosis_ID]],Diagnosis_details[],4,0)</f>
        <v>Dr Fauci</v>
      </c>
      <c r="M1280" s="29" t="str">
        <f>VLOOKUP(Hospital_details[[#This Row],[PA ID]],Patient_details[],10,0)</f>
        <v>levodopa</v>
      </c>
      <c r="N1280" s="29" t="str">
        <f>VLOOKUP(Hospital_details[[#This Row],[PA ID]],Patient_details[],8,0)</f>
        <v>Parkinson's disease</v>
      </c>
      <c r="O1280" s="30">
        <f>VLOOKUP(Hospital_details[[#This Row],[PA ID]],Patient_details[],11,0)</f>
        <v>11000</v>
      </c>
      <c r="P1280" s="31">
        <f>VLOOKUP(Hospital_details[[#This Row],[PA ID]],Patient_details[],12,0)</f>
        <v>105</v>
      </c>
      <c r="Q1280" s="31">
        <f>VLOOKUP(Hospital_details[[#This Row],[Diagnosis_ID]],Diagnosis_details[],5,0)</f>
        <v>320</v>
      </c>
      <c r="R12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80" s="31">
        <f>Hospital_details[[#This Row],[Hospital Charges]]+Hospital_details[[#This Row],[Price of Treatment]]+Hospital_details[[#This Row],[Consultant Fee]]-Hospital_details[[#This Row],[Discount]]</f>
        <v>11095</v>
      </c>
      <c r="T12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281" spans="1:20" hidden="1">
      <c r="A1281" s="27" t="s">
        <v>2578</v>
      </c>
      <c r="B1281" s="28">
        <f>VLOOKUP(Hospital_details[[#This Row],[PA ID]],Patient_details[],2,0)</f>
        <v>42624</v>
      </c>
      <c r="C1281" s="32">
        <f>VLOOKUP(Hospital_details[[#This Row],[PA ID]],Patient_details[],3,0)</f>
        <v>36</v>
      </c>
      <c r="D1281" s="32" t="str">
        <f>VLOOKUP(Hospital_details[[#This Row],[PA ID]],Patient_details[],4,0)</f>
        <v>M</v>
      </c>
      <c r="E1281" s="27" t="str">
        <f>VLOOKUP(Hospital_details[[#This Row],[PA ID]],Patient_details[],5,0)</f>
        <v>Multiple-occupancy room overnight</v>
      </c>
      <c r="F1281" s="27" t="str">
        <f>VLOOKUP(Hospital_details[[#This Row],[PA ID]],Patient_details[],6,0)</f>
        <v>Loughrea</v>
      </c>
      <c r="G1281" s="33" t="str">
        <f>VLOOKUP(Hospital_details[[#This Row],[PA ID]],Patient_details[],7,0)</f>
        <v>Galway</v>
      </c>
      <c r="H1281" s="29" t="str">
        <f>VLOOKUP(Hospital_details[[#This Row],[PA ID]],Patient_details[],9,0)</f>
        <v>Clinical Research Centre</v>
      </c>
      <c r="I1281" s="27" t="s">
        <v>2579</v>
      </c>
      <c r="J1281" s="27" t="str">
        <f>VLOOKUP(Hospital_details[[#This Row],[Diagnosis_ID]],Diagnosis_details[],2,0)</f>
        <v>Therapy</v>
      </c>
      <c r="K1281" s="27" t="str">
        <f>VLOOKUP(Hospital_details[[#This Row],[Diagnosis_ID]],Diagnosis_details[],3,0)</f>
        <v>Medical card holders</v>
      </c>
      <c r="L1281" s="29" t="str">
        <f>VLOOKUP(Hospital_details[[#This Row],[Diagnosis_ID]],Diagnosis_details[],4,0)</f>
        <v>Dr Fauci</v>
      </c>
      <c r="M1281" s="29" t="str">
        <f>VLOOKUP(Hospital_details[[#This Row],[PA ID]],Patient_details[],10,0)</f>
        <v>levodopa</v>
      </c>
      <c r="N1281" s="29" t="str">
        <f>VLOOKUP(Hospital_details[[#This Row],[PA ID]],Patient_details[],8,0)</f>
        <v>Parkinson's disease</v>
      </c>
      <c r="O1281" s="30">
        <f>VLOOKUP(Hospital_details[[#This Row],[PA ID]],Patient_details[],11,0)</f>
        <v>5000</v>
      </c>
      <c r="P1281" s="31">
        <f>VLOOKUP(Hospital_details[[#This Row],[PA ID]],Patient_details[],12,0)</f>
        <v>140</v>
      </c>
      <c r="Q1281" s="31">
        <f>VLOOKUP(Hospital_details[[#This Row],[Diagnosis_ID]],Diagnosis_details[],5,0)</f>
        <v>320</v>
      </c>
      <c r="R12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81" s="31">
        <f>Hospital_details[[#This Row],[Hospital Charges]]+Hospital_details[[#This Row],[Price of Treatment]]+Hospital_details[[#This Row],[Consultant Fee]]-Hospital_details[[#This Row],[Discount]]</f>
        <v>5310</v>
      </c>
      <c r="T12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1593</v>
      </c>
    </row>
    <row r="1282" spans="1:20">
      <c r="A1282" s="27" t="s">
        <v>2580</v>
      </c>
      <c r="B1282" s="28">
        <f>VLOOKUP(Hospital_details[[#This Row],[PA ID]],Patient_details[],2,0)</f>
        <v>43349</v>
      </c>
      <c r="C1282" s="32">
        <f>VLOOKUP(Hospital_details[[#This Row],[PA ID]],Patient_details[],3,0)</f>
        <v>39</v>
      </c>
      <c r="D1282" s="32" t="str">
        <f>VLOOKUP(Hospital_details[[#This Row],[PA ID]],Patient_details[],4,0)</f>
        <v>M</v>
      </c>
      <c r="E1282" s="27" t="str">
        <f>VLOOKUP(Hospital_details[[#This Row],[PA ID]],Patient_details[],5,0)</f>
        <v>Day-case</v>
      </c>
      <c r="F1282" s="27" t="str">
        <f>VLOOKUP(Hospital_details[[#This Row],[PA ID]],Patient_details[],6,0)</f>
        <v>Ballinasloe</v>
      </c>
      <c r="G1282" s="33" t="str">
        <f>VLOOKUP(Hospital_details[[#This Row],[PA ID]],Patient_details[],7,0)</f>
        <v>Galway</v>
      </c>
      <c r="H1282" s="29" t="str">
        <f>VLOOKUP(Hospital_details[[#This Row],[PA ID]],Patient_details[],9,0)</f>
        <v>Surgery</v>
      </c>
      <c r="I1282" s="27" t="s">
        <v>2581</v>
      </c>
      <c r="J1282" s="27" t="str">
        <f>VLOOKUP(Hospital_details[[#This Row],[Diagnosis_ID]],Diagnosis_details[],2,0)</f>
        <v>Surgery</v>
      </c>
      <c r="K1282" s="27" t="str">
        <f>VLOOKUP(Hospital_details[[#This Row],[Diagnosis_ID]],Diagnosis_details[],3,0)</f>
        <v>Medical card holders</v>
      </c>
      <c r="L1282" s="29" t="str">
        <f>VLOOKUP(Hospital_details[[#This Row],[Diagnosis_ID]],Diagnosis_details[],4,0)</f>
        <v>Dr Birx</v>
      </c>
      <c r="M1282" s="29" t="str">
        <f>VLOOKUP(Hospital_details[[#This Row],[PA ID]],Patient_details[],10,0)</f>
        <v>Acetaminophen</v>
      </c>
      <c r="N1282" s="29" t="str">
        <f>VLOOKUP(Hospital_details[[#This Row],[PA ID]],Patient_details[],8,0)</f>
        <v>Orthopaedic</v>
      </c>
      <c r="O1282" s="30">
        <f>VLOOKUP(Hospital_details[[#This Row],[PA ID]],Patient_details[],11,0)</f>
        <v>750</v>
      </c>
      <c r="P1282" s="31">
        <f>VLOOKUP(Hospital_details[[#This Row],[PA ID]],Patient_details[],12,0)</f>
        <v>150</v>
      </c>
      <c r="Q1282" s="31">
        <f>VLOOKUP(Hospital_details[[#This Row],[Diagnosis_ID]],Diagnosis_details[],5,0)</f>
        <v>350</v>
      </c>
      <c r="R12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82" s="31">
        <f>Hospital_details[[#This Row],[Hospital Charges]]+Hospital_details[[#This Row],[Price of Treatment]]+Hospital_details[[#This Row],[Consultant Fee]]-Hospital_details[[#This Row],[Discount]]</f>
        <v>1100</v>
      </c>
      <c r="T12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1283" spans="1:20">
      <c r="A1283" s="27" t="s">
        <v>2582</v>
      </c>
      <c r="B1283" s="28">
        <f>VLOOKUP(Hospital_details[[#This Row],[PA ID]],Patient_details[],2,0)</f>
        <v>43566</v>
      </c>
      <c r="C1283" s="32">
        <f>VLOOKUP(Hospital_details[[#This Row],[PA ID]],Patient_details[],3,0)</f>
        <v>53</v>
      </c>
      <c r="D1283" s="32" t="str">
        <f>VLOOKUP(Hospital_details[[#This Row],[PA ID]],Patient_details[],4,0)</f>
        <v>F</v>
      </c>
      <c r="E1283" s="27" t="str">
        <f>VLOOKUP(Hospital_details[[#This Row],[PA ID]],Patient_details[],5,0)</f>
        <v>Multiple-occupancy room overnight</v>
      </c>
      <c r="F1283" s="27" t="str">
        <f>VLOOKUP(Hospital_details[[#This Row],[PA ID]],Patient_details[],6,0)</f>
        <v>Listowel</v>
      </c>
      <c r="G1283" s="33" t="str">
        <f>VLOOKUP(Hospital_details[[#This Row],[PA ID]],Patient_details[],7,0)</f>
        <v>Kerry</v>
      </c>
      <c r="H1283" s="29" t="str">
        <f>VLOOKUP(Hospital_details[[#This Row],[PA ID]],Patient_details[],9,0)</f>
        <v>Surgery</v>
      </c>
      <c r="I1283" s="27" t="s">
        <v>2583</v>
      </c>
      <c r="J1283" s="27" t="str">
        <f>VLOOKUP(Hospital_details[[#This Row],[Diagnosis_ID]],Diagnosis_details[],2,0)</f>
        <v>Surgery</v>
      </c>
      <c r="K1283" s="27" t="str">
        <f>VLOOKUP(Hospital_details[[#This Row],[Diagnosis_ID]],Diagnosis_details[],3,0)</f>
        <v>Medical card holders</v>
      </c>
      <c r="L1283" s="29" t="str">
        <f>VLOOKUP(Hospital_details[[#This Row],[Diagnosis_ID]],Diagnosis_details[],4,0)</f>
        <v>Dr Birx</v>
      </c>
      <c r="M1283" s="29" t="str">
        <f>VLOOKUP(Hospital_details[[#This Row],[PA ID]],Patient_details[],10,0)</f>
        <v>Calcium</v>
      </c>
      <c r="N1283" s="29" t="str">
        <f>VLOOKUP(Hospital_details[[#This Row],[PA ID]],Patient_details[],8,0)</f>
        <v>Orthopaedic</v>
      </c>
      <c r="O1283" s="30">
        <f>VLOOKUP(Hospital_details[[#This Row],[PA ID]],Patient_details[],11,0)</f>
        <v>8000</v>
      </c>
      <c r="P1283" s="31">
        <f>VLOOKUP(Hospital_details[[#This Row],[PA ID]],Patient_details[],12,0)</f>
        <v>105</v>
      </c>
      <c r="Q1283" s="31">
        <f>VLOOKUP(Hospital_details[[#This Row],[Diagnosis_ID]],Diagnosis_details[],5,0)</f>
        <v>350</v>
      </c>
      <c r="R12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283" s="31">
        <f>Hospital_details[[#This Row],[Hospital Charges]]+Hospital_details[[#This Row],[Price of Treatment]]+Hospital_details[[#This Row],[Consultant Fee]]-Hospital_details[[#This Row],[Discount]]</f>
        <v>7655</v>
      </c>
      <c r="T12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2296.5</v>
      </c>
    </row>
    <row r="1284" spans="1:20">
      <c r="A1284" s="27" t="s">
        <v>2584</v>
      </c>
      <c r="B1284" s="28">
        <f>VLOOKUP(Hospital_details[[#This Row],[PA ID]],Patient_details[],2,0)</f>
        <v>43566</v>
      </c>
      <c r="C1284" s="32">
        <f>VLOOKUP(Hospital_details[[#This Row],[PA ID]],Patient_details[],3,0)</f>
        <v>38</v>
      </c>
      <c r="D1284" s="32" t="str">
        <f>VLOOKUP(Hospital_details[[#This Row],[PA ID]],Patient_details[],4,0)</f>
        <v>F</v>
      </c>
      <c r="E1284" s="27" t="str">
        <f>VLOOKUP(Hospital_details[[#This Row],[PA ID]],Patient_details[],5,0)</f>
        <v>Single-occupancy room overnight</v>
      </c>
      <c r="F1284" s="27" t="str">
        <f>VLOOKUP(Hospital_details[[#This Row],[PA ID]],Patient_details[],6,0)</f>
        <v>Tralee</v>
      </c>
      <c r="G1284" s="33" t="str">
        <f>VLOOKUP(Hospital_details[[#This Row],[PA ID]],Patient_details[],7,0)</f>
        <v>Kerry</v>
      </c>
      <c r="H1284" s="29" t="str">
        <f>VLOOKUP(Hospital_details[[#This Row],[PA ID]],Patient_details[],9,0)</f>
        <v>Surgery</v>
      </c>
      <c r="I1284" s="27" t="s">
        <v>2585</v>
      </c>
      <c r="J1284" s="27" t="str">
        <f>VLOOKUP(Hospital_details[[#This Row],[Diagnosis_ID]],Diagnosis_details[],2,0)</f>
        <v>Surgery</v>
      </c>
      <c r="K1284" s="27" t="str">
        <f>VLOOKUP(Hospital_details[[#This Row],[Diagnosis_ID]],Diagnosis_details[],3,0)</f>
        <v>Medical card holders</v>
      </c>
      <c r="L1284" s="29" t="str">
        <f>VLOOKUP(Hospital_details[[#This Row],[Diagnosis_ID]],Diagnosis_details[],4,0)</f>
        <v>Dr Birx</v>
      </c>
      <c r="M1284" s="29" t="str">
        <f>VLOOKUP(Hospital_details[[#This Row],[PA ID]],Patient_details[],10,0)</f>
        <v>Calcium</v>
      </c>
      <c r="N1284" s="29" t="str">
        <f>VLOOKUP(Hospital_details[[#This Row],[PA ID]],Patient_details[],8,0)</f>
        <v>Orthopaedic</v>
      </c>
      <c r="O1284" s="30">
        <f>VLOOKUP(Hospital_details[[#This Row],[PA ID]],Patient_details[],11,0)</f>
        <v>28000</v>
      </c>
      <c r="P1284" s="31">
        <f>VLOOKUP(Hospital_details[[#This Row],[PA ID]],Patient_details[],12,0)</f>
        <v>35</v>
      </c>
      <c r="Q1284" s="31">
        <f>VLOOKUP(Hospital_details[[#This Row],[Diagnosis_ID]],Diagnosis_details[],5,0)</f>
        <v>350</v>
      </c>
      <c r="R12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84" s="31">
        <f>Hospital_details[[#This Row],[Hospital Charges]]+Hospital_details[[#This Row],[Price of Treatment]]+Hospital_details[[#This Row],[Consultant Fee]]-Hospital_details[[#This Row],[Discount]]</f>
        <v>25585</v>
      </c>
      <c r="T12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7675.5</v>
      </c>
    </row>
    <row r="1285" spans="1:20">
      <c r="A1285" s="27" t="s">
        <v>2586</v>
      </c>
      <c r="B1285" s="28">
        <f>VLOOKUP(Hospital_details[[#This Row],[PA ID]],Patient_details[],2,0)</f>
        <v>43566</v>
      </c>
      <c r="C1285" s="32">
        <f>VLOOKUP(Hospital_details[[#This Row],[PA ID]],Patient_details[],3,0)</f>
        <v>37</v>
      </c>
      <c r="D1285" s="32" t="str">
        <f>VLOOKUP(Hospital_details[[#This Row],[PA ID]],Patient_details[],4,0)</f>
        <v>M</v>
      </c>
      <c r="E1285" s="27" t="str">
        <f>VLOOKUP(Hospital_details[[#This Row],[PA ID]],Patient_details[],5,0)</f>
        <v>Single-occupancy room overnight</v>
      </c>
      <c r="F1285" s="27" t="str">
        <f>VLOOKUP(Hospital_details[[#This Row],[PA ID]],Patient_details[],6,0)</f>
        <v>Killarney</v>
      </c>
      <c r="G1285" s="33" t="str">
        <f>VLOOKUP(Hospital_details[[#This Row],[PA ID]],Patient_details[],7,0)</f>
        <v>Kerry</v>
      </c>
      <c r="H1285" s="29" t="str">
        <f>VLOOKUP(Hospital_details[[#This Row],[PA ID]],Patient_details[],9,0)</f>
        <v>Surgery</v>
      </c>
      <c r="I1285" s="27" t="s">
        <v>2587</v>
      </c>
      <c r="J1285" s="27" t="str">
        <f>VLOOKUP(Hospital_details[[#This Row],[Diagnosis_ID]],Diagnosis_details[],2,0)</f>
        <v>Surgery</v>
      </c>
      <c r="K1285" s="27" t="str">
        <f>VLOOKUP(Hospital_details[[#This Row],[Diagnosis_ID]],Diagnosis_details[],3,0)</f>
        <v>Medical card holders</v>
      </c>
      <c r="L1285" s="29" t="str">
        <f>VLOOKUP(Hospital_details[[#This Row],[Diagnosis_ID]],Diagnosis_details[],4,0)</f>
        <v>Dr Birx</v>
      </c>
      <c r="M1285" s="29" t="str">
        <f>VLOOKUP(Hospital_details[[#This Row],[PA ID]],Patient_details[],10,0)</f>
        <v>Calcium</v>
      </c>
      <c r="N1285" s="29" t="str">
        <f>VLOOKUP(Hospital_details[[#This Row],[PA ID]],Patient_details[],8,0)</f>
        <v>Orthopaedic</v>
      </c>
      <c r="O1285" s="30">
        <f>VLOOKUP(Hospital_details[[#This Row],[PA ID]],Patient_details[],11,0)</f>
        <v>28000</v>
      </c>
      <c r="P1285" s="31">
        <f>VLOOKUP(Hospital_details[[#This Row],[PA ID]],Patient_details[],12,0)</f>
        <v>105</v>
      </c>
      <c r="Q1285" s="31">
        <f>VLOOKUP(Hospital_details[[#This Row],[Diagnosis_ID]],Diagnosis_details[],5,0)</f>
        <v>350</v>
      </c>
      <c r="R12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285" s="31">
        <f>Hospital_details[[#This Row],[Hospital Charges]]+Hospital_details[[#This Row],[Price of Treatment]]+Hospital_details[[#This Row],[Consultant Fee]]-Hospital_details[[#This Row],[Discount]]</f>
        <v>25655</v>
      </c>
      <c r="T12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286" spans="1:20">
      <c r="A1286" s="27" t="s">
        <v>2588</v>
      </c>
      <c r="B1286" s="28">
        <f>VLOOKUP(Hospital_details[[#This Row],[PA ID]],Patient_details[],2,0)</f>
        <v>43081</v>
      </c>
      <c r="C1286" s="32">
        <f>VLOOKUP(Hospital_details[[#This Row],[PA ID]],Patient_details[],3,0)</f>
        <v>47</v>
      </c>
      <c r="D1286" s="32" t="str">
        <f>VLOOKUP(Hospital_details[[#This Row],[PA ID]],Patient_details[],4,0)</f>
        <v>F</v>
      </c>
      <c r="E1286" s="27" t="str">
        <f>VLOOKUP(Hospital_details[[#This Row],[PA ID]],Patient_details[],5,0)</f>
        <v>Single-occupancy room overnight</v>
      </c>
      <c r="F1286" s="27" t="str">
        <f>VLOOKUP(Hospital_details[[#This Row],[PA ID]],Patient_details[],6,0)</f>
        <v>Cavan</v>
      </c>
      <c r="G1286" s="33" t="str">
        <f>VLOOKUP(Hospital_details[[#This Row],[PA ID]],Patient_details[],7,0)</f>
        <v>Leitrim</v>
      </c>
      <c r="H1286" s="29" t="str">
        <f>VLOOKUP(Hospital_details[[#This Row],[PA ID]],Patient_details[],9,0)</f>
        <v>Clinical Haematology</v>
      </c>
      <c r="I1286" s="27" t="s">
        <v>2589</v>
      </c>
      <c r="J1286" s="27" t="str">
        <f>VLOOKUP(Hospital_details[[#This Row],[Diagnosis_ID]],Diagnosis_details[],2,0)</f>
        <v>Therapy</v>
      </c>
      <c r="K1286" s="27" t="str">
        <f>VLOOKUP(Hospital_details[[#This Row],[Diagnosis_ID]],Diagnosis_details[],3,0)</f>
        <v>Medical card holders</v>
      </c>
      <c r="L1286" s="29" t="str">
        <f>VLOOKUP(Hospital_details[[#This Row],[Diagnosis_ID]],Diagnosis_details[],4,0)</f>
        <v>Dr Birx</v>
      </c>
      <c r="M1286" s="29" t="str">
        <f>VLOOKUP(Hospital_details[[#This Row],[PA ID]],Patient_details[],10,0)</f>
        <v>folic acid</v>
      </c>
      <c r="N1286" s="29" t="str">
        <f>VLOOKUP(Hospital_details[[#This Row],[PA ID]],Patient_details[],8,0)</f>
        <v>Bacterial infection</v>
      </c>
      <c r="O1286" s="30">
        <f>VLOOKUP(Hospital_details[[#This Row],[PA ID]],Patient_details[],11,0)</f>
        <v>11000</v>
      </c>
      <c r="P1286" s="31">
        <f>VLOOKUP(Hospital_details[[#This Row],[PA ID]],Patient_details[],12,0)</f>
        <v>350</v>
      </c>
      <c r="Q1286" s="31">
        <f>VLOOKUP(Hospital_details[[#This Row],[Diagnosis_ID]],Diagnosis_details[],5,0)</f>
        <v>350</v>
      </c>
      <c r="R12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86" s="31">
        <f>Hospital_details[[#This Row],[Hospital Charges]]+Hospital_details[[#This Row],[Price of Treatment]]+Hospital_details[[#This Row],[Consultant Fee]]-Hospital_details[[#This Row],[Discount]]</f>
        <v>10600</v>
      </c>
      <c r="T12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1287" spans="1:20">
      <c r="A1287" s="27" t="s">
        <v>2590</v>
      </c>
      <c r="B1287" s="28">
        <f>VLOOKUP(Hospital_details[[#This Row],[PA ID]],Patient_details[],2,0)</f>
        <v>43284</v>
      </c>
      <c r="C1287" s="32">
        <f>VLOOKUP(Hospital_details[[#This Row],[PA ID]],Patient_details[],3,0)</f>
        <v>56</v>
      </c>
      <c r="D1287" s="32" t="str">
        <f>VLOOKUP(Hospital_details[[#This Row],[PA ID]],Patient_details[],4,0)</f>
        <v>M</v>
      </c>
      <c r="E1287" s="27" t="str">
        <f>VLOOKUP(Hospital_details[[#This Row],[PA ID]],Patient_details[],5,0)</f>
        <v>Multiple-occupancy room overnight</v>
      </c>
      <c r="F1287" s="27" t="str">
        <f>VLOOKUP(Hospital_details[[#This Row],[PA ID]],Patient_details[],6,0)</f>
        <v>Carrick-On-Shannon</v>
      </c>
      <c r="G1287" s="33" t="str">
        <f>VLOOKUP(Hospital_details[[#This Row],[PA ID]],Patient_details[],7,0)</f>
        <v>Leitrim</v>
      </c>
      <c r="H1287" s="29" t="str">
        <f>VLOOKUP(Hospital_details[[#This Row],[PA ID]],Patient_details[],9,0)</f>
        <v>Clinical Haematology</v>
      </c>
      <c r="I1287" s="27" t="s">
        <v>2591</v>
      </c>
      <c r="J1287" s="27" t="str">
        <f>VLOOKUP(Hospital_details[[#This Row],[Diagnosis_ID]],Diagnosis_details[],2,0)</f>
        <v>Therapy</v>
      </c>
      <c r="K1287" s="27" t="str">
        <f>VLOOKUP(Hospital_details[[#This Row],[Diagnosis_ID]],Diagnosis_details[],3,0)</f>
        <v>Medical card holders</v>
      </c>
      <c r="L1287" s="29" t="str">
        <f>VLOOKUP(Hospital_details[[#This Row],[Diagnosis_ID]],Diagnosis_details[],4,0)</f>
        <v>Dr Birx</v>
      </c>
      <c r="M1287" s="29" t="str">
        <f>VLOOKUP(Hospital_details[[#This Row],[PA ID]],Patient_details[],10,0)</f>
        <v>folic acid</v>
      </c>
      <c r="N1287" s="29" t="str">
        <f>VLOOKUP(Hospital_details[[#This Row],[PA ID]],Patient_details[],8,0)</f>
        <v>Bacterial infection</v>
      </c>
      <c r="O1287" s="30">
        <f>VLOOKUP(Hospital_details[[#This Row],[PA ID]],Patient_details[],11,0)</f>
        <v>5000</v>
      </c>
      <c r="P1287" s="31">
        <f>VLOOKUP(Hospital_details[[#This Row],[PA ID]],Patient_details[],12,0)</f>
        <v>550</v>
      </c>
      <c r="Q1287" s="31">
        <f>VLOOKUP(Hospital_details[[#This Row],[Diagnosis_ID]],Diagnosis_details[],5,0)</f>
        <v>350</v>
      </c>
      <c r="R12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287" s="31">
        <f>Hospital_details[[#This Row],[Hospital Charges]]+Hospital_details[[#This Row],[Price of Treatment]]+Hospital_details[[#This Row],[Consultant Fee]]-Hospital_details[[#This Row],[Discount]]</f>
        <v>5400</v>
      </c>
      <c r="T12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1620</v>
      </c>
    </row>
    <row r="1288" spans="1:20" hidden="1">
      <c r="A1288" s="27" t="s">
        <v>2592</v>
      </c>
      <c r="B1288" s="28">
        <f>VLOOKUP(Hospital_details[[#This Row],[PA ID]],Patient_details[],2,0)</f>
        <v>42924</v>
      </c>
      <c r="C1288" s="32">
        <f>VLOOKUP(Hospital_details[[#This Row],[PA ID]],Patient_details[],3,0)</f>
        <v>55</v>
      </c>
      <c r="D1288" s="32" t="str">
        <f>VLOOKUP(Hospital_details[[#This Row],[PA ID]],Patient_details[],4,0)</f>
        <v>F</v>
      </c>
      <c r="E1288" s="27" t="str">
        <f>VLOOKUP(Hospital_details[[#This Row],[PA ID]],Patient_details[],5,0)</f>
        <v>Single-occupancy room overnight</v>
      </c>
      <c r="F1288" s="27" t="str">
        <f>VLOOKUP(Hospital_details[[#This Row],[PA ID]],Patient_details[],6,0)</f>
        <v>Limerick</v>
      </c>
      <c r="G1288" s="33" t="str">
        <f>VLOOKUP(Hospital_details[[#This Row],[PA ID]],Patient_details[],7,0)</f>
        <v>Limerick</v>
      </c>
      <c r="H1288" s="29" t="str">
        <f>VLOOKUP(Hospital_details[[#This Row],[PA ID]],Patient_details[],9,0)</f>
        <v>Clinical Neurophysiology</v>
      </c>
      <c r="I1288" s="27" t="s">
        <v>2593</v>
      </c>
      <c r="J1288" s="27" t="str">
        <f>VLOOKUP(Hospital_details[[#This Row],[Diagnosis_ID]],Diagnosis_details[],2,0)</f>
        <v>Therapy</v>
      </c>
      <c r="K1288" s="27" t="str">
        <f>VLOOKUP(Hospital_details[[#This Row],[Diagnosis_ID]],Diagnosis_details[],3,0)</f>
        <v>Medical card holders</v>
      </c>
      <c r="L1288" s="29" t="str">
        <f>VLOOKUP(Hospital_details[[#This Row],[Diagnosis_ID]],Diagnosis_details[],4,0)</f>
        <v>Dr Doherty</v>
      </c>
      <c r="M1288" s="29" t="str">
        <f>VLOOKUP(Hospital_details[[#This Row],[PA ID]],Patient_details[],10,0)</f>
        <v>Calcium</v>
      </c>
      <c r="N1288" s="29" t="str">
        <f>VLOOKUP(Hospital_details[[#This Row],[PA ID]],Patient_details[],8,0)</f>
        <v>Chronic daily headache</v>
      </c>
      <c r="O1288" s="30">
        <f>VLOOKUP(Hospital_details[[#This Row],[PA ID]],Patient_details[],11,0)</f>
        <v>11000</v>
      </c>
      <c r="P1288" s="31">
        <f>VLOOKUP(Hospital_details[[#This Row],[PA ID]],Patient_details[],12,0)</f>
        <v>330</v>
      </c>
      <c r="Q1288" s="31">
        <f>VLOOKUP(Hospital_details[[#This Row],[Diagnosis_ID]],Diagnosis_details[],5,0)</f>
        <v>250</v>
      </c>
      <c r="R12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88" s="31">
        <f>Hospital_details[[#This Row],[Hospital Charges]]+Hospital_details[[#This Row],[Price of Treatment]]+Hospital_details[[#This Row],[Consultant Fee]]-Hospital_details[[#This Row],[Discount]]</f>
        <v>11250</v>
      </c>
      <c r="T12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289" spans="1:20" hidden="1">
      <c r="A1289" s="27" t="s">
        <v>2594</v>
      </c>
      <c r="B1289" s="28">
        <f>VLOOKUP(Hospital_details[[#This Row],[PA ID]],Patient_details[],2,0)</f>
        <v>43430</v>
      </c>
      <c r="C1289" s="32">
        <f>VLOOKUP(Hospital_details[[#This Row],[PA ID]],Patient_details[],3,0)</f>
        <v>31</v>
      </c>
      <c r="D1289" s="32" t="str">
        <f>VLOOKUP(Hospital_details[[#This Row],[PA ID]],Patient_details[],4,0)</f>
        <v>F</v>
      </c>
      <c r="E1289" s="27" t="str">
        <f>VLOOKUP(Hospital_details[[#This Row],[PA ID]],Patient_details[],5,0)</f>
        <v>Single-occupancy room overnight</v>
      </c>
      <c r="F1289" s="27" t="str">
        <f>VLOOKUP(Hospital_details[[#This Row],[PA ID]],Patient_details[],6,0)</f>
        <v>Longford</v>
      </c>
      <c r="G1289" s="33" t="str">
        <f>VLOOKUP(Hospital_details[[#This Row],[PA ID]],Patient_details[],7,0)</f>
        <v>Longford</v>
      </c>
      <c r="H1289" s="29" t="str">
        <f>VLOOKUP(Hospital_details[[#This Row],[PA ID]],Patient_details[],9,0)</f>
        <v>Anaesthesia, Intensive Care and Pain Medicine</v>
      </c>
      <c r="I1289" s="27" t="s">
        <v>2595</v>
      </c>
      <c r="J1289" s="27" t="str">
        <f>VLOOKUP(Hospital_details[[#This Row],[Diagnosis_ID]],Diagnosis_details[],2,0)</f>
        <v>Surgery</v>
      </c>
      <c r="K1289" s="27" t="str">
        <f>VLOOKUP(Hospital_details[[#This Row],[Diagnosis_ID]],Diagnosis_details[],3,0)</f>
        <v>Medical card holders</v>
      </c>
      <c r="L1289" s="29" t="str">
        <f>VLOOKUP(Hospital_details[[#This Row],[Diagnosis_ID]],Diagnosis_details[],4,0)</f>
        <v>Dr Fauci</v>
      </c>
      <c r="M1289" s="29" t="str">
        <f>VLOOKUP(Hospital_details[[#This Row],[PA ID]],Patient_details[],10,0)</f>
        <v>Aspirin</v>
      </c>
      <c r="N1289" s="29" t="str">
        <f>VLOOKUP(Hospital_details[[#This Row],[PA ID]],Patient_details[],8,0)</f>
        <v>Myocardial ischemia</v>
      </c>
      <c r="O1289" s="30">
        <f>VLOOKUP(Hospital_details[[#This Row],[PA ID]],Patient_details[],11,0)</f>
        <v>11000</v>
      </c>
      <c r="P1289" s="31">
        <f>VLOOKUP(Hospital_details[[#This Row],[PA ID]],Patient_details[],12,0)</f>
        <v>220</v>
      </c>
      <c r="Q1289" s="31">
        <f>VLOOKUP(Hospital_details[[#This Row],[Diagnosis_ID]],Diagnosis_details[],5,0)</f>
        <v>320</v>
      </c>
      <c r="R12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89" s="31">
        <f>Hospital_details[[#This Row],[Hospital Charges]]+Hospital_details[[#This Row],[Price of Treatment]]+Hospital_details[[#This Row],[Consultant Fee]]-Hospital_details[[#This Row],[Discount]]</f>
        <v>11210</v>
      </c>
      <c r="T12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290" spans="1:20" hidden="1">
      <c r="A1290" s="27" t="s">
        <v>2596</v>
      </c>
      <c r="B1290" s="28">
        <f>VLOOKUP(Hospital_details[[#This Row],[PA ID]],Patient_details[],2,0)</f>
        <v>43430</v>
      </c>
      <c r="C1290" s="32">
        <f>VLOOKUP(Hospital_details[[#This Row],[PA ID]],Patient_details[],3,0)</f>
        <v>62</v>
      </c>
      <c r="D1290" s="32" t="str">
        <f>VLOOKUP(Hospital_details[[#This Row],[PA ID]],Patient_details[],4,0)</f>
        <v>F</v>
      </c>
      <c r="E1290" s="27" t="str">
        <f>VLOOKUP(Hospital_details[[#This Row],[PA ID]],Patient_details[],5,0)</f>
        <v>Single-occupancy room overnight</v>
      </c>
      <c r="F1290" s="27" t="str">
        <f>VLOOKUP(Hospital_details[[#This Row],[PA ID]],Patient_details[],6,0)</f>
        <v>Claremorris</v>
      </c>
      <c r="G1290" s="33" t="str">
        <f>VLOOKUP(Hospital_details[[#This Row],[PA ID]],Patient_details[],7,0)</f>
        <v>Mayo</v>
      </c>
      <c r="H1290" s="29" t="str">
        <f>VLOOKUP(Hospital_details[[#This Row],[PA ID]],Patient_details[],9,0)</f>
        <v>Anaesthesia, Intensive Care and Pain Medicine</v>
      </c>
      <c r="I1290" s="27" t="s">
        <v>2597</v>
      </c>
      <c r="J1290" s="27" t="str">
        <f>VLOOKUP(Hospital_details[[#This Row],[Diagnosis_ID]],Diagnosis_details[],2,0)</f>
        <v>Therapy</v>
      </c>
      <c r="K1290" s="27" t="str">
        <f>VLOOKUP(Hospital_details[[#This Row],[Diagnosis_ID]],Diagnosis_details[],3,0)</f>
        <v>Medical card holders</v>
      </c>
      <c r="L1290" s="29" t="str">
        <f>VLOOKUP(Hospital_details[[#This Row],[Diagnosis_ID]],Diagnosis_details[],4,0)</f>
        <v>Dr Fauci</v>
      </c>
      <c r="M1290" s="29" t="str">
        <f>VLOOKUP(Hospital_details[[#This Row],[PA ID]],Patient_details[],10,0)</f>
        <v>Nitrates</v>
      </c>
      <c r="N1290" s="29" t="str">
        <f>VLOOKUP(Hospital_details[[#This Row],[PA ID]],Patient_details[],8,0)</f>
        <v>Myocardial ischemia</v>
      </c>
      <c r="O1290" s="30">
        <f>VLOOKUP(Hospital_details[[#This Row],[PA ID]],Patient_details[],11,0)</f>
        <v>11000</v>
      </c>
      <c r="P1290" s="31">
        <f>VLOOKUP(Hospital_details[[#This Row],[PA ID]],Patient_details[],12,0)</f>
        <v>440</v>
      </c>
      <c r="Q1290" s="31">
        <f>VLOOKUP(Hospital_details[[#This Row],[Diagnosis_ID]],Diagnosis_details[],5,0)</f>
        <v>320</v>
      </c>
      <c r="R12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90" s="31">
        <f>Hospital_details[[#This Row],[Hospital Charges]]+Hospital_details[[#This Row],[Price of Treatment]]+Hospital_details[[#This Row],[Consultant Fee]]-Hospital_details[[#This Row],[Discount]]</f>
        <v>11430</v>
      </c>
      <c r="T12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1291" spans="1:20" hidden="1">
      <c r="A1291" s="27" t="s">
        <v>2598</v>
      </c>
      <c r="B1291" s="28">
        <f>VLOOKUP(Hospital_details[[#This Row],[PA ID]],Patient_details[],2,0)</f>
        <v>43430</v>
      </c>
      <c r="C1291" s="32">
        <f>VLOOKUP(Hospital_details[[#This Row],[PA ID]],Patient_details[],3,0)</f>
        <v>34</v>
      </c>
      <c r="D1291" s="32" t="str">
        <f>VLOOKUP(Hospital_details[[#This Row],[PA ID]],Patient_details[],4,0)</f>
        <v>M</v>
      </c>
      <c r="E1291" s="27" t="str">
        <f>VLOOKUP(Hospital_details[[#This Row],[PA ID]],Patient_details[],5,0)</f>
        <v>Single-occupancy room overnight</v>
      </c>
      <c r="F1291" s="27" t="str">
        <f>VLOOKUP(Hospital_details[[#This Row],[PA ID]],Patient_details[],6,0)</f>
        <v>Castleblayney</v>
      </c>
      <c r="G1291" s="33" t="str">
        <f>VLOOKUP(Hospital_details[[#This Row],[PA ID]],Patient_details[],7,0)</f>
        <v>Monaghan</v>
      </c>
      <c r="H1291" s="29" t="str">
        <f>VLOOKUP(Hospital_details[[#This Row],[PA ID]],Patient_details[],9,0)</f>
        <v>Anaesthesia, Intensive Care and Pain Medicine</v>
      </c>
      <c r="I1291" s="27" t="s">
        <v>2599</v>
      </c>
      <c r="J1291" s="27" t="str">
        <f>VLOOKUP(Hospital_details[[#This Row],[Diagnosis_ID]],Diagnosis_details[],2,0)</f>
        <v>Therapy</v>
      </c>
      <c r="K1291" s="27" t="str">
        <f>VLOOKUP(Hospital_details[[#This Row],[Diagnosis_ID]],Diagnosis_details[],3,0)</f>
        <v>Medical card holders</v>
      </c>
      <c r="L1291" s="29" t="str">
        <f>VLOOKUP(Hospital_details[[#This Row],[Diagnosis_ID]],Diagnosis_details[],4,0)</f>
        <v>Dr Fauci</v>
      </c>
      <c r="M1291" s="29" t="str">
        <f>VLOOKUP(Hospital_details[[#This Row],[PA ID]],Patient_details[],10,0)</f>
        <v>Nitrates</v>
      </c>
      <c r="N1291" s="29" t="str">
        <f>VLOOKUP(Hospital_details[[#This Row],[PA ID]],Patient_details[],8,0)</f>
        <v>Myocardial ischemia</v>
      </c>
      <c r="O1291" s="30">
        <f>VLOOKUP(Hospital_details[[#This Row],[PA ID]],Patient_details[],11,0)</f>
        <v>11000</v>
      </c>
      <c r="P1291" s="31">
        <f>VLOOKUP(Hospital_details[[#This Row],[PA ID]],Patient_details[],12,0)</f>
        <v>330</v>
      </c>
      <c r="Q1291" s="31">
        <f>VLOOKUP(Hospital_details[[#This Row],[Diagnosis_ID]],Diagnosis_details[],5,0)</f>
        <v>320</v>
      </c>
      <c r="R12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91" s="31">
        <f>Hospital_details[[#This Row],[Hospital Charges]]+Hospital_details[[#This Row],[Price of Treatment]]+Hospital_details[[#This Row],[Consultant Fee]]-Hospital_details[[#This Row],[Discount]]</f>
        <v>11320</v>
      </c>
      <c r="T12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292" spans="1:20" hidden="1">
      <c r="A1292" s="27" t="s">
        <v>2600</v>
      </c>
      <c r="B1292" s="28">
        <f>VLOOKUP(Hospital_details[[#This Row],[PA ID]],Patient_details[],2,0)</f>
        <v>43416</v>
      </c>
      <c r="C1292" s="32">
        <f>VLOOKUP(Hospital_details[[#This Row],[PA ID]],Patient_details[],3,0)</f>
        <v>88</v>
      </c>
      <c r="D1292" s="32" t="str">
        <f>VLOOKUP(Hospital_details[[#This Row],[PA ID]],Patient_details[],4,0)</f>
        <v>M</v>
      </c>
      <c r="E1292" s="27" t="str">
        <f>VLOOKUP(Hospital_details[[#This Row],[PA ID]],Patient_details[],5,0)</f>
        <v>Single-occupancy room overnight</v>
      </c>
      <c r="F1292" s="27" t="str">
        <f>VLOOKUP(Hospital_details[[#This Row],[PA ID]],Patient_details[],6,0)</f>
        <v>Monaghan</v>
      </c>
      <c r="G1292" s="33" t="str">
        <f>VLOOKUP(Hospital_details[[#This Row],[PA ID]],Patient_details[],7,0)</f>
        <v>Monaghan</v>
      </c>
      <c r="H1292" s="29" t="str">
        <f>VLOOKUP(Hospital_details[[#This Row],[PA ID]],Patient_details[],9,0)</f>
        <v>Neurology department</v>
      </c>
      <c r="I1292" s="27" t="s">
        <v>2601</v>
      </c>
      <c r="J1292" s="27" t="str">
        <f>VLOOKUP(Hospital_details[[#This Row],[Diagnosis_ID]],Diagnosis_details[],2,0)</f>
        <v>Therapy</v>
      </c>
      <c r="K1292" s="27" t="str">
        <f>VLOOKUP(Hospital_details[[#This Row],[Diagnosis_ID]],Diagnosis_details[],3,0)</f>
        <v>Medical card holders</v>
      </c>
      <c r="L1292" s="29" t="str">
        <f>VLOOKUP(Hospital_details[[#This Row],[Diagnosis_ID]],Diagnosis_details[],4,0)</f>
        <v>Dr Doherty</v>
      </c>
      <c r="M1292" s="29" t="str">
        <f>VLOOKUP(Hospital_details[[#This Row],[PA ID]],Patient_details[],10,0)</f>
        <v>Exelon</v>
      </c>
      <c r="N1292" s="29" t="str">
        <f>VLOOKUP(Hospital_details[[#This Row],[PA ID]],Patient_details[],8,0)</f>
        <v>Dementia</v>
      </c>
      <c r="O1292" s="30">
        <f>VLOOKUP(Hospital_details[[#This Row],[PA ID]],Patient_details[],11,0)</f>
        <v>11000</v>
      </c>
      <c r="P1292" s="31">
        <f>VLOOKUP(Hospital_details[[#This Row],[PA ID]],Patient_details[],12,0)</f>
        <v>320</v>
      </c>
      <c r="Q1292" s="31">
        <f>VLOOKUP(Hospital_details[[#This Row],[Diagnosis_ID]],Diagnosis_details[],5,0)</f>
        <v>250</v>
      </c>
      <c r="R12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92" s="31">
        <f>Hospital_details[[#This Row],[Hospital Charges]]+Hospital_details[[#This Row],[Price of Treatment]]+Hospital_details[[#This Row],[Consultant Fee]]-Hospital_details[[#This Row],[Discount]]</f>
        <v>11240</v>
      </c>
      <c r="T12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293" spans="1:20" hidden="1">
      <c r="A1293" s="27" t="s">
        <v>2602</v>
      </c>
      <c r="B1293" s="28">
        <f>VLOOKUP(Hospital_details[[#This Row],[PA ID]],Patient_details[],2,0)</f>
        <v>43416</v>
      </c>
      <c r="C1293" s="32">
        <f>VLOOKUP(Hospital_details[[#This Row],[PA ID]],Patient_details[],3,0)</f>
        <v>92</v>
      </c>
      <c r="D1293" s="32" t="str">
        <f>VLOOKUP(Hospital_details[[#This Row],[PA ID]],Patient_details[],4,0)</f>
        <v>F</v>
      </c>
      <c r="E1293" s="27" t="str">
        <f>VLOOKUP(Hospital_details[[#This Row],[PA ID]],Patient_details[],5,0)</f>
        <v>Single-occupancy room overnight</v>
      </c>
      <c r="F1293" s="27" t="str">
        <f>VLOOKUP(Hospital_details[[#This Row],[PA ID]],Patient_details[],6,0)</f>
        <v>Boyle</v>
      </c>
      <c r="G1293" s="33" t="str">
        <f>VLOOKUP(Hospital_details[[#This Row],[PA ID]],Patient_details[],7,0)</f>
        <v>Roscommon</v>
      </c>
      <c r="H1293" s="29" t="str">
        <f>VLOOKUP(Hospital_details[[#This Row],[PA ID]],Patient_details[],9,0)</f>
        <v>Neurology department</v>
      </c>
      <c r="I1293" s="27" t="s">
        <v>2603</v>
      </c>
      <c r="J1293" s="27" t="str">
        <f>VLOOKUP(Hospital_details[[#This Row],[Diagnosis_ID]],Diagnosis_details[],2,0)</f>
        <v>Therapy</v>
      </c>
      <c r="K1293" s="27" t="str">
        <f>VLOOKUP(Hospital_details[[#This Row],[Diagnosis_ID]],Diagnosis_details[],3,0)</f>
        <v>Medical card holders</v>
      </c>
      <c r="L1293" s="29" t="str">
        <f>VLOOKUP(Hospital_details[[#This Row],[Diagnosis_ID]],Diagnosis_details[],4,0)</f>
        <v>Dr Doherty</v>
      </c>
      <c r="M1293" s="29" t="str">
        <f>VLOOKUP(Hospital_details[[#This Row],[PA ID]],Patient_details[],10,0)</f>
        <v>Exelon</v>
      </c>
      <c r="N1293" s="29" t="str">
        <f>VLOOKUP(Hospital_details[[#This Row],[PA ID]],Patient_details[],8,0)</f>
        <v>Dementia</v>
      </c>
      <c r="O1293" s="30">
        <f>VLOOKUP(Hospital_details[[#This Row],[PA ID]],Patient_details[],11,0)</f>
        <v>11000</v>
      </c>
      <c r="P1293" s="31">
        <f>VLOOKUP(Hospital_details[[#This Row],[PA ID]],Patient_details[],12,0)</f>
        <v>400</v>
      </c>
      <c r="Q1293" s="31">
        <f>VLOOKUP(Hospital_details[[#This Row],[Diagnosis_ID]],Diagnosis_details[],5,0)</f>
        <v>250</v>
      </c>
      <c r="R12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93" s="31">
        <f>Hospital_details[[#This Row],[Hospital Charges]]+Hospital_details[[#This Row],[Price of Treatment]]+Hospital_details[[#This Row],[Consultant Fee]]-Hospital_details[[#This Row],[Discount]]</f>
        <v>11320</v>
      </c>
      <c r="T12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294" spans="1:20">
      <c r="A1294" s="27" t="s">
        <v>2604</v>
      </c>
      <c r="B1294" s="28">
        <f>VLOOKUP(Hospital_details[[#This Row],[PA ID]],Patient_details[],2,0)</f>
        <v>42979</v>
      </c>
      <c r="C1294" s="32">
        <f>VLOOKUP(Hospital_details[[#This Row],[PA ID]],Patient_details[],3,0)</f>
        <v>65</v>
      </c>
      <c r="D1294" s="32" t="str">
        <f>VLOOKUP(Hospital_details[[#This Row],[PA ID]],Patient_details[],4,0)</f>
        <v>M</v>
      </c>
      <c r="E1294" s="27" t="str">
        <f>VLOOKUP(Hospital_details[[#This Row],[PA ID]],Patient_details[],5,0)</f>
        <v>Single-occupancy room overnight</v>
      </c>
      <c r="F1294" s="27" t="str">
        <f>VLOOKUP(Hospital_details[[#This Row],[PA ID]],Patient_details[],6,0)</f>
        <v>Roscommon</v>
      </c>
      <c r="G1294" s="33" t="str">
        <f>VLOOKUP(Hospital_details[[#This Row],[PA ID]],Patient_details[],7,0)</f>
        <v>Roscommon</v>
      </c>
      <c r="H1294" s="29" t="str">
        <f>VLOOKUP(Hospital_details[[#This Row],[PA ID]],Patient_details[],9,0)</f>
        <v>Clinical Haematology</v>
      </c>
      <c r="I1294" s="27" t="s">
        <v>2605</v>
      </c>
      <c r="J1294" s="27" t="str">
        <f>VLOOKUP(Hospital_details[[#This Row],[Diagnosis_ID]],Diagnosis_details[],2,0)</f>
        <v>Therapy</v>
      </c>
      <c r="K1294" s="27" t="str">
        <f>VLOOKUP(Hospital_details[[#This Row],[Diagnosis_ID]],Diagnosis_details[],3,0)</f>
        <v>Medical card holders</v>
      </c>
      <c r="L1294" s="29" t="str">
        <f>VLOOKUP(Hospital_details[[#This Row],[Diagnosis_ID]],Diagnosis_details[],4,0)</f>
        <v>Dr Birx</v>
      </c>
      <c r="M1294" s="29" t="str">
        <f>VLOOKUP(Hospital_details[[#This Row],[PA ID]],Patient_details[],10,0)</f>
        <v>folic acid</v>
      </c>
      <c r="N1294" s="29" t="str">
        <f>VLOOKUP(Hospital_details[[#This Row],[PA ID]],Patient_details[],8,0)</f>
        <v>Bacterial infection</v>
      </c>
      <c r="O1294" s="30">
        <f>VLOOKUP(Hospital_details[[#This Row],[PA ID]],Patient_details[],11,0)</f>
        <v>11000</v>
      </c>
      <c r="P1294" s="31">
        <f>VLOOKUP(Hospital_details[[#This Row],[PA ID]],Patient_details[],12,0)</f>
        <v>240</v>
      </c>
      <c r="Q1294" s="31">
        <f>VLOOKUP(Hospital_details[[#This Row],[Diagnosis_ID]],Diagnosis_details[],5,0)</f>
        <v>350</v>
      </c>
      <c r="R12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94" s="31">
        <f>Hospital_details[[#This Row],[Hospital Charges]]+Hospital_details[[#This Row],[Price of Treatment]]+Hospital_details[[#This Row],[Consultant Fee]]-Hospital_details[[#This Row],[Discount]]</f>
        <v>10490</v>
      </c>
      <c r="T12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295" spans="1:20">
      <c r="A1295" s="27" t="s">
        <v>2606</v>
      </c>
      <c r="B1295" s="28">
        <f>VLOOKUP(Hospital_details[[#This Row],[PA ID]],Patient_details[],2,0)</f>
        <v>42979</v>
      </c>
      <c r="C1295" s="32">
        <f>VLOOKUP(Hospital_details[[#This Row],[PA ID]],Patient_details[],3,0)</f>
        <v>57</v>
      </c>
      <c r="D1295" s="32" t="str">
        <f>VLOOKUP(Hospital_details[[#This Row],[PA ID]],Patient_details[],4,0)</f>
        <v>M</v>
      </c>
      <c r="E1295" s="27" t="str">
        <f>VLOOKUP(Hospital_details[[#This Row],[PA ID]],Patient_details[],5,0)</f>
        <v>Single-occupancy room overnight</v>
      </c>
      <c r="F1295" s="27" t="str">
        <f>VLOOKUP(Hospital_details[[#This Row],[PA ID]],Patient_details[],6,0)</f>
        <v>Dungarvan</v>
      </c>
      <c r="G1295" s="33" t="str">
        <f>VLOOKUP(Hospital_details[[#This Row],[PA ID]],Patient_details[],7,0)</f>
        <v>Waterford</v>
      </c>
      <c r="H1295" s="29" t="str">
        <f>VLOOKUP(Hospital_details[[#This Row],[PA ID]],Patient_details[],9,0)</f>
        <v>Clinical Haematology</v>
      </c>
      <c r="I1295" s="27" t="s">
        <v>2607</v>
      </c>
      <c r="J1295" s="27" t="str">
        <f>VLOOKUP(Hospital_details[[#This Row],[Diagnosis_ID]],Diagnosis_details[],2,0)</f>
        <v>Surgery</v>
      </c>
      <c r="K1295" s="27" t="str">
        <f>VLOOKUP(Hospital_details[[#This Row],[Diagnosis_ID]],Diagnosis_details[],3,0)</f>
        <v>Medical card holders</v>
      </c>
      <c r="L1295" s="29" t="str">
        <f>VLOOKUP(Hospital_details[[#This Row],[Diagnosis_ID]],Diagnosis_details[],4,0)</f>
        <v>Dr Birx</v>
      </c>
      <c r="M1295" s="29" t="str">
        <f>VLOOKUP(Hospital_details[[#This Row],[PA ID]],Patient_details[],10,0)</f>
        <v>folic acid</v>
      </c>
      <c r="N1295" s="29" t="str">
        <f>VLOOKUP(Hospital_details[[#This Row],[PA ID]],Patient_details[],8,0)</f>
        <v>Bacterial infection</v>
      </c>
      <c r="O1295" s="30">
        <f>VLOOKUP(Hospital_details[[#This Row],[PA ID]],Patient_details[],11,0)</f>
        <v>11000</v>
      </c>
      <c r="P1295" s="31">
        <f>VLOOKUP(Hospital_details[[#This Row],[PA ID]],Patient_details[],12,0)</f>
        <v>400</v>
      </c>
      <c r="Q1295" s="31">
        <f>VLOOKUP(Hospital_details[[#This Row],[Diagnosis_ID]],Diagnosis_details[],5,0)</f>
        <v>350</v>
      </c>
      <c r="R12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95" s="31">
        <f>Hospital_details[[#This Row],[Hospital Charges]]+Hospital_details[[#This Row],[Price of Treatment]]+Hospital_details[[#This Row],[Consultant Fee]]-Hospital_details[[#This Row],[Discount]]</f>
        <v>10650</v>
      </c>
      <c r="T12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296" spans="1:20">
      <c r="A1296" s="27" t="s">
        <v>2608</v>
      </c>
      <c r="B1296" s="28">
        <f>VLOOKUP(Hospital_details[[#This Row],[PA ID]],Patient_details[],2,0)</f>
        <v>42979</v>
      </c>
      <c r="C1296" s="32">
        <f>VLOOKUP(Hospital_details[[#This Row],[PA ID]],Patient_details[],3,0)</f>
        <v>58</v>
      </c>
      <c r="D1296" s="32" t="str">
        <f>VLOOKUP(Hospital_details[[#This Row],[PA ID]],Patient_details[],4,0)</f>
        <v>F</v>
      </c>
      <c r="E1296" s="27" t="str">
        <f>VLOOKUP(Hospital_details[[#This Row],[PA ID]],Patient_details[],5,0)</f>
        <v>Single-occupancy room overnight</v>
      </c>
      <c r="F1296" s="27" t="str">
        <f>VLOOKUP(Hospital_details[[#This Row],[PA ID]],Patient_details[],6,0)</f>
        <v>Ballinasloe</v>
      </c>
      <c r="G1296" s="33" t="str">
        <f>VLOOKUP(Hospital_details[[#This Row],[PA ID]],Patient_details[],7,0)</f>
        <v>Galway</v>
      </c>
      <c r="H1296" s="29" t="str">
        <f>VLOOKUP(Hospital_details[[#This Row],[PA ID]],Patient_details[],9,0)</f>
        <v>Clinical Haematology</v>
      </c>
      <c r="I1296" s="27" t="s">
        <v>2609</v>
      </c>
      <c r="J1296" s="27" t="str">
        <f>VLOOKUP(Hospital_details[[#This Row],[Diagnosis_ID]],Diagnosis_details[],2,0)</f>
        <v>Surgery</v>
      </c>
      <c r="K1296" s="27" t="str">
        <f>VLOOKUP(Hospital_details[[#This Row],[Diagnosis_ID]],Diagnosis_details[],3,0)</f>
        <v>Medical card holders</v>
      </c>
      <c r="L1296" s="29" t="str">
        <f>VLOOKUP(Hospital_details[[#This Row],[Diagnosis_ID]],Diagnosis_details[],4,0)</f>
        <v>Dr Birx</v>
      </c>
      <c r="M1296" s="29" t="str">
        <f>VLOOKUP(Hospital_details[[#This Row],[PA ID]],Patient_details[],10,0)</f>
        <v>folic acid</v>
      </c>
      <c r="N1296" s="29" t="str">
        <f>VLOOKUP(Hospital_details[[#This Row],[PA ID]],Patient_details[],8,0)</f>
        <v>Bacterial infection</v>
      </c>
      <c r="O1296" s="30">
        <f>VLOOKUP(Hospital_details[[#This Row],[PA ID]],Patient_details[],11,0)</f>
        <v>11000</v>
      </c>
      <c r="P1296" s="31">
        <f>VLOOKUP(Hospital_details[[#This Row],[PA ID]],Patient_details[],12,0)</f>
        <v>80</v>
      </c>
      <c r="Q1296" s="31">
        <f>VLOOKUP(Hospital_details[[#This Row],[Diagnosis_ID]],Diagnosis_details[],5,0)</f>
        <v>350</v>
      </c>
      <c r="R12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296" s="31">
        <f>Hospital_details[[#This Row],[Hospital Charges]]+Hospital_details[[#This Row],[Price of Treatment]]+Hospital_details[[#This Row],[Consultant Fee]]-Hospital_details[[#This Row],[Discount]]</f>
        <v>10330</v>
      </c>
      <c r="T12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297" spans="1:20">
      <c r="A1297" s="27" t="s">
        <v>2610</v>
      </c>
      <c r="B1297" s="28">
        <f>VLOOKUP(Hospital_details[[#This Row],[PA ID]],Patient_details[],2,0)</f>
        <v>42884</v>
      </c>
      <c r="C1297" s="32">
        <f>VLOOKUP(Hospital_details[[#This Row],[PA ID]],Patient_details[],3,0)</f>
        <v>60</v>
      </c>
      <c r="D1297" s="32" t="str">
        <f>VLOOKUP(Hospital_details[[#This Row],[PA ID]],Patient_details[],4,0)</f>
        <v>M</v>
      </c>
      <c r="E1297" s="27" t="str">
        <f>VLOOKUP(Hospital_details[[#This Row],[PA ID]],Patient_details[],5,0)</f>
        <v>Day-case</v>
      </c>
      <c r="F1297" s="27" t="str">
        <f>VLOOKUP(Hospital_details[[#This Row],[PA ID]],Patient_details[],6,0)</f>
        <v>Cork - Ballinhassig</v>
      </c>
      <c r="G1297" s="33" t="str">
        <f>VLOOKUP(Hospital_details[[#This Row],[PA ID]],Patient_details[],7,0)</f>
        <v>Cork</v>
      </c>
      <c r="H1297" s="29" t="str">
        <f>VLOOKUP(Hospital_details[[#This Row],[PA ID]],Patient_details[],9,0)</f>
        <v>Clinical Haematology</v>
      </c>
      <c r="I1297" s="27" t="s">
        <v>2611</v>
      </c>
      <c r="J1297" s="27" t="str">
        <f>VLOOKUP(Hospital_details[[#This Row],[Diagnosis_ID]],Diagnosis_details[],2,0)</f>
        <v>Surgery</v>
      </c>
      <c r="K1297" s="27" t="str">
        <f>VLOOKUP(Hospital_details[[#This Row],[Diagnosis_ID]],Diagnosis_details[],3,0)</f>
        <v>Medical card holders</v>
      </c>
      <c r="L1297" s="29" t="str">
        <f>VLOOKUP(Hospital_details[[#This Row],[Diagnosis_ID]],Diagnosis_details[],4,0)</f>
        <v>Dr Birx</v>
      </c>
      <c r="M1297" s="29" t="str">
        <f>VLOOKUP(Hospital_details[[#This Row],[PA ID]],Patient_details[],10,0)</f>
        <v>folic acid</v>
      </c>
      <c r="N1297" s="29" t="str">
        <f>VLOOKUP(Hospital_details[[#This Row],[PA ID]],Patient_details[],8,0)</f>
        <v>Bacterial infection</v>
      </c>
      <c r="O1297" s="30">
        <f>VLOOKUP(Hospital_details[[#This Row],[PA ID]],Patient_details[],11,0)</f>
        <v>750</v>
      </c>
      <c r="P1297" s="31">
        <f>VLOOKUP(Hospital_details[[#This Row],[PA ID]],Patient_details[],12,0)</f>
        <v>1040</v>
      </c>
      <c r="Q1297" s="31">
        <f>VLOOKUP(Hospital_details[[#This Row],[Diagnosis_ID]],Diagnosis_details[],5,0)</f>
        <v>350</v>
      </c>
      <c r="R12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97" s="31">
        <f>Hospital_details[[#This Row],[Hospital Charges]]+Hospital_details[[#This Row],[Price of Treatment]]+Hospital_details[[#This Row],[Consultant Fee]]-Hospital_details[[#This Row],[Discount]]</f>
        <v>1990</v>
      </c>
      <c r="T12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597</v>
      </c>
    </row>
    <row r="1298" spans="1:20" hidden="1">
      <c r="A1298" s="27" t="s">
        <v>2612</v>
      </c>
      <c r="B1298" s="28">
        <f>VLOOKUP(Hospital_details[[#This Row],[PA ID]],Patient_details[],2,0)</f>
        <v>43833</v>
      </c>
      <c r="C1298" s="32">
        <f>VLOOKUP(Hospital_details[[#This Row],[PA ID]],Patient_details[],3,0)</f>
        <v>39</v>
      </c>
      <c r="D1298" s="32" t="str">
        <f>VLOOKUP(Hospital_details[[#This Row],[PA ID]],Patient_details[],4,0)</f>
        <v>M</v>
      </c>
      <c r="E1298" s="27" t="str">
        <f>VLOOKUP(Hospital_details[[#This Row],[PA ID]],Patient_details[],5,0)</f>
        <v>Day-case</v>
      </c>
      <c r="F1298" s="27" t="str">
        <f>VLOOKUP(Hospital_details[[#This Row],[PA ID]],Patient_details[],6,0)</f>
        <v>Lucan</v>
      </c>
      <c r="G1298" s="33" t="str">
        <f>VLOOKUP(Hospital_details[[#This Row],[PA ID]],Patient_details[],7,0)</f>
        <v>Dublin</v>
      </c>
      <c r="H1298" s="29" t="str">
        <f>VLOOKUP(Hospital_details[[#This Row],[PA ID]],Patient_details[],9,0)</f>
        <v>Anaesthesia, Intensive Care and Pain Medicine</v>
      </c>
      <c r="I1298" s="27" t="s">
        <v>2613</v>
      </c>
      <c r="J1298" s="27" t="str">
        <f>VLOOKUP(Hospital_details[[#This Row],[Diagnosis_ID]],Diagnosis_details[],2,0)</f>
        <v>Therapy</v>
      </c>
      <c r="K1298" s="27" t="str">
        <f>VLOOKUP(Hospital_details[[#This Row],[Diagnosis_ID]],Diagnosis_details[],3,0)</f>
        <v>Medical card holders</v>
      </c>
      <c r="L1298" s="29" t="str">
        <f>VLOOKUP(Hospital_details[[#This Row],[Diagnosis_ID]],Diagnosis_details[],4,0)</f>
        <v>Dr Fauci</v>
      </c>
      <c r="M1298" s="29" t="str">
        <f>VLOOKUP(Hospital_details[[#This Row],[PA ID]],Patient_details[],10,0)</f>
        <v>Nitrates</v>
      </c>
      <c r="N1298" s="29" t="str">
        <f>VLOOKUP(Hospital_details[[#This Row],[PA ID]],Patient_details[],8,0)</f>
        <v>Myocardial ischemia</v>
      </c>
      <c r="O1298" s="30">
        <f>VLOOKUP(Hospital_details[[#This Row],[PA ID]],Patient_details[],11,0)</f>
        <v>750</v>
      </c>
      <c r="P1298" s="31">
        <f>VLOOKUP(Hospital_details[[#This Row],[PA ID]],Patient_details[],12,0)</f>
        <v>160</v>
      </c>
      <c r="Q1298" s="31">
        <f>VLOOKUP(Hospital_details[[#This Row],[Diagnosis_ID]],Diagnosis_details[],5,0)</f>
        <v>320</v>
      </c>
      <c r="R12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298" s="31">
        <f>Hospital_details[[#This Row],[Hospital Charges]]+Hospital_details[[#This Row],[Price of Treatment]]+Hospital_details[[#This Row],[Consultant Fee]]-Hospital_details[[#This Row],[Discount]]</f>
        <v>1080</v>
      </c>
      <c r="T12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1299" spans="1:20" hidden="1">
      <c r="A1299" s="27" t="s">
        <v>2614</v>
      </c>
      <c r="B1299" s="28">
        <f>VLOOKUP(Hospital_details[[#This Row],[PA ID]],Patient_details[],2,0)</f>
        <v>43833</v>
      </c>
      <c r="C1299" s="32">
        <f>VLOOKUP(Hospital_details[[#This Row],[PA ID]],Patient_details[],3,0)</f>
        <v>39</v>
      </c>
      <c r="D1299" s="32" t="str">
        <f>VLOOKUP(Hospital_details[[#This Row],[PA ID]],Patient_details[],4,0)</f>
        <v>F</v>
      </c>
      <c r="E1299" s="27" t="str">
        <f>VLOOKUP(Hospital_details[[#This Row],[PA ID]],Patient_details[],5,0)</f>
        <v>Single-occupancy room overnight</v>
      </c>
      <c r="F1299" s="27" t="str">
        <f>VLOOKUP(Hospital_details[[#This Row],[PA ID]],Patient_details[],6,0)</f>
        <v>Garristown</v>
      </c>
      <c r="G1299" s="33" t="str">
        <f>VLOOKUP(Hospital_details[[#This Row],[PA ID]],Patient_details[],7,0)</f>
        <v>Dublin</v>
      </c>
      <c r="H1299" s="29" t="str">
        <f>VLOOKUP(Hospital_details[[#This Row],[PA ID]],Patient_details[],9,0)</f>
        <v>Anaesthesia, Intensive Care and Pain Medicine</v>
      </c>
      <c r="I1299" s="27" t="s">
        <v>2615</v>
      </c>
      <c r="J1299" s="27" t="str">
        <f>VLOOKUP(Hospital_details[[#This Row],[Diagnosis_ID]],Diagnosis_details[],2,0)</f>
        <v>Therapy</v>
      </c>
      <c r="K1299" s="27" t="str">
        <f>VLOOKUP(Hospital_details[[#This Row],[Diagnosis_ID]],Diagnosis_details[],3,0)</f>
        <v>Medical card holders</v>
      </c>
      <c r="L1299" s="29" t="str">
        <f>VLOOKUP(Hospital_details[[#This Row],[Diagnosis_ID]],Diagnosis_details[],4,0)</f>
        <v>Dr Fauci</v>
      </c>
      <c r="M1299" s="29" t="str">
        <f>VLOOKUP(Hospital_details[[#This Row],[PA ID]],Patient_details[],10,0)</f>
        <v>Nitrates</v>
      </c>
      <c r="N1299" s="29" t="str">
        <f>VLOOKUP(Hospital_details[[#This Row],[PA ID]],Patient_details[],8,0)</f>
        <v>Myocardial ischemia</v>
      </c>
      <c r="O1299" s="30">
        <f>VLOOKUP(Hospital_details[[#This Row],[PA ID]],Patient_details[],11,0)</f>
        <v>11000</v>
      </c>
      <c r="P1299" s="31">
        <f>VLOOKUP(Hospital_details[[#This Row],[PA ID]],Patient_details[],12,0)</f>
        <v>160</v>
      </c>
      <c r="Q1299" s="31">
        <f>VLOOKUP(Hospital_details[[#This Row],[Diagnosis_ID]],Diagnosis_details[],5,0)</f>
        <v>320</v>
      </c>
      <c r="R12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299" s="31">
        <f>Hospital_details[[#This Row],[Hospital Charges]]+Hospital_details[[#This Row],[Price of Treatment]]+Hospital_details[[#This Row],[Consultant Fee]]-Hospital_details[[#This Row],[Discount]]</f>
        <v>11150</v>
      </c>
      <c r="T12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300" spans="1:20" hidden="1">
      <c r="A1300" s="27" t="s">
        <v>2616</v>
      </c>
      <c r="B1300" s="28">
        <f>VLOOKUP(Hospital_details[[#This Row],[PA ID]],Patient_details[],2,0)</f>
        <v>43446</v>
      </c>
      <c r="C1300" s="32">
        <f>VLOOKUP(Hospital_details[[#This Row],[PA ID]],Patient_details[],3,0)</f>
        <v>39</v>
      </c>
      <c r="D1300" s="32" t="str">
        <f>VLOOKUP(Hospital_details[[#This Row],[PA ID]],Patient_details[],4,0)</f>
        <v>F</v>
      </c>
      <c r="E1300" s="27" t="str">
        <f>VLOOKUP(Hospital_details[[#This Row],[PA ID]],Patient_details[],5,0)</f>
        <v>Single-occupancy room overnight</v>
      </c>
      <c r="F1300" s="27" t="str">
        <f>VLOOKUP(Hospital_details[[#This Row],[PA ID]],Patient_details[],6,0)</f>
        <v>Kilmallock</v>
      </c>
      <c r="G1300" s="33" t="str">
        <f>VLOOKUP(Hospital_details[[#This Row],[PA ID]],Patient_details[],7,0)</f>
        <v>Limerick</v>
      </c>
      <c r="H1300" s="29" t="str">
        <f>VLOOKUP(Hospital_details[[#This Row],[PA ID]],Patient_details[],9,0)</f>
        <v>Clinical Research Centre</v>
      </c>
      <c r="I1300" s="27" t="s">
        <v>2617</v>
      </c>
      <c r="J1300" s="27" t="str">
        <f>VLOOKUP(Hospital_details[[#This Row],[Diagnosis_ID]],Diagnosis_details[],2,0)</f>
        <v>Therapy</v>
      </c>
      <c r="K1300" s="27" t="str">
        <f>VLOOKUP(Hospital_details[[#This Row],[Diagnosis_ID]],Diagnosis_details[],3,0)</f>
        <v>Medical card holders</v>
      </c>
      <c r="L1300" s="29" t="str">
        <f>VLOOKUP(Hospital_details[[#This Row],[Diagnosis_ID]],Diagnosis_details[],4,0)</f>
        <v>Dr Fauci</v>
      </c>
      <c r="M1300" s="29" t="str">
        <f>VLOOKUP(Hospital_details[[#This Row],[PA ID]],Patient_details[],10,0)</f>
        <v>alteplase</v>
      </c>
      <c r="N1300" s="29" t="str">
        <f>VLOOKUP(Hospital_details[[#This Row],[PA ID]],Patient_details[],8,0)</f>
        <v>Stroke</v>
      </c>
      <c r="O1300" s="30">
        <f>VLOOKUP(Hospital_details[[#This Row],[PA ID]],Patient_details[],11,0)</f>
        <v>11000</v>
      </c>
      <c r="P1300" s="31">
        <f>VLOOKUP(Hospital_details[[#This Row],[PA ID]],Patient_details[],12,0)</f>
        <v>250</v>
      </c>
      <c r="Q1300" s="31">
        <f>VLOOKUP(Hospital_details[[#This Row],[Diagnosis_ID]],Diagnosis_details[],5,0)</f>
        <v>320</v>
      </c>
      <c r="R13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00" s="31">
        <f>Hospital_details[[#This Row],[Hospital Charges]]+Hospital_details[[#This Row],[Price of Treatment]]+Hospital_details[[#This Row],[Consultant Fee]]-Hospital_details[[#This Row],[Discount]]</f>
        <v>11240</v>
      </c>
      <c r="T13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301" spans="1:20">
      <c r="A1301" s="27" t="s">
        <v>2618</v>
      </c>
      <c r="B1301" s="28">
        <f>VLOOKUP(Hospital_details[[#This Row],[PA ID]],Patient_details[],2,0)</f>
        <v>43015</v>
      </c>
      <c r="C1301" s="32">
        <f>VLOOKUP(Hospital_details[[#This Row],[PA ID]],Patient_details[],3,0)</f>
        <v>60</v>
      </c>
      <c r="D1301" s="32" t="str">
        <f>VLOOKUP(Hospital_details[[#This Row],[PA ID]],Patient_details[],4,0)</f>
        <v>M</v>
      </c>
      <c r="E1301" s="27" t="str">
        <f>VLOOKUP(Hospital_details[[#This Row],[PA ID]],Patient_details[],5,0)</f>
        <v>Single-occupancy room overnight</v>
      </c>
      <c r="F1301" s="27" t="str">
        <f>VLOOKUP(Hospital_details[[#This Row],[PA ID]],Patient_details[],6,0)</f>
        <v>Drogheda</v>
      </c>
      <c r="G1301" s="33" t="str">
        <f>VLOOKUP(Hospital_details[[#This Row],[PA ID]],Patient_details[],7,0)</f>
        <v>Louth</v>
      </c>
      <c r="H1301" s="29" t="str">
        <f>VLOOKUP(Hospital_details[[#This Row],[PA ID]],Patient_details[],9,0)</f>
        <v>Surgery</v>
      </c>
      <c r="I1301" s="27" t="s">
        <v>2619</v>
      </c>
      <c r="J1301" s="27" t="str">
        <f>VLOOKUP(Hospital_details[[#This Row],[Diagnosis_ID]],Diagnosis_details[],2,0)</f>
        <v>Therapy</v>
      </c>
      <c r="K1301" s="27" t="str">
        <f>VLOOKUP(Hospital_details[[#This Row],[Diagnosis_ID]],Diagnosis_details[],3,0)</f>
        <v>Medical card holders</v>
      </c>
      <c r="L1301" s="29" t="str">
        <f>VLOOKUP(Hospital_details[[#This Row],[Diagnosis_ID]],Diagnosis_details[],4,0)</f>
        <v>Dr Birx</v>
      </c>
      <c r="M1301" s="29" t="str">
        <f>VLOOKUP(Hospital_details[[#This Row],[PA ID]],Patient_details[],10,0)</f>
        <v>Calcium</v>
      </c>
      <c r="N1301" s="29" t="str">
        <f>VLOOKUP(Hospital_details[[#This Row],[PA ID]],Patient_details[],8,0)</f>
        <v>Orthopaedic</v>
      </c>
      <c r="O1301" s="30">
        <f>VLOOKUP(Hospital_details[[#This Row],[PA ID]],Patient_details[],11,0)</f>
        <v>28000</v>
      </c>
      <c r="P1301" s="31">
        <f>VLOOKUP(Hospital_details[[#This Row],[PA ID]],Patient_details[],12,0)</f>
        <v>160</v>
      </c>
      <c r="Q1301" s="31">
        <f>VLOOKUP(Hospital_details[[#This Row],[Diagnosis_ID]],Diagnosis_details[],5,0)</f>
        <v>350</v>
      </c>
      <c r="R13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01" s="31">
        <f>Hospital_details[[#This Row],[Hospital Charges]]+Hospital_details[[#This Row],[Price of Treatment]]+Hospital_details[[#This Row],[Consultant Fee]]-Hospital_details[[#This Row],[Discount]]</f>
        <v>25710</v>
      </c>
      <c r="T13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302" spans="1:20">
      <c r="A1302" s="27" t="s">
        <v>2620</v>
      </c>
      <c r="B1302" s="28">
        <f>VLOOKUP(Hospital_details[[#This Row],[PA ID]],Patient_details[],2,0)</f>
        <v>43459</v>
      </c>
      <c r="C1302" s="32">
        <f>VLOOKUP(Hospital_details[[#This Row],[PA ID]],Patient_details[],3,0)</f>
        <v>37</v>
      </c>
      <c r="D1302" s="32" t="str">
        <f>VLOOKUP(Hospital_details[[#This Row],[PA ID]],Patient_details[],4,0)</f>
        <v>F</v>
      </c>
      <c r="E1302" s="27" t="str">
        <f>VLOOKUP(Hospital_details[[#This Row],[PA ID]],Patient_details[],5,0)</f>
        <v>Single-occupancy room overnight</v>
      </c>
      <c r="F1302" s="27" t="str">
        <f>VLOOKUP(Hospital_details[[#This Row],[PA ID]],Patient_details[],6,0)</f>
        <v>Navan</v>
      </c>
      <c r="G1302" s="33" t="str">
        <f>VLOOKUP(Hospital_details[[#This Row],[PA ID]],Patient_details[],7,0)</f>
        <v>Meath</v>
      </c>
      <c r="H1302" s="29" t="str">
        <f>VLOOKUP(Hospital_details[[#This Row],[PA ID]],Patient_details[],9,0)</f>
        <v>Cardiology</v>
      </c>
      <c r="I1302" s="27" t="s">
        <v>2621</v>
      </c>
      <c r="J1302" s="27" t="str">
        <f>VLOOKUP(Hospital_details[[#This Row],[Diagnosis_ID]],Diagnosis_details[],2,0)</f>
        <v>Therapy</v>
      </c>
      <c r="K1302" s="27" t="str">
        <f>VLOOKUP(Hospital_details[[#This Row],[Diagnosis_ID]],Diagnosis_details[],3,0)</f>
        <v>Medical card holders</v>
      </c>
      <c r="L1302" s="29" t="str">
        <f>VLOOKUP(Hospital_details[[#This Row],[Diagnosis_ID]],Diagnosis_details[],4,0)</f>
        <v>Dr Birx</v>
      </c>
      <c r="M1302" s="29" t="str">
        <f>VLOOKUP(Hospital_details[[#This Row],[PA ID]],Patient_details[],10,0)</f>
        <v>Aspirin</v>
      </c>
      <c r="N1302" s="29" t="str">
        <f>VLOOKUP(Hospital_details[[#This Row],[PA ID]],Patient_details[],8,0)</f>
        <v>Cardiovascular disease (CVD)</v>
      </c>
      <c r="O1302" s="30">
        <f>VLOOKUP(Hospital_details[[#This Row],[PA ID]],Patient_details[],11,0)</f>
        <v>11000</v>
      </c>
      <c r="P1302" s="31">
        <f>VLOOKUP(Hospital_details[[#This Row],[PA ID]],Patient_details[],12,0)</f>
        <v>210</v>
      </c>
      <c r="Q1302" s="31">
        <f>VLOOKUP(Hospital_details[[#This Row],[Diagnosis_ID]],Diagnosis_details[],5,0)</f>
        <v>350</v>
      </c>
      <c r="R13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02" s="31">
        <f>Hospital_details[[#This Row],[Hospital Charges]]+Hospital_details[[#This Row],[Price of Treatment]]+Hospital_details[[#This Row],[Consultant Fee]]-Hospital_details[[#This Row],[Discount]]</f>
        <v>10460</v>
      </c>
      <c r="T13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3138</v>
      </c>
    </row>
    <row r="1303" spans="1:20">
      <c r="A1303" s="27" t="s">
        <v>2622</v>
      </c>
      <c r="B1303" s="28">
        <f>VLOOKUP(Hospital_details[[#This Row],[PA ID]],Patient_details[],2,0)</f>
        <v>43459</v>
      </c>
      <c r="C1303" s="32">
        <f>VLOOKUP(Hospital_details[[#This Row],[PA ID]],Patient_details[],3,0)</f>
        <v>41</v>
      </c>
      <c r="D1303" s="32" t="str">
        <f>VLOOKUP(Hospital_details[[#This Row],[PA ID]],Patient_details[],4,0)</f>
        <v>F</v>
      </c>
      <c r="E1303" s="27" t="str">
        <f>VLOOKUP(Hospital_details[[#This Row],[PA ID]],Patient_details[],5,0)</f>
        <v>Single-occupancy room overnight</v>
      </c>
      <c r="F1303" s="27" t="str">
        <f>VLOOKUP(Hospital_details[[#This Row],[PA ID]],Patient_details[],6,0)</f>
        <v>Thurles</v>
      </c>
      <c r="G1303" s="33" t="str">
        <f>VLOOKUP(Hospital_details[[#This Row],[PA ID]],Patient_details[],7,0)</f>
        <v>Tipperary</v>
      </c>
      <c r="H1303" s="29" t="str">
        <f>VLOOKUP(Hospital_details[[#This Row],[PA ID]],Patient_details[],9,0)</f>
        <v>Cardiology</v>
      </c>
      <c r="I1303" s="27" t="s">
        <v>2623</v>
      </c>
      <c r="J1303" s="27" t="str">
        <f>VLOOKUP(Hospital_details[[#This Row],[Diagnosis_ID]],Diagnosis_details[],2,0)</f>
        <v>Therapy</v>
      </c>
      <c r="K1303" s="27" t="str">
        <f>VLOOKUP(Hospital_details[[#This Row],[Diagnosis_ID]],Diagnosis_details[],3,0)</f>
        <v>Medical card holders</v>
      </c>
      <c r="L1303" s="29" t="str">
        <f>VLOOKUP(Hospital_details[[#This Row],[Diagnosis_ID]],Diagnosis_details[],4,0)</f>
        <v>Dr Birx</v>
      </c>
      <c r="M1303" s="29" t="str">
        <f>VLOOKUP(Hospital_details[[#This Row],[PA ID]],Patient_details[],10,0)</f>
        <v>Aspirin</v>
      </c>
      <c r="N1303" s="29" t="str">
        <f>VLOOKUP(Hospital_details[[#This Row],[PA ID]],Patient_details[],8,0)</f>
        <v>Cardiovascular disease (CVD)</v>
      </c>
      <c r="O1303" s="30">
        <f>VLOOKUP(Hospital_details[[#This Row],[PA ID]],Patient_details[],11,0)</f>
        <v>11000</v>
      </c>
      <c r="P1303" s="31">
        <f>VLOOKUP(Hospital_details[[#This Row],[PA ID]],Patient_details[],12,0)</f>
        <v>105</v>
      </c>
      <c r="Q1303" s="31">
        <f>VLOOKUP(Hospital_details[[#This Row],[Diagnosis_ID]],Diagnosis_details[],5,0)</f>
        <v>350</v>
      </c>
      <c r="R13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03" s="31">
        <f>Hospital_details[[#This Row],[Hospital Charges]]+Hospital_details[[#This Row],[Price of Treatment]]+Hospital_details[[#This Row],[Consultant Fee]]-Hospital_details[[#This Row],[Discount]]</f>
        <v>10355</v>
      </c>
      <c r="T13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304" spans="1:20" hidden="1">
      <c r="A1304" s="27" t="s">
        <v>2624</v>
      </c>
      <c r="B1304" s="28">
        <f>VLOOKUP(Hospital_details[[#This Row],[PA ID]],Patient_details[],2,0)</f>
        <v>43002</v>
      </c>
      <c r="C1304" s="32">
        <f>VLOOKUP(Hospital_details[[#This Row],[PA ID]],Patient_details[],3,0)</f>
        <v>56</v>
      </c>
      <c r="D1304" s="32" t="str">
        <f>VLOOKUP(Hospital_details[[#This Row],[PA ID]],Patient_details[],4,0)</f>
        <v>M</v>
      </c>
      <c r="E1304" s="27" t="str">
        <f>VLOOKUP(Hospital_details[[#This Row],[PA ID]],Patient_details[],5,0)</f>
        <v>Single-occupancy room overnight</v>
      </c>
      <c r="F1304" s="27" t="str">
        <f>VLOOKUP(Hospital_details[[#This Row],[PA ID]],Patient_details[],6,0)</f>
        <v>Waterford</v>
      </c>
      <c r="G1304" s="33" t="str">
        <f>VLOOKUP(Hospital_details[[#This Row],[PA ID]],Patient_details[],7,0)</f>
        <v>Waterford</v>
      </c>
      <c r="H1304" s="29" t="str">
        <f>VLOOKUP(Hospital_details[[#This Row],[PA ID]],Patient_details[],9,0)</f>
        <v>Audiology Department</v>
      </c>
      <c r="I1304" s="27" t="s">
        <v>2625</v>
      </c>
      <c r="J1304" s="27" t="str">
        <f>VLOOKUP(Hospital_details[[#This Row],[Diagnosis_ID]],Diagnosis_details[],2,0)</f>
        <v>Therapy</v>
      </c>
      <c r="K1304" s="27" t="str">
        <f>VLOOKUP(Hospital_details[[#This Row],[Diagnosis_ID]],Diagnosis_details[],3,0)</f>
        <v>Medical card holders</v>
      </c>
      <c r="L1304" s="29" t="str">
        <f>VLOOKUP(Hospital_details[[#This Row],[Diagnosis_ID]],Diagnosis_details[],4,0)</f>
        <v>Dr Doherty</v>
      </c>
      <c r="M1304" s="29" t="str">
        <f>VLOOKUP(Hospital_details[[#This Row],[PA ID]],Patient_details[],10,0)</f>
        <v>Anti-Inflammatory</v>
      </c>
      <c r="N1304" s="29" t="str">
        <f>VLOOKUP(Hospital_details[[#This Row],[PA ID]],Patient_details[],8,0)</f>
        <v>Hearing Loss</v>
      </c>
      <c r="O1304" s="30">
        <f>VLOOKUP(Hospital_details[[#This Row],[PA ID]],Patient_details[],11,0)</f>
        <v>11000</v>
      </c>
      <c r="P1304" s="31">
        <f>VLOOKUP(Hospital_details[[#This Row],[PA ID]],Patient_details[],12,0)</f>
        <v>70</v>
      </c>
      <c r="Q1304" s="31">
        <f>VLOOKUP(Hospital_details[[#This Row],[Diagnosis_ID]],Diagnosis_details[],5,0)</f>
        <v>250</v>
      </c>
      <c r="R13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04" s="31">
        <f>Hospital_details[[#This Row],[Hospital Charges]]+Hospital_details[[#This Row],[Price of Treatment]]+Hospital_details[[#This Row],[Consultant Fee]]-Hospital_details[[#This Row],[Discount]]</f>
        <v>10990</v>
      </c>
      <c r="T13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1305" spans="1:20">
      <c r="A1305" s="27" t="s">
        <v>2626</v>
      </c>
      <c r="B1305" s="28">
        <f>VLOOKUP(Hospital_details[[#This Row],[PA ID]],Patient_details[],2,0)</f>
        <v>43653</v>
      </c>
      <c r="C1305" s="32">
        <f>VLOOKUP(Hospital_details[[#This Row],[PA ID]],Patient_details[],3,0)</f>
        <v>60</v>
      </c>
      <c r="D1305" s="32" t="str">
        <f>VLOOKUP(Hospital_details[[#This Row],[PA ID]],Patient_details[],4,0)</f>
        <v>M</v>
      </c>
      <c r="E1305" s="27" t="str">
        <f>VLOOKUP(Hospital_details[[#This Row],[PA ID]],Patient_details[],5,0)</f>
        <v>Single-occupancy room overnight</v>
      </c>
      <c r="F1305" s="27" t="str">
        <f>VLOOKUP(Hospital_details[[#This Row],[PA ID]],Patient_details[],6,0)</f>
        <v>Mullingar</v>
      </c>
      <c r="G1305" s="33" t="str">
        <f>VLOOKUP(Hospital_details[[#This Row],[PA ID]],Patient_details[],7,0)</f>
        <v>Westmeath</v>
      </c>
      <c r="H1305" s="29" t="str">
        <f>VLOOKUP(Hospital_details[[#This Row],[PA ID]],Patient_details[],9,0)</f>
        <v>Clinical Haematology</v>
      </c>
      <c r="I1305" s="27" t="s">
        <v>2627</v>
      </c>
      <c r="J1305" s="27" t="str">
        <f>VLOOKUP(Hospital_details[[#This Row],[Diagnosis_ID]],Diagnosis_details[],2,0)</f>
        <v>Therapy</v>
      </c>
      <c r="K1305" s="27" t="str">
        <f>VLOOKUP(Hospital_details[[#This Row],[Diagnosis_ID]],Diagnosis_details[],3,0)</f>
        <v>Medical card holders</v>
      </c>
      <c r="L1305" s="29" t="str">
        <f>VLOOKUP(Hospital_details[[#This Row],[Diagnosis_ID]],Diagnosis_details[],4,0)</f>
        <v>Dr Birx</v>
      </c>
      <c r="M1305" s="29" t="str">
        <f>VLOOKUP(Hospital_details[[#This Row],[PA ID]],Patient_details[],10,0)</f>
        <v>antibiotics</v>
      </c>
      <c r="N1305" s="29" t="str">
        <f>VLOOKUP(Hospital_details[[#This Row],[PA ID]],Patient_details[],8,0)</f>
        <v>Bacterial infection</v>
      </c>
      <c r="O1305" s="30">
        <f>VLOOKUP(Hospital_details[[#This Row],[PA ID]],Patient_details[],11,0)</f>
        <v>11000</v>
      </c>
      <c r="P1305" s="31">
        <f>VLOOKUP(Hospital_details[[#This Row],[PA ID]],Patient_details[],12,0)</f>
        <v>35</v>
      </c>
      <c r="Q1305" s="31">
        <f>VLOOKUP(Hospital_details[[#This Row],[Diagnosis_ID]],Diagnosis_details[],5,0)</f>
        <v>350</v>
      </c>
      <c r="R13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5.25</v>
      </c>
      <c r="S1305" s="31">
        <f>Hospital_details[[#This Row],[Hospital Charges]]+Hospital_details[[#This Row],[Price of Treatment]]+Hospital_details[[#This Row],[Consultant Fee]]-Hospital_details[[#This Row],[Discount]]</f>
        <v>11379.75</v>
      </c>
      <c r="T13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3413.9249999999997</v>
      </c>
    </row>
    <row r="1306" spans="1:20">
      <c r="A1306" s="27" t="s">
        <v>2628</v>
      </c>
      <c r="B1306" s="28">
        <f>VLOOKUP(Hospital_details[[#This Row],[PA ID]],Patient_details[],2,0)</f>
        <v>43653</v>
      </c>
      <c r="C1306" s="32">
        <f>VLOOKUP(Hospital_details[[#This Row],[PA ID]],Patient_details[],3,0)</f>
        <v>56</v>
      </c>
      <c r="D1306" s="32" t="str">
        <f>VLOOKUP(Hospital_details[[#This Row],[PA ID]],Patient_details[],4,0)</f>
        <v>F</v>
      </c>
      <c r="E1306" s="27" t="str">
        <f>VLOOKUP(Hospital_details[[#This Row],[PA ID]],Patient_details[],5,0)</f>
        <v>Single-occupancy room overnight</v>
      </c>
      <c r="F1306" s="27" t="str">
        <f>VLOOKUP(Hospital_details[[#This Row],[PA ID]],Patient_details[],6,0)</f>
        <v>Enniscorthy</v>
      </c>
      <c r="G1306" s="33" t="str">
        <f>VLOOKUP(Hospital_details[[#This Row],[PA ID]],Patient_details[],7,0)</f>
        <v>Wexford</v>
      </c>
      <c r="H1306" s="29" t="str">
        <f>VLOOKUP(Hospital_details[[#This Row],[PA ID]],Patient_details[],9,0)</f>
        <v>Clinical Haematology</v>
      </c>
      <c r="I1306" s="27" t="s">
        <v>2629</v>
      </c>
      <c r="J1306" s="27" t="str">
        <f>VLOOKUP(Hospital_details[[#This Row],[Diagnosis_ID]],Diagnosis_details[],2,0)</f>
        <v>Therapy</v>
      </c>
      <c r="K1306" s="27" t="str">
        <f>VLOOKUP(Hospital_details[[#This Row],[Diagnosis_ID]],Diagnosis_details[],3,0)</f>
        <v>Medical card holders</v>
      </c>
      <c r="L1306" s="29" t="str">
        <f>VLOOKUP(Hospital_details[[#This Row],[Diagnosis_ID]],Diagnosis_details[],4,0)</f>
        <v>Dr Birx</v>
      </c>
      <c r="M1306" s="29" t="str">
        <f>VLOOKUP(Hospital_details[[#This Row],[PA ID]],Patient_details[],10,0)</f>
        <v>pain relievers</v>
      </c>
      <c r="N1306" s="29" t="str">
        <f>VLOOKUP(Hospital_details[[#This Row],[PA ID]],Patient_details[],8,0)</f>
        <v>Bacterial infection</v>
      </c>
      <c r="O1306" s="30">
        <f>VLOOKUP(Hospital_details[[#This Row],[PA ID]],Patient_details[],11,0)</f>
        <v>11000</v>
      </c>
      <c r="P1306" s="31">
        <f>VLOOKUP(Hospital_details[[#This Row],[PA ID]],Patient_details[],12,0)</f>
        <v>105</v>
      </c>
      <c r="Q1306" s="31">
        <f>VLOOKUP(Hospital_details[[#This Row],[Diagnosis_ID]],Diagnosis_details[],5,0)</f>
        <v>350</v>
      </c>
      <c r="R13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06" s="31">
        <f>Hospital_details[[#This Row],[Hospital Charges]]+Hospital_details[[#This Row],[Price of Treatment]]+Hospital_details[[#This Row],[Consultant Fee]]-Hospital_details[[#This Row],[Discount]]</f>
        <v>10355</v>
      </c>
      <c r="T13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307" spans="1:20">
      <c r="A1307" s="27" t="s">
        <v>2630</v>
      </c>
      <c r="B1307" s="28">
        <f>VLOOKUP(Hospital_details[[#This Row],[PA ID]],Patient_details[],2,0)</f>
        <v>43297</v>
      </c>
      <c r="C1307" s="32">
        <f>VLOOKUP(Hospital_details[[#This Row],[PA ID]],Patient_details[],3,0)</f>
        <v>62</v>
      </c>
      <c r="D1307" s="32" t="str">
        <f>VLOOKUP(Hospital_details[[#This Row],[PA ID]],Patient_details[],4,0)</f>
        <v>M</v>
      </c>
      <c r="E1307" s="27" t="str">
        <f>VLOOKUP(Hospital_details[[#This Row],[PA ID]],Patient_details[],5,0)</f>
        <v>Multiple-occupancy room overnight</v>
      </c>
      <c r="F1307" s="27" t="str">
        <f>VLOOKUP(Hospital_details[[#This Row],[PA ID]],Patient_details[],6,0)</f>
        <v>Enniscorthy</v>
      </c>
      <c r="G1307" s="33" t="str">
        <f>VLOOKUP(Hospital_details[[#This Row],[PA ID]],Patient_details[],7,0)</f>
        <v>Wexford</v>
      </c>
      <c r="H1307" s="29" t="str">
        <f>VLOOKUP(Hospital_details[[#This Row],[PA ID]],Patient_details[],9,0)</f>
        <v>Cardiology</v>
      </c>
      <c r="I1307" s="27" t="s">
        <v>2631</v>
      </c>
      <c r="J1307" s="27" t="str">
        <f>VLOOKUP(Hospital_details[[#This Row],[Diagnosis_ID]],Diagnosis_details[],2,0)</f>
        <v>Therapy</v>
      </c>
      <c r="K1307" s="27" t="str">
        <f>VLOOKUP(Hospital_details[[#This Row],[Diagnosis_ID]],Diagnosis_details[],3,0)</f>
        <v>Medical card holders</v>
      </c>
      <c r="L1307" s="29" t="str">
        <f>VLOOKUP(Hospital_details[[#This Row],[Diagnosis_ID]],Diagnosis_details[],4,0)</f>
        <v>Dr Birx</v>
      </c>
      <c r="M1307" s="29" t="str">
        <f>VLOOKUP(Hospital_details[[#This Row],[PA ID]],Patient_details[],10,0)</f>
        <v>Calcium</v>
      </c>
      <c r="N1307" s="29" t="str">
        <f>VLOOKUP(Hospital_details[[#This Row],[PA ID]],Patient_details[],8,0)</f>
        <v>Cardiovascular disease (CVD)</v>
      </c>
      <c r="O1307" s="30">
        <f>VLOOKUP(Hospital_details[[#This Row],[PA ID]],Patient_details[],11,0)</f>
        <v>5000</v>
      </c>
      <c r="P1307" s="31">
        <f>VLOOKUP(Hospital_details[[#This Row],[PA ID]],Patient_details[],12,0)</f>
        <v>350</v>
      </c>
      <c r="Q1307" s="31">
        <f>VLOOKUP(Hospital_details[[#This Row],[Diagnosis_ID]],Diagnosis_details[],5,0)</f>
        <v>350</v>
      </c>
      <c r="R13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307" s="31">
        <f>Hospital_details[[#This Row],[Hospital Charges]]+Hospital_details[[#This Row],[Price of Treatment]]+Hospital_details[[#This Row],[Consultant Fee]]-Hospital_details[[#This Row],[Discount]]</f>
        <v>5200</v>
      </c>
      <c r="T13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1560</v>
      </c>
    </row>
    <row r="1308" spans="1:20">
      <c r="A1308" s="27" t="s">
        <v>2632</v>
      </c>
      <c r="B1308" s="28">
        <f>VLOOKUP(Hospital_details[[#This Row],[PA ID]],Patient_details[],2,0)</f>
        <v>43272</v>
      </c>
      <c r="C1308" s="32">
        <f>VLOOKUP(Hospital_details[[#This Row],[PA ID]],Patient_details[],3,0)</f>
        <v>41</v>
      </c>
      <c r="D1308" s="32" t="str">
        <f>VLOOKUP(Hospital_details[[#This Row],[PA ID]],Patient_details[],4,0)</f>
        <v>F</v>
      </c>
      <c r="E1308" s="27" t="str">
        <f>VLOOKUP(Hospital_details[[#This Row],[PA ID]],Patient_details[],5,0)</f>
        <v>Single-occupancy room overnight</v>
      </c>
      <c r="F1308" s="27" t="str">
        <f>VLOOKUP(Hospital_details[[#This Row],[PA ID]],Patient_details[],6,0)</f>
        <v>Kilkenny</v>
      </c>
      <c r="G1308" s="33" t="str">
        <f>VLOOKUP(Hospital_details[[#This Row],[PA ID]],Patient_details[],7,0)</f>
        <v>Kilkenny</v>
      </c>
      <c r="H1308" s="29" t="str">
        <f>VLOOKUP(Hospital_details[[#This Row],[PA ID]],Patient_details[],9,0)</f>
        <v>Surgery</v>
      </c>
      <c r="I1308" s="27" t="s">
        <v>2633</v>
      </c>
      <c r="J1308" s="27" t="str">
        <f>VLOOKUP(Hospital_details[[#This Row],[Diagnosis_ID]],Diagnosis_details[],2,0)</f>
        <v>Therapy</v>
      </c>
      <c r="K1308" s="27" t="str">
        <f>VLOOKUP(Hospital_details[[#This Row],[Diagnosis_ID]],Diagnosis_details[],3,0)</f>
        <v>Medical card holders</v>
      </c>
      <c r="L1308" s="29" t="str">
        <f>VLOOKUP(Hospital_details[[#This Row],[Diagnosis_ID]],Diagnosis_details[],4,0)</f>
        <v>Dr Birx</v>
      </c>
      <c r="M1308" s="29" t="str">
        <f>VLOOKUP(Hospital_details[[#This Row],[PA ID]],Patient_details[],10,0)</f>
        <v>Calcium</v>
      </c>
      <c r="N1308" s="29" t="str">
        <f>VLOOKUP(Hospital_details[[#This Row],[PA ID]],Patient_details[],8,0)</f>
        <v>Orthopaedic</v>
      </c>
      <c r="O1308" s="30">
        <f>VLOOKUP(Hospital_details[[#This Row],[PA ID]],Patient_details[],11,0)</f>
        <v>28000</v>
      </c>
      <c r="P1308" s="31">
        <f>VLOOKUP(Hospital_details[[#This Row],[PA ID]],Patient_details[],12,0)</f>
        <v>560</v>
      </c>
      <c r="Q1308" s="31">
        <f>VLOOKUP(Hospital_details[[#This Row],[Diagnosis_ID]],Diagnosis_details[],5,0)</f>
        <v>350</v>
      </c>
      <c r="R13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08" s="31">
        <f>Hospital_details[[#This Row],[Hospital Charges]]+Hospital_details[[#This Row],[Price of Treatment]]+Hospital_details[[#This Row],[Consultant Fee]]-Hospital_details[[#This Row],[Discount]]</f>
        <v>26110</v>
      </c>
      <c r="T13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7833</v>
      </c>
    </row>
    <row r="1309" spans="1:20">
      <c r="A1309" s="27" t="s">
        <v>2634</v>
      </c>
      <c r="B1309" s="28">
        <f>VLOOKUP(Hospital_details[[#This Row],[PA ID]],Patient_details[],2,0)</f>
        <v>43272</v>
      </c>
      <c r="C1309" s="32">
        <f>VLOOKUP(Hospital_details[[#This Row],[PA ID]],Patient_details[],3,0)</f>
        <v>44</v>
      </c>
      <c r="D1309" s="32" t="str">
        <f>VLOOKUP(Hospital_details[[#This Row],[PA ID]],Patient_details[],4,0)</f>
        <v>F</v>
      </c>
      <c r="E1309" s="27" t="str">
        <f>VLOOKUP(Hospital_details[[#This Row],[PA ID]],Patient_details[],5,0)</f>
        <v>Day-case</v>
      </c>
      <c r="F1309" s="27" t="str">
        <f>VLOOKUP(Hospital_details[[#This Row],[PA ID]],Patient_details[],6,0)</f>
        <v>Kilkenny</v>
      </c>
      <c r="G1309" s="33" t="str">
        <f>VLOOKUP(Hospital_details[[#This Row],[PA ID]],Patient_details[],7,0)</f>
        <v>Kilkenny</v>
      </c>
      <c r="H1309" s="29" t="str">
        <f>VLOOKUP(Hospital_details[[#This Row],[PA ID]],Patient_details[],9,0)</f>
        <v>Surgery</v>
      </c>
      <c r="I1309" s="27" t="s">
        <v>2635</v>
      </c>
      <c r="J1309" s="27" t="str">
        <f>VLOOKUP(Hospital_details[[#This Row],[Diagnosis_ID]],Diagnosis_details[],2,0)</f>
        <v>Therapy</v>
      </c>
      <c r="K1309" s="27" t="str">
        <f>VLOOKUP(Hospital_details[[#This Row],[Diagnosis_ID]],Diagnosis_details[],3,0)</f>
        <v>Medical card holders</v>
      </c>
      <c r="L1309" s="29" t="str">
        <f>VLOOKUP(Hospital_details[[#This Row],[Diagnosis_ID]],Diagnosis_details[],4,0)</f>
        <v>Dr Birx</v>
      </c>
      <c r="M1309" s="29" t="str">
        <f>VLOOKUP(Hospital_details[[#This Row],[PA ID]],Patient_details[],10,0)</f>
        <v>Calcium</v>
      </c>
      <c r="N1309" s="29" t="str">
        <f>VLOOKUP(Hospital_details[[#This Row],[PA ID]],Patient_details[],8,0)</f>
        <v>Orthopaedic</v>
      </c>
      <c r="O1309" s="30">
        <f>VLOOKUP(Hospital_details[[#This Row],[PA ID]],Patient_details[],11,0)</f>
        <v>750</v>
      </c>
      <c r="P1309" s="31">
        <f>VLOOKUP(Hospital_details[[#This Row],[PA ID]],Patient_details[],12,0)</f>
        <v>240</v>
      </c>
      <c r="Q1309" s="31">
        <f>VLOOKUP(Hospital_details[[#This Row],[Diagnosis_ID]],Diagnosis_details[],5,0)</f>
        <v>350</v>
      </c>
      <c r="R13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09" s="31">
        <f>Hospital_details[[#This Row],[Hospital Charges]]+Hospital_details[[#This Row],[Price of Treatment]]+Hospital_details[[#This Row],[Consultant Fee]]-Hospital_details[[#This Row],[Discount]]</f>
        <v>1190</v>
      </c>
      <c r="T13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310" spans="1:20">
      <c r="A1310" s="27" t="s">
        <v>2636</v>
      </c>
      <c r="B1310" s="28">
        <f>VLOOKUP(Hospital_details[[#This Row],[PA ID]],Patient_details[],2,0)</f>
        <v>43272</v>
      </c>
      <c r="C1310" s="32">
        <f>VLOOKUP(Hospital_details[[#This Row],[PA ID]],Patient_details[],3,0)</f>
        <v>59</v>
      </c>
      <c r="D1310" s="32" t="str">
        <f>VLOOKUP(Hospital_details[[#This Row],[PA ID]],Patient_details[],4,0)</f>
        <v>M</v>
      </c>
      <c r="E1310" s="27" t="str">
        <f>VLOOKUP(Hospital_details[[#This Row],[PA ID]],Patient_details[],5,0)</f>
        <v>Single-occupancy room overnight</v>
      </c>
      <c r="F1310" s="27" t="str">
        <f>VLOOKUP(Hospital_details[[#This Row],[PA ID]],Patient_details[],6,0)</f>
        <v>Limerick</v>
      </c>
      <c r="G1310" s="33" t="str">
        <f>VLOOKUP(Hospital_details[[#This Row],[PA ID]],Patient_details[],7,0)</f>
        <v>Limerick</v>
      </c>
      <c r="H1310" s="29" t="str">
        <f>VLOOKUP(Hospital_details[[#This Row],[PA ID]],Patient_details[],9,0)</f>
        <v>Surgery</v>
      </c>
      <c r="I1310" s="27" t="s">
        <v>2637</v>
      </c>
      <c r="J1310" s="27" t="str">
        <f>VLOOKUP(Hospital_details[[#This Row],[Diagnosis_ID]],Diagnosis_details[],2,0)</f>
        <v>Surgery</v>
      </c>
      <c r="K1310" s="27" t="str">
        <f>VLOOKUP(Hospital_details[[#This Row],[Diagnosis_ID]],Diagnosis_details[],3,0)</f>
        <v>Medical card holders</v>
      </c>
      <c r="L1310" s="29" t="str">
        <f>VLOOKUP(Hospital_details[[#This Row],[Diagnosis_ID]],Diagnosis_details[],4,0)</f>
        <v>Dr Birx</v>
      </c>
      <c r="M1310" s="29" t="str">
        <f>VLOOKUP(Hospital_details[[#This Row],[PA ID]],Patient_details[],10,0)</f>
        <v>Calcium</v>
      </c>
      <c r="N1310" s="29" t="str">
        <f>VLOOKUP(Hospital_details[[#This Row],[PA ID]],Patient_details[],8,0)</f>
        <v>Orthopaedic</v>
      </c>
      <c r="O1310" s="30">
        <f>VLOOKUP(Hospital_details[[#This Row],[PA ID]],Patient_details[],11,0)</f>
        <v>28000</v>
      </c>
      <c r="P1310" s="31">
        <f>VLOOKUP(Hospital_details[[#This Row],[PA ID]],Patient_details[],12,0)</f>
        <v>160</v>
      </c>
      <c r="Q1310" s="31">
        <f>VLOOKUP(Hospital_details[[#This Row],[Diagnosis_ID]],Diagnosis_details[],5,0)</f>
        <v>350</v>
      </c>
      <c r="R13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10" s="31">
        <f>Hospital_details[[#This Row],[Hospital Charges]]+Hospital_details[[#This Row],[Price of Treatment]]+Hospital_details[[#This Row],[Consultant Fee]]-Hospital_details[[#This Row],[Discount]]</f>
        <v>25710</v>
      </c>
      <c r="T13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311" spans="1:20">
      <c r="A1311" s="27" t="s">
        <v>2638</v>
      </c>
      <c r="B1311" s="28">
        <f>VLOOKUP(Hospital_details[[#This Row],[PA ID]],Patient_details[],2,0)</f>
        <v>43272</v>
      </c>
      <c r="C1311" s="32">
        <f>VLOOKUP(Hospital_details[[#This Row],[PA ID]],Patient_details[],3,0)</f>
        <v>55</v>
      </c>
      <c r="D1311" s="32" t="str">
        <f>VLOOKUP(Hospital_details[[#This Row],[PA ID]],Patient_details[],4,0)</f>
        <v>F</v>
      </c>
      <c r="E1311" s="27" t="str">
        <f>VLOOKUP(Hospital_details[[#This Row],[PA ID]],Patient_details[],5,0)</f>
        <v>Multiple-occupancy room overnight</v>
      </c>
      <c r="F1311" s="27" t="str">
        <f>VLOOKUP(Hospital_details[[#This Row],[PA ID]],Patient_details[],6,0)</f>
        <v>Limerick</v>
      </c>
      <c r="G1311" s="33" t="str">
        <f>VLOOKUP(Hospital_details[[#This Row],[PA ID]],Patient_details[],7,0)</f>
        <v>Limerick</v>
      </c>
      <c r="H1311" s="29" t="str">
        <f>VLOOKUP(Hospital_details[[#This Row],[PA ID]],Patient_details[],9,0)</f>
        <v>Surgery</v>
      </c>
      <c r="I1311" s="27" t="s">
        <v>2639</v>
      </c>
      <c r="J1311" s="27" t="str">
        <f>VLOOKUP(Hospital_details[[#This Row],[Diagnosis_ID]],Diagnosis_details[],2,0)</f>
        <v>Surgery</v>
      </c>
      <c r="K1311" s="27" t="str">
        <f>VLOOKUP(Hospital_details[[#This Row],[Diagnosis_ID]],Diagnosis_details[],3,0)</f>
        <v>Medical card holders</v>
      </c>
      <c r="L1311" s="29" t="str">
        <f>VLOOKUP(Hospital_details[[#This Row],[Diagnosis_ID]],Diagnosis_details[],4,0)</f>
        <v>Dr Birx</v>
      </c>
      <c r="M1311" s="29" t="str">
        <f>VLOOKUP(Hospital_details[[#This Row],[PA ID]],Patient_details[],10,0)</f>
        <v>Calcium</v>
      </c>
      <c r="N1311" s="29" t="str">
        <f>VLOOKUP(Hospital_details[[#This Row],[PA ID]],Patient_details[],8,0)</f>
        <v>Orthopaedic</v>
      </c>
      <c r="O1311" s="30">
        <f>VLOOKUP(Hospital_details[[#This Row],[PA ID]],Patient_details[],11,0)</f>
        <v>8000</v>
      </c>
      <c r="P1311" s="31">
        <f>VLOOKUP(Hospital_details[[#This Row],[PA ID]],Patient_details[],12,0)</f>
        <v>240</v>
      </c>
      <c r="Q1311" s="31">
        <f>VLOOKUP(Hospital_details[[#This Row],[Diagnosis_ID]],Diagnosis_details[],5,0)</f>
        <v>350</v>
      </c>
      <c r="R13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311" s="31">
        <f>Hospital_details[[#This Row],[Hospital Charges]]+Hospital_details[[#This Row],[Price of Treatment]]+Hospital_details[[#This Row],[Consultant Fee]]-Hospital_details[[#This Row],[Discount]]</f>
        <v>7790</v>
      </c>
      <c r="T13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2337</v>
      </c>
    </row>
    <row r="1312" spans="1:20">
      <c r="A1312" s="27" t="s">
        <v>2640</v>
      </c>
      <c r="B1312" s="28">
        <f>VLOOKUP(Hospital_details[[#This Row],[PA ID]],Patient_details[],2,0)</f>
        <v>43272</v>
      </c>
      <c r="C1312" s="32">
        <f>VLOOKUP(Hospital_details[[#This Row],[PA ID]],Patient_details[],3,0)</f>
        <v>26</v>
      </c>
      <c r="D1312" s="32" t="str">
        <f>VLOOKUP(Hospital_details[[#This Row],[PA ID]],Patient_details[],4,0)</f>
        <v>M</v>
      </c>
      <c r="E1312" s="27" t="str">
        <f>VLOOKUP(Hospital_details[[#This Row],[PA ID]],Patient_details[],5,0)</f>
        <v>Single-occupancy room overnight</v>
      </c>
      <c r="F1312" s="27" t="str">
        <f>VLOOKUP(Hospital_details[[#This Row],[PA ID]],Patient_details[],6,0)</f>
        <v>Limerick</v>
      </c>
      <c r="G1312" s="33" t="str">
        <f>VLOOKUP(Hospital_details[[#This Row],[PA ID]],Patient_details[],7,0)</f>
        <v>Limerick</v>
      </c>
      <c r="H1312" s="29" t="str">
        <f>VLOOKUP(Hospital_details[[#This Row],[PA ID]],Patient_details[],9,0)</f>
        <v>Surgery</v>
      </c>
      <c r="I1312" s="27" t="s">
        <v>2641</v>
      </c>
      <c r="J1312" s="27" t="str">
        <f>VLOOKUP(Hospital_details[[#This Row],[Diagnosis_ID]],Diagnosis_details[],2,0)</f>
        <v>Surgery</v>
      </c>
      <c r="K1312" s="27" t="str">
        <f>VLOOKUP(Hospital_details[[#This Row],[Diagnosis_ID]],Diagnosis_details[],3,0)</f>
        <v>Medical card holders</v>
      </c>
      <c r="L1312" s="29" t="str">
        <f>VLOOKUP(Hospital_details[[#This Row],[Diagnosis_ID]],Diagnosis_details[],4,0)</f>
        <v>Dr Birx</v>
      </c>
      <c r="M1312" s="29" t="str">
        <f>VLOOKUP(Hospital_details[[#This Row],[PA ID]],Patient_details[],10,0)</f>
        <v>Aspirin</v>
      </c>
      <c r="N1312" s="29" t="str">
        <f>VLOOKUP(Hospital_details[[#This Row],[PA ID]],Patient_details[],8,0)</f>
        <v>Orthopaedic</v>
      </c>
      <c r="O1312" s="30">
        <f>VLOOKUP(Hospital_details[[#This Row],[PA ID]],Patient_details[],11,0)</f>
        <v>28000</v>
      </c>
      <c r="P1312" s="31">
        <f>VLOOKUP(Hospital_details[[#This Row],[PA ID]],Patient_details[],12,0)</f>
        <v>160</v>
      </c>
      <c r="Q1312" s="31">
        <f>VLOOKUP(Hospital_details[[#This Row],[Diagnosis_ID]],Diagnosis_details[],5,0)</f>
        <v>350</v>
      </c>
      <c r="R13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12" s="31">
        <f>Hospital_details[[#This Row],[Hospital Charges]]+Hospital_details[[#This Row],[Price of Treatment]]+Hospital_details[[#This Row],[Consultant Fee]]-Hospital_details[[#This Row],[Discount]]</f>
        <v>25710</v>
      </c>
      <c r="T13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313" spans="1:20">
      <c r="A1313" s="27" t="s">
        <v>2642</v>
      </c>
      <c r="B1313" s="28">
        <f>VLOOKUP(Hospital_details[[#This Row],[PA ID]],Patient_details[],2,0)</f>
        <v>43447</v>
      </c>
      <c r="C1313" s="32">
        <f>VLOOKUP(Hospital_details[[#This Row],[PA ID]],Patient_details[],3,0)</f>
        <v>40</v>
      </c>
      <c r="D1313" s="32" t="str">
        <f>VLOOKUP(Hospital_details[[#This Row],[PA ID]],Patient_details[],4,0)</f>
        <v>M</v>
      </c>
      <c r="E1313" s="27" t="str">
        <f>VLOOKUP(Hospital_details[[#This Row],[PA ID]],Patient_details[],5,0)</f>
        <v>Single-occupancy room overnight</v>
      </c>
      <c r="F1313" s="27" t="str">
        <f>VLOOKUP(Hospital_details[[#This Row],[PA ID]],Patient_details[],6,0)</f>
        <v>Nenagh</v>
      </c>
      <c r="G1313" s="33" t="str">
        <f>VLOOKUP(Hospital_details[[#This Row],[PA ID]],Patient_details[],7,0)</f>
        <v>Tipperary</v>
      </c>
      <c r="H1313" s="29" t="str">
        <f>VLOOKUP(Hospital_details[[#This Row],[PA ID]],Patient_details[],9,0)</f>
        <v>Clinical Haematology</v>
      </c>
      <c r="I1313" s="27" t="s">
        <v>2643</v>
      </c>
      <c r="J1313" s="27" t="str">
        <f>VLOOKUP(Hospital_details[[#This Row],[Diagnosis_ID]],Diagnosis_details[],2,0)</f>
        <v>Therapy</v>
      </c>
      <c r="K1313" s="27" t="str">
        <f>VLOOKUP(Hospital_details[[#This Row],[Diagnosis_ID]],Diagnosis_details[],3,0)</f>
        <v>Medical card holders</v>
      </c>
      <c r="L1313" s="29" t="str">
        <f>VLOOKUP(Hospital_details[[#This Row],[Diagnosis_ID]],Diagnosis_details[],4,0)</f>
        <v>Dr Birx</v>
      </c>
      <c r="M1313" s="29" t="str">
        <f>VLOOKUP(Hospital_details[[#This Row],[PA ID]],Patient_details[],10,0)</f>
        <v>folic acid</v>
      </c>
      <c r="N1313" s="29" t="str">
        <f>VLOOKUP(Hospital_details[[#This Row],[PA ID]],Patient_details[],8,0)</f>
        <v>Bacterial infection</v>
      </c>
      <c r="O1313" s="30">
        <f>VLOOKUP(Hospital_details[[#This Row],[PA ID]],Patient_details[],11,0)</f>
        <v>11000</v>
      </c>
      <c r="P1313" s="31">
        <f>VLOOKUP(Hospital_details[[#This Row],[PA ID]],Patient_details[],12,0)</f>
        <v>110</v>
      </c>
      <c r="Q1313" s="31">
        <f>VLOOKUP(Hospital_details[[#This Row],[Diagnosis_ID]],Diagnosis_details[],5,0)</f>
        <v>350</v>
      </c>
      <c r="R13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13" s="31">
        <f>Hospital_details[[#This Row],[Hospital Charges]]+Hospital_details[[#This Row],[Price of Treatment]]+Hospital_details[[#This Row],[Consultant Fee]]-Hospital_details[[#This Row],[Discount]]</f>
        <v>10360</v>
      </c>
      <c r="T13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1314" spans="1:20">
      <c r="A1314" s="27" t="s">
        <v>2644</v>
      </c>
      <c r="B1314" s="28">
        <f>VLOOKUP(Hospital_details[[#This Row],[PA ID]],Patient_details[],2,0)</f>
        <v>43447</v>
      </c>
      <c r="C1314" s="32">
        <f>VLOOKUP(Hospital_details[[#This Row],[PA ID]],Patient_details[],3,0)</f>
        <v>44</v>
      </c>
      <c r="D1314" s="32" t="str">
        <f>VLOOKUP(Hospital_details[[#This Row],[PA ID]],Patient_details[],4,0)</f>
        <v>F</v>
      </c>
      <c r="E1314" s="27" t="str">
        <f>VLOOKUP(Hospital_details[[#This Row],[PA ID]],Patient_details[],5,0)</f>
        <v>Day-case</v>
      </c>
      <c r="F1314" s="27" t="str">
        <f>VLOOKUP(Hospital_details[[#This Row],[PA ID]],Patient_details[],6,0)</f>
        <v>Navan</v>
      </c>
      <c r="G1314" s="33" t="str">
        <f>VLOOKUP(Hospital_details[[#This Row],[PA ID]],Patient_details[],7,0)</f>
        <v>Meath</v>
      </c>
      <c r="H1314" s="29" t="str">
        <f>VLOOKUP(Hospital_details[[#This Row],[PA ID]],Patient_details[],9,0)</f>
        <v>Clinical Haematology</v>
      </c>
      <c r="I1314" s="27" t="s">
        <v>2645</v>
      </c>
      <c r="J1314" s="27" t="str">
        <f>VLOOKUP(Hospital_details[[#This Row],[Diagnosis_ID]],Diagnosis_details[],2,0)</f>
        <v>Surgery</v>
      </c>
      <c r="K1314" s="27" t="str">
        <f>VLOOKUP(Hospital_details[[#This Row],[Diagnosis_ID]],Diagnosis_details[],3,0)</f>
        <v>Medical card holders</v>
      </c>
      <c r="L1314" s="29" t="str">
        <f>VLOOKUP(Hospital_details[[#This Row],[Diagnosis_ID]],Diagnosis_details[],4,0)</f>
        <v>Dr Birx</v>
      </c>
      <c r="M1314" s="29" t="str">
        <f>VLOOKUP(Hospital_details[[#This Row],[PA ID]],Patient_details[],10,0)</f>
        <v>folic acid</v>
      </c>
      <c r="N1314" s="29" t="str">
        <f>VLOOKUP(Hospital_details[[#This Row],[PA ID]],Patient_details[],8,0)</f>
        <v>Bacterial infection</v>
      </c>
      <c r="O1314" s="30">
        <f>VLOOKUP(Hospital_details[[#This Row],[PA ID]],Patient_details[],11,0)</f>
        <v>750</v>
      </c>
      <c r="P1314" s="31">
        <f>VLOOKUP(Hospital_details[[#This Row],[PA ID]],Patient_details[],12,0)</f>
        <v>440</v>
      </c>
      <c r="Q1314" s="31">
        <f>VLOOKUP(Hospital_details[[#This Row],[Diagnosis_ID]],Diagnosis_details[],5,0)</f>
        <v>350</v>
      </c>
      <c r="R13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14" s="31">
        <f>Hospital_details[[#This Row],[Hospital Charges]]+Hospital_details[[#This Row],[Price of Treatment]]+Hospital_details[[#This Row],[Consultant Fee]]-Hospital_details[[#This Row],[Discount]]</f>
        <v>1390</v>
      </c>
      <c r="T13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417</v>
      </c>
    </row>
    <row r="1315" spans="1:20">
      <c r="A1315" s="27" t="s">
        <v>2646</v>
      </c>
      <c r="B1315" s="28">
        <f>VLOOKUP(Hospital_details[[#This Row],[PA ID]],Patient_details[],2,0)</f>
        <v>43374</v>
      </c>
      <c r="C1315" s="32">
        <f>VLOOKUP(Hospital_details[[#This Row],[PA ID]],Patient_details[],3,0)</f>
        <v>37</v>
      </c>
      <c r="D1315" s="32" t="str">
        <f>VLOOKUP(Hospital_details[[#This Row],[PA ID]],Patient_details[],4,0)</f>
        <v>M</v>
      </c>
      <c r="E1315" s="27" t="str">
        <f>VLOOKUP(Hospital_details[[#This Row],[PA ID]],Patient_details[],5,0)</f>
        <v>Single-occupancy room overnight</v>
      </c>
      <c r="F1315" s="27" t="str">
        <f>VLOOKUP(Hospital_details[[#This Row],[PA ID]],Patient_details[],6,0)</f>
        <v>Galway</v>
      </c>
      <c r="G1315" s="33" t="str">
        <f>VLOOKUP(Hospital_details[[#This Row],[PA ID]],Patient_details[],7,0)</f>
        <v>Clare</v>
      </c>
      <c r="H1315" s="29" t="str">
        <f>VLOOKUP(Hospital_details[[#This Row],[PA ID]],Patient_details[],9,0)</f>
        <v>Clinical Haematology</v>
      </c>
      <c r="I1315" s="27" t="s">
        <v>2647</v>
      </c>
      <c r="J1315" s="27" t="str">
        <f>VLOOKUP(Hospital_details[[#This Row],[Diagnosis_ID]],Diagnosis_details[],2,0)</f>
        <v>Therapy</v>
      </c>
      <c r="K1315" s="27" t="str">
        <f>VLOOKUP(Hospital_details[[#This Row],[Diagnosis_ID]],Diagnosis_details[],3,0)</f>
        <v>Medical card holders</v>
      </c>
      <c r="L1315" s="29" t="str">
        <f>VLOOKUP(Hospital_details[[#This Row],[Diagnosis_ID]],Diagnosis_details[],4,0)</f>
        <v>Dr Birx</v>
      </c>
      <c r="M1315" s="29" t="str">
        <f>VLOOKUP(Hospital_details[[#This Row],[PA ID]],Patient_details[],10,0)</f>
        <v>antibiotics</v>
      </c>
      <c r="N1315" s="29" t="str">
        <f>VLOOKUP(Hospital_details[[#This Row],[PA ID]],Patient_details[],8,0)</f>
        <v>Bacterial infection</v>
      </c>
      <c r="O1315" s="30">
        <f>VLOOKUP(Hospital_details[[#This Row],[PA ID]],Patient_details[],11,0)</f>
        <v>11000</v>
      </c>
      <c r="P1315" s="31">
        <f>VLOOKUP(Hospital_details[[#This Row],[PA ID]],Patient_details[],12,0)</f>
        <v>220</v>
      </c>
      <c r="Q1315" s="31">
        <f>VLOOKUP(Hospital_details[[#This Row],[Diagnosis_ID]],Diagnosis_details[],5,0)</f>
        <v>350</v>
      </c>
      <c r="R13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315" s="31">
        <f>Hospital_details[[#This Row],[Hospital Charges]]+Hospital_details[[#This Row],[Price of Treatment]]+Hospital_details[[#This Row],[Consultant Fee]]-Hospital_details[[#This Row],[Discount]]</f>
        <v>11537</v>
      </c>
      <c r="T13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3461.1</v>
      </c>
    </row>
    <row r="1316" spans="1:20" hidden="1">
      <c r="A1316" s="27" t="s">
        <v>2648</v>
      </c>
      <c r="B1316" s="28">
        <f>VLOOKUP(Hospital_details[[#This Row],[PA ID]],Patient_details[],2,0)</f>
        <v>43457</v>
      </c>
      <c r="C1316" s="32">
        <f>VLOOKUP(Hospital_details[[#This Row],[PA ID]],Patient_details[],3,0)</f>
        <v>37</v>
      </c>
      <c r="D1316" s="32" t="str">
        <f>VLOOKUP(Hospital_details[[#This Row],[PA ID]],Patient_details[],4,0)</f>
        <v>M</v>
      </c>
      <c r="E1316" s="27" t="str">
        <f>VLOOKUP(Hospital_details[[#This Row],[PA ID]],Patient_details[],5,0)</f>
        <v>Single-occupancy room overnight</v>
      </c>
      <c r="F1316" s="27" t="str">
        <f>VLOOKUP(Hospital_details[[#This Row],[PA ID]],Patient_details[],6,0)</f>
        <v>Galway</v>
      </c>
      <c r="G1316" s="33" t="str">
        <f>VLOOKUP(Hospital_details[[#This Row],[PA ID]],Patient_details[],7,0)</f>
        <v>Galway</v>
      </c>
      <c r="H1316" s="29" t="str">
        <f>VLOOKUP(Hospital_details[[#This Row],[PA ID]],Patient_details[],9,0)</f>
        <v>Anaesthesia, Intensive Care and Pain Medicine</v>
      </c>
      <c r="I1316" s="27" t="s">
        <v>2649</v>
      </c>
      <c r="J1316" s="27" t="str">
        <f>VLOOKUP(Hospital_details[[#This Row],[Diagnosis_ID]],Diagnosis_details[],2,0)</f>
        <v>Therapy</v>
      </c>
      <c r="K1316" s="27" t="str">
        <f>VLOOKUP(Hospital_details[[#This Row],[Diagnosis_ID]],Diagnosis_details[],3,0)</f>
        <v>Medical card holders</v>
      </c>
      <c r="L1316" s="29" t="str">
        <f>VLOOKUP(Hospital_details[[#This Row],[Diagnosis_ID]],Diagnosis_details[],4,0)</f>
        <v>Dr Fauci</v>
      </c>
      <c r="M1316" s="29" t="str">
        <f>VLOOKUP(Hospital_details[[#This Row],[PA ID]],Patient_details[],10,0)</f>
        <v>Nitrates</v>
      </c>
      <c r="N1316" s="29" t="str">
        <f>VLOOKUP(Hospital_details[[#This Row],[PA ID]],Patient_details[],8,0)</f>
        <v>Myocardial ischemia</v>
      </c>
      <c r="O1316" s="30">
        <f>VLOOKUP(Hospital_details[[#This Row],[PA ID]],Patient_details[],11,0)</f>
        <v>11000</v>
      </c>
      <c r="P1316" s="31">
        <f>VLOOKUP(Hospital_details[[#This Row],[PA ID]],Patient_details[],12,0)</f>
        <v>480</v>
      </c>
      <c r="Q1316" s="31">
        <f>VLOOKUP(Hospital_details[[#This Row],[Diagnosis_ID]],Diagnosis_details[],5,0)</f>
        <v>320</v>
      </c>
      <c r="R13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16" s="31">
        <f>Hospital_details[[#This Row],[Hospital Charges]]+Hospital_details[[#This Row],[Price of Treatment]]+Hospital_details[[#This Row],[Consultant Fee]]-Hospital_details[[#This Row],[Discount]]</f>
        <v>11470</v>
      </c>
      <c r="T13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1317" spans="1:20" hidden="1">
      <c r="A1317" s="27" t="s">
        <v>2650</v>
      </c>
      <c r="B1317" s="28">
        <f>VLOOKUP(Hospital_details[[#This Row],[PA ID]],Patient_details[],2,0)</f>
        <v>43457</v>
      </c>
      <c r="C1317" s="32">
        <f>VLOOKUP(Hospital_details[[#This Row],[PA ID]],Patient_details[],3,0)</f>
        <v>65</v>
      </c>
      <c r="D1317" s="32" t="str">
        <f>VLOOKUP(Hospital_details[[#This Row],[PA ID]],Patient_details[],4,0)</f>
        <v>F</v>
      </c>
      <c r="E1317" s="27" t="str">
        <f>VLOOKUP(Hospital_details[[#This Row],[PA ID]],Patient_details[],5,0)</f>
        <v>Single-occupancy room overnight</v>
      </c>
      <c r="F1317" s="27" t="str">
        <f>VLOOKUP(Hospital_details[[#This Row],[PA ID]],Patient_details[],6,0)</f>
        <v>Ballinasloe</v>
      </c>
      <c r="G1317" s="33" t="str">
        <f>VLOOKUP(Hospital_details[[#This Row],[PA ID]],Patient_details[],7,0)</f>
        <v>Galway</v>
      </c>
      <c r="H1317" s="29" t="str">
        <f>VLOOKUP(Hospital_details[[#This Row],[PA ID]],Patient_details[],9,0)</f>
        <v>Anaesthesia, Intensive Care and Pain Medicine</v>
      </c>
      <c r="I1317" s="27" t="s">
        <v>2651</v>
      </c>
      <c r="J1317" s="27" t="str">
        <f>VLOOKUP(Hospital_details[[#This Row],[Diagnosis_ID]],Diagnosis_details[],2,0)</f>
        <v>Therapy</v>
      </c>
      <c r="K1317" s="27" t="str">
        <f>VLOOKUP(Hospital_details[[#This Row],[Diagnosis_ID]],Diagnosis_details[],3,0)</f>
        <v>Medical card holders</v>
      </c>
      <c r="L1317" s="29" t="str">
        <f>VLOOKUP(Hospital_details[[#This Row],[Diagnosis_ID]],Diagnosis_details[],4,0)</f>
        <v>Dr Fauci</v>
      </c>
      <c r="M1317" s="29" t="str">
        <f>VLOOKUP(Hospital_details[[#This Row],[PA ID]],Patient_details[],10,0)</f>
        <v>Aspirin</v>
      </c>
      <c r="N1317" s="29" t="str">
        <f>VLOOKUP(Hospital_details[[#This Row],[PA ID]],Patient_details[],8,0)</f>
        <v>Myocardial ischemia</v>
      </c>
      <c r="O1317" s="30">
        <f>VLOOKUP(Hospital_details[[#This Row],[PA ID]],Patient_details[],11,0)</f>
        <v>11000</v>
      </c>
      <c r="P1317" s="31">
        <f>VLOOKUP(Hospital_details[[#This Row],[PA ID]],Patient_details[],12,0)</f>
        <v>640</v>
      </c>
      <c r="Q1317" s="31">
        <f>VLOOKUP(Hospital_details[[#This Row],[Diagnosis_ID]],Diagnosis_details[],5,0)</f>
        <v>320</v>
      </c>
      <c r="R13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17" s="31">
        <f>Hospital_details[[#This Row],[Hospital Charges]]+Hospital_details[[#This Row],[Price of Treatment]]+Hospital_details[[#This Row],[Consultant Fee]]-Hospital_details[[#This Row],[Discount]]</f>
        <v>11630</v>
      </c>
      <c r="T13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3489</v>
      </c>
    </row>
    <row r="1318" spans="1:20" hidden="1">
      <c r="A1318" s="27" t="s">
        <v>2652</v>
      </c>
      <c r="B1318" s="28">
        <f>VLOOKUP(Hospital_details[[#This Row],[PA ID]],Patient_details[],2,0)</f>
        <v>43457</v>
      </c>
      <c r="C1318" s="32">
        <f>VLOOKUP(Hospital_details[[#This Row],[PA ID]],Patient_details[],3,0)</f>
        <v>46</v>
      </c>
      <c r="D1318" s="32" t="str">
        <f>VLOOKUP(Hospital_details[[#This Row],[PA ID]],Patient_details[],4,0)</f>
        <v>M</v>
      </c>
      <c r="E1318" s="27" t="str">
        <f>VLOOKUP(Hospital_details[[#This Row],[PA ID]],Patient_details[],5,0)</f>
        <v>Multiple-occupancy room overnight</v>
      </c>
      <c r="F1318" s="27" t="str">
        <f>VLOOKUP(Hospital_details[[#This Row],[PA ID]],Patient_details[],6,0)</f>
        <v>Tuam</v>
      </c>
      <c r="G1318" s="33" t="str">
        <f>VLOOKUP(Hospital_details[[#This Row],[PA ID]],Patient_details[],7,0)</f>
        <v>Galway</v>
      </c>
      <c r="H1318" s="29" t="str">
        <f>VLOOKUP(Hospital_details[[#This Row],[PA ID]],Patient_details[],9,0)</f>
        <v>Anaesthesia, Intensive Care and Pain Medicine</v>
      </c>
      <c r="I1318" s="27" t="s">
        <v>2653</v>
      </c>
      <c r="J1318" s="27" t="str">
        <f>VLOOKUP(Hospital_details[[#This Row],[Diagnosis_ID]],Diagnosis_details[],2,0)</f>
        <v>Therapy</v>
      </c>
      <c r="K1318" s="27" t="str">
        <f>VLOOKUP(Hospital_details[[#This Row],[Diagnosis_ID]],Diagnosis_details[],3,0)</f>
        <v>Medical card holders</v>
      </c>
      <c r="L1318" s="29" t="str">
        <f>VLOOKUP(Hospital_details[[#This Row],[Diagnosis_ID]],Diagnosis_details[],4,0)</f>
        <v>Dr Fauci</v>
      </c>
      <c r="M1318" s="29" t="str">
        <f>VLOOKUP(Hospital_details[[#This Row],[PA ID]],Patient_details[],10,0)</f>
        <v>Nitrates</v>
      </c>
      <c r="N1318" s="29" t="str">
        <f>VLOOKUP(Hospital_details[[#This Row],[PA ID]],Patient_details[],8,0)</f>
        <v>Myocardial ischemia</v>
      </c>
      <c r="O1318" s="30">
        <f>VLOOKUP(Hospital_details[[#This Row],[PA ID]],Patient_details[],11,0)</f>
        <v>5000</v>
      </c>
      <c r="P1318" s="31">
        <f>VLOOKUP(Hospital_details[[#This Row],[PA ID]],Patient_details[],12,0)</f>
        <v>400</v>
      </c>
      <c r="Q1318" s="31">
        <f>VLOOKUP(Hospital_details[[#This Row],[Diagnosis_ID]],Diagnosis_details[],5,0)</f>
        <v>320</v>
      </c>
      <c r="R13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18" s="31">
        <f>Hospital_details[[#This Row],[Hospital Charges]]+Hospital_details[[#This Row],[Price of Treatment]]+Hospital_details[[#This Row],[Consultant Fee]]-Hospital_details[[#This Row],[Discount]]</f>
        <v>5570</v>
      </c>
      <c r="T13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1671</v>
      </c>
    </row>
    <row r="1319" spans="1:20">
      <c r="A1319" s="27" t="s">
        <v>2654</v>
      </c>
      <c r="B1319" s="28">
        <f>VLOOKUP(Hospital_details[[#This Row],[PA ID]],Patient_details[],2,0)</f>
        <v>43813</v>
      </c>
      <c r="C1319" s="32">
        <f>VLOOKUP(Hospital_details[[#This Row],[PA ID]],Patient_details[],3,0)</f>
        <v>53</v>
      </c>
      <c r="D1319" s="32" t="str">
        <f>VLOOKUP(Hospital_details[[#This Row],[PA ID]],Patient_details[],4,0)</f>
        <v>M</v>
      </c>
      <c r="E1319" s="27" t="str">
        <f>VLOOKUP(Hospital_details[[#This Row],[PA ID]],Patient_details[],5,0)</f>
        <v>Single-occupancy room overnight</v>
      </c>
      <c r="F1319" s="27" t="str">
        <f>VLOOKUP(Hospital_details[[#This Row],[PA ID]],Patient_details[],6,0)</f>
        <v>Portlaoise</v>
      </c>
      <c r="G1319" s="33" t="str">
        <f>VLOOKUP(Hospital_details[[#This Row],[PA ID]],Patient_details[],7,0)</f>
        <v>Laois</v>
      </c>
      <c r="H1319" s="29" t="str">
        <f>VLOOKUP(Hospital_details[[#This Row],[PA ID]],Patient_details[],9,0)</f>
        <v>Clinical Haematology</v>
      </c>
      <c r="I1319" s="27" t="s">
        <v>2655</v>
      </c>
      <c r="J1319" s="27" t="str">
        <f>VLOOKUP(Hospital_details[[#This Row],[Diagnosis_ID]],Diagnosis_details[],2,0)</f>
        <v>Therapy</v>
      </c>
      <c r="K1319" s="27" t="str">
        <f>VLOOKUP(Hospital_details[[#This Row],[Diagnosis_ID]],Diagnosis_details[],3,0)</f>
        <v>Medical card holders</v>
      </c>
      <c r="L1319" s="29" t="str">
        <f>VLOOKUP(Hospital_details[[#This Row],[Diagnosis_ID]],Diagnosis_details[],4,0)</f>
        <v>Dr Birx</v>
      </c>
      <c r="M1319" s="29" t="str">
        <f>VLOOKUP(Hospital_details[[#This Row],[PA ID]],Patient_details[],10,0)</f>
        <v>pain relievers</v>
      </c>
      <c r="N1319" s="29" t="str">
        <f>VLOOKUP(Hospital_details[[#This Row],[PA ID]],Patient_details[],8,0)</f>
        <v>Bacterial infection</v>
      </c>
      <c r="O1319" s="30">
        <f>VLOOKUP(Hospital_details[[#This Row],[PA ID]],Patient_details[],11,0)</f>
        <v>11000</v>
      </c>
      <c r="P1319" s="31">
        <f>VLOOKUP(Hospital_details[[#This Row],[PA ID]],Patient_details[],12,0)</f>
        <v>110</v>
      </c>
      <c r="Q1319" s="31">
        <f>VLOOKUP(Hospital_details[[#This Row],[Diagnosis_ID]],Diagnosis_details[],5,0)</f>
        <v>350</v>
      </c>
      <c r="R13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19" s="31">
        <f>Hospital_details[[#This Row],[Hospital Charges]]+Hospital_details[[#This Row],[Price of Treatment]]+Hospital_details[[#This Row],[Consultant Fee]]-Hospital_details[[#This Row],[Discount]]</f>
        <v>10360</v>
      </c>
      <c r="T13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1320" spans="1:20" hidden="1">
      <c r="A1320" s="27" t="s">
        <v>2656</v>
      </c>
      <c r="B1320" s="28">
        <f>VLOOKUP(Hospital_details[[#This Row],[PA ID]],Patient_details[],2,0)</f>
        <v>42556</v>
      </c>
      <c r="C1320" s="32">
        <f>VLOOKUP(Hospital_details[[#This Row],[PA ID]],Patient_details[],3,0)</f>
        <v>56</v>
      </c>
      <c r="D1320" s="32" t="str">
        <f>VLOOKUP(Hospital_details[[#This Row],[PA ID]],Patient_details[],4,0)</f>
        <v>F</v>
      </c>
      <c r="E1320" s="27" t="str">
        <f>VLOOKUP(Hospital_details[[#This Row],[PA ID]],Patient_details[],5,0)</f>
        <v>Single-occupancy room overnight</v>
      </c>
      <c r="F1320" s="27" t="str">
        <f>VLOOKUP(Hospital_details[[#This Row],[PA ID]],Patient_details[],6,0)</f>
        <v>Claremorris</v>
      </c>
      <c r="G1320" s="33" t="str">
        <f>VLOOKUP(Hospital_details[[#This Row],[PA ID]],Patient_details[],7,0)</f>
        <v>Mayo</v>
      </c>
      <c r="H1320" s="29" t="str">
        <f>VLOOKUP(Hospital_details[[#This Row],[PA ID]],Patient_details[],9,0)</f>
        <v>Anaesthesia, Intensive Care and Pain Medicine</v>
      </c>
      <c r="I1320" s="27" t="s">
        <v>2657</v>
      </c>
      <c r="J1320" s="27" t="str">
        <f>VLOOKUP(Hospital_details[[#This Row],[Diagnosis_ID]],Diagnosis_details[],2,0)</f>
        <v>Therapy</v>
      </c>
      <c r="K1320" s="27" t="str">
        <f>VLOOKUP(Hospital_details[[#This Row],[Diagnosis_ID]],Diagnosis_details[],3,0)</f>
        <v>Medical card holders</v>
      </c>
      <c r="L1320" s="29" t="str">
        <f>VLOOKUP(Hospital_details[[#This Row],[Diagnosis_ID]],Diagnosis_details[],4,0)</f>
        <v>Dr Fauci</v>
      </c>
      <c r="M1320" s="29" t="str">
        <f>VLOOKUP(Hospital_details[[#This Row],[PA ID]],Patient_details[],10,0)</f>
        <v>Beta blockers</v>
      </c>
      <c r="N1320" s="29" t="str">
        <f>VLOOKUP(Hospital_details[[#This Row],[PA ID]],Patient_details[],8,0)</f>
        <v>Myocardial ischemia</v>
      </c>
      <c r="O1320" s="30">
        <f>VLOOKUP(Hospital_details[[#This Row],[PA ID]],Patient_details[],11,0)</f>
        <v>11000</v>
      </c>
      <c r="P1320" s="31">
        <f>VLOOKUP(Hospital_details[[#This Row],[PA ID]],Patient_details[],12,0)</f>
        <v>70</v>
      </c>
      <c r="Q1320" s="31">
        <f>VLOOKUP(Hospital_details[[#This Row],[Diagnosis_ID]],Diagnosis_details[],5,0)</f>
        <v>320</v>
      </c>
      <c r="R13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20" s="31">
        <f>Hospital_details[[#This Row],[Hospital Charges]]+Hospital_details[[#This Row],[Price of Treatment]]+Hospital_details[[#This Row],[Consultant Fee]]-Hospital_details[[#This Row],[Discount]]</f>
        <v>11060</v>
      </c>
      <c r="T13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321" spans="1:20" hidden="1">
      <c r="A1321" s="27" t="s">
        <v>2658</v>
      </c>
      <c r="B1321" s="28">
        <f>VLOOKUP(Hospital_details[[#This Row],[PA ID]],Patient_details[],2,0)</f>
        <v>42556</v>
      </c>
      <c r="C1321" s="32">
        <f>VLOOKUP(Hospital_details[[#This Row],[PA ID]],Patient_details[],3,0)</f>
        <v>48</v>
      </c>
      <c r="D1321" s="32" t="str">
        <f>VLOOKUP(Hospital_details[[#This Row],[PA ID]],Patient_details[],4,0)</f>
        <v>M</v>
      </c>
      <c r="E1321" s="27" t="str">
        <f>VLOOKUP(Hospital_details[[#This Row],[PA ID]],Patient_details[],5,0)</f>
        <v>Single-occupancy room overnight</v>
      </c>
      <c r="F1321" s="27" t="str">
        <f>VLOOKUP(Hospital_details[[#This Row],[PA ID]],Patient_details[],6,0)</f>
        <v>Tuam</v>
      </c>
      <c r="G1321" s="33" t="str">
        <f>VLOOKUP(Hospital_details[[#This Row],[PA ID]],Patient_details[],7,0)</f>
        <v>Galway</v>
      </c>
      <c r="H1321" s="29" t="str">
        <f>VLOOKUP(Hospital_details[[#This Row],[PA ID]],Patient_details[],9,0)</f>
        <v>Anaesthesia, Intensive Care and Pain Medicine</v>
      </c>
      <c r="I1321" s="27" t="s">
        <v>2659</v>
      </c>
      <c r="J1321" s="27" t="str">
        <f>VLOOKUP(Hospital_details[[#This Row],[Diagnosis_ID]],Diagnosis_details[],2,0)</f>
        <v>Therapy</v>
      </c>
      <c r="K1321" s="27" t="str">
        <f>VLOOKUP(Hospital_details[[#This Row],[Diagnosis_ID]],Diagnosis_details[],3,0)</f>
        <v>Medical card holders</v>
      </c>
      <c r="L1321" s="29" t="str">
        <f>VLOOKUP(Hospital_details[[#This Row],[Diagnosis_ID]],Diagnosis_details[],4,0)</f>
        <v>Dr Fauci</v>
      </c>
      <c r="M1321" s="29" t="str">
        <f>VLOOKUP(Hospital_details[[#This Row],[PA ID]],Patient_details[],10,0)</f>
        <v>Nitrates</v>
      </c>
      <c r="N1321" s="29" t="str">
        <f>VLOOKUP(Hospital_details[[#This Row],[PA ID]],Patient_details[],8,0)</f>
        <v>Myocardial ischemia</v>
      </c>
      <c r="O1321" s="30">
        <f>VLOOKUP(Hospital_details[[#This Row],[PA ID]],Patient_details[],11,0)</f>
        <v>11000</v>
      </c>
      <c r="P1321" s="31">
        <f>VLOOKUP(Hospital_details[[#This Row],[PA ID]],Patient_details[],12,0)</f>
        <v>210</v>
      </c>
      <c r="Q1321" s="31">
        <f>VLOOKUP(Hospital_details[[#This Row],[Diagnosis_ID]],Diagnosis_details[],5,0)</f>
        <v>320</v>
      </c>
      <c r="R13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21" s="31">
        <f>Hospital_details[[#This Row],[Hospital Charges]]+Hospital_details[[#This Row],[Price of Treatment]]+Hospital_details[[#This Row],[Consultant Fee]]-Hospital_details[[#This Row],[Discount]]</f>
        <v>11200</v>
      </c>
      <c r="T13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1322" spans="1:20">
      <c r="A1322" s="27" t="s">
        <v>2660</v>
      </c>
      <c r="B1322" s="28">
        <f>VLOOKUP(Hospital_details[[#This Row],[PA ID]],Patient_details[],2,0)</f>
        <v>43504</v>
      </c>
      <c r="C1322" s="32">
        <f>VLOOKUP(Hospital_details[[#This Row],[PA ID]],Patient_details[],3,0)</f>
        <v>34</v>
      </c>
      <c r="D1322" s="32" t="str">
        <f>VLOOKUP(Hospital_details[[#This Row],[PA ID]],Patient_details[],4,0)</f>
        <v>M</v>
      </c>
      <c r="E1322" s="27" t="str">
        <f>VLOOKUP(Hospital_details[[#This Row],[PA ID]],Patient_details[],5,0)</f>
        <v>Single-occupancy room overnight</v>
      </c>
      <c r="F1322" s="27" t="str">
        <f>VLOOKUP(Hospital_details[[#This Row],[PA ID]],Patient_details[],6,0)</f>
        <v>Tuam</v>
      </c>
      <c r="G1322" s="33" t="str">
        <f>VLOOKUP(Hospital_details[[#This Row],[PA ID]],Patient_details[],7,0)</f>
        <v>Galway</v>
      </c>
      <c r="H1322" s="29" t="str">
        <f>VLOOKUP(Hospital_details[[#This Row],[PA ID]],Patient_details[],9,0)</f>
        <v>Clinical Haematology</v>
      </c>
      <c r="I1322" s="27" t="s">
        <v>2661</v>
      </c>
      <c r="J1322" s="27" t="str">
        <f>VLOOKUP(Hospital_details[[#This Row],[Diagnosis_ID]],Diagnosis_details[],2,0)</f>
        <v>Therapy</v>
      </c>
      <c r="K1322" s="27" t="str">
        <f>VLOOKUP(Hospital_details[[#This Row],[Diagnosis_ID]],Diagnosis_details[],3,0)</f>
        <v>Medical card holders</v>
      </c>
      <c r="L1322" s="29" t="str">
        <f>VLOOKUP(Hospital_details[[#This Row],[Diagnosis_ID]],Diagnosis_details[],4,0)</f>
        <v>Dr Birx</v>
      </c>
      <c r="M1322" s="29" t="str">
        <f>VLOOKUP(Hospital_details[[#This Row],[PA ID]],Patient_details[],10,0)</f>
        <v>folic acid</v>
      </c>
      <c r="N1322" s="29" t="str">
        <f>VLOOKUP(Hospital_details[[#This Row],[PA ID]],Patient_details[],8,0)</f>
        <v>Bacterial infection</v>
      </c>
      <c r="O1322" s="30">
        <f>VLOOKUP(Hospital_details[[#This Row],[PA ID]],Patient_details[],11,0)</f>
        <v>11000</v>
      </c>
      <c r="P1322" s="31">
        <f>VLOOKUP(Hospital_details[[#This Row],[PA ID]],Patient_details[],12,0)</f>
        <v>330</v>
      </c>
      <c r="Q1322" s="31">
        <f>VLOOKUP(Hospital_details[[#This Row],[Diagnosis_ID]],Diagnosis_details[],5,0)</f>
        <v>350</v>
      </c>
      <c r="R13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22" s="31">
        <f>Hospital_details[[#This Row],[Hospital Charges]]+Hospital_details[[#This Row],[Price of Treatment]]+Hospital_details[[#This Row],[Consultant Fee]]-Hospital_details[[#This Row],[Discount]]</f>
        <v>10580</v>
      </c>
      <c r="T13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323" spans="1:20">
      <c r="A1323" s="27" t="s">
        <v>2662</v>
      </c>
      <c r="B1323" s="28">
        <f>VLOOKUP(Hospital_details[[#This Row],[PA ID]],Patient_details[],2,0)</f>
        <v>43504</v>
      </c>
      <c r="C1323" s="32">
        <f>VLOOKUP(Hospital_details[[#This Row],[PA ID]],Patient_details[],3,0)</f>
        <v>65</v>
      </c>
      <c r="D1323" s="32" t="str">
        <f>VLOOKUP(Hospital_details[[#This Row],[PA ID]],Patient_details[],4,0)</f>
        <v>M</v>
      </c>
      <c r="E1323" s="27" t="str">
        <f>VLOOKUP(Hospital_details[[#This Row],[PA ID]],Patient_details[],5,0)</f>
        <v>Single-occupancy room overnight</v>
      </c>
      <c r="F1323" s="27" t="str">
        <f>VLOOKUP(Hospital_details[[#This Row],[PA ID]],Patient_details[],6,0)</f>
        <v>Ballinasloe</v>
      </c>
      <c r="G1323" s="33" t="str">
        <f>VLOOKUP(Hospital_details[[#This Row],[PA ID]],Patient_details[],7,0)</f>
        <v>Galway</v>
      </c>
      <c r="H1323" s="29" t="str">
        <f>VLOOKUP(Hospital_details[[#This Row],[PA ID]],Patient_details[],9,0)</f>
        <v>Clinical Haematology</v>
      </c>
      <c r="I1323" s="27" t="s">
        <v>2663</v>
      </c>
      <c r="J1323" s="27" t="str">
        <f>VLOOKUP(Hospital_details[[#This Row],[Diagnosis_ID]],Diagnosis_details[],2,0)</f>
        <v>Therapy</v>
      </c>
      <c r="K1323" s="27" t="str">
        <f>VLOOKUP(Hospital_details[[#This Row],[Diagnosis_ID]],Diagnosis_details[],3,0)</f>
        <v>Medical card holders</v>
      </c>
      <c r="L1323" s="29" t="str">
        <f>VLOOKUP(Hospital_details[[#This Row],[Diagnosis_ID]],Diagnosis_details[],4,0)</f>
        <v>Dr Birx</v>
      </c>
      <c r="M1323" s="29" t="str">
        <f>VLOOKUP(Hospital_details[[#This Row],[PA ID]],Patient_details[],10,0)</f>
        <v>folic acid</v>
      </c>
      <c r="N1323" s="29" t="str">
        <f>VLOOKUP(Hospital_details[[#This Row],[PA ID]],Patient_details[],8,0)</f>
        <v>Bacterial infection</v>
      </c>
      <c r="O1323" s="30">
        <f>VLOOKUP(Hospital_details[[#This Row],[PA ID]],Patient_details[],11,0)</f>
        <v>11000</v>
      </c>
      <c r="P1323" s="31">
        <f>VLOOKUP(Hospital_details[[#This Row],[PA ID]],Patient_details[],12,0)</f>
        <v>220</v>
      </c>
      <c r="Q1323" s="31">
        <f>VLOOKUP(Hospital_details[[#This Row],[Diagnosis_ID]],Diagnosis_details[],5,0)</f>
        <v>350</v>
      </c>
      <c r="R13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23" s="31">
        <f>Hospital_details[[#This Row],[Hospital Charges]]+Hospital_details[[#This Row],[Price of Treatment]]+Hospital_details[[#This Row],[Consultant Fee]]-Hospital_details[[#This Row],[Discount]]</f>
        <v>10470</v>
      </c>
      <c r="T13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324" spans="1:20">
      <c r="A1324" s="27" t="s">
        <v>2664</v>
      </c>
      <c r="B1324" s="28">
        <f>VLOOKUP(Hospital_details[[#This Row],[PA ID]],Patient_details[],2,0)</f>
        <v>43532</v>
      </c>
      <c r="C1324" s="32">
        <f>VLOOKUP(Hospital_details[[#This Row],[PA ID]],Patient_details[],3,0)</f>
        <v>55</v>
      </c>
      <c r="D1324" s="32" t="str">
        <f>VLOOKUP(Hospital_details[[#This Row],[PA ID]],Patient_details[],4,0)</f>
        <v>M</v>
      </c>
      <c r="E1324" s="27" t="str">
        <f>VLOOKUP(Hospital_details[[#This Row],[PA ID]],Patient_details[],5,0)</f>
        <v>Day-case</v>
      </c>
      <c r="F1324" s="27" t="str">
        <f>VLOOKUP(Hospital_details[[#This Row],[PA ID]],Patient_details[],6,0)</f>
        <v>Ballinasloe</v>
      </c>
      <c r="G1324" s="33" t="str">
        <f>VLOOKUP(Hospital_details[[#This Row],[PA ID]],Patient_details[],7,0)</f>
        <v>Galway</v>
      </c>
      <c r="H1324" s="29" t="str">
        <f>VLOOKUP(Hospital_details[[#This Row],[PA ID]],Patient_details[],9,0)</f>
        <v>Clinical Haematology</v>
      </c>
      <c r="I1324" s="27" t="s">
        <v>2665</v>
      </c>
      <c r="J1324" s="27" t="str">
        <f>VLOOKUP(Hospital_details[[#This Row],[Diagnosis_ID]],Diagnosis_details[],2,0)</f>
        <v>Therapy</v>
      </c>
      <c r="K1324" s="27" t="str">
        <f>VLOOKUP(Hospital_details[[#This Row],[Diagnosis_ID]],Diagnosis_details[],3,0)</f>
        <v>Medical card holders</v>
      </c>
      <c r="L1324" s="29" t="str">
        <f>VLOOKUP(Hospital_details[[#This Row],[Diagnosis_ID]],Diagnosis_details[],4,0)</f>
        <v>Dr Birx</v>
      </c>
      <c r="M1324" s="29" t="str">
        <f>VLOOKUP(Hospital_details[[#This Row],[PA ID]],Patient_details[],10,0)</f>
        <v>folic acid</v>
      </c>
      <c r="N1324" s="29" t="str">
        <f>VLOOKUP(Hospital_details[[#This Row],[PA ID]],Patient_details[],8,0)</f>
        <v>Bacterial infection</v>
      </c>
      <c r="O1324" s="30">
        <f>VLOOKUP(Hospital_details[[#This Row],[PA ID]],Patient_details[],11,0)</f>
        <v>750</v>
      </c>
      <c r="P1324" s="31">
        <f>VLOOKUP(Hospital_details[[#This Row],[PA ID]],Patient_details[],12,0)</f>
        <v>175</v>
      </c>
      <c r="Q1324" s="31">
        <f>VLOOKUP(Hospital_details[[#This Row],[Diagnosis_ID]],Diagnosis_details[],5,0)</f>
        <v>350</v>
      </c>
      <c r="R13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24" s="31">
        <f>Hospital_details[[#This Row],[Hospital Charges]]+Hospital_details[[#This Row],[Price of Treatment]]+Hospital_details[[#This Row],[Consultant Fee]]-Hospital_details[[#This Row],[Discount]]</f>
        <v>1125</v>
      </c>
      <c r="T13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337.5</v>
      </c>
    </row>
    <row r="1325" spans="1:20">
      <c r="A1325" s="27" t="s">
        <v>2666</v>
      </c>
      <c r="B1325" s="28">
        <f>VLOOKUP(Hospital_details[[#This Row],[PA ID]],Patient_details[],2,0)</f>
        <v>43748</v>
      </c>
      <c r="C1325" s="32">
        <f>VLOOKUP(Hospital_details[[#This Row],[PA ID]],Patient_details[],3,0)</f>
        <v>32</v>
      </c>
      <c r="D1325" s="32" t="str">
        <f>VLOOKUP(Hospital_details[[#This Row],[PA ID]],Patient_details[],4,0)</f>
        <v>M</v>
      </c>
      <c r="E1325" s="27" t="str">
        <f>VLOOKUP(Hospital_details[[#This Row],[PA ID]],Patient_details[],5,0)</f>
        <v>Day-case</v>
      </c>
      <c r="F1325" s="27" t="str">
        <f>VLOOKUP(Hospital_details[[#This Row],[PA ID]],Patient_details[],6,0)</f>
        <v>Ballinasloe</v>
      </c>
      <c r="G1325" s="33" t="str">
        <f>VLOOKUP(Hospital_details[[#This Row],[PA ID]],Patient_details[],7,0)</f>
        <v>Galway</v>
      </c>
      <c r="H1325" s="29" t="str">
        <f>VLOOKUP(Hospital_details[[#This Row],[PA ID]],Patient_details[],9,0)</f>
        <v>Surgery</v>
      </c>
      <c r="I1325" s="27" t="s">
        <v>2667</v>
      </c>
      <c r="J1325" s="27" t="str">
        <f>VLOOKUP(Hospital_details[[#This Row],[Diagnosis_ID]],Diagnosis_details[],2,0)</f>
        <v>Surgery</v>
      </c>
      <c r="K1325" s="27" t="str">
        <f>VLOOKUP(Hospital_details[[#This Row],[Diagnosis_ID]],Diagnosis_details[],3,0)</f>
        <v>Medical card holders</v>
      </c>
      <c r="L1325" s="29" t="str">
        <f>VLOOKUP(Hospital_details[[#This Row],[Diagnosis_ID]],Diagnosis_details[],4,0)</f>
        <v>Dr Birx</v>
      </c>
      <c r="M1325" s="29" t="str">
        <f>VLOOKUP(Hospital_details[[#This Row],[PA ID]],Patient_details[],10,0)</f>
        <v>Calcium</v>
      </c>
      <c r="N1325" s="29" t="str">
        <f>VLOOKUP(Hospital_details[[#This Row],[PA ID]],Patient_details[],8,0)</f>
        <v>Orthopaedic</v>
      </c>
      <c r="O1325" s="30">
        <f>VLOOKUP(Hospital_details[[#This Row],[PA ID]],Patient_details[],11,0)</f>
        <v>750</v>
      </c>
      <c r="P1325" s="31">
        <f>VLOOKUP(Hospital_details[[#This Row],[PA ID]],Patient_details[],12,0)</f>
        <v>140</v>
      </c>
      <c r="Q1325" s="31">
        <f>VLOOKUP(Hospital_details[[#This Row],[Diagnosis_ID]],Diagnosis_details[],5,0)</f>
        <v>350</v>
      </c>
      <c r="R13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25" s="31">
        <f>Hospital_details[[#This Row],[Hospital Charges]]+Hospital_details[[#This Row],[Price of Treatment]]+Hospital_details[[#This Row],[Consultant Fee]]-Hospital_details[[#This Row],[Discount]]</f>
        <v>1090</v>
      </c>
      <c r="T13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1326" spans="1:20" hidden="1">
      <c r="A1326" s="27" t="s">
        <v>2668</v>
      </c>
      <c r="B1326" s="28">
        <f>VLOOKUP(Hospital_details[[#This Row],[PA ID]],Patient_details[],2,0)</f>
        <v>42646</v>
      </c>
      <c r="C1326" s="32">
        <f>VLOOKUP(Hospital_details[[#This Row],[PA ID]],Patient_details[],3,0)</f>
        <v>58</v>
      </c>
      <c r="D1326" s="32" t="str">
        <f>VLOOKUP(Hospital_details[[#This Row],[PA ID]],Patient_details[],4,0)</f>
        <v>F</v>
      </c>
      <c r="E1326" s="27" t="str">
        <f>VLOOKUP(Hospital_details[[#This Row],[PA ID]],Patient_details[],5,0)</f>
        <v>Single-occupancy room overnight</v>
      </c>
      <c r="F1326" s="27" t="str">
        <f>VLOOKUP(Hospital_details[[#This Row],[PA ID]],Patient_details[],6,0)</f>
        <v>Tralee</v>
      </c>
      <c r="G1326" s="33" t="str">
        <f>VLOOKUP(Hospital_details[[#This Row],[PA ID]],Patient_details[],7,0)</f>
        <v>Kerry</v>
      </c>
      <c r="H1326" s="29" t="str">
        <f>VLOOKUP(Hospital_details[[#This Row],[PA ID]],Patient_details[],9,0)</f>
        <v>Anaesthesia, Intensive Care and Pain Medicine</v>
      </c>
      <c r="I1326" s="27" t="s">
        <v>2669</v>
      </c>
      <c r="J1326" s="27" t="str">
        <f>VLOOKUP(Hospital_details[[#This Row],[Diagnosis_ID]],Diagnosis_details[],2,0)</f>
        <v>Surgery</v>
      </c>
      <c r="K1326" s="27" t="str">
        <f>VLOOKUP(Hospital_details[[#This Row],[Diagnosis_ID]],Diagnosis_details[],3,0)</f>
        <v>Medical card holders</v>
      </c>
      <c r="L1326" s="29" t="str">
        <f>VLOOKUP(Hospital_details[[#This Row],[Diagnosis_ID]],Diagnosis_details[],4,0)</f>
        <v>Dr Fauci</v>
      </c>
      <c r="M1326" s="29" t="str">
        <f>VLOOKUP(Hospital_details[[#This Row],[PA ID]],Patient_details[],10,0)</f>
        <v>Nitrates</v>
      </c>
      <c r="N1326" s="29" t="str">
        <f>VLOOKUP(Hospital_details[[#This Row],[PA ID]],Patient_details[],8,0)</f>
        <v>Myocardial ischemia</v>
      </c>
      <c r="O1326" s="30">
        <f>VLOOKUP(Hospital_details[[#This Row],[PA ID]],Patient_details[],11,0)</f>
        <v>11000</v>
      </c>
      <c r="P1326" s="31">
        <f>VLOOKUP(Hospital_details[[#This Row],[PA ID]],Patient_details[],12,0)</f>
        <v>330</v>
      </c>
      <c r="Q1326" s="31">
        <f>VLOOKUP(Hospital_details[[#This Row],[Diagnosis_ID]],Diagnosis_details[],5,0)</f>
        <v>320</v>
      </c>
      <c r="R13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26" s="31">
        <f>Hospital_details[[#This Row],[Hospital Charges]]+Hospital_details[[#This Row],[Price of Treatment]]+Hospital_details[[#This Row],[Consultant Fee]]-Hospital_details[[#This Row],[Discount]]</f>
        <v>11320</v>
      </c>
      <c r="T13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327" spans="1:20">
      <c r="A1327" s="27" t="s">
        <v>2670</v>
      </c>
      <c r="B1327" s="28">
        <f>VLOOKUP(Hospital_details[[#This Row],[PA ID]],Patient_details[],2,0)</f>
        <v>42520</v>
      </c>
      <c r="C1327" s="32">
        <f>VLOOKUP(Hospital_details[[#This Row],[PA ID]],Patient_details[],3,0)</f>
        <v>54</v>
      </c>
      <c r="D1327" s="32" t="str">
        <f>VLOOKUP(Hospital_details[[#This Row],[PA ID]],Patient_details[],4,0)</f>
        <v>M</v>
      </c>
      <c r="E1327" s="27" t="str">
        <f>VLOOKUP(Hospital_details[[#This Row],[PA ID]],Patient_details[],5,0)</f>
        <v>Single-occupancy room overnight</v>
      </c>
      <c r="F1327" s="27" t="str">
        <f>VLOOKUP(Hospital_details[[#This Row],[PA ID]],Patient_details[],6,0)</f>
        <v>Lifford</v>
      </c>
      <c r="G1327" s="33" t="str">
        <f>VLOOKUP(Hospital_details[[#This Row],[PA ID]],Patient_details[],7,0)</f>
        <v>Donegal</v>
      </c>
      <c r="H1327" s="29" t="str">
        <f>VLOOKUP(Hospital_details[[#This Row],[PA ID]],Patient_details[],9,0)</f>
        <v>Surgery</v>
      </c>
      <c r="I1327" s="27" t="s">
        <v>2671</v>
      </c>
      <c r="J1327" s="27" t="str">
        <f>VLOOKUP(Hospital_details[[#This Row],[Diagnosis_ID]],Diagnosis_details[],2,0)</f>
        <v>Therapy</v>
      </c>
      <c r="K1327" s="27" t="str">
        <f>VLOOKUP(Hospital_details[[#This Row],[Diagnosis_ID]],Diagnosis_details[],3,0)</f>
        <v>Medical card holders</v>
      </c>
      <c r="L1327" s="29" t="str">
        <f>VLOOKUP(Hospital_details[[#This Row],[Diagnosis_ID]],Diagnosis_details[],4,0)</f>
        <v>Dr Birx</v>
      </c>
      <c r="M1327" s="29" t="str">
        <f>VLOOKUP(Hospital_details[[#This Row],[PA ID]],Patient_details[],10,0)</f>
        <v>Calcium</v>
      </c>
      <c r="N1327" s="29" t="str">
        <f>VLOOKUP(Hospital_details[[#This Row],[PA ID]],Patient_details[],8,0)</f>
        <v>Orthopaedic</v>
      </c>
      <c r="O1327" s="30">
        <f>VLOOKUP(Hospital_details[[#This Row],[PA ID]],Patient_details[],11,0)</f>
        <v>28000</v>
      </c>
      <c r="P1327" s="31">
        <f>VLOOKUP(Hospital_details[[#This Row],[PA ID]],Patient_details[],12,0)</f>
        <v>300</v>
      </c>
      <c r="Q1327" s="31">
        <f>VLOOKUP(Hospital_details[[#This Row],[Diagnosis_ID]],Diagnosis_details[],5,0)</f>
        <v>350</v>
      </c>
      <c r="R13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27" s="31">
        <f>Hospital_details[[#This Row],[Hospital Charges]]+Hospital_details[[#This Row],[Price of Treatment]]+Hospital_details[[#This Row],[Consultant Fee]]-Hospital_details[[#This Row],[Discount]]</f>
        <v>25850</v>
      </c>
      <c r="T13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7755</v>
      </c>
    </row>
    <row r="1328" spans="1:20" hidden="1">
      <c r="A1328" s="27" t="s">
        <v>2672</v>
      </c>
      <c r="B1328" s="28">
        <f>VLOOKUP(Hospital_details[[#This Row],[PA ID]],Patient_details[],2,0)</f>
        <v>42904</v>
      </c>
      <c r="C1328" s="32">
        <f>VLOOKUP(Hospital_details[[#This Row],[PA ID]],Patient_details[],3,0)</f>
        <v>52</v>
      </c>
      <c r="D1328" s="32" t="str">
        <f>VLOOKUP(Hospital_details[[#This Row],[PA ID]],Patient_details[],4,0)</f>
        <v>M</v>
      </c>
      <c r="E1328" s="27" t="str">
        <f>VLOOKUP(Hospital_details[[#This Row],[PA ID]],Patient_details[],5,0)</f>
        <v>Single-occupancy room overnight</v>
      </c>
      <c r="F1328" s="27" t="str">
        <f>VLOOKUP(Hospital_details[[#This Row],[PA ID]],Patient_details[],6,0)</f>
        <v>Donegal</v>
      </c>
      <c r="G1328" s="33" t="str">
        <f>VLOOKUP(Hospital_details[[#This Row],[PA ID]],Patient_details[],7,0)</f>
        <v>Donegal</v>
      </c>
      <c r="H1328" s="29" t="str">
        <f>VLOOKUP(Hospital_details[[#This Row],[PA ID]],Patient_details[],9,0)</f>
        <v>Clinical Neurophysiology</v>
      </c>
      <c r="I1328" s="27" t="s">
        <v>2673</v>
      </c>
      <c r="J1328" s="27" t="str">
        <f>VLOOKUP(Hospital_details[[#This Row],[Diagnosis_ID]],Diagnosis_details[],2,0)</f>
        <v>Surgery</v>
      </c>
      <c r="K1328" s="27" t="str">
        <f>VLOOKUP(Hospital_details[[#This Row],[Diagnosis_ID]],Diagnosis_details[],3,0)</f>
        <v>Medical card holders</v>
      </c>
      <c r="L1328" s="29" t="str">
        <f>VLOOKUP(Hospital_details[[#This Row],[Diagnosis_ID]],Diagnosis_details[],4,0)</f>
        <v>Dr Doherty</v>
      </c>
      <c r="M1328" s="29" t="str">
        <f>VLOOKUP(Hospital_details[[#This Row],[PA ID]],Patient_details[],10,0)</f>
        <v>Aspirin</v>
      </c>
      <c r="N1328" s="29" t="str">
        <f>VLOOKUP(Hospital_details[[#This Row],[PA ID]],Patient_details[],8,0)</f>
        <v>Chronic daily headache</v>
      </c>
      <c r="O1328" s="30">
        <f>VLOOKUP(Hospital_details[[#This Row],[PA ID]],Patient_details[],11,0)</f>
        <v>11000</v>
      </c>
      <c r="P1328" s="31">
        <f>VLOOKUP(Hospital_details[[#This Row],[PA ID]],Patient_details[],12,0)</f>
        <v>660</v>
      </c>
      <c r="Q1328" s="31">
        <f>VLOOKUP(Hospital_details[[#This Row],[Diagnosis_ID]],Diagnosis_details[],5,0)</f>
        <v>250</v>
      </c>
      <c r="R13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28" s="31">
        <f>Hospital_details[[#This Row],[Hospital Charges]]+Hospital_details[[#This Row],[Price of Treatment]]+Hospital_details[[#This Row],[Consultant Fee]]-Hospital_details[[#This Row],[Discount]]</f>
        <v>11580</v>
      </c>
      <c r="T13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1329" spans="1:20" hidden="1">
      <c r="A1329" s="27" t="s">
        <v>2674</v>
      </c>
      <c r="B1329" s="28">
        <f>VLOOKUP(Hospital_details[[#This Row],[PA ID]],Patient_details[],2,0)</f>
        <v>43191</v>
      </c>
      <c r="C1329" s="32">
        <f>VLOOKUP(Hospital_details[[#This Row],[PA ID]],Patient_details[],3,0)</f>
        <v>36</v>
      </c>
      <c r="D1329" s="32" t="str">
        <f>VLOOKUP(Hospital_details[[#This Row],[PA ID]],Patient_details[],4,0)</f>
        <v>M</v>
      </c>
      <c r="E1329" s="27" t="str">
        <f>VLOOKUP(Hospital_details[[#This Row],[PA ID]],Patient_details[],5,0)</f>
        <v>Single-occupancy room overnight</v>
      </c>
      <c r="F1329" s="27" t="str">
        <f>VLOOKUP(Hospital_details[[#This Row],[PA ID]],Patient_details[],6,0)</f>
        <v>Mullingar</v>
      </c>
      <c r="G1329" s="33" t="str">
        <f>VLOOKUP(Hospital_details[[#This Row],[PA ID]],Patient_details[],7,0)</f>
        <v>Westmeath</v>
      </c>
      <c r="H1329" s="29" t="str">
        <f>VLOOKUP(Hospital_details[[#This Row],[PA ID]],Patient_details[],9,0)</f>
        <v>Clinical Research Centre</v>
      </c>
      <c r="I1329" s="27" t="s">
        <v>2675</v>
      </c>
      <c r="J1329" s="27" t="str">
        <f>VLOOKUP(Hospital_details[[#This Row],[Diagnosis_ID]],Diagnosis_details[],2,0)</f>
        <v>Surgery</v>
      </c>
      <c r="K1329" s="27" t="str">
        <f>VLOOKUP(Hospital_details[[#This Row],[Diagnosis_ID]],Diagnosis_details[],3,0)</f>
        <v>Medical card holders</v>
      </c>
      <c r="L1329" s="29" t="str">
        <f>VLOOKUP(Hospital_details[[#This Row],[Diagnosis_ID]],Diagnosis_details[],4,0)</f>
        <v>Dr Fauci</v>
      </c>
      <c r="M1329" s="29" t="str">
        <f>VLOOKUP(Hospital_details[[#This Row],[PA ID]],Patient_details[],10,0)</f>
        <v>Calcium</v>
      </c>
      <c r="N1329" s="29" t="str">
        <f>VLOOKUP(Hospital_details[[#This Row],[PA ID]],Patient_details[],8,0)</f>
        <v>Parkinson's disease</v>
      </c>
      <c r="O1329" s="30">
        <f>VLOOKUP(Hospital_details[[#This Row],[PA ID]],Patient_details[],11,0)</f>
        <v>11000</v>
      </c>
      <c r="P1329" s="31">
        <f>VLOOKUP(Hospital_details[[#This Row],[PA ID]],Patient_details[],12,0)</f>
        <v>110</v>
      </c>
      <c r="Q1329" s="31">
        <f>VLOOKUP(Hospital_details[[#This Row],[Diagnosis_ID]],Diagnosis_details[],5,0)</f>
        <v>320</v>
      </c>
      <c r="R13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29" s="31">
        <f>Hospital_details[[#This Row],[Hospital Charges]]+Hospital_details[[#This Row],[Price of Treatment]]+Hospital_details[[#This Row],[Consultant Fee]]-Hospital_details[[#This Row],[Discount]]</f>
        <v>11100</v>
      </c>
      <c r="T13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330" spans="1:20" hidden="1">
      <c r="A1330" s="27" t="s">
        <v>2676</v>
      </c>
      <c r="B1330" s="28">
        <f>VLOOKUP(Hospital_details[[#This Row],[PA ID]],Patient_details[],2,0)</f>
        <v>43756</v>
      </c>
      <c r="C1330" s="32">
        <f>VLOOKUP(Hospital_details[[#This Row],[PA ID]],Patient_details[],3,0)</f>
        <v>56</v>
      </c>
      <c r="D1330" s="32" t="str">
        <f>VLOOKUP(Hospital_details[[#This Row],[PA ID]],Patient_details[],4,0)</f>
        <v>M</v>
      </c>
      <c r="E1330" s="27" t="str">
        <f>VLOOKUP(Hospital_details[[#This Row],[PA ID]],Patient_details[],5,0)</f>
        <v>Single-occupancy room overnight</v>
      </c>
      <c r="F1330" s="27" t="str">
        <f>VLOOKUP(Hospital_details[[#This Row],[PA ID]],Patient_details[],6,0)</f>
        <v>Galway</v>
      </c>
      <c r="G1330" s="33" t="str">
        <f>VLOOKUP(Hospital_details[[#This Row],[PA ID]],Patient_details[],7,0)</f>
        <v>Galway</v>
      </c>
      <c r="H1330" s="29" t="str">
        <f>VLOOKUP(Hospital_details[[#This Row],[PA ID]],Patient_details[],9,0)</f>
        <v>Audiology Department</v>
      </c>
      <c r="I1330" s="27" t="s">
        <v>2677</v>
      </c>
      <c r="J1330" s="27" t="str">
        <f>VLOOKUP(Hospital_details[[#This Row],[Diagnosis_ID]],Diagnosis_details[],2,0)</f>
        <v>Therapy</v>
      </c>
      <c r="K1330" s="27" t="str">
        <f>VLOOKUP(Hospital_details[[#This Row],[Diagnosis_ID]],Diagnosis_details[],3,0)</f>
        <v>Medical card holders</v>
      </c>
      <c r="L1330" s="29" t="str">
        <f>VLOOKUP(Hospital_details[[#This Row],[Diagnosis_ID]],Diagnosis_details[],4,0)</f>
        <v>Dr Doherty</v>
      </c>
      <c r="M1330" s="29" t="str">
        <f>VLOOKUP(Hospital_details[[#This Row],[PA ID]],Patient_details[],10,0)</f>
        <v>Calcium</v>
      </c>
      <c r="N1330" s="29" t="str">
        <f>VLOOKUP(Hospital_details[[#This Row],[PA ID]],Patient_details[],8,0)</f>
        <v>Hearing Loss</v>
      </c>
      <c r="O1330" s="30">
        <f>VLOOKUP(Hospital_details[[#This Row],[PA ID]],Patient_details[],11,0)</f>
        <v>11000</v>
      </c>
      <c r="P1330" s="31">
        <f>VLOOKUP(Hospital_details[[#This Row],[PA ID]],Patient_details[],12,0)</f>
        <v>320</v>
      </c>
      <c r="Q1330" s="31">
        <f>VLOOKUP(Hospital_details[[#This Row],[Diagnosis_ID]],Diagnosis_details[],5,0)</f>
        <v>250</v>
      </c>
      <c r="R13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30" s="31">
        <f>Hospital_details[[#This Row],[Hospital Charges]]+Hospital_details[[#This Row],[Price of Treatment]]+Hospital_details[[#This Row],[Consultant Fee]]-Hospital_details[[#This Row],[Discount]]</f>
        <v>11240</v>
      </c>
      <c r="T13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331" spans="1:20">
      <c r="A1331" s="27" t="s">
        <v>2678</v>
      </c>
      <c r="B1331" s="28">
        <f>VLOOKUP(Hospital_details[[#This Row],[PA ID]],Patient_details[],2,0)</f>
        <v>43247</v>
      </c>
      <c r="C1331" s="32">
        <f>VLOOKUP(Hospital_details[[#This Row],[PA ID]],Patient_details[],3,0)</f>
        <v>33</v>
      </c>
      <c r="D1331" s="32" t="str">
        <f>VLOOKUP(Hospital_details[[#This Row],[PA ID]],Patient_details[],4,0)</f>
        <v>M</v>
      </c>
      <c r="E1331" s="27" t="str">
        <f>VLOOKUP(Hospital_details[[#This Row],[PA ID]],Patient_details[],5,0)</f>
        <v>Single-occupancy room overnight</v>
      </c>
      <c r="F1331" s="27" t="str">
        <f>VLOOKUP(Hospital_details[[#This Row],[PA ID]],Patient_details[],6,0)</f>
        <v>Youghal</v>
      </c>
      <c r="G1331" s="33" t="str">
        <f>VLOOKUP(Hospital_details[[#This Row],[PA ID]],Patient_details[],7,0)</f>
        <v>Waterford</v>
      </c>
      <c r="H1331" s="29" t="str">
        <f>VLOOKUP(Hospital_details[[#This Row],[PA ID]],Patient_details[],9,0)</f>
        <v>Clinical Haematology</v>
      </c>
      <c r="I1331" s="27" t="s">
        <v>2679</v>
      </c>
      <c r="J1331" s="27" t="str">
        <f>VLOOKUP(Hospital_details[[#This Row],[Diagnosis_ID]],Diagnosis_details[],2,0)</f>
        <v>Therapy</v>
      </c>
      <c r="K1331" s="27" t="str">
        <f>VLOOKUP(Hospital_details[[#This Row],[Diagnosis_ID]],Diagnosis_details[],3,0)</f>
        <v>Medical card holders</v>
      </c>
      <c r="L1331" s="29" t="str">
        <f>VLOOKUP(Hospital_details[[#This Row],[Diagnosis_ID]],Diagnosis_details[],4,0)</f>
        <v>Dr Birx</v>
      </c>
      <c r="M1331" s="29" t="str">
        <f>VLOOKUP(Hospital_details[[#This Row],[PA ID]],Patient_details[],10,0)</f>
        <v>antibiotics</v>
      </c>
      <c r="N1331" s="29" t="str">
        <f>VLOOKUP(Hospital_details[[#This Row],[PA ID]],Patient_details[],8,0)</f>
        <v>Bacterial infection</v>
      </c>
      <c r="O1331" s="30">
        <f>VLOOKUP(Hospital_details[[#This Row],[PA ID]],Patient_details[],11,0)</f>
        <v>11000</v>
      </c>
      <c r="P1331" s="31">
        <f>VLOOKUP(Hospital_details[[#This Row],[PA ID]],Patient_details[],12,0)</f>
        <v>240</v>
      </c>
      <c r="Q1331" s="31">
        <f>VLOOKUP(Hospital_details[[#This Row],[Diagnosis_ID]],Diagnosis_details[],5,0)</f>
        <v>350</v>
      </c>
      <c r="R13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331" s="31">
        <f>Hospital_details[[#This Row],[Hospital Charges]]+Hospital_details[[#This Row],[Price of Treatment]]+Hospital_details[[#This Row],[Consultant Fee]]-Hospital_details[[#This Row],[Discount]]</f>
        <v>11554</v>
      </c>
      <c r="T13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1332" spans="1:20" hidden="1">
      <c r="A1332" s="27" t="s">
        <v>2680</v>
      </c>
      <c r="B1332" s="28">
        <f>VLOOKUP(Hospital_details[[#This Row],[PA ID]],Patient_details[],2,0)</f>
        <v>43622</v>
      </c>
      <c r="C1332" s="32">
        <f>VLOOKUP(Hospital_details[[#This Row],[PA ID]],Patient_details[],3,0)</f>
        <v>61</v>
      </c>
      <c r="D1332" s="32" t="str">
        <f>VLOOKUP(Hospital_details[[#This Row],[PA ID]],Patient_details[],4,0)</f>
        <v>M</v>
      </c>
      <c r="E1332" s="27" t="str">
        <f>VLOOKUP(Hospital_details[[#This Row],[PA ID]],Patient_details[],5,0)</f>
        <v>Single-occupancy room overnight</v>
      </c>
      <c r="F1332" s="27" t="str">
        <f>VLOOKUP(Hospital_details[[#This Row],[PA ID]],Patient_details[],6,0)</f>
        <v>Ennis</v>
      </c>
      <c r="G1332" s="33" t="str">
        <f>VLOOKUP(Hospital_details[[#This Row],[PA ID]],Patient_details[],7,0)</f>
        <v>Clare</v>
      </c>
      <c r="H1332" s="29" t="str">
        <f>VLOOKUP(Hospital_details[[#This Row],[PA ID]],Patient_details[],9,0)</f>
        <v>Clinical Neurophysiology</v>
      </c>
      <c r="I1332" s="27" t="s">
        <v>2681</v>
      </c>
      <c r="J1332" s="27" t="str">
        <f>VLOOKUP(Hospital_details[[#This Row],[Diagnosis_ID]],Diagnosis_details[],2,0)</f>
        <v>Therapy</v>
      </c>
      <c r="K1332" s="27" t="str">
        <f>VLOOKUP(Hospital_details[[#This Row],[Diagnosis_ID]],Diagnosis_details[],3,0)</f>
        <v>Medical card holders</v>
      </c>
      <c r="L1332" s="29" t="str">
        <f>VLOOKUP(Hospital_details[[#This Row],[Diagnosis_ID]],Diagnosis_details[],4,0)</f>
        <v>Dr Doherty</v>
      </c>
      <c r="M1332" s="29" t="str">
        <f>VLOOKUP(Hospital_details[[#This Row],[PA ID]],Patient_details[],10,0)</f>
        <v>Pamelor</v>
      </c>
      <c r="N1332" s="29" t="str">
        <f>VLOOKUP(Hospital_details[[#This Row],[PA ID]],Patient_details[],8,0)</f>
        <v>Chronic daily headache</v>
      </c>
      <c r="O1332" s="30">
        <f>VLOOKUP(Hospital_details[[#This Row],[PA ID]],Patient_details[],11,0)</f>
        <v>11000</v>
      </c>
      <c r="P1332" s="31">
        <f>VLOOKUP(Hospital_details[[#This Row],[PA ID]],Patient_details[],12,0)</f>
        <v>110</v>
      </c>
      <c r="Q1332" s="31">
        <f>VLOOKUP(Hospital_details[[#This Row],[Diagnosis_ID]],Diagnosis_details[],5,0)</f>
        <v>250</v>
      </c>
      <c r="R13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32" s="31">
        <f>Hospital_details[[#This Row],[Hospital Charges]]+Hospital_details[[#This Row],[Price of Treatment]]+Hospital_details[[#This Row],[Consultant Fee]]-Hospital_details[[#This Row],[Discount]]</f>
        <v>11030</v>
      </c>
      <c r="T13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3309</v>
      </c>
    </row>
    <row r="1333" spans="1:20" hidden="1">
      <c r="A1333" s="27" t="s">
        <v>2682</v>
      </c>
      <c r="B1333" s="28">
        <f>VLOOKUP(Hospital_details[[#This Row],[PA ID]],Patient_details[],2,0)</f>
        <v>43622</v>
      </c>
      <c r="C1333" s="32">
        <f>VLOOKUP(Hospital_details[[#This Row],[PA ID]],Patient_details[],3,0)</f>
        <v>61</v>
      </c>
      <c r="D1333" s="32" t="str">
        <f>VLOOKUP(Hospital_details[[#This Row],[PA ID]],Patient_details[],4,0)</f>
        <v>M</v>
      </c>
      <c r="E1333" s="27" t="str">
        <f>VLOOKUP(Hospital_details[[#This Row],[PA ID]],Patient_details[],5,0)</f>
        <v>Single-occupancy room overnight</v>
      </c>
      <c r="F1333" s="27" t="str">
        <f>VLOOKUP(Hospital_details[[#This Row],[PA ID]],Patient_details[],6,0)</f>
        <v>Ballina</v>
      </c>
      <c r="G1333" s="33" t="str">
        <f>VLOOKUP(Hospital_details[[#This Row],[PA ID]],Patient_details[],7,0)</f>
        <v>Sligo</v>
      </c>
      <c r="H1333" s="29" t="str">
        <f>VLOOKUP(Hospital_details[[#This Row],[PA ID]],Patient_details[],9,0)</f>
        <v>Clinical Neurophysiology</v>
      </c>
      <c r="I1333" s="27" t="s">
        <v>2683</v>
      </c>
      <c r="J1333" s="27" t="str">
        <f>VLOOKUP(Hospital_details[[#This Row],[Diagnosis_ID]],Diagnosis_details[],2,0)</f>
        <v>Therapy</v>
      </c>
      <c r="K1333" s="27" t="str">
        <f>VLOOKUP(Hospital_details[[#This Row],[Diagnosis_ID]],Diagnosis_details[],3,0)</f>
        <v>Medical card holders</v>
      </c>
      <c r="L1333" s="29" t="str">
        <f>VLOOKUP(Hospital_details[[#This Row],[Diagnosis_ID]],Diagnosis_details[],4,0)</f>
        <v>Dr Doherty</v>
      </c>
      <c r="M1333" s="29" t="str">
        <f>VLOOKUP(Hospital_details[[#This Row],[PA ID]],Patient_details[],10,0)</f>
        <v>Calcium</v>
      </c>
      <c r="N1333" s="29" t="str">
        <f>VLOOKUP(Hospital_details[[#This Row],[PA ID]],Patient_details[],8,0)</f>
        <v>Chronic daily headache</v>
      </c>
      <c r="O1333" s="30">
        <f>VLOOKUP(Hospital_details[[#This Row],[PA ID]],Patient_details[],11,0)</f>
        <v>11000</v>
      </c>
      <c r="P1333" s="31">
        <f>VLOOKUP(Hospital_details[[#This Row],[PA ID]],Patient_details[],12,0)</f>
        <v>220</v>
      </c>
      <c r="Q1333" s="31">
        <f>VLOOKUP(Hospital_details[[#This Row],[Diagnosis_ID]],Diagnosis_details[],5,0)</f>
        <v>250</v>
      </c>
      <c r="R13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33" s="31">
        <f>Hospital_details[[#This Row],[Hospital Charges]]+Hospital_details[[#This Row],[Price of Treatment]]+Hospital_details[[#This Row],[Consultant Fee]]-Hospital_details[[#This Row],[Discount]]</f>
        <v>11140</v>
      </c>
      <c r="T13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334" spans="1:20">
      <c r="A1334" s="27" t="s">
        <v>2684</v>
      </c>
      <c r="B1334" s="28">
        <f>VLOOKUP(Hospital_details[[#This Row],[PA ID]],Patient_details[],2,0)</f>
        <v>42421</v>
      </c>
      <c r="C1334" s="32">
        <f>VLOOKUP(Hospital_details[[#This Row],[PA ID]],Patient_details[],3,0)</f>
        <v>43</v>
      </c>
      <c r="D1334" s="32" t="str">
        <f>VLOOKUP(Hospital_details[[#This Row],[PA ID]],Patient_details[],4,0)</f>
        <v>M</v>
      </c>
      <c r="E1334" s="27" t="str">
        <f>VLOOKUP(Hospital_details[[#This Row],[PA ID]],Patient_details[],5,0)</f>
        <v>Single-occupancy room overnight</v>
      </c>
      <c r="F1334" s="27" t="str">
        <f>VLOOKUP(Hospital_details[[#This Row],[PA ID]],Patient_details[],6,0)</f>
        <v>Carrick-On-Shannon</v>
      </c>
      <c r="G1334" s="33" t="str">
        <f>VLOOKUP(Hospital_details[[#This Row],[PA ID]],Patient_details[],7,0)</f>
        <v>Leitrim</v>
      </c>
      <c r="H1334" s="29" t="str">
        <f>VLOOKUP(Hospital_details[[#This Row],[PA ID]],Patient_details[],9,0)</f>
        <v>Clinical Haematology</v>
      </c>
      <c r="I1334" s="27" t="s">
        <v>2685</v>
      </c>
      <c r="J1334" s="27" t="str">
        <f>VLOOKUP(Hospital_details[[#This Row],[Diagnosis_ID]],Diagnosis_details[],2,0)</f>
        <v>Therapy</v>
      </c>
      <c r="K1334" s="27" t="str">
        <f>VLOOKUP(Hospital_details[[#This Row],[Diagnosis_ID]],Diagnosis_details[],3,0)</f>
        <v>Medical card holders</v>
      </c>
      <c r="L1334" s="29" t="str">
        <f>VLOOKUP(Hospital_details[[#This Row],[Diagnosis_ID]],Diagnosis_details[],4,0)</f>
        <v>Dr Birx</v>
      </c>
      <c r="M1334" s="29" t="str">
        <f>VLOOKUP(Hospital_details[[#This Row],[PA ID]],Patient_details[],10,0)</f>
        <v>folic acid</v>
      </c>
      <c r="N1334" s="29" t="str">
        <f>VLOOKUP(Hospital_details[[#This Row],[PA ID]],Patient_details[],8,0)</f>
        <v>Bacterial infection</v>
      </c>
      <c r="O1334" s="30">
        <f>VLOOKUP(Hospital_details[[#This Row],[PA ID]],Patient_details[],11,0)</f>
        <v>11000</v>
      </c>
      <c r="P1334" s="31">
        <f>VLOOKUP(Hospital_details[[#This Row],[PA ID]],Patient_details[],12,0)</f>
        <v>150</v>
      </c>
      <c r="Q1334" s="31">
        <f>VLOOKUP(Hospital_details[[#This Row],[Diagnosis_ID]],Diagnosis_details[],5,0)</f>
        <v>350</v>
      </c>
      <c r="R13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34" s="31">
        <f>Hospital_details[[#This Row],[Hospital Charges]]+Hospital_details[[#This Row],[Price of Treatment]]+Hospital_details[[#This Row],[Consultant Fee]]-Hospital_details[[#This Row],[Discount]]</f>
        <v>10400</v>
      </c>
      <c r="T13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335" spans="1:20">
      <c r="A1335" s="27" t="s">
        <v>2686</v>
      </c>
      <c r="B1335" s="28">
        <f>VLOOKUP(Hospital_details[[#This Row],[PA ID]],Patient_details[],2,0)</f>
        <v>42421</v>
      </c>
      <c r="C1335" s="32">
        <f>VLOOKUP(Hospital_details[[#This Row],[PA ID]],Patient_details[],3,0)</f>
        <v>48</v>
      </c>
      <c r="D1335" s="32" t="str">
        <f>VLOOKUP(Hospital_details[[#This Row],[PA ID]],Patient_details[],4,0)</f>
        <v>F</v>
      </c>
      <c r="E1335" s="27" t="str">
        <f>VLOOKUP(Hospital_details[[#This Row],[PA ID]],Patient_details[],5,0)</f>
        <v>Multiple-occupancy room overnight</v>
      </c>
      <c r="F1335" s="27" t="str">
        <f>VLOOKUP(Hospital_details[[#This Row],[PA ID]],Patient_details[],6,0)</f>
        <v>Ballyhaunis</v>
      </c>
      <c r="G1335" s="33" t="str">
        <f>VLOOKUP(Hospital_details[[#This Row],[PA ID]],Patient_details[],7,0)</f>
        <v>Mayo</v>
      </c>
      <c r="H1335" s="29" t="str">
        <f>VLOOKUP(Hospital_details[[#This Row],[PA ID]],Patient_details[],9,0)</f>
        <v>Clinical Haematology</v>
      </c>
      <c r="I1335" s="27" t="s">
        <v>2687</v>
      </c>
      <c r="J1335" s="27" t="str">
        <f>VLOOKUP(Hospital_details[[#This Row],[Diagnosis_ID]],Diagnosis_details[],2,0)</f>
        <v>Therapy</v>
      </c>
      <c r="K1335" s="27" t="str">
        <f>VLOOKUP(Hospital_details[[#This Row],[Diagnosis_ID]],Diagnosis_details[],3,0)</f>
        <v>Medical card holders</v>
      </c>
      <c r="L1335" s="29" t="str">
        <f>VLOOKUP(Hospital_details[[#This Row],[Diagnosis_ID]],Diagnosis_details[],4,0)</f>
        <v>Dr Birx</v>
      </c>
      <c r="M1335" s="29" t="str">
        <f>VLOOKUP(Hospital_details[[#This Row],[PA ID]],Patient_details[],10,0)</f>
        <v>folic acid</v>
      </c>
      <c r="N1335" s="29" t="str">
        <f>VLOOKUP(Hospital_details[[#This Row],[PA ID]],Patient_details[],8,0)</f>
        <v>Bacterial infection</v>
      </c>
      <c r="O1335" s="30">
        <f>VLOOKUP(Hospital_details[[#This Row],[PA ID]],Patient_details[],11,0)</f>
        <v>5000</v>
      </c>
      <c r="P1335" s="31">
        <f>VLOOKUP(Hospital_details[[#This Row],[PA ID]],Patient_details[],12,0)</f>
        <v>100</v>
      </c>
      <c r="Q1335" s="31">
        <f>VLOOKUP(Hospital_details[[#This Row],[Diagnosis_ID]],Diagnosis_details[],5,0)</f>
        <v>350</v>
      </c>
      <c r="R13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335" s="31">
        <f>Hospital_details[[#This Row],[Hospital Charges]]+Hospital_details[[#This Row],[Price of Treatment]]+Hospital_details[[#This Row],[Consultant Fee]]-Hospital_details[[#This Row],[Discount]]</f>
        <v>4950</v>
      </c>
      <c r="T13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1485</v>
      </c>
    </row>
    <row r="1336" spans="1:20" hidden="1">
      <c r="A1336" s="27" t="s">
        <v>2688</v>
      </c>
      <c r="B1336" s="28">
        <f>VLOOKUP(Hospital_details[[#This Row],[PA ID]],Patient_details[],2,0)</f>
        <v>42500</v>
      </c>
      <c r="C1336" s="32">
        <f>VLOOKUP(Hospital_details[[#This Row],[PA ID]],Patient_details[],3,0)</f>
        <v>36</v>
      </c>
      <c r="D1336" s="32" t="str">
        <f>VLOOKUP(Hospital_details[[#This Row],[PA ID]],Patient_details[],4,0)</f>
        <v>M</v>
      </c>
      <c r="E1336" s="27" t="str">
        <f>VLOOKUP(Hospital_details[[#This Row],[PA ID]],Patient_details[],5,0)</f>
        <v>Single-occupancy room overnight</v>
      </c>
      <c r="F1336" s="27" t="str">
        <f>VLOOKUP(Hospital_details[[#This Row],[PA ID]],Patient_details[],6,0)</f>
        <v>Lucan</v>
      </c>
      <c r="G1336" s="33" t="str">
        <f>VLOOKUP(Hospital_details[[#This Row],[PA ID]],Patient_details[],7,0)</f>
        <v>Dublin</v>
      </c>
      <c r="H1336" s="29" t="str">
        <f>VLOOKUP(Hospital_details[[#This Row],[PA ID]],Patient_details[],9,0)</f>
        <v>Clinical Neurophysiology</v>
      </c>
      <c r="I1336" s="27" t="s">
        <v>2689</v>
      </c>
      <c r="J1336" s="27" t="str">
        <f>VLOOKUP(Hospital_details[[#This Row],[Diagnosis_ID]],Diagnosis_details[],2,0)</f>
        <v>Surgery</v>
      </c>
      <c r="K1336" s="27" t="str">
        <f>VLOOKUP(Hospital_details[[#This Row],[Diagnosis_ID]],Diagnosis_details[],3,0)</f>
        <v>Medical card holders</v>
      </c>
      <c r="L1336" s="29" t="str">
        <f>VLOOKUP(Hospital_details[[#This Row],[Diagnosis_ID]],Diagnosis_details[],4,0)</f>
        <v>Dr Doherty</v>
      </c>
      <c r="M1336" s="29" t="str">
        <f>VLOOKUP(Hospital_details[[#This Row],[PA ID]],Patient_details[],10,0)</f>
        <v>Calcium</v>
      </c>
      <c r="N1336" s="29" t="str">
        <f>VLOOKUP(Hospital_details[[#This Row],[PA ID]],Patient_details[],8,0)</f>
        <v>Chronic daily headache</v>
      </c>
      <c r="O1336" s="30">
        <f>VLOOKUP(Hospital_details[[#This Row],[PA ID]],Patient_details[],11,0)</f>
        <v>11000</v>
      </c>
      <c r="P1336" s="31">
        <f>VLOOKUP(Hospital_details[[#This Row],[PA ID]],Patient_details[],12,0)</f>
        <v>640</v>
      </c>
      <c r="Q1336" s="31">
        <f>VLOOKUP(Hospital_details[[#This Row],[Diagnosis_ID]],Diagnosis_details[],5,0)</f>
        <v>250</v>
      </c>
      <c r="R13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36" s="31">
        <f>Hospital_details[[#This Row],[Hospital Charges]]+Hospital_details[[#This Row],[Price of Treatment]]+Hospital_details[[#This Row],[Consultant Fee]]-Hospital_details[[#This Row],[Discount]]</f>
        <v>11560</v>
      </c>
      <c r="T13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3468</v>
      </c>
    </row>
    <row r="1337" spans="1:20">
      <c r="A1337" s="27" t="s">
        <v>2690</v>
      </c>
      <c r="B1337" s="28">
        <f>VLOOKUP(Hospital_details[[#This Row],[PA ID]],Patient_details[],2,0)</f>
        <v>43243</v>
      </c>
      <c r="C1337" s="32">
        <f>VLOOKUP(Hospital_details[[#This Row],[PA ID]],Patient_details[],3,0)</f>
        <v>34</v>
      </c>
      <c r="D1337" s="32" t="str">
        <f>VLOOKUP(Hospital_details[[#This Row],[PA ID]],Patient_details[],4,0)</f>
        <v>M</v>
      </c>
      <c r="E1337" s="27" t="str">
        <f>VLOOKUP(Hospital_details[[#This Row],[PA ID]],Patient_details[],5,0)</f>
        <v>Single-occupancy room overnight</v>
      </c>
      <c r="F1337" s="27" t="str">
        <f>VLOOKUP(Hospital_details[[#This Row],[PA ID]],Patient_details[],6,0)</f>
        <v>Lifford</v>
      </c>
      <c r="G1337" s="33" t="str">
        <f>VLOOKUP(Hospital_details[[#This Row],[PA ID]],Patient_details[],7,0)</f>
        <v>Donegal</v>
      </c>
      <c r="H1337" s="29" t="str">
        <f>VLOOKUP(Hospital_details[[#This Row],[PA ID]],Patient_details[],9,0)</f>
        <v>Clinical Haematology</v>
      </c>
      <c r="I1337" s="27" t="s">
        <v>2691</v>
      </c>
      <c r="J1337" s="27" t="str">
        <f>VLOOKUP(Hospital_details[[#This Row],[Diagnosis_ID]],Diagnosis_details[],2,0)</f>
        <v>Therapy</v>
      </c>
      <c r="K1337" s="27" t="str">
        <f>VLOOKUP(Hospital_details[[#This Row],[Diagnosis_ID]],Diagnosis_details[],3,0)</f>
        <v>Medical card holders</v>
      </c>
      <c r="L1337" s="29" t="str">
        <f>VLOOKUP(Hospital_details[[#This Row],[Diagnosis_ID]],Diagnosis_details[],4,0)</f>
        <v>Dr Birx</v>
      </c>
      <c r="M1337" s="29" t="str">
        <f>VLOOKUP(Hospital_details[[#This Row],[PA ID]],Patient_details[],10,0)</f>
        <v>folic acid</v>
      </c>
      <c r="N1337" s="29" t="str">
        <f>VLOOKUP(Hospital_details[[#This Row],[PA ID]],Patient_details[],8,0)</f>
        <v>Bacterial infection</v>
      </c>
      <c r="O1337" s="30">
        <f>VLOOKUP(Hospital_details[[#This Row],[PA ID]],Patient_details[],11,0)</f>
        <v>11000</v>
      </c>
      <c r="P1337" s="31">
        <f>VLOOKUP(Hospital_details[[#This Row],[PA ID]],Patient_details[],12,0)</f>
        <v>440</v>
      </c>
      <c r="Q1337" s="31">
        <f>VLOOKUP(Hospital_details[[#This Row],[Diagnosis_ID]],Diagnosis_details[],5,0)</f>
        <v>350</v>
      </c>
      <c r="R13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37" s="31">
        <f>Hospital_details[[#This Row],[Hospital Charges]]+Hospital_details[[#This Row],[Price of Treatment]]+Hospital_details[[#This Row],[Consultant Fee]]-Hospital_details[[#This Row],[Discount]]</f>
        <v>10690</v>
      </c>
      <c r="T13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1338" spans="1:20">
      <c r="A1338" s="27" t="s">
        <v>2692</v>
      </c>
      <c r="B1338" s="28">
        <f>VLOOKUP(Hospital_details[[#This Row],[PA ID]],Patient_details[],2,0)</f>
        <v>43562</v>
      </c>
      <c r="C1338" s="32">
        <f>VLOOKUP(Hospital_details[[#This Row],[PA ID]],Patient_details[],3,0)</f>
        <v>53</v>
      </c>
      <c r="D1338" s="32" t="str">
        <f>VLOOKUP(Hospital_details[[#This Row],[PA ID]],Patient_details[],4,0)</f>
        <v>F</v>
      </c>
      <c r="E1338" s="27" t="str">
        <f>VLOOKUP(Hospital_details[[#This Row],[PA ID]],Patient_details[],5,0)</f>
        <v>Single-occupancy room overnight</v>
      </c>
      <c r="F1338" s="27" t="str">
        <f>VLOOKUP(Hospital_details[[#This Row],[PA ID]],Patient_details[],6,0)</f>
        <v>Carrick-On-Shannon</v>
      </c>
      <c r="G1338" s="33" t="str">
        <f>VLOOKUP(Hospital_details[[#This Row],[PA ID]],Patient_details[],7,0)</f>
        <v>Leitrim</v>
      </c>
      <c r="H1338" s="29" t="str">
        <f>VLOOKUP(Hospital_details[[#This Row],[PA ID]],Patient_details[],9,0)</f>
        <v>Clinical Haematology</v>
      </c>
      <c r="I1338" s="27" t="s">
        <v>2693</v>
      </c>
      <c r="J1338" s="27" t="str">
        <f>VLOOKUP(Hospital_details[[#This Row],[Diagnosis_ID]],Diagnosis_details[],2,0)</f>
        <v>Therapy</v>
      </c>
      <c r="K1338" s="27" t="str">
        <f>VLOOKUP(Hospital_details[[#This Row],[Diagnosis_ID]],Diagnosis_details[],3,0)</f>
        <v>Medical card holders</v>
      </c>
      <c r="L1338" s="29" t="str">
        <f>VLOOKUP(Hospital_details[[#This Row],[Diagnosis_ID]],Diagnosis_details[],4,0)</f>
        <v>Dr Birx</v>
      </c>
      <c r="M1338" s="29" t="str">
        <f>VLOOKUP(Hospital_details[[#This Row],[PA ID]],Patient_details[],10,0)</f>
        <v>antibiotics</v>
      </c>
      <c r="N1338" s="29" t="str">
        <f>VLOOKUP(Hospital_details[[#This Row],[PA ID]],Patient_details[],8,0)</f>
        <v>Bacterial infection</v>
      </c>
      <c r="O1338" s="30">
        <f>VLOOKUP(Hospital_details[[#This Row],[PA ID]],Patient_details[],11,0)</f>
        <v>11000</v>
      </c>
      <c r="P1338" s="31">
        <f>VLOOKUP(Hospital_details[[#This Row],[PA ID]],Patient_details[],12,0)</f>
        <v>240</v>
      </c>
      <c r="Q1338" s="31">
        <f>VLOOKUP(Hospital_details[[#This Row],[Diagnosis_ID]],Diagnosis_details[],5,0)</f>
        <v>350</v>
      </c>
      <c r="R13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338" s="31">
        <f>Hospital_details[[#This Row],[Hospital Charges]]+Hospital_details[[#This Row],[Price of Treatment]]+Hospital_details[[#This Row],[Consultant Fee]]-Hospital_details[[#This Row],[Discount]]</f>
        <v>11554</v>
      </c>
      <c r="T13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1339" spans="1:20">
      <c r="A1339" s="27" t="s">
        <v>2694</v>
      </c>
      <c r="B1339" s="28">
        <f>VLOOKUP(Hospital_details[[#This Row],[PA ID]],Patient_details[],2,0)</f>
        <v>43557</v>
      </c>
      <c r="C1339" s="32">
        <f>VLOOKUP(Hospital_details[[#This Row],[PA ID]],Patient_details[],3,0)</f>
        <v>43</v>
      </c>
      <c r="D1339" s="32" t="str">
        <f>VLOOKUP(Hospital_details[[#This Row],[PA ID]],Patient_details[],4,0)</f>
        <v>F</v>
      </c>
      <c r="E1339" s="27" t="str">
        <f>VLOOKUP(Hospital_details[[#This Row],[PA ID]],Patient_details[],5,0)</f>
        <v>Day-case</v>
      </c>
      <c r="F1339" s="27" t="str">
        <f>VLOOKUP(Hospital_details[[#This Row],[PA ID]],Patient_details[],6,0)</f>
        <v>Castlerea</v>
      </c>
      <c r="G1339" s="33" t="str">
        <f>VLOOKUP(Hospital_details[[#This Row],[PA ID]],Patient_details[],7,0)</f>
        <v>Roscommon</v>
      </c>
      <c r="H1339" s="29" t="str">
        <f>VLOOKUP(Hospital_details[[#This Row],[PA ID]],Patient_details[],9,0)</f>
        <v>Cardiology</v>
      </c>
      <c r="I1339" s="27" t="s">
        <v>2695</v>
      </c>
      <c r="J1339" s="27" t="str">
        <f>VLOOKUP(Hospital_details[[#This Row],[Diagnosis_ID]],Diagnosis_details[],2,0)</f>
        <v>Therapy</v>
      </c>
      <c r="K1339" s="27" t="str">
        <f>VLOOKUP(Hospital_details[[#This Row],[Diagnosis_ID]],Diagnosis_details[],3,0)</f>
        <v>Medical card holders</v>
      </c>
      <c r="L1339" s="29" t="str">
        <f>VLOOKUP(Hospital_details[[#This Row],[Diagnosis_ID]],Diagnosis_details[],4,0)</f>
        <v>Dr Birx</v>
      </c>
      <c r="M1339" s="29" t="str">
        <f>VLOOKUP(Hospital_details[[#This Row],[PA ID]],Patient_details[],10,0)</f>
        <v>Aspirin</v>
      </c>
      <c r="N1339" s="29" t="str">
        <f>VLOOKUP(Hospital_details[[#This Row],[PA ID]],Patient_details[],8,0)</f>
        <v>Cardiovascular disease (CVD)</v>
      </c>
      <c r="O1339" s="30">
        <f>VLOOKUP(Hospital_details[[#This Row],[PA ID]],Patient_details[],11,0)</f>
        <v>750</v>
      </c>
      <c r="P1339" s="31">
        <f>VLOOKUP(Hospital_details[[#This Row],[PA ID]],Patient_details[],12,0)</f>
        <v>220</v>
      </c>
      <c r="Q1339" s="31">
        <f>VLOOKUP(Hospital_details[[#This Row],[Diagnosis_ID]],Diagnosis_details[],5,0)</f>
        <v>350</v>
      </c>
      <c r="R13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39" s="31">
        <f>Hospital_details[[#This Row],[Hospital Charges]]+Hospital_details[[#This Row],[Price of Treatment]]+Hospital_details[[#This Row],[Consultant Fee]]-Hospital_details[[#This Row],[Discount]]</f>
        <v>1170</v>
      </c>
      <c r="T13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1340" spans="1:20">
      <c r="A1340" s="27" t="s">
        <v>2696</v>
      </c>
      <c r="B1340" s="28">
        <f>VLOOKUP(Hospital_details[[#This Row],[PA ID]],Patient_details[],2,0)</f>
        <v>43557</v>
      </c>
      <c r="C1340" s="32">
        <f>VLOOKUP(Hospital_details[[#This Row],[PA ID]],Patient_details[],3,0)</f>
        <v>61</v>
      </c>
      <c r="D1340" s="32" t="str">
        <f>VLOOKUP(Hospital_details[[#This Row],[PA ID]],Patient_details[],4,0)</f>
        <v>F</v>
      </c>
      <c r="E1340" s="27" t="str">
        <f>VLOOKUP(Hospital_details[[#This Row],[PA ID]],Patient_details[],5,0)</f>
        <v>Single-occupancy room overnight</v>
      </c>
      <c r="F1340" s="27" t="str">
        <f>VLOOKUP(Hospital_details[[#This Row],[PA ID]],Patient_details[],6,0)</f>
        <v>Kilmacthomas</v>
      </c>
      <c r="G1340" s="33" t="str">
        <f>VLOOKUP(Hospital_details[[#This Row],[PA ID]],Patient_details[],7,0)</f>
        <v>Waterford</v>
      </c>
      <c r="H1340" s="29" t="str">
        <f>VLOOKUP(Hospital_details[[#This Row],[PA ID]],Patient_details[],9,0)</f>
        <v>Cardiology</v>
      </c>
      <c r="I1340" s="27" t="s">
        <v>2697</v>
      </c>
      <c r="J1340" s="27" t="str">
        <f>VLOOKUP(Hospital_details[[#This Row],[Diagnosis_ID]],Diagnosis_details[],2,0)</f>
        <v>Therapy</v>
      </c>
      <c r="K1340" s="27" t="str">
        <f>VLOOKUP(Hospital_details[[#This Row],[Diagnosis_ID]],Diagnosis_details[],3,0)</f>
        <v>Medical card holders</v>
      </c>
      <c r="L1340" s="29" t="str">
        <f>VLOOKUP(Hospital_details[[#This Row],[Diagnosis_ID]],Diagnosis_details[],4,0)</f>
        <v>Dr Birx</v>
      </c>
      <c r="M1340" s="29" t="str">
        <f>VLOOKUP(Hospital_details[[#This Row],[PA ID]],Patient_details[],10,0)</f>
        <v>Calcium</v>
      </c>
      <c r="N1340" s="29" t="str">
        <f>VLOOKUP(Hospital_details[[#This Row],[PA ID]],Patient_details[],8,0)</f>
        <v>Cardiovascular disease (CVD)</v>
      </c>
      <c r="O1340" s="30">
        <f>VLOOKUP(Hospital_details[[#This Row],[PA ID]],Patient_details[],11,0)</f>
        <v>11000</v>
      </c>
      <c r="P1340" s="31">
        <f>VLOOKUP(Hospital_details[[#This Row],[PA ID]],Patient_details[],12,0)</f>
        <v>330</v>
      </c>
      <c r="Q1340" s="31">
        <f>VLOOKUP(Hospital_details[[#This Row],[Diagnosis_ID]],Diagnosis_details[],5,0)</f>
        <v>350</v>
      </c>
      <c r="R13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40" s="31">
        <f>Hospital_details[[#This Row],[Hospital Charges]]+Hospital_details[[#This Row],[Price of Treatment]]+Hospital_details[[#This Row],[Consultant Fee]]-Hospital_details[[#This Row],[Discount]]</f>
        <v>10580</v>
      </c>
      <c r="T13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341" spans="1:20">
      <c r="A1341" s="27" t="s">
        <v>2698</v>
      </c>
      <c r="B1341" s="28">
        <f>VLOOKUP(Hospital_details[[#This Row],[PA ID]],Patient_details[],2,0)</f>
        <v>43557</v>
      </c>
      <c r="C1341" s="32">
        <f>VLOOKUP(Hospital_details[[#This Row],[PA ID]],Patient_details[],3,0)</f>
        <v>55</v>
      </c>
      <c r="D1341" s="32" t="str">
        <f>VLOOKUP(Hospital_details[[#This Row],[PA ID]],Patient_details[],4,0)</f>
        <v>M</v>
      </c>
      <c r="E1341" s="27" t="str">
        <f>VLOOKUP(Hospital_details[[#This Row],[PA ID]],Patient_details[],5,0)</f>
        <v>Single-occupancy room overnight</v>
      </c>
      <c r="F1341" s="27" t="str">
        <f>VLOOKUP(Hospital_details[[#This Row],[PA ID]],Patient_details[],6,0)</f>
        <v>Kilmacthomas</v>
      </c>
      <c r="G1341" s="33" t="str">
        <f>VLOOKUP(Hospital_details[[#This Row],[PA ID]],Patient_details[],7,0)</f>
        <v>Waterford</v>
      </c>
      <c r="H1341" s="29" t="str">
        <f>VLOOKUP(Hospital_details[[#This Row],[PA ID]],Patient_details[],9,0)</f>
        <v>Cardiology</v>
      </c>
      <c r="I1341" s="27" t="s">
        <v>2699</v>
      </c>
      <c r="J1341" s="27" t="str">
        <f>VLOOKUP(Hospital_details[[#This Row],[Diagnosis_ID]],Diagnosis_details[],2,0)</f>
        <v>Therapy</v>
      </c>
      <c r="K1341" s="27" t="str">
        <f>VLOOKUP(Hospital_details[[#This Row],[Diagnosis_ID]],Diagnosis_details[],3,0)</f>
        <v>Medical card holders</v>
      </c>
      <c r="L1341" s="29" t="str">
        <f>VLOOKUP(Hospital_details[[#This Row],[Diagnosis_ID]],Diagnosis_details[],4,0)</f>
        <v>Dr Birx</v>
      </c>
      <c r="M1341" s="29" t="str">
        <f>VLOOKUP(Hospital_details[[#This Row],[PA ID]],Patient_details[],10,0)</f>
        <v>Calcium</v>
      </c>
      <c r="N1341" s="29" t="str">
        <f>VLOOKUP(Hospital_details[[#This Row],[PA ID]],Patient_details[],8,0)</f>
        <v>Cardiovascular disease (CVD)</v>
      </c>
      <c r="O1341" s="30">
        <f>VLOOKUP(Hospital_details[[#This Row],[PA ID]],Patient_details[],11,0)</f>
        <v>11000</v>
      </c>
      <c r="P1341" s="31">
        <f>VLOOKUP(Hospital_details[[#This Row],[PA ID]],Patient_details[],12,0)</f>
        <v>880</v>
      </c>
      <c r="Q1341" s="31">
        <f>VLOOKUP(Hospital_details[[#This Row],[Diagnosis_ID]],Diagnosis_details[],5,0)</f>
        <v>350</v>
      </c>
      <c r="R13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41" s="31">
        <f>Hospital_details[[#This Row],[Hospital Charges]]+Hospital_details[[#This Row],[Price of Treatment]]+Hospital_details[[#This Row],[Consultant Fee]]-Hospital_details[[#This Row],[Discount]]</f>
        <v>11130</v>
      </c>
      <c r="T13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1342" spans="1:20" hidden="1">
      <c r="A1342" s="27" t="s">
        <v>2700</v>
      </c>
      <c r="B1342" s="28">
        <f>VLOOKUP(Hospital_details[[#This Row],[PA ID]],Patient_details[],2,0)</f>
        <v>43469</v>
      </c>
      <c r="C1342" s="32">
        <f>VLOOKUP(Hospital_details[[#This Row],[PA ID]],Patient_details[],3,0)</f>
        <v>51</v>
      </c>
      <c r="D1342" s="32" t="str">
        <f>VLOOKUP(Hospital_details[[#This Row],[PA ID]],Patient_details[],4,0)</f>
        <v>F</v>
      </c>
      <c r="E1342" s="27" t="str">
        <f>VLOOKUP(Hospital_details[[#This Row],[PA ID]],Patient_details[],5,0)</f>
        <v>Single-occupancy room overnight</v>
      </c>
      <c r="F1342" s="27" t="str">
        <f>VLOOKUP(Hospital_details[[#This Row],[PA ID]],Patient_details[],6,0)</f>
        <v>Killarney</v>
      </c>
      <c r="G1342" s="33" t="str">
        <f>VLOOKUP(Hospital_details[[#This Row],[PA ID]],Patient_details[],7,0)</f>
        <v>Kerry</v>
      </c>
      <c r="H1342" s="29" t="str">
        <f>VLOOKUP(Hospital_details[[#This Row],[PA ID]],Patient_details[],9,0)</f>
        <v>Clinical Research Centre</v>
      </c>
      <c r="I1342" s="27" t="s">
        <v>2701</v>
      </c>
      <c r="J1342" s="27" t="str">
        <f>VLOOKUP(Hospital_details[[#This Row],[Diagnosis_ID]],Diagnosis_details[],2,0)</f>
        <v>Therapy</v>
      </c>
      <c r="K1342" s="27" t="str">
        <f>VLOOKUP(Hospital_details[[#This Row],[Diagnosis_ID]],Diagnosis_details[],3,0)</f>
        <v>Medical card holders</v>
      </c>
      <c r="L1342" s="29" t="str">
        <f>VLOOKUP(Hospital_details[[#This Row],[Diagnosis_ID]],Diagnosis_details[],4,0)</f>
        <v>Dr Fauci</v>
      </c>
      <c r="M1342" s="29" t="str">
        <f>VLOOKUP(Hospital_details[[#This Row],[PA ID]],Patient_details[],10,0)</f>
        <v>levodopa</v>
      </c>
      <c r="N1342" s="29" t="str">
        <f>VLOOKUP(Hospital_details[[#This Row],[PA ID]],Patient_details[],8,0)</f>
        <v>Parkinson's disease</v>
      </c>
      <c r="O1342" s="30">
        <f>VLOOKUP(Hospital_details[[#This Row],[PA ID]],Patient_details[],11,0)</f>
        <v>11000</v>
      </c>
      <c r="P1342" s="31">
        <f>VLOOKUP(Hospital_details[[#This Row],[PA ID]],Patient_details[],12,0)</f>
        <v>70</v>
      </c>
      <c r="Q1342" s="31">
        <f>VLOOKUP(Hospital_details[[#This Row],[Diagnosis_ID]],Diagnosis_details[],5,0)</f>
        <v>320</v>
      </c>
      <c r="R13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42" s="31">
        <f>Hospital_details[[#This Row],[Hospital Charges]]+Hospital_details[[#This Row],[Price of Treatment]]+Hospital_details[[#This Row],[Consultant Fee]]-Hospital_details[[#This Row],[Discount]]</f>
        <v>11060</v>
      </c>
      <c r="T13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343" spans="1:20" hidden="1">
      <c r="A1343" s="27" t="s">
        <v>2702</v>
      </c>
      <c r="B1343" s="28">
        <f>VLOOKUP(Hospital_details[[#This Row],[PA ID]],Patient_details[],2,0)</f>
        <v>43469</v>
      </c>
      <c r="C1343" s="32">
        <f>VLOOKUP(Hospital_details[[#This Row],[PA ID]],Patient_details[],3,0)</f>
        <v>38</v>
      </c>
      <c r="D1343" s="32" t="str">
        <f>VLOOKUP(Hospital_details[[#This Row],[PA ID]],Patient_details[],4,0)</f>
        <v>M</v>
      </c>
      <c r="E1343" s="27" t="str">
        <f>VLOOKUP(Hospital_details[[#This Row],[PA ID]],Patient_details[],5,0)</f>
        <v>Single-occupancy room overnight</v>
      </c>
      <c r="F1343" s="27" t="str">
        <f>VLOOKUP(Hospital_details[[#This Row],[PA ID]],Patient_details[],6,0)</f>
        <v>Bantry</v>
      </c>
      <c r="G1343" s="33" t="str">
        <f>VLOOKUP(Hospital_details[[#This Row],[PA ID]],Patient_details[],7,0)</f>
        <v>Cork</v>
      </c>
      <c r="H1343" s="29" t="str">
        <f>VLOOKUP(Hospital_details[[#This Row],[PA ID]],Patient_details[],9,0)</f>
        <v>Clinical Research Centre</v>
      </c>
      <c r="I1343" s="27" t="s">
        <v>2703</v>
      </c>
      <c r="J1343" s="27" t="str">
        <f>VLOOKUP(Hospital_details[[#This Row],[Diagnosis_ID]],Diagnosis_details[],2,0)</f>
        <v>Therapy</v>
      </c>
      <c r="K1343" s="27" t="str">
        <f>VLOOKUP(Hospital_details[[#This Row],[Diagnosis_ID]],Diagnosis_details[],3,0)</f>
        <v>Medical card holders</v>
      </c>
      <c r="L1343" s="29" t="str">
        <f>VLOOKUP(Hospital_details[[#This Row],[Diagnosis_ID]],Diagnosis_details[],4,0)</f>
        <v>Dr Fauci</v>
      </c>
      <c r="M1343" s="29" t="str">
        <f>VLOOKUP(Hospital_details[[#This Row],[PA ID]],Patient_details[],10,0)</f>
        <v>Calcium</v>
      </c>
      <c r="N1343" s="29" t="str">
        <f>VLOOKUP(Hospital_details[[#This Row],[PA ID]],Patient_details[],8,0)</f>
        <v>Parkinson's disease</v>
      </c>
      <c r="O1343" s="30">
        <f>VLOOKUP(Hospital_details[[#This Row],[PA ID]],Patient_details[],11,0)</f>
        <v>11000</v>
      </c>
      <c r="P1343" s="31">
        <f>VLOOKUP(Hospital_details[[#This Row],[PA ID]],Patient_details[],12,0)</f>
        <v>175</v>
      </c>
      <c r="Q1343" s="31">
        <f>VLOOKUP(Hospital_details[[#This Row],[Diagnosis_ID]],Diagnosis_details[],5,0)</f>
        <v>320</v>
      </c>
      <c r="R13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43" s="31">
        <f>Hospital_details[[#This Row],[Hospital Charges]]+Hospital_details[[#This Row],[Price of Treatment]]+Hospital_details[[#This Row],[Consultant Fee]]-Hospital_details[[#This Row],[Discount]]</f>
        <v>11165</v>
      </c>
      <c r="T13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1344" spans="1:20" hidden="1">
      <c r="A1344" s="27" t="s">
        <v>2704</v>
      </c>
      <c r="B1344" s="28">
        <f>VLOOKUP(Hospital_details[[#This Row],[PA ID]],Patient_details[],2,0)</f>
        <v>43469</v>
      </c>
      <c r="C1344" s="32">
        <f>VLOOKUP(Hospital_details[[#This Row],[PA ID]],Patient_details[],3,0)</f>
        <v>52</v>
      </c>
      <c r="D1344" s="32" t="str">
        <f>VLOOKUP(Hospital_details[[#This Row],[PA ID]],Patient_details[],4,0)</f>
        <v>M</v>
      </c>
      <c r="E1344" s="27" t="str">
        <f>VLOOKUP(Hospital_details[[#This Row],[PA ID]],Patient_details[],5,0)</f>
        <v>Single-occupancy room overnight</v>
      </c>
      <c r="F1344" s="27" t="str">
        <f>VLOOKUP(Hospital_details[[#This Row],[PA ID]],Patient_details[],6,0)</f>
        <v>Bantry</v>
      </c>
      <c r="G1344" s="33" t="str">
        <f>VLOOKUP(Hospital_details[[#This Row],[PA ID]],Patient_details[],7,0)</f>
        <v>Cork</v>
      </c>
      <c r="H1344" s="29" t="str">
        <f>VLOOKUP(Hospital_details[[#This Row],[PA ID]],Patient_details[],9,0)</f>
        <v>Clinical Research Centre</v>
      </c>
      <c r="I1344" s="27" t="s">
        <v>2705</v>
      </c>
      <c r="J1344" s="27" t="str">
        <f>VLOOKUP(Hospital_details[[#This Row],[Diagnosis_ID]],Diagnosis_details[],2,0)</f>
        <v>Therapy</v>
      </c>
      <c r="K1344" s="27" t="str">
        <f>VLOOKUP(Hospital_details[[#This Row],[Diagnosis_ID]],Diagnosis_details[],3,0)</f>
        <v>Medical card holders</v>
      </c>
      <c r="L1344" s="29" t="str">
        <f>VLOOKUP(Hospital_details[[#This Row],[Diagnosis_ID]],Diagnosis_details[],4,0)</f>
        <v>Dr Fauci</v>
      </c>
      <c r="M1344" s="29" t="str">
        <f>VLOOKUP(Hospital_details[[#This Row],[PA ID]],Patient_details[],10,0)</f>
        <v>Calcium</v>
      </c>
      <c r="N1344" s="29" t="str">
        <f>VLOOKUP(Hospital_details[[#This Row],[PA ID]],Patient_details[],8,0)</f>
        <v>Parkinson's disease</v>
      </c>
      <c r="O1344" s="30">
        <f>VLOOKUP(Hospital_details[[#This Row],[PA ID]],Patient_details[],11,0)</f>
        <v>11000</v>
      </c>
      <c r="P1344" s="31">
        <f>VLOOKUP(Hospital_details[[#This Row],[PA ID]],Patient_details[],12,0)</f>
        <v>210</v>
      </c>
      <c r="Q1344" s="31">
        <f>VLOOKUP(Hospital_details[[#This Row],[Diagnosis_ID]],Diagnosis_details[],5,0)</f>
        <v>320</v>
      </c>
      <c r="R13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44" s="31">
        <f>Hospital_details[[#This Row],[Hospital Charges]]+Hospital_details[[#This Row],[Price of Treatment]]+Hospital_details[[#This Row],[Consultant Fee]]-Hospital_details[[#This Row],[Discount]]</f>
        <v>11200</v>
      </c>
      <c r="T13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1345" spans="1:20">
      <c r="A1345" s="27" t="s">
        <v>2706</v>
      </c>
      <c r="B1345" s="28">
        <f>VLOOKUP(Hospital_details[[#This Row],[PA ID]],Patient_details[],2,0)</f>
        <v>42887</v>
      </c>
      <c r="C1345" s="32">
        <f>VLOOKUP(Hospital_details[[#This Row],[PA ID]],Patient_details[],3,0)</f>
        <v>36</v>
      </c>
      <c r="D1345" s="32" t="str">
        <f>VLOOKUP(Hospital_details[[#This Row],[PA ID]],Patient_details[],4,0)</f>
        <v>F</v>
      </c>
      <c r="E1345" s="27" t="str">
        <f>VLOOKUP(Hospital_details[[#This Row],[PA ID]],Patient_details[],5,0)</f>
        <v>Single-occupancy room overnight</v>
      </c>
      <c r="F1345" s="27" t="str">
        <f>VLOOKUP(Hospital_details[[#This Row],[PA ID]],Patient_details[],6,0)</f>
        <v>Skibbereen</v>
      </c>
      <c r="G1345" s="33" t="str">
        <f>VLOOKUP(Hospital_details[[#This Row],[PA ID]],Patient_details[],7,0)</f>
        <v>Cork</v>
      </c>
      <c r="H1345" s="29" t="str">
        <f>VLOOKUP(Hospital_details[[#This Row],[PA ID]],Patient_details[],9,0)</f>
        <v>Clinical Haematology</v>
      </c>
      <c r="I1345" s="27" t="s">
        <v>2707</v>
      </c>
      <c r="J1345" s="27" t="str">
        <f>VLOOKUP(Hospital_details[[#This Row],[Diagnosis_ID]],Diagnosis_details[],2,0)</f>
        <v>Therapy</v>
      </c>
      <c r="K1345" s="27" t="str">
        <f>VLOOKUP(Hospital_details[[#This Row],[Diagnosis_ID]],Diagnosis_details[],3,0)</f>
        <v>Medical card holders</v>
      </c>
      <c r="L1345" s="29" t="str">
        <f>VLOOKUP(Hospital_details[[#This Row],[Diagnosis_ID]],Diagnosis_details[],4,0)</f>
        <v>Dr Birx</v>
      </c>
      <c r="M1345" s="29" t="str">
        <f>VLOOKUP(Hospital_details[[#This Row],[PA ID]],Patient_details[],10,0)</f>
        <v>folic acid</v>
      </c>
      <c r="N1345" s="29" t="str">
        <f>VLOOKUP(Hospital_details[[#This Row],[PA ID]],Patient_details[],8,0)</f>
        <v>Bacterial infection</v>
      </c>
      <c r="O1345" s="30">
        <f>VLOOKUP(Hospital_details[[#This Row],[PA ID]],Patient_details[],11,0)</f>
        <v>11000</v>
      </c>
      <c r="P1345" s="31">
        <f>VLOOKUP(Hospital_details[[#This Row],[PA ID]],Patient_details[],12,0)</f>
        <v>330</v>
      </c>
      <c r="Q1345" s="31">
        <f>VLOOKUP(Hospital_details[[#This Row],[Diagnosis_ID]],Diagnosis_details[],5,0)</f>
        <v>350</v>
      </c>
      <c r="R13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45" s="31">
        <f>Hospital_details[[#This Row],[Hospital Charges]]+Hospital_details[[#This Row],[Price of Treatment]]+Hospital_details[[#This Row],[Consultant Fee]]-Hospital_details[[#This Row],[Discount]]</f>
        <v>10580</v>
      </c>
      <c r="T13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346" spans="1:20">
      <c r="A1346" s="27" t="s">
        <v>2708</v>
      </c>
      <c r="B1346" s="28">
        <f>VLOOKUP(Hospital_details[[#This Row],[PA ID]],Patient_details[],2,0)</f>
        <v>42887</v>
      </c>
      <c r="C1346" s="32">
        <f>VLOOKUP(Hospital_details[[#This Row],[PA ID]],Patient_details[],3,0)</f>
        <v>45</v>
      </c>
      <c r="D1346" s="32" t="str">
        <f>VLOOKUP(Hospital_details[[#This Row],[PA ID]],Patient_details[],4,0)</f>
        <v>F</v>
      </c>
      <c r="E1346" s="27" t="str">
        <f>VLOOKUP(Hospital_details[[#This Row],[PA ID]],Patient_details[],5,0)</f>
        <v>Single-occupancy room overnight</v>
      </c>
      <c r="F1346" s="27" t="str">
        <f>VLOOKUP(Hospital_details[[#This Row],[PA ID]],Patient_details[],6,0)</f>
        <v>Macroom</v>
      </c>
      <c r="G1346" s="33" t="str">
        <f>VLOOKUP(Hospital_details[[#This Row],[PA ID]],Patient_details[],7,0)</f>
        <v>Cork</v>
      </c>
      <c r="H1346" s="29" t="str">
        <f>VLOOKUP(Hospital_details[[#This Row],[PA ID]],Patient_details[],9,0)</f>
        <v>Clinical Haematology</v>
      </c>
      <c r="I1346" s="27" t="s">
        <v>2709</v>
      </c>
      <c r="J1346" s="27" t="str">
        <f>VLOOKUP(Hospital_details[[#This Row],[Diagnosis_ID]],Diagnosis_details[],2,0)</f>
        <v>Therapy</v>
      </c>
      <c r="K1346" s="27" t="str">
        <f>VLOOKUP(Hospital_details[[#This Row],[Diagnosis_ID]],Diagnosis_details[],3,0)</f>
        <v>Medical card holders</v>
      </c>
      <c r="L1346" s="29" t="str">
        <f>VLOOKUP(Hospital_details[[#This Row],[Diagnosis_ID]],Diagnosis_details[],4,0)</f>
        <v>Dr Birx</v>
      </c>
      <c r="M1346" s="29" t="str">
        <f>VLOOKUP(Hospital_details[[#This Row],[PA ID]],Patient_details[],10,0)</f>
        <v>folic acid</v>
      </c>
      <c r="N1346" s="29" t="str">
        <f>VLOOKUP(Hospital_details[[#This Row],[PA ID]],Patient_details[],8,0)</f>
        <v>Bacterial infection</v>
      </c>
      <c r="O1346" s="30">
        <f>VLOOKUP(Hospital_details[[#This Row],[PA ID]],Patient_details[],11,0)</f>
        <v>11000</v>
      </c>
      <c r="P1346" s="31">
        <f>VLOOKUP(Hospital_details[[#This Row],[PA ID]],Patient_details[],12,0)</f>
        <v>550</v>
      </c>
      <c r="Q1346" s="31">
        <f>VLOOKUP(Hospital_details[[#This Row],[Diagnosis_ID]],Diagnosis_details[],5,0)</f>
        <v>350</v>
      </c>
      <c r="R13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46" s="31">
        <f>Hospital_details[[#This Row],[Hospital Charges]]+Hospital_details[[#This Row],[Price of Treatment]]+Hospital_details[[#This Row],[Consultant Fee]]-Hospital_details[[#This Row],[Discount]]</f>
        <v>10800</v>
      </c>
      <c r="T13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347" spans="1:20">
      <c r="A1347" s="27" t="s">
        <v>2710</v>
      </c>
      <c r="B1347" s="28">
        <f>VLOOKUP(Hospital_details[[#This Row],[PA ID]],Patient_details[],2,0)</f>
        <v>42453</v>
      </c>
      <c r="C1347" s="32">
        <f>VLOOKUP(Hospital_details[[#This Row],[PA ID]],Patient_details[],3,0)</f>
        <v>34</v>
      </c>
      <c r="D1347" s="32" t="str">
        <f>VLOOKUP(Hospital_details[[#This Row],[PA ID]],Patient_details[],4,0)</f>
        <v>F</v>
      </c>
      <c r="E1347" s="27" t="str">
        <f>VLOOKUP(Hospital_details[[#This Row],[PA ID]],Patient_details[],5,0)</f>
        <v>Multiple-occupancy room overnight</v>
      </c>
      <c r="F1347" s="27" t="str">
        <f>VLOOKUP(Hospital_details[[#This Row],[PA ID]],Patient_details[],6,0)</f>
        <v>Birr</v>
      </c>
      <c r="G1347" s="33" t="str">
        <f>VLOOKUP(Hospital_details[[#This Row],[PA ID]],Patient_details[],7,0)</f>
        <v>Offaly</v>
      </c>
      <c r="H1347" s="29" t="str">
        <f>VLOOKUP(Hospital_details[[#This Row],[PA ID]],Patient_details[],9,0)</f>
        <v>Clinical Haematology</v>
      </c>
      <c r="I1347" s="27" t="s">
        <v>2711</v>
      </c>
      <c r="J1347" s="27" t="str">
        <f>VLOOKUP(Hospital_details[[#This Row],[Diagnosis_ID]],Diagnosis_details[],2,0)</f>
        <v>Therapy</v>
      </c>
      <c r="K1347" s="27" t="str">
        <f>VLOOKUP(Hospital_details[[#This Row],[Diagnosis_ID]],Diagnosis_details[],3,0)</f>
        <v>Medical card holders</v>
      </c>
      <c r="L1347" s="29" t="str">
        <f>VLOOKUP(Hospital_details[[#This Row],[Diagnosis_ID]],Diagnosis_details[],4,0)</f>
        <v>Dr Birx</v>
      </c>
      <c r="M1347" s="29" t="str">
        <f>VLOOKUP(Hospital_details[[#This Row],[PA ID]],Patient_details[],10,0)</f>
        <v>folic acid</v>
      </c>
      <c r="N1347" s="29" t="str">
        <f>VLOOKUP(Hospital_details[[#This Row],[PA ID]],Patient_details[],8,0)</f>
        <v>Bacterial infection</v>
      </c>
      <c r="O1347" s="30">
        <f>VLOOKUP(Hospital_details[[#This Row],[PA ID]],Patient_details[],11,0)</f>
        <v>5000</v>
      </c>
      <c r="P1347" s="31">
        <f>VLOOKUP(Hospital_details[[#This Row],[PA ID]],Patient_details[],12,0)</f>
        <v>100</v>
      </c>
      <c r="Q1347" s="31">
        <f>VLOOKUP(Hospital_details[[#This Row],[Diagnosis_ID]],Diagnosis_details[],5,0)</f>
        <v>350</v>
      </c>
      <c r="R13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347" s="31">
        <f>Hospital_details[[#This Row],[Hospital Charges]]+Hospital_details[[#This Row],[Price of Treatment]]+Hospital_details[[#This Row],[Consultant Fee]]-Hospital_details[[#This Row],[Discount]]</f>
        <v>4950</v>
      </c>
      <c r="T13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1485</v>
      </c>
    </row>
    <row r="1348" spans="1:20">
      <c r="A1348" s="27" t="s">
        <v>2712</v>
      </c>
      <c r="B1348" s="28">
        <f>VLOOKUP(Hospital_details[[#This Row],[PA ID]],Patient_details[],2,0)</f>
        <v>42453</v>
      </c>
      <c r="C1348" s="32">
        <f>VLOOKUP(Hospital_details[[#This Row],[PA ID]],Patient_details[],3,0)</f>
        <v>27</v>
      </c>
      <c r="D1348" s="32" t="str">
        <f>VLOOKUP(Hospital_details[[#This Row],[PA ID]],Patient_details[],4,0)</f>
        <v>M</v>
      </c>
      <c r="E1348" s="27" t="str">
        <f>VLOOKUP(Hospital_details[[#This Row],[PA ID]],Patient_details[],5,0)</f>
        <v>Single-occupancy room overnight</v>
      </c>
      <c r="F1348" s="27" t="str">
        <f>VLOOKUP(Hospital_details[[#This Row],[PA ID]],Patient_details[],6,0)</f>
        <v>Waterford</v>
      </c>
      <c r="G1348" s="33" t="str">
        <f>VLOOKUP(Hospital_details[[#This Row],[PA ID]],Patient_details[],7,0)</f>
        <v>Kilkenny</v>
      </c>
      <c r="H1348" s="29" t="str">
        <f>VLOOKUP(Hospital_details[[#This Row],[PA ID]],Patient_details[],9,0)</f>
        <v>Clinical Haematology</v>
      </c>
      <c r="I1348" s="27" t="s">
        <v>2713</v>
      </c>
      <c r="J1348" s="27" t="str">
        <f>VLOOKUP(Hospital_details[[#This Row],[Diagnosis_ID]],Diagnosis_details[],2,0)</f>
        <v>Therapy</v>
      </c>
      <c r="K1348" s="27" t="str">
        <f>VLOOKUP(Hospital_details[[#This Row],[Diagnosis_ID]],Diagnosis_details[],3,0)</f>
        <v>Medical card holders</v>
      </c>
      <c r="L1348" s="29" t="str">
        <f>VLOOKUP(Hospital_details[[#This Row],[Diagnosis_ID]],Diagnosis_details[],4,0)</f>
        <v>Dr Birx</v>
      </c>
      <c r="M1348" s="29" t="str">
        <f>VLOOKUP(Hospital_details[[#This Row],[PA ID]],Patient_details[],10,0)</f>
        <v>folic acid</v>
      </c>
      <c r="N1348" s="29" t="str">
        <f>VLOOKUP(Hospital_details[[#This Row],[PA ID]],Patient_details[],8,0)</f>
        <v>Bacterial infection</v>
      </c>
      <c r="O1348" s="30">
        <f>VLOOKUP(Hospital_details[[#This Row],[PA ID]],Patient_details[],11,0)</f>
        <v>11000</v>
      </c>
      <c r="P1348" s="31">
        <f>VLOOKUP(Hospital_details[[#This Row],[PA ID]],Patient_details[],12,0)</f>
        <v>350</v>
      </c>
      <c r="Q1348" s="31">
        <f>VLOOKUP(Hospital_details[[#This Row],[Diagnosis_ID]],Diagnosis_details[],5,0)</f>
        <v>350</v>
      </c>
      <c r="R13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48" s="31">
        <f>Hospital_details[[#This Row],[Hospital Charges]]+Hospital_details[[#This Row],[Price of Treatment]]+Hospital_details[[#This Row],[Consultant Fee]]-Hospital_details[[#This Row],[Discount]]</f>
        <v>10600</v>
      </c>
      <c r="T13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1349" spans="1:20">
      <c r="A1349" s="27" t="s">
        <v>2714</v>
      </c>
      <c r="B1349" s="28">
        <f>VLOOKUP(Hospital_details[[#This Row],[PA ID]],Patient_details[],2,0)</f>
        <v>42453</v>
      </c>
      <c r="C1349" s="32">
        <f>VLOOKUP(Hospital_details[[#This Row],[PA ID]],Patient_details[],3,0)</f>
        <v>49</v>
      </c>
      <c r="D1349" s="32" t="str">
        <f>VLOOKUP(Hospital_details[[#This Row],[PA ID]],Patient_details[],4,0)</f>
        <v>F</v>
      </c>
      <c r="E1349" s="27" t="str">
        <f>VLOOKUP(Hospital_details[[#This Row],[PA ID]],Patient_details[],5,0)</f>
        <v>Day-case</v>
      </c>
      <c r="F1349" s="27" t="str">
        <f>VLOOKUP(Hospital_details[[#This Row],[PA ID]],Patient_details[],6,0)</f>
        <v>Mallow</v>
      </c>
      <c r="G1349" s="33" t="str">
        <f>VLOOKUP(Hospital_details[[#This Row],[PA ID]],Patient_details[],7,0)</f>
        <v>Waterford</v>
      </c>
      <c r="H1349" s="29" t="str">
        <f>VLOOKUP(Hospital_details[[#This Row],[PA ID]],Patient_details[],9,0)</f>
        <v>Clinical Haematology</v>
      </c>
      <c r="I1349" s="27" t="s">
        <v>2715</v>
      </c>
      <c r="J1349" s="27" t="str">
        <f>VLOOKUP(Hospital_details[[#This Row],[Diagnosis_ID]],Diagnosis_details[],2,0)</f>
        <v>Therapy</v>
      </c>
      <c r="K1349" s="27" t="str">
        <f>VLOOKUP(Hospital_details[[#This Row],[Diagnosis_ID]],Diagnosis_details[],3,0)</f>
        <v>Medical card holders</v>
      </c>
      <c r="L1349" s="29" t="str">
        <f>VLOOKUP(Hospital_details[[#This Row],[Diagnosis_ID]],Diagnosis_details[],4,0)</f>
        <v>Dr Birx</v>
      </c>
      <c r="M1349" s="29" t="str">
        <f>VLOOKUP(Hospital_details[[#This Row],[PA ID]],Patient_details[],10,0)</f>
        <v>folic acid</v>
      </c>
      <c r="N1349" s="29" t="str">
        <f>VLOOKUP(Hospital_details[[#This Row],[PA ID]],Patient_details[],8,0)</f>
        <v>Bacterial infection</v>
      </c>
      <c r="O1349" s="30">
        <f>VLOOKUP(Hospital_details[[#This Row],[PA ID]],Patient_details[],11,0)</f>
        <v>750</v>
      </c>
      <c r="P1349" s="31">
        <f>VLOOKUP(Hospital_details[[#This Row],[PA ID]],Patient_details[],12,0)</f>
        <v>300</v>
      </c>
      <c r="Q1349" s="31">
        <f>VLOOKUP(Hospital_details[[#This Row],[Diagnosis_ID]],Diagnosis_details[],5,0)</f>
        <v>350</v>
      </c>
      <c r="R13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49" s="31">
        <f>Hospital_details[[#This Row],[Hospital Charges]]+Hospital_details[[#This Row],[Price of Treatment]]+Hospital_details[[#This Row],[Consultant Fee]]-Hospital_details[[#This Row],[Discount]]</f>
        <v>1250</v>
      </c>
      <c r="T13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1350" spans="1:20">
      <c r="A1350" s="27" t="s">
        <v>2716</v>
      </c>
      <c r="B1350" s="28">
        <f>VLOOKUP(Hospital_details[[#This Row],[PA ID]],Patient_details[],2,0)</f>
        <v>42453</v>
      </c>
      <c r="C1350" s="32">
        <f>VLOOKUP(Hospital_details[[#This Row],[PA ID]],Patient_details[],3,0)</f>
        <v>43</v>
      </c>
      <c r="D1350" s="32" t="str">
        <f>VLOOKUP(Hospital_details[[#This Row],[PA ID]],Patient_details[],4,0)</f>
        <v>F</v>
      </c>
      <c r="E1350" s="27" t="str">
        <f>VLOOKUP(Hospital_details[[#This Row],[PA ID]],Patient_details[],5,0)</f>
        <v>Single-occupancy room overnight</v>
      </c>
      <c r="F1350" s="27" t="str">
        <f>VLOOKUP(Hospital_details[[#This Row],[PA ID]],Patient_details[],6,0)</f>
        <v>Mallow</v>
      </c>
      <c r="G1350" s="33" t="str">
        <f>VLOOKUP(Hospital_details[[#This Row],[PA ID]],Patient_details[],7,0)</f>
        <v>Waterford</v>
      </c>
      <c r="H1350" s="29" t="str">
        <f>VLOOKUP(Hospital_details[[#This Row],[PA ID]],Patient_details[],9,0)</f>
        <v>Clinical Haematology</v>
      </c>
      <c r="I1350" s="27" t="s">
        <v>2717</v>
      </c>
      <c r="J1350" s="27" t="str">
        <f>VLOOKUP(Hospital_details[[#This Row],[Diagnosis_ID]],Diagnosis_details[],2,0)</f>
        <v>Therapy</v>
      </c>
      <c r="K1350" s="27" t="str">
        <f>VLOOKUP(Hospital_details[[#This Row],[Diagnosis_ID]],Diagnosis_details[],3,0)</f>
        <v>Medical card holders</v>
      </c>
      <c r="L1350" s="29" t="str">
        <f>VLOOKUP(Hospital_details[[#This Row],[Diagnosis_ID]],Diagnosis_details[],4,0)</f>
        <v>Dr Birx</v>
      </c>
      <c r="M1350" s="29" t="str">
        <f>VLOOKUP(Hospital_details[[#This Row],[PA ID]],Patient_details[],10,0)</f>
        <v>folic acid</v>
      </c>
      <c r="N1350" s="29" t="str">
        <f>VLOOKUP(Hospital_details[[#This Row],[PA ID]],Patient_details[],8,0)</f>
        <v>Bacterial infection</v>
      </c>
      <c r="O1350" s="30">
        <f>VLOOKUP(Hospital_details[[#This Row],[PA ID]],Patient_details[],11,0)</f>
        <v>11000</v>
      </c>
      <c r="P1350" s="31">
        <f>VLOOKUP(Hospital_details[[#This Row],[PA ID]],Patient_details[],12,0)</f>
        <v>500</v>
      </c>
      <c r="Q1350" s="31">
        <f>VLOOKUP(Hospital_details[[#This Row],[Diagnosis_ID]],Diagnosis_details[],5,0)</f>
        <v>350</v>
      </c>
      <c r="R13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50" s="31">
        <f>Hospital_details[[#This Row],[Hospital Charges]]+Hospital_details[[#This Row],[Price of Treatment]]+Hospital_details[[#This Row],[Consultant Fee]]-Hospital_details[[#This Row],[Discount]]</f>
        <v>10750</v>
      </c>
      <c r="T13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3225</v>
      </c>
    </row>
    <row r="1351" spans="1:20">
      <c r="A1351" s="27" t="s">
        <v>2718</v>
      </c>
      <c r="B1351" s="28">
        <f>VLOOKUP(Hospital_details[[#This Row],[PA ID]],Patient_details[],2,0)</f>
        <v>42453</v>
      </c>
      <c r="C1351" s="32">
        <f>VLOOKUP(Hospital_details[[#This Row],[PA ID]],Patient_details[],3,0)</f>
        <v>52</v>
      </c>
      <c r="D1351" s="32" t="str">
        <f>VLOOKUP(Hospital_details[[#This Row],[PA ID]],Patient_details[],4,0)</f>
        <v>M</v>
      </c>
      <c r="E1351" s="27" t="str">
        <f>VLOOKUP(Hospital_details[[#This Row],[PA ID]],Patient_details[],5,0)</f>
        <v>Single-occupancy room overnight</v>
      </c>
      <c r="F1351" s="27" t="str">
        <f>VLOOKUP(Hospital_details[[#This Row],[PA ID]],Patient_details[],6,0)</f>
        <v>Ennis</v>
      </c>
      <c r="G1351" s="33" t="str">
        <f>VLOOKUP(Hospital_details[[#This Row],[PA ID]],Patient_details[],7,0)</f>
        <v>Clare</v>
      </c>
      <c r="H1351" s="29" t="str">
        <f>VLOOKUP(Hospital_details[[#This Row],[PA ID]],Patient_details[],9,0)</f>
        <v>Clinical Haematology</v>
      </c>
      <c r="I1351" s="27" t="s">
        <v>2719</v>
      </c>
      <c r="J1351" s="27" t="str">
        <f>VLOOKUP(Hospital_details[[#This Row],[Diagnosis_ID]],Diagnosis_details[],2,0)</f>
        <v>Therapy</v>
      </c>
      <c r="K1351" s="27" t="str">
        <f>VLOOKUP(Hospital_details[[#This Row],[Diagnosis_ID]],Diagnosis_details[],3,0)</f>
        <v>Medical card holders</v>
      </c>
      <c r="L1351" s="29" t="str">
        <f>VLOOKUP(Hospital_details[[#This Row],[Diagnosis_ID]],Diagnosis_details[],4,0)</f>
        <v>Dr Birx</v>
      </c>
      <c r="M1351" s="29" t="str">
        <f>VLOOKUP(Hospital_details[[#This Row],[PA ID]],Patient_details[],10,0)</f>
        <v>folic acid</v>
      </c>
      <c r="N1351" s="29" t="str">
        <f>VLOOKUP(Hospital_details[[#This Row],[PA ID]],Patient_details[],8,0)</f>
        <v>Bacterial infection</v>
      </c>
      <c r="O1351" s="30">
        <f>VLOOKUP(Hospital_details[[#This Row],[PA ID]],Patient_details[],11,0)</f>
        <v>11000</v>
      </c>
      <c r="P1351" s="31">
        <f>VLOOKUP(Hospital_details[[#This Row],[PA ID]],Patient_details[],12,0)</f>
        <v>300</v>
      </c>
      <c r="Q1351" s="31">
        <f>VLOOKUP(Hospital_details[[#This Row],[Diagnosis_ID]],Diagnosis_details[],5,0)</f>
        <v>350</v>
      </c>
      <c r="R13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51" s="31">
        <f>Hospital_details[[#This Row],[Hospital Charges]]+Hospital_details[[#This Row],[Price of Treatment]]+Hospital_details[[#This Row],[Consultant Fee]]-Hospital_details[[#This Row],[Discount]]</f>
        <v>10550</v>
      </c>
      <c r="T13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1352" spans="1:20">
      <c r="A1352" s="27" t="s">
        <v>2720</v>
      </c>
      <c r="B1352" s="28">
        <f>VLOOKUP(Hospital_details[[#This Row],[PA ID]],Patient_details[],2,0)</f>
        <v>42651</v>
      </c>
      <c r="C1352" s="32">
        <f>VLOOKUP(Hospital_details[[#This Row],[PA ID]],Patient_details[],3,0)</f>
        <v>31</v>
      </c>
      <c r="D1352" s="32" t="str">
        <f>VLOOKUP(Hospital_details[[#This Row],[PA ID]],Patient_details[],4,0)</f>
        <v>F</v>
      </c>
      <c r="E1352" s="27" t="str">
        <f>VLOOKUP(Hospital_details[[#This Row],[PA ID]],Patient_details[],5,0)</f>
        <v>Day-case</v>
      </c>
      <c r="F1352" s="27" t="str">
        <f>VLOOKUP(Hospital_details[[#This Row],[PA ID]],Patient_details[],6,0)</f>
        <v>Thurles</v>
      </c>
      <c r="G1352" s="33" t="str">
        <f>VLOOKUP(Hospital_details[[#This Row],[PA ID]],Patient_details[],7,0)</f>
        <v>Tipperary</v>
      </c>
      <c r="H1352" s="29" t="str">
        <f>VLOOKUP(Hospital_details[[#This Row],[PA ID]],Patient_details[],9,0)</f>
        <v>Cardiology</v>
      </c>
      <c r="I1352" s="27" t="s">
        <v>2721</v>
      </c>
      <c r="J1352" s="27" t="str">
        <f>VLOOKUP(Hospital_details[[#This Row],[Diagnosis_ID]],Diagnosis_details[],2,0)</f>
        <v>Therapy</v>
      </c>
      <c r="K1352" s="27" t="str">
        <f>VLOOKUP(Hospital_details[[#This Row],[Diagnosis_ID]],Diagnosis_details[],3,0)</f>
        <v>Medical card holders</v>
      </c>
      <c r="L1352" s="29" t="str">
        <f>VLOOKUP(Hospital_details[[#This Row],[Diagnosis_ID]],Diagnosis_details[],4,0)</f>
        <v>Dr Birx</v>
      </c>
      <c r="M1352" s="29" t="str">
        <f>VLOOKUP(Hospital_details[[#This Row],[PA ID]],Patient_details[],10,0)</f>
        <v>Aspirin</v>
      </c>
      <c r="N1352" s="29" t="str">
        <f>VLOOKUP(Hospital_details[[#This Row],[PA ID]],Patient_details[],8,0)</f>
        <v>Cardiovascular disease (CVD)</v>
      </c>
      <c r="O1352" s="30">
        <f>VLOOKUP(Hospital_details[[#This Row],[PA ID]],Patient_details[],11,0)</f>
        <v>750</v>
      </c>
      <c r="P1352" s="31">
        <f>VLOOKUP(Hospital_details[[#This Row],[PA ID]],Patient_details[],12,0)</f>
        <v>150</v>
      </c>
      <c r="Q1352" s="31">
        <f>VLOOKUP(Hospital_details[[#This Row],[Diagnosis_ID]],Diagnosis_details[],5,0)</f>
        <v>350</v>
      </c>
      <c r="R13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52" s="31">
        <f>Hospital_details[[#This Row],[Hospital Charges]]+Hospital_details[[#This Row],[Price of Treatment]]+Hospital_details[[#This Row],[Consultant Fee]]-Hospital_details[[#This Row],[Discount]]</f>
        <v>1100</v>
      </c>
      <c r="T13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1353" spans="1:20" hidden="1">
      <c r="A1353" s="27" t="s">
        <v>2722</v>
      </c>
      <c r="B1353" s="28">
        <f>VLOOKUP(Hospital_details[[#This Row],[PA ID]],Patient_details[],2,0)</f>
        <v>43190</v>
      </c>
      <c r="C1353" s="32">
        <f>VLOOKUP(Hospital_details[[#This Row],[PA ID]],Patient_details[],3,0)</f>
        <v>40</v>
      </c>
      <c r="D1353" s="32" t="str">
        <f>VLOOKUP(Hospital_details[[#This Row],[PA ID]],Patient_details[],4,0)</f>
        <v>M</v>
      </c>
      <c r="E1353" s="27" t="str">
        <f>VLOOKUP(Hospital_details[[#This Row],[PA ID]],Patient_details[],5,0)</f>
        <v>Single-occupancy room overnight</v>
      </c>
      <c r="F1353" s="27" t="str">
        <f>VLOOKUP(Hospital_details[[#This Row],[PA ID]],Patient_details[],6,0)</f>
        <v>Dunboyne</v>
      </c>
      <c r="G1353" s="33" t="str">
        <f>VLOOKUP(Hospital_details[[#This Row],[PA ID]],Patient_details[],7,0)</f>
        <v>Meath</v>
      </c>
      <c r="H1353" s="29" t="str">
        <f>VLOOKUP(Hospital_details[[#This Row],[PA ID]],Patient_details[],9,0)</f>
        <v>Clinical Research Centre</v>
      </c>
      <c r="I1353" s="27" t="s">
        <v>2723</v>
      </c>
      <c r="J1353" s="27" t="str">
        <f>VLOOKUP(Hospital_details[[#This Row],[Diagnosis_ID]],Diagnosis_details[],2,0)</f>
        <v>Therapy</v>
      </c>
      <c r="K1353" s="27" t="str">
        <f>VLOOKUP(Hospital_details[[#This Row],[Diagnosis_ID]],Diagnosis_details[],3,0)</f>
        <v>Medical card holders</v>
      </c>
      <c r="L1353" s="29" t="str">
        <f>VLOOKUP(Hospital_details[[#This Row],[Diagnosis_ID]],Diagnosis_details[],4,0)</f>
        <v>Dr Fauci</v>
      </c>
      <c r="M1353" s="29" t="str">
        <f>VLOOKUP(Hospital_details[[#This Row],[PA ID]],Patient_details[],10,0)</f>
        <v>Calcium</v>
      </c>
      <c r="N1353" s="29" t="str">
        <f>VLOOKUP(Hospital_details[[#This Row],[PA ID]],Patient_details[],8,0)</f>
        <v>Parkinson's disease</v>
      </c>
      <c r="O1353" s="30">
        <f>VLOOKUP(Hospital_details[[#This Row],[PA ID]],Patient_details[],11,0)</f>
        <v>11000</v>
      </c>
      <c r="P1353" s="31">
        <f>VLOOKUP(Hospital_details[[#This Row],[PA ID]],Patient_details[],12,0)</f>
        <v>70</v>
      </c>
      <c r="Q1353" s="31">
        <f>VLOOKUP(Hospital_details[[#This Row],[Diagnosis_ID]],Diagnosis_details[],5,0)</f>
        <v>320</v>
      </c>
      <c r="R13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53" s="31">
        <f>Hospital_details[[#This Row],[Hospital Charges]]+Hospital_details[[#This Row],[Price of Treatment]]+Hospital_details[[#This Row],[Consultant Fee]]-Hospital_details[[#This Row],[Discount]]</f>
        <v>11060</v>
      </c>
      <c r="T13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354" spans="1:20" hidden="1">
      <c r="A1354" s="27" t="s">
        <v>2724</v>
      </c>
      <c r="B1354" s="28">
        <f>VLOOKUP(Hospital_details[[#This Row],[PA ID]],Patient_details[],2,0)</f>
        <v>43594</v>
      </c>
      <c r="C1354" s="32">
        <f>VLOOKUP(Hospital_details[[#This Row],[PA ID]],Patient_details[],3,0)</f>
        <v>39</v>
      </c>
      <c r="D1354" s="32" t="str">
        <f>VLOOKUP(Hospital_details[[#This Row],[PA ID]],Patient_details[],4,0)</f>
        <v>M</v>
      </c>
      <c r="E1354" s="27" t="str">
        <f>VLOOKUP(Hospital_details[[#This Row],[PA ID]],Patient_details[],5,0)</f>
        <v>Single-occupancy room overnight</v>
      </c>
      <c r="F1354" s="27" t="str">
        <f>VLOOKUP(Hospital_details[[#This Row],[PA ID]],Patient_details[],6,0)</f>
        <v>Listowel</v>
      </c>
      <c r="G1354" s="33" t="str">
        <f>VLOOKUP(Hospital_details[[#This Row],[PA ID]],Patient_details[],7,0)</f>
        <v>Kerry</v>
      </c>
      <c r="H1354" s="29" t="str">
        <f>VLOOKUP(Hospital_details[[#This Row],[PA ID]],Patient_details[],9,0)</f>
        <v>Anaesthesia, Intensive Care and Pain Medicine</v>
      </c>
      <c r="I1354" s="27" t="s">
        <v>2725</v>
      </c>
      <c r="J1354" s="27" t="str">
        <f>VLOOKUP(Hospital_details[[#This Row],[Diagnosis_ID]],Diagnosis_details[],2,0)</f>
        <v>Therapy</v>
      </c>
      <c r="K1354" s="27" t="str">
        <f>VLOOKUP(Hospital_details[[#This Row],[Diagnosis_ID]],Diagnosis_details[],3,0)</f>
        <v>Medical card holders</v>
      </c>
      <c r="L1354" s="29" t="str">
        <f>VLOOKUP(Hospital_details[[#This Row],[Diagnosis_ID]],Diagnosis_details[],4,0)</f>
        <v>Dr Fauci</v>
      </c>
      <c r="M1354" s="29" t="str">
        <f>VLOOKUP(Hospital_details[[#This Row],[PA ID]],Patient_details[],10,0)</f>
        <v>Beta blockers</v>
      </c>
      <c r="N1354" s="29" t="str">
        <f>VLOOKUP(Hospital_details[[#This Row],[PA ID]],Patient_details[],8,0)</f>
        <v>Myocardial ischemia</v>
      </c>
      <c r="O1354" s="30">
        <f>VLOOKUP(Hospital_details[[#This Row],[PA ID]],Patient_details[],11,0)</f>
        <v>11000</v>
      </c>
      <c r="P1354" s="31">
        <f>VLOOKUP(Hospital_details[[#This Row],[PA ID]],Patient_details[],12,0)</f>
        <v>400</v>
      </c>
      <c r="Q1354" s="31">
        <f>VLOOKUP(Hospital_details[[#This Row],[Diagnosis_ID]],Diagnosis_details[],5,0)</f>
        <v>320</v>
      </c>
      <c r="R13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54" s="31">
        <f>Hospital_details[[#This Row],[Hospital Charges]]+Hospital_details[[#This Row],[Price of Treatment]]+Hospital_details[[#This Row],[Consultant Fee]]-Hospital_details[[#This Row],[Discount]]</f>
        <v>11390</v>
      </c>
      <c r="T13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355" spans="1:20" hidden="1">
      <c r="A1355" s="27" t="s">
        <v>2726</v>
      </c>
      <c r="B1355" s="28">
        <f>VLOOKUP(Hospital_details[[#This Row],[PA ID]],Patient_details[],2,0)</f>
        <v>43594</v>
      </c>
      <c r="C1355" s="32">
        <f>VLOOKUP(Hospital_details[[#This Row],[PA ID]],Patient_details[],3,0)</f>
        <v>45</v>
      </c>
      <c r="D1355" s="32" t="str">
        <f>VLOOKUP(Hospital_details[[#This Row],[PA ID]],Patient_details[],4,0)</f>
        <v>M</v>
      </c>
      <c r="E1355" s="27" t="str">
        <f>VLOOKUP(Hospital_details[[#This Row],[PA ID]],Patient_details[],5,0)</f>
        <v>Single-occupancy room overnight</v>
      </c>
      <c r="F1355" s="27" t="str">
        <f>VLOOKUP(Hospital_details[[#This Row],[PA ID]],Patient_details[],6,0)</f>
        <v>Portlaoise</v>
      </c>
      <c r="G1355" s="33" t="str">
        <f>VLOOKUP(Hospital_details[[#This Row],[PA ID]],Patient_details[],7,0)</f>
        <v>Laois</v>
      </c>
      <c r="H1355" s="29" t="str">
        <f>VLOOKUP(Hospital_details[[#This Row],[PA ID]],Patient_details[],9,0)</f>
        <v>Anaesthesia, Intensive Care and Pain Medicine</v>
      </c>
      <c r="I1355" s="27" t="s">
        <v>2727</v>
      </c>
      <c r="J1355" s="27" t="str">
        <f>VLOOKUP(Hospital_details[[#This Row],[Diagnosis_ID]],Diagnosis_details[],2,0)</f>
        <v>Surgery</v>
      </c>
      <c r="K1355" s="27" t="str">
        <f>VLOOKUP(Hospital_details[[#This Row],[Diagnosis_ID]],Diagnosis_details[],3,0)</f>
        <v>Medical card holders</v>
      </c>
      <c r="L1355" s="29" t="str">
        <f>VLOOKUP(Hospital_details[[#This Row],[Diagnosis_ID]],Diagnosis_details[],4,0)</f>
        <v>Dr Fauci</v>
      </c>
      <c r="M1355" s="29" t="str">
        <f>VLOOKUP(Hospital_details[[#This Row],[PA ID]],Patient_details[],10,0)</f>
        <v>Nitrates</v>
      </c>
      <c r="N1355" s="29" t="str">
        <f>VLOOKUP(Hospital_details[[#This Row],[PA ID]],Patient_details[],8,0)</f>
        <v>Myocardial ischemia</v>
      </c>
      <c r="O1355" s="30">
        <f>VLOOKUP(Hospital_details[[#This Row],[PA ID]],Patient_details[],11,0)</f>
        <v>11000</v>
      </c>
      <c r="P1355" s="31">
        <f>VLOOKUP(Hospital_details[[#This Row],[PA ID]],Patient_details[],12,0)</f>
        <v>240</v>
      </c>
      <c r="Q1355" s="31">
        <f>VLOOKUP(Hospital_details[[#This Row],[Diagnosis_ID]],Diagnosis_details[],5,0)</f>
        <v>320</v>
      </c>
      <c r="R13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55" s="31">
        <f>Hospital_details[[#This Row],[Hospital Charges]]+Hospital_details[[#This Row],[Price of Treatment]]+Hospital_details[[#This Row],[Consultant Fee]]-Hospital_details[[#This Row],[Discount]]</f>
        <v>11230</v>
      </c>
      <c r="T13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356" spans="1:20" hidden="1">
      <c r="A1356" s="27" t="s">
        <v>2728</v>
      </c>
      <c r="B1356" s="28">
        <f>VLOOKUP(Hospital_details[[#This Row],[PA ID]],Patient_details[],2,0)</f>
        <v>43594</v>
      </c>
      <c r="C1356" s="32">
        <f>VLOOKUP(Hospital_details[[#This Row],[PA ID]],Patient_details[],3,0)</f>
        <v>37</v>
      </c>
      <c r="D1356" s="32" t="str">
        <f>VLOOKUP(Hospital_details[[#This Row],[PA ID]],Patient_details[],4,0)</f>
        <v>F</v>
      </c>
      <c r="E1356" s="27" t="str">
        <f>VLOOKUP(Hospital_details[[#This Row],[PA ID]],Patient_details[],5,0)</f>
        <v>Single-occupancy room overnight</v>
      </c>
      <c r="F1356" s="27" t="str">
        <f>VLOOKUP(Hospital_details[[#This Row],[PA ID]],Patient_details[],6,0)</f>
        <v>Tullamore</v>
      </c>
      <c r="G1356" s="33" t="str">
        <f>VLOOKUP(Hospital_details[[#This Row],[PA ID]],Patient_details[],7,0)</f>
        <v>Offaly</v>
      </c>
      <c r="H1356" s="29" t="str">
        <f>VLOOKUP(Hospital_details[[#This Row],[PA ID]],Patient_details[],9,0)</f>
        <v>Anaesthesia, Intensive Care and Pain Medicine</v>
      </c>
      <c r="I1356" s="27" t="s">
        <v>2729</v>
      </c>
      <c r="J1356" s="27" t="str">
        <f>VLOOKUP(Hospital_details[[#This Row],[Diagnosis_ID]],Diagnosis_details[],2,0)</f>
        <v>Therapy</v>
      </c>
      <c r="K1356" s="27" t="str">
        <f>VLOOKUP(Hospital_details[[#This Row],[Diagnosis_ID]],Diagnosis_details[],3,0)</f>
        <v>Medical card holders</v>
      </c>
      <c r="L1356" s="29" t="str">
        <f>VLOOKUP(Hospital_details[[#This Row],[Diagnosis_ID]],Diagnosis_details[],4,0)</f>
        <v>Dr Fauci</v>
      </c>
      <c r="M1356" s="29" t="str">
        <f>VLOOKUP(Hospital_details[[#This Row],[PA ID]],Patient_details[],10,0)</f>
        <v>Aspirin</v>
      </c>
      <c r="N1356" s="29" t="str">
        <f>VLOOKUP(Hospital_details[[#This Row],[PA ID]],Patient_details[],8,0)</f>
        <v>Myocardial ischemia</v>
      </c>
      <c r="O1356" s="30">
        <f>VLOOKUP(Hospital_details[[#This Row],[PA ID]],Patient_details[],11,0)</f>
        <v>11000</v>
      </c>
      <c r="P1356" s="31">
        <f>VLOOKUP(Hospital_details[[#This Row],[PA ID]],Patient_details[],12,0)</f>
        <v>80</v>
      </c>
      <c r="Q1356" s="31">
        <f>VLOOKUP(Hospital_details[[#This Row],[Diagnosis_ID]],Diagnosis_details[],5,0)</f>
        <v>320</v>
      </c>
      <c r="R13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56" s="31">
        <f>Hospital_details[[#This Row],[Hospital Charges]]+Hospital_details[[#This Row],[Price of Treatment]]+Hospital_details[[#This Row],[Consultant Fee]]-Hospital_details[[#This Row],[Discount]]</f>
        <v>11070</v>
      </c>
      <c r="T13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357" spans="1:20">
      <c r="A1357" s="27" t="s">
        <v>2730</v>
      </c>
      <c r="B1357" s="28">
        <f>VLOOKUP(Hospital_details[[#This Row],[PA ID]],Patient_details[],2,0)</f>
        <v>42556</v>
      </c>
      <c r="C1357" s="32">
        <f>VLOOKUP(Hospital_details[[#This Row],[PA ID]],Patient_details[],3,0)</f>
        <v>49</v>
      </c>
      <c r="D1357" s="32" t="str">
        <f>VLOOKUP(Hospital_details[[#This Row],[PA ID]],Patient_details[],4,0)</f>
        <v>F</v>
      </c>
      <c r="E1357" s="27" t="str">
        <f>VLOOKUP(Hospital_details[[#This Row],[PA ID]],Patient_details[],5,0)</f>
        <v>Single-occupancy room overnight</v>
      </c>
      <c r="F1357" s="27" t="str">
        <f>VLOOKUP(Hospital_details[[#This Row],[PA ID]],Patient_details[],6,0)</f>
        <v>Galway</v>
      </c>
      <c r="G1357" s="33" t="str">
        <f>VLOOKUP(Hospital_details[[#This Row],[PA ID]],Patient_details[],7,0)</f>
        <v>Galway</v>
      </c>
      <c r="H1357" s="29" t="str">
        <f>VLOOKUP(Hospital_details[[#This Row],[PA ID]],Patient_details[],9,0)</f>
        <v>Surgery</v>
      </c>
      <c r="I1357" s="27" t="s">
        <v>2731</v>
      </c>
      <c r="J1357" s="27" t="str">
        <f>VLOOKUP(Hospital_details[[#This Row],[Diagnosis_ID]],Diagnosis_details[],2,0)</f>
        <v>Therapy</v>
      </c>
      <c r="K1357" s="27" t="str">
        <f>VLOOKUP(Hospital_details[[#This Row],[Diagnosis_ID]],Diagnosis_details[],3,0)</f>
        <v>Medical card holders</v>
      </c>
      <c r="L1357" s="29" t="str">
        <f>VLOOKUP(Hospital_details[[#This Row],[Diagnosis_ID]],Diagnosis_details[],4,0)</f>
        <v>Dr Birx</v>
      </c>
      <c r="M1357" s="29" t="str">
        <f>VLOOKUP(Hospital_details[[#This Row],[PA ID]],Patient_details[],10,0)</f>
        <v>Calcium</v>
      </c>
      <c r="N1357" s="29" t="str">
        <f>VLOOKUP(Hospital_details[[#This Row],[PA ID]],Patient_details[],8,0)</f>
        <v>Orthopaedic</v>
      </c>
      <c r="O1357" s="30">
        <f>VLOOKUP(Hospital_details[[#This Row],[PA ID]],Patient_details[],11,0)</f>
        <v>28000</v>
      </c>
      <c r="P1357" s="31">
        <f>VLOOKUP(Hospital_details[[#This Row],[PA ID]],Patient_details[],12,0)</f>
        <v>150</v>
      </c>
      <c r="Q1357" s="31">
        <f>VLOOKUP(Hospital_details[[#This Row],[Diagnosis_ID]],Diagnosis_details[],5,0)</f>
        <v>350</v>
      </c>
      <c r="R13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57" s="31">
        <f>Hospital_details[[#This Row],[Hospital Charges]]+Hospital_details[[#This Row],[Price of Treatment]]+Hospital_details[[#This Row],[Consultant Fee]]-Hospital_details[[#This Row],[Discount]]</f>
        <v>25700</v>
      </c>
      <c r="T13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7710</v>
      </c>
    </row>
    <row r="1358" spans="1:20">
      <c r="A1358" s="27" t="s">
        <v>2732</v>
      </c>
      <c r="B1358" s="28">
        <f>VLOOKUP(Hospital_details[[#This Row],[PA ID]],Patient_details[],2,0)</f>
        <v>42556</v>
      </c>
      <c r="C1358" s="32">
        <f>VLOOKUP(Hospital_details[[#This Row],[PA ID]],Patient_details[],3,0)</f>
        <v>56</v>
      </c>
      <c r="D1358" s="32" t="str">
        <f>VLOOKUP(Hospital_details[[#This Row],[PA ID]],Patient_details[],4,0)</f>
        <v>M</v>
      </c>
      <c r="E1358" s="27" t="str">
        <f>VLOOKUP(Hospital_details[[#This Row],[PA ID]],Patient_details[],5,0)</f>
        <v>Single-occupancy room overnight</v>
      </c>
      <c r="F1358" s="27" t="str">
        <f>VLOOKUP(Hospital_details[[#This Row],[PA ID]],Patient_details[],6,0)</f>
        <v>Galway</v>
      </c>
      <c r="G1358" s="33" t="str">
        <f>VLOOKUP(Hospital_details[[#This Row],[PA ID]],Patient_details[],7,0)</f>
        <v>Galway</v>
      </c>
      <c r="H1358" s="29" t="str">
        <f>VLOOKUP(Hospital_details[[#This Row],[PA ID]],Patient_details[],9,0)</f>
        <v>Surgery</v>
      </c>
      <c r="I1358" s="27" t="s">
        <v>2733</v>
      </c>
      <c r="J1358" s="27" t="str">
        <f>VLOOKUP(Hospital_details[[#This Row],[Diagnosis_ID]],Diagnosis_details[],2,0)</f>
        <v>Therapy</v>
      </c>
      <c r="K1358" s="27" t="str">
        <f>VLOOKUP(Hospital_details[[#This Row],[Diagnosis_ID]],Diagnosis_details[],3,0)</f>
        <v>Medical card holders</v>
      </c>
      <c r="L1358" s="29" t="str">
        <f>VLOOKUP(Hospital_details[[#This Row],[Diagnosis_ID]],Diagnosis_details[],4,0)</f>
        <v>Dr Birx</v>
      </c>
      <c r="M1358" s="29" t="str">
        <f>VLOOKUP(Hospital_details[[#This Row],[PA ID]],Patient_details[],10,0)</f>
        <v>Calcium</v>
      </c>
      <c r="N1358" s="29" t="str">
        <f>VLOOKUP(Hospital_details[[#This Row],[PA ID]],Patient_details[],8,0)</f>
        <v>Orthopaedic</v>
      </c>
      <c r="O1358" s="30">
        <f>VLOOKUP(Hospital_details[[#This Row],[PA ID]],Patient_details[],11,0)</f>
        <v>28000</v>
      </c>
      <c r="P1358" s="31">
        <f>VLOOKUP(Hospital_details[[#This Row],[PA ID]],Patient_details[],12,0)</f>
        <v>550</v>
      </c>
      <c r="Q1358" s="31">
        <f>VLOOKUP(Hospital_details[[#This Row],[Diagnosis_ID]],Diagnosis_details[],5,0)</f>
        <v>350</v>
      </c>
      <c r="R13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58" s="31">
        <f>Hospital_details[[#This Row],[Hospital Charges]]+Hospital_details[[#This Row],[Price of Treatment]]+Hospital_details[[#This Row],[Consultant Fee]]-Hospital_details[[#This Row],[Discount]]</f>
        <v>26100</v>
      </c>
      <c r="T13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7830</v>
      </c>
    </row>
    <row r="1359" spans="1:20">
      <c r="A1359" s="27" t="s">
        <v>2734</v>
      </c>
      <c r="B1359" s="28">
        <f>VLOOKUP(Hospital_details[[#This Row],[PA ID]],Patient_details[],2,0)</f>
        <v>43227</v>
      </c>
      <c r="C1359" s="32">
        <f>VLOOKUP(Hospital_details[[#This Row],[PA ID]],Patient_details[],3,0)</f>
        <v>62</v>
      </c>
      <c r="D1359" s="32" t="str">
        <f>VLOOKUP(Hospital_details[[#This Row],[PA ID]],Patient_details[],4,0)</f>
        <v>F</v>
      </c>
      <c r="E1359" s="27" t="str">
        <f>VLOOKUP(Hospital_details[[#This Row],[PA ID]],Patient_details[],5,0)</f>
        <v>Single-occupancy room overnight</v>
      </c>
      <c r="F1359" s="27" t="str">
        <f>VLOOKUP(Hospital_details[[#This Row],[PA ID]],Patient_details[],6,0)</f>
        <v>Carlow</v>
      </c>
      <c r="G1359" s="33" t="str">
        <f>VLOOKUP(Hospital_details[[#This Row],[PA ID]],Patient_details[],7,0)</f>
        <v>Carlow</v>
      </c>
      <c r="H1359" s="29" t="str">
        <f>VLOOKUP(Hospital_details[[#This Row],[PA ID]],Patient_details[],9,0)</f>
        <v>Surgery</v>
      </c>
      <c r="I1359" s="27" t="s">
        <v>2735</v>
      </c>
      <c r="J1359" s="27" t="str">
        <f>VLOOKUP(Hospital_details[[#This Row],[Diagnosis_ID]],Diagnosis_details[],2,0)</f>
        <v>Therapy</v>
      </c>
      <c r="K1359" s="27" t="str">
        <f>VLOOKUP(Hospital_details[[#This Row],[Diagnosis_ID]],Diagnosis_details[],3,0)</f>
        <v>Medical card holders</v>
      </c>
      <c r="L1359" s="29" t="str">
        <f>VLOOKUP(Hospital_details[[#This Row],[Diagnosis_ID]],Diagnosis_details[],4,0)</f>
        <v>Dr Birx</v>
      </c>
      <c r="M1359" s="29" t="str">
        <f>VLOOKUP(Hospital_details[[#This Row],[PA ID]],Patient_details[],10,0)</f>
        <v>Calcium</v>
      </c>
      <c r="N1359" s="29" t="str">
        <f>VLOOKUP(Hospital_details[[#This Row],[PA ID]],Patient_details[],8,0)</f>
        <v>Orthopaedic</v>
      </c>
      <c r="O1359" s="30">
        <f>VLOOKUP(Hospital_details[[#This Row],[PA ID]],Patient_details[],11,0)</f>
        <v>28000</v>
      </c>
      <c r="P1359" s="31">
        <f>VLOOKUP(Hospital_details[[#This Row],[PA ID]],Patient_details[],12,0)</f>
        <v>105</v>
      </c>
      <c r="Q1359" s="31">
        <f>VLOOKUP(Hospital_details[[#This Row],[Diagnosis_ID]],Diagnosis_details[],5,0)</f>
        <v>350</v>
      </c>
      <c r="R13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59" s="31">
        <f>Hospital_details[[#This Row],[Hospital Charges]]+Hospital_details[[#This Row],[Price of Treatment]]+Hospital_details[[#This Row],[Consultant Fee]]-Hospital_details[[#This Row],[Discount]]</f>
        <v>25655</v>
      </c>
      <c r="T13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360" spans="1:20">
      <c r="A1360" s="27" t="s">
        <v>2736</v>
      </c>
      <c r="B1360" s="28">
        <f>VLOOKUP(Hospital_details[[#This Row],[PA ID]],Patient_details[],2,0)</f>
        <v>43582</v>
      </c>
      <c r="C1360" s="32">
        <f>VLOOKUP(Hospital_details[[#This Row],[PA ID]],Patient_details[],3,0)</f>
        <v>37</v>
      </c>
      <c r="D1360" s="32" t="str">
        <f>VLOOKUP(Hospital_details[[#This Row],[PA ID]],Patient_details[],4,0)</f>
        <v>F</v>
      </c>
      <c r="E1360" s="27" t="str">
        <f>VLOOKUP(Hospital_details[[#This Row],[PA ID]],Patient_details[],5,0)</f>
        <v>Single-occupancy room overnight</v>
      </c>
      <c r="F1360" s="27" t="str">
        <f>VLOOKUP(Hospital_details[[#This Row],[PA ID]],Patient_details[],6,0)</f>
        <v>Bandon</v>
      </c>
      <c r="G1360" s="33" t="str">
        <f>VLOOKUP(Hospital_details[[#This Row],[PA ID]],Patient_details[],7,0)</f>
        <v>Cork</v>
      </c>
      <c r="H1360" s="29" t="str">
        <f>VLOOKUP(Hospital_details[[#This Row],[PA ID]],Patient_details[],9,0)</f>
        <v>Surgery</v>
      </c>
      <c r="I1360" s="27" t="s">
        <v>2737</v>
      </c>
      <c r="J1360" s="27" t="str">
        <f>VLOOKUP(Hospital_details[[#This Row],[Diagnosis_ID]],Diagnosis_details[],2,0)</f>
        <v>Therapy</v>
      </c>
      <c r="K1360" s="27" t="str">
        <f>VLOOKUP(Hospital_details[[#This Row],[Diagnosis_ID]],Diagnosis_details[],3,0)</f>
        <v>Medical card holders</v>
      </c>
      <c r="L1360" s="29" t="str">
        <f>VLOOKUP(Hospital_details[[#This Row],[Diagnosis_ID]],Diagnosis_details[],4,0)</f>
        <v>Dr Birx</v>
      </c>
      <c r="M1360" s="29" t="str">
        <f>VLOOKUP(Hospital_details[[#This Row],[PA ID]],Patient_details[],10,0)</f>
        <v>Aspirin</v>
      </c>
      <c r="N1360" s="29" t="str">
        <f>VLOOKUP(Hospital_details[[#This Row],[PA ID]],Patient_details[],8,0)</f>
        <v>Orthopaedic</v>
      </c>
      <c r="O1360" s="30">
        <f>VLOOKUP(Hospital_details[[#This Row],[PA ID]],Patient_details[],11,0)</f>
        <v>28000</v>
      </c>
      <c r="P1360" s="31">
        <f>VLOOKUP(Hospital_details[[#This Row],[PA ID]],Patient_details[],12,0)</f>
        <v>50</v>
      </c>
      <c r="Q1360" s="31">
        <f>VLOOKUP(Hospital_details[[#This Row],[Diagnosis_ID]],Diagnosis_details[],5,0)</f>
        <v>350</v>
      </c>
      <c r="R13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60" s="31">
        <f>Hospital_details[[#This Row],[Hospital Charges]]+Hospital_details[[#This Row],[Price of Treatment]]+Hospital_details[[#This Row],[Consultant Fee]]-Hospital_details[[#This Row],[Discount]]</f>
        <v>25600</v>
      </c>
      <c r="T13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7680</v>
      </c>
    </row>
    <row r="1361" spans="1:20">
      <c r="A1361" s="27" t="s">
        <v>2738</v>
      </c>
      <c r="B1361" s="28">
        <f>VLOOKUP(Hospital_details[[#This Row],[PA ID]],Patient_details[],2,0)</f>
        <v>42644</v>
      </c>
      <c r="C1361" s="32">
        <f>VLOOKUP(Hospital_details[[#This Row],[PA ID]],Patient_details[],3,0)</f>
        <v>42</v>
      </c>
      <c r="D1361" s="32" t="str">
        <f>VLOOKUP(Hospital_details[[#This Row],[PA ID]],Patient_details[],4,0)</f>
        <v>M</v>
      </c>
      <c r="E1361" s="27" t="str">
        <f>VLOOKUP(Hospital_details[[#This Row],[PA ID]],Patient_details[],5,0)</f>
        <v>Single-occupancy room overnight</v>
      </c>
      <c r="F1361" s="27" t="str">
        <f>VLOOKUP(Hospital_details[[#This Row],[PA ID]],Patient_details[],6,0)</f>
        <v>Kilkenny</v>
      </c>
      <c r="G1361" s="33" t="str">
        <f>VLOOKUP(Hospital_details[[#This Row],[PA ID]],Patient_details[],7,0)</f>
        <v>Kilkenny</v>
      </c>
      <c r="H1361" s="29" t="str">
        <f>VLOOKUP(Hospital_details[[#This Row],[PA ID]],Patient_details[],9,0)</f>
        <v>Cardiology</v>
      </c>
      <c r="I1361" s="27" t="s">
        <v>2739</v>
      </c>
      <c r="J1361" s="27" t="str">
        <f>VLOOKUP(Hospital_details[[#This Row],[Diagnosis_ID]],Diagnosis_details[],2,0)</f>
        <v>Therapy</v>
      </c>
      <c r="K1361" s="27" t="str">
        <f>VLOOKUP(Hospital_details[[#This Row],[Diagnosis_ID]],Diagnosis_details[],3,0)</f>
        <v>Medical card holders</v>
      </c>
      <c r="L1361" s="29" t="str">
        <f>VLOOKUP(Hospital_details[[#This Row],[Diagnosis_ID]],Diagnosis_details[],4,0)</f>
        <v>Dr Birx</v>
      </c>
      <c r="M1361" s="29" t="str">
        <f>VLOOKUP(Hospital_details[[#This Row],[PA ID]],Patient_details[],10,0)</f>
        <v>Aspirin</v>
      </c>
      <c r="N1361" s="29" t="str">
        <f>VLOOKUP(Hospital_details[[#This Row],[PA ID]],Patient_details[],8,0)</f>
        <v>Cardiovascular disease (CVD)</v>
      </c>
      <c r="O1361" s="30">
        <f>VLOOKUP(Hospital_details[[#This Row],[PA ID]],Patient_details[],11,0)</f>
        <v>11000</v>
      </c>
      <c r="P1361" s="31">
        <f>VLOOKUP(Hospital_details[[#This Row],[PA ID]],Patient_details[],12,0)</f>
        <v>160</v>
      </c>
      <c r="Q1361" s="31">
        <f>VLOOKUP(Hospital_details[[#This Row],[Diagnosis_ID]],Diagnosis_details[],5,0)</f>
        <v>350</v>
      </c>
      <c r="R13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61" s="31">
        <f>Hospital_details[[#This Row],[Hospital Charges]]+Hospital_details[[#This Row],[Price of Treatment]]+Hospital_details[[#This Row],[Consultant Fee]]-Hospital_details[[#This Row],[Discount]]</f>
        <v>10410</v>
      </c>
      <c r="T13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362" spans="1:20" hidden="1">
      <c r="A1362" s="27" t="s">
        <v>2740</v>
      </c>
      <c r="B1362" s="28">
        <f>VLOOKUP(Hospital_details[[#This Row],[PA ID]],Patient_details[],2,0)</f>
        <v>43763</v>
      </c>
      <c r="C1362" s="32">
        <f>VLOOKUP(Hospital_details[[#This Row],[PA ID]],Patient_details[],3,0)</f>
        <v>36</v>
      </c>
      <c r="D1362" s="32" t="str">
        <f>VLOOKUP(Hospital_details[[#This Row],[PA ID]],Patient_details[],4,0)</f>
        <v>M</v>
      </c>
      <c r="E1362" s="27" t="str">
        <f>VLOOKUP(Hospital_details[[#This Row],[PA ID]],Patient_details[],5,0)</f>
        <v>Single-occupancy room overnight</v>
      </c>
      <c r="F1362" s="27" t="str">
        <f>VLOOKUP(Hospital_details[[#This Row],[PA ID]],Patient_details[],6,0)</f>
        <v>Cavan</v>
      </c>
      <c r="G1362" s="33" t="str">
        <f>VLOOKUP(Hospital_details[[#This Row],[PA ID]],Patient_details[],7,0)</f>
        <v>Cavan</v>
      </c>
      <c r="H1362" s="29" t="str">
        <f>VLOOKUP(Hospital_details[[#This Row],[PA ID]],Patient_details[],9,0)</f>
        <v>Anaesthesia, Intensive Care and Pain Medicine</v>
      </c>
      <c r="I1362" s="27" t="s">
        <v>2741</v>
      </c>
      <c r="J1362" s="27" t="str">
        <f>VLOOKUP(Hospital_details[[#This Row],[Diagnosis_ID]],Diagnosis_details[],2,0)</f>
        <v>Therapy</v>
      </c>
      <c r="K1362" s="27" t="str">
        <f>VLOOKUP(Hospital_details[[#This Row],[Diagnosis_ID]],Diagnosis_details[],3,0)</f>
        <v>Medical card holders</v>
      </c>
      <c r="L1362" s="29" t="str">
        <f>VLOOKUP(Hospital_details[[#This Row],[Diagnosis_ID]],Diagnosis_details[],4,0)</f>
        <v>Dr Fauci</v>
      </c>
      <c r="M1362" s="29" t="str">
        <f>VLOOKUP(Hospital_details[[#This Row],[PA ID]],Patient_details[],10,0)</f>
        <v>Nitrates</v>
      </c>
      <c r="N1362" s="29" t="str">
        <f>VLOOKUP(Hospital_details[[#This Row],[PA ID]],Patient_details[],8,0)</f>
        <v>Myocardial ischemia</v>
      </c>
      <c r="O1362" s="30">
        <f>VLOOKUP(Hospital_details[[#This Row],[PA ID]],Patient_details[],11,0)</f>
        <v>11000</v>
      </c>
      <c r="P1362" s="31">
        <f>VLOOKUP(Hospital_details[[#This Row],[PA ID]],Patient_details[],12,0)</f>
        <v>770</v>
      </c>
      <c r="Q1362" s="31">
        <f>VLOOKUP(Hospital_details[[#This Row],[Diagnosis_ID]],Diagnosis_details[],5,0)</f>
        <v>320</v>
      </c>
      <c r="R13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2" s="31">
        <f>Hospital_details[[#This Row],[Hospital Charges]]+Hospital_details[[#This Row],[Price of Treatment]]+Hospital_details[[#This Row],[Consultant Fee]]-Hospital_details[[#This Row],[Discount]]</f>
        <v>11760</v>
      </c>
      <c r="T13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1363" spans="1:20" hidden="1">
      <c r="A1363" s="27" t="s">
        <v>2742</v>
      </c>
      <c r="B1363" s="28">
        <f>VLOOKUP(Hospital_details[[#This Row],[PA ID]],Patient_details[],2,0)</f>
        <v>43763</v>
      </c>
      <c r="C1363" s="32">
        <f>VLOOKUP(Hospital_details[[#This Row],[PA ID]],Patient_details[],3,0)</f>
        <v>59</v>
      </c>
      <c r="D1363" s="32" t="str">
        <f>VLOOKUP(Hospital_details[[#This Row],[PA ID]],Patient_details[],4,0)</f>
        <v>M</v>
      </c>
      <c r="E1363" s="27" t="str">
        <f>VLOOKUP(Hospital_details[[#This Row],[PA ID]],Patient_details[],5,0)</f>
        <v>Single-occupancy room overnight</v>
      </c>
      <c r="F1363" s="27" t="str">
        <f>VLOOKUP(Hospital_details[[#This Row],[PA ID]],Patient_details[],6,0)</f>
        <v>Muine Bheag</v>
      </c>
      <c r="G1363" s="33" t="str">
        <f>VLOOKUP(Hospital_details[[#This Row],[PA ID]],Patient_details[],7,0)</f>
        <v>Carlow</v>
      </c>
      <c r="H1363" s="29" t="str">
        <f>VLOOKUP(Hospital_details[[#This Row],[PA ID]],Patient_details[],9,0)</f>
        <v>Anaesthesia, Intensive Care and Pain Medicine</v>
      </c>
      <c r="I1363" s="27" t="s">
        <v>2743</v>
      </c>
      <c r="J1363" s="27" t="str">
        <f>VLOOKUP(Hospital_details[[#This Row],[Diagnosis_ID]],Diagnosis_details[],2,0)</f>
        <v>Therapy</v>
      </c>
      <c r="K1363" s="27" t="str">
        <f>VLOOKUP(Hospital_details[[#This Row],[Diagnosis_ID]],Diagnosis_details[],3,0)</f>
        <v>Medical card holders</v>
      </c>
      <c r="L1363" s="29" t="str">
        <f>VLOOKUP(Hospital_details[[#This Row],[Diagnosis_ID]],Diagnosis_details[],4,0)</f>
        <v>Dr Fauci</v>
      </c>
      <c r="M1363" s="29" t="str">
        <f>VLOOKUP(Hospital_details[[#This Row],[PA ID]],Patient_details[],10,0)</f>
        <v>Nitrates</v>
      </c>
      <c r="N1363" s="29" t="str">
        <f>VLOOKUP(Hospital_details[[#This Row],[PA ID]],Patient_details[],8,0)</f>
        <v>Myocardial ischemia</v>
      </c>
      <c r="O1363" s="30">
        <f>VLOOKUP(Hospital_details[[#This Row],[PA ID]],Patient_details[],11,0)</f>
        <v>11000</v>
      </c>
      <c r="P1363" s="31">
        <f>VLOOKUP(Hospital_details[[#This Row],[PA ID]],Patient_details[],12,0)</f>
        <v>440</v>
      </c>
      <c r="Q1363" s="31">
        <f>VLOOKUP(Hospital_details[[#This Row],[Diagnosis_ID]],Diagnosis_details[],5,0)</f>
        <v>320</v>
      </c>
      <c r="R13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3" s="31">
        <f>Hospital_details[[#This Row],[Hospital Charges]]+Hospital_details[[#This Row],[Price of Treatment]]+Hospital_details[[#This Row],[Consultant Fee]]-Hospital_details[[#This Row],[Discount]]</f>
        <v>11430</v>
      </c>
      <c r="T13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1364" spans="1:20" hidden="1">
      <c r="A1364" s="27" t="s">
        <v>2744</v>
      </c>
      <c r="B1364" s="28">
        <f>VLOOKUP(Hospital_details[[#This Row],[PA ID]],Patient_details[],2,0)</f>
        <v>43763</v>
      </c>
      <c r="C1364" s="32">
        <f>VLOOKUP(Hospital_details[[#This Row],[PA ID]],Patient_details[],3,0)</f>
        <v>40</v>
      </c>
      <c r="D1364" s="32" t="str">
        <f>VLOOKUP(Hospital_details[[#This Row],[PA ID]],Patient_details[],4,0)</f>
        <v>F</v>
      </c>
      <c r="E1364" s="27" t="str">
        <f>VLOOKUP(Hospital_details[[#This Row],[PA ID]],Patient_details[],5,0)</f>
        <v>Single-occupancy room overnight</v>
      </c>
      <c r="F1364" s="27" t="str">
        <f>VLOOKUP(Hospital_details[[#This Row],[PA ID]],Patient_details[],6,0)</f>
        <v>Bantry</v>
      </c>
      <c r="G1364" s="33" t="str">
        <f>VLOOKUP(Hospital_details[[#This Row],[PA ID]],Patient_details[],7,0)</f>
        <v>Cork</v>
      </c>
      <c r="H1364" s="29" t="str">
        <f>VLOOKUP(Hospital_details[[#This Row],[PA ID]],Patient_details[],9,0)</f>
        <v>Anaesthesia, Intensive Care and Pain Medicine</v>
      </c>
      <c r="I1364" s="27" t="s">
        <v>2745</v>
      </c>
      <c r="J1364" s="27" t="str">
        <f>VLOOKUP(Hospital_details[[#This Row],[Diagnosis_ID]],Diagnosis_details[],2,0)</f>
        <v>Therapy</v>
      </c>
      <c r="K1364" s="27" t="str">
        <f>VLOOKUP(Hospital_details[[#This Row],[Diagnosis_ID]],Diagnosis_details[],3,0)</f>
        <v>Medical card holders</v>
      </c>
      <c r="L1364" s="29" t="str">
        <f>VLOOKUP(Hospital_details[[#This Row],[Diagnosis_ID]],Diagnosis_details[],4,0)</f>
        <v>Dr Fauci</v>
      </c>
      <c r="M1364" s="29" t="str">
        <f>VLOOKUP(Hospital_details[[#This Row],[PA ID]],Patient_details[],10,0)</f>
        <v>Beta blockers</v>
      </c>
      <c r="N1364" s="29" t="str">
        <f>VLOOKUP(Hospital_details[[#This Row],[PA ID]],Patient_details[],8,0)</f>
        <v>Myocardial ischemia</v>
      </c>
      <c r="O1364" s="30">
        <f>VLOOKUP(Hospital_details[[#This Row],[PA ID]],Patient_details[],11,0)</f>
        <v>11000</v>
      </c>
      <c r="P1364" s="31">
        <f>VLOOKUP(Hospital_details[[#This Row],[PA ID]],Patient_details[],12,0)</f>
        <v>440</v>
      </c>
      <c r="Q1364" s="31">
        <f>VLOOKUP(Hospital_details[[#This Row],[Diagnosis_ID]],Diagnosis_details[],5,0)</f>
        <v>320</v>
      </c>
      <c r="R13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4" s="31">
        <f>Hospital_details[[#This Row],[Hospital Charges]]+Hospital_details[[#This Row],[Price of Treatment]]+Hospital_details[[#This Row],[Consultant Fee]]-Hospital_details[[#This Row],[Discount]]</f>
        <v>11430</v>
      </c>
      <c r="T13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1365" spans="1:20" hidden="1">
      <c r="A1365" s="27" t="s">
        <v>2746</v>
      </c>
      <c r="B1365" s="28">
        <f>VLOOKUP(Hospital_details[[#This Row],[PA ID]],Patient_details[],2,0)</f>
        <v>43780</v>
      </c>
      <c r="C1365" s="32">
        <f>VLOOKUP(Hospital_details[[#This Row],[PA ID]],Patient_details[],3,0)</f>
        <v>43</v>
      </c>
      <c r="D1365" s="32" t="str">
        <f>VLOOKUP(Hospital_details[[#This Row],[PA ID]],Patient_details[],4,0)</f>
        <v>M</v>
      </c>
      <c r="E1365" s="27" t="str">
        <f>VLOOKUP(Hospital_details[[#This Row],[PA ID]],Patient_details[],5,0)</f>
        <v>Single-occupancy room overnight</v>
      </c>
      <c r="F1365" s="27" t="str">
        <f>VLOOKUP(Hospital_details[[#This Row],[PA ID]],Patient_details[],6,0)</f>
        <v>Tralee</v>
      </c>
      <c r="G1365" s="33" t="str">
        <f>VLOOKUP(Hospital_details[[#This Row],[PA ID]],Patient_details[],7,0)</f>
        <v>Kerry</v>
      </c>
      <c r="H1365" s="29" t="str">
        <f>VLOOKUP(Hospital_details[[#This Row],[PA ID]],Patient_details[],9,0)</f>
        <v>Clinical Research Centre</v>
      </c>
      <c r="I1365" s="27" t="s">
        <v>2747</v>
      </c>
      <c r="J1365" s="27" t="str">
        <f>VLOOKUP(Hospital_details[[#This Row],[Diagnosis_ID]],Diagnosis_details[],2,0)</f>
        <v>Therapy</v>
      </c>
      <c r="K1365" s="27" t="str">
        <f>VLOOKUP(Hospital_details[[#This Row],[Diagnosis_ID]],Diagnosis_details[],3,0)</f>
        <v>Medical card holders</v>
      </c>
      <c r="L1365" s="29" t="str">
        <f>VLOOKUP(Hospital_details[[#This Row],[Diagnosis_ID]],Diagnosis_details[],4,0)</f>
        <v>Dr Fauci</v>
      </c>
      <c r="M1365" s="29" t="str">
        <f>VLOOKUP(Hospital_details[[#This Row],[PA ID]],Patient_details[],10,0)</f>
        <v>Calcium</v>
      </c>
      <c r="N1365" s="29" t="str">
        <f>VLOOKUP(Hospital_details[[#This Row],[PA ID]],Patient_details[],8,0)</f>
        <v>Parkinson's disease</v>
      </c>
      <c r="O1365" s="30">
        <f>VLOOKUP(Hospital_details[[#This Row],[PA ID]],Patient_details[],11,0)</f>
        <v>11000</v>
      </c>
      <c r="P1365" s="31">
        <f>VLOOKUP(Hospital_details[[#This Row],[PA ID]],Patient_details[],12,0)</f>
        <v>1120</v>
      </c>
      <c r="Q1365" s="31">
        <f>VLOOKUP(Hospital_details[[#This Row],[Diagnosis_ID]],Diagnosis_details[],5,0)</f>
        <v>320</v>
      </c>
      <c r="R13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5" s="31">
        <f>Hospital_details[[#This Row],[Hospital Charges]]+Hospital_details[[#This Row],[Price of Treatment]]+Hospital_details[[#This Row],[Consultant Fee]]-Hospital_details[[#This Row],[Discount]]</f>
        <v>12110</v>
      </c>
      <c r="T13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3633</v>
      </c>
    </row>
    <row r="1366" spans="1:20" hidden="1">
      <c r="A1366" s="27" t="s">
        <v>2748</v>
      </c>
      <c r="B1366" s="28">
        <f>VLOOKUP(Hospital_details[[#This Row],[PA ID]],Patient_details[],2,0)</f>
        <v>43780</v>
      </c>
      <c r="C1366" s="32">
        <f>VLOOKUP(Hospital_details[[#This Row],[PA ID]],Patient_details[],3,0)</f>
        <v>29</v>
      </c>
      <c r="D1366" s="32" t="str">
        <f>VLOOKUP(Hospital_details[[#This Row],[PA ID]],Patient_details[],4,0)</f>
        <v>M</v>
      </c>
      <c r="E1366" s="27" t="str">
        <f>VLOOKUP(Hospital_details[[#This Row],[PA ID]],Patient_details[],5,0)</f>
        <v>Single-occupancy room overnight</v>
      </c>
      <c r="F1366" s="27" t="str">
        <f>VLOOKUP(Hospital_details[[#This Row],[PA ID]],Patient_details[],6,0)</f>
        <v>Tralee</v>
      </c>
      <c r="G1366" s="33" t="str">
        <f>VLOOKUP(Hospital_details[[#This Row],[PA ID]],Patient_details[],7,0)</f>
        <v>Kerry</v>
      </c>
      <c r="H1366" s="29" t="str">
        <f>VLOOKUP(Hospital_details[[#This Row],[PA ID]],Patient_details[],9,0)</f>
        <v>Clinical Research Centre</v>
      </c>
      <c r="I1366" s="27" t="s">
        <v>2749</v>
      </c>
      <c r="J1366" s="27" t="str">
        <f>VLOOKUP(Hospital_details[[#This Row],[Diagnosis_ID]],Diagnosis_details[],2,0)</f>
        <v>Therapy</v>
      </c>
      <c r="K1366" s="27" t="str">
        <f>VLOOKUP(Hospital_details[[#This Row],[Diagnosis_ID]],Diagnosis_details[],3,0)</f>
        <v>Medical card holders</v>
      </c>
      <c r="L1366" s="29" t="str">
        <f>VLOOKUP(Hospital_details[[#This Row],[Diagnosis_ID]],Diagnosis_details[],4,0)</f>
        <v>Dr Fauci</v>
      </c>
      <c r="M1366" s="29" t="str">
        <f>VLOOKUP(Hospital_details[[#This Row],[PA ID]],Patient_details[],10,0)</f>
        <v>levodopa</v>
      </c>
      <c r="N1366" s="29" t="str">
        <f>VLOOKUP(Hospital_details[[#This Row],[PA ID]],Patient_details[],8,0)</f>
        <v>Parkinson's disease</v>
      </c>
      <c r="O1366" s="30">
        <f>VLOOKUP(Hospital_details[[#This Row],[PA ID]],Patient_details[],11,0)</f>
        <v>11000</v>
      </c>
      <c r="P1366" s="31">
        <f>VLOOKUP(Hospital_details[[#This Row],[PA ID]],Patient_details[],12,0)</f>
        <v>160</v>
      </c>
      <c r="Q1366" s="31">
        <f>VLOOKUP(Hospital_details[[#This Row],[Diagnosis_ID]],Diagnosis_details[],5,0)</f>
        <v>320</v>
      </c>
      <c r="R13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6" s="31">
        <f>Hospital_details[[#This Row],[Hospital Charges]]+Hospital_details[[#This Row],[Price of Treatment]]+Hospital_details[[#This Row],[Consultant Fee]]-Hospital_details[[#This Row],[Discount]]</f>
        <v>11150</v>
      </c>
      <c r="T13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367" spans="1:20" hidden="1">
      <c r="A1367" s="27" t="s">
        <v>2750</v>
      </c>
      <c r="B1367" s="28">
        <f>VLOOKUP(Hospital_details[[#This Row],[PA ID]],Patient_details[],2,0)</f>
        <v>43780</v>
      </c>
      <c r="C1367" s="32">
        <f>VLOOKUP(Hospital_details[[#This Row],[PA ID]],Patient_details[],3,0)</f>
        <v>42</v>
      </c>
      <c r="D1367" s="32" t="str">
        <f>VLOOKUP(Hospital_details[[#This Row],[PA ID]],Patient_details[],4,0)</f>
        <v>F</v>
      </c>
      <c r="E1367" s="27" t="str">
        <f>VLOOKUP(Hospital_details[[#This Row],[PA ID]],Patient_details[],5,0)</f>
        <v>Single-occupancy room overnight</v>
      </c>
      <c r="F1367" s="27" t="str">
        <f>VLOOKUP(Hospital_details[[#This Row],[PA ID]],Patient_details[],6,0)</f>
        <v>Tralee</v>
      </c>
      <c r="G1367" s="33" t="str">
        <f>VLOOKUP(Hospital_details[[#This Row],[PA ID]],Patient_details[],7,0)</f>
        <v>Kerry</v>
      </c>
      <c r="H1367" s="29" t="str">
        <f>VLOOKUP(Hospital_details[[#This Row],[PA ID]],Patient_details[],9,0)</f>
        <v>Clinical Research Centre</v>
      </c>
      <c r="I1367" s="27" t="s">
        <v>2751</v>
      </c>
      <c r="J1367" s="27" t="str">
        <f>VLOOKUP(Hospital_details[[#This Row],[Diagnosis_ID]],Diagnosis_details[],2,0)</f>
        <v>Therapy</v>
      </c>
      <c r="K1367" s="27" t="str">
        <f>VLOOKUP(Hospital_details[[#This Row],[Diagnosis_ID]],Diagnosis_details[],3,0)</f>
        <v>Medical card holders</v>
      </c>
      <c r="L1367" s="29" t="str">
        <f>VLOOKUP(Hospital_details[[#This Row],[Diagnosis_ID]],Diagnosis_details[],4,0)</f>
        <v>Dr Fauci</v>
      </c>
      <c r="M1367" s="29" t="str">
        <f>VLOOKUP(Hospital_details[[#This Row],[PA ID]],Patient_details[],10,0)</f>
        <v>levodopa</v>
      </c>
      <c r="N1367" s="29" t="str">
        <f>VLOOKUP(Hospital_details[[#This Row],[PA ID]],Patient_details[],8,0)</f>
        <v>Parkinson's disease</v>
      </c>
      <c r="O1367" s="30">
        <f>VLOOKUP(Hospital_details[[#This Row],[PA ID]],Patient_details[],11,0)</f>
        <v>11000</v>
      </c>
      <c r="P1367" s="31">
        <f>VLOOKUP(Hospital_details[[#This Row],[PA ID]],Patient_details[],12,0)</f>
        <v>480</v>
      </c>
      <c r="Q1367" s="31">
        <f>VLOOKUP(Hospital_details[[#This Row],[Diagnosis_ID]],Diagnosis_details[],5,0)</f>
        <v>320</v>
      </c>
      <c r="R13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7" s="31">
        <f>Hospital_details[[#This Row],[Hospital Charges]]+Hospital_details[[#This Row],[Price of Treatment]]+Hospital_details[[#This Row],[Consultant Fee]]-Hospital_details[[#This Row],[Discount]]</f>
        <v>11470</v>
      </c>
      <c r="T13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1368" spans="1:20" hidden="1">
      <c r="A1368" s="27" t="s">
        <v>2752</v>
      </c>
      <c r="B1368" s="28">
        <f>VLOOKUP(Hospital_details[[#This Row],[PA ID]],Patient_details[],2,0)</f>
        <v>43780</v>
      </c>
      <c r="C1368" s="32">
        <f>VLOOKUP(Hospital_details[[#This Row],[PA ID]],Patient_details[],3,0)</f>
        <v>63</v>
      </c>
      <c r="D1368" s="32" t="str">
        <f>VLOOKUP(Hospital_details[[#This Row],[PA ID]],Patient_details[],4,0)</f>
        <v>F</v>
      </c>
      <c r="E1368" s="27" t="str">
        <f>VLOOKUP(Hospital_details[[#This Row],[PA ID]],Patient_details[],5,0)</f>
        <v>Single-occupancy room overnight</v>
      </c>
      <c r="F1368" s="27" t="str">
        <f>VLOOKUP(Hospital_details[[#This Row],[PA ID]],Patient_details[],6,0)</f>
        <v>Carrick-On-Shannon</v>
      </c>
      <c r="G1368" s="33" t="str">
        <f>VLOOKUP(Hospital_details[[#This Row],[PA ID]],Patient_details[],7,0)</f>
        <v>Roscommon</v>
      </c>
      <c r="H1368" s="29" t="str">
        <f>VLOOKUP(Hospital_details[[#This Row],[PA ID]],Patient_details[],9,0)</f>
        <v>Clinical Research Centre</v>
      </c>
      <c r="I1368" s="27" t="s">
        <v>2753</v>
      </c>
      <c r="J1368" s="27" t="str">
        <f>VLOOKUP(Hospital_details[[#This Row],[Diagnosis_ID]],Diagnosis_details[],2,0)</f>
        <v>Therapy</v>
      </c>
      <c r="K1368" s="27" t="str">
        <f>VLOOKUP(Hospital_details[[#This Row],[Diagnosis_ID]],Diagnosis_details[],3,0)</f>
        <v>Medical card holders</v>
      </c>
      <c r="L1368" s="29" t="str">
        <f>VLOOKUP(Hospital_details[[#This Row],[Diagnosis_ID]],Diagnosis_details[],4,0)</f>
        <v>Dr Fauci</v>
      </c>
      <c r="M1368" s="29" t="str">
        <f>VLOOKUP(Hospital_details[[#This Row],[PA ID]],Patient_details[],10,0)</f>
        <v>levodopa</v>
      </c>
      <c r="N1368" s="29" t="str">
        <f>VLOOKUP(Hospital_details[[#This Row],[PA ID]],Patient_details[],8,0)</f>
        <v>Parkinson's disease</v>
      </c>
      <c r="O1368" s="30">
        <f>VLOOKUP(Hospital_details[[#This Row],[PA ID]],Patient_details[],11,0)</f>
        <v>11000</v>
      </c>
      <c r="P1368" s="31">
        <f>VLOOKUP(Hospital_details[[#This Row],[PA ID]],Patient_details[],12,0)</f>
        <v>160</v>
      </c>
      <c r="Q1368" s="31">
        <f>VLOOKUP(Hospital_details[[#This Row],[Diagnosis_ID]],Diagnosis_details[],5,0)</f>
        <v>320</v>
      </c>
      <c r="R13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68" s="31">
        <f>Hospital_details[[#This Row],[Hospital Charges]]+Hospital_details[[#This Row],[Price of Treatment]]+Hospital_details[[#This Row],[Consultant Fee]]-Hospital_details[[#This Row],[Discount]]</f>
        <v>11150</v>
      </c>
      <c r="T13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369" spans="1:20" hidden="1">
      <c r="A1369" s="27" t="s">
        <v>2754</v>
      </c>
      <c r="B1369" s="28">
        <f>VLOOKUP(Hospital_details[[#This Row],[PA ID]],Patient_details[],2,0)</f>
        <v>43780</v>
      </c>
      <c r="C1369" s="32">
        <f>VLOOKUP(Hospital_details[[#This Row],[PA ID]],Patient_details[],3,0)</f>
        <v>36</v>
      </c>
      <c r="D1369" s="32" t="str">
        <f>VLOOKUP(Hospital_details[[#This Row],[PA ID]],Patient_details[],4,0)</f>
        <v>F</v>
      </c>
      <c r="E1369" s="27" t="str">
        <f>VLOOKUP(Hospital_details[[#This Row],[PA ID]],Patient_details[],5,0)</f>
        <v>Day-case</v>
      </c>
      <c r="F1369" s="27" t="str">
        <f>VLOOKUP(Hospital_details[[#This Row],[PA ID]],Patient_details[],6,0)</f>
        <v>Portlaoise</v>
      </c>
      <c r="G1369" s="33" t="str">
        <f>VLOOKUP(Hospital_details[[#This Row],[PA ID]],Patient_details[],7,0)</f>
        <v>Laois</v>
      </c>
      <c r="H1369" s="29" t="str">
        <f>VLOOKUP(Hospital_details[[#This Row],[PA ID]],Patient_details[],9,0)</f>
        <v>Clinical Research Centre</v>
      </c>
      <c r="I1369" s="27" t="s">
        <v>2755</v>
      </c>
      <c r="J1369" s="27" t="str">
        <f>VLOOKUP(Hospital_details[[#This Row],[Diagnosis_ID]],Diagnosis_details[],2,0)</f>
        <v>Therapy</v>
      </c>
      <c r="K1369" s="27" t="str">
        <f>VLOOKUP(Hospital_details[[#This Row],[Diagnosis_ID]],Diagnosis_details[],3,0)</f>
        <v>Medical card holders</v>
      </c>
      <c r="L1369" s="29" t="str">
        <f>VLOOKUP(Hospital_details[[#This Row],[Diagnosis_ID]],Diagnosis_details[],4,0)</f>
        <v>Dr Fauci</v>
      </c>
      <c r="M1369" s="29" t="str">
        <f>VLOOKUP(Hospital_details[[#This Row],[PA ID]],Patient_details[],10,0)</f>
        <v>Aspirin</v>
      </c>
      <c r="N1369" s="29" t="str">
        <f>VLOOKUP(Hospital_details[[#This Row],[PA ID]],Patient_details[],8,0)</f>
        <v>Parkinson's disease</v>
      </c>
      <c r="O1369" s="30">
        <f>VLOOKUP(Hospital_details[[#This Row],[PA ID]],Patient_details[],11,0)</f>
        <v>750</v>
      </c>
      <c r="P1369" s="31">
        <f>VLOOKUP(Hospital_details[[#This Row],[PA ID]],Patient_details[],12,0)</f>
        <v>320</v>
      </c>
      <c r="Q1369" s="31">
        <f>VLOOKUP(Hospital_details[[#This Row],[Diagnosis_ID]],Diagnosis_details[],5,0)</f>
        <v>320</v>
      </c>
      <c r="R13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69" s="31">
        <f>Hospital_details[[#This Row],[Hospital Charges]]+Hospital_details[[#This Row],[Price of Treatment]]+Hospital_details[[#This Row],[Consultant Fee]]-Hospital_details[[#This Row],[Discount]]</f>
        <v>1240</v>
      </c>
      <c r="T13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1370" spans="1:20" hidden="1">
      <c r="A1370" s="27" t="s">
        <v>2756</v>
      </c>
      <c r="B1370" s="28">
        <f>VLOOKUP(Hospital_details[[#This Row],[PA ID]],Patient_details[],2,0)</f>
        <v>43657</v>
      </c>
      <c r="C1370" s="32">
        <f>VLOOKUP(Hospital_details[[#This Row],[PA ID]],Patient_details[],3,0)</f>
        <v>88</v>
      </c>
      <c r="D1370" s="32" t="str">
        <f>VLOOKUP(Hospital_details[[#This Row],[PA ID]],Patient_details[],4,0)</f>
        <v>M</v>
      </c>
      <c r="E1370" s="27" t="str">
        <f>VLOOKUP(Hospital_details[[#This Row],[PA ID]],Patient_details[],5,0)</f>
        <v>Single-occupancy room overnight</v>
      </c>
      <c r="F1370" s="27" t="str">
        <f>VLOOKUP(Hospital_details[[#This Row],[PA ID]],Patient_details[],6,0)</f>
        <v>Portlaoise</v>
      </c>
      <c r="G1370" s="33" t="str">
        <f>VLOOKUP(Hospital_details[[#This Row],[PA ID]],Patient_details[],7,0)</f>
        <v>Laois</v>
      </c>
      <c r="H1370" s="29" t="str">
        <f>VLOOKUP(Hospital_details[[#This Row],[PA ID]],Patient_details[],9,0)</f>
        <v>Neurology department</v>
      </c>
      <c r="I1370" s="27" t="s">
        <v>2757</v>
      </c>
      <c r="J1370" s="27" t="str">
        <f>VLOOKUP(Hospital_details[[#This Row],[Diagnosis_ID]],Diagnosis_details[],2,0)</f>
        <v>Therapy</v>
      </c>
      <c r="K1370" s="27" t="str">
        <f>VLOOKUP(Hospital_details[[#This Row],[Diagnosis_ID]],Diagnosis_details[],3,0)</f>
        <v>Medical card holders</v>
      </c>
      <c r="L1370" s="29" t="str">
        <f>VLOOKUP(Hospital_details[[#This Row],[Diagnosis_ID]],Diagnosis_details[],4,0)</f>
        <v>Dr Doherty</v>
      </c>
      <c r="M1370" s="29" t="str">
        <f>VLOOKUP(Hospital_details[[#This Row],[PA ID]],Patient_details[],10,0)</f>
        <v>Aricept</v>
      </c>
      <c r="N1370" s="29" t="str">
        <f>VLOOKUP(Hospital_details[[#This Row],[PA ID]],Patient_details[],8,0)</f>
        <v>Dementia</v>
      </c>
      <c r="O1370" s="30">
        <f>VLOOKUP(Hospital_details[[#This Row],[PA ID]],Patient_details[],11,0)</f>
        <v>11000</v>
      </c>
      <c r="P1370" s="31">
        <f>VLOOKUP(Hospital_details[[#This Row],[PA ID]],Patient_details[],12,0)</f>
        <v>400</v>
      </c>
      <c r="Q1370" s="31">
        <f>VLOOKUP(Hospital_details[[#This Row],[Diagnosis_ID]],Diagnosis_details[],5,0)</f>
        <v>250</v>
      </c>
      <c r="R13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70" s="31">
        <f>Hospital_details[[#This Row],[Hospital Charges]]+Hospital_details[[#This Row],[Price of Treatment]]+Hospital_details[[#This Row],[Consultant Fee]]-Hospital_details[[#This Row],[Discount]]</f>
        <v>11320</v>
      </c>
      <c r="T13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371" spans="1:20">
      <c r="A1371" s="27" t="s">
        <v>2758</v>
      </c>
      <c r="B1371" s="28">
        <f>VLOOKUP(Hospital_details[[#This Row],[PA ID]],Patient_details[],2,0)</f>
        <v>43097</v>
      </c>
      <c r="C1371" s="32">
        <f>VLOOKUP(Hospital_details[[#This Row],[PA ID]],Patient_details[],3,0)</f>
        <v>36</v>
      </c>
      <c r="D1371" s="32" t="str">
        <f>VLOOKUP(Hospital_details[[#This Row],[PA ID]],Patient_details[],4,0)</f>
        <v>F</v>
      </c>
      <c r="E1371" s="27" t="str">
        <f>VLOOKUP(Hospital_details[[#This Row],[PA ID]],Patient_details[],5,0)</f>
        <v>Single-occupancy room overnight</v>
      </c>
      <c r="F1371" s="27" t="str">
        <f>VLOOKUP(Hospital_details[[#This Row],[PA ID]],Patient_details[],6,0)</f>
        <v>Monaghan</v>
      </c>
      <c r="G1371" s="33" t="str">
        <f>VLOOKUP(Hospital_details[[#This Row],[PA ID]],Patient_details[],7,0)</f>
        <v>Monaghan</v>
      </c>
      <c r="H1371" s="29" t="str">
        <f>VLOOKUP(Hospital_details[[#This Row],[PA ID]],Patient_details[],9,0)</f>
        <v>Clinical Haematology</v>
      </c>
      <c r="I1371" s="27" t="s">
        <v>2759</v>
      </c>
      <c r="J1371" s="27" t="str">
        <f>VLOOKUP(Hospital_details[[#This Row],[Diagnosis_ID]],Diagnosis_details[],2,0)</f>
        <v>Therapy</v>
      </c>
      <c r="K1371" s="27" t="str">
        <f>VLOOKUP(Hospital_details[[#This Row],[Diagnosis_ID]],Diagnosis_details[],3,0)</f>
        <v>Medical card holders</v>
      </c>
      <c r="L1371" s="29" t="str">
        <f>VLOOKUP(Hospital_details[[#This Row],[Diagnosis_ID]],Diagnosis_details[],4,0)</f>
        <v>Dr Birx</v>
      </c>
      <c r="M1371" s="29" t="str">
        <f>VLOOKUP(Hospital_details[[#This Row],[PA ID]],Patient_details[],10,0)</f>
        <v>antibiotics</v>
      </c>
      <c r="N1371" s="29" t="str">
        <f>VLOOKUP(Hospital_details[[#This Row],[PA ID]],Patient_details[],8,0)</f>
        <v>Bacterial infection</v>
      </c>
      <c r="O1371" s="30">
        <f>VLOOKUP(Hospital_details[[#This Row],[PA ID]],Patient_details[],11,0)</f>
        <v>11000</v>
      </c>
      <c r="P1371" s="31">
        <f>VLOOKUP(Hospital_details[[#This Row],[PA ID]],Patient_details[],12,0)</f>
        <v>560</v>
      </c>
      <c r="Q1371" s="31">
        <f>VLOOKUP(Hospital_details[[#This Row],[Diagnosis_ID]],Diagnosis_details[],5,0)</f>
        <v>350</v>
      </c>
      <c r="R13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1371" s="31">
        <f>Hospital_details[[#This Row],[Hospital Charges]]+Hospital_details[[#This Row],[Price of Treatment]]+Hospital_details[[#This Row],[Consultant Fee]]-Hospital_details[[#This Row],[Discount]]</f>
        <v>11826</v>
      </c>
      <c r="T13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3547.7999999999997</v>
      </c>
    </row>
    <row r="1372" spans="1:20">
      <c r="A1372" s="27" t="s">
        <v>2760</v>
      </c>
      <c r="B1372" s="28">
        <f>VLOOKUP(Hospital_details[[#This Row],[PA ID]],Patient_details[],2,0)</f>
        <v>43097</v>
      </c>
      <c r="C1372" s="32">
        <f>VLOOKUP(Hospital_details[[#This Row],[PA ID]],Patient_details[],3,0)</f>
        <v>36</v>
      </c>
      <c r="D1372" s="32" t="str">
        <f>VLOOKUP(Hospital_details[[#This Row],[PA ID]],Patient_details[],4,0)</f>
        <v>M</v>
      </c>
      <c r="E1372" s="27" t="str">
        <f>VLOOKUP(Hospital_details[[#This Row],[PA ID]],Patient_details[],5,0)</f>
        <v>Day-case</v>
      </c>
      <c r="F1372" s="27" t="str">
        <f>VLOOKUP(Hospital_details[[#This Row],[PA ID]],Patient_details[],6,0)</f>
        <v>Carrick-On-Shannon</v>
      </c>
      <c r="G1372" s="33" t="str">
        <f>VLOOKUP(Hospital_details[[#This Row],[PA ID]],Patient_details[],7,0)</f>
        <v>Leitrim</v>
      </c>
      <c r="H1372" s="29" t="str">
        <f>VLOOKUP(Hospital_details[[#This Row],[PA ID]],Patient_details[],9,0)</f>
        <v>Clinical Haematology</v>
      </c>
      <c r="I1372" s="27" t="s">
        <v>2761</v>
      </c>
      <c r="J1372" s="27" t="str">
        <f>VLOOKUP(Hospital_details[[#This Row],[Diagnosis_ID]],Diagnosis_details[],2,0)</f>
        <v>Therapy</v>
      </c>
      <c r="K1372" s="27" t="str">
        <f>VLOOKUP(Hospital_details[[#This Row],[Diagnosis_ID]],Diagnosis_details[],3,0)</f>
        <v>Medical card holders</v>
      </c>
      <c r="L1372" s="29" t="str">
        <f>VLOOKUP(Hospital_details[[#This Row],[Diagnosis_ID]],Diagnosis_details[],4,0)</f>
        <v>Dr Birx</v>
      </c>
      <c r="M1372" s="29" t="str">
        <f>VLOOKUP(Hospital_details[[#This Row],[PA ID]],Patient_details[],10,0)</f>
        <v>folic acid</v>
      </c>
      <c r="N1372" s="29" t="str">
        <f>VLOOKUP(Hospital_details[[#This Row],[PA ID]],Patient_details[],8,0)</f>
        <v>Bacterial infection</v>
      </c>
      <c r="O1372" s="30">
        <f>VLOOKUP(Hospital_details[[#This Row],[PA ID]],Patient_details[],11,0)</f>
        <v>750</v>
      </c>
      <c r="P1372" s="31">
        <f>VLOOKUP(Hospital_details[[#This Row],[PA ID]],Patient_details[],12,0)</f>
        <v>240</v>
      </c>
      <c r="Q1372" s="31">
        <f>VLOOKUP(Hospital_details[[#This Row],[Diagnosis_ID]],Diagnosis_details[],5,0)</f>
        <v>350</v>
      </c>
      <c r="R13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72" s="31">
        <f>Hospital_details[[#This Row],[Hospital Charges]]+Hospital_details[[#This Row],[Price of Treatment]]+Hospital_details[[#This Row],[Consultant Fee]]-Hospital_details[[#This Row],[Discount]]</f>
        <v>1190</v>
      </c>
      <c r="T13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373" spans="1:20" hidden="1">
      <c r="A1373" s="27" t="s">
        <v>2762</v>
      </c>
      <c r="B1373" s="28">
        <f>VLOOKUP(Hospital_details[[#This Row],[PA ID]],Patient_details[],2,0)</f>
        <v>43536</v>
      </c>
      <c r="C1373" s="32">
        <f>VLOOKUP(Hospital_details[[#This Row],[PA ID]],Patient_details[],3,0)</f>
        <v>26</v>
      </c>
      <c r="D1373" s="32" t="str">
        <f>VLOOKUP(Hospital_details[[#This Row],[PA ID]],Patient_details[],4,0)</f>
        <v>M</v>
      </c>
      <c r="E1373" s="27" t="str">
        <f>VLOOKUP(Hospital_details[[#This Row],[PA ID]],Patient_details[],5,0)</f>
        <v>Multiple-occupancy room overnight</v>
      </c>
      <c r="F1373" s="27" t="str">
        <f>VLOOKUP(Hospital_details[[#This Row],[PA ID]],Patient_details[],6,0)</f>
        <v>Longford</v>
      </c>
      <c r="G1373" s="33" t="str">
        <f>VLOOKUP(Hospital_details[[#This Row],[PA ID]],Patient_details[],7,0)</f>
        <v>Cavan</v>
      </c>
      <c r="H1373" s="29" t="str">
        <f>VLOOKUP(Hospital_details[[#This Row],[PA ID]],Patient_details[],9,0)</f>
        <v>Clinical Neurophysiology</v>
      </c>
      <c r="I1373" s="27" t="s">
        <v>2763</v>
      </c>
      <c r="J1373" s="27" t="str">
        <f>VLOOKUP(Hospital_details[[#This Row],[Diagnosis_ID]],Diagnosis_details[],2,0)</f>
        <v>Therapy</v>
      </c>
      <c r="K1373" s="27" t="str">
        <f>VLOOKUP(Hospital_details[[#This Row],[Diagnosis_ID]],Diagnosis_details[],3,0)</f>
        <v>Medical card holders</v>
      </c>
      <c r="L1373" s="29" t="str">
        <f>VLOOKUP(Hospital_details[[#This Row],[Diagnosis_ID]],Diagnosis_details[],4,0)</f>
        <v>Dr Doherty</v>
      </c>
      <c r="M1373" s="29" t="str">
        <f>VLOOKUP(Hospital_details[[#This Row],[PA ID]],Patient_details[],10,0)</f>
        <v>Pamelor</v>
      </c>
      <c r="N1373" s="29" t="str">
        <f>VLOOKUP(Hospital_details[[#This Row],[PA ID]],Patient_details[],8,0)</f>
        <v>Chronic daily headache</v>
      </c>
      <c r="O1373" s="30">
        <f>VLOOKUP(Hospital_details[[#This Row],[PA ID]],Patient_details[],11,0)</f>
        <v>5000</v>
      </c>
      <c r="P1373" s="31">
        <f>VLOOKUP(Hospital_details[[#This Row],[PA ID]],Patient_details[],12,0)</f>
        <v>330</v>
      </c>
      <c r="Q1373" s="31">
        <f>VLOOKUP(Hospital_details[[#This Row],[Diagnosis_ID]],Diagnosis_details[],5,0)</f>
        <v>250</v>
      </c>
      <c r="R13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73" s="31">
        <f>Hospital_details[[#This Row],[Hospital Charges]]+Hospital_details[[#This Row],[Price of Treatment]]+Hospital_details[[#This Row],[Consultant Fee]]-Hospital_details[[#This Row],[Discount]]</f>
        <v>5430</v>
      </c>
      <c r="T13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1629</v>
      </c>
    </row>
    <row r="1374" spans="1:20">
      <c r="A1374" s="27" t="s">
        <v>2764</v>
      </c>
      <c r="B1374" s="28">
        <f>VLOOKUP(Hospital_details[[#This Row],[PA ID]],Patient_details[],2,0)</f>
        <v>42466</v>
      </c>
      <c r="C1374" s="32">
        <f>VLOOKUP(Hospital_details[[#This Row],[PA ID]],Patient_details[],3,0)</f>
        <v>45</v>
      </c>
      <c r="D1374" s="32" t="str">
        <f>VLOOKUP(Hospital_details[[#This Row],[PA ID]],Patient_details[],4,0)</f>
        <v>F</v>
      </c>
      <c r="E1374" s="27" t="str">
        <f>VLOOKUP(Hospital_details[[#This Row],[PA ID]],Patient_details[],5,0)</f>
        <v>Day-case</v>
      </c>
      <c r="F1374" s="27" t="str">
        <f>VLOOKUP(Hospital_details[[#This Row],[PA ID]],Patient_details[],6,0)</f>
        <v>Longford</v>
      </c>
      <c r="G1374" s="33" t="str">
        <f>VLOOKUP(Hospital_details[[#This Row],[PA ID]],Patient_details[],7,0)</f>
        <v>Longford</v>
      </c>
      <c r="H1374" s="29" t="str">
        <f>VLOOKUP(Hospital_details[[#This Row],[PA ID]],Patient_details[],9,0)</f>
        <v>Cardiology</v>
      </c>
      <c r="I1374" s="27" t="s">
        <v>2765</v>
      </c>
      <c r="J1374" s="27" t="str">
        <f>VLOOKUP(Hospital_details[[#This Row],[Diagnosis_ID]],Diagnosis_details[],2,0)</f>
        <v>Therapy</v>
      </c>
      <c r="K1374" s="27" t="str">
        <f>VLOOKUP(Hospital_details[[#This Row],[Diagnosis_ID]],Diagnosis_details[],3,0)</f>
        <v>Medical card holders</v>
      </c>
      <c r="L1374" s="29" t="str">
        <f>VLOOKUP(Hospital_details[[#This Row],[Diagnosis_ID]],Diagnosis_details[],4,0)</f>
        <v>Dr Birx</v>
      </c>
      <c r="M1374" s="29" t="str">
        <f>VLOOKUP(Hospital_details[[#This Row],[PA ID]],Patient_details[],10,0)</f>
        <v>Calcium</v>
      </c>
      <c r="N1374" s="29" t="str">
        <f>VLOOKUP(Hospital_details[[#This Row],[PA ID]],Patient_details[],8,0)</f>
        <v>Cardiovascular disease (CVD)</v>
      </c>
      <c r="O1374" s="30">
        <f>VLOOKUP(Hospital_details[[#This Row],[PA ID]],Patient_details[],11,0)</f>
        <v>750</v>
      </c>
      <c r="P1374" s="31">
        <f>VLOOKUP(Hospital_details[[#This Row],[PA ID]],Patient_details[],12,0)</f>
        <v>160</v>
      </c>
      <c r="Q1374" s="31">
        <f>VLOOKUP(Hospital_details[[#This Row],[Diagnosis_ID]],Diagnosis_details[],5,0)</f>
        <v>350</v>
      </c>
      <c r="R13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74" s="31">
        <f>Hospital_details[[#This Row],[Hospital Charges]]+Hospital_details[[#This Row],[Price of Treatment]]+Hospital_details[[#This Row],[Consultant Fee]]-Hospital_details[[#This Row],[Discount]]</f>
        <v>1110</v>
      </c>
      <c r="T13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375" spans="1:20">
      <c r="A1375" s="27" t="s">
        <v>2766</v>
      </c>
      <c r="B1375" s="28">
        <f>VLOOKUP(Hospital_details[[#This Row],[PA ID]],Patient_details[],2,0)</f>
        <v>42466</v>
      </c>
      <c r="C1375" s="32">
        <f>VLOOKUP(Hospital_details[[#This Row],[PA ID]],Patient_details[],3,0)</f>
        <v>55</v>
      </c>
      <c r="D1375" s="32" t="str">
        <f>VLOOKUP(Hospital_details[[#This Row],[PA ID]],Patient_details[],4,0)</f>
        <v>F</v>
      </c>
      <c r="E1375" s="27" t="str">
        <f>VLOOKUP(Hospital_details[[#This Row],[PA ID]],Patient_details[],5,0)</f>
        <v>Single-occupancy room overnight</v>
      </c>
      <c r="F1375" s="27" t="str">
        <f>VLOOKUP(Hospital_details[[#This Row],[PA ID]],Patient_details[],6,0)</f>
        <v>Monaghan</v>
      </c>
      <c r="G1375" s="33" t="str">
        <f>VLOOKUP(Hospital_details[[#This Row],[PA ID]],Patient_details[],7,0)</f>
        <v>Monaghan</v>
      </c>
      <c r="H1375" s="29" t="str">
        <f>VLOOKUP(Hospital_details[[#This Row],[PA ID]],Patient_details[],9,0)</f>
        <v>Cardiology</v>
      </c>
      <c r="I1375" s="27" t="s">
        <v>2767</v>
      </c>
      <c r="J1375" s="27" t="str">
        <f>VLOOKUP(Hospital_details[[#This Row],[Diagnosis_ID]],Diagnosis_details[],2,0)</f>
        <v>Therapy</v>
      </c>
      <c r="K1375" s="27" t="str">
        <f>VLOOKUP(Hospital_details[[#This Row],[Diagnosis_ID]],Diagnosis_details[],3,0)</f>
        <v>Medical card holders</v>
      </c>
      <c r="L1375" s="29" t="str">
        <f>VLOOKUP(Hospital_details[[#This Row],[Diagnosis_ID]],Diagnosis_details[],4,0)</f>
        <v>Dr Birx</v>
      </c>
      <c r="M1375" s="29" t="str">
        <f>VLOOKUP(Hospital_details[[#This Row],[PA ID]],Patient_details[],10,0)</f>
        <v>Calcium</v>
      </c>
      <c r="N1375" s="29" t="str">
        <f>VLOOKUP(Hospital_details[[#This Row],[PA ID]],Patient_details[],8,0)</f>
        <v>Cardiovascular disease (CVD)</v>
      </c>
      <c r="O1375" s="30">
        <f>VLOOKUP(Hospital_details[[#This Row],[PA ID]],Patient_details[],11,0)</f>
        <v>11000</v>
      </c>
      <c r="P1375" s="31">
        <f>VLOOKUP(Hospital_details[[#This Row],[PA ID]],Patient_details[],12,0)</f>
        <v>320</v>
      </c>
      <c r="Q1375" s="31">
        <f>VLOOKUP(Hospital_details[[#This Row],[Diagnosis_ID]],Diagnosis_details[],5,0)</f>
        <v>350</v>
      </c>
      <c r="R13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75" s="31">
        <f>Hospital_details[[#This Row],[Hospital Charges]]+Hospital_details[[#This Row],[Price of Treatment]]+Hospital_details[[#This Row],[Consultant Fee]]-Hospital_details[[#This Row],[Discount]]</f>
        <v>10570</v>
      </c>
      <c r="T13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1376" spans="1:20">
      <c r="A1376" s="27" t="s">
        <v>2768</v>
      </c>
      <c r="B1376" s="28">
        <f>VLOOKUP(Hospital_details[[#This Row],[PA ID]],Patient_details[],2,0)</f>
        <v>42997</v>
      </c>
      <c r="C1376" s="32">
        <f>VLOOKUP(Hospital_details[[#This Row],[PA ID]],Patient_details[],3,0)</f>
        <v>61</v>
      </c>
      <c r="D1376" s="32" t="str">
        <f>VLOOKUP(Hospital_details[[#This Row],[PA ID]],Patient_details[],4,0)</f>
        <v>F</v>
      </c>
      <c r="E1376" s="27" t="str">
        <f>VLOOKUP(Hospital_details[[#This Row],[PA ID]],Patient_details[],5,0)</f>
        <v>Day-case</v>
      </c>
      <c r="F1376" s="27" t="str">
        <f>VLOOKUP(Hospital_details[[#This Row],[PA ID]],Patient_details[],6,0)</f>
        <v>Birr</v>
      </c>
      <c r="G1376" s="33" t="str">
        <f>VLOOKUP(Hospital_details[[#This Row],[PA ID]],Patient_details[],7,0)</f>
        <v>Offaly</v>
      </c>
      <c r="H1376" s="29" t="str">
        <f>VLOOKUP(Hospital_details[[#This Row],[PA ID]],Patient_details[],9,0)</f>
        <v>Clinical Haematology</v>
      </c>
      <c r="I1376" s="27" t="s">
        <v>2769</v>
      </c>
      <c r="J1376" s="27" t="str">
        <f>VLOOKUP(Hospital_details[[#This Row],[Diagnosis_ID]],Diagnosis_details[],2,0)</f>
        <v>Therapy</v>
      </c>
      <c r="K1376" s="27" t="str">
        <f>VLOOKUP(Hospital_details[[#This Row],[Diagnosis_ID]],Diagnosis_details[],3,0)</f>
        <v>Medical card holders</v>
      </c>
      <c r="L1376" s="29" t="str">
        <f>VLOOKUP(Hospital_details[[#This Row],[Diagnosis_ID]],Diagnosis_details[],4,0)</f>
        <v>Dr Birx</v>
      </c>
      <c r="M1376" s="29" t="str">
        <f>VLOOKUP(Hospital_details[[#This Row],[PA ID]],Patient_details[],10,0)</f>
        <v>antibiotics</v>
      </c>
      <c r="N1376" s="29" t="str">
        <f>VLOOKUP(Hospital_details[[#This Row],[PA ID]],Patient_details[],8,0)</f>
        <v>Bacterial infection</v>
      </c>
      <c r="O1376" s="30">
        <f>VLOOKUP(Hospital_details[[#This Row],[PA ID]],Patient_details[],11,0)</f>
        <v>750</v>
      </c>
      <c r="P1376" s="31">
        <f>VLOOKUP(Hospital_details[[#This Row],[PA ID]],Patient_details[],12,0)</f>
        <v>400</v>
      </c>
      <c r="Q1376" s="31">
        <f>VLOOKUP(Hospital_details[[#This Row],[Diagnosis_ID]],Diagnosis_details[],5,0)</f>
        <v>350</v>
      </c>
      <c r="R13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1376" s="31">
        <f>Hospital_details[[#This Row],[Hospital Charges]]+Hospital_details[[#This Row],[Price of Treatment]]+Hospital_details[[#This Row],[Consultant Fee]]-Hospital_details[[#This Row],[Discount]]</f>
        <v>1440</v>
      </c>
      <c r="T13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432</v>
      </c>
    </row>
    <row r="1377" spans="1:20">
      <c r="A1377" s="27" t="s">
        <v>2770</v>
      </c>
      <c r="B1377" s="28">
        <f>VLOOKUP(Hospital_details[[#This Row],[PA ID]],Patient_details[],2,0)</f>
        <v>42591</v>
      </c>
      <c r="C1377" s="32">
        <f>VLOOKUP(Hospital_details[[#This Row],[PA ID]],Patient_details[],3,0)</f>
        <v>26</v>
      </c>
      <c r="D1377" s="32" t="str">
        <f>VLOOKUP(Hospital_details[[#This Row],[PA ID]],Patient_details[],4,0)</f>
        <v>M</v>
      </c>
      <c r="E1377" s="27" t="str">
        <f>VLOOKUP(Hospital_details[[#This Row],[PA ID]],Patient_details[],5,0)</f>
        <v>Single-occupancy room overnight</v>
      </c>
      <c r="F1377" s="27" t="str">
        <f>VLOOKUP(Hospital_details[[#This Row],[PA ID]],Patient_details[],6,0)</f>
        <v>Monaghan</v>
      </c>
      <c r="G1377" s="33" t="str">
        <f>VLOOKUP(Hospital_details[[#This Row],[PA ID]],Patient_details[],7,0)</f>
        <v>Monaghan</v>
      </c>
      <c r="H1377" s="29" t="str">
        <f>VLOOKUP(Hospital_details[[#This Row],[PA ID]],Patient_details[],9,0)</f>
        <v>Cardiology</v>
      </c>
      <c r="I1377" s="27" t="s">
        <v>2771</v>
      </c>
      <c r="J1377" s="27" t="str">
        <f>VLOOKUP(Hospital_details[[#This Row],[Diagnosis_ID]],Diagnosis_details[],2,0)</f>
        <v>Therapy</v>
      </c>
      <c r="K1377" s="27" t="str">
        <f>VLOOKUP(Hospital_details[[#This Row],[Diagnosis_ID]],Diagnosis_details[],3,0)</f>
        <v>Medical card holders</v>
      </c>
      <c r="L1377" s="29" t="str">
        <f>VLOOKUP(Hospital_details[[#This Row],[Diagnosis_ID]],Diagnosis_details[],4,0)</f>
        <v>Dr Birx</v>
      </c>
      <c r="M1377" s="29" t="str">
        <f>VLOOKUP(Hospital_details[[#This Row],[PA ID]],Patient_details[],10,0)</f>
        <v>Calcium</v>
      </c>
      <c r="N1377" s="29" t="str">
        <f>VLOOKUP(Hospital_details[[#This Row],[PA ID]],Patient_details[],8,0)</f>
        <v>Cardiovascular disease (CVD)</v>
      </c>
      <c r="O1377" s="30">
        <f>VLOOKUP(Hospital_details[[#This Row],[PA ID]],Patient_details[],11,0)</f>
        <v>11000</v>
      </c>
      <c r="P1377" s="31">
        <f>VLOOKUP(Hospital_details[[#This Row],[PA ID]],Patient_details[],12,0)</f>
        <v>240</v>
      </c>
      <c r="Q1377" s="31">
        <f>VLOOKUP(Hospital_details[[#This Row],[Diagnosis_ID]],Diagnosis_details[],5,0)</f>
        <v>350</v>
      </c>
      <c r="R13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77" s="31">
        <f>Hospital_details[[#This Row],[Hospital Charges]]+Hospital_details[[#This Row],[Price of Treatment]]+Hospital_details[[#This Row],[Consultant Fee]]-Hospital_details[[#This Row],[Discount]]</f>
        <v>10490</v>
      </c>
      <c r="T13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378" spans="1:20">
      <c r="A1378" s="27" t="s">
        <v>2772</v>
      </c>
      <c r="B1378" s="28">
        <f>VLOOKUP(Hospital_details[[#This Row],[PA ID]],Patient_details[],2,0)</f>
        <v>42591</v>
      </c>
      <c r="C1378" s="32">
        <f>VLOOKUP(Hospital_details[[#This Row],[PA ID]],Patient_details[],3,0)</f>
        <v>40</v>
      </c>
      <c r="D1378" s="32" t="str">
        <f>VLOOKUP(Hospital_details[[#This Row],[PA ID]],Patient_details[],4,0)</f>
        <v>M</v>
      </c>
      <c r="E1378" s="27" t="str">
        <f>VLOOKUP(Hospital_details[[#This Row],[PA ID]],Patient_details[],5,0)</f>
        <v>Single-occupancy room overnight</v>
      </c>
      <c r="F1378" s="27" t="str">
        <f>VLOOKUP(Hospital_details[[#This Row],[PA ID]],Patient_details[],6,0)</f>
        <v>Dundalk</v>
      </c>
      <c r="G1378" s="33" t="str">
        <f>VLOOKUP(Hospital_details[[#This Row],[PA ID]],Patient_details[],7,0)</f>
        <v>Louth</v>
      </c>
      <c r="H1378" s="29" t="str">
        <f>VLOOKUP(Hospital_details[[#This Row],[PA ID]],Patient_details[],9,0)</f>
        <v>Cardiology</v>
      </c>
      <c r="I1378" s="27" t="s">
        <v>2773</v>
      </c>
      <c r="J1378" s="27" t="str">
        <f>VLOOKUP(Hospital_details[[#This Row],[Diagnosis_ID]],Diagnosis_details[],2,0)</f>
        <v>Therapy</v>
      </c>
      <c r="K1378" s="27" t="str">
        <f>VLOOKUP(Hospital_details[[#This Row],[Diagnosis_ID]],Diagnosis_details[],3,0)</f>
        <v>Medical card holders</v>
      </c>
      <c r="L1378" s="29" t="str">
        <f>VLOOKUP(Hospital_details[[#This Row],[Diagnosis_ID]],Diagnosis_details[],4,0)</f>
        <v>Dr Birx</v>
      </c>
      <c r="M1378" s="29" t="str">
        <f>VLOOKUP(Hospital_details[[#This Row],[PA ID]],Patient_details[],10,0)</f>
        <v>Calcium</v>
      </c>
      <c r="N1378" s="29" t="str">
        <f>VLOOKUP(Hospital_details[[#This Row],[PA ID]],Patient_details[],8,0)</f>
        <v>Cardiovascular disease (CVD)</v>
      </c>
      <c r="O1378" s="30">
        <f>VLOOKUP(Hospital_details[[#This Row],[PA ID]],Patient_details[],11,0)</f>
        <v>11000</v>
      </c>
      <c r="P1378" s="31">
        <f>VLOOKUP(Hospital_details[[#This Row],[PA ID]],Patient_details[],12,0)</f>
        <v>640</v>
      </c>
      <c r="Q1378" s="31">
        <f>VLOOKUP(Hospital_details[[#This Row],[Diagnosis_ID]],Diagnosis_details[],5,0)</f>
        <v>350</v>
      </c>
      <c r="R13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78" s="31">
        <f>Hospital_details[[#This Row],[Hospital Charges]]+Hospital_details[[#This Row],[Price of Treatment]]+Hospital_details[[#This Row],[Consultant Fee]]-Hospital_details[[#This Row],[Discount]]</f>
        <v>10890</v>
      </c>
      <c r="T13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3267</v>
      </c>
    </row>
    <row r="1379" spans="1:20">
      <c r="A1379" s="27" t="s">
        <v>2774</v>
      </c>
      <c r="B1379" s="28">
        <f>VLOOKUP(Hospital_details[[#This Row],[PA ID]],Patient_details[],2,0)</f>
        <v>42591</v>
      </c>
      <c r="C1379" s="32">
        <f>VLOOKUP(Hospital_details[[#This Row],[PA ID]],Patient_details[],3,0)</f>
        <v>38</v>
      </c>
      <c r="D1379" s="32" t="str">
        <f>VLOOKUP(Hospital_details[[#This Row],[PA ID]],Patient_details[],4,0)</f>
        <v>M</v>
      </c>
      <c r="E1379" s="27" t="str">
        <f>VLOOKUP(Hospital_details[[#This Row],[PA ID]],Patient_details[],5,0)</f>
        <v>Single-occupancy room overnight</v>
      </c>
      <c r="F1379" s="27" t="str">
        <f>VLOOKUP(Hospital_details[[#This Row],[PA ID]],Patient_details[],6,0)</f>
        <v>Monaghan</v>
      </c>
      <c r="G1379" s="33" t="str">
        <f>VLOOKUP(Hospital_details[[#This Row],[PA ID]],Patient_details[],7,0)</f>
        <v>Monaghan</v>
      </c>
      <c r="H1379" s="29" t="str">
        <f>VLOOKUP(Hospital_details[[#This Row],[PA ID]],Patient_details[],9,0)</f>
        <v>Cardiology</v>
      </c>
      <c r="I1379" s="27" t="s">
        <v>2775</v>
      </c>
      <c r="J1379" s="27" t="str">
        <f>VLOOKUP(Hospital_details[[#This Row],[Diagnosis_ID]],Diagnosis_details[],2,0)</f>
        <v>Therapy</v>
      </c>
      <c r="K1379" s="27" t="str">
        <f>VLOOKUP(Hospital_details[[#This Row],[Diagnosis_ID]],Diagnosis_details[],3,0)</f>
        <v>Medical card holders</v>
      </c>
      <c r="L1379" s="29" t="str">
        <f>VLOOKUP(Hospital_details[[#This Row],[Diagnosis_ID]],Diagnosis_details[],4,0)</f>
        <v>Dr Birx</v>
      </c>
      <c r="M1379" s="29" t="str">
        <f>VLOOKUP(Hospital_details[[#This Row],[PA ID]],Patient_details[],10,0)</f>
        <v>Calcium</v>
      </c>
      <c r="N1379" s="29" t="str">
        <f>VLOOKUP(Hospital_details[[#This Row],[PA ID]],Patient_details[],8,0)</f>
        <v>Cardiovascular disease (CVD)</v>
      </c>
      <c r="O1379" s="30">
        <f>VLOOKUP(Hospital_details[[#This Row],[PA ID]],Patient_details[],11,0)</f>
        <v>11000</v>
      </c>
      <c r="P1379" s="31">
        <f>VLOOKUP(Hospital_details[[#This Row],[PA ID]],Patient_details[],12,0)</f>
        <v>400</v>
      </c>
      <c r="Q1379" s="31">
        <f>VLOOKUP(Hospital_details[[#This Row],[Diagnosis_ID]],Diagnosis_details[],5,0)</f>
        <v>350</v>
      </c>
      <c r="R13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79" s="31">
        <f>Hospital_details[[#This Row],[Hospital Charges]]+Hospital_details[[#This Row],[Price of Treatment]]+Hospital_details[[#This Row],[Consultant Fee]]-Hospital_details[[#This Row],[Discount]]</f>
        <v>10650</v>
      </c>
      <c r="T13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380" spans="1:20">
      <c r="A1380" s="27" t="s">
        <v>2776</v>
      </c>
      <c r="B1380" s="28">
        <f>VLOOKUP(Hospital_details[[#This Row],[PA ID]],Patient_details[],2,0)</f>
        <v>42591</v>
      </c>
      <c r="C1380" s="32">
        <f>VLOOKUP(Hospital_details[[#This Row],[PA ID]],Patient_details[],3,0)</f>
        <v>32</v>
      </c>
      <c r="D1380" s="32" t="str">
        <f>VLOOKUP(Hospital_details[[#This Row],[PA ID]],Patient_details[],4,0)</f>
        <v>F</v>
      </c>
      <c r="E1380" s="27" t="str">
        <f>VLOOKUP(Hospital_details[[#This Row],[PA ID]],Patient_details[],5,0)</f>
        <v>Multiple-occupancy room overnight</v>
      </c>
      <c r="F1380" s="27" t="str">
        <f>VLOOKUP(Hospital_details[[#This Row],[PA ID]],Patient_details[],6,0)</f>
        <v>Longford</v>
      </c>
      <c r="G1380" s="33" t="str">
        <f>VLOOKUP(Hospital_details[[#This Row],[PA ID]],Patient_details[],7,0)</f>
        <v>Longford</v>
      </c>
      <c r="H1380" s="29" t="str">
        <f>VLOOKUP(Hospital_details[[#This Row],[PA ID]],Patient_details[],9,0)</f>
        <v>Cardiology</v>
      </c>
      <c r="I1380" s="27" t="s">
        <v>2777</v>
      </c>
      <c r="J1380" s="27" t="str">
        <f>VLOOKUP(Hospital_details[[#This Row],[Diagnosis_ID]],Diagnosis_details[],2,0)</f>
        <v>Therapy</v>
      </c>
      <c r="K1380" s="27" t="str">
        <f>VLOOKUP(Hospital_details[[#This Row],[Diagnosis_ID]],Diagnosis_details[],3,0)</f>
        <v>Medical card holders</v>
      </c>
      <c r="L1380" s="29" t="str">
        <f>VLOOKUP(Hospital_details[[#This Row],[Diagnosis_ID]],Diagnosis_details[],4,0)</f>
        <v>Dr Birx</v>
      </c>
      <c r="M1380" s="29" t="str">
        <f>VLOOKUP(Hospital_details[[#This Row],[PA ID]],Patient_details[],10,0)</f>
        <v>Calcium</v>
      </c>
      <c r="N1380" s="29" t="str">
        <f>VLOOKUP(Hospital_details[[#This Row],[PA ID]],Patient_details[],8,0)</f>
        <v>Cardiovascular disease (CVD)</v>
      </c>
      <c r="O1380" s="30">
        <f>VLOOKUP(Hospital_details[[#This Row],[PA ID]],Patient_details[],11,0)</f>
        <v>5000</v>
      </c>
      <c r="P1380" s="31">
        <f>VLOOKUP(Hospital_details[[#This Row],[PA ID]],Patient_details[],12,0)</f>
        <v>400</v>
      </c>
      <c r="Q1380" s="31">
        <f>VLOOKUP(Hospital_details[[#This Row],[Diagnosis_ID]],Diagnosis_details[],5,0)</f>
        <v>350</v>
      </c>
      <c r="R13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380" s="31">
        <f>Hospital_details[[#This Row],[Hospital Charges]]+Hospital_details[[#This Row],[Price of Treatment]]+Hospital_details[[#This Row],[Consultant Fee]]-Hospital_details[[#This Row],[Discount]]</f>
        <v>5250</v>
      </c>
      <c r="T13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381" spans="1:20">
      <c r="A1381" s="27" t="s">
        <v>2778</v>
      </c>
      <c r="B1381" s="28">
        <f>VLOOKUP(Hospital_details[[#This Row],[PA ID]],Patient_details[],2,0)</f>
        <v>42591</v>
      </c>
      <c r="C1381" s="32">
        <f>VLOOKUP(Hospital_details[[#This Row],[PA ID]],Patient_details[],3,0)</f>
        <v>53</v>
      </c>
      <c r="D1381" s="32" t="str">
        <f>VLOOKUP(Hospital_details[[#This Row],[PA ID]],Patient_details[],4,0)</f>
        <v>M</v>
      </c>
      <c r="E1381" s="27" t="str">
        <f>VLOOKUP(Hospital_details[[#This Row],[PA ID]],Patient_details[],5,0)</f>
        <v>Day-case</v>
      </c>
      <c r="F1381" s="27" t="str">
        <f>VLOOKUP(Hospital_details[[#This Row],[PA ID]],Patient_details[],6,0)</f>
        <v>Mullingar</v>
      </c>
      <c r="G1381" s="33" t="str">
        <f>VLOOKUP(Hospital_details[[#This Row],[PA ID]],Patient_details[],7,0)</f>
        <v>Westmeath</v>
      </c>
      <c r="H1381" s="29" t="str">
        <f>VLOOKUP(Hospital_details[[#This Row],[PA ID]],Patient_details[],9,0)</f>
        <v>Cardiology</v>
      </c>
      <c r="I1381" s="27" t="s">
        <v>2779</v>
      </c>
      <c r="J1381" s="27" t="str">
        <f>VLOOKUP(Hospital_details[[#This Row],[Diagnosis_ID]],Diagnosis_details[],2,0)</f>
        <v>Therapy</v>
      </c>
      <c r="K1381" s="27" t="str">
        <f>VLOOKUP(Hospital_details[[#This Row],[Diagnosis_ID]],Diagnosis_details[],3,0)</f>
        <v>Medical card holders</v>
      </c>
      <c r="L1381" s="29" t="str">
        <f>VLOOKUP(Hospital_details[[#This Row],[Diagnosis_ID]],Diagnosis_details[],4,0)</f>
        <v>Dr Birx</v>
      </c>
      <c r="M1381" s="29" t="str">
        <f>VLOOKUP(Hospital_details[[#This Row],[PA ID]],Patient_details[],10,0)</f>
        <v>Calcium</v>
      </c>
      <c r="N1381" s="29" t="str">
        <f>VLOOKUP(Hospital_details[[#This Row],[PA ID]],Patient_details[],8,0)</f>
        <v>Cardiovascular disease (CVD)</v>
      </c>
      <c r="O1381" s="30">
        <f>VLOOKUP(Hospital_details[[#This Row],[PA ID]],Patient_details[],11,0)</f>
        <v>750</v>
      </c>
      <c r="P1381" s="31">
        <f>VLOOKUP(Hospital_details[[#This Row],[PA ID]],Patient_details[],12,0)</f>
        <v>400</v>
      </c>
      <c r="Q1381" s="31">
        <f>VLOOKUP(Hospital_details[[#This Row],[Diagnosis_ID]],Diagnosis_details[],5,0)</f>
        <v>350</v>
      </c>
      <c r="R13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81" s="31">
        <f>Hospital_details[[#This Row],[Hospital Charges]]+Hospital_details[[#This Row],[Price of Treatment]]+Hospital_details[[#This Row],[Consultant Fee]]-Hospital_details[[#This Row],[Discount]]</f>
        <v>1350</v>
      </c>
      <c r="T13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1382" spans="1:20">
      <c r="A1382" s="27" t="s">
        <v>2780</v>
      </c>
      <c r="B1382" s="28">
        <f>VLOOKUP(Hospital_details[[#This Row],[PA ID]],Patient_details[],2,0)</f>
        <v>42591</v>
      </c>
      <c r="C1382" s="32">
        <f>VLOOKUP(Hospital_details[[#This Row],[PA ID]],Patient_details[],3,0)</f>
        <v>52</v>
      </c>
      <c r="D1382" s="32" t="str">
        <f>VLOOKUP(Hospital_details[[#This Row],[PA ID]],Patient_details[],4,0)</f>
        <v>F</v>
      </c>
      <c r="E1382" s="27" t="str">
        <f>VLOOKUP(Hospital_details[[#This Row],[PA ID]],Patient_details[],5,0)</f>
        <v>Single-occupancy room overnight</v>
      </c>
      <c r="F1382" s="27" t="str">
        <f>VLOOKUP(Hospital_details[[#This Row],[PA ID]],Patient_details[],6,0)</f>
        <v>Monaghan</v>
      </c>
      <c r="G1382" s="33" t="str">
        <f>VLOOKUP(Hospital_details[[#This Row],[PA ID]],Patient_details[],7,0)</f>
        <v>Monaghan</v>
      </c>
      <c r="H1382" s="29" t="str">
        <f>VLOOKUP(Hospital_details[[#This Row],[PA ID]],Patient_details[],9,0)</f>
        <v>Cardiology</v>
      </c>
      <c r="I1382" s="27" t="s">
        <v>2781</v>
      </c>
      <c r="J1382" s="27" t="str">
        <f>VLOOKUP(Hospital_details[[#This Row],[Diagnosis_ID]],Diagnosis_details[],2,0)</f>
        <v>Therapy</v>
      </c>
      <c r="K1382" s="27" t="str">
        <f>VLOOKUP(Hospital_details[[#This Row],[Diagnosis_ID]],Diagnosis_details[],3,0)</f>
        <v>Medical card holders</v>
      </c>
      <c r="L1382" s="29" t="str">
        <f>VLOOKUP(Hospital_details[[#This Row],[Diagnosis_ID]],Diagnosis_details[],4,0)</f>
        <v>Dr Birx</v>
      </c>
      <c r="M1382" s="29" t="str">
        <f>VLOOKUP(Hospital_details[[#This Row],[PA ID]],Patient_details[],10,0)</f>
        <v>Calcium</v>
      </c>
      <c r="N1382" s="29" t="str">
        <f>VLOOKUP(Hospital_details[[#This Row],[PA ID]],Patient_details[],8,0)</f>
        <v>Cardiovascular disease (CVD)</v>
      </c>
      <c r="O1382" s="30">
        <f>VLOOKUP(Hospital_details[[#This Row],[PA ID]],Patient_details[],11,0)</f>
        <v>11000</v>
      </c>
      <c r="P1382" s="31">
        <f>VLOOKUP(Hospital_details[[#This Row],[PA ID]],Patient_details[],12,0)</f>
        <v>80</v>
      </c>
      <c r="Q1382" s="31">
        <f>VLOOKUP(Hospital_details[[#This Row],[Diagnosis_ID]],Diagnosis_details[],5,0)</f>
        <v>350</v>
      </c>
      <c r="R13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382" s="31">
        <f>Hospital_details[[#This Row],[Hospital Charges]]+Hospital_details[[#This Row],[Price of Treatment]]+Hospital_details[[#This Row],[Consultant Fee]]-Hospital_details[[#This Row],[Discount]]</f>
        <v>10330</v>
      </c>
      <c r="T13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383" spans="1:20" hidden="1">
      <c r="A1383" s="27" t="s">
        <v>2782</v>
      </c>
      <c r="B1383" s="28">
        <f>VLOOKUP(Hospital_details[[#This Row],[PA ID]],Patient_details[],2,0)</f>
        <v>43352</v>
      </c>
      <c r="C1383" s="32">
        <f>VLOOKUP(Hospital_details[[#This Row],[PA ID]],Patient_details[],3,0)</f>
        <v>29</v>
      </c>
      <c r="D1383" s="32" t="str">
        <f>VLOOKUP(Hospital_details[[#This Row],[PA ID]],Patient_details[],4,0)</f>
        <v>M</v>
      </c>
      <c r="E1383" s="27" t="str">
        <f>VLOOKUP(Hospital_details[[#This Row],[PA ID]],Patient_details[],5,0)</f>
        <v>Single-occupancy room overnight</v>
      </c>
      <c r="F1383" s="27" t="str">
        <f>VLOOKUP(Hospital_details[[#This Row],[PA ID]],Patient_details[],6,0)</f>
        <v>Macroom</v>
      </c>
      <c r="G1383" s="33" t="str">
        <f>VLOOKUP(Hospital_details[[#This Row],[PA ID]],Patient_details[],7,0)</f>
        <v>Cork</v>
      </c>
      <c r="H1383" s="29" t="str">
        <f>VLOOKUP(Hospital_details[[#This Row],[PA ID]],Patient_details[],9,0)</f>
        <v>Clinical Neurophysiology</v>
      </c>
      <c r="I1383" s="27" t="s">
        <v>2783</v>
      </c>
      <c r="J1383" s="27" t="str">
        <f>VLOOKUP(Hospital_details[[#This Row],[Diagnosis_ID]],Diagnosis_details[],2,0)</f>
        <v>Therapy</v>
      </c>
      <c r="K1383" s="27" t="str">
        <f>VLOOKUP(Hospital_details[[#This Row],[Diagnosis_ID]],Diagnosis_details[],3,0)</f>
        <v>Medical card holders</v>
      </c>
      <c r="L1383" s="29" t="str">
        <f>VLOOKUP(Hospital_details[[#This Row],[Diagnosis_ID]],Diagnosis_details[],4,0)</f>
        <v>Dr Doherty</v>
      </c>
      <c r="M1383" s="29" t="str">
        <f>VLOOKUP(Hospital_details[[#This Row],[PA ID]],Patient_details[],10,0)</f>
        <v>Aspirin</v>
      </c>
      <c r="N1383" s="29" t="str">
        <f>VLOOKUP(Hospital_details[[#This Row],[PA ID]],Patient_details[],8,0)</f>
        <v>Chronic daily headache</v>
      </c>
      <c r="O1383" s="30">
        <f>VLOOKUP(Hospital_details[[#This Row],[PA ID]],Patient_details[],11,0)</f>
        <v>11000</v>
      </c>
      <c r="P1383" s="31">
        <f>VLOOKUP(Hospital_details[[#This Row],[PA ID]],Patient_details[],12,0)</f>
        <v>150</v>
      </c>
      <c r="Q1383" s="31">
        <f>VLOOKUP(Hospital_details[[#This Row],[Diagnosis_ID]],Diagnosis_details[],5,0)</f>
        <v>250</v>
      </c>
      <c r="R13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83" s="31">
        <f>Hospital_details[[#This Row],[Hospital Charges]]+Hospital_details[[#This Row],[Price of Treatment]]+Hospital_details[[#This Row],[Consultant Fee]]-Hospital_details[[#This Row],[Discount]]</f>
        <v>11070</v>
      </c>
      <c r="T13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384" spans="1:20" hidden="1">
      <c r="A1384" s="27" t="s">
        <v>2784</v>
      </c>
      <c r="B1384" s="28">
        <f>VLOOKUP(Hospital_details[[#This Row],[PA ID]],Patient_details[],2,0)</f>
        <v>43136</v>
      </c>
      <c r="C1384" s="32">
        <f>VLOOKUP(Hospital_details[[#This Row],[PA ID]],Patient_details[],3,0)</f>
        <v>77</v>
      </c>
      <c r="D1384" s="32" t="str">
        <f>VLOOKUP(Hospital_details[[#This Row],[PA ID]],Patient_details[],4,0)</f>
        <v>M</v>
      </c>
      <c r="E1384" s="27" t="str">
        <f>VLOOKUP(Hospital_details[[#This Row],[PA ID]],Patient_details[],5,0)</f>
        <v>Single-occupancy room overnight</v>
      </c>
      <c r="F1384" s="27" t="str">
        <f>VLOOKUP(Hospital_details[[#This Row],[PA ID]],Patient_details[],6,0)</f>
        <v>Mallow</v>
      </c>
      <c r="G1384" s="33" t="str">
        <f>VLOOKUP(Hospital_details[[#This Row],[PA ID]],Patient_details[],7,0)</f>
        <v>Cork</v>
      </c>
      <c r="H1384" s="29" t="str">
        <f>VLOOKUP(Hospital_details[[#This Row],[PA ID]],Patient_details[],9,0)</f>
        <v>Neurology department</v>
      </c>
      <c r="I1384" s="27" t="s">
        <v>2785</v>
      </c>
      <c r="J1384" s="27" t="str">
        <f>VLOOKUP(Hospital_details[[#This Row],[Diagnosis_ID]],Diagnosis_details[],2,0)</f>
        <v>Therapy</v>
      </c>
      <c r="K1384" s="27" t="str">
        <f>VLOOKUP(Hospital_details[[#This Row],[Diagnosis_ID]],Diagnosis_details[],3,0)</f>
        <v>Medical card holders</v>
      </c>
      <c r="L1384" s="29" t="str">
        <f>VLOOKUP(Hospital_details[[#This Row],[Diagnosis_ID]],Diagnosis_details[],4,0)</f>
        <v>Dr Doherty</v>
      </c>
      <c r="M1384" s="29" t="str">
        <f>VLOOKUP(Hospital_details[[#This Row],[PA ID]],Patient_details[],10,0)</f>
        <v>Exelon</v>
      </c>
      <c r="N1384" s="29" t="str">
        <f>VLOOKUP(Hospital_details[[#This Row],[PA ID]],Patient_details[],8,0)</f>
        <v>Dementia</v>
      </c>
      <c r="O1384" s="30">
        <f>VLOOKUP(Hospital_details[[#This Row],[PA ID]],Patient_details[],11,0)</f>
        <v>11000</v>
      </c>
      <c r="P1384" s="31">
        <f>VLOOKUP(Hospital_details[[#This Row],[PA ID]],Patient_details[],12,0)</f>
        <v>35</v>
      </c>
      <c r="Q1384" s="31">
        <f>VLOOKUP(Hospital_details[[#This Row],[Diagnosis_ID]],Diagnosis_details[],5,0)</f>
        <v>250</v>
      </c>
      <c r="R13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84" s="31">
        <f>Hospital_details[[#This Row],[Hospital Charges]]+Hospital_details[[#This Row],[Price of Treatment]]+Hospital_details[[#This Row],[Consultant Fee]]-Hospital_details[[#This Row],[Discount]]</f>
        <v>10955</v>
      </c>
      <c r="T13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3286.5</v>
      </c>
    </row>
    <row r="1385" spans="1:20" hidden="1">
      <c r="A1385" s="27" t="s">
        <v>2786</v>
      </c>
      <c r="B1385" s="28">
        <f>VLOOKUP(Hospital_details[[#This Row],[PA ID]],Patient_details[],2,0)</f>
        <v>43136</v>
      </c>
      <c r="C1385" s="32">
        <f>VLOOKUP(Hospital_details[[#This Row],[PA ID]],Patient_details[],3,0)</f>
        <v>77</v>
      </c>
      <c r="D1385" s="32" t="str">
        <f>VLOOKUP(Hospital_details[[#This Row],[PA ID]],Patient_details[],4,0)</f>
        <v>M</v>
      </c>
      <c r="E1385" s="27" t="str">
        <f>VLOOKUP(Hospital_details[[#This Row],[PA ID]],Patient_details[],5,0)</f>
        <v>Day-case</v>
      </c>
      <c r="F1385" s="27" t="str">
        <f>VLOOKUP(Hospital_details[[#This Row],[PA ID]],Patient_details[],6,0)</f>
        <v>Boyle</v>
      </c>
      <c r="G1385" s="33" t="str">
        <f>VLOOKUP(Hospital_details[[#This Row],[PA ID]],Patient_details[],7,0)</f>
        <v>Roscommon</v>
      </c>
      <c r="H1385" s="29" t="str">
        <f>VLOOKUP(Hospital_details[[#This Row],[PA ID]],Patient_details[],9,0)</f>
        <v>Neurology department</v>
      </c>
      <c r="I1385" s="27" t="s">
        <v>2787</v>
      </c>
      <c r="J1385" s="27" t="str">
        <f>VLOOKUP(Hospital_details[[#This Row],[Diagnosis_ID]],Diagnosis_details[],2,0)</f>
        <v>Therapy</v>
      </c>
      <c r="K1385" s="27" t="str">
        <f>VLOOKUP(Hospital_details[[#This Row],[Diagnosis_ID]],Diagnosis_details[],3,0)</f>
        <v>Medical card holders</v>
      </c>
      <c r="L1385" s="29" t="str">
        <f>VLOOKUP(Hospital_details[[#This Row],[Diagnosis_ID]],Diagnosis_details[],4,0)</f>
        <v>Dr Doherty</v>
      </c>
      <c r="M1385" s="29" t="str">
        <f>VLOOKUP(Hospital_details[[#This Row],[PA ID]],Patient_details[],10,0)</f>
        <v>Exelon</v>
      </c>
      <c r="N1385" s="29" t="str">
        <f>VLOOKUP(Hospital_details[[#This Row],[PA ID]],Patient_details[],8,0)</f>
        <v>Dementia</v>
      </c>
      <c r="O1385" s="30">
        <f>VLOOKUP(Hospital_details[[#This Row],[PA ID]],Patient_details[],11,0)</f>
        <v>750</v>
      </c>
      <c r="P1385" s="31">
        <f>VLOOKUP(Hospital_details[[#This Row],[PA ID]],Patient_details[],12,0)</f>
        <v>315</v>
      </c>
      <c r="Q1385" s="31">
        <f>VLOOKUP(Hospital_details[[#This Row],[Diagnosis_ID]],Diagnosis_details[],5,0)</f>
        <v>250</v>
      </c>
      <c r="R13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85" s="31">
        <f>Hospital_details[[#This Row],[Hospital Charges]]+Hospital_details[[#This Row],[Price of Treatment]]+Hospital_details[[#This Row],[Consultant Fee]]-Hospital_details[[#This Row],[Discount]]</f>
        <v>1165</v>
      </c>
      <c r="T13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349.5</v>
      </c>
    </row>
    <row r="1386" spans="1:20" hidden="1">
      <c r="A1386" s="27" t="s">
        <v>2788</v>
      </c>
      <c r="B1386" s="28">
        <f>VLOOKUP(Hospital_details[[#This Row],[PA ID]],Patient_details[],2,0)</f>
        <v>43136</v>
      </c>
      <c r="C1386" s="32">
        <f>VLOOKUP(Hospital_details[[#This Row],[PA ID]],Patient_details[],3,0)</f>
        <v>77</v>
      </c>
      <c r="D1386" s="32" t="str">
        <f>VLOOKUP(Hospital_details[[#This Row],[PA ID]],Patient_details[],4,0)</f>
        <v>F</v>
      </c>
      <c r="E1386" s="27" t="str">
        <f>VLOOKUP(Hospital_details[[#This Row],[PA ID]],Patient_details[],5,0)</f>
        <v>Single-occupancy room overnight</v>
      </c>
      <c r="F1386" s="27" t="str">
        <f>VLOOKUP(Hospital_details[[#This Row],[PA ID]],Patient_details[],6,0)</f>
        <v>Tralee</v>
      </c>
      <c r="G1386" s="33" t="str">
        <f>VLOOKUP(Hospital_details[[#This Row],[PA ID]],Patient_details[],7,0)</f>
        <v>Kerry</v>
      </c>
      <c r="H1386" s="29" t="str">
        <f>VLOOKUP(Hospital_details[[#This Row],[PA ID]],Patient_details[],9,0)</f>
        <v>Neurology department</v>
      </c>
      <c r="I1386" s="27" t="s">
        <v>2789</v>
      </c>
      <c r="J1386" s="27" t="str">
        <f>VLOOKUP(Hospital_details[[#This Row],[Diagnosis_ID]],Diagnosis_details[],2,0)</f>
        <v>Surgery</v>
      </c>
      <c r="K1386" s="27" t="str">
        <f>VLOOKUP(Hospital_details[[#This Row],[Diagnosis_ID]],Diagnosis_details[],3,0)</f>
        <v>Medical card holders</v>
      </c>
      <c r="L1386" s="29" t="str">
        <f>VLOOKUP(Hospital_details[[#This Row],[Diagnosis_ID]],Diagnosis_details[],4,0)</f>
        <v>Dr Doherty</v>
      </c>
      <c r="M1386" s="29" t="str">
        <f>VLOOKUP(Hospital_details[[#This Row],[PA ID]],Patient_details[],10,0)</f>
        <v>Exelon</v>
      </c>
      <c r="N1386" s="29" t="str">
        <f>VLOOKUP(Hospital_details[[#This Row],[PA ID]],Patient_details[],8,0)</f>
        <v>Dementia</v>
      </c>
      <c r="O1386" s="30">
        <f>VLOOKUP(Hospital_details[[#This Row],[PA ID]],Patient_details[],11,0)</f>
        <v>11000</v>
      </c>
      <c r="P1386" s="31">
        <f>VLOOKUP(Hospital_details[[#This Row],[PA ID]],Patient_details[],12,0)</f>
        <v>175</v>
      </c>
      <c r="Q1386" s="31">
        <f>VLOOKUP(Hospital_details[[#This Row],[Diagnosis_ID]],Diagnosis_details[],5,0)</f>
        <v>250</v>
      </c>
      <c r="R13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86" s="31">
        <f>Hospital_details[[#This Row],[Hospital Charges]]+Hospital_details[[#This Row],[Price of Treatment]]+Hospital_details[[#This Row],[Consultant Fee]]-Hospital_details[[#This Row],[Discount]]</f>
        <v>11095</v>
      </c>
      <c r="T13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387" spans="1:20" hidden="1">
      <c r="A1387" s="27" t="s">
        <v>2790</v>
      </c>
      <c r="B1387" s="28">
        <f>VLOOKUP(Hospital_details[[#This Row],[PA ID]],Patient_details[],2,0)</f>
        <v>43136</v>
      </c>
      <c r="C1387" s="32">
        <f>VLOOKUP(Hospital_details[[#This Row],[PA ID]],Patient_details[],3,0)</f>
        <v>77</v>
      </c>
      <c r="D1387" s="32" t="str">
        <f>VLOOKUP(Hospital_details[[#This Row],[PA ID]],Patient_details[],4,0)</f>
        <v>M</v>
      </c>
      <c r="E1387" s="27" t="str">
        <f>VLOOKUP(Hospital_details[[#This Row],[PA ID]],Patient_details[],5,0)</f>
        <v>Single-occupancy room overnight</v>
      </c>
      <c r="F1387" s="27" t="str">
        <f>VLOOKUP(Hospital_details[[#This Row],[PA ID]],Patient_details[],6,0)</f>
        <v>Kells</v>
      </c>
      <c r="G1387" s="33" t="str">
        <f>VLOOKUP(Hospital_details[[#This Row],[PA ID]],Patient_details[],7,0)</f>
        <v>Cavan</v>
      </c>
      <c r="H1387" s="29" t="str">
        <f>VLOOKUP(Hospital_details[[#This Row],[PA ID]],Patient_details[],9,0)</f>
        <v>Neurology department</v>
      </c>
      <c r="I1387" s="27" t="s">
        <v>2791</v>
      </c>
      <c r="J1387" s="27" t="str">
        <f>VLOOKUP(Hospital_details[[#This Row],[Diagnosis_ID]],Diagnosis_details[],2,0)</f>
        <v>Therapy</v>
      </c>
      <c r="K1387" s="27" t="str">
        <f>VLOOKUP(Hospital_details[[#This Row],[Diagnosis_ID]],Diagnosis_details[],3,0)</f>
        <v>Medical card holders</v>
      </c>
      <c r="L1387" s="29" t="str">
        <f>VLOOKUP(Hospital_details[[#This Row],[Diagnosis_ID]],Diagnosis_details[],4,0)</f>
        <v>Dr Doherty</v>
      </c>
      <c r="M1387" s="29" t="str">
        <f>VLOOKUP(Hospital_details[[#This Row],[PA ID]],Patient_details[],10,0)</f>
        <v>Aricept</v>
      </c>
      <c r="N1387" s="29" t="str">
        <f>VLOOKUP(Hospital_details[[#This Row],[PA ID]],Patient_details[],8,0)</f>
        <v>Dementia</v>
      </c>
      <c r="O1387" s="30">
        <f>VLOOKUP(Hospital_details[[#This Row],[PA ID]],Patient_details[],11,0)</f>
        <v>11000</v>
      </c>
      <c r="P1387" s="31">
        <f>VLOOKUP(Hospital_details[[#This Row],[PA ID]],Patient_details[],12,0)</f>
        <v>105</v>
      </c>
      <c r="Q1387" s="31">
        <f>VLOOKUP(Hospital_details[[#This Row],[Diagnosis_ID]],Diagnosis_details[],5,0)</f>
        <v>250</v>
      </c>
      <c r="R13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87" s="31">
        <f>Hospital_details[[#This Row],[Hospital Charges]]+Hospital_details[[#This Row],[Price of Treatment]]+Hospital_details[[#This Row],[Consultant Fee]]-Hospital_details[[#This Row],[Discount]]</f>
        <v>11025</v>
      </c>
      <c r="T13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388" spans="1:20" hidden="1">
      <c r="A1388" s="27" t="s">
        <v>2792</v>
      </c>
      <c r="B1388" s="28">
        <f>VLOOKUP(Hospital_details[[#This Row],[PA ID]],Patient_details[],2,0)</f>
        <v>43136</v>
      </c>
      <c r="C1388" s="32">
        <f>VLOOKUP(Hospital_details[[#This Row],[PA ID]],Patient_details[],3,0)</f>
        <v>77</v>
      </c>
      <c r="D1388" s="32" t="str">
        <f>VLOOKUP(Hospital_details[[#This Row],[PA ID]],Patient_details[],4,0)</f>
        <v>M</v>
      </c>
      <c r="E1388" s="27" t="str">
        <f>VLOOKUP(Hospital_details[[#This Row],[PA ID]],Patient_details[],5,0)</f>
        <v>Single-occupancy room overnight</v>
      </c>
      <c r="F1388" s="27" t="str">
        <f>VLOOKUP(Hospital_details[[#This Row],[PA ID]],Patient_details[],6,0)</f>
        <v>Carrick-On-Shannon</v>
      </c>
      <c r="G1388" s="33" t="str">
        <f>VLOOKUP(Hospital_details[[#This Row],[PA ID]],Patient_details[],7,0)</f>
        <v>Leitrim</v>
      </c>
      <c r="H1388" s="29" t="str">
        <f>VLOOKUP(Hospital_details[[#This Row],[PA ID]],Patient_details[],9,0)</f>
        <v>Neurology department</v>
      </c>
      <c r="I1388" s="27" t="s">
        <v>2793</v>
      </c>
      <c r="J1388" s="27" t="str">
        <f>VLOOKUP(Hospital_details[[#This Row],[Diagnosis_ID]],Diagnosis_details[],2,0)</f>
        <v>Therapy</v>
      </c>
      <c r="K1388" s="27" t="str">
        <f>VLOOKUP(Hospital_details[[#This Row],[Diagnosis_ID]],Diagnosis_details[],3,0)</f>
        <v>Medical card holders</v>
      </c>
      <c r="L1388" s="29" t="str">
        <f>VLOOKUP(Hospital_details[[#This Row],[Diagnosis_ID]],Diagnosis_details[],4,0)</f>
        <v>Dr Doherty</v>
      </c>
      <c r="M1388" s="29" t="str">
        <f>VLOOKUP(Hospital_details[[#This Row],[PA ID]],Patient_details[],10,0)</f>
        <v>Aricept</v>
      </c>
      <c r="N1388" s="29" t="str">
        <f>VLOOKUP(Hospital_details[[#This Row],[PA ID]],Patient_details[],8,0)</f>
        <v>Dementia</v>
      </c>
      <c r="O1388" s="30">
        <f>VLOOKUP(Hospital_details[[#This Row],[PA ID]],Patient_details[],11,0)</f>
        <v>11000</v>
      </c>
      <c r="P1388" s="31">
        <f>VLOOKUP(Hospital_details[[#This Row],[PA ID]],Patient_details[],12,0)</f>
        <v>70</v>
      </c>
      <c r="Q1388" s="31">
        <f>VLOOKUP(Hospital_details[[#This Row],[Diagnosis_ID]],Diagnosis_details[],5,0)</f>
        <v>250</v>
      </c>
      <c r="R13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88" s="31">
        <f>Hospital_details[[#This Row],[Hospital Charges]]+Hospital_details[[#This Row],[Price of Treatment]]+Hospital_details[[#This Row],[Consultant Fee]]-Hospital_details[[#This Row],[Discount]]</f>
        <v>10990</v>
      </c>
      <c r="T13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1389" spans="1:20" hidden="1">
      <c r="A1389" s="27" t="s">
        <v>2794</v>
      </c>
      <c r="B1389" s="28">
        <f>VLOOKUP(Hospital_details[[#This Row],[PA ID]],Patient_details[],2,0)</f>
        <v>43136</v>
      </c>
      <c r="C1389" s="32">
        <f>VLOOKUP(Hospital_details[[#This Row],[PA ID]],Patient_details[],3,0)</f>
        <v>77</v>
      </c>
      <c r="D1389" s="32" t="str">
        <f>VLOOKUP(Hospital_details[[#This Row],[PA ID]],Patient_details[],4,0)</f>
        <v>F</v>
      </c>
      <c r="E1389" s="27" t="str">
        <f>VLOOKUP(Hospital_details[[#This Row],[PA ID]],Patient_details[],5,0)</f>
        <v>Day-case</v>
      </c>
      <c r="F1389" s="27" t="str">
        <f>VLOOKUP(Hospital_details[[#This Row],[PA ID]],Patient_details[],6,0)</f>
        <v>Carrick-On-Shannon</v>
      </c>
      <c r="G1389" s="33" t="str">
        <f>VLOOKUP(Hospital_details[[#This Row],[PA ID]],Patient_details[],7,0)</f>
        <v>Leitrim</v>
      </c>
      <c r="H1389" s="29" t="str">
        <f>VLOOKUP(Hospital_details[[#This Row],[PA ID]],Patient_details[],9,0)</f>
        <v>Neurology department</v>
      </c>
      <c r="I1389" s="27" t="s">
        <v>2795</v>
      </c>
      <c r="J1389" s="27" t="str">
        <f>VLOOKUP(Hospital_details[[#This Row],[Diagnosis_ID]],Diagnosis_details[],2,0)</f>
        <v>Therapy</v>
      </c>
      <c r="K1389" s="27" t="str">
        <f>VLOOKUP(Hospital_details[[#This Row],[Diagnosis_ID]],Diagnosis_details[],3,0)</f>
        <v>Medical card holders</v>
      </c>
      <c r="L1389" s="29" t="str">
        <f>VLOOKUP(Hospital_details[[#This Row],[Diagnosis_ID]],Diagnosis_details[],4,0)</f>
        <v>Dr Doherty</v>
      </c>
      <c r="M1389" s="29" t="str">
        <f>VLOOKUP(Hospital_details[[#This Row],[PA ID]],Patient_details[],10,0)</f>
        <v>Exelon</v>
      </c>
      <c r="N1389" s="29" t="str">
        <f>VLOOKUP(Hospital_details[[#This Row],[PA ID]],Patient_details[],8,0)</f>
        <v>Dementia</v>
      </c>
      <c r="O1389" s="30">
        <f>VLOOKUP(Hospital_details[[#This Row],[PA ID]],Patient_details[],11,0)</f>
        <v>750</v>
      </c>
      <c r="P1389" s="31">
        <f>VLOOKUP(Hospital_details[[#This Row],[PA ID]],Patient_details[],12,0)</f>
        <v>70</v>
      </c>
      <c r="Q1389" s="31">
        <f>VLOOKUP(Hospital_details[[#This Row],[Diagnosis_ID]],Diagnosis_details[],5,0)</f>
        <v>250</v>
      </c>
      <c r="R13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89" s="31">
        <f>Hospital_details[[#This Row],[Hospital Charges]]+Hospital_details[[#This Row],[Price of Treatment]]+Hospital_details[[#This Row],[Consultant Fee]]-Hospital_details[[#This Row],[Discount]]</f>
        <v>920</v>
      </c>
      <c r="T13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1390" spans="1:20" hidden="1">
      <c r="A1390" s="27" t="s">
        <v>2796</v>
      </c>
      <c r="B1390" s="28">
        <f>VLOOKUP(Hospital_details[[#This Row],[PA ID]],Patient_details[],2,0)</f>
        <v>43136</v>
      </c>
      <c r="C1390" s="32">
        <f>VLOOKUP(Hospital_details[[#This Row],[PA ID]],Patient_details[],3,0)</f>
        <v>77</v>
      </c>
      <c r="D1390" s="32" t="str">
        <f>VLOOKUP(Hospital_details[[#This Row],[PA ID]],Patient_details[],4,0)</f>
        <v>F</v>
      </c>
      <c r="E1390" s="27" t="str">
        <f>VLOOKUP(Hospital_details[[#This Row],[PA ID]],Patient_details[],5,0)</f>
        <v>Single-occupancy room overnight</v>
      </c>
      <c r="F1390" s="27" t="str">
        <f>VLOOKUP(Hospital_details[[#This Row],[PA ID]],Patient_details[],6,0)</f>
        <v>Monaghan</v>
      </c>
      <c r="G1390" s="33" t="str">
        <f>VLOOKUP(Hospital_details[[#This Row],[PA ID]],Patient_details[],7,0)</f>
        <v>Monaghan</v>
      </c>
      <c r="H1390" s="29" t="str">
        <f>VLOOKUP(Hospital_details[[#This Row],[PA ID]],Patient_details[],9,0)</f>
        <v>Neurology department</v>
      </c>
      <c r="I1390" s="27" t="s">
        <v>2797</v>
      </c>
      <c r="J1390" s="27" t="str">
        <f>VLOOKUP(Hospital_details[[#This Row],[Diagnosis_ID]],Diagnosis_details[],2,0)</f>
        <v>Therapy</v>
      </c>
      <c r="K1390" s="27" t="str">
        <f>VLOOKUP(Hospital_details[[#This Row],[Diagnosis_ID]],Diagnosis_details[],3,0)</f>
        <v>Medical card holders</v>
      </c>
      <c r="L1390" s="29" t="str">
        <f>VLOOKUP(Hospital_details[[#This Row],[Diagnosis_ID]],Diagnosis_details[],4,0)</f>
        <v>Dr Doherty</v>
      </c>
      <c r="M1390" s="29" t="str">
        <f>VLOOKUP(Hospital_details[[#This Row],[PA ID]],Patient_details[],10,0)</f>
        <v>memantine</v>
      </c>
      <c r="N1390" s="29" t="str">
        <f>VLOOKUP(Hospital_details[[#This Row],[PA ID]],Patient_details[],8,0)</f>
        <v>Dementia</v>
      </c>
      <c r="O1390" s="30">
        <f>VLOOKUP(Hospital_details[[#This Row],[PA ID]],Patient_details[],11,0)</f>
        <v>11000</v>
      </c>
      <c r="P1390" s="31">
        <f>VLOOKUP(Hospital_details[[#This Row],[PA ID]],Patient_details[],12,0)</f>
        <v>105</v>
      </c>
      <c r="Q1390" s="31">
        <f>VLOOKUP(Hospital_details[[#This Row],[Diagnosis_ID]],Diagnosis_details[],5,0)</f>
        <v>250</v>
      </c>
      <c r="R13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90" s="31">
        <f>Hospital_details[[#This Row],[Hospital Charges]]+Hospital_details[[#This Row],[Price of Treatment]]+Hospital_details[[#This Row],[Consultant Fee]]-Hospital_details[[#This Row],[Discount]]</f>
        <v>11025</v>
      </c>
      <c r="T13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391" spans="1:20" hidden="1">
      <c r="A1391" s="27" t="s">
        <v>2798</v>
      </c>
      <c r="B1391" s="28">
        <f>VLOOKUP(Hospital_details[[#This Row],[PA ID]],Patient_details[],2,0)</f>
        <v>43136</v>
      </c>
      <c r="C1391" s="32">
        <f>VLOOKUP(Hospital_details[[#This Row],[PA ID]],Patient_details[],3,0)</f>
        <v>77</v>
      </c>
      <c r="D1391" s="32" t="str">
        <f>VLOOKUP(Hospital_details[[#This Row],[PA ID]],Patient_details[],4,0)</f>
        <v>F</v>
      </c>
      <c r="E1391" s="27" t="str">
        <f>VLOOKUP(Hospital_details[[#This Row],[PA ID]],Patient_details[],5,0)</f>
        <v>Day-case</v>
      </c>
      <c r="F1391" s="27" t="str">
        <f>VLOOKUP(Hospital_details[[#This Row],[PA ID]],Patient_details[],6,0)</f>
        <v>Monaghan</v>
      </c>
      <c r="G1391" s="33" t="str">
        <f>VLOOKUP(Hospital_details[[#This Row],[PA ID]],Patient_details[],7,0)</f>
        <v>Monaghan</v>
      </c>
      <c r="H1391" s="29" t="str">
        <f>VLOOKUP(Hospital_details[[#This Row],[PA ID]],Patient_details[],9,0)</f>
        <v>Neurology department</v>
      </c>
      <c r="I1391" s="27" t="s">
        <v>2799</v>
      </c>
      <c r="J1391" s="27" t="str">
        <f>VLOOKUP(Hospital_details[[#This Row],[Diagnosis_ID]],Diagnosis_details[],2,0)</f>
        <v>Therapy</v>
      </c>
      <c r="K1391" s="27" t="str">
        <f>VLOOKUP(Hospital_details[[#This Row],[Diagnosis_ID]],Diagnosis_details[],3,0)</f>
        <v>Medical card holders</v>
      </c>
      <c r="L1391" s="29" t="str">
        <f>VLOOKUP(Hospital_details[[#This Row],[Diagnosis_ID]],Diagnosis_details[],4,0)</f>
        <v>Dr Doherty</v>
      </c>
      <c r="M1391" s="29" t="str">
        <f>VLOOKUP(Hospital_details[[#This Row],[PA ID]],Patient_details[],10,0)</f>
        <v>memantine</v>
      </c>
      <c r="N1391" s="29" t="str">
        <f>VLOOKUP(Hospital_details[[#This Row],[PA ID]],Patient_details[],8,0)</f>
        <v>Dementia</v>
      </c>
      <c r="O1391" s="30">
        <f>VLOOKUP(Hospital_details[[#This Row],[PA ID]],Patient_details[],11,0)</f>
        <v>750</v>
      </c>
      <c r="P1391" s="31">
        <f>VLOOKUP(Hospital_details[[#This Row],[PA ID]],Patient_details[],12,0)</f>
        <v>105</v>
      </c>
      <c r="Q1391" s="31">
        <f>VLOOKUP(Hospital_details[[#This Row],[Diagnosis_ID]],Diagnosis_details[],5,0)</f>
        <v>250</v>
      </c>
      <c r="R13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91" s="31">
        <f>Hospital_details[[#This Row],[Hospital Charges]]+Hospital_details[[#This Row],[Price of Treatment]]+Hospital_details[[#This Row],[Consultant Fee]]-Hospital_details[[#This Row],[Discount]]</f>
        <v>955</v>
      </c>
      <c r="T13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286.5</v>
      </c>
    </row>
    <row r="1392" spans="1:20" hidden="1">
      <c r="A1392" s="27" t="s">
        <v>2800</v>
      </c>
      <c r="B1392" s="28">
        <f>VLOOKUP(Hospital_details[[#This Row],[PA ID]],Patient_details[],2,0)</f>
        <v>43136</v>
      </c>
      <c r="C1392" s="32">
        <f>VLOOKUP(Hospital_details[[#This Row],[PA ID]],Patient_details[],3,0)</f>
        <v>77</v>
      </c>
      <c r="D1392" s="32" t="str">
        <f>VLOOKUP(Hospital_details[[#This Row],[PA ID]],Patient_details[],4,0)</f>
        <v>M</v>
      </c>
      <c r="E1392" s="27" t="str">
        <f>VLOOKUP(Hospital_details[[#This Row],[PA ID]],Patient_details[],5,0)</f>
        <v>Single-occupancy room overnight</v>
      </c>
      <c r="F1392" s="27" t="str">
        <f>VLOOKUP(Hospital_details[[#This Row],[PA ID]],Patient_details[],6,0)</f>
        <v>Carrickmacross</v>
      </c>
      <c r="G1392" s="33" t="str">
        <f>VLOOKUP(Hospital_details[[#This Row],[PA ID]],Patient_details[],7,0)</f>
        <v>Monaghan</v>
      </c>
      <c r="H1392" s="29" t="str">
        <f>VLOOKUP(Hospital_details[[#This Row],[PA ID]],Patient_details[],9,0)</f>
        <v>Neurology department</v>
      </c>
      <c r="I1392" s="27" t="s">
        <v>2801</v>
      </c>
      <c r="J1392" s="27" t="str">
        <f>VLOOKUP(Hospital_details[[#This Row],[Diagnosis_ID]],Diagnosis_details[],2,0)</f>
        <v>Therapy</v>
      </c>
      <c r="K1392" s="27" t="str">
        <f>VLOOKUP(Hospital_details[[#This Row],[Diagnosis_ID]],Diagnosis_details[],3,0)</f>
        <v>Medical card holders</v>
      </c>
      <c r="L1392" s="29" t="str">
        <f>VLOOKUP(Hospital_details[[#This Row],[Diagnosis_ID]],Diagnosis_details[],4,0)</f>
        <v>Dr Doherty</v>
      </c>
      <c r="M1392" s="29" t="str">
        <f>VLOOKUP(Hospital_details[[#This Row],[PA ID]],Patient_details[],10,0)</f>
        <v>Exelon</v>
      </c>
      <c r="N1392" s="29" t="str">
        <f>VLOOKUP(Hospital_details[[#This Row],[PA ID]],Patient_details[],8,0)</f>
        <v>Dementia</v>
      </c>
      <c r="O1392" s="30">
        <f>VLOOKUP(Hospital_details[[#This Row],[PA ID]],Patient_details[],11,0)</f>
        <v>11000</v>
      </c>
      <c r="P1392" s="31">
        <f>VLOOKUP(Hospital_details[[#This Row],[PA ID]],Patient_details[],12,0)</f>
        <v>105</v>
      </c>
      <c r="Q1392" s="31">
        <f>VLOOKUP(Hospital_details[[#This Row],[Diagnosis_ID]],Diagnosis_details[],5,0)</f>
        <v>250</v>
      </c>
      <c r="R13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92" s="31">
        <f>Hospital_details[[#This Row],[Hospital Charges]]+Hospital_details[[#This Row],[Price of Treatment]]+Hospital_details[[#This Row],[Consultant Fee]]-Hospital_details[[#This Row],[Discount]]</f>
        <v>11025</v>
      </c>
      <c r="T13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393" spans="1:20" hidden="1">
      <c r="A1393" s="27" t="s">
        <v>2802</v>
      </c>
      <c r="B1393" s="28">
        <f>VLOOKUP(Hospital_details[[#This Row],[PA ID]],Patient_details[],2,0)</f>
        <v>43136</v>
      </c>
      <c r="C1393" s="32">
        <f>VLOOKUP(Hospital_details[[#This Row],[PA ID]],Patient_details[],3,0)</f>
        <v>77</v>
      </c>
      <c r="D1393" s="32" t="str">
        <f>VLOOKUP(Hospital_details[[#This Row],[PA ID]],Patient_details[],4,0)</f>
        <v>F</v>
      </c>
      <c r="E1393" s="27" t="str">
        <f>VLOOKUP(Hospital_details[[#This Row],[PA ID]],Patient_details[],5,0)</f>
        <v>Day-case</v>
      </c>
      <c r="F1393" s="27" t="str">
        <f>VLOOKUP(Hospital_details[[#This Row],[PA ID]],Patient_details[],6,0)</f>
        <v>Roscommon</v>
      </c>
      <c r="G1393" s="33" t="str">
        <f>VLOOKUP(Hospital_details[[#This Row],[PA ID]],Patient_details[],7,0)</f>
        <v>Roscommon</v>
      </c>
      <c r="H1393" s="29" t="str">
        <f>VLOOKUP(Hospital_details[[#This Row],[PA ID]],Patient_details[],9,0)</f>
        <v>Neurology department</v>
      </c>
      <c r="I1393" s="27" t="s">
        <v>2803</v>
      </c>
      <c r="J1393" s="27" t="str">
        <f>VLOOKUP(Hospital_details[[#This Row],[Diagnosis_ID]],Diagnosis_details[],2,0)</f>
        <v>Therapy</v>
      </c>
      <c r="K1393" s="27" t="str">
        <f>VLOOKUP(Hospital_details[[#This Row],[Diagnosis_ID]],Diagnosis_details[],3,0)</f>
        <v>Medical card holders</v>
      </c>
      <c r="L1393" s="29" t="str">
        <f>VLOOKUP(Hospital_details[[#This Row],[Diagnosis_ID]],Diagnosis_details[],4,0)</f>
        <v>Dr Doherty</v>
      </c>
      <c r="M1393" s="29" t="str">
        <f>VLOOKUP(Hospital_details[[#This Row],[PA ID]],Patient_details[],10,0)</f>
        <v>Exelon</v>
      </c>
      <c r="N1393" s="29" t="str">
        <f>VLOOKUP(Hospital_details[[#This Row],[PA ID]],Patient_details[],8,0)</f>
        <v>Dementia</v>
      </c>
      <c r="O1393" s="30">
        <f>VLOOKUP(Hospital_details[[#This Row],[PA ID]],Patient_details[],11,0)</f>
        <v>750</v>
      </c>
      <c r="P1393" s="31">
        <f>VLOOKUP(Hospital_details[[#This Row],[PA ID]],Patient_details[],12,0)</f>
        <v>105</v>
      </c>
      <c r="Q1393" s="31">
        <f>VLOOKUP(Hospital_details[[#This Row],[Diagnosis_ID]],Diagnosis_details[],5,0)</f>
        <v>250</v>
      </c>
      <c r="R13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93" s="31">
        <f>Hospital_details[[#This Row],[Hospital Charges]]+Hospital_details[[#This Row],[Price of Treatment]]+Hospital_details[[#This Row],[Consultant Fee]]-Hospital_details[[#This Row],[Discount]]</f>
        <v>955</v>
      </c>
      <c r="T13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286.5</v>
      </c>
    </row>
    <row r="1394" spans="1:20" hidden="1">
      <c r="A1394" s="27" t="s">
        <v>2804</v>
      </c>
      <c r="B1394" s="28">
        <f>VLOOKUP(Hospital_details[[#This Row],[PA ID]],Patient_details[],2,0)</f>
        <v>43136</v>
      </c>
      <c r="C1394" s="32">
        <f>VLOOKUP(Hospital_details[[#This Row],[PA ID]],Patient_details[],3,0)</f>
        <v>77</v>
      </c>
      <c r="D1394" s="32" t="str">
        <f>VLOOKUP(Hospital_details[[#This Row],[PA ID]],Patient_details[],4,0)</f>
        <v>F</v>
      </c>
      <c r="E1394" s="27" t="str">
        <f>VLOOKUP(Hospital_details[[#This Row],[PA ID]],Patient_details[],5,0)</f>
        <v>Single-occupancy room overnight</v>
      </c>
      <c r="F1394" s="27" t="str">
        <f>VLOOKUP(Hospital_details[[#This Row],[PA ID]],Patient_details[],6,0)</f>
        <v>Athlone</v>
      </c>
      <c r="G1394" s="33" t="str">
        <f>VLOOKUP(Hospital_details[[#This Row],[PA ID]],Patient_details[],7,0)</f>
        <v>Westmeath</v>
      </c>
      <c r="H1394" s="29" t="str">
        <f>VLOOKUP(Hospital_details[[#This Row],[PA ID]],Patient_details[],9,0)</f>
        <v>Neurology department</v>
      </c>
      <c r="I1394" s="27" t="s">
        <v>2805</v>
      </c>
      <c r="J1394" s="27" t="str">
        <f>VLOOKUP(Hospital_details[[#This Row],[Diagnosis_ID]],Diagnosis_details[],2,0)</f>
        <v>Therapy</v>
      </c>
      <c r="K1394" s="27" t="str">
        <f>VLOOKUP(Hospital_details[[#This Row],[Diagnosis_ID]],Diagnosis_details[],3,0)</f>
        <v>Medical card holders</v>
      </c>
      <c r="L1394" s="29" t="str">
        <f>VLOOKUP(Hospital_details[[#This Row],[Diagnosis_ID]],Diagnosis_details[],4,0)</f>
        <v>Dr Doherty</v>
      </c>
      <c r="M1394" s="29" t="str">
        <f>VLOOKUP(Hospital_details[[#This Row],[PA ID]],Patient_details[],10,0)</f>
        <v>Exelon</v>
      </c>
      <c r="N1394" s="29" t="str">
        <f>VLOOKUP(Hospital_details[[#This Row],[PA ID]],Patient_details[],8,0)</f>
        <v>Dementia</v>
      </c>
      <c r="O1394" s="30">
        <f>VLOOKUP(Hospital_details[[#This Row],[PA ID]],Patient_details[],11,0)</f>
        <v>11000</v>
      </c>
      <c r="P1394" s="31">
        <f>VLOOKUP(Hospital_details[[#This Row],[PA ID]],Patient_details[],12,0)</f>
        <v>245</v>
      </c>
      <c r="Q1394" s="31">
        <f>VLOOKUP(Hospital_details[[#This Row],[Diagnosis_ID]],Diagnosis_details[],5,0)</f>
        <v>250</v>
      </c>
      <c r="R13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94" s="31">
        <f>Hospital_details[[#This Row],[Hospital Charges]]+Hospital_details[[#This Row],[Price of Treatment]]+Hospital_details[[#This Row],[Consultant Fee]]-Hospital_details[[#This Row],[Discount]]</f>
        <v>11165</v>
      </c>
      <c r="T13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1395" spans="1:20" hidden="1">
      <c r="A1395" s="27" t="s">
        <v>2806</v>
      </c>
      <c r="B1395" s="28">
        <f>VLOOKUP(Hospital_details[[#This Row],[PA ID]],Patient_details[],2,0)</f>
        <v>43650</v>
      </c>
      <c r="C1395" s="32">
        <f>VLOOKUP(Hospital_details[[#This Row],[PA ID]],Patient_details[],3,0)</f>
        <v>39</v>
      </c>
      <c r="D1395" s="32" t="str">
        <f>VLOOKUP(Hospital_details[[#This Row],[PA ID]],Patient_details[],4,0)</f>
        <v>M</v>
      </c>
      <c r="E1395" s="27" t="str">
        <f>VLOOKUP(Hospital_details[[#This Row],[PA ID]],Patient_details[],5,0)</f>
        <v>Single-occupancy room overnight</v>
      </c>
      <c r="F1395" s="27" t="str">
        <f>VLOOKUP(Hospital_details[[#This Row],[PA ID]],Patient_details[],6,0)</f>
        <v>Cavan</v>
      </c>
      <c r="G1395" s="33" t="str">
        <f>VLOOKUP(Hospital_details[[#This Row],[PA ID]],Patient_details[],7,0)</f>
        <v>Cavan</v>
      </c>
      <c r="H1395" s="29" t="str">
        <f>VLOOKUP(Hospital_details[[#This Row],[PA ID]],Patient_details[],9,0)</f>
        <v>Clinical Research Centre</v>
      </c>
      <c r="I1395" s="27" t="s">
        <v>2807</v>
      </c>
      <c r="J1395" s="27" t="str">
        <f>VLOOKUP(Hospital_details[[#This Row],[Diagnosis_ID]],Diagnosis_details[],2,0)</f>
        <v>Therapy</v>
      </c>
      <c r="K1395" s="27" t="str">
        <f>VLOOKUP(Hospital_details[[#This Row],[Diagnosis_ID]],Diagnosis_details[],3,0)</f>
        <v>Medical card holders</v>
      </c>
      <c r="L1395" s="29" t="str">
        <f>VLOOKUP(Hospital_details[[#This Row],[Diagnosis_ID]],Diagnosis_details[],4,0)</f>
        <v>Dr Fauci</v>
      </c>
      <c r="M1395" s="29" t="str">
        <f>VLOOKUP(Hospital_details[[#This Row],[PA ID]],Patient_details[],10,0)</f>
        <v>Calcium</v>
      </c>
      <c r="N1395" s="29" t="str">
        <f>VLOOKUP(Hospital_details[[#This Row],[PA ID]],Patient_details[],8,0)</f>
        <v>Parkinson's disease</v>
      </c>
      <c r="O1395" s="30">
        <f>VLOOKUP(Hospital_details[[#This Row],[PA ID]],Patient_details[],11,0)</f>
        <v>11000</v>
      </c>
      <c r="P1395" s="31">
        <f>VLOOKUP(Hospital_details[[#This Row],[PA ID]],Patient_details[],12,0)</f>
        <v>105</v>
      </c>
      <c r="Q1395" s="31">
        <f>VLOOKUP(Hospital_details[[#This Row],[Diagnosis_ID]],Diagnosis_details[],5,0)</f>
        <v>320</v>
      </c>
      <c r="R13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95" s="31">
        <f>Hospital_details[[#This Row],[Hospital Charges]]+Hospital_details[[#This Row],[Price of Treatment]]+Hospital_details[[#This Row],[Consultant Fee]]-Hospital_details[[#This Row],[Discount]]</f>
        <v>11095</v>
      </c>
      <c r="T13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396" spans="1:20" hidden="1">
      <c r="A1396" s="27" t="s">
        <v>2808</v>
      </c>
      <c r="B1396" s="28">
        <f>VLOOKUP(Hospital_details[[#This Row],[PA ID]],Patient_details[],2,0)</f>
        <v>43752</v>
      </c>
      <c r="C1396" s="32">
        <f>VLOOKUP(Hospital_details[[#This Row],[PA ID]],Patient_details[],3,0)</f>
        <v>64</v>
      </c>
      <c r="D1396" s="32" t="str">
        <f>VLOOKUP(Hospital_details[[#This Row],[PA ID]],Patient_details[],4,0)</f>
        <v>M</v>
      </c>
      <c r="E1396" s="27" t="str">
        <f>VLOOKUP(Hospital_details[[#This Row],[PA ID]],Patient_details[],5,0)</f>
        <v>Multiple-occupancy room overnight</v>
      </c>
      <c r="F1396" s="27" t="str">
        <f>VLOOKUP(Hospital_details[[#This Row],[PA ID]],Patient_details[],6,0)</f>
        <v>Tralee</v>
      </c>
      <c r="G1396" s="33" t="str">
        <f>VLOOKUP(Hospital_details[[#This Row],[PA ID]],Patient_details[],7,0)</f>
        <v>Kerry</v>
      </c>
      <c r="H1396" s="29" t="str">
        <f>VLOOKUP(Hospital_details[[#This Row],[PA ID]],Patient_details[],9,0)</f>
        <v>Anaesthesia, Intensive Care and Pain Medicine</v>
      </c>
      <c r="I1396" s="27" t="s">
        <v>2809</v>
      </c>
      <c r="J1396" s="27" t="str">
        <f>VLOOKUP(Hospital_details[[#This Row],[Diagnosis_ID]],Diagnosis_details[],2,0)</f>
        <v>Therapy</v>
      </c>
      <c r="K1396" s="27" t="str">
        <f>VLOOKUP(Hospital_details[[#This Row],[Diagnosis_ID]],Diagnosis_details[],3,0)</f>
        <v>Medical card holders</v>
      </c>
      <c r="L1396" s="29" t="str">
        <f>VLOOKUP(Hospital_details[[#This Row],[Diagnosis_ID]],Diagnosis_details[],4,0)</f>
        <v>Dr Fauci</v>
      </c>
      <c r="M1396" s="29" t="str">
        <f>VLOOKUP(Hospital_details[[#This Row],[PA ID]],Patient_details[],10,0)</f>
        <v>Aspirin</v>
      </c>
      <c r="N1396" s="29" t="str">
        <f>VLOOKUP(Hospital_details[[#This Row],[PA ID]],Patient_details[],8,0)</f>
        <v>Myocardial ischemia</v>
      </c>
      <c r="O1396" s="30">
        <f>VLOOKUP(Hospital_details[[#This Row],[PA ID]],Patient_details[],11,0)</f>
        <v>5000</v>
      </c>
      <c r="P1396" s="31">
        <f>VLOOKUP(Hospital_details[[#This Row],[PA ID]],Patient_details[],12,0)</f>
        <v>250</v>
      </c>
      <c r="Q1396" s="31">
        <f>VLOOKUP(Hospital_details[[#This Row],[Diagnosis_ID]],Diagnosis_details[],5,0)</f>
        <v>320</v>
      </c>
      <c r="R13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396" s="31">
        <f>Hospital_details[[#This Row],[Hospital Charges]]+Hospital_details[[#This Row],[Price of Treatment]]+Hospital_details[[#This Row],[Consultant Fee]]-Hospital_details[[#This Row],[Discount]]</f>
        <v>5420</v>
      </c>
      <c r="T13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1626</v>
      </c>
    </row>
    <row r="1397" spans="1:20" hidden="1">
      <c r="A1397" s="27" t="s">
        <v>2810</v>
      </c>
      <c r="B1397" s="28">
        <f>VLOOKUP(Hospital_details[[#This Row],[PA ID]],Patient_details[],2,0)</f>
        <v>43752</v>
      </c>
      <c r="C1397" s="32">
        <f>VLOOKUP(Hospital_details[[#This Row],[PA ID]],Patient_details[],3,0)</f>
        <v>37</v>
      </c>
      <c r="D1397" s="32" t="str">
        <f>VLOOKUP(Hospital_details[[#This Row],[PA ID]],Patient_details[],4,0)</f>
        <v>F</v>
      </c>
      <c r="E1397" s="27" t="str">
        <f>VLOOKUP(Hospital_details[[#This Row],[PA ID]],Patient_details[],5,0)</f>
        <v>Single-occupancy room overnight</v>
      </c>
      <c r="F1397" s="27" t="str">
        <f>VLOOKUP(Hospital_details[[#This Row],[PA ID]],Patient_details[],6,0)</f>
        <v>Longford</v>
      </c>
      <c r="G1397" s="33" t="str">
        <f>VLOOKUP(Hospital_details[[#This Row],[PA ID]],Patient_details[],7,0)</f>
        <v>Longford</v>
      </c>
      <c r="H1397" s="29" t="str">
        <f>VLOOKUP(Hospital_details[[#This Row],[PA ID]],Patient_details[],9,0)</f>
        <v>Anaesthesia, Intensive Care and Pain Medicine</v>
      </c>
      <c r="I1397" s="27" t="s">
        <v>2811</v>
      </c>
      <c r="J1397" s="27" t="str">
        <f>VLOOKUP(Hospital_details[[#This Row],[Diagnosis_ID]],Diagnosis_details[],2,0)</f>
        <v>Therapy</v>
      </c>
      <c r="K1397" s="27" t="str">
        <f>VLOOKUP(Hospital_details[[#This Row],[Diagnosis_ID]],Diagnosis_details[],3,0)</f>
        <v>Medical card holders</v>
      </c>
      <c r="L1397" s="29" t="str">
        <f>VLOOKUP(Hospital_details[[#This Row],[Diagnosis_ID]],Diagnosis_details[],4,0)</f>
        <v>Dr Fauci</v>
      </c>
      <c r="M1397" s="29" t="str">
        <f>VLOOKUP(Hospital_details[[#This Row],[PA ID]],Patient_details[],10,0)</f>
        <v>Aspirin</v>
      </c>
      <c r="N1397" s="29" t="str">
        <f>VLOOKUP(Hospital_details[[#This Row],[PA ID]],Patient_details[],8,0)</f>
        <v>Myocardial ischemia</v>
      </c>
      <c r="O1397" s="30">
        <f>VLOOKUP(Hospital_details[[#This Row],[PA ID]],Patient_details[],11,0)</f>
        <v>11000</v>
      </c>
      <c r="P1397" s="31">
        <f>VLOOKUP(Hospital_details[[#This Row],[PA ID]],Patient_details[],12,0)</f>
        <v>150</v>
      </c>
      <c r="Q1397" s="31">
        <f>VLOOKUP(Hospital_details[[#This Row],[Diagnosis_ID]],Diagnosis_details[],5,0)</f>
        <v>320</v>
      </c>
      <c r="R13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397" s="31">
        <f>Hospital_details[[#This Row],[Hospital Charges]]+Hospital_details[[#This Row],[Price of Treatment]]+Hospital_details[[#This Row],[Consultant Fee]]-Hospital_details[[#This Row],[Discount]]</f>
        <v>11140</v>
      </c>
      <c r="T13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398" spans="1:20">
      <c r="A1398" s="27" t="s">
        <v>2812</v>
      </c>
      <c r="B1398" s="28">
        <f>VLOOKUP(Hospital_details[[#This Row],[PA ID]],Patient_details[],2,0)</f>
        <v>43430</v>
      </c>
      <c r="C1398" s="32">
        <f>VLOOKUP(Hospital_details[[#This Row],[PA ID]],Patient_details[],3,0)</f>
        <v>34</v>
      </c>
      <c r="D1398" s="32" t="str">
        <f>VLOOKUP(Hospital_details[[#This Row],[PA ID]],Patient_details[],4,0)</f>
        <v>M</v>
      </c>
      <c r="E1398" s="27" t="str">
        <f>VLOOKUP(Hospital_details[[#This Row],[PA ID]],Patient_details[],5,0)</f>
        <v>Multiple-occupancy room overnight</v>
      </c>
      <c r="F1398" s="27" t="str">
        <f>VLOOKUP(Hospital_details[[#This Row],[PA ID]],Patient_details[],6,0)</f>
        <v>Kells</v>
      </c>
      <c r="G1398" s="33" t="str">
        <f>VLOOKUP(Hospital_details[[#This Row],[PA ID]],Patient_details[],7,0)</f>
        <v>Cavan</v>
      </c>
      <c r="H1398" s="29" t="str">
        <f>VLOOKUP(Hospital_details[[#This Row],[PA ID]],Patient_details[],9,0)</f>
        <v>Surgery</v>
      </c>
      <c r="I1398" s="27" t="s">
        <v>2813</v>
      </c>
      <c r="J1398" s="27" t="str">
        <f>VLOOKUP(Hospital_details[[#This Row],[Diagnosis_ID]],Diagnosis_details[],2,0)</f>
        <v>Therapy</v>
      </c>
      <c r="K1398" s="27" t="str">
        <f>VLOOKUP(Hospital_details[[#This Row],[Diagnosis_ID]],Diagnosis_details[],3,0)</f>
        <v>Medical card holders</v>
      </c>
      <c r="L1398" s="29" t="str">
        <f>VLOOKUP(Hospital_details[[#This Row],[Diagnosis_ID]],Diagnosis_details[],4,0)</f>
        <v>Dr Birx</v>
      </c>
      <c r="M1398" s="29" t="str">
        <f>VLOOKUP(Hospital_details[[#This Row],[PA ID]],Patient_details[],10,0)</f>
        <v>Calcium</v>
      </c>
      <c r="N1398" s="29" t="str">
        <f>VLOOKUP(Hospital_details[[#This Row],[PA ID]],Patient_details[],8,0)</f>
        <v>Orthopaedic</v>
      </c>
      <c r="O1398" s="30">
        <f>VLOOKUP(Hospital_details[[#This Row],[PA ID]],Patient_details[],11,0)</f>
        <v>8000</v>
      </c>
      <c r="P1398" s="31">
        <f>VLOOKUP(Hospital_details[[#This Row],[PA ID]],Patient_details[],12,0)</f>
        <v>440</v>
      </c>
      <c r="Q1398" s="31">
        <f>VLOOKUP(Hospital_details[[#This Row],[Diagnosis_ID]],Diagnosis_details[],5,0)</f>
        <v>350</v>
      </c>
      <c r="R13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398" s="31">
        <f>Hospital_details[[#This Row],[Hospital Charges]]+Hospital_details[[#This Row],[Price of Treatment]]+Hospital_details[[#This Row],[Consultant Fee]]-Hospital_details[[#This Row],[Discount]]</f>
        <v>7990</v>
      </c>
      <c r="T13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2397</v>
      </c>
    </row>
    <row r="1399" spans="1:20">
      <c r="A1399" s="27" t="s">
        <v>2814</v>
      </c>
      <c r="B1399" s="28">
        <f>VLOOKUP(Hospital_details[[#This Row],[PA ID]],Patient_details[],2,0)</f>
        <v>43430</v>
      </c>
      <c r="C1399" s="32">
        <f>VLOOKUP(Hospital_details[[#This Row],[PA ID]],Patient_details[],3,0)</f>
        <v>46</v>
      </c>
      <c r="D1399" s="32" t="str">
        <f>VLOOKUP(Hospital_details[[#This Row],[PA ID]],Patient_details[],4,0)</f>
        <v>M</v>
      </c>
      <c r="E1399" s="27" t="str">
        <f>VLOOKUP(Hospital_details[[#This Row],[PA ID]],Patient_details[],5,0)</f>
        <v>Single-occupancy room overnight</v>
      </c>
      <c r="F1399" s="27" t="str">
        <f>VLOOKUP(Hospital_details[[#This Row],[PA ID]],Patient_details[],6,0)</f>
        <v>Mitchelstown</v>
      </c>
      <c r="G1399" s="33" t="str">
        <f>VLOOKUP(Hospital_details[[#This Row],[PA ID]],Patient_details[],7,0)</f>
        <v>Cork</v>
      </c>
      <c r="H1399" s="29" t="str">
        <f>VLOOKUP(Hospital_details[[#This Row],[PA ID]],Patient_details[],9,0)</f>
        <v>Surgery</v>
      </c>
      <c r="I1399" s="27" t="s">
        <v>2815</v>
      </c>
      <c r="J1399" s="27" t="str">
        <f>VLOOKUP(Hospital_details[[#This Row],[Diagnosis_ID]],Diagnosis_details[],2,0)</f>
        <v>Surgery</v>
      </c>
      <c r="K1399" s="27" t="str">
        <f>VLOOKUP(Hospital_details[[#This Row],[Diagnosis_ID]],Diagnosis_details[],3,0)</f>
        <v>Medical card holders</v>
      </c>
      <c r="L1399" s="29" t="str">
        <f>VLOOKUP(Hospital_details[[#This Row],[Diagnosis_ID]],Diagnosis_details[],4,0)</f>
        <v>Dr Birx</v>
      </c>
      <c r="M1399" s="29" t="str">
        <f>VLOOKUP(Hospital_details[[#This Row],[PA ID]],Patient_details[],10,0)</f>
        <v>Calcium</v>
      </c>
      <c r="N1399" s="29" t="str">
        <f>VLOOKUP(Hospital_details[[#This Row],[PA ID]],Patient_details[],8,0)</f>
        <v>Orthopaedic</v>
      </c>
      <c r="O1399" s="30">
        <f>VLOOKUP(Hospital_details[[#This Row],[PA ID]],Patient_details[],11,0)</f>
        <v>28000</v>
      </c>
      <c r="P1399" s="31">
        <f>VLOOKUP(Hospital_details[[#This Row],[PA ID]],Patient_details[],12,0)</f>
        <v>220</v>
      </c>
      <c r="Q1399" s="31">
        <f>VLOOKUP(Hospital_details[[#This Row],[Diagnosis_ID]],Diagnosis_details[],5,0)</f>
        <v>350</v>
      </c>
      <c r="R13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399" s="31">
        <f>Hospital_details[[#This Row],[Hospital Charges]]+Hospital_details[[#This Row],[Price of Treatment]]+Hospital_details[[#This Row],[Consultant Fee]]-Hospital_details[[#This Row],[Discount]]</f>
        <v>25770</v>
      </c>
      <c r="T13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400" spans="1:20">
      <c r="A1400" s="27" t="s">
        <v>2816</v>
      </c>
      <c r="B1400" s="28">
        <f>VLOOKUP(Hospital_details[[#This Row],[PA ID]],Patient_details[],2,0)</f>
        <v>43430</v>
      </c>
      <c r="C1400" s="32">
        <f>VLOOKUP(Hospital_details[[#This Row],[PA ID]],Patient_details[],3,0)</f>
        <v>65</v>
      </c>
      <c r="D1400" s="32" t="str">
        <f>VLOOKUP(Hospital_details[[#This Row],[PA ID]],Patient_details[],4,0)</f>
        <v>F</v>
      </c>
      <c r="E1400" s="27" t="str">
        <f>VLOOKUP(Hospital_details[[#This Row],[PA ID]],Patient_details[],5,0)</f>
        <v>Single-occupancy room overnight</v>
      </c>
      <c r="F1400" s="27" t="str">
        <f>VLOOKUP(Hospital_details[[#This Row],[PA ID]],Patient_details[],6,0)</f>
        <v>Macroom</v>
      </c>
      <c r="G1400" s="33" t="str">
        <f>VLOOKUP(Hospital_details[[#This Row],[PA ID]],Patient_details[],7,0)</f>
        <v>Cork</v>
      </c>
      <c r="H1400" s="29" t="str">
        <f>VLOOKUP(Hospital_details[[#This Row],[PA ID]],Patient_details[],9,0)</f>
        <v>Surgery</v>
      </c>
      <c r="I1400" s="27" t="s">
        <v>2817</v>
      </c>
      <c r="J1400" s="27" t="str">
        <f>VLOOKUP(Hospital_details[[#This Row],[Diagnosis_ID]],Diagnosis_details[],2,0)</f>
        <v>Surgery</v>
      </c>
      <c r="K1400" s="27" t="str">
        <f>VLOOKUP(Hospital_details[[#This Row],[Diagnosis_ID]],Diagnosis_details[],3,0)</f>
        <v>Medical card holders</v>
      </c>
      <c r="L1400" s="29" t="str">
        <f>VLOOKUP(Hospital_details[[#This Row],[Diagnosis_ID]],Diagnosis_details[],4,0)</f>
        <v>Dr Birx</v>
      </c>
      <c r="M1400" s="29" t="str">
        <f>VLOOKUP(Hospital_details[[#This Row],[PA ID]],Patient_details[],10,0)</f>
        <v>Acetaminophen</v>
      </c>
      <c r="N1400" s="29" t="str">
        <f>VLOOKUP(Hospital_details[[#This Row],[PA ID]],Patient_details[],8,0)</f>
        <v>Orthopaedic</v>
      </c>
      <c r="O1400" s="30">
        <f>VLOOKUP(Hospital_details[[#This Row],[PA ID]],Patient_details[],11,0)</f>
        <v>28000</v>
      </c>
      <c r="P1400" s="31">
        <f>VLOOKUP(Hospital_details[[#This Row],[PA ID]],Patient_details[],12,0)</f>
        <v>440</v>
      </c>
      <c r="Q1400" s="31">
        <f>VLOOKUP(Hospital_details[[#This Row],[Diagnosis_ID]],Diagnosis_details[],5,0)</f>
        <v>350</v>
      </c>
      <c r="R14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00" s="31">
        <f>Hospital_details[[#This Row],[Hospital Charges]]+Hospital_details[[#This Row],[Price of Treatment]]+Hospital_details[[#This Row],[Consultant Fee]]-Hospital_details[[#This Row],[Discount]]</f>
        <v>25990</v>
      </c>
      <c r="T14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1401" spans="1:20">
      <c r="A1401" s="27" t="s">
        <v>2818</v>
      </c>
      <c r="B1401" s="28">
        <f>VLOOKUP(Hospital_details[[#This Row],[PA ID]],Patient_details[],2,0)</f>
        <v>43430</v>
      </c>
      <c r="C1401" s="32">
        <f>VLOOKUP(Hospital_details[[#This Row],[PA ID]],Patient_details[],3,0)</f>
        <v>36</v>
      </c>
      <c r="D1401" s="32" t="str">
        <f>VLOOKUP(Hospital_details[[#This Row],[PA ID]],Patient_details[],4,0)</f>
        <v>M</v>
      </c>
      <c r="E1401" s="27" t="str">
        <f>VLOOKUP(Hospital_details[[#This Row],[PA ID]],Patient_details[],5,0)</f>
        <v>Single-occupancy room overnight</v>
      </c>
      <c r="F1401" s="27" t="str">
        <f>VLOOKUP(Hospital_details[[#This Row],[PA ID]],Patient_details[],6,0)</f>
        <v>Killarney</v>
      </c>
      <c r="G1401" s="33" t="str">
        <f>VLOOKUP(Hospital_details[[#This Row],[PA ID]],Patient_details[],7,0)</f>
        <v>Kerry</v>
      </c>
      <c r="H1401" s="29" t="str">
        <f>VLOOKUP(Hospital_details[[#This Row],[PA ID]],Patient_details[],9,0)</f>
        <v>Surgery</v>
      </c>
      <c r="I1401" s="27" t="s">
        <v>2819</v>
      </c>
      <c r="J1401" s="27" t="str">
        <f>VLOOKUP(Hospital_details[[#This Row],[Diagnosis_ID]],Diagnosis_details[],2,0)</f>
        <v>Surgery</v>
      </c>
      <c r="K1401" s="27" t="str">
        <f>VLOOKUP(Hospital_details[[#This Row],[Diagnosis_ID]],Diagnosis_details[],3,0)</f>
        <v>Medical card holders</v>
      </c>
      <c r="L1401" s="29" t="str">
        <f>VLOOKUP(Hospital_details[[#This Row],[Diagnosis_ID]],Diagnosis_details[],4,0)</f>
        <v>Dr Birx</v>
      </c>
      <c r="M1401" s="29" t="str">
        <f>VLOOKUP(Hospital_details[[#This Row],[PA ID]],Patient_details[],10,0)</f>
        <v>Calcium</v>
      </c>
      <c r="N1401" s="29" t="str">
        <f>VLOOKUP(Hospital_details[[#This Row],[PA ID]],Patient_details[],8,0)</f>
        <v>Orthopaedic</v>
      </c>
      <c r="O1401" s="30">
        <f>VLOOKUP(Hospital_details[[#This Row],[PA ID]],Patient_details[],11,0)</f>
        <v>28000</v>
      </c>
      <c r="P1401" s="31">
        <f>VLOOKUP(Hospital_details[[#This Row],[PA ID]],Patient_details[],12,0)</f>
        <v>110</v>
      </c>
      <c r="Q1401" s="31">
        <f>VLOOKUP(Hospital_details[[#This Row],[Diagnosis_ID]],Diagnosis_details[],5,0)</f>
        <v>350</v>
      </c>
      <c r="R14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01" s="31">
        <f>Hospital_details[[#This Row],[Hospital Charges]]+Hospital_details[[#This Row],[Price of Treatment]]+Hospital_details[[#This Row],[Consultant Fee]]-Hospital_details[[#This Row],[Discount]]</f>
        <v>25660</v>
      </c>
      <c r="T14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1402" spans="1:20" hidden="1">
      <c r="A1402" s="27" t="s">
        <v>2820</v>
      </c>
      <c r="B1402" s="28">
        <f>VLOOKUP(Hospital_details[[#This Row],[PA ID]],Patient_details[],2,0)</f>
        <v>43409</v>
      </c>
      <c r="C1402" s="32">
        <f>VLOOKUP(Hospital_details[[#This Row],[PA ID]],Patient_details[],3,0)</f>
        <v>35</v>
      </c>
      <c r="D1402" s="32" t="str">
        <f>VLOOKUP(Hospital_details[[#This Row],[PA ID]],Patient_details[],4,0)</f>
        <v>F</v>
      </c>
      <c r="E1402" s="27" t="str">
        <f>VLOOKUP(Hospital_details[[#This Row],[PA ID]],Patient_details[],5,0)</f>
        <v>Multiple-occupancy room overnight</v>
      </c>
      <c r="F1402" s="27" t="str">
        <f>VLOOKUP(Hospital_details[[#This Row],[PA ID]],Patient_details[],6,0)</f>
        <v>Castlerea</v>
      </c>
      <c r="G1402" s="33" t="str">
        <f>VLOOKUP(Hospital_details[[#This Row],[PA ID]],Patient_details[],7,0)</f>
        <v>Roscommon</v>
      </c>
      <c r="H1402" s="29" t="str">
        <f>VLOOKUP(Hospital_details[[#This Row],[PA ID]],Patient_details[],9,0)</f>
        <v>Clinical Neurophysiology</v>
      </c>
      <c r="I1402" s="27" t="s">
        <v>2821</v>
      </c>
      <c r="J1402" s="27" t="str">
        <f>VLOOKUP(Hospital_details[[#This Row],[Diagnosis_ID]],Diagnosis_details[],2,0)</f>
        <v>Therapy</v>
      </c>
      <c r="K1402" s="27" t="str">
        <f>VLOOKUP(Hospital_details[[#This Row],[Diagnosis_ID]],Diagnosis_details[],3,0)</f>
        <v>Medical card holders</v>
      </c>
      <c r="L1402" s="29" t="str">
        <f>VLOOKUP(Hospital_details[[#This Row],[Diagnosis_ID]],Diagnosis_details[],4,0)</f>
        <v>Dr Doherty</v>
      </c>
      <c r="M1402" s="29" t="str">
        <f>VLOOKUP(Hospital_details[[#This Row],[PA ID]],Patient_details[],10,0)</f>
        <v>Pamelor</v>
      </c>
      <c r="N1402" s="29" t="str">
        <f>VLOOKUP(Hospital_details[[#This Row],[PA ID]],Patient_details[],8,0)</f>
        <v>Chronic daily headache</v>
      </c>
      <c r="O1402" s="30">
        <f>VLOOKUP(Hospital_details[[#This Row],[PA ID]],Patient_details[],11,0)</f>
        <v>5000</v>
      </c>
      <c r="P1402" s="31">
        <f>VLOOKUP(Hospital_details[[#This Row],[PA ID]],Patient_details[],12,0)</f>
        <v>70</v>
      </c>
      <c r="Q1402" s="31">
        <f>VLOOKUP(Hospital_details[[#This Row],[Diagnosis_ID]],Diagnosis_details[],5,0)</f>
        <v>250</v>
      </c>
      <c r="R14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02" s="31">
        <f>Hospital_details[[#This Row],[Hospital Charges]]+Hospital_details[[#This Row],[Price of Treatment]]+Hospital_details[[#This Row],[Consultant Fee]]-Hospital_details[[#This Row],[Discount]]</f>
        <v>5170</v>
      </c>
      <c r="T14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1551</v>
      </c>
    </row>
    <row r="1403" spans="1:20" hidden="1">
      <c r="A1403" s="27" t="s">
        <v>2822</v>
      </c>
      <c r="B1403" s="28">
        <f>VLOOKUP(Hospital_details[[#This Row],[PA ID]],Patient_details[],2,0)</f>
        <v>43409</v>
      </c>
      <c r="C1403" s="32">
        <f>VLOOKUP(Hospital_details[[#This Row],[PA ID]],Patient_details[],3,0)</f>
        <v>49</v>
      </c>
      <c r="D1403" s="32" t="str">
        <f>VLOOKUP(Hospital_details[[#This Row],[PA ID]],Patient_details[],4,0)</f>
        <v>M</v>
      </c>
      <c r="E1403" s="27" t="str">
        <f>VLOOKUP(Hospital_details[[#This Row],[PA ID]],Patient_details[],5,0)</f>
        <v>Day-case</v>
      </c>
      <c r="F1403" s="27" t="str">
        <f>VLOOKUP(Hospital_details[[#This Row],[PA ID]],Patient_details[],6,0)</f>
        <v>Midleton</v>
      </c>
      <c r="G1403" s="33" t="str">
        <f>VLOOKUP(Hospital_details[[#This Row],[PA ID]],Patient_details[],7,0)</f>
        <v>Cork</v>
      </c>
      <c r="H1403" s="29" t="str">
        <f>VLOOKUP(Hospital_details[[#This Row],[PA ID]],Patient_details[],9,0)</f>
        <v>Clinical Neurophysiology</v>
      </c>
      <c r="I1403" s="27" t="s">
        <v>2823</v>
      </c>
      <c r="J1403" s="27" t="str">
        <f>VLOOKUP(Hospital_details[[#This Row],[Diagnosis_ID]],Diagnosis_details[],2,0)</f>
        <v>Therapy</v>
      </c>
      <c r="K1403" s="27" t="str">
        <f>VLOOKUP(Hospital_details[[#This Row],[Diagnosis_ID]],Diagnosis_details[],3,0)</f>
        <v>Medical card holders</v>
      </c>
      <c r="L1403" s="29" t="str">
        <f>VLOOKUP(Hospital_details[[#This Row],[Diagnosis_ID]],Diagnosis_details[],4,0)</f>
        <v>Dr Doherty</v>
      </c>
      <c r="M1403" s="29" t="str">
        <f>VLOOKUP(Hospital_details[[#This Row],[PA ID]],Patient_details[],10,0)</f>
        <v>Calcium</v>
      </c>
      <c r="N1403" s="29" t="str">
        <f>VLOOKUP(Hospital_details[[#This Row],[PA ID]],Patient_details[],8,0)</f>
        <v>Chronic daily headache</v>
      </c>
      <c r="O1403" s="30">
        <f>VLOOKUP(Hospital_details[[#This Row],[PA ID]],Patient_details[],11,0)</f>
        <v>750</v>
      </c>
      <c r="P1403" s="31">
        <f>VLOOKUP(Hospital_details[[#This Row],[PA ID]],Patient_details[],12,0)</f>
        <v>105</v>
      </c>
      <c r="Q1403" s="31">
        <f>VLOOKUP(Hospital_details[[#This Row],[Diagnosis_ID]],Diagnosis_details[],5,0)</f>
        <v>250</v>
      </c>
      <c r="R14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03" s="31">
        <f>Hospital_details[[#This Row],[Hospital Charges]]+Hospital_details[[#This Row],[Price of Treatment]]+Hospital_details[[#This Row],[Consultant Fee]]-Hospital_details[[#This Row],[Discount]]</f>
        <v>955</v>
      </c>
      <c r="T14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286.5</v>
      </c>
    </row>
    <row r="1404" spans="1:20" hidden="1">
      <c r="A1404" s="27" t="s">
        <v>2824</v>
      </c>
      <c r="B1404" s="28">
        <f>VLOOKUP(Hospital_details[[#This Row],[PA ID]],Patient_details[],2,0)</f>
        <v>43215</v>
      </c>
      <c r="C1404" s="32">
        <f>VLOOKUP(Hospital_details[[#This Row],[PA ID]],Patient_details[],3,0)</f>
        <v>46</v>
      </c>
      <c r="D1404" s="32" t="str">
        <f>VLOOKUP(Hospital_details[[#This Row],[PA ID]],Patient_details[],4,0)</f>
        <v>F</v>
      </c>
      <c r="E1404" s="27" t="str">
        <f>VLOOKUP(Hospital_details[[#This Row],[PA ID]],Patient_details[],5,0)</f>
        <v>Single-occupancy room overnight</v>
      </c>
      <c r="F1404" s="27" t="str">
        <f>VLOOKUP(Hospital_details[[#This Row],[PA ID]],Patient_details[],6,0)</f>
        <v>Midleton</v>
      </c>
      <c r="G1404" s="33" t="str">
        <f>VLOOKUP(Hospital_details[[#This Row],[PA ID]],Patient_details[],7,0)</f>
        <v>Cork</v>
      </c>
      <c r="H1404" s="29" t="str">
        <f>VLOOKUP(Hospital_details[[#This Row],[PA ID]],Patient_details[],9,0)</f>
        <v>Clinical Neurophysiology</v>
      </c>
      <c r="I1404" s="27" t="s">
        <v>2825</v>
      </c>
      <c r="J1404" s="27" t="str">
        <f>VLOOKUP(Hospital_details[[#This Row],[Diagnosis_ID]],Diagnosis_details[],2,0)</f>
        <v>Therapy</v>
      </c>
      <c r="K1404" s="27" t="str">
        <f>VLOOKUP(Hospital_details[[#This Row],[Diagnosis_ID]],Diagnosis_details[],3,0)</f>
        <v>Medical card holders</v>
      </c>
      <c r="L1404" s="29" t="str">
        <f>VLOOKUP(Hospital_details[[#This Row],[Diagnosis_ID]],Diagnosis_details[],4,0)</f>
        <v>Dr Doherty</v>
      </c>
      <c r="M1404" s="29" t="str">
        <f>VLOOKUP(Hospital_details[[#This Row],[PA ID]],Patient_details[],10,0)</f>
        <v>Aspirin</v>
      </c>
      <c r="N1404" s="29" t="str">
        <f>VLOOKUP(Hospital_details[[#This Row],[PA ID]],Patient_details[],8,0)</f>
        <v>Chronic daily headache</v>
      </c>
      <c r="O1404" s="30">
        <f>VLOOKUP(Hospital_details[[#This Row],[PA ID]],Patient_details[],11,0)</f>
        <v>11000</v>
      </c>
      <c r="P1404" s="31">
        <f>VLOOKUP(Hospital_details[[#This Row],[PA ID]],Patient_details[],12,0)</f>
        <v>220</v>
      </c>
      <c r="Q1404" s="31">
        <f>VLOOKUP(Hospital_details[[#This Row],[Diagnosis_ID]],Diagnosis_details[],5,0)</f>
        <v>250</v>
      </c>
      <c r="R14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04" s="31">
        <f>Hospital_details[[#This Row],[Hospital Charges]]+Hospital_details[[#This Row],[Price of Treatment]]+Hospital_details[[#This Row],[Consultant Fee]]-Hospital_details[[#This Row],[Discount]]</f>
        <v>11140</v>
      </c>
      <c r="T14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405" spans="1:20" hidden="1">
      <c r="A1405" s="27" t="s">
        <v>2826</v>
      </c>
      <c r="B1405" s="28">
        <f>VLOOKUP(Hospital_details[[#This Row],[PA ID]],Patient_details[],2,0)</f>
        <v>43215</v>
      </c>
      <c r="C1405" s="32">
        <f>VLOOKUP(Hospital_details[[#This Row],[PA ID]],Patient_details[],3,0)</f>
        <v>26</v>
      </c>
      <c r="D1405" s="32" t="str">
        <f>VLOOKUP(Hospital_details[[#This Row],[PA ID]],Patient_details[],4,0)</f>
        <v>M</v>
      </c>
      <c r="E1405" s="27" t="str">
        <f>VLOOKUP(Hospital_details[[#This Row],[PA ID]],Patient_details[],5,0)</f>
        <v>Day-case</v>
      </c>
      <c r="F1405" s="27" t="str">
        <f>VLOOKUP(Hospital_details[[#This Row],[PA ID]],Patient_details[],6,0)</f>
        <v>Letterkenny</v>
      </c>
      <c r="G1405" s="33" t="str">
        <f>VLOOKUP(Hospital_details[[#This Row],[PA ID]],Patient_details[],7,0)</f>
        <v>Donegal</v>
      </c>
      <c r="H1405" s="29" t="str">
        <f>VLOOKUP(Hospital_details[[#This Row],[PA ID]],Patient_details[],9,0)</f>
        <v>Clinical Neurophysiology</v>
      </c>
      <c r="I1405" s="27" t="s">
        <v>2827</v>
      </c>
      <c r="J1405" s="27" t="str">
        <f>VLOOKUP(Hospital_details[[#This Row],[Diagnosis_ID]],Diagnosis_details[],2,0)</f>
        <v>Therapy</v>
      </c>
      <c r="K1405" s="27" t="str">
        <f>VLOOKUP(Hospital_details[[#This Row],[Diagnosis_ID]],Diagnosis_details[],3,0)</f>
        <v>Medical card holders</v>
      </c>
      <c r="L1405" s="29" t="str">
        <f>VLOOKUP(Hospital_details[[#This Row],[Diagnosis_ID]],Diagnosis_details[],4,0)</f>
        <v>Dr Doherty</v>
      </c>
      <c r="M1405" s="29" t="str">
        <f>VLOOKUP(Hospital_details[[#This Row],[PA ID]],Patient_details[],10,0)</f>
        <v>Calcium</v>
      </c>
      <c r="N1405" s="29" t="str">
        <f>VLOOKUP(Hospital_details[[#This Row],[PA ID]],Patient_details[],8,0)</f>
        <v>Chronic daily headache</v>
      </c>
      <c r="O1405" s="30">
        <f>VLOOKUP(Hospital_details[[#This Row],[PA ID]],Patient_details[],11,0)</f>
        <v>750</v>
      </c>
      <c r="P1405" s="31">
        <f>VLOOKUP(Hospital_details[[#This Row],[PA ID]],Patient_details[],12,0)</f>
        <v>550</v>
      </c>
      <c r="Q1405" s="31">
        <f>VLOOKUP(Hospital_details[[#This Row],[Diagnosis_ID]],Diagnosis_details[],5,0)</f>
        <v>250</v>
      </c>
      <c r="R14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05" s="31">
        <f>Hospital_details[[#This Row],[Hospital Charges]]+Hospital_details[[#This Row],[Price of Treatment]]+Hospital_details[[#This Row],[Consultant Fee]]-Hospital_details[[#This Row],[Discount]]</f>
        <v>1400</v>
      </c>
      <c r="T14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1406" spans="1:20" hidden="1">
      <c r="A1406" s="27" t="s">
        <v>2828</v>
      </c>
      <c r="B1406" s="28">
        <f>VLOOKUP(Hospital_details[[#This Row],[PA ID]],Patient_details[],2,0)</f>
        <v>42468</v>
      </c>
      <c r="C1406" s="32">
        <f>VLOOKUP(Hospital_details[[#This Row],[PA ID]],Patient_details[],3,0)</f>
        <v>77</v>
      </c>
      <c r="D1406" s="32" t="str">
        <f>VLOOKUP(Hospital_details[[#This Row],[PA ID]],Patient_details[],4,0)</f>
        <v>M</v>
      </c>
      <c r="E1406" s="27" t="str">
        <f>VLOOKUP(Hospital_details[[#This Row],[PA ID]],Patient_details[],5,0)</f>
        <v>Single-occupancy room overnight</v>
      </c>
      <c r="F1406" s="27" t="str">
        <f>VLOOKUP(Hospital_details[[#This Row],[PA ID]],Patient_details[],6,0)</f>
        <v>Letterkenny</v>
      </c>
      <c r="G1406" s="33" t="str">
        <f>VLOOKUP(Hospital_details[[#This Row],[PA ID]],Patient_details[],7,0)</f>
        <v>Donegal</v>
      </c>
      <c r="H1406" s="29" t="str">
        <f>VLOOKUP(Hospital_details[[#This Row],[PA ID]],Patient_details[],9,0)</f>
        <v>Neurology department</v>
      </c>
      <c r="I1406" s="27" t="s">
        <v>2829</v>
      </c>
      <c r="J1406" s="27" t="str">
        <f>VLOOKUP(Hospital_details[[#This Row],[Diagnosis_ID]],Diagnosis_details[],2,0)</f>
        <v>Therapy</v>
      </c>
      <c r="K1406" s="27" t="str">
        <f>VLOOKUP(Hospital_details[[#This Row],[Diagnosis_ID]],Diagnosis_details[],3,0)</f>
        <v>Medical card holders</v>
      </c>
      <c r="L1406" s="29" t="str">
        <f>VLOOKUP(Hospital_details[[#This Row],[Diagnosis_ID]],Diagnosis_details[],4,0)</f>
        <v>Dr Doherty</v>
      </c>
      <c r="M1406" s="29" t="str">
        <f>VLOOKUP(Hospital_details[[#This Row],[PA ID]],Patient_details[],10,0)</f>
        <v>Exelon</v>
      </c>
      <c r="N1406" s="29" t="str">
        <f>VLOOKUP(Hospital_details[[#This Row],[PA ID]],Patient_details[],8,0)</f>
        <v>Dementia</v>
      </c>
      <c r="O1406" s="30">
        <f>VLOOKUP(Hospital_details[[#This Row],[PA ID]],Patient_details[],11,0)</f>
        <v>11000</v>
      </c>
      <c r="P1406" s="31">
        <f>VLOOKUP(Hospital_details[[#This Row],[PA ID]],Patient_details[],12,0)</f>
        <v>110</v>
      </c>
      <c r="Q1406" s="31">
        <f>VLOOKUP(Hospital_details[[#This Row],[Diagnosis_ID]],Diagnosis_details[],5,0)</f>
        <v>250</v>
      </c>
      <c r="R14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06" s="31">
        <f>Hospital_details[[#This Row],[Hospital Charges]]+Hospital_details[[#This Row],[Price of Treatment]]+Hospital_details[[#This Row],[Consultant Fee]]-Hospital_details[[#This Row],[Discount]]</f>
        <v>11030</v>
      </c>
      <c r="T14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3309</v>
      </c>
    </row>
    <row r="1407" spans="1:20" hidden="1">
      <c r="A1407" s="27" t="s">
        <v>2830</v>
      </c>
      <c r="B1407" s="28">
        <f>VLOOKUP(Hospital_details[[#This Row],[PA ID]],Patient_details[],2,0)</f>
        <v>42468</v>
      </c>
      <c r="C1407" s="32">
        <f>VLOOKUP(Hospital_details[[#This Row],[PA ID]],Patient_details[],3,0)</f>
        <v>77</v>
      </c>
      <c r="D1407" s="32" t="str">
        <f>VLOOKUP(Hospital_details[[#This Row],[PA ID]],Patient_details[],4,0)</f>
        <v>F</v>
      </c>
      <c r="E1407" s="27" t="str">
        <f>VLOOKUP(Hospital_details[[#This Row],[PA ID]],Patient_details[],5,0)</f>
        <v>Single-occupancy room overnight</v>
      </c>
      <c r="F1407" s="27" t="str">
        <f>VLOOKUP(Hospital_details[[#This Row],[PA ID]],Patient_details[],6,0)</f>
        <v>Roscommon</v>
      </c>
      <c r="G1407" s="33" t="str">
        <f>VLOOKUP(Hospital_details[[#This Row],[PA ID]],Patient_details[],7,0)</f>
        <v>Roscommon</v>
      </c>
      <c r="H1407" s="29" t="str">
        <f>VLOOKUP(Hospital_details[[#This Row],[PA ID]],Patient_details[],9,0)</f>
        <v>Neurology department</v>
      </c>
      <c r="I1407" s="27" t="s">
        <v>2831</v>
      </c>
      <c r="J1407" s="27" t="str">
        <f>VLOOKUP(Hospital_details[[#This Row],[Diagnosis_ID]],Diagnosis_details[],2,0)</f>
        <v>Therapy</v>
      </c>
      <c r="K1407" s="27" t="str">
        <f>VLOOKUP(Hospital_details[[#This Row],[Diagnosis_ID]],Diagnosis_details[],3,0)</f>
        <v>Medical card holders</v>
      </c>
      <c r="L1407" s="29" t="str">
        <f>VLOOKUP(Hospital_details[[#This Row],[Diagnosis_ID]],Diagnosis_details[],4,0)</f>
        <v>Dr Doherty</v>
      </c>
      <c r="M1407" s="29" t="str">
        <f>VLOOKUP(Hospital_details[[#This Row],[PA ID]],Patient_details[],10,0)</f>
        <v>Aricept</v>
      </c>
      <c r="N1407" s="29" t="str">
        <f>VLOOKUP(Hospital_details[[#This Row],[PA ID]],Patient_details[],8,0)</f>
        <v>Dementia</v>
      </c>
      <c r="O1407" s="30">
        <f>VLOOKUP(Hospital_details[[#This Row],[PA ID]],Patient_details[],11,0)</f>
        <v>11000</v>
      </c>
      <c r="P1407" s="31">
        <f>VLOOKUP(Hospital_details[[#This Row],[PA ID]],Patient_details[],12,0)</f>
        <v>330</v>
      </c>
      <c r="Q1407" s="31">
        <f>VLOOKUP(Hospital_details[[#This Row],[Diagnosis_ID]],Diagnosis_details[],5,0)</f>
        <v>250</v>
      </c>
      <c r="R14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07" s="31">
        <f>Hospital_details[[#This Row],[Hospital Charges]]+Hospital_details[[#This Row],[Price of Treatment]]+Hospital_details[[#This Row],[Consultant Fee]]-Hospital_details[[#This Row],[Discount]]</f>
        <v>11250</v>
      </c>
      <c r="T14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408" spans="1:20" hidden="1">
      <c r="A1408" s="27" t="s">
        <v>2832</v>
      </c>
      <c r="B1408" s="28">
        <f>VLOOKUP(Hospital_details[[#This Row],[PA ID]],Patient_details[],2,0)</f>
        <v>42468</v>
      </c>
      <c r="C1408" s="32">
        <f>VLOOKUP(Hospital_details[[#This Row],[PA ID]],Patient_details[],3,0)</f>
        <v>77</v>
      </c>
      <c r="D1408" s="32" t="str">
        <f>VLOOKUP(Hospital_details[[#This Row],[PA ID]],Patient_details[],4,0)</f>
        <v>M</v>
      </c>
      <c r="E1408" s="27" t="str">
        <f>VLOOKUP(Hospital_details[[#This Row],[PA ID]],Patient_details[],5,0)</f>
        <v>Single-occupancy room overnight</v>
      </c>
      <c r="F1408" s="27" t="str">
        <f>VLOOKUP(Hospital_details[[#This Row],[PA ID]],Patient_details[],6,0)</f>
        <v>Carrick-On-Shannon</v>
      </c>
      <c r="G1408" s="33" t="str">
        <f>VLOOKUP(Hospital_details[[#This Row],[PA ID]],Patient_details[],7,0)</f>
        <v>Leitrim</v>
      </c>
      <c r="H1408" s="29" t="str">
        <f>VLOOKUP(Hospital_details[[#This Row],[PA ID]],Patient_details[],9,0)</f>
        <v>Neurology department</v>
      </c>
      <c r="I1408" s="27" t="s">
        <v>2833</v>
      </c>
      <c r="J1408" s="27" t="str">
        <f>VLOOKUP(Hospital_details[[#This Row],[Diagnosis_ID]],Diagnosis_details[],2,0)</f>
        <v>Therapy</v>
      </c>
      <c r="K1408" s="27" t="str">
        <f>VLOOKUP(Hospital_details[[#This Row],[Diagnosis_ID]],Diagnosis_details[],3,0)</f>
        <v>Medical card holders</v>
      </c>
      <c r="L1408" s="29" t="str">
        <f>VLOOKUP(Hospital_details[[#This Row],[Diagnosis_ID]],Diagnosis_details[],4,0)</f>
        <v>Dr Doherty</v>
      </c>
      <c r="M1408" s="29" t="str">
        <f>VLOOKUP(Hospital_details[[#This Row],[PA ID]],Patient_details[],10,0)</f>
        <v>memantine</v>
      </c>
      <c r="N1408" s="29" t="str">
        <f>VLOOKUP(Hospital_details[[#This Row],[PA ID]],Patient_details[],8,0)</f>
        <v>Dementia</v>
      </c>
      <c r="O1408" s="30">
        <f>VLOOKUP(Hospital_details[[#This Row],[PA ID]],Patient_details[],11,0)</f>
        <v>11000</v>
      </c>
      <c r="P1408" s="31">
        <f>VLOOKUP(Hospital_details[[#This Row],[PA ID]],Patient_details[],12,0)</f>
        <v>220</v>
      </c>
      <c r="Q1408" s="31">
        <f>VLOOKUP(Hospital_details[[#This Row],[Diagnosis_ID]],Diagnosis_details[],5,0)</f>
        <v>250</v>
      </c>
      <c r="R14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08" s="31">
        <f>Hospital_details[[#This Row],[Hospital Charges]]+Hospital_details[[#This Row],[Price of Treatment]]+Hospital_details[[#This Row],[Consultant Fee]]-Hospital_details[[#This Row],[Discount]]</f>
        <v>11140</v>
      </c>
      <c r="T14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409" spans="1:20">
      <c r="A1409" s="27" t="s">
        <v>2834</v>
      </c>
      <c r="B1409" s="28">
        <f>VLOOKUP(Hospital_details[[#This Row],[PA ID]],Patient_details[],2,0)</f>
        <v>43349</v>
      </c>
      <c r="C1409" s="32">
        <f>VLOOKUP(Hospital_details[[#This Row],[PA ID]],Patient_details[],3,0)</f>
        <v>33</v>
      </c>
      <c r="D1409" s="32" t="str">
        <f>VLOOKUP(Hospital_details[[#This Row],[PA ID]],Patient_details[],4,0)</f>
        <v>F</v>
      </c>
      <c r="E1409" s="27" t="str">
        <f>VLOOKUP(Hospital_details[[#This Row],[PA ID]],Patient_details[],5,0)</f>
        <v>Single-occupancy room overnight</v>
      </c>
      <c r="F1409" s="27" t="str">
        <f>VLOOKUP(Hospital_details[[#This Row],[PA ID]],Patient_details[],6,0)</f>
        <v>Mullingar</v>
      </c>
      <c r="G1409" s="33" t="str">
        <f>VLOOKUP(Hospital_details[[#This Row],[PA ID]],Patient_details[],7,0)</f>
        <v>Westmeath</v>
      </c>
      <c r="H1409" s="29" t="str">
        <f>VLOOKUP(Hospital_details[[#This Row],[PA ID]],Patient_details[],9,0)</f>
        <v>Clinical Haematology</v>
      </c>
      <c r="I1409" s="27" t="s">
        <v>2835</v>
      </c>
      <c r="J1409" s="27" t="str">
        <f>VLOOKUP(Hospital_details[[#This Row],[Diagnosis_ID]],Diagnosis_details[],2,0)</f>
        <v>Therapy</v>
      </c>
      <c r="K1409" s="27" t="str">
        <f>VLOOKUP(Hospital_details[[#This Row],[Diagnosis_ID]],Diagnosis_details[],3,0)</f>
        <v>Medical card holders</v>
      </c>
      <c r="L1409" s="29" t="str">
        <f>VLOOKUP(Hospital_details[[#This Row],[Diagnosis_ID]],Diagnosis_details[],4,0)</f>
        <v>Dr Birx</v>
      </c>
      <c r="M1409" s="29" t="str">
        <f>VLOOKUP(Hospital_details[[#This Row],[PA ID]],Patient_details[],10,0)</f>
        <v>folic acid</v>
      </c>
      <c r="N1409" s="29" t="str">
        <f>VLOOKUP(Hospital_details[[#This Row],[PA ID]],Patient_details[],8,0)</f>
        <v>Bacterial infection</v>
      </c>
      <c r="O1409" s="30">
        <f>VLOOKUP(Hospital_details[[#This Row],[PA ID]],Patient_details[],11,0)</f>
        <v>11000</v>
      </c>
      <c r="P1409" s="31">
        <f>VLOOKUP(Hospital_details[[#This Row],[PA ID]],Patient_details[],12,0)</f>
        <v>220</v>
      </c>
      <c r="Q1409" s="31">
        <f>VLOOKUP(Hospital_details[[#This Row],[Diagnosis_ID]],Diagnosis_details[],5,0)</f>
        <v>350</v>
      </c>
      <c r="R14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09" s="31">
        <f>Hospital_details[[#This Row],[Hospital Charges]]+Hospital_details[[#This Row],[Price of Treatment]]+Hospital_details[[#This Row],[Consultant Fee]]-Hospital_details[[#This Row],[Discount]]</f>
        <v>10470</v>
      </c>
      <c r="T14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410" spans="1:20">
      <c r="A1410" s="27" t="s">
        <v>2836</v>
      </c>
      <c r="B1410" s="28">
        <f>VLOOKUP(Hospital_details[[#This Row],[PA ID]],Patient_details[],2,0)</f>
        <v>43349</v>
      </c>
      <c r="C1410" s="32">
        <f>VLOOKUP(Hospital_details[[#This Row],[PA ID]],Patient_details[],3,0)</f>
        <v>59</v>
      </c>
      <c r="D1410" s="32" t="str">
        <f>VLOOKUP(Hospital_details[[#This Row],[PA ID]],Patient_details[],4,0)</f>
        <v>M</v>
      </c>
      <c r="E1410" s="27" t="str">
        <f>VLOOKUP(Hospital_details[[#This Row],[PA ID]],Patient_details[],5,0)</f>
        <v>Single-occupancy room overnight</v>
      </c>
      <c r="F1410" s="27" t="str">
        <f>VLOOKUP(Hospital_details[[#This Row],[PA ID]],Patient_details[],6,0)</f>
        <v>Carlow</v>
      </c>
      <c r="G1410" s="33" t="str">
        <f>VLOOKUP(Hospital_details[[#This Row],[PA ID]],Patient_details[],7,0)</f>
        <v>Carlow</v>
      </c>
      <c r="H1410" s="29" t="str">
        <f>VLOOKUP(Hospital_details[[#This Row],[PA ID]],Patient_details[],9,0)</f>
        <v>Clinical Haematology</v>
      </c>
      <c r="I1410" s="27" t="s">
        <v>2837</v>
      </c>
      <c r="J1410" s="27" t="str">
        <f>VLOOKUP(Hospital_details[[#This Row],[Diagnosis_ID]],Diagnosis_details[],2,0)</f>
        <v>Therapy</v>
      </c>
      <c r="K1410" s="27" t="str">
        <f>VLOOKUP(Hospital_details[[#This Row],[Diagnosis_ID]],Diagnosis_details[],3,0)</f>
        <v>Medical card holders</v>
      </c>
      <c r="L1410" s="29" t="str">
        <f>VLOOKUP(Hospital_details[[#This Row],[Diagnosis_ID]],Diagnosis_details[],4,0)</f>
        <v>Dr Birx</v>
      </c>
      <c r="M1410" s="29" t="str">
        <f>VLOOKUP(Hospital_details[[#This Row],[PA ID]],Patient_details[],10,0)</f>
        <v>antibiotics</v>
      </c>
      <c r="N1410" s="29" t="str">
        <f>VLOOKUP(Hospital_details[[#This Row],[PA ID]],Patient_details[],8,0)</f>
        <v>Bacterial infection</v>
      </c>
      <c r="O1410" s="30">
        <f>VLOOKUP(Hospital_details[[#This Row],[PA ID]],Patient_details[],11,0)</f>
        <v>11000</v>
      </c>
      <c r="P1410" s="31">
        <f>VLOOKUP(Hospital_details[[#This Row],[PA ID]],Patient_details[],12,0)</f>
        <v>220</v>
      </c>
      <c r="Q1410" s="31">
        <f>VLOOKUP(Hospital_details[[#This Row],[Diagnosis_ID]],Diagnosis_details[],5,0)</f>
        <v>350</v>
      </c>
      <c r="R14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410" s="31">
        <f>Hospital_details[[#This Row],[Hospital Charges]]+Hospital_details[[#This Row],[Price of Treatment]]+Hospital_details[[#This Row],[Consultant Fee]]-Hospital_details[[#This Row],[Discount]]</f>
        <v>11537</v>
      </c>
      <c r="T14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3461.1</v>
      </c>
    </row>
    <row r="1411" spans="1:20">
      <c r="A1411" s="27" t="s">
        <v>2838</v>
      </c>
      <c r="B1411" s="28">
        <f>VLOOKUP(Hospital_details[[#This Row],[PA ID]],Patient_details[],2,0)</f>
        <v>43373</v>
      </c>
      <c r="C1411" s="32">
        <f>VLOOKUP(Hospital_details[[#This Row],[PA ID]],Patient_details[],3,0)</f>
        <v>34</v>
      </c>
      <c r="D1411" s="32" t="str">
        <f>VLOOKUP(Hospital_details[[#This Row],[PA ID]],Patient_details[],4,0)</f>
        <v>M</v>
      </c>
      <c r="E1411" s="27" t="str">
        <f>VLOOKUP(Hospital_details[[#This Row],[PA ID]],Patient_details[],5,0)</f>
        <v>Single-occupancy room overnight</v>
      </c>
      <c r="F1411" s="27" t="str">
        <f>VLOOKUP(Hospital_details[[#This Row],[PA ID]],Patient_details[],6,0)</f>
        <v>Longford</v>
      </c>
      <c r="G1411" s="33" t="str">
        <f>VLOOKUP(Hospital_details[[#This Row],[PA ID]],Patient_details[],7,0)</f>
        <v>Longford</v>
      </c>
      <c r="H1411" s="29" t="str">
        <f>VLOOKUP(Hospital_details[[#This Row],[PA ID]],Patient_details[],9,0)</f>
        <v>Clinical Haematology</v>
      </c>
      <c r="I1411" s="27" t="s">
        <v>2839</v>
      </c>
      <c r="J1411" s="27" t="str">
        <f>VLOOKUP(Hospital_details[[#This Row],[Diagnosis_ID]],Diagnosis_details[],2,0)</f>
        <v>Therapy</v>
      </c>
      <c r="K1411" s="27" t="str">
        <f>VLOOKUP(Hospital_details[[#This Row],[Diagnosis_ID]],Diagnosis_details[],3,0)</f>
        <v>Medical card holders</v>
      </c>
      <c r="L1411" s="29" t="str">
        <f>VLOOKUP(Hospital_details[[#This Row],[Diagnosis_ID]],Diagnosis_details[],4,0)</f>
        <v>Dr Birx</v>
      </c>
      <c r="M1411" s="29" t="str">
        <f>VLOOKUP(Hospital_details[[#This Row],[PA ID]],Patient_details[],10,0)</f>
        <v>antibiotics</v>
      </c>
      <c r="N1411" s="29" t="str">
        <f>VLOOKUP(Hospital_details[[#This Row],[PA ID]],Patient_details[],8,0)</f>
        <v>Bacterial infection</v>
      </c>
      <c r="O1411" s="30">
        <f>VLOOKUP(Hospital_details[[#This Row],[PA ID]],Patient_details[],11,0)</f>
        <v>11000</v>
      </c>
      <c r="P1411" s="31">
        <f>VLOOKUP(Hospital_details[[#This Row],[PA ID]],Patient_details[],12,0)</f>
        <v>240</v>
      </c>
      <c r="Q1411" s="31">
        <f>VLOOKUP(Hospital_details[[#This Row],[Diagnosis_ID]],Diagnosis_details[],5,0)</f>
        <v>350</v>
      </c>
      <c r="R14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411" s="31">
        <f>Hospital_details[[#This Row],[Hospital Charges]]+Hospital_details[[#This Row],[Price of Treatment]]+Hospital_details[[#This Row],[Consultant Fee]]-Hospital_details[[#This Row],[Discount]]</f>
        <v>11554</v>
      </c>
      <c r="T14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1412" spans="1:20" hidden="1">
      <c r="A1412" s="27" t="s">
        <v>2840</v>
      </c>
      <c r="B1412" s="28">
        <f>VLOOKUP(Hospital_details[[#This Row],[PA ID]],Patient_details[],2,0)</f>
        <v>43780</v>
      </c>
      <c r="C1412" s="32">
        <f>VLOOKUP(Hospital_details[[#This Row],[PA ID]],Patient_details[],3,0)</f>
        <v>39</v>
      </c>
      <c r="D1412" s="32" t="str">
        <f>VLOOKUP(Hospital_details[[#This Row],[PA ID]],Patient_details[],4,0)</f>
        <v>F</v>
      </c>
      <c r="E1412" s="27" t="str">
        <f>VLOOKUP(Hospital_details[[#This Row],[PA ID]],Patient_details[],5,0)</f>
        <v>Day-case</v>
      </c>
      <c r="F1412" s="27" t="str">
        <f>VLOOKUP(Hospital_details[[#This Row],[PA ID]],Patient_details[],6,0)</f>
        <v>Sligo</v>
      </c>
      <c r="G1412" s="33" t="str">
        <f>VLOOKUP(Hospital_details[[#This Row],[PA ID]],Patient_details[],7,0)</f>
        <v>Leitrim</v>
      </c>
      <c r="H1412" s="29" t="str">
        <f>VLOOKUP(Hospital_details[[#This Row],[PA ID]],Patient_details[],9,0)</f>
        <v>Clinical Neurophysiology</v>
      </c>
      <c r="I1412" s="27" t="s">
        <v>2841</v>
      </c>
      <c r="J1412" s="27" t="str">
        <f>VLOOKUP(Hospital_details[[#This Row],[Diagnosis_ID]],Diagnosis_details[],2,0)</f>
        <v>Therapy</v>
      </c>
      <c r="K1412" s="27" t="str">
        <f>VLOOKUP(Hospital_details[[#This Row],[Diagnosis_ID]],Diagnosis_details[],3,0)</f>
        <v>Medical card holders</v>
      </c>
      <c r="L1412" s="29" t="str">
        <f>VLOOKUP(Hospital_details[[#This Row],[Diagnosis_ID]],Diagnosis_details[],4,0)</f>
        <v>Dr Doherty</v>
      </c>
      <c r="M1412" s="29" t="str">
        <f>VLOOKUP(Hospital_details[[#This Row],[PA ID]],Patient_details[],10,0)</f>
        <v>Calcium</v>
      </c>
      <c r="N1412" s="29" t="str">
        <f>VLOOKUP(Hospital_details[[#This Row],[PA ID]],Patient_details[],8,0)</f>
        <v>Chronic daily headache</v>
      </c>
      <c r="O1412" s="30">
        <f>VLOOKUP(Hospital_details[[#This Row],[PA ID]],Patient_details[],11,0)</f>
        <v>750</v>
      </c>
      <c r="P1412" s="31">
        <f>VLOOKUP(Hospital_details[[#This Row],[PA ID]],Patient_details[],12,0)</f>
        <v>100</v>
      </c>
      <c r="Q1412" s="31">
        <f>VLOOKUP(Hospital_details[[#This Row],[Diagnosis_ID]],Diagnosis_details[],5,0)</f>
        <v>250</v>
      </c>
      <c r="R14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12" s="31">
        <f>Hospital_details[[#This Row],[Hospital Charges]]+Hospital_details[[#This Row],[Price of Treatment]]+Hospital_details[[#This Row],[Consultant Fee]]-Hospital_details[[#This Row],[Discount]]</f>
        <v>950</v>
      </c>
      <c r="T14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285</v>
      </c>
    </row>
    <row r="1413" spans="1:20" hidden="1">
      <c r="A1413" s="27" t="s">
        <v>2842</v>
      </c>
      <c r="B1413" s="28">
        <f>VLOOKUP(Hospital_details[[#This Row],[PA ID]],Patient_details[],2,0)</f>
        <v>43294</v>
      </c>
      <c r="C1413" s="32">
        <f>VLOOKUP(Hospital_details[[#This Row],[PA ID]],Patient_details[],3,0)</f>
        <v>59</v>
      </c>
      <c r="D1413" s="32" t="str">
        <f>VLOOKUP(Hospital_details[[#This Row],[PA ID]],Patient_details[],4,0)</f>
        <v>M</v>
      </c>
      <c r="E1413" s="27" t="str">
        <f>VLOOKUP(Hospital_details[[#This Row],[PA ID]],Patient_details[],5,0)</f>
        <v>Single-occupancy room overnight</v>
      </c>
      <c r="F1413" s="27" t="str">
        <f>VLOOKUP(Hospital_details[[#This Row],[PA ID]],Patient_details[],6,0)</f>
        <v>Sligo</v>
      </c>
      <c r="G1413" s="33" t="str">
        <f>VLOOKUP(Hospital_details[[#This Row],[PA ID]],Patient_details[],7,0)</f>
        <v>Leitrim</v>
      </c>
      <c r="H1413" s="29" t="str">
        <f>VLOOKUP(Hospital_details[[#This Row],[PA ID]],Patient_details[],9,0)</f>
        <v>Anaesthesia, Intensive Care and Pain Medicine</v>
      </c>
      <c r="I1413" s="27" t="s">
        <v>2843</v>
      </c>
      <c r="J1413" s="27" t="str">
        <f>VLOOKUP(Hospital_details[[#This Row],[Diagnosis_ID]],Diagnosis_details[],2,0)</f>
        <v>Therapy</v>
      </c>
      <c r="K1413" s="27" t="str">
        <f>VLOOKUP(Hospital_details[[#This Row],[Diagnosis_ID]],Diagnosis_details[],3,0)</f>
        <v>Medical card holders</v>
      </c>
      <c r="L1413" s="29" t="str">
        <f>VLOOKUP(Hospital_details[[#This Row],[Diagnosis_ID]],Diagnosis_details[],4,0)</f>
        <v>Dr Fauci</v>
      </c>
      <c r="M1413" s="29" t="str">
        <f>VLOOKUP(Hospital_details[[#This Row],[PA ID]],Patient_details[],10,0)</f>
        <v>Aspirin</v>
      </c>
      <c r="N1413" s="29" t="str">
        <f>VLOOKUP(Hospital_details[[#This Row],[PA ID]],Patient_details[],8,0)</f>
        <v>Myocardial ischemia</v>
      </c>
      <c r="O1413" s="30">
        <f>VLOOKUP(Hospital_details[[#This Row],[PA ID]],Patient_details[],11,0)</f>
        <v>11000</v>
      </c>
      <c r="P1413" s="31">
        <f>VLOOKUP(Hospital_details[[#This Row],[PA ID]],Patient_details[],12,0)</f>
        <v>220</v>
      </c>
      <c r="Q1413" s="31">
        <f>VLOOKUP(Hospital_details[[#This Row],[Diagnosis_ID]],Diagnosis_details[],5,0)</f>
        <v>320</v>
      </c>
      <c r="R14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13" s="31">
        <f>Hospital_details[[#This Row],[Hospital Charges]]+Hospital_details[[#This Row],[Price of Treatment]]+Hospital_details[[#This Row],[Consultant Fee]]-Hospital_details[[#This Row],[Discount]]</f>
        <v>11210</v>
      </c>
      <c r="T14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414" spans="1:20" hidden="1">
      <c r="A1414" s="27" t="s">
        <v>2844</v>
      </c>
      <c r="B1414" s="28">
        <f>VLOOKUP(Hospital_details[[#This Row],[PA ID]],Patient_details[],2,0)</f>
        <v>43294</v>
      </c>
      <c r="C1414" s="32">
        <f>VLOOKUP(Hospital_details[[#This Row],[PA ID]],Patient_details[],3,0)</f>
        <v>50</v>
      </c>
      <c r="D1414" s="32" t="str">
        <f>VLOOKUP(Hospital_details[[#This Row],[PA ID]],Patient_details[],4,0)</f>
        <v>M</v>
      </c>
      <c r="E1414" s="27" t="str">
        <f>VLOOKUP(Hospital_details[[#This Row],[PA ID]],Patient_details[],5,0)</f>
        <v>Single-occupancy room overnight</v>
      </c>
      <c r="F1414" s="27" t="str">
        <f>VLOOKUP(Hospital_details[[#This Row],[PA ID]],Patient_details[],6,0)</f>
        <v>Monaghan</v>
      </c>
      <c r="G1414" s="33" t="str">
        <f>VLOOKUP(Hospital_details[[#This Row],[PA ID]],Patient_details[],7,0)</f>
        <v>Monaghan</v>
      </c>
      <c r="H1414" s="29" t="str">
        <f>VLOOKUP(Hospital_details[[#This Row],[PA ID]],Patient_details[],9,0)</f>
        <v>Anaesthesia, Intensive Care and Pain Medicine</v>
      </c>
      <c r="I1414" s="27" t="s">
        <v>2845</v>
      </c>
      <c r="J1414" s="27" t="str">
        <f>VLOOKUP(Hospital_details[[#This Row],[Diagnosis_ID]],Diagnosis_details[],2,0)</f>
        <v>Therapy</v>
      </c>
      <c r="K1414" s="27" t="str">
        <f>VLOOKUP(Hospital_details[[#This Row],[Diagnosis_ID]],Diagnosis_details[],3,0)</f>
        <v>Medical card holders</v>
      </c>
      <c r="L1414" s="29" t="str">
        <f>VLOOKUP(Hospital_details[[#This Row],[Diagnosis_ID]],Diagnosis_details[],4,0)</f>
        <v>Dr Fauci</v>
      </c>
      <c r="M1414" s="29" t="str">
        <f>VLOOKUP(Hospital_details[[#This Row],[PA ID]],Patient_details[],10,0)</f>
        <v>Aspirin</v>
      </c>
      <c r="N1414" s="29" t="str">
        <f>VLOOKUP(Hospital_details[[#This Row],[PA ID]],Patient_details[],8,0)</f>
        <v>Myocardial ischemia</v>
      </c>
      <c r="O1414" s="30">
        <f>VLOOKUP(Hospital_details[[#This Row],[PA ID]],Patient_details[],11,0)</f>
        <v>11000</v>
      </c>
      <c r="P1414" s="31">
        <f>VLOOKUP(Hospital_details[[#This Row],[PA ID]],Patient_details[],12,0)</f>
        <v>440</v>
      </c>
      <c r="Q1414" s="31">
        <f>VLOOKUP(Hospital_details[[#This Row],[Diagnosis_ID]],Diagnosis_details[],5,0)</f>
        <v>320</v>
      </c>
      <c r="R14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14" s="31">
        <f>Hospital_details[[#This Row],[Hospital Charges]]+Hospital_details[[#This Row],[Price of Treatment]]+Hospital_details[[#This Row],[Consultant Fee]]-Hospital_details[[#This Row],[Discount]]</f>
        <v>11430</v>
      </c>
      <c r="T14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1415" spans="1:20">
      <c r="A1415" s="27" t="s">
        <v>2846</v>
      </c>
      <c r="B1415" s="28">
        <f>VLOOKUP(Hospital_details[[#This Row],[PA ID]],Patient_details[],2,0)</f>
        <v>42556</v>
      </c>
      <c r="C1415" s="32">
        <f>VLOOKUP(Hospital_details[[#This Row],[PA ID]],Patient_details[],3,0)</f>
        <v>26</v>
      </c>
      <c r="D1415" s="32" t="str">
        <f>VLOOKUP(Hospital_details[[#This Row],[PA ID]],Patient_details[],4,0)</f>
        <v>F</v>
      </c>
      <c r="E1415" s="27" t="str">
        <f>VLOOKUP(Hospital_details[[#This Row],[PA ID]],Patient_details[],5,0)</f>
        <v>Day-case</v>
      </c>
      <c r="F1415" s="27" t="str">
        <f>VLOOKUP(Hospital_details[[#This Row],[PA ID]],Patient_details[],6,0)</f>
        <v>Castlerea</v>
      </c>
      <c r="G1415" s="33" t="str">
        <f>VLOOKUP(Hospital_details[[#This Row],[PA ID]],Patient_details[],7,0)</f>
        <v>Roscommon</v>
      </c>
      <c r="H1415" s="29" t="str">
        <f>VLOOKUP(Hospital_details[[#This Row],[PA ID]],Patient_details[],9,0)</f>
        <v>Clinical Haematology</v>
      </c>
      <c r="I1415" s="27" t="s">
        <v>2847</v>
      </c>
      <c r="J1415" s="27" t="str">
        <f>VLOOKUP(Hospital_details[[#This Row],[Diagnosis_ID]],Diagnosis_details[],2,0)</f>
        <v>Therapy</v>
      </c>
      <c r="K1415" s="27" t="str">
        <f>VLOOKUP(Hospital_details[[#This Row],[Diagnosis_ID]],Diagnosis_details[],3,0)</f>
        <v>Medical card holders</v>
      </c>
      <c r="L1415" s="29" t="str">
        <f>VLOOKUP(Hospital_details[[#This Row],[Diagnosis_ID]],Diagnosis_details[],4,0)</f>
        <v>Dr Birx</v>
      </c>
      <c r="M1415" s="29" t="str">
        <f>VLOOKUP(Hospital_details[[#This Row],[PA ID]],Patient_details[],10,0)</f>
        <v>folic acid</v>
      </c>
      <c r="N1415" s="29" t="str">
        <f>VLOOKUP(Hospital_details[[#This Row],[PA ID]],Patient_details[],8,0)</f>
        <v>Bacterial infection</v>
      </c>
      <c r="O1415" s="30">
        <f>VLOOKUP(Hospital_details[[#This Row],[PA ID]],Patient_details[],11,0)</f>
        <v>750</v>
      </c>
      <c r="P1415" s="31">
        <f>VLOOKUP(Hospital_details[[#This Row],[PA ID]],Patient_details[],12,0)</f>
        <v>770</v>
      </c>
      <c r="Q1415" s="31">
        <f>VLOOKUP(Hospital_details[[#This Row],[Diagnosis_ID]],Diagnosis_details[],5,0)</f>
        <v>350</v>
      </c>
      <c r="R14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15" s="31">
        <f>Hospital_details[[#This Row],[Hospital Charges]]+Hospital_details[[#This Row],[Price of Treatment]]+Hospital_details[[#This Row],[Consultant Fee]]-Hospital_details[[#This Row],[Discount]]</f>
        <v>1720</v>
      </c>
      <c r="T14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516</v>
      </c>
    </row>
    <row r="1416" spans="1:20" hidden="1">
      <c r="A1416" s="27" t="s">
        <v>2848</v>
      </c>
      <c r="B1416" s="28">
        <f>VLOOKUP(Hospital_details[[#This Row],[PA ID]],Patient_details[],2,0)</f>
        <v>43496</v>
      </c>
      <c r="C1416" s="32">
        <f>VLOOKUP(Hospital_details[[#This Row],[PA ID]],Patient_details[],3,0)</f>
        <v>32</v>
      </c>
      <c r="D1416" s="32" t="str">
        <f>VLOOKUP(Hospital_details[[#This Row],[PA ID]],Patient_details[],4,0)</f>
        <v>M</v>
      </c>
      <c r="E1416" s="27" t="str">
        <f>VLOOKUP(Hospital_details[[#This Row],[PA ID]],Patient_details[],5,0)</f>
        <v>Single-occupancy room overnight</v>
      </c>
      <c r="F1416" s="27" t="str">
        <f>VLOOKUP(Hospital_details[[#This Row],[PA ID]],Patient_details[],6,0)</f>
        <v>Ballyhaunis</v>
      </c>
      <c r="G1416" s="33" t="str">
        <f>VLOOKUP(Hospital_details[[#This Row],[PA ID]],Patient_details[],7,0)</f>
        <v>Mayo</v>
      </c>
      <c r="H1416" s="29" t="str">
        <f>VLOOKUP(Hospital_details[[#This Row],[PA ID]],Patient_details[],9,0)</f>
        <v>Audiology Department</v>
      </c>
      <c r="I1416" s="27" t="s">
        <v>2849</v>
      </c>
      <c r="J1416" s="27" t="str">
        <f>VLOOKUP(Hospital_details[[#This Row],[Diagnosis_ID]],Diagnosis_details[],2,0)</f>
        <v>Therapy</v>
      </c>
      <c r="K1416" s="27" t="str">
        <f>VLOOKUP(Hospital_details[[#This Row],[Diagnosis_ID]],Diagnosis_details[],3,0)</f>
        <v>Medical card holders</v>
      </c>
      <c r="L1416" s="29" t="str">
        <f>VLOOKUP(Hospital_details[[#This Row],[Diagnosis_ID]],Diagnosis_details[],4,0)</f>
        <v>Dr Doherty</v>
      </c>
      <c r="M1416" s="29" t="str">
        <f>VLOOKUP(Hospital_details[[#This Row],[PA ID]],Patient_details[],10,0)</f>
        <v>Quinine</v>
      </c>
      <c r="N1416" s="29" t="str">
        <f>VLOOKUP(Hospital_details[[#This Row],[PA ID]],Patient_details[],8,0)</f>
        <v>Hearing Loss</v>
      </c>
      <c r="O1416" s="30">
        <f>VLOOKUP(Hospital_details[[#This Row],[PA ID]],Patient_details[],11,0)</f>
        <v>11000</v>
      </c>
      <c r="P1416" s="31">
        <f>VLOOKUP(Hospital_details[[#This Row],[PA ID]],Patient_details[],12,0)</f>
        <v>240</v>
      </c>
      <c r="Q1416" s="31">
        <f>VLOOKUP(Hospital_details[[#This Row],[Diagnosis_ID]],Diagnosis_details[],5,0)</f>
        <v>250</v>
      </c>
      <c r="R14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16" s="31">
        <f>Hospital_details[[#This Row],[Hospital Charges]]+Hospital_details[[#This Row],[Price of Treatment]]+Hospital_details[[#This Row],[Consultant Fee]]-Hospital_details[[#This Row],[Discount]]</f>
        <v>11160</v>
      </c>
      <c r="T14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417" spans="1:20" hidden="1">
      <c r="A1417" s="27" t="s">
        <v>2850</v>
      </c>
      <c r="B1417" s="28">
        <f>VLOOKUP(Hospital_details[[#This Row],[PA ID]],Patient_details[],2,0)</f>
        <v>43496</v>
      </c>
      <c r="C1417" s="32">
        <f>VLOOKUP(Hospital_details[[#This Row],[PA ID]],Patient_details[],3,0)</f>
        <v>51</v>
      </c>
      <c r="D1417" s="32" t="str">
        <f>VLOOKUP(Hospital_details[[#This Row],[PA ID]],Patient_details[],4,0)</f>
        <v>F</v>
      </c>
      <c r="E1417" s="27" t="str">
        <f>VLOOKUP(Hospital_details[[#This Row],[PA ID]],Patient_details[],5,0)</f>
        <v>Multiple-occupancy room overnight</v>
      </c>
      <c r="F1417" s="27" t="str">
        <f>VLOOKUP(Hospital_details[[#This Row],[PA ID]],Patient_details[],6,0)</f>
        <v>Youghal</v>
      </c>
      <c r="G1417" s="33" t="str">
        <f>VLOOKUP(Hospital_details[[#This Row],[PA ID]],Patient_details[],7,0)</f>
        <v>Cork</v>
      </c>
      <c r="H1417" s="29" t="str">
        <f>VLOOKUP(Hospital_details[[#This Row],[PA ID]],Patient_details[],9,0)</f>
        <v>Audiology Department</v>
      </c>
      <c r="I1417" s="27" t="s">
        <v>2851</v>
      </c>
      <c r="J1417" s="27" t="str">
        <f>VLOOKUP(Hospital_details[[#This Row],[Diagnosis_ID]],Diagnosis_details[],2,0)</f>
        <v>Therapy</v>
      </c>
      <c r="K1417" s="27" t="str">
        <f>VLOOKUP(Hospital_details[[#This Row],[Diagnosis_ID]],Diagnosis_details[],3,0)</f>
        <v>Medical card holders</v>
      </c>
      <c r="L1417" s="29" t="str">
        <f>VLOOKUP(Hospital_details[[#This Row],[Diagnosis_ID]],Diagnosis_details[],4,0)</f>
        <v>Dr Doherty</v>
      </c>
      <c r="M1417" s="29" t="str">
        <f>VLOOKUP(Hospital_details[[#This Row],[PA ID]],Patient_details[],10,0)</f>
        <v>Anti-Inflammatory</v>
      </c>
      <c r="N1417" s="29" t="str">
        <f>VLOOKUP(Hospital_details[[#This Row],[PA ID]],Patient_details[],8,0)</f>
        <v>Hearing Loss</v>
      </c>
      <c r="O1417" s="30">
        <f>VLOOKUP(Hospital_details[[#This Row],[PA ID]],Patient_details[],11,0)</f>
        <v>5000</v>
      </c>
      <c r="P1417" s="31">
        <f>VLOOKUP(Hospital_details[[#This Row],[PA ID]],Patient_details[],12,0)</f>
        <v>240</v>
      </c>
      <c r="Q1417" s="31">
        <f>VLOOKUP(Hospital_details[[#This Row],[Diagnosis_ID]],Diagnosis_details[],5,0)</f>
        <v>250</v>
      </c>
      <c r="R14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17" s="31">
        <f>Hospital_details[[#This Row],[Hospital Charges]]+Hospital_details[[#This Row],[Price of Treatment]]+Hospital_details[[#This Row],[Consultant Fee]]-Hospital_details[[#This Row],[Discount]]</f>
        <v>5340</v>
      </c>
      <c r="T14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1602</v>
      </c>
    </row>
    <row r="1418" spans="1:20" hidden="1">
      <c r="A1418" s="27" t="s">
        <v>2852</v>
      </c>
      <c r="B1418" s="28">
        <f>VLOOKUP(Hospital_details[[#This Row],[PA ID]],Patient_details[],2,0)</f>
        <v>43002</v>
      </c>
      <c r="C1418" s="32">
        <f>VLOOKUP(Hospital_details[[#This Row],[PA ID]],Patient_details[],3,0)</f>
        <v>41</v>
      </c>
      <c r="D1418" s="32" t="str">
        <f>VLOOKUP(Hospital_details[[#This Row],[PA ID]],Patient_details[],4,0)</f>
        <v>M</v>
      </c>
      <c r="E1418" s="27" t="str">
        <f>VLOOKUP(Hospital_details[[#This Row],[PA ID]],Patient_details[],5,0)</f>
        <v>Multiple-occupancy room overnight</v>
      </c>
      <c r="F1418" s="27" t="str">
        <f>VLOOKUP(Hospital_details[[#This Row],[PA ID]],Patient_details[],6,0)</f>
        <v>Longford</v>
      </c>
      <c r="G1418" s="33" t="str">
        <f>VLOOKUP(Hospital_details[[#This Row],[PA ID]],Patient_details[],7,0)</f>
        <v>Longford</v>
      </c>
      <c r="H1418" s="29" t="str">
        <f>VLOOKUP(Hospital_details[[#This Row],[PA ID]],Patient_details[],9,0)</f>
        <v>Clinical Research Centre</v>
      </c>
      <c r="I1418" s="27" t="s">
        <v>2853</v>
      </c>
      <c r="J1418" s="27" t="str">
        <f>VLOOKUP(Hospital_details[[#This Row],[Diagnosis_ID]],Diagnosis_details[],2,0)</f>
        <v>Therapy</v>
      </c>
      <c r="K1418" s="27" t="str">
        <f>VLOOKUP(Hospital_details[[#This Row],[Diagnosis_ID]],Diagnosis_details[],3,0)</f>
        <v>Medical card holders</v>
      </c>
      <c r="L1418" s="29" t="str">
        <f>VLOOKUP(Hospital_details[[#This Row],[Diagnosis_ID]],Diagnosis_details[],4,0)</f>
        <v>Dr Fauci</v>
      </c>
      <c r="M1418" s="29" t="str">
        <f>VLOOKUP(Hospital_details[[#This Row],[PA ID]],Patient_details[],10,0)</f>
        <v>levodopa</v>
      </c>
      <c r="N1418" s="29" t="str">
        <f>VLOOKUP(Hospital_details[[#This Row],[PA ID]],Patient_details[],8,0)</f>
        <v>Parkinson's disease</v>
      </c>
      <c r="O1418" s="30">
        <f>VLOOKUP(Hospital_details[[#This Row],[PA ID]],Patient_details[],11,0)</f>
        <v>5000</v>
      </c>
      <c r="P1418" s="31">
        <f>VLOOKUP(Hospital_details[[#This Row],[PA ID]],Patient_details[],12,0)</f>
        <v>350</v>
      </c>
      <c r="Q1418" s="31">
        <f>VLOOKUP(Hospital_details[[#This Row],[Diagnosis_ID]],Diagnosis_details[],5,0)</f>
        <v>320</v>
      </c>
      <c r="R14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18" s="31">
        <f>Hospital_details[[#This Row],[Hospital Charges]]+Hospital_details[[#This Row],[Price of Treatment]]+Hospital_details[[#This Row],[Consultant Fee]]-Hospital_details[[#This Row],[Discount]]</f>
        <v>5520</v>
      </c>
      <c r="T14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1656</v>
      </c>
    </row>
    <row r="1419" spans="1:20" hidden="1">
      <c r="A1419" s="27" t="s">
        <v>2854</v>
      </c>
      <c r="B1419" s="28">
        <f>VLOOKUP(Hospital_details[[#This Row],[PA ID]],Patient_details[],2,0)</f>
        <v>43002</v>
      </c>
      <c r="C1419" s="32">
        <f>VLOOKUP(Hospital_details[[#This Row],[PA ID]],Patient_details[],3,0)</f>
        <v>39</v>
      </c>
      <c r="D1419" s="32" t="str">
        <f>VLOOKUP(Hospital_details[[#This Row],[PA ID]],Patient_details[],4,0)</f>
        <v>F</v>
      </c>
      <c r="E1419" s="27" t="str">
        <f>VLOOKUP(Hospital_details[[#This Row],[PA ID]],Patient_details[],5,0)</f>
        <v>Single-occupancy room overnight</v>
      </c>
      <c r="F1419" s="27" t="str">
        <f>VLOOKUP(Hospital_details[[#This Row],[PA ID]],Patient_details[],6,0)</f>
        <v>Tullamore</v>
      </c>
      <c r="G1419" s="33" t="str">
        <f>VLOOKUP(Hospital_details[[#This Row],[PA ID]],Patient_details[],7,0)</f>
        <v>Offaly</v>
      </c>
      <c r="H1419" s="29" t="str">
        <f>VLOOKUP(Hospital_details[[#This Row],[PA ID]],Patient_details[],9,0)</f>
        <v>Clinical Research Centre</v>
      </c>
      <c r="I1419" s="27" t="s">
        <v>2855</v>
      </c>
      <c r="J1419" s="27" t="str">
        <f>VLOOKUP(Hospital_details[[#This Row],[Diagnosis_ID]],Diagnosis_details[],2,0)</f>
        <v>Surgery</v>
      </c>
      <c r="K1419" s="27" t="str">
        <f>VLOOKUP(Hospital_details[[#This Row],[Diagnosis_ID]],Diagnosis_details[],3,0)</f>
        <v>Medical card holders</v>
      </c>
      <c r="L1419" s="29" t="str">
        <f>VLOOKUP(Hospital_details[[#This Row],[Diagnosis_ID]],Diagnosis_details[],4,0)</f>
        <v>Dr Fauci</v>
      </c>
      <c r="M1419" s="29" t="str">
        <f>VLOOKUP(Hospital_details[[#This Row],[PA ID]],Patient_details[],10,0)</f>
        <v>levodopa</v>
      </c>
      <c r="N1419" s="29" t="str">
        <f>VLOOKUP(Hospital_details[[#This Row],[PA ID]],Patient_details[],8,0)</f>
        <v>Parkinson's disease</v>
      </c>
      <c r="O1419" s="30">
        <f>VLOOKUP(Hospital_details[[#This Row],[PA ID]],Patient_details[],11,0)</f>
        <v>11000</v>
      </c>
      <c r="P1419" s="31">
        <f>VLOOKUP(Hospital_details[[#This Row],[PA ID]],Patient_details[],12,0)</f>
        <v>150</v>
      </c>
      <c r="Q1419" s="31">
        <f>VLOOKUP(Hospital_details[[#This Row],[Diagnosis_ID]],Diagnosis_details[],5,0)</f>
        <v>320</v>
      </c>
      <c r="R14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19" s="31">
        <f>Hospital_details[[#This Row],[Hospital Charges]]+Hospital_details[[#This Row],[Price of Treatment]]+Hospital_details[[#This Row],[Consultant Fee]]-Hospital_details[[#This Row],[Discount]]</f>
        <v>11140</v>
      </c>
      <c r="T14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420" spans="1:20" hidden="1">
      <c r="A1420" s="27" t="s">
        <v>2856</v>
      </c>
      <c r="B1420" s="28">
        <f>VLOOKUP(Hospital_details[[#This Row],[PA ID]],Patient_details[],2,0)</f>
        <v>43002</v>
      </c>
      <c r="C1420" s="32">
        <f>VLOOKUP(Hospital_details[[#This Row],[PA ID]],Patient_details[],3,0)</f>
        <v>49</v>
      </c>
      <c r="D1420" s="32" t="str">
        <f>VLOOKUP(Hospital_details[[#This Row],[PA ID]],Patient_details[],4,0)</f>
        <v>F</v>
      </c>
      <c r="E1420" s="27" t="str">
        <f>VLOOKUP(Hospital_details[[#This Row],[PA ID]],Patient_details[],5,0)</f>
        <v>Single-occupancy room overnight</v>
      </c>
      <c r="F1420" s="27" t="str">
        <f>VLOOKUP(Hospital_details[[#This Row],[PA ID]],Patient_details[],6,0)</f>
        <v>Westport</v>
      </c>
      <c r="G1420" s="33" t="str">
        <f>VLOOKUP(Hospital_details[[#This Row],[PA ID]],Patient_details[],7,0)</f>
        <v>Mayo</v>
      </c>
      <c r="H1420" s="29" t="str">
        <f>VLOOKUP(Hospital_details[[#This Row],[PA ID]],Patient_details[],9,0)</f>
        <v>Clinical Research Centre</v>
      </c>
      <c r="I1420" s="27" t="s">
        <v>2857</v>
      </c>
      <c r="J1420" s="27" t="str">
        <f>VLOOKUP(Hospital_details[[#This Row],[Diagnosis_ID]],Diagnosis_details[],2,0)</f>
        <v>Surgery</v>
      </c>
      <c r="K1420" s="27" t="str">
        <f>VLOOKUP(Hospital_details[[#This Row],[Diagnosis_ID]],Diagnosis_details[],3,0)</f>
        <v>Medical card holders</v>
      </c>
      <c r="L1420" s="29" t="str">
        <f>VLOOKUP(Hospital_details[[#This Row],[Diagnosis_ID]],Diagnosis_details[],4,0)</f>
        <v>Dr Fauci</v>
      </c>
      <c r="M1420" s="29" t="str">
        <f>VLOOKUP(Hospital_details[[#This Row],[PA ID]],Patient_details[],10,0)</f>
        <v>Aspirin</v>
      </c>
      <c r="N1420" s="29" t="str">
        <f>VLOOKUP(Hospital_details[[#This Row],[PA ID]],Patient_details[],8,0)</f>
        <v>Parkinson's disease</v>
      </c>
      <c r="O1420" s="30">
        <f>VLOOKUP(Hospital_details[[#This Row],[PA ID]],Patient_details[],11,0)</f>
        <v>11000</v>
      </c>
      <c r="P1420" s="31">
        <f>VLOOKUP(Hospital_details[[#This Row],[PA ID]],Patient_details[],12,0)</f>
        <v>200</v>
      </c>
      <c r="Q1420" s="31">
        <f>VLOOKUP(Hospital_details[[#This Row],[Diagnosis_ID]],Diagnosis_details[],5,0)</f>
        <v>320</v>
      </c>
      <c r="R14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20" s="31">
        <f>Hospital_details[[#This Row],[Hospital Charges]]+Hospital_details[[#This Row],[Price of Treatment]]+Hospital_details[[#This Row],[Consultant Fee]]-Hospital_details[[#This Row],[Discount]]</f>
        <v>11190</v>
      </c>
      <c r="T14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1421" spans="1:20" hidden="1">
      <c r="A1421" s="27" t="s">
        <v>2858</v>
      </c>
      <c r="B1421" s="28">
        <f>VLOOKUP(Hospital_details[[#This Row],[PA ID]],Patient_details[],2,0)</f>
        <v>43008</v>
      </c>
      <c r="C1421" s="32">
        <f>VLOOKUP(Hospital_details[[#This Row],[PA ID]],Patient_details[],3,0)</f>
        <v>30</v>
      </c>
      <c r="D1421" s="32" t="str">
        <f>VLOOKUP(Hospital_details[[#This Row],[PA ID]],Patient_details[],4,0)</f>
        <v>M</v>
      </c>
      <c r="E1421" s="27" t="str">
        <f>VLOOKUP(Hospital_details[[#This Row],[PA ID]],Patient_details[],5,0)</f>
        <v>Day-case</v>
      </c>
      <c r="F1421" s="27" t="str">
        <f>VLOOKUP(Hospital_details[[#This Row],[PA ID]],Patient_details[],6,0)</f>
        <v>Kells</v>
      </c>
      <c r="G1421" s="33" t="str">
        <f>VLOOKUP(Hospital_details[[#This Row],[PA ID]],Patient_details[],7,0)</f>
        <v>Cavan</v>
      </c>
      <c r="H1421" s="29" t="str">
        <f>VLOOKUP(Hospital_details[[#This Row],[PA ID]],Patient_details[],9,0)</f>
        <v>Anaesthesia, Intensive Care and Pain Medicine</v>
      </c>
      <c r="I1421" s="27" t="s">
        <v>2859</v>
      </c>
      <c r="J1421" s="27" t="str">
        <f>VLOOKUP(Hospital_details[[#This Row],[Diagnosis_ID]],Diagnosis_details[],2,0)</f>
        <v>Surgery</v>
      </c>
      <c r="K1421" s="27" t="str">
        <f>VLOOKUP(Hospital_details[[#This Row],[Diagnosis_ID]],Diagnosis_details[],3,0)</f>
        <v>Medical card holders</v>
      </c>
      <c r="L1421" s="29" t="str">
        <f>VLOOKUP(Hospital_details[[#This Row],[Diagnosis_ID]],Diagnosis_details[],4,0)</f>
        <v>Dr Fauci</v>
      </c>
      <c r="M1421" s="29" t="str">
        <f>VLOOKUP(Hospital_details[[#This Row],[PA ID]],Patient_details[],10,0)</f>
        <v>Nitrates</v>
      </c>
      <c r="N1421" s="29" t="str">
        <f>VLOOKUP(Hospital_details[[#This Row],[PA ID]],Patient_details[],8,0)</f>
        <v>Myocardial ischemia</v>
      </c>
      <c r="O1421" s="30">
        <f>VLOOKUP(Hospital_details[[#This Row],[PA ID]],Patient_details[],11,0)</f>
        <v>750</v>
      </c>
      <c r="P1421" s="31">
        <f>VLOOKUP(Hospital_details[[#This Row],[PA ID]],Patient_details[],12,0)</f>
        <v>320</v>
      </c>
      <c r="Q1421" s="31">
        <f>VLOOKUP(Hospital_details[[#This Row],[Diagnosis_ID]],Diagnosis_details[],5,0)</f>
        <v>320</v>
      </c>
      <c r="R14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21" s="31">
        <f>Hospital_details[[#This Row],[Hospital Charges]]+Hospital_details[[#This Row],[Price of Treatment]]+Hospital_details[[#This Row],[Consultant Fee]]-Hospital_details[[#This Row],[Discount]]</f>
        <v>1240</v>
      </c>
      <c r="T14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1422" spans="1:20" hidden="1">
      <c r="A1422" s="27" t="s">
        <v>2860</v>
      </c>
      <c r="B1422" s="28">
        <f>VLOOKUP(Hospital_details[[#This Row],[PA ID]],Patient_details[],2,0)</f>
        <v>43008</v>
      </c>
      <c r="C1422" s="32">
        <f>VLOOKUP(Hospital_details[[#This Row],[PA ID]],Patient_details[],3,0)</f>
        <v>40</v>
      </c>
      <c r="D1422" s="32" t="str">
        <f>VLOOKUP(Hospital_details[[#This Row],[PA ID]],Patient_details[],4,0)</f>
        <v>F</v>
      </c>
      <c r="E1422" s="27" t="str">
        <f>VLOOKUP(Hospital_details[[#This Row],[PA ID]],Patient_details[],5,0)</f>
        <v>Single-occupancy room overnight</v>
      </c>
      <c r="F1422" s="27" t="str">
        <f>VLOOKUP(Hospital_details[[#This Row],[PA ID]],Patient_details[],6,0)</f>
        <v>Ballina</v>
      </c>
      <c r="G1422" s="33" t="str">
        <f>VLOOKUP(Hospital_details[[#This Row],[PA ID]],Patient_details[],7,0)</f>
        <v>Mayo</v>
      </c>
      <c r="H1422" s="29" t="str">
        <f>VLOOKUP(Hospital_details[[#This Row],[PA ID]],Patient_details[],9,0)</f>
        <v>Anaesthesia, Intensive Care and Pain Medicine</v>
      </c>
      <c r="I1422" s="27" t="s">
        <v>2861</v>
      </c>
      <c r="J1422" s="27" t="str">
        <f>VLOOKUP(Hospital_details[[#This Row],[Diagnosis_ID]],Diagnosis_details[],2,0)</f>
        <v>Therapy</v>
      </c>
      <c r="K1422" s="27" t="str">
        <f>VLOOKUP(Hospital_details[[#This Row],[Diagnosis_ID]],Diagnosis_details[],3,0)</f>
        <v>Medical card holders</v>
      </c>
      <c r="L1422" s="29" t="str">
        <f>VLOOKUP(Hospital_details[[#This Row],[Diagnosis_ID]],Diagnosis_details[],4,0)</f>
        <v>Dr Fauci</v>
      </c>
      <c r="M1422" s="29" t="str">
        <f>VLOOKUP(Hospital_details[[#This Row],[PA ID]],Patient_details[],10,0)</f>
        <v>Nitrates</v>
      </c>
      <c r="N1422" s="29" t="str">
        <f>VLOOKUP(Hospital_details[[#This Row],[PA ID]],Patient_details[],8,0)</f>
        <v>Myocardial ischemia</v>
      </c>
      <c r="O1422" s="30">
        <f>VLOOKUP(Hospital_details[[#This Row],[PA ID]],Patient_details[],11,0)</f>
        <v>11000</v>
      </c>
      <c r="P1422" s="31">
        <f>VLOOKUP(Hospital_details[[#This Row],[PA ID]],Patient_details[],12,0)</f>
        <v>160</v>
      </c>
      <c r="Q1422" s="31">
        <f>VLOOKUP(Hospital_details[[#This Row],[Diagnosis_ID]],Diagnosis_details[],5,0)</f>
        <v>320</v>
      </c>
      <c r="R14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22" s="31">
        <f>Hospital_details[[#This Row],[Hospital Charges]]+Hospital_details[[#This Row],[Price of Treatment]]+Hospital_details[[#This Row],[Consultant Fee]]-Hospital_details[[#This Row],[Discount]]</f>
        <v>11150</v>
      </c>
      <c r="T14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423" spans="1:20" hidden="1">
      <c r="A1423" s="27" t="s">
        <v>2862</v>
      </c>
      <c r="B1423" s="28">
        <f>VLOOKUP(Hospital_details[[#This Row],[PA ID]],Patient_details[],2,0)</f>
        <v>43008</v>
      </c>
      <c r="C1423" s="32">
        <f>VLOOKUP(Hospital_details[[#This Row],[PA ID]],Patient_details[],3,0)</f>
        <v>36</v>
      </c>
      <c r="D1423" s="32" t="str">
        <f>VLOOKUP(Hospital_details[[#This Row],[PA ID]],Patient_details[],4,0)</f>
        <v>F</v>
      </c>
      <c r="E1423" s="27" t="str">
        <f>VLOOKUP(Hospital_details[[#This Row],[PA ID]],Patient_details[],5,0)</f>
        <v>Single-occupancy room overnight</v>
      </c>
      <c r="F1423" s="27" t="str">
        <f>VLOOKUP(Hospital_details[[#This Row],[PA ID]],Patient_details[],6,0)</f>
        <v>Birr</v>
      </c>
      <c r="G1423" s="33" t="str">
        <f>VLOOKUP(Hospital_details[[#This Row],[PA ID]],Patient_details[],7,0)</f>
        <v>Offaly</v>
      </c>
      <c r="H1423" s="29" t="str">
        <f>VLOOKUP(Hospital_details[[#This Row],[PA ID]],Patient_details[],9,0)</f>
        <v>Anaesthesia, Intensive Care and Pain Medicine</v>
      </c>
      <c r="I1423" s="27" t="s">
        <v>2863</v>
      </c>
      <c r="J1423" s="27" t="str">
        <f>VLOOKUP(Hospital_details[[#This Row],[Diagnosis_ID]],Diagnosis_details[],2,0)</f>
        <v>Therapy</v>
      </c>
      <c r="K1423" s="27" t="str">
        <f>VLOOKUP(Hospital_details[[#This Row],[Diagnosis_ID]],Diagnosis_details[],3,0)</f>
        <v>Medical card holders</v>
      </c>
      <c r="L1423" s="29" t="str">
        <f>VLOOKUP(Hospital_details[[#This Row],[Diagnosis_ID]],Diagnosis_details[],4,0)</f>
        <v>Dr Fauci</v>
      </c>
      <c r="M1423" s="29" t="str">
        <f>VLOOKUP(Hospital_details[[#This Row],[PA ID]],Patient_details[],10,0)</f>
        <v>Nitrates</v>
      </c>
      <c r="N1423" s="29" t="str">
        <f>VLOOKUP(Hospital_details[[#This Row],[PA ID]],Patient_details[],8,0)</f>
        <v>Myocardial ischemia</v>
      </c>
      <c r="O1423" s="30">
        <f>VLOOKUP(Hospital_details[[#This Row],[PA ID]],Patient_details[],11,0)</f>
        <v>11000</v>
      </c>
      <c r="P1423" s="31">
        <f>VLOOKUP(Hospital_details[[#This Row],[PA ID]],Patient_details[],12,0)</f>
        <v>160</v>
      </c>
      <c r="Q1423" s="31">
        <f>VLOOKUP(Hospital_details[[#This Row],[Diagnosis_ID]],Diagnosis_details[],5,0)</f>
        <v>320</v>
      </c>
      <c r="R14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23" s="31">
        <f>Hospital_details[[#This Row],[Hospital Charges]]+Hospital_details[[#This Row],[Price of Treatment]]+Hospital_details[[#This Row],[Consultant Fee]]-Hospital_details[[#This Row],[Discount]]</f>
        <v>11150</v>
      </c>
      <c r="T14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424" spans="1:20" hidden="1">
      <c r="A1424" s="27" t="s">
        <v>2864</v>
      </c>
      <c r="B1424" s="28">
        <f>VLOOKUP(Hospital_details[[#This Row],[PA ID]],Patient_details[],2,0)</f>
        <v>43008</v>
      </c>
      <c r="C1424" s="32">
        <f>VLOOKUP(Hospital_details[[#This Row],[PA ID]],Patient_details[],3,0)</f>
        <v>56</v>
      </c>
      <c r="D1424" s="32" t="str">
        <f>VLOOKUP(Hospital_details[[#This Row],[PA ID]],Patient_details[],4,0)</f>
        <v>M</v>
      </c>
      <c r="E1424" s="27" t="str">
        <f>VLOOKUP(Hospital_details[[#This Row],[PA ID]],Patient_details[],5,0)</f>
        <v>Multiple-occupancy room overnight</v>
      </c>
      <c r="F1424" s="27" t="str">
        <f>VLOOKUP(Hospital_details[[#This Row],[PA ID]],Patient_details[],6,0)</f>
        <v>Donegal</v>
      </c>
      <c r="G1424" s="33" t="str">
        <f>VLOOKUP(Hospital_details[[#This Row],[PA ID]],Patient_details[],7,0)</f>
        <v>Donegal</v>
      </c>
      <c r="H1424" s="29" t="str">
        <f>VLOOKUP(Hospital_details[[#This Row],[PA ID]],Patient_details[],9,0)</f>
        <v>Anaesthesia, Intensive Care and Pain Medicine</v>
      </c>
      <c r="I1424" s="27" t="s">
        <v>2865</v>
      </c>
      <c r="J1424" s="27" t="str">
        <f>VLOOKUP(Hospital_details[[#This Row],[Diagnosis_ID]],Diagnosis_details[],2,0)</f>
        <v>Therapy</v>
      </c>
      <c r="K1424" s="27" t="str">
        <f>VLOOKUP(Hospital_details[[#This Row],[Diagnosis_ID]],Diagnosis_details[],3,0)</f>
        <v>Medical card holders</v>
      </c>
      <c r="L1424" s="29" t="str">
        <f>VLOOKUP(Hospital_details[[#This Row],[Diagnosis_ID]],Diagnosis_details[],4,0)</f>
        <v>Dr Fauci</v>
      </c>
      <c r="M1424" s="29" t="str">
        <f>VLOOKUP(Hospital_details[[#This Row],[PA ID]],Patient_details[],10,0)</f>
        <v>Nitrates</v>
      </c>
      <c r="N1424" s="29" t="str">
        <f>VLOOKUP(Hospital_details[[#This Row],[PA ID]],Patient_details[],8,0)</f>
        <v>Myocardial ischemia</v>
      </c>
      <c r="O1424" s="30">
        <f>VLOOKUP(Hospital_details[[#This Row],[PA ID]],Patient_details[],11,0)</f>
        <v>5000</v>
      </c>
      <c r="P1424" s="31">
        <f>VLOOKUP(Hospital_details[[#This Row],[PA ID]],Patient_details[],12,0)</f>
        <v>720</v>
      </c>
      <c r="Q1424" s="31">
        <f>VLOOKUP(Hospital_details[[#This Row],[Diagnosis_ID]],Diagnosis_details[],5,0)</f>
        <v>320</v>
      </c>
      <c r="R14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24" s="31">
        <f>Hospital_details[[#This Row],[Hospital Charges]]+Hospital_details[[#This Row],[Price of Treatment]]+Hospital_details[[#This Row],[Consultant Fee]]-Hospital_details[[#This Row],[Discount]]</f>
        <v>5890</v>
      </c>
      <c r="T14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1767</v>
      </c>
    </row>
    <row r="1425" spans="1:20" hidden="1">
      <c r="A1425" s="27" t="s">
        <v>2866</v>
      </c>
      <c r="B1425" s="28">
        <f>VLOOKUP(Hospital_details[[#This Row],[PA ID]],Patient_details[],2,0)</f>
        <v>43008</v>
      </c>
      <c r="C1425" s="32">
        <f>VLOOKUP(Hospital_details[[#This Row],[PA ID]],Patient_details[],3,0)</f>
        <v>37</v>
      </c>
      <c r="D1425" s="32" t="str">
        <f>VLOOKUP(Hospital_details[[#This Row],[PA ID]],Patient_details[],4,0)</f>
        <v>M</v>
      </c>
      <c r="E1425" s="27" t="str">
        <f>VLOOKUP(Hospital_details[[#This Row],[PA ID]],Patient_details[],5,0)</f>
        <v>Multiple-occupancy room overnight</v>
      </c>
      <c r="F1425" s="27" t="str">
        <f>VLOOKUP(Hospital_details[[#This Row],[PA ID]],Patient_details[],6,0)</f>
        <v>Skibbereen</v>
      </c>
      <c r="G1425" s="33" t="str">
        <f>VLOOKUP(Hospital_details[[#This Row],[PA ID]],Patient_details[],7,0)</f>
        <v>Cork</v>
      </c>
      <c r="H1425" s="29" t="str">
        <f>VLOOKUP(Hospital_details[[#This Row],[PA ID]],Patient_details[],9,0)</f>
        <v>Anaesthesia, Intensive Care and Pain Medicine</v>
      </c>
      <c r="I1425" s="27" t="s">
        <v>2867</v>
      </c>
      <c r="J1425" s="27" t="str">
        <f>VLOOKUP(Hospital_details[[#This Row],[Diagnosis_ID]],Diagnosis_details[],2,0)</f>
        <v>Therapy</v>
      </c>
      <c r="K1425" s="27" t="str">
        <f>VLOOKUP(Hospital_details[[#This Row],[Diagnosis_ID]],Diagnosis_details[],3,0)</f>
        <v>Medical card holders</v>
      </c>
      <c r="L1425" s="29" t="str">
        <f>VLOOKUP(Hospital_details[[#This Row],[Diagnosis_ID]],Diagnosis_details[],4,0)</f>
        <v>Dr Fauci</v>
      </c>
      <c r="M1425" s="29" t="str">
        <f>VLOOKUP(Hospital_details[[#This Row],[PA ID]],Patient_details[],10,0)</f>
        <v>Nitrates</v>
      </c>
      <c r="N1425" s="29" t="str">
        <f>VLOOKUP(Hospital_details[[#This Row],[PA ID]],Patient_details[],8,0)</f>
        <v>Myocardial ischemia</v>
      </c>
      <c r="O1425" s="30">
        <f>VLOOKUP(Hospital_details[[#This Row],[PA ID]],Patient_details[],11,0)</f>
        <v>5000</v>
      </c>
      <c r="P1425" s="31">
        <f>VLOOKUP(Hospital_details[[#This Row],[PA ID]],Patient_details[],12,0)</f>
        <v>480</v>
      </c>
      <c r="Q1425" s="31">
        <f>VLOOKUP(Hospital_details[[#This Row],[Diagnosis_ID]],Diagnosis_details[],5,0)</f>
        <v>320</v>
      </c>
      <c r="R14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25" s="31">
        <f>Hospital_details[[#This Row],[Hospital Charges]]+Hospital_details[[#This Row],[Price of Treatment]]+Hospital_details[[#This Row],[Consultant Fee]]-Hospital_details[[#This Row],[Discount]]</f>
        <v>5650</v>
      </c>
      <c r="T14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1695</v>
      </c>
    </row>
    <row r="1426" spans="1:20" hidden="1">
      <c r="A1426" s="27" t="s">
        <v>2868</v>
      </c>
      <c r="B1426" s="28">
        <f>VLOOKUP(Hospital_details[[#This Row],[PA ID]],Patient_details[],2,0)</f>
        <v>43008</v>
      </c>
      <c r="C1426" s="32">
        <f>VLOOKUP(Hospital_details[[#This Row],[PA ID]],Patient_details[],3,0)</f>
        <v>51</v>
      </c>
      <c r="D1426" s="32" t="str">
        <f>VLOOKUP(Hospital_details[[#This Row],[PA ID]],Patient_details[],4,0)</f>
        <v>F</v>
      </c>
      <c r="E1426" s="27" t="str">
        <f>VLOOKUP(Hospital_details[[#This Row],[PA ID]],Patient_details[],5,0)</f>
        <v>Day-case</v>
      </c>
      <c r="F1426" s="27" t="str">
        <f>VLOOKUP(Hospital_details[[#This Row],[PA ID]],Patient_details[],6,0)</f>
        <v>Skibbereen</v>
      </c>
      <c r="G1426" s="33" t="str">
        <f>VLOOKUP(Hospital_details[[#This Row],[PA ID]],Patient_details[],7,0)</f>
        <v>Cork</v>
      </c>
      <c r="H1426" s="29" t="str">
        <f>VLOOKUP(Hospital_details[[#This Row],[PA ID]],Patient_details[],9,0)</f>
        <v>Anaesthesia, Intensive Care and Pain Medicine</v>
      </c>
      <c r="I1426" s="27" t="s">
        <v>2869</v>
      </c>
      <c r="J1426" s="27" t="str">
        <f>VLOOKUP(Hospital_details[[#This Row],[Diagnosis_ID]],Diagnosis_details[],2,0)</f>
        <v>Surgery</v>
      </c>
      <c r="K1426" s="27" t="str">
        <f>VLOOKUP(Hospital_details[[#This Row],[Diagnosis_ID]],Diagnosis_details[],3,0)</f>
        <v>Medical card holders</v>
      </c>
      <c r="L1426" s="29" t="str">
        <f>VLOOKUP(Hospital_details[[#This Row],[Diagnosis_ID]],Diagnosis_details[],4,0)</f>
        <v>Dr Fauci</v>
      </c>
      <c r="M1426" s="29" t="str">
        <f>VLOOKUP(Hospital_details[[#This Row],[PA ID]],Patient_details[],10,0)</f>
        <v>Beta blockers</v>
      </c>
      <c r="N1426" s="29" t="str">
        <f>VLOOKUP(Hospital_details[[#This Row],[PA ID]],Patient_details[],8,0)</f>
        <v>Myocardial ischemia</v>
      </c>
      <c r="O1426" s="30">
        <f>VLOOKUP(Hospital_details[[#This Row],[PA ID]],Patient_details[],11,0)</f>
        <v>750</v>
      </c>
      <c r="P1426" s="31">
        <f>VLOOKUP(Hospital_details[[#This Row],[PA ID]],Patient_details[],12,0)</f>
        <v>400</v>
      </c>
      <c r="Q1426" s="31">
        <f>VLOOKUP(Hospital_details[[#This Row],[Diagnosis_ID]],Diagnosis_details[],5,0)</f>
        <v>320</v>
      </c>
      <c r="R14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26" s="31">
        <f>Hospital_details[[#This Row],[Hospital Charges]]+Hospital_details[[#This Row],[Price of Treatment]]+Hospital_details[[#This Row],[Consultant Fee]]-Hospital_details[[#This Row],[Discount]]</f>
        <v>1320</v>
      </c>
      <c r="T14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396</v>
      </c>
    </row>
    <row r="1427" spans="1:20" hidden="1">
      <c r="A1427" s="27" t="s">
        <v>2870</v>
      </c>
      <c r="B1427" s="28">
        <f>VLOOKUP(Hospital_details[[#This Row],[PA ID]],Patient_details[],2,0)</f>
        <v>43008</v>
      </c>
      <c r="C1427" s="32">
        <f>VLOOKUP(Hospital_details[[#This Row],[PA ID]],Patient_details[],3,0)</f>
        <v>36</v>
      </c>
      <c r="D1427" s="32" t="str">
        <f>VLOOKUP(Hospital_details[[#This Row],[PA ID]],Patient_details[],4,0)</f>
        <v>F</v>
      </c>
      <c r="E1427" s="27" t="str">
        <f>VLOOKUP(Hospital_details[[#This Row],[PA ID]],Patient_details[],5,0)</f>
        <v>Single-occupancy room overnight</v>
      </c>
      <c r="F1427" s="27" t="str">
        <f>VLOOKUP(Hospital_details[[#This Row],[PA ID]],Patient_details[],6,0)</f>
        <v>Longford</v>
      </c>
      <c r="G1427" s="33" t="str">
        <f>VLOOKUP(Hospital_details[[#This Row],[PA ID]],Patient_details[],7,0)</f>
        <v>Longford</v>
      </c>
      <c r="H1427" s="29" t="str">
        <f>VLOOKUP(Hospital_details[[#This Row],[PA ID]],Patient_details[],9,0)</f>
        <v>Anaesthesia, Intensive Care and Pain Medicine</v>
      </c>
      <c r="I1427" s="27" t="s">
        <v>2871</v>
      </c>
      <c r="J1427" s="27" t="str">
        <f>VLOOKUP(Hospital_details[[#This Row],[Diagnosis_ID]],Diagnosis_details[],2,0)</f>
        <v>Surgery</v>
      </c>
      <c r="K1427" s="27" t="str">
        <f>VLOOKUP(Hospital_details[[#This Row],[Diagnosis_ID]],Diagnosis_details[],3,0)</f>
        <v>Medical card holders</v>
      </c>
      <c r="L1427" s="29" t="str">
        <f>VLOOKUP(Hospital_details[[#This Row],[Diagnosis_ID]],Diagnosis_details[],4,0)</f>
        <v>Dr Fauci</v>
      </c>
      <c r="M1427" s="29" t="str">
        <f>VLOOKUP(Hospital_details[[#This Row],[PA ID]],Patient_details[],10,0)</f>
        <v>Nitrates</v>
      </c>
      <c r="N1427" s="29" t="str">
        <f>VLOOKUP(Hospital_details[[#This Row],[PA ID]],Patient_details[],8,0)</f>
        <v>Myocardial ischemia</v>
      </c>
      <c r="O1427" s="30">
        <f>VLOOKUP(Hospital_details[[#This Row],[PA ID]],Patient_details[],11,0)</f>
        <v>11000</v>
      </c>
      <c r="P1427" s="31">
        <f>VLOOKUP(Hospital_details[[#This Row],[PA ID]],Patient_details[],12,0)</f>
        <v>320</v>
      </c>
      <c r="Q1427" s="31">
        <f>VLOOKUP(Hospital_details[[#This Row],[Diagnosis_ID]],Diagnosis_details[],5,0)</f>
        <v>320</v>
      </c>
      <c r="R14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27" s="31">
        <f>Hospital_details[[#This Row],[Hospital Charges]]+Hospital_details[[#This Row],[Price of Treatment]]+Hospital_details[[#This Row],[Consultant Fee]]-Hospital_details[[#This Row],[Discount]]</f>
        <v>11310</v>
      </c>
      <c r="T14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1428" spans="1:20" hidden="1">
      <c r="A1428" s="27" t="s">
        <v>2872</v>
      </c>
      <c r="B1428" s="28">
        <f>VLOOKUP(Hospital_details[[#This Row],[PA ID]],Patient_details[],2,0)</f>
        <v>43043</v>
      </c>
      <c r="C1428" s="32">
        <f>VLOOKUP(Hospital_details[[#This Row],[PA ID]],Patient_details[],3,0)</f>
        <v>62</v>
      </c>
      <c r="D1428" s="32" t="str">
        <f>VLOOKUP(Hospital_details[[#This Row],[PA ID]],Patient_details[],4,0)</f>
        <v>M</v>
      </c>
      <c r="E1428" s="27" t="str">
        <f>VLOOKUP(Hospital_details[[#This Row],[PA ID]],Patient_details[],5,0)</f>
        <v>Single-occupancy room overnight</v>
      </c>
      <c r="F1428" s="27" t="str">
        <f>VLOOKUP(Hospital_details[[#This Row],[PA ID]],Patient_details[],6,0)</f>
        <v>Athy</v>
      </c>
      <c r="G1428" s="33" t="str">
        <f>VLOOKUP(Hospital_details[[#This Row],[PA ID]],Patient_details[],7,0)</f>
        <v>Laois</v>
      </c>
      <c r="H1428" s="29" t="str">
        <f>VLOOKUP(Hospital_details[[#This Row],[PA ID]],Patient_details[],9,0)</f>
        <v>Clinical Research Centre</v>
      </c>
      <c r="I1428" s="27" t="s">
        <v>2873</v>
      </c>
      <c r="J1428" s="27" t="str">
        <f>VLOOKUP(Hospital_details[[#This Row],[Diagnosis_ID]],Diagnosis_details[],2,0)</f>
        <v>Surgery</v>
      </c>
      <c r="K1428" s="27" t="str">
        <f>VLOOKUP(Hospital_details[[#This Row],[Diagnosis_ID]],Diagnosis_details[],3,0)</f>
        <v>Medical card holders</v>
      </c>
      <c r="L1428" s="29" t="str">
        <f>VLOOKUP(Hospital_details[[#This Row],[Diagnosis_ID]],Diagnosis_details[],4,0)</f>
        <v>Dr Fauci</v>
      </c>
      <c r="M1428" s="29" t="str">
        <f>VLOOKUP(Hospital_details[[#This Row],[PA ID]],Patient_details[],10,0)</f>
        <v>tPA</v>
      </c>
      <c r="N1428" s="29" t="str">
        <f>VLOOKUP(Hospital_details[[#This Row],[PA ID]],Patient_details[],8,0)</f>
        <v>Stroke</v>
      </c>
      <c r="O1428" s="30">
        <f>VLOOKUP(Hospital_details[[#This Row],[PA ID]],Patient_details[],11,0)</f>
        <v>11000</v>
      </c>
      <c r="P1428" s="31">
        <f>VLOOKUP(Hospital_details[[#This Row],[PA ID]],Patient_details[],12,0)</f>
        <v>160</v>
      </c>
      <c r="Q1428" s="31">
        <f>VLOOKUP(Hospital_details[[#This Row],[Diagnosis_ID]],Diagnosis_details[],5,0)</f>
        <v>320</v>
      </c>
      <c r="R14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28" s="31">
        <f>Hospital_details[[#This Row],[Hospital Charges]]+Hospital_details[[#This Row],[Price of Treatment]]+Hospital_details[[#This Row],[Consultant Fee]]-Hospital_details[[#This Row],[Discount]]</f>
        <v>11150</v>
      </c>
      <c r="T14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429" spans="1:20" hidden="1">
      <c r="A1429" s="27" t="s">
        <v>2874</v>
      </c>
      <c r="B1429" s="28">
        <f>VLOOKUP(Hospital_details[[#This Row],[PA ID]],Patient_details[],2,0)</f>
        <v>43043</v>
      </c>
      <c r="C1429" s="32">
        <f>VLOOKUP(Hospital_details[[#This Row],[PA ID]],Patient_details[],3,0)</f>
        <v>31</v>
      </c>
      <c r="D1429" s="32" t="str">
        <f>VLOOKUP(Hospital_details[[#This Row],[PA ID]],Patient_details[],4,0)</f>
        <v>F</v>
      </c>
      <c r="E1429" s="27" t="str">
        <f>VLOOKUP(Hospital_details[[#This Row],[PA ID]],Patient_details[],5,0)</f>
        <v>Single-occupancy room overnight</v>
      </c>
      <c r="F1429" s="27" t="str">
        <f>VLOOKUP(Hospital_details[[#This Row],[PA ID]],Patient_details[],6,0)</f>
        <v>Belturbet</v>
      </c>
      <c r="G1429" s="33" t="str">
        <f>VLOOKUP(Hospital_details[[#This Row],[PA ID]],Patient_details[],7,0)</f>
        <v>Cavan</v>
      </c>
      <c r="H1429" s="29" t="str">
        <f>VLOOKUP(Hospital_details[[#This Row],[PA ID]],Patient_details[],9,0)</f>
        <v>Clinical Research Centre</v>
      </c>
      <c r="I1429" s="27" t="s">
        <v>2875</v>
      </c>
      <c r="J1429" s="27" t="str">
        <f>VLOOKUP(Hospital_details[[#This Row],[Diagnosis_ID]],Diagnosis_details[],2,0)</f>
        <v>Therapy</v>
      </c>
      <c r="K1429" s="27" t="str">
        <f>VLOOKUP(Hospital_details[[#This Row],[Diagnosis_ID]],Diagnosis_details[],3,0)</f>
        <v>Medical card holders</v>
      </c>
      <c r="L1429" s="29" t="str">
        <f>VLOOKUP(Hospital_details[[#This Row],[Diagnosis_ID]],Diagnosis_details[],4,0)</f>
        <v>Dr Fauci</v>
      </c>
      <c r="M1429" s="29" t="str">
        <f>VLOOKUP(Hospital_details[[#This Row],[PA ID]],Patient_details[],10,0)</f>
        <v>tPA</v>
      </c>
      <c r="N1429" s="29" t="str">
        <f>VLOOKUP(Hospital_details[[#This Row],[PA ID]],Patient_details[],8,0)</f>
        <v>Stroke</v>
      </c>
      <c r="O1429" s="30">
        <f>VLOOKUP(Hospital_details[[#This Row],[PA ID]],Patient_details[],11,0)</f>
        <v>11000</v>
      </c>
      <c r="P1429" s="31">
        <f>VLOOKUP(Hospital_details[[#This Row],[PA ID]],Patient_details[],12,0)</f>
        <v>400</v>
      </c>
      <c r="Q1429" s="31">
        <f>VLOOKUP(Hospital_details[[#This Row],[Diagnosis_ID]],Diagnosis_details[],5,0)</f>
        <v>320</v>
      </c>
      <c r="R14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29" s="31">
        <f>Hospital_details[[#This Row],[Hospital Charges]]+Hospital_details[[#This Row],[Price of Treatment]]+Hospital_details[[#This Row],[Consultant Fee]]-Hospital_details[[#This Row],[Discount]]</f>
        <v>11390</v>
      </c>
      <c r="T14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430" spans="1:20" hidden="1">
      <c r="A1430" s="27" t="s">
        <v>2876</v>
      </c>
      <c r="B1430" s="28">
        <f>VLOOKUP(Hospital_details[[#This Row],[PA ID]],Patient_details[],2,0)</f>
        <v>43043</v>
      </c>
      <c r="C1430" s="32">
        <f>VLOOKUP(Hospital_details[[#This Row],[PA ID]],Patient_details[],3,0)</f>
        <v>42</v>
      </c>
      <c r="D1430" s="32" t="str">
        <f>VLOOKUP(Hospital_details[[#This Row],[PA ID]],Patient_details[],4,0)</f>
        <v>M</v>
      </c>
      <c r="E1430" s="27" t="str">
        <f>VLOOKUP(Hospital_details[[#This Row],[PA ID]],Patient_details[],5,0)</f>
        <v>Single-occupancy room overnight</v>
      </c>
      <c r="F1430" s="27" t="str">
        <f>VLOOKUP(Hospital_details[[#This Row],[PA ID]],Patient_details[],6,0)</f>
        <v>Cavan</v>
      </c>
      <c r="G1430" s="33" t="str">
        <f>VLOOKUP(Hospital_details[[#This Row],[PA ID]],Patient_details[],7,0)</f>
        <v>Cavan</v>
      </c>
      <c r="H1430" s="29" t="str">
        <f>VLOOKUP(Hospital_details[[#This Row],[PA ID]],Patient_details[],9,0)</f>
        <v>Clinical Research Centre</v>
      </c>
      <c r="I1430" s="27" t="s">
        <v>2877</v>
      </c>
      <c r="J1430" s="27" t="str">
        <f>VLOOKUP(Hospital_details[[#This Row],[Diagnosis_ID]],Diagnosis_details[],2,0)</f>
        <v>Therapy</v>
      </c>
      <c r="K1430" s="27" t="str">
        <f>VLOOKUP(Hospital_details[[#This Row],[Diagnosis_ID]],Diagnosis_details[],3,0)</f>
        <v>Medical card holders</v>
      </c>
      <c r="L1430" s="29" t="str">
        <f>VLOOKUP(Hospital_details[[#This Row],[Diagnosis_ID]],Diagnosis_details[],4,0)</f>
        <v>Dr Fauci</v>
      </c>
      <c r="M1430" s="29" t="str">
        <f>VLOOKUP(Hospital_details[[#This Row],[PA ID]],Patient_details[],10,0)</f>
        <v>tPA</v>
      </c>
      <c r="N1430" s="29" t="str">
        <f>VLOOKUP(Hospital_details[[#This Row],[PA ID]],Patient_details[],8,0)</f>
        <v>Stroke</v>
      </c>
      <c r="O1430" s="30">
        <f>VLOOKUP(Hospital_details[[#This Row],[PA ID]],Patient_details[],11,0)</f>
        <v>11000</v>
      </c>
      <c r="P1430" s="31">
        <f>VLOOKUP(Hospital_details[[#This Row],[PA ID]],Patient_details[],12,0)</f>
        <v>400</v>
      </c>
      <c r="Q1430" s="31">
        <f>VLOOKUP(Hospital_details[[#This Row],[Diagnosis_ID]],Diagnosis_details[],5,0)</f>
        <v>320</v>
      </c>
      <c r="R14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30" s="31">
        <f>Hospital_details[[#This Row],[Hospital Charges]]+Hospital_details[[#This Row],[Price of Treatment]]+Hospital_details[[#This Row],[Consultant Fee]]-Hospital_details[[#This Row],[Discount]]</f>
        <v>11390</v>
      </c>
      <c r="T14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431" spans="1:20" hidden="1">
      <c r="A1431" s="27" t="s">
        <v>2878</v>
      </c>
      <c r="B1431" s="28">
        <f>VLOOKUP(Hospital_details[[#This Row],[PA ID]],Patient_details[],2,0)</f>
        <v>43043</v>
      </c>
      <c r="C1431" s="32">
        <f>VLOOKUP(Hospital_details[[#This Row],[PA ID]],Patient_details[],3,0)</f>
        <v>38</v>
      </c>
      <c r="D1431" s="32" t="str">
        <f>VLOOKUP(Hospital_details[[#This Row],[PA ID]],Patient_details[],4,0)</f>
        <v>M</v>
      </c>
      <c r="E1431" s="27" t="str">
        <f>VLOOKUP(Hospital_details[[#This Row],[PA ID]],Patient_details[],5,0)</f>
        <v>Single-occupancy room overnight</v>
      </c>
      <c r="F1431" s="27" t="str">
        <f>VLOOKUP(Hospital_details[[#This Row],[PA ID]],Patient_details[],6,0)</f>
        <v>Letterkenny</v>
      </c>
      <c r="G1431" s="33" t="str">
        <f>VLOOKUP(Hospital_details[[#This Row],[PA ID]],Patient_details[],7,0)</f>
        <v>Donegal</v>
      </c>
      <c r="H1431" s="29" t="str">
        <f>VLOOKUP(Hospital_details[[#This Row],[PA ID]],Patient_details[],9,0)</f>
        <v>Clinical Research Centre</v>
      </c>
      <c r="I1431" s="27" t="s">
        <v>2879</v>
      </c>
      <c r="J1431" s="27" t="str">
        <f>VLOOKUP(Hospital_details[[#This Row],[Diagnosis_ID]],Diagnosis_details[],2,0)</f>
        <v>Therapy</v>
      </c>
      <c r="K1431" s="27" t="str">
        <f>VLOOKUP(Hospital_details[[#This Row],[Diagnosis_ID]],Diagnosis_details[],3,0)</f>
        <v>Medical card holders</v>
      </c>
      <c r="L1431" s="29" t="str">
        <f>VLOOKUP(Hospital_details[[#This Row],[Diagnosis_ID]],Diagnosis_details[],4,0)</f>
        <v>Dr Fauci</v>
      </c>
      <c r="M1431" s="29" t="str">
        <f>VLOOKUP(Hospital_details[[#This Row],[PA ID]],Patient_details[],10,0)</f>
        <v>tPA</v>
      </c>
      <c r="N1431" s="29" t="str">
        <f>VLOOKUP(Hospital_details[[#This Row],[PA ID]],Patient_details[],8,0)</f>
        <v>Stroke</v>
      </c>
      <c r="O1431" s="30">
        <f>VLOOKUP(Hospital_details[[#This Row],[PA ID]],Patient_details[],11,0)</f>
        <v>11000</v>
      </c>
      <c r="P1431" s="31">
        <f>VLOOKUP(Hospital_details[[#This Row],[PA ID]],Patient_details[],12,0)</f>
        <v>1120</v>
      </c>
      <c r="Q1431" s="31">
        <f>VLOOKUP(Hospital_details[[#This Row],[Diagnosis_ID]],Diagnosis_details[],5,0)</f>
        <v>320</v>
      </c>
      <c r="R14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31" s="31">
        <f>Hospital_details[[#This Row],[Hospital Charges]]+Hospital_details[[#This Row],[Price of Treatment]]+Hospital_details[[#This Row],[Consultant Fee]]-Hospital_details[[#This Row],[Discount]]</f>
        <v>12110</v>
      </c>
      <c r="T14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3633</v>
      </c>
    </row>
    <row r="1432" spans="1:20">
      <c r="A1432" s="27" t="s">
        <v>2880</v>
      </c>
      <c r="B1432" s="28">
        <f>VLOOKUP(Hospital_details[[#This Row],[PA ID]],Patient_details[],2,0)</f>
        <v>43799</v>
      </c>
      <c r="C1432" s="32">
        <f>VLOOKUP(Hospital_details[[#This Row],[PA ID]],Patient_details[],3,0)</f>
        <v>45</v>
      </c>
      <c r="D1432" s="32" t="str">
        <f>VLOOKUP(Hospital_details[[#This Row],[PA ID]],Patient_details[],4,0)</f>
        <v>M</v>
      </c>
      <c r="E1432" s="27" t="str">
        <f>VLOOKUP(Hospital_details[[#This Row],[PA ID]],Patient_details[],5,0)</f>
        <v>Single-occupancy room overnight</v>
      </c>
      <c r="F1432" s="27" t="str">
        <f>VLOOKUP(Hospital_details[[#This Row],[PA ID]],Patient_details[],6,0)</f>
        <v>Castleblayney</v>
      </c>
      <c r="G1432" s="33" t="str">
        <f>VLOOKUP(Hospital_details[[#This Row],[PA ID]],Patient_details[],7,0)</f>
        <v>Monaghan</v>
      </c>
      <c r="H1432" s="29" t="str">
        <f>VLOOKUP(Hospital_details[[#This Row],[PA ID]],Patient_details[],9,0)</f>
        <v>Clinical Haematology</v>
      </c>
      <c r="I1432" s="27" t="s">
        <v>2881</v>
      </c>
      <c r="J1432" s="27" t="str">
        <f>VLOOKUP(Hospital_details[[#This Row],[Diagnosis_ID]],Diagnosis_details[],2,0)</f>
        <v>Therapy</v>
      </c>
      <c r="K1432" s="27" t="str">
        <f>VLOOKUP(Hospital_details[[#This Row],[Diagnosis_ID]],Diagnosis_details[],3,0)</f>
        <v>Medical card holders</v>
      </c>
      <c r="L1432" s="29" t="str">
        <f>VLOOKUP(Hospital_details[[#This Row],[Diagnosis_ID]],Diagnosis_details[],4,0)</f>
        <v>Dr Birx</v>
      </c>
      <c r="M1432" s="29" t="str">
        <f>VLOOKUP(Hospital_details[[#This Row],[PA ID]],Patient_details[],10,0)</f>
        <v>pain relievers</v>
      </c>
      <c r="N1432" s="29" t="str">
        <f>VLOOKUP(Hospital_details[[#This Row],[PA ID]],Patient_details[],8,0)</f>
        <v>Bacterial infection</v>
      </c>
      <c r="O1432" s="30">
        <f>VLOOKUP(Hospital_details[[#This Row],[PA ID]],Patient_details[],11,0)</f>
        <v>11000</v>
      </c>
      <c r="P1432" s="31">
        <f>VLOOKUP(Hospital_details[[#This Row],[PA ID]],Patient_details[],12,0)</f>
        <v>880</v>
      </c>
      <c r="Q1432" s="31">
        <f>VLOOKUP(Hospital_details[[#This Row],[Diagnosis_ID]],Diagnosis_details[],5,0)</f>
        <v>350</v>
      </c>
      <c r="R14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32" s="31">
        <f>Hospital_details[[#This Row],[Hospital Charges]]+Hospital_details[[#This Row],[Price of Treatment]]+Hospital_details[[#This Row],[Consultant Fee]]-Hospital_details[[#This Row],[Discount]]</f>
        <v>11130</v>
      </c>
      <c r="T14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1433" spans="1:20">
      <c r="A1433" s="27" t="s">
        <v>2882</v>
      </c>
      <c r="B1433" s="28">
        <f>VLOOKUP(Hospital_details[[#This Row],[PA ID]],Patient_details[],2,0)</f>
        <v>42725</v>
      </c>
      <c r="C1433" s="32">
        <f>VLOOKUP(Hospital_details[[#This Row],[PA ID]],Patient_details[],3,0)</f>
        <v>50</v>
      </c>
      <c r="D1433" s="32" t="str">
        <f>VLOOKUP(Hospital_details[[#This Row],[PA ID]],Patient_details[],4,0)</f>
        <v>F</v>
      </c>
      <c r="E1433" s="27" t="str">
        <f>VLOOKUP(Hospital_details[[#This Row],[PA ID]],Patient_details[],5,0)</f>
        <v>Single-occupancy room overnight</v>
      </c>
      <c r="F1433" s="27" t="str">
        <f>VLOOKUP(Hospital_details[[#This Row],[PA ID]],Patient_details[],6,0)</f>
        <v>Castlerea</v>
      </c>
      <c r="G1433" s="33" t="str">
        <f>VLOOKUP(Hospital_details[[#This Row],[PA ID]],Patient_details[],7,0)</f>
        <v>Roscommon</v>
      </c>
      <c r="H1433" s="29" t="str">
        <f>VLOOKUP(Hospital_details[[#This Row],[PA ID]],Patient_details[],9,0)</f>
        <v>Cardiology</v>
      </c>
      <c r="I1433" s="27" t="s">
        <v>2883</v>
      </c>
      <c r="J1433" s="27" t="str">
        <f>VLOOKUP(Hospital_details[[#This Row],[Diagnosis_ID]],Diagnosis_details[],2,0)</f>
        <v>Therapy</v>
      </c>
      <c r="K1433" s="27" t="str">
        <f>VLOOKUP(Hospital_details[[#This Row],[Diagnosis_ID]],Diagnosis_details[],3,0)</f>
        <v>Medical card holders</v>
      </c>
      <c r="L1433" s="29" t="str">
        <f>VLOOKUP(Hospital_details[[#This Row],[Diagnosis_ID]],Diagnosis_details[],4,0)</f>
        <v>Dr Birx</v>
      </c>
      <c r="M1433" s="29" t="str">
        <f>VLOOKUP(Hospital_details[[#This Row],[PA ID]],Patient_details[],10,0)</f>
        <v>Calcium</v>
      </c>
      <c r="N1433" s="29" t="str">
        <f>VLOOKUP(Hospital_details[[#This Row],[PA ID]],Patient_details[],8,0)</f>
        <v>Cardiovascular disease (CVD)</v>
      </c>
      <c r="O1433" s="30">
        <f>VLOOKUP(Hospital_details[[#This Row],[PA ID]],Patient_details[],11,0)</f>
        <v>11000</v>
      </c>
      <c r="P1433" s="31">
        <f>VLOOKUP(Hospital_details[[#This Row],[PA ID]],Patient_details[],12,0)</f>
        <v>210</v>
      </c>
      <c r="Q1433" s="31">
        <f>VLOOKUP(Hospital_details[[#This Row],[Diagnosis_ID]],Diagnosis_details[],5,0)</f>
        <v>350</v>
      </c>
      <c r="R14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33" s="31">
        <f>Hospital_details[[#This Row],[Hospital Charges]]+Hospital_details[[#This Row],[Price of Treatment]]+Hospital_details[[#This Row],[Consultant Fee]]-Hospital_details[[#This Row],[Discount]]</f>
        <v>10460</v>
      </c>
      <c r="T14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3138</v>
      </c>
    </row>
    <row r="1434" spans="1:20">
      <c r="A1434" s="27" t="s">
        <v>2884</v>
      </c>
      <c r="B1434" s="28">
        <f>VLOOKUP(Hospital_details[[#This Row],[PA ID]],Patient_details[],2,0)</f>
        <v>42725</v>
      </c>
      <c r="C1434" s="32">
        <f>VLOOKUP(Hospital_details[[#This Row],[PA ID]],Patient_details[],3,0)</f>
        <v>58</v>
      </c>
      <c r="D1434" s="32" t="str">
        <f>VLOOKUP(Hospital_details[[#This Row],[PA ID]],Patient_details[],4,0)</f>
        <v>M</v>
      </c>
      <c r="E1434" s="27" t="str">
        <f>VLOOKUP(Hospital_details[[#This Row],[PA ID]],Patient_details[],5,0)</f>
        <v>Single-occupancy room overnight</v>
      </c>
      <c r="F1434" s="27" t="str">
        <f>VLOOKUP(Hospital_details[[#This Row],[PA ID]],Patient_details[],6,0)</f>
        <v>Castlebar</v>
      </c>
      <c r="G1434" s="33" t="str">
        <f>VLOOKUP(Hospital_details[[#This Row],[PA ID]],Patient_details[],7,0)</f>
        <v>Mayo</v>
      </c>
      <c r="H1434" s="29" t="str">
        <f>VLOOKUP(Hospital_details[[#This Row],[PA ID]],Patient_details[],9,0)</f>
        <v>Cardiology</v>
      </c>
      <c r="I1434" s="27" t="s">
        <v>2885</v>
      </c>
      <c r="J1434" s="27" t="str">
        <f>VLOOKUP(Hospital_details[[#This Row],[Diagnosis_ID]],Diagnosis_details[],2,0)</f>
        <v>Therapy</v>
      </c>
      <c r="K1434" s="27" t="str">
        <f>VLOOKUP(Hospital_details[[#This Row],[Diagnosis_ID]],Diagnosis_details[],3,0)</f>
        <v>Medical card holders</v>
      </c>
      <c r="L1434" s="29" t="str">
        <f>VLOOKUP(Hospital_details[[#This Row],[Diagnosis_ID]],Diagnosis_details[],4,0)</f>
        <v>Dr Birx</v>
      </c>
      <c r="M1434" s="29" t="str">
        <f>VLOOKUP(Hospital_details[[#This Row],[PA ID]],Patient_details[],10,0)</f>
        <v>Calcium</v>
      </c>
      <c r="N1434" s="29" t="str">
        <f>VLOOKUP(Hospital_details[[#This Row],[PA ID]],Patient_details[],8,0)</f>
        <v>Cardiovascular disease (CVD)</v>
      </c>
      <c r="O1434" s="30">
        <f>VLOOKUP(Hospital_details[[#This Row],[PA ID]],Patient_details[],11,0)</f>
        <v>11000</v>
      </c>
      <c r="P1434" s="31">
        <f>VLOOKUP(Hospital_details[[#This Row],[PA ID]],Patient_details[],12,0)</f>
        <v>35</v>
      </c>
      <c r="Q1434" s="31">
        <f>VLOOKUP(Hospital_details[[#This Row],[Diagnosis_ID]],Diagnosis_details[],5,0)</f>
        <v>350</v>
      </c>
      <c r="R14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34" s="31">
        <f>Hospital_details[[#This Row],[Hospital Charges]]+Hospital_details[[#This Row],[Price of Treatment]]+Hospital_details[[#This Row],[Consultant Fee]]-Hospital_details[[#This Row],[Discount]]</f>
        <v>10285</v>
      </c>
      <c r="T14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1435" spans="1:20">
      <c r="A1435" s="27" t="s">
        <v>2886</v>
      </c>
      <c r="B1435" s="28">
        <f>VLOOKUP(Hospital_details[[#This Row],[PA ID]],Patient_details[],2,0)</f>
        <v>42725</v>
      </c>
      <c r="C1435" s="32">
        <f>VLOOKUP(Hospital_details[[#This Row],[PA ID]],Patient_details[],3,0)</f>
        <v>35</v>
      </c>
      <c r="D1435" s="32" t="str">
        <f>VLOOKUP(Hospital_details[[#This Row],[PA ID]],Patient_details[],4,0)</f>
        <v>M</v>
      </c>
      <c r="E1435" s="27" t="str">
        <f>VLOOKUP(Hospital_details[[#This Row],[PA ID]],Patient_details[],5,0)</f>
        <v>Single-occupancy room overnight</v>
      </c>
      <c r="F1435" s="27" t="str">
        <f>VLOOKUP(Hospital_details[[#This Row],[PA ID]],Patient_details[],6,0)</f>
        <v>Carrick-On-Shannon</v>
      </c>
      <c r="G1435" s="33" t="str">
        <f>VLOOKUP(Hospital_details[[#This Row],[PA ID]],Patient_details[],7,0)</f>
        <v>Leitrim</v>
      </c>
      <c r="H1435" s="29" t="str">
        <f>VLOOKUP(Hospital_details[[#This Row],[PA ID]],Patient_details[],9,0)</f>
        <v>Cardiology</v>
      </c>
      <c r="I1435" s="27" t="s">
        <v>2887</v>
      </c>
      <c r="J1435" s="27" t="str">
        <f>VLOOKUP(Hospital_details[[#This Row],[Diagnosis_ID]],Diagnosis_details[],2,0)</f>
        <v>Therapy</v>
      </c>
      <c r="K1435" s="27" t="str">
        <f>VLOOKUP(Hospital_details[[#This Row],[Diagnosis_ID]],Diagnosis_details[],3,0)</f>
        <v>Medical card holders</v>
      </c>
      <c r="L1435" s="29" t="str">
        <f>VLOOKUP(Hospital_details[[#This Row],[Diagnosis_ID]],Diagnosis_details[],4,0)</f>
        <v>Dr Birx</v>
      </c>
      <c r="M1435" s="29" t="str">
        <f>VLOOKUP(Hospital_details[[#This Row],[PA ID]],Patient_details[],10,0)</f>
        <v>Aspirin</v>
      </c>
      <c r="N1435" s="29" t="str">
        <f>VLOOKUP(Hospital_details[[#This Row],[PA ID]],Patient_details[],8,0)</f>
        <v>Cardiovascular disease (CVD)</v>
      </c>
      <c r="O1435" s="30">
        <f>VLOOKUP(Hospital_details[[#This Row],[PA ID]],Patient_details[],11,0)</f>
        <v>11000</v>
      </c>
      <c r="P1435" s="31">
        <f>VLOOKUP(Hospital_details[[#This Row],[PA ID]],Patient_details[],12,0)</f>
        <v>490</v>
      </c>
      <c r="Q1435" s="31">
        <f>VLOOKUP(Hospital_details[[#This Row],[Diagnosis_ID]],Diagnosis_details[],5,0)</f>
        <v>350</v>
      </c>
      <c r="R14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35" s="31">
        <f>Hospital_details[[#This Row],[Hospital Charges]]+Hospital_details[[#This Row],[Price of Treatment]]+Hospital_details[[#This Row],[Consultant Fee]]-Hospital_details[[#This Row],[Discount]]</f>
        <v>10740</v>
      </c>
      <c r="T14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3222</v>
      </c>
    </row>
    <row r="1436" spans="1:20">
      <c r="A1436" s="27" t="s">
        <v>2888</v>
      </c>
      <c r="B1436" s="28">
        <f>VLOOKUP(Hospital_details[[#This Row],[PA ID]],Patient_details[],2,0)</f>
        <v>43464</v>
      </c>
      <c r="C1436" s="32">
        <f>VLOOKUP(Hospital_details[[#This Row],[PA ID]],Patient_details[],3,0)</f>
        <v>58</v>
      </c>
      <c r="D1436" s="32" t="str">
        <f>VLOOKUP(Hospital_details[[#This Row],[PA ID]],Patient_details[],4,0)</f>
        <v>M</v>
      </c>
      <c r="E1436" s="27" t="str">
        <f>VLOOKUP(Hospital_details[[#This Row],[PA ID]],Patient_details[],5,0)</f>
        <v>Single-occupancy room overnight</v>
      </c>
      <c r="F1436" s="27" t="str">
        <f>VLOOKUP(Hospital_details[[#This Row],[PA ID]],Patient_details[],6,0)</f>
        <v>Monaghan</v>
      </c>
      <c r="G1436" s="33" t="str">
        <f>VLOOKUP(Hospital_details[[#This Row],[PA ID]],Patient_details[],7,0)</f>
        <v>Monaghan</v>
      </c>
      <c r="H1436" s="29" t="str">
        <f>VLOOKUP(Hospital_details[[#This Row],[PA ID]],Patient_details[],9,0)</f>
        <v>Clinical Haematology</v>
      </c>
      <c r="I1436" s="27" t="s">
        <v>2889</v>
      </c>
      <c r="J1436" s="27" t="str">
        <f>VLOOKUP(Hospital_details[[#This Row],[Diagnosis_ID]],Diagnosis_details[],2,0)</f>
        <v>Therapy</v>
      </c>
      <c r="K1436" s="27" t="str">
        <f>VLOOKUP(Hospital_details[[#This Row],[Diagnosis_ID]],Diagnosis_details[],3,0)</f>
        <v>Medical card holders</v>
      </c>
      <c r="L1436" s="29" t="str">
        <f>VLOOKUP(Hospital_details[[#This Row],[Diagnosis_ID]],Diagnosis_details[],4,0)</f>
        <v>Dr Birx</v>
      </c>
      <c r="M1436" s="29" t="str">
        <f>VLOOKUP(Hospital_details[[#This Row],[PA ID]],Patient_details[],10,0)</f>
        <v>folic acid</v>
      </c>
      <c r="N1436" s="29" t="str">
        <f>VLOOKUP(Hospital_details[[#This Row],[PA ID]],Patient_details[],8,0)</f>
        <v>Bacterial infection</v>
      </c>
      <c r="O1436" s="30">
        <f>VLOOKUP(Hospital_details[[#This Row],[PA ID]],Patient_details[],11,0)</f>
        <v>11000</v>
      </c>
      <c r="P1436" s="31">
        <f>VLOOKUP(Hospital_details[[#This Row],[PA ID]],Patient_details[],12,0)</f>
        <v>400</v>
      </c>
      <c r="Q1436" s="31">
        <f>VLOOKUP(Hospital_details[[#This Row],[Diagnosis_ID]],Diagnosis_details[],5,0)</f>
        <v>350</v>
      </c>
      <c r="R14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36" s="31">
        <f>Hospital_details[[#This Row],[Hospital Charges]]+Hospital_details[[#This Row],[Price of Treatment]]+Hospital_details[[#This Row],[Consultant Fee]]-Hospital_details[[#This Row],[Discount]]</f>
        <v>10650</v>
      </c>
      <c r="T14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437" spans="1:20">
      <c r="A1437" s="27" t="s">
        <v>2890</v>
      </c>
      <c r="B1437" s="28">
        <f>VLOOKUP(Hospital_details[[#This Row],[PA ID]],Patient_details[],2,0)</f>
        <v>43643</v>
      </c>
      <c r="C1437" s="32">
        <f>VLOOKUP(Hospital_details[[#This Row],[PA ID]],Patient_details[],3,0)</f>
        <v>42</v>
      </c>
      <c r="D1437" s="32" t="str">
        <f>VLOOKUP(Hospital_details[[#This Row],[PA ID]],Patient_details[],4,0)</f>
        <v>M</v>
      </c>
      <c r="E1437" s="27" t="str">
        <f>VLOOKUP(Hospital_details[[#This Row],[PA ID]],Patient_details[],5,0)</f>
        <v>Single-occupancy room overnight</v>
      </c>
      <c r="F1437" s="27" t="str">
        <f>VLOOKUP(Hospital_details[[#This Row],[PA ID]],Patient_details[],6,0)</f>
        <v>Carrick-On-Shannon</v>
      </c>
      <c r="G1437" s="33" t="str">
        <f>VLOOKUP(Hospital_details[[#This Row],[PA ID]],Patient_details[],7,0)</f>
        <v>Leitrim</v>
      </c>
      <c r="H1437" s="29" t="str">
        <f>VLOOKUP(Hospital_details[[#This Row],[PA ID]],Patient_details[],9,0)</f>
        <v>Clinical Haematology</v>
      </c>
      <c r="I1437" s="27" t="s">
        <v>2891</v>
      </c>
      <c r="J1437" s="27" t="str">
        <f>VLOOKUP(Hospital_details[[#This Row],[Diagnosis_ID]],Diagnosis_details[],2,0)</f>
        <v>Therapy</v>
      </c>
      <c r="K1437" s="27" t="str">
        <f>VLOOKUP(Hospital_details[[#This Row],[Diagnosis_ID]],Diagnosis_details[],3,0)</f>
        <v>Medical card holders</v>
      </c>
      <c r="L1437" s="29" t="str">
        <f>VLOOKUP(Hospital_details[[#This Row],[Diagnosis_ID]],Diagnosis_details[],4,0)</f>
        <v>Dr Birx</v>
      </c>
      <c r="M1437" s="29" t="str">
        <f>VLOOKUP(Hospital_details[[#This Row],[PA ID]],Patient_details[],10,0)</f>
        <v>folic acid</v>
      </c>
      <c r="N1437" s="29" t="str">
        <f>VLOOKUP(Hospital_details[[#This Row],[PA ID]],Patient_details[],8,0)</f>
        <v>Bacterial infection</v>
      </c>
      <c r="O1437" s="30">
        <f>VLOOKUP(Hospital_details[[#This Row],[PA ID]],Patient_details[],11,0)</f>
        <v>11000</v>
      </c>
      <c r="P1437" s="31">
        <f>VLOOKUP(Hospital_details[[#This Row],[PA ID]],Patient_details[],12,0)</f>
        <v>660</v>
      </c>
      <c r="Q1437" s="31">
        <f>VLOOKUP(Hospital_details[[#This Row],[Diagnosis_ID]],Diagnosis_details[],5,0)</f>
        <v>350</v>
      </c>
      <c r="R14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37" s="31">
        <f>Hospital_details[[#This Row],[Hospital Charges]]+Hospital_details[[#This Row],[Price of Treatment]]+Hospital_details[[#This Row],[Consultant Fee]]-Hospital_details[[#This Row],[Discount]]</f>
        <v>10910</v>
      </c>
      <c r="T14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1438" spans="1:20">
      <c r="A1438" s="27" t="s">
        <v>2892</v>
      </c>
      <c r="B1438" s="28">
        <f>VLOOKUP(Hospital_details[[#This Row],[PA ID]],Patient_details[],2,0)</f>
        <v>43643</v>
      </c>
      <c r="C1438" s="32">
        <f>VLOOKUP(Hospital_details[[#This Row],[PA ID]],Patient_details[],3,0)</f>
        <v>32</v>
      </c>
      <c r="D1438" s="32" t="str">
        <f>VLOOKUP(Hospital_details[[#This Row],[PA ID]],Patient_details[],4,0)</f>
        <v>F</v>
      </c>
      <c r="E1438" s="27" t="str">
        <f>VLOOKUP(Hospital_details[[#This Row],[PA ID]],Patient_details[],5,0)</f>
        <v>Multiple-occupancy room overnight</v>
      </c>
      <c r="F1438" s="27" t="str">
        <f>VLOOKUP(Hospital_details[[#This Row],[PA ID]],Patient_details[],6,0)</f>
        <v>Clones</v>
      </c>
      <c r="G1438" s="33" t="str">
        <f>VLOOKUP(Hospital_details[[#This Row],[PA ID]],Patient_details[],7,0)</f>
        <v>Monaghan</v>
      </c>
      <c r="H1438" s="29" t="str">
        <f>VLOOKUP(Hospital_details[[#This Row],[PA ID]],Patient_details[],9,0)</f>
        <v>Clinical Haematology</v>
      </c>
      <c r="I1438" s="27" t="s">
        <v>2893</v>
      </c>
      <c r="J1438" s="27" t="str">
        <f>VLOOKUP(Hospital_details[[#This Row],[Diagnosis_ID]],Diagnosis_details[],2,0)</f>
        <v>Surgery</v>
      </c>
      <c r="K1438" s="27" t="str">
        <f>VLOOKUP(Hospital_details[[#This Row],[Diagnosis_ID]],Diagnosis_details[],3,0)</f>
        <v>Medical card holders</v>
      </c>
      <c r="L1438" s="29" t="str">
        <f>VLOOKUP(Hospital_details[[#This Row],[Diagnosis_ID]],Diagnosis_details[],4,0)</f>
        <v>Dr Birx</v>
      </c>
      <c r="M1438" s="29" t="str">
        <f>VLOOKUP(Hospital_details[[#This Row],[PA ID]],Patient_details[],10,0)</f>
        <v>folic acid</v>
      </c>
      <c r="N1438" s="29" t="str">
        <f>VLOOKUP(Hospital_details[[#This Row],[PA ID]],Patient_details[],8,0)</f>
        <v>Bacterial infection</v>
      </c>
      <c r="O1438" s="30">
        <f>VLOOKUP(Hospital_details[[#This Row],[PA ID]],Patient_details[],11,0)</f>
        <v>5000</v>
      </c>
      <c r="P1438" s="31">
        <f>VLOOKUP(Hospital_details[[#This Row],[PA ID]],Patient_details[],12,0)</f>
        <v>220</v>
      </c>
      <c r="Q1438" s="31">
        <f>VLOOKUP(Hospital_details[[#This Row],[Diagnosis_ID]],Diagnosis_details[],5,0)</f>
        <v>350</v>
      </c>
      <c r="R14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438" s="31">
        <f>Hospital_details[[#This Row],[Hospital Charges]]+Hospital_details[[#This Row],[Price of Treatment]]+Hospital_details[[#This Row],[Consultant Fee]]-Hospital_details[[#This Row],[Discount]]</f>
        <v>5070</v>
      </c>
      <c r="T14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1521</v>
      </c>
    </row>
    <row r="1439" spans="1:20">
      <c r="A1439" s="27" t="s">
        <v>2894</v>
      </c>
      <c r="B1439" s="28">
        <f>VLOOKUP(Hospital_details[[#This Row],[PA ID]],Patient_details[],2,0)</f>
        <v>43023</v>
      </c>
      <c r="C1439" s="32">
        <f>VLOOKUP(Hospital_details[[#This Row],[PA ID]],Patient_details[],3,0)</f>
        <v>35</v>
      </c>
      <c r="D1439" s="32" t="str">
        <f>VLOOKUP(Hospital_details[[#This Row],[PA ID]],Patient_details[],4,0)</f>
        <v>M</v>
      </c>
      <c r="E1439" s="27" t="str">
        <f>VLOOKUP(Hospital_details[[#This Row],[PA ID]],Patient_details[],5,0)</f>
        <v>Single-occupancy room overnight</v>
      </c>
      <c r="F1439" s="27" t="str">
        <f>VLOOKUP(Hospital_details[[#This Row],[PA ID]],Patient_details[],6,0)</f>
        <v>Cootehill</v>
      </c>
      <c r="G1439" s="33" t="str">
        <f>VLOOKUP(Hospital_details[[#This Row],[PA ID]],Patient_details[],7,0)</f>
        <v>Cavan</v>
      </c>
      <c r="H1439" s="29" t="str">
        <f>VLOOKUP(Hospital_details[[#This Row],[PA ID]],Patient_details[],9,0)</f>
        <v>Surgery</v>
      </c>
      <c r="I1439" s="27" t="s">
        <v>2895</v>
      </c>
      <c r="J1439" s="27" t="str">
        <f>VLOOKUP(Hospital_details[[#This Row],[Diagnosis_ID]],Diagnosis_details[],2,0)</f>
        <v>Therapy</v>
      </c>
      <c r="K1439" s="27" t="str">
        <f>VLOOKUP(Hospital_details[[#This Row],[Diagnosis_ID]],Diagnosis_details[],3,0)</f>
        <v>Medical card holders</v>
      </c>
      <c r="L1439" s="29" t="str">
        <f>VLOOKUP(Hospital_details[[#This Row],[Diagnosis_ID]],Diagnosis_details[],4,0)</f>
        <v>Dr Birx</v>
      </c>
      <c r="M1439" s="29" t="str">
        <f>VLOOKUP(Hospital_details[[#This Row],[PA ID]],Patient_details[],10,0)</f>
        <v>Acetaminophen</v>
      </c>
      <c r="N1439" s="29" t="str">
        <f>VLOOKUP(Hospital_details[[#This Row],[PA ID]],Patient_details[],8,0)</f>
        <v>Orthopaedic</v>
      </c>
      <c r="O1439" s="30">
        <f>VLOOKUP(Hospital_details[[#This Row],[PA ID]],Patient_details[],11,0)</f>
        <v>28000</v>
      </c>
      <c r="P1439" s="31">
        <f>VLOOKUP(Hospital_details[[#This Row],[PA ID]],Patient_details[],12,0)</f>
        <v>150</v>
      </c>
      <c r="Q1439" s="31">
        <f>VLOOKUP(Hospital_details[[#This Row],[Diagnosis_ID]],Diagnosis_details[],5,0)</f>
        <v>350</v>
      </c>
      <c r="R14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39" s="31">
        <f>Hospital_details[[#This Row],[Hospital Charges]]+Hospital_details[[#This Row],[Price of Treatment]]+Hospital_details[[#This Row],[Consultant Fee]]-Hospital_details[[#This Row],[Discount]]</f>
        <v>25700</v>
      </c>
      <c r="T14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7710</v>
      </c>
    </row>
    <row r="1440" spans="1:20">
      <c r="A1440" s="27" t="s">
        <v>2896</v>
      </c>
      <c r="B1440" s="28">
        <f>VLOOKUP(Hospital_details[[#This Row],[PA ID]],Patient_details[],2,0)</f>
        <v>43023</v>
      </c>
      <c r="C1440" s="32">
        <f>VLOOKUP(Hospital_details[[#This Row],[PA ID]],Patient_details[],3,0)</f>
        <v>51</v>
      </c>
      <c r="D1440" s="32" t="str">
        <f>VLOOKUP(Hospital_details[[#This Row],[PA ID]],Patient_details[],4,0)</f>
        <v>M</v>
      </c>
      <c r="E1440" s="27" t="str">
        <f>VLOOKUP(Hospital_details[[#This Row],[PA ID]],Patient_details[],5,0)</f>
        <v>Single-occupancy room overnight</v>
      </c>
      <c r="F1440" s="27" t="str">
        <f>VLOOKUP(Hospital_details[[#This Row],[PA ID]],Patient_details[],6,0)</f>
        <v>Cavan</v>
      </c>
      <c r="G1440" s="33" t="str">
        <f>VLOOKUP(Hospital_details[[#This Row],[PA ID]],Patient_details[],7,0)</f>
        <v>Cavan</v>
      </c>
      <c r="H1440" s="29" t="str">
        <f>VLOOKUP(Hospital_details[[#This Row],[PA ID]],Patient_details[],9,0)</f>
        <v>Surgery</v>
      </c>
      <c r="I1440" s="27" t="s">
        <v>2897</v>
      </c>
      <c r="J1440" s="27" t="str">
        <f>VLOOKUP(Hospital_details[[#This Row],[Diagnosis_ID]],Diagnosis_details[],2,0)</f>
        <v>Surgery</v>
      </c>
      <c r="K1440" s="27" t="str">
        <f>VLOOKUP(Hospital_details[[#This Row],[Diagnosis_ID]],Diagnosis_details[],3,0)</f>
        <v>Medical card holders</v>
      </c>
      <c r="L1440" s="29" t="str">
        <f>VLOOKUP(Hospital_details[[#This Row],[Diagnosis_ID]],Diagnosis_details[],4,0)</f>
        <v>Dr Birx</v>
      </c>
      <c r="M1440" s="29" t="str">
        <f>VLOOKUP(Hospital_details[[#This Row],[PA ID]],Patient_details[],10,0)</f>
        <v>Aspirin</v>
      </c>
      <c r="N1440" s="29" t="str">
        <f>VLOOKUP(Hospital_details[[#This Row],[PA ID]],Patient_details[],8,0)</f>
        <v>Orthopaedic</v>
      </c>
      <c r="O1440" s="30">
        <f>VLOOKUP(Hospital_details[[#This Row],[PA ID]],Patient_details[],11,0)</f>
        <v>28000</v>
      </c>
      <c r="P1440" s="31">
        <f>VLOOKUP(Hospital_details[[#This Row],[PA ID]],Patient_details[],12,0)</f>
        <v>250</v>
      </c>
      <c r="Q1440" s="31">
        <f>VLOOKUP(Hospital_details[[#This Row],[Diagnosis_ID]],Diagnosis_details[],5,0)</f>
        <v>350</v>
      </c>
      <c r="R14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40" s="31">
        <f>Hospital_details[[#This Row],[Hospital Charges]]+Hospital_details[[#This Row],[Price of Treatment]]+Hospital_details[[#This Row],[Consultant Fee]]-Hospital_details[[#This Row],[Discount]]</f>
        <v>25800</v>
      </c>
      <c r="T14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7740</v>
      </c>
    </row>
    <row r="1441" spans="1:20">
      <c r="A1441" s="27" t="s">
        <v>2898</v>
      </c>
      <c r="B1441" s="28">
        <f>VLOOKUP(Hospital_details[[#This Row],[PA ID]],Patient_details[],2,0)</f>
        <v>43570</v>
      </c>
      <c r="C1441" s="32">
        <f>VLOOKUP(Hospital_details[[#This Row],[PA ID]],Patient_details[],3,0)</f>
        <v>63</v>
      </c>
      <c r="D1441" s="32" t="str">
        <f>VLOOKUP(Hospital_details[[#This Row],[PA ID]],Patient_details[],4,0)</f>
        <v>M</v>
      </c>
      <c r="E1441" s="27" t="str">
        <f>VLOOKUP(Hospital_details[[#This Row],[PA ID]],Patient_details[],5,0)</f>
        <v>Single-occupancy room overnight</v>
      </c>
      <c r="F1441" s="27" t="str">
        <f>VLOOKUP(Hospital_details[[#This Row],[PA ID]],Patient_details[],6,0)</f>
        <v>Cavan</v>
      </c>
      <c r="G1441" s="33" t="str">
        <f>VLOOKUP(Hospital_details[[#This Row],[PA ID]],Patient_details[],7,0)</f>
        <v>Leitrim</v>
      </c>
      <c r="H1441" s="29" t="str">
        <f>VLOOKUP(Hospital_details[[#This Row],[PA ID]],Patient_details[],9,0)</f>
        <v>Cardiology</v>
      </c>
      <c r="I1441" s="27" t="s">
        <v>2899</v>
      </c>
      <c r="J1441" s="27" t="str">
        <f>VLOOKUP(Hospital_details[[#This Row],[Diagnosis_ID]],Diagnosis_details[],2,0)</f>
        <v>Surgery</v>
      </c>
      <c r="K1441" s="27" t="str">
        <f>VLOOKUP(Hospital_details[[#This Row],[Diagnosis_ID]],Diagnosis_details[],3,0)</f>
        <v>Medical card holders</v>
      </c>
      <c r="L1441" s="29" t="str">
        <f>VLOOKUP(Hospital_details[[#This Row],[Diagnosis_ID]],Diagnosis_details[],4,0)</f>
        <v>Dr Birx</v>
      </c>
      <c r="M1441" s="29" t="str">
        <f>VLOOKUP(Hospital_details[[#This Row],[PA ID]],Patient_details[],10,0)</f>
        <v>Calcium</v>
      </c>
      <c r="N1441" s="29" t="str">
        <f>VLOOKUP(Hospital_details[[#This Row],[PA ID]],Patient_details[],8,0)</f>
        <v>Cardiovascular disease (CVD)</v>
      </c>
      <c r="O1441" s="30">
        <f>VLOOKUP(Hospital_details[[#This Row],[PA ID]],Patient_details[],11,0)</f>
        <v>11000</v>
      </c>
      <c r="P1441" s="31">
        <f>VLOOKUP(Hospital_details[[#This Row],[PA ID]],Patient_details[],12,0)</f>
        <v>550</v>
      </c>
      <c r="Q1441" s="31">
        <f>VLOOKUP(Hospital_details[[#This Row],[Diagnosis_ID]],Diagnosis_details[],5,0)</f>
        <v>350</v>
      </c>
      <c r="R14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41" s="31">
        <f>Hospital_details[[#This Row],[Hospital Charges]]+Hospital_details[[#This Row],[Price of Treatment]]+Hospital_details[[#This Row],[Consultant Fee]]-Hospital_details[[#This Row],[Discount]]</f>
        <v>10800</v>
      </c>
      <c r="T14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442" spans="1:20">
      <c r="A1442" s="27" t="s">
        <v>2900</v>
      </c>
      <c r="B1442" s="28">
        <f>VLOOKUP(Hospital_details[[#This Row],[PA ID]],Patient_details[],2,0)</f>
        <v>43570</v>
      </c>
      <c r="C1442" s="32">
        <f>VLOOKUP(Hospital_details[[#This Row],[PA ID]],Patient_details[],3,0)</f>
        <v>42</v>
      </c>
      <c r="D1442" s="32" t="str">
        <f>VLOOKUP(Hospital_details[[#This Row],[PA ID]],Patient_details[],4,0)</f>
        <v>M</v>
      </c>
      <c r="E1442" s="27" t="str">
        <f>VLOOKUP(Hospital_details[[#This Row],[PA ID]],Patient_details[],5,0)</f>
        <v>Day-case</v>
      </c>
      <c r="F1442" s="27" t="str">
        <f>VLOOKUP(Hospital_details[[#This Row],[PA ID]],Patient_details[],6,0)</f>
        <v>Monaghan</v>
      </c>
      <c r="G1442" s="33" t="str">
        <f>VLOOKUP(Hospital_details[[#This Row],[PA ID]],Patient_details[],7,0)</f>
        <v>Monaghan</v>
      </c>
      <c r="H1442" s="29" t="str">
        <f>VLOOKUP(Hospital_details[[#This Row],[PA ID]],Patient_details[],9,0)</f>
        <v>Cardiology</v>
      </c>
      <c r="I1442" s="27" t="s">
        <v>2901</v>
      </c>
      <c r="J1442" s="27" t="str">
        <f>VLOOKUP(Hospital_details[[#This Row],[Diagnosis_ID]],Diagnosis_details[],2,0)</f>
        <v>Surgery</v>
      </c>
      <c r="K1442" s="27" t="str">
        <f>VLOOKUP(Hospital_details[[#This Row],[Diagnosis_ID]],Diagnosis_details[],3,0)</f>
        <v>Medical card holders</v>
      </c>
      <c r="L1442" s="29" t="str">
        <f>VLOOKUP(Hospital_details[[#This Row],[Diagnosis_ID]],Diagnosis_details[],4,0)</f>
        <v>Dr Birx</v>
      </c>
      <c r="M1442" s="29" t="str">
        <f>VLOOKUP(Hospital_details[[#This Row],[PA ID]],Patient_details[],10,0)</f>
        <v>Calcium</v>
      </c>
      <c r="N1442" s="29" t="str">
        <f>VLOOKUP(Hospital_details[[#This Row],[PA ID]],Patient_details[],8,0)</f>
        <v>Cardiovascular disease (CVD)</v>
      </c>
      <c r="O1442" s="30">
        <f>VLOOKUP(Hospital_details[[#This Row],[PA ID]],Patient_details[],11,0)</f>
        <v>750</v>
      </c>
      <c r="P1442" s="31">
        <f>VLOOKUP(Hospital_details[[#This Row],[PA ID]],Patient_details[],12,0)</f>
        <v>440</v>
      </c>
      <c r="Q1442" s="31">
        <f>VLOOKUP(Hospital_details[[#This Row],[Diagnosis_ID]],Diagnosis_details[],5,0)</f>
        <v>350</v>
      </c>
      <c r="R14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42" s="31">
        <f>Hospital_details[[#This Row],[Hospital Charges]]+Hospital_details[[#This Row],[Price of Treatment]]+Hospital_details[[#This Row],[Consultant Fee]]-Hospital_details[[#This Row],[Discount]]</f>
        <v>1390</v>
      </c>
      <c r="T14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417</v>
      </c>
    </row>
    <row r="1443" spans="1:20">
      <c r="A1443" s="27" t="s">
        <v>2902</v>
      </c>
      <c r="B1443" s="28">
        <f>VLOOKUP(Hospital_details[[#This Row],[PA ID]],Patient_details[],2,0)</f>
        <v>43823</v>
      </c>
      <c r="C1443" s="32">
        <f>VLOOKUP(Hospital_details[[#This Row],[PA ID]],Patient_details[],3,0)</f>
        <v>36</v>
      </c>
      <c r="D1443" s="32" t="str">
        <f>VLOOKUP(Hospital_details[[#This Row],[PA ID]],Patient_details[],4,0)</f>
        <v>F</v>
      </c>
      <c r="E1443" s="27" t="str">
        <f>VLOOKUP(Hospital_details[[#This Row],[PA ID]],Patient_details[],5,0)</f>
        <v>Single-occupancy room overnight</v>
      </c>
      <c r="F1443" s="27" t="str">
        <f>VLOOKUP(Hospital_details[[#This Row],[PA ID]],Patient_details[],6,0)</f>
        <v>Monaghan</v>
      </c>
      <c r="G1443" s="33" t="str">
        <f>VLOOKUP(Hospital_details[[#This Row],[PA ID]],Patient_details[],7,0)</f>
        <v>Monaghan</v>
      </c>
      <c r="H1443" s="29" t="str">
        <f>VLOOKUP(Hospital_details[[#This Row],[PA ID]],Patient_details[],9,0)</f>
        <v>Cardiology</v>
      </c>
      <c r="I1443" s="27" t="s">
        <v>2903</v>
      </c>
      <c r="J1443" s="27" t="str">
        <f>VLOOKUP(Hospital_details[[#This Row],[Diagnosis_ID]],Diagnosis_details[],2,0)</f>
        <v>Surgery</v>
      </c>
      <c r="K1443" s="27" t="str">
        <f>VLOOKUP(Hospital_details[[#This Row],[Diagnosis_ID]],Diagnosis_details[],3,0)</f>
        <v>Medical card holders</v>
      </c>
      <c r="L1443" s="29" t="str">
        <f>VLOOKUP(Hospital_details[[#This Row],[Diagnosis_ID]],Diagnosis_details[],4,0)</f>
        <v>Dr Birx</v>
      </c>
      <c r="M1443" s="29" t="str">
        <f>VLOOKUP(Hospital_details[[#This Row],[PA ID]],Patient_details[],10,0)</f>
        <v>Calcium</v>
      </c>
      <c r="N1443" s="29" t="str">
        <f>VLOOKUP(Hospital_details[[#This Row],[PA ID]],Patient_details[],8,0)</f>
        <v>Cardiovascular disease (CVD)</v>
      </c>
      <c r="O1443" s="30">
        <f>VLOOKUP(Hospital_details[[#This Row],[PA ID]],Patient_details[],11,0)</f>
        <v>11000</v>
      </c>
      <c r="P1443" s="31">
        <f>VLOOKUP(Hospital_details[[#This Row],[PA ID]],Patient_details[],12,0)</f>
        <v>160</v>
      </c>
      <c r="Q1443" s="31">
        <f>VLOOKUP(Hospital_details[[#This Row],[Diagnosis_ID]],Diagnosis_details[],5,0)</f>
        <v>350</v>
      </c>
      <c r="R14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43" s="31">
        <f>Hospital_details[[#This Row],[Hospital Charges]]+Hospital_details[[#This Row],[Price of Treatment]]+Hospital_details[[#This Row],[Consultant Fee]]-Hospital_details[[#This Row],[Discount]]</f>
        <v>10410</v>
      </c>
      <c r="T14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444" spans="1:20" hidden="1">
      <c r="A1444" s="27" t="s">
        <v>2904</v>
      </c>
      <c r="B1444" s="28">
        <f>VLOOKUP(Hospital_details[[#This Row],[PA ID]],Patient_details[],2,0)</f>
        <v>43685</v>
      </c>
      <c r="C1444" s="32">
        <f>VLOOKUP(Hospital_details[[#This Row],[PA ID]],Patient_details[],3,0)</f>
        <v>42</v>
      </c>
      <c r="D1444" s="32" t="str">
        <f>VLOOKUP(Hospital_details[[#This Row],[PA ID]],Patient_details[],4,0)</f>
        <v>M</v>
      </c>
      <c r="E1444" s="27" t="str">
        <f>VLOOKUP(Hospital_details[[#This Row],[PA ID]],Patient_details[],5,0)</f>
        <v>Single-occupancy room overnight</v>
      </c>
      <c r="F1444" s="27" t="str">
        <f>VLOOKUP(Hospital_details[[#This Row],[PA ID]],Patient_details[],6,0)</f>
        <v>Cork - Watergrasshill</v>
      </c>
      <c r="G1444" s="33" t="str">
        <f>VLOOKUP(Hospital_details[[#This Row],[PA ID]],Patient_details[],7,0)</f>
        <v>Cork</v>
      </c>
      <c r="H1444" s="29" t="str">
        <f>VLOOKUP(Hospital_details[[#This Row],[PA ID]],Patient_details[],9,0)</f>
        <v>Clinical Research Centre</v>
      </c>
      <c r="I1444" s="27" t="s">
        <v>2905</v>
      </c>
      <c r="J1444" s="27" t="str">
        <f>VLOOKUP(Hospital_details[[#This Row],[Diagnosis_ID]],Diagnosis_details[],2,0)</f>
        <v>Surgery</v>
      </c>
      <c r="K1444" s="27" t="str">
        <f>VLOOKUP(Hospital_details[[#This Row],[Diagnosis_ID]],Diagnosis_details[],3,0)</f>
        <v>Medical card holders</v>
      </c>
      <c r="L1444" s="29" t="str">
        <f>VLOOKUP(Hospital_details[[#This Row],[Diagnosis_ID]],Diagnosis_details[],4,0)</f>
        <v>Dr Fauci</v>
      </c>
      <c r="M1444" s="29" t="str">
        <f>VLOOKUP(Hospital_details[[#This Row],[PA ID]],Patient_details[],10,0)</f>
        <v>Calcium</v>
      </c>
      <c r="N1444" s="29" t="str">
        <f>VLOOKUP(Hospital_details[[#This Row],[PA ID]],Patient_details[],8,0)</f>
        <v>Parkinson's disease</v>
      </c>
      <c r="O1444" s="30">
        <f>VLOOKUP(Hospital_details[[#This Row],[PA ID]],Patient_details[],11,0)</f>
        <v>11000</v>
      </c>
      <c r="P1444" s="31">
        <f>VLOOKUP(Hospital_details[[#This Row],[PA ID]],Patient_details[],12,0)</f>
        <v>70</v>
      </c>
      <c r="Q1444" s="31">
        <f>VLOOKUP(Hospital_details[[#This Row],[Diagnosis_ID]],Diagnosis_details[],5,0)</f>
        <v>320</v>
      </c>
      <c r="R14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44" s="31">
        <f>Hospital_details[[#This Row],[Hospital Charges]]+Hospital_details[[#This Row],[Price of Treatment]]+Hospital_details[[#This Row],[Consultant Fee]]-Hospital_details[[#This Row],[Discount]]</f>
        <v>11060</v>
      </c>
      <c r="T14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445" spans="1:20" hidden="1">
      <c r="A1445" s="27" t="s">
        <v>2906</v>
      </c>
      <c r="B1445" s="28">
        <f>VLOOKUP(Hospital_details[[#This Row],[PA ID]],Patient_details[],2,0)</f>
        <v>43014</v>
      </c>
      <c r="C1445" s="32">
        <f>VLOOKUP(Hospital_details[[#This Row],[PA ID]],Patient_details[],3,0)</f>
        <v>37</v>
      </c>
      <c r="D1445" s="32" t="str">
        <f>VLOOKUP(Hospital_details[[#This Row],[PA ID]],Patient_details[],4,0)</f>
        <v>F</v>
      </c>
      <c r="E1445" s="27" t="str">
        <f>VLOOKUP(Hospital_details[[#This Row],[PA ID]],Patient_details[],5,0)</f>
        <v>Single-occupancy room overnight</v>
      </c>
      <c r="F1445" s="27" t="str">
        <f>VLOOKUP(Hospital_details[[#This Row],[PA ID]],Patient_details[],6,0)</f>
        <v>Sligo</v>
      </c>
      <c r="G1445" s="33" t="str">
        <f>VLOOKUP(Hospital_details[[#This Row],[PA ID]],Patient_details[],7,0)</f>
        <v>Leitrim</v>
      </c>
      <c r="H1445" s="29" t="str">
        <f>VLOOKUP(Hospital_details[[#This Row],[PA ID]],Patient_details[],9,0)</f>
        <v>Anaesthesia, Intensive Care and Pain Medicine</v>
      </c>
      <c r="I1445" s="27" t="s">
        <v>2907</v>
      </c>
      <c r="J1445" s="27" t="str">
        <f>VLOOKUP(Hospital_details[[#This Row],[Diagnosis_ID]],Diagnosis_details[],2,0)</f>
        <v>Surgery</v>
      </c>
      <c r="K1445" s="27" t="str">
        <f>VLOOKUP(Hospital_details[[#This Row],[Diagnosis_ID]],Diagnosis_details[],3,0)</f>
        <v>Medical card holders</v>
      </c>
      <c r="L1445" s="29" t="str">
        <f>VLOOKUP(Hospital_details[[#This Row],[Diagnosis_ID]],Diagnosis_details[],4,0)</f>
        <v>Dr Fauci</v>
      </c>
      <c r="M1445" s="29" t="str">
        <f>VLOOKUP(Hospital_details[[#This Row],[PA ID]],Patient_details[],10,0)</f>
        <v>Nitrates</v>
      </c>
      <c r="N1445" s="29" t="str">
        <f>VLOOKUP(Hospital_details[[#This Row],[PA ID]],Patient_details[],8,0)</f>
        <v>Myocardial ischemia</v>
      </c>
      <c r="O1445" s="30">
        <f>VLOOKUP(Hospital_details[[#This Row],[PA ID]],Patient_details[],11,0)</f>
        <v>11000</v>
      </c>
      <c r="P1445" s="31">
        <f>VLOOKUP(Hospital_details[[#This Row],[PA ID]],Patient_details[],12,0)</f>
        <v>320</v>
      </c>
      <c r="Q1445" s="31">
        <f>VLOOKUP(Hospital_details[[#This Row],[Diagnosis_ID]],Diagnosis_details[],5,0)</f>
        <v>320</v>
      </c>
      <c r="R14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45" s="31">
        <f>Hospital_details[[#This Row],[Hospital Charges]]+Hospital_details[[#This Row],[Price of Treatment]]+Hospital_details[[#This Row],[Consultant Fee]]-Hospital_details[[#This Row],[Discount]]</f>
        <v>11310</v>
      </c>
      <c r="T14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1446" spans="1:20">
      <c r="A1446" s="27" t="s">
        <v>2908</v>
      </c>
      <c r="B1446" s="28">
        <f>VLOOKUP(Hospital_details[[#This Row],[PA ID]],Patient_details[],2,0)</f>
        <v>43248</v>
      </c>
      <c r="C1446" s="32">
        <f>VLOOKUP(Hospital_details[[#This Row],[PA ID]],Patient_details[],3,0)</f>
        <v>38</v>
      </c>
      <c r="D1446" s="32" t="str">
        <f>VLOOKUP(Hospital_details[[#This Row],[PA ID]],Patient_details[],4,0)</f>
        <v>M</v>
      </c>
      <c r="E1446" s="27" t="str">
        <f>VLOOKUP(Hospital_details[[#This Row],[PA ID]],Patient_details[],5,0)</f>
        <v>Single-occupancy room overnight</v>
      </c>
      <c r="F1446" s="27" t="str">
        <f>VLOOKUP(Hospital_details[[#This Row],[PA ID]],Patient_details[],6,0)</f>
        <v>Kells</v>
      </c>
      <c r="G1446" s="33" t="str">
        <f>VLOOKUP(Hospital_details[[#This Row],[PA ID]],Patient_details[],7,0)</f>
        <v>Cavan</v>
      </c>
      <c r="H1446" s="29" t="str">
        <f>VLOOKUP(Hospital_details[[#This Row],[PA ID]],Patient_details[],9,0)</f>
        <v>Clinical Haematology</v>
      </c>
      <c r="I1446" s="27" t="s">
        <v>2909</v>
      </c>
      <c r="J1446" s="27" t="str">
        <f>VLOOKUP(Hospital_details[[#This Row],[Diagnosis_ID]],Diagnosis_details[],2,0)</f>
        <v>Therapy</v>
      </c>
      <c r="K1446" s="27" t="str">
        <f>VLOOKUP(Hospital_details[[#This Row],[Diagnosis_ID]],Diagnosis_details[],3,0)</f>
        <v>Medical card holders</v>
      </c>
      <c r="L1446" s="29" t="str">
        <f>VLOOKUP(Hospital_details[[#This Row],[Diagnosis_ID]],Diagnosis_details[],4,0)</f>
        <v>Dr Birx</v>
      </c>
      <c r="M1446" s="29" t="str">
        <f>VLOOKUP(Hospital_details[[#This Row],[PA ID]],Patient_details[],10,0)</f>
        <v>pain relievers</v>
      </c>
      <c r="N1446" s="29" t="str">
        <f>VLOOKUP(Hospital_details[[#This Row],[PA ID]],Patient_details[],8,0)</f>
        <v>Bacterial infection</v>
      </c>
      <c r="O1446" s="30">
        <f>VLOOKUP(Hospital_details[[#This Row],[PA ID]],Patient_details[],11,0)</f>
        <v>11000</v>
      </c>
      <c r="P1446" s="31">
        <f>VLOOKUP(Hospital_details[[#This Row],[PA ID]],Patient_details[],12,0)</f>
        <v>450</v>
      </c>
      <c r="Q1446" s="31">
        <f>VLOOKUP(Hospital_details[[#This Row],[Diagnosis_ID]],Diagnosis_details[],5,0)</f>
        <v>350</v>
      </c>
      <c r="R14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46" s="31">
        <f>Hospital_details[[#This Row],[Hospital Charges]]+Hospital_details[[#This Row],[Price of Treatment]]+Hospital_details[[#This Row],[Consultant Fee]]-Hospital_details[[#This Row],[Discount]]</f>
        <v>10700</v>
      </c>
      <c r="T14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3210</v>
      </c>
    </row>
    <row r="1447" spans="1:20" hidden="1">
      <c r="A1447" s="27" t="s">
        <v>2910</v>
      </c>
      <c r="B1447" s="28">
        <f>VLOOKUP(Hospital_details[[#This Row],[PA ID]],Patient_details[],2,0)</f>
        <v>43632</v>
      </c>
      <c r="C1447" s="32">
        <f>VLOOKUP(Hospital_details[[#This Row],[PA ID]],Patient_details[],3,0)</f>
        <v>77</v>
      </c>
      <c r="D1447" s="32" t="str">
        <f>VLOOKUP(Hospital_details[[#This Row],[PA ID]],Patient_details[],4,0)</f>
        <v>M</v>
      </c>
      <c r="E1447" s="27" t="str">
        <f>VLOOKUP(Hospital_details[[#This Row],[PA ID]],Patient_details[],5,0)</f>
        <v>Single-occupancy room overnight</v>
      </c>
      <c r="F1447" s="27" t="str">
        <f>VLOOKUP(Hospital_details[[#This Row],[PA ID]],Patient_details[],6,0)</f>
        <v>Longford</v>
      </c>
      <c r="G1447" s="33" t="str">
        <f>VLOOKUP(Hospital_details[[#This Row],[PA ID]],Patient_details[],7,0)</f>
        <v>Longford</v>
      </c>
      <c r="H1447" s="29" t="str">
        <f>VLOOKUP(Hospital_details[[#This Row],[PA ID]],Patient_details[],9,0)</f>
        <v>Neurology department</v>
      </c>
      <c r="I1447" s="27" t="s">
        <v>2911</v>
      </c>
      <c r="J1447" s="27" t="str">
        <f>VLOOKUP(Hospital_details[[#This Row],[Diagnosis_ID]],Diagnosis_details[],2,0)</f>
        <v>Therapy</v>
      </c>
      <c r="K1447" s="27" t="str">
        <f>VLOOKUP(Hospital_details[[#This Row],[Diagnosis_ID]],Diagnosis_details[],3,0)</f>
        <v>Medical card holders</v>
      </c>
      <c r="L1447" s="29" t="str">
        <f>VLOOKUP(Hospital_details[[#This Row],[Diagnosis_ID]],Diagnosis_details[],4,0)</f>
        <v>Dr Doherty</v>
      </c>
      <c r="M1447" s="29" t="str">
        <f>VLOOKUP(Hospital_details[[#This Row],[PA ID]],Patient_details[],10,0)</f>
        <v>Exelon</v>
      </c>
      <c r="N1447" s="29" t="str">
        <f>VLOOKUP(Hospital_details[[#This Row],[PA ID]],Patient_details[],8,0)</f>
        <v>Dementia</v>
      </c>
      <c r="O1447" s="30">
        <f>VLOOKUP(Hospital_details[[#This Row],[PA ID]],Patient_details[],11,0)</f>
        <v>11000</v>
      </c>
      <c r="P1447" s="31">
        <f>VLOOKUP(Hospital_details[[#This Row],[PA ID]],Patient_details[],12,0)</f>
        <v>200</v>
      </c>
      <c r="Q1447" s="31">
        <f>VLOOKUP(Hospital_details[[#This Row],[Diagnosis_ID]],Diagnosis_details[],5,0)</f>
        <v>250</v>
      </c>
      <c r="R14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47" s="31">
        <f>Hospital_details[[#This Row],[Hospital Charges]]+Hospital_details[[#This Row],[Price of Treatment]]+Hospital_details[[#This Row],[Consultant Fee]]-Hospital_details[[#This Row],[Discount]]</f>
        <v>11120</v>
      </c>
      <c r="T14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1448" spans="1:20" hidden="1">
      <c r="A1448" s="27" t="s">
        <v>2912</v>
      </c>
      <c r="B1448" s="28">
        <f>VLOOKUP(Hospital_details[[#This Row],[PA ID]],Patient_details[],2,0)</f>
        <v>43632</v>
      </c>
      <c r="C1448" s="32">
        <f>VLOOKUP(Hospital_details[[#This Row],[PA ID]],Patient_details[],3,0)</f>
        <v>77</v>
      </c>
      <c r="D1448" s="32" t="str">
        <f>VLOOKUP(Hospital_details[[#This Row],[PA ID]],Patient_details[],4,0)</f>
        <v>M</v>
      </c>
      <c r="E1448" s="27" t="str">
        <f>VLOOKUP(Hospital_details[[#This Row],[PA ID]],Patient_details[],5,0)</f>
        <v>Single-occupancy room overnight</v>
      </c>
      <c r="F1448" s="27" t="str">
        <f>VLOOKUP(Hospital_details[[#This Row],[PA ID]],Patient_details[],6,0)</f>
        <v>Carrickmacross</v>
      </c>
      <c r="G1448" s="33" t="str">
        <f>VLOOKUP(Hospital_details[[#This Row],[PA ID]],Patient_details[],7,0)</f>
        <v>Monaghan</v>
      </c>
      <c r="H1448" s="29" t="str">
        <f>VLOOKUP(Hospital_details[[#This Row],[PA ID]],Patient_details[],9,0)</f>
        <v>Neurology department</v>
      </c>
      <c r="I1448" s="27" t="s">
        <v>2913</v>
      </c>
      <c r="J1448" s="27" t="str">
        <f>VLOOKUP(Hospital_details[[#This Row],[Diagnosis_ID]],Diagnosis_details[],2,0)</f>
        <v>Therapy</v>
      </c>
      <c r="K1448" s="27" t="str">
        <f>VLOOKUP(Hospital_details[[#This Row],[Diagnosis_ID]],Diagnosis_details[],3,0)</f>
        <v>Medical card holders</v>
      </c>
      <c r="L1448" s="29" t="str">
        <f>VLOOKUP(Hospital_details[[#This Row],[Diagnosis_ID]],Diagnosis_details[],4,0)</f>
        <v>Dr Doherty</v>
      </c>
      <c r="M1448" s="29" t="str">
        <f>VLOOKUP(Hospital_details[[#This Row],[PA ID]],Patient_details[],10,0)</f>
        <v>Aricept</v>
      </c>
      <c r="N1448" s="29" t="str">
        <f>VLOOKUP(Hospital_details[[#This Row],[PA ID]],Patient_details[],8,0)</f>
        <v>Dementia</v>
      </c>
      <c r="O1448" s="30">
        <f>VLOOKUP(Hospital_details[[#This Row],[PA ID]],Patient_details[],11,0)</f>
        <v>11000</v>
      </c>
      <c r="P1448" s="31">
        <f>VLOOKUP(Hospital_details[[#This Row],[PA ID]],Patient_details[],12,0)</f>
        <v>350</v>
      </c>
      <c r="Q1448" s="31">
        <f>VLOOKUP(Hospital_details[[#This Row],[Diagnosis_ID]],Diagnosis_details[],5,0)</f>
        <v>250</v>
      </c>
      <c r="R14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48" s="31">
        <f>Hospital_details[[#This Row],[Hospital Charges]]+Hospital_details[[#This Row],[Price of Treatment]]+Hospital_details[[#This Row],[Consultant Fee]]-Hospital_details[[#This Row],[Discount]]</f>
        <v>11270</v>
      </c>
      <c r="T14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1449" spans="1:20" hidden="1">
      <c r="A1449" s="27" t="s">
        <v>2914</v>
      </c>
      <c r="B1449" s="28">
        <f>VLOOKUP(Hospital_details[[#This Row],[PA ID]],Patient_details[],2,0)</f>
        <v>43632</v>
      </c>
      <c r="C1449" s="32">
        <f>VLOOKUP(Hospital_details[[#This Row],[PA ID]],Patient_details[],3,0)</f>
        <v>77</v>
      </c>
      <c r="D1449" s="32" t="str">
        <f>VLOOKUP(Hospital_details[[#This Row],[PA ID]],Patient_details[],4,0)</f>
        <v>M</v>
      </c>
      <c r="E1449" s="27" t="str">
        <f>VLOOKUP(Hospital_details[[#This Row],[PA ID]],Patient_details[],5,0)</f>
        <v>Single-occupancy room overnight</v>
      </c>
      <c r="F1449" s="27" t="str">
        <f>VLOOKUP(Hospital_details[[#This Row],[PA ID]],Patient_details[],6,0)</f>
        <v>Ballinasloe</v>
      </c>
      <c r="G1449" s="33" t="str">
        <f>VLOOKUP(Hospital_details[[#This Row],[PA ID]],Patient_details[],7,0)</f>
        <v>Galway</v>
      </c>
      <c r="H1449" s="29" t="str">
        <f>VLOOKUP(Hospital_details[[#This Row],[PA ID]],Patient_details[],9,0)</f>
        <v>Neurology department</v>
      </c>
      <c r="I1449" s="27" t="s">
        <v>2915</v>
      </c>
      <c r="J1449" s="27" t="str">
        <f>VLOOKUP(Hospital_details[[#This Row],[Diagnosis_ID]],Diagnosis_details[],2,0)</f>
        <v>Surgery</v>
      </c>
      <c r="K1449" s="27" t="str">
        <f>VLOOKUP(Hospital_details[[#This Row],[Diagnosis_ID]],Diagnosis_details[],3,0)</f>
        <v>Medical card holders</v>
      </c>
      <c r="L1449" s="29" t="str">
        <f>VLOOKUP(Hospital_details[[#This Row],[Diagnosis_ID]],Diagnosis_details[],4,0)</f>
        <v>Dr Doherty</v>
      </c>
      <c r="M1449" s="29" t="str">
        <f>VLOOKUP(Hospital_details[[#This Row],[PA ID]],Patient_details[],10,0)</f>
        <v>memantine</v>
      </c>
      <c r="N1449" s="29" t="str">
        <f>VLOOKUP(Hospital_details[[#This Row],[PA ID]],Patient_details[],8,0)</f>
        <v>Dementia</v>
      </c>
      <c r="O1449" s="30">
        <f>VLOOKUP(Hospital_details[[#This Row],[PA ID]],Patient_details[],11,0)</f>
        <v>11000</v>
      </c>
      <c r="P1449" s="31">
        <f>VLOOKUP(Hospital_details[[#This Row],[PA ID]],Patient_details[],12,0)</f>
        <v>100</v>
      </c>
      <c r="Q1449" s="31">
        <f>VLOOKUP(Hospital_details[[#This Row],[Diagnosis_ID]],Diagnosis_details[],5,0)</f>
        <v>250</v>
      </c>
      <c r="R14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49" s="31">
        <f>Hospital_details[[#This Row],[Hospital Charges]]+Hospital_details[[#This Row],[Price of Treatment]]+Hospital_details[[#This Row],[Consultant Fee]]-Hospital_details[[#This Row],[Discount]]</f>
        <v>11020</v>
      </c>
      <c r="T14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450" spans="1:20" hidden="1">
      <c r="A1450" s="27" t="s">
        <v>2916</v>
      </c>
      <c r="B1450" s="28">
        <f>VLOOKUP(Hospital_details[[#This Row],[PA ID]],Patient_details[],2,0)</f>
        <v>42484</v>
      </c>
      <c r="C1450" s="32">
        <f>VLOOKUP(Hospital_details[[#This Row],[PA ID]],Patient_details[],3,0)</f>
        <v>63</v>
      </c>
      <c r="D1450" s="32" t="str">
        <f>VLOOKUP(Hospital_details[[#This Row],[PA ID]],Patient_details[],4,0)</f>
        <v>F</v>
      </c>
      <c r="E1450" s="27" t="str">
        <f>VLOOKUP(Hospital_details[[#This Row],[PA ID]],Patient_details[],5,0)</f>
        <v>Single-occupancy room overnight</v>
      </c>
      <c r="F1450" s="27" t="str">
        <f>VLOOKUP(Hospital_details[[#This Row],[PA ID]],Patient_details[],6,0)</f>
        <v>Ballinrobe</v>
      </c>
      <c r="G1450" s="33" t="str">
        <f>VLOOKUP(Hospital_details[[#This Row],[PA ID]],Patient_details[],7,0)</f>
        <v>Mayo</v>
      </c>
      <c r="H1450" s="29" t="str">
        <f>VLOOKUP(Hospital_details[[#This Row],[PA ID]],Patient_details[],9,0)</f>
        <v>Clinical Research Centre</v>
      </c>
      <c r="I1450" s="27" t="s">
        <v>2917</v>
      </c>
      <c r="J1450" s="27" t="str">
        <f>VLOOKUP(Hospital_details[[#This Row],[Diagnosis_ID]],Diagnosis_details[],2,0)</f>
        <v>Therapy</v>
      </c>
      <c r="K1450" s="27" t="str">
        <f>VLOOKUP(Hospital_details[[#This Row],[Diagnosis_ID]],Diagnosis_details[],3,0)</f>
        <v>Medical card holders</v>
      </c>
      <c r="L1450" s="29" t="str">
        <f>VLOOKUP(Hospital_details[[#This Row],[Diagnosis_ID]],Diagnosis_details[],4,0)</f>
        <v>Dr Fauci</v>
      </c>
      <c r="M1450" s="29" t="str">
        <f>VLOOKUP(Hospital_details[[#This Row],[PA ID]],Patient_details[],10,0)</f>
        <v>Calcium</v>
      </c>
      <c r="N1450" s="29" t="str">
        <f>VLOOKUP(Hospital_details[[#This Row],[PA ID]],Patient_details[],8,0)</f>
        <v>Parkinson's disease</v>
      </c>
      <c r="O1450" s="30">
        <f>VLOOKUP(Hospital_details[[#This Row],[PA ID]],Patient_details[],11,0)</f>
        <v>11000</v>
      </c>
      <c r="P1450" s="31">
        <f>VLOOKUP(Hospital_details[[#This Row],[PA ID]],Patient_details[],12,0)</f>
        <v>330</v>
      </c>
      <c r="Q1450" s="31">
        <f>VLOOKUP(Hospital_details[[#This Row],[Diagnosis_ID]],Diagnosis_details[],5,0)</f>
        <v>320</v>
      </c>
      <c r="R14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50" s="31">
        <f>Hospital_details[[#This Row],[Hospital Charges]]+Hospital_details[[#This Row],[Price of Treatment]]+Hospital_details[[#This Row],[Consultant Fee]]-Hospital_details[[#This Row],[Discount]]</f>
        <v>11320</v>
      </c>
      <c r="T14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451" spans="1:20" hidden="1">
      <c r="A1451" s="27" t="s">
        <v>2918</v>
      </c>
      <c r="B1451" s="28">
        <f>VLOOKUP(Hospital_details[[#This Row],[PA ID]],Patient_details[],2,0)</f>
        <v>42862</v>
      </c>
      <c r="C1451" s="32">
        <f>VLOOKUP(Hospital_details[[#This Row],[PA ID]],Patient_details[],3,0)</f>
        <v>49</v>
      </c>
      <c r="D1451" s="32" t="str">
        <f>VLOOKUP(Hospital_details[[#This Row],[PA ID]],Patient_details[],4,0)</f>
        <v>M</v>
      </c>
      <c r="E1451" s="27" t="str">
        <f>VLOOKUP(Hospital_details[[#This Row],[PA ID]],Patient_details[],5,0)</f>
        <v>Day-case</v>
      </c>
      <c r="F1451" s="27" t="str">
        <f>VLOOKUP(Hospital_details[[#This Row],[PA ID]],Patient_details[],6,0)</f>
        <v>Kells</v>
      </c>
      <c r="G1451" s="33" t="str">
        <f>VLOOKUP(Hospital_details[[#This Row],[PA ID]],Patient_details[],7,0)</f>
        <v>Meath</v>
      </c>
      <c r="H1451" s="29" t="str">
        <f>VLOOKUP(Hospital_details[[#This Row],[PA ID]],Patient_details[],9,0)</f>
        <v>Anaesthesia, Intensive Care and Pain Medicine</v>
      </c>
      <c r="I1451" s="27" t="s">
        <v>2919</v>
      </c>
      <c r="J1451" s="27" t="str">
        <f>VLOOKUP(Hospital_details[[#This Row],[Diagnosis_ID]],Diagnosis_details[],2,0)</f>
        <v>Therapy</v>
      </c>
      <c r="K1451" s="27" t="str">
        <f>VLOOKUP(Hospital_details[[#This Row],[Diagnosis_ID]],Diagnosis_details[],3,0)</f>
        <v>Medical card holders</v>
      </c>
      <c r="L1451" s="29" t="str">
        <f>VLOOKUP(Hospital_details[[#This Row],[Diagnosis_ID]],Diagnosis_details[],4,0)</f>
        <v>Dr Fauci</v>
      </c>
      <c r="M1451" s="29" t="str">
        <f>VLOOKUP(Hospital_details[[#This Row],[PA ID]],Patient_details[],10,0)</f>
        <v>Beta blockers</v>
      </c>
      <c r="N1451" s="29" t="str">
        <f>VLOOKUP(Hospital_details[[#This Row],[PA ID]],Patient_details[],8,0)</f>
        <v>Myocardial ischemia</v>
      </c>
      <c r="O1451" s="30">
        <f>VLOOKUP(Hospital_details[[#This Row],[PA ID]],Patient_details[],11,0)</f>
        <v>750</v>
      </c>
      <c r="P1451" s="31">
        <f>VLOOKUP(Hospital_details[[#This Row],[PA ID]],Patient_details[],12,0)</f>
        <v>240</v>
      </c>
      <c r="Q1451" s="31">
        <f>VLOOKUP(Hospital_details[[#This Row],[Diagnosis_ID]],Diagnosis_details[],5,0)</f>
        <v>320</v>
      </c>
      <c r="R14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51" s="31">
        <f>Hospital_details[[#This Row],[Hospital Charges]]+Hospital_details[[#This Row],[Price of Treatment]]+Hospital_details[[#This Row],[Consultant Fee]]-Hospital_details[[#This Row],[Discount]]</f>
        <v>1160</v>
      </c>
      <c r="T14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1452" spans="1:20">
      <c r="A1452" s="27" t="s">
        <v>2920</v>
      </c>
      <c r="B1452" s="28">
        <f>VLOOKUP(Hospital_details[[#This Row],[PA ID]],Patient_details[],2,0)</f>
        <v>42936</v>
      </c>
      <c r="C1452" s="32">
        <f>VLOOKUP(Hospital_details[[#This Row],[PA ID]],Patient_details[],3,0)</f>
        <v>44</v>
      </c>
      <c r="D1452" s="32" t="str">
        <f>VLOOKUP(Hospital_details[[#This Row],[PA ID]],Patient_details[],4,0)</f>
        <v>F</v>
      </c>
      <c r="E1452" s="27" t="str">
        <f>VLOOKUP(Hospital_details[[#This Row],[PA ID]],Patient_details[],5,0)</f>
        <v>Single-occupancy room overnight</v>
      </c>
      <c r="F1452" s="27" t="str">
        <f>VLOOKUP(Hospital_details[[#This Row],[PA ID]],Patient_details[],6,0)</f>
        <v>Portlaoise</v>
      </c>
      <c r="G1452" s="33" t="str">
        <f>VLOOKUP(Hospital_details[[#This Row],[PA ID]],Patient_details[],7,0)</f>
        <v>Laois</v>
      </c>
      <c r="H1452" s="29" t="str">
        <f>VLOOKUP(Hospital_details[[#This Row],[PA ID]],Patient_details[],9,0)</f>
        <v>Surgery</v>
      </c>
      <c r="I1452" s="27" t="s">
        <v>2921</v>
      </c>
      <c r="J1452" s="27" t="str">
        <f>VLOOKUP(Hospital_details[[#This Row],[Diagnosis_ID]],Diagnosis_details[],2,0)</f>
        <v>Therapy</v>
      </c>
      <c r="K1452" s="27" t="str">
        <f>VLOOKUP(Hospital_details[[#This Row],[Diagnosis_ID]],Diagnosis_details[],3,0)</f>
        <v>Medical card holders</v>
      </c>
      <c r="L1452" s="29" t="str">
        <f>VLOOKUP(Hospital_details[[#This Row],[Diagnosis_ID]],Diagnosis_details[],4,0)</f>
        <v>Dr Birx</v>
      </c>
      <c r="M1452" s="29" t="str">
        <f>VLOOKUP(Hospital_details[[#This Row],[PA ID]],Patient_details[],10,0)</f>
        <v>Calcium</v>
      </c>
      <c r="N1452" s="29" t="str">
        <f>VLOOKUP(Hospital_details[[#This Row],[PA ID]],Patient_details[],8,0)</f>
        <v>Orthopaedic</v>
      </c>
      <c r="O1452" s="30">
        <f>VLOOKUP(Hospital_details[[#This Row],[PA ID]],Patient_details[],11,0)</f>
        <v>28000</v>
      </c>
      <c r="P1452" s="31">
        <f>VLOOKUP(Hospital_details[[#This Row],[PA ID]],Patient_details[],12,0)</f>
        <v>80</v>
      </c>
      <c r="Q1452" s="31">
        <f>VLOOKUP(Hospital_details[[#This Row],[Diagnosis_ID]],Diagnosis_details[],5,0)</f>
        <v>350</v>
      </c>
      <c r="R14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52" s="31">
        <f>Hospital_details[[#This Row],[Hospital Charges]]+Hospital_details[[#This Row],[Price of Treatment]]+Hospital_details[[#This Row],[Consultant Fee]]-Hospital_details[[#This Row],[Discount]]</f>
        <v>25630</v>
      </c>
      <c r="T14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1453" spans="1:20" hidden="1">
      <c r="A1453" s="27" t="s">
        <v>2922</v>
      </c>
      <c r="B1453" s="28">
        <f>VLOOKUP(Hospital_details[[#This Row],[PA ID]],Patient_details[],2,0)</f>
        <v>43433</v>
      </c>
      <c r="C1453" s="32">
        <f>VLOOKUP(Hospital_details[[#This Row],[PA ID]],Patient_details[],3,0)</f>
        <v>33</v>
      </c>
      <c r="D1453" s="32" t="str">
        <f>VLOOKUP(Hospital_details[[#This Row],[PA ID]],Patient_details[],4,0)</f>
        <v>F</v>
      </c>
      <c r="E1453" s="27" t="str">
        <f>VLOOKUP(Hospital_details[[#This Row],[PA ID]],Patient_details[],5,0)</f>
        <v>Multiple-occupancy room overnight</v>
      </c>
      <c r="F1453" s="27" t="str">
        <f>VLOOKUP(Hospital_details[[#This Row],[PA ID]],Patient_details[],6,0)</f>
        <v>Longford</v>
      </c>
      <c r="G1453" s="33" t="str">
        <f>VLOOKUP(Hospital_details[[#This Row],[PA ID]],Patient_details[],7,0)</f>
        <v>Longford</v>
      </c>
      <c r="H1453" s="29" t="str">
        <f>VLOOKUP(Hospital_details[[#This Row],[PA ID]],Patient_details[],9,0)</f>
        <v>Clinical Research Centre</v>
      </c>
      <c r="I1453" s="27" t="s">
        <v>2923</v>
      </c>
      <c r="J1453" s="27" t="str">
        <f>VLOOKUP(Hospital_details[[#This Row],[Diagnosis_ID]],Diagnosis_details[],2,0)</f>
        <v>Therapy</v>
      </c>
      <c r="K1453" s="27" t="str">
        <f>VLOOKUP(Hospital_details[[#This Row],[Diagnosis_ID]],Diagnosis_details[],3,0)</f>
        <v>Medical card holders</v>
      </c>
      <c r="L1453" s="29" t="str">
        <f>VLOOKUP(Hospital_details[[#This Row],[Diagnosis_ID]],Diagnosis_details[],4,0)</f>
        <v>Dr Fauci</v>
      </c>
      <c r="M1453" s="29" t="str">
        <f>VLOOKUP(Hospital_details[[#This Row],[PA ID]],Patient_details[],10,0)</f>
        <v>Calcium</v>
      </c>
      <c r="N1453" s="29" t="str">
        <f>VLOOKUP(Hospital_details[[#This Row],[PA ID]],Patient_details[],8,0)</f>
        <v>Parkinson's disease</v>
      </c>
      <c r="O1453" s="30">
        <f>VLOOKUP(Hospital_details[[#This Row],[PA ID]],Patient_details[],11,0)</f>
        <v>5000</v>
      </c>
      <c r="P1453" s="31">
        <f>VLOOKUP(Hospital_details[[#This Row],[PA ID]],Patient_details[],12,0)</f>
        <v>245</v>
      </c>
      <c r="Q1453" s="31">
        <f>VLOOKUP(Hospital_details[[#This Row],[Diagnosis_ID]],Diagnosis_details[],5,0)</f>
        <v>320</v>
      </c>
      <c r="R14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53" s="31">
        <f>Hospital_details[[#This Row],[Hospital Charges]]+Hospital_details[[#This Row],[Price of Treatment]]+Hospital_details[[#This Row],[Consultant Fee]]-Hospital_details[[#This Row],[Discount]]</f>
        <v>5415</v>
      </c>
      <c r="T14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1624.5</v>
      </c>
    </row>
    <row r="1454" spans="1:20" hidden="1">
      <c r="A1454" s="27" t="s">
        <v>2924</v>
      </c>
      <c r="B1454" s="28">
        <f>VLOOKUP(Hospital_details[[#This Row],[PA ID]],Patient_details[],2,0)</f>
        <v>43433</v>
      </c>
      <c r="C1454" s="32">
        <f>VLOOKUP(Hospital_details[[#This Row],[PA ID]],Patient_details[],3,0)</f>
        <v>57</v>
      </c>
      <c r="D1454" s="32" t="str">
        <f>VLOOKUP(Hospital_details[[#This Row],[PA ID]],Patient_details[],4,0)</f>
        <v>M</v>
      </c>
      <c r="E1454" s="27" t="str">
        <f>VLOOKUP(Hospital_details[[#This Row],[PA ID]],Patient_details[],5,0)</f>
        <v>Single-occupancy room overnight</v>
      </c>
      <c r="F1454" s="27" t="str">
        <f>VLOOKUP(Hospital_details[[#This Row],[PA ID]],Patient_details[],6,0)</f>
        <v>Clones</v>
      </c>
      <c r="G1454" s="33" t="str">
        <f>VLOOKUP(Hospital_details[[#This Row],[PA ID]],Patient_details[],7,0)</f>
        <v>Monaghan</v>
      </c>
      <c r="H1454" s="29" t="str">
        <f>VLOOKUP(Hospital_details[[#This Row],[PA ID]],Patient_details[],9,0)</f>
        <v>Clinical Research Centre</v>
      </c>
      <c r="I1454" s="27" t="s">
        <v>2925</v>
      </c>
      <c r="J1454" s="27" t="str">
        <f>VLOOKUP(Hospital_details[[#This Row],[Diagnosis_ID]],Diagnosis_details[],2,0)</f>
        <v>Therapy</v>
      </c>
      <c r="K1454" s="27" t="str">
        <f>VLOOKUP(Hospital_details[[#This Row],[Diagnosis_ID]],Diagnosis_details[],3,0)</f>
        <v>Medical card holders</v>
      </c>
      <c r="L1454" s="29" t="str">
        <f>VLOOKUP(Hospital_details[[#This Row],[Diagnosis_ID]],Diagnosis_details[],4,0)</f>
        <v>Dr Fauci</v>
      </c>
      <c r="M1454" s="29" t="str">
        <f>VLOOKUP(Hospital_details[[#This Row],[PA ID]],Patient_details[],10,0)</f>
        <v>Calcium</v>
      </c>
      <c r="N1454" s="29" t="str">
        <f>VLOOKUP(Hospital_details[[#This Row],[PA ID]],Patient_details[],8,0)</f>
        <v>Parkinson's disease</v>
      </c>
      <c r="O1454" s="30">
        <f>VLOOKUP(Hospital_details[[#This Row],[PA ID]],Patient_details[],11,0)</f>
        <v>11000</v>
      </c>
      <c r="P1454" s="31">
        <f>VLOOKUP(Hospital_details[[#This Row],[PA ID]],Patient_details[],12,0)</f>
        <v>105</v>
      </c>
      <c r="Q1454" s="31">
        <f>VLOOKUP(Hospital_details[[#This Row],[Diagnosis_ID]],Diagnosis_details[],5,0)</f>
        <v>320</v>
      </c>
      <c r="R14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54" s="31">
        <f>Hospital_details[[#This Row],[Hospital Charges]]+Hospital_details[[#This Row],[Price of Treatment]]+Hospital_details[[#This Row],[Consultant Fee]]-Hospital_details[[#This Row],[Discount]]</f>
        <v>11095</v>
      </c>
      <c r="T14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455" spans="1:20" hidden="1">
      <c r="A1455" s="27" t="s">
        <v>2926</v>
      </c>
      <c r="B1455" s="28">
        <f>VLOOKUP(Hospital_details[[#This Row],[PA ID]],Patient_details[],2,0)</f>
        <v>43433</v>
      </c>
      <c r="C1455" s="32">
        <f>VLOOKUP(Hospital_details[[#This Row],[PA ID]],Patient_details[],3,0)</f>
        <v>52</v>
      </c>
      <c r="D1455" s="32" t="str">
        <f>VLOOKUP(Hospital_details[[#This Row],[PA ID]],Patient_details[],4,0)</f>
        <v>F</v>
      </c>
      <c r="E1455" s="27" t="str">
        <f>VLOOKUP(Hospital_details[[#This Row],[PA ID]],Patient_details[],5,0)</f>
        <v>Single-occupancy room overnight</v>
      </c>
      <c r="F1455" s="27" t="str">
        <f>VLOOKUP(Hospital_details[[#This Row],[PA ID]],Patient_details[],6,0)</f>
        <v>Athlone</v>
      </c>
      <c r="G1455" s="33" t="str">
        <f>VLOOKUP(Hospital_details[[#This Row],[PA ID]],Patient_details[],7,0)</f>
        <v>Offaly</v>
      </c>
      <c r="H1455" s="29" t="str">
        <f>VLOOKUP(Hospital_details[[#This Row],[PA ID]],Patient_details[],9,0)</f>
        <v>Clinical Research Centre</v>
      </c>
      <c r="I1455" s="27" t="s">
        <v>2927</v>
      </c>
      <c r="J1455" s="27" t="str">
        <f>VLOOKUP(Hospital_details[[#This Row],[Diagnosis_ID]],Diagnosis_details[],2,0)</f>
        <v>Therapy</v>
      </c>
      <c r="K1455" s="27" t="str">
        <f>VLOOKUP(Hospital_details[[#This Row],[Diagnosis_ID]],Diagnosis_details[],3,0)</f>
        <v>Medical card holders</v>
      </c>
      <c r="L1455" s="29" t="str">
        <f>VLOOKUP(Hospital_details[[#This Row],[Diagnosis_ID]],Diagnosis_details[],4,0)</f>
        <v>Dr Fauci</v>
      </c>
      <c r="M1455" s="29" t="str">
        <f>VLOOKUP(Hospital_details[[#This Row],[PA ID]],Patient_details[],10,0)</f>
        <v>Calcium</v>
      </c>
      <c r="N1455" s="29" t="str">
        <f>VLOOKUP(Hospital_details[[#This Row],[PA ID]],Patient_details[],8,0)</f>
        <v>Parkinson's disease</v>
      </c>
      <c r="O1455" s="30">
        <f>VLOOKUP(Hospital_details[[#This Row],[PA ID]],Patient_details[],11,0)</f>
        <v>11000</v>
      </c>
      <c r="P1455" s="31">
        <f>VLOOKUP(Hospital_details[[#This Row],[PA ID]],Patient_details[],12,0)</f>
        <v>175</v>
      </c>
      <c r="Q1455" s="31">
        <f>VLOOKUP(Hospital_details[[#This Row],[Diagnosis_ID]],Diagnosis_details[],5,0)</f>
        <v>320</v>
      </c>
      <c r="R14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55" s="31">
        <f>Hospital_details[[#This Row],[Hospital Charges]]+Hospital_details[[#This Row],[Price of Treatment]]+Hospital_details[[#This Row],[Consultant Fee]]-Hospital_details[[#This Row],[Discount]]</f>
        <v>11165</v>
      </c>
      <c r="T14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1456" spans="1:20" hidden="1">
      <c r="A1456" s="27" t="s">
        <v>2928</v>
      </c>
      <c r="B1456" s="28">
        <f>VLOOKUP(Hospital_details[[#This Row],[PA ID]],Patient_details[],2,0)</f>
        <v>43433</v>
      </c>
      <c r="C1456" s="32">
        <f>VLOOKUP(Hospital_details[[#This Row],[PA ID]],Patient_details[],3,0)</f>
        <v>52</v>
      </c>
      <c r="D1456" s="32" t="str">
        <f>VLOOKUP(Hospital_details[[#This Row],[PA ID]],Patient_details[],4,0)</f>
        <v>F</v>
      </c>
      <c r="E1456" s="27" t="str">
        <f>VLOOKUP(Hospital_details[[#This Row],[PA ID]],Patient_details[],5,0)</f>
        <v>Single-occupancy room overnight</v>
      </c>
      <c r="F1456" s="27" t="str">
        <f>VLOOKUP(Hospital_details[[#This Row],[PA ID]],Patient_details[],6,0)</f>
        <v>Carrick-On-Shannon</v>
      </c>
      <c r="G1456" s="33" t="str">
        <f>VLOOKUP(Hospital_details[[#This Row],[PA ID]],Patient_details[],7,0)</f>
        <v>Roscommon</v>
      </c>
      <c r="H1456" s="29" t="str">
        <f>VLOOKUP(Hospital_details[[#This Row],[PA ID]],Patient_details[],9,0)</f>
        <v>Clinical Research Centre</v>
      </c>
      <c r="I1456" s="27" t="s">
        <v>2929</v>
      </c>
      <c r="J1456" s="27" t="str">
        <f>VLOOKUP(Hospital_details[[#This Row],[Diagnosis_ID]],Diagnosis_details[],2,0)</f>
        <v>Therapy</v>
      </c>
      <c r="K1456" s="27" t="str">
        <f>VLOOKUP(Hospital_details[[#This Row],[Diagnosis_ID]],Diagnosis_details[],3,0)</f>
        <v>Medical card holders</v>
      </c>
      <c r="L1456" s="29" t="str">
        <f>VLOOKUP(Hospital_details[[#This Row],[Diagnosis_ID]],Diagnosis_details[],4,0)</f>
        <v>Dr Fauci</v>
      </c>
      <c r="M1456" s="29" t="str">
        <f>VLOOKUP(Hospital_details[[#This Row],[PA ID]],Patient_details[],10,0)</f>
        <v>levodopa</v>
      </c>
      <c r="N1456" s="29" t="str">
        <f>VLOOKUP(Hospital_details[[#This Row],[PA ID]],Patient_details[],8,0)</f>
        <v>Parkinson's disease</v>
      </c>
      <c r="O1456" s="30">
        <f>VLOOKUP(Hospital_details[[#This Row],[PA ID]],Patient_details[],11,0)</f>
        <v>11000</v>
      </c>
      <c r="P1456" s="31">
        <f>VLOOKUP(Hospital_details[[#This Row],[PA ID]],Patient_details[],12,0)</f>
        <v>280</v>
      </c>
      <c r="Q1456" s="31">
        <f>VLOOKUP(Hospital_details[[#This Row],[Diagnosis_ID]],Diagnosis_details[],5,0)</f>
        <v>320</v>
      </c>
      <c r="R14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56" s="31">
        <f>Hospital_details[[#This Row],[Hospital Charges]]+Hospital_details[[#This Row],[Price of Treatment]]+Hospital_details[[#This Row],[Consultant Fee]]-Hospital_details[[#This Row],[Discount]]</f>
        <v>11270</v>
      </c>
      <c r="T14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1457" spans="1:20" hidden="1">
      <c r="A1457" s="27" t="s">
        <v>2930</v>
      </c>
      <c r="B1457" s="28">
        <f>VLOOKUP(Hospital_details[[#This Row],[PA ID]],Patient_details[],2,0)</f>
        <v>43635</v>
      </c>
      <c r="C1457" s="32">
        <f>VLOOKUP(Hospital_details[[#This Row],[PA ID]],Patient_details[],3,0)</f>
        <v>39</v>
      </c>
      <c r="D1457" s="32" t="str">
        <f>VLOOKUP(Hospital_details[[#This Row],[PA ID]],Patient_details[],4,0)</f>
        <v>F</v>
      </c>
      <c r="E1457" s="27" t="str">
        <f>VLOOKUP(Hospital_details[[#This Row],[PA ID]],Patient_details[],5,0)</f>
        <v>Multiple-occupancy room overnight</v>
      </c>
      <c r="F1457" s="27" t="str">
        <f>VLOOKUP(Hospital_details[[#This Row],[PA ID]],Patient_details[],6,0)</f>
        <v>Athlone</v>
      </c>
      <c r="G1457" s="33" t="str">
        <f>VLOOKUP(Hospital_details[[#This Row],[PA ID]],Patient_details[],7,0)</f>
        <v>Westmeath</v>
      </c>
      <c r="H1457" s="29" t="str">
        <f>VLOOKUP(Hospital_details[[#This Row],[PA ID]],Patient_details[],9,0)</f>
        <v>Clinical Neurophysiology</v>
      </c>
      <c r="I1457" s="27" t="s">
        <v>2931</v>
      </c>
      <c r="J1457" s="27" t="str">
        <f>VLOOKUP(Hospital_details[[#This Row],[Diagnosis_ID]],Diagnosis_details[],2,0)</f>
        <v>Therapy</v>
      </c>
      <c r="K1457" s="27" t="str">
        <f>VLOOKUP(Hospital_details[[#This Row],[Diagnosis_ID]],Diagnosis_details[],3,0)</f>
        <v>Medical card holders</v>
      </c>
      <c r="L1457" s="29" t="str">
        <f>VLOOKUP(Hospital_details[[#This Row],[Diagnosis_ID]],Diagnosis_details[],4,0)</f>
        <v>Dr Doherty</v>
      </c>
      <c r="M1457" s="29" t="str">
        <f>VLOOKUP(Hospital_details[[#This Row],[PA ID]],Patient_details[],10,0)</f>
        <v>Calcium</v>
      </c>
      <c r="N1457" s="29" t="str">
        <f>VLOOKUP(Hospital_details[[#This Row],[PA ID]],Patient_details[],8,0)</f>
        <v>Chronic daily headache</v>
      </c>
      <c r="O1457" s="30">
        <f>VLOOKUP(Hospital_details[[#This Row],[PA ID]],Patient_details[],11,0)</f>
        <v>5000</v>
      </c>
      <c r="P1457" s="31">
        <f>VLOOKUP(Hospital_details[[#This Row],[PA ID]],Patient_details[],12,0)</f>
        <v>105</v>
      </c>
      <c r="Q1457" s="31">
        <f>VLOOKUP(Hospital_details[[#This Row],[Diagnosis_ID]],Diagnosis_details[],5,0)</f>
        <v>250</v>
      </c>
      <c r="R14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57" s="31">
        <f>Hospital_details[[#This Row],[Hospital Charges]]+Hospital_details[[#This Row],[Price of Treatment]]+Hospital_details[[#This Row],[Consultant Fee]]-Hospital_details[[#This Row],[Discount]]</f>
        <v>5205</v>
      </c>
      <c r="T14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1561.5</v>
      </c>
    </row>
    <row r="1458" spans="1:20" hidden="1">
      <c r="A1458" s="27" t="s">
        <v>2932</v>
      </c>
      <c r="B1458" s="28">
        <f>VLOOKUP(Hospital_details[[#This Row],[PA ID]],Patient_details[],2,0)</f>
        <v>43635</v>
      </c>
      <c r="C1458" s="32">
        <f>VLOOKUP(Hospital_details[[#This Row],[PA ID]],Patient_details[],3,0)</f>
        <v>50</v>
      </c>
      <c r="D1458" s="32" t="str">
        <f>VLOOKUP(Hospital_details[[#This Row],[PA ID]],Patient_details[],4,0)</f>
        <v>F</v>
      </c>
      <c r="E1458" s="27" t="str">
        <f>VLOOKUP(Hospital_details[[#This Row],[PA ID]],Patient_details[],5,0)</f>
        <v>Day-case</v>
      </c>
      <c r="F1458" s="27" t="str">
        <f>VLOOKUP(Hospital_details[[#This Row],[PA ID]],Patient_details[],6,0)</f>
        <v>Longford</v>
      </c>
      <c r="G1458" s="33" t="str">
        <f>VLOOKUP(Hospital_details[[#This Row],[PA ID]],Patient_details[],7,0)</f>
        <v>Westmeath</v>
      </c>
      <c r="H1458" s="29" t="str">
        <f>VLOOKUP(Hospital_details[[#This Row],[PA ID]],Patient_details[],9,0)</f>
        <v>Clinical Neurophysiology</v>
      </c>
      <c r="I1458" s="27" t="s">
        <v>2933</v>
      </c>
      <c r="J1458" s="27" t="str">
        <f>VLOOKUP(Hospital_details[[#This Row],[Diagnosis_ID]],Diagnosis_details[],2,0)</f>
        <v>Surgery</v>
      </c>
      <c r="K1458" s="27" t="str">
        <f>VLOOKUP(Hospital_details[[#This Row],[Diagnosis_ID]],Diagnosis_details[],3,0)</f>
        <v>Medical card holders</v>
      </c>
      <c r="L1458" s="29" t="str">
        <f>VLOOKUP(Hospital_details[[#This Row],[Diagnosis_ID]],Diagnosis_details[],4,0)</f>
        <v>Dr Doherty</v>
      </c>
      <c r="M1458" s="29" t="str">
        <f>VLOOKUP(Hospital_details[[#This Row],[PA ID]],Patient_details[],10,0)</f>
        <v>Aspirin</v>
      </c>
      <c r="N1458" s="29" t="str">
        <f>VLOOKUP(Hospital_details[[#This Row],[PA ID]],Patient_details[],8,0)</f>
        <v>Chronic daily headache</v>
      </c>
      <c r="O1458" s="30">
        <f>VLOOKUP(Hospital_details[[#This Row],[PA ID]],Patient_details[],11,0)</f>
        <v>750</v>
      </c>
      <c r="P1458" s="31">
        <f>VLOOKUP(Hospital_details[[#This Row],[PA ID]],Patient_details[],12,0)</f>
        <v>105</v>
      </c>
      <c r="Q1458" s="31">
        <f>VLOOKUP(Hospital_details[[#This Row],[Diagnosis_ID]],Diagnosis_details[],5,0)</f>
        <v>250</v>
      </c>
      <c r="R14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58" s="31">
        <f>Hospital_details[[#This Row],[Hospital Charges]]+Hospital_details[[#This Row],[Price of Treatment]]+Hospital_details[[#This Row],[Consultant Fee]]-Hospital_details[[#This Row],[Discount]]</f>
        <v>955</v>
      </c>
      <c r="T14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286.5</v>
      </c>
    </row>
    <row r="1459" spans="1:20" hidden="1">
      <c r="A1459" s="27" t="s">
        <v>2934</v>
      </c>
      <c r="B1459" s="28">
        <f>VLOOKUP(Hospital_details[[#This Row],[PA ID]],Patient_details[],2,0)</f>
        <v>42968</v>
      </c>
      <c r="C1459" s="32">
        <f>VLOOKUP(Hospital_details[[#This Row],[PA ID]],Patient_details[],3,0)</f>
        <v>43</v>
      </c>
      <c r="D1459" s="32" t="str">
        <f>VLOOKUP(Hospital_details[[#This Row],[PA ID]],Patient_details[],4,0)</f>
        <v>M</v>
      </c>
      <c r="E1459" s="27" t="str">
        <f>VLOOKUP(Hospital_details[[#This Row],[PA ID]],Patient_details[],5,0)</f>
        <v>Multiple-occupancy room overnight</v>
      </c>
      <c r="F1459" s="27" t="str">
        <f>VLOOKUP(Hospital_details[[#This Row],[PA ID]],Patient_details[],6,0)</f>
        <v>Bandon</v>
      </c>
      <c r="G1459" s="33" t="str">
        <f>VLOOKUP(Hospital_details[[#This Row],[PA ID]],Patient_details[],7,0)</f>
        <v>Cork</v>
      </c>
      <c r="H1459" s="29" t="str">
        <f>VLOOKUP(Hospital_details[[#This Row],[PA ID]],Patient_details[],9,0)</f>
        <v>Anaesthesia, Intensive Care and Pain Medicine</v>
      </c>
      <c r="I1459" s="27" t="s">
        <v>2935</v>
      </c>
      <c r="J1459" s="27" t="str">
        <f>VLOOKUP(Hospital_details[[#This Row],[Diagnosis_ID]],Diagnosis_details[],2,0)</f>
        <v>Surgery</v>
      </c>
      <c r="K1459" s="27" t="str">
        <f>VLOOKUP(Hospital_details[[#This Row],[Diagnosis_ID]],Diagnosis_details[],3,0)</f>
        <v>Medical card holders</v>
      </c>
      <c r="L1459" s="29" t="str">
        <f>VLOOKUP(Hospital_details[[#This Row],[Diagnosis_ID]],Diagnosis_details[],4,0)</f>
        <v>Dr Fauci</v>
      </c>
      <c r="M1459" s="29" t="str">
        <f>VLOOKUP(Hospital_details[[#This Row],[PA ID]],Patient_details[],10,0)</f>
        <v>Nitrates</v>
      </c>
      <c r="N1459" s="29" t="str">
        <f>VLOOKUP(Hospital_details[[#This Row],[PA ID]],Patient_details[],8,0)</f>
        <v>Myocardial ischemia</v>
      </c>
      <c r="O1459" s="30">
        <f>VLOOKUP(Hospital_details[[#This Row],[PA ID]],Patient_details[],11,0)</f>
        <v>5000</v>
      </c>
      <c r="P1459" s="31">
        <f>VLOOKUP(Hospital_details[[#This Row],[PA ID]],Patient_details[],12,0)</f>
        <v>990</v>
      </c>
      <c r="Q1459" s="31">
        <f>VLOOKUP(Hospital_details[[#This Row],[Diagnosis_ID]],Diagnosis_details[],5,0)</f>
        <v>320</v>
      </c>
      <c r="R14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59" s="31">
        <f>Hospital_details[[#This Row],[Hospital Charges]]+Hospital_details[[#This Row],[Price of Treatment]]+Hospital_details[[#This Row],[Consultant Fee]]-Hospital_details[[#This Row],[Discount]]</f>
        <v>6160</v>
      </c>
      <c r="T14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1848</v>
      </c>
    </row>
    <row r="1460" spans="1:20" hidden="1">
      <c r="A1460" s="27" t="s">
        <v>2936</v>
      </c>
      <c r="B1460" s="28">
        <f>VLOOKUP(Hospital_details[[#This Row],[PA ID]],Patient_details[],2,0)</f>
        <v>43374</v>
      </c>
      <c r="C1460" s="32">
        <f>VLOOKUP(Hospital_details[[#This Row],[PA ID]],Patient_details[],3,0)</f>
        <v>36</v>
      </c>
      <c r="D1460" s="32" t="str">
        <f>VLOOKUP(Hospital_details[[#This Row],[PA ID]],Patient_details[],4,0)</f>
        <v>M</v>
      </c>
      <c r="E1460" s="27" t="str">
        <f>VLOOKUP(Hospital_details[[#This Row],[PA ID]],Patient_details[],5,0)</f>
        <v>Day-case</v>
      </c>
      <c r="F1460" s="27" t="str">
        <f>VLOOKUP(Hospital_details[[#This Row],[PA ID]],Patient_details[],6,0)</f>
        <v>Donegal</v>
      </c>
      <c r="G1460" s="33" t="str">
        <f>VLOOKUP(Hospital_details[[#This Row],[PA ID]],Patient_details[],7,0)</f>
        <v>Donegal</v>
      </c>
      <c r="H1460" s="29" t="str">
        <f>VLOOKUP(Hospital_details[[#This Row],[PA ID]],Patient_details[],9,0)</f>
        <v>Anaesthesia, Intensive Care and Pain Medicine</v>
      </c>
      <c r="I1460" s="27" t="s">
        <v>2937</v>
      </c>
      <c r="J1460" s="27" t="str">
        <f>VLOOKUP(Hospital_details[[#This Row],[Diagnosis_ID]],Diagnosis_details[],2,0)</f>
        <v>Therapy</v>
      </c>
      <c r="K1460" s="27" t="str">
        <f>VLOOKUP(Hospital_details[[#This Row],[Diagnosis_ID]],Diagnosis_details[],3,0)</f>
        <v>Medical card holders</v>
      </c>
      <c r="L1460" s="29" t="str">
        <f>VLOOKUP(Hospital_details[[#This Row],[Diagnosis_ID]],Diagnosis_details[],4,0)</f>
        <v>Dr Fauci</v>
      </c>
      <c r="M1460" s="29" t="str">
        <f>VLOOKUP(Hospital_details[[#This Row],[PA ID]],Patient_details[],10,0)</f>
        <v>Nitrates</v>
      </c>
      <c r="N1460" s="29" t="str">
        <f>VLOOKUP(Hospital_details[[#This Row],[PA ID]],Patient_details[],8,0)</f>
        <v>Myocardial ischemia</v>
      </c>
      <c r="O1460" s="30">
        <f>VLOOKUP(Hospital_details[[#This Row],[PA ID]],Patient_details[],11,0)</f>
        <v>750</v>
      </c>
      <c r="P1460" s="31">
        <f>VLOOKUP(Hospital_details[[#This Row],[PA ID]],Patient_details[],12,0)</f>
        <v>200</v>
      </c>
      <c r="Q1460" s="31">
        <f>VLOOKUP(Hospital_details[[#This Row],[Diagnosis_ID]],Diagnosis_details[],5,0)</f>
        <v>320</v>
      </c>
      <c r="R14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60" s="31">
        <f>Hospital_details[[#This Row],[Hospital Charges]]+Hospital_details[[#This Row],[Price of Treatment]]+Hospital_details[[#This Row],[Consultant Fee]]-Hospital_details[[#This Row],[Discount]]</f>
        <v>1120</v>
      </c>
      <c r="T14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1461" spans="1:20">
      <c r="A1461" s="27" t="s">
        <v>2938</v>
      </c>
      <c r="B1461" s="28">
        <f>VLOOKUP(Hospital_details[[#This Row],[PA ID]],Patient_details[],2,0)</f>
        <v>42494</v>
      </c>
      <c r="C1461" s="32">
        <f>VLOOKUP(Hospital_details[[#This Row],[PA ID]],Patient_details[],3,0)</f>
        <v>55</v>
      </c>
      <c r="D1461" s="32" t="str">
        <f>VLOOKUP(Hospital_details[[#This Row],[PA ID]],Patient_details[],4,0)</f>
        <v>M</v>
      </c>
      <c r="E1461" s="27" t="str">
        <f>VLOOKUP(Hospital_details[[#This Row],[PA ID]],Patient_details[],5,0)</f>
        <v>Single-occupancy room overnight</v>
      </c>
      <c r="F1461" s="27" t="str">
        <f>VLOOKUP(Hospital_details[[#This Row],[PA ID]],Patient_details[],6,0)</f>
        <v>Naas</v>
      </c>
      <c r="G1461" s="33" t="str">
        <f>VLOOKUP(Hospital_details[[#This Row],[PA ID]],Patient_details[],7,0)</f>
        <v>Kildare</v>
      </c>
      <c r="H1461" s="29" t="str">
        <f>VLOOKUP(Hospital_details[[#This Row],[PA ID]],Patient_details[],9,0)</f>
        <v>Surgery</v>
      </c>
      <c r="I1461" s="27" t="s">
        <v>2939</v>
      </c>
      <c r="J1461" s="27" t="str">
        <f>VLOOKUP(Hospital_details[[#This Row],[Diagnosis_ID]],Diagnosis_details[],2,0)</f>
        <v>Therapy</v>
      </c>
      <c r="K1461" s="27" t="str">
        <f>VLOOKUP(Hospital_details[[#This Row],[Diagnosis_ID]],Diagnosis_details[],3,0)</f>
        <v>Medical card holders</v>
      </c>
      <c r="L1461" s="29" t="str">
        <f>VLOOKUP(Hospital_details[[#This Row],[Diagnosis_ID]],Diagnosis_details[],4,0)</f>
        <v>Dr Birx</v>
      </c>
      <c r="M1461" s="29" t="str">
        <f>VLOOKUP(Hospital_details[[#This Row],[PA ID]],Patient_details[],10,0)</f>
        <v>Aspirin</v>
      </c>
      <c r="N1461" s="29" t="str">
        <f>VLOOKUP(Hospital_details[[#This Row],[PA ID]],Patient_details[],8,0)</f>
        <v>Orthopaedic</v>
      </c>
      <c r="O1461" s="30">
        <f>VLOOKUP(Hospital_details[[#This Row],[PA ID]],Patient_details[],11,0)</f>
        <v>28000</v>
      </c>
      <c r="P1461" s="31">
        <f>VLOOKUP(Hospital_details[[#This Row],[PA ID]],Patient_details[],12,0)</f>
        <v>220</v>
      </c>
      <c r="Q1461" s="31">
        <f>VLOOKUP(Hospital_details[[#This Row],[Diagnosis_ID]],Diagnosis_details[],5,0)</f>
        <v>350</v>
      </c>
      <c r="R14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61" s="31">
        <f>Hospital_details[[#This Row],[Hospital Charges]]+Hospital_details[[#This Row],[Price of Treatment]]+Hospital_details[[#This Row],[Consultant Fee]]-Hospital_details[[#This Row],[Discount]]</f>
        <v>25770</v>
      </c>
      <c r="T14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462" spans="1:20">
      <c r="A1462" s="27" t="s">
        <v>2940</v>
      </c>
      <c r="B1462" s="28">
        <f>VLOOKUP(Hospital_details[[#This Row],[PA ID]],Patient_details[],2,0)</f>
        <v>43077</v>
      </c>
      <c r="C1462" s="32">
        <f>VLOOKUP(Hospital_details[[#This Row],[PA ID]],Patient_details[],3,0)</f>
        <v>30</v>
      </c>
      <c r="D1462" s="32" t="str">
        <f>VLOOKUP(Hospital_details[[#This Row],[PA ID]],Patient_details[],4,0)</f>
        <v>F</v>
      </c>
      <c r="E1462" s="27" t="str">
        <f>VLOOKUP(Hospital_details[[#This Row],[PA ID]],Patient_details[],5,0)</f>
        <v>Single-occupancy room overnight</v>
      </c>
      <c r="F1462" s="27" t="str">
        <f>VLOOKUP(Hospital_details[[#This Row],[PA ID]],Patient_details[],6,0)</f>
        <v>Roscommon</v>
      </c>
      <c r="G1462" s="33" t="str">
        <f>VLOOKUP(Hospital_details[[#This Row],[PA ID]],Patient_details[],7,0)</f>
        <v>Roscommon</v>
      </c>
      <c r="H1462" s="29" t="str">
        <f>VLOOKUP(Hospital_details[[#This Row],[PA ID]],Patient_details[],9,0)</f>
        <v>Clinical Haematology</v>
      </c>
      <c r="I1462" s="27" t="s">
        <v>2941</v>
      </c>
      <c r="J1462" s="27" t="str">
        <f>VLOOKUP(Hospital_details[[#This Row],[Diagnosis_ID]],Diagnosis_details[],2,0)</f>
        <v>Therapy</v>
      </c>
      <c r="K1462" s="27" t="str">
        <f>VLOOKUP(Hospital_details[[#This Row],[Diagnosis_ID]],Diagnosis_details[],3,0)</f>
        <v>Medical card holders</v>
      </c>
      <c r="L1462" s="29" t="str">
        <f>VLOOKUP(Hospital_details[[#This Row],[Diagnosis_ID]],Diagnosis_details[],4,0)</f>
        <v>Dr Birx</v>
      </c>
      <c r="M1462" s="29" t="str">
        <f>VLOOKUP(Hospital_details[[#This Row],[PA ID]],Patient_details[],10,0)</f>
        <v>folic acid</v>
      </c>
      <c r="N1462" s="29" t="str">
        <f>VLOOKUP(Hospital_details[[#This Row],[PA ID]],Patient_details[],8,0)</f>
        <v>Bacterial infection</v>
      </c>
      <c r="O1462" s="30">
        <f>VLOOKUP(Hospital_details[[#This Row],[PA ID]],Patient_details[],11,0)</f>
        <v>11000</v>
      </c>
      <c r="P1462" s="31">
        <f>VLOOKUP(Hospital_details[[#This Row],[PA ID]],Patient_details[],12,0)</f>
        <v>160</v>
      </c>
      <c r="Q1462" s="31">
        <f>VLOOKUP(Hospital_details[[#This Row],[Diagnosis_ID]],Diagnosis_details[],5,0)</f>
        <v>350</v>
      </c>
      <c r="R14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62" s="31">
        <f>Hospital_details[[#This Row],[Hospital Charges]]+Hospital_details[[#This Row],[Price of Treatment]]+Hospital_details[[#This Row],[Consultant Fee]]-Hospital_details[[#This Row],[Discount]]</f>
        <v>10410</v>
      </c>
      <c r="T14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463" spans="1:20">
      <c r="A1463" s="27" t="s">
        <v>2942</v>
      </c>
      <c r="B1463" s="28">
        <f>VLOOKUP(Hospital_details[[#This Row],[PA ID]],Patient_details[],2,0)</f>
        <v>43174</v>
      </c>
      <c r="C1463" s="32">
        <f>VLOOKUP(Hospital_details[[#This Row],[PA ID]],Patient_details[],3,0)</f>
        <v>36</v>
      </c>
      <c r="D1463" s="32" t="str">
        <f>VLOOKUP(Hospital_details[[#This Row],[PA ID]],Patient_details[],4,0)</f>
        <v>M</v>
      </c>
      <c r="E1463" s="27" t="str">
        <f>VLOOKUP(Hospital_details[[#This Row],[PA ID]],Patient_details[],5,0)</f>
        <v>Day-case</v>
      </c>
      <c r="F1463" s="27" t="str">
        <f>VLOOKUP(Hospital_details[[#This Row],[PA ID]],Patient_details[],6,0)</f>
        <v>Sligo</v>
      </c>
      <c r="G1463" s="33" t="str">
        <f>VLOOKUP(Hospital_details[[#This Row],[PA ID]],Patient_details[],7,0)</f>
        <v>Sligo</v>
      </c>
      <c r="H1463" s="29" t="str">
        <f>VLOOKUP(Hospital_details[[#This Row],[PA ID]],Patient_details[],9,0)</f>
        <v>Clinical Haematology</v>
      </c>
      <c r="I1463" s="27" t="s">
        <v>2943</v>
      </c>
      <c r="J1463" s="27" t="str">
        <f>VLOOKUP(Hospital_details[[#This Row],[Diagnosis_ID]],Diagnosis_details[],2,0)</f>
        <v>Therapy</v>
      </c>
      <c r="K1463" s="27" t="str">
        <f>VLOOKUP(Hospital_details[[#This Row],[Diagnosis_ID]],Diagnosis_details[],3,0)</f>
        <v>Medical card holders</v>
      </c>
      <c r="L1463" s="29" t="str">
        <f>VLOOKUP(Hospital_details[[#This Row],[Diagnosis_ID]],Diagnosis_details[],4,0)</f>
        <v>Dr Birx</v>
      </c>
      <c r="M1463" s="29" t="str">
        <f>VLOOKUP(Hospital_details[[#This Row],[PA ID]],Patient_details[],10,0)</f>
        <v>antibiotics</v>
      </c>
      <c r="N1463" s="29" t="str">
        <f>VLOOKUP(Hospital_details[[#This Row],[PA ID]],Patient_details[],8,0)</f>
        <v>Bacterial infection</v>
      </c>
      <c r="O1463" s="30">
        <f>VLOOKUP(Hospital_details[[#This Row],[PA ID]],Patient_details[],11,0)</f>
        <v>750</v>
      </c>
      <c r="P1463" s="31">
        <f>VLOOKUP(Hospital_details[[#This Row],[PA ID]],Patient_details[],12,0)</f>
        <v>220</v>
      </c>
      <c r="Q1463" s="31">
        <f>VLOOKUP(Hospital_details[[#This Row],[Diagnosis_ID]],Diagnosis_details[],5,0)</f>
        <v>350</v>
      </c>
      <c r="R14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463" s="31">
        <f>Hospital_details[[#This Row],[Hospital Charges]]+Hospital_details[[#This Row],[Price of Treatment]]+Hospital_details[[#This Row],[Consultant Fee]]-Hospital_details[[#This Row],[Discount]]</f>
        <v>1287</v>
      </c>
      <c r="T14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386.09999999999997</v>
      </c>
    </row>
    <row r="1464" spans="1:20" hidden="1">
      <c r="A1464" s="27" t="s">
        <v>2944</v>
      </c>
      <c r="B1464" s="28">
        <f>VLOOKUP(Hospital_details[[#This Row],[PA ID]],Patient_details[],2,0)</f>
        <v>43340</v>
      </c>
      <c r="C1464" s="32">
        <f>VLOOKUP(Hospital_details[[#This Row],[PA ID]],Patient_details[],3,0)</f>
        <v>26</v>
      </c>
      <c r="D1464" s="32" t="str">
        <f>VLOOKUP(Hospital_details[[#This Row],[PA ID]],Patient_details[],4,0)</f>
        <v>F</v>
      </c>
      <c r="E1464" s="27" t="str">
        <f>VLOOKUP(Hospital_details[[#This Row],[PA ID]],Patient_details[],5,0)</f>
        <v>Single-occupancy room overnight</v>
      </c>
      <c r="F1464" s="27" t="str">
        <f>VLOOKUP(Hospital_details[[#This Row],[PA ID]],Patient_details[],6,0)</f>
        <v>Caherciveen</v>
      </c>
      <c r="G1464" s="33" t="str">
        <f>VLOOKUP(Hospital_details[[#This Row],[PA ID]],Patient_details[],7,0)</f>
        <v>Kerry</v>
      </c>
      <c r="H1464" s="29" t="str">
        <f>VLOOKUP(Hospital_details[[#This Row],[PA ID]],Patient_details[],9,0)</f>
        <v>Clinical Research Centre</v>
      </c>
      <c r="I1464" s="27" t="s">
        <v>2945</v>
      </c>
      <c r="J1464" s="27" t="str">
        <f>VLOOKUP(Hospital_details[[#This Row],[Diagnosis_ID]],Diagnosis_details[],2,0)</f>
        <v>Therapy</v>
      </c>
      <c r="K1464" s="27" t="str">
        <f>VLOOKUP(Hospital_details[[#This Row],[Diagnosis_ID]],Diagnosis_details[],3,0)</f>
        <v>Medical card holders</v>
      </c>
      <c r="L1464" s="29" t="str">
        <f>VLOOKUP(Hospital_details[[#This Row],[Diagnosis_ID]],Diagnosis_details[],4,0)</f>
        <v>Dr Fauci</v>
      </c>
      <c r="M1464" s="29" t="str">
        <f>VLOOKUP(Hospital_details[[#This Row],[PA ID]],Patient_details[],10,0)</f>
        <v>levodopa</v>
      </c>
      <c r="N1464" s="29" t="str">
        <f>VLOOKUP(Hospital_details[[#This Row],[PA ID]],Patient_details[],8,0)</f>
        <v>Parkinson's disease</v>
      </c>
      <c r="O1464" s="30">
        <f>VLOOKUP(Hospital_details[[#This Row],[PA ID]],Patient_details[],11,0)</f>
        <v>11000</v>
      </c>
      <c r="P1464" s="31">
        <f>VLOOKUP(Hospital_details[[#This Row],[PA ID]],Patient_details[],12,0)</f>
        <v>100</v>
      </c>
      <c r="Q1464" s="31">
        <f>VLOOKUP(Hospital_details[[#This Row],[Diagnosis_ID]],Diagnosis_details[],5,0)</f>
        <v>320</v>
      </c>
      <c r="R14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64" s="31">
        <f>Hospital_details[[#This Row],[Hospital Charges]]+Hospital_details[[#This Row],[Price of Treatment]]+Hospital_details[[#This Row],[Consultant Fee]]-Hospital_details[[#This Row],[Discount]]</f>
        <v>11090</v>
      </c>
      <c r="T14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465" spans="1:20" hidden="1">
      <c r="A1465" s="27" t="s">
        <v>2946</v>
      </c>
      <c r="B1465" s="28">
        <f>VLOOKUP(Hospital_details[[#This Row],[PA ID]],Patient_details[],2,0)</f>
        <v>43340</v>
      </c>
      <c r="C1465" s="32">
        <f>VLOOKUP(Hospital_details[[#This Row],[PA ID]],Patient_details[],3,0)</f>
        <v>48</v>
      </c>
      <c r="D1465" s="32" t="str">
        <f>VLOOKUP(Hospital_details[[#This Row],[PA ID]],Patient_details[],4,0)</f>
        <v>M</v>
      </c>
      <c r="E1465" s="27" t="str">
        <f>VLOOKUP(Hospital_details[[#This Row],[PA ID]],Patient_details[],5,0)</f>
        <v>Single-occupancy room overnight</v>
      </c>
      <c r="F1465" s="27" t="str">
        <f>VLOOKUP(Hospital_details[[#This Row],[PA ID]],Patient_details[],6,0)</f>
        <v>Longford</v>
      </c>
      <c r="G1465" s="33" t="str">
        <f>VLOOKUP(Hospital_details[[#This Row],[PA ID]],Patient_details[],7,0)</f>
        <v>Longford</v>
      </c>
      <c r="H1465" s="29" t="str">
        <f>VLOOKUP(Hospital_details[[#This Row],[PA ID]],Patient_details[],9,0)</f>
        <v>Clinical Research Centre</v>
      </c>
      <c r="I1465" s="27" t="s">
        <v>2947</v>
      </c>
      <c r="J1465" s="27" t="str">
        <f>VLOOKUP(Hospital_details[[#This Row],[Diagnosis_ID]],Diagnosis_details[],2,0)</f>
        <v>Therapy</v>
      </c>
      <c r="K1465" s="27" t="str">
        <f>VLOOKUP(Hospital_details[[#This Row],[Diagnosis_ID]],Diagnosis_details[],3,0)</f>
        <v>Medical card holders</v>
      </c>
      <c r="L1465" s="29" t="str">
        <f>VLOOKUP(Hospital_details[[#This Row],[Diagnosis_ID]],Diagnosis_details[],4,0)</f>
        <v>Dr Fauci</v>
      </c>
      <c r="M1465" s="29" t="str">
        <f>VLOOKUP(Hospital_details[[#This Row],[PA ID]],Patient_details[],10,0)</f>
        <v>Aspirin</v>
      </c>
      <c r="N1465" s="29" t="str">
        <f>VLOOKUP(Hospital_details[[#This Row],[PA ID]],Patient_details[],8,0)</f>
        <v>Parkinson's disease</v>
      </c>
      <c r="O1465" s="30">
        <f>VLOOKUP(Hospital_details[[#This Row],[PA ID]],Patient_details[],11,0)</f>
        <v>11000</v>
      </c>
      <c r="P1465" s="31">
        <f>VLOOKUP(Hospital_details[[#This Row],[PA ID]],Patient_details[],12,0)</f>
        <v>300</v>
      </c>
      <c r="Q1465" s="31">
        <f>VLOOKUP(Hospital_details[[#This Row],[Diagnosis_ID]],Diagnosis_details[],5,0)</f>
        <v>320</v>
      </c>
      <c r="R14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65" s="31">
        <f>Hospital_details[[#This Row],[Hospital Charges]]+Hospital_details[[#This Row],[Price of Treatment]]+Hospital_details[[#This Row],[Consultant Fee]]-Hospital_details[[#This Row],[Discount]]</f>
        <v>11290</v>
      </c>
      <c r="T14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3387</v>
      </c>
    </row>
    <row r="1466" spans="1:20" hidden="1">
      <c r="A1466" s="27" t="s">
        <v>2948</v>
      </c>
      <c r="B1466" s="28">
        <f>VLOOKUP(Hospital_details[[#This Row],[PA ID]],Patient_details[],2,0)</f>
        <v>43453</v>
      </c>
      <c r="C1466" s="32">
        <f>VLOOKUP(Hospital_details[[#This Row],[PA ID]],Patient_details[],3,0)</f>
        <v>53</v>
      </c>
      <c r="D1466" s="32" t="str">
        <f>VLOOKUP(Hospital_details[[#This Row],[PA ID]],Patient_details[],4,0)</f>
        <v>F</v>
      </c>
      <c r="E1466" s="27" t="str">
        <f>VLOOKUP(Hospital_details[[#This Row],[PA ID]],Patient_details[],5,0)</f>
        <v>Single-occupancy room overnight</v>
      </c>
      <c r="F1466" s="27" t="str">
        <f>VLOOKUP(Hospital_details[[#This Row],[PA ID]],Patient_details[],6,0)</f>
        <v>Monaghan</v>
      </c>
      <c r="G1466" s="33" t="str">
        <f>VLOOKUP(Hospital_details[[#This Row],[PA ID]],Patient_details[],7,0)</f>
        <v>Monaghan</v>
      </c>
      <c r="H1466" s="29" t="str">
        <f>VLOOKUP(Hospital_details[[#This Row],[PA ID]],Patient_details[],9,0)</f>
        <v>Clinical Research Centre</v>
      </c>
      <c r="I1466" s="27" t="s">
        <v>2949</v>
      </c>
      <c r="J1466" s="27" t="str">
        <f>VLOOKUP(Hospital_details[[#This Row],[Diagnosis_ID]],Diagnosis_details[],2,0)</f>
        <v>Therapy</v>
      </c>
      <c r="K1466" s="27" t="str">
        <f>VLOOKUP(Hospital_details[[#This Row],[Diagnosis_ID]],Diagnosis_details[],3,0)</f>
        <v>Medical card holders</v>
      </c>
      <c r="L1466" s="29" t="str">
        <f>VLOOKUP(Hospital_details[[#This Row],[Diagnosis_ID]],Diagnosis_details[],4,0)</f>
        <v>Dr Fauci</v>
      </c>
      <c r="M1466" s="29" t="str">
        <f>VLOOKUP(Hospital_details[[#This Row],[PA ID]],Patient_details[],10,0)</f>
        <v>Calcium</v>
      </c>
      <c r="N1466" s="29" t="str">
        <f>VLOOKUP(Hospital_details[[#This Row],[PA ID]],Patient_details[],8,0)</f>
        <v>Parkinson's disease</v>
      </c>
      <c r="O1466" s="30">
        <f>VLOOKUP(Hospital_details[[#This Row],[PA ID]],Patient_details[],11,0)</f>
        <v>11000</v>
      </c>
      <c r="P1466" s="31">
        <f>VLOOKUP(Hospital_details[[#This Row],[PA ID]],Patient_details[],12,0)</f>
        <v>220</v>
      </c>
      <c r="Q1466" s="31">
        <f>VLOOKUP(Hospital_details[[#This Row],[Diagnosis_ID]],Diagnosis_details[],5,0)</f>
        <v>320</v>
      </c>
      <c r="R14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66" s="31">
        <f>Hospital_details[[#This Row],[Hospital Charges]]+Hospital_details[[#This Row],[Price of Treatment]]+Hospital_details[[#This Row],[Consultant Fee]]-Hospital_details[[#This Row],[Discount]]</f>
        <v>11210</v>
      </c>
      <c r="T14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467" spans="1:20">
      <c r="A1467" s="27" t="s">
        <v>2950</v>
      </c>
      <c r="B1467" s="28">
        <f>VLOOKUP(Hospital_details[[#This Row],[PA ID]],Patient_details[],2,0)</f>
        <v>42596</v>
      </c>
      <c r="C1467" s="32">
        <f>VLOOKUP(Hospital_details[[#This Row],[PA ID]],Patient_details[],3,0)</f>
        <v>42</v>
      </c>
      <c r="D1467" s="32" t="str">
        <f>VLOOKUP(Hospital_details[[#This Row],[PA ID]],Patient_details[],4,0)</f>
        <v>F</v>
      </c>
      <c r="E1467" s="27" t="str">
        <f>VLOOKUP(Hospital_details[[#This Row],[PA ID]],Patient_details[],5,0)</f>
        <v>Single-occupancy room overnight</v>
      </c>
      <c r="F1467" s="27" t="str">
        <f>VLOOKUP(Hospital_details[[#This Row],[PA ID]],Patient_details[],6,0)</f>
        <v>Cootehill</v>
      </c>
      <c r="G1467" s="33" t="str">
        <f>VLOOKUP(Hospital_details[[#This Row],[PA ID]],Patient_details[],7,0)</f>
        <v>Cavan</v>
      </c>
      <c r="H1467" s="29" t="str">
        <f>VLOOKUP(Hospital_details[[#This Row],[PA ID]],Patient_details[],9,0)</f>
        <v>Clinical Haematology</v>
      </c>
      <c r="I1467" s="27" t="s">
        <v>2951</v>
      </c>
      <c r="J1467" s="27" t="str">
        <f>VLOOKUP(Hospital_details[[#This Row],[Diagnosis_ID]],Diagnosis_details[],2,0)</f>
        <v>Surgery</v>
      </c>
      <c r="K1467" s="27" t="str">
        <f>VLOOKUP(Hospital_details[[#This Row],[Diagnosis_ID]],Diagnosis_details[],3,0)</f>
        <v>Medical card holders</v>
      </c>
      <c r="L1467" s="29" t="str">
        <f>VLOOKUP(Hospital_details[[#This Row],[Diagnosis_ID]],Diagnosis_details[],4,0)</f>
        <v>Dr Birx</v>
      </c>
      <c r="M1467" s="29" t="str">
        <f>VLOOKUP(Hospital_details[[#This Row],[PA ID]],Patient_details[],10,0)</f>
        <v>antibiotics</v>
      </c>
      <c r="N1467" s="29" t="str">
        <f>VLOOKUP(Hospital_details[[#This Row],[PA ID]],Patient_details[],8,0)</f>
        <v>Bacterial infection</v>
      </c>
      <c r="O1467" s="30">
        <f>VLOOKUP(Hospital_details[[#This Row],[PA ID]],Patient_details[],11,0)</f>
        <v>11000</v>
      </c>
      <c r="P1467" s="31">
        <f>VLOOKUP(Hospital_details[[#This Row],[PA ID]],Patient_details[],12,0)</f>
        <v>320</v>
      </c>
      <c r="Q1467" s="31">
        <f>VLOOKUP(Hospital_details[[#This Row],[Diagnosis_ID]],Diagnosis_details[],5,0)</f>
        <v>350</v>
      </c>
      <c r="R14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1467" s="31">
        <f>Hospital_details[[#This Row],[Hospital Charges]]+Hospital_details[[#This Row],[Price of Treatment]]+Hospital_details[[#This Row],[Consultant Fee]]-Hospital_details[[#This Row],[Discount]]</f>
        <v>11622</v>
      </c>
      <c r="T14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3486.6</v>
      </c>
    </row>
    <row r="1468" spans="1:20">
      <c r="A1468" s="27" t="s">
        <v>2952</v>
      </c>
      <c r="B1468" s="28">
        <f>VLOOKUP(Hospital_details[[#This Row],[PA ID]],Patient_details[],2,0)</f>
        <v>42596</v>
      </c>
      <c r="C1468" s="32">
        <f>VLOOKUP(Hospital_details[[#This Row],[PA ID]],Patient_details[],3,0)</f>
        <v>53</v>
      </c>
      <c r="D1468" s="32" t="str">
        <f>VLOOKUP(Hospital_details[[#This Row],[PA ID]],Patient_details[],4,0)</f>
        <v>M</v>
      </c>
      <c r="E1468" s="27" t="str">
        <f>VLOOKUP(Hospital_details[[#This Row],[PA ID]],Patient_details[],5,0)</f>
        <v>Single-occupancy room overnight</v>
      </c>
      <c r="F1468" s="27" t="str">
        <f>VLOOKUP(Hospital_details[[#This Row],[PA ID]],Patient_details[],6,0)</f>
        <v>Monaghan</v>
      </c>
      <c r="G1468" s="33" t="str">
        <f>VLOOKUP(Hospital_details[[#This Row],[PA ID]],Patient_details[],7,0)</f>
        <v>Monaghan</v>
      </c>
      <c r="H1468" s="29" t="str">
        <f>VLOOKUP(Hospital_details[[#This Row],[PA ID]],Patient_details[],9,0)</f>
        <v>Clinical Haematology</v>
      </c>
      <c r="I1468" s="27" t="s">
        <v>2953</v>
      </c>
      <c r="J1468" s="27" t="str">
        <f>VLOOKUP(Hospital_details[[#This Row],[Diagnosis_ID]],Diagnosis_details[],2,0)</f>
        <v>Therapy</v>
      </c>
      <c r="K1468" s="27" t="str">
        <f>VLOOKUP(Hospital_details[[#This Row],[Diagnosis_ID]],Diagnosis_details[],3,0)</f>
        <v>Medical card holders</v>
      </c>
      <c r="L1468" s="29" t="str">
        <f>VLOOKUP(Hospital_details[[#This Row],[Diagnosis_ID]],Diagnosis_details[],4,0)</f>
        <v>Dr Birx</v>
      </c>
      <c r="M1468" s="29" t="str">
        <f>VLOOKUP(Hospital_details[[#This Row],[PA ID]],Patient_details[],10,0)</f>
        <v>pain relievers</v>
      </c>
      <c r="N1468" s="29" t="str">
        <f>VLOOKUP(Hospital_details[[#This Row],[PA ID]],Patient_details[],8,0)</f>
        <v>Bacterial infection</v>
      </c>
      <c r="O1468" s="30">
        <f>VLOOKUP(Hospital_details[[#This Row],[PA ID]],Patient_details[],11,0)</f>
        <v>11000</v>
      </c>
      <c r="P1468" s="31">
        <f>VLOOKUP(Hospital_details[[#This Row],[PA ID]],Patient_details[],12,0)</f>
        <v>240</v>
      </c>
      <c r="Q1468" s="31">
        <f>VLOOKUP(Hospital_details[[#This Row],[Diagnosis_ID]],Diagnosis_details[],5,0)</f>
        <v>350</v>
      </c>
      <c r="R14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68" s="31">
        <f>Hospital_details[[#This Row],[Hospital Charges]]+Hospital_details[[#This Row],[Price of Treatment]]+Hospital_details[[#This Row],[Consultant Fee]]-Hospital_details[[#This Row],[Discount]]</f>
        <v>10490</v>
      </c>
      <c r="T14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469" spans="1:20" hidden="1">
      <c r="A1469" s="27" t="s">
        <v>2954</v>
      </c>
      <c r="B1469" s="28">
        <f>VLOOKUP(Hospital_details[[#This Row],[PA ID]],Patient_details[],2,0)</f>
        <v>42871</v>
      </c>
      <c r="C1469" s="32">
        <f>VLOOKUP(Hospital_details[[#This Row],[PA ID]],Patient_details[],3,0)</f>
        <v>77</v>
      </c>
      <c r="D1469" s="32" t="str">
        <f>VLOOKUP(Hospital_details[[#This Row],[PA ID]],Patient_details[],4,0)</f>
        <v>F</v>
      </c>
      <c r="E1469" s="27" t="str">
        <f>VLOOKUP(Hospital_details[[#This Row],[PA ID]],Patient_details[],5,0)</f>
        <v>Single-occupancy room overnight</v>
      </c>
      <c r="F1469" s="27" t="str">
        <f>VLOOKUP(Hospital_details[[#This Row],[PA ID]],Patient_details[],6,0)</f>
        <v>Kells</v>
      </c>
      <c r="G1469" s="33" t="str">
        <f>VLOOKUP(Hospital_details[[#This Row],[PA ID]],Patient_details[],7,0)</f>
        <v>Cavan</v>
      </c>
      <c r="H1469" s="29" t="str">
        <f>VLOOKUP(Hospital_details[[#This Row],[PA ID]],Patient_details[],9,0)</f>
        <v>Neurology department</v>
      </c>
      <c r="I1469" s="27" t="s">
        <v>2955</v>
      </c>
      <c r="J1469" s="27" t="str">
        <f>VLOOKUP(Hospital_details[[#This Row],[Diagnosis_ID]],Diagnosis_details[],2,0)</f>
        <v>Therapy</v>
      </c>
      <c r="K1469" s="27" t="str">
        <f>VLOOKUP(Hospital_details[[#This Row],[Diagnosis_ID]],Diagnosis_details[],3,0)</f>
        <v>Medical card holders</v>
      </c>
      <c r="L1469" s="29" t="str">
        <f>VLOOKUP(Hospital_details[[#This Row],[Diagnosis_ID]],Diagnosis_details[],4,0)</f>
        <v>Dr Doherty</v>
      </c>
      <c r="M1469" s="29" t="str">
        <f>VLOOKUP(Hospital_details[[#This Row],[PA ID]],Patient_details[],10,0)</f>
        <v>memantine</v>
      </c>
      <c r="N1469" s="29" t="str">
        <f>VLOOKUP(Hospital_details[[#This Row],[PA ID]],Patient_details[],8,0)</f>
        <v>Dementia</v>
      </c>
      <c r="O1469" s="30">
        <f>VLOOKUP(Hospital_details[[#This Row],[PA ID]],Patient_details[],11,0)</f>
        <v>11000</v>
      </c>
      <c r="P1469" s="31">
        <f>VLOOKUP(Hospital_details[[#This Row],[PA ID]],Patient_details[],12,0)</f>
        <v>140</v>
      </c>
      <c r="Q1469" s="31">
        <f>VLOOKUP(Hospital_details[[#This Row],[Diagnosis_ID]],Diagnosis_details[],5,0)</f>
        <v>250</v>
      </c>
      <c r="R14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69" s="31">
        <f>Hospital_details[[#This Row],[Hospital Charges]]+Hospital_details[[#This Row],[Price of Treatment]]+Hospital_details[[#This Row],[Consultant Fee]]-Hospital_details[[#This Row],[Discount]]</f>
        <v>11060</v>
      </c>
      <c r="T14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470" spans="1:20" hidden="1">
      <c r="A1470" s="27" t="s">
        <v>2956</v>
      </c>
      <c r="B1470" s="28">
        <f>VLOOKUP(Hospital_details[[#This Row],[PA ID]],Patient_details[],2,0)</f>
        <v>43812</v>
      </c>
      <c r="C1470" s="32">
        <f>VLOOKUP(Hospital_details[[#This Row],[PA ID]],Patient_details[],3,0)</f>
        <v>32</v>
      </c>
      <c r="D1470" s="32" t="str">
        <f>VLOOKUP(Hospital_details[[#This Row],[PA ID]],Patient_details[],4,0)</f>
        <v>M</v>
      </c>
      <c r="E1470" s="27" t="str">
        <f>VLOOKUP(Hospital_details[[#This Row],[PA ID]],Patient_details[],5,0)</f>
        <v>Single-occupancy room overnight</v>
      </c>
      <c r="F1470" s="27" t="str">
        <f>VLOOKUP(Hospital_details[[#This Row],[PA ID]],Patient_details[],6,0)</f>
        <v>Carrick-On-Shannon</v>
      </c>
      <c r="G1470" s="33" t="str">
        <f>VLOOKUP(Hospital_details[[#This Row],[PA ID]],Patient_details[],7,0)</f>
        <v>Leitrim</v>
      </c>
      <c r="H1470" s="29" t="str">
        <f>VLOOKUP(Hospital_details[[#This Row],[PA ID]],Patient_details[],9,0)</f>
        <v>Anaesthesia, Intensive Care and Pain Medicine</v>
      </c>
      <c r="I1470" s="27" t="s">
        <v>2957</v>
      </c>
      <c r="J1470" s="27" t="str">
        <f>VLOOKUP(Hospital_details[[#This Row],[Diagnosis_ID]],Diagnosis_details[],2,0)</f>
        <v>Therapy</v>
      </c>
      <c r="K1470" s="27" t="str">
        <f>VLOOKUP(Hospital_details[[#This Row],[Diagnosis_ID]],Diagnosis_details[],3,0)</f>
        <v>Medical card holders</v>
      </c>
      <c r="L1470" s="29" t="str">
        <f>VLOOKUP(Hospital_details[[#This Row],[Diagnosis_ID]],Diagnosis_details[],4,0)</f>
        <v>Dr Fauci</v>
      </c>
      <c r="M1470" s="29" t="str">
        <f>VLOOKUP(Hospital_details[[#This Row],[PA ID]],Patient_details[],10,0)</f>
        <v>Aspirin</v>
      </c>
      <c r="N1470" s="29" t="str">
        <f>VLOOKUP(Hospital_details[[#This Row],[PA ID]],Patient_details[],8,0)</f>
        <v>Myocardial ischemia</v>
      </c>
      <c r="O1470" s="30">
        <f>VLOOKUP(Hospital_details[[#This Row],[PA ID]],Patient_details[],11,0)</f>
        <v>11000</v>
      </c>
      <c r="P1470" s="31">
        <f>VLOOKUP(Hospital_details[[#This Row],[PA ID]],Patient_details[],12,0)</f>
        <v>150</v>
      </c>
      <c r="Q1470" s="31">
        <f>VLOOKUP(Hospital_details[[#This Row],[Diagnosis_ID]],Diagnosis_details[],5,0)</f>
        <v>320</v>
      </c>
      <c r="R14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70" s="31">
        <f>Hospital_details[[#This Row],[Hospital Charges]]+Hospital_details[[#This Row],[Price of Treatment]]+Hospital_details[[#This Row],[Consultant Fee]]-Hospital_details[[#This Row],[Discount]]</f>
        <v>11140</v>
      </c>
      <c r="T14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471" spans="1:20" hidden="1">
      <c r="A1471" s="27" t="s">
        <v>2958</v>
      </c>
      <c r="B1471" s="28">
        <f>VLOOKUP(Hospital_details[[#This Row],[PA ID]],Patient_details[],2,0)</f>
        <v>43812</v>
      </c>
      <c r="C1471" s="32">
        <f>VLOOKUP(Hospital_details[[#This Row],[PA ID]],Patient_details[],3,0)</f>
        <v>48</v>
      </c>
      <c r="D1471" s="32" t="str">
        <f>VLOOKUP(Hospital_details[[#This Row],[PA ID]],Patient_details[],4,0)</f>
        <v>M</v>
      </c>
      <c r="E1471" s="27" t="str">
        <f>VLOOKUP(Hospital_details[[#This Row],[PA ID]],Patient_details[],5,0)</f>
        <v>Single-occupancy room overnight</v>
      </c>
      <c r="F1471" s="27" t="str">
        <f>VLOOKUP(Hospital_details[[#This Row],[PA ID]],Patient_details[],6,0)</f>
        <v>Ballina</v>
      </c>
      <c r="G1471" s="33" t="str">
        <f>VLOOKUP(Hospital_details[[#This Row],[PA ID]],Patient_details[],7,0)</f>
        <v>Mayo</v>
      </c>
      <c r="H1471" s="29" t="str">
        <f>VLOOKUP(Hospital_details[[#This Row],[PA ID]],Patient_details[],9,0)</f>
        <v>Anaesthesia, Intensive Care and Pain Medicine</v>
      </c>
      <c r="I1471" s="27" t="s">
        <v>2959</v>
      </c>
      <c r="J1471" s="27" t="str">
        <f>VLOOKUP(Hospital_details[[#This Row],[Diagnosis_ID]],Diagnosis_details[],2,0)</f>
        <v>Therapy</v>
      </c>
      <c r="K1471" s="27" t="str">
        <f>VLOOKUP(Hospital_details[[#This Row],[Diagnosis_ID]],Diagnosis_details[],3,0)</f>
        <v>Medical card holders</v>
      </c>
      <c r="L1471" s="29" t="str">
        <f>VLOOKUP(Hospital_details[[#This Row],[Diagnosis_ID]],Diagnosis_details[],4,0)</f>
        <v>Dr Fauci</v>
      </c>
      <c r="M1471" s="29" t="str">
        <f>VLOOKUP(Hospital_details[[#This Row],[PA ID]],Patient_details[],10,0)</f>
        <v>Nitrates</v>
      </c>
      <c r="N1471" s="29" t="str">
        <f>VLOOKUP(Hospital_details[[#This Row],[PA ID]],Patient_details[],8,0)</f>
        <v>Myocardial ischemia</v>
      </c>
      <c r="O1471" s="30">
        <f>VLOOKUP(Hospital_details[[#This Row],[PA ID]],Patient_details[],11,0)</f>
        <v>11000</v>
      </c>
      <c r="P1471" s="31">
        <f>VLOOKUP(Hospital_details[[#This Row],[PA ID]],Patient_details[],12,0)</f>
        <v>100</v>
      </c>
      <c r="Q1471" s="31">
        <f>VLOOKUP(Hospital_details[[#This Row],[Diagnosis_ID]],Diagnosis_details[],5,0)</f>
        <v>320</v>
      </c>
      <c r="R14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71" s="31">
        <f>Hospital_details[[#This Row],[Hospital Charges]]+Hospital_details[[#This Row],[Price of Treatment]]+Hospital_details[[#This Row],[Consultant Fee]]-Hospital_details[[#This Row],[Discount]]</f>
        <v>11090</v>
      </c>
      <c r="T14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472" spans="1:20" hidden="1">
      <c r="A1472" s="27" t="s">
        <v>2960</v>
      </c>
      <c r="B1472" s="28">
        <f>VLOOKUP(Hospital_details[[#This Row],[PA ID]],Patient_details[],2,0)</f>
        <v>43812</v>
      </c>
      <c r="C1472" s="32">
        <f>VLOOKUP(Hospital_details[[#This Row],[PA ID]],Patient_details[],3,0)</f>
        <v>48</v>
      </c>
      <c r="D1472" s="32" t="str">
        <f>VLOOKUP(Hospital_details[[#This Row],[PA ID]],Patient_details[],4,0)</f>
        <v>M</v>
      </c>
      <c r="E1472" s="27" t="str">
        <f>VLOOKUP(Hospital_details[[#This Row],[PA ID]],Patient_details[],5,0)</f>
        <v>Single-occupancy room overnight</v>
      </c>
      <c r="F1472" s="27" t="str">
        <f>VLOOKUP(Hospital_details[[#This Row],[PA ID]],Patient_details[],6,0)</f>
        <v>Lifford</v>
      </c>
      <c r="G1472" s="33" t="str">
        <f>VLOOKUP(Hospital_details[[#This Row],[PA ID]],Patient_details[],7,0)</f>
        <v>Donegal</v>
      </c>
      <c r="H1472" s="29" t="str">
        <f>VLOOKUP(Hospital_details[[#This Row],[PA ID]],Patient_details[],9,0)</f>
        <v>Anaesthesia, Intensive Care and Pain Medicine</v>
      </c>
      <c r="I1472" s="27" t="s">
        <v>2961</v>
      </c>
      <c r="J1472" s="27" t="str">
        <f>VLOOKUP(Hospital_details[[#This Row],[Diagnosis_ID]],Diagnosis_details[],2,0)</f>
        <v>Therapy</v>
      </c>
      <c r="K1472" s="27" t="str">
        <f>VLOOKUP(Hospital_details[[#This Row],[Diagnosis_ID]],Diagnosis_details[],3,0)</f>
        <v>Medical card holders</v>
      </c>
      <c r="L1472" s="29" t="str">
        <f>VLOOKUP(Hospital_details[[#This Row],[Diagnosis_ID]],Diagnosis_details[],4,0)</f>
        <v>Dr Fauci</v>
      </c>
      <c r="M1472" s="29" t="str">
        <f>VLOOKUP(Hospital_details[[#This Row],[PA ID]],Patient_details[],10,0)</f>
        <v>Nitrates</v>
      </c>
      <c r="N1472" s="29" t="str">
        <f>VLOOKUP(Hospital_details[[#This Row],[PA ID]],Patient_details[],8,0)</f>
        <v>Myocardial ischemia</v>
      </c>
      <c r="O1472" s="30">
        <f>VLOOKUP(Hospital_details[[#This Row],[PA ID]],Patient_details[],11,0)</f>
        <v>11000</v>
      </c>
      <c r="P1472" s="31">
        <f>VLOOKUP(Hospital_details[[#This Row],[PA ID]],Patient_details[],12,0)</f>
        <v>100</v>
      </c>
      <c r="Q1472" s="31">
        <f>VLOOKUP(Hospital_details[[#This Row],[Diagnosis_ID]],Diagnosis_details[],5,0)</f>
        <v>320</v>
      </c>
      <c r="R14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72" s="31">
        <f>Hospital_details[[#This Row],[Hospital Charges]]+Hospital_details[[#This Row],[Price of Treatment]]+Hospital_details[[#This Row],[Consultant Fee]]-Hospital_details[[#This Row],[Discount]]</f>
        <v>11090</v>
      </c>
      <c r="T14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473" spans="1:20" hidden="1">
      <c r="A1473" s="27" t="s">
        <v>2962</v>
      </c>
      <c r="B1473" s="28">
        <f>VLOOKUP(Hospital_details[[#This Row],[PA ID]],Patient_details[],2,0)</f>
        <v>43005</v>
      </c>
      <c r="C1473" s="32">
        <f>VLOOKUP(Hospital_details[[#This Row],[PA ID]],Patient_details[],3,0)</f>
        <v>54</v>
      </c>
      <c r="D1473" s="32" t="str">
        <f>VLOOKUP(Hospital_details[[#This Row],[PA ID]],Patient_details[],4,0)</f>
        <v>M</v>
      </c>
      <c r="E1473" s="27" t="str">
        <f>VLOOKUP(Hospital_details[[#This Row],[PA ID]],Patient_details[],5,0)</f>
        <v>Multiple-occupancy room overnight</v>
      </c>
      <c r="F1473" s="27" t="str">
        <f>VLOOKUP(Hospital_details[[#This Row],[PA ID]],Patient_details[],6,0)</f>
        <v>Galway</v>
      </c>
      <c r="G1473" s="33" t="str">
        <f>VLOOKUP(Hospital_details[[#This Row],[PA ID]],Patient_details[],7,0)</f>
        <v>Clare</v>
      </c>
      <c r="H1473" s="29" t="str">
        <f>VLOOKUP(Hospital_details[[#This Row],[PA ID]],Patient_details[],9,0)</f>
        <v>Clinical Research Centre</v>
      </c>
      <c r="I1473" s="27" t="s">
        <v>2963</v>
      </c>
      <c r="J1473" s="27" t="str">
        <f>VLOOKUP(Hospital_details[[#This Row],[Diagnosis_ID]],Diagnosis_details[],2,0)</f>
        <v>Therapy</v>
      </c>
      <c r="K1473" s="27" t="str">
        <f>VLOOKUP(Hospital_details[[#This Row],[Diagnosis_ID]],Diagnosis_details[],3,0)</f>
        <v>Medical card holders</v>
      </c>
      <c r="L1473" s="29" t="str">
        <f>VLOOKUP(Hospital_details[[#This Row],[Diagnosis_ID]],Diagnosis_details[],4,0)</f>
        <v>Dr Fauci</v>
      </c>
      <c r="M1473" s="29" t="str">
        <f>VLOOKUP(Hospital_details[[#This Row],[PA ID]],Patient_details[],10,0)</f>
        <v>tPA</v>
      </c>
      <c r="N1473" s="29" t="str">
        <f>VLOOKUP(Hospital_details[[#This Row],[PA ID]],Patient_details[],8,0)</f>
        <v>Stroke</v>
      </c>
      <c r="O1473" s="30">
        <f>VLOOKUP(Hospital_details[[#This Row],[PA ID]],Patient_details[],11,0)</f>
        <v>5000</v>
      </c>
      <c r="P1473" s="31">
        <f>VLOOKUP(Hospital_details[[#This Row],[PA ID]],Patient_details[],12,0)</f>
        <v>220</v>
      </c>
      <c r="Q1473" s="31">
        <f>VLOOKUP(Hospital_details[[#This Row],[Diagnosis_ID]],Diagnosis_details[],5,0)</f>
        <v>320</v>
      </c>
      <c r="R14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73" s="31">
        <f>Hospital_details[[#This Row],[Hospital Charges]]+Hospital_details[[#This Row],[Price of Treatment]]+Hospital_details[[#This Row],[Consultant Fee]]-Hospital_details[[#This Row],[Discount]]</f>
        <v>5390</v>
      </c>
      <c r="T14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1617</v>
      </c>
    </row>
    <row r="1474" spans="1:20" hidden="1">
      <c r="A1474" s="27" t="s">
        <v>2964</v>
      </c>
      <c r="B1474" s="28">
        <f>VLOOKUP(Hospital_details[[#This Row],[PA ID]],Patient_details[],2,0)</f>
        <v>43661</v>
      </c>
      <c r="C1474" s="32">
        <f>VLOOKUP(Hospital_details[[#This Row],[PA ID]],Patient_details[],3,0)</f>
        <v>59</v>
      </c>
      <c r="D1474" s="32" t="str">
        <f>VLOOKUP(Hospital_details[[#This Row],[PA ID]],Patient_details[],4,0)</f>
        <v>M</v>
      </c>
      <c r="E1474" s="27" t="str">
        <f>VLOOKUP(Hospital_details[[#This Row],[PA ID]],Patient_details[],5,0)</f>
        <v>Single-occupancy room overnight</v>
      </c>
      <c r="F1474" s="27" t="str">
        <f>VLOOKUP(Hospital_details[[#This Row],[PA ID]],Patient_details[],6,0)</f>
        <v>Galway</v>
      </c>
      <c r="G1474" s="33" t="str">
        <f>VLOOKUP(Hospital_details[[#This Row],[PA ID]],Patient_details[],7,0)</f>
        <v>Clare</v>
      </c>
      <c r="H1474" s="29" t="str">
        <f>VLOOKUP(Hospital_details[[#This Row],[PA ID]],Patient_details[],9,0)</f>
        <v>Anaesthesia, Intensive Care and Pain Medicine</v>
      </c>
      <c r="I1474" s="27" t="s">
        <v>2965</v>
      </c>
      <c r="J1474" s="27" t="str">
        <f>VLOOKUP(Hospital_details[[#This Row],[Diagnosis_ID]],Diagnosis_details[],2,0)</f>
        <v>Therapy</v>
      </c>
      <c r="K1474" s="27" t="str">
        <f>VLOOKUP(Hospital_details[[#This Row],[Diagnosis_ID]],Diagnosis_details[],3,0)</f>
        <v>Medical card holders</v>
      </c>
      <c r="L1474" s="29" t="str">
        <f>VLOOKUP(Hospital_details[[#This Row],[Diagnosis_ID]],Diagnosis_details[],4,0)</f>
        <v>Dr Fauci</v>
      </c>
      <c r="M1474" s="29" t="str">
        <f>VLOOKUP(Hospital_details[[#This Row],[PA ID]],Patient_details[],10,0)</f>
        <v>Nitrates</v>
      </c>
      <c r="N1474" s="29" t="str">
        <f>VLOOKUP(Hospital_details[[#This Row],[PA ID]],Patient_details[],8,0)</f>
        <v>Myocardial ischemia</v>
      </c>
      <c r="O1474" s="30">
        <f>VLOOKUP(Hospital_details[[#This Row],[PA ID]],Patient_details[],11,0)</f>
        <v>11000</v>
      </c>
      <c r="P1474" s="31">
        <f>VLOOKUP(Hospital_details[[#This Row],[PA ID]],Patient_details[],12,0)</f>
        <v>240</v>
      </c>
      <c r="Q1474" s="31">
        <f>VLOOKUP(Hospital_details[[#This Row],[Diagnosis_ID]],Diagnosis_details[],5,0)</f>
        <v>320</v>
      </c>
      <c r="R14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74" s="31">
        <f>Hospital_details[[#This Row],[Hospital Charges]]+Hospital_details[[#This Row],[Price of Treatment]]+Hospital_details[[#This Row],[Consultant Fee]]-Hospital_details[[#This Row],[Discount]]</f>
        <v>11230</v>
      </c>
      <c r="T14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475" spans="1:20">
      <c r="A1475" s="27" t="s">
        <v>2966</v>
      </c>
      <c r="B1475" s="28">
        <f>VLOOKUP(Hospital_details[[#This Row],[PA ID]],Patient_details[],2,0)</f>
        <v>43071</v>
      </c>
      <c r="C1475" s="32">
        <f>VLOOKUP(Hospital_details[[#This Row],[PA ID]],Patient_details[],3,0)</f>
        <v>35</v>
      </c>
      <c r="D1475" s="32" t="str">
        <f>VLOOKUP(Hospital_details[[#This Row],[PA ID]],Patient_details[],4,0)</f>
        <v>M</v>
      </c>
      <c r="E1475" s="27" t="str">
        <f>VLOOKUP(Hospital_details[[#This Row],[PA ID]],Patient_details[],5,0)</f>
        <v>Single-occupancy room overnight</v>
      </c>
      <c r="F1475" s="27" t="str">
        <f>VLOOKUP(Hospital_details[[#This Row],[PA ID]],Patient_details[],6,0)</f>
        <v>Cavan</v>
      </c>
      <c r="G1475" s="33" t="str">
        <f>VLOOKUP(Hospital_details[[#This Row],[PA ID]],Patient_details[],7,0)</f>
        <v>Cavan</v>
      </c>
      <c r="H1475" s="29" t="str">
        <f>VLOOKUP(Hospital_details[[#This Row],[PA ID]],Patient_details[],9,0)</f>
        <v>Surgery</v>
      </c>
      <c r="I1475" s="27" t="s">
        <v>2967</v>
      </c>
      <c r="J1475" s="27" t="str">
        <f>VLOOKUP(Hospital_details[[#This Row],[Diagnosis_ID]],Diagnosis_details[],2,0)</f>
        <v>Therapy</v>
      </c>
      <c r="K1475" s="27" t="str">
        <f>VLOOKUP(Hospital_details[[#This Row],[Diagnosis_ID]],Diagnosis_details[],3,0)</f>
        <v>Medical card holders</v>
      </c>
      <c r="L1475" s="29" t="str">
        <f>VLOOKUP(Hospital_details[[#This Row],[Diagnosis_ID]],Diagnosis_details[],4,0)</f>
        <v>Dr Birx</v>
      </c>
      <c r="M1475" s="29" t="str">
        <f>VLOOKUP(Hospital_details[[#This Row],[PA ID]],Patient_details[],10,0)</f>
        <v>Aspirin</v>
      </c>
      <c r="N1475" s="29" t="str">
        <f>VLOOKUP(Hospital_details[[#This Row],[PA ID]],Patient_details[],8,0)</f>
        <v>Orthopaedic</v>
      </c>
      <c r="O1475" s="30">
        <f>VLOOKUP(Hospital_details[[#This Row],[PA ID]],Patient_details[],11,0)</f>
        <v>28000</v>
      </c>
      <c r="P1475" s="31">
        <f>VLOOKUP(Hospital_details[[#This Row],[PA ID]],Patient_details[],12,0)</f>
        <v>200</v>
      </c>
      <c r="Q1475" s="31">
        <f>VLOOKUP(Hospital_details[[#This Row],[Diagnosis_ID]],Diagnosis_details[],5,0)</f>
        <v>350</v>
      </c>
      <c r="R14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475" s="31">
        <f>Hospital_details[[#This Row],[Hospital Charges]]+Hospital_details[[#This Row],[Price of Treatment]]+Hospital_details[[#This Row],[Consultant Fee]]-Hospital_details[[#This Row],[Discount]]</f>
        <v>25750</v>
      </c>
      <c r="T14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7725</v>
      </c>
    </row>
    <row r="1476" spans="1:20" hidden="1">
      <c r="A1476" s="27" t="s">
        <v>2968</v>
      </c>
      <c r="B1476" s="28">
        <f>VLOOKUP(Hospital_details[[#This Row],[PA ID]],Patient_details[],2,0)</f>
        <v>43429</v>
      </c>
      <c r="C1476" s="32">
        <f>VLOOKUP(Hospital_details[[#This Row],[PA ID]],Patient_details[],3,0)</f>
        <v>37</v>
      </c>
      <c r="D1476" s="32" t="str">
        <f>VLOOKUP(Hospital_details[[#This Row],[PA ID]],Patient_details[],4,0)</f>
        <v>M</v>
      </c>
      <c r="E1476" s="27" t="str">
        <f>VLOOKUP(Hospital_details[[#This Row],[PA ID]],Patient_details[],5,0)</f>
        <v>Day-case</v>
      </c>
      <c r="F1476" s="27" t="str">
        <f>VLOOKUP(Hospital_details[[#This Row],[PA ID]],Patient_details[],6,0)</f>
        <v>Birr</v>
      </c>
      <c r="G1476" s="33" t="str">
        <f>VLOOKUP(Hospital_details[[#This Row],[PA ID]],Patient_details[],7,0)</f>
        <v>Offaly</v>
      </c>
      <c r="H1476" s="29" t="str">
        <f>VLOOKUP(Hospital_details[[#This Row],[PA ID]],Patient_details[],9,0)</f>
        <v>Clinical Neurophysiology</v>
      </c>
      <c r="I1476" s="27" t="s">
        <v>2969</v>
      </c>
      <c r="J1476" s="27" t="str">
        <f>VLOOKUP(Hospital_details[[#This Row],[Diagnosis_ID]],Diagnosis_details[],2,0)</f>
        <v>Therapy</v>
      </c>
      <c r="K1476" s="27" t="str">
        <f>VLOOKUP(Hospital_details[[#This Row],[Diagnosis_ID]],Diagnosis_details[],3,0)</f>
        <v>Medical card holders</v>
      </c>
      <c r="L1476" s="29" t="str">
        <f>VLOOKUP(Hospital_details[[#This Row],[Diagnosis_ID]],Diagnosis_details[],4,0)</f>
        <v>Dr Doherty</v>
      </c>
      <c r="M1476" s="29" t="str">
        <f>VLOOKUP(Hospital_details[[#This Row],[PA ID]],Patient_details[],10,0)</f>
        <v>Calcium</v>
      </c>
      <c r="N1476" s="29" t="str">
        <f>VLOOKUP(Hospital_details[[#This Row],[PA ID]],Patient_details[],8,0)</f>
        <v>Chronic daily headache</v>
      </c>
      <c r="O1476" s="30">
        <f>VLOOKUP(Hospital_details[[#This Row],[PA ID]],Patient_details[],11,0)</f>
        <v>750</v>
      </c>
      <c r="P1476" s="31">
        <f>VLOOKUP(Hospital_details[[#This Row],[PA ID]],Patient_details[],12,0)</f>
        <v>660</v>
      </c>
      <c r="Q1476" s="31">
        <f>VLOOKUP(Hospital_details[[#This Row],[Diagnosis_ID]],Diagnosis_details[],5,0)</f>
        <v>250</v>
      </c>
      <c r="R14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76" s="31">
        <f>Hospital_details[[#This Row],[Hospital Charges]]+Hospital_details[[#This Row],[Price of Treatment]]+Hospital_details[[#This Row],[Consultant Fee]]-Hospital_details[[#This Row],[Discount]]</f>
        <v>1510</v>
      </c>
      <c r="T14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453</v>
      </c>
    </row>
    <row r="1477" spans="1:20" hidden="1">
      <c r="A1477" s="27" t="s">
        <v>2970</v>
      </c>
      <c r="B1477" s="28">
        <f>VLOOKUP(Hospital_details[[#This Row],[PA ID]],Patient_details[],2,0)</f>
        <v>43429</v>
      </c>
      <c r="C1477" s="32">
        <f>VLOOKUP(Hospital_details[[#This Row],[PA ID]],Patient_details[],3,0)</f>
        <v>36</v>
      </c>
      <c r="D1477" s="32" t="str">
        <f>VLOOKUP(Hospital_details[[#This Row],[PA ID]],Patient_details[],4,0)</f>
        <v>M</v>
      </c>
      <c r="E1477" s="27" t="str">
        <f>VLOOKUP(Hospital_details[[#This Row],[PA ID]],Patient_details[],5,0)</f>
        <v>Single-occupancy room overnight</v>
      </c>
      <c r="F1477" s="27" t="str">
        <f>VLOOKUP(Hospital_details[[#This Row],[PA ID]],Patient_details[],6,0)</f>
        <v>Bantry</v>
      </c>
      <c r="G1477" s="33" t="str">
        <f>VLOOKUP(Hospital_details[[#This Row],[PA ID]],Patient_details[],7,0)</f>
        <v>Cork</v>
      </c>
      <c r="H1477" s="29" t="str">
        <f>VLOOKUP(Hospital_details[[#This Row],[PA ID]],Patient_details[],9,0)</f>
        <v>Clinical Neurophysiology</v>
      </c>
      <c r="I1477" s="27" t="s">
        <v>2971</v>
      </c>
      <c r="J1477" s="27" t="str">
        <f>VLOOKUP(Hospital_details[[#This Row],[Diagnosis_ID]],Diagnosis_details[],2,0)</f>
        <v>Therapy</v>
      </c>
      <c r="K1477" s="27" t="str">
        <f>VLOOKUP(Hospital_details[[#This Row],[Diagnosis_ID]],Diagnosis_details[],3,0)</f>
        <v>Medical card holders</v>
      </c>
      <c r="L1477" s="29" t="str">
        <f>VLOOKUP(Hospital_details[[#This Row],[Diagnosis_ID]],Diagnosis_details[],4,0)</f>
        <v>Dr Doherty</v>
      </c>
      <c r="M1477" s="29" t="str">
        <f>VLOOKUP(Hospital_details[[#This Row],[PA ID]],Patient_details[],10,0)</f>
        <v>Calcium</v>
      </c>
      <c r="N1477" s="29" t="str">
        <f>VLOOKUP(Hospital_details[[#This Row],[PA ID]],Patient_details[],8,0)</f>
        <v>Chronic daily headache</v>
      </c>
      <c r="O1477" s="30">
        <f>VLOOKUP(Hospital_details[[#This Row],[PA ID]],Patient_details[],11,0)</f>
        <v>11000</v>
      </c>
      <c r="P1477" s="31">
        <f>VLOOKUP(Hospital_details[[#This Row],[PA ID]],Patient_details[],12,0)</f>
        <v>330</v>
      </c>
      <c r="Q1477" s="31">
        <f>VLOOKUP(Hospital_details[[#This Row],[Diagnosis_ID]],Diagnosis_details[],5,0)</f>
        <v>250</v>
      </c>
      <c r="R14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77" s="31">
        <f>Hospital_details[[#This Row],[Hospital Charges]]+Hospital_details[[#This Row],[Price of Treatment]]+Hospital_details[[#This Row],[Consultant Fee]]-Hospital_details[[#This Row],[Discount]]</f>
        <v>11250</v>
      </c>
      <c r="T14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478" spans="1:20" hidden="1">
      <c r="A1478" s="27" t="s">
        <v>2972</v>
      </c>
      <c r="B1478" s="28">
        <f>VLOOKUP(Hospital_details[[#This Row],[PA ID]],Patient_details[],2,0)</f>
        <v>43548</v>
      </c>
      <c r="C1478" s="32">
        <f>VLOOKUP(Hospital_details[[#This Row],[PA ID]],Patient_details[],3,0)</f>
        <v>26</v>
      </c>
      <c r="D1478" s="32" t="str">
        <f>VLOOKUP(Hospital_details[[#This Row],[PA ID]],Patient_details[],4,0)</f>
        <v>M</v>
      </c>
      <c r="E1478" s="27" t="str">
        <f>VLOOKUP(Hospital_details[[#This Row],[PA ID]],Patient_details[],5,0)</f>
        <v>Single-occupancy room overnight</v>
      </c>
      <c r="F1478" s="27" t="str">
        <f>VLOOKUP(Hospital_details[[#This Row],[PA ID]],Patient_details[],6,0)</f>
        <v>Westport</v>
      </c>
      <c r="G1478" s="33" t="str">
        <f>VLOOKUP(Hospital_details[[#This Row],[PA ID]],Patient_details[],7,0)</f>
        <v>Mayo</v>
      </c>
      <c r="H1478" s="29" t="str">
        <f>VLOOKUP(Hospital_details[[#This Row],[PA ID]],Patient_details[],9,0)</f>
        <v>Clinical Neurophysiology</v>
      </c>
      <c r="I1478" s="27" t="s">
        <v>2973</v>
      </c>
      <c r="J1478" s="27" t="str">
        <f>VLOOKUP(Hospital_details[[#This Row],[Diagnosis_ID]],Diagnosis_details[],2,0)</f>
        <v>Therapy</v>
      </c>
      <c r="K1478" s="27" t="str">
        <f>VLOOKUP(Hospital_details[[#This Row],[Diagnosis_ID]],Diagnosis_details[],3,0)</f>
        <v>Medical card holders</v>
      </c>
      <c r="L1478" s="29" t="str">
        <f>VLOOKUP(Hospital_details[[#This Row],[Diagnosis_ID]],Diagnosis_details[],4,0)</f>
        <v>Dr Doherty</v>
      </c>
      <c r="M1478" s="29" t="str">
        <f>VLOOKUP(Hospital_details[[#This Row],[PA ID]],Patient_details[],10,0)</f>
        <v>Calcium</v>
      </c>
      <c r="N1478" s="29" t="str">
        <f>VLOOKUP(Hospital_details[[#This Row],[PA ID]],Patient_details[],8,0)</f>
        <v>Chronic daily headache</v>
      </c>
      <c r="O1478" s="30">
        <f>VLOOKUP(Hospital_details[[#This Row],[PA ID]],Patient_details[],11,0)</f>
        <v>11000</v>
      </c>
      <c r="P1478" s="31">
        <f>VLOOKUP(Hospital_details[[#This Row],[PA ID]],Patient_details[],12,0)</f>
        <v>770</v>
      </c>
      <c r="Q1478" s="31">
        <f>VLOOKUP(Hospital_details[[#This Row],[Diagnosis_ID]],Diagnosis_details[],5,0)</f>
        <v>250</v>
      </c>
      <c r="R14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78" s="31">
        <f>Hospital_details[[#This Row],[Hospital Charges]]+Hospital_details[[#This Row],[Price of Treatment]]+Hospital_details[[#This Row],[Consultant Fee]]-Hospital_details[[#This Row],[Discount]]</f>
        <v>11690</v>
      </c>
      <c r="T14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1479" spans="1:20">
      <c r="A1479" s="27" t="s">
        <v>2974</v>
      </c>
      <c r="B1479" s="28">
        <f>VLOOKUP(Hospital_details[[#This Row],[PA ID]],Patient_details[],2,0)</f>
        <v>43421</v>
      </c>
      <c r="C1479" s="32">
        <f>VLOOKUP(Hospital_details[[#This Row],[PA ID]],Patient_details[],3,0)</f>
        <v>35</v>
      </c>
      <c r="D1479" s="32" t="str">
        <f>VLOOKUP(Hospital_details[[#This Row],[PA ID]],Patient_details[],4,0)</f>
        <v>F</v>
      </c>
      <c r="E1479" s="27" t="str">
        <f>VLOOKUP(Hospital_details[[#This Row],[PA ID]],Patient_details[],5,0)</f>
        <v>Single-occupancy room overnight</v>
      </c>
      <c r="F1479" s="27" t="str">
        <f>VLOOKUP(Hospital_details[[#This Row],[PA ID]],Patient_details[],6,0)</f>
        <v>Westport</v>
      </c>
      <c r="G1479" s="33" t="str">
        <f>VLOOKUP(Hospital_details[[#This Row],[PA ID]],Patient_details[],7,0)</f>
        <v>Mayo</v>
      </c>
      <c r="H1479" s="29" t="str">
        <f>VLOOKUP(Hospital_details[[#This Row],[PA ID]],Patient_details[],9,0)</f>
        <v>Clinical Haematology</v>
      </c>
      <c r="I1479" s="27" t="s">
        <v>2975</v>
      </c>
      <c r="J1479" s="27" t="str">
        <f>VLOOKUP(Hospital_details[[#This Row],[Diagnosis_ID]],Diagnosis_details[],2,0)</f>
        <v>Surgery</v>
      </c>
      <c r="K1479" s="27" t="str">
        <f>VLOOKUP(Hospital_details[[#This Row],[Diagnosis_ID]],Diagnosis_details[],3,0)</f>
        <v>Medical card holders</v>
      </c>
      <c r="L1479" s="29" t="str">
        <f>VLOOKUP(Hospital_details[[#This Row],[Diagnosis_ID]],Diagnosis_details[],4,0)</f>
        <v>Dr Birx</v>
      </c>
      <c r="M1479" s="29" t="str">
        <f>VLOOKUP(Hospital_details[[#This Row],[PA ID]],Patient_details[],10,0)</f>
        <v>folic acid</v>
      </c>
      <c r="N1479" s="29" t="str">
        <f>VLOOKUP(Hospital_details[[#This Row],[PA ID]],Patient_details[],8,0)</f>
        <v>Bacterial infection</v>
      </c>
      <c r="O1479" s="30">
        <f>VLOOKUP(Hospital_details[[#This Row],[PA ID]],Patient_details[],11,0)</f>
        <v>11000</v>
      </c>
      <c r="P1479" s="31">
        <f>VLOOKUP(Hospital_details[[#This Row],[PA ID]],Patient_details[],12,0)</f>
        <v>245</v>
      </c>
      <c r="Q1479" s="31">
        <f>VLOOKUP(Hospital_details[[#This Row],[Diagnosis_ID]],Diagnosis_details[],5,0)</f>
        <v>350</v>
      </c>
      <c r="R14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79" s="31">
        <f>Hospital_details[[#This Row],[Hospital Charges]]+Hospital_details[[#This Row],[Price of Treatment]]+Hospital_details[[#This Row],[Consultant Fee]]-Hospital_details[[#This Row],[Discount]]</f>
        <v>10495</v>
      </c>
      <c r="T14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3148.5</v>
      </c>
    </row>
    <row r="1480" spans="1:20">
      <c r="A1480" s="27" t="s">
        <v>2976</v>
      </c>
      <c r="B1480" s="28">
        <f>VLOOKUP(Hospital_details[[#This Row],[PA ID]],Patient_details[],2,0)</f>
        <v>43789</v>
      </c>
      <c r="C1480" s="32">
        <f>VLOOKUP(Hospital_details[[#This Row],[PA ID]],Patient_details[],3,0)</f>
        <v>40</v>
      </c>
      <c r="D1480" s="32" t="str">
        <f>VLOOKUP(Hospital_details[[#This Row],[PA ID]],Patient_details[],4,0)</f>
        <v>M</v>
      </c>
      <c r="E1480" s="27" t="str">
        <f>VLOOKUP(Hospital_details[[#This Row],[PA ID]],Patient_details[],5,0)</f>
        <v>Day-case</v>
      </c>
      <c r="F1480" s="27" t="str">
        <f>VLOOKUP(Hospital_details[[#This Row],[PA ID]],Patient_details[],6,0)</f>
        <v>Roscommon</v>
      </c>
      <c r="G1480" s="33" t="str">
        <f>VLOOKUP(Hospital_details[[#This Row],[PA ID]],Patient_details[],7,0)</f>
        <v>Roscommon</v>
      </c>
      <c r="H1480" s="29" t="str">
        <f>VLOOKUP(Hospital_details[[#This Row],[PA ID]],Patient_details[],9,0)</f>
        <v>Surgery</v>
      </c>
      <c r="I1480" s="27" t="s">
        <v>2977</v>
      </c>
      <c r="J1480" s="27" t="str">
        <f>VLOOKUP(Hospital_details[[#This Row],[Diagnosis_ID]],Diagnosis_details[],2,0)</f>
        <v>Surgery</v>
      </c>
      <c r="K1480" s="27" t="str">
        <f>VLOOKUP(Hospital_details[[#This Row],[Diagnosis_ID]],Diagnosis_details[],3,0)</f>
        <v>Medical card holders</v>
      </c>
      <c r="L1480" s="29" t="str">
        <f>VLOOKUP(Hospital_details[[#This Row],[Diagnosis_ID]],Diagnosis_details[],4,0)</f>
        <v>Dr Birx</v>
      </c>
      <c r="M1480" s="29" t="str">
        <f>VLOOKUP(Hospital_details[[#This Row],[PA ID]],Patient_details[],10,0)</f>
        <v>Acetaminophen</v>
      </c>
      <c r="N1480" s="29" t="str">
        <f>VLOOKUP(Hospital_details[[#This Row],[PA ID]],Patient_details[],8,0)</f>
        <v>Orthopaedic</v>
      </c>
      <c r="O1480" s="30">
        <f>VLOOKUP(Hospital_details[[#This Row],[PA ID]],Patient_details[],11,0)</f>
        <v>750</v>
      </c>
      <c r="P1480" s="31">
        <f>VLOOKUP(Hospital_details[[#This Row],[PA ID]],Patient_details[],12,0)</f>
        <v>320</v>
      </c>
      <c r="Q1480" s="31">
        <f>VLOOKUP(Hospital_details[[#This Row],[Diagnosis_ID]],Diagnosis_details[],5,0)</f>
        <v>350</v>
      </c>
      <c r="R14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80" s="31">
        <f>Hospital_details[[#This Row],[Hospital Charges]]+Hospital_details[[#This Row],[Price of Treatment]]+Hospital_details[[#This Row],[Consultant Fee]]-Hospital_details[[#This Row],[Discount]]</f>
        <v>1270</v>
      </c>
      <c r="T14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481" spans="1:20">
      <c r="A1481" s="27" t="s">
        <v>2978</v>
      </c>
      <c r="B1481" s="28">
        <f>VLOOKUP(Hospital_details[[#This Row],[PA ID]],Patient_details[],2,0)</f>
        <v>43442</v>
      </c>
      <c r="C1481" s="32">
        <f>VLOOKUP(Hospital_details[[#This Row],[PA ID]],Patient_details[],3,0)</f>
        <v>55</v>
      </c>
      <c r="D1481" s="32" t="str">
        <f>VLOOKUP(Hospital_details[[#This Row],[PA ID]],Patient_details[],4,0)</f>
        <v>F</v>
      </c>
      <c r="E1481" s="27" t="str">
        <f>VLOOKUP(Hospital_details[[#This Row],[PA ID]],Patient_details[],5,0)</f>
        <v>Day-case</v>
      </c>
      <c r="F1481" s="27" t="str">
        <f>VLOOKUP(Hospital_details[[#This Row],[PA ID]],Patient_details[],6,0)</f>
        <v>Boyle</v>
      </c>
      <c r="G1481" s="33" t="str">
        <f>VLOOKUP(Hospital_details[[#This Row],[PA ID]],Patient_details[],7,0)</f>
        <v>Roscommon</v>
      </c>
      <c r="H1481" s="29" t="str">
        <f>VLOOKUP(Hospital_details[[#This Row],[PA ID]],Patient_details[],9,0)</f>
        <v>Clinical Haematology</v>
      </c>
      <c r="I1481" s="27" t="s">
        <v>2979</v>
      </c>
      <c r="J1481" s="27" t="str">
        <f>VLOOKUP(Hospital_details[[#This Row],[Diagnosis_ID]],Diagnosis_details[],2,0)</f>
        <v>Surgery</v>
      </c>
      <c r="K1481" s="27" t="str">
        <f>VLOOKUP(Hospital_details[[#This Row],[Diagnosis_ID]],Diagnosis_details[],3,0)</f>
        <v>Medical card holders</v>
      </c>
      <c r="L1481" s="29" t="str">
        <f>VLOOKUP(Hospital_details[[#This Row],[Diagnosis_ID]],Diagnosis_details[],4,0)</f>
        <v>Dr Birx</v>
      </c>
      <c r="M1481" s="29" t="str">
        <f>VLOOKUP(Hospital_details[[#This Row],[PA ID]],Patient_details[],10,0)</f>
        <v>folic acid</v>
      </c>
      <c r="N1481" s="29" t="str">
        <f>VLOOKUP(Hospital_details[[#This Row],[PA ID]],Patient_details[],8,0)</f>
        <v>Bacterial infection</v>
      </c>
      <c r="O1481" s="30">
        <f>VLOOKUP(Hospital_details[[#This Row],[PA ID]],Patient_details[],11,0)</f>
        <v>750</v>
      </c>
      <c r="P1481" s="31">
        <f>VLOOKUP(Hospital_details[[#This Row],[PA ID]],Patient_details[],12,0)</f>
        <v>320</v>
      </c>
      <c r="Q1481" s="31">
        <f>VLOOKUP(Hospital_details[[#This Row],[Diagnosis_ID]],Diagnosis_details[],5,0)</f>
        <v>350</v>
      </c>
      <c r="R14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81" s="31">
        <f>Hospital_details[[#This Row],[Hospital Charges]]+Hospital_details[[#This Row],[Price of Treatment]]+Hospital_details[[#This Row],[Consultant Fee]]-Hospital_details[[#This Row],[Discount]]</f>
        <v>1270</v>
      </c>
      <c r="T14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482" spans="1:20">
      <c r="A1482" s="27" t="s">
        <v>2980</v>
      </c>
      <c r="B1482" s="28">
        <f>VLOOKUP(Hospital_details[[#This Row],[PA ID]],Patient_details[],2,0)</f>
        <v>43442</v>
      </c>
      <c r="C1482" s="32">
        <f>VLOOKUP(Hospital_details[[#This Row],[PA ID]],Patient_details[],3,0)</f>
        <v>39</v>
      </c>
      <c r="D1482" s="32" t="str">
        <f>VLOOKUP(Hospital_details[[#This Row],[PA ID]],Patient_details[],4,0)</f>
        <v>M</v>
      </c>
      <c r="E1482" s="27" t="str">
        <f>VLOOKUP(Hospital_details[[#This Row],[PA ID]],Patient_details[],5,0)</f>
        <v>Day-case</v>
      </c>
      <c r="F1482" s="27" t="str">
        <f>VLOOKUP(Hospital_details[[#This Row],[PA ID]],Patient_details[],6,0)</f>
        <v>Westport</v>
      </c>
      <c r="G1482" s="33" t="str">
        <f>VLOOKUP(Hospital_details[[#This Row],[PA ID]],Patient_details[],7,0)</f>
        <v>Mayo</v>
      </c>
      <c r="H1482" s="29" t="str">
        <f>VLOOKUP(Hospital_details[[#This Row],[PA ID]],Patient_details[],9,0)</f>
        <v>Clinical Haematology</v>
      </c>
      <c r="I1482" s="27" t="s">
        <v>2981</v>
      </c>
      <c r="J1482" s="27" t="str">
        <f>VLOOKUP(Hospital_details[[#This Row],[Diagnosis_ID]],Diagnosis_details[],2,0)</f>
        <v>Surgery</v>
      </c>
      <c r="K1482" s="27" t="str">
        <f>VLOOKUP(Hospital_details[[#This Row],[Diagnosis_ID]],Diagnosis_details[],3,0)</f>
        <v>Medical card holders</v>
      </c>
      <c r="L1482" s="29" t="str">
        <f>VLOOKUP(Hospital_details[[#This Row],[Diagnosis_ID]],Diagnosis_details[],4,0)</f>
        <v>Dr Birx</v>
      </c>
      <c r="M1482" s="29" t="str">
        <f>VLOOKUP(Hospital_details[[#This Row],[PA ID]],Patient_details[],10,0)</f>
        <v>folic acid</v>
      </c>
      <c r="N1482" s="29" t="str">
        <f>VLOOKUP(Hospital_details[[#This Row],[PA ID]],Patient_details[],8,0)</f>
        <v>Bacterial infection</v>
      </c>
      <c r="O1482" s="30">
        <f>VLOOKUP(Hospital_details[[#This Row],[PA ID]],Patient_details[],11,0)</f>
        <v>750</v>
      </c>
      <c r="P1482" s="31">
        <f>VLOOKUP(Hospital_details[[#This Row],[PA ID]],Patient_details[],12,0)</f>
        <v>560</v>
      </c>
      <c r="Q1482" s="31">
        <f>VLOOKUP(Hospital_details[[#This Row],[Diagnosis_ID]],Diagnosis_details[],5,0)</f>
        <v>350</v>
      </c>
      <c r="R14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82" s="31">
        <f>Hospital_details[[#This Row],[Hospital Charges]]+Hospital_details[[#This Row],[Price of Treatment]]+Hospital_details[[#This Row],[Consultant Fee]]-Hospital_details[[#This Row],[Discount]]</f>
        <v>1510</v>
      </c>
      <c r="T14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453</v>
      </c>
    </row>
    <row r="1483" spans="1:20">
      <c r="A1483" s="27" t="s">
        <v>2982</v>
      </c>
      <c r="B1483" s="28">
        <f>VLOOKUP(Hospital_details[[#This Row],[PA ID]],Patient_details[],2,0)</f>
        <v>43442</v>
      </c>
      <c r="C1483" s="32">
        <f>VLOOKUP(Hospital_details[[#This Row],[PA ID]],Patient_details[],3,0)</f>
        <v>39</v>
      </c>
      <c r="D1483" s="32" t="str">
        <f>VLOOKUP(Hospital_details[[#This Row],[PA ID]],Patient_details[],4,0)</f>
        <v>F</v>
      </c>
      <c r="E1483" s="27" t="str">
        <f>VLOOKUP(Hospital_details[[#This Row],[PA ID]],Patient_details[],5,0)</f>
        <v>Single-occupancy room overnight</v>
      </c>
      <c r="F1483" s="27" t="str">
        <f>VLOOKUP(Hospital_details[[#This Row],[PA ID]],Patient_details[],6,0)</f>
        <v>Westport</v>
      </c>
      <c r="G1483" s="33" t="str">
        <f>VLOOKUP(Hospital_details[[#This Row],[PA ID]],Patient_details[],7,0)</f>
        <v>Mayo</v>
      </c>
      <c r="H1483" s="29" t="str">
        <f>VLOOKUP(Hospital_details[[#This Row],[PA ID]],Patient_details[],9,0)</f>
        <v>Clinical Haematology</v>
      </c>
      <c r="I1483" s="27" t="s">
        <v>2983</v>
      </c>
      <c r="J1483" s="27" t="str">
        <f>VLOOKUP(Hospital_details[[#This Row],[Diagnosis_ID]],Diagnosis_details[],2,0)</f>
        <v>Surgery</v>
      </c>
      <c r="K1483" s="27" t="str">
        <f>VLOOKUP(Hospital_details[[#This Row],[Diagnosis_ID]],Diagnosis_details[],3,0)</f>
        <v>Medical card holders</v>
      </c>
      <c r="L1483" s="29" t="str">
        <f>VLOOKUP(Hospital_details[[#This Row],[Diagnosis_ID]],Diagnosis_details[],4,0)</f>
        <v>Dr Birx</v>
      </c>
      <c r="M1483" s="29" t="str">
        <f>VLOOKUP(Hospital_details[[#This Row],[PA ID]],Patient_details[],10,0)</f>
        <v>folic acid</v>
      </c>
      <c r="N1483" s="29" t="str">
        <f>VLOOKUP(Hospital_details[[#This Row],[PA ID]],Patient_details[],8,0)</f>
        <v>Bacterial infection</v>
      </c>
      <c r="O1483" s="30">
        <f>VLOOKUP(Hospital_details[[#This Row],[PA ID]],Patient_details[],11,0)</f>
        <v>11000</v>
      </c>
      <c r="P1483" s="31">
        <f>VLOOKUP(Hospital_details[[#This Row],[PA ID]],Patient_details[],12,0)</f>
        <v>240</v>
      </c>
      <c r="Q1483" s="31">
        <f>VLOOKUP(Hospital_details[[#This Row],[Diagnosis_ID]],Diagnosis_details[],5,0)</f>
        <v>350</v>
      </c>
      <c r="R14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83" s="31">
        <f>Hospital_details[[#This Row],[Hospital Charges]]+Hospital_details[[#This Row],[Price of Treatment]]+Hospital_details[[#This Row],[Consultant Fee]]-Hospital_details[[#This Row],[Discount]]</f>
        <v>10490</v>
      </c>
      <c r="T14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484" spans="1:20">
      <c r="A1484" s="27" t="s">
        <v>2984</v>
      </c>
      <c r="B1484" s="28">
        <f>VLOOKUP(Hospital_details[[#This Row],[PA ID]],Patient_details[],2,0)</f>
        <v>43705</v>
      </c>
      <c r="C1484" s="32">
        <f>VLOOKUP(Hospital_details[[#This Row],[PA ID]],Patient_details[],3,0)</f>
        <v>46</v>
      </c>
      <c r="D1484" s="32" t="str">
        <f>VLOOKUP(Hospital_details[[#This Row],[PA ID]],Patient_details[],4,0)</f>
        <v>F</v>
      </c>
      <c r="E1484" s="27" t="str">
        <f>VLOOKUP(Hospital_details[[#This Row],[PA ID]],Patient_details[],5,0)</f>
        <v>Day-case</v>
      </c>
      <c r="F1484" s="27" t="str">
        <f>VLOOKUP(Hospital_details[[#This Row],[PA ID]],Patient_details[],6,0)</f>
        <v>Carrick-On-Shannon</v>
      </c>
      <c r="G1484" s="33" t="str">
        <f>VLOOKUP(Hospital_details[[#This Row],[PA ID]],Patient_details[],7,0)</f>
        <v>Leitrim</v>
      </c>
      <c r="H1484" s="29" t="str">
        <f>VLOOKUP(Hospital_details[[#This Row],[PA ID]],Patient_details[],9,0)</f>
        <v>Cardiology</v>
      </c>
      <c r="I1484" s="27" t="s">
        <v>2985</v>
      </c>
      <c r="J1484" s="27" t="str">
        <f>VLOOKUP(Hospital_details[[#This Row],[Diagnosis_ID]],Diagnosis_details[],2,0)</f>
        <v>Surgery</v>
      </c>
      <c r="K1484" s="27" t="str">
        <f>VLOOKUP(Hospital_details[[#This Row],[Diagnosis_ID]],Diagnosis_details[],3,0)</f>
        <v>Medical card holders</v>
      </c>
      <c r="L1484" s="29" t="str">
        <f>VLOOKUP(Hospital_details[[#This Row],[Diagnosis_ID]],Diagnosis_details[],4,0)</f>
        <v>Dr Birx</v>
      </c>
      <c r="M1484" s="29" t="str">
        <f>VLOOKUP(Hospital_details[[#This Row],[PA ID]],Patient_details[],10,0)</f>
        <v>Calcium</v>
      </c>
      <c r="N1484" s="29" t="str">
        <f>VLOOKUP(Hospital_details[[#This Row],[PA ID]],Patient_details[],8,0)</f>
        <v>Cardiovascular disease (CVD)</v>
      </c>
      <c r="O1484" s="30">
        <f>VLOOKUP(Hospital_details[[#This Row],[PA ID]],Patient_details[],11,0)</f>
        <v>750</v>
      </c>
      <c r="P1484" s="31">
        <f>VLOOKUP(Hospital_details[[#This Row],[PA ID]],Patient_details[],12,0)</f>
        <v>70</v>
      </c>
      <c r="Q1484" s="31">
        <f>VLOOKUP(Hospital_details[[#This Row],[Diagnosis_ID]],Diagnosis_details[],5,0)</f>
        <v>350</v>
      </c>
      <c r="R14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84" s="31">
        <f>Hospital_details[[#This Row],[Hospital Charges]]+Hospital_details[[#This Row],[Price of Treatment]]+Hospital_details[[#This Row],[Consultant Fee]]-Hospital_details[[#This Row],[Discount]]</f>
        <v>1020</v>
      </c>
      <c r="T14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1485" spans="1:20">
      <c r="A1485" s="27" t="s">
        <v>2986</v>
      </c>
      <c r="B1485" s="28">
        <f>VLOOKUP(Hospital_details[[#This Row],[PA ID]],Patient_details[],2,0)</f>
        <v>43705</v>
      </c>
      <c r="C1485" s="32">
        <f>VLOOKUP(Hospital_details[[#This Row],[PA ID]],Patient_details[],3,0)</f>
        <v>49</v>
      </c>
      <c r="D1485" s="32" t="str">
        <f>VLOOKUP(Hospital_details[[#This Row],[PA ID]],Patient_details[],4,0)</f>
        <v>M</v>
      </c>
      <c r="E1485" s="27" t="str">
        <f>VLOOKUP(Hospital_details[[#This Row],[PA ID]],Patient_details[],5,0)</f>
        <v>Single-occupancy room overnight</v>
      </c>
      <c r="F1485" s="27" t="str">
        <f>VLOOKUP(Hospital_details[[#This Row],[PA ID]],Patient_details[],6,0)</f>
        <v>Longford</v>
      </c>
      <c r="G1485" s="33" t="str">
        <f>VLOOKUP(Hospital_details[[#This Row],[PA ID]],Patient_details[],7,0)</f>
        <v>Longford</v>
      </c>
      <c r="H1485" s="29" t="str">
        <f>VLOOKUP(Hospital_details[[#This Row],[PA ID]],Patient_details[],9,0)</f>
        <v>Cardiology</v>
      </c>
      <c r="I1485" s="27" t="s">
        <v>2987</v>
      </c>
      <c r="J1485" s="27" t="str">
        <f>VLOOKUP(Hospital_details[[#This Row],[Diagnosis_ID]],Diagnosis_details[],2,0)</f>
        <v>Surgery</v>
      </c>
      <c r="K1485" s="27" t="str">
        <f>VLOOKUP(Hospital_details[[#This Row],[Diagnosis_ID]],Diagnosis_details[],3,0)</f>
        <v>Medical card holders</v>
      </c>
      <c r="L1485" s="29" t="str">
        <f>VLOOKUP(Hospital_details[[#This Row],[Diagnosis_ID]],Diagnosis_details[],4,0)</f>
        <v>Dr Birx</v>
      </c>
      <c r="M1485" s="29" t="str">
        <f>VLOOKUP(Hospital_details[[#This Row],[PA ID]],Patient_details[],10,0)</f>
        <v>Calcium</v>
      </c>
      <c r="N1485" s="29" t="str">
        <f>VLOOKUP(Hospital_details[[#This Row],[PA ID]],Patient_details[],8,0)</f>
        <v>Cardiovascular disease (CVD)</v>
      </c>
      <c r="O1485" s="30">
        <f>VLOOKUP(Hospital_details[[#This Row],[PA ID]],Patient_details[],11,0)</f>
        <v>11000</v>
      </c>
      <c r="P1485" s="31">
        <f>VLOOKUP(Hospital_details[[#This Row],[PA ID]],Patient_details[],12,0)</f>
        <v>35</v>
      </c>
      <c r="Q1485" s="31">
        <f>VLOOKUP(Hospital_details[[#This Row],[Diagnosis_ID]],Diagnosis_details[],5,0)</f>
        <v>350</v>
      </c>
      <c r="R14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85" s="31">
        <f>Hospital_details[[#This Row],[Hospital Charges]]+Hospital_details[[#This Row],[Price of Treatment]]+Hospital_details[[#This Row],[Consultant Fee]]-Hospital_details[[#This Row],[Discount]]</f>
        <v>10285</v>
      </c>
      <c r="T14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1486" spans="1:20" hidden="1">
      <c r="A1486" s="27" t="s">
        <v>2988</v>
      </c>
      <c r="B1486" s="28">
        <f>VLOOKUP(Hospital_details[[#This Row],[PA ID]],Patient_details[],2,0)</f>
        <v>43391</v>
      </c>
      <c r="C1486" s="32">
        <f>VLOOKUP(Hospital_details[[#This Row],[PA ID]],Patient_details[],3,0)</f>
        <v>32</v>
      </c>
      <c r="D1486" s="32" t="str">
        <f>VLOOKUP(Hospital_details[[#This Row],[PA ID]],Patient_details[],4,0)</f>
        <v>M</v>
      </c>
      <c r="E1486" s="27" t="str">
        <f>VLOOKUP(Hospital_details[[#This Row],[PA ID]],Patient_details[],5,0)</f>
        <v>Day-case</v>
      </c>
      <c r="F1486" s="27" t="str">
        <f>VLOOKUP(Hospital_details[[#This Row],[PA ID]],Patient_details[],6,0)</f>
        <v>Birr</v>
      </c>
      <c r="G1486" s="33" t="str">
        <f>VLOOKUP(Hospital_details[[#This Row],[PA ID]],Patient_details[],7,0)</f>
        <v>Offaly</v>
      </c>
      <c r="H1486" s="29" t="str">
        <f>VLOOKUP(Hospital_details[[#This Row],[PA ID]],Patient_details[],9,0)</f>
        <v>Anaesthesia, Intensive Care and Pain Medicine</v>
      </c>
      <c r="I1486" s="27" t="s">
        <v>2989</v>
      </c>
      <c r="J1486" s="27" t="str">
        <f>VLOOKUP(Hospital_details[[#This Row],[Diagnosis_ID]],Diagnosis_details[],2,0)</f>
        <v>Surgery</v>
      </c>
      <c r="K1486" s="27" t="str">
        <f>VLOOKUP(Hospital_details[[#This Row],[Diagnosis_ID]],Diagnosis_details[],3,0)</f>
        <v>Medical card holders</v>
      </c>
      <c r="L1486" s="29" t="str">
        <f>VLOOKUP(Hospital_details[[#This Row],[Diagnosis_ID]],Diagnosis_details[],4,0)</f>
        <v>Dr Fauci</v>
      </c>
      <c r="M1486" s="29" t="str">
        <f>VLOOKUP(Hospital_details[[#This Row],[PA ID]],Patient_details[],10,0)</f>
        <v>Beta blockers</v>
      </c>
      <c r="N1486" s="29" t="str">
        <f>VLOOKUP(Hospital_details[[#This Row],[PA ID]],Patient_details[],8,0)</f>
        <v>Myocardial ischemia</v>
      </c>
      <c r="O1486" s="30">
        <f>VLOOKUP(Hospital_details[[#This Row],[PA ID]],Patient_details[],11,0)</f>
        <v>750</v>
      </c>
      <c r="P1486" s="31">
        <f>VLOOKUP(Hospital_details[[#This Row],[PA ID]],Patient_details[],12,0)</f>
        <v>240</v>
      </c>
      <c r="Q1486" s="31">
        <f>VLOOKUP(Hospital_details[[#This Row],[Diagnosis_ID]],Diagnosis_details[],5,0)</f>
        <v>320</v>
      </c>
      <c r="R14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86" s="31">
        <f>Hospital_details[[#This Row],[Hospital Charges]]+Hospital_details[[#This Row],[Price of Treatment]]+Hospital_details[[#This Row],[Consultant Fee]]-Hospital_details[[#This Row],[Discount]]</f>
        <v>1160</v>
      </c>
      <c r="T14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1487" spans="1:20">
      <c r="A1487" s="27" t="s">
        <v>2990</v>
      </c>
      <c r="B1487" s="28">
        <f>VLOOKUP(Hospital_details[[#This Row],[PA ID]],Patient_details[],2,0)</f>
        <v>42707</v>
      </c>
      <c r="C1487" s="32">
        <f>VLOOKUP(Hospital_details[[#This Row],[PA ID]],Patient_details[],3,0)</f>
        <v>35</v>
      </c>
      <c r="D1487" s="32" t="str">
        <f>VLOOKUP(Hospital_details[[#This Row],[PA ID]],Patient_details[],4,0)</f>
        <v>M</v>
      </c>
      <c r="E1487" s="27" t="str">
        <f>VLOOKUP(Hospital_details[[#This Row],[PA ID]],Patient_details[],5,0)</f>
        <v>Day-case</v>
      </c>
      <c r="F1487" s="27" t="str">
        <f>VLOOKUP(Hospital_details[[#This Row],[PA ID]],Patient_details[],6,0)</f>
        <v>Letterkenny</v>
      </c>
      <c r="G1487" s="33" t="str">
        <f>VLOOKUP(Hospital_details[[#This Row],[PA ID]],Patient_details[],7,0)</f>
        <v>Donegal</v>
      </c>
      <c r="H1487" s="29" t="str">
        <f>VLOOKUP(Hospital_details[[#This Row],[PA ID]],Patient_details[],9,0)</f>
        <v>Clinical Haematology</v>
      </c>
      <c r="I1487" s="27" t="s">
        <v>2991</v>
      </c>
      <c r="J1487" s="27" t="str">
        <f>VLOOKUP(Hospital_details[[#This Row],[Diagnosis_ID]],Diagnosis_details[],2,0)</f>
        <v>Surgery</v>
      </c>
      <c r="K1487" s="27" t="str">
        <f>VLOOKUP(Hospital_details[[#This Row],[Diagnosis_ID]],Diagnosis_details[],3,0)</f>
        <v>Medical card holders</v>
      </c>
      <c r="L1487" s="29" t="str">
        <f>VLOOKUP(Hospital_details[[#This Row],[Diagnosis_ID]],Diagnosis_details[],4,0)</f>
        <v>Dr Birx</v>
      </c>
      <c r="M1487" s="29" t="str">
        <f>VLOOKUP(Hospital_details[[#This Row],[PA ID]],Patient_details[],10,0)</f>
        <v>folic acid</v>
      </c>
      <c r="N1487" s="29" t="str">
        <f>VLOOKUP(Hospital_details[[#This Row],[PA ID]],Patient_details[],8,0)</f>
        <v>Bacterial infection</v>
      </c>
      <c r="O1487" s="30">
        <f>VLOOKUP(Hospital_details[[#This Row],[PA ID]],Patient_details[],11,0)</f>
        <v>750</v>
      </c>
      <c r="P1487" s="31">
        <f>VLOOKUP(Hospital_details[[#This Row],[PA ID]],Patient_details[],12,0)</f>
        <v>220</v>
      </c>
      <c r="Q1487" s="31">
        <f>VLOOKUP(Hospital_details[[#This Row],[Diagnosis_ID]],Diagnosis_details[],5,0)</f>
        <v>350</v>
      </c>
      <c r="R14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87" s="31">
        <f>Hospital_details[[#This Row],[Hospital Charges]]+Hospital_details[[#This Row],[Price of Treatment]]+Hospital_details[[#This Row],[Consultant Fee]]-Hospital_details[[#This Row],[Discount]]</f>
        <v>1170</v>
      </c>
      <c r="T14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1488" spans="1:20" hidden="1">
      <c r="A1488" s="27" t="s">
        <v>2992</v>
      </c>
      <c r="B1488" s="28">
        <f>VLOOKUP(Hospital_details[[#This Row],[PA ID]],Patient_details[],2,0)</f>
        <v>43046</v>
      </c>
      <c r="C1488" s="32">
        <f>VLOOKUP(Hospital_details[[#This Row],[PA ID]],Patient_details[],3,0)</f>
        <v>39</v>
      </c>
      <c r="D1488" s="32" t="str">
        <f>VLOOKUP(Hospital_details[[#This Row],[PA ID]],Patient_details[],4,0)</f>
        <v>M</v>
      </c>
      <c r="E1488" s="27" t="str">
        <f>VLOOKUP(Hospital_details[[#This Row],[PA ID]],Patient_details[],5,0)</f>
        <v>Single-occupancy room overnight</v>
      </c>
      <c r="F1488" s="27" t="str">
        <f>VLOOKUP(Hospital_details[[#This Row],[PA ID]],Patient_details[],6,0)</f>
        <v>Kells</v>
      </c>
      <c r="G1488" s="33" t="str">
        <f>VLOOKUP(Hospital_details[[#This Row],[PA ID]],Patient_details[],7,0)</f>
        <v>Cavan</v>
      </c>
      <c r="H1488" s="29" t="str">
        <f>VLOOKUP(Hospital_details[[#This Row],[PA ID]],Patient_details[],9,0)</f>
        <v>Clinical Neurophysiology</v>
      </c>
      <c r="I1488" s="27" t="s">
        <v>2993</v>
      </c>
      <c r="J1488" s="27" t="str">
        <f>VLOOKUP(Hospital_details[[#This Row],[Diagnosis_ID]],Diagnosis_details[],2,0)</f>
        <v>Therapy</v>
      </c>
      <c r="K1488" s="27" t="str">
        <f>VLOOKUP(Hospital_details[[#This Row],[Diagnosis_ID]],Diagnosis_details[],3,0)</f>
        <v>Medical card holders</v>
      </c>
      <c r="L1488" s="29" t="str">
        <f>VLOOKUP(Hospital_details[[#This Row],[Diagnosis_ID]],Diagnosis_details[],4,0)</f>
        <v>Dr Doherty</v>
      </c>
      <c r="M1488" s="29" t="str">
        <f>VLOOKUP(Hospital_details[[#This Row],[PA ID]],Patient_details[],10,0)</f>
        <v>Pamelor</v>
      </c>
      <c r="N1488" s="29" t="str">
        <f>VLOOKUP(Hospital_details[[#This Row],[PA ID]],Patient_details[],8,0)</f>
        <v>Chronic daily headache</v>
      </c>
      <c r="O1488" s="30">
        <f>VLOOKUP(Hospital_details[[#This Row],[PA ID]],Patient_details[],11,0)</f>
        <v>11000</v>
      </c>
      <c r="P1488" s="31">
        <f>VLOOKUP(Hospital_details[[#This Row],[PA ID]],Patient_details[],12,0)</f>
        <v>560</v>
      </c>
      <c r="Q1488" s="31">
        <f>VLOOKUP(Hospital_details[[#This Row],[Diagnosis_ID]],Diagnosis_details[],5,0)</f>
        <v>250</v>
      </c>
      <c r="R14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88" s="31">
        <f>Hospital_details[[#This Row],[Hospital Charges]]+Hospital_details[[#This Row],[Price of Treatment]]+Hospital_details[[#This Row],[Consultant Fee]]-Hospital_details[[#This Row],[Discount]]</f>
        <v>11480</v>
      </c>
      <c r="T14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3444</v>
      </c>
    </row>
    <row r="1489" spans="1:20" hidden="1">
      <c r="A1489" s="27" t="s">
        <v>2994</v>
      </c>
      <c r="B1489" s="28">
        <f>VLOOKUP(Hospital_details[[#This Row],[PA ID]],Patient_details[],2,0)</f>
        <v>43046</v>
      </c>
      <c r="C1489" s="32">
        <f>VLOOKUP(Hospital_details[[#This Row],[PA ID]],Patient_details[],3,0)</f>
        <v>53</v>
      </c>
      <c r="D1489" s="32" t="str">
        <f>VLOOKUP(Hospital_details[[#This Row],[PA ID]],Patient_details[],4,0)</f>
        <v>F</v>
      </c>
      <c r="E1489" s="27" t="str">
        <f>VLOOKUP(Hospital_details[[#This Row],[PA ID]],Patient_details[],5,0)</f>
        <v>Single-occupancy room overnight</v>
      </c>
      <c r="F1489" s="27" t="str">
        <f>VLOOKUP(Hospital_details[[#This Row],[PA ID]],Patient_details[],6,0)</f>
        <v>Longford</v>
      </c>
      <c r="G1489" s="33" t="str">
        <f>VLOOKUP(Hospital_details[[#This Row],[PA ID]],Patient_details[],7,0)</f>
        <v>Longford</v>
      </c>
      <c r="H1489" s="29" t="str">
        <f>VLOOKUP(Hospital_details[[#This Row],[PA ID]],Patient_details[],9,0)</f>
        <v>Clinical Neurophysiology</v>
      </c>
      <c r="I1489" s="27" t="s">
        <v>2995</v>
      </c>
      <c r="J1489" s="27" t="str">
        <f>VLOOKUP(Hospital_details[[#This Row],[Diagnosis_ID]],Diagnosis_details[],2,0)</f>
        <v>Therapy</v>
      </c>
      <c r="K1489" s="27" t="str">
        <f>VLOOKUP(Hospital_details[[#This Row],[Diagnosis_ID]],Diagnosis_details[],3,0)</f>
        <v>Medical card holders</v>
      </c>
      <c r="L1489" s="29" t="str">
        <f>VLOOKUP(Hospital_details[[#This Row],[Diagnosis_ID]],Diagnosis_details[],4,0)</f>
        <v>Dr Doherty</v>
      </c>
      <c r="M1489" s="29" t="str">
        <f>VLOOKUP(Hospital_details[[#This Row],[PA ID]],Patient_details[],10,0)</f>
        <v>Pamelor</v>
      </c>
      <c r="N1489" s="29" t="str">
        <f>VLOOKUP(Hospital_details[[#This Row],[PA ID]],Patient_details[],8,0)</f>
        <v>Chronic daily headache</v>
      </c>
      <c r="O1489" s="30">
        <f>VLOOKUP(Hospital_details[[#This Row],[PA ID]],Patient_details[],11,0)</f>
        <v>11000</v>
      </c>
      <c r="P1489" s="31">
        <f>VLOOKUP(Hospital_details[[#This Row],[PA ID]],Patient_details[],12,0)</f>
        <v>240</v>
      </c>
      <c r="Q1489" s="31">
        <f>VLOOKUP(Hospital_details[[#This Row],[Diagnosis_ID]],Diagnosis_details[],5,0)</f>
        <v>250</v>
      </c>
      <c r="R14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89" s="31">
        <f>Hospital_details[[#This Row],[Hospital Charges]]+Hospital_details[[#This Row],[Price of Treatment]]+Hospital_details[[#This Row],[Consultant Fee]]-Hospital_details[[#This Row],[Discount]]</f>
        <v>11160</v>
      </c>
      <c r="T14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490" spans="1:20" hidden="1">
      <c r="A1490" s="27" t="s">
        <v>2996</v>
      </c>
      <c r="B1490" s="28">
        <f>VLOOKUP(Hospital_details[[#This Row],[PA ID]],Patient_details[],2,0)</f>
        <v>43046</v>
      </c>
      <c r="C1490" s="32">
        <f>VLOOKUP(Hospital_details[[#This Row],[PA ID]],Patient_details[],3,0)</f>
        <v>26</v>
      </c>
      <c r="D1490" s="32" t="str">
        <f>VLOOKUP(Hospital_details[[#This Row],[PA ID]],Patient_details[],4,0)</f>
        <v>F</v>
      </c>
      <c r="E1490" s="27" t="str">
        <f>VLOOKUP(Hospital_details[[#This Row],[PA ID]],Patient_details[],5,0)</f>
        <v>Single-occupancy room overnight</v>
      </c>
      <c r="F1490" s="27" t="str">
        <f>VLOOKUP(Hospital_details[[#This Row],[PA ID]],Patient_details[],6,0)</f>
        <v>Longford</v>
      </c>
      <c r="G1490" s="33" t="str">
        <f>VLOOKUP(Hospital_details[[#This Row],[PA ID]],Patient_details[],7,0)</f>
        <v>Longford</v>
      </c>
      <c r="H1490" s="29" t="str">
        <f>VLOOKUP(Hospital_details[[#This Row],[PA ID]],Patient_details[],9,0)</f>
        <v>Clinical Neurophysiology</v>
      </c>
      <c r="I1490" s="27" t="s">
        <v>2997</v>
      </c>
      <c r="J1490" s="27" t="str">
        <f>VLOOKUP(Hospital_details[[#This Row],[Diagnosis_ID]],Diagnosis_details[],2,0)</f>
        <v>Therapy</v>
      </c>
      <c r="K1490" s="27" t="str">
        <f>VLOOKUP(Hospital_details[[#This Row],[Diagnosis_ID]],Diagnosis_details[],3,0)</f>
        <v>Medical card holders</v>
      </c>
      <c r="L1490" s="29" t="str">
        <f>VLOOKUP(Hospital_details[[#This Row],[Diagnosis_ID]],Diagnosis_details[],4,0)</f>
        <v>Dr Doherty</v>
      </c>
      <c r="M1490" s="29" t="str">
        <f>VLOOKUP(Hospital_details[[#This Row],[PA ID]],Patient_details[],10,0)</f>
        <v>Aspirin</v>
      </c>
      <c r="N1490" s="29" t="str">
        <f>VLOOKUP(Hospital_details[[#This Row],[PA ID]],Patient_details[],8,0)</f>
        <v>Chronic daily headache</v>
      </c>
      <c r="O1490" s="30">
        <f>VLOOKUP(Hospital_details[[#This Row],[PA ID]],Patient_details[],11,0)</f>
        <v>11000</v>
      </c>
      <c r="P1490" s="31">
        <f>VLOOKUP(Hospital_details[[#This Row],[PA ID]],Patient_details[],12,0)</f>
        <v>240</v>
      </c>
      <c r="Q1490" s="31">
        <f>VLOOKUP(Hospital_details[[#This Row],[Diagnosis_ID]],Diagnosis_details[],5,0)</f>
        <v>250</v>
      </c>
      <c r="R14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90" s="31">
        <f>Hospital_details[[#This Row],[Hospital Charges]]+Hospital_details[[#This Row],[Price of Treatment]]+Hospital_details[[#This Row],[Consultant Fee]]-Hospital_details[[#This Row],[Discount]]</f>
        <v>11160</v>
      </c>
      <c r="T14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491" spans="1:20">
      <c r="A1491" s="27" t="s">
        <v>2998</v>
      </c>
      <c r="B1491" s="28">
        <f>VLOOKUP(Hospital_details[[#This Row],[PA ID]],Patient_details[],2,0)</f>
        <v>42710</v>
      </c>
      <c r="C1491" s="32">
        <f>VLOOKUP(Hospital_details[[#This Row],[PA ID]],Patient_details[],3,0)</f>
        <v>32</v>
      </c>
      <c r="D1491" s="32" t="str">
        <f>VLOOKUP(Hospital_details[[#This Row],[PA ID]],Patient_details[],4,0)</f>
        <v>M</v>
      </c>
      <c r="E1491" s="27" t="str">
        <f>VLOOKUP(Hospital_details[[#This Row],[PA ID]],Patient_details[],5,0)</f>
        <v>Single-occupancy room overnight</v>
      </c>
      <c r="F1491" s="27" t="str">
        <f>VLOOKUP(Hospital_details[[#This Row],[PA ID]],Patient_details[],6,0)</f>
        <v>Carrick-On-Shannon</v>
      </c>
      <c r="G1491" s="33" t="str">
        <f>VLOOKUP(Hospital_details[[#This Row],[PA ID]],Patient_details[],7,0)</f>
        <v>Leitrim</v>
      </c>
      <c r="H1491" s="29" t="str">
        <f>VLOOKUP(Hospital_details[[#This Row],[PA ID]],Patient_details[],9,0)</f>
        <v>Clinical Haematology</v>
      </c>
      <c r="I1491" s="27" t="s">
        <v>2999</v>
      </c>
      <c r="J1491" s="27" t="str">
        <f>VLOOKUP(Hospital_details[[#This Row],[Diagnosis_ID]],Diagnosis_details[],2,0)</f>
        <v>Therapy</v>
      </c>
      <c r="K1491" s="27" t="str">
        <f>VLOOKUP(Hospital_details[[#This Row],[Diagnosis_ID]],Diagnosis_details[],3,0)</f>
        <v>Medical card holders</v>
      </c>
      <c r="L1491" s="29" t="str">
        <f>VLOOKUP(Hospital_details[[#This Row],[Diagnosis_ID]],Diagnosis_details[],4,0)</f>
        <v>Dr Birx</v>
      </c>
      <c r="M1491" s="29" t="str">
        <f>VLOOKUP(Hospital_details[[#This Row],[PA ID]],Patient_details[],10,0)</f>
        <v>folic acid</v>
      </c>
      <c r="N1491" s="29" t="str">
        <f>VLOOKUP(Hospital_details[[#This Row],[PA ID]],Patient_details[],8,0)</f>
        <v>Bacterial infection</v>
      </c>
      <c r="O1491" s="30">
        <f>VLOOKUP(Hospital_details[[#This Row],[PA ID]],Patient_details[],11,0)</f>
        <v>11000</v>
      </c>
      <c r="P1491" s="31">
        <f>VLOOKUP(Hospital_details[[#This Row],[PA ID]],Patient_details[],12,0)</f>
        <v>220</v>
      </c>
      <c r="Q1491" s="31">
        <f>VLOOKUP(Hospital_details[[#This Row],[Diagnosis_ID]],Diagnosis_details[],5,0)</f>
        <v>350</v>
      </c>
      <c r="R14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91" s="31">
        <f>Hospital_details[[#This Row],[Hospital Charges]]+Hospital_details[[#This Row],[Price of Treatment]]+Hospital_details[[#This Row],[Consultant Fee]]-Hospital_details[[#This Row],[Discount]]</f>
        <v>10470</v>
      </c>
      <c r="T14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492" spans="1:20" hidden="1">
      <c r="A1492" s="27" t="s">
        <v>3000</v>
      </c>
      <c r="B1492" s="28">
        <f>VLOOKUP(Hospital_details[[#This Row],[PA ID]],Patient_details[],2,0)</f>
        <v>43590</v>
      </c>
      <c r="C1492" s="32">
        <f>VLOOKUP(Hospital_details[[#This Row],[PA ID]],Patient_details[],3,0)</f>
        <v>54</v>
      </c>
      <c r="D1492" s="32" t="str">
        <f>VLOOKUP(Hospital_details[[#This Row],[PA ID]],Patient_details[],4,0)</f>
        <v>M</v>
      </c>
      <c r="E1492" s="27" t="str">
        <f>VLOOKUP(Hospital_details[[#This Row],[PA ID]],Patient_details[],5,0)</f>
        <v>Multiple-occupancy room overnight</v>
      </c>
      <c r="F1492" s="27" t="str">
        <f>VLOOKUP(Hospital_details[[#This Row],[PA ID]],Patient_details[],6,0)</f>
        <v>Carrick-On-Shannon</v>
      </c>
      <c r="G1492" s="33" t="str">
        <f>VLOOKUP(Hospital_details[[#This Row],[PA ID]],Patient_details[],7,0)</f>
        <v>Leitrim</v>
      </c>
      <c r="H1492" s="29" t="str">
        <f>VLOOKUP(Hospital_details[[#This Row],[PA ID]],Patient_details[],9,0)</f>
        <v>Clinical Research Centre</v>
      </c>
      <c r="I1492" s="27" t="s">
        <v>3001</v>
      </c>
      <c r="J1492" s="27" t="str">
        <f>VLOOKUP(Hospital_details[[#This Row],[Diagnosis_ID]],Diagnosis_details[],2,0)</f>
        <v>Therapy</v>
      </c>
      <c r="K1492" s="27" t="str">
        <f>VLOOKUP(Hospital_details[[#This Row],[Diagnosis_ID]],Diagnosis_details[],3,0)</f>
        <v>Medical card holders</v>
      </c>
      <c r="L1492" s="29" t="str">
        <f>VLOOKUP(Hospital_details[[#This Row],[Diagnosis_ID]],Diagnosis_details[],4,0)</f>
        <v>Dr Fauci</v>
      </c>
      <c r="M1492" s="29" t="str">
        <f>VLOOKUP(Hospital_details[[#This Row],[PA ID]],Patient_details[],10,0)</f>
        <v>tPA</v>
      </c>
      <c r="N1492" s="29" t="str">
        <f>VLOOKUP(Hospital_details[[#This Row],[PA ID]],Patient_details[],8,0)</f>
        <v>Stroke</v>
      </c>
      <c r="O1492" s="30">
        <f>VLOOKUP(Hospital_details[[#This Row],[PA ID]],Patient_details[],11,0)</f>
        <v>5000</v>
      </c>
      <c r="P1492" s="31">
        <f>VLOOKUP(Hospital_details[[#This Row],[PA ID]],Patient_details[],12,0)</f>
        <v>440</v>
      </c>
      <c r="Q1492" s="31">
        <f>VLOOKUP(Hospital_details[[#This Row],[Diagnosis_ID]],Diagnosis_details[],5,0)</f>
        <v>320</v>
      </c>
      <c r="R14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92" s="31">
        <f>Hospital_details[[#This Row],[Hospital Charges]]+Hospital_details[[#This Row],[Price of Treatment]]+Hospital_details[[#This Row],[Consultant Fee]]-Hospital_details[[#This Row],[Discount]]</f>
        <v>5610</v>
      </c>
      <c r="T14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1683</v>
      </c>
    </row>
    <row r="1493" spans="1:20" hidden="1">
      <c r="A1493" s="27" t="s">
        <v>3002</v>
      </c>
      <c r="B1493" s="28">
        <f>VLOOKUP(Hospital_details[[#This Row],[PA ID]],Patient_details[],2,0)</f>
        <v>43797</v>
      </c>
      <c r="C1493" s="32">
        <f>VLOOKUP(Hospital_details[[#This Row],[PA ID]],Patient_details[],3,0)</f>
        <v>36</v>
      </c>
      <c r="D1493" s="32" t="str">
        <f>VLOOKUP(Hospital_details[[#This Row],[PA ID]],Patient_details[],4,0)</f>
        <v>F</v>
      </c>
      <c r="E1493" s="27" t="str">
        <f>VLOOKUP(Hospital_details[[#This Row],[PA ID]],Patient_details[],5,0)</f>
        <v>Single-occupancy room overnight</v>
      </c>
      <c r="F1493" s="27" t="str">
        <f>VLOOKUP(Hospital_details[[#This Row],[PA ID]],Patient_details[],6,0)</f>
        <v>Carrick-On-Shannon</v>
      </c>
      <c r="G1493" s="33" t="str">
        <f>VLOOKUP(Hospital_details[[#This Row],[PA ID]],Patient_details[],7,0)</f>
        <v>Leitrim</v>
      </c>
      <c r="H1493" s="29" t="str">
        <f>VLOOKUP(Hospital_details[[#This Row],[PA ID]],Patient_details[],9,0)</f>
        <v>Anaesthesia, Intensive Care and Pain Medicine</v>
      </c>
      <c r="I1493" s="27" t="s">
        <v>3003</v>
      </c>
      <c r="J1493" s="27" t="str">
        <f>VLOOKUP(Hospital_details[[#This Row],[Diagnosis_ID]],Diagnosis_details[],2,0)</f>
        <v>Therapy</v>
      </c>
      <c r="K1493" s="27" t="str">
        <f>VLOOKUP(Hospital_details[[#This Row],[Diagnosis_ID]],Diagnosis_details[],3,0)</f>
        <v>Medical card holders</v>
      </c>
      <c r="L1493" s="29" t="str">
        <f>VLOOKUP(Hospital_details[[#This Row],[Diagnosis_ID]],Diagnosis_details[],4,0)</f>
        <v>Dr Fauci</v>
      </c>
      <c r="M1493" s="29" t="str">
        <f>VLOOKUP(Hospital_details[[#This Row],[PA ID]],Patient_details[],10,0)</f>
        <v>Nitrates</v>
      </c>
      <c r="N1493" s="29" t="str">
        <f>VLOOKUP(Hospital_details[[#This Row],[PA ID]],Patient_details[],8,0)</f>
        <v>Myocardial ischemia</v>
      </c>
      <c r="O1493" s="30">
        <f>VLOOKUP(Hospital_details[[#This Row],[PA ID]],Patient_details[],11,0)</f>
        <v>11000</v>
      </c>
      <c r="P1493" s="31">
        <f>VLOOKUP(Hospital_details[[#This Row],[PA ID]],Patient_details[],12,0)</f>
        <v>110</v>
      </c>
      <c r="Q1493" s="31">
        <f>VLOOKUP(Hospital_details[[#This Row],[Diagnosis_ID]],Diagnosis_details[],5,0)</f>
        <v>320</v>
      </c>
      <c r="R14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93" s="31">
        <f>Hospital_details[[#This Row],[Hospital Charges]]+Hospital_details[[#This Row],[Price of Treatment]]+Hospital_details[[#This Row],[Consultant Fee]]-Hospital_details[[#This Row],[Discount]]</f>
        <v>11100</v>
      </c>
      <c r="T14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494" spans="1:20" hidden="1">
      <c r="A1494" s="27" t="s">
        <v>3004</v>
      </c>
      <c r="B1494" s="28">
        <f>VLOOKUP(Hospital_details[[#This Row],[PA ID]],Patient_details[],2,0)</f>
        <v>43797</v>
      </c>
      <c r="C1494" s="32">
        <f>VLOOKUP(Hospital_details[[#This Row],[PA ID]],Patient_details[],3,0)</f>
        <v>45</v>
      </c>
      <c r="D1494" s="32" t="str">
        <f>VLOOKUP(Hospital_details[[#This Row],[PA ID]],Patient_details[],4,0)</f>
        <v>F</v>
      </c>
      <c r="E1494" s="27" t="str">
        <f>VLOOKUP(Hospital_details[[#This Row],[PA ID]],Patient_details[],5,0)</f>
        <v>Single-occupancy room overnight</v>
      </c>
      <c r="F1494" s="27" t="str">
        <f>VLOOKUP(Hospital_details[[#This Row],[PA ID]],Patient_details[],6,0)</f>
        <v>Carrick-On-Shannon</v>
      </c>
      <c r="G1494" s="33" t="str">
        <f>VLOOKUP(Hospital_details[[#This Row],[PA ID]],Patient_details[],7,0)</f>
        <v>Leitrim</v>
      </c>
      <c r="H1494" s="29" t="str">
        <f>VLOOKUP(Hospital_details[[#This Row],[PA ID]],Patient_details[],9,0)</f>
        <v>Anaesthesia, Intensive Care and Pain Medicine</v>
      </c>
      <c r="I1494" s="27" t="s">
        <v>3005</v>
      </c>
      <c r="J1494" s="27" t="str">
        <f>VLOOKUP(Hospital_details[[#This Row],[Diagnosis_ID]],Diagnosis_details[],2,0)</f>
        <v>Therapy</v>
      </c>
      <c r="K1494" s="27" t="str">
        <f>VLOOKUP(Hospital_details[[#This Row],[Diagnosis_ID]],Diagnosis_details[],3,0)</f>
        <v>Medical card holders</v>
      </c>
      <c r="L1494" s="29" t="str">
        <f>VLOOKUP(Hospital_details[[#This Row],[Diagnosis_ID]],Diagnosis_details[],4,0)</f>
        <v>Dr Fauci</v>
      </c>
      <c r="M1494" s="29" t="str">
        <f>VLOOKUP(Hospital_details[[#This Row],[PA ID]],Patient_details[],10,0)</f>
        <v>Aspirin</v>
      </c>
      <c r="N1494" s="29" t="str">
        <f>VLOOKUP(Hospital_details[[#This Row],[PA ID]],Patient_details[],8,0)</f>
        <v>Myocardial ischemia</v>
      </c>
      <c r="O1494" s="30">
        <f>VLOOKUP(Hospital_details[[#This Row],[PA ID]],Patient_details[],11,0)</f>
        <v>11000</v>
      </c>
      <c r="P1494" s="31">
        <f>VLOOKUP(Hospital_details[[#This Row],[PA ID]],Patient_details[],12,0)</f>
        <v>660</v>
      </c>
      <c r="Q1494" s="31">
        <f>VLOOKUP(Hospital_details[[#This Row],[Diagnosis_ID]],Diagnosis_details[],5,0)</f>
        <v>320</v>
      </c>
      <c r="R14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94" s="31">
        <f>Hospital_details[[#This Row],[Hospital Charges]]+Hospital_details[[#This Row],[Price of Treatment]]+Hospital_details[[#This Row],[Consultant Fee]]-Hospital_details[[#This Row],[Discount]]</f>
        <v>11650</v>
      </c>
      <c r="T14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1495" spans="1:20" hidden="1">
      <c r="A1495" s="27" t="s">
        <v>3006</v>
      </c>
      <c r="B1495" s="28">
        <f>VLOOKUP(Hospital_details[[#This Row],[PA ID]],Patient_details[],2,0)</f>
        <v>43772</v>
      </c>
      <c r="C1495" s="32">
        <f>VLOOKUP(Hospital_details[[#This Row],[PA ID]],Patient_details[],3,0)</f>
        <v>49</v>
      </c>
      <c r="D1495" s="32" t="str">
        <f>VLOOKUP(Hospital_details[[#This Row],[PA ID]],Patient_details[],4,0)</f>
        <v>M</v>
      </c>
      <c r="E1495" s="27" t="str">
        <f>VLOOKUP(Hospital_details[[#This Row],[PA ID]],Patient_details[],5,0)</f>
        <v>Single-occupancy room overnight</v>
      </c>
      <c r="F1495" s="27" t="str">
        <f>VLOOKUP(Hospital_details[[#This Row],[PA ID]],Patient_details[],6,0)</f>
        <v>Longford</v>
      </c>
      <c r="G1495" s="33" t="str">
        <f>VLOOKUP(Hospital_details[[#This Row],[PA ID]],Patient_details[],7,0)</f>
        <v>Longford</v>
      </c>
      <c r="H1495" s="29" t="str">
        <f>VLOOKUP(Hospital_details[[#This Row],[PA ID]],Patient_details[],9,0)</f>
        <v>Anaesthesia, Intensive Care and Pain Medicine</v>
      </c>
      <c r="I1495" s="27" t="s">
        <v>3007</v>
      </c>
      <c r="J1495" s="27" t="str">
        <f>VLOOKUP(Hospital_details[[#This Row],[Diagnosis_ID]],Diagnosis_details[],2,0)</f>
        <v>Therapy</v>
      </c>
      <c r="K1495" s="27" t="str">
        <f>VLOOKUP(Hospital_details[[#This Row],[Diagnosis_ID]],Diagnosis_details[],3,0)</f>
        <v>Medical card holders</v>
      </c>
      <c r="L1495" s="29" t="str">
        <f>VLOOKUP(Hospital_details[[#This Row],[Diagnosis_ID]],Diagnosis_details[],4,0)</f>
        <v>Dr Fauci</v>
      </c>
      <c r="M1495" s="29" t="str">
        <f>VLOOKUP(Hospital_details[[#This Row],[PA ID]],Patient_details[],10,0)</f>
        <v>Aspirin</v>
      </c>
      <c r="N1495" s="29" t="str">
        <f>VLOOKUP(Hospital_details[[#This Row],[PA ID]],Patient_details[],8,0)</f>
        <v>Myocardial ischemia</v>
      </c>
      <c r="O1495" s="30">
        <f>VLOOKUP(Hospital_details[[#This Row],[PA ID]],Patient_details[],11,0)</f>
        <v>11000</v>
      </c>
      <c r="P1495" s="31">
        <f>VLOOKUP(Hospital_details[[#This Row],[PA ID]],Patient_details[],12,0)</f>
        <v>160</v>
      </c>
      <c r="Q1495" s="31">
        <f>VLOOKUP(Hospital_details[[#This Row],[Diagnosis_ID]],Diagnosis_details[],5,0)</f>
        <v>320</v>
      </c>
      <c r="R14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495" s="31">
        <f>Hospital_details[[#This Row],[Hospital Charges]]+Hospital_details[[#This Row],[Price of Treatment]]+Hospital_details[[#This Row],[Consultant Fee]]-Hospital_details[[#This Row],[Discount]]</f>
        <v>11150</v>
      </c>
      <c r="T14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496" spans="1:20">
      <c r="A1496" s="27" t="s">
        <v>3008</v>
      </c>
      <c r="B1496" s="28">
        <f>VLOOKUP(Hospital_details[[#This Row],[PA ID]],Patient_details[],2,0)</f>
        <v>42723</v>
      </c>
      <c r="C1496" s="32">
        <f>VLOOKUP(Hospital_details[[#This Row],[PA ID]],Patient_details[],3,0)</f>
        <v>44</v>
      </c>
      <c r="D1496" s="32" t="str">
        <f>VLOOKUP(Hospital_details[[#This Row],[PA ID]],Patient_details[],4,0)</f>
        <v>M</v>
      </c>
      <c r="E1496" s="27" t="str">
        <f>VLOOKUP(Hospital_details[[#This Row],[PA ID]],Patient_details[],5,0)</f>
        <v>Multiple-occupancy room overnight</v>
      </c>
      <c r="F1496" s="27" t="str">
        <f>VLOOKUP(Hospital_details[[#This Row],[PA ID]],Patient_details[],6,0)</f>
        <v>Kells</v>
      </c>
      <c r="G1496" s="33" t="str">
        <f>VLOOKUP(Hospital_details[[#This Row],[PA ID]],Patient_details[],7,0)</f>
        <v>Cavan</v>
      </c>
      <c r="H1496" s="29" t="str">
        <f>VLOOKUP(Hospital_details[[#This Row],[PA ID]],Patient_details[],9,0)</f>
        <v>Cardiology</v>
      </c>
      <c r="I1496" s="27" t="s">
        <v>3009</v>
      </c>
      <c r="J1496" s="27" t="str">
        <f>VLOOKUP(Hospital_details[[#This Row],[Diagnosis_ID]],Diagnosis_details[],2,0)</f>
        <v>Surgery</v>
      </c>
      <c r="K1496" s="27" t="str">
        <f>VLOOKUP(Hospital_details[[#This Row],[Diagnosis_ID]],Diagnosis_details[],3,0)</f>
        <v>Medical card holders</v>
      </c>
      <c r="L1496" s="29" t="str">
        <f>VLOOKUP(Hospital_details[[#This Row],[Diagnosis_ID]],Diagnosis_details[],4,0)</f>
        <v>Dr Birx</v>
      </c>
      <c r="M1496" s="29" t="str">
        <f>VLOOKUP(Hospital_details[[#This Row],[PA ID]],Patient_details[],10,0)</f>
        <v>Calcium</v>
      </c>
      <c r="N1496" s="29" t="str">
        <f>VLOOKUP(Hospital_details[[#This Row],[PA ID]],Patient_details[],8,0)</f>
        <v>Cardiovascular disease (CVD)</v>
      </c>
      <c r="O1496" s="30">
        <f>VLOOKUP(Hospital_details[[#This Row],[PA ID]],Patient_details[],11,0)</f>
        <v>5000</v>
      </c>
      <c r="P1496" s="31">
        <f>VLOOKUP(Hospital_details[[#This Row],[PA ID]],Patient_details[],12,0)</f>
        <v>105</v>
      </c>
      <c r="Q1496" s="31">
        <f>VLOOKUP(Hospital_details[[#This Row],[Diagnosis_ID]],Diagnosis_details[],5,0)</f>
        <v>350</v>
      </c>
      <c r="R14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496" s="31">
        <f>Hospital_details[[#This Row],[Hospital Charges]]+Hospital_details[[#This Row],[Price of Treatment]]+Hospital_details[[#This Row],[Consultant Fee]]-Hospital_details[[#This Row],[Discount]]</f>
        <v>4955</v>
      </c>
      <c r="T14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1486.5</v>
      </c>
    </row>
    <row r="1497" spans="1:20">
      <c r="A1497" s="27" t="s">
        <v>3010</v>
      </c>
      <c r="B1497" s="28">
        <f>VLOOKUP(Hospital_details[[#This Row],[PA ID]],Patient_details[],2,0)</f>
        <v>43716</v>
      </c>
      <c r="C1497" s="32">
        <f>VLOOKUP(Hospital_details[[#This Row],[PA ID]],Patient_details[],3,0)</f>
        <v>32</v>
      </c>
      <c r="D1497" s="32" t="str">
        <f>VLOOKUP(Hospital_details[[#This Row],[PA ID]],Patient_details[],4,0)</f>
        <v>M</v>
      </c>
      <c r="E1497" s="27" t="str">
        <f>VLOOKUP(Hospital_details[[#This Row],[PA ID]],Patient_details[],5,0)</f>
        <v>Single-occupancy room overnight</v>
      </c>
      <c r="F1497" s="27" t="str">
        <f>VLOOKUP(Hospital_details[[#This Row],[PA ID]],Patient_details[],6,0)</f>
        <v>Kells</v>
      </c>
      <c r="G1497" s="33" t="str">
        <f>VLOOKUP(Hospital_details[[#This Row],[PA ID]],Patient_details[],7,0)</f>
        <v>Cavan</v>
      </c>
      <c r="H1497" s="29" t="str">
        <f>VLOOKUP(Hospital_details[[#This Row],[PA ID]],Patient_details[],9,0)</f>
        <v>Clinical Haematology</v>
      </c>
      <c r="I1497" s="27" t="s">
        <v>3011</v>
      </c>
      <c r="J1497" s="27" t="str">
        <f>VLOOKUP(Hospital_details[[#This Row],[Diagnosis_ID]],Diagnosis_details[],2,0)</f>
        <v>Therapy</v>
      </c>
      <c r="K1497" s="27" t="str">
        <f>VLOOKUP(Hospital_details[[#This Row],[Diagnosis_ID]],Diagnosis_details[],3,0)</f>
        <v>Medical card holders</v>
      </c>
      <c r="L1497" s="29" t="str">
        <f>VLOOKUP(Hospital_details[[#This Row],[Diagnosis_ID]],Diagnosis_details[],4,0)</f>
        <v>Dr Birx</v>
      </c>
      <c r="M1497" s="29" t="str">
        <f>VLOOKUP(Hospital_details[[#This Row],[PA ID]],Patient_details[],10,0)</f>
        <v>folic acid</v>
      </c>
      <c r="N1497" s="29" t="str">
        <f>VLOOKUP(Hospital_details[[#This Row],[PA ID]],Patient_details[],8,0)</f>
        <v>Bacterial infection</v>
      </c>
      <c r="O1497" s="30">
        <f>VLOOKUP(Hospital_details[[#This Row],[PA ID]],Patient_details[],11,0)</f>
        <v>11000</v>
      </c>
      <c r="P1497" s="31">
        <f>VLOOKUP(Hospital_details[[#This Row],[PA ID]],Patient_details[],12,0)</f>
        <v>350</v>
      </c>
      <c r="Q1497" s="31">
        <f>VLOOKUP(Hospital_details[[#This Row],[Diagnosis_ID]],Diagnosis_details[],5,0)</f>
        <v>350</v>
      </c>
      <c r="R14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497" s="31">
        <f>Hospital_details[[#This Row],[Hospital Charges]]+Hospital_details[[#This Row],[Price of Treatment]]+Hospital_details[[#This Row],[Consultant Fee]]-Hospital_details[[#This Row],[Discount]]</f>
        <v>10600</v>
      </c>
      <c r="T14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1498" spans="1:20">
      <c r="A1498" s="27" t="s">
        <v>3012</v>
      </c>
      <c r="B1498" s="28">
        <f>VLOOKUP(Hospital_details[[#This Row],[PA ID]],Patient_details[],2,0)</f>
        <v>43716</v>
      </c>
      <c r="C1498" s="32">
        <f>VLOOKUP(Hospital_details[[#This Row],[PA ID]],Patient_details[],3,0)</f>
        <v>64</v>
      </c>
      <c r="D1498" s="32" t="str">
        <f>VLOOKUP(Hospital_details[[#This Row],[PA ID]],Patient_details[],4,0)</f>
        <v>F</v>
      </c>
      <c r="E1498" s="27" t="str">
        <f>VLOOKUP(Hospital_details[[#This Row],[PA ID]],Patient_details[],5,0)</f>
        <v>Multiple-occupancy room overnight</v>
      </c>
      <c r="F1498" s="27" t="str">
        <f>VLOOKUP(Hospital_details[[#This Row],[PA ID]],Patient_details[],6,0)</f>
        <v>Longford</v>
      </c>
      <c r="G1498" s="33" t="str">
        <f>VLOOKUP(Hospital_details[[#This Row],[PA ID]],Patient_details[],7,0)</f>
        <v>Longford</v>
      </c>
      <c r="H1498" s="29" t="str">
        <f>VLOOKUP(Hospital_details[[#This Row],[PA ID]],Patient_details[],9,0)</f>
        <v>Clinical Haematology</v>
      </c>
      <c r="I1498" s="27" t="s">
        <v>3013</v>
      </c>
      <c r="J1498" s="27" t="str">
        <f>VLOOKUP(Hospital_details[[#This Row],[Diagnosis_ID]],Diagnosis_details[],2,0)</f>
        <v>Therapy</v>
      </c>
      <c r="K1498" s="27" t="str">
        <f>VLOOKUP(Hospital_details[[#This Row],[Diagnosis_ID]],Diagnosis_details[],3,0)</f>
        <v>Medical card holders</v>
      </c>
      <c r="L1498" s="29" t="str">
        <f>VLOOKUP(Hospital_details[[#This Row],[Diagnosis_ID]],Diagnosis_details[],4,0)</f>
        <v>Dr Birx</v>
      </c>
      <c r="M1498" s="29" t="str">
        <f>VLOOKUP(Hospital_details[[#This Row],[PA ID]],Patient_details[],10,0)</f>
        <v>folic acid</v>
      </c>
      <c r="N1498" s="29" t="str">
        <f>VLOOKUP(Hospital_details[[#This Row],[PA ID]],Patient_details[],8,0)</f>
        <v>Bacterial infection</v>
      </c>
      <c r="O1498" s="30">
        <f>VLOOKUP(Hospital_details[[#This Row],[PA ID]],Patient_details[],11,0)</f>
        <v>5000</v>
      </c>
      <c r="P1498" s="31">
        <f>VLOOKUP(Hospital_details[[#This Row],[PA ID]],Patient_details[],12,0)</f>
        <v>50</v>
      </c>
      <c r="Q1498" s="31">
        <f>VLOOKUP(Hospital_details[[#This Row],[Diagnosis_ID]],Diagnosis_details[],5,0)</f>
        <v>350</v>
      </c>
      <c r="R14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498" s="31">
        <f>Hospital_details[[#This Row],[Hospital Charges]]+Hospital_details[[#This Row],[Price of Treatment]]+Hospital_details[[#This Row],[Consultant Fee]]-Hospital_details[[#This Row],[Discount]]</f>
        <v>4900</v>
      </c>
      <c r="T14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1470</v>
      </c>
    </row>
    <row r="1499" spans="1:20">
      <c r="A1499" s="27" t="s">
        <v>3014</v>
      </c>
      <c r="B1499" s="28">
        <f>VLOOKUP(Hospital_details[[#This Row],[PA ID]],Patient_details[],2,0)</f>
        <v>43716</v>
      </c>
      <c r="C1499" s="32">
        <f>VLOOKUP(Hospital_details[[#This Row],[PA ID]],Patient_details[],3,0)</f>
        <v>37</v>
      </c>
      <c r="D1499" s="32" t="str">
        <f>VLOOKUP(Hospital_details[[#This Row],[PA ID]],Patient_details[],4,0)</f>
        <v>F</v>
      </c>
      <c r="E1499" s="27" t="str">
        <f>VLOOKUP(Hospital_details[[#This Row],[PA ID]],Patient_details[],5,0)</f>
        <v>Day-case</v>
      </c>
      <c r="F1499" s="27" t="str">
        <f>VLOOKUP(Hospital_details[[#This Row],[PA ID]],Patient_details[],6,0)</f>
        <v>Belturbet</v>
      </c>
      <c r="G1499" s="33" t="str">
        <f>VLOOKUP(Hospital_details[[#This Row],[PA ID]],Patient_details[],7,0)</f>
        <v>Cavan</v>
      </c>
      <c r="H1499" s="29" t="str">
        <f>VLOOKUP(Hospital_details[[#This Row],[PA ID]],Patient_details[],9,0)</f>
        <v>Clinical Haematology</v>
      </c>
      <c r="I1499" s="27" t="s">
        <v>3015</v>
      </c>
      <c r="J1499" s="27" t="str">
        <f>VLOOKUP(Hospital_details[[#This Row],[Diagnosis_ID]],Diagnosis_details[],2,0)</f>
        <v>Therapy</v>
      </c>
      <c r="K1499" s="27" t="str">
        <f>VLOOKUP(Hospital_details[[#This Row],[Diagnosis_ID]],Diagnosis_details[],3,0)</f>
        <v>Medical card holders</v>
      </c>
      <c r="L1499" s="29" t="str">
        <f>VLOOKUP(Hospital_details[[#This Row],[Diagnosis_ID]],Diagnosis_details[],4,0)</f>
        <v>Dr Birx</v>
      </c>
      <c r="M1499" s="29" t="str">
        <f>VLOOKUP(Hospital_details[[#This Row],[PA ID]],Patient_details[],10,0)</f>
        <v>folic acid</v>
      </c>
      <c r="N1499" s="29" t="str">
        <f>VLOOKUP(Hospital_details[[#This Row],[PA ID]],Patient_details[],8,0)</f>
        <v>Bacterial infection</v>
      </c>
      <c r="O1499" s="30">
        <f>VLOOKUP(Hospital_details[[#This Row],[PA ID]],Patient_details[],11,0)</f>
        <v>750</v>
      </c>
      <c r="P1499" s="31">
        <f>VLOOKUP(Hospital_details[[#This Row],[PA ID]],Patient_details[],12,0)</f>
        <v>250</v>
      </c>
      <c r="Q1499" s="31">
        <f>VLOOKUP(Hospital_details[[#This Row],[Diagnosis_ID]],Diagnosis_details[],5,0)</f>
        <v>350</v>
      </c>
      <c r="R14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499" s="31">
        <f>Hospital_details[[#This Row],[Hospital Charges]]+Hospital_details[[#This Row],[Price of Treatment]]+Hospital_details[[#This Row],[Consultant Fee]]-Hospital_details[[#This Row],[Discount]]</f>
        <v>1200</v>
      </c>
      <c r="T14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</v>
      </c>
    </row>
    <row r="1500" spans="1:20" hidden="1">
      <c r="A1500" s="27" t="s">
        <v>3016</v>
      </c>
      <c r="B1500" s="28">
        <f>VLOOKUP(Hospital_details[[#This Row],[PA ID]],Patient_details[],2,0)</f>
        <v>43393</v>
      </c>
      <c r="C1500" s="32">
        <f>VLOOKUP(Hospital_details[[#This Row],[PA ID]],Patient_details[],3,0)</f>
        <v>77</v>
      </c>
      <c r="D1500" s="32" t="str">
        <f>VLOOKUP(Hospital_details[[#This Row],[PA ID]],Patient_details[],4,0)</f>
        <v>M</v>
      </c>
      <c r="E1500" s="27" t="str">
        <f>VLOOKUP(Hospital_details[[#This Row],[PA ID]],Patient_details[],5,0)</f>
        <v>Day-case</v>
      </c>
      <c r="F1500" s="27" t="str">
        <f>VLOOKUP(Hospital_details[[#This Row],[PA ID]],Patient_details[],6,0)</f>
        <v>Castleblayney</v>
      </c>
      <c r="G1500" s="33" t="str">
        <f>VLOOKUP(Hospital_details[[#This Row],[PA ID]],Patient_details[],7,0)</f>
        <v>Monaghan</v>
      </c>
      <c r="H1500" s="29" t="str">
        <f>VLOOKUP(Hospital_details[[#This Row],[PA ID]],Patient_details[],9,0)</f>
        <v>Neurology department</v>
      </c>
      <c r="I1500" s="27" t="s">
        <v>3017</v>
      </c>
      <c r="J1500" s="27" t="str">
        <f>VLOOKUP(Hospital_details[[#This Row],[Diagnosis_ID]],Diagnosis_details[],2,0)</f>
        <v>Therapy</v>
      </c>
      <c r="K1500" s="27" t="str">
        <f>VLOOKUP(Hospital_details[[#This Row],[Diagnosis_ID]],Diagnosis_details[],3,0)</f>
        <v>Medical card holders</v>
      </c>
      <c r="L1500" s="29" t="str">
        <f>VLOOKUP(Hospital_details[[#This Row],[Diagnosis_ID]],Diagnosis_details[],4,0)</f>
        <v>Dr Doherty</v>
      </c>
      <c r="M1500" s="29" t="str">
        <f>VLOOKUP(Hospital_details[[#This Row],[PA ID]],Patient_details[],10,0)</f>
        <v>Exelon</v>
      </c>
      <c r="N1500" s="29" t="str">
        <f>VLOOKUP(Hospital_details[[#This Row],[PA ID]],Patient_details[],8,0)</f>
        <v>Dementia</v>
      </c>
      <c r="O1500" s="30">
        <f>VLOOKUP(Hospital_details[[#This Row],[PA ID]],Patient_details[],11,0)</f>
        <v>750</v>
      </c>
      <c r="P1500" s="31">
        <f>VLOOKUP(Hospital_details[[#This Row],[PA ID]],Patient_details[],12,0)</f>
        <v>400</v>
      </c>
      <c r="Q1500" s="31">
        <f>VLOOKUP(Hospital_details[[#This Row],[Diagnosis_ID]],Diagnosis_details[],5,0)</f>
        <v>250</v>
      </c>
      <c r="R15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00" s="31">
        <f>Hospital_details[[#This Row],[Hospital Charges]]+Hospital_details[[#This Row],[Price of Treatment]]+Hospital_details[[#This Row],[Consultant Fee]]-Hospital_details[[#This Row],[Discount]]</f>
        <v>1250</v>
      </c>
      <c r="T15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1501" spans="1:20">
      <c r="A1501" s="27" t="s">
        <v>3018</v>
      </c>
      <c r="B1501" s="28">
        <f>VLOOKUP(Hospital_details[[#This Row],[PA ID]],Patient_details[],2,0)</f>
        <v>43787</v>
      </c>
      <c r="C1501" s="32">
        <f>VLOOKUP(Hospital_details[[#This Row],[PA ID]],Patient_details[],3,0)</f>
        <v>49</v>
      </c>
      <c r="D1501" s="32" t="str">
        <f>VLOOKUP(Hospital_details[[#This Row],[PA ID]],Patient_details[],4,0)</f>
        <v>F</v>
      </c>
      <c r="E1501" s="27" t="str">
        <f>VLOOKUP(Hospital_details[[#This Row],[PA ID]],Patient_details[],5,0)</f>
        <v>Single-occupancy room overnight</v>
      </c>
      <c r="F1501" s="27" t="str">
        <f>VLOOKUP(Hospital_details[[#This Row],[PA ID]],Patient_details[],6,0)</f>
        <v>Cavan</v>
      </c>
      <c r="G1501" s="33" t="str">
        <f>VLOOKUP(Hospital_details[[#This Row],[PA ID]],Patient_details[],7,0)</f>
        <v>Cavan</v>
      </c>
      <c r="H1501" s="29" t="str">
        <f>VLOOKUP(Hospital_details[[#This Row],[PA ID]],Patient_details[],9,0)</f>
        <v>Clinical Haematology</v>
      </c>
      <c r="I1501" s="27" t="s">
        <v>3019</v>
      </c>
      <c r="J1501" s="27" t="str">
        <f>VLOOKUP(Hospital_details[[#This Row],[Diagnosis_ID]],Diagnosis_details[],2,0)</f>
        <v>Therapy</v>
      </c>
      <c r="K1501" s="27" t="str">
        <f>VLOOKUP(Hospital_details[[#This Row],[Diagnosis_ID]],Diagnosis_details[],3,0)</f>
        <v>Medical card holders</v>
      </c>
      <c r="L1501" s="29" t="str">
        <f>VLOOKUP(Hospital_details[[#This Row],[Diagnosis_ID]],Diagnosis_details[],4,0)</f>
        <v>Dr Birx</v>
      </c>
      <c r="M1501" s="29" t="str">
        <f>VLOOKUP(Hospital_details[[#This Row],[PA ID]],Patient_details[],10,0)</f>
        <v>folic acid</v>
      </c>
      <c r="N1501" s="29" t="str">
        <f>VLOOKUP(Hospital_details[[#This Row],[PA ID]],Patient_details[],8,0)</f>
        <v>Bacterial infection</v>
      </c>
      <c r="O1501" s="30">
        <f>VLOOKUP(Hospital_details[[#This Row],[PA ID]],Patient_details[],11,0)</f>
        <v>11000</v>
      </c>
      <c r="P1501" s="31">
        <f>VLOOKUP(Hospital_details[[#This Row],[PA ID]],Patient_details[],12,0)</f>
        <v>150</v>
      </c>
      <c r="Q1501" s="31">
        <f>VLOOKUP(Hospital_details[[#This Row],[Diagnosis_ID]],Diagnosis_details[],5,0)</f>
        <v>350</v>
      </c>
      <c r="R15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01" s="31">
        <f>Hospital_details[[#This Row],[Hospital Charges]]+Hospital_details[[#This Row],[Price of Treatment]]+Hospital_details[[#This Row],[Consultant Fee]]-Hospital_details[[#This Row],[Discount]]</f>
        <v>10400</v>
      </c>
      <c r="T15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502" spans="1:20">
      <c r="A1502" s="27" t="s">
        <v>3020</v>
      </c>
      <c r="B1502" s="28">
        <f>VLOOKUP(Hospital_details[[#This Row],[PA ID]],Patient_details[],2,0)</f>
        <v>43787</v>
      </c>
      <c r="C1502" s="32">
        <f>VLOOKUP(Hospital_details[[#This Row],[PA ID]],Patient_details[],3,0)</f>
        <v>32</v>
      </c>
      <c r="D1502" s="32" t="str">
        <f>VLOOKUP(Hospital_details[[#This Row],[PA ID]],Patient_details[],4,0)</f>
        <v>F</v>
      </c>
      <c r="E1502" s="27" t="str">
        <f>VLOOKUP(Hospital_details[[#This Row],[PA ID]],Patient_details[],5,0)</f>
        <v>Single-occupancy room overnight</v>
      </c>
      <c r="F1502" s="27" t="str">
        <f>VLOOKUP(Hospital_details[[#This Row],[PA ID]],Patient_details[],6,0)</f>
        <v>Limerick</v>
      </c>
      <c r="G1502" s="33" t="str">
        <f>VLOOKUP(Hospital_details[[#This Row],[PA ID]],Patient_details[],7,0)</f>
        <v>Limerick</v>
      </c>
      <c r="H1502" s="29" t="str">
        <f>VLOOKUP(Hospital_details[[#This Row],[PA ID]],Patient_details[],9,0)</f>
        <v>Clinical Haematology</v>
      </c>
      <c r="I1502" s="27" t="s">
        <v>3021</v>
      </c>
      <c r="J1502" s="27" t="str">
        <f>VLOOKUP(Hospital_details[[#This Row],[Diagnosis_ID]],Diagnosis_details[],2,0)</f>
        <v>Surgery</v>
      </c>
      <c r="K1502" s="27" t="str">
        <f>VLOOKUP(Hospital_details[[#This Row],[Diagnosis_ID]],Diagnosis_details[],3,0)</f>
        <v>Medical card holders</v>
      </c>
      <c r="L1502" s="29" t="str">
        <f>VLOOKUP(Hospital_details[[#This Row],[Diagnosis_ID]],Diagnosis_details[],4,0)</f>
        <v>Dr Birx</v>
      </c>
      <c r="M1502" s="29" t="str">
        <f>VLOOKUP(Hospital_details[[#This Row],[PA ID]],Patient_details[],10,0)</f>
        <v>folic acid</v>
      </c>
      <c r="N1502" s="29" t="str">
        <f>VLOOKUP(Hospital_details[[#This Row],[PA ID]],Patient_details[],8,0)</f>
        <v>Bacterial infection</v>
      </c>
      <c r="O1502" s="30">
        <f>VLOOKUP(Hospital_details[[#This Row],[PA ID]],Patient_details[],11,0)</f>
        <v>11000</v>
      </c>
      <c r="P1502" s="31">
        <f>VLOOKUP(Hospital_details[[#This Row],[PA ID]],Patient_details[],12,0)</f>
        <v>450</v>
      </c>
      <c r="Q1502" s="31">
        <f>VLOOKUP(Hospital_details[[#This Row],[Diagnosis_ID]],Diagnosis_details[],5,0)</f>
        <v>350</v>
      </c>
      <c r="R15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02" s="31">
        <f>Hospital_details[[#This Row],[Hospital Charges]]+Hospital_details[[#This Row],[Price of Treatment]]+Hospital_details[[#This Row],[Consultant Fee]]-Hospital_details[[#This Row],[Discount]]</f>
        <v>10700</v>
      </c>
      <c r="T15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3210</v>
      </c>
    </row>
    <row r="1503" spans="1:20">
      <c r="A1503" s="27" t="s">
        <v>3022</v>
      </c>
      <c r="B1503" s="28">
        <f>VLOOKUP(Hospital_details[[#This Row],[PA ID]],Patient_details[],2,0)</f>
        <v>43787</v>
      </c>
      <c r="C1503" s="32">
        <f>VLOOKUP(Hospital_details[[#This Row],[PA ID]],Patient_details[],3,0)</f>
        <v>53</v>
      </c>
      <c r="D1503" s="32" t="str">
        <f>VLOOKUP(Hospital_details[[#This Row],[PA ID]],Patient_details[],4,0)</f>
        <v>M</v>
      </c>
      <c r="E1503" s="27" t="str">
        <f>VLOOKUP(Hospital_details[[#This Row],[PA ID]],Patient_details[],5,0)</f>
        <v>Single-occupancy room overnight</v>
      </c>
      <c r="F1503" s="27" t="str">
        <f>VLOOKUP(Hospital_details[[#This Row],[PA ID]],Patient_details[],6,0)</f>
        <v>Cavan</v>
      </c>
      <c r="G1503" s="33" t="str">
        <f>VLOOKUP(Hospital_details[[#This Row],[PA ID]],Patient_details[],7,0)</f>
        <v>Cavan</v>
      </c>
      <c r="H1503" s="29" t="str">
        <f>VLOOKUP(Hospital_details[[#This Row],[PA ID]],Patient_details[],9,0)</f>
        <v>Clinical Haematology</v>
      </c>
      <c r="I1503" s="27" t="s">
        <v>3023</v>
      </c>
      <c r="J1503" s="27" t="str">
        <f>VLOOKUP(Hospital_details[[#This Row],[Diagnosis_ID]],Diagnosis_details[],2,0)</f>
        <v>Surgery</v>
      </c>
      <c r="K1503" s="27" t="str">
        <f>VLOOKUP(Hospital_details[[#This Row],[Diagnosis_ID]],Diagnosis_details[],3,0)</f>
        <v>Medical card holders</v>
      </c>
      <c r="L1503" s="29" t="str">
        <f>VLOOKUP(Hospital_details[[#This Row],[Diagnosis_ID]],Diagnosis_details[],4,0)</f>
        <v>Dr Birx</v>
      </c>
      <c r="M1503" s="29" t="str">
        <f>VLOOKUP(Hospital_details[[#This Row],[PA ID]],Patient_details[],10,0)</f>
        <v>folic acid</v>
      </c>
      <c r="N1503" s="29" t="str">
        <f>VLOOKUP(Hospital_details[[#This Row],[PA ID]],Patient_details[],8,0)</f>
        <v>Bacterial infection</v>
      </c>
      <c r="O1503" s="30">
        <f>VLOOKUP(Hospital_details[[#This Row],[PA ID]],Patient_details[],11,0)</f>
        <v>11000</v>
      </c>
      <c r="P1503" s="31">
        <f>VLOOKUP(Hospital_details[[#This Row],[PA ID]],Patient_details[],12,0)</f>
        <v>150</v>
      </c>
      <c r="Q1503" s="31">
        <f>VLOOKUP(Hospital_details[[#This Row],[Diagnosis_ID]],Diagnosis_details[],5,0)</f>
        <v>350</v>
      </c>
      <c r="R15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03" s="31">
        <f>Hospital_details[[#This Row],[Hospital Charges]]+Hospital_details[[#This Row],[Price of Treatment]]+Hospital_details[[#This Row],[Consultant Fee]]-Hospital_details[[#This Row],[Discount]]</f>
        <v>10400</v>
      </c>
      <c r="T15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504" spans="1:20" hidden="1">
      <c r="A1504" s="27" t="s">
        <v>3024</v>
      </c>
      <c r="B1504" s="28">
        <f>VLOOKUP(Hospital_details[[#This Row],[PA ID]],Patient_details[],2,0)</f>
        <v>43435</v>
      </c>
      <c r="C1504" s="32">
        <f>VLOOKUP(Hospital_details[[#This Row],[PA ID]],Patient_details[],3,0)</f>
        <v>62</v>
      </c>
      <c r="D1504" s="32" t="str">
        <f>VLOOKUP(Hospital_details[[#This Row],[PA ID]],Patient_details[],4,0)</f>
        <v>F</v>
      </c>
      <c r="E1504" s="27" t="str">
        <f>VLOOKUP(Hospital_details[[#This Row],[PA ID]],Patient_details[],5,0)</f>
        <v>Single-occupancy room overnight</v>
      </c>
      <c r="F1504" s="27" t="str">
        <f>VLOOKUP(Hospital_details[[#This Row],[PA ID]],Patient_details[],6,0)</f>
        <v>Ballinrobe</v>
      </c>
      <c r="G1504" s="33" t="str">
        <f>VLOOKUP(Hospital_details[[#This Row],[PA ID]],Patient_details[],7,0)</f>
        <v>Mayo</v>
      </c>
      <c r="H1504" s="29" t="str">
        <f>VLOOKUP(Hospital_details[[#This Row],[PA ID]],Patient_details[],9,0)</f>
        <v>Clinical Neurophysiology</v>
      </c>
      <c r="I1504" s="27" t="s">
        <v>3025</v>
      </c>
      <c r="J1504" s="27" t="str">
        <f>VLOOKUP(Hospital_details[[#This Row],[Diagnosis_ID]],Diagnosis_details[],2,0)</f>
        <v>Surgery</v>
      </c>
      <c r="K1504" s="27" t="str">
        <f>VLOOKUP(Hospital_details[[#This Row],[Diagnosis_ID]],Diagnosis_details[],3,0)</f>
        <v>Medical card holders</v>
      </c>
      <c r="L1504" s="29" t="str">
        <f>VLOOKUP(Hospital_details[[#This Row],[Diagnosis_ID]],Diagnosis_details[],4,0)</f>
        <v>Dr Doherty</v>
      </c>
      <c r="M1504" s="29" t="str">
        <f>VLOOKUP(Hospital_details[[#This Row],[PA ID]],Patient_details[],10,0)</f>
        <v>Pamelor</v>
      </c>
      <c r="N1504" s="29" t="str">
        <f>VLOOKUP(Hospital_details[[#This Row],[PA ID]],Patient_details[],8,0)</f>
        <v>Chronic daily headache</v>
      </c>
      <c r="O1504" s="30">
        <f>VLOOKUP(Hospital_details[[#This Row],[PA ID]],Patient_details[],11,0)</f>
        <v>11000</v>
      </c>
      <c r="P1504" s="31">
        <f>VLOOKUP(Hospital_details[[#This Row],[PA ID]],Patient_details[],12,0)</f>
        <v>160</v>
      </c>
      <c r="Q1504" s="31">
        <f>VLOOKUP(Hospital_details[[#This Row],[Diagnosis_ID]],Diagnosis_details[],5,0)</f>
        <v>250</v>
      </c>
      <c r="R15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04" s="31">
        <f>Hospital_details[[#This Row],[Hospital Charges]]+Hospital_details[[#This Row],[Price of Treatment]]+Hospital_details[[#This Row],[Consultant Fee]]-Hospital_details[[#This Row],[Discount]]</f>
        <v>11080</v>
      </c>
      <c r="T15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1505" spans="1:20" hidden="1">
      <c r="A1505" s="27" t="s">
        <v>3026</v>
      </c>
      <c r="B1505" s="28">
        <f>VLOOKUP(Hospital_details[[#This Row],[PA ID]],Patient_details[],2,0)</f>
        <v>43435</v>
      </c>
      <c r="C1505" s="32">
        <f>VLOOKUP(Hospital_details[[#This Row],[PA ID]],Patient_details[],3,0)</f>
        <v>26</v>
      </c>
      <c r="D1505" s="32" t="str">
        <f>VLOOKUP(Hospital_details[[#This Row],[PA ID]],Patient_details[],4,0)</f>
        <v>F</v>
      </c>
      <c r="E1505" s="27" t="str">
        <f>VLOOKUP(Hospital_details[[#This Row],[PA ID]],Patient_details[],5,0)</f>
        <v>Day-case</v>
      </c>
      <c r="F1505" s="27" t="str">
        <f>VLOOKUP(Hospital_details[[#This Row],[PA ID]],Patient_details[],6,0)</f>
        <v>Roscommon</v>
      </c>
      <c r="G1505" s="33" t="str">
        <f>VLOOKUP(Hospital_details[[#This Row],[PA ID]],Patient_details[],7,0)</f>
        <v>Roscommon</v>
      </c>
      <c r="H1505" s="29" t="str">
        <f>VLOOKUP(Hospital_details[[#This Row],[PA ID]],Patient_details[],9,0)</f>
        <v>Clinical Neurophysiology</v>
      </c>
      <c r="I1505" s="27" t="s">
        <v>3027</v>
      </c>
      <c r="J1505" s="27" t="str">
        <f>VLOOKUP(Hospital_details[[#This Row],[Diagnosis_ID]],Diagnosis_details[],2,0)</f>
        <v>Surgery</v>
      </c>
      <c r="K1505" s="27" t="str">
        <f>VLOOKUP(Hospital_details[[#This Row],[Diagnosis_ID]],Diagnosis_details[],3,0)</f>
        <v>Medical card holders</v>
      </c>
      <c r="L1505" s="29" t="str">
        <f>VLOOKUP(Hospital_details[[#This Row],[Diagnosis_ID]],Diagnosis_details[],4,0)</f>
        <v>Dr Doherty</v>
      </c>
      <c r="M1505" s="29" t="str">
        <f>VLOOKUP(Hospital_details[[#This Row],[PA ID]],Patient_details[],10,0)</f>
        <v>Aspirin</v>
      </c>
      <c r="N1505" s="29" t="str">
        <f>VLOOKUP(Hospital_details[[#This Row],[PA ID]],Patient_details[],8,0)</f>
        <v>Chronic daily headache</v>
      </c>
      <c r="O1505" s="30">
        <f>VLOOKUP(Hospital_details[[#This Row],[PA ID]],Patient_details[],11,0)</f>
        <v>750</v>
      </c>
      <c r="P1505" s="31">
        <f>VLOOKUP(Hospital_details[[#This Row],[PA ID]],Patient_details[],12,0)</f>
        <v>160</v>
      </c>
      <c r="Q1505" s="31">
        <f>VLOOKUP(Hospital_details[[#This Row],[Diagnosis_ID]],Diagnosis_details[],5,0)</f>
        <v>250</v>
      </c>
      <c r="R15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05" s="31">
        <f>Hospital_details[[#This Row],[Hospital Charges]]+Hospital_details[[#This Row],[Price of Treatment]]+Hospital_details[[#This Row],[Consultant Fee]]-Hospital_details[[#This Row],[Discount]]</f>
        <v>1010</v>
      </c>
      <c r="T15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303</v>
      </c>
    </row>
    <row r="1506" spans="1:20" hidden="1">
      <c r="A1506" s="27" t="s">
        <v>3028</v>
      </c>
      <c r="B1506" s="28">
        <f>VLOOKUP(Hospital_details[[#This Row],[PA ID]],Patient_details[],2,0)</f>
        <v>42954</v>
      </c>
      <c r="C1506" s="32">
        <f>VLOOKUP(Hospital_details[[#This Row],[PA ID]],Patient_details[],3,0)</f>
        <v>49</v>
      </c>
      <c r="D1506" s="32" t="str">
        <f>VLOOKUP(Hospital_details[[#This Row],[PA ID]],Patient_details[],4,0)</f>
        <v>F</v>
      </c>
      <c r="E1506" s="27" t="str">
        <f>VLOOKUP(Hospital_details[[#This Row],[PA ID]],Patient_details[],5,0)</f>
        <v>Single-occupancy room overnight</v>
      </c>
      <c r="F1506" s="27" t="str">
        <f>VLOOKUP(Hospital_details[[#This Row],[PA ID]],Patient_details[],6,0)</f>
        <v>Mullingar</v>
      </c>
      <c r="G1506" s="33" t="str">
        <f>VLOOKUP(Hospital_details[[#This Row],[PA ID]],Patient_details[],7,0)</f>
        <v>Westmeath</v>
      </c>
      <c r="H1506" s="29" t="str">
        <f>VLOOKUP(Hospital_details[[#This Row],[PA ID]],Patient_details[],9,0)</f>
        <v>Clinical Neurophysiology</v>
      </c>
      <c r="I1506" s="27" t="s">
        <v>3029</v>
      </c>
      <c r="J1506" s="27" t="str">
        <f>VLOOKUP(Hospital_details[[#This Row],[Diagnosis_ID]],Diagnosis_details[],2,0)</f>
        <v>Therapy</v>
      </c>
      <c r="K1506" s="27" t="str">
        <f>VLOOKUP(Hospital_details[[#This Row],[Diagnosis_ID]],Diagnosis_details[],3,0)</f>
        <v>Medical card holders</v>
      </c>
      <c r="L1506" s="29" t="str">
        <f>VLOOKUP(Hospital_details[[#This Row],[Diagnosis_ID]],Diagnosis_details[],4,0)</f>
        <v>Dr Doherty</v>
      </c>
      <c r="M1506" s="29" t="str">
        <f>VLOOKUP(Hospital_details[[#This Row],[PA ID]],Patient_details[],10,0)</f>
        <v>Calcium</v>
      </c>
      <c r="N1506" s="29" t="str">
        <f>VLOOKUP(Hospital_details[[#This Row],[PA ID]],Patient_details[],8,0)</f>
        <v>Chronic daily headache</v>
      </c>
      <c r="O1506" s="30">
        <f>VLOOKUP(Hospital_details[[#This Row],[PA ID]],Patient_details[],11,0)</f>
        <v>11000</v>
      </c>
      <c r="P1506" s="31">
        <f>VLOOKUP(Hospital_details[[#This Row],[PA ID]],Patient_details[],12,0)</f>
        <v>320</v>
      </c>
      <c r="Q1506" s="31">
        <f>VLOOKUP(Hospital_details[[#This Row],[Diagnosis_ID]],Diagnosis_details[],5,0)</f>
        <v>250</v>
      </c>
      <c r="R15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06" s="31">
        <f>Hospital_details[[#This Row],[Hospital Charges]]+Hospital_details[[#This Row],[Price of Treatment]]+Hospital_details[[#This Row],[Consultant Fee]]-Hospital_details[[#This Row],[Discount]]</f>
        <v>11240</v>
      </c>
      <c r="T15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507" spans="1:20" hidden="1">
      <c r="A1507" s="27" t="s">
        <v>3030</v>
      </c>
      <c r="B1507" s="28">
        <f>VLOOKUP(Hospital_details[[#This Row],[PA ID]],Patient_details[],2,0)</f>
        <v>42954</v>
      </c>
      <c r="C1507" s="32">
        <f>VLOOKUP(Hospital_details[[#This Row],[PA ID]],Patient_details[],3,0)</f>
        <v>30</v>
      </c>
      <c r="D1507" s="32" t="str">
        <f>VLOOKUP(Hospital_details[[#This Row],[PA ID]],Patient_details[],4,0)</f>
        <v>F</v>
      </c>
      <c r="E1507" s="27" t="str">
        <f>VLOOKUP(Hospital_details[[#This Row],[PA ID]],Patient_details[],5,0)</f>
        <v>Single-occupancy room overnight</v>
      </c>
      <c r="F1507" s="27" t="str">
        <f>VLOOKUP(Hospital_details[[#This Row],[PA ID]],Patient_details[],6,0)</f>
        <v>Roscommon</v>
      </c>
      <c r="G1507" s="33" t="str">
        <f>VLOOKUP(Hospital_details[[#This Row],[PA ID]],Patient_details[],7,0)</f>
        <v>Galway</v>
      </c>
      <c r="H1507" s="29" t="str">
        <f>VLOOKUP(Hospital_details[[#This Row],[PA ID]],Patient_details[],9,0)</f>
        <v>Clinical Neurophysiology</v>
      </c>
      <c r="I1507" s="27" t="s">
        <v>3031</v>
      </c>
      <c r="J1507" s="27" t="str">
        <f>VLOOKUP(Hospital_details[[#This Row],[Diagnosis_ID]],Diagnosis_details[],2,0)</f>
        <v>Therapy</v>
      </c>
      <c r="K1507" s="27" t="str">
        <f>VLOOKUP(Hospital_details[[#This Row],[Diagnosis_ID]],Diagnosis_details[],3,0)</f>
        <v>Medical card holders</v>
      </c>
      <c r="L1507" s="29" t="str">
        <f>VLOOKUP(Hospital_details[[#This Row],[Diagnosis_ID]],Diagnosis_details[],4,0)</f>
        <v>Dr Doherty</v>
      </c>
      <c r="M1507" s="29" t="str">
        <f>VLOOKUP(Hospital_details[[#This Row],[PA ID]],Patient_details[],10,0)</f>
        <v>Aspirin</v>
      </c>
      <c r="N1507" s="29" t="str">
        <f>VLOOKUP(Hospital_details[[#This Row],[PA ID]],Patient_details[],8,0)</f>
        <v>Chronic daily headache</v>
      </c>
      <c r="O1507" s="30">
        <f>VLOOKUP(Hospital_details[[#This Row],[PA ID]],Patient_details[],11,0)</f>
        <v>11000</v>
      </c>
      <c r="P1507" s="31">
        <f>VLOOKUP(Hospital_details[[#This Row],[PA ID]],Patient_details[],12,0)</f>
        <v>480</v>
      </c>
      <c r="Q1507" s="31">
        <f>VLOOKUP(Hospital_details[[#This Row],[Diagnosis_ID]],Diagnosis_details[],5,0)</f>
        <v>250</v>
      </c>
      <c r="R15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07" s="31">
        <f>Hospital_details[[#This Row],[Hospital Charges]]+Hospital_details[[#This Row],[Price of Treatment]]+Hospital_details[[#This Row],[Consultant Fee]]-Hospital_details[[#This Row],[Discount]]</f>
        <v>11400</v>
      </c>
      <c r="T15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3420</v>
      </c>
    </row>
    <row r="1508" spans="1:20">
      <c r="A1508" s="27" t="s">
        <v>3032</v>
      </c>
      <c r="B1508" s="28">
        <f>VLOOKUP(Hospital_details[[#This Row],[PA ID]],Patient_details[],2,0)</f>
        <v>43828</v>
      </c>
      <c r="C1508" s="32">
        <f>VLOOKUP(Hospital_details[[#This Row],[PA ID]],Patient_details[],3,0)</f>
        <v>34</v>
      </c>
      <c r="D1508" s="32" t="str">
        <f>VLOOKUP(Hospital_details[[#This Row],[PA ID]],Patient_details[],4,0)</f>
        <v>M</v>
      </c>
      <c r="E1508" s="27" t="str">
        <f>VLOOKUP(Hospital_details[[#This Row],[PA ID]],Patient_details[],5,0)</f>
        <v>Single-occupancy room overnight</v>
      </c>
      <c r="F1508" s="27" t="str">
        <f>VLOOKUP(Hospital_details[[#This Row],[PA ID]],Patient_details[],6,0)</f>
        <v>Sligo</v>
      </c>
      <c r="G1508" s="33" t="str">
        <f>VLOOKUP(Hospital_details[[#This Row],[PA ID]],Patient_details[],7,0)</f>
        <v>Leitrim</v>
      </c>
      <c r="H1508" s="29" t="str">
        <f>VLOOKUP(Hospital_details[[#This Row],[PA ID]],Patient_details[],9,0)</f>
        <v>Clinical Haematology</v>
      </c>
      <c r="I1508" s="27" t="s">
        <v>3033</v>
      </c>
      <c r="J1508" s="27" t="str">
        <f>VLOOKUP(Hospital_details[[#This Row],[Diagnosis_ID]],Diagnosis_details[],2,0)</f>
        <v>Therapy</v>
      </c>
      <c r="K1508" s="27" t="str">
        <f>VLOOKUP(Hospital_details[[#This Row],[Diagnosis_ID]],Diagnosis_details[],3,0)</f>
        <v>Medical card holders</v>
      </c>
      <c r="L1508" s="29" t="str">
        <f>VLOOKUP(Hospital_details[[#This Row],[Diagnosis_ID]],Diagnosis_details[],4,0)</f>
        <v>Dr Birx</v>
      </c>
      <c r="M1508" s="29" t="str">
        <f>VLOOKUP(Hospital_details[[#This Row],[PA ID]],Patient_details[],10,0)</f>
        <v>folic acid</v>
      </c>
      <c r="N1508" s="29" t="str">
        <f>VLOOKUP(Hospital_details[[#This Row],[PA ID]],Patient_details[],8,0)</f>
        <v>Bacterial infection</v>
      </c>
      <c r="O1508" s="30">
        <f>VLOOKUP(Hospital_details[[#This Row],[PA ID]],Patient_details[],11,0)</f>
        <v>11000</v>
      </c>
      <c r="P1508" s="31">
        <f>VLOOKUP(Hospital_details[[#This Row],[PA ID]],Patient_details[],12,0)</f>
        <v>330</v>
      </c>
      <c r="Q1508" s="31">
        <f>VLOOKUP(Hospital_details[[#This Row],[Diagnosis_ID]],Diagnosis_details[],5,0)</f>
        <v>350</v>
      </c>
      <c r="R15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08" s="31">
        <f>Hospital_details[[#This Row],[Hospital Charges]]+Hospital_details[[#This Row],[Price of Treatment]]+Hospital_details[[#This Row],[Consultant Fee]]-Hospital_details[[#This Row],[Discount]]</f>
        <v>10580</v>
      </c>
      <c r="T15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509" spans="1:20">
      <c r="A1509" s="27" t="s">
        <v>3034</v>
      </c>
      <c r="B1509" s="28">
        <f>VLOOKUP(Hospital_details[[#This Row],[PA ID]],Patient_details[],2,0)</f>
        <v>43366</v>
      </c>
      <c r="C1509" s="32">
        <f>VLOOKUP(Hospital_details[[#This Row],[PA ID]],Patient_details[],3,0)</f>
        <v>41</v>
      </c>
      <c r="D1509" s="32" t="str">
        <f>VLOOKUP(Hospital_details[[#This Row],[PA ID]],Patient_details[],4,0)</f>
        <v>M</v>
      </c>
      <c r="E1509" s="27" t="str">
        <f>VLOOKUP(Hospital_details[[#This Row],[PA ID]],Patient_details[],5,0)</f>
        <v>Day-case</v>
      </c>
      <c r="F1509" s="27" t="str">
        <f>VLOOKUP(Hospital_details[[#This Row],[PA ID]],Patient_details[],6,0)</f>
        <v>Kells</v>
      </c>
      <c r="G1509" s="33" t="str">
        <f>VLOOKUP(Hospital_details[[#This Row],[PA ID]],Patient_details[],7,0)</f>
        <v>Cavan</v>
      </c>
      <c r="H1509" s="29" t="str">
        <f>VLOOKUP(Hospital_details[[#This Row],[PA ID]],Patient_details[],9,0)</f>
        <v>Clinical Haematology</v>
      </c>
      <c r="I1509" s="27" t="s">
        <v>3035</v>
      </c>
      <c r="J1509" s="27" t="str">
        <f>VLOOKUP(Hospital_details[[#This Row],[Diagnosis_ID]],Diagnosis_details[],2,0)</f>
        <v>Therapy</v>
      </c>
      <c r="K1509" s="27" t="str">
        <f>VLOOKUP(Hospital_details[[#This Row],[Diagnosis_ID]],Diagnosis_details[],3,0)</f>
        <v>Medical card holders</v>
      </c>
      <c r="L1509" s="29" t="str">
        <f>VLOOKUP(Hospital_details[[#This Row],[Diagnosis_ID]],Diagnosis_details[],4,0)</f>
        <v>Dr Birx</v>
      </c>
      <c r="M1509" s="29" t="str">
        <f>VLOOKUP(Hospital_details[[#This Row],[PA ID]],Patient_details[],10,0)</f>
        <v>pain relievers</v>
      </c>
      <c r="N1509" s="29" t="str">
        <f>VLOOKUP(Hospital_details[[#This Row],[PA ID]],Patient_details[],8,0)</f>
        <v>Bacterial infection</v>
      </c>
      <c r="O1509" s="30">
        <f>VLOOKUP(Hospital_details[[#This Row],[PA ID]],Patient_details[],11,0)</f>
        <v>750</v>
      </c>
      <c r="P1509" s="31">
        <f>VLOOKUP(Hospital_details[[#This Row],[PA ID]],Patient_details[],12,0)</f>
        <v>140</v>
      </c>
      <c r="Q1509" s="31">
        <f>VLOOKUP(Hospital_details[[#This Row],[Diagnosis_ID]],Diagnosis_details[],5,0)</f>
        <v>350</v>
      </c>
      <c r="R15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09" s="31">
        <f>Hospital_details[[#This Row],[Hospital Charges]]+Hospital_details[[#This Row],[Price of Treatment]]+Hospital_details[[#This Row],[Consultant Fee]]-Hospital_details[[#This Row],[Discount]]</f>
        <v>1090</v>
      </c>
      <c r="T15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1510" spans="1:20" hidden="1">
      <c r="A1510" s="27" t="s">
        <v>3036</v>
      </c>
      <c r="B1510" s="28">
        <f>VLOOKUP(Hospital_details[[#This Row],[PA ID]],Patient_details[],2,0)</f>
        <v>43809</v>
      </c>
      <c r="C1510" s="32">
        <f>VLOOKUP(Hospital_details[[#This Row],[PA ID]],Patient_details[],3,0)</f>
        <v>77</v>
      </c>
      <c r="D1510" s="32" t="str">
        <f>VLOOKUP(Hospital_details[[#This Row],[PA ID]],Patient_details[],4,0)</f>
        <v>F</v>
      </c>
      <c r="E1510" s="27" t="str">
        <f>VLOOKUP(Hospital_details[[#This Row],[PA ID]],Patient_details[],5,0)</f>
        <v>Day-case</v>
      </c>
      <c r="F1510" s="27" t="str">
        <f>VLOOKUP(Hospital_details[[#This Row],[PA ID]],Patient_details[],6,0)</f>
        <v>Letterkenny</v>
      </c>
      <c r="G1510" s="33" t="str">
        <f>VLOOKUP(Hospital_details[[#This Row],[PA ID]],Patient_details[],7,0)</f>
        <v>Donegal</v>
      </c>
      <c r="H1510" s="29" t="str">
        <f>VLOOKUP(Hospital_details[[#This Row],[PA ID]],Patient_details[],9,0)</f>
        <v>Neurology department</v>
      </c>
      <c r="I1510" s="27" t="s">
        <v>3037</v>
      </c>
      <c r="J1510" s="27" t="str">
        <f>VLOOKUP(Hospital_details[[#This Row],[Diagnosis_ID]],Diagnosis_details[],2,0)</f>
        <v>Therapy</v>
      </c>
      <c r="K1510" s="27" t="str">
        <f>VLOOKUP(Hospital_details[[#This Row],[Diagnosis_ID]],Diagnosis_details[],3,0)</f>
        <v>Medical card holders</v>
      </c>
      <c r="L1510" s="29" t="str">
        <f>VLOOKUP(Hospital_details[[#This Row],[Diagnosis_ID]],Diagnosis_details[],4,0)</f>
        <v>Dr Doherty</v>
      </c>
      <c r="M1510" s="29" t="str">
        <f>VLOOKUP(Hospital_details[[#This Row],[PA ID]],Patient_details[],10,0)</f>
        <v>Exelon</v>
      </c>
      <c r="N1510" s="29" t="str">
        <f>VLOOKUP(Hospital_details[[#This Row],[PA ID]],Patient_details[],8,0)</f>
        <v>Dementia</v>
      </c>
      <c r="O1510" s="30">
        <f>VLOOKUP(Hospital_details[[#This Row],[PA ID]],Patient_details[],11,0)</f>
        <v>750</v>
      </c>
      <c r="P1510" s="31">
        <f>VLOOKUP(Hospital_details[[#This Row],[PA ID]],Patient_details[],12,0)</f>
        <v>150</v>
      </c>
      <c r="Q1510" s="31">
        <f>VLOOKUP(Hospital_details[[#This Row],[Diagnosis_ID]],Diagnosis_details[],5,0)</f>
        <v>250</v>
      </c>
      <c r="R15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10" s="31">
        <f>Hospital_details[[#This Row],[Hospital Charges]]+Hospital_details[[#This Row],[Price of Treatment]]+Hospital_details[[#This Row],[Consultant Fee]]-Hospital_details[[#This Row],[Discount]]</f>
        <v>1000</v>
      </c>
      <c r="T15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300</v>
      </c>
    </row>
    <row r="1511" spans="1:20">
      <c r="A1511" s="27" t="s">
        <v>3038</v>
      </c>
      <c r="B1511" s="28">
        <f>VLOOKUP(Hospital_details[[#This Row],[PA ID]],Patient_details[],2,0)</f>
        <v>43723</v>
      </c>
      <c r="C1511" s="32">
        <f>VLOOKUP(Hospital_details[[#This Row],[PA ID]],Patient_details[],3,0)</f>
        <v>33</v>
      </c>
      <c r="D1511" s="32" t="str">
        <f>VLOOKUP(Hospital_details[[#This Row],[PA ID]],Patient_details[],4,0)</f>
        <v>F</v>
      </c>
      <c r="E1511" s="27" t="str">
        <f>VLOOKUP(Hospital_details[[#This Row],[PA ID]],Patient_details[],5,0)</f>
        <v>Single-occupancy room overnight</v>
      </c>
      <c r="F1511" s="27" t="str">
        <f>VLOOKUP(Hospital_details[[#This Row],[PA ID]],Patient_details[],6,0)</f>
        <v>Letterkenny</v>
      </c>
      <c r="G1511" s="33" t="str">
        <f>VLOOKUP(Hospital_details[[#This Row],[PA ID]],Patient_details[],7,0)</f>
        <v>Donegal</v>
      </c>
      <c r="H1511" s="29" t="str">
        <f>VLOOKUP(Hospital_details[[#This Row],[PA ID]],Patient_details[],9,0)</f>
        <v>Surgery</v>
      </c>
      <c r="I1511" s="27" t="s">
        <v>3039</v>
      </c>
      <c r="J1511" s="27" t="str">
        <f>VLOOKUP(Hospital_details[[#This Row],[Diagnosis_ID]],Diagnosis_details[],2,0)</f>
        <v>Therapy</v>
      </c>
      <c r="K1511" s="27" t="str">
        <f>VLOOKUP(Hospital_details[[#This Row],[Diagnosis_ID]],Diagnosis_details[],3,0)</f>
        <v>Medical card holders</v>
      </c>
      <c r="L1511" s="29" t="str">
        <f>VLOOKUP(Hospital_details[[#This Row],[Diagnosis_ID]],Diagnosis_details[],4,0)</f>
        <v>Dr Birx</v>
      </c>
      <c r="M1511" s="29" t="str">
        <f>VLOOKUP(Hospital_details[[#This Row],[PA ID]],Patient_details[],10,0)</f>
        <v>Aspirin</v>
      </c>
      <c r="N1511" s="29" t="str">
        <f>VLOOKUP(Hospital_details[[#This Row],[PA ID]],Patient_details[],8,0)</f>
        <v>Orthopaedic</v>
      </c>
      <c r="O1511" s="30">
        <f>VLOOKUP(Hospital_details[[#This Row],[PA ID]],Patient_details[],11,0)</f>
        <v>28000</v>
      </c>
      <c r="P1511" s="31">
        <f>VLOOKUP(Hospital_details[[#This Row],[PA ID]],Patient_details[],12,0)</f>
        <v>160</v>
      </c>
      <c r="Q1511" s="31">
        <f>VLOOKUP(Hospital_details[[#This Row],[Diagnosis_ID]],Diagnosis_details[],5,0)</f>
        <v>350</v>
      </c>
      <c r="R15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11" s="31">
        <f>Hospital_details[[#This Row],[Hospital Charges]]+Hospital_details[[#This Row],[Price of Treatment]]+Hospital_details[[#This Row],[Consultant Fee]]-Hospital_details[[#This Row],[Discount]]</f>
        <v>25710</v>
      </c>
      <c r="T15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512" spans="1:20" hidden="1">
      <c r="A1512" s="27" t="s">
        <v>3040</v>
      </c>
      <c r="B1512" s="28">
        <f>VLOOKUP(Hospital_details[[#This Row],[PA ID]],Patient_details[],2,0)</f>
        <v>43647</v>
      </c>
      <c r="C1512" s="32">
        <f>VLOOKUP(Hospital_details[[#This Row],[PA ID]],Patient_details[],3,0)</f>
        <v>56</v>
      </c>
      <c r="D1512" s="32" t="str">
        <f>VLOOKUP(Hospital_details[[#This Row],[PA ID]],Patient_details[],4,0)</f>
        <v>M</v>
      </c>
      <c r="E1512" s="27" t="str">
        <f>VLOOKUP(Hospital_details[[#This Row],[PA ID]],Patient_details[],5,0)</f>
        <v>Single-occupancy room overnight</v>
      </c>
      <c r="F1512" s="27" t="str">
        <f>VLOOKUP(Hospital_details[[#This Row],[PA ID]],Patient_details[],6,0)</f>
        <v>Monaghan</v>
      </c>
      <c r="G1512" s="33" t="str">
        <f>VLOOKUP(Hospital_details[[#This Row],[PA ID]],Patient_details[],7,0)</f>
        <v>Monaghan</v>
      </c>
      <c r="H1512" s="29" t="str">
        <f>VLOOKUP(Hospital_details[[#This Row],[PA ID]],Patient_details[],9,0)</f>
        <v>Anaesthesia, Intensive Care and Pain Medicine</v>
      </c>
      <c r="I1512" s="27" t="s">
        <v>3041</v>
      </c>
      <c r="J1512" s="27" t="str">
        <f>VLOOKUP(Hospital_details[[#This Row],[Diagnosis_ID]],Diagnosis_details[],2,0)</f>
        <v>Therapy</v>
      </c>
      <c r="K1512" s="27" t="str">
        <f>VLOOKUP(Hospital_details[[#This Row],[Diagnosis_ID]],Diagnosis_details[],3,0)</f>
        <v>Medical card holders</v>
      </c>
      <c r="L1512" s="29" t="str">
        <f>VLOOKUP(Hospital_details[[#This Row],[Diagnosis_ID]],Diagnosis_details[],4,0)</f>
        <v>Dr Fauci</v>
      </c>
      <c r="M1512" s="29" t="str">
        <f>VLOOKUP(Hospital_details[[#This Row],[PA ID]],Patient_details[],10,0)</f>
        <v>Nitrates</v>
      </c>
      <c r="N1512" s="29" t="str">
        <f>VLOOKUP(Hospital_details[[#This Row],[PA ID]],Patient_details[],8,0)</f>
        <v>Myocardial ischemia</v>
      </c>
      <c r="O1512" s="30">
        <f>VLOOKUP(Hospital_details[[#This Row],[PA ID]],Patient_details[],11,0)</f>
        <v>11000</v>
      </c>
      <c r="P1512" s="31">
        <f>VLOOKUP(Hospital_details[[#This Row],[PA ID]],Patient_details[],12,0)</f>
        <v>640</v>
      </c>
      <c r="Q1512" s="31">
        <f>VLOOKUP(Hospital_details[[#This Row],[Diagnosis_ID]],Diagnosis_details[],5,0)</f>
        <v>320</v>
      </c>
      <c r="R15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12" s="31">
        <f>Hospital_details[[#This Row],[Hospital Charges]]+Hospital_details[[#This Row],[Price of Treatment]]+Hospital_details[[#This Row],[Consultant Fee]]-Hospital_details[[#This Row],[Discount]]</f>
        <v>11630</v>
      </c>
      <c r="T15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3489</v>
      </c>
    </row>
    <row r="1513" spans="1:20" hidden="1">
      <c r="A1513" s="27" t="s">
        <v>3042</v>
      </c>
      <c r="B1513" s="28">
        <f>VLOOKUP(Hospital_details[[#This Row],[PA ID]],Patient_details[],2,0)</f>
        <v>43647</v>
      </c>
      <c r="C1513" s="32">
        <f>VLOOKUP(Hospital_details[[#This Row],[PA ID]],Patient_details[],3,0)</f>
        <v>36</v>
      </c>
      <c r="D1513" s="32" t="str">
        <f>VLOOKUP(Hospital_details[[#This Row],[PA ID]],Patient_details[],4,0)</f>
        <v>M</v>
      </c>
      <c r="E1513" s="27" t="str">
        <f>VLOOKUP(Hospital_details[[#This Row],[PA ID]],Patient_details[],5,0)</f>
        <v>Single-occupancy room overnight</v>
      </c>
      <c r="F1513" s="27" t="str">
        <f>VLOOKUP(Hospital_details[[#This Row],[PA ID]],Patient_details[],6,0)</f>
        <v>Carrick-On-Shannon</v>
      </c>
      <c r="G1513" s="33" t="str">
        <f>VLOOKUP(Hospital_details[[#This Row],[PA ID]],Patient_details[],7,0)</f>
        <v>Leitrim</v>
      </c>
      <c r="H1513" s="29" t="str">
        <f>VLOOKUP(Hospital_details[[#This Row],[PA ID]],Patient_details[],9,0)</f>
        <v>Anaesthesia, Intensive Care and Pain Medicine</v>
      </c>
      <c r="I1513" s="27" t="s">
        <v>3043</v>
      </c>
      <c r="J1513" s="27" t="str">
        <f>VLOOKUP(Hospital_details[[#This Row],[Diagnosis_ID]],Diagnosis_details[],2,0)</f>
        <v>Therapy</v>
      </c>
      <c r="K1513" s="27" t="str">
        <f>VLOOKUP(Hospital_details[[#This Row],[Diagnosis_ID]],Diagnosis_details[],3,0)</f>
        <v>Medical card holders</v>
      </c>
      <c r="L1513" s="29" t="str">
        <f>VLOOKUP(Hospital_details[[#This Row],[Diagnosis_ID]],Diagnosis_details[],4,0)</f>
        <v>Dr Fauci</v>
      </c>
      <c r="M1513" s="29" t="str">
        <f>VLOOKUP(Hospital_details[[#This Row],[PA ID]],Patient_details[],10,0)</f>
        <v>Nitrates</v>
      </c>
      <c r="N1513" s="29" t="str">
        <f>VLOOKUP(Hospital_details[[#This Row],[PA ID]],Patient_details[],8,0)</f>
        <v>Myocardial ischemia</v>
      </c>
      <c r="O1513" s="30">
        <f>VLOOKUP(Hospital_details[[#This Row],[PA ID]],Patient_details[],11,0)</f>
        <v>11000</v>
      </c>
      <c r="P1513" s="31">
        <f>VLOOKUP(Hospital_details[[#This Row],[PA ID]],Patient_details[],12,0)</f>
        <v>720</v>
      </c>
      <c r="Q1513" s="31">
        <f>VLOOKUP(Hospital_details[[#This Row],[Diagnosis_ID]],Diagnosis_details[],5,0)</f>
        <v>320</v>
      </c>
      <c r="R15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13" s="31">
        <f>Hospital_details[[#This Row],[Hospital Charges]]+Hospital_details[[#This Row],[Price of Treatment]]+Hospital_details[[#This Row],[Consultant Fee]]-Hospital_details[[#This Row],[Discount]]</f>
        <v>11710</v>
      </c>
      <c r="T15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3513</v>
      </c>
    </row>
    <row r="1514" spans="1:20">
      <c r="A1514" s="27" t="s">
        <v>3044</v>
      </c>
      <c r="B1514" s="28">
        <f>VLOOKUP(Hospital_details[[#This Row],[PA ID]],Patient_details[],2,0)</f>
        <v>43699</v>
      </c>
      <c r="C1514" s="32">
        <f>VLOOKUP(Hospital_details[[#This Row],[PA ID]],Patient_details[],3,0)</f>
        <v>35</v>
      </c>
      <c r="D1514" s="32" t="str">
        <f>VLOOKUP(Hospital_details[[#This Row],[PA ID]],Patient_details[],4,0)</f>
        <v>M</v>
      </c>
      <c r="E1514" s="27" t="str">
        <f>VLOOKUP(Hospital_details[[#This Row],[PA ID]],Patient_details[],5,0)</f>
        <v>Single-occupancy room overnight</v>
      </c>
      <c r="F1514" s="27" t="str">
        <f>VLOOKUP(Hospital_details[[#This Row],[PA ID]],Patient_details[],6,0)</f>
        <v>Ballina</v>
      </c>
      <c r="G1514" s="33" t="str">
        <f>VLOOKUP(Hospital_details[[#This Row],[PA ID]],Patient_details[],7,0)</f>
        <v>Mayo</v>
      </c>
      <c r="H1514" s="29" t="str">
        <f>VLOOKUP(Hospital_details[[#This Row],[PA ID]],Patient_details[],9,0)</f>
        <v>Clinical Haematology</v>
      </c>
      <c r="I1514" s="27" t="s">
        <v>3045</v>
      </c>
      <c r="J1514" s="27" t="str">
        <f>VLOOKUP(Hospital_details[[#This Row],[Diagnosis_ID]],Diagnosis_details[],2,0)</f>
        <v>Therapy</v>
      </c>
      <c r="K1514" s="27" t="str">
        <f>VLOOKUP(Hospital_details[[#This Row],[Diagnosis_ID]],Diagnosis_details[],3,0)</f>
        <v>Medical card holders</v>
      </c>
      <c r="L1514" s="29" t="str">
        <f>VLOOKUP(Hospital_details[[#This Row],[Diagnosis_ID]],Diagnosis_details[],4,0)</f>
        <v>Dr Birx</v>
      </c>
      <c r="M1514" s="29" t="str">
        <f>VLOOKUP(Hospital_details[[#This Row],[PA ID]],Patient_details[],10,0)</f>
        <v>folic acid</v>
      </c>
      <c r="N1514" s="29" t="str">
        <f>VLOOKUP(Hospital_details[[#This Row],[PA ID]],Patient_details[],8,0)</f>
        <v>Bacterial infection</v>
      </c>
      <c r="O1514" s="30">
        <f>VLOOKUP(Hospital_details[[#This Row],[PA ID]],Patient_details[],11,0)</f>
        <v>11000</v>
      </c>
      <c r="P1514" s="31">
        <f>VLOOKUP(Hospital_details[[#This Row],[PA ID]],Patient_details[],12,0)</f>
        <v>150</v>
      </c>
      <c r="Q1514" s="31">
        <f>VLOOKUP(Hospital_details[[#This Row],[Diagnosis_ID]],Diagnosis_details[],5,0)</f>
        <v>350</v>
      </c>
      <c r="R15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14" s="31">
        <f>Hospital_details[[#This Row],[Hospital Charges]]+Hospital_details[[#This Row],[Price of Treatment]]+Hospital_details[[#This Row],[Consultant Fee]]-Hospital_details[[#This Row],[Discount]]</f>
        <v>10400</v>
      </c>
      <c r="T15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515" spans="1:20">
      <c r="A1515" s="27" t="s">
        <v>3046</v>
      </c>
      <c r="B1515" s="28">
        <f>VLOOKUP(Hospital_details[[#This Row],[PA ID]],Patient_details[],2,0)</f>
        <v>43699</v>
      </c>
      <c r="C1515" s="32">
        <f>VLOOKUP(Hospital_details[[#This Row],[PA ID]],Patient_details[],3,0)</f>
        <v>27</v>
      </c>
      <c r="D1515" s="32" t="str">
        <f>VLOOKUP(Hospital_details[[#This Row],[PA ID]],Patient_details[],4,0)</f>
        <v>M</v>
      </c>
      <c r="E1515" s="27" t="str">
        <f>VLOOKUP(Hospital_details[[#This Row],[PA ID]],Patient_details[],5,0)</f>
        <v>Single-occupancy room overnight</v>
      </c>
      <c r="F1515" s="27" t="str">
        <f>VLOOKUP(Hospital_details[[#This Row],[PA ID]],Patient_details[],6,0)</f>
        <v>Killarney</v>
      </c>
      <c r="G1515" s="33" t="str">
        <f>VLOOKUP(Hospital_details[[#This Row],[PA ID]],Patient_details[],7,0)</f>
        <v>Kerry</v>
      </c>
      <c r="H1515" s="29" t="str">
        <f>VLOOKUP(Hospital_details[[#This Row],[PA ID]],Patient_details[],9,0)</f>
        <v>Clinical Haematology</v>
      </c>
      <c r="I1515" s="27" t="s">
        <v>3047</v>
      </c>
      <c r="J1515" s="27" t="str">
        <f>VLOOKUP(Hospital_details[[#This Row],[Diagnosis_ID]],Diagnosis_details[],2,0)</f>
        <v>Therapy</v>
      </c>
      <c r="K1515" s="27" t="str">
        <f>VLOOKUP(Hospital_details[[#This Row],[Diagnosis_ID]],Diagnosis_details[],3,0)</f>
        <v>Medical card holders</v>
      </c>
      <c r="L1515" s="29" t="str">
        <f>VLOOKUP(Hospital_details[[#This Row],[Diagnosis_ID]],Diagnosis_details[],4,0)</f>
        <v>Dr Birx</v>
      </c>
      <c r="M1515" s="29" t="str">
        <f>VLOOKUP(Hospital_details[[#This Row],[PA ID]],Patient_details[],10,0)</f>
        <v>folic acid</v>
      </c>
      <c r="N1515" s="29" t="str">
        <f>VLOOKUP(Hospital_details[[#This Row],[PA ID]],Patient_details[],8,0)</f>
        <v>Bacterial infection</v>
      </c>
      <c r="O1515" s="30">
        <f>VLOOKUP(Hospital_details[[#This Row],[PA ID]],Patient_details[],11,0)</f>
        <v>11000</v>
      </c>
      <c r="P1515" s="31">
        <f>VLOOKUP(Hospital_details[[#This Row],[PA ID]],Patient_details[],12,0)</f>
        <v>250</v>
      </c>
      <c r="Q1515" s="31">
        <f>VLOOKUP(Hospital_details[[#This Row],[Diagnosis_ID]],Diagnosis_details[],5,0)</f>
        <v>350</v>
      </c>
      <c r="R15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15" s="31">
        <f>Hospital_details[[#This Row],[Hospital Charges]]+Hospital_details[[#This Row],[Price of Treatment]]+Hospital_details[[#This Row],[Consultant Fee]]-Hospital_details[[#This Row],[Discount]]</f>
        <v>10500</v>
      </c>
      <c r="T15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516" spans="1:20">
      <c r="A1516" s="27" t="s">
        <v>3048</v>
      </c>
      <c r="B1516" s="28">
        <f>VLOOKUP(Hospital_details[[#This Row],[PA ID]],Patient_details[],2,0)</f>
        <v>43699</v>
      </c>
      <c r="C1516" s="32">
        <f>VLOOKUP(Hospital_details[[#This Row],[PA ID]],Patient_details[],3,0)</f>
        <v>46</v>
      </c>
      <c r="D1516" s="32" t="str">
        <f>VLOOKUP(Hospital_details[[#This Row],[PA ID]],Patient_details[],4,0)</f>
        <v>M</v>
      </c>
      <c r="E1516" s="27" t="str">
        <f>VLOOKUP(Hospital_details[[#This Row],[PA ID]],Patient_details[],5,0)</f>
        <v>Single-occupancy room overnight</v>
      </c>
      <c r="F1516" s="27" t="str">
        <f>VLOOKUP(Hospital_details[[#This Row],[PA ID]],Patient_details[],6,0)</f>
        <v>Killarney</v>
      </c>
      <c r="G1516" s="33" t="str">
        <f>VLOOKUP(Hospital_details[[#This Row],[PA ID]],Patient_details[],7,0)</f>
        <v>Kerry</v>
      </c>
      <c r="H1516" s="29" t="str">
        <f>VLOOKUP(Hospital_details[[#This Row],[PA ID]],Patient_details[],9,0)</f>
        <v>Clinical Haematology</v>
      </c>
      <c r="I1516" s="27" t="s">
        <v>3049</v>
      </c>
      <c r="J1516" s="27" t="str">
        <f>VLOOKUP(Hospital_details[[#This Row],[Diagnosis_ID]],Diagnosis_details[],2,0)</f>
        <v>Therapy</v>
      </c>
      <c r="K1516" s="27" t="str">
        <f>VLOOKUP(Hospital_details[[#This Row],[Diagnosis_ID]],Diagnosis_details[],3,0)</f>
        <v>Medical card holders</v>
      </c>
      <c r="L1516" s="29" t="str">
        <f>VLOOKUP(Hospital_details[[#This Row],[Diagnosis_ID]],Diagnosis_details[],4,0)</f>
        <v>Dr Birx</v>
      </c>
      <c r="M1516" s="29" t="str">
        <f>VLOOKUP(Hospital_details[[#This Row],[PA ID]],Patient_details[],10,0)</f>
        <v>folic acid</v>
      </c>
      <c r="N1516" s="29" t="str">
        <f>VLOOKUP(Hospital_details[[#This Row],[PA ID]],Patient_details[],8,0)</f>
        <v>Bacterial infection</v>
      </c>
      <c r="O1516" s="30">
        <f>VLOOKUP(Hospital_details[[#This Row],[PA ID]],Patient_details[],11,0)</f>
        <v>11000</v>
      </c>
      <c r="P1516" s="31">
        <f>VLOOKUP(Hospital_details[[#This Row],[PA ID]],Patient_details[],12,0)</f>
        <v>200</v>
      </c>
      <c r="Q1516" s="31">
        <f>VLOOKUP(Hospital_details[[#This Row],[Diagnosis_ID]],Diagnosis_details[],5,0)</f>
        <v>350</v>
      </c>
      <c r="R15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16" s="31">
        <f>Hospital_details[[#This Row],[Hospital Charges]]+Hospital_details[[#This Row],[Price of Treatment]]+Hospital_details[[#This Row],[Consultant Fee]]-Hospital_details[[#This Row],[Discount]]</f>
        <v>10450</v>
      </c>
      <c r="T15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517" spans="1:20">
      <c r="A1517" s="27" t="s">
        <v>3050</v>
      </c>
      <c r="B1517" s="28">
        <f>VLOOKUP(Hospital_details[[#This Row],[PA ID]],Patient_details[],2,0)</f>
        <v>43816</v>
      </c>
      <c r="C1517" s="32">
        <f>VLOOKUP(Hospital_details[[#This Row],[PA ID]],Patient_details[],3,0)</f>
        <v>48</v>
      </c>
      <c r="D1517" s="32" t="str">
        <f>VLOOKUP(Hospital_details[[#This Row],[PA ID]],Patient_details[],4,0)</f>
        <v>M</v>
      </c>
      <c r="E1517" s="27" t="str">
        <f>VLOOKUP(Hospital_details[[#This Row],[PA ID]],Patient_details[],5,0)</f>
        <v>Single-occupancy room overnight</v>
      </c>
      <c r="F1517" s="27" t="str">
        <f>VLOOKUP(Hospital_details[[#This Row],[PA ID]],Patient_details[],6,0)</f>
        <v>Boyle</v>
      </c>
      <c r="G1517" s="33" t="str">
        <f>VLOOKUP(Hospital_details[[#This Row],[PA ID]],Patient_details[],7,0)</f>
        <v>Sligo</v>
      </c>
      <c r="H1517" s="29" t="str">
        <f>VLOOKUP(Hospital_details[[#This Row],[PA ID]],Patient_details[],9,0)</f>
        <v>Clinical Haematology</v>
      </c>
      <c r="I1517" s="27" t="s">
        <v>3051</v>
      </c>
      <c r="J1517" s="27" t="str">
        <f>VLOOKUP(Hospital_details[[#This Row],[Diagnosis_ID]],Diagnosis_details[],2,0)</f>
        <v>Therapy</v>
      </c>
      <c r="K1517" s="27" t="str">
        <f>VLOOKUP(Hospital_details[[#This Row],[Diagnosis_ID]],Diagnosis_details[],3,0)</f>
        <v>Medical card holders</v>
      </c>
      <c r="L1517" s="29" t="str">
        <f>VLOOKUP(Hospital_details[[#This Row],[Diagnosis_ID]],Diagnosis_details[],4,0)</f>
        <v>Dr Birx</v>
      </c>
      <c r="M1517" s="29" t="str">
        <f>VLOOKUP(Hospital_details[[#This Row],[PA ID]],Patient_details[],10,0)</f>
        <v>antibiotics</v>
      </c>
      <c r="N1517" s="29" t="str">
        <f>VLOOKUP(Hospital_details[[#This Row],[PA ID]],Patient_details[],8,0)</f>
        <v>Bacterial infection</v>
      </c>
      <c r="O1517" s="30">
        <f>VLOOKUP(Hospital_details[[#This Row],[PA ID]],Patient_details[],11,0)</f>
        <v>11000</v>
      </c>
      <c r="P1517" s="31">
        <f>VLOOKUP(Hospital_details[[#This Row],[PA ID]],Patient_details[],12,0)</f>
        <v>110</v>
      </c>
      <c r="Q1517" s="31">
        <f>VLOOKUP(Hospital_details[[#This Row],[Diagnosis_ID]],Diagnosis_details[],5,0)</f>
        <v>350</v>
      </c>
      <c r="R15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1517" s="31">
        <f>Hospital_details[[#This Row],[Hospital Charges]]+Hospital_details[[#This Row],[Price of Treatment]]+Hospital_details[[#This Row],[Consultant Fee]]-Hospital_details[[#This Row],[Discount]]</f>
        <v>11443.5</v>
      </c>
      <c r="T15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3433.0499999999997</v>
      </c>
    </row>
    <row r="1518" spans="1:20">
      <c r="A1518" s="27" t="s">
        <v>3052</v>
      </c>
      <c r="B1518" s="28">
        <f>VLOOKUP(Hospital_details[[#This Row],[PA ID]],Patient_details[],2,0)</f>
        <v>43813</v>
      </c>
      <c r="C1518" s="32">
        <f>VLOOKUP(Hospital_details[[#This Row],[PA ID]],Patient_details[],3,0)</f>
        <v>54</v>
      </c>
      <c r="D1518" s="32" t="str">
        <f>VLOOKUP(Hospital_details[[#This Row],[PA ID]],Patient_details[],4,0)</f>
        <v>M</v>
      </c>
      <c r="E1518" s="27" t="str">
        <f>VLOOKUP(Hospital_details[[#This Row],[PA ID]],Patient_details[],5,0)</f>
        <v>Day-case</v>
      </c>
      <c r="F1518" s="27" t="str">
        <f>VLOOKUP(Hospital_details[[#This Row],[PA ID]],Patient_details[],6,0)</f>
        <v>Letterkenny</v>
      </c>
      <c r="G1518" s="33" t="str">
        <f>VLOOKUP(Hospital_details[[#This Row],[PA ID]],Patient_details[],7,0)</f>
        <v>Donegal</v>
      </c>
      <c r="H1518" s="29" t="str">
        <f>VLOOKUP(Hospital_details[[#This Row],[PA ID]],Patient_details[],9,0)</f>
        <v>Cardiology</v>
      </c>
      <c r="I1518" s="27" t="s">
        <v>3053</v>
      </c>
      <c r="J1518" s="27" t="str">
        <f>VLOOKUP(Hospital_details[[#This Row],[Diagnosis_ID]],Diagnosis_details[],2,0)</f>
        <v>Therapy</v>
      </c>
      <c r="K1518" s="27" t="str">
        <f>VLOOKUP(Hospital_details[[#This Row],[Diagnosis_ID]],Diagnosis_details[],3,0)</f>
        <v>Medical card holders</v>
      </c>
      <c r="L1518" s="29" t="str">
        <f>VLOOKUP(Hospital_details[[#This Row],[Diagnosis_ID]],Diagnosis_details[],4,0)</f>
        <v>Dr Birx</v>
      </c>
      <c r="M1518" s="29" t="str">
        <f>VLOOKUP(Hospital_details[[#This Row],[PA ID]],Patient_details[],10,0)</f>
        <v>Aspirin</v>
      </c>
      <c r="N1518" s="29" t="str">
        <f>VLOOKUP(Hospital_details[[#This Row],[PA ID]],Patient_details[],8,0)</f>
        <v>Cardiovascular disease (CVD)</v>
      </c>
      <c r="O1518" s="30">
        <f>VLOOKUP(Hospital_details[[#This Row],[PA ID]],Patient_details[],11,0)</f>
        <v>750</v>
      </c>
      <c r="P1518" s="31">
        <f>VLOOKUP(Hospital_details[[#This Row],[PA ID]],Patient_details[],12,0)</f>
        <v>320</v>
      </c>
      <c r="Q1518" s="31">
        <f>VLOOKUP(Hospital_details[[#This Row],[Diagnosis_ID]],Diagnosis_details[],5,0)</f>
        <v>350</v>
      </c>
      <c r="R15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18" s="31">
        <f>Hospital_details[[#This Row],[Hospital Charges]]+Hospital_details[[#This Row],[Price of Treatment]]+Hospital_details[[#This Row],[Consultant Fee]]-Hospital_details[[#This Row],[Discount]]</f>
        <v>1270</v>
      </c>
      <c r="T15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519" spans="1:20">
      <c r="A1519" s="27" t="s">
        <v>3054</v>
      </c>
      <c r="B1519" s="28">
        <f>VLOOKUP(Hospital_details[[#This Row],[PA ID]],Patient_details[],2,0)</f>
        <v>42406</v>
      </c>
      <c r="C1519" s="32">
        <f>VLOOKUP(Hospital_details[[#This Row],[PA ID]],Patient_details[],3,0)</f>
        <v>38</v>
      </c>
      <c r="D1519" s="32" t="str">
        <f>VLOOKUP(Hospital_details[[#This Row],[PA ID]],Patient_details[],4,0)</f>
        <v>M</v>
      </c>
      <c r="E1519" s="27" t="str">
        <f>VLOOKUP(Hospital_details[[#This Row],[PA ID]],Patient_details[],5,0)</f>
        <v>Single-occupancy room overnight</v>
      </c>
      <c r="F1519" s="27" t="str">
        <f>VLOOKUP(Hospital_details[[#This Row],[PA ID]],Patient_details[],6,0)</f>
        <v>Carrickmacross</v>
      </c>
      <c r="G1519" s="33" t="str">
        <f>VLOOKUP(Hospital_details[[#This Row],[PA ID]],Patient_details[],7,0)</f>
        <v>Monaghan</v>
      </c>
      <c r="H1519" s="29" t="str">
        <f>VLOOKUP(Hospital_details[[#This Row],[PA ID]],Patient_details[],9,0)</f>
        <v>Cardiology</v>
      </c>
      <c r="I1519" s="27" t="s">
        <v>3055</v>
      </c>
      <c r="J1519" s="27" t="str">
        <f>VLOOKUP(Hospital_details[[#This Row],[Diagnosis_ID]],Diagnosis_details[],2,0)</f>
        <v>Therapy</v>
      </c>
      <c r="K1519" s="27" t="str">
        <f>VLOOKUP(Hospital_details[[#This Row],[Diagnosis_ID]],Diagnosis_details[],3,0)</f>
        <v>Medical card holders</v>
      </c>
      <c r="L1519" s="29" t="str">
        <f>VLOOKUP(Hospital_details[[#This Row],[Diagnosis_ID]],Diagnosis_details[],4,0)</f>
        <v>Dr Birx</v>
      </c>
      <c r="M1519" s="29" t="str">
        <f>VLOOKUP(Hospital_details[[#This Row],[PA ID]],Patient_details[],10,0)</f>
        <v>Calcium</v>
      </c>
      <c r="N1519" s="29" t="str">
        <f>VLOOKUP(Hospital_details[[#This Row],[PA ID]],Patient_details[],8,0)</f>
        <v>Cardiovascular disease (CVD)</v>
      </c>
      <c r="O1519" s="30">
        <f>VLOOKUP(Hospital_details[[#This Row],[PA ID]],Patient_details[],11,0)</f>
        <v>11000</v>
      </c>
      <c r="P1519" s="31">
        <f>VLOOKUP(Hospital_details[[#This Row],[PA ID]],Patient_details[],12,0)</f>
        <v>160</v>
      </c>
      <c r="Q1519" s="31">
        <f>VLOOKUP(Hospital_details[[#This Row],[Diagnosis_ID]],Diagnosis_details[],5,0)</f>
        <v>350</v>
      </c>
      <c r="R15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19" s="31">
        <f>Hospital_details[[#This Row],[Hospital Charges]]+Hospital_details[[#This Row],[Price of Treatment]]+Hospital_details[[#This Row],[Consultant Fee]]-Hospital_details[[#This Row],[Discount]]</f>
        <v>10410</v>
      </c>
      <c r="T15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520" spans="1:20">
      <c r="A1520" s="27" t="s">
        <v>3056</v>
      </c>
      <c r="B1520" s="28">
        <f>VLOOKUP(Hospital_details[[#This Row],[PA ID]],Patient_details[],2,0)</f>
        <v>42406</v>
      </c>
      <c r="C1520" s="32">
        <f>VLOOKUP(Hospital_details[[#This Row],[PA ID]],Patient_details[],3,0)</f>
        <v>36</v>
      </c>
      <c r="D1520" s="32" t="str">
        <f>VLOOKUP(Hospital_details[[#This Row],[PA ID]],Patient_details[],4,0)</f>
        <v>M</v>
      </c>
      <c r="E1520" s="27" t="str">
        <f>VLOOKUP(Hospital_details[[#This Row],[PA ID]],Patient_details[],5,0)</f>
        <v>Day-case</v>
      </c>
      <c r="F1520" s="27" t="str">
        <f>VLOOKUP(Hospital_details[[#This Row],[PA ID]],Patient_details[],6,0)</f>
        <v>Cork - Dunmanway</v>
      </c>
      <c r="G1520" s="33" t="str">
        <f>VLOOKUP(Hospital_details[[#This Row],[PA ID]],Patient_details[],7,0)</f>
        <v>Cork</v>
      </c>
      <c r="H1520" s="29" t="str">
        <f>VLOOKUP(Hospital_details[[#This Row],[PA ID]],Patient_details[],9,0)</f>
        <v>Cardiology</v>
      </c>
      <c r="I1520" s="27" t="s">
        <v>3057</v>
      </c>
      <c r="J1520" s="27" t="str">
        <f>VLOOKUP(Hospital_details[[#This Row],[Diagnosis_ID]],Diagnosis_details[],2,0)</f>
        <v>Therapy</v>
      </c>
      <c r="K1520" s="27" t="str">
        <f>VLOOKUP(Hospital_details[[#This Row],[Diagnosis_ID]],Diagnosis_details[],3,0)</f>
        <v>Medical card holders</v>
      </c>
      <c r="L1520" s="29" t="str">
        <f>VLOOKUP(Hospital_details[[#This Row],[Diagnosis_ID]],Diagnosis_details[],4,0)</f>
        <v>Dr Birx</v>
      </c>
      <c r="M1520" s="29" t="str">
        <f>VLOOKUP(Hospital_details[[#This Row],[PA ID]],Patient_details[],10,0)</f>
        <v>Calcium</v>
      </c>
      <c r="N1520" s="29" t="str">
        <f>VLOOKUP(Hospital_details[[#This Row],[PA ID]],Patient_details[],8,0)</f>
        <v>Cardiovascular disease (CVD)</v>
      </c>
      <c r="O1520" s="30">
        <f>VLOOKUP(Hospital_details[[#This Row],[PA ID]],Patient_details[],11,0)</f>
        <v>750</v>
      </c>
      <c r="P1520" s="31">
        <f>VLOOKUP(Hospital_details[[#This Row],[PA ID]],Patient_details[],12,0)</f>
        <v>240</v>
      </c>
      <c r="Q1520" s="31">
        <f>VLOOKUP(Hospital_details[[#This Row],[Diagnosis_ID]],Diagnosis_details[],5,0)</f>
        <v>350</v>
      </c>
      <c r="R15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20" s="31">
        <f>Hospital_details[[#This Row],[Hospital Charges]]+Hospital_details[[#This Row],[Price of Treatment]]+Hospital_details[[#This Row],[Consultant Fee]]-Hospital_details[[#This Row],[Discount]]</f>
        <v>1190</v>
      </c>
      <c r="T15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521" spans="1:20" hidden="1">
      <c r="A1521" s="27" t="s">
        <v>3058</v>
      </c>
      <c r="B1521" s="28">
        <f>VLOOKUP(Hospital_details[[#This Row],[PA ID]],Patient_details[],2,0)</f>
        <v>43510</v>
      </c>
      <c r="C1521" s="32">
        <f>VLOOKUP(Hospital_details[[#This Row],[PA ID]],Patient_details[],3,0)</f>
        <v>56</v>
      </c>
      <c r="D1521" s="32" t="str">
        <f>VLOOKUP(Hospital_details[[#This Row],[PA ID]],Patient_details[],4,0)</f>
        <v>M</v>
      </c>
      <c r="E1521" s="27" t="str">
        <f>VLOOKUP(Hospital_details[[#This Row],[PA ID]],Patient_details[],5,0)</f>
        <v>Single-occupancy room overnight</v>
      </c>
      <c r="F1521" s="27" t="str">
        <f>VLOOKUP(Hospital_details[[#This Row],[PA ID]],Patient_details[],6,0)</f>
        <v>Kells</v>
      </c>
      <c r="G1521" s="33" t="str">
        <f>VLOOKUP(Hospital_details[[#This Row],[PA ID]],Patient_details[],7,0)</f>
        <v>Cavan</v>
      </c>
      <c r="H1521" s="29" t="str">
        <f>VLOOKUP(Hospital_details[[#This Row],[PA ID]],Patient_details[],9,0)</f>
        <v>Clinical Research Centre</v>
      </c>
      <c r="I1521" s="27" t="s">
        <v>3059</v>
      </c>
      <c r="J1521" s="27" t="str">
        <f>VLOOKUP(Hospital_details[[#This Row],[Diagnosis_ID]],Diagnosis_details[],2,0)</f>
        <v>Therapy</v>
      </c>
      <c r="K1521" s="27" t="str">
        <f>VLOOKUP(Hospital_details[[#This Row],[Diagnosis_ID]],Diagnosis_details[],3,0)</f>
        <v>Medical card holders</v>
      </c>
      <c r="L1521" s="29" t="str">
        <f>VLOOKUP(Hospital_details[[#This Row],[Diagnosis_ID]],Diagnosis_details[],4,0)</f>
        <v>Dr Fauci</v>
      </c>
      <c r="M1521" s="29" t="str">
        <f>VLOOKUP(Hospital_details[[#This Row],[PA ID]],Patient_details[],10,0)</f>
        <v>tPA</v>
      </c>
      <c r="N1521" s="29" t="str">
        <f>VLOOKUP(Hospital_details[[#This Row],[PA ID]],Patient_details[],8,0)</f>
        <v>Stroke</v>
      </c>
      <c r="O1521" s="30">
        <f>VLOOKUP(Hospital_details[[#This Row],[PA ID]],Patient_details[],11,0)</f>
        <v>11000</v>
      </c>
      <c r="P1521" s="31">
        <f>VLOOKUP(Hospital_details[[#This Row],[PA ID]],Patient_details[],12,0)</f>
        <v>560</v>
      </c>
      <c r="Q1521" s="31">
        <f>VLOOKUP(Hospital_details[[#This Row],[Diagnosis_ID]],Diagnosis_details[],5,0)</f>
        <v>320</v>
      </c>
      <c r="R15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21" s="31">
        <f>Hospital_details[[#This Row],[Hospital Charges]]+Hospital_details[[#This Row],[Price of Treatment]]+Hospital_details[[#This Row],[Consultant Fee]]-Hospital_details[[#This Row],[Discount]]</f>
        <v>11550</v>
      </c>
      <c r="T15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1522" spans="1:20" hidden="1">
      <c r="A1522" s="27" t="s">
        <v>3060</v>
      </c>
      <c r="B1522" s="28">
        <f>VLOOKUP(Hospital_details[[#This Row],[PA ID]],Patient_details[],2,0)</f>
        <v>43576</v>
      </c>
      <c r="C1522" s="32">
        <f>VLOOKUP(Hospital_details[[#This Row],[PA ID]],Patient_details[],3,0)</f>
        <v>32</v>
      </c>
      <c r="D1522" s="32" t="str">
        <f>VLOOKUP(Hospital_details[[#This Row],[PA ID]],Patient_details[],4,0)</f>
        <v>M</v>
      </c>
      <c r="E1522" s="27" t="str">
        <f>VLOOKUP(Hospital_details[[#This Row],[PA ID]],Patient_details[],5,0)</f>
        <v>Multiple-occupancy room overnight</v>
      </c>
      <c r="F1522" s="27" t="str">
        <f>VLOOKUP(Hospital_details[[#This Row],[PA ID]],Patient_details[],6,0)</f>
        <v>Monaghan</v>
      </c>
      <c r="G1522" s="33" t="str">
        <f>VLOOKUP(Hospital_details[[#This Row],[PA ID]],Patient_details[],7,0)</f>
        <v>Monaghan</v>
      </c>
      <c r="H1522" s="29" t="str">
        <f>VLOOKUP(Hospital_details[[#This Row],[PA ID]],Patient_details[],9,0)</f>
        <v>Clinical Neurophysiology</v>
      </c>
      <c r="I1522" s="27" t="s">
        <v>3061</v>
      </c>
      <c r="J1522" s="27" t="str">
        <f>VLOOKUP(Hospital_details[[#This Row],[Diagnosis_ID]],Diagnosis_details[],2,0)</f>
        <v>Therapy</v>
      </c>
      <c r="K1522" s="27" t="str">
        <f>VLOOKUP(Hospital_details[[#This Row],[Diagnosis_ID]],Diagnosis_details[],3,0)</f>
        <v>Medical card holders</v>
      </c>
      <c r="L1522" s="29" t="str">
        <f>VLOOKUP(Hospital_details[[#This Row],[Diagnosis_ID]],Diagnosis_details[],4,0)</f>
        <v>Dr Doherty</v>
      </c>
      <c r="M1522" s="29" t="str">
        <f>VLOOKUP(Hospital_details[[#This Row],[PA ID]],Patient_details[],10,0)</f>
        <v>Calcium</v>
      </c>
      <c r="N1522" s="29" t="str">
        <f>VLOOKUP(Hospital_details[[#This Row],[PA ID]],Patient_details[],8,0)</f>
        <v>Chronic daily headache</v>
      </c>
      <c r="O1522" s="30">
        <f>VLOOKUP(Hospital_details[[#This Row],[PA ID]],Patient_details[],11,0)</f>
        <v>5000</v>
      </c>
      <c r="P1522" s="31">
        <f>VLOOKUP(Hospital_details[[#This Row],[PA ID]],Patient_details[],12,0)</f>
        <v>250</v>
      </c>
      <c r="Q1522" s="31">
        <f>VLOOKUP(Hospital_details[[#This Row],[Diagnosis_ID]],Diagnosis_details[],5,0)</f>
        <v>250</v>
      </c>
      <c r="R15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22" s="31">
        <f>Hospital_details[[#This Row],[Hospital Charges]]+Hospital_details[[#This Row],[Price of Treatment]]+Hospital_details[[#This Row],[Consultant Fee]]-Hospital_details[[#This Row],[Discount]]</f>
        <v>5350</v>
      </c>
      <c r="T15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1605</v>
      </c>
    </row>
    <row r="1523" spans="1:20">
      <c r="A1523" s="27" t="s">
        <v>3062</v>
      </c>
      <c r="B1523" s="28">
        <f>VLOOKUP(Hospital_details[[#This Row],[PA ID]],Patient_details[],2,0)</f>
        <v>43080</v>
      </c>
      <c r="C1523" s="32">
        <f>VLOOKUP(Hospital_details[[#This Row],[PA ID]],Patient_details[],3,0)</f>
        <v>36</v>
      </c>
      <c r="D1523" s="32" t="str">
        <f>VLOOKUP(Hospital_details[[#This Row],[PA ID]],Patient_details[],4,0)</f>
        <v>M</v>
      </c>
      <c r="E1523" s="27" t="str">
        <f>VLOOKUP(Hospital_details[[#This Row],[PA ID]],Patient_details[],5,0)</f>
        <v>Multiple-occupancy room overnight</v>
      </c>
      <c r="F1523" s="27" t="str">
        <f>VLOOKUP(Hospital_details[[#This Row],[PA ID]],Patient_details[],6,0)</f>
        <v>Monaghan</v>
      </c>
      <c r="G1523" s="33" t="str">
        <f>VLOOKUP(Hospital_details[[#This Row],[PA ID]],Patient_details[],7,0)</f>
        <v>Monaghan</v>
      </c>
      <c r="H1523" s="29" t="str">
        <f>VLOOKUP(Hospital_details[[#This Row],[PA ID]],Patient_details[],9,0)</f>
        <v>Clinical Haematology</v>
      </c>
      <c r="I1523" s="27" t="s">
        <v>3063</v>
      </c>
      <c r="J1523" s="27" t="str">
        <f>VLOOKUP(Hospital_details[[#This Row],[Diagnosis_ID]],Diagnosis_details[],2,0)</f>
        <v>Therapy</v>
      </c>
      <c r="K1523" s="27" t="str">
        <f>VLOOKUP(Hospital_details[[#This Row],[Diagnosis_ID]],Diagnosis_details[],3,0)</f>
        <v>Medical card holders</v>
      </c>
      <c r="L1523" s="29" t="str">
        <f>VLOOKUP(Hospital_details[[#This Row],[Diagnosis_ID]],Diagnosis_details[],4,0)</f>
        <v>Dr Birx</v>
      </c>
      <c r="M1523" s="29" t="str">
        <f>VLOOKUP(Hospital_details[[#This Row],[PA ID]],Patient_details[],10,0)</f>
        <v>antibiotics</v>
      </c>
      <c r="N1523" s="29" t="str">
        <f>VLOOKUP(Hospital_details[[#This Row],[PA ID]],Patient_details[],8,0)</f>
        <v>Bacterial infection</v>
      </c>
      <c r="O1523" s="30">
        <f>VLOOKUP(Hospital_details[[#This Row],[PA ID]],Patient_details[],11,0)</f>
        <v>5000</v>
      </c>
      <c r="P1523" s="31">
        <f>VLOOKUP(Hospital_details[[#This Row],[PA ID]],Patient_details[],12,0)</f>
        <v>480</v>
      </c>
      <c r="Q1523" s="31">
        <f>VLOOKUP(Hospital_details[[#This Row],[Diagnosis_ID]],Diagnosis_details[],5,0)</f>
        <v>350</v>
      </c>
      <c r="R15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72</v>
      </c>
      <c r="S1523" s="31">
        <f>Hospital_details[[#This Row],[Hospital Charges]]+Hospital_details[[#This Row],[Price of Treatment]]+Hospital_details[[#This Row],[Consultant Fee]]-Hospital_details[[#This Row],[Discount]]</f>
        <v>5758</v>
      </c>
      <c r="T15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1727.3999999999999</v>
      </c>
    </row>
    <row r="1524" spans="1:20">
      <c r="A1524" s="27" t="s">
        <v>3064</v>
      </c>
      <c r="B1524" s="28">
        <f>VLOOKUP(Hospital_details[[#This Row],[PA ID]],Patient_details[],2,0)</f>
        <v>43080</v>
      </c>
      <c r="C1524" s="32">
        <f>VLOOKUP(Hospital_details[[#This Row],[PA ID]],Patient_details[],3,0)</f>
        <v>35</v>
      </c>
      <c r="D1524" s="32" t="str">
        <f>VLOOKUP(Hospital_details[[#This Row],[PA ID]],Patient_details[],4,0)</f>
        <v>F</v>
      </c>
      <c r="E1524" s="27" t="str">
        <f>VLOOKUP(Hospital_details[[#This Row],[PA ID]],Patient_details[],5,0)</f>
        <v>Single-occupancy room overnight</v>
      </c>
      <c r="F1524" s="27" t="str">
        <f>VLOOKUP(Hospital_details[[#This Row],[PA ID]],Patient_details[],6,0)</f>
        <v>Monaghan</v>
      </c>
      <c r="G1524" s="33" t="str">
        <f>VLOOKUP(Hospital_details[[#This Row],[PA ID]],Patient_details[],7,0)</f>
        <v>Monaghan</v>
      </c>
      <c r="H1524" s="29" t="str">
        <f>VLOOKUP(Hospital_details[[#This Row],[PA ID]],Patient_details[],9,0)</f>
        <v>Clinical Haematology</v>
      </c>
      <c r="I1524" s="27" t="s">
        <v>3065</v>
      </c>
      <c r="J1524" s="27" t="str">
        <f>VLOOKUP(Hospital_details[[#This Row],[Diagnosis_ID]],Diagnosis_details[],2,0)</f>
        <v>Therapy</v>
      </c>
      <c r="K1524" s="27" t="str">
        <f>VLOOKUP(Hospital_details[[#This Row],[Diagnosis_ID]],Diagnosis_details[],3,0)</f>
        <v>Medical card holders</v>
      </c>
      <c r="L1524" s="29" t="str">
        <f>VLOOKUP(Hospital_details[[#This Row],[Diagnosis_ID]],Diagnosis_details[],4,0)</f>
        <v>Dr Birx</v>
      </c>
      <c r="M1524" s="29" t="str">
        <f>VLOOKUP(Hospital_details[[#This Row],[PA ID]],Patient_details[],10,0)</f>
        <v>folic acid</v>
      </c>
      <c r="N1524" s="29" t="str">
        <f>VLOOKUP(Hospital_details[[#This Row],[PA ID]],Patient_details[],8,0)</f>
        <v>Bacterial infection</v>
      </c>
      <c r="O1524" s="30">
        <f>VLOOKUP(Hospital_details[[#This Row],[PA ID]],Patient_details[],11,0)</f>
        <v>11000</v>
      </c>
      <c r="P1524" s="31">
        <f>VLOOKUP(Hospital_details[[#This Row],[PA ID]],Patient_details[],12,0)</f>
        <v>400</v>
      </c>
      <c r="Q1524" s="31">
        <f>VLOOKUP(Hospital_details[[#This Row],[Diagnosis_ID]],Diagnosis_details[],5,0)</f>
        <v>350</v>
      </c>
      <c r="R15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24" s="31">
        <f>Hospital_details[[#This Row],[Hospital Charges]]+Hospital_details[[#This Row],[Price of Treatment]]+Hospital_details[[#This Row],[Consultant Fee]]-Hospital_details[[#This Row],[Discount]]</f>
        <v>10650</v>
      </c>
      <c r="T15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525" spans="1:20">
      <c r="A1525" s="27" t="s">
        <v>3066</v>
      </c>
      <c r="B1525" s="28">
        <f>VLOOKUP(Hospital_details[[#This Row],[PA ID]],Patient_details[],2,0)</f>
        <v>43080</v>
      </c>
      <c r="C1525" s="32">
        <f>VLOOKUP(Hospital_details[[#This Row],[PA ID]],Patient_details[],3,0)</f>
        <v>26</v>
      </c>
      <c r="D1525" s="32" t="str">
        <f>VLOOKUP(Hospital_details[[#This Row],[PA ID]],Patient_details[],4,0)</f>
        <v>M</v>
      </c>
      <c r="E1525" s="27" t="str">
        <f>VLOOKUP(Hospital_details[[#This Row],[PA ID]],Patient_details[],5,0)</f>
        <v>Multiple-occupancy room overnight</v>
      </c>
      <c r="F1525" s="27" t="str">
        <f>VLOOKUP(Hospital_details[[#This Row],[PA ID]],Patient_details[],6,0)</f>
        <v>Kells</v>
      </c>
      <c r="G1525" s="33" t="str">
        <f>VLOOKUP(Hospital_details[[#This Row],[PA ID]],Patient_details[],7,0)</f>
        <v>Meath</v>
      </c>
      <c r="H1525" s="29" t="str">
        <f>VLOOKUP(Hospital_details[[#This Row],[PA ID]],Patient_details[],9,0)</f>
        <v>Clinical Haematology</v>
      </c>
      <c r="I1525" s="27" t="s">
        <v>3067</v>
      </c>
      <c r="J1525" s="27" t="str">
        <f>VLOOKUP(Hospital_details[[#This Row],[Diagnosis_ID]],Diagnosis_details[],2,0)</f>
        <v>Therapy</v>
      </c>
      <c r="K1525" s="27" t="str">
        <f>VLOOKUP(Hospital_details[[#This Row],[Diagnosis_ID]],Diagnosis_details[],3,0)</f>
        <v>Medical card holders</v>
      </c>
      <c r="L1525" s="29" t="str">
        <f>VLOOKUP(Hospital_details[[#This Row],[Diagnosis_ID]],Diagnosis_details[],4,0)</f>
        <v>Dr Birx</v>
      </c>
      <c r="M1525" s="29" t="str">
        <f>VLOOKUP(Hospital_details[[#This Row],[PA ID]],Patient_details[],10,0)</f>
        <v>folic acid</v>
      </c>
      <c r="N1525" s="29" t="str">
        <f>VLOOKUP(Hospital_details[[#This Row],[PA ID]],Patient_details[],8,0)</f>
        <v>Bacterial infection</v>
      </c>
      <c r="O1525" s="30">
        <f>VLOOKUP(Hospital_details[[#This Row],[PA ID]],Patient_details[],11,0)</f>
        <v>5000</v>
      </c>
      <c r="P1525" s="31">
        <f>VLOOKUP(Hospital_details[[#This Row],[PA ID]],Patient_details[],12,0)</f>
        <v>640</v>
      </c>
      <c r="Q1525" s="31">
        <f>VLOOKUP(Hospital_details[[#This Row],[Diagnosis_ID]],Diagnosis_details[],5,0)</f>
        <v>350</v>
      </c>
      <c r="R15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525" s="31">
        <f>Hospital_details[[#This Row],[Hospital Charges]]+Hospital_details[[#This Row],[Price of Treatment]]+Hospital_details[[#This Row],[Consultant Fee]]-Hospital_details[[#This Row],[Discount]]</f>
        <v>5490</v>
      </c>
      <c r="T15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1647</v>
      </c>
    </row>
    <row r="1526" spans="1:20">
      <c r="A1526" s="27" t="s">
        <v>3068</v>
      </c>
      <c r="B1526" s="28">
        <f>VLOOKUP(Hospital_details[[#This Row],[PA ID]],Patient_details[],2,0)</f>
        <v>43080</v>
      </c>
      <c r="C1526" s="32">
        <f>VLOOKUP(Hospital_details[[#This Row],[PA ID]],Patient_details[],3,0)</f>
        <v>32</v>
      </c>
      <c r="D1526" s="32" t="str">
        <f>VLOOKUP(Hospital_details[[#This Row],[PA ID]],Patient_details[],4,0)</f>
        <v>M</v>
      </c>
      <c r="E1526" s="27" t="str">
        <f>VLOOKUP(Hospital_details[[#This Row],[PA ID]],Patient_details[],5,0)</f>
        <v>Single-occupancy room overnight</v>
      </c>
      <c r="F1526" s="27" t="str">
        <f>VLOOKUP(Hospital_details[[#This Row],[PA ID]],Patient_details[],6,0)</f>
        <v>Ballina</v>
      </c>
      <c r="G1526" s="33" t="str">
        <f>VLOOKUP(Hospital_details[[#This Row],[PA ID]],Patient_details[],7,0)</f>
        <v>Mayo</v>
      </c>
      <c r="H1526" s="29" t="str">
        <f>VLOOKUP(Hospital_details[[#This Row],[PA ID]],Patient_details[],9,0)</f>
        <v>Clinical Haematology</v>
      </c>
      <c r="I1526" s="27" t="s">
        <v>3069</v>
      </c>
      <c r="J1526" s="27" t="str">
        <f>VLOOKUP(Hospital_details[[#This Row],[Diagnosis_ID]],Diagnosis_details[],2,0)</f>
        <v>Therapy</v>
      </c>
      <c r="K1526" s="27" t="str">
        <f>VLOOKUP(Hospital_details[[#This Row],[Diagnosis_ID]],Diagnosis_details[],3,0)</f>
        <v>Medical card holders</v>
      </c>
      <c r="L1526" s="29" t="str">
        <f>VLOOKUP(Hospital_details[[#This Row],[Diagnosis_ID]],Diagnosis_details[],4,0)</f>
        <v>Dr Birx</v>
      </c>
      <c r="M1526" s="29" t="str">
        <f>VLOOKUP(Hospital_details[[#This Row],[PA ID]],Patient_details[],10,0)</f>
        <v>folic acid</v>
      </c>
      <c r="N1526" s="29" t="str">
        <f>VLOOKUP(Hospital_details[[#This Row],[PA ID]],Patient_details[],8,0)</f>
        <v>Bacterial infection</v>
      </c>
      <c r="O1526" s="30">
        <f>VLOOKUP(Hospital_details[[#This Row],[PA ID]],Patient_details[],11,0)</f>
        <v>11000</v>
      </c>
      <c r="P1526" s="31">
        <f>VLOOKUP(Hospital_details[[#This Row],[PA ID]],Patient_details[],12,0)</f>
        <v>480</v>
      </c>
      <c r="Q1526" s="31">
        <f>VLOOKUP(Hospital_details[[#This Row],[Diagnosis_ID]],Diagnosis_details[],5,0)</f>
        <v>350</v>
      </c>
      <c r="R15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26" s="31">
        <f>Hospital_details[[#This Row],[Hospital Charges]]+Hospital_details[[#This Row],[Price of Treatment]]+Hospital_details[[#This Row],[Consultant Fee]]-Hospital_details[[#This Row],[Discount]]</f>
        <v>10730</v>
      </c>
      <c r="T15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1527" spans="1:20">
      <c r="A1527" s="27" t="s">
        <v>3070</v>
      </c>
      <c r="B1527" s="28">
        <f>VLOOKUP(Hospital_details[[#This Row],[PA ID]],Patient_details[],2,0)</f>
        <v>43080</v>
      </c>
      <c r="C1527" s="32">
        <f>VLOOKUP(Hospital_details[[#This Row],[PA ID]],Patient_details[],3,0)</f>
        <v>56</v>
      </c>
      <c r="D1527" s="32" t="str">
        <f>VLOOKUP(Hospital_details[[#This Row],[PA ID]],Patient_details[],4,0)</f>
        <v>F</v>
      </c>
      <c r="E1527" s="27" t="str">
        <f>VLOOKUP(Hospital_details[[#This Row],[PA ID]],Patient_details[],5,0)</f>
        <v>Single-occupancy room overnight</v>
      </c>
      <c r="F1527" s="27" t="str">
        <f>VLOOKUP(Hospital_details[[#This Row],[PA ID]],Patient_details[],6,0)</f>
        <v>Kells</v>
      </c>
      <c r="G1527" s="33" t="str">
        <f>VLOOKUP(Hospital_details[[#This Row],[PA ID]],Patient_details[],7,0)</f>
        <v>Cavan</v>
      </c>
      <c r="H1527" s="29" t="str">
        <f>VLOOKUP(Hospital_details[[#This Row],[PA ID]],Patient_details[],9,0)</f>
        <v>Clinical Haematology</v>
      </c>
      <c r="I1527" s="27" t="s">
        <v>3071</v>
      </c>
      <c r="J1527" s="27" t="str">
        <f>VLOOKUP(Hospital_details[[#This Row],[Diagnosis_ID]],Diagnosis_details[],2,0)</f>
        <v>Therapy</v>
      </c>
      <c r="K1527" s="27" t="str">
        <f>VLOOKUP(Hospital_details[[#This Row],[Diagnosis_ID]],Diagnosis_details[],3,0)</f>
        <v>Medical card holders</v>
      </c>
      <c r="L1527" s="29" t="str">
        <f>VLOOKUP(Hospital_details[[#This Row],[Diagnosis_ID]],Diagnosis_details[],4,0)</f>
        <v>Dr Birx</v>
      </c>
      <c r="M1527" s="29" t="str">
        <f>VLOOKUP(Hospital_details[[#This Row],[PA ID]],Patient_details[],10,0)</f>
        <v>folic acid</v>
      </c>
      <c r="N1527" s="29" t="str">
        <f>VLOOKUP(Hospital_details[[#This Row],[PA ID]],Patient_details[],8,0)</f>
        <v>Bacterial infection</v>
      </c>
      <c r="O1527" s="30">
        <f>VLOOKUP(Hospital_details[[#This Row],[PA ID]],Patient_details[],11,0)</f>
        <v>11000</v>
      </c>
      <c r="P1527" s="31">
        <f>VLOOKUP(Hospital_details[[#This Row],[PA ID]],Patient_details[],12,0)</f>
        <v>480</v>
      </c>
      <c r="Q1527" s="31">
        <f>VLOOKUP(Hospital_details[[#This Row],[Diagnosis_ID]],Diagnosis_details[],5,0)</f>
        <v>350</v>
      </c>
      <c r="R15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27" s="31">
        <f>Hospital_details[[#This Row],[Hospital Charges]]+Hospital_details[[#This Row],[Price of Treatment]]+Hospital_details[[#This Row],[Consultant Fee]]-Hospital_details[[#This Row],[Discount]]</f>
        <v>10730</v>
      </c>
      <c r="T15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1528" spans="1:20">
      <c r="A1528" s="27" t="s">
        <v>3072</v>
      </c>
      <c r="B1528" s="28">
        <f>VLOOKUP(Hospital_details[[#This Row],[PA ID]],Patient_details[],2,0)</f>
        <v>43308</v>
      </c>
      <c r="C1528" s="32">
        <f>VLOOKUP(Hospital_details[[#This Row],[PA ID]],Patient_details[],3,0)</f>
        <v>54</v>
      </c>
      <c r="D1528" s="32" t="str">
        <f>VLOOKUP(Hospital_details[[#This Row],[PA ID]],Patient_details[],4,0)</f>
        <v>M</v>
      </c>
      <c r="E1528" s="27" t="str">
        <f>VLOOKUP(Hospital_details[[#This Row],[PA ID]],Patient_details[],5,0)</f>
        <v>Day-case</v>
      </c>
      <c r="F1528" s="27" t="str">
        <f>VLOOKUP(Hospital_details[[#This Row],[PA ID]],Patient_details[],6,0)</f>
        <v>Donegal</v>
      </c>
      <c r="G1528" s="33" t="str">
        <f>VLOOKUP(Hospital_details[[#This Row],[PA ID]],Patient_details[],7,0)</f>
        <v>Donegal</v>
      </c>
      <c r="H1528" s="29" t="str">
        <f>VLOOKUP(Hospital_details[[#This Row],[PA ID]],Patient_details[],9,0)</f>
        <v>Clinical Haematology</v>
      </c>
      <c r="I1528" s="27" t="s">
        <v>3073</v>
      </c>
      <c r="J1528" s="27" t="str">
        <f>VLOOKUP(Hospital_details[[#This Row],[Diagnosis_ID]],Diagnosis_details[],2,0)</f>
        <v>Therapy</v>
      </c>
      <c r="K1528" s="27" t="str">
        <f>VLOOKUP(Hospital_details[[#This Row],[Diagnosis_ID]],Diagnosis_details[],3,0)</f>
        <v>Medical card holders</v>
      </c>
      <c r="L1528" s="29" t="str">
        <f>VLOOKUP(Hospital_details[[#This Row],[Diagnosis_ID]],Diagnosis_details[],4,0)</f>
        <v>Dr Birx</v>
      </c>
      <c r="M1528" s="29" t="str">
        <f>VLOOKUP(Hospital_details[[#This Row],[PA ID]],Patient_details[],10,0)</f>
        <v>folic acid</v>
      </c>
      <c r="N1528" s="29" t="str">
        <f>VLOOKUP(Hospital_details[[#This Row],[PA ID]],Patient_details[],8,0)</f>
        <v>Bacterial infection</v>
      </c>
      <c r="O1528" s="30">
        <f>VLOOKUP(Hospital_details[[#This Row],[PA ID]],Patient_details[],11,0)</f>
        <v>750</v>
      </c>
      <c r="P1528" s="31">
        <f>VLOOKUP(Hospital_details[[#This Row],[PA ID]],Patient_details[],12,0)</f>
        <v>220</v>
      </c>
      <c r="Q1528" s="31">
        <f>VLOOKUP(Hospital_details[[#This Row],[Diagnosis_ID]],Diagnosis_details[],5,0)</f>
        <v>350</v>
      </c>
      <c r="R15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28" s="31">
        <f>Hospital_details[[#This Row],[Hospital Charges]]+Hospital_details[[#This Row],[Price of Treatment]]+Hospital_details[[#This Row],[Consultant Fee]]-Hospital_details[[#This Row],[Discount]]</f>
        <v>1170</v>
      </c>
      <c r="T15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1529" spans="1:20">
      <c r="A1529" s="27" t="s">
        <v>3074</v>
      </c>
      <c r="B1529" s="28">
        <f>VLOOKUP(Hospital_details[[#This Row],[PA ID]],Patient_details[],2,0)</f>
        <v>43308</v>
      </c>
      <c r="C1529" s="32">
        <f>VLOOKUP(Hospital_details[[#This Row],[PA ID]],Patient_details[],3,0)</f>
        <v>54</v>
      </c>
      <c r="D1529" s="32" t="str">
        <f>VLOOKUP(Hospital_details[[#This Row],[PA ID]],Patient_details[],4,0)</f>
        <v>M</v>
      </c>
      <c r="E1529" s="27" t="str">
        <f>VLOOKUP(Hospital_details[[#This Row],[PA ID]],Patient_details[],5,0)</f>
        <v>Day-case</v>
      </c>
      <c r="F1529" s="27" t="str">
        <f>VLOOKUP(Hospital_details[[#This Row],[PA ID]],Patient_details[],6,0)</f>
        <v>Cavan</v>
      </c>
      <c r="G1529" s="33" t="str">
        <f>VLOOKUP(Hospital_details[[#This Row],[PA ID]],Patient_details[],7,0)</f>
        <v>Leitrim</v>
      </c>
      <c r="H1529" s="29" t="str">
        <f>VLOOKUP(Hospital_details[[#This Row],[PA ID]],Patient_details[],9,0)</f>
        <v>Clinical Haematology</v>
      </c>
      <c r="I1529" s="27" t="s">
        <v>3075</v>
      </c>
      <c r="J1529" s="27" t="str">
        <f>VLOOKUP(Hospital_details[[#This Row],[Diagnosis_ID]],Diagnosis_details[],2,0)</f>
        <v>Therapy</v>
      </c>
      <c r="K1529" s="27" t="str">
        <f>VLOOKUP(Hospital_details[[#This Row],[Diagnosis_ID]],Diagnosis_details[],3,0)</f>
        <v>Medical card holders</v>
      </c>
      <c r="L1529" s="29" t="str">
        <f>VLOOKUP(Hospital_details[[#This Row],[Diagnosis_ID]],Diagnosis_details[],4,0)</f>
        <v>Dr Birx</v>
      </c>
      <c r="M1529" s="29" t="str">
        <f>VLOOKUP(Hospital_details[[#This Row],[PA ID]],Patient_details[],10,0)</f>
        <v>antibiotics</v>
      </c>
      <c r="N1529" s="29" t="str">
        <f>VLOOKUP(Hospital_details[[#This Row],[PA ID]],Patient_details[],8,0)</f>
        <v>Bacterial infection</v>
      </c>
      <c r="O1529" s="30">
        <f>VLOOKUP(Hospital_details[[#This Row],[PA ID]],Patient_details[],11,0)</f>
        <v>750</v>
      </c>
      <c r="P1529" s="31">
        <f>VLOOKUP(Hospital_details[[#This Row],[PA ID]],Patient_details[],12,0)</f>
        <v>220</v>
      </c>
      <c r="Q1529" s="31">
        <f>VLOOKUP(Hospital_details[[#This Row],[Diagnosis_ID]],Diagnosis_details[],5,0)</f>
        <v>350</v>
      </c>
      <c r="R15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529" s="31">
        <f>Hospital_details[[#This Row],[Hospital Charges]]+Hospital_details[[#This Row],[Price of Treatment]]+Hospital_details[[#This Row],[Consultant Fee]]-Hospital_details[[#This Row],[Discount]]</f>
        <v>1287</v>
      </c>
      <c r="T15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386.09999999999997</v>
      </c>
    </row>
    <row r="1530" spans="1:20" hidden="1">
      <c r="A1530" s="27" t="s">
        <v>3076</v>
      </c>
      <c r="B1530" s="28">
        <f>VLOOKUP(Hospital_details[[#This Row],[PA ID]],Patient_details[],2,0)</f>
        <v>43049</v>
      </c>
      <c r="C1530" s="32">
        <f>VLOOKUP(Hospital_details[[#This Row],[PA ID]],Patient_details[],3,0)</f>
        <v>37</v>
      </c>
      <c r="D1530" s="32" t="str">
        <f>VLOOKUP(Hospital_details[[#This Row],[PA ID]],Patient_details[],4,0)</f>
        <v>F</v>
      </c>
      <c r="E1530" s="27" t="str">
        <f>VLOOKUP(Hospital_details[[#This Row],[PA ID]],Patient_details[],5,0)</f>
        <v>Single-occupancy room overnight</v>
      </c>
      <c r="F1530" s="27" t="str">
        <f>VLOOKUP(Hospital_details[[#This Row],[PA ID]],Patient_details[],6,0)</f>
        <v>Monaghan</v>
      </c>
      <c r="G1530" s="33" t="str">
        <f>VLOOKUP(Hospital_details[[#This Row],[PA ID]],Patient_details[],7,0)</f>
        <v>Monaghan</v>
      </c>
      <c r="H1530" s="29" t="str">
        <f>VLOOKUP(Hospital_details[[#This Row],[PA ID]],Patient_details[],9,0)</f>
        <v>Clinical Research Centre</v>
      </c>
      <c r="I1530" s="27" t="s">
        <v>3077</v>
      </c>
      <c r="J1530" s="27" t="str">
        <f>VLOOKUP(Hospital_details[[#This Row],[Diagnosis_ID]],Diagnosis_details[],2,0)</f>
        <v>Therapy</v>
      </c>
      <c r="K1530" s="27" t="str">
        <f>VLOOKUP(Hospital_details[[#This Row],[Diagnosis_ID]],Diagnosis_details[],3,0)</f>
        <v>Medical card holders</v>
      </c>
      <c r="L1530" s="29" t="str">
        <f>VLOOKUP(Hospital_details[[#This Row],[Diagnosis_ID]],Diagnosis_details[],4,0)</f>
        <v>Dr Fauci</v>
      </c>
      <c r="M1530" s="29" t="str">
        <f>VLOOKUP(Hospital_details[[#This Row],[PA ID]],Patient_details[],10,0)</f>
        <v>tPA</v>
      </c>
      <c r="N1530" s="29" t="str">
        <f>VLOOKUP(Hospital_details[[#This Row],[PA ID]],Patient_details[],8,0)</f>
        <v>Stroke</v>
      </c>
      <c r="O1530" s="30">
        <f>VLOOKUP(Hospital_details[[#This Row],[PA ID]],Patient_details[],11,0)</f>
        <v>11000</v>
      </c>
      <c r="P1530" s="31">
        <f>VLOOKUP(Hospital_details[[#This Row],[PA ID]],Patient_details[],12,0)</f>
        <v>770</v>
      </c>
      <c r="Q1530" s="31">
        <f>VLOOKUP(Hospital_details[[#This Row],[Diagnosis_ID]],Diagnosis_details[],5,0)</f>
        <v>320</v>
      </c>
      <c r="R15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30" s="31">
        <f>Hospital_details[[#This Row],[Hospital Charges]]+Hospital_details[[#This Row],[Price of Treatment]]+Hospital_details[[#This Row],[Consultant Fee]]-Hospital_details[[#This Row],[Discount]]</f>
        <v>11760</v>
      </c>
      <c r="T15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1531" spans="1:20" hidden="1">
      <c r="A1531" s="27" t="s">
        <v>3078</v>
      </c>
      <c r="B1531" s="28">
        <f>VLOOKUP(Hospital_details[[#This Row],[PA ID]],Patient_details[],2,0)</f>
        <v>43049</v>
      </c>
      <c r="C1531" s="32">
        <f>VLOOKUP(Hospital_details[[#This Row],[PA ID]],Patient_details[],3,0)</f>
        <v>38</v>
      </c>
      <c r="D1531" s="32" t="str">
        <f>VLOOKUP(Hospital_details[[#This Row],[PA ID]],Patient_details[],4,0)</f>
        <v>F</v>
      </c>
      <c r="E1531" s="27" t="str">
        <f>VLOOKUP(Hospital_details[[#This Row],[PA ID]],Patient_details[],5,0)</f>
        <v>Single-occupancy room overnight</v>
      </c>
      <c r="F1531" s="27" t="str">
        <f>VLOOKUP(Hospital_details[[#This Row],[PA ID]],Patient_details[],6,0)</f>
        <v>Kells</v>
      </c>
      <c r="G1531" s="33" t="str">
        <f>VLOOKUP(Hospital_details[[#This Row],[PA ID]],Patient_details[],7,0)</f>
        <v>Cavan</v>
      </c>
      <c r="H1531" s="29" t="str">
        <f>VLOOKUP(Hospital_details[[#This Row],[PA ID]],Patient_details[],9,0)</f>
        <v>Clinical Research Centre</v>
      </c>
      <c r="I1531" s="27" t="s">
        <v>3079</v>
      </c>
      <c r="J1531" s="27" t="str">
        <f>VLOOKUP(Hospital_details[[#This Row],[Diagnosis_ID]],Diagnosis_details[],2,0)</f>
        <v>Therapy</v>
      </c>
      <c r="K1531" s="27" t="str">
        <f>VLOOKUP(Hospital_details[[#This Row],[Diagnosis_ID]],Diagnosis_details[],3,0)</f>
        <v>Medical card holders</v>
      </c>
      <c r="L1531" s="29" t="str">
        <f>VLOOKUP(Hospital_details[[#This Row],[Diagnosis_ID]],Diagnosis_details[],4,0)</f>
        <v>Dr Fauci</v>
      </c>
      <c r="M1531" s="29" t="str">
        <f>VLOOKUP(Hospital_details[[#This Row],[PA ID]],Patient_details[],10,0)</f>
        <v>tPA</v>
      </c>
      <c r="N1531" s="29" t="str">
        <f>VLOOKUP(Hospital_details[[#This Row],[PA ID]],Patient_details[],8,0)</f>
        <v>Stroke</v>
      </c>
      <c r="O1531" s="30">
        <f>VLOOKUP(Hospital_details[[#This Row],[PA ID]],Patient_details[],11,0)</f>
        <v>11000</v>
      </c>
      <c r="P1531" s="31">
        <f>VLOOKUP(Hospital_details[[#This Row],[PA ID]],Patient_details[],12,0)</f>
        <v>220</v>
      </c>
      <c r="Q1531" s="31">
        <f>VLOOKUP(Hospital_details[[#This Row],[Diagnosis_ID]],Diagnosis_details[],5,0)</f>
        <v>320</v>
      </c>
      <c r="R15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31" s="31">
        <f>Hospital_details[[#This Row],[Hospital Charges]]+Hospital_details[[#This Row],[Price of Treatment]]+Hospital_details[[#This Row],[Consultant Fee]]-Hospital_details[[#This Row],[Discount]]</f>
        <v>11210</v>
      </c>
      <c r="T15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532" spans="1:20" hidden="1">
      <c r="A1532" s="27" t="s">
        <v>3080</v>
      </c>
      <c r="B1532" s="28">
        <f>VLOOKUP(Hospital_details[[#This Row],[PA ID]],Patient_details[],2,0)</f>
        <v>42825</v>
      </c>
      <c r="C1532" s="32">
        <f>VLOOKUP(Hospital_details[[#This Row],[PA ID]],Patient_details[],3,0)</f>
        <v>35</v>
      </c>
      <c r="D1532" s="32" t="str">
        <f>VLOOKUP(Hospital_details[[#This Row],[PA ID]],Patient_details[],4,0)</f>
        <v>M</v>
      </c>
      <c r="E1532" s="27" t="str">
        <f>VLOOKUP(Hospital_details[[#This Row],[PA ID]],Patient_details[],5,0)</f>
        <v>Multiple-occupancy room overnight</v>
      </c>
      <c r="F1532" s="27" t="str">
        <f>VLOOKUP(Hospital_details[[#This Row],[PA ID]],Patient_details[],6,0)</f>
        <v>Longford</v>
      </c>
      <c r="G1532" s="33" t="str">
        <f>VLOOKUP(Hospital_details[[#This Row],[PA ID]],Patient_details[],7,0)</f>
        <v>Longford</v>
      </c>
      <c r="H1532" s="29" t="str">
        <f>VLOOKUP(Hospital_details[[#This Row],[PA ID]],Patient_details[],9,0)</f>
        <v>Anaesthesia, Intensive Care and Pain Medicine</v>
      </c>
      <c r="I1532" s="27" t="s">
        <v>3081</v>
      </c>
      <c r="J1532" s="27" t="str">
        <f>VLOOKUP(Hospital_details[[#This Row],[Diagnosis_ID]],Diagnosis_details[],2,0)</f>
        <v>Therapy</v>
      </c>
      <c r="K1532" s="27" t="str">
        <f>VLOOKUP(Hospital_details[[#This Row],[Diagnosis_ID]],Diagnosis_details[],3,0)</f>
        <v>Medical card holders</v>
      </c>
      <c r="L1532" s="29" t="str">
        <f>VLOOKUP(Hospital_details[[#This Row],[Diagnosis_ID]],Diagnosis_details[],4,0)</f>
        <v>Dr Fauci</v>
      </c>
      <c r="M1532" s="29" t="str">
        <f>VLOOKUP(Hospital_details[[#This Row],[PA ID]],Patient_details[],10,0)</f>
        <v>Nitrates</v>
      </c>
      <c r="N1532" s="29" t="str">
        <f>VLOOKUP(Hospital_details[[#This Row],[PA ID]],Patient_details[],8,0)</f>
        <v>Myocardial ischemia</v>
      </c>
      <c r="O1532" s="30">
        <f>VLOOKUP(Hospital_details[[#This Row],[PA ID]],Patient_details[],11,0)</f>
        <v>5000</v>
      </c>
      <c r="P1532" s="31">
        <f>VLOOKUP(Hospital_details[[#This Row],[PA ID]],Patient_details[],12,0)</f>
        <v>105</v>
      </c>
      <c r="Q1532" s="31">
        <f>VLOOKUP(Hospital_details[[#This Row],[Diagnosis_ID]],Diagnosis_details[],5,0)</f>
        <v>320</v>
      </c>
      <c r="R15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32" s="31">
        <f>Hospital_details[[#This Row],[Hospital Charges]]+Hospital_details[[#This Row],[Price of Treatment]]+Hospital_details[[#This Row],[Consultant Fee]]-Hospital_details[[#This Row],[Discount]]</f>
        <v>5275</v>
      </c>
      <c r="T15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1582.5</v>
      </c>
    </row>
    <row r="1533" spans="1:20">
      <c r="A1533" s="27" t="s">
        <v>3082</v>
      </c>
      <c r="B1533" s="28">
        <f>VLOOKUP(Hospital_details[[#This Row],[PA ID]],Patient_details[],2,0)</f>
        <v>43713</v>
      </c>
      <c r="C1533" s="32">
        <f>VLOOKUP(Hospital_details[[#This Row],[PA ID]],Patient_details[],3,0)</f>
        <v>39</v>
      </c>
      <c r="D1533" s="32" t="str">
        <f>VLOOKUP(Hospital_details[[#This Row],[PA ID]],Patient_details[],4,0)</f>
        <v>M</v>
      </c>
      <c r="E1533" s="27" t="str">
        <f>VLOOKUP(Hospital_details[[#This Row],[PA ID]],Patient_details[],5,0)</f>
        <v>Day-case</v>
      </c>
      <c r="F1533" s="27" t="str">
        <f>VLOOKUP(Hospital_details[[#This Row],[PA ID]],Patient_details[],6,0)</f>
        <v>Monaghan</v>
      </c>
      <c r="G1533" s="33" t="str">
        <f>VLOOKUP(Hospital_details[[#This Row],[PA ID]],Patient_details[],7,0)</f>
        <v>Monaghan</v>
      </c>
      <c r="H1533" s="29" t="str">
        <f>VLOOKUP(Hospital_details[[#This Row],[PA ID]],Patient_details[],9,0)</f>
        <v>Clinical Haematology</v>
      </c>
      <c r="I1533" s="27" t="s">
        <v>3083</v>
      </c>
      <c r="J1533" s="27" t="str">
        <f>VLOOKUP(Hospital_details[[#This Row],[Diagnosis_ID]],Diagnosis_details[],2,0)</f>
        <v>Therapy</v>
      </c>
      <c r="K1533" s="27" t="str">
        <f>VLOOKUP(Hospital_details[[#This Row],[Diagnosis_ID]],Diagnosis_details[],3,0)</f>
        <v>Medical card holders</v>
      </c>
      <c r="L1533" s="29" t="str">
        <f>VLOOKUP(Hospital_details[[#This Row],[Diagnosis_ID]],Diagnosis_details[],4,0)</f>
        <v>Dr Birx</v>
      </c>
      <c r="M1533" s="29" t="str">
        <f>VLOOKUP(Hospital_details[[#This Row],[PA ID]],Patient_details[],10,0)</f>
        <v>folic acid</v>
      </c>
      <c r="N1533" s="29" t="str">
        <f>VLOOKUP(Hospital_details[[#This Row],[PA ID]],Patient_details[],8,0)</f>
        <v>Bacterial infection</v>
      </c>
      <c r="O1533" s="30">
        <f>VLOOKUP(Hospital_details[[#This Row],[PA ID]],Patient_details[],11,0)</f>
        <v>750</v>
      </c>
      <c r="P1533" s="31">
        <f>VLOOKUP(Hospital_details[[#This Row],[PA ID]],Patient_details[],12,0)</f>
        <v>80</v>
      </c>
      <c r="Q1533" s="31">
        <f>VLOOKUP(Hospital_details[[#This Row],[Diagnosis_ID]],Diagnosis_details[],5,0)</f>
        <v>350</v>
      </c>
      <c r="R15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33" s="31">
        <f>Hospital_details[[#This Row],[Hospital Charges]]+Hospital_details[[#This Row],[Price of Treatment]]+Hospital_details[[#This Row],[Consultant Fee]]-Hospital_details[[#This Row],[Discount]]</f>
        <v>1030</v>
      </c>
      <c r="T15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1534" spans="1:20">
      <c r="A1534" s="27" t="s">
        <v>3084</v>
      </c>
      <c r="B1534" s="28">
        <f>VLOOKUP(Hospital_details[[#This Row],[PA ID]],Patient_details[],2,0)</f>
        <v>43713</v>
      </c>
      <c r="C1534" s="32">
        <f>VLOOKUP(Hospital_details[[#This Row],[PA ID]],Patient_details[],3,0)</f>
        <v>48</v>
      </c>
      <c r="D1534" s="32" t="str">
        <f>VLOOKUP(Hospital_details[[#This Row],[PA ID]],Patient_details[],4,0)</f>
        <v>M</v>
      </c>
      <c r="E1534" s="27" t="str">
        <f>VLOOKUP(Hospital_details[[#This Row],[PA ID]],Patient_details[],5,0)</f>
        <v>Multiple-occupancy room overnight</v>
      </c>
      <c r="F1534" s="27" t="str">
        <f>VLOOKUP(Hospital_details[[#This Row],[PA ID]],Patient_details[],6,0)</f>
        <v>Castlerea</v>
      </c>
      <c r="G1534" s="33" t="str">
        <f>VLOOKUP(Hospital_details[[#This Row],[PA ID]],Patient_details[],7,0)</f>
        <v>Roscommon</v>
      </c>
      <c r="H1534" s="29" t="str">
        <f>VLOOKUP(Hospital_details[[#This Row],[PA ID]],Patient_details[],9,0)</f>
        <v>Clinical Haematology</v>
      </c>
      <c r="I1534" s="27" t="s">
        <v>3085</v>
      </c>
      <c r="J1534" s="27" t="str">
        <f>VLOOKUP(Hospital_details[[#This Row],[Diagnosis_ID]],Diagnosis_details[],2,0)</f>
        <v>Therapy</v>
      </c>
      <c r="K1534" s="27" t="str">
        <f>VLOOKUP(Hospital_details[[#This Row],[Diagnosis_ID]],Diagnosis_details[],3,0)</f>
        <v>Medical card holders</v>
      </c>
      <c r="L1534" s="29" t="str">
        <f>VLOOKUP(Hospital_details[[#This Row],[Diagnosis_ID]],Diagnosis_details[],4,0)</f>
        <v>Dr Birx</v>
      </c>
      <c r="M1534" s="29" t="str">
        <f>VLOOKUP(Hospital_details[[#This Row],[PA ID]],Patient_details[],10,0)</f>
        <v>folic acid</v>
      </c>
      <c r="N1534" s="29" t="str">
        <f>VLOOKUP(Hospital_details[[#This Row],[PA ID]],Patient_details[],8,0)</f>
        <v>Bacterial infection</v>
      </c>
      <c r="O1534" s="30">
        <f>VLOOKUP(Hospital_details[[#This Row],[PA ID]],Patient_details[],11,0)</f>
        <v>5000</v>
      </c>
      <c r="P1534" s="31">
        <f>VLOOKUP(Hospital_details[[#This Row],[PA ID]],Patient_details[],12,0)</f>
        <v>240</v>
      </c>
      <c r="Q1534" s="31">
        <f>VLOOKUP(Hospital_details[[#This Row],[Diagnosis_ID]],Diagnosis_details[],5,0)</f>
        <v>350</v>
      </c>
      <c r="R15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534" s="31">
        <f>Hospital_details[[#This Row],[Hospital Charges]]+Hospital_details[[#This Row],[Price of Treatment]]+Hospital_details[[#This Row],[Consultant Fee]]-Hospital_details[[#This Row],[Discount]]</f>
        <v>5090</v>
      </c>
      <c r="T15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535" spans="1:20" hidden="1">
      <c r="A1535" s="27" t="s">
        <v>3086</v>
      </c>
      <c r="B1535" s="28">
        <f>VLOOKUP(Hospital_details[[#This Row],[PA ID]],Patient_details[],2,0)</f>
        <v>43442</v>
      </c>
      <c r="C1535" s="32">
        <f>VLOOKUP(Hospital_details[[#This Row],[PA ID]],Patient_details[],3,0)</f>
        <v>29</v>
      </c>
      <c r="D1535" s="32" t="str">
        <f>VLOOKUP(Hospital_details[[#This Row],[PA ID]],Patient_details[],4,0)</f>
        <v>M</v>
      </c>
      <c r="E1535" s="27" t="str">
        <f>VLOOKUP(Hospital_details[[#This Row],[PA ID]],Patient_details[],5,0)</f>
        <v>Single-occupancy room overnight</v>
      </c>
      <c r="F1535" s="27" t="str">
        <f>VLOOKUP(Hospital_details[[#This Row],[PA ID]],Patient_details[],6,0)</f>
        <v>Castlebar</v>
      </c>
      <c r="G1535" s="33" t="str">
        <f>VLOOKUP(Hospital_details[[#This Row],[PA ID]],Patient_details[],7,0)</f>
        <v>Mayo</v>
      </c>
      <c r="H1535" s="29" t="str">
        <f>VLOOKUP(Hospital_details[[#This Row],[PA ID]],Patient_details[],9,0)</f>
        <v>Anaesthesia, Intensive Care and Pain Medicine</v>
      </c>
      <c r="I1535" s="27" t="s">
        <v>3087</v>
      </c>
      <c r="J1535" s="27" t="str">
        <f>VLOOKUP(Hospital_details[[#This Row],[Diagnosis_ID]],Diagnosis_details[],2,0)</f>
        <v>Surgery</v>
      </c>
      <c r="K1535" s="27" t="str">
        <f>VLOOKUP(Hospital_details[[#This Row],[Diagnosis_ID]],Diagnosis_details[],3,0)</f>
        <v>Medical card holders</v>
      </c>
      <c r="L1535" s="29" t="str">
        <f>VLOOKUP(Hospital_details[[#This Row],[Diagnosis_ID]],Diagnosis_details[],4,0)</f>
        <v>Dr Fauci</v>
      </c>
      <c r="M1535" s="29" t="str">
        <f>VLOOKUP(Hospital_details[[#This Row],[PA ID]],Patient_details[],10,0)</f>
        <v>Nitrates</v>
      </c>
      <c r="N1535" s="29" t="str">
        <f>VLOOKUP(Hospital_details[[#This Row],[PA ID]],Patient_details[],8,0)</f>
        <v>Myocardial ischemia</v>
      </c>
      <c r="O1535" s="30">
        <f>VLOOKUP(Hospital_details[[#This Row],[PA ID]],Patient_details[],11,0)</f>
        <v>11000</v>
      </c>
      <c r="P1535" s="31">
        <f>VLOOKUP(Hospital_details[[#This Row],[PA ID]],Patient_details[],12,0)</f>
        <v>660</v>
      </c>
      <c r="Q1535" s="31">
        <f>VLOOKUP(Hospital_details[[#This Row],[Diagnosis_ID]],Diagnosis_details[],5,0)</f>
        <v>320</v>
      </c>
      <c r="R15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35" s="31">
        <f>Hospital_details[[#This Row],[Hospital Charges]]+Hospital_details[[#This Row],[Price of Treatment]]+Hospital_details[[#This Row],[Consultant Fee]]-Hospital_details[[#This Row],[Discount]]</f>
        <v>11650</v>
      </c>
      <c r="T15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1536" spans="1:20" hidden="1">
      <c r="A1536" s="27" t="s">
        <v>3088</v>
      </c>
      <c r="B1536" s="28">
        <f>VLOOKUP(Hospital_details[[#This Row],[PA ID]],Patient_details[],2,0)</f>
        <v>43510</v>
      </c>
      <c r="C1536" s="32">
        <f>VLOOKUP(Hospital_details[[#This Row],[PA ID]],Patient_details[],3,0)</f>
        <v>33</v>
      </c>
      <c r="D1536" s="32" t="str">
        <f>VLOOKUP(Hospital_details[[#This Row],[PA ID]],Patient_details[],4,0)</f>
        <v>M</v>
      </c>
      <c r="E1536" s="27" t="str">
        <f>VLOOKUP(Hospital_details[[#This Row],[PA ID]],Patient_details[],5,0)</f>
        <v>Single-occupancy room overnight</v>
      </c>
      <c r="F1536" s="27" t="str">
        <f>VLOOKUP(Hospital_details[[#This Row],[PA ID]],Patient_details[],6,0)</f>
        <v>Tullamore</v>
      </c>
      <c r="G1536" s="33" t="str">
        <f>VLOOKUP(Hospital_details[[#This Row],[PA ID]],Patient_details[],7,0)</f>
        <v>Offaly</v>
      </c>
      <c r="H1536" s="29" t="str">
        <f>VLOOKUP(Hospital_details[[#This Row],[PA ID]],Patient_details[],9,0)</f>
        <v>Clinical Neurophysiology</v>
      </c>
      <c r="I1536" s="27" t="s">
        <v>3089</v>
      </c>
      <c r="J1536" s="27" t="str">
        <f>VLOOKUP(Hospital_details[[#This Row],[Diagnosis_ID]],Diagnosis_details[],2,0)</f>
        <v>Surgery</v>
      </c>
      <c r="K1536" s="27" t="str">
        <f>VLOOKUP(Hospital_details[[#This Row],[Diagnosis_ID]],Diagnosis_details[],3,0)</f>
        <v>Medical card holders</v>
      </c>
      <c r="L1536" s="29" t="str">
        <f>VLOOKUP(Hospital_details[[#This Row],[Diagnosis_ID]],Diagnosis_details[],4,0)</f>
        <v>Dr Doherty</v>
      </c>
      <c r="M1536" s="29" t="str">
        <f>VLOOKUP(Hospital_details[[#This Row],[PA ID]],Patient_details[],10,0)</f>
        <v>Aspirin</v>
      </c>
      <c r="N1536" s="29" t="str">
        <f>VLOOKUP(Hospital_details[[#This Row],[PA ID]],Patient_details[],8,0)</f>
        <v>Chronic daily headache</v>
      </c>
      <c r="O1536" s="30">
        <f>VLOOKUP(Hospital_details[[#This Row],[PA ID]],Patient_details[],11,0)</f>
        <v>11000</v>
      </c>
      <c r="P1536" s="31">
        <f>VLOOKUP(Hospital_details[[#This Row],[PA ID]],Patient_details[],12,0)</f>
        <v>160</v>
      </c>
      <c r="Q1536" s="31">
        <f>VLOOKUP(Hospital_details[[#This Row],[Diagnosis_ID]],Diagnosis_details[],5,0)</f>
        <v>250</v>
      </c>
      <c r="R15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36" s="31">
        <f>Hospital_details[[#This Row],[Hospital Charges]]+Hospital_details[[#This Row],[Price of Treatment]]+Hospital_details[[#This Row],[Consultant Fee]]-Hospital_details[[#This Row],[Discount]]</f>
        <v>11080</v>
      </c>
      <c r="T15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1537" spans="1:20" hidden="1">
      <c r="A1537" s="27" t="s">
        <v>3090</v>
      </c>
      <c r="B1537" s="28">
        <f>VLOOKUP(Hospital_details[[#This Row],[PA ID]],Patient_details[],2,0)</f>
        <v>43406</v>
      </c>
      <c r="C1537" s="32">
        <f>VLOOKUP(Hospital_details[[#This Row],[PA ID]],Patient_details[],3,0)</f>
        <v>39</v>
      </c>
      <c r="D1537" s="32" t="str">
        <f>VLOOKUP(Hospital_details[[#This Row],[PA ID]],Patient_details[],4,0)</f>
        <v>F</v>
      </c>
      <c r="E1537" s="27" t="str">
        <f>VLOOKUP(Hospital_details[[#This Row],[PA ID]],Patient_details[],5,0)</f>
        <v>Single-occupancy room overnight</v>
      </c>
      <c r="F1537" s="27" t="str">
        <f>VLOOKUP(Hospital_details[[#This Row],[PA ID]],Patient_details[],6,0)</f>
        <v>Longford</v>
      </c>
      <c r="G1537" s="33" t="str">
        <f>VLOOKUP(Hospital_details[[#This Row],[PA ID]],Patient_details[],7,0)</f>
        <v>Longford</v>
      </c>
      <c r="H1537" s="29" t="str">
        <f>VLOOKUP(Hospital_details[[#This Row],[PA ID]],Patient_details[],9,0)</f>
        <v>Anaesthesia, Intensive Care and Pain Medicine</v>
      </c>
      <c r="I1537" s="27" t="s">
        <v>3091</v>
      </c>
      <c r="J1537" s="27" t="str">
        <f>VLOOKUP(Hospital_details[[#This Row],[Diagnosis_ID]],Diagnosis_details[],2,0)</f>
        <v>Surgery</v>
      </c>
      <c r="K1537" s="27" t="str">
        <f>VLOOKUP(Hospital_details[[#This Row],[Diagnosis_ID]],Diagnosis_details[],3,0)</f>
        <v>Medical card holders</v>
      </c>
      <c r="L1537" s="29" t="str">
        <f>VLOOKUP(Hospital_details[[#This Row],[Diagnosis_ID]],Diagnosis_details[],4,0)</f>
        <v>Dr Fauci</v>
      </c>
      <c r="M1537" s="29" t="str">
        <f>VLOOKUP(Hospital_details[[#This Row],[PA ID]],Patient_details[],10,0)</f>
        <v>Nitrates</v>
      </c>
      <c r="N1537" s="29" t="str">
        <f>VLOOKUP(Hospital_details[[#This Row],[PA ID]],Patient_details[],8,0)</f>
        <v>Myocardial ischemia</v>
      </c>
      <c r="O1537" s="30">
        <f>VLOOKUP(Hospital_details[[#This Row],[PA ID]],Patient_details[],11,0)</f>
        <v>11000</v>
      </c>
      <c r="P1537" s="31">
        <f>VLOOKUP(Hospital_details[[#This Row],[PA ID]],Patient_details[],12,0)</f>
        <v>330</v>
      </c>
      <c r="Q1537" s="31">
        <f>VLOOKUP(Hospital_details[[#This Row],[Diagnosis_ID]],Diagnosis_details[],5,0)</f>
        <v>320</v>
      </c>
      <c r="R15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37" s="31">
        <f>Hospital_details[[#This Row],[Hospital Charges]]+Hospital_details[[#This Row],[Price of Treatment]]+Hospital_details[[#This Row],[Consultant Fee]]-Hospital_details[[#This Row],[Discount]]</f>
        <v>11320</v>
      </c>
      <c r="T15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538" spans="1:20" hidden="1">
      <c r="A1538" s="27" t="s">
        <v>3092</v>
      </c>
      <c r="B1538" s="28">
        <f>VLOOKUP(Hospital_details[[#This Row],[PA ID]],Patient_details[],2,0)</f>
        <v>43406</v>
      </c>
      <c r="C1538" s="32">
        <f>VLOOKUP(Hospital_details[[#This Row],[PA ID]],Patient_details[],3,0)</f>
        <v>35</v>
      </c>
      <c r="D1538" s="32" t="str">
        <f>VLOOKUP(Hospital_details[[#This Row],[PA ID]],Patient_details[],4,0)</f>
        <v>F</v>
      </c>
      <c r="E1538" s="27" t="str">
        <f>VLOOKUP(Hospital_details[[#This Row],[PA ID]],Patient_details[],5,0)</f>
        <v>Single-occupancy room overnight</v>
      </c>
      <c r="F1538" s="27" t="str">
        <f>VLOOKUP(Hospital_details[[#This Row],[PA ID]],Patient_details[],6,0)</f>
        <v>Castlerea</v>
      </c>
      <c r="G1538" s="33" t="str">
        <f>VLOOKUP(Hospital_details[[#This Row],[PA ID]],Patient_details[],7,0)</f>
        <v>Roscommon</v>
      </c>
      <c r="H1538" s="29" t="str">
        <f>VLOOKUP(Hospital_details[[#This Row],[PA ID]],Patient_details[],9,0)</f>
        <v>Anaesthesia, Intensive Care and Pain Medicine</v>
      </c>
      <c r="I1538" s="27" t="s">
        <v>3093</v>
      </c>
      <c r="J1538" s="27" t="str">
        <f>VLOOKUP(Hospital_details[[#This Row],[Diagnosis_ID]],Diagnosis_details[],2,0)</f>
        <v>Therapy</v>
      </c>
      <c r="K1538" s="27" t="str">
        <f>VLOOKUP(Hospital_details[[#This Row],[Diagnosis_ID]],Diagnosis_details[],3,0)</f>
        <v>Medical card holders</v>
      </c>
      <c r="L1538" s="29" t="str">
        <f>VLOOKUP(Hospital_details[[#This Row],[Diagnosis_ID]],Diagnosis_details[],4,0)</f>
        <v>Dr Fauci</v>
      </c>
      <c r="M1538" s="29" t="str">
        <f>VLOOKUP(Hospital_details[[#This Row],[PA ID]],Patient_details[],10,0)</f>
        <v>Nitrates</v>
      </c>
      <c r="N1538" s="29" t="str">
        <f>VLOOKUP(Hospital_details[[#This Row],[PA ID]],Patient_details[],8,0)</f>
        <v>Myocardial ischemia</v>
      </c>
      <c r="O1538" s="30">
        <f>VLOOKUP(Hospital_details[[#This Row],[PA ID]],Patient_details[],11,0)</f>
        <v>11000</v>
      </c>
      <c r="P1538" s="31">
        <f>VLOOKUP(Hospital_details[[#This Row],[PA ID]],Patient_details[],12,0)</f>
        <v>330</v>
      </c>
      <c r="Q1538" s="31">
        <f>VLOOKUP(Hospital_details[[#This Row],[Diagnosis_ID]],Diagnosis_details[],5,0)</f>
        <v>320</v>
      </c>
      <c r="R15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38" s="31">
        <f>Hospital_details[[#This Row],[Hospital Charges]]+Hospital_details[[#This Row],[Price of Treatment]]+Hospital_details[[#This Row],[Consultant Fee]]-Hospital_details[[#This Row],[Discount]]</f>
        <v>11320</v>
      </c>
      <c r="T15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539" spans="1:20">
      <c r="A1539" s="27" t="s">
        <v>3094</v>
      </c>
      <c r="B1539" s="28">
        <f>VLOOKUP(Hospital_details[[#This Row],[PA ID]],Patient_details[],2,0)</f>
        <v>43725</v>
      </c>
      <c r="C1539" s="32">
        <f>VLOOKUP(Hospital_details[[#This Row],[PA ID]],Patient_details[],3,0)</f>
        <v>43</v>
      </c>
      <c r="D1539" s="32" t="str">
        <f>VLOOKUP(Hospital_details[[#This Row],[PA ID]],Patient_details[],4,0)</f>
        <v>F</v>
      </c>
      <c r="E1539" s="27" t="str">
        <f>VLOOKUP(Hospital_details[[#This Row],[PA ID]],Patient_details[],5,0)</f>
        <v>Day-case</v>
      </c>
      <c r="F1539" s="27" t="str">
        <f>VLOOKUP(Hospital_details[[#This Row],[PA ID]],Patient_details[],6,0)</f>
        <v>Monaghan</v>
      </c>
      <c r="G1539" s="33" t="str">
        <f>VLOOKUP(Hospital_details[[#This Row],[PA ID]],Patient_details[],7,0)</f>
        <v>Monaghan</v>
      </c>
      <c r="H1539" s="29" t="str">
        <f>VLOOKUP(Hospital_details[[#This Row],[PA ID]],Patient_details[],9,0)</f>
        <v>Cardiology</v>
      </c>
      <c r="I1539" s="27" t="s">
        <v>3095</v>
      </c>
      <c r="J1539" s="27" t="str">
        <f>VLOOKUP(Hospital_details[[#This Row],[Diagnosis_ID]],Diagnosis_details[],2,0)</f>
        <v>Therapy</v>
      </c>
      <c r="K1539" s="27" t="str">
        <f>VLOOKUP(Hospital_details[[#This Row],[Diagnosis_ID]],Diagnosis_details[],3,0)</f>
        <v>Medical card holders</v>
      </c>
      <c r="L1539" s="29" t="str">
        <f>VLOOKUP(Hospital_details[[#This Row],[Diagnosis_ID]],Diagnosis_details[],4,0)</f>
        <v>Dr Birx</v>
      </c>
      <c r="M1539" s="29" t="str">
        <f>VLOOKUP(Hospital_details[[#This Row],[PA ID]],Patient_details[],10,0)</f>
        <v>Calcium</v>
      </c>
      <c r="N1539" s="29" t="str">
        <f>VLOOKUP(Hospital_details[[#This Row],[PA ID]],Patient_details[],8,0)</f>
        <v>Cardiovascular disease (CVD)</v>
      </c>
      <c r="O1539" s="30">
        <f>VLOOKUP(Hospital_details[[#This Row],[PA ID]],Patient_details[],11,0)</f>
        <v>750</v>
      </c>
      <c r="P1539" s="31">
        <f>VLOOKUP(Hospital_details[[#This Row],[PA ID]],Patient_details[],12,0)</f>
        <v>110</v>
      </c>
      <c r="Q1539" s="31">
        <f>VLOOKUP(Hospital_details[[#This Row],[Diagnosis_ID]],Diagnosis_details[],5,0)</f>
        <v>350</v>
      </c>
      <c r="R15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39" s="31">
        <f>Hospital_details[[#This Row],[Hospital Charges]]+Hospital_details[[#This Row],[Price of Treatment]]+Hospital_details[[#This Row],[Consultant Fee]]-Hospital_details[[#This Row],[Discount]]</f>
        <v>1060</v>
      </c>
      <c r="T15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</v>
      </c>
    </row>
    <row r="1540" spans="1:20">
      <c r="A1540" s="27" t="s">
        <v>3096</v>
      </c>
      <c r="B1540" s="28">
        <f>VLOOKUP(Hospital_details[[#This Row],[PA ID]],Patient_details[],2,0)</f>
        <v>43725</v>
      </c>
      <c r="C1540" s="32">
        <f>VLOOKUP(Hospital_details[[#This Row],[PA ID]],Patient_details[],3,0)</f>
        <v>27</v>
      </c>
      <c r="D1540" s="32" t="str">
        <f>VLOOKUP(Hospital_details[[#This Row],[PA ID]],Patient_details[],4,0)</f>
        <v>F</v>
      </c>
      <c r="E1540" s="27" t="str">
        <f>VLOOKUP(Hospital_details[[#This Row],[PA ID]],Patient_details[],5,0)</f>
        <v>Single-occupancy room overnight</v>
      </c>
      <c r="F1540" s="27" t="str">
        <f>VLOOKUP(Hospital_details[[#This Row],[PA ID]],Patient_details[],6,0)</f>
        <v>Portlaoise</v>
      </c>
      <c r="G1540" s="33" t="str">
        <f>VLOOKUP(Hospital_details[[#This Row],[PA ID]],Patient_details[],7,0)</f>
        <v>Laois</v>
      </c>
      <c r="H1540" s="29" t="str">
        <f>VLOOKUP(Hospital_details[[#This Row],[PA ID]],Patient_details[],9,0)</f>
        <v>Cardiology</v>
      </c>
      <c r="I1540" s="27" t="s">
        <v>3097</v>
      </c>
      <c r="J1540" s="27" t="str">
        <f>VLOOKUP(Hospital_details[[#This Row],[Diagnosis_ID]],Diagnosis_details[],2,0)</f>
        <v>Therapy</v>
      </c>
      <c r="K1540" s="27" t="str">
        <f>VLOOKUP(Hospital_details[[#This Row],[Diagnosis_ID]],Diagnosis_details[],3,0)</f>
        <v>Medical card holders</v>
      </c>
      <c r="L1540" s="29" t="str">
        <f>VLOOKUP(Hospital_details[[#This Row],[Diagnosis_ID]],Diagnosis_details[],4,0)</f>
        <v>Dr Birx</v>
      </c>
      <c r="M1540" s="29" t="str">
        <f>VLOOKUP(Hospital_details[[#This Row],[PA ID]],Patient_details[],10,0)</f>
        <v>Calcium</v>
      </c>
      <c r="N1540" s="29" t="str">
        <f>VLOOKUP(Hospital_details[[#This Row],[PA ID]],Patient_details[],8,0)</f>
        <v>Cardiovascular disease (CVD)</v>
      </c>
      <c r="O1540" s="30">
        <f>VLOOKUP(Hospital_details[[#This Row],[PA ID]],Patient_details[],11,0)</f>
        <v>11000</v>
      </c>
      <c r="P1540" s="31">
        <f>VLOOKUP(Hospital_details[[#This Row],[PA ID]],Patient_details[],12,0)</f>
        <v>220</v>
      </c>
      <c r="Q1540" s="31">
        <f>VLOOKUP(Hospital_details[[#This Row],[Diagnosis_ID]],Diagnosis_details[],5,0)</f>
        <v>350</v>
      </c>
      <c r="R15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40" s="31">
        <f>Hospital_details[[#This Row],[Hospital Charges]]+Hospital_details[[#This Row],[Price of Treatment]]+Hospital_details[[#This Row],[Consultant Fee]]-Hospital_details[[#This Row],[Discount]]</f>
        <v>10470</v>
      </c>
      <c r="T15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541" spans="1:20">
      <c r="A1541" s="27" t="s">
        <v>3098</v>
      </c>
      <c r="B1541" s="28">
        <f>VLOOKUP(Hospital_details[[#This Row],[PA ID]],Patient_details[],2,0)</f>
        <v>43725</v>
      </c>
      <c r="C1541" s="32">
        <f>VLOOKUP(Hospital_details[[#This Row],[PA ID]],Patient_details[],3,0)</f>
        <v>52</v>
      </c>
      <c r="D1541" s="32" t="str">
        <f>VLOOKUP(Hospital_details[[#This Row],[PA ID]],Patient_details[],4,0)</f>
        <v>F</v>
      </c>
      <c r="E1541" s="27" t="str">
        <f>VLOOKUP(Hospital_details[[#This Row],[PA ID]],Patient_details[],5,0)</f>
        <v>Single-occupancy room overnight</v>
      </c>
      <c r="F1541" s="27" t="str">
        <f>VLOOKUP(Hospital_details[[#This Row],[PA ID]],Patient_details[],6,0)</f>
        <v>Athy</v>
      </c>
      <c r="G1541" s="33" t="str">
        <f>VLOOKUP(Hospital_details[[#This Row],[PA ID]],Patient_details[],7,0)</f>
        <v>Laois</v>
      </c>
      <c r="H1541" s="29" t="str">
        <f>VLOOKUP(Hospital_details[[#This Row],[PA ID]],Patient_details[],9,0)</f>
        <v>Cardiology</v>
      </c>
      <c r="I1541" s="27" t="s">
        <v>3099</v>
      </c>
      <c r="J1541" s="27" t="str">
        <f>VLOOKUP(Hospital_details[[#This Row],[Diagnosis_ID]],Diagnosis_details[],2,0)</f>
        <v>Therapy</v>
      </c>
      <c r="K1541" s="27" t="str">
        <f>VLOOKUP(Hospital_details[[#This Row],[Diagnosis_ID]],Diagnosis_details[],3,0)</f>
        <v>Medical card holders</v>
      </c>
      <c r="L1541" s="29" t="str">
        <f>VLOOKUP(Hospital_details[[#This Row],[Diagnosis_ID]],Diagnosis_details[],4,0)</f>
        <v>Dr Birx</v>
      </c>
      <c r="M1541" s="29" t="str">
        <f>VLOOKUP(Hospital_details[[#This Row],[PA ID]],Patient_details[],10,0)</f>
        <v>Aspirin</v>
      </c>
      <c r="N1541" s="29" t="str">
        <f>VLOOKUP(Hospital_details[[#This Row],[PA ID]],Patient_details[],8,0)</f>
        <v>Cardiovascular disease (CVD)</v>
      </c>
      <c r="O1541" s="30">
        <f>VLOOKUP(Hospital_details[[#This Row],[PA ID]],Patient_details[],11,0)</f>
        <v>11000</v>
      </c>
      <c r="P1541" s="31">
        <f>VLOOKUP(Hospital_details[[#This Row],[PA ID]],Patient_details[],12,0)</f>
        <v>330</v>
      </c>
      <c r="Q1541" s="31">
        <f>VLOOKUP(Hospital_details[[#This Row],[Diagnosis_ID]],Diagnosis_details[],5,0)</f>
        <v>350</v>
      </c>
      <c r="R15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41" s="31">
        <f>Hospital_details[[#This Row],[Hospital Charges]]+Hospital_details[[#This Row],[Price of Treatment]]+Hospital_details[[#This Row],[Consultant Fee]]-Hospital_details[[#This Row],[Discount]]</f>
        <v>10580</v>
      </c>
      <c r="T15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542" spans="1:20">
      <c r="A1542" s="27" t="s">
        <v>3100</v>
      </c>
      <c r="B1542" s="28">
        <f>VLOOKUP(Hospital_details[[#This Row],[PA ID]],Patient_details[],2,0)</f>
        <v>43725</v>
      </c>
      <c r="C1542" s="32">
        <f>VLOOKUP(Hospital_details[[#This Row],[PA ID]],Patient_details[],3,0)</f>
        <v>31</v>
      </c>
      <c r="D1542" s="32" t="str">
        <f>VLOOKUP(Hospital_details[[#This Row],[PA ID]],Patient_details[],4,0)</f>
        <v>M</v>
      </c>
      <c r="E1542" s="27" t="str">
        <f>VLOOKUP(Hospital_details[[#This Row],[PA ID]],Patient_details[],5,0)</f>
        <v>Single-occupancy room overnight</v>
      </c>
      <c r="F1542" s="27" t="str">
        <f>VLOOKUP(Hospital_details[[#This Row],[PA ID]],Patient_details[],6,0)</f>
        <v>Roscommon</v>
      </c>
      <c r="G1542" s="33" t="str">
        <f>VLOOKUP(Hospital_details[[#This Row],[PA ID]],Patient_details[],7,0)</f>
        <v>Roscommon</v>
      </c>
      <c r="H1542" s="29" t="str">
        <f>VLOOKUP(Hospital_details[[#This Row],[PA ID]],Patient_details[],9,0)</f>
        <v>Cardiology</v>
      </c>
      <c r="I1542" s="27" t="s">
        <v>3101</v>
      </c>
      <c r="J1542" s="27" t="str">
        <f>VLOOKUP(Hospital_details[[#This Row],[Diagnosis_ID]],Diagnosis_details[],2,0)</f>
        <v>Therapy</v>
      </c>
      <c r="K1542" s="27" t="str">
        <f>VLOOKUP(Hospital_details[[#This Row],[Diagnosis_ID]],Diagnosis_details[],3,0)</f>
        <v>Medical card holders</v>
      </c>
      <c r="L1542" s="29" t="str">
        <f>VLOOKUP(Hospital_details[[#This Row],[Diagnosis_ID]],Diagnosis_details[],4,0)</f>
        <v>Dr Birx</v>
      </c>
      <c r="M1542" s="29" t="str">
        <f>VLOOKUP(Hospital_details[[#This Row],[PA ID]],Patient_details[],10,0)</f>
        <v>Calcium</v>
      </c>
      <c r="N1542" s="29" t="str">
        <f>VLOOKUP(Hospital_details[[#This Row],[PA ID]],Patient_details[],8,0)</f>
        <v>Cardiovascular disease (CVD)</v>
      </c>
      <c r="O1542" s="30">
        <f>VLOOKUP(Hospital_details[[#This Row],[PA ID]],Patient_details[],11,0)</f>
        <v>11000</v>
      </c>
      <c r="P1542" s="31">
        <f>VLOOKUP(Hospital_details[[#This Row],[PA ID]],Patient_details[],12,0)</f>
        <v>770</v>
      </c>
      <c r="Q1542" s="31">
        <f>VLOOKUP(Hospital_details[[#This Row],[Diagnosis_ID]],Diagnosis_details[],5,0)</f>
        <v>350</v>
      </c>
      <c r="R15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42" s="31">
        <f>Hospital_details[[#This Row],[Hospital Charges]]+Hospital_details[[#This Row],[Price of Treatment]]+Hospital_details[[#This Row],[Consultant Fee]]-Hospital_details[[#This Row],[Discount]]</f>
        <v>11020</v>
      </c>
      <c r="T15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543" spans="1:20">
      <c r="A1543" s="27" t="s">
        <v>3102</v>
      </c>
      <c r="B1543" s="28">
        <f>VLOOKUP(Hospital_details[[#This Row],[PA ID]],Patient_details[],2,0)</f>
        <v>42445</v>
      </c>
      <c r="C1543" s="32">
        <f>VLOOKUP(Hospital_details[[#This Row],[PA ID]],Patient_details[],3,0)</f>
        <v>45</v>
      </c>
      <c r="D1543" s="32" t="str">
        <f>VLOOKUP(Hospital_details[[#This Row],[PA ID]],Patient_details[],4,0)</f>
        <v>M</v>
      </c>
      <c r="E1543" s="27" t="str">
        <f>VLOOKUP(Hospital_details[[#This Row],[PA ID]],Patient_details[],5,0)</f>
        <v>Single-occupancy room overnight</v>
      </c>
      <c r="F1543" s="27" t="str">
        <f>VLOOKUP(Hospital_details[[#This Row],[PA ID]],Patient_details[],6,0)</f>
        <v>Carrigaline</v>
      </c>
      <c r="G1543" s="33" t="str">
        <f>VLOOKUP(Hospital_details[[#This Row],[PA ID]],Patient_details[],7,0)</f>
        <v>Cork</v>
      </c>
      <c r="H1543" s="29" t="str">
        <f>VLOOKUP(Hospital_details[[#This Row],[PA ID]],Patient_details[],9,0)</f>
        <v>Cardiology</v>
      </c>
      <c r="I1543" s="27" t="s">
        <v>3103</v>
      </c>
      <c r="J1543" s="27" t="str">
        <f>VLOOKUP(Hospital_details[[#This Row],[Diagnosis_ID]],Diagnosis_details[],2,0)</f>
        <v>Surgery</v>
      </c>
      <c r="K1543" s="27" t="str">
        <f>VLOOKUP(Hospital_details[[#This Row],[Diagnosis_ID]],Diagnosis_details[],3,0)</f>
        <v>Medical card holders</v>
      </c>
      <c r="L1543" s="29" t="str">
        <f>VLOOKUP(Hospital_details[[#This Row],[Diagnosis_ID]],Diagnosis_details[],4,0)</f>
        <v>Dr Birx</v>
      </c>
      <c r="M1543" s="29" t="str">
        <f>VLOOKUP(Hospital_details[[#This Row],[PA ID]],Patient_details[],10,0)</f>
        <v>Aspirin</v>
      </c>
      <c r="N1543" s="29" t="str">
        <f>VLOOKUP(Hospital_details[[#This Row],[PA ID]],Patient_details[],8,0)</f>
        <v>Cardiovascular disease (CVD)</v>
      </c>
      <c r="O1543" s="30">
        <f>VLOOKUP(Hospital_details[[#This Row],[PA ID]],Patient_details[],11,0)</f>
        <v>11000</v>
      </c>
      <c r="P1543" s="31">
        <f>VLOOKUP(Hospital_details[[#This Row],[PA ID]],Patient_details[],12,0)</f>
        <v>550</v>
      </c>
      <c r="Q1543" s="31">
        <f>VLOOKUP(Hospital_details[[#This Row],[Diagnosis_ID]],Diagnosis_details[],5,0)</f>
        <v>350</v>
      </c>
      <c r="R15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43" s="31">
        <f>Hospital_details[[#This Row],[Hospital Charges]]+Hospital_details[[#This Row],[Price of Treatment]]+Hospital_details[[#This Row],[Consultant Fee]]-Hospital_details[[#This Row],[Discount]]</f>
        <v>10800</v>
      </c>
      <c r="T15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544" spans="1:20">
      <c r="A1544" s="27" t="s">
        <v>3104</v>
      </c>
      <c r="B1544" s="28">
        <f>VLOOKUP(Hospital_details[[#This Row],[PA ID]],Patient_details[],2,0)</f>
        <v>42445</v>
      </c>
      <c r="C1544" s="32">
        <f>VLOOKUP(Hospital_details[[#This Row],[PA ID]],Patient_details[],3,0)</f>
        <v>35</v>
      </c>
      <c r="D1544" s="32" t="str">
        <f>VLOOKUP(Hospital_details[[#This Row],[PA ID]],Patient_details[],4,0)</f>
        <v>M</v>
      </c>
      <c r="E1544" s="27" t="str">
        <f>VLOOKUP(Hospital_details[[#This Row],[PA ID]],Patient_details[],5,0)</f>
        <v>Single-occupancy room overnight</v>
      </c>
      <c r="F1544" s="27" t="str">
        <f>VLOOKUP(Hospital_details[[#This Row],[PA ID]],Patient_details[],6,0)</f>
        <v>Edenderry</v>
      </c>
      <c r="G1544" s="33" t="str">
        <f>VLOOKUP(Hospital_details[[#This Row],[PA ID]],Patient_details[],7,0)</f>
        <v>Offaly</v>
      </c>
      <c r="H1544" s="29" t="str">
        <f>VLOOKUP(Hospital_details[[#This Row],[PA ID]],Patient_details[],9,0)</f>
        <v>Cardiology</v>
      </c>
      <c r="I1544" s="27" t="s">
        <v>3105</v>
      </c>
      <c r="J1544" s="27" t="str">
        <f>VLOOKUP(Hospital_details[[#This Row],[Diagnosis_ID]],Diagnosis_details[],2,0)</f>
        <v>Surgery</v>
      </c>
      <c r="K1544" s="27" t="str">
        <f>VLOOKUP(Hospital_details[[#This Row],[Diagnosis_ID]],Diagnosis_details[],3,0)</f>
        <v>Medical card holders</v>
      </c>
      <c r="L1544" s="29" t="str">
        <f>VLOOKUP(Hospital_details[[#This Row],[Diagnosis_ID]],Diagnosis_details[],4,0)</f>
        <v>Dr Birx</v>
      </c>
      <c r="M1544" s="29" t="str">
        <f>VLOOKUP(Hospital_details[[#This Row],[PA ID]],Patient_details[],10,0)</f>
        <v>Calcium</v>
      </c>
      <c r="N1544" s="29" t="str">
        <f>VLOOKUP(Hospital_details[[#This Row],[PA ID]],Patient_details[],8,0)</f>
        <v>Cardiovascular disease (CVD)</v>
      </c>
      <c r="O1544" s="30">
        <f>VLOOKUP(Hospital_details[[#This Row],[PA ID]],Patient_details[],11,0)</f>
        <v>11000</v>
      </c>
      <c r="P1544" s="31">
        <f>VLOOKUP(Hospital_details[[#This Row],[PA ID]],Patient_details[],12,0)</f>
        <v>660</v>
      </c>
      <c r="Q1544" s="31">
        <f>VLOOKUP(Hospital_details[[#This Row],[Diagnosis_ID]],Diagnosis_details[],5,0)</f>
        <v>350</v>
      </c>
      <c r="R15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44" s="31">
        <f>Hospital_details[[#This Row],[Hospital Charges]]+Hospital_details[[#This Row],[Price of Treatment]]+Hospital_details[[#This Row],[Consultant Fee]]-Hospital_details[[#This Row],[Discount]]</f>
        <v>10910</v>
      </c>
      <c r="T15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1545" spans="1:20" hidden="1">
      <c r="A1545" s="27" t="s">
        <v>3106</v>
      </c>
      <c r="B1545" s="28">
        <f>VLOOKUP(Hospital_details[[#This Row],[PA ID]],Patient_details[],2,0)</f>
        <v>42408</v>
      </c>
      <c r="C1545" s="32">
        <f>VLOOKUP(Hospital_details[[#This Row],[PA ID]],Patient_details[],3,0)</f>
        <v>55</v>
      </c>
      <c r="D1545" s="32" t="str">
        <f>VLOOKUP(Hospital_details[[#This Row],[PA ID]],Patient_details[],4,0)</f>
        <v>M</v>
      </c>
      <c r="E1545" s="27" t="str">
        <f>VLOOKUP(Hospital_details[[#This Row],[PA ID]],Patient_details[],5,0)</f>
        <v>Multiple-occupancy room overnight</v>
      </c>
      <c r="F1545" s="27" t="str">
        <f>VLOOKUP(Hospital_details[[#This Row],[PA ID]],Patient_details[],6,0)</f>
        <v>Sligo</v>
      </c>
      <c r="G1545" s="33" t="str">
        <f>VLOOKUP(Hospital_details[[#This Row],[PA ID]],Patient_details[],7,0)</f>
        <v>Leitrim</v>
      </c>
      <c r="H1545" s="29" t="str">
        <f>VLOOKUP(Hospital_details[[#This Row],[PA ID]],Patient_details[],9,0)</f>
        <v>Clinical Neurophysiology</v>
      </c>
      <c r="I1545" s="27" t="s">
        <v>3107</v>
      </c>
      <c r="J1545" s="27" t="str">
        <f>VLOOKUP(Hospital_details[[#This Row],[Diagnosis_ID]],Diagnosis_details[],2,0)</f>
        <v>Surgery</v>
      </c>
      <c r="K1545" s="27" t="str">
        <f>VLOOKUP(Hospital_details[[#This Row],[Diagnosis_ID]],Diagnosis_details[],3,0)</f>
        <v>Medical card holders</v>
      </c>
      <c r="L1545" s="29" t="str">
        <f>VLOOKUP(Hospital_details[[#This Row],[Diagnosis_ID]],Diagnosis_details[],4,0)</f>
        <v>Dr Doherty</v>
      </c>
      <c r="M1545" s="29" t="str">
        <f>VLOOKUP(Hospital_details[[#This Row],[PA ID]],Patient_details[],10,0)</f>
        <v>Calcium</v>
      </c>
      <c r="N1545" s="29" t="str">
        <f>VLOOKUP(Hospital_details[[#This Row],[PA ID]],Patient_details[],8,0)</f>
        <v>Chronic daily headache</v>
      </c>
      <c r="O1545" s="30">
        <f>VLOOKUP(Hospital_details[[#This Row],[PA ID]],Patient_details[],11,0)</f>
        <v>5000</v>
      </c>
      <c r="P1545" s="31">
        <f>VLOOKUP(Hospital_details[[#This Row],[PA ID]],Patient_details[],12,0)</f>
        <v>240</v>
      </c>
      <c r="Q1545" s="31">
        <f>VLOOKUP(Hospital_details[[#This Row],[Diagnosis_ID]],Diagnosis_details[],5,0)</f>
        <v>250</v>
      </c>
      <c r="R15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45" s="31">
        <f>Hospital_details[[#This Row],[Hospital Charges]]+Hospital_details[[#This Row],[Price of Treatment]]+Hospital_details[[#This Row],[Consultant Fee]]-Hospital_details[[#This Row],[Discount]]</f>
        <v>5340</v>
      </c>
      <c r="T15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1602</v>
      </c>
    </row>
    <row r="1546" spans="1:20" hidden="1">
      <c r="A1546" s="27" t="s">
        <v>3108</v>
      </c>
      <c r="B1546" s="28">
        <f>VLOOKUP(Hospital_details[[#This Row],[PA ID]],Patient_details[],2,0)</f>
        <v>42408</v>
      </c>
      <c r="C1546" s="32">
        <f>VLOOKUP(Hospital_details[[#This Row],[PA ID]],Patient_details[],3,0)</f>
        <v>61</v>
      </c>
      <c r="D1546" s="32" t="str">
        <f>VLOOKUP(Hospital_details[[#This Row],[PA ID]],Patient_details[],4,0)</f>
        <v>M</v>
      </c>
      <c r="E1546" s="27" t="str">
        <f>VLOOKUP(Hospital_details[[#This Row],[PA ID]],Patient_details[],5,0)</f>
        <v>Single-occupancy room overnight</v>
      </c>
      <c r="F1546" s="27" t="str">
        <f>VLOOKUP(Hospital_details[[#This Row],[PA ID]],Patient_details[],6,0)</f>
        <v>Sligo</v>
      </c>
      <c r="G1546" s="33" t="str">
        <f>VLOOKUP(Hospital_details[[#This Row],[PA ID]],Patient_details[],7,0)</f>
        <v>Leitrim</v>
      </c>
      <c r="H1546" s="29" t="str">
        <f>VLOOKUP(Hospital_details[[#This Row],[PA ID]],Patient_details[],9,0)</f>
        <v>Clinical Neurophysiology</v>
      </c>
      <c r="I1546" s="27" t="s">
        <v>3109</v>
      </c>
      <c r="J1546" s="27" t="str">
        <f>VLOOKUP(Hospital_details[[#This Row],[Diagnosis_ID]],Diagnosis_details[],2,0)</f>
        <v>Therapy</v>
      </c>
      <c r="K1546" s="27" t="str">
        <f>VLOOKUP(Hospital_details[[#This Row],[Diagnosis_ID]],Diagnosis_details[],3,0)</f>
        <v>Medical card holders</v>
      </c>
      <c r="L1546" s="29" t="str">
        <f>VLOOKUP(Hospital_details[[#This Row],[Diagnosis_ID]],Diagnosis_details[],4,0)</f>
        <v>Dr Doherty</v>
      </c>
      <c r="M1546" s="29" t="str">
        <f>VLOOKUP(Hospital_details[[#This Row],[PA ID]],Patient_details[],10,0)</f>
        <v>Calcium</v>
      </c>
      <c r="N1546" s="29" t="str">
        <f>VLOOKUP(Hospital_details[[#This Row],[PA ID]],Patient_details[],8,0)</f>
        <v>Chronic daily headache</v>
      </c>
      <c r="O1546" s="30">
        <f>VLOOKUP(Hospital_details[[#This Row],[PA ID]],Patient_details[],11,0)</f>
        <v>11000</v>
      </c>
      <c r="P1546" s="31">
        <f>VLOOKUP(Hospital_details[[#This Row],[PA ID]],Patient_details[],12,0)</f>
        <v>320</v>
      </c>
      <c r="Q1546" s="31">
        <f>VLOOKUP(Hospital_details[[#This Row],[Diagnosis_ID]],Diagnosis_details[],5,0)</f>
        <v>250</v>
      </c>
      <c r="R15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46" s="31">
        <f>Hospital_details[[#This Row],[Hospital Charges]]+Hospital_details[[#This Row],[Price of Treatment]]+Hospital_details[[#This Row],[Consultant Fee]]-Hospital_details[[#This Row],[Discount]]</f>
        <v>11240</v>
      </c>
      <c r="T15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547" spans="1:20" hidden="1">
      <c r="A1547" s="27" t="s">
        <v>3110</v>
      </c>
      <c r="B1547" s="28">
        <f>VLOOKUP(Hospital_details[[#This Row],[PA ID]],Patient_details[],2,0)</f>
        <v>42739</v>
      </c>
      <c r="C1547" s="32">
        <f>VLOOKUP(Hospital_details[[#This Row],[PA ID]],Patient_details[],3,0)</f>
        <v>37</v>
      </c>
      <c r="D1547" s="32" t="str">
        <f>VLOOKUP(Hospital_details[[#This Row],[PA ID]],Patient_details[],4,0)</f>
        <v>F</v>
      </c>
      <c r="E1547" s="27" t="str">
        <f>VLOOKUP(Hospital_details[[#This Row],[PA ID]],Patient_details[],5,0)</f>
        <v>Single-occupancy room overnight</v>
      </c>
      <c r="F1547" s="27" t="str">
        <f>VLOOKUP(Hospital_details[[#This Row],[PA ID]],Patient_details[],6,0)</f>
        <v>Dundalk</v>
      </c>
      <c r="G1547" s="33" t="str">
        <f>VLOOKUP(Hospital_details[[#This Row],[PA ID]],Patient_details[],7,0)</f>
        <v>Louth</v>
      </c>
      <c r="H1547" s="29" t="str">
        <f>VLOOKUP(Hospital_details[[#This Row],[PA ID]],Patient_details[],9,0)</f>
        <v>Clinical Research Centre</v>
      </c>
      <c r="I1547" s="27" t="s">
        <v>3111</v>
      </c>
      <c r="J1547" s="27" t="str">
        <f>VLOOKUP(Hospital_details[[#This Row],[Diagnosis_ID]],Diagnosis_details[],2,0)</f>
        <v>Surgery</v>
      </c>
      <c r="K1547" s="27" t="str">
        <f>VLOOKUP(Hospital_details[[#This Row],[Diagnosis_ID]],Diagnosis_details[],3,0)</f>
        <v>Medical card holders</v>
      </c>
      <c r="L1547" s="29" t="str">
        <f>VLOOKUP(Hospital_details[[#This Row],[Diagnosis_ID]],Diagnosis_details[],4,0)</f>
        <v>Dr Fauci</v>
      </c>
      <c r="M1547" s="29" t="str">
        <f>VLOOKUP(Hospital_details[[#This Row],[PA ID]],Patient_details[],10,0)</f>
        <v>alteplase</v>
      </c>
      <c r="N1547" s="29" t="str">
        <f>VLOOKUP(Hospital_details[[#This Row],[PA ID]],Patient_details[],8,0)</f>
        <v>Stroke</v>
      </c>
      <c r="O1547" s="30">
        <f>VLOOKUP(Hospital_details[[#This Row],[PA ID]],Patient_details[],11,0)</f>
        <v>11000</v>
      </c>
      <c r="P1547" s="31">
        <f>VLOOKUP(Hospital_details[[#This Row],[PA ID]],Patient_details[],12,0)</f>
        <v>770</v>
      </c>
      <c r="Q1547" s="31">
        <f>VLOOKUP(Hospital_details[[#This Row],[Diagnosis_ID]],Diagnosis_details[],5,0)</f>
        <v>320</v>
      </c>
      <c r="R15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47" s="31">
        <f>Hospital_details[[#This Row],[Hospital Charges]]+Hospital_details[[#This Row],[Price of Treatment]]+Hospital_details[[#This Row],[Consultant Fee]]-Hospital_details[[#This Row],[Discount]]</f>
        <v>11760</v>
      </c>
      <c r="T15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1548" spans="1:20" hidden="1">
      <c r="A1548" s="27" t="s">
        <v>3112</v>
      </c>
      <c r="B1548" s="28">
        <f>VLOOKUP(Hospital_details[[#This Row],[PA ID]],Patient_details[],2,0)</f>
        <v>43066</v>
      </c>
      <c r="C1548" s="32">
        <f>VLOOKUP(Hospital_details[[#This Row],[PA ID]],Patient_details[],3,0)</f>
        <v>38</v>
      </c>
      <c r="D1548" s="32" t="str">
        <f>VLOOKUP(Hospital_details[[#This Row],[PA ID]],Patient_details[],4,0)</f>
        <v>M</v>
      </c>
      <c r="E1548" s="27" t="str">
        <f>VLOOKUP(Hospital_details[[#This Row],[PA ID]],Patient_details[],5,0)</f>
        <v>Day-case</v>
      </c>
      <c r="F1548" s="27" t="str">
        <f>VLOOKUP(Hospital_details[[#This Row],[PA ID]],Patient_details[],6,0)</f>
        <v>Carrick-On-Shannon</v>
      </c>
      <c r="G1548" s="33" t="str">
        <f>VLOOKUP(Hospital_details[[#This Row],[PA ID]],Patient_details[],7,0)</f>
        <v>Leitrim</v>
      </c>
      <c r="H1548" s="29" t="str">
        <f>VLOOKUP(Hospital_details[[#This Row],[PA ID]],Patient_details[],9,0)</f>
        <v>Anaesthesia, Intensive Care and Pain Medicine</v>
      </c>
      <c r="I1548" s="27" t="s">
        <v>3113</v>
      </c>
      <c r="J1548" s="27" t="str">
        <f>VLOOKUP(Hospital_details[[#This Row],[Diagnosis_ID]],Diagnosis_details[],2,0)</f>
        <v>Surgery</v>
      </c>
      <c r="K1548" s="27" t="str">
        <f>VLOOKUP(Hospital_details[[#This Row],[Diagnosis_ID]],Diagnosis_details[],3,0)</f>
        <v>Medical card holders</v>
      </c>
      <c r="L1548" s="29" t="str">
        <f>VLOOKUP(Hospital_details[[#This Row],[Diagnosis_ID]],Diagnosis_details[],4,0)</f>
        <v>Dr Fauci</v>
      </c>
      <c r="M1548" s="29" t="str">
        <f>VLOOKUP(Hospital_details[[#This Row],[PA ID]],Patient_details[],10,0)</f>
        <v>Nitrates</v>
      </c>
      <c r="N1548" s="29" t="str">
        <f>VLOOKUP(Hospital_details[[#This Row],[PA ID]],Patient_details[],8,0)</f>
        <v>Myocardial ischemia</v>
      </c>
      <c r="O1548" s="30">
        <f>VLOOKUP(Hospital_details[[#This Row],[PA ID]],Patient_details[],11,0)</f>
        <v>750</v>
      </c>
      <c r="P1548" s="31">
        <f>VLOOKUP(Hospital_details[[#This Row],[PA ID]],Patient_details[],12,0)</f>
        <v>200</v>
      </c>
      <c r="Q1548" s="31">
        <f>VLOOKUP(Hospital_details[[#This Row],[Diagnosis_ID]],Diagnosis_details[],5,0)</f>
        <v>320</v>
      </c>
      <c r="R15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48" s="31">
        <f>Hospital_details[[#This Row],[Hospital Charges]]+Hospital_details[[#This Row],[Price of Treatment]]+Hospital_details[[#This Row],[Consultant Fee]]-Hospital_details[[#This Row],[Discount]]</f>
        <v>1120</v>
      </c>
      <c r="T15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1549" spans="1:20" hidden="1">
      <c r="A1549" s="27" t="s">
        <v>3114</v>
      </c>
      <c r="B1549" s="28">
        <f>VLOOKUP(Hospital_details[[#This Row],[PA ID]],Patient_details[],2,0)</f>
        <v>43066</v>
      </c>
      <c r="C1549" s="32">
        <f>VLOOKUP(Hospital_details[[#This Row],[PA ID]],Patient_details[],3,0)</f>
        <v>54</v>
      </c>
      <c r="D1549" s="32" t="str">
        <f>VLOOKUP(Hospital_details[[#This Row],[PA ID]],Patient_details[],4,0)</f>
        <v>F</v>
      </c>
      <c r="E1549" s="27" t="str">
        <f>VLOOKUP(Hospital_details[[#This Row],[PA ID]],Patient_details[],5,0)</f>
        <v>Day-case</v>
      </c>
      <c r="F1549" s="27" t="str">
        <f>VLOOKUP(Hospital_details[[#This Row],[PA ID]],Patient_details[],6,0)</f>
        <v>Clonakilty</v>
      </c>
      <c r="G1549" s="33" t="str">
        <f>VLOOKUP(Hospital_details[[#This Row],[PA ID]],Patient_details[],7,0)</f>
        <v>Cork</v>
      </c>
      <c r="H1549" s="29" t="str">
        <f>VLOOKUP(Hospital_details[[#This Row],[PA ID]],Patient_details[],9,0)</f>
        <v>Anaesthesia, Intensive Care and Pain Medicine</v>
      </c>
      <c r="I1549" s="27" t="s">
        <v>3115</v>
      </c>
      <c r="J1549" s="27" t="str">
        <f>VLOOKUP(Hospital_details[[#This Row],[Diagnosis_ID]],Diagnosis_details[],2,0)</f>
        <v>Surgery</v>
      </c>
      <c r="K1549" s="27" t="str">
        <f>VLOOKUP(Hospital_details[[#This Row],[Diagnosis_ID]],Diagnosis_details[],3,0)</f>
        <v>Medical card holders</v>
      </c>
      <c r="L1549" s="29" t="str">
        <f>VLOOKUP(Hospital_details[[#This Row],[Diagnosis_ID]],Diagnosis_details[],4,0)</f>
        <v>Dr Fauci</v>
      </c>
      <c r="M1549" s="29" t="str">
        <f>VLOOKUP(Hospital_details[[#This Row],[PA ID]],Patient_details[],10,0)</f>
        <v>Nitrates</v>
      </c>
      <c r="N1549" s="29" t="str">
        <f>VLOOKUP(Hospital_details[[#This Row],[PA ID]],Patient_details[],8,0)</f>
        <v>Myocardial ischemia</v>
      </c>
      <c r="O1549" s="30">
        <f>VLOOKUP(Hospital_details[[#This Row],[PA ID]],Patient_details[],11,0)</f>
        <v>750</v>
      </c>
      <c r="P1549" s="31">
        <f>VLOOKUP(Hospital_details[[#This Row],[PA ID]],Patient_details[],12,0)</f>
        <v>100</v>
      </c>
      <c r="Q1549" s="31">
        <f>VLOOKUP(Hospital_details[[#This Row],[Diagnosis_ID]],Diagnosis_details[],5,0)</f>
        <v>320</v>
      </c>
      <c r="R15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49" s="31">
        <f>Hospital_details[[#This Row],[Hospital Charges]]+Hospital_details[[#This Row],[Price of Treatment]]+Hospital_details[[#This Row],[Consultant Fee]]-Hospital_details[[#This Row],[Discount]]</f>
        <v>1020</v>
      </c>
      <c r="T15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1550" spans="1:20" hidden="1">
      <c r="A1550" s="27" t="s">
        <v>3116</v>
      </c>
      <c r="B1550" s="28">
        <f>VLOOKUP(Hospital_details[[#This Row],[PA ID]],Patient_details[],2,0)</f>
        <v>43066</v>
      </c>
      <c r="C1550" s="32">
        <f>VLOOKUP(Hospital_details[[#This Row],[PA ID]],Patient_details[],3,0)</f>
        <v>40</v>
      </c>
      <c r="D1550" s="32" t="str">
        <f>VLOOKUP(Hospital_details[[#This Row],[PA ID]],Patient_details[],4,0)</f>
        <v>M</v>
      </c>
      <c r="E1550" s="27" t="str">
        <f>VLOOKUP(Hospital_details[[#This Row],[PA ID]],Patient_details[],5,0)</f>
        <v>Day-case</v>
      </c>
      <c r="F1550" s="27" t="str">
        <f>VLOOKUP(Hospital_details[[#This Row],[PA ID]],Patient_details[],6,0)</f>
        <v>Portlaoise</v>
      </c>
      <c r="G1550" s="33" t="str">
        <f>VLOOKUP(Hospital_details[[#This Row],[PA ID]],Patient_details[],7,0)</f>
        <v>Laois</v>
      </c>
      <c r="H1550" s="29" t="str">
        <f>VLOOKUP(Hospital_details[[#This Row],[PA ID]],Patient_details[],9,0)</f>
        <v>Anaesthesia, Intensive Care and Pain Medicine</v>
      </c>
      <c r="I1550" s="27" t="s">
        <v>3117</v>
      </c>
      <c r="J1550" s="27" t="str">
        <f>VLOOKUP(Hospital_details[[#This Row],[Diagnosis_ID]],Diagnosis_details[],2,0)</f>
        <v>Surgery</v>
      </c>
      <c r="K1550" s="27" t="str">
        <f>VLOOKUP(Hospital_details[[#This Row],[Diagnosis_ID]],Diagnosis_details[],3,0)</f>
        <v>Medical card holders</v>
      </c>
      <c r="L1550" s="29" t="str">
        <f>VLOOKUP(Hospital_details[[#This Row],[Diagnosis_ID]],Diagnosis_details[],4,0)</f>
        <v>Dr Fauci</v>
      </c>
      <c r="M1550" s="29" t="str">
        <f>VLOOKUP(Hospital_details[[#This Row],[PA ID]],Patient_details[],10,0)</f>
        <v>Nitrates</v>
      </c>
      <c r="N1550" s="29" t="str">
        <f>VLOOKUP(Hospital_details[[#This Row],[PA ID]],Patient_details[],8,0)</f>
        <v>Myocardial ischemia</v>
      </c>
      <c r="O1550" s="30">
        <f>VLOOKUP(Hospital_details[[#This Row],[PA ID]],Patient_details[],11,0)</f>
        <v>750</v>
      </c>
      <c r="P1550" s="31">
        <f>VLOOKUP(Hospital_details[[#This Row],[PA ID]],Patient_details[],12,0)</f>
        <v>100</v>
      </c>
      <c r="Q1550" s="31">
        <f>VLOOKUP(Hospital_details[[#This Row],[Diagnosis_ID]],Diagnosis_details[],5,0)</f>
        <v>320</v>
      </c>
      <c r="R15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50" s="31">
        <f>Hospital_details[[#This Row],[Hospital Charges]]+Hospital_details[[#This Row],[Price of Treatment]]+Hospital_details[[#This Row],[Consultant Fee]]-Hospital_details[[#This Row],[Discount]]</f>
        <v>1020</v>
      </c>
      <c r="T15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1551" spans="1:20">
      <c r="A1551" s="27" t="s">
        <v>3118</v>
      </c>
      <c r="B1551" s="28">
        <f>VLOOKUP(Hospital_details[[#This Row],[PA ID]],Patient_details[],2,0)</f>
        <v>42559</v>
      </c>
      <c r="C1551" s="32">
        <f>VLOOKUP(Hospital_details[[#This Row],[PA ID]],Patient_details[],3,0)</f>
        <v>47</v>
      </c>
      <c r="D1551" s="32" t="str">
        <f>VLOOKUP(Hospital_details[[#This Row],[PA ID]],Patient_details[],4,0)</f>
        <v>M</v>
      </c>
      <c r="E1551" s="27" t="str">
        <f>VLOOKUP(Hospital_details[[#This Row],[PA ID]],Patient_details[],5,0)</f>
        <v>Multiple-occupancy room overnight</v>
      </c>
      <c r="F1551" s="27" t="str">
        <f>VLOOKUP(Hospital_details[[#This Row],[PA ID]],Patient_details[],6,0)</f>
        <v>Sligo</v>
      </c>
      <c r="G1551" s="33" t="str">
        <f>VLOOKUP(Hospital_details[[#This Row],[PA ID]],Patient_details[],7,0)</f>
        <v>Leitrim</v>
      </c>
      <c r="H1551" s="29" t="str">
        <f>VLOOKUP(Hospital_details[[#This Row],[PA ID]],Patient_details[],9,0)</f>
        <v>Surgery</v>
      </c>
      <c r="I1551" s="27" t="s">
        <v>3119</v>
      </c>
      <c r="J1551" s="27" t="str">
        <f>VLOOKUP(Hospital_details[[#This Row],[Diagnosis_ID]],Diagnosis_details[],2,0)</f>
        <v>Therapy</v>
      </c>
      <c r="K1551" s="27" t="str">
        <f>VLOOKUP(Hospital_details[[#This Row],[Diagnosis_ID]],Diagnosis_details[],3,0)</f>
        <v>Medical card holders</v>
      </c>
      <c r="L1551" s="29" t="str">
        <f>VLOOKUP(Hospital_details[[#This Row],[Diagnosis_ID]],Diagnosis_details[],4,0)</f>
        <v>Dr Birx</v>
      </c>
      <c r="M1551" s="29" t="str">
        <f>VLOOKUP(Hospital_details[[#This Row],[PA ID]],Patient_details[],10,0)</f>
        <v>Acetaminophen</v>
      </c>
      <c r="N1551" s="29" t="str">
        <f>VLOOKUP(Hospital_details[[#This Row],[PA ID]],Patient_details[],8,0)</f>
        <v>Orthopaedic</v>
      </c>
      <c r="O1551" s="30">
        <f>VLOOKUP(Hospital_details[[#This Row],[PA ID]],Patient_details[],11,0)</f>
        <v>8000</v>
      </c>
      <c r="P1551" s="31">
        <f>VLOOKUP(Hospital_details[[#This Row],[PA ID]],Patient_details[],12,0)</f>
        <v>110</v>
      </c>
      <c r="Q1551" s="31">
        <f>VLOOKUP(Hospital_details[[#This Row],[Diagnosis_ID]],Diagnosis_details[],5,0)</f>
        <v>350</v>
      </c>
      <c r="R15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551" s="31">
        <f>Hospital_details[[#This Row],[Hospital Charges]]+Hospital_details[[#This Row],[Price of Treatment]]+Hospital_details[[#This Row],[Consultant Fee]]-Hospital_details[[#This Row],[Discount]]</f>
        <v>7660</v>
      </c>
      <c r="T15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2298</v>
      </c>
    </row>
    <row r="1552" spans="1:20" hidden="1">
      <c r="A1552" s="27" t="s">
        <v>3120</v>
      </c>
      <c r="B1552" s="28">
        <f>VLOOKUP(Hospital_details[[#This Row],[PA ID]],Patient_details[],2,0)</f>
        <v>43787</v>
      </c>
      <c r="C1552" s="32">
        <f>VLOOKUP(Hospital_details[[#This Row],[PA ID]],Patient_details[],3,0)</f>
        <v>55</v>
      </c>
      <c r="D1552" s="32" t="str">
        <f>VLOOKUP(Hospital_details[[#This Row],[PA ID]],Patient_details[],4,0)</f>
        <v>F</v>
      </c>
      <c r="E1552" s="27" t="str">
        <f>VLOOKUP(Hospital_details[[#This Row],[PA ID]],Patient_details[],5,0)</f>
        <v>Single-occupancy room overnight</v>
      </c>
      <c r="F1552" s="27" t="str">
        <f>VLOOKUP(Hospital_details[[#This Row],[PA ID]],Patient_details[],6,0)</f>
        <v>Carrick-On-Shannon</v>
      </c>
      <c r="G1552" s="33" t="str">
        <f>VLOOKUP(Hospital_details[[#This Row],[PA ID]],Patient_details[],7,0)</f>
        <v>Leitrim</v>
      </c>
      <c r="H1552" s="29" t="str">
        <f>VLOOKUP(Hospital_details[[#This Row],[PA ID]],Patient_details[],9,0)</f>
        <v>Audiology Department</v>
      </c>
      <c r="I1552" s="27" t="s">
        <v>3121</v>
      </c>
      <c r="J1552" s="27" t="str">
        <f>VLOOKUP(Hospital_details[[#This Row],[Diagnosis_ID]],Diagnosis_details[],2,0)</f>
        <v>Therapy</v>
      </c>
      <c r="K1552" s="27" t="str">
        <f>VLOOKUP(Hospital_details[[#This Row],[Diagnosis_ID]],Diagnosis_details[],3,0)</f>
        <v>Medical card holders</v>
      </c>
      <c r="L1552" s="29" t="str">
        <f>VLOOKUP(Hospital_details[[#This Row],[Diagnosis_ID]],Diagnosis_details[],4,0)</f>
        <v>Dr Doherty</v>
      </c>
      <c r="M1552" s="29" t="str">
        <f>VLOOKUP(Hospital_details[[#This Row],[PA ID]],Patient_details[],10,0)</f>
        <v>Calcium</v>
      </c>
      <c r="N1552" s="29" t="str">
        <f>VLOOKUP(Hospital_details[[#This Row],[PA ID]],Patient_details[],8,0)</f>
        <v>Hearing Loss</v>
      </c>
      <c r="O1552" s="30">
        <f>VLOOKUP(Hospital_details[[#This Row],[PA ID]],Patient_details[],11,0)</f>
        <v>11000</v>
      </c>
      <c r="P1552" s="31">
        <f>VLOOKUP(Hospital_details[[#This Row],[PA ID]],Patient_details[],12,0)</f>
        <v>300</v>
      </c>
      <c r="Q1552" s="31">
        <f>VLOOKUP(Hospital_details[[#This Row],[Diagnosis_ID]],Diagnosis_details[],5,0)</f>
        <v>250</v>
      </c>
      <c r="R15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52" s="31">
        <f>Hospital_details[[#This Row],[Hospital Charges]]+Hospital_details[[#This Row],[Price of Treatment]]+Hospital_details[[#This Row],[Consultant Fee]]-Hospital_details[[#This Row],[Discount]]</f>
        <v>11220</v>
      </c>
      <c r="T15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1553" spans="1:20">
      <c r="A1553" s="27" t="s">
        <v>3122</v>
      </c>
      <c r="B1553" s="28">
        <f>VLOOKUP(Hospital_details[[#This Row],[PA ID]],Patient_details[],2,0)</f>
        <v>43273</v>
      </c>
      <c r="C1553" s="32">
        <f>VLOOKUP(Hospital_details[[#This Row],[PA ID]],Patient_details[],3,0)</f>
        <v>37</v>
      </c>
      <c r="D1553" s="32" t="str">
        <f>VLOOKUP(Hospital_details[[#This Row],[PA ID]],Patient_details[],4,0)</f>
        <v>M</v>
      </c>
      <c r="E1553" s="27" t="str">
        <f>VLOOKUP(Hospital_details[[#This Row],[PA ID]],Patient_details[],5,0)</f>
        <v>Day-case</v>
      </c>
      <c r="F1553" s="27" t="str">
        <f>VLOOKUP(Hospital_details[[#This Row],[PA ID]],Patient_details[],6,0)</f>
        <v>Carrick-On-Shannon</v>
      </c>
      <c r="G1553" s="33" t="str">
        <f>VLOOKUP(Hospital_details[[#This Row],[PA ID]],Patient_details[],7,0)</f>
        <v>Leitrim</v>
      </c>
      <c r="H1553" s="29" t="str">
        <f>VLOOKUP(Hospital_details[[#This Row],[PA ID]],Patient_details[],9,0)</f>
        <v>Clinical Haematology</v>
      </c>
      <c r="I1553" s="27" t="s">
        <v>3123</v>
      </c>
      <c r="J1553" s="27" t="str">
        <f>VLOOKUP(Hospital_details[[#This Row],[Diagnosis_ID]],Diagnosis_details[],2,0)</f>
        <v>Therapy</v>
      </c>
      <c r="K1553" s="27" t="str">
        <f>VLOOKUP(Hospital_details[[#This Row],[Diagnosis_ID]],Diagnosis_details[],3,0)</f>
        <v>Medical card holders</v>
      </c>
      <c r="L1553" s="29" t="str">
        <f>VLOOKUP(Hospital_details[[#This Row],[Diagnosis_ID]],Diagnosis_details[],4,0)</f>
        <v>Dr Birx</v>
      </c>
      <c r="M1553" s="29" t="str">
        <f>VLOOKUP(Hospital_details[[#This Row],[PA ID]],Patient_details[],10,0)</f>
        <v>folic acid</v>
      </c>
      <c r="N1553" s="29" t="str">
        <f>VLOOKUP(Hospital_details[[#This Row],[PA ID]],Patient_details[],8,0)</f>
        <v>Bacterial infection</v>
      </c>
      <c r="O1553" s="30">
        <f>VLOOKUP(Hospital_details[[#This Row],[PA ID]],Patient_details[],11,0)</f>
        <v>750</v>
      </c>
      <c r="P1553" s="31">
        <f>VLOOKUP(Hospital_details[[#This Row],[PA ID]],Patient_details[],12,0)</f>
        <v>160</v>
      </c>
      <c r="Q1553" s="31">
        <f>VLOOKUP(Hospital_details[[#This Row],[Diagnosis_ID]],Diagnosis_details[],5,0)</f>
        <v>350</v>
      </c>
      <c r="R15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53" s="31">
        <f>Hospital_details[[#This Row],[Hospital Charges]]+Hospital_details[[#This Row],[Price of Treatment]]+Hospital_details[[#This Row],[Consultant Fee]]-Hospital_details[[#This Row],[Discount]]</f>
        <v>1110</v>
      </c>
      <c r="T15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554" spans="1:20" hidden="1">
      <c r="A1554" s="27" t="s">
        <v>3124</v>
      </c>
      <c r="B1554" s="28">
        <f>VLOOKUP(Hospital_details[[#This Row],[PA ID]],Patient_details[],2,0)</f>
        <v>42495</v>
      </c>
      <c r="C1554" s="32">
        <f>VLOOKUP(Hospital_details[[#This Row],[PA ID]],Patient_details[],3,0)</f>
        <v>77</v>
      </c>
      <c r="D1554" s="32" t="str">
        <f>VLOOKUP(Hospital_details[[#This Row],[PA ID]],Patient_details[],4,0)</f>
        <v>F</v>
      </c>
      <c r="E1554" s="27" t="str">
        <f>VLOOKUP(Hospital_details[[#This Row],[PA ID]],Patient_details[],5,0)</f>
        <v>Multiple-occupancy room overnight</v>
      </c>
      <c r="F1554" s="27" t="str">
        <f>VLOOKUP(Hospital_details[[#This Row],[PA ID]],Patient_details[],6,0)</f>
        <v>Longford</v>
      </c>
      <c r="G1554" s="33" t="str">
        <f>VLOOKUP(Hospital_details[[#This Row],[PA ID]],Patient_details[],7,0)</f>
        <v>Longford</v>
      </c>
      <c r="H1554" s="29" t="str">
        <f>VLOOKUP(Hospital_details[[#This Row],[PA ID]],Patient_details[],9,0)</f>
        <v>Neurology department</v>
      </c>
      <c r="I1554" s="27" t="s">
        <v>3125</v>
      </c>
      <c r="J1554" s="27" t="str">
        <f>VLOOKUP(Hospital_details[[#This Row],[Diagnosis_ID]],Diagnosis_details[],2,0)</f>
        <v>Therapy</v>
      </c>
      <c r="K1554" s="27" t="str">
        <f>VLOOKUP(Hospital_details[[#This Row],[Diagnosis_ID]],Diagnosis_details[],3,0)</f>
        <v>Medical card holders</v>
      </c>
      <c r="L1554" s="29" t="str">
        <f>VLOOKUP(Hospital_details[[#This Row],[Diagnosis_ID]],Diagnosis_details[],4,0)</f>
        <v>Dr Doherty</v>
      </c>
      <c r="M1554" s="29" t="str">
        <f>VLOOKUP(Hospital_details[[#This Row],[PA ID]],Patient_details[],10,0)</f>
        <v>Exelon</v>
      </c>
      <c r="N1554" s="29" t="str">
        <f>VLOOKUP(Hospital_details[[#This Row],[PA ID]],Patient_details[],8,0)</f>
        <v>Dementia</v>
      </c>
      <c r="O1554" s="30">
        <f>VLOOKUP(Hospital_details[[#This Row],[PA ID]],Patient_details[],11,0)</f>
        <v>5000</v>
      </c>
      <c r="P1554" s="31">
        <f>VLOOKUP(Hospital_details[[#This Row],[PA ID]],Patient_details[],12,0)</f>
        <v>350</v>
      </c>
      <c r="Q1554" s="31">
        <f>VLOOKUP(Hospital_details[[#This Row],[Diagnosis_ID]],Diagnosis_details[],5,0)</f>
        <v>250</v>
      </c>
      <c r="R15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54" s="31">
        <f>Hospital_details[[#This Row],[Hospital Charges]]+Hospital_details[[#This Row],[Price of Treatment]]+Hospital_details[[#This Row],[Consultant Fee]]-Hospital_details[[#This Row],[Discount]]</f>
        <v>5450</v>
      </c>
      <c r="T15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1635</v>
      </c>
    </row>
    <row r="1555" spans="1:20">
      <c r="A1555" s="27" t="s">
        <v>3126</v>
      </c>
      <c r="B1555" s="28">
        <f>VLOOKUP(Hospital_details[[#This Row],[PA ID]],Patient_details[],2,0)</f>
        <v>43759</v>
      </c>
      <c r="C1555" s="32">
        <f>VLOOKUP(Hospital_details[[#This Row],[PA ID]],Patient_details[],3,0)</f>
        <v>53</v>
      </c>
      <c r="D1555" s="32" t="str">
        <f>VLOOKUP(Hospital_details[[#This Row],[PA ID]],Patient_details[],4,0)</f>
        <v>F</v>
      </c>
      <c r="E1555" s="27" t="str">
        <f>VLOOKUP(Hospital_details[[#This Row],[PA ID]],Patient_details[],5,0)</f>
        <v>Single-occupancy room overnight</v>
      </c>
      <c r="F1555" s="27" t="str">
        <f>VLOOKUP(Hospital_details[[#This Row],[PA ID]],Patient_details[],6,0)</f>
        <v>Westport</v>
      </c>
      <c r="G1555" s="33" t="str">
        <f>VLOOKUP(Hospital_details[[#This Row],[PA ID]],Patient_details[],7,0)</f>
        <v>Mayo</v>
      </c>
      <c r="H1555" s="29" t="str">
        <f>VLOOKUP(Hospital_details[[#This Row],[PA ID]],Patient_details[],9,0)</f>
        <v>Clinical Haematology</v>
      </c>
      <c r="I1555" s="27" t="s">
        <v>3127</v>
      </c>
      <c r="J1555" s="27" t="str">
        <f>VLOOKUP(Hospital_details[[#This Row],[Diagnosis_ID]],Diagnosis_details[],2,0)</f>
        <v>Therapy</v>
      </c>
      <c r="K1555" s="27" t="str">
        <f>VLOOKUP(Hospital_details[[#This Row],[Diagnosis_ID]],Diagnosis_details[],3,0)</f>
        <v>Medical card holders</v>
      </c>
      <c r="L1555" s="29" t="str">
        <f>VLOOKUP(Hospital_details[[#This Row],[Diagnosis_ID]],Diagnosis_details[],4,0)</f>
        <v>Dr Birx</v>
      </c>
      <c r="M1555" s="29" t="str">
        <f>VLOOKUP(Hospital_details[[#This Row],[PA ID]],Patient_details[],10,0)</f>
        <v>folic acid</v>
      </c>
      <c r="N1555" s="29" t="str">
        <f>VLOOKUP(Hospital_details[[#This Row],[PA ID]],Patient_details[],8,0)</f>
        <v>Bacterial infection</v>
      </c>
      <c r="O1555" s="30">
        <f>VLOOKUP(Hospital_details[[#This Row],[PA ID]],Patient_details[],11,0)</f>
        <v>11000</v>
      </c>
      <c r="P1555" s="31">
        <f>VLOOKUP(Hospital_details[[#This Row],[PA ID]],Patient_details[],12,0)</f>
        <v>175</v>
      </c>
      <c r="Q1555" s="31">
        <f>VLOOKUP(Hospital_details[[#This Row],[Diagnosis_ID]],Diagnosis_details[],5,0)</f>
        <v>350</v>
      </c>
      <c r="R15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55" s="31">
        <f>Hospital_details[[#This Row],[Hospital Charges]]+Hospital_details[[#This Row],[Price of Treatment]]+Hospital_details[[#This Row],[Consultant Fee]]-Hospital_details[[#This Row],[Discount]]</f>
        <v>10425</v>
      </c>
      <c r="T15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556" spans="1:20" hidden="1">
      <c r="A1556" s="27" t="s">
        <v>3128</v>
      </c>
      <c r="B1556" s="28">
        <f>VLOOKUP(Hospital_details[[#This Row],[PA ID]],Patient_details[],2,0)</f>
        <v>42779</v>
      </c>
      <c r="C1556" s="32">
        <f>VLOOKUP(Hospital_details[[#This Row],[PA ID]],Patient_details[],3,0)</f>
        <v>26</v>
      </c>
      <c r="D1556" s="32" t="str">
        <f>VLOOKUP(Hospital_details[[#This Row],[PA ID]],Patient_details[],4,0)</f>
        <v>M</v>
      </c>
      <c r="E1556" s="27" t="str">
        <f>VLOOKUP(Hospital_details[[#This Row],[PA ID]],Patient_details[],5,0)</f>
        <v>Single-occupancy room overnight</v>
      </c>
      <c r="F1556" s="27" t="str">
        <f>VLOOKUP(Hospital_details[[#This Row],[PA ID]],Patient_details[],6,0)</f>
        <v>Ballyhaunis</v>
      </c>
      <c r="G1556" s="33" t="str">
        <f>VLOOKUP(Hospital_details[[#This Row],[PA ID]],Patient_details[],7,0)</f>
        <v>Mayo</v>
      </c>
      <c r="H1556" s="29" t="str">
        <f>VLOOKUP(Hospital_details[[#This Row],[PA ID]],Patient_details[],9,0)</f>
        <v>Anaesthesia, Intensive Care and Pain Medicine</v>
      </c>
      <c r="I1556" s="27" t="s">
        <v>3129</v>
      </c>
      <c r="J1556" s="27" t="str">
        <f>VLOOKUP(Hospital_details[[#This Row],[Diagnosis_ID]],Diagnosis_details[],2,0)</f>
        <v>Therapy</v>
      </c>
      <c r="K1556" s="27" t="str">
        <f>VLOOKUP(Hospital_details[[#This Row],[Diagnosis_ID]],Diagnosis_details[],3,0)</f>
        <v>Medical card holders</v>
      </c>
      <c r="L1556" s="29" t="str">
        <f>VLOOKUP(Hospital_details[[#This Row],[Diagnosis_ID]],Diagnosis_details[],4,0)</f>
        <v>Dr Fauci</v>
      </c>
      <c r="M1556" s="29" t="str">
        <f>VLOOKUP(Hospital_details[[#This Row],[PA ID]],Patient_details[],10,0)</f>
        <v>Nitrates</v>
      </c>
      <c r="N1556" s="29" t="str">
        <f>VLOOKUP(Hospital_details[[#This Row],[PA ID]],Patient_details[],8,0)</f>
        <v>Myocardial ischemia</v>
      </c>
      <c r="O1556" s="30">
        <f>VLOOKUP(Hospital_details[[#This Row],[PA ID]],Patient_details[],11,0)</f>
        <v>11000</v>
      </c>
      <c r="P1556" s="31">
        <f>VLOOKUP(Hospital_details[[#This Row],[PA ID]],Patient_details[],12,0)</f>
        <v>240</v>
      </c>
      <c r="Q1556" s="31">
        <f>VLOOKUP(Hospital_details[[#This Row],[Diagnosis_ID]],Diagnosis_details[],5,0)</f>
        <v>320</v>
      </c>
      <c r="R15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56" s="31">
        <f>Hospital_details[[#This Row],[Hospital Charges]]+Hospital_details[[#This Row],[Price of Treatment]]+Hospital_details[[#This Row],[Consultant Fee]]-Hospital_details[[#This Row],[Discount]]</f>
        <v>11230</v>
      </c>
      <c r="T15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557" spans="1:20">
      <c r="A1557" s="27" t="s">
        <v>3130</v>
      </c>
      <c r="B1557" s="28">
        <f>VLOOKUP(Hospital_details[[#This Row],[PA ID]],Patient_details[],2,0)</f>
        <v>43716</v>
      </c>
      <c r="C1557" s="32">
        <f>VLOOKUP(Hospital_details[[#This Row],[PA ID]],Patient_details[],3,0)</f>
        <v>45</v>
      </c>
      <c r="D1557" s="32" t="str">
        <f>VLOOKUP(Hospital_details[[#This Row],[PA ID]],Patient_details[],4,0)</f>
        <v>F</v>
      </c>
      <c r="E1557" s="27" t="str">
        <f>VLOOKUP(Hospital_details[[#This Row],[PA ID]],Patient_details[],5,0)</f>
        <v>Single-occupancy room overnight</v>
      </c>
      <c r="F1557" s="27" t="str">
        <f>VLOOKUP(Hospital_details[[#This Row],[PA ID]],Patient_details[],6,0)</f>
        <v>Ballyhaunis</v>
      </c>
      <c r="G1557" s="33" t="str">
        <f>VLOOKUP(Hospital_details[[#This Row],[PA ID]],Patient_details[],7,0)</f>
        <v>Mayo</v>
      </c>
      <c r="H1557" s="29" t="str">
        <f>VLOOKUP(Hospital_details[[#This Row],[PA ID]],Patient_details[],9,0)</f>
        <v>Clinical Haematology</v>
      </c>
      <c r="I1557" s="27" t="s">
        <v>3131</v>
      </c>
      <c r="J1557" s="27" t="str">
        <f>VLOOKUP(Hospital_details[[#This Row],[Diagnosis_ID]],Diagnosis_details[],2,0)</f>
        <v>Therapy</v>
      </c>
      <c r="K1557" s="27" t="str">
        <f>VLOOKUP(Hospital_details[[#This Row],[Diagnosis_ID]],Diagnosis_details[],3,0)</f>
        <v>Medical card holders</v>
      </c>
      <c r="L1557" s="29" t="str">
        <f>VLOOKUP(Hospital_details[[#This Row],[Diagnosis_ID]],Diagnosis_details[],4,0)</f>
        <v>Dr Birx</v>
      </c>
      <c r="M1557" s="29" t="str">
        <f>VLOOKUP(Hospital_details[[#This Row],[PA ID]],Patient_details[],10,0)</f>
        <v>pain relievers</v>
      </c>
      <c r="N1557" s="29" t="str">
        <f>VLOOKUP(Hospital_details[[#This Row],[PA ID]],Patient_details[],8,0)</f>
        <v>Bacterial infection</v>
      </c>
      <c r="O1557" s="30">
        <f>VLOOKUP(Hospital_details[[#This Row],[PA ID]],Patient_details[],11,0)</f>
        <v>11000</v>
      </c>
      <c r="P1557" s="31">
        <f>VLOOKUP(Hospital_details[[#This Row],[PA ID]],Patient_details[],12,0)</f>
        <v>440</v>
      </c>
      <c r="Q1557" s="31">
        <f>VLOOKUP(Hospital_details[[#This Row],[Diagnosis_ID]],Diagnosis_details[],5,0)</f>
        <v>350</v>
      </c>
      <c r="R15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57" s="31">
        <f>Hospital_details[[#This Row],[Hospital Charges]]+Hospital_details[[#This Row],[Price of Treatment]]+Hospital_details[[#This Row],[Consultant Fee]]-Hospital_details[[#This Row],[Discount]]</f>
        <v>10690</v>
      </c>
      <c r="T15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1558" spans="1:20">
      <c r="A1558" s="27" t="s">
        <v>3132</v>
      </c>
      <c r="B1558" s="28">
        <f>VLOOKUP(Hospital_details[[#This Row],[PA ID]],Patient_details[],2,0)</f>
        <v>43235</v>
      </c>
      <c r="C1558" s="32">
        <f>VLOOKUP(Hospital_details[[#This Row],[PA ID]],Patient_details[],3,0)</f>
        <v>36</v>
      </c>
      <c r="D1558" s="32" t="str">
        <f>VLOOKUP(Hospital_details[[#This Row],[PA ID]],Patient_details[],4,0)</f>
        <v>F</v>
      </c>
      <c r="E1558" s="27" t="str">
        <f>VLOOKUP(Hospital_details[[#This Row],[PA ID]],Patient_details[],5,0)</f>
        <v>Day-case</v>
      </c>
      <c r="F1558" s="27" t="str">
        <f>VLOOKUP(Hospital_details[[#This Row],[PA ID]],Patient_details[],6,0)</f>
        <v>Kells</v>
      </c>
      <c r="G1558" s="33" t="str">
        <f>VLOOKUP(Hospital_details[[#This Row],[PA ID]],Patient_details[],7,0)</f>
        <v>Meath</v>
      </c>
      <c r="H1558" s="29" t="str">
        <f>VLOOKUP(Hospital_details[[#This Row],[PA ID]],Patient_details[],9,0)</f>
        <v>Clinical Haematology</v>
      </c>
      <c r="I1558" s="27" t="s">
        <v>3133</v>
      </c>
      <c r="J1558" s="27" t="str">
        <f>VLOOKUP(Hospital_details[[#This Row],[Diagnosis_ID]],Diagnosis_details[],2,0)</f>
        <v>Therapy</v>
      </c>
      <c r="K1558" s="27" t="str">
        <f>VLOOKUP(Hospital_details[[#This Row],[Diagnosis_ID]],Diagnosis_details[],3,0)</f>
        <v>Medical card holders</v>
      </c>
      <c r="L1558" s="29" t="str">
        <f>VLOOKUP(Hospital_details[[#This Row],[Diagnosis_ID]],Diagnosis_details[],4,0)</f>
        <v>Dr Birx</v>
      </c>
      <c r="M1558" s="29" t="str">
        <f>VLOOKUP(Hospital_details[[#This Row],[PA ID]],Patient_details[],10,0)</f>
        <v>folic acid</v>
      </c>
      <c r="N1558" s="29" t="str">
        <f>VLOOKUP(Hospital_details[[#This Row],[PA ID]],Patient_details[],8,0)</f>
        <v>Bacterial infection</v>
      </c>
      <c r="O1558" s="30">
        <f>VLOOKUP(Hospital_details[[#This Row],[PA ID]],Patient_details[],11,0)</f>
        <v>750</v>
      </c>
      <c r="P1558" s="31">
        <f>VLOOKUP(Hospital_details[[#This Row],[PA ID]],Patient_details[],12,0)</f>
        <v>110</v>
      </c>
      <c r="Q1558" s="31">
        <f>VLOOKUP(Hospital_details[[#This Row],[Diagnosis_ID]],Diagnosis_details[],5,0)</f>
        <v>350</v>
      </c>
      <c r="R15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58" s="31">
        <f>Hospital_details[[#This Row],[Hospital Charges]]+Hospital_details[[#This Row],[Price of Treatment]]+Hospital_details[[#This Row],[Consultant Fee]]-Hospital_details[[#This Row],[Discount]]</f>
        <v>1060</v>
      </c>
      <c r="T15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</v>
      </c>
    </row>
    <row r="1559" spans="1:20">
      <c r="A1559" s="27" t="s">
        <v>3134</v>
      </c>
      <c r="B1559" s="28">
        <f>VLOOKUP(Hospital_details[[#This Row],[PA ID]],Patient_details[],2,0)</f>
        <v>43235</v>
      </c>
      <c r="C1559" s="32">
        <f>VLOOKUP(Hospital_details[[#This Row],[PA ID]],Patient_details[],3,0)</f>
        <v>60</v>
      </c>
      <c r="D1559" s="32" t="str">
        <f>VLOOKUP(Hospital_details[[#This Row],[PA ID]],Patient_details[],4,0)</f>
        <v>M</v>
      </c>
      <c r="E1559" s="27" t="str">
        <f>VLOOKUP(Hospital_details[[#This Row],[PA ID]],Patient_details[],5,0)</f>
        <v>Day-case</v>
      </c>
      <c r="F1559" s="27" t="str">
        <f>VLOOKUP(Hospital_details[[#This Row],[PA ID]],Patient_details[],6,0)</f>
        <v>Tullamore</v>
      </c>
      <c r="G1559" s="33" t="str">
        <f>VLOOKUP(Hospital_details[[#This Row],[PA ID]],Patient_details[],7,0)</f>
        <v>Offaly</v>
      </c>
      <c r="H1559" s="29" t="str">
        <f>VLOOKUP(Hospital_details[[#This Row],[PA ID]],Patient_details[],9,0)</f>
        <v>Clinical Haematology</v>
      </c>
      <c r="I1559" s="27" t="s">
        <v>3135</v>
      </c>
      <c r="J1559" s="27" t="str">
        <f>VLOOKUP(Hospital_details[[#This Row],[Diagnosis_ID]],Diagnosis_details[],2,0)</f>
        <v>Therapy</v>
      </c>
      <c r="K1559" s="27" t="str">
        <f>VLOOKUP(Hospital_details[[#This Row],[Diagnosis_ID]],Diagnosis_details[],3,0)</f>
        <v>Medical card holders</v>
      </c>
      <c r="L1559" s="29" t="str">
        <f>VLOOKUP(Hospital_details[[#This Row],[Diagnosis_ID]],Diagnosis_details[],4,0)</f>
        <v>Dr Birx</v>
      </c>
      <c r="M1559" s="29" t="str">
        <f>VLOOKUP(Hospital_details[[#This Row],[PA ID]],Patient_details[],10,0)</f>
        <v>folic acid</v>
      </c>
      <c r="N1559" s="29" t="str">
        <f>VLOOKUP(Hospital_details[[#This Row],[PA ID]],Patient_details[],8,0)</f>
        <v>Bacterial infection</v>
      </c>
      <c r="O1559" s="30">
        <f>VLOOKUP(Hospital_details[[#This Row],[PA ID]],Patient_details[],11,0)</f>
        <v>750</v>
      </c>
      <c r="P1559" s="31">
        <f>VLOOKUP(Hospital_details[[#This Row],[PA ID]],Patient_details[],12,0)</f>
        <v>550</v>
      </c>
      <c r="Q1559" s="31">
        <f>VLOOKUP(Hospital_details[[#This Row],[Diagnosis_ID]],Diagnosis_details[],5,0)</f>
        <v>350</v>
      </c>
      <c r="R15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59" s="31">
        <f>Hospital_details[[#This Row],[Hospital Charges]]+Hospital_details[[#This Row],[Price of Treatment]]+Hospital_details[[#This Row],[Consultant Fee]]-Hospital_details[[#This Row],[Discount]]</f>
        <v>1500</v>
      </c>
      <c r="T15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450</v>
      </c>
    </row>
    <row r="1560" spans="1:20">
      <c r="A1560" s="27" t="s">
        <v>3136</v>
      </c>
      <c r="B1560" s="28">
        <f>VLOOKUP(Hospital_details[[#This Row],[PA ID]],Patient_details[],2,0)</f>
        <v>42812</v>
      </c>
      <c r="C1560" s="32">
        <f>VLOOKUP(Hospital_details[[#This Row],[PA ID]],Patient_details[],3,0)</f>
        <v>30</v>
      </c>
      <c r="D1560" s="32" t="str">
        <f>VLOOKUP(Hospital_details[[#This Row],[PA ID]],Patient_details[],4,0)</f>
        <v>M</v>
      </c>
      <c r="E1560" s="27" t="str">
        <f>VLOOKUP(Hospital_details[[#This Row],[PA ID]],Patient_details[],5,0)</f>
        <v>Day-case</v>
      </c>
      <c r="F1560" s="27" t="str">
        <f>VLOOKUP(Hospital_details[[#This Row],[PA ID]],Patient_details[],6,0)</f>
        <v>Carrick-On-Shannon</v>
      </c>
      <c r="G1560" s="33" t="str">
        <f>VLOOKUP(Hospital_details[[#This Row],[PA ID]],Patient_details[],7,0)</f>
        <v>Roscommon</v>
      </c>
      <c r="H1560" s="29" t="str">
        <f>VLOOKUP(Hospital_details[[#This Row],[PA ID]],Patient_details[],9,0)</f>
        <v>Cardiology</v>
      </c>
      <c r="I1560" s="27" t="s">
        <v>3137</v>
      </c>
      <c r="J1560" s="27" t="str">
        <f>VLOOKUP(Hospital_details[[#This Row],[Diagnosis_ID]],Diagnosis_details[],2,0)</f>
        <v>Therapy</v>
      </c>
      <c r="K1560" s="27" t="str">
        <f>VLOOKUP(Hospital_details[[#This Row],[Diagnosis_ID]],Diagnosis_details[],3,0)</f>
        <v>Medical card holders</v>
      </c>
      <c r="L1560" s="29" t="str">
        <f>VLOOKUP(Hospital_details[[#This Row],[Diagnosis_ID]],Diagnosis_details[],4,0)</f>
        <v>Dr Birx</v>
      </c>
      <c r="M1560" s="29" t="str">
        <f>VLOOKUP(Hospital_details[[#This Row],[PA ID]],Patient_details[],10,0)</f>
        <v>Aspirin</v>
      </c>
      <c r="N1560" s="29" t="str">
        <f>VLOOKUP(Hospital_details[[#This Row],[PA ID]],Patient_details[],8,0)</f>
        <v>Cardiovascular disease (CVD)</v>
      </c>
      <c r="O1560" s="30">
        <f>VLOOKUP(Hospital_details[[#This Row],[PA ID]],Patient_details[],11,0)</f>
        <v>750</v>
      </c>
      <c r="P1560" s="31">
        <f>VLOOKUP(Hospital_details[[#This Row],[PA ID]],Patient_details[],12,0)</f>
        <v>160</v>
      </c>
      <c r="Q1560" s="31">
        <f>VLOOKUP(Hospital_details[[#This Row],[Diagnosis_ID]],Diagnosis_details[],5,0)</f>
        <v>350</v>
      </c>
      <c r="R15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60" s="31">
        <f>Hospital_details[[#This Row],[Hospital Charges]]+Hospital_details[[#This Row],[Price of Treatment]]+Hospital_details[[#This Row],[Consultant Fee]]-Hospital_details[[#This Row],[Discount]]</f>
        <v>1110</v>
      </c>
      <c r="T15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561" spans="1:20" hidden="1">
      <c r="A1561" s="27" t="s">
        <v>3138</v>
      </c>
      <c r="B1561" s="28">
        <f>VLOOKUP(Hospital_details[[#This Row],[PA ID]],Patient_details[],2,0)</f>
        <v>43203</v>
      </c>
      <c r="C1561" s="32">
        <f>VLOOKUP(Hospital_details[[#This Row],[PA ID]],Patient_details[],3,0)</f>
        <v>39</v>
      </c>
      <c r="D1561" s="32" t="str">
        <f>VLOOKUP(Hospital_details[[#This Row],[PA ID]],Patient_details[],4,0)</f>
        <v>M</v>
      </c>
      <c r="E1561" s="27" t="str">
        <f>VLOOKUP(Hospital_details[[#This Row],[PA ID]],Patient_details[],5,0)</f>
        <v>Single-occupancy room overnight</v>
      </c>
      <c r="F1561" s="27" t="str">
        <f>VLOOKUP(Hospital_details[[#This Row],[PA ID]],Patient_details[],6,0)</f>
        <v>Roscommon</v>
      </c>
      <c r="G1561" s="33" t="str">
        <f>VLOOKUP(Hospital_details[[#This Row],[PA ID]],Patient_details[],7,0)</f>
        <v>Roscommon</v>
      </c>
      <c r="H1561" s="29" t="str">
        <f>VLOOKUP(Hospital_details[[#This Row],[PA ID]],Patient_details[],9,0)</f>
        <v>Anaesthesia, Intensive Care and Pain Medicine</v>
      </c>
      <c r="I1561" s="27" t="s">
        <v>3139</v>
      </c>
      <c r="J1561" s="27" t="str">
        <f>VLOOKUP(Hospital_details[[#This Row],[Diagnosis_ID]],Diagnosis_details[],2,0)</f>
        <v>Therapy</v>
      </c>
      <c r="K1561" s="27" t="str">
        <f>VLOOKUP(Hospital_details[[#This Row],[Diagnosis_ID]],Diagnosis_details[],3,0)</f>
        <v>Medical card holders</v>
      </c>
      <c r="L1561" s="29" t="str">
        <f>VLOOKUP(Hospital_details[[#This Row],[Diagnosis_ID]],Diagnosis_details[],4,0)</f>
        <v>Dr Fauci</v>
      </c>
      <c r="M1561" s="29" t="str">
        <f>VLOOKUP(Hospital_details[[#This Row],[PA ID]],Patient_details[],10,0)</f>
        <v>Nitrates</v>
      </c>
      <c r="N1561" s="29" t="str">
        <f>VLOOKUP(Hospital_details[[#This Row],[PA ID]],Patient_details[],8,0)</f>
        <v>Myocardial ischemia</v>
      </c>
      <c r="O1561" s="30">
        <f>VLOOKUP(Hospital_details[[#This Row],[PA ID]],Patient_details[],11,0)</f>
        <v>11000</v>
      </c>
      <c r="P1561" s="31">
        <f>VLOOKUP(Hospital_details[[#This Row],[PA ID]],Patient_details[],12,0)</f>
        <v>720</v>
      </c>
      <c r="Q1561" s="31">
        <f>VLOOKUP(Hospital_details[[#This Row],[Diagnosis_ID]],Diagnosis_details[],5,0)</f>
        <v>320</v>
      </c>
      <c r="R15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61" s="31">
        <f>Hospital_details[[#This Row],[Hospital Charges]]+Hospital_details[[#This Row],[Price of Treatment]]+Hospital_details[[#This Row],[Consultant Fee]]-Hospital_details[[#This Row],[Discount]]</f>
        <v>11710</v>
      </c>
      <c r="T15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3513</v>
      </c>
    </row>
    <row r="1562" spans="1:20" hidden="1">
      <c r="A1562" s="27" t="s">
        <v>3140</v>
      </c>
      <c r="B1562" s="28">
        <f>VLOOKUP(Hospital_details[[#This Row],[PA ID]],Patient_details[],2,0)</f>
        <v>42469</v>
      </c>
      <c r="C1562" s="32">
        <f>VLOOKUP(Hospital_details[[#This Row],[PA ID]],Patient_details[],3,0)</f>
        <v>33</v>
      </c>
      <c r="D1562" s="32" t="str">
        <f>VLOOKUP(Hospital_details[[#This Row],[PA ID]],Patient_details[],4,0)</f>
        <v>F</v>
      </c>
      <c r="E1562" s="27" t="str">
        <f>VLOOKUP(Hospital_details[[#This Row],[PA ID]],Patient_details[],5,0)</f>
        <v>Day-case</v>
      </c>
      <c r="F1562" s="27" t="str">
        <f>VLOOKUP(Hospital_details[[#This Row],[PA ID]],Patient_details[],6,0)</f>
        <v>Mullingar</v>
      </c>
      <c r="G1562" s="33" t="str">
        <f>VLOOKUP(Hospital_details[[#This Row],[PA ID]],Patient_details[],7,0)</f>
        <v>Westmeath</v>
      </c>
      <c r="H1562" s="29" t="str">
        <f>VLOOKUP(Hospital_details[[#This Row],[PA ID]],Patient_details[],9,0)</f>
        <v>Clinical Neurophysiology</v>
      </c>
      <c r="I1562" s="27" t="s">
        <v>3141</v>
      </c>
      <c r="J1562" s="27" t="str">
        <f>VLOOKUP(Hospital_details[[#This Row],[Diagnosis_ID]],Diagnosis_details[],2,0)</f>
        <v>Surgery</v>
      </c>
      <c r="K1562" s="27" t="str">
        <f>VLOOKUP(Hospital_details[[#This Row],[Diagnosis_ID]],Diagnosis_details[],3,0)</f>
        <v>Medical card holders</v>
      </c>
      <c r="L1562" s="29" t="str">
        <f>VLOOKUP(Hospital_details[[#This Row],[Diagnosis_ID]],Diagnosis_details[],4,0)</f>
        <v>Dr Doherty</v>
      </c>
      <c r="M1562" s="29" t="str">
        <f>VLOOKUP(Hospital_details[[#This Row],[PA ID]],Patient_details[],10,0)</f>
        <v>Calcium</v>
      </c>
      <c r="N1562" s="29" t="str">
        <f>VLOOKUP(Hospital_details[[#This Row],[PA ID]],Patient_details[],8,0)</f>
        <v>Chronic daily headache</v>
      </c>
      <c r="O1562" s="30">
        <f>VLOOKUP(Hospital_details[[#This Row],[PA ID]],Patient_details[],11,0)</f>
        <v>750</v>
      </c>
      <c r="P1562" s="31">
        <f>VLOOKUP(Hospital_details[[#This Row],[PA ID]],Patient_details[],12,0)</f>
        <v>480</v>
      </c>
      <c r="Q1562" s="31">
        <f>VLOOKUP(Hospital_details[[#This Row],[Diagnosis_ID]],Diagnosis_details[],5,0)</f>
        <v>250</v>
      </c>
      <c r="R15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62" s="31">
        <f>Hospital_details[[#This Row],[Hospital Charges]]+Hospital_details[[#This Row],[Price of Treatment]]+Hospital_details[[#This Row],[Consultant Fee]]-Hospital_details[[#This Row],[Discount]]</f>
        <v>1330</v>
      </c>
      <c r="T15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1563" spans="1:20" hidden="1">
      <c r="A1563" s="27" t="s">
        <v>3142</v>
      </c>
      <c r="B1563" s="28">
        <f>VLOOKUP(Hospital_details[[#This Row],[PA ID]],Patient_details[],2,0)</f>
        <v>43714</v>
      </c>
      <c r="C1563" s="32">
        <f>VLOOKUP(Hospital_details[[#This Row],[PA ID]],Patient_details[],3,0)</f>
        <v>77</v>
      </c>
      <c r="D1563" s="32" t="str">
        <f>VLOOKUP(Hospital_details[[#This Row],[PA ID]],Patient_details[],4,0)</f>
        <v>F</v>
      </c>
      <c r="E1563" s="27" t="str">
        <f>VLOOKUP(Hospital_details[[#This Row],[PA ID]],Patient_details[],5,0)</f>
        <v>Multiple-occupancy room overnight</v>
      </c>
      <c r="F1563" s="27" t="str">
        <f>VLOOKUP(Hospital_details[[#This Row],[PA ID]],Patient_details[],6,0)</f>
        <v>Sligo</v>
      </c>
      <c r="G1563" s="33" t="str">
        <f>VLOOKUP(Hospital_details[[#This Row],[PA ID]],Patient_details[],7,0)</f>
        <v>Sligo</v>
      </c>
      <c r="H1563" s="29" t="str">
        <f>VLOOKUP(Hospital_details[[#This Row],[PA ID]],Patient_details[],9,0)</f>
        <v>Neurology department</v>
      </c>
      <c r="I1563" s="27" t="s">
        <v>3143</v>
      </c>
      <c r="J1563" s="27" t="str">
        <f>VLOOKUP(Hospital_details[[#This Row],[Diagnosis_ID]],Diagnosis_details[],2,0)</f>
        <v>Therapy</v>
      </c>
      <c r="K1563" s="27" t="str">
        <f>VLOOKUP(Hospital_details[[#This Row],[Diagnosis_ID]],Diagnosis_details[],3,0)</f>
        <v>Medical card holders</v>
      </c>
      <c r="L1563" s="29" t="str">
        <f>VLOOKUP(Hospital_details[[#This Row],[Diagnosis_ID]],Diagnosis_details[],4,0)</f>
        <v>Dr Doherty</v>
      </c>
      <c r="M1563" s="29" t="str">
        <f>VLOOKUP(Hospital_details[[#This Row],[PA ID]],Patient_details[],10,0)</f>
        <v>Exelon</v>
      </c>
      <c r="N1563" s="29" t="str">
        <f>VLOOKUP(Hospital_details[[#This Row],[PA ID]],Patient_details[],8,0)</f>
        <v>Dementia</v>
      </c>
      <c r="O1563" s="30">
        <f>VLOOKUP(Hospital_details[[#This Row],[PA ID]],Patient_details[],11,0)</f>
        <v>5000</v>
      </c>
      <c r="P1563" s="31">
        <f>VLOOKUP(Hospital_details[[#This Row],[PA ID]],Patient_details[],12,0)</f>
        <v>80</v>
      </c>
      <c r="Q1563" s="31">
        <f>VLOOKUP(Hospital_details[[#This Row],[Diagnosis_ID]],Diagnosis_details[],5,0)</f>
        <v>250</v>
      </c>
      <c r="R15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63" s="31">
        <f>Hospital_details[[#This Row],[Hospital Charges]]+Hospital_details[[#This Row],[Price of Treatment]]+Hospital_details[[#This Row],[Consultant Fee]]-Hospital_details[[#This Row],[Discount]]</f>
        <v>5180</v>
      </c>
      <c r="T15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1554</v>
      </c>
    </row>
    <row r="1564" spans="1:20">
      <c r="A1564" s="27" t="s">
        <v>3144</v>
      </c>
      <c r="B1564" s="28">
        <f>VLOOKUP(Hospital_details[[#This Row],[PA ID]],Patient_details[],2,0)</f>
        <v>43646</v>
      </c>
      <c r="C1564" s="32">
        <f>VLOOKUP(Hospital_details[[#This Row],[PA ID]],Patient_details[],3,0)</f>
        <v>39</v>
      </c>
      <c r="D1564" s="32" t="str">
        <f>VLOOKUP(Hospital_details[[#This Row],[PA ID]],Patient_details[],4,0)</f>
        <v>M</v>
      </c>
      <c r="E1564" s="27" t="str">
        <f>VLOOKUP(Hospital_details[[#This Row],[PA ID]],Patient_details[],5,0)</f>
        <v>Single-occupancy room overnight</v>
      </c>
      <c r="F1564" s="27" t="str">
        <f>VLOOKUP(Hospital_details[[#This Row],[PA ID]],Patient_details[],6,0)</f>
        <v>Longford</v>
      </c>
      <c r="G1564" s="33" t="str">
        <f>VLOOKUP(Hospital_details[[#This Row],[PA ID]],Patient_details[],7,0)</f>
        <v>Longford</v>
      </c>
      <c r="H1564" s="29" t="str">
        <f>VLOOKUP(Hospital_details[[#This Row],[PA ID]],Patient_details[],9,0)</f>
        <v>Surgery</v>
      </c>
      <c r="I1564" s="27" t="s">
        <v>3145</v>
      </c>
      <c r="J1564" s="27" t="str">
        <f>VLOOKUP(Hospital_details[[#This Row],[Diagnosis_ID]],Diagnosis_details[],2,0)</f>
        <v>Therapy</v>
      </c>
      <c r="K1564" s="27" t="str">
        <f>VLOOKUP(Hospital_details[[#This Row],[Diagnosis_ID]],Diagnosis_details[],3,0)</f>
        <v>Medical card holders</v>
      </c>
      <c r="L1564" s="29" t="str">
        <f>VLOOKUP(Hospital_details[[#This Row],[Diagnosis_ID]],Diagnosis_details[],4,0)</f>
        <v>Dr Birx</v>
      </c>
      <c r="M1564" s="29" t="str">
        <f>VLOOKUP(Hospital_details[[#This Row],[PA ID]],Patient_details[],10,0)</f>
        <v>Aspirin</v>
      </c>
      <c r="N1564" s="29" t="str">
        <f>VLOOKUP(Hospital_details[[#This Row],[PA ID]],Patient_details[],8,0)</f>
        <v>Orthopaedic</v>
      </c>
      <c r="O1564" s="30">
        <f>VLOOKUP(Hospital_details[[#This Row],[PA ID]],Patient_details[],11,0)</f>
        <v>28000</v>
      </c>
      <c r="P1564" s="31">
        <f>VLOOKUP(Hospital_details[[#This Row],[PA ID]],Patient_details[],12,0)</f>
        <v>550</v>
      </c>
      <c r="Q1564" s="31">
        <f>VLOOKUP(Hospital_details[[#This Row],[Diagnosis_ID]],Diagnosis_details[],5,0)</f>
        <v>350</v>
      </c>
      <c r="R15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64" s="31">
        <f>Hospital_details[[#This Row],[Hospital Charges]]+Hospital_details[[#This Row],[Price of Treatment]]+Hospital_details[[#This Row],[Consultant Fee]]-Hospital_details[[#This Row],[Discount]]</f>
        <v>26100</v>
      </c>
      <c r="T15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7830</v>
      </c>
    </row>
    <row r="1565" spans="1:20">
      <c r="A1565" s="27" t="s">
        <v>3146</v>
      </c>
      <c r="B1565" s="28">
        <f>VLOOKUP(Hospital_details[[#This Row],[PA ID]],Patient_details[],2,0)</f>
        <v>43048</v>
      </c>
      <c r="C1565" s="32">
        <f>VLOOKUP(Hospital_details[[#This Row],[PA ID]],Patient_details[],3,0)</f>
        <v>38</v>
      </c>
      <c r="D1565" s="32" t="str">
        <f>VLOOKUP(Hospital_details[[#This Row],[PA ID]],Patient_details[],4,0)</f>
        <v>M</v>
      </c>
      <c r="E1565" s="27" t="str">
        <f>VLOOKUP(Hospital_details[[#This Row],[PA ID]],Patient_details[],5,0)</f>
        <v>Single-occupancy room overnight</v>
      </c>
      <c r="F1565" s="27" t="str">
        <f>VLOOKUP(Hospital_details[[#This Row],[PA ID]],Patient_details[],6,0)</f>
        <v>Sligo</v>
      </c>
      <c r="G1565" s="33" t="str">
        <f>VLOOKUP(Hospital_details[[#This Row],[PA ID]],Patient_details[],7,0)</f>
        <v>Sligo</v>
      </c>
      <c r="H1565" s="29" t="str">
        <f>VLOOKUP(Hospital_details[[#This Row],[PA ID]],Patient_details[],9,0)</f>
        <v>Surgery</v>
      </c>
      <c r="I1565" s="27" t="s">
        <v>3147</v>
      </c>
      <c r="J1565" s="27" t="str">
        <f>VLOOKUP(Hospital_details[[#This Row],[Diagnosis_ID]],Diagnosis_details[],2,0)</f>
        <v>Therapy</v>
      </c>
      <c r="K1565" s="27" t="str">
        <f>VLOOKUP(Hospital_details[[#This Row],[Diagnosis_ID]],Diagnosis_details[],3,0)</f>
        <v>Medical card holders</v>
      </c>
      <c r="L1565" s="29" t="str">
        <f>VLOOKUP(Hospital_details[[#This Row],[Diagnosis_ID]],Diagnosis_details[],4,0)</f>
        <v>Dr Birx</v>
      </c>
      <c r="M1565" s="29" t="str">
        <f>VLOOKUP(Hospital_details[[#This Row],[PA ID]],Patient_details[],10,0)</f>
        <v>Calcium</v>
      </c>
      <c r="N1565" s="29" t="str">
        <f>VLOOKUP(Hospital_details[[#This Row],[PA ID]],Patient_details[],8,0)</f>
        <v>Orthopaedic</v>
      </c>
      <c r="O1565" s="30">
        <f>VLOOKUP(Hospital_details[[#This Row],[PA ID]],Patient_details[],11,0)</f>
        <v>28000</v>
      </c>
      <c r="P1565" s="31">
        <f>VLOOKUP(Hospital_details[[#This Row],[PA ID]],Patient_details[],12,0)</f>
        <v>330</v>
      </c>
      <c r="Q1565" s="31">
        <f>VLOOKUP(Hospital_details[[#This Row],[Diagnosis_ID]],Diagnosis_details[],5,0)</f>
        <v>350</v>
      </c>
      <c r="R15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65" s="31">
        <f>Hospital_details[[#This Row],[Hospital Charges]]+Hospital_details[[#This Row],[Price of Treatment]]+Hospital_details[[#This Row],[Consultant Fee]]-Hospital_details[[#This Row],[Discount]]</f>
        <v>25880</v>
      </c>
      <c r="T15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566" spans="1:20">
      <c r="A1566" s="27" t="s">
        <v>3148</v>
      </c>
      <c r="B1566" s="28">
        <f>VLOOKUP(Hospital_details[[#This Row],[PA ID]],Patient_details[],2,0)</f>
        <v>42433</v>
      </c>
      <c r="C1566" s="32">
        <f>VLOOKUP(Hospital_details[[#This Row],[PA ID]],Patient_details[],3,0)</f>
        <v>47</v>
      </c>
      <c r="D1566" s="32" t="str">
        <f>VLOOKUP(Hospital_details[[#This Row],[PA ID]],Patient_details[],4,0)</f>
        <v>M</v>
      </c>
      <c r="E1566" s="27" t="str">
        <f>VLOOKUP(Hospital_details[[#This Row],[PA ID]],Patient_details[],5,0)</f>
        <v>Single-occupancy room overnight</v>
      </c>
      <c r="F1566" s="27" t="str">
        <f>VLOOKUP(Hospital_details[[#This Row],[PA ID]],Patient_details[],6,0)</f>
        <v>Tralee</v>
      </c>
      <c r="G1566" s="33" t="str">
        <f>VLOOKUP(Hospital_details[[#This Row],[PA ID]],Patient_details[],7,0)</f>
        <v>Kerry</v>
      </c>
      <c r="H1566" s="29" t="str">
        <f>VLOOKUP(Hospital_details[[#This Row],[PA ID]],Patient_details[],9,0)</f>
        <v>Surgery</v>
      </c>
      <c r="I1566" s="27" t="s">
        <v>3149</v>
      </c>
      <c r="J1566" s="27" t="str">
        <f>VLOOKUP(Hospital_details[[#This Row],[Diagnosis_ID]],Diagnosis_details[],2,0)</f>
        <v>Therapy</v>
      </c>
      <c r="K1566" s="27" t="str">
        <f>VLOOKUP(Hospital_details[[#This Row],[Diagnosis_ID]],Diagnosis_details[],3,0)</f>
        <v>Medical card holders</v>
      </c>
      <c r="L1566" s="29" t="str">
        <f>VLOOKUP(Hospital_details[[#This Row],[Diagnosis_ID]],Diagnosis_details[],4,0)</f>
        <v>Dr Birx</v>
      </c>
      <c r="M1566" s="29" t="str">
        <f>VLOOKUP(Hospital_details[[#This Row],[PA ID]],Patient_details[],10,0)</f>
        <v>Calcium</v>
      </c>
      <c r="N1566" s="29" t="str">
        <f>VLOOKUP(Hospital_details[[#This Row],[PA ID]],Patient_details[],8,0)</f>
        <v>Orthopaedic</v>
      </c>
      <c r="O1566" s="30">
        <f>VLOOKUP(Hospital_details[[#This Row],[PA ID]],Patient_details[],11,0)</f>
        <v>28000</v>
      </c>
      <c r="P1566" s="31">
        <f>VLOOKUP(Hospital_details[[#This Row],[PA ID]],Patient_details[],12,0)</f>
        <v>175</v>
      </c>
      <c r="Q1566" s="31">
        <f>VLOOKUP(Hospital_details[[#This Row],[Diagnosis_ID]],Diagnosis_details[],5,0)</f>
        <v>350</v>
      </c>
      <c r="R15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66" s="31">
        <f>Hospital_details[[#This Row],[Hospital Charges]]+Hospital_details[[#This Row],[Price of Treatment]]+Hospital_details[[#This Row],[Consultant Fee]]-Hospital_details[[#This Row],[Discount]]</f>
        <v>25725</v>
      </c>
      <c r="T15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7717.5</v>
      </c>
    </row>
    <row r="1567" spans="1:20" hidden="1">
      <c r="A1567" s="27" t="s">
        <v>3150</v>
      </c>
      <c r="B1567" s="28">
        <f>VLOOKUP(Hospital_details[[#This Row],[PA ID]],Patient_details[],2,0)</f>
        <v>42819</v>
      </c>
      <c r="C1567" s="32">
        <f>VLOOKUP(Hospital_details[[#This Row],[PA ID]],Patient_details[],3,0)</f>
        <v>26</v>
      </c>
      <c r="D1567" s="32" t="str">
        <f>VLOOKUP(Hospital_details[[#This Row],[PA ID]],Patient_details[],4,0)</f>
        <v>M</v>
      </c>
      <c r="E1567" s="27" t="str">
        <f>VLOOKUP(Hospital_details[[#This Row],[PA ID]],Patient_details[],5,0)</f>
        <v>Single-occupancy room overnight</v>
      </c>
      <c r="F1567" s="27" t="str">
        <f>VLOOKUP(Hospital_details[[#This Row],[PA ID]],Patient_details[],6,0)</f>
        <v>Tralee</v>
      </c>
      <c r="G1567" s="33" t="str">
        <f>VLOOKUP(Hospital_details[[#This Row],[PA ID]],Patient_details[],7,0)</f>
        <v>Kerry</v>
      </c>
      <c r="H1567" s="29" t="str">
        <f>VLOOKUP(Hospital_details[[#This Row],[PA ID]],Patient_details[],9,0)</f>
        <v>Clinical Neurophysiology</v>
      </c>
      <c r="I1567" s="27" t="s">
        <v>3151</v>
      </c>
      <c r="J1567" s="27" t="str">
        <f>VLOOKUP(Hospital_details[[#This Row],[Diagnosis_ID]],Diagnosis_details[],2,0)</f>
        <v>Therapy</v>
      </c>
      <c r="K1567" s="27" t="str">
        <f>VLOOKUP(Hospital_details[[#This Row],[Diagnosis_ID]],Diagnosis_details[],3,0)</f>
        <v>Medical card holders</v>
      </c>
      <c r="L1567" s="29" t="str">
        <f>VLOOKUP(Hospital_details[[#This Row],[Diagnosis_ID]],Diagnosis_details[],4,0)</f>
        <v>Dr Doherty</v>
      </c>
      <c r="M1567" s="29" t="str">
        <f>VLOOKUP(Hospital_details[[#This Row],[PA ID]],Patient_details[],10,0)</f>
        <v>Pamelor</v>
      </c>
      <c r="N1567" s="29" t="str">
        <f>VLOOKUP(Hospital_details[[#This Row],[PA ID]],Patient_details[],8,0)</f>
        <v>Chronic daily headache</v>
      </c>
      <c r="O1567" s="30">
        <f>VLOOKUP(Hospital_details[[#This Row],[PA ID]],Patient_details[],11,0)</f>
        <v>11000</v>
      </c>
      <c r="P1567" s="31">
        <f>VLOOKUP(Hospital_details[[#This Row],[PA ID]],Patient_details[],12,0)</f>
        <v>240</v>
      </c>
      <c r="Q1567" s="31">
        <f>VLOOKUP(Hospital_details[[#This Row],[Diagnosis_ID]],Diagnosis_details[],5,0)</f>
        <v>250</v>
      </c>
      <c r="R15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67" s="31">
        <f>Hospital_details[[#This Row],[Hospital Charges]]+Hospital_details[[#This Row],[Price of Treatment]]+Hospital_details[[#This Row],[Consultant Fee]]-Hospital_details[[#This Row],[Discount]]</f>
        <v>11160</v>
      </c>
      <c r="T15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568" spans="1:20">
      <c r="A1568" s="27" t="s">
        <v>3152</v>
      </c>
      <c r="B1568" s="28">
        <f>VLOOKUP(Hospital_details[[#This Row],[PA ID]],Patient_details[],2,0)</f>
        <v>43069</v>
      </c>
      <c r="C1568" s="32">
        <f>VLOOKUP(Hospital_details[[#This Row],[PA ID]],Patient_details[],3,0)</f>
        <v>49</v>
      </c>
      <c r="D1568" s="32" t="str">
        <f>VLOOKUP(Hospital_details[[#This Row],[PA ID]],Patient_details[],4,0)</f>
        <v>M</v>
      </c>
      <c r="E1568" s="27" t="str">
        <f>VLOOKUP(Hospital_details[[#This Row],[PA ID]],Patient_details[],5,0)</f>
        <v>Multiple-occupancy room overnight</v>
      </c>
      <c r="F1568" s="27" t="str">
        <f>VLOOKUP(Hospital_details[[#This Row],[PA ID]],Patient_details[],6,0)</f>
        <v>Longford</v>
      </c>
      <c r="G1568" s="33" t="str">
        <f>VLOOKUP(Hospital_details[[#This Row],[PA ID]],Patient_details[],7,0)</f>
        <v>Longford</v>
      </c>
      <c r="H1568" s="29" t="str">
        <f>VLOOKUP(Hospital_details[[#This Row],[PA ID]],Patient_details[],9,0)</f>
        <v>Surgery</v>
      </c>
      <c r="I1568" s="27" t="s">
        <v>3153</v>
      </c>
      <c r="J1568" s="27" t="str">
        <f>VLOOKUP(Hospital_details[[#This Row],[Diagnosis_ID]],Diagnosis_details[],2,0)</f>
        <v>Therapy</v>
      </c>
      <c r="K1568" s="27" t="str">
        <f>VLOOKUP(Hospital_details[[#This Row],[Diagnosis_ID]],Diagnosis_details[],3,0)</f>
        <v>Medical card holders</v>
      </c>
      <c r="L1568" s="29" t="str">
        <f>VLOOKUP(Hospital_details[[#This Row],[Diagnosis_ID]],Diagnosis_details[],4,0)</f>
        <v>Dr Birx</v>
      </c>
      <c r="M1568" s="29" t="str">
        <f>VLOOKUP(Hospital_details[[#This Row],[PA ID]],Patient_details[],10,0)</f>
        <v>Acetaminophen</v>
      </c>
      <c r="N1568" s="29" t="str">
        <f>VLOOKUP(Hospital_details[[#This Row],[PA ID]],Patient_details[],8,0)</f>
        <v>Orthopaedic</v>
      </c>
      <c r="O1568" s="30">
        <f>VLOOKUP(Hospital_details[[#This Row],[PA ID]],Patient_details[],11,0)</f>
        <v>8000</v>
      </c>
      <c r="P1568" s="31">
        <f>VLOOKUP(Hospital_details[[#This Row],[PA ID]],Patient_details[],12,0)</f>
        <v>150</v>
      </c>
      <c r="Q1568" s="31">
        <f>VLOOKUP(Hospital_details[[#This Row],[Diagnosis_ID]],Diagnosis_details[],5,0)</f>
        <v>350</v>
      </c>
      <c r="R15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568" s="31">
        <f>Hospital_details[[#This Row],[Hospital Charges]]+Hospital_details[[#This Row],[Price of Treatment]]+Hospital_details[[#This Row],[Consultant Fee]]-Hospital_details[[#This Row],[Discount]]</f>
        <v>7700</v>
      </c>
      <c r="T15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1569" spans="1:20">
      <c r="A1569" s="27" t="s">
        <v>3154</v>
      </c>
      <c r="B1569" s="28">
        <f>VLOOKUP(Hospital_details[[#This Row],[PA ID]],Patient_details[],2,0)</f>
        <v>43069</v>
      </c>
      <c r="C1569" s="32">
        <f>VLOOKUP(Hospital_details[[#This Row],[PA ID]],Patient_details[],3,0)</f>
        <v>38</v>
      </c>
      <c r="D1569" s="32" t="str">
        <f>VLOOKUP(Hospital_details[[#This Row],[PA ID]],Patient_details[],4,0)</f>
        <v>M</v>
      </c>
      <c r="E1569" s="27" t="str">
        <f>VLOOKUP(Hospital_details[[#This Row],[PA ID]],Patient_details[],5,0)</f>
        <v>Single-occupancy room overnight</v>
      </c>
      <c r="F1569" s="27" t="str">
        <f>VLOOKUP(Hospital_details[[#This Row],[PA ID]],Patient_details[],6,0)</f>
        <v>Roscommon</v>
      </c>
      <c r="G1569" s="33" t="str">
        <f>VLOOKUP(Hospital_details[[#This Row],[PA ID]],Patient_details[],7,0)</f>
        <v>Roscommon</v>
      </c>
      <c r="H1569" s="29" t="str">
        <f>VLOOKUP(Hospital_details[[#This Row],[PA ID]],Patient_details[],9,0)</f>
        <v>Surgery</v>
      </c>
      <c r="I1569" s="27" t="s">
        <v>3155</v>
      </c>
      <c r="J1569" s="27" t="str">
        <f>VLOOKUP(Hospital_details[[#This Row],[Diagnosis_ID]],Diagnosis_details[],2,0)</f>
        <v>Therapy</v>
      </c>
      <c r="K1569" s="27" t="str">
        <f>VLOOKUP(Hospital_details[[#This Row],[Diagnosis_ID]],Diagnosis_details[],3,0)</f>
        <v>Medical card holders</v>
      </c>
      <c r="L1569" s="29" t="str">
        <f>VLOOKUP(Hospital_details[[#This Row],[Diagnosis_ID]],Diagnosis_details[],4,0)</f>
        <v>Dr Birx</v>
      </c>
      <c r="M1569" s="29" t="str">
        <f>VLOOKUP(Hospital_details[[#This Row],[PA ID]],Patient_details[],10,0)</f>
        <v>Calcium</v>
      </c>
      <c r="N1569" s="29" t="str">
        <f>VLOOKUP(Hospital_details[[#This Row],[PA ID]],Patient_details[],8,0)</f>
        <v>Orthopaedic</v>
      </c>
      <c r="O1569" s="30">
        <f>VLOOKUP(Hospital_details[[#This Row],[PA ID]],Patient_details[],11,0)</f>
        <v>28000</v>
      </c>
      <c r="P1569" s="31">
        <f>VLOOKUP(Hospital_details[[#This Row],[PA ID]],Patient_details[],12,0)</f>
        <v>200</v>
      </c>
      <c r="Q1569" s="31">
        <f>VLOOKUP(Hospital_details[[#This Row],[Diagnosis_ID]],Diagnosis_details[],5,0)</f>
        <v>350</v>
      </c>
      <c r="R15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69" s="31">
        <f>Hospital_details[[#This Row],[Hospital Charges]]+Hospital_details[[#This Row],[Price of Treatment]]+Hospital_details[[#This Row],[Consultant Fee]]-Hospital_details[[#This Row],[Discount]]</f>
        <v>25750</v>
      </c>
      <c r="T15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7725</v>
      </c>
    </row>
    <row r="1570" spans="1:20">
      <c r="A1570" s="27" t="s">
        <v>3156</v>
      </c>
      <c r="B1570" s="28">
        <f>VLOOKUP(Hospital_details[[#This Row],[PA ID]],Patient_details[],2,0)</f>
        <v>43627</v>
      </c>
      <c r="C1570" s="32">
        <f>VLOOKUP(Hospital_details[[#This Row],[PA ID]],Patient_details[],3,0)</f>
        <v>30</v>
      </c>
      <c r="D1570" s="32" t="str">
        <f>VLOOKUP(Hospital_details[[#This Row],[PA ID]],Patient_details[],4,0)</f>
        <v>M</v>
      </c>
      <c r="E1570" s="27" t="str">
        <f>VLOOKUP(Hospital_details[[#This Row],[PA ID]],Patient_details[],5,0)</f>
        <v>Single-occupancy room overnight</v>
      </c>
      <c r="F1570" s="27" t="str">
        <f>VLOOKUP(Hospital_details[[#This Row],[PA ID]],Patient_details[],6,0)</f>
        <v>Youghal</v>
      </c>
      <c r="G1570" s="33" t="str">
        <f>VLOOKUP(Hospital_details[[#This Row],[PA ID]],Patient_details[],7,0)</f>
        <v>Waterford</v>
      </c>
      <c r="H1570" s="29" t="str">
        <f>VLOOKUP(Hospital_details[[#This Row],[PA ID]],Patient_details[],9,0)</f>
        <v>Surgery</v>
      </c>
      <c r="I1570" s="27" t="s">
        <v>3157</v>
      </c>
      <c r="J1570" s="27" t="str">
        <f>VLOOKUP(Hospital_details[[#This Row],[Diagnosis_ID]],Diagnosis_details[],2,0)</f>
        <v>Therapy</v>
      </c>
      <c r="K1570" s="27" t="str">
        <f>VLOOKUP(Hospital_details[[#This Row],[Diagnosis_ID]],Diagnosis_details[],3,0)</f>
        <v>Medical card holders</v>
      </c>
      <c r="L1570" s="29" t="str">
        <f>VLOOKUP(Hospital_details[[#This Row],[Diagnosis_ID]],Diagnosis_details[],4,0)</f>
        <v>Dr Birx</v>
      </c>
      <c r="M1570" s="29" t="str">
        <f>VLOOKUP(Hospital_details[[#This Row],[PA ID]],Patient_details[],10,0)</f>
        <v>Calcium</v>
      </c>
      <c r="N1570" s="29" t="str">
        <f>VLOOKUP(Hospital_details[[#This Row],[PA ID]],Patient_details[],8,0)</f>
        <v>Orthopaedic</v>
      </c>
      <c r="O1570" s="30">
        <f>VLOOKUP(Hospital_details[[#This Row],[PA ID]],Patient_details[],11,0)</f>
        <v>28000</v>
      </c>
      <c r="P1570" s="31">
        <f>VLOOKUP(Hospital_details[[#This Row],[PA ID]],Patient_details[],12,0)</f>
        <v>240</v>
      </c>
      <c r="Q1570" s="31">
        <f>VLOOKUP(Hospital_details[[#This Row],[Diagnosis_ID]],Diagnosis_details[],5,0)</f>
        <v>350</v>
      </c>
      <c r="R15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70" s="31">
        <f>Hospital_details[[#This Row],[Hospital Charges]]+Hospital_details[[#This Row],[Price of Treatment]]+Hospital_details[[#This Row],[Consultant Fee]]-Hospital_details[[#This Row],[Discount]]</f>
        <v>25790</v>
      </c>
      <c r="T15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1571" spans="1:20" hidden="1">
      <c r="A1571" s="27" t="s">
        <v>3158</v>
      </c>
      <c r="B1571" s="28">
        <f>VLOOKUP(Hospital_details[[#This Row],[PA ID]],Patient_details[],2,0)</f>
        <v>43799</v>
      </c>
      <c r="C1571" s="32">
        <f>VLOOKUP(Hospital_details[[#This Row],[PA ID]],Patient_details[],3,0)</f>
        <v>53</v>
      </c>
      <c r="D1571" s="32" t="str">
        <f>VLOOKUP(Hospital_details[[#This Row],[PA ID]],Patient_details[],4,0)</f>
        <v>M</v>
      </c>
      <c r="E1571" s="27" t="str">
        <f>VLOOKUP(Hospital_details[[#This Row],[PA ID]],Patient_details[],5,0)</f>
        <v>Single-occupancy room overnight</v>
      </c>
      <c r="F1571" s="27" t="str">
        <f>VLOOKUP(Hospital_details[[#This Row],[PA ID]],Patient_details[],6,0)</f>
        <v>Loughrea</v>
      </c>
      <c r="G1571" s="33" t="str">
        <f>VLOOKUP(Hospital_details[[#This Row],[PA ID]],Patient_details[],7,0)</f>
        <v>Galway</v>
      </c>
      <c r="H1571" s="29" t="str">
        <f>VLOOKUP(Hospital_details[[#This Row],[PA ID]],Patient_details[],9,0)</f>
        <v>Anaesthesia, Intensive Care and Pain Medicine</v>
      </c>
      <c r="I1571" s="27" t="s">
        <v>3159</v>
      </c>
      <c r="J1571" s="27" t="str">
        <f>VLOOKUP(Hospital_details[[#This Row],[Diagnosis_ID]],Diagnosis_details[],2,0)</f>
        <v>Therapy</v>
      </c>
      <c r="K1571" s="27" t="str">
        <f>VLOOKUP(Hospital_details[[#This Row],[Diagnosis_ID]],Diagnosis_details[],3,0)</f>
        <v>Medical card holders</v>
      </c>
      <c r="L1571" s="29" t="str">
        <f>VLOOKUP(Hospital_details[[#This Row],[Diagnosis_ID]],Diagnosis_details[],4,0)</f>
        <v>Dr Fauci</v>
      </c>
      <c r="M1571" s="29" t="str">
        <f>VLOOKUP(Hospital_details[[#This Row],[PA ID]],Patient_details[],10,0)</f>
        <v>Nitrates</v>
      </c>
      <c r="N1571" s="29" t="str">
        <f>VLOOKUP(Hospital_details[[#This Row],[PA ID]],Patient_details[],8,0)</f>
        <v>Myocardial ischemia</v>
      </c>
      <c r="O1571" s="30">
        <f>VLOOKUP(Hospital_details[[#This Row],[PA ID]],Patient_details[],11,0)</f>
        <v>11000</v>
      </c>
      <c r="P1571" s="31">
        <f>VLOOKUP(Hospital_details[[#This Row],[PA ID]],Patient_details[],12,0)</f>
        <v>105</v>
      </c>
      <c r="Q1571" s="31">
        <f>VLOOKUP(Hospital_details[[#This Row],[Diagnosis_ID]],Diagnosis_details[],5,0)</f>
        <v>320</v>
      </c>
      <c r="R15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71" s="31">
        <f>Hospital_details[[#This Row],[Hospital Charges]]+Hospital_details[[#This Row],[Price of Treatment]]+Hospital_details[[#This Row],[Consultant Fee]]-Hospital_details[[#This Row],[Discount]]</f>
        <v>11095</v>
      </c>
      <c r="T15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572" spans="1:20">
      <c r="A1572" s="27" t="s">
        <v>3160</v>
      </c>
      <c r="B1572" s="28">
        <f>VLOOKUP(Hospital_details[[#This Row],[PA ID]],Patient_details[],2,0)</f>
        <v>42699</v>
      </c>
      <c r="C1572" s="32">
        <f>VLOOKUP(Hospital_details[[#This Row],[PA ID]],Patient_details[],3,0)</f>
        <v>49</v>
      </c>
      <c r="D1572" s="32" t="str">
        <f>VLOOKUP(Hospital_details[[#This Row],[PA ID]],Patient_details[],4,0)</f>
        <v>M</v>
      </c>
      <c r="E1572" s="27" t="str">
        <f>VLOOKUP(Hospital_details[[#This Row],[PA ID]],Patient_details[],5,0)</f>
        <v>Day-case</v>
      </c>
      <c r="F1572" s="27" t="str">
        <f>VLOOKUP(Hospital_details[[#This Row],[PA ID]],Patient_details[],6,0)</f>
        <v>Donegal</v>
      </c>
      <c r="G1572" s="33" t="str">
        <f>VLOOKUP(Hospital_details[[#This Row],[PA ID]],Patient_details[],7,0)</f>
        <v>Donegal</v>
      </c>
      <c r="H1572" s="29" t="str">
        <f>VLOOKUP(Hospital_details[[#This Row],[PA ID]],Patient_details[],9,0)</f>
        <v>Surgery</v>
      </c>
      <c r="I1572" s="27" t="s">
        <v>3161</v>
      </c>
      <c r="J1572" s="27" t="str">
        <f>VLOOKUP(Hospital_details[[#This Row],[Diagnosis_ID]],Diagnosis_details[],2,0)</f>
        <v>Therapy</v>
      </c>
      <c r="K1572" s="27" t="str">
        <f>VLOOKUP(Hospital_details[[#This Row],[Diagnosis_ID]],Diagnosis_details[],3,0)</f>
        <v>Medical card holders</v>
      </c>
      <c r="L1572" s="29" t="str">
        <f>VLOOKUP(Hospital_details[[#This Row],[Diagnosis_ID]],Diagnosis_details[],4,0)</f>
        <v>Dr Birx</v>
      </c>
      <c r="M1572" s="29" t="str">
        <f>VLOOKUP(Hospital_details[[#This Row],[PA ID]],Patient_details[],10,0)</f>
        <v>Aspirin</v>
      </c>
      <c r="N1572" s="29" t="str">
        <f>VLOOKUP(Hospital_details[[#This Row],[PA ID]],Patient_details[],8,0)</f>
        <v>Orthopaedic</v>
      </c>
      <c r="O1572" s="30">
        <f>VLOOKUP(Hospital_details[[#This Row],[PA ID]],Patient_details[],11,0)</f>
        <v>550</v>
      </c>
      <c r="P1572" s="31">
        <f>VLOOKUP(Hospital_details[[#This Row],[PA ID]],Patient_details[],12,0)</f>
        <v>400</v>
      </c>
      <c r="Q1572" s="31">
        <f>VLOOKUP(Hospital_details[[#This Row],[Diagnosis_ID]],Diagnosis_details[],5,0)</f>
        <v>350</v>
      </c>
      <c r="R15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572" s="31">
        <f>Hospital_details[[#This Row],[Hospital Charges]]+Hospital_details[[#This Row],[Price of Treatment]]+Hospital_details[[#This Row],[Consultant Fee]]-Hospital_details[[#This Row],[Discount]]</f>
        <v>1190</v>
      </c>
      <c r="T15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573" spans="1:20">
      <c r="A1573" s="27" t="s">
        <v>3162</v>
      </c>
      <c r="B1573" s="28">
        <f>VLOOKUP(Hospital_details[[#This Row],[PA ID]],Patient_details[],2,0)</f>
        <v>42699</v>
      </c>
      <c r="C1573" s="32">
        <f>VLOOKUP(Hospital_details[[#This Row],[PA ID]],Patient_details[],3,0)</f>
        <v>35</v>
      </c>
      <c r="D1573" s="32" t="str">
        <f>VLOOKUP(Hospital_details[[#This Row],[PA ID]],Patient_details[],4,0)</f>
        <v>M</v>
      </c>
      <c r="E1573" s="27" t="str">
        <f>VLOOKUP(Hospital_details[[#This Row],[PA ID]],Patient_details[],5,0)</f>
        <v>Single-occupancy room overnight</v>
      </c>
      <c r="F1573" s="27" t="str">
        <f>VLOOKUP(Hospital_details[[#This Row],[PA ID]],Patient_details[],6,0)</f>
        <v>Tuam</v>
      </c>
      <c r="G1573" s="33" t="str">
        <f>VLOOKUP(Hospital_details[[#This Row],[PA ID]],Patient_details[],7,0)</f>
        <v>Galway</v>
      </c>
      <c r="H1573" s="29" t="str">
        <f>VLOOKUP(Hospital_details[[#This Row],[PA ID]],Patient_details[],9,0)</f>
        <v>Surgery</v>
      </c>
      <c r="I1573" s="27" t="s">
        <v>3163</v>
      </c>
      <c r="J1573" s="27" t="str">
        <f>VLOOKUP(Hospital_details[[#This Row],[Diagnosis_ID]],Diagnosis_details[],2,0)</f>
        <v>Therapy</v>
      </c>
      <c r="K1573" s="27" t="str">
        <f>VLOOKUP(Hospital_details[[#This Row],[Diagnosis_ID]],Diagnosis_details[],3,0)</f>
        <v>Medical card holders</v>
      </c>
      <c r="L1573" s="29" t="str">
        <f>VLOOKUP(Hospital_details[[#This Row],[Diagnosis_ID]],Diagnosis_details[],4,0)</f>
        <v>Dr Birx</v>
      </c>
      <c r="M1573" s="29" t="str">
        <f>VLOOKUP(Hospital_details[[#This Row],[PA ID]],Patient_details[],10,0)</f>
        <v>Calcium</v>
      </c>
      <c r="N1573" s="29" t="str">
        <f>VLOOKUP(Hospital_details[[#This Row],[PA ID]],Patient_details[],8,0)</f>
        <v>Orthopaedic</v>
      </c>
      <c r="O1573" s="30">
        <f>VLOOKUP(Hospital_details[[#This Row],[PA ID]],Patient_details[],11,0)</f>
        <v>28000</v>
      </c>
      <c r="P1573" s="31">
        <f>VLOOKUP(Hospital_details[[#This Row],[PA ID]],Patient_details[],12,0)</f>
        <v>240</v>
      </c>
      <c r="Q1573" s="31">
        <f>VLOOKUP(Hospital_details[[#This Row],[Diagnosis_ID]],Diagnosis_details[],5,0)</f>
        <v>350</v>
      </c>
      <c r="R15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73" s="31">
        <f>Hospital_details[[#This Row],[Hospital Charges]]+Hospital_details[[#This Row],[Price of Treatment]]+Hospital_details[[#This Row],[Consultant Fee]]-Hospital_details[[#This Row],[Discount]]</f>
        <v>25790</v>
      </c>
      <c r="T15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1574" spans="1:20">
      <c r="A1574" s="27" t="s">
        <v>3164</v>
      </c>
      <c r="B1574" s="28">
        <f>VLOOKUP(Hospital_details[[#This Row],[PA ID]],Patient_details[],2,0)</f>
        <v>42699</v>
      </c>
      <c r="C1574" s="32">
        <f>VLOOKUP(Hospital_details[[#This Row],[PA ID]],Patient_details[],3,0)</f>
        <v>40</v>
      </c>
      <c r="D1574" s="32" t="str">
        <f>VLOOKUP(Hospital_details[[#This Row],[PA ID]],Patient_details[],4,0)</f>
        <v>M</v>
      </c>
      <c r="E1574" s="27" t="str">
        <f>VLOOKUP(Hospital_details[[#This Row],[PA ID]],Patient_details[],5,0)</f>
        <v>Single-occupancy room overnight</v>
      </c>
      <c r="F1574" s="27" t="str">
        <f>VLOOKUP(Hospital_details[[#This Row],[PA ID]],Patient_details[],6,0)</f>
        <v>Tuam</v>
      </c>
      <c r="G1574" s="33" t="str">
        <f>VLOOKUP(Hospital_details[[#This Row],[PA ID]],Patient_details[],7,0)</f>
        <v>Galway</v>
      </c>
      <c r="H1574" s="29" t="str">
        <f>VLOOKUP(Hospital_details[[#This Row],[PA ID]],Patient_details[],9,0)</f>
        <v>Surgery</v>
      </c>
      <c r="I1574" s="27" t="s">
        <v>3165</v>
      </c>
      <c r="J1574" s="27" t="str">
        <f>VLOOKUP(Hospital_details[[#This Row],[Diagnosis_ID]],Diagnosis_details[],2,0)</f>
        <v>Therapy</v>
      </c>
      <c r="K1574" s="27" t="str">
        <f>VLOOKUP(Hospital_details[[#This Row],[Diagnosis_ID]],Diagnosis_details[],3,0)</f>
        <v>Medical card holders</v>
      </c>
      <c r="L1574" s="29" t="str">
        <f>VLOOKUP(Hospital_details[[#This Row],[Diagnosis_ID]],Diagnosis_details[],4,0)</f>
        <v>Dr Birx</v>
      </c>
      <c r="M1574" s="29" t="str">
        <f>VLOOKUP(Hospital_details[[#This Row],[PA ID]],Patient_details[],10,0)</f>
        <v>Acetaminophen</v>
      </c>
      <c r="N1574" s="29" t="str">
        <f>VLOOKUP(Hospital_details[[#This Row],[PA ID]],Patient_details[],8,0)</f>
        <v>Orthopaedic</v>
      </c>
      <c r="O1574" s="30">
        <f>VLOOKUP(Hospital_details[[#This Row],[PA ID]],Patient_details[],11,0)</f>
        <v>28000</v>
      </c>
      <c r="P1574" s="31">
        <f>VLOOKUP(Hospital_details[[#This Row],[PA ID]],Patient_details[],12,0)</f>
        <v>80</v>
      </c>
      <c r="Q1574" s="31">
        <f>VLOOKUP(Hospital_details[[#This Row],[Diagnosis_ID]],Diagnosis_details[],5,0)</f>
        <v>350</v>
      </c>
      <c r="R15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74" s="31">
        <f>Hospital_details[[#This Row],[Hospital Charges]]+Hospital_details[[#This Row],[Price of Treatment]]+Hospital_details[[#This Row],[Consultant Fee]]-Hospital_details[[#This Row],[Discount]]</f>
        <v>25630</v>
      </c>
      <c r="T15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1575" spans="1:20">
      <c r="A1575" s="27" t="s">
        <v>3166</v>
      </c>
      <c r="B1575" s="28">
        <f>VLOOKUP(Hospital_details[[#This Row],[PA ID]],Patient_details[],2,0)</f>
        <v>42699</v>
      </c>
      <c r="C1575" s="32">
        <f>VLOOKUP(Hospital_details[[#This Row],[PA ID]],Patient_details[],3,0)</f>
        <v>30</v>
      </c>
      <c r="D1575" s="32" t="str">
        <f>VLOOKUP(Hospital_details[[#This Row],[PA ID]],Patient_details[],4,0)</f>
        <v>M</v>
      </c>
      <c r="E1575" s="27" t="str">
        <f>VLOOKUP(Hospital_details[[#This Row],[PA ID]],Patient_details[],5,0)</f>
        <v>Single-occupancy room overnight</v>
      </c>
      <c r="F1575" s="27" t="str">
        <f>VLOOKUP(Hospital_details[[#This Row],[PA ID]],Patient_details[],6,0)</f>
        <v>Nenagh</v>
      </c>
      <c r="G1575" s="33" t="str">
        <f>VLOOKUP(Hospital_details[[#This Row],[PA ID]],Patient_details[],7,0)</f>
        <v>Tipperary</v>
      </c>
      <c r="H1575" s="29" t="str">
        <f>VLOOKUP(Hospital_details[[#This Row],[PA ID]],Patient_details[],9,0)</f>
        <v>Surgery</v>
      </c>
      <c r="I1575" s="27" t="s">
        <v>3167</v>
      </c>
      <c r="J1575" s="27" t="str">
        <f>VLOOKUP(Hospital_details[[#This Row],[Diagnosis_ID]],Diagnosis_details[],2,0)</f>
        <v>Therapy</v>
      </c>
      <c r="K1575" s="27" t="str">
        <f>VLOOKUP(Hospital_details[[#This Row],[Diagnosis_ID]],Diagnosis_details[],3,0)</f>
        <v>Medical card holders</v>
      </c>
      <c r="L1575" s="29" t="str">
        <f>VLOOKUP(Hospital_details[[#This Row],[Diagnosis_ID]],Diagnosis_details[],4,0)</f>
        <v>Dr Birx</v>
      </c>
      <c r="M1575" s="29" t="str">
        <f>VLOOKUP(Hospital_details[[#This Row],[PA ID]],Patient_details[],10,0)</f>
        <v>Aspirin</v>
      </c>
      <c r="N1575" s="29" t="str">
        <f>VLOOKUP(Hospital_details[[#This Row],[PA ID]],Patient_details[],8,0)</f>
        <v>Orthopaedic</v>
      </c>
      <c r="O1575" s="30">
        <f>VLOOKUP(Hospital_details[[#This Row],[PA ID]],Patient_details[],11,0)</f>
        <v>28000</v>
      </c>
      <c r="P1575" s="31">
        <f>VLOOKUP(Hospital_details[[#This Row],[PA ID]],Patient_details[],12,0)</f>
        <v>160</v>
      </c>
      <c r="Q1575" s="31">
        <f>VLOOKUP(Hospital_details[[#This Row],[Diagnosis_ID]],Diagnosis_details[],5,0)</f>
        <v>350</v>
      </c>
      <c r="R15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75" s="31">
        <f>Hospital_details[[#This Row],[Hospital Charges]]+Hospital_details[[#This Row],[Price of Treatment]]+Hospital_details[[#This Row],[Consultant Fee]]-Hospital_details[[#This Row],[Discount]]</f>
        <v>25710</v>
      </c>
      <c r="T15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576" spans="1:20">
      <c r="A1576" s="27" t="s">
        <v>3168</v>
      </c>
      <c r="B1576" s="28">
        <f>VLOOKUP(Hospital_details[[#This Row],[PA ID]],Patient_details[],2,0)</f>
        <v>42722</v>
      </c>
      <c r="C1576" s="32">
        <f>VLOOKUP(Hospital_details[[#This Row],[PA ID]],Patient_details[],3,0)</f>
        <v>42</v>
      </c>
      <c r="D1576" s="32" t="str">
        <f>VLOOKUP(Hospital_details[[#This Row],[PA ID]],Patient_details[],4,0)</f>
        <v>F</v>
      </c>
      <c r="E1576" s="27" t="str">
        <f>VLOOKUP(Hospital_details[[#This Row],[PA ID]],Patient_details[],5,0)</f>
        <v>Multiple-occupancy room overnight</v>
      </c>
      <c r="F1576" s="27" t="str">
        <f>VLOOKUP(Hospital_details[[#This Row],[PA ID]],Patient_details[],6,0)</f>
        <v>Bantry</v>
      </c>
      <c r="G1576" s="33" t="str">
        <f>VLOOKUP(Hospital_details[[#This Row],[PA ID]],Patient_details[],7,0)</f>
        <v>Cork</v>
      </c>
      <c r="H1576" s="29" t="str">
        <f>VLOOKUP(Hospital_details[[#This Row],[PA ID]],Patient_details[],9,0)</f>
        <v>Surgery</v>
      </c>
      <c r="I1576" s="27" t="s">
        <v>3169</v>
      </c>
      <c r="J1576" s="27" t="str">
        <f>VLOOKUP(Hospital_details[[#This Row],[Diagnosis_ID]],Diagnosis_details[],2,0)</f>
        <v>Surgery</v>
      </c>
      <c r="K1576" s="27" t="str">
        <f>VLOOKUP(Hospital_details[[#This Row],[Diagnosis_ID]],Diagnosis_details[],3,0)</f>
        <v>Medical card holders</v>
      </c>
      <c r="L1576" s="29" t="str">
        <f>VLOOKUP(Hospital_details[[#This Row],[Diagnosis_ID]],Diagnosis_details[],4,0)</f>
        <v>Dr Birx</v>
      </c>
      <c r="M1576" s="29" t="str">
        <f>VLOOKUP(Hospital_details[[#This Row],[PA ID]],Patient_details[],10,0)</f>
        <v>Acetaminophen</v>
      </c>
      <c r="N1576" s="29" t="str">
        <f>VLOOKUP(Hospital_details[[#This Row],[PA ID]],Patient_details[],8,0)</f>
        <v>Orthopaedic</v>
      </c>
      <c r="O1576" s="30">
        <f>VLOOKUP(Hospital_details[[#This Row],[PA ID]],Patient_details[],11,0)</f>
        <v>8000</v>
      </c>
      <c r="P1576" s="31">
        <f>VLOOKUP(Hospital_details[[#This Row],[PA ID]],Patient_details[],12,0)</f>
        <v>150</v>
      </c>
      <c r="Q1576" s="31">
        <f>VLOOKUP(Hospital_details[[#This Row],[Diagnosis_ID]],Diagnosis_details[],5,0)</f>
        <v>350</v>
      </c>
      <c r="R15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576" s="31">
        <f>Hospital_details[[#This Row],[Hospital Charges]]+Hospital_details[[#This Row],[Price of Treatment]]+Hospital_details[[#This Row],[Consultant Fee]]-Hospital_details[[#This Row],[Discount]]</f>
        <v>7700</v>
      </c>
      <c r="T15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2310</v>
      </c>
    </row>
    <row r="1577" spans="1:20">
      <c r="A1577" s="27" t="s">
        <v>3170</v>
      </c>
      <c r="B1577" s="28">
        <f>VLOOKUP(Hospital_details[[#This Row],[PA ID]],Patient_details[],2,0)</f>
        <v>42722</v>
      </c>
      <c r="C1577" s="32">
        <f>VLOOKUP(Hospital_details[[#This Row],[PA ID]],Patient_details[],3,0)</f>
        <v>62</v>
      </c>
      <c r="D1577" s="32" t="str">
        <f>VLOOKUP(Hospital_details[[#This Row],[PA ID]],Patient_details[],4,0)</f>
        <v>F</v>
      </c>
      <c r="E1577" s="27" t="str">
        <f>VLOOKUP(Hospital_details[[#This Row],[PA ID]],Patient_details[],5,0)</f>
        <v>Single-occupancy room overnight</v>
      </c>
      <c r="F1577" s="27" t="str">
        <f>VLOOKUP(Hospital_details[[#This Row],[PA ID]],Patient_details[],6,0)</f>
        <v>Loughrea</v>
      </c>
      <c r="G1577" s="33" t="str">
        <f>VLOOKUP(Hospital_details[[#This Row],[PA ID]],Patient_details[],7,0)</f>
        <v>Galway</v>
      </c>
      <c r="H1577" s="29" t="str">
        <f>VLOOKUP(Hospital_details[[#This Row],[PA ID]],Patient_details[],9,0)</f>
        <v>Surgery</v>
      </c>
      <c r="I1577" s="27" t="s">
        <v>3171</v>
      </c>
      <c r="J1577" s="27" t="str">
        <f>VLOOKUP(Hospital_details[[#This Row],[Diagnosis_ID]],Diagnosis_details[],2,0)</f>
        <v>Surgery</v>
      </c>
      <c r="K1577" s="27" t="str">
        <f>VLOOKUP(Hospital_details[[#This Row],[Diagnosis_ID]],Diagnosis_details[],3,0)</f>
        <v>Medical card holders</v>
      </c>
      <c r="L1577" s="29" t="str">
        <f>VLOOKUP(Hospital_details[[#This Row],[Diagnosis_ID]],Diagnosis_details[],4,0)</f>
        <v>Dr Birx</v>
      </c>
      <c r="M1577" s="29" t="str">
        <f>VLOOKUP(Hospital_details[[#This Row],[PA ID]],Patient_details[],10,0)</f>
        <v>Aspirin</v>
      </c>
      <c r="N1577" s="29" t="str">
        <f>VLOOKUP(Hospital_details[[#This Row],[PA ID]],Patient_details[],8,0)</f>
        <v>Orthopaedic</v>
      </c>
      <c r="O1577" s="30">
        <f>VLOOKUP(Hospital_details[[#This Row],[PA ID]],Patient_details[],11,0)</f>
        <v>28000</v>
      </c>
      <c r="P1577" s="31">
        <f>VLOOKUP(Hospital_details[[#This Row],[PA ID]],Patient_details[],12,0)</f>
        <v>250</v>
      </c>
      <c r="Q1577" s="31">
        <f>VLOOKUP(Hospital_details[[#This Row],[Diagnosis_ID]],Diagnosis_details[],5,0)</f>
        <v>350</v>
      </c>
      <c r="R15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77" s="31">
        <f>Hospital_details[[#This Row],[Hospital Charges]]+Hospital_details[[#This Row],[Price of Treatment]]+Hospital_details[[#This Row],[Consultant Fee]]-Hospital_details[[#This Row],[Discount]]</f>
        <v>25800</v>
      </c>
      <c r="T15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7740</v>
      </c>
    </row>
    <row r="1578" spans="1:20" hidden="1">
      <c r="A1578" s="27" t="s">
        <v>3172</v>
      </c>
      <c r="B1578" s="28">
        <f>VLOOKUP(Hospital_details[[#This Row],[PA ID]],Patient_details[],2,0)</f>
        <v>43217</v>
      </c>
      <c r="C1578" s="32">
        <f>VLOOKUP(Hospital_details[[#This Row],[PA ID]],Patient_details[],3,0)</f>
        <v>50</v>
      </c>
      <c r="D1578" s="32" t="str">
        <f>VLOOKUP(Hospital_details[[#This Row],[PA ID]],Patient_details[],4,0)</f>
        <v>F</v>
      </c>
      <c r="E1578" s="27" t="str">
        <f>VLOOKUP(Hospital_details[[#This Row],[PA ID]],Patient_details[],5,0)</f>
        <v>Day-case</v>
      </c>
      <c r="F1578" s="27" t="str">
        <f>VLOOKUP(Hospital_details[[#This Row],[PA ID]],Patient_details[],6,0)</f>
        <v>Tuam</v>
      </c>
      <c r="G1578" s="33" t="str">
        <f>VLOOKUP(Hospital_details[[#This Row],[PA ID]],Patient_details[],7,0)</f>
        <v>Galway</v>
      </c>
      <c r="H1578" s="29" t="str">
        <f>VLOOKUP(Hospital_details[[#This Row],[PA ID]],Patient_details[],9,0)</f>
        <v>Clinical Neurophysiology</v>
      </c>
      <c r="I1578" s="27" t="s">
        <v>3173</v>
      </c>
      <c r="J1578" s="27" t="str">
        <f>VLOOKUP(Hospital_details[[#This Row],[Diagnosis_ID]],Diagnosis_details[],2,0)</f>
        <v>Surgery</v>
      </c>
      <c r="K1578" s="27" t="str">
        <f>VLOOKUP(Hospital_details[[#This Row],[Diagnosis_ID]],Diagnosis_details[],3,0)</f>
        <v>Medical card holders</v>
      </c>
      <c r="L1578" s="29" t="str">
        <f>VLOOKUP(Hospital_details[[#This Row],[Diagnosis_ID]],Diagnosis_details[],4,0)</f>
        <v>Dr Doherty</v>
      </c>
      <c r="M1578" s="29" t="str">
        <f>VLOOKUP(Hospital_details[[#This Row],[PA ID]],Patient_details[],10,0)</f>
        <v>Calcium</v>
      </c>
      <c r="N1578" s="29" t="str">
        <f>VLOOKUP(Hospital_details[[#This Row],[PA ID]],Patient_details[],8,0)</f>
        <v>Chronic daily headache</v>
      </c>
      <c r="O1578" s="30">
        <f>VLOOKUP(Hospital_details[[#This Row],[PA ID]],Patient_details[],11,0)</f>
        <v>550</v>
      </c>
      <c r="P1578" s="31">
        <f>VLOOKUP(Hospital_details[[#This Row],[PA ID]],Patient_details[],12,0)</f>
        <v>100</v>
      </c>
      <c r="Q1578" s="31">
        <f>VLOOKUP(Hospital_details[[#This Row],[Diagnosis_ID]],Diagnosis_details[],5,0)</f>
        <v>250</v>
      </c>
      <c r="R15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578" s="31">
        <f>Hospital_details[[#This Row],[Hospital Charges]]+Hospital_details[[#This Row],[Price of Treatment]]+Hospital_details[[#This Row],[Consultant Fee]]-Hospital_details[[#This Row],[Discount]]</f>
        <v>790</v>
      </c>
      <c r="T15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</v>
      </c>
    </row>
    <row r="1579" spans="1:20" hidden="1">
      <c r="A1579" s="27" t="s">
        <v>3174</v>
      </c>
      <c r="B1579" s="28">
        <f>VLOOKUP(Hospital_details[[#This Row],[PA ID]],Patient_details[],2,0)</f>
        <v>43247</v>
      </c>
      <c r="C1579" s="32">
        <f>VLOOKUP(Hospital_details[[#This Row],[PA ID]],Patient_details[],3,0)</f>
        <v>56</v>
      </c>
      <c r="D1579" s="32" t="str">
        <f>VLOOKUP(Hospital_details[[#This Row],[PA ID]],Patient_details[],4,0)</f>
        <v>M</v>
      </c>
      <c r="E1579" s="27" t="str">
        <f>VLOOKUP(Hospital_details[[#This Row],[PA ID]],Patient_details[],5,0)</f>
        <v>Multiple-occupancy room overnight</v>
      </c>
      <c r="F1579" s="27" t="str">
        <f>VLOOKUP(Hospital_details[[#This Row],[PA ID]],Patient_details[],6,0)</f>
        <v>Tuam</v>
      </c>
      <c r="G1579" s="33" t="str">
        <f>VLOOKUP(Hospital_details[[#This Row],[PA ID]],Patient_details[],7,0)</f>
        <v>Galway</v>
      </c>
      <c r="H1579" s="29" t="str">
        <f>VLOOKUP(Hospital_details[[#This Row],[PA ID]],Patient_details[],9,0)</f>
        <v>Clinical Neurophysiology</v>
      </c>
      <c r="I1579" s="27" t="s">
        <v>3175</v>
      </c>
      <c r="J1579" s="27" t="str">
        <f>VLOOKUP(Hospital_details[[#This Row],[Diagnosis_ID]],Diagnosis_details[],2,0)</f>
        <v>Therapy</v>
      </c>
      <c r="K1579" s="27" t="str">
        <f>VLOOKUP(Hospital_details[[#This Row],[Diagnosis_ID]],Diagnosis_details[],3,0)</f>
        <v>Medical card holders</v>
      </c>
      <c r="L1579" s="29" t="str">
        <f>VLOOKUP(Hospital_details[[#This Row],[Diagnosis_ID]],Diagnosis_details[],4,0)</f>
        <v>Dr Doherty</v>
      </c>
      <c r="M1579" s="29" t="str">
        <f>VLOOKUP(Hospital_details[[#This Row],[PA ID]],Patient_details[],10,0)</f>
        <v>Calcium</v>
      </c>
      <c r="N1579" s="29" t="str">
        <f>VLOOKUP(Hospital_details[[#This Row],[PA ID]],Patient_details[],8,0)</f>
        <v>Chronic daily headache</v>
      </c>
      <c r="O1579" s="30">
        <f>VLOOKUP(Hospital_details[[#This Row],[PA ID]],Patient_details[],11,0)</f>
        <v>5000</v>
      </c>
      <c r="P1579" s="31">
        <f>VLOOKUP(Hospital_details[[#This Row],[PA ID]],Patient_details[],12,0)</f>
        <v>35</v>
      </c>
      <c r="Q1579" s="31">
        <f>VLOOKUP(Hospital_details[[#This Row],[Diagnosis_ID]],Diagnosis_details[],5,0)</f>
        <v>250</v>
      </c>
      <c r="R15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79" s="31">
        <f>Hospital_details[[#This Row],[Hospital Charges]]+Hospital_details[[#This Row],[Price of Treatment]]+Hospital_details[[#This Row],[Consultant Fee]]-Hospital_details[[#This Row],[Discount]]</f>
        <v>5135</v>
      </c>
      <c r="T15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1540.5</v>
      </c>
    </row>
    <row r="1580" spans="1:20">
      <c r="A1580" s="27" t="s">
        <v>3176</v>
      </c>
      <c r="B1580" s="28">
        <f>VLOOKUP(Hospital_details[[#This Row],[PA ID]],Patient_details[],2,0)</f>
        <v>43160</v>
      </c>
      <c r="C1580" s="32">
        <f>VLOOKUP(Hospital_details[[#This Row],[PA ID]],Patient_details[],3,0)</f>
        <v>45</v>
      </c>
      <c r="D1580" s="32" t="str">
        <f>VLOOKUP(Hospital_details[[#This Row],[PA ID]],Patient_details[],4,0)</f>
        <v>M</v>
      </c>
      <c r="E1580" s="27" t="str">
        <f>VLOOKUP(Hospital_details[[#This Row],[PA ID]],Patient_details[],5,0)</f>
        <v>Single-occupancy room overnight</v>
      </c>
      <c r="F1580" s="27" t="str">
        <f>VLOOKUP(Hospital_details[[#This Row],[PA ID]],Patient_details[],6,0)</f>
        <v>Loughrea</v>
      </c>
      <c r="G1580" s="33" t="str">
        <f>VLOOKUP(Hospital_details[[#This Row],[PA ID]],Patient_details[],7,0)</f>
        <v>Galway</v>
      </c>
      <c r="H1580" s="29" t="str">
        <f>VLOOKUP(Hospital_details[[#This Row],[PA ID]],Patient_details[],9,0)</f>
        <v>Surgery</v>
      </c>
      <c r="I1580" s="27" t="s">
        <v>3177</v>
      </c>
      <c r="J1580" s="27" t="str">
        <f>VLOOKUP(Hospital_details[[#This Row],[Diagnosis_ID]],Diagnosis_details[],2,0)</f>
        <v>Therapy</v>
      </c>
      <c r="K1580" s="27" t="str">
        <f>VLOOKUP(Hospital_details[[#This Row],[Diagnosis_ID]],Diagnosis_details[],3,0)</f>
        <v>Medical card holders</v>
      </c>
      <c r="L1580" s="29" t="str">
        <f>VLOOKUP(Hospital_details[[#This Row],[Diagnosis_ID]],Diagnosis_details[],4,0)</f>
        <v>Dr Birx</v>
      </c>
      <c r="M1580" s="29" t="str">
        <f>VLOOKUP(Hospital_details[[#This Row],[PA ID]],Patient_details[],10,0)</f>
        <v>Calcium</v>
      </c>
      <c r="N1580" s="29" t="str">
        <f>VLOOKUP(Hospital_details[[#This Row],[PA ID]],Patient_details[],8,0)</f>
        <v>Orthopaedic</v>
      </c>
      <c r="O1580" s="30">
        <f>VLOOKUP(Hospital_details[[#This Row],[PA ID]],Patient_details[],11,0)</f>
        <v>28000</v>
      </c>
      <c r="P1580" s="31">
        <f>VLOOKUP(Hospital_details[[#This Row],[PA ID]],Patient_details[],12,0)</f>
        <v>330</v>
      </c>
      <c r="Q1580" s="31">
        <f>VLOOKUP(Hospital_details[[#This Row],[Diagnosis_ID]],Diagnosis_details[],5,0)</f>
        <v>350</v>
      </c>
      <c r="R15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0" s="31">
        <f>Hospital_details[[#This Row],[Hospital Charges]]+Hospital_details[[#This Row],[Price of Treatment]]+Hospital_details[[#This Row],[Consultant Fee]]-Hospital_details[[#This Row],[Discount]]</f>
        <v>25880</v>
      </c>
      <c r="T15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581" spans="1:20">
      <c r="A1581" s="27" t="s">
        <v>3178</v>
      </c>
      <c r="B1581" s="28">
        <f>VLOOKUP(Hospital_details[[#This Row],[PA ID]],Patient_details[],2,0)</f>
        <v>42959</v>
      </c>
      <c r="C1581" s="32">
        <f>VLOOKUP(Hospital_details[[#This Row],[PA ID]],Patient_details[],3,0)</f>
        <v>35</v>
      </c>
      <c r="D1581" s="32" t="str">
        <f>VLOOKUP(Hospital_details[[#This Row],[PA ID]],Patient_details[],4,0)</f>
        <v>F</v>
      </c>
      <c r="E1581" s="27" t="str">
        <f>VLOOKUP(Hospital_details[[#This Row],[PA ID]],Patient_details[],5,0)</f>
        <v>Single-occupancy room overnight</v>
      </c>
      <c r="F1581" s="27" t="str">
        <f>VLOOKUP(Hospital_details[[#This Row],[PA ID]],Patient_details[],6,0)</f>
        <v>Kilmallock</v>
      </c>
      <c r="G1581" s="33" t="str">
        <f>VLOOKUP(Hospital_details[[#This Row],[PA ID]],Patient_details[],7,0)</f>
        <v>Limerick</v>
      </c>
      <c r="H1581" s="29" t="str">
        <f>VLOOKUP(Hospital_details[[#This Row],[PA ID]],Patient_details[],9,0)</f>
        <v>Surgery</v>
      </c>
      <c r="I1581" s="27" t="s">
        <v>3179</v>
      </c>
      <c r="J1581" s="27" t="str">
        <f>VLOOKUP(Hospital_details[[#This Row],[Diagnosis_ID]],Diagnosis_details[],2,0)</f>
        <v>Therapy</v>
      </c>
      <c r="K1581" s="27" t="str">
        <f>VLOOKUP(Hospital_details[[#This Row],[Diagnosis_ID]],Diagnosis_details[],3,0)</f>
        <v>Medical card holders</v>
      </c>
      <c r="L1581" s="29" t="str">
        <f>VLOOKUP(Hospital_details[[#This Row],[Diagnosis_ID]],Diagnosis_details[],4,0)</f>
        <v>Dr Birx</v>
      </c>
      <c r="M1581" s="29" t="str">
        <f>VLOOKUP(Hospital_details[[#This Row],[PA ID]],Patient_details[],10,0)</f>
        <v>Acetaminophen</v>
      </c>
      <c r="N1581" s="29" t="str">
        <f>VLOOKUP(Hospital_details[[#This Row],[PA ID]],Patient_details[],8,0)</f>
        <v>Orthopaedic</v>
      </c>
      <c r="O1581" s="30">
        <f>VLOOKUP(Hospital_details[[#This Row],[PA ID]],Patient_details[],11,0)</f>
        <v>28000</v>
      </c>
      <c r="P1581" s="31">
        <f>VLOOKUP(Hospital_details[[#This Row],[PA ID]],Patient_details[],12,0)</f>
        <v>220</v>
      </c>
      <c r="Q1581" s="31">
        <f>VLOOKUP(Hospital_details[[#This Row],[Diagnosis_ID]],Diagnosis_details[],5,0)</f>
        <v>350</v>
      </c>
      <c r="R15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1" s="31">
        <f>Hospital_details[[#This Row],[Hospital Charges]]+Hospital_details[[#This Row],[Price of Treatment]]+Hospital_details[[#This Row],[Consultant Fee]]-Hospital_details[[#This Row],[Discount]]</f>
        <v>25770</v>
      </c>
      <c r="T15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582" spans="1:20">
      <c r="A1582" s="27" t="s">
        <v>3180</v>
      </c>
      <c r="B1582" s="28">
        <f>VLOOKUP(Hospital_details[[#This Row],[PA ID]],Patient_details[],2,0)</f>
        <v>42959</v>
      </c>
      <c r="C1582" s="32">
        <f>VLOOKUP(Hospital_details[[#This Row],[PA ID]],Patient_details[],3,0)</f>
        <v>57</v>
      </c>
      <c r="D1582" s="32" t="str">
        <f>VLOOKUP(Hospital_details[[#This Row],[PA ID]],Patient_details[],4,0)</f>
        <v>F</v>
      </c>
      <c r="E1582" s="27" t="str">
        <f>VLOOKUP(Hospital_details[[#This Row],[PA ID]],Patient_details[],5,0)</f>
        <v>Single-occupancy room overnight</v>
      </c>
      <c r="F1582" s="27" t="str">
        <f>VLOOKUP(Hospital_details[[#This Row],[PA ID]],Patient_details[],6,0)</f>
        <v>Longford</v>
      </c>
      <c r="G1582" s="33" t="str">
        <f>VLOOKUP(Hospital_details[[#This Row],[PA ID]],Patient_details[],7,0)</f>
        <v>Longford</v>
      </c>
      <c r="H1582" s="29" t="str">
        <f>VLOOKUP(Hospital_details[[#This Row],[PA ID]],Patient_details[],9,0)</f>
        <v>Surgery</v>
      </c>
      <c r="I1582" s="27" t="s">
        <v>3181</v>
      </c>
      <c r="J1582" s="27" t="str">
        <f>VLOOKUP(Hospital_details[[#This Row],[Diagnosis_ID]],Diagnosis_details[],2,0)</f>
        <v>Therapy</v>
      </c>
      <c r="K1582" s="27" t="str">
        <f>VLOOKUP(Hospital_details[[#This Row],[Diagnosis_ID]],Diagnosis_details[],3,0)</f>
        <v>Medical card holders</v>
      </c>
      <c r="L1582" s="29" t="str">
        <f>VLOOKUP(Hospital_details[[#This Row],[Diagnosis_ID]],Diagnosis_details[],4,0)</f>
        <v>Dr Birx</v>
      </c>
      <c r="M1582" s="29" t="str">
        <f>VLOOKUP(Hospital_details[[#This Row],[PA ID]],Patient_details[],10,0)</f>
        <v>Aspirin</v>
      </c>
      <c r="N1582" s="29" t="str">
        <f>VLOOKUP(Hospital_details[[#This Row],[PA ID]],Patient_details[],8,0)</f>
        <v>Orthopaedic</v>
      </c>
      <c r="O1582" s="30">
        <f>VLOOKUP(Hospital_details[[#This Row],[PA ID]],Patient_details[],11,0)</f>
        <v>28000</v>
      </c>
      <c r="P1582" s="31">
        <f>VLOOKUP(Hospital_details[[#This Row],[PA ID]],Patient_details[],12,0)</f>
        <v>990</v>
      </c>
      <c r="Q1582" s="31">
        <f>VLOOKUP(Hospital_details[[#This Row],[Diagnosis_ID]],Diagnosis_details[],5,0)</f>
        <v>350</v>
      </c>
      <c r="R15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2" s="31">
        <f>Hospital_details[[#This Row],[Hospital Charges]]+Hospital_details[[#This Row],[Price of Treatment]]+Hospital_details[[#This Row],[Consultant Fee]]-Hospital_details[[#This Row],[Discount]]</f>
        <v>26540</v>
      </c>
      <c r="T15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7962</v>
      </c>
    </row>
    <row r="1583" spans="1:20">
      <c r="A1583" s="27" t="s">
        <v>3182</v>
      </c>
      <c r="B1583" s="28">
        <f>VLOOKUP(Hospital_details[[#This Row],[PA ID]],Patient_details[],2,0)</f>
        <v>42959</v>
      </c>
      <c r="C1583" s="32">
        <f>VLOOKUP(Hospital_details[[#This Row],[PA ID]],Patient_details[],3,0)</f>
        <v>33</v>
      </c>
      <c r="D1583" s="32" t="str">
        <f>VLOOKUP(Hospital_details[[#This Row],[PA ID]],Patient_details[],4,0)</f>
        <v>F</v>
      </c>
      <c r="E1583" s="27" t="str">
        <f>VLOOKUP(Hospital_details[[#This Row],[PA ID]],Patient_details[],5,0)</f>
        <v>Single-occupancy room overnight</v>
      </c>
      <c r="F1583" s="27" t="str">
        <f>VLOOKUP(Hospital_details[[#This Row],[PA ID]],Patient_details[],6,0)</f>
        <v>Castlerea</v>
      </c>
      <c r="G1583" s="33" t="str">
        <f>VLOOKUP(Hospital_details[[#This Row],[PA ID]],Patient_details[],7,0)</f>
        <v>Roscommon</v>
      </c>
      <c r="H1583" s="29" t="str">
        <f>VLOOKUP(Hospital_details[[#This Row],[PA ID]],Patient_details[],9,0)</f>
        <v>Surgery</v>
      </c>
      <c r="I1583" s="27" t="s">
        <v>3183</v>
      </c>
      <c r="J1583" s="27" t="str">
        <f>VLOOKUP(Hospital_details[[#This Row],[Diagnosis_ID]],Diagnosis_details[],2,0)</f>
        <v>Therapy</v>
      </c>
      <c r="K1583" s="27" t="str">
        <f>VLOOKUP(Hospital_details[[#This Row],[Diagnosis_ID]],Diagnosis_details[],3,0)</f>
        <v>Medical card holders</v>
      </c>
      <c r="L1583" s="29" t="str">
        <f>VLOOKUP(Hospital_details[[#This Row],[Diagnosis_ID]],Diagnosis_details[],4,0)</f>
        <v>Dr Birx</v>
      </c>
      <c r="M1583" s="29" t="str">
        <f>VLOOKUP(Hospital_details[[#This Row],[PA ID]],Patient_details[],10,0)</f>
        <v>Calcium</v>
      </c>
      <c r="N1583" s="29" t="str">
        <f>VLOOKUP(Hospital_details[[#This Row],[PA ID]],Patient_details[],8,0)</f>
        <v>Orthopaedic</v>
      </c>
      <c r="O1583" s="30">
        <f>VLOOKUP(Hospital_details[[#This Row],[PA ID]],Patient_details[],11,0)</f>
        <v>28000</v>
      </c>
      <c r="P1583" s="31">
        <f>VLOOKUP(Hospital_details[[#This Row],[PA ID]],Patient_details[],12,0)</f>
        <v>220</v>
      </c>
      <c r="Q1583" s="31">
        <f>VLOOKUP(Hospital_details[[#This Row],[Diagnosis_ID]],Diagnosis_details[],5,0)</f>
        <v>350</v>
      </c>
      <c r="R15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3" s="31">
        <f>Hospital_details[[#This Row],[Hospital Charges]]+Hospital_details[[#This Row],[Price of Treatment]]+Hospital_details[[#This Row],[Consultant Fee]]-Hospital_details[[#This Row],[Discount]]</f>
        <v>25770</v>
      </c>
      <c r="T15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584" spans="1:20">
      <c r="A1584" s="27" t="s">
        <v>3184</v>
      </c>
      <c r="B1584" s="28">
        <f>VLOOKUP(Hospital_details[[#This Row],[PA ID]],Patient_details[],2,0)</f>
        <v>42959</v>
      </c>
      <c r="C1584" s="32">
        <f>VLOOKUP(Hospital_details[[#This Row],[PA ID]],Patient_details[],3,0)</f>
        <v>43</v>
      </c>
      <c r="D1584" s="32" t="str">
        <f>VLOOKUP(Hospital_details[[#This Row],[PA ID]],Patient_details[],4,0)</f>
        <v>F</v>
      </c>
      <c r="E1584" s="27" t="str">
        <f>VLOOKUP(Hospital_details[[#This Row],[PA ID]],Patient_details[],5,0)</f>
        <v>Single-occupancy room overnight</v>
      </c>
      <c r="F1584" s="27" t="str">
        <f>VLOOKUP(Hospital_details[[#This Row],[PA ID]],Patient_details[],6,0)</f>
        <v>Longford</v>
      </c>
      <c r="G1584" s="33" t="str">
        <f>VLOOKUP(Hospital_details[[#This Row],[PA ID]],Patient_details[],7,0)</f>
        <v>Longford</v>
      </c>
      <c r="H1584" s="29" t="str">
        <f>VLOOKUP(Hospital_details[[#This Row],[PA ID]],Patient_details[],9,0)</f>
        <v>Surgery</v>
      </c>
      <c r="I1584" s="27" t="s">
        <v>3185</v>
      </c>
      <c r="J1584" s="27" t="str">
        <f>VLOOKUP(Hospital_details[[#This Row],[Diagnosis_ID]],Diagnosis_details[],2,0)</f>
        <v>Surgery</v>
      </c>
      <c r="K1584" s="27" t="str">
        <f>VLOOKUP(Hospital_details[[#This Row],[Diagnosis_ID]],Diagnosis_details[],3,0)</f>
        <v>Medical card holders</v>
      </c>
      <c r="L1584" s="29" t="str">
        <f>VLOOKUP(Hospital_details[[#This Row],[Diagnosis_ID]],Diagnosis_details[],4,0)</f>
        <v>Dr Birx</v>
      </c>
      <c r="M1584" s="29" t="str">
        <f>VLOOKUP(Hospital_details[[#This Row],[PA ID]],Patient_details[],10,0)</f>
        <v>Calcium</v>
      </c>
      <c r="N1584" s="29" t="str">
        <f>VLOOKUP(Hospital_details[[#This Row],[PA ID]],Patient_details[],8,0)</f>
        <v>Orthopaedic</v>
      </c>
      <c r="O1584" s="30">
        <f>VLOOKUP(Hospital_details[[#This Row],[PA ID]],Patient_details[],11,0)</f>
        <v>28000</v>
      </c>
      <c r="P1584" s="31">
        <f>VLOOKUP(Hospital_details[[#This Row],[PA ID]],Patient_details[],12,0)</f>
        <v>220</v>
      </c>
      <c r="Q1584" s="31">
        <f>VLOOKUP(Hospital_details[[#This Row],[Diagnosis_ID]],Diagnosis_details[],5,0)</f>
        <v>350</v>
      </c>
      <c r="R15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4" s="31">
        <f>Hospital_details[[#This Row],[Hospital Charges]]+Hospital_details[[#This Row],[Price of Treatment]]+Hospital_details[[#This Row],[Consultant Fee]]-Hospital_details[[#This Row],[Discount]]</f>
        <v>25770</v>
      </c>
      <c r="T15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585" spans="1:20">
      <c r="A1585" s="27" t="s">
        <v>3186</v>
      </c>
      <c r="B1585" s="28">
        <f>VLOOKUP(Hospital_details[[#This Row],[PA ID]],Patient_details[],2,0)</f>
        <v>42959</v>
      </c>
      <c r="C1585" s="32">
        <f>VLOOKUP(Hospital_details[[#This Row],[PA ID]],Patient_details[],3,0)</f>
        <v>53</v>
      </c>
      <c r="D1585" s="32" t="str">
        <f>VLOOKUP(Hospital_details[[#This Row],[PA ID]],Patient_details[],4,0)</f>
        <v>M</v>
      </c>
      <c r="E1585" s="27" t="str">
        <f>VLOOKUP(Hospital_details[[#This Row],[PA ID]],Patient_details[],5,0)</f>
        <v>Single-occupancy room overnight</v>
      </c>
      <c r="F1585" s="27" t="str">
        <f>VLOOKUP(Hospital_details[[#This Row],[PA ID]],Patient_details[],6,0)</f>
        <v>Tralee</v>
      </c>
      <c r="G1585" s="33" t="str">
        <f>VLOOKUP(Hospital_details[[#This Row],[PA ID]],Patient_details[],7,0)</f>
        <v>Kerry</v>
      </c>
      <c r="H1585" s="29" t="str">
        <f>VLOOKUP(Hospital_details[[#This Row],[PA ID]],Patient_details[],9,0)</f>
        <v>Surgery</v>
      </c>
      <c r="I1585" s="27" t="s">
        <v>3187</v>
      </c>
      <c r="J1585" s="27" t="str">
        <f>VLOOKUP(Hospital_details[[#This Row],[Diagnosis_ID]],Diagnosis_details[],2,0)</f>
        <v>Therapy</v>
      </c>
      <c r="K1585" s="27" t="str">
        <f>VLOOKUP(Hospital_details[[#This Row],[Diagnosis_ID]],Diagnosis_details[],3,0)</f>
        <v>Medical card holders</v>
      </c>
      <c r="L1585" s="29" t="str">
        <f>VLOOKUP(Hospital_details[[#This Row],[Diagnosis_ID]],Diagnosis_details[],4,0)</f>
        <v>Dr Birx</v>
      </c>
      <c r="M1585" s="29" t="str">
        <f>VLOOKUP(Hospital_details[[#This Row],[PA ID]],Patient_details[],10,0)</f>
        <v>Aspirin</v>
      </c>
      <c r="N1585" s="29" t="str">
        <f>VLOOKUP(Hospital_details[[#This Row],[PA ID]],Patient_details[],8,0)</f>
        <v>Orthopaedic</v>
      </c>
      <c r="O1585" s="30">
        <f>VLOOKUP(Hospital_details[[#This Row],[PA ID]],Patient_details[],11,0)</f>
        <v>28000</v>
      </c>
      <c r="P1585" s="31">
        <f>VLOOKUP(Hospital_details[[#This Row],[PA ID]],Patient_details[],12,0)</f>
        <v>330</v>
      </c>
      <c r="Q1585" s="31">
        <f>VLOOKUP(Hospital_details[[#This Row],[Diagnosis_ID]],Diagnosis_details[],5,0)</f>
        <v>350</v>
      </c>
      <c r="R15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5" s="31">
        <f>Hospital_details[[#This Row],[Hospital Charges]]+Hospital_details[[#This Row],[Price of Treatment]]+Hospital_details[[#This Row],[Consultant Fee]]-Hospital_details[[#This Row],[Discount]]</f>
        <v>25880</v>
      </c>
      <c r="T15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586" spans="1:20">
      <c r="A1586" s="27" t="s">
        <v>3188</v>
      </c>
      <c r="B1586" s="28">
        <f>VLOOKUP(Hospital_details[[#This Row],[PA ID]],Patient_details[],2,0)</f>
        <v>42959</v>
      </c>
      <c r="C1586" s="32">
        <f>VLOOKUP(Hospital_details[[#This Row],[PA ID]],Patient_details[],3,0)</f>
        <v>50</v>
      </c>
      <c r="D1586" s="32" t="str">
        <f>VLOOKUP(Hospital_details[[#This Row],[PA ID]],Patient_details[],4,0)</f>
        <v>M</v>
      </c>
      <c r="E1586" s="27" t="str">
        <f>VLOOKUP(Hospital_details[[#This Row],[PA ID]],Patient_details[],5,0)</f>
        <v>Multiple-occupancy room overnight</v>
      </c>
      <c r="F1586" s="27" t="str">
        <f>VLOOKUP(Hospital_details[[#This Row],[PA ID]],Patient_details[],6,0)</f>
        <v>Enniscorthy</v>
      </c>
      <c r="G1586" s="33" t="str">
        <f>VLOOKUP(Hospital_details[[#This Row],[PA ID]],Patient_details[],7,0)</f>
        <v>Wexford</v>
      </c>
      <c r="H1586" s="29" t="str">
        <f>VLOOKUP(Hospital_details[[#This Row],[PA ID]],Patient_details[],9,0)</f>
        <v>Surgery</v>
      </c>
      <c r="I1586" s="27" t="s">
        <v>3189</v>
      </c>
      <c r="J1586" s="27" t="str">
        <f>VLOOKUP(Hospital_details[[#This Row],[Diagnosis_ID]],Diagnosis_details[],2,0)</f>
        <v>Therapy</v>
      </c>
      <c r="K1586" s="27" t="str">
        <f>VLOOKUP(Hospital_details[[#This Row],[Diagnosis_ID]],Diagnosis_details[],3,0)</f>
        <v>Medical card holders</v>
      </c>
      <c r="L1586" s="29" t="str">
        <f>VLOOKUP(Hospital_details[[#This Row],[Diagnosis_ID]],Diagnosis_details[],4,0)</f>
        <v>Dr Birx</v>
      </c>
      <c r="M1586" s="29" t="str">
        <f>VLOOKUP(Hospital_details[[#This Row],[PA ID]],Patient_details[],10,0)</f>
        <v>Aspirin</v>
      </c>
      <c r="N1586" s="29" t="str">
        <f>VLOOKUP(Hospital_details[[#This Row],[PA ID]],Patient_details[],8,0)</f>
        <v>Orthopaedic</v>
      </c>
      <c r="O1586" s="30">
        <f>VLOOKUP(Hospital_details[[#This Row],[PA ID]],Patient_details[],11,0)</f>
        <v>8000</v>
      </c>
      <c r="P1586" s="31">
        <f>VLOOKUP(Hospital_details[[#This Row],[PA ID]],Patient_details[],12,0)</f>
        <v>220</v>
      </c>
      <c r="Q1586" s="31">
        <f>VLOOKUP(Hospital_details[[#This Row],[Diagnosis_ID]],Diagnosis_details[],5,0)</f>
        <v>350</v>
      </c>
      <c r="R15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586" s="31">
        <f>Hospital_details[[#This Row],[Hospital Charges]]+Hospital_details[[#This Row],[Price of Treatment]]+Hospital_details[[#This Row],[Consultant Fee]]-Hospital_details[[#This Row],[Discount]]</f>
        <v>7770</v>
      </c>
      <c r="T15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587" spans="1:20">
      <c r="A1587" s="27" t="s">
        <v>3190</v>
      </c>
      <c r="B1587" s="28">
        <f>VLOOKUP(Hospital_details[[#This Row],[PA ID]],Patient_details[],2,0)</f>
        <v>42959</v>
      </c>
      <c r="C1587" s="32">
        <f>VLOOKUP(Hospital_details[[#This Row],[PA ID]],Patient_details[],3,0)</f>
        <v>30</v>
      </c>
      <c r="D1587" s="32" t="str">
        <f>VLOOKUP(Hospital_details[[#This Row],[PA ID]],Patient_details[],4,0)</f>
        <v>M</v>
      </c>
      <c r="E1587" s="27" t="str">
        <f>VLOOKUP(Hospital_details[[#This Row],[PA ID]],Patient_details[],5,0)</f>
        <v>Single-occupancy room overnight</v>
      </c>
      <c r="F1587" s="27" t="str">
        <f>VLOOKUP(Hospital_details[[#This Row],[PA ID]],Patient_details[],6,0)</f>
        <v>Galway</v>
      </c>
      <c r="G1587" s="33" t="str">
        <f>VLOOKUP(Hospital_details[[#This Row],[PA ID]],Patient_details[],7,0)</f>
        <v>Clare</v>
      </c>
      <c r="H1587" s="29" t="str">
        <f>VLOOKUP(Hospital_details[[#This Row],[PA ID]],Patient_details[],9,0)</f>
        <v>Surgery</v>
      </c>
      <c r="I1587" s="27" t="s">
        <v>3191</v>
      </c>
      <c r="J1587" s="27" t="str">
        <f>VLOOKUP(Hospital_details[[#This Row],[Diagnosis_ID]],Diagnosis_details[],2,0)</f>
        <v>Therapy</v>
      </c>
      <c r="K1587" s="27" t="str">
        <f>VLOOKUP(Hospital_details[[#This Row],[Diagnosis_ID]],Diagnosis_details[],3,0)</f>
        <v>Medical card holders</v>
      </c>
      <c r="L1587" s="29" t="str">
        <f>VLOOKUP(Hospital_details[[#This Row],[Diagnosis_ID]],Diagnosis_details[],4,0)</f>
        <v>Dr Birx</v>
      </c>
      <c r="M1587" s="29" t="str">
        <f>VLOOKUP(Hospital_details[[#This Row],[PA ID]],Patient_details[],10,0)</f>
        <v>Acetaminophen</v>
      </c>
      <c r="N1587" s="29" t="str">
        <f>VLOOKUP(Hospital_details[[#This Row],[PA ID]],Patient_details[],8,0)</f>
        <v>Orthopaedic</v>
      </c>
      <c r="O1587" s="30">
        <f>VLOOKUP(Hospital_details[[#This Row],[PA ID]],Patient_details[],11,0)</f>
        <v>28000</v>
      </c>
      <c r="P1587" s="31">
        <f>VLOOKUP(Hospital_details[[#This Row],[PA ID]],Patient_details[],12,0)</f>
        <v>550</v>
      </c>
      <c r="Q1587" s="31">
        <f>VLOOKUP(Hospital_details[[#This Row],[Diagnosis_ID]],Diagnosis_details[],5,0)</f>
        <v>350</v>
      </c>
      <c r="R15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7" s="31">
        <f>Hospital_details[[#This Row],[Hospital Charges]]+Hospital_details[[#This Row],[Price of Treatment]]+Hospital_details[[#This Row],[Consultant Fee]]-Hospital_details[[#This Row],[Discount]]</f>
        <v>26100</v>
      </c>
      <c r="T15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7830</v>
      </c>
    </row>
    <row r="1588" spans="1:20">
      <c r="A1588" s="27" t="s">
        <v>3192</v>
      </c>
      <c r="B1588" s="28">
        <f>VLOOKUP(Hospital_details[[#This Row],[PA ID]],Patient_details[],2,0)</f>
        <v>42959</v>
      </c>
      <c r="C1588" s="32">
        <f>VLOOKUP(Hospital_details[[#This Row],[PA ID]],Patient_details[],3,0)</f>
        <v>37</v>
      </c>
      <c r="D1588" s="32" t="str">
        <f>VLOOKUP(Hospital_details[[#This Row],[PA ID]],Patient_details[],4,0)</f>
        <v>F</v>
      </c>
      <c r="E1588" s="27" t="str">
        <f>VLOOKUP(Hospital_details[[#This Row],[PA ID]],Patient_details[],5,0)</f>
        <v>Single-occupancy room overnight</v>
      </c>
      <c r="F1588" s="27" t="str">
        <f>VLOOKUP(Hospital_details[[#This Row],[PA ID]],Patient_details[],6,0)</f>
        <v>Kilmallock</v>
      </c>
      <c r="G1588" s="33" t="str">
        <f>VLOOKUP(Hospital_details[[#This Row],[PA ID]],Patient_details[],7,0)</f>
        <v>Limerick</v>
      </c>
      <c r="H1588" s="29" t="str">
        <f>VLOOKUP(Hospital_details[[#This Row],[PA ID]],Patient_details[],9,0)</f>
        <v>Surgery</v>
      </c>
      <c r="I1588" s="27" t="s">
        <v>3193</v>
      </c>
      <c r="J1588" s="27" t="str">
        <f>VLOOKUP(Hospital_details[[#This Row],[Diagnosis_ID]],Diagnosis_details[],2,0)</f>
        <v>Surgery</v>
      </c>
      <c r="K1588" s="27" t="str">
        <f>VLOOKUP(Hospital_details[[#This Row],[Diagnosis_ID]],Diagnosis_details[],3,0)</f>
        <v>Medical card holders</v>
      </c>
      <c r="L1588" s="29" t="str">
        <f>VLOOKUP(Hospital_details[[#This Row],[Diagnosis_ID]],Diagnosis_details[],4,0)</f>
        <v>Dr Birx</v>
      </c>
      <c r="M1588" s="29" t="str">
        <f>VLOOKUP(Hospital_details[[#This Row],[PA ID]],Patient_details[],10,0)</f>
        <v>Calcium</v>
      </c>
      <c r="N1588" s="29" t="str">
        <f>VLOOKUP(Hospital_details[[#This Row],[PA ID]],Patient_details[],8,0)</f>
        <v>Orthopaedic</v>
      </c>
      <c r="O1588" s="30">
        <f>VLOOKUP(Hospital_details[[#This Row],[PA ID]],Patient_details[],11,0)</f>
        <v>28000</v>
      </c>
      <c r="P1588" s="31">
        <f>VLOOKUP(Hospital_details[[#This Row],[PA ID]],Patient_details[],12,0)</f>
        <v>330</v>
      </c>
      <c r="Q1588" s="31">
        <f>VLOOKUP(Hospital_details[[#This Row],[Diagnosis_ID]],Diagnosis_details[],5,0)</f>
        <v>350</v>
      </c>
      <c r="R15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88" s="31">
        <f>Hospital_details[[#This Row],[Hospital Charges]]+Hospital_details[[#This Row],[Price of Treatment]]+Hospital_details[[#This Row],[Consultant Fee]]-Hospital_details[[#This Row],[Discount]]</f>
        <v>25880</v>
      </c>
      <c r="T15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589" spans="1:20">
      <c r="A1589" s="27" t="s">
        <v>3194</v>
      </c>
      <c r="B1589" s="28">
        <f>VLOOKUP(Hospital_details[[#This Row],[PA ID]],Patient_details[],2,0)</f>
        <v>42959</v>
      </c>
      <c r="C1589" s="32">
        <f>VLOOKUP(Hospital_details[[#This Row],[PA ID]],Patient_details[],3,0)</f>
        <v>37</v>
      </c>
      <c r="D1589" s="32" t="str">
        <f>VLOOKUP(Hospital_details[[#This Row],[PA ID]],Patient_details[],4,0)</f>
        <v>M</v>
      </c>
      <c r="E1589" s="27" t="str">
        <f>VLOOKUP(Hospital_details[[#This Row],[PA ID]],Patient_details[],5,0)</f>
        <v>Multiple-occupancy room overnight</v>
      </c>
      <c r="F1589" s="27" t="str">
        <f>VLOOKUP(Hospital_details[[#This Row],[PA ID]],Patient_details[],6,0)</f>
        <v>Limerick</v>
      </c>
      <c r="G1589" s="33" t="str">
        <f>VLOOKUP(Hospital_details[[#This Row],[PA ID]],Patient_details[],7,0)</f>
        <v>Limerick</v>
      </c>
      <c r="H1589" s="29" t="str">
        <f>VLOOKUP(Hospital_details[[#This Row],[PA ID]],Patient_details[],9,0)</f>
        <v>Surgery</v>
      </c>
      <c r="I1589" s="27" t="s">
        <v>3195</v>
      </c>
      <c r="J1589" s="27" t="str">
        <f>VLOOKUP(Hospital_details[[#This Row],[Diagnosis_ID]],Diagnosis_details[],2,0)</f>
        <v>Therapy</v>
      </c>
      <c r="K1589" s="27" t="str">
        <f>VLOOKUP(Hospital_details[[#This Row],[Diagnosis_ID]],Diagnosis_details[],3,0)</f>
        <v>Medical card holders</v>
      </c>
      <c r="L1589" s="29" t="str">
        <f>VLOOKUP(Hospital_details[[#This Row],[Diagnosis_ID]],Diagnosis_details[],4,0)</f>
        <v>Dr Birx</v>
      </c>
      <c r="M1589" s="29" t="str">
        <f>VLOOKUP(Hospital_details[[#This Row],[PA ID]],Patient_details[],10,0)</f>
        <v>Calcium</v>
      </c>
      <c r="N1589" s="29" t="str">
        <f>VLOOKUP(Hospital_details[[#This Row],[PA ID]],Patient_details[],8,0)</f>
        <v>Orthopaedic</v>
      </c>
      <c r="O1589" s="30">
        <f>VLOOKUP(Hospital_details[[#This Row],[PA ID]],Patient_details[],11,0)</f>
        <v>8000</v>
      </c>
      <c r="P1589" s="31">
        <f>VLOOKUP(Hospital_details[[#This Row],[PA ID]],Patient_details[],12,0)</f>
        <v>330</v>
      </c>
      <c r="Q1589" s="31">
        <f>VLOOKUP(Hospital_details[[#This Row],[Diagnosis_ID]],Diagnosis_details[],5,0)</f>
        <v>350</v>
      </c>
      <c r="R15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589" s="31">
        <f>Hospital_details[[#This Row],[Hospital Charges]]+Hospital_details[[#This Row],[Price of Treatment]]+Hospital_details[[#This Row],[Consultant Fee]]-Hospital_details[[#This Row],[Discount]]</f>
        <v>7880</v>
      </c>
      <c r="T15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1590" spans="1:20">
      <c r="A1590" s="27" t="s">
        <v>3196</v>
      </c>
      <c r="B1590" s="28">
        <f>VLOOKUP(Hospital_details[[#This Row],[PA ID]],Patient_details[],2,0)</f>
        <v>42959</v>
      </c>
      <c r="C1590" s="32">
        <f>VLOOKUP(Hospital_details[[#This Row],[PA ID]],Patient_details[],3,0)</f>
        <v>45</v>
      </c>
      <c r="D1590" s="32" t="str">
        <f>VLOOKUP(Hospital_details[[#This Row],[PA ID]],Patient_details[],4,0)</f>
        <v>M</v>
      </c>
      <c r="E1590" s="27" t="str">
        <f>VLOOKUP(Hospital_details[[#This Row],[PA ID]],Patient_details[],5,0)</f>
        <v>Single-occupancy room overnight</v>
      </c>
      <c r="F1590" s="27" t="str">
        <f>VLOOKUP(Hospital_details[[#This Row],[PA ID]],Patient_details[],6,0)</f>
        <v>Limerick</v>
      </c>
      <c r="G1590" s="33" t="str">
        <f>VLOOKUP(Hospital_details[[#This Row],[PA ID]],Patient_details[],7,0)</f>
        <v>Limerick</v>
      </c>
      <c r="H1590" s="29" t="str">
        <f>VLOOKUP(Hospital_details[[#This Row],[PA ID]],Patient_details[],9,0)</f>
        <v>Surgery</v>
      </c>
      <c r="I1590" s="27" t="s">
        <v>3197</v>
      </c>
      <c r="J1590" s="27" t="str">
        <f>VLOOKUP(Hospital_details[[#This Row],[Diagnosis_ID]],Diagnosis_details[],2,0)</f>
        <v>Surgery</v>
      </c>
      <c r="K1590" s="27" t="str">
        <f>VLOOKUP(Hospital_details[[#This Row],[Diagnosis_ID]],Diagnosis_details[],3,0)</f>
        <v>Medical card holders</v>
      </c>
      <c r="L1590" s="29" t="str">
        <f>VLOOKUP(Hospital_details[[#This Row],[Diagnosis_ID]],Diagnosis_details[],4,0)</f>
        <v>Dr Birx</v>
      </c>
      <c r="M1590" s="29" t="str">
        <f>VLOOKUP(Hospital_details[[#This Row],[PA ID]],Patient_details[],10,0)</f>
        <v>Acetaminophen</v>
      </c>
      <c r="N1590" s="29" t="str">
        <f>VLOOKUP(Hospital_details[[#This Row],[PA ID]],Patient_details[],8,0)</f>
        <v>Orthopaedic</v>
      </c>
      <c r="O1590" s="30">
        <f>VLOOKUP(Hospital_details[[#This Row],[PA ID]],Patient_details[],11,0)</f>
        <v>28000</v>
      </c>
      <c r="P1590" s="31">
        <f>VLOOKUP(Hospital_details[[#This Row],[PA ID]],Patient_details[],12,0)</f>
        <v>440</v>
      </c>
      <c r="Q1590" s="31">
        <f>VLOOKUP(Hospital_details[[#This Row],[Diagnosis_ID]],Diagnosis_details[],5,0)</f>
        <v>350</v>
      </c>
      <c r="R15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590" s="31">
        <f>Hospital_details[[#This Row],[Hospital Charges]]+Hospital_details[[#This Row],[Price of Treatment]]+Hospital_details[[#This Row],[Consultant Fee]]-Hospital_details[[#This Row],[Discount]]</f>
        <v>25990</v>
      </c>
      <c r="T15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1591" spans="1:20" hidden="1">
      <c r="A1591" s="27" t="s">
        <v>3198</v>
      </c>
      <c r="B1591" s="28">
        <f>VLOOKUP(Hospital_details[[#This Row],[PA ID]],Patient_details[],2,0)</f>
        <v>43236</v>
      </c>
      <c r="C1591" s="32">
        <f>VLOOKUP(Hospital_details[[#This Row],[PA ID]],Patient_details[],3,0)</f>
        <v>58</v>
      </c>
      <c r="D1591" s="32" t="str">
        <f>VLOOKUP(Hospital_details[[#This Row],[PA ID]],Patient_details[],4,0)</f>
        <v>M</v>
      </c>
      <c r="E1591" s="27" t="str">
        <f>VLOOKUP(Hospital_details[[#This Row],[PA ID]],Patient_details[],5,0)</f>
        <v>Day-case</v>
      </c>
      <c r="F1591" s="27" t="str">
        <f>VLOOKUP(Hospital_details[[#This Row],[PA ID]],Patient_details[],6,0)</f>
        <v>Limerick</v>
      </c>
      <c r="G1591" s="33" t="str">
        <f>VLOOKUP(Hospital_details[[#This Row],[PA ID]],Patient_details[],7,0)</f>
        <v>Limerick</v>
      </c>
      <c r="H1591" s="29" t="str">
        <f>VLOOKUP(Hospital_details[[#This Row],[PA ID]],Patient_details[],9,0)</f>
        <v>Anaesthesia, Intensive Care and Pain Medicine</v>
      </c>
      <c r="I1591" s="27" t="s">
        <v>3199</v>
      </c>
      <c r="J1591" s="27" t="str">
        <f>VLOOKUP(Hospital_details[[#This Row],[Diagnosis_ID]],Diagnosis_details[],2,0)</f>
        <v>Therapy</v>
      </c>
      <c r="K1591" s="27" t="str">
        <f>VLOOKUP(Hospital_details[[#This Row],[Diagnosis_ID]],Diagnosis_details[],3,0)</f>
        <v>Medical card holders</v>
      </c>
      <c r="L1591" s="29" t="str">
        <f>VLOOKUP(Hospital_details[[#This Row],[Diagnosis_ID]],Diagnosis_details[],4,0)</f>
        <v>Dr Fauci</v>
      </c>
      <c r="M1591" s="29" t="str">
        <f>VLOOKUP(Hospital_details[[#This Row],[PA ID]],Patient_details[],10,0)</f>
        <v>Nitrates</v>
      </c>
      <c r="N1591" s="29" t="str">
        <f>VLOOKUP(Hospital_details[[#This Row],[PA ID]],Patient_details[],8,0)</f>
        <v>Myocardial ischemia</v>
      </c>
      <c r="O1591" s="30">
        <f>VLOOKUP(Hospital_details[[#This Row],[PA ID]],Patient_details[],11,0)</f>
        <v>550</v>
      </c>
      <c r="P1591" s="31">
        <f>VLOOKUP(Hospital_details[[#This Row],[PA ID]],Patient_details[],12,0)</f>
        <v>140</v>
      </c>
      <c r="Q1591" s="31">
        <f>VLOOKUP(Hospital_details[[#This Row],[Diagnosis_ID]],Diagnosis_details[],5,0)</f>
        <v>320</v>
      </c>
      <c r="R15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591" s="31">
        <f>Hospital_details[[#This Row],[Hospital Charges]]+Hospital_details[[#This Row],[Price of Treatment]]+Hospital_details[[#This Row],[Consultant Fee]]-Hospital_details[[#This Row],[Discount]]</f>
        <v>900</v>
      </c>
      <c r="T15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270</v>
      </c>
    </row>
    <row r="1592" spans="1:20" hidden="1">
      <c r="A1592" s="27" t="s">
        <v>3200</v>
      </c>
      <c r="B1592" s="28">
        <f>VLOOKUP(Hospital_details[[#This Row],[PA ID]],Patient_details[],2,0)</f>
        <v>43209</v>
      </c>
      <c r="C1592" s="32">
        <f>VLOOKUP(Hospital_details[[#This Row],[PA ID]],Patient_details[],3,0)</f>
        <v>63</v>
      </c>
      <c r="D1592" s="32" t="str">
        <f>VLOOKUP(Hospital_details[[#This Row],[PA ID]],Patient_details[],4,0)</f>
        <v>F</v>
      </c>
      <c r="E1592" s="27" t="str">
        <f>VLOOKUP(Hospital_details[[#This Row],[PA ID]],Patient_details[],5,0)</f>
        <v>Multiple-occupancy room overnight</v>
      </c>
      <c r="F1592" s="27" t="str">
        <f>VLOOKUP(Hospital_details[[#This Row],[PA ID]],Patient_details[],6,0)</f>
        <v>Ballinasloe</v>
      </c>
      <c r="G1592" s="33" t="str">
        <f>VLOOKUP(Hospital_details[[#This Row],[PA ID]],Patient_details[],7,0)</f>
        <v>Galway</v>
      </c>
      <c r="H1592" s="29" t="str">
        <f>VLOOKUP(Hospital_details[[#This Row],[PA ID]],Patient_details[],9,0)</f>
        <v>Anaesthesia, Intensive Care and Pain Medicine</v>
      </c>
      <c r="I1592" s="27" t="s">
        <v>3201</v>
      </c>
      <c r="J1592" s="27" t="str">
        <f>VLOOKUP(Hospital_details[[#This Row],[Diagnosis_ID]],Diagnosis_details[],2,0)</f>
        <v>Therapy</v>
      </c>
      <c r="K1592" s="27" t="str">
        <f>VLOOKUP(Hospital_details[[#This Row],[Diagnosis_ID]],Diagnosis_details[],3,0)</f>
        <v>Medical card holders</v>
      </c>
      <c r="L1592" s="29" t="str">
        <f>VLOOKUP(Hospital_details[[#This Row],[Diagnosis_ID]],Diagnosis_details[],4,0)</f>
        <v>Dr Fauci</v>
      </c>
      <c r="M1592" s="29" t="str">
        <f>VLOOKUP(Hospital_details[[#This Row],[PA ID]],Patient_details[],10,0)</f>
        <v>Nitrates</v>
      </c>
      <c r="N1592" s="29" t="str">
        <f>VLOOKUP(Hospital_details[[#This Row],[PA ID]],Patient_details[],8,0)</f>
        <v>Myocardial ischemia</v>
      </c>
      <c r="O1592" s="30">
        <f>VLOOKUP(Hospital_details[[#This Row],[PA ID]],Patient_details[],11,0)</f>
        <v>5000</v>
      </c>
      <c r="P1592" s="31">
        <f>VLOOKUP(Hospital_details[[#This Row],[PA ID]],Patient_details[],12,0)</f>
        <v>350</v>
      </c>
      <c r="Q1592" s="31">
        <f>VLOOKUP(Hospital_details[[#This Row],[Diagnosis_ID]],Diagnosis_details[],5,0)</f>
        <v>320</v>
      </c>
      <c r="R15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592" s="31">
        <f>Hospital_details[[#This Row],[Hospital Charges]]+Hospital_details[[#This Row],[Price of Treatment]]+Hospital_details[[#This Row],[Consultant Fee]]-Hospital_details[[#This Row],[Discount]]</f>
        <v>5520</v>
      </c>
      <c r="T15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1656</v>
      </c>
    </row>
    <row r="1593" spans="1:20" hidden="1">
      <c r="A1593" s="27" t="s">
        <v>3202</v>
      </c>
      <c r="B1593" s="28">
        <f>VLOOKUP(Hospital_details[[#This Row],[PA ID]],Patient_details[],2,0)</f>
        <v>43209</v>
      </c>
      <c r="C1593" s="32">
        <f>VLOOKUP(Hospital_details[[#This Row],[PA ID]],Patient_details[],3,0)</f>
        <v>43</v>
      </c>
      <c r="D1593" s="32" t="str">
        <f>VLOOKUP(Hospital_details[[#This Row],[PA ID]],Patient_details[],4,0)</f>
        <v>M</v>
      </c>
      <c r="E1593" s="27" t="str">
        <f>VLOOKUP(Hospital_details[[#This Row],[PA ID]],Patient_details[],5,0)</f>
        <v>Single-occupancy room overnight</v>
      </c>
      <c r="F1593" s="27" t="str">
        <f>VLOOKUP(Hospital_details[[#This Row],[PA ID]],Patient_details[],6,0)</f>
        <v>Ballinasloe</v>
      </c>
      <c r="G1593" s="33" t="str">
        <f>VLOOKUP(Hospital_details[[#This Row],[PA ID]],Patient_details[],7,0)</f>
        <v>Galway</v>
      </c>
      <c r="H1593" s="29" t="str">
        <f>VLOOKUP(Hospital_details[[#This Row],[PA ID]],Patient_details[],9,0)</f>
        <v>Anaesthesia, Intensive Care and Pain Medicine</v>
      </c>
      <c r="I1593" s="27" t="s">
        <v>3203</v>
      </c>
      <c r="J1593" s="27" t="str">
        <f>VLOOKUP(Hospital_details[[#This Row],[Diagnosis_ID]],Diagnosis_details[],2,0)</f>
        <v>Therapy</v>
      </c>
      <c r="K1593" s="27" t="str">
        <f>VLOOKUP(Hospital_details[[#This Row],[Diagnosis_ID]],Diagnosis_details[],3,0)</f>
        <v>Medical card holders</v>
      </c>
      <c r="L1593" s="29" t="str">
        <f>VLOOKUP(Hospital_details[[#This Row],[Diagnosis_ID]],Diagnosis_details[],4,0)</f>
        <v>Dr Fauci</v>
      </c>
      <c r="M1593" s="29" t="str">
        <f>VLOOKUP(Hospital_details[[#This Row],[PA ID]],Patient_details[],10,0)</f>
        <v>Nitrates</v>
      </c>
      <c r="N1593" s="29" t="str">
        <f>VLOOKUP(Hospital_details[[#This Row],[PA ID]],Patient_details[],8,0)</f>
        <v>Myocardial ischemia</v>
      </c>
      <c r="O1593" s="30">
        <f>VLOOKUP(Hospital_details[[#This Row],[PA ID]],Patient_details[],11,0)</f>
        <v>11000</v>
      </c>
      <c r="P1593" s="31">
        <f>VLOOKUP(Hospital_details[[#This Row],[PA ID]],Patient_details[],12,0)</f>
        <v>250</v>
      </c>
      <c r="Q1593" s="31">
        <f>VLOOKUP(Hospital_details[[#This Row],[Diagnosis_ID]],Diagnosis_details[],5,0)</f>
        <v>320</v>
      </c>
      <c r="R15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93" s="31">
        <f>Hospital_details[[#This Row],[Hospital Charges]]+Hospital_details[[#This Row],[Price of Treatment]]+Hospital_details[[#This Row],[Consultant Fee]]-Hospital_details[[#This Row],[Discount]]</f>
        <v>11240</v>
      </c>
      <c r="T15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594" spans="1:20">
      <c r="A1594" s="27" t="s">
        <v>3204</v>
      </c>
      <c r="B1594" s="28">
        <f>VLOOKUP(Hospital_details[[#This Row],[PA ID]],Patient_details[],2,0)</f>
        <v>42911</v>
      </c>
      <c r="C1594" s="32">
        <f>VLOOKUP(Hospital_details[[#This Row],[PA ID]],Patient_details[],3,0)</f>
        <v>26</v>
      </c>
      <c r="D1594" s="32" t="str">
        <f>VLOOKUP(Hospital_details[[#This Row],[PA ID]],Patient_details[],4,0)</f>
        <v>F</v>
      </c>
      <c r="E1594" s="27" t="str">
        <f>VLOOKUP(Hospital_details[[#This Row],[PA ID]],Patient_details[],5,0)</f>
        <v>Day-case</v>
      </c>
      <c r="F1594" s="27" t="str">
        <f>VLOOKUP(Hospital_details[[#This Row],[PA ID]],Patient_details[],6,0)</f>
        <v>Kilkenny</v>
      </c>
      <c r="G1594" s="33" t="str">
        <f>VLOOKUP(Hospital_details[[#This Row],[PA ID]],Patient_details[],7,0)</f>
        <v>Kilkenny</v>
      </c>
      <c r="H1594" s="29" t="str">
        <f>VLOOKUP(Hospital_details[[#This Row],[PA ID]],Patient_details[],9,0)</f>
        <v>Cardiology</v>
      </c>
      <c r="I1594" s="27" t="s">
        <v>3205</v>
      </c>
      <c r="J1594" s="27" t="str">
        <f>VLOOKUP(Hospital_details[[#This Row],[Diagnosis_ID]],Diagnosis_details[],2,0)</f>
        <v>Therapy</v>
      </c>
      <c r="K1594" s="27" t="str">
        <f>VLOOKUP(Hospital_details[[#This Row],[Diagnosis_ID]],Diagnosis_details[],3,0)</f>
        <v>Medical card holders</v>
      </c>
      <c r="L1594" s="29" t="str">
        <f>VLOOKUP(Hospital_details[[#This Row],[Diagnosis_ID]],Diagnosis_details[],4,0)</f>
        <v>Dr Birx</v>
      </c>
      <c r="M1594" s="29" t="str">
        <f>VLOOKUP(Hospital_details[[#This Row],[PA ID]],Patient_details[],10,0)</f>
        <v>Calcium</v>
      </c>
      <c r="N1594" s="29" t="str">
        <f>VLOOKUP(Hospital_details[[#This Row],[PA ID]],Patient_details[],8,0)</f>
        <v>Cardiovascular disease (CVD)</v>
      </c>
      <c r="O1594" s="30">
        <f>VLOOKUP(Hospital_details[[#This Row],[PA ID]],Patient_details[],11,0)</f>
        <v>550</v>
      </c>
      <c r="P1594" s="31">
        <f>VLOOKUP(Hospital_details[[#This Row],[PA ID]],Patient_details[],12,0)</f>
        <v>320</v>
      </c>
      <c r="Q1594" s="31">
        <f>VLOOKUP(Hospital_details[[#This Row],[Diagnosis_ID]],Diagnosis_details[],5,0)</f>
        <v>350</v>
      </c>
      <c r="R15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594" s="31">
        <f>Hospital_details[[#This Row],[Hospital Charges]]+Hospital_details[[#This Row],[Price of Treatment]]+Hospital_details[[#This Row],[Consultant Fee]]-Hospital_details[[#This Row],[Discount]]</f>
        <v>1110</v>
      </c>
      <c r="T15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595" spans="1:20">
      <c r="A1595" s="27" t="s">
        <v>3206</v>
      </c>
      <c r="B1595" s="28">
        <f>VLOOKUP(Hospital_details[[#This Row],[PA ID]],Patient_details[],2,0)</f>
        <v>42662</v>
      </c>
      <c r="C1595" s="32">
        <f>VLOOKUP(Hospital_details[[#This Row],[PA ID]],Patient_details[],3,0)</f>
        <v>37</v>
      </c>
      <c r="D1595" s="32" t="str">
        <f>VLOOKUP(Hospital_details[[#This Row],[PA ID]],Patient_details[],4,0)</f>
        <v>F</v>
      </c>
      <c r="E1595" s="27" t="str">
        <f>VLOOKUP(Hospital_details[[#This Row],[PA ID]],Patient_details[],5,0)</f>
        <v>Day-case</v>
      </c>
      <c r="F1595" s="27" t="str">
        <f>VLOOKUP(Hospital_details[[#This Row],[PA ID]],Patient_details[],6,0)</f>
        <v>Ballina</v>
      </c>
      <c r="G1595" s="33" t="str">
        <f>VLOOKUP(Hospital_details[[#This Row],[PA ID]],Patient_details[],7,0)</f>
        <v>Mayo</v>
      </c>
      <c r="H1595" s="29" t="str">
        <f>VLOOKUP(Hospital_details[[#This Row],[PA ID]],Patient_details[],9,0)</f>
        <v>Surgery</v>
      </c>
      <c r="I1595" s="27" t="s">
        <v>3207</v>
      </c>
      <c r="J1595" s="27" t="str">
        <f>VLOOKUP(Hospital_details[[#This Row],[Diagnosis_ID]],Diagnosis_details[],2,0)</f>
        <v>Therapy</v>
      </c>
      <c r="K1595" s="27" t="str">
        <f>VLOOKUP(Hospital_details[[#This Row],[Diagnosis_ID]],Diagnosis_details[],3,0)</f>
        <v>Medical card holders</v>
      </c>
      <c r="L1595" s="29" t="str">
        <f>VLOOKUP(Hospital_details[[#This Row],[Diagnosis_ID]],Diagnosis_details[],4,0)</f>
        <v>Dr Birx</v>
      </c>
      <c r="M1595" s="29" t="str">
        <f>VLOOKUP(Hospital_details[[#This Row],[PA ID]],Patient_details[],10,0)</f>
        <v>Calcium</v>
      </c>
      <c r="N1595" s="29" t="str">
        <f>VLOOKUP(Hospital_details[[#This Row],[PA ID]],Patient_details[],8,0)</f>
        <v>Orthopaedic</v>
      </c>
      <c r="O1595" s="30">
        <f>VLOOKUP(Hospital_details[[#This Row],[PA ID]],Patient_details[],11,0)</f>
        <v>550</v>
      </c>
      <c r="P1595" s="31">
        <f>VLOOKUP(Hospital_details[[#This Row],[PA ID]],Patient_details[],12,0)</f>
        <v>240</v>
      </c>
      <c r="Q1595" s="31">
        <f>VLOOKUP(Hospital_details[[#This Row],[Diagnosis_ID]],Diagnosis_details[],5,0)</f>
        <v>350</v>
      </c>
      <c r="R15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595" s="31">
        <f>Hospital_details[[#This Row],[Hospital Charges]]+Hospital_details[[#This Row],[Price of Treatment]]+Hospital_details[[#This Row],[Consultant Fee]]-Hospital_details[[#This Row],[Discount]]</f>
        <v>1030</v>
      </c>
      <c r="T15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1596" spans="1:20" hidden="1">
      <c r="A1596" s="27" t="s">
        <v>3208</v>
      </c>
      <c r="B1596" s="28">
        <f>VLOOKUP(Hospital_details[[#This Row],[PA ID]],Patient_details[],2,0)</f>
        <v>42821</v>
      </c>
      <c r="C1596" s="32">
        <f>VLOOKUP(Hospital_details[[#This Row],[PA ID]],Patient_details[],3,0)</f>
        <v>77</v>
      </c>
      <c r="D1596" s="32" t="str">
        <f>VLOOKUP(Hospital_details[[#This Row],[PA ID]],Patient_details[],4,0)</f>
        <v>M</v>
      </c>
      <c r="E1596" s="27" t="str">
        <f>VLOOKUP(Hospital_details[[#This Row],[PA ID]],Patient_details[],5,0)</f>
        <v>Single-occupancy room overnight</v>
      </c>
      <c r="F1596" s="27" t="str">
        <f>VLOOKUP(Hospital_details[[#This Row],[PA ID]],Patient_details[],6,0)</f>
        <v>Donegal</v>
      </c>
      <c r="G1596" s="33" t="str">
        <f>VLOOKUP(Hospital_details[[#This Row],[PA ID]],Patient_details[],7,0)</f>
        <v>Donegal</v>
      </c>
      <c r="H1596" s="29" t="str">
        <f>VLOOKUP(Hospital_details[[#This Row],[PA ID]],Patient_details[],9,0)</f>
        <v>Neurology department</v>
      </c>
      <c r="I1596" s="27" t="s">
        <v>3209</v>
      </c>
      <c r="J1596" s="27" t="str">
        <f>VLOOKUP(Hospital_details[[#This Row],[Diagnosis_ID]],Diagnosis_details[],2,0)</f>
        <v>Therapy</v>
      </c>
      <c r="K1596" s="27" t="str">
        <f>VLOOKUP(Hospital_details[[#This Row],[Diagnosis_ID]],Diagnosis_details[],3,0)</f>
        <v>Medical card holders</v>
      </c>
      <c r="L1596" s="29" t="str">
        <f>VLOOKUP(Hospital_details[[#This Row],[Diagnosis_ID]],Diagnosis_details[],4,0)</f>
        <v>Dr Doherty</v>
      </c>
      <c r="M1596" s="29" t="str">
        <f>VLOOKUP(Hospital_details[[#This Row],[PA ID]],Patient_details[],10,0)</f>
        <v>Aricept</v>
      </c>
      <c r="N1596" s="29" t="str">
        <f>VLOOKUP(Hospital_details[[#This Row],[PA ID]],Patient_details[],8,0)</f>
        <v>Dementia</v>
      </c>
      <c r="O1596" s="30">
        <f>VLOOKUP(Hospital_details[[#This Row],[PA ID]],Patient_details[],11,0)</f>
        <v>11000</v>
      </c>
      <c r="P1596" s="31">
        <f>VLOOKUP(Hospital_details[[#This Row],[PA ID]],Patient_details[],12,0)</f>
        <v>150</v>
      </c>
      <c r="Q1596" s="31">
        <f>VLOOKUP(Hospital_details[[#This Row],[Diagnosis_ID]],Diagnosis_details[],5,0)</f>
        <v>250</v>
      </c>
      <c r="R15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96" s="31">
        <f>Hospital_details[[#This Row],[Hospital Charges]]+Hospital_details[[#This Row],[Price of Treatment]]+Hospital_details[[#This Row],[Consultant Fee]]-Hospital_details[[#This Row],[Discount]]</f>
        <v>11070</v>
      </c>
      <c r="T15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597" spans="1:20">
      <c r="A1597" s="27" t="s">
        <v>3210</v>
      </c>
      <c r="B1597" s="28">
        <f>VLOOKUP(Hospital_details[[#This Row],[PA ID]],Patient_details[],2,0)</f>
        <v>43597</v>
      </c>
      <c r="C1597" s="32">
        <f>VLOOKUP(Hospital_details[[#This Row],[PA ID]],Patient_details[],3,0)</f>
        <v>55</v>
      </c>
      <c r="D1597" s="32" t="str">
        <f>VLOOKUP(Hospital_details[[#This Row],[PA ID]],Patient_details[],4,0)</f>
        <v>M</v>
      </c>
      <c r="E1597" s="27" t="str">
        <f>VLOOKUP(Hospital_details[[#This Row],[PA ID]],Patient_details[],5,0)</f>
        <v>Day-case</v>
      </c>
      <c r="F1597" s="27" t="str">
        <f>VLOOKUP(Hospital_details[[#This Row],[PA ID]],Patient_details[],6,0)</f>
        <v>Caherciveen</v>
      </c>
      <c r="G1597" s="33" t="str">
        <f>VLOOKUP(Hospital_details[[#This Row],[PA ID]],Patient_details[],7,0)</f>
        <v>Kerry</v>
      </c>
      <c r="H1597" s="29" t="str">
        <f>VLOOKUP(Hospital_details[[#This Row],[PA ID]],Patient_details[],9,0)</f>
        <v>Clinical Haematology</v>
      </c>
      <c r="I1597" s="27" t="s">
        <v>3211</v>
      </c>
      <c r="J1597" s="27" t="str">
        <f>VLOOKUP(Hospital_details[[#This Row],[Diagnosis_ID]],Diagnosis_details[],2,0)</f>
        <v>Therapy</v>
      </c>
      <c r="K1597" s="27" t="str">
        <f>VLOOKUP(Hospital_details[[#This Row],[Diagnosis_ID]],Diagnosis_details[],3,0)</f>
        <v>Medical card holders</v>
      </c>
      <c r="L1597" s="29" t="str">
        <f>VLOOKUP(Hospital_details[[#This Row],[Diagnosis_ID]],Diagnosis_details[],4,0)</f>
        <v>Dr Birx</v>
      </c>
      <c r="M1597" s="29" t="str">
        <f>VLOOKUP(Hospital_details[[#This Row],[PA ID]],Patient_details[],10,0)</f>
        <v>antibiotics</v>
      </c>
      <c r="N1597" s="29" t="str">
        <f>VLOOKUP(Hospital_details[[#This Row],[PA ID]],Patient_details[],8,0)</f>
        <v>Bacterial infection</v>
      </c>
      <c r="O1597" s="30">
        <f>VLOOKUP(Hospital_details[[#This Row],[PA ID]],Patient_details[],11,0)</f>
        <v>550</v>
      </c>
      <c r="P1597" s="31">
        <f>VLOOKUP(Hospital_details[[#This Row],[PA ID]],Patient_details[],12,0)</f>
        <v>220</v>
      </c>
      <c r="Q1597" s="31">
        <f>VLOOKUP(Hospital_details[[#This Row],[Diagnosis_ID]],Diagnosis_details[],5,0)</f>
        <v>350</v>
      </c>
      <c r="R15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597" s="31">
        <f>Hospital_details[[#This Row],[Hospital Charges]]+Hospital_details[[#This Row],[Price of Treatment]]+Hospital_details[[#This Row],[Consultant Fee]]-Hospital_details[[#This Row],[Discount]]</f>
        <v>1087</v>
      </c>
      <c r="T15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326.09999999999997</v>
      </c>
    </row>
    <row r="1598" spans="1:20" hidden="1">
      <c r="A1598" s="27" t="s">
        <v>3212</v>
      </c>
      <c r="B1598" s="28">
        <f>VLOOKUP(Hospital_details[[#This Row],[PA ID]],Patient_details[],2,0)</f>
        <v>43756</v>
      </c>
      <c r="C1598" s="32">
        <f>VLOOKUP(Hospital_details[[#This Row],[PA ID]],Patient_details[],3,0)</f>
        <v>36</v>
      </c>
      <c r="D1598" s="32" t="str">
        <f>VLOOKUP(Hospital_details[[#This Row],[PA ID]],Patient_details[],4,0)</f>
        <v>M</v>
      </c>
      <c r="E1598" s="27" t="str">
        <f>VLOOKUP(Hospital_details[[#This Row],[PA ID]],Patient_details[],5,0)</f>
        <v>Single-occupancy room overnight</v>
      </c>
      <c r="F1598" s="27" t="str">
        <f>VLOOKUP(Hospital_details[[#This Row],[PA ID]],Patient_details[],6,0)</f>
        <v>Cavan</v>
      </c>
      <c r="G1598" s="33" t="str">
        <f>VLOOKUP(Hospital_details[[#This Row],[PA ID]],Patient_details[],7,0)</f>
        <v>Cavan</v>
      </c>
      <c r="H1598" s="29" t="str">
        <f>VLOOKUP(Hospital_details[[#This Row],[PA ID]],Patient_details[],9,0)</f>
        <v>Clinical Research Centre</v>
      </c>
      <c r="I1598" s="27" t="s">
        <v>3213</v>
      </c>
      <c r="J1598" s="27" t="str">
        <f>VLOOKUP(Hospital_details[[#This Row],[Diagnosis_ID]],Diagnosis_details[],2,0)</f>
        <v>Therapy</v>
      </c>
      <c r="K1598" s="27" t="str">
        <f>VLOOKUP(Hospital_details[[#This Row],[Diagnosis_ID]],Diagnosis_details[],3,0)</f>
        <v>Medical card holders</v>
      </c>
      <c r="L1598" s="29" t="str">
        <f>VLOOKUP(Hospital_details[[#This Row],[Diagnosis_ID]],Diagnosis_details[],4,0)</f>
        <v>Dr Fauci</v>
      </c>
      <c r="M1598" s="29" t="str">
        <f>VLOOKUP(Hospital_details[[#This Row],[PA ID]],Patient_details[],10,0)</f>
        <v>Aspirin</v>
      </c>
      <c r="N1598" s="29" t="str">
        <f>VLOOKUP(Hospital_details[[#This Row],[PA ID]],Patient_details[],8,0)</f>
        <v>Parkinson's disease</v>
      </c>
      <c r="O1598" s="30">
        <f>VLOOKUP(Hospital_details[[#This Row],[PA ID]],Patient_details[],11,0)</f>
        <v>11000</v>
      </c>
      <c r="P1598" s="31">
        <f>VLOOKUP(Hospital_details[[#This Row],[PA ID]],Patient_details[],12,0)</f>
        <v>1430</v>
      </c>
      <c r="Q1598" s="31">
        <f>VLOOKUP(Hospital_details[[#This Row],[Diagnosis_ID]],Diagnosis_details[],5,0)</f>
        <v>320</v>
      </c>
      <c r="R15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598" s="31">
        <f>Hospital_details[[#This Row],[Hospital Charges]]+Hospital_details[[#This Row],[Price of Treatment]]+Hospital_details[[#This Row],[Consultant Fee]]-Hospital_details[[#This Row],[Discount]]</f>
        <v>12420</v>
      </c>
      <c r="T15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3726</v>
      </c>
    </row>
    <row r="1599" spans="1:20">
      <c r="A1599" s="27" t="s">
        <v>3214</v>
      </c>
      <c r="B1599" s="28">
        <f>VLOOKUP(Hospital_details[[#This Row],[PA ID]],Patient_details[],2,0)</f>
        <v>43790</v>
      </c>
      <c r="C1599" s="32">
        <f>VLOOKUP(Hospital_details[[#This Row],[PA ID]],Patient_details[],3,0)</f>
        <v>51</v>
      </c>
      <c r="D1599" s="32" t="str">
        <f>VLOOKUP(Hospital_details[[#This Row],[PA ID]],Patient_details[],4,0)</f>
        <v>M</v>
      </c>
      <c r="E1599" s="27" t="str">
        <f>VLOOKUP(Hospital_details[[#This Row],[PA ID]],Patient_details[],5,0)</f>
        <v>Single-occupancy room overnight</v>
      </c>
      <c r="F1599" s="27" t="str">
        <f>VLOOKUP(Hospital_details[[#This Row],[PA ID]],Patient_details[],6,0)</f>
        <v>Athy</v>
      </c>
      <c r="G1599" s="33" t="str">
        <f>VLOOKUP(Hospital_details[[#This Row],[PA ID]],Patient_details[],7,0)</f>
        <v>Kildare</v>
      </c>
      <c r="H1599" s="29" t="str">
        <f>VLOOKUP(Hospital_details[[#This Row],[PA ID]],Patient_details[],9,0)</f>
        <v>Cardiology</v>
      </c>
      <c r="I1599" s="27" t="s">
        <v>3215</v>
      </c>
      <c r="J1599" s="27" t="str">
        <f>VLOOKUP(Hospital_details[[#This Row],[Diagnosis_ID]],Diagnosis_details[],2,0)</f>
        <v>Therapy</v>
      </c>
      <c r="K1599" s="27" t="str">
        <f>VLOOKUP(Hospital_details[[#This Row],[Diagnosis_ID]],Diagnosis_details[],3,0)</f>
        <v>Medical card holders</v>
      </c>
      <c r="L1599" s="29" t="str">
        <f>VLOOKUP(Hospital_details[[#This Row],[Diagnosis_ID]],Diagnosis_details[],4,0)</f>
        <v>Dr Birx</v>
      </c>
      <c r="M1599" s="29" t="str">
        <f>VLOOKUP(Hospital_details[[#This Row],[PA ID]],Patient_details[],10,0)</f>
        <v>Calcium</v>
      </c>
      <c r="N1599" s="29" t="str">
        <f>VLOOKUP(Hospital_details[[#This Row],[PA ID]],Patient_details[],8,0)</f>
        <v>Cardiovascular disease (CVD)</v>
      </c>
      <c r="O1599" s="30">
        <f>VLOOKUP(Hospital_details[[#This Row],[PA ID]],Patient_details[],11,0)</f>
        <v>11000</v>
      </c>
      <c r="P1599" s="31">
        <f>VLOOKUP(Hospital_details[[#This Row],[PA ID]],Patient_details[],12,0)</f>
        <v>200</v>
      </c>
      <c r="Q1599" s="31">
        <f>VLOOKUP(Hospital_details[[#This Row],[Diagnosis_ID]],Diagnosis_details[],5,0)</f>
        <v>350</v>
      </c>
      <c r="R15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599" s="31">
        <f>Hospital_details[[#This Row],[Hospital Charges]]+Hospital_details[[#This Row],[Price of Treatment]]+Hospital_details[[#This Row],[Consultant Fee]]-Hospital_details[[#This Row],[Discount]]</f>
        <v>10450</v>
      </c>
      <c r="T15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600" spans="1:20">
      <c r="A1600" s="27" t="s">
        <v>3216</v>
      </c>
      <c r="B1600" s="28">
        <f>VLOOKUP(Hospital_details[[#This Row],[PA ID]],Patient_details[],2,0)</f>
        <v>43790</v>
      </c>
      <c r="C1600" s="32">
        <f>VLOOKUP(Hospital_details[[#This Row],[PA ID]],Patient_details[],3,0)</f>
        <v>36</v>
      </c>
      <c r="D1600" s="32" t="str">
        <f>VLOOKUP(Hospital_details[[#This Row],[PA ID]],Patient_details[],4,0)</f>
        <v>M</v>
      </c>
      <c r="E1600" s="27" t="str">
        <f>VLOOKUP(Hospital_details[[#This Row],[PA ID]],Patient_details[],5,0)</f>
        <v>Single-occupancy room overnight</v>
      </c>
      <c r="F1600" s="27" t="str">
        <f>VLOOKUP(Hospital_details[[#This Row],[PA ID]],Patient_details[],6,0)</f>
        <v>Naas</v>
      </c>
      <c r="G1600" s="33" t="str">
        <f>VLOOKUP(Hospital_details[[#This Row],[PA ID]],Patient_details[],7,0)</f>
        <v>Kildare</v>
      </c>
      <c r="H1600" s="29" t="str">
        <f>VLOOKUP(Hospital_details[[#This Row],[PA ID]],Patient_details[],9,0)</f>
        <v>Cardiology</v>
      </c>
      <c r="I1600" s="27" t="s">
        <v>3217</v>
      </c>
      <c r="J1600" s="27" t="str">
        <f>VLOOKUP(Hospital_details[[#This Row],[Diagnosis_ID]],Diagnosis_details[],2,0)</f>
        <v>Therapy</v>
      </c>
      <c r="K1600" s="27" t="str">
        <f>VLOOKUP(Hospital_details[[#This Row],[Diagnosis_ID]],Diagnosis_details[],3,0)</f>
        <v>Medical card holders</v>
      </c>
      <c r="L1600" s="29" t="str">
        <f>VLOOKUP(Hospital_details[[#This Row],[Diagnosis_ID]],Diagnosis_details[],4,0)</f>
        <v>Dr Birx</v>
      </c>
      <c r="M1600" s="29" t="str">
        <f>VLOOKUP(Hospital_details[[#This Row],[PA ID]],Patient_details[],10,0)</f>
        <v>Calcium</v>
      </c>
      <c r="N1600" s="29" t="str">
        <f>VLOOKUP(Hospital_details[[#This Row],[PA ID]],Patient_details[],8,0)</f>
        <v>Cardiovascular disease (CVD)</v>
      </c>
      <c r="O1600" s="30">
        <f>VLOOKUP(Hospital_details[[#This Row],[PA ID]],Patient_details[],11,0)</f>
        <v>11000</v>
      </c>
      <c r="P1600" s="31">
        <f>VLOOKUP(Hospital_details[[#This Row],[PA ID]],Patient_details[],12,0)</f>
        <v>50</v>
      </c>
      <c r="Q1600" s="31">
        <f>VLOOKUP(Hospital_details[[#This Row],[Diagnosis_ID]],Diagnosis_details[],5,0)</f>
        <v>350</v>
      </c>
      <c r="R16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00" s="31">
        <f>Hospital_details[[#This Row],[Hospital Charges]]+Hospital_details[[#This Row],[Price of Treatment]]+Hospital_details[[#This Row],[Consultant Fee]]-Hospital_details[[#This Row],[Discount]]</f>
        <v>10300</v>
      </c>
      <c r="T16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3090</v>
      </c>
    </row>
    <row r="1601" spans="1:20">
      <c r="A1601" s="27" t="s">
        <v>3218</v>
      </c>
      <c r="B1601" s="28">
        <f>VLOOKUP(Hospital_details[[#This Row],[PA ID]],Patient_details[],2,0)</f>
        <v>43790</v>
      </c>
      <c r="C1601" s="32">
        <f>VLOOKUP(Hospital_details[[#This Row],[PA ID]],Patient_details[],3,0)</f>
        <v>35</v>
      </c>
      <c r="D1601" s="32" t="str">
        <f>VLOOKUP(Hospital_details[[#This Row],[PA ID]],Patient_details[],4,0)</f>
        <v>F</v>
      </c>
      <c r="E1601" s="27" t="str">
        <f>VLOOKUP(Hospital_details[[#This Row],[PA ID]],Patient_details[],5,0)</f>
        <v>Single-occupancy room overnight</v>
      </c>
      <c r="F1601" s="27" t="str">
        <f>VLOOKUP(Hospital_details[[#This Row],[PA ID]],Patient_details[],6,0)</f>
        <v>Drogheda</v>
      </c>
      <c r="G1601" s="33" t="str">
        <f>VLOOKUP(Hospital_details[[#This Row],[PA ID]],Patient_details[],7,0)</f>
        <v>Meath</v>
      </c>
      <c r="H1601" s="29" t="str">
        <f>VLOOKUP(Hospital_details[[#This Row],[PA ID]],Patient_details[],9,0)</f>
        <v>Cardiology</v>
      </c>
      <c r="I1601" s="27" t="s">
        <v>3219</v>
      </c>
      <c r="J1601" s="27" t="str">
        <f>VLOOKUP(Hospital_details[[#This Row],[Diagnosis_ID]],Diagnosis_details[],2,0)</f>
        <v>Therapy</v>
      </c>
      <c r="K1601" s="27" t="str">
        <f>VLOOKUP(Hospital_details[[#This Row],[Diagnosis_ID]],Diagnosis_details[],3,0)</f>
        <v>Medical card holders</v>
      </c>
      <c r="L1601" s="29" t="str">
        <f>VLOOKUP(Hospital_details[[#This Row],[Diagnosis_ID]],Diagnosis_details[],4,0)</f>
        <v>Dr Birx</v>
      </c>
      <c r="M1601" s="29" t="str">
        <f>VLOOKUP(Hospital_details[[#This Row],[PA ID]],Patient_details[],10,0)</f>
        <v>Calcium</v>
      </c>
      <c r="N1601" s="29" t="str">
        <f>VLOOKUP(Hospital_details[[#This Row],[PA ID]],Patient_details[],8,0)</f>
        <v>Cardiovascular disease (CVD)</v>
      </c>
      <c r="O1601" s="30">
        <f>VLOOKUP(Hospital_details[[#This Row],[PA ID]],Patient_details[],11,0)</f>
        <v>11000</v>
      </c>
      <c r="P1601" s="31">
        <f>VLOOKUP(Hospital_details[[#This Row],[PA ID]],Patient_details[],12,0)</f>
        <v>200</v>
      </c>
      <c r="Q1601" s="31">
        <f>VLOOKUP(Hospital_details[[#This Row],[Diagnosis_ID]],Diagnosis_details[],5,0)</f>
        <v>350</v>
      </c>
      <c r="R16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01" s="31">
        <f>Hospital_details[[#This Row],[Hospital Charges]]+Hospital_details[[#This Row],[Price of Treatment]]+Hospital_details[[#This Row],[Consultant Fee]]-Hospital_details[[#This Row],[Discount]]</f>
        <v>10450</v>
      </c>
      <c r="T16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602" spans="1:20">
      <c r="A1602" s="27" t="s">
        <v>3220</v>
      </c>
      <c r="B1602" s="28">
        <f>VLOOKUP(Hospital_details[[#This Row],[PA ID]],Patient_details[],2,0)</f>
        <v>43790</v>
      </c>
      <c r="C1602" s="32">
        <f>VLOOKUP(Hospital_details[[#This Row],[PA ID]],Patient_details[],3,0)</f>
        <v>34</v>
      </c>
      <c r="D1602" s="32" t="str">
        <f>VLOOKUP(Hospital_details[[#This Row],[PA ID]],Patient_details[],4,0)</f>
        <v>F</v>
      </c>
      <c r="E1602" s="27" t="str">
        <f>VLOOKUP(Hospital_details[[#This Row],[PA ID]],Patient_details[],5,0)</f>
        <v>Single-occupancy room overnight</v>
      </c>
      <c r="F1602" s="27" t="str">
        <f>VLOOKUP(Hospital_details[[#This Row],[PA ID]],Patient_details[],6,0)</f>
        <v>Navan</v>
      </c>
      <c r="G1602" s="33" t="str">
        <f>VLOOKUP(Hospital_details[[#This Row],[PA ID]],Patient_details[],7,0)</f>
        <v>Meath</v>
      </c>
      <c r="H1602" s="29" t="str">
        <f>VLOOKUP(Hospital_details[[#This Row],[PA ID]],Patient_details[],9,0)</f>
        <v>Cardiology</v>
      </c>
      <c r="I1602" s="27" t="s">
        <v>3221</v>
      </c>
      <c r="J1602" s="27" t="str">
        <f>VLOOKUP(Hospital_details[[#This Row],[Diagnosis_ID]],Diagnosis_details[],2,0)</f>
        <v>Therapy</v>
      </c>
      <c r="K1602" s="27" t="str">
        <f>VLOOKUP(Hospital_details[[#This Row],[Diagnosis_ID]],Diagnosis_details[],3,0)</f>
        <v>Medical card holders</v>
      </c>
      <c r="L1602" s="29" t="str">
        <f>VLOOKUP(Hospital_details[[#This Row],[Diagnosis_ID]],Diagnosis_details[],4,0)</f>
        <v>Dr Birx</v>
      </c>
      <c r="M1602" s="29" t="str">
        <f>VLOOKUP(Hospital_details[[#This Row],[PA ID]],Patient_details[],10,0)</f>
        <v>Aspirin</v>
      </c>
      <c r="N1602" s="29" t="str">
        <f>VLOOKUP(Hospital_details[[#This Row],[PA ID]],Patient_details[],8,0)</f>
        <v>Cardiovascular disease (CVD)</v>
      </c>
      <c r="O1602" s="30">
        <f>VLOOKUP(Hospital_details[[#This Row],[PA ID]],Patient_details[],11,0)</f>
        <v>11000</v>
      </c>
      <c r="P1602" s="31">
        <f>VLOOKUP(Hospital_details[[#This Row],[PA ID]],Patient_details[],12,0)</f>
        <v>100</v>
      </c>
      <c r="Q1602" s="31">
        <f>VLOOKUP(Hospital_details[[#This Row],[Diagnosis_ID]],Diagnosis_details[],5,0)</f>
        <v>350</v>
      </c>
      <c r="R16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02" s="31">
        <f>Hospital_details[[#This Row],[Hospital Charges]]+Hospital_details[[#This Row],[Price of Treatment]]+Hospital_details[[#This Row],[Consultant Fee]]-Hospital_details[[#This Row],[Discount]]</f>
        <v>10350</v>
      </c>
      <c r="T16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603" spans="1:20" hidden="1">
      <c r="A1603" s="27" t="s">
        <v>3222</v>
      </c>
      <c r="B1603" s="28">
        <f>VLOOKUP(Hospital_details[[#This Row],[PA ID]],Patient_details[],2,0)</f>
        <v>43233</v>
      </c>
      <c r="C1603" s="32">
        <f>VLOOKUP(Hospital_details[[#This Row],[PA ID]],Patient_details[],3,0)</f>
        <v>57</v>
      </c>
      <c r="D1603" s="32" t="str">
        <f>VLOOKUP(Hospital_details[[#This Row],[PA ID]],Patient_details[],4,0)</f>
        <v>M</v>
      </c>
      <c r="E1603" s="27" t="str">
        <f>VLOOKUP(Hospital_details[[#This Row],[PA ID]],Patient_details[],5,0)</f>
        <v>Multiple-occupancy room overnight</v>
      </c>
      <c r="F1603" s="27" t="str">
        <f>VLOOKUP(Hospital_details[[#This Row],[PA ID]],Patient_details[],6,0)</f>
        <v>Mullingar</v>
      </c>
      <c r="G1603" s="33" t="str">
        <f>VLOOKUP(Hospital_details[[#This Row],[PA ID]],Patient_details[],7,0)</f>
        <v>Westmeath</v>
      </c>
      <c r="H1603" s="29" t="str">
        <f>VLOOKUP(Hospital_details[[#This Row],[PA ID]],Patient_details[],9,0)</f>
        <v>Clinical Research Centre</v>
      </c>
      <c r="I1603" s="27" t="s">
        <v>3223</v>
      </c>
      <c r="J1603" s="27" t="str">
        <f>VLOOKUP(Hospital_details[[#This Row],[Diagnosis_ID]],Diagnosis_details[],2,0)</f>
        <v>Therapy</v>
      </c>
      <c r="K1603" s="27" t="str">
        <f>VLOOKUP(Hospital_details[[#This Row],[Diagnosis_ID]],Diagnosis_details[],3,0)</f>
        <v>Medical card holders</v>
      </c>
      <c r="L1603" s="29" t="str">
        <f>VLOOKUP(Hospital_details[[#This Row],[Diagnosis_ID]],Diagnosis_details[],4,0)</f>
        <v>Dr Fauci</v>
      </c>
      <c r="M1603" s="29" t="str">
        <f>VLOOKUP(Hospital_details[[#This Row],[PA ID]],Patient_details[],10,0)</f>
        <v>alteplase</v>
      </c>
      <c r="N1603" s="29" t="str">
        <f>VLOOKUP(Hospital_details[[#This Row],[PA ID]],Patient_details[],8,0)</f>
        <v>Stroke</v>
      </c>
      <c r="O1603" s="30">
        <f>VLOOKUP(Hospital_details[[#This Row],[PA ID]],Patient_details[],11,0)</f>
        <v>5000</v>
      </c>
      <c r="P1603" s="31">
        <f>VLOOKUP(Hospital_details[[#This Row],[PA ID]],Patient_details[],12,0)</f>
        <v>220</v>
      </c>
      <c r="Q1603" s="31">
        <f>VLOOKUP(Hospital_details[[#This Row],[Diagnosis_ID]],Diagnosis_details[],5,0)</f>
        <v>320</v>
      </c>
      <c r="R16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03" s="31">
        <f>Hospital_details[[#This Row],[Hospital Charges]]+Hospital_details[[#This Row],[Price of Treatment]]+Hospital_details[[#This Row],[Consultant Fee]]-Hospital_details[[#This Row],[Discount]]</f>
        <v>5390</v>
      </c>
      <c r="T16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1617</v>
      </c>
    </row>
    <row r="1604" spans="1:20">
      <c r="A1604" s="27" t="s">
        <v>3224</v>
      </c>
      <c r="B1604" s="28">
        <f>VLOOKUP(Hospital_details[[#This Row],[PA ID]],Patient_details[],2,0)</f>
        <v>43451</v>
      </c>
      <c r="C1604" s="32">
        <f>VLOOKUP(Hospital_details[[#This Row],[PA ID]],Patient_details[],3,0)</f>
        <v>54</v>
      </c>
      <c r="D1604" s="32" t="str">
        <f>VLOOKUP(Hospital_details[[#This Row],[PA ID]],Patient_details[],4,0)</f>
        <v>F</v>
      </c>
      <c r="E1604" s="27" t="str">
        <f>VLOOKUP(Hospital_details[[#This Row],[PA ID]],Patient_details[],5,0)</f>
        <v>Multiple-occupancy room overnight</v>
      </c>
      <c r="F1604" s="27" t="str">
        <f>VLOOKUP(Hospital_details[[#This Row],[PA ID]],Patient_details[],6,0)</f>
        <v>Longford</v>
      </c>
      <c r="G1604" s="33" t="str">
        <f>VLOOKUP(Hospital_details[[#This Row],[PA ID]],Patient_details[],7,0)</f>
        <v>Longford</v>
      </c>
      <c r="H1604" s="29" t="str">
        <f>VLOOKUP(Hospital_details[[#This Row],[PA ID]],Patient_details[],9,0)</f>
        <v>Clinical Haematology</v>
      </c>
      <c r="I1604" s="27" t="s">
        <v>3225</v>
      </c>
      <c r="J1604" s="27" t="str">
        <f>VLOOKUP(Hospital_details[[#This Row],[Diagnosis_ID]],Diagnosis_details[],2,0)</f>
        <v>Therapy</v>
      </c>
      <c r="K1604" s="27" t="str">
        <f>VLOOKUP(Hospital_details[[#This Row],[Diagnosis_ID]],Diagnosis_details[],3,0)</f>
        <v>Medical card holders</v>
      </c>
      <c r="L1604" s="29" t="str">
        <f>VLOOKUP(Hospital_details[[#This Row],[Diagnosis_ID]],Diagnosis_details[],4,0)</f>
        <v>Dr Birx</v>
      </c>
      <c r="M1604" s="29" t="str">
        <f>VLOOKUP(Hospital_details[[#This Row],[PA ID]],Patient_details[],10,0)</f>
        <v>folic acid</v>
      </c>
      <c r="N1604" s="29" t="str">
        <f>VLOOKUP(Hospital_details[[#This Row],[PA ID]],Patient_details[],8,0)</f>
        <v>Bacterial infection</v>
      </c>
      <c r="O1604" s="30">
        <f>VLOOKUP(Hospital_details[[#This Row],[PA ID]],Patient_details[],11,0)</f>
        <v>5000</v>
      </c>
      <c r="P1604" s="31">
        <f>VLOOKUP(Hospital_details[[#This Row],[PA ID]],Patient_details[],12,0)</f>
        <v>105</v>
      </c>
      <c r="Q1604" s="31">
        <f>VLOOKUP(Hospital_details[[#This Row],[Diagnosis_ID]],Diagnosis_details[],5,0)</f>
        <v>350</v>
      </c>
      <c r="R16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04" s="31">
        <f>Hospital_details[[#This Row],[Hospital Charges]]+Hospital_details[[#This Row],[Price of Treatment]]+Hospital_details[[#This Row],[Consultant Fee]]-Hospital_details[[#This Row],[Discount]]</f>
        <v>4955</v>
      </c>
      <c r="T16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1486.5</v>
      </c>
    </row>
    <row r="1605" spans="1:20">
      <c r="A1605" s="27" t="s">
        <v>3226</v>
      </c>
      <c r="B1605" s="28">
        <f>VLOOKUP(Hospital_details[[#This Row],[PA ID]],Patient_details[],2,0)</f>
        <v>43803</v>
      </c>
      <c r="C1605" s="32">
        <f>VLOOKUP(Hospital_details[[#This Row],[PA ID]],Patient_details[],3,0)</f>
        <v>29</v>
      </c>
      <c r="D1605" s="32" t="str">
        <f>VLOOKUP(Hospital_details[[#This Row],[PA ID]],Patient_details[],4,0)</f>
        <v>M</v>
      </c>
      <c r="E1605" s="27" t="str">
        <f>VLOOKUP(Hospital_details[[#This Row],[PA ID]],Patient_details[],5,0)</f>
        <v>Single-occupancy room overnight</v>
      </c>
      <c r="F1605" s="27" t="str">
        <f>VLOOKUP(Hospital_details[[#This Row],[PA ID]],Patient_details[],6,0)</f>
        <v>Mullingar</v>
      </c>
      <c r="G1605" s="33" t="str">
        <f>VLOOKUP(Hospital_details[[#This Row],[PA ID]],Patient_details[],7,0)</f>
        <v>Westmeath</v>
      </c>
      <c r="H1605" s="29" t="str">
        <f>VLOOKUP(Hospital_details[[#This Row],[PA ID]],Patient_details[],9,0)</f>
        <v>Clinical Haematology</v>
      </c>
      <c r="I1605" s="27" t="s">
        <v>3227</v>
      </c>
      <c r="J1605" s="27" t="str">
        <f>VLOOKUP(Hospital_details[[#This Row],[Diagnosis_ID]],Diagnosis_details[],2,0)</f>
        <v>Therapy</v>
      </c>
      <c r="K1605" s="27" t="str">
        <f>VLOOKUP(Hospital_details[[#This Row],[Diagnosis_ID]],Diagnosis_details[],3,0)</f>
        <v>Medical card holders</v>
      </c>
      <c r="L1605" s="29" t="str">
        <f>VLOOKUP(Hospital_details[[#This Row],[Diagnosis_ID]],Diagnosis_details[],4,0)</f>
        <v>Dr Birx</v>
      </c>
      <c r="M1605" s="29" t="str">
        <f>VLOOKUP(Hospital_details[[#This Row],[PA ID]],Patient_details[],10,0)</f>
        <v>folic acid</v>
      </c>
      <c r="N1605" s="29" t="str">
        <f>VLOOKUP(Hospital_details[[#This Row],[PA ID]],Patient_details[],8,0)</f>
        <v>Bacterial infection</v>
      </c>
      <c r="O1605" s="30">
        <f>VLOOKUP(Hospital_details[[#This Row],[PA ID]],Patient_details[],11,0)</f>
        <v>11000</v>
      </c>
      <c r="P1605" s="31">
        <f>VLOOKUP(Hospital_details[[#This Row],[PA ID]],Patient_details[],12,0)</f>
        <v>660</v>
      </c>
      <c r="Q1605" s="31">
        <f>VLOOKUP(Hospital_details[[#This Row],[Diagnosis_ID]],Diagnosis_details[],5,0)</f>
        <v>350</v>
      </c>
      <c r="R16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05" s="31">
        <f>Hospital_details[[#This Row],[Hospital Charges]]+Hospital_details[[#This Row],[Price of Treatment]]+Hospital_details[[#This Row],[Consultant Fee]]-Hospital_details[[#This Row],[Discount]]</f>
        <v>10910</v>
      </c>
      <c r="T16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1606" spans="1:20">
      <c r="A1606" s="27" t="s">
        <v>3228</v>
      </c>
      <c r="B1606" s="28">
        <f>VLOOKUP(Hospital_details[[#This Row],[PA ID]],Patient_details[],2,0)</f>
        <v>43214</v>
      </c>
      <c r="C1606" s="32">
        <f>VLOOKUP(Hospital_details[[#This Row],[PA ID]],Patient_details[],3,0)</f>
        <v>37</v>
      </c>
      <c r="D1606" s="32" t="str">
        <f>VLOOKUP(Hospital_details[[#This Row],[PA ID]],Patient_details[],4,0)</f>
        <v>F</v>
      </c>
      <c r="E1606" s="27" t="str">
        <f>VLOOKUP(Hospital_details[[#This Row],[PA ID]],Patient_details[],5,0)</f>
        <v>Day-case</v>
      </c>
      <c r="F1606" s="27" t="str">
        <f>VLOOKUP(Hospital_details[[#This Row],[PA ID]],Patient_details[],6,0)</f>
        <v>Ballinasloe</v>
      </c>
      <c r="G1606" s="33" t="str">
        <f>VLOOKUP(Hospital_details[[#This Row],[PA ID]],Patient_details[],7,0)</f>
        <v>Galway</v>
      </c>
      <c r="H1606" s="29" t="str">
        <f>VLOOKUP(Hospital_details[[#This Row],[PA ID]],Patient_details[],9,0)</f>
        <v>Cardiology</v>
      </c>
      <c r="I1606" s="27" t="s">
        <v>3229</v>
      </c>
      <c r="J1606" s="27" t="str">
        <f>VLOOKUP(Hospital_details[[#This Row],[Diagnosis_ID]],Diagnosis_details[],2,0)</f>
        <v>Therapy</v>
      </c>
      <c r="K1606" s="27" t="str">
        <f>VLOOKUP(Hospital_details[[#This Row],[Diagnosis_ID]],Diagnosis_details[],3,0)</f>
        <v>Medical card holders</v>
      </c>
      <c r="L1606" s="29" t="str">
        <f>VLOOKUP(Hospital_details[[#This Row],[Diagnosis_ID]],Diagnosis_details[],4,0)</f>
        <v>Dr Birx</v>
      </c>
      <c r="M1606" s="29" t="str">
        <f>VLOOKUP(Hospital_details[[#This Row],[PA ID]],Patient_details[],10,0)</f>
        <v>Calcium</v>
      </c>
      <c r="N1606" s="29" t="str">
        <f>VLOOKUP(Hospital_details[[#This Row],[PA ID]],Patient_details[],8,0)</f>
        <v>Cardiovascular disease (CVD)</v>
      </c>
      <c r="O1606" s="30">
        <f>VLOOKUP(Hospital_details[[#This Row],[PA ID]],Patient_details[],11,0)</f>
        <v>550</v>
      </c>
      <c r="P1606" s="31">
        <f>VLOOKUP(Hospital_details[[#This Row],[PA ID]],Patient_details[],12,0)</f>
        <v>400</v>
      </c>
      <c r="Q1606" s="31">
        <f>VLOOKUP(Hospital_details[[#This Row],[Diagnosis_ID]],Diagnosis_details[],5,0)</f>
        <v>350</v>
      </c>
      <c r="R16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06" s="31">
        <f>Hospital_details[[#This Row],[Hospital Charges]]+Hospital_details[[#This Row],[Price of Treatment]]+Hospital_details[[#This Row],[Consultant Fee]]-Hospital_details[[#This Row],[Discount]]</f>
        <v>1190</v>
      </c>
      <c r="T16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607" spans="1:20">
      <c r="A1607" s="27" t="s">
        <v>3230</v>
      </c>
      <c r="B1607" s="28">
        <f>VLOOKUP(Hospital_details[[#This Row],[PA ID]],Patient_details[],2,0)</f>
        <v>43214</v>
      </c>
      <c r="C1607" s="32">
        <f>VLOOKUP(Hospital_details[[#This Row],[PA ID]],Patient_details[],3,0)</f>
        <v>53</v>
      </c>
      <c r="D1607" s="32" t="str">
        <f>VLOOKUP(Hospital_details[[#This Row],[PA ID]],Patient_details[],4,0)</f>
        <v>F</v>
      </c>
      <c r="E1607" s="27" t="str">
        <f>VLOOKUP(Hospital_details[[#This Row],[PA ID]],Patient_details[],5,0)</f>
        <v>Multiple-occupancy room overnight</v>
      </c>
      <c r="F1607" s="27" t="str">
        <f>VLOOKUP(Hospital_details[[#This Row],[PA ID]],Patient_details[],6,0)</f>
        <v>Ballinasloe</v>
      </c>
      <c r="G1607" s="33" t="str">
        <f>VLOOKUP(Hospital_details[[#This Row],[PA ID]],Patient_details[],7,0)</f>
        <v>Galway</v>
      </c>
      <c r="H1607" s="29" t="str">
        <f>VLOOKUP(Hospital_details[[#This Row],[PA ID]],Patient_details[],9,0)</f>
        <v>Cardiology</v>
      </c>
      <c r="I1607" s="27" t="s">
        <v>3231</v>
      </c>
      <c r="J1607" s="27" t="str">
        <f>VLOOKUP(Hospital_details[[#This Row],[Diagnosis_ID]],Diagnosis_details[],2,0)</f>
        <v>Therapy</v>
      </c>
      <c r="K1607" s="27" t="str">
        <f>VLOOKUP(Hospital_details[[#This Row],[Diagnosis_ID]],Diagnosis_details[],3,0)</f>
        <v>Medical card holders</v>
      </c>
      <c r="L1607" s="29" t="str">
        <f>VLOOKUP(Hospital_details[[#This Row],[Diagnosis_ID]],Diagnosis_details[],4,0)</f>
        <v>Dr Birx</v>
      </c>
      <c r="M1607" s="29" t="str">
        <f>VLOOKUP(Hospital_details[[#This Row],[PA ID]],Patient_details[],10,0)</f>
        <v>Calcium</v>
      </c>
      <c r="N1607" s="29" t="str">
        <f>VLOOKUP(Hospital_details[[#This Row],[PA ID]],Patient_details[],8,0)</f>
        <v>Cardiovascular disease (CVD)</v>
      </c>
      <c r="O1607" s="30">
        <f>VLOOKUP(Hospital_details[[#This Row],[PA ID]],Patient_details[],11,0)</f>
        <v>5000</v>
      </c>
      <c r="P1607" s="31">
        <f>VLOOKUP(Hospital_details[[#This Row],[PA ID]],Patient_details[],12,0)</f>
        <v>240</v>
      </c>
      <c r="Q1607" s="31">
        <f>VLOOKUP(Hospital_details[[#This Row],[Diagnosis_ID]],Diagnosis_details[],5,0)</f>
        <v>350</v>
      </c>
      <c r="R16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07" s="31">
        <f>Hospital_details[[#This Row],[Hospital Charges]]+Hospital_details[[#This Row],[Price of Treatment]]+Hospital_details[[#This Row],[Consultant Fee]]-Hospital_details[[#This Row],[Discount]]</f>
        <v>5090</v>
      </c>
      <c r="T16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608" spans="1:20">
      <c r="A1608" s="27" t="s">
        <v>3232</v>
      </c>
      <c r="B1608" s="28">
        <f>VLOOKUP(Hospital_details[[#This Row],[PA ID]],Patient_details[],2,0)</f>
        <v>43214</v>
      </c>
      <c r="C1608" s="32">
        <f>VLOOKUP(Hospital_details[[#This Row],[PA ID]],Patient_details[],3,0)</f>
        <v>36</v>
      </c>
      <c r="D1608" s="32" t="str">
        <f>VLOOKUP(Hospital_details[[#This Row],[PA ID]],Patient_details[],4,0)</f>
        <v>M</v>
      </c>
      <c r="E1608" s="27" t="str">
        <f>VLOOKUP(Hospital_details[[#This Row],[PA ID]],Patient_details[],5,0)</f>
        <v>Multiple-occupancy room overnight</v>
      </c>
      <c r="F1608" s="27" t="str">
        <f>VLOOKUP(Hospital_details[[#This Row],[PA ID]],Patient_details[],6,0)</f>
        <v>Tuam</v>
      </c>
      <c r="G1608" s="33" t="str">
        <f>VLOOKUP(Hospital_details[[#This Row],[PA ID]],Patient_details[],7,0)</f>
        <v>Galway</v>
      </c>
      <c r="H1608" s="29" t="str">
        <f>VLOOKUP(Hospital_details[[#This Row],[PA ID]],Patient_details[],9,0)</f>
        <v>Cardiology</v>
      </c>
      <c r="I1608" s="27" t="s">
        <v>3233</v>
      </c>
      <c r="J1608" s="27" t="str">
        <f>VLOOKUP(Hospital_details[[#This Row],[Diagnosis_ID]],Diagnosis_details[],2,0)</f>
        <v>Therapy</v>
      </c>
      <c r="K1608" s="27" t="str">
        <f>VLOOKUP(Hospital_details[[#This Row],[Diagnosis_ID]],Diagnosis_details[],3,0)</f>
        <v>Medical card holders</v>
      </c>
      <c r="L1608" s="29" t="str">
        <f>VLOOKUP(Hospital_details[[#This Row],[Diagnosis_ID]],Diagnosis_details[],4,0)</f>
        <v>Dr Birx</v>
      </c>
      <c r="M1608" s="29" t="str">
        <f>VLOOKUP(Hospital_details[[#This Row],[PA ID]],Patient_details[],10,0)</f>
        <v>Calcium</v>
      </c>
      <c r="N1608" s="29" t="str">
        <f>VLOOKUP(Hospital_details[[#This Row],[PA ID]],Patient_details[],8,0)</f>
        <v>Cardiovascular disease (CVD)</v>
      </c>
      <c r="O1608" s="30">
        <f>VLOOKUP(Hospital_details[[#This Row],[PA ID]],Patient_details[],11,0)</f>
        <v>5000</v>
      </c>
      <c r="P1608" s="31">
        <f>VLOOKUP(Hospital_details[[#This Row],[PA ID]],Patient_details[],12,0)</f>
        <v>400</v>
      </c>
      <c r="Q1608" s="31">
        <f>VLOOKUP(Hospital_details[[#This Row],[Diagnosis_ID]],Diagnosis_details[],5,0)</f>
        <v>350</v>
      </c>
      <c r="R16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08" s="31">
        <f>Hospital_details[[#This Row],[Hospital Charges]]+Hospital_details[[#This Row],[Price of Treatment]]+Hospital_details[[#This Row],[Consultant Fee]]-Hospital_details[[#This Row],[Discount]]</f>
        <v>5250</v>
      </c>
      <c r="T16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609" spans="1:20">
      <c r="A1609" s="27" t="s">
        <v>3234</v>
      </c>
      <c r="B1609" s="28">
        <f>VLOOKUP(Hospital_details[[#This Row],[PA ID]],Patient_details[],2,0)</f>
        <v>43214</v>
      </c>
      <c r="C1609" s="32">
        <f>VLOOKUP(Hospital_details[[#This Row],[PA ID]],Patient_details[],3,0)</f>
        <v>49</v>
      </c>
      <c r="D1609" s="32" t="str">
        <f>VLOOKUP(Hospital_details[[#This Row],[PA ID]],Patient_details[],4,0)</f>
        <v>M</v>
      </c>
      <c r="E1609" s="27" t="str">
        <f>VLOOKUP(Hospital_details[[#This Row],[PA ID]],Patient_details[],5,0)</f>
        <v>Day-case</v>
      </c>
      <c r="F1609" s="27" t="str">
        <f>VLOOKUP(Hospital_details[[#This Row],[PA ID]],Patient_details[],6,0)</f>
        <v>Donegal</v>
      </c>
      <c r="G1609" s="33" t="str">
        <f>VLOOKUP(Hospital_details[[#This Row],[PA ID]],Patient_details[],7,0)</f>
        <v>Donegal</v>
      </c>
      <c r="H1609" s="29" t="str">
        <f>VLOOKUP(Hospital_details[[#This Row],[PA ID]],Patient_details[],9,0)</f>
        <v>Cardiology</v>
      </c>
      <c r="I1609" s="27" t="s">
        <v>3235</v>
      </c>
      <c r="J1609" s="27" t="str">
        <f>VLOOKUP(Hospital_details[[#This Row],[Diagnosis_ID]],Diagnosis_details[],2,0)</f>
        <v>Therapy</v>
      </c>
      <c r="K1609" s="27" t="str">
        <f>VLOOKUP(Hospital_details[[#This Row],[Diagnosis_ID]],Diagnosis_details[],3,0)</f>
        <v>Medical card holders</v>
      </c>
      <c r="L1609" s="29" t="str">
        <f>VLOOKUP(Hospital_details[[#This Row],[Diagnosis_ID]],Diagnosis_details[],4,0)</f>
        <v>Dr Birx</v>
      </c>
      <c r="M1609" s="29" t="str">
        <f>VLOOKUP(Hospital_details[[#This Row],[PA ID]],Patient_details[],10,0)</f>
        <v>Calcium</v>
      </c>
      <c r="N1609" s="29" t="str">
        <f>VLOOKUP(Hospital_details[[#This Row],[PA ID]],Patient_details[],8,0)</f>
        <v>Cardiovascular disease (CVD)</v>
      </c>
      <c r="O1609" s="30">
        <f>VLOOKUP(Hospital_details[[#This Row],[PA ID]],Patient_details[],11,0)</f>
        <v>550</v>
      </c>
      <c r="P1609" s="31">
        <f>VLOOKUP(Hospital_details[[#This Row],[PA ID]],Patient_details[],12,0)</f>
        <v>80</v>
      </c>
      <c r="Q1609" s="31">
        <f>VLOOKUP(Hospital_details[[#This Row],[Diagnosis_ID]],Diagnosis_details[],5,0)</f>
        <v>350</v>
      </c>
      <c r="R16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09" s="31">
        <f>Hospital_details[[#This Row],[Hospital Charges]]+Hospital_details[[#This Row],[Price of Treatment]]+Hospital_details[[#This Row],[Consultant Fee]]-Hospital_details[[#This Row],[Discount]]</f>
        <v>870</v>
      </c>
      <c r="T16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1610" spans="1:20">
      <c r="A1610" s="27" t="s">
        <v>3236</v>
      </c>
      <c r="B1610" s="28">
        <f>VLOOKUP(Hospital_details[[#This Row],[PA ID]],Patient_details[],2,0)</f>
        <v>43214</v>
      </c>
      <c r="C1610" s="32">
        <f>VLOOKUP(Hospital_details[[#This Row],[PA ID]],Patient_details[],3,0)</f>
        <v>64</v>
      </c>
      <c r="D1610" s="32" t="str">
        <f>VLOOKUP(Hospital_details[[#This Row],[PA ID]],Patient_details[],4,0)</f>
        <v>F</v>
      </c>
      <c r="E1610" s="27" t="str">
        <f>VLOOKUP(Hospital_details[[#This Row],[PA ID]],Patient_details[],5,0)</f>
        <v>Day-case</v>
      </c>
      <c r="F1610" s="27" t="str">
        <f>VLOOKUP(Hospital_details[[#This Row],[PA ID]],Patient_details[],6,0)</f>
        <v>Killarney</v>
      </c>
      <c r="G1610" s="33" t="str">
        <f>VLOOKUP(Hospital_details[[#This Row],[PA ID]],Patient_details[],7,0)</f>
        <v>Kerry</v>
      </c>
      <c r="H1610" s="29" t="str">
        <f>VLOOKUP(Hospital_details[[#This Row],[PA ID]],Patient_details[],9,0)</f>
        <v>Cardiology</v>
      </c>
      <c r="I1610" s="27" t="s">
        <v>3237</v>
      </c>
      <c r="J1610" s="27" t="str">
        <f>VLOOKUP(Hospital_details[[#This Row],[Diagnosis_ID]],Diagnosis_details[],2,0)</f>
        <v>Therapy</v>
      </c>
      <c r="K1610" s="27" t="str">
        <f>VLOOKUP(Hospital_details[[#This Row],[Diagnosis_ID]],Diagnosis_details[],3,0)</f>
        <v>Medical card holders</v>
      </c>
      <c r="L1610" s="29" t="str">
        <f>VLOOKUP(Hospital_details[[#This Row],[Diagnosis_ID]],Diagnosis_details[],4,0)</f>
        <v>Dr Birx</v>
      </c>
      <c r="M1610" s="29" t="str">
        <f>VLOOKUP(Hospital_details[[#This Row],[PA ID]],Patient_details[],10,0)</f>
        <v>Calcium</v>
      </c>
      <c r="N1610" s="29" t="str">
        <f>VLOOKUP(Hospital_details[[#This Row],[PA ID]],Patient_details[],8,0)</f>
        <v>Cardiovascular disease (CVD)</v>
      </c>
      <c r="O1610" s="30">
        <f>VLOOKUP(Hospital_details[[#This Row],[PA ID]],Patient_details[],11,0)</f>
        <v>550</v>
      </c>
      <c r="P1610" s="31">
        <f>VLOOKUP(Hospital_details[[#This Row],[PA ID]],Patient_details[],12,0)</f>
        <v>320</v>
      </c>
      <c r="Q1610" s="31">
        <f>VLOOKUP(Hospital_details[[#This Row],[Diagnosis_ID]],Diagnosis_details[],5,0)</f>
        <v>350</v>
      </c>
      <c r="R16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10" s="31">
        <f>Hospital_details[[#This Row],[Hospital Charges]]+Hospital_details[[#This Row],[Price of Treatment]]+Hospital_details[[#This Row],[Consultant Fee]]-Hospital_details[[#This Row],[Discount]]</f>
        <v>1110</v>
      </c>
      <c r="T16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611" spans="1:20">
      <c r="A1611" s="27" t="s">
        <v>3238</v>
      </c>
      <c r="B1611" s="28">
        <f>VLOOKUP(Hospital_details[[#This Row],[PA ID]],Patient_details[],2,0)</f>
        <v>43214</v>
      </c>
      <c r="C1611" s="32">
        <f>VLOOKUP(Hospital_details[[#This Row],[PA ID]],Patient_details[],3,0)</f>
        <v>53</v>
      </c>
      <c r="D1611" s="32" t="str">
        <f>VLOOKUP(Hospital_details[[#This Row],[PA ID]],Patient_details[],4,0)</f>
        <v>M</v>
      </c>
      <c r="E1611" s="27" t="str">
        <f>VLOOKUP(Hospital_details[[#This Row],[PA ID]],Patient_details[],5,0)</f>
        <v>Single-occupancy room overnight</v>
      </c>
      <c r="F1611" s="27" t="str">
        <f>VLOOKUP(Hospital_details[[#This Row],[PA ID]],Patient_details[],6,0)</f>
        <v>Waterford</v>
      </c>
      <c r="G1611" s="33" t="str">
        <f>VLOOKUP(Hospital_details[[#This Row],[PA ID]],Patient_details[],7,0)</f>
        <v>Kilkenny</v>
      </c>
      <c r="H1611" s="29" t="str">
        <f>VLOOKUP(Hospital_details[[#This Row],[PA ID]],Patient_details[],9,0)</f>
        <v>Cardiology</v>
      </c>
      <c r="I1611" s="27" t="s">
        <v>3239</v>
      </c>
      <c r="J1611" s="27" t="str">
        <f>VLOOKUP(Hospital_details[[#This Row],[Diagnosis_ID]],Diagnosis_details[],2,0)</f>
        <v>Surgery</v>
      </c>
      <c r="K1611" s="27" t="str">
        <f>VLOOKUP(Hospital_details[[#This Row],[Diagnosis_ID]],Diagnosis_details[],3,0)</f>
        <v>Medical card holders</v>
      </c>
      <c r="L1611" s="29" t="str">
        <f>VLOOKUP(Hospital_details[[#This Row],[Diagnosis_ID]],Diagnosis_details[],4,0)</f>
        <v>Dr Birx</v>
      </c>
      <c r="M1611" s="29" t="str">
        <f>VLOOKUP(Hospital_details[[#This Row],[PA ID]],Patient_details[],10,0)</f>
        <v>Calcium</v>
      </c>
      <c r="N1611" s="29" t="str">
        <f>VLOOKUP(Hospital_details[[#This Row],[PA ID]],Patient_details[],8,0)</f>
        <v>Cardiovascular disease (CVD)</v>
      </c>
      <c r="O1611" s="30">
        <f>VLOOKUP(Hospital_details[[#This Row],[PA ID]],Patient_details[],11,0)</f>
        <v>11000</v>
      </c>
      <c r="P1611" s="31">
        <f>VLOOKUP(Hospital_details[[#This Row],[PA ID]],Patient_details[],12,0)</f>
        <v>240</v>
      </c>
      <c r="Q1611" s="31">
        <f>VLOOKUP(Hospital_details[[#This Row],[Diagnosis_ID]],Diagnosis_details[],5,0)</f>
        <v>350</v>
      </c>
      <c r="R16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11" s="31">
        <f>Hospital_details[[#This Row],[Hospital Charges]]+Hospital_details[[#This Row],[Price of Treatment]]+Hospital_details[[#This Row],[Consultant Fee]]-Hospital_details[[#This Row],[Discount]]</f>
        <v>10490</v>
      </c>
      <c r="T16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612" spans="1:20" hidden="1">
      <c r="A1612" s="27" t="s">
        <v>3240</v>
      </c>
      <c r="B1612" s="28">
        <f>VLOOKUP(Hospital_details[[#This Row],[PA ID]],Patient_details[],2,0)</f>
        <v>42520</v>
      </c>
      <c r="C1612" s="32">
        <f>VLOOKUP(Hospital_details[[#This Row],[PA ID]],Patient_details[],3,0)</f>
        <v>52</v>
      </c>
      <c r="D1612" s="32" t="str">
        <f>VLOOKUP(Hospital_details[[#This Row],[PA ID]],Patient_details[],4,0)</f>
        <v>M</v>
      </c>
      <c r="E1612" s="27" t="str">
        <f>VLOOKUP(Hospital_details[[#This Row],[PA ID]],Patient_details[],5,0)</f>
        <v>Single-occupancy room overnight</v>
      </c>
      <c r="F1612" s="27" t="str">
        <f>VLOOKUP(Hospital_details[[#This Row],[PA ID]],Patient_details[],6,0)</f>
        <v>Limerick</v>
      </c>
      <c r="G1612" s="33" t="str">
        <f>VLOOKUP(Hospital_details[[#This Row],[PA ID]],Patient_details[],7,0)</f>
        <v>Limerick</v>
      </c>
      <c r="H1612" s="29" t="str">
        <f>VLOOKUP(Hospital_details[[#This Row],[PA ID]],Patient_details[],9,0)</f>
        <v>Anaesthesia, Intensive Care and Pain Medicine</v>
      </c>
      <c r="I1612" s="27" t="s">
        <v>3241</v>
      </c>
      <c r="J1612" s="27" t="str">
        <f>VLOOKUP(Hospital_details[[#This Row],[Diagnosis_ID]],Diagnosis_details[],2,0)</f>
        <v>Surgery</v>
      </c>
      <c r="K1612" s="27" t="str">
        <f>VLOOKUP(Hospital_details[[#This Row],[Diagnosis_ID]],Diagnosis_details[],3,0)</f>
        <v>Medical card holders</v>
      </c>
      <c r="L1612" s="29" t="str">
        <f>VLOOKUP(Hospital_details[[#This Row],[Diagnosis_ID]],Diagnosis_details[],4,0)</f>
        <v>Dr Fauci</v>
      </c>
      <c r="M1612" s="29" t="str">
        <f>VLOOKUP(Hospital_details[[#This Row],[PA ID]],Patient_details[],10,0)</f>
        <v>Aspirin</v>
      </c>
      <c r="N1612" s="29" t="str">
        <f>VLOOKUP(Hospital_details[[#This Row],[PA ID]],Patient_details[],8,0)</f>
        <v>Myocardial ischemia</v>
      </c>
      <c r="O1612" s="30">
        <f>VLOOKUP(Hospital_details[[#This Row],[PA ID]],Patient_details[],11,0)</f>
        <v>11000</v>
      </c>
      <c r="P1612" s="31">
        <f>VLOOKUP(Hospital_details[[#This Row],[PA ID]],Patient_details[],12,0)</f>
        <v>160</v>
      </c>
      <c r="Q1612" s="31">
        <f>VLOOKUP(Hospital_details[[#This Row],[Diagnosis_ID]],Diagnosis_details[],5,0)</f>
        <v>320</v>
      </c>
      <c r="R16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12" s="31">
        <f>Hospital_details[[#This Row],[Hospital Charges]]+Hospital_details[[#This Row],[Price of Treatment]]+Hospital_details[[#This Row],[Consultant Fee]]-Hospital_details[[#This Row],[Discount]]</f>
        <v>11150</v>
      </c>
      <c r="T16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13" spans="1:20" hidden="1">
      <c r="A1613" s="27" t="s">
        <v>3242</v>
      </c>
      <c r="B1613" s="28">
        <f>VLOOKUP(Hospital_details[[#This Row],[PA ID]],Patient_details[],2,0)</f>
        <v>42520</v>
      </c>
      <c r="C1613" s="32">
        <f>VLOOKUP(Hospital_details[[#This Row],[PA ID]],Patient_details[],3,0)</f>
        <v>35</v>
      </c>
      <c r="D1613" s="32" t="str">
        <f>VLOOKUP(Hospital_details[[#This Row],[PA ID]],Patient_details[],4,0)</f>
        <v>F</v>
      </c>
      <c r="E1613" s="27" t="str">
        <f>VLOOKUP(Hospital_details[[#This Row],[PA ID]],Patient_details[],5,0)</f>
        <v>Single-occupancy room overnight</v>
      </c>
      <c r="F1613" s="27" t="str">
        <f>VLOOKUP(Hospital_details[[#This Row],[PA ID]],Patient_details[],6,0)</f>
        <v>Ballina</v>
      </c>
      <c r="G1613" s="33" t="str">
        <f>VLOOKUP(Hospital_details[[#This Row],[PA ID]],Patient_details[],7,0)</f>
        <v>Mayo</v>
      </c>
      <c r="H1613" s="29" t="str">
        <f>VLOOKUP(Hospital_details[[#This Row],[PA ID]],Patient_details[],9,0)</f>
        <v>Anaesthesia, Intensive Care and Pain Medicine</v>
      </c>
      <c r="I1613" s="27" t="s">
        <v>3243</v>
      </c>
      <c r="J1613" s="27" t="str">
        <f>VLOOKUP(Hospital_details[[#This Row],[Diagnosis_ID]],Diagnosis_details[],2,0)</f>
        <v>Surgery</v>
      </c>
      <c r="K1613" s="27" t="str">
        <f>VLOOKUP(Hospital_details[[#This Row],[Diagnosis_ID]],Diagnosis_details[],3,0)</f>
        <v>Medical card holders</v>
      </c>
      <c r="L1613" s="29" t="str">
        <f>VLOOKUP(Hospital_details[[#This Row],[Diagnosis_ID]],Diagnosis_details[],4,0)</f>
        <v>Dr Fauci</v>
      </c>
      <c r="M1613" s="29" t="str">
        <f>VLOOKUP(Hospital_details[[#This Row],[PA ID]],Patient_details[],10,0)</f>
        <v>Beta blockers</v>
      </c>
      <c r="N1613" s="29" t="str">
        <f>VLOOKUP(Hospital_details[[#This Row],[PA ID]],Patient_details[],8,0)</f>
        <v>Myocardial ischemia</v>
      </c>
      <c r="O1613" s="30">
        <f>VLOOKUP(Hospital_details[[#This Row],[PA ID]],Patient_details[],11,0)</f>
        <v>11000</v>
      </c>
      <c r="P1613" s="31">
        <f>VLOOKUP(Hospital_details[[#This Row],[PA ID]],Patient_details[],12,0)</f>
        <v>160</v>
      </c>
      <c r="Q1613" s="31">
        <f>VLOOKUP(Hospital_details[[#This Row],[Diagnosis_ID]],Diagnosis_details[],5,0)</f>
        <v>320</v>
      </c>
      <c r="R16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13" s="31">
        <f>Hospital_details[[#This Row],[Hospital Charges]]+Hospital_details[[#This Row],[Price of Treatment]]+Hospital_details[[#This Row],[Consultant Fee]]-Hospital_details[[#This Row],[Discount]]</f>
        <v>11150</v>
      </c>
      <c r="T16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14" spans="1:20" hidden="1">
      <c r="A1614" s="27" t="s">
        <v>3244</v>
      </c>
      <c r="B1614" s="28">
        <f>VLOOKUP(Hospital_details[[#This Row],[PA ID]],Patient_details[],2,0)</f>
        <v>42520</v>
      </c>
      <c r="C1614" s="32">
        <f>VLOOKUP(Hospital_details[[#This Row],[PA ID]],Patient_details[],3,0)</f>
        <v>37</v>
      </c>
      <c r="D1614" s="32" t="str">
        <f>VLOOKUP(Hospital_details[[#This Row],[PA ID]],Patient_details[],4,0)</f>
        <v>F</v>
      </c>
      <c r="E1614" s="27" t="str">
        <f>VLOOKUP(Hospital_details[[#This Row],[PA ID]],Patient_details[],5,0)</f>
        <v>Single-occupancy room overnight</v>
      </c>
      <c r="F1614" s="27" t="str">
        <f>VLOOKUP(Hospital_details[[#This Row],[PA ID]],Patient_details[],6,0)</f>
        <v>Arklow</v>
      </c>
      <c r="G1614" s="33" t="str">
        <f>VLOOKUP(Hospital_details[[#This Row],[PA ID]],Patient_details[],7,0)</f>
        <v>Wicklow</v>
      </c>
      <c r="H1614" s="29" t="str">
        <f>VLOOKUP(Hospital_details[[#This Row],[PA ID]],Patient_details[],9,0)</f>
        <v>Anaesthesia, Intensive Care and Pain Medicine</v>
      </c>
      <c r="I1614" s="27" t="s">
        <v>3245</v>
      </c>
      <c r="J1614" s="27" t="str">
        <f>VLOOKUP(Hospital_details[[#This Row],[Diagnosis_ID]],Diagnosis_details[],2,0)</f>
        <v>Therapy</v>
      </c>
      <c r="K1614" s="27" t="str">
        <f>VLOOKUP(Hospital_details[[#This Row],[Diagnosis_ID]],Diagnosis_details[],3,0)</f>
        <v>Medical card holders</v>
      </c>
      <c r="L1614" s="29" t="str">
        <f>VLOOKUP(Hospital_details[[#This Row],[Diagnosis_ID]],Diagnosis_details[],4,0)</f>
        <v>Dr Fauci</v>
      </c>
      <c r="M1614" s="29" t="str">
        <f>VLOOKUP(Hospital_details[[#This Row],[PA ID]],Patient_details[],10,0)</f>
        <v>Beta blockers</v>
      </c>
      <c r="N1614" s="29" t="str">
        <f>VLOOKUP(Hospital_details[[#This Row],[PA ID]],Patient_details[],8,0)</f>
        <v>Myocardial ischemia</v>
      </c>
      <c r="O1614" s="30">
        <f>VLOOKUP(Hospital_details[[#This Row],[PA ID]],Patient_details[],11,0)</f>
        <v>11000</v>
      </c>
      <c r="P1614" s="31">
        <f>VLOOKUP(Hospital_details[[#This Row],[PA ID]],Patient_details[],12,0)</f>
        <v>160</v>
      </c>
      <c r="Q1614" s="31">
        <f>VLOOKUP(Hospital_details[[#This Row],[Diagnosis_ID]],Diagnosis_details[],5,0)</f>
        <v>320</v>
      </c>
      <c r="R16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14" s="31">
        <f>Hospital_details[[#This Row],[Hospital Charges]]+Hospital_details[[#This Row],[Price of Treatment]]+Hospital_details[[#This Row],[Consultant Fee]]-Hospital_details[[#This Row],[Discount]]</f>
        <v>11150</v>
      </c>
      <c r="T16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15" spans="1:20" hidden="1">
      <c r="A1615" s="27" t="s">
        <v>3246</v>
      </c>
      <c r="B1615" s="28">
        <f>VLOOKUP(Hospital_details[[#This Row],[PA ID]],Patient_details[],2,0)</f>
        <v>43824</v>
      </c>
      <c r="C1615" s="32">
        <f>VLOOKUP(Hospital_details[[#This Row],[PA ID]],Patient_details[],3,0)</f>
        <v>50</v>
      </c>
      <c r="D1615" s="32" t="str">
        <f>VLOOKUP(Hospital_details[[#This Row],[PA ID]],Patient_details[],4,0)</f>
        <v>M</v>
      </c>
      <c r="E1615" s="27" t="str">
        <f>VLOOKUP(Hospital_details[[#This Row],[PA ID]],Patient_details[],5,0)</f>
        <v>Single-occupancy room overnight</v>
      </c>
      <c r="F1615" s="27" t="str">
        <f>VLOOKUP(Hospital_details[[#This Row],[PA ID]],Patient_details[],6,0)</f>
        <v>Kinsale</v>
      </c>
      <c r="G1615" s="33" t="str">
        <f>VLOOKUP(Hospital_details[[#This Row],[PA ID]],Patient_details[],7,0)</f>
        <v>Cork</v>
      </c>
      <c r="H1615" s="29" t="str">
        <f>VLOOKUP(Hospital_details[[#This Row],[PA ID]],Patient_details[],9,0)</f>
        <v>Anaesthesia, Intensive Care and Pain Medicine</v>
      </c>
      <c r="I1615" s="27" t="s">
        <v>3247</v>
      </c>
      <c r="J1615" s="27" t="str">
        <f>VLOOKUP(Hospital_details[[#This Row],[Diagnosis_ID]],Diagnosis_details[],2,0)</f>
        <v>Therapy</v>
      </c>
      <c r="K1615" s="27" t="str">
        <f>VLOOKUP(Hospital_details[[#This Row],[Diagnosis_ID]],Diagnosis_details[],3,0)</f>
        <v>Medical card holders</v>
      </c>
      <c r="L1615" s="29" t="str">
        <f>VLOOKUP(Hospital_details[[#This Row],[Diagnosis_ID]],Diagnosis_details[],4,0)</f>
        <v>Dr Fauci</v>
      </c>
      <c r="M1615" s="29" t="str">
        <f>VLOOKUP(Hospital_details[[#This Row],[PA ID]],Patient_details[],10,0)</f>
        <v>Nitrates</v>
      </c>
      <c r="N1615" s="29" t="str">
        <f>VLOOKUP(Hospital_details[[#This Row],[PA ID]],Patient_details[],8,0)</f>
        <v>Myocardial ischemia</v>
      </c>
      <c r="O1615" s="30">
        <f>VLOOKUP(Hospital_details[[#This Row],[PA ID]],Patient_details[],11,0)</f>
        <v>11000</v>
      </c>
      <c r="P1615" s="31">
        <f>VLOOKUP(Hospital_details[[#This Row],[PA ID]],Patient_details[],12,0)</f>
        <v>560</v>
      </c>
      <c r="Q1615" s="31">
        <f>VLOOKUP(Hospital_details[[#This Row],[Diagnosis_ID]],Diagnosis_details[],5,0)</f>
        <v>320</v>
      </c>
      <c r="R16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15" s="31">
        <f>Hospital_details[[#This Row],[Hospital Charges]]+Hospital_details[[#This Row],[Price of Treatment]]+Hospital_details[[#This Row],[Consultant Fee]]-Hospital_details[[#This Row],[Discount]]</f>
        <v>11550</v>
      </c>
      <c r="T16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1616" spans="1:20" hidden="1">
      <c r="A1616" s="27" t="s">
        <v>3248</v>
      </c>
      <c r="B1616" s="28">
        <f>VLOOKUP(Hospital_details[[#This Row],[PA ID]],Patient_details[],2,0)</f>
        <v>43178</v>
      </c>
      <c r="C1616" s="32">
        <f>VLOOKUP(Hospital_details[[#This Row],[PA ID]],Patient_details[],3,0)</f>
        <v>65</v>
      </c>
      <c r="D1616" s="32" t="str">
        <f>VLOOKUP(Hospital_details[[#This Row],[PA ID]],Patient_details[],4,0)</f>
        <v>F</v>
      </c>
      <c r="E1616" s="27" t="str">
        <f>VLOOKUP(Hospital_details[[#This Row],[PA ID]],Patient_details[],5,0)</f>
        <v>Single-occupancy room overnight</v>
      </c>
      <c r="F1616" s="27" t="str">
        <f>VLOOKUP(Hospital_details[[#This Row],[PA ID]],Patient_details[],6,0)</f>
        <v>Tuam</v>
      </c>
      <c r="G1616" s="33" t="str">
        <f>VLOOKUP(Hospital_details[[#This Row],[PA ID]],Patient_details[],7,0)</f>
        <v>Galway</v>
      </c>
      <c r="H1616" s="29" t="str">
        <f>VLOOKUP(Hospital_details[[#This Row],[PA ID]],Patient_details[],9,0)</f>
        <v>Clinical Neurophysiology</v>
      </c>
      <c r="I1616" s="27" t="s">
        <v>3249</v>
      </c>
      <c r="J1616" s="27" t="str">
        <f>VLOOKUP(Hospital_details[[#This Row],[Diagnosis_ID]],Diagnosis_details[],2,0)</f>
        <v>Surgery</v>
      </c>
      <c r="K1616" s="27" t="str">
        <f>VLOOKUP(Hospital_details[[#This Row],[Diagnosis_ID]],Diagnosis_details[],3,0)</f>
        <v>Medical card holders</v>
      </c>
      <c r="L1616" s="29" t="str">
        <f>VLOOKUP(Hospital_details[[#This Row],[Diagnosis_ID]],Diagnosis_details[],4,0)</f>
        <v>Dr Doherty</v>
      </c>
      <c r="M1616" s="29" t="str">
        <f>VLOOKUP(Hospital_details[[#This Row],[PA ID]],Patient_details[],10,0)</f>
        <v>Pamelor</v>
      </c>
      <c r="N1616" s="29" t="str">
        <f>VLOOKUP(Hospital_details[[#This Row],[PA ID]],Patient_details[],8,0)</f>
        <v>Chronic daily headache</v>
      </c>
      <c r="O1616" s="30">
        <f>VLOOKUP(Hospital_details[[#This Row],[PA ID]],Patient_details[],11,0)</f>
        <v>11000</v>
      </c>
      <c r="P1616" s="31">
        <f>VLOOKUP(Hospital_details[[#This Row],[PA ID]],Patient_details[],12,0)</f>
        <v>330</v>
      </c>
      <c r="Q1616" s="31">
        <f>VLOOKUP(Hospital_details[[#This Row],[Diagnosis_ID]],Diagnosis_details[],5,0)</f>
        <v>250</v>
      </c>
      <c r="R16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16" s="31">
        <f>Hospital_details[[#This Row],[Hospital Charges]]+Hospital_details[[#This Row],[Price of Treatment]]+Hospital_details[[#This Row],[Consultant Fee]]-Hospital_details[[#This Row],[Discount]]</f>
        <v>11250</v>
      </c>
      <c r="T16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617" spans="1:20" hidden="1">
      <c r="A1617" s="27" t="s">
        <v>3250</v>
      </c>
      <c r="B1617" s="28">
        <f>VLOOKUP(Hospital_details[[#This Row],[PA ID]],Patient_details[],2,0)</f>
        <v>42963</v>
      </c>
      <c r="C1617" s="32">
        <f>VLOOKUP(Hospital_details[[#This Row],[PA ID]],Patient_details[],3,0)</f>
        <v>53</v>
      </c>
      <c r="D1617" s="32" t="str">
        <f>VLOOKUP(Hospital_details[[#This Row],[PA ID]],Patient_details[],4,0)</f>
        <v>F</v>
      </c>
      <c r="E1617" s="27" t="str">
        <f>VLOOKUP(Hospital_details[[#This Row],[PA ID]],Patient_details[],5,0)</f>
        <v>Day-case</v>
      </c>
      <c r="F1617" s="27" t="str">
        <f>VLOOKUP(Hospital_details[[#This Row],[PA ID]],Patient_details[],6,0)</f>
        <v>Navan</v>
      </c>
      <c r="G1617" s="33" t="str">
        <f>VLOOKUP(Hospital_details[[#This Row],[PA ID]],Patient_details[],7,0)</f>
        <v>Meath</v>
      </c>
      <c r="H1617" s="29" t="str">
        <f>VLOOKUP(Hospital_details[[#This Row],[PA ID]],Patient_details[],9,0)</f>
        <v>Clinical Neurophysiology</v>
      </c>
      <c r="I1617" s="27" t="s">
        <v>3251</v>
      </c>
      <c r="J1617" s="27" t="str">
        <f>VLOOKUP(Hospital_details[[#This Row],[Diagnosis_ID]],Diagnosis_details[],2,0)</f>
        <v>Therapy</v>
      </c>
      <c r="K1617" s="27" t="str">
        <f>VLOOKUP(Hospital_details[[#This Row],[Diagnosis_ID]],Diagnosis_details[],3,0)</f>
        <v>Medical card holders</v>
      </c>
      <c r="L1617" s="29" t="str">
        <f>VLOOKUP(Hospital_details[[#This Row],[Diagnosis_ID]],Diagnosis_details[],4,0)</f>
        <v>Dr Doherty</v>
      </c>
      <c r="M1617" s="29" t="str">
        <f>VLOOKUP(Hospital_details[[#This Row],[PA ID]],Patient_details[],10,0)</f>
        <v>Calcium</v>
      </c>
      <c r="N1617" s="29" t="str">
        <f>VLOOKUP(Hospital_details[[#This Row],[PA ID]],Patient_details[],8,0)</f>
        <v>Chronic daily headache</v>
      </c>
      <c r="O1617" s="30">
        <f>VLOOKUP(Hospital_details[[#This Row],[PA ID]],Patient_details[],11,0)</f>
        <v>550</v>
      </c>
      <c r="P1617" s="31">
        <f>VLOOKUP(Hospital_details[[#This Row],[PA ID]],Patient_details[],12,0)</f>
        <v>50</v>
      </c>
      <c r="Q1617" s="31">
        <f>VLOOKUP(Hospital_details[[#This Row],[Diagnosis_ID]],Diagnosis_details[],5,0)</f>
        <v>250</v>
      </c>
      <c r="R16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17" s="31">
        <f>Hospital_details[[#This Row],[Hospital Charges]]+Hospital_details[[#This Row],[Price of Treatment]]+Hospital_details[[#This Row],[Consultant Fee]]-Hospital_details[[#This Row],[Discount]]</f>
        <v>740</v>
      </c>
      <c r="T16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222</v>
      </c>
    </row>
    <row r="1618" spans="1:20" hidden="1">
      <c r="A1618" s="27" t="s">
        <v>3252</v>
      </c>
      <c r="B1618" s="28">
        <f>VLOOKUP(Hospital_details[[#This Row],[PA ID]],Patient_details[],2,0)</f>
        <v>42963</v>
      </c>
      <c r="C1618" s="32">
        <f>VLOOKUP(Hospital_details[[#This Row],[PA ID]],Patient_details[],3,0)</f>
        <v>53</v>
      </c>
      <c r="D1618" s="32" t="str">
        <f>VLOOKUP(Hospital_details[[#This Row],[PA ID]],Patient_details[],4,0)</f>
        <v>M</v>
      </c>
      <c r="E1618" s="27" t="str">
        <f>VLOOKUP(Hospital_details[[#This Row],[PA ID]],Patient_details[],5,0)</f>
        <v>Day-case</v>
      </c>
      <c r="F1618" s="27" t="str">
        <f>VLOOKUP(Hospital_details[[#This Row],[PA ID]],Patient_details[],6,0)</f>
        <v>Longford</v>
      </c>
      <c r="G1618" s="33" t="str">
        <f>VLOOKUP(Hospital_details[[#This Row],[PA ID]],Patient_details[],7,0)</f>
        <v>Longford</v>
      </c>
      <c r="H1618" s="29" t="str">
        <f>VLOOKUP(Hospital_details[[#This Row],[PA ID]],Patient_details[],9,0)</f>
        <v>Clinical Neurophysiology</v>
      </c>
      <c r="I1618" s="27" t="s">
        <v>3253</v>
      </c>
      <c r="J1618" s="27" t="str">
        <f>VLOOKUP(Hospital_details[[#This Row],[Diagnosis_ID]],Diagnosis_details[],2,0)</f>
        <v>Therapy</v>
      </c>
      <c r="K1618" s="27" t="str">
        <f>VLOOKUP(Hospital_details[[#This Row],[Diagnosis_ID]],Diagnosis_details[],3,0)</f>
        <v>Medical card holders</v>
      </c>
      <c r="L1618" s="29" t="str">
        <f>VLOOKUP(Hospital_details[[#This Row],[Diagnosis_ID]],Diagnosis_details[],4,0)</f>
        <v>Dr Doherty</v>
      </c>
      <c r="M1618" s="29" t="str">
        <f>VLOOKUP(Hospital_details[[#This Row],[PA ID]],Patient_details[],10,0)</f>
        <v>Calcium</v>
      </c>
      <c r="N1618" s="29" t="str">
        <f>VLOOKUP(Hospital_details[[#This Row],[PA ID]],Patient_details[],8,0)</f>
        <v>Chronic daily headache</v>
      </c>
      <c r="O1618" s="30">
        <f>VLOOKUP(Hospital_details[[#This Row],[PA ID]],Patient_details[],11,0)</f>
        <v>550</v>
      </c>
      <c r="P1618" s="31">
        <f>VLOOKUP(Hospital_details[[#This Row],[PA ID]],Patient_details[],12,0)</f>
        <v>200</v>
      </c>
      <c r="Q1618" s="31">
        <f>VLOOKUP(Hospital_details[[#This Row],[Diagnosis_ID]],Diagnosis_details[],5,0)</f>
        <v>250</v>
      </c>
      <c r="R16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18" s="31">
        <f>Hospital_details[[#This Row],[Hospital Charges]]+Hospital_details[[#This Row],[Price of Treatment]]+Hospital_details[[#This Row],[Consultant Fee]]-Hospital_details[[#This Row],[Discount]]</f>
        <v>890</v>
      </c>
      <c r="T16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267</v>
      </c>
    </row>
    <row r="1619" spans="1:20" hidden="1">
      <c r="A1619" s="27" t="s">
        <v>3254</v>
      </c>
      <c r="B1619" s="28">
        <f>VLOOKUP(Hospital_details[[#This Row],[PA ID]],Patient_details[],2,0)</f>
        <v>42963</v>
      </c>
      <c r="C1619" s="32">
        <f>VLOOKUP(Hospital_details[[#This Row],[PA ID]],Patient_details[],3,0)</f>
        <v>40</v>
      </c>
      <c r="D1619" s="32" t="str">
        <f>VLOOKUP(Hospital_details[[#This Row],[PA ID]],Patient_details[],4,0)</f>
        <v>M</v>
      </c>
      <c r="E1619" s="27" t="str">
        <f>VLOOKUP(Hospital_details[[#This Row],[PA ID]],Patient_details[],5,0)</f>
        <v>Single-occupancy room overnight</v>
      </c>
      <c r="F1619" s="27" t="str">
        <f>VLOOKUP(Hospital_details[[#This Row],[PA ID]],Patient_details[],6,0)</f>
        <v>Longford</v>
      </c>
      <c r="G1619" s="33" t="str">
        <f>VLOOKUP(Hospital_details[[#This Row],[PA ID]],Patient_details[],7,0)</f>
        <v>Longford</v>
      </c>
      <c r="H1619" s="29" t="str">
        <f>VLOOKUP(Hospital_details[[#This Row],[PA ID]],Patient_details[],9,0)</f>
        <v>Clinical Neurophysiology</v>
      </c>
      <c r="I1619" s="27" t="s">
        <v>3255</v>
      </c>
      <c r="J1619" s="27" t="str">
        <f>VLOOKUP(Hospital_details[[#This Row],[Diagnosis_ID]],Diagnosis_details[],2,0)</f>
        <v>Surgery</v>
      </c>
      <c r="K1619" s="27" t="str">
        <f>VLOOKUP(Hospital_details[[#This Row],[Diagnosis_ID]],Diagnosis_details[],3,0)</f>
        <v>Medical card holders</v>
      </c>
      <c r="L1619" s="29" t="str">
        <f>VLOOKUP(Hospital_details[[#This Row],[Diagnosis_ID]],Diagnosis_details[],4,0)</f>
        <v>Dr Doherty</v>
      </c>
      <c r="M1619" s="29" t="str">
        <f>VLOOKUP(Hospital_details[[#This Row],[PA ID]],Patient_details[],10,0)</f>
        <v>Calcium</v>
      </c>
      <c r="N1619" s="29" t="str">
        <f>VLOOKUP(Hospital_details[[#This Row],[PA ID]],Patient_details[],8,0)</f>
        <v>Chronic daily headache</v>
      </c>
      <c r="O1619" s="30">
        <f>VLOOKUP(Hospital_details[[#This Row],[PA ID]],Patient_details[],11,0)</f>
        <v>11000</v>
      </c>
      <c r="P1619" s="31">
        <f>VLOOKUP(Hospital_details[[#This Row],[PA ID]],Patient_details[],12,0)</f>
        <v>150</v>
      </c>
      <c r="Q1619" s="31">
        <f>VLOOKUP(Hospital_details[[#This Row],[Diagnosis_ID]],Diagnosis_details[],5,0)</f>
        <v>250</v>
      </c>
      <c r="R16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19" s="31">
        <f>Hospital_details[[#This Row],[Hospital Charges]]+Hospital_details[[#This Row],[Price of Treatment]]+Hospital_details[[#This Row],[Consultant Fee]]-Hospital_details[[#This Row],[Discount]]</f>
        <v>11070</v>
      </c>
      <c r="T16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620" spans="1:20" hidden="1">
      <c r="A1620" s="27" t="s">
        <v>3256</v>
      </c>
      <c r="B1620" s="28">
        <f>VLOOKUP(Hospital_details[[#This Row],[PA ID]],Patient_details[],2,0)</f>
        <v>43357</v>
      </c>
      <c r="C1620" s="32">
        <f>VLOOKUP(Hospital_details[[#This Row],[PA ID]],Patient_details[],3,0)</f>
        <v>39</v>
      </c>
      <c r="D1620" s="32" t="str">
        <f>VLOOKUP(Hospital_details[[#This Row],[PA ID]],Patient_details[],4,0)</f>
        <v>M</v>
      </c>
      <c r="E1620" s="27" t="str">
        <f>VLOOKUP(Hospital_details[[#This Row],[PA ID]],Patient_details[],5,0)</f>
        <v>Single-occupancy room overnight</v>
      </c>
      <c r="F1620" s="27" t="str">
        <f>VLOOKUP(Hospital_details[[#This Row],[PA ID]],Patient_details[],6,0)</f>
        <v>Portlaoise</v>
      </c>
      <c r="G1620" s="33" t="str">
        <f>VLOOKUP(Hospital_details[[#This Row],[PA ID]],Patient_details[],7,0)</f>
        <v>Laois</v>
      </c>
      <c r="H1620" s="29" t="str">
        <f>VLOOKUP(Hospital_details[[#This Row],[PA ID]],Patient_details[],9,0)</f>
        <v>Audiology Department</v>
      </c>
      <c r="I1620" s="27" t="s">
        <v>3257</v>
      </c>
      <c r="J1620" s="27" t="str">
        <f>VLOOKUP(Hospital_details[[#This Row],[Diagnosis_ID]],Diagnosis_details[],2,0)</f>
        <v>Surgery</v>
      </c>
      <c r="K1620" s="27" t="str">
        <f>VLOOKUP(Hospital_details[[#This Row],[Diagnosis_ID]],Diagnosis_details[],3,0)</f>
        <v>Medical card holders</v>
      </c>
      <c r="L1620" s="29" t="str">
        <f>VLOOKUP(Hospital_details[[#This Row],[Diagnosis_ID]],Diagnosis_details[],4,0)</f>
        <v>Dr Doherty</v>
      </c>
      <c r="M1620" s="29" t="str">
        <f>VLOOKUP(Hospital_details[[#This Row],[PA ID]],Patient_details[],10,0)</f>
        <v>Calcium</v>
      </c>
      <c r="N1620" s="29" t="str">
        <f>VLOOKUP(Hospital_details[[#This Row],[PA ID]],Patient_details[],8,0)</f>
        <v>Hearing Loss</v>
      </c>
      <c r="O1620" s="30">
        <f>VLOOKUP(Hospital_details[[#This Row],[PA ID]],Patient_details[],11,0)</f>
        <v>11000</v>
      </c>
      <c r="P1620" s="31">
        <f>VLOOKUP(Hospital_details[[#This Row],[PA ID]],Patient_details[],12,0)</f>
        <v>220</v>
      </c>
      <c r="Q1620" s="31">
        <f>VLOOKUP(Hospital_details[[#This Row],[Diagnosis_ID]],Diagnosis_details[],5,0)</f>
        <v>250</v>
      </c>
      <c r="R16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20" s="31">
        <f>Hospital_details[[#This Row],[Hospital Charges]]+Hospital_details[[#This Row],[Price of Treatment]]+Hospital_details[[#This Row],[Consultant Fee]]-Hospital_details[[#This Row],[Discount]]</f>
        <v>11140</v>
      </c>
      <c r="T16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621" spans="1:20" hidden="1">
      <c r="A1621" s="27" t="s">
        <v>3258</v>
      </c>
      <c r="B1621" s="28">
        <f>VLOOKUP(Hospital_details[[#This Row],[PA ID]],Patient_details[],2,0)</f>
        <v>43357</v>
      </c>
      <c r="C1621" s="32">
        <f>VLOOKUP(Hospital_details[[#This Row],[PA ID]],Patient_details[],3,0)</f>
        <v>53</v>
      </c>
      <c r="D1621" s="32" t="str">
        <f>VLOOKUP(Hospital_details[[#This Row],[PA ID]],Patient_details[],4,0)</f>
        <v>F</v>
      </c>
      <c r="E1621" s="27" t="str">
        <f>VLOOKUP(Hospital_details[[#This Row],[PA ID]],Patient_details[],5,0)</f>
        <v>Single-occupancy room overnight</v>
      </c>
      <c r="F1621" s="27" t="str">
        <f>VLOOKUP(Hospital_details[[#This Row],[PA ID]],Patient_details[],6,0)</f>
        <v>Portlaoise</v>
      </c>
      <c r="G1621" s="33" t="str">
        <f>VLOOKUP(Hospital_details[[#This Row],[PA ID]],Patient_details[],7,0)</f>
        <v>Laois</v>
      </c>
      <c r="H1621" s="29" t="str">
        <f>VLOOKUP(Hospital_details[[#This Row],[PA ID]],Patient_details[],9,0)</f>
        <v>Audiology Department</v>
      </c>
      <c r="I1621" s="27" t="s">
        <v>3259</v>
      </c>
      <c r="J1621" s="27" t="str">
        <f>VLOOKUP(Hospital_details[[#This Row],[Diagnosis_ID]],Diagnosis_details[],2,0)</f>
        <v>Therapy</v>
      </c>
      <c r="K1621" s="27" t="str">
        <f>VLOOKUP(Hospital_details[[#This Row],[Diagnosis_ID]],Diagnosis_details[],3,0)</f>
        <v>Medical card holders</v>
      </c>
      <c r="L1621" s="29" t="str">
        <f>VLOOKUP(Hospital_details[[#This Row],[Diagnosis_ID]],Diagnosis_details[],4,0)</f>
        <v>Dr Doherty</v>
      </c>
      <c r="M1621" s="29" t="str">
        <f>VLOOKUP(Hospital_details[[#This Row],[PA ID]],Patient_details[],10,0)</f>
        <v>Calcium</v>
      </c>
      <c r="N1621" s="29" t="str">
        <f>VLOOKUP(Hospital_details[[#This Row],[PA ID]],Patient_details[],8,0)</f>
        <v>Hearing Loss</v>
      </c>
      <c r="O1621" s="30">
        <f>VLOOKUP(Hospital_details[[#This Row],[PA ID]],Patient_details[],11,0)</f>
        <v>11000</v>
      </c>
      <c r="P1621" s="31">
        <f>VLOOKUP(Hospital_details[[#This Row],[PA ID]],Patient_details[],12,0)</f>
        <v>110</v>
      </c>
      <c r="Q1621" s="31">
        <f>VLOOKUP(Hospital_details[[#This Row],[Diagnosis_ID]],Diagnosis_details[],5,0)</f>
        <v>250</v>
      </c>
      <c r="R16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21" s="31">
        <f>Hospital_details[[#This Row],[Hospital Charges]]+Hospital_details[[#This Row],[Price of Treatment]]+Hospital_details[[#This Row],[Consultant Fee]]-Hospital_details[[#This Row],[Discount]]</f>
        <v>11030</v>
      </c>
      <c r="T16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3309</v>
      </c>
    </row>
    <row r="1622" spans="1:20">
      <c r="A1622" s="27" t="s">
        <v>3260</v>
      </c>
      <c r="B1622" s="28">
        <f>VLOOKUP(Hospital_details[[#This Row],[PA ID]],Patient_details[],2,0)</f>
        <v>43661</v>
      </c>
      <c r="C1622" s="32">
        <f>VLOOKUP(Hospital_details[[#This Row],[PA ID]],Patient_details[],3,0)</f>
        <v>36</v>
      </c>
      <c r="D1622" s="32" t="str">
        <f>VLOOKUP(Hospital_details[[#This Row],[PA ID]],Patient_details[],4,0)</f>
        <v>M</v>
      </c>
      <c r="E1622" s="27" t="str">
        <f>VLOOKUP(Hospital_details[[#This Row],[PA ID]],Patient_details[],5,0)</f>
        <v>Single-occupancy room overnight</v>
      </c>
      <c r="F1622" s="27" t="str">
        <f>VLOOKUP(Hospital_details[[#This Row],[PA ID]],Patient_details[],6,0)</f>
        <v>Bandon</v>
      </c>
      <c r="G1622" s="33" t="str">
        <f>VLOOKUP(Hospital_details[[#This Row],[PA ID]],Patient_details[],7,0)</f>
        <v>Cork</v>
      </c>
      <c r="H1622" s="29" t="str">
        <f>VLOOKUP(Hospital_details[[#This Row],[PA ID]],Patient_details[],9,0)</f>
        <v>Clinical Haematology</v>
      </c>
      <c r="I1622" s="27" t="s">
        <v>3261</v>
      </c>
      <c r="J1622" s="27" t="str">
        <f>VLOOKUP(Hospital_details[[#This Row],[Diagnosis_ID]],Diagnosis_details[],2,0)</f>
        <v>Therapy</v>
      </c>
      <c r="K1622" s="27" t="str">
        <f>VLOOKUP(Hospital_details[[#This Row],[Diagnosis_ID]],Diagnosis_details[],3,0)</f>
        <v>Medical card holders</v>
      </c>
      <c r="L1622" s="29" t="str">
        <f>VLOOKUP(Hospital_details[[#This Row],[Diagnosis_ID]],Diagnosis_details[],4,0)</f>
        <v>Dr Birx</v>
      </c>
      <c r="M1622" s="29" t="str">
        <f>VLOOKUP(Hospital_details[[#This Row],[PA ID]],Patient_details[],10,0)</f>
        <v>antibiotics</v>
      </c>
      <c r="N1622" s="29" t="str">
        <f>VLOOKUP(Hospital_details[[#This Row],[PA ID]],Patient_details[],8,0)</f>
        <v>Bacterial infection</v>
      </c>
      <c r="O1622" s="30">
        <f>VLOOKUP(Hospital_details[[#This Row],[PA ID]],Patient_details[],11,0)</f>
        <v>11000</v>
      </c>
      <c r="P1622" s="31">
        <f>VLOOKUP(Hospital_details[[#This Row],[PA ID]],Patient_details[],12,0)</f>
        <v>160</v>
      </c>
      <c r="Q1622" s="31">
        <f>VLOOKUP(Hospital_details[[#This Row],[Diagnosis_ID]],Diagnosis_details[],5,0)</f>
        <v>350</v>
      </c>
      <c r="R16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1622" s="31">
        <f>Hospital_details[[#This Row],[Hospital Charges]]+Hospital_details[[#This Row],[Price of Treatment]]+Hospital_details[[#This Row],[Consultant Fee]]-Hospital_details[[#This Row],[Discount]]</f>
        <v>11486</v>
      </c>
      <c r="T16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3445.7999999999997</v>
      </c>
    </row>
    <row r="1623" spans="1:20">
      <c r="A1623" s="27" t="s">
        <v>3262</v>
      </c>
      <c r="B1623" s="28">
        <f>VLOOKUP(Hospital_details[[#This Row],[PA ID]],Patient_details[],2,0)</f>
        <v>43661</v>
      </c>
      <c r="C1623" s="32">
        <f>VLOOKUP(Hospital_details[[#This Row],[PA ID]],Patient_details[],3,0)</f>
        <v>35</v>
      </c>
      <c r="D1623" s="32" t="str">
        <f>VLOOKUP(Hospital_details[[#This Row],[PA ID]],Patient_details[],4,0)</f>
        <v>F</v>
      </c>
      <c r="E1623" s="27" t="str">
        <f>VLOOKUP(Hospital_details[[#This Row],[PA ID]],Patient_details[],5,0)</f>
        <v>Single-occupancy room overnight</v>
      </c>
      <c r="F1623" s="27" t="str">
        <f>VLOOKUP(Hospital_details[[#This Row],[PA ID]],Patient_details[],6,0)</f>
        <v>Ballinasloe</v>
      </c>
      <c r="G1623" s="33" t="str">
        <f>VLOOKUP(Hospital_details[[#This Row],[PA ID]],Patient_details[],7,0)</f>
        <v>Galway</v>
      </c>
      <c r="H1623" s="29" t="str">
        <f>VLOOKUP(Hospital_details[[#This Row],[PA ID]],Patient_details[],9,0)</f>
        <v>Clinical Haematology</v>
      </c>
      <c r="I1623" s="27" t="s">
        <v>3263</v>
      </c>
      <c r="J1623" s="27" t="str">
        <f>VLOOKUP(Hospital_details[[#This Row],[Diagnosis_ID]],Diagnosis_details[],2,0)</f>
        <v>Therapy</v>
      </c>
      <c r="K1623" s="27" t="str">
        <f>VLOOKUP(Hospital_details[[#This Row],[Diagnosis_ID]],Diagnosis_details[],3,0)</f>
        <v>Medical card holders</v>
      </c>
      <c r="L1623" s="29" t="str">
        <f>VLOOKUP(Hospital_details[[#This Row],[Diagnosis_ID]],Diagnosis_details[],4,0)</f>
        <v>Dr Birx</v>
      </c>
      <c r="M1623" s="29" t="str">
        <f>VLOOKUP(Hospital_details[[#This Row],[PA ID]],Patient_details[],10,0)</f>
        <v>folic acid</v>
      </c>
      <c r="N1623" s="29" t="str">
        <f>VLOOKUP(Hospital_details[[#This Row],[PA ID]],Patient_details[],8,0)</f>
        <v>Bacterial infection</v>
      </c>
      <c r="O1623" s="30">
        <f>VLOOKUP(Hospital_details[[#This Row],[PA ID]],Patient_details[],11,0)</f>
        <v>11000</v>
      </c>
      <c r="P1623" s="31">
        <f>VLOOKUP(Hospital_details[[#This Row],[PA ID]],Patient_details[],12,0)</f>
        <v>640</v>
      </c>
      <c r="Q1623" s="31">
        <f>VLOOKUP(Hospital_details[[#This Row],[Diagnosis_ID]],Diagnosis_details[],5,0)</f>
        <v>350</v>
      </c>
      <c r="R16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23" s="31">
        <f>Hospital_details[[#This Row],[Hospital Charges]]+Hospital_details[[#This Row],[Price of Treatment]]+Hospital_details[[#This Row],[Consultant Fee]]-Hospital_details[[#This Row],[Discount]]</f>
        <v>10890</v>
      </c>
      <c r="T16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3267</v>
      </c>
    </row>
    <row r="1624" spans="1:20">
      <c r="A1624" s="27" t="s">
        <v>3264</v>
      </c>
      <c r="B1624" s="28">
        <f>VLOOKUP(Hospital_details[[#This Row],[PA ID]],Patient_details[],2,0)</f>
        <v>43661</v>
      </c>
      <c r="C1624" s="32">
        <f>VLOOKUP(Hospital_details[[#This Row],[PA ID]],Patient_details[],3,0)</f>
        <v>37</v>
      </c>
      <c r="D1624" s="32" t="str">
        <f>VLOOKUP(Hospital_details[[#This Row],[PA ID]],Patient_details[],4,0)</f>
        <v>F</v>
      </c>
      <c r="E1624" s="27" t="str">
        <f>VLOOKUP(Hospital_details[[#This Row],[PA ID]],Patient_details[],5,0)</f>
        <v>Single-occupancy room overnight</v>
      </c>
      <c r="F1624" s="27" t="str">
        <f>VLOOKUP(Hospital_details[[#This Row],[PA ID]],Patient_details[],6,0)</f>
        <v>Ballyhaunis</v>
      </c>
      <c r="G1624" s="33" t="str">
        <f>VLOOKUP(Hospital_details[[#This Row],[PA ID]],Patient_details[],7,0)</f>
        <v>Mayo</v>
      </c>
      <c r="H1624" s="29" t="str">
        <f>VLOOKUP(Hospital_details[[#This Row],[PA ID]],Patient_details[],9,0)</f>
        <v>Clinical Haematology</v>
      </c>
      <c r="I1624" s="27" t="s">
        <v>3265</v>
      </c>
      <c r="J1624" s="27" t="str">
        <f>VLOOKUP(Hospital_details[[#This Row],[Diagnosis_ID]],Diagnosis_details[],2,0)</f>
        <v>Therapy</v>
      </c>
      <c r="K1624" s="27" t="str">
        <f>VLOOKUP(Hospital_details[[#This Row],[Diagnosis_ID]],Diagnosis_details[],3,0)</f>
        <v>Medical card holders</v>
      </c>
      <c r="L1624" s="29" t="str">
        <f>VLOOKUP(Hospital_details[[#This Row],[Diagnosis_ID]],Diagnosis_details[],4,0)</f>
        <v>Dr Birx</v>
      </c>
      <c r="M1624" s="29" t="str">
        <f>VLOOKUP(Hospital_details[[#This Row],[PA ID]],Patient_details[],10,0)</f>
        <v>folic acid</v>
      </c>
      <c r="N1624" s="29" t="str">
        <f>VLOOKUP(Hospital_details[[#This Row],[PA ID]],Patient_details[],8,0)</f>
        <v>Bacterial infection</v>
      </c>
      <c r="O1624" s="30">
        <f>VLOOKUP(Hospital_details[[#This Row],[PA ID]],Patient_details[],11,0)</f>
        <v>11000</v>
      </c>
      <c r="P1624" s="31">
        <f>VLOOKUP(Hospital_details[[#This Row],[PA ID]],Patient_details[],12,0)</f>
        <v>160</v>
      </c>
      <c r="Q1624" s="31">
        <f>VLOOKUP(Hospital_details[[#This Row],[Diagnosis_ID]],Diagnosis_details[],5,0)</f>
        <v>350</v>
      </c>
      <c r="R16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24" s="31">
        <f>Hospital_details[[#This Row],[Hospital Charges]]+Hospital_details[[#This Row],[Price of Treatment]]+Hospital_details[[#This Row],[Consultant Fee]]-Hospital_details[[#This Row],[Discount]]</f>
        <v>10410</v>
      </c>
      <c r="T16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625" spans="1:20">
      <c r="A1625" s="27" t="s">
        <v>3266</v>
      </c>
      <c r="B1625" s="28">
        <f>VLOOKUP(Hospital_details[[#This Row],[PA ID]],Patient_details[],2,0)</f>
        <v>43661</v>
      </c>
      <c r="C1625" s="32">
        <f>VLOOKUP(Hospital_details[[#This Row],[PA ID]],Patient_details[],3,0)</f>
        <v>36</v>
      </c>
      <c r="D1625" s="32" t="str">
        <f>VLOOKUP(Hospital_details[[#This Row],[PA ID]],Patient_details[],4,0)</f>
        <v>F</v>
      </c>
      <c r="E1625" s="27" t="str">
        <f>VLOOKUP(Hospital_details[[#This Row],[PA ID]],Patient_details[],5,0)</f>
        <v>Day-case</v>
      </c>
      <c r="F1625" s="27" t="str">
        <f>VLOOKUP(Hospital_details[[#This Row],[PA ID]],Patient_details[],6,0)</f>
        <v>Sligo</v>
      </c>
      <c r="G1625" s="33" t="str">
        <f>VLOOKUP(Hospital_details[[#This Row],[PA ID]],Patient_details[],7,0)</f>
        <v>Sligo</v>
      </c>
      <c r="H1625" s="29" t="str">
        <f>VLOOKUP(Hospital_details[[#This Row],[PA ID]],Patient_details[],9,0)</f>
        <v>Clinical Haematology</v>
      </c>
      <c r="I1625" s="27" t="s">
        <v>3267</v>
      </c>
      <c r="J1625" s="27" t="str">
        <f>VLOOKUP(Hospital_details[[#This Row],[Diagnosis_ID]],Diagnosis_details[],2,0)</f>
        <v>Therapy</v>
      </c>
      <c r="K1625" s="27" t="str">
        <f>VLOOKUP(Hospital_details[[#This Row],[Diagnosis_ID]],Diagnosis_details[],3,0)</f>
        <v>Medical card holders</v>
      </c>
      <c r="L1625" s="29" t="str">
        <f>VLOOKUP(Hospital_details[[#This Row],[Diagnosis_ID]],Diagnosis_details[],4,0)</f>
        <v>Dr Birx</v>
      </c>
      <c r="M1625" s="29" t="str">
        <f>VLOOKUP(Hospital_details[[#This Row],[PA ID]],Patient_details[],10,0)</f>
        <v>pain relievers</v>
      </c>
      <c r="N1625" s="29" t="str">
        <f>VLOOKUP(Hospital_details[[#This Row],[PA ID]],Patient_details[],8,0)</f>
        <v>Bacterial infection</v>
      </c>
      <c r="O1625" s="30">
        <f>VLOOKUP(Hospital_details[[#This Row],[PA ID]],Patient_details[],11,0)</f>
        <v>550</v>
      </c>
      <c r="P1625" s="31">
        <f>VLOOKUP(Hospital_details[[#This Row],[PA ID]],Patient_details[],12,0)</f>
        <v>160</v>
      </c>
      <c r="Q1625" s="31">
        <f>VLOOKUP(Hospital_details[[#This Row],[Diagnosis_ID]],Diagnosis_details[],5,0)</f>
        <v>350</v>
      </c>
      <c r="R16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25" s="31">
        <f>Hospital_details[[#This Row],[Hospital Charges]]+Hospital_details[[#This Row],[Price of Treatment]]+Hospital_details[[#This Row],[Consultant Fee]]-Hospital_details[[#This Row],[Discount]]</f>
        <v>950</v>
      </c>
      <c r="T16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285</v>
      </c>
    </row>
    <row r="1626" spans="1:20">
      <c r="A1626" s="27" t="s">
        <v>3268</v>
      </c>
      <c r="B1626" s="28">
        <f>VLOOKUP(Hospital_details[[#This Row],[PA ID]],Patient_details[],2,0)</f>
        <v>43093</v>
      </c>
      <c r="C1626" s="32">
        <f>VLOOKUP(Hospital_details[[#This Row],[PA ID]],Patient_details[],3,0)</f>
        <v>39</v>
      </c>
      <c r="D1626" s="32" t="str">
        <f>VLOOKUP(Hospital_details[[#This Row],[PA ID]],Patient_details[],4,0)</f>
        <v>M</v>
      </c>
      <c r="E1626" s="27" t="str">
        <f>VLOOKUP(Hospital_details[[#This Row],[PA ID]],Patient_details[],5,0)</f>
        <v>Multiple-occupancy room overnight</v>
      </c>
      <c r="F1626" s="27" t="str">
        <f>VLOOKUP(Hospital_details[[#This Row],[PA ID]],Patient_details[],6,0)</f>
        <v>Sligo</v>
      </c>
      <c r="G1626" s="33" t="str">
        <f>VLOOKUP(Hospital_details[[#This Row],[PA ID]],Patient_details[],7,0)</f>
        <v>Sligo</v>
      </c>
      <c r="H1626" s="29" t="str">
        <f>VLOOKUP(Hospital_details[[#This Row],[PA ID]],Patient_details[],9,0)</f>
        <v>Clinical Haematology</v>
      </c>
      <c r="I1626" s="27" t="s">
        <v>3269</v>
      </c>
      <c r="J1626" s="27" t="str">
        <f>VLOOKUP(Hospital_details[[#This Row],[Diagnosis_ID]],Diagnosis_details[],2,0)</f>
        <v>Therapy</v>
      </c>
      <c r="K1626" s="27" t="str">
        <f>VLOOKUP(Hospital_details[[#This Row],[Diagnosis_ID]],Diagnosis_details[],3,0)</f>
        <v>Medical card holders</v>
      </c>
      <c r="L1626" s="29" t="str">
        <f>VLOOKUP(Hospital_details[[#This Row],[Diagnosis_ID]],Diagnosis_details[],4,0)</f>
        <v>Dr Birx</v>
      </c>
      <c r="M1626" s="29" t="str">
        <f>VLOOKUP(Hospital_details[[#This Row],[PA ID]],Patient_details[],10,0)</f>
        <v>pain relievers</v>
      </c>
      <c r="N1626" s="29" t="str">
        <f>VLOOKUP(Hospital_details[[#This Row],[PA ID]],Patient_details[],8,0)</f>
        <v>Bacterial infection</v>
      </c>
      <c r="O1626" s="30">
        <f>VLOOKUP(Hospital_details[[#This Row],[PA ID]],Patient_details[],11,0)</f>
        <v>5000</v>
      </c>
      <c r="P1626" s="31">
        <f>VLOOKUP(Hospital_details[[#This Row],[PA ID]],Patient_details[],12,0)</f>
        <v>400</v>
      </c>
      <c r="Q1626" s="31">
        <f>VLOOKUP(Hospital_details[[#This Row],[Diagnosis_ID]],Diagnosis_details[],5,0)</f>
        <v>350</v>
      </c>
      <c r="R16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26" s="31">
        <f>Hospital_details[[#This Row],[Hospital Charges]]+Hospital_details[[#This Row],[Price of Treatment]]+Hospital_details[[#This Row],[Consultant Fee]]-Hospital_details[[#This Row],[Discount]]</f>
        <v>5250</v>
      </c>
      <c r="T16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627" spans="1:20">
      <c r="A1627" s="27" t="s">
        <v>3270</v>
      </c>
      <c r="B1627" s="28">
        <f>VLOOKUP(Hospital_details[[#This Row],[PA ID]],Patient_details[],2,0)</f>
        <v>43093</v>
      </c>
      <c r="C1627" s="32">
        <f>VLOOKUP(Hospital_details[[#This Row],[PA ID]],Patient_details[],3,0)</f>
        <v>65</v>
      </c>
      <c r="D1627" s="32" t="str">
        <f>VLOOKUP(Hospital_details[[#This Row],[PA ID]],Patient_details[],4,0)</f>
        <v>M</v>
      </c>
      <c r="E1627" s="27" t="str">
        <f>VLOOKUP(Hospital_details[[#This Row],[PA ID]],Patient_details[],5,0)</f>
        <v>Multiple-occupancy room overnight</v>
      </c>
      <c r="F1627" s="27" t="str">
        <f>VLOOKUP(Hospital_details[[#This Row],[PA ID]],Patient_details[],6,0)</f>
        <v>Longford</v>
      </c>
      <c r="G1627" s="33" t="str">
        <f>VLOOKUP(Hospital_details[[#This Row],[PA ID]],Patient_details[],7,0)</f>
        <v>Longford</v>
      </c>
      <c r="H1627" s="29" t="str">
        <f>VLOOKUP(Hospital_details[[#This Row],[PA ID]],Patient_details[],9,0)</f>
        <v>Clinical Haematology</v>
      </c>
      <c r="I1627" s="27" t="s">
        <v>3271</v>
      </c>
      <c r="J1627" s="27" t="str">
        <f>VLOOKUP(Hospital_details[[#This Row],[Diagnosis_ID]],Diagnosis_details[],2,0)</f>
        <v>Therapy</v>
      </c>
      <c r="K1627" s="27" t="str">
        <f>VLOOKUP(Hospital_details[[#This Row],[Diagnosis_ID]],Diagnosis_details[],3,0)</f>
        <v>Medical card holders</v>
      </c>
      <c r="L1627" s="29" t="str">
        <f>VLOOKUP(Hospital_details[[#This Row],[Diagnosis_ID]],Diagnosis_details[],4,0)</f>
        <v>Dr Birx</v>
      </c>
      <c r="M1627" s="29" t="str">
        <f>VLOOKUP(Hospital_details[[#This Row],[PA ID]],Patient_details[],10,0)</f>
        <v>pain relievers</v>
      </c>
      <c r="N1627" s="29" t="str">
        <f>VLOOKUP(Hospital_details[[#This Row],[PA ID]],Patient_details[],8,0)</f>
        <v>Bacterial infection</v>
      </c>
      <c r="O1627" s="30">
        <f>VLOOKUP(Hospital_details[[#This Row],[PA ID]],Patient_details[],11,0)</f>
        <v>5000</v>
      </c>
      <c r="P1627" s="31">
        <f>VLOOKUP(Hospital_details[[#This Row],[PA ID]],Patient_details[],12,0)</f>
        <v>240</v>
      </c>
      <c r="Q1627" s="31">
        <f>VLOOKUP(Hospital_details[[#This Row],[Diagnosis_ID]],Diagnosis_details[],5,0)</f>
        <v>350</v>
      </c>
      <c r="R16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27" s="31">
        <f>Hospital_details[[#This Row],[Hospital Charges]]+Hospital_details[[#This Row],[Price of Treatment]]+Hospital_details[[#This Row],[Consultant Fee]]-Hospital_details[[#This Row],[Discount]]</f>
        <v>5090</v>
      </c>
      <c r="T16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628" spans="1:20" hidden="1">
      <c r="A1628" s="27" t="s">
        <v>3272</v>
      </c>
      <c r="B1628" s="28">
        <f>VLOOKUP(Hospital_details[[#This Row],[PA ID]],Patient_details[],2,0)</f>
        <v>43061</v>
      </c>
      <c r="C1628" s="32">
        <f>VLOOKUP(Hospital_details[[#This Row],[PA ID]],Patient_details[],3,0)</f>
        <v>45</v>
      </c>
      <c r="D1628" s="32" t="str">
        <f>VLOOKUP(Hospital_details[[#This Row],[PA ID]],Patient_details[],4,0)</f>
        <v>F</v>
      </c>
      <c r="E1628" s="27" t="str">
        <f>VLOOKUP(Hospital_details[[#This Row],[PA ID]],Patient_details[],5,0)</f>
        <v>Day-case</v>
      </c>
      <c r="F1628" s="27" t="str">
        <f>VLOOKUP(Hospital_details[[#This Row],[PA ID]],Patient_details[],6,0)</f>
        <v>Longford</v>
      </c>
      <c r="G1628" s="33" t="str">
        <f>VLOOKUP(Hospital_details[[#This Row],[PA ID]],Patient_details[],7,0)</f>
        <v>Longford</v>
      </c>
      <c r="H1628" s="29" t="str">
        <f>VLOOKUP(Hospital_details[[#This Row],[PA ID]],Patient_details[],9,0)</f>
        <v>Clinical Neurophysiology</v>
      </c>
      <c r="I1628" s="27" t="s">
        <v>3273</v>
      </c>
      <c r="J1628" s="27" t="str">
        <f>VLOOKUP(Hospital_details[[#This Row],[Diagnosis_ID]],Diagnosis_details[],2,0)</f>
        <v>Surgery</v>
      </c>
      <c r="K1628" s="27" t="str">
        <f>VLOOKUP(Hospital_details[[#This Row],[Diagnosis_ID]],Diagnosis_details[],3,0)</f>
        <v>Medical card holders</v>
      </c>
      <c r="L1628" s="29" t="str">
        <f>VLOOKUP(Hospital_details[[#This Row],[Diagnosis_ID]],Diagnosis_details[],4,0)</f>
        <v>Dr Doherty</v>
      </c>
      <c r="M1628" s="29" t="str">
        <f>VLOOKUP(Hospital_details[[#This Row],[PA ID]],Patient_details[],10,0)</f>
        <v>Calcium</v>
      </c>
      <c r="N1628" s="29" t="str">
        <f>VLOOKUP(Hospital_details[[#This Row],[PA ID]],Patient_details[],8,0)</f>
        <v>Chronic daily headache</v>
      </c>
      <c r="O1628" s="30">
        <f>VLOOKUP(Hospital_details[[#This Row],[PA ID]],Patient_details[],11,0)</f>
        <v>550</v>
      </c>
      <c r="P1628" s="31">
        <f>VLOOKUP(Hospital_details[[#This Row],[PA ID]],Patient_details[],12,0)</f>
        <v>550</v>
      </c>
      <c r="Q1628" s="31">
        <f>VLOOKUP(Hospital_details[[#This Row],[Diagnosis_ID]],Diagnosis_details[],5,0)</f>
        <v>250</v>
      </c>
      <c r="R16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28" s="31">
        <f>Hospital_details[[#This Row],[Hospital Charges]]+Hospital_details[[#This Row],[Price of Treatment]]+Hospital_details[[#This Row],[Consultant Fee]]-Hospital_details[[#This Row],[Discount]]</f>
        <v>1240</v>
      </c>
      <c r="T16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1629" spans="1:20">
      <c r="A1629" s="27" t="s">
        <v>3274</v>
      </c>
      <c r="B1629" s="28">
        <f>VLOOKUP(Hospital_details[[#This Row],[PA ID]],Patient_details[],2,0)</f>
        <v>43008</v>
      </c>
      <c r="C1629" s="32">
        <f>VLOOKUP(Hospital_details[[#This Row],[PA ID]],Patient_details[],3,0)</f>
        <v>38</v>
      </c>
      <c r="D1629" s="32" t="str">
        <f>VLOOKUP(Hospital_details[[#This Row],[PA ID]],Patient_details[],4,0)</f>
        <v>F</v>
      </c>
      <c r="E1629" s="27" t="str">
        <f>VLOOKUP(Hospital_details[[#This Row],[PA ID]],Patient_details[],5,0)</f>
        <v>Single-occupancy room overnight</v>
      </c>
      <c r="F1629" s="27" t="str">
        <f>VLOOKUP(Hospital_details[[#This Row],[PA ID]],Patient_details[],6,0)</f>
        <v>Dungarvan</v>
      </c>
      <c r="G1629" s="33" t="str">
        <f>VLOOKUP(Hospital_details[[#This Row],[PA ID]],Patient_details[],7,0)</f>
        <v>Waterford</v>
      </c>
      <c r="H1629" s="29" t="str">
        <f>VLOOKUP(Hospital_details[[#This Row],[PA ID]],Patient_details[],9,0)</f>
        <v>Clinical Haematology</v>
      </c>
      <c r="I1629" s="27" t="s">
        <v>3275</v>
      </c>
      <c r="J1629" s="27" t="str">
        <f>VLOOKUP(Hospital_details[[#This Row],[Diagnosis_ID]],Diagnosis_details[],2,0)</f>
        <v>Surgery</v>
      </c>
      <c r="K1629" s="27" t="str">
        <f>VLOOKUP(Hospital_details[[#This Row],[Diagnosis_ID]],Diagnosis_details[],3,0)</f>
        <v>Medical card holders</v>
      </c>
      <c r="L1629" s="29" t="str">
        <f>VLOOKUP(Hospital_details[[#This Row],[Diagnosis_ID]],Diagnosis_details[],4,0)</f>
        <v>Dr Birx</v>
      </c>
      <c r="M1629" s="29" t="str">
        <f>VLOOKUP(Hospital_details[[#This Row],[PA ID]],Patient_details[],10,0)</f>
        <v>antibiotics</v>
      </c>
      <c r="N1629" s="29" t="str">
        <f>VLOOKUP(Hospital_details[[#This Row],[PA ID]],Patient_details[],8,0)</f>
        <v>Bacterial infection</v>
      </c>
      <c r="O1629" s="30">
        <f>VLOOKUP(Hospital_details[[#This Row],[PA ID]],Patient_details[],11,0)</f>
        <v>11000</v>
      </c>
      <c r="P1629" s="31">
        <f>VLOOKUP(Hospital_details[[#This Row],[PA ID]],Patient_details[],12,0)</f>
        <v>210</v>
      </c>
      <c r="Q1629" s="31">
        <f>VLOOKUP(Hospital_details[[#This Row],[Diagnosis_ID]],Diagnosis_details[],5,0)</f>
        <v>350</v>
      </c>
      <c r="R16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31.5</v>
      </c>
      <c r="S1629" s="31">
        <f>Hospital_details[[#This Row],[Hospital Charges]]+Hospital_details[[#This Row],[Price of Treatment]]+Hospital_details[[#This Row],[Consultant Fee]]-Hospital_details[[#This Row],[Discount]]</f>
        <v>11528.5</v>
      </c>
      <c r="T16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3458.5499999999997</v>
      </c>
    </row>
    <row r="1630" spans="1:20">
      <c r="A1630" s="27" t="s">
        <v>3276</v>
      </c>
      <c r="B1630" s="28">
        <f>VLOOKUP(Hospital_details[[#This Row],[PA ID]],Patient_details[],2,0)</f>
        <v>43641</v>
      </c>
      <c r="C1630" s="32">
        <f>VLOOKUP(Hospital_details[[#This Row],[PA ID]],Patient_details[],3,0)</f>
        <v>36</v>
      </c>
      <c r="D1630" s="32" t="str">
        <f>VLOOKUP(Hospital_details[[#This Row],[PA ID]],Patient_details[],4,0)</f>
        <v>F</v>
      </c>
      <c r="E1630" s="27" t="str">
        <f>VLOOKUP(Hospital_details[[#This Row],[PA ID]],Patient_details[],5,0)</f>
        <v>Single-occupancy room overnight</v>
      </c>
      <c r="F1630" s="27" t="str">
        <f>VLOOKUP(Hospital_details[[#This Row],[PA ID]],Patient_details[],6,0)</f>
        <v>Skibbereen</v>
      </c>
      <c r="G1630" s="33" t="str">
        <f>VLOOKUP(Hospital_details[[#This Row],[PA ID]],Patient_details[],7,0)</f>
        <v>Cork</v>
      </c>
      <c r="H1630" s="29" t="str">
        <f>VLOOKUP(Hospital_details[[#This Row],[PA ID]],Patient_details[],9,0)</f>
        <v>Cardiology</v>
      </c>
      <c r="I1630" s="27" t="s">
        <v>3277</v>
      </c>
      <c r="J1630" s="27" t="str">
        <f>VLOOKUP(Hospital_details[[#This Row],[Diagnosis_ID]],Diagnosis_details[],2,0)</f>
        <v>Surgery</v>
      </c>
      <c r="K1630" s="27" t="str">
        <f>VLOOKUP(Hospital_details[[#This Row],[Diagnosis_ID]],Diagnosis_details[],3,0)</f>
        <v>Medical card holders</v>
      </c>
      <c r="L1630" s="29" t="str">
        <f>VLOOKUP(Hospital_details[[#This Row],[Diagnosis_ID]],Diagnosis_details[],4,0)</f>
        <v>Dr Birx</v>
      </c>
      <c r="M1630" s="29" t="str">
        <f>VLOOKUP(Hospital_details[[#This Row],[PA ID]],Patient_details[],10,0)</f>
        <v>Aspirin</v>
      </c>
      <c r="N1630" s="29" t="str">
        <f>VLOOKUP(Hospital_details[[#This Row],[PA ID]],Patient_details[],8,0)</f>
        <v>Cardiovascular disease (CVD)</v>
      </c>
      <c r="O1630" s="30">
        <f>VLOOKUP(Hospital_details[[#This Row],[PA ID]],Patient_details[],11,0)</f>
        <v>11000</v>
      </c>
      <c r="P1630" s="31">
        <f>VLOOKUP(Hospital_details[[#This Row],[PA ID]],Patient_details[],12,0)</f>
        <v>550</v>
      </c>
      <c r="Q1630" s="31">
        <f>VLOOKUP(Hospital_details[[#This Row],[Diagnosis_ID]],Diagnosis_details[],5,0)</f>
        <v>350</v>
      </c>
      <c r="R16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30" s="31">
        <f>Hospital_details[[#This Row],[Hospital Charges]]+Hospital_details[[#This Row],[Price of Treatment]]+Hospital_details[[#This Row],[Consultant Fee]]-Hospital_details[[#This Row],[Discount]]</f>
        <v>10800</v>
      </c>
      <c r="T16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631" spans="1:20">
      <c r="A1631" s="27" t="s">
        <v>3278</v>
      </c>
      <c r="B1631" s="28">
        <f>VLOOKUP(Hospital_details[[#This Row],[PA ID]],Patient_details[],2,0)</f>
        <v>43641</v>
      </c>
      <c r="C1631" s="32">
        <f>VLOOKUP(Hospital_details[[#This Row],[PA ID]],Patient_details[],3,0)</f>
        <v>40</v>
      </c>
      <c r="D1631" s="32" t="str">
        <f>VLOOKUP(Hospital_details[[#This Row],[PA ID]],Patient_details[],4,0)</f>
        <v>F</v>
      </c>
      <c r="E1631" s="27" t="str">
        <f>VLOOKUP(Hospital_details[[#This Row],[PA ID]],Patient_details[],5,0)</f>
        <v>Single-occupancy room overnight</v>
      </c>
      <c r="F1631" s="27" t="str">
        <f>VLOOKUP(Hospital_details[[#This Row],[PA ID]],Patient_details[],6,0)</f>
        <v>Galway</v>
      </c>
      <c r="G1631" s="33" t="str">
        <f>VLOOKUP(Hospital_details[[#This Row],[PA ID]],Patient_details[],7,0)</f>
        <v>Galway</v>
      </c>
      <c r="H1631" s="29" t="str">
        <f>VLOOKUP(Hospital_details[[#This Row],[PA ID]],Patient_details[],9,0)</f>
        <v>Cardiology</v>
      </c>
      <c r="I1631" s="27" t="s">
        <v>3279</v>
      </c>
      <c r="J1631" s="27" t="str">
        <f>VLOOKUP(Hospital_details[[#This Row],[Diagnosis_ID]],Diagnosis_details[],2,0)</f>
        <v>Therapy</v>
      </c>
      <c r="K1631" s="27" t="str">
        <f>VLOOKUP(Hospital_details[[#This Row],[Diagnosis_ID]],Diagnosis_details[],3,0)</f>
        <v>Medical card holders</v>
      </c>
      <c r="L1631" s="29" t="str">
        <f>VLOOKUP(Hospital_details[[#This Row],[Diagnosis_ID]],Diagnosis_details[],4,0)</f>
        <v>Dr Birx</v>
      </c>
      <c r="M1631" s="29" t="str">
        <f>VLOOKUP(Hospital_details[[#This Row],[PA ID]],Patient_details[],10,0)</f>
        <v>Calcium</v>
      </c>
      <c r="N1631" s="29" t="str">
        <f>VLOOKUP(Hospital_details[[#This Row],[PA ID]],Patient_details[],8,0)</f>
        <v>Cardiovascular disease (CVD)</v>
      </c>
      <c r="O1631" s="30">
        <f>VLOOKUP(Hospital_details[[#This Row],[PA ID]],Patient_details[],11,0)</f>
        <v>11000</v>
      </c>
      <c r="P1631" s="31">
        <f>VLOOKUP(Hospital_details[[#This Row],[PA ID]],Patient_details[],12,0)</f>
        <v>660</v>
      </c>
      <c r="Q1631" s="31">
        <f>VLOOKUP(Hospital_details[[#This Row],[Diagnosis_ID]],Diagnosis_details[],5,0)</f>
        <v>350</v>
      </c>
      <c r="R16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31" s="31">
        <f>Hospital_details[[#This Row],[Hospital Charges]]+Hospital_details[[#This Row],[Price of Treatment]]+Hospital_details[[#This Row],[Consultant Fee]]-Hospital_details[[#This Row],[Discount]]</f>
        <v>10910</v>
      </c>
      <c r="T16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1632" spans="1:20">
      <c r="A1632" s="27" t="s">
        <v>3280</v>
      </c>
      <c r="B1632" s="28">
        <f>VLOOKUP(Hospital_details[[#This Row],[PA ID]],Patient_details[],2,0)</f>
        <v>43228</v>
      </c>
      <c r="C1632" s="32">
        <f>VLOOKUP(Hospital_details[[#This Row],[PA ID]],Patient_details[],3,0)</f>
        <v>35</v>
      </c>
      <c r="D1632" s="32" t="str">
        <f>VLOOKUP(Hospital_details[[#This Row],[PA ID]],Patient_details[],4,0)</f>
        <v>F</v>
      </c>
      <c r="E1632" s="27" t="str">
        <f>VLOOKUP(Hospital_details[[#This Row],[PA ID]],Patient_details[],5,0)</f>
        <v>Multiple-occupancy room overnight</v>
      </c>
      <c r="F1632" s="27" t="str">
        <f>VLOOKUP(Hospital_details[[#This Row],[PA ID]],Patient_details[],6,0)</f>
        <v>Ballina</v>
      </c>
      <c r="G1632" s="33" t="str">
        <f>VLOOKUP(Hospital_details[[#This Row],[PA ID]],Patient_details[],7,0)</f>
        <v>Mayo</v>
      </c>
      <c r="H1632" s="29" t="str">
        <f>VLOOKUP(Hospital_details[[#This Row],[PA ID]],Patient_details[],9,0)</f>
        <v>Surgery</v>
      </c>
      <c r="I1632" s="27" t="s">
        <v>3281</v>
      </c>
      <c r="J1632" s="27" t="str">
        <f>VLOOKUP(Hospital_details[[#This Row],[Diagnosis_ID]],Diagnosis_details[],2,0)</f>
        <v>Surgery</v>
      </c>
      <c r="K1632" s="27" t="str">
        <f>VLOOKUP(Hospital_details[[#This Row],[Diagnosis_ID]],Diagnosis_details[],3,0)</f>
        <v>Medical card holders</v>
      </c>
      <c r="L1632" s="29" t="str">
        <f>VLOOKUP(Hospital_details[[#This Row],[Diagnosis_ID]],Diagnosis_details[],4,0)</f>
        <v>Dr Birx</v>
      </c>
      <c r="M1632" s="29" t="str">
        <f>VLOOKUP(Hospital_details[[#This Row],[PA ID]],Patient_details[],10,0)</f>
        <v>Calcium</v>
      </c>
      <c r="N1632" s="29" t="str">
        <f>VLOOKUP(Hospital_details[[#This Row],[PA ID]],Patient_details[],8,0)</f>
        <v>Orthopaedic</v>
      </c>
      <c r="O1632" s="30">
        <f>VLOOKUP(Hospital_details[[#This Row],[PA ID]],Patient_details[],11,0)</f>
        <v>8000</v>
      </c>
      <c r="P1632" s="31">
        <f>VLOOKUP(Hospital_details[[#This Row],[PA ID]],Patient_details[],12,0)</f>
        <v>330</v>
      </c>
      <c r="Q1632" s="31">
        <f>VLOOKUP(Hospital_details[[#This Row],[Diagnosis_ID]],Diagnosis_details[],5,0)</f>
        <v>350</v>
      </c>
      <c r="R16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32" s="31">
        <f>Hospital_details[[#This Row],[Hospital Charges]]+Hospital_details[[#This Row],[Price of Treatment]]+Hospital_details[[#This Row],[Consultant Fee]]-Hospital_details[[#This Row],[Discount]]</f>
        <v>7880</v>
      </c>
      <c r="T16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2364</v>
      </c>
    </row>
    <row r="1633" spans="1:20">
      <c r="A1633" s="27" t="s">
        <v>3282</v>
      </c>
      <c r="B1633" s="28">
        <f>VLOOKUP(Hospital_details[[#This Row],[PA ID]],Patient_details[],2,0)</f>
        <v>43228</v>
      </c>
      <c r="C1633" s="32">
        <f>VLOOKUP(Hospital_details[[#This Row],[PA ID]],Patient_details[],3,0)</f>
        <v>54</v>
      </c>
      <c r="D1633" s="32" t="str">
        <f>VLOOKUP(Hospital_details[[#This Row],[PA ID]],Patient_details[],4,0)</f>
        <v>M</v>
      </c>
      <c r="E1633" s="27" t="str">
        <f>VLOOKUP(Hospital_details[[#This Row],[PA ID]],Patient_details[],5,0)</f>
        <v>Day-case</v>
      </c>
      <c r="F1633" s="27" t="str">
        <f>VLOOKUP(Hospital_details[[#This Row],[PA ID]],Patient_details[],6,0)</f>
        <v>Sligo</v>
      </c>
      <c r="G1633" s="33" t="str">
        <f>VLOOKUP(Hospital_details[[#This Row],[PA ID]],Patient_details[],7,0)</f>
        <v>Sligo</v>
      </c>
      <c r="H1633" s="29" t="str">
        <f>VLOOKUP(Hospital_details[[#This Row],[PA ID]],Patient_details[],9,0)</f>
        <v>Surgery</v>
      </c>
      <c r="I1633" s="27" t="s">
        <v>3283</v>
      </c>
      <c r="J1633" s="27" t="str">
        <f>VLOOKUP(Hospital_details[[#This Row],[Diagnosis_ID]],Diagnosis_details[],2,0)</f>
        <v>Surgery</v>
      </c>
      <c r="K1633" s="27" t="str">
        <f>VLOOKUP(Hospital_details[[#This Row],[Diagnosis_ID]],Diagnosis_details[],3,0)</f>
        <v>Medical card holders</v>
      </c>
      <c r="L1633" s="29" t="str">
        <f>VLOOKUP(Hospital_details[[#This Row],[Diagnosis_ID]],Diagnosis_details[],4,0)</f>
        <v>Dr Birx</v>
      </c>
      <c r="M1633" s="29" t="str">
        <f>VLOOKUP(Hospital_details[[#This Row],[PA ID]],Patient_details[],10,0)</f>
        <v>Calcium</v>
      </c>
      <c r="N1633" s="29" t="str">
        <f>VLOOKUP(Hospital_details[[#This Row],[PA ID]],Patient_details[],8,0)</f>
        <v>Orthopaedic</v>
      </c>
      <c r="O1633" s="30">
        <f>VLOOKUP(Hospital_details[[#This Row],[PA ID]],Patient_details[],11,0)</f>
        <v>550</v>
      </c>
      <c r="P1633" s="31">
        <f>VLOOKUP(Hospital_details[[#This Row],[PA ID]],Patient_details[],12,0)</f>
        <v>220</v>
      </c>
      <c r="Q1633" s="31">
        <f>VLOOKUP(Hospital_details[[#This Row],[Diagnosis_ID]],Diagnosis_details[],5,0)</f>
        <v>350</v>
      </c>
      <c r="R16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33" s="31">
        <f>Hospital_details[[#This Row],[Hospital Charges]]+Hospital_details[[#This Row],[Price of Treatment]]+Hospital_details[[#This Row],[Consultant Fee]]-Hospital_details[[#This Row],[Discount]]</f>
        <v>1010</v>
      </c>
      <c r="T16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303</v>
      </c>
    </row>
    <row r="1634" spans="1:20">
      <c r="A1634" s="27" t="s">
        <v>3284</v>
      </c>
      <c r="B1634" s="28">
        <f>VLOOKUP(Hospital_details[[#This Row],[PA ID]],Patient_details[],2,0)</f>
        <v>43228</v>
      </c>
      <c r="C1634" s="32">
        <f>VLOOKUP(Hospital_details[[#This Row],[PA ID]],Patient_details[],3,0)</f>
        <v>40</v>
      </c>
      <c r="D1634" s="32" t="str">
        <f>VLOOKUP(Hospital_details[[#This Row],[PA ID]],Patient_details[],4,0)</f>
        <v>M</v>
      </c>
      <c r="E1634" s="27" t="str">
        <f>VLOOKUP(Hospital_details[[#This Row],[PA ID]],Patient_details[],5,0)</f>
        <v>Single-occupancy room overnight</v>
      </c>
      <c r="F1634" s="27" t="str">
        <f>VLOOKUP(Hospital_details[[#This Row],[PA ID]],Patient_details[],6,0)</f>
        <v>Malahide</v>
      </c>
      <c r="G1634" s="33" t="str">
        <f>VLOOKUP(Hospital_details[[#This Row],[PA ID]],Patient_details[],7,0)</f>
        <v>Dublin</v>
      </c>
      <c r="H1634" s="29" t="str">
        <f>VLOOKUP(Hospital_details[[#This Row],[PA ID]],Patient_details[],9,0)</f>
        <v>Surgery</v>
      </c>
      <c r="I1634" s="27" t="s">
        <v>3285</v>
      </c>
      <c r="J1634" s="27" t="str">
        <f>VLOOKUP(Hospital_details[[#This Row],[Diagnosis_ID]],Diagnosis_details[],2,0)</f>
        <v>Therapy</v>
      </c>
      <c r="K1634" s="27" t="str">
        <f>VLOOKUP(Hospital_details[[#This Row],[Diagnosis_ID]],Diagnosis_details[],3,0)</f>
        <v>Medical card holders</v>
      </c>
      <c r="L1634" s="29" t="str">
        <f>VLOOKUP(Hospital_details[[#This Row],[Diagnosis_ID]],Diagnosis_details[],4,0)</f>
        <v>Dr Birx</v>
      </c>
      <c r="M1634" s="29" t="str">
        <f>VLOOKUP(Hospital_details[[#This Row],[PA ID]],Patient_details[],10,0)</f>
        <v>Calcium</v>
      </c>
      <c r="N1634" s="29" t="str">
        <f>VLOOKUP(Hospital_details[[#This Row],[PA ID]],Patient_details[],8,0)</f>
        <v>Orthopaedic</v>
      </c>
      <c r="O1634" s="30">
        <f>VLOOKUP(Hospital_details[[#This Row],[PA ID]],Patient_details[],11,0)</f>
        <v>28000</v>
      </c>
      <c r="P1634" s="31">
        <f>VLOOKUP(Hospital_details[[#This Row],[PA ID]],Patient_details[],12,0)</f>
        <v>220</v>
      </c>
      <c r="Q1634" s="31">
        <f>VLOOKUP(Hospital_details[[#This Row],[Diagnosis_ID]],Diagnosis_details[],5,0)</f>
        <v>350</v>
      </c>
      <c r="R16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34" s="31">
        <f>Hospital_details[[#This Row],[Hospital Charges]]+Hospital_details[[#This Row],[Price of Treatment]]+Hospital_details[[#This Row],[Consultant Fee]]-Hospital_details[[#This Row],[Discount]]</f>
        <v>25770</v>
      </c>
      <c r="T16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635" spans="1:20">
      <c r="A1635" s="27" t="s">
        <v>3286</v>
      </c>
      <c r="B1635" s="28">
        <f>VLOOKUP(Hospital_details[[#This Row],[PA ID]],Patient_details[],2,0)</f>
        <v>43228</v>
      </c>
      <c r="C1635" s="32">
        <f>VLOOKUP(Hospital_details[[#This Row],[PA ID]],Patient_details[],3,0)</f>
        <v>59</v>
      </c>
      <c r="D1635" s="32" t="str">
        <f>VLOOKUP(Hospital_details[[#This Row],[PA ID]],Patient_details[],4,0)</f>
        <v>M</v>
      </c>
      <c r="E1635" s="27" t="str">
        <f>VLOOKUP(Hospital_details[[#This Row],[PA ID]],Patient_details[],5,0)</f>
        <v>Single-occupancy room overnight</v>
      </c>
      <c r="F1635" s="27" t="str">
        <f>VLOOKUP(Hospital_details[[#This Row],[PA ID]],Patient_details[],6,0)</f>
        <v>Loughrea</v>
      </c>
      <c r="G1635" s="33" t="str">
        <f>VLOOKUP(Hospital_details[[#This Row],[PA ID]],Patient_details[],7,0)</f>
        <v>Galway</v>
      </c>
      <c r="H1635" s="29" t="str">
        <f>VLOOKUP(Hospital_details[[#This Row],[PA ID]],Patient_details[],9,0)</f>
        <v>Surgery</v>
      </c>
      <c r="I1635" s="27" t="s">
        <v>3287</v>
      </c>
      <c r="J1635" s="27" t="str">
        <f>VLOOKUP(Hospital_details[[#This Row],[Diagnosis_ID]],Diagnosis_details[],2,0)</f>
        <v>Therapy</v>
      </c>
      <c r="K1635" s="27" t="str">
        <f>VLOOKUP(Hospital_details[[#This Row],[Diagnosis_ID]],Diagnosis_details[],3,0)</f>
        <v>Medical card holders</v>
      </c>
      <c r="L1635" s="29" t="str">
        <f>VLOOKUP(Hospital_details[[#This Row],[Diagnosis_ID]],Diagnosis_details[],4,0)</f>
        <v>Dr Birx</v>
      </c>
      <c r="M1635" s="29" t="str">
        <f>VLOOKUP(Hospital_details[[#This Row],[PA ID]],Patient_details[],10,0)</f>
        <v>Calcium</v>
      </c>
      <c r="N1635" s="29" t="str">
        <f>VLOOKUP(Hospital_details[[#This Row],[PA ID]],Patient_details[],8,0)</f>
        <v>Orthopaedic</v>
      </c>
      <c r="O1635" s="30">
        <f>VLOOKUP(Hospital_details[[#This Row],[PA ID]],Patient_details[],11,0)</f>
        <v>28000</v>
      </c>
      <c r="P1635" s="31">
        <f>VLOOKUP(Hospital_details[[#This Row],[PA ID]],Patient_details[],12,0)</f>
        <v>220</v>
      </c>
      <c r="Q1635" s="31">
        <f>VLOOKUP(Hospital_details[[#This Row],[Diagnosis_ID]],Diagnosis_details[],5,0)</f>
        <v>350</v>
      </c>
      <c r="R16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35" s="31">
        <f>Hospital_details[[#This Row],[Hospital Charges]]+Hospital_details[[#This Row],[Price of Treatment]]+Hospital_details[[#This Row],[Consultant Fee]]-Hospital_details[[#This Row],[Discount]]</f>
        <v>25770</v>
      </c>
      <c r="T16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636" spans="1:20">
      <c r="A1636" s="27" t="s">
        <v>3288</v>
      </c>
      <c r="B1636" s="28">
        <f>VLOOKUP(Hospital_details[[#This Row],[PA ID]],Patient_details[],2,0)</f>
        <v>43228</v>
      </c>
      <c r="C1636" s="32">
        <f>VLOOKUP(Hospital_details[[#This Row],[PA ID]],Patient_details[],3,0)</f>
        <v>26</v>
      </c>
      <c r="D1636" s="32" t="str">
        <f>VLOOKUP(Hospital_details[[#This Row],[PA ID]],Patient_details[],4,0)</f>
        <v>F</v>
      </c>
      <c r="E1636" s="27" t="str">
        <f>VLOOKUP(Hospital_details[[#This Row],[PA ID]],Patient_details[],5,0)</f>
        <v>Single-occupancy room overnight</v>
      </c>
      <c r="F1636" s="27" t="str">
        <f>VLOOKUP(Hospital_details[[#This Row],[PA ID]],Patient_details[],6,0)</f>
        <v>Ballymote</v>
      </c>
      <c r="G1636" s="33" t="str">
        <f>VLOOKUP(Hospital_details[[#This Row],[PA ID]],Patient_details[],7,0)</f>
        <v>Sligo</v>
      </c>
      <c r="H1636" s="29" t="str">
        <f>VLOOKUP(Hospital_details[[#This Row],[PA ID]],Patient_details[],9,0)</f>
        <v>Surgery</v>
      </c>
      <c r="I1636" s="27" t="s">
        <v>3289</v>
      </c>
      <c r="J1636" s="27" t="str">
        <f>VLOOKUP(Hospital_details[[#This Row],[Diagnosis_ID]],Diagnosis_details[],2,0)</f>
        <v>Therapy</v>
      </c>
      <c r="K1636" s="27" t="str">
        <f>VLOOKUP(Hospital_details[[#This Row],[Diagnosis_ID]],Diagnosis_details[],3,0)</f>
        <v>Medical card holders</v>
      </c>
      <c r="L1636" s="29" t="str">
        <f>VLOOKUP(Hospital_details[[#This Row],[Diagnosis_ID]],Diagnosis_details[],4,0)</f>
        <v>Dr Birx</v>
      </c>
      <c r="M1636" s="29" t="str">
        <f>VLOOKUP(Hospital_details[[#This Row],[PA ID]],Patient_details[],10,0)</f>
        <v>Acetaminophen</v>
      </c>
      <c r="N1636" s="29" t="str">
        <f>VLOOKUP(Hospital_details[[#This Row],[PA ID]],Patient_details[],8,0)</f>
        <v>Orthopaedic</v>
      </c>
      <c r="O1636" s="30">
        <f>VLOOKUP(Hospital_details[[#This Row],[PA ID]],Patient_details[],11,0)</f>
        <v>28000</v>
      </c>
      <c r="P1636" s="31">
        <f>VLOOKUP(Hospital_details[[#This Row],[PA ID]],Patient_details[],12,0)</f>
        <v>220</v>
      </c>
      <c r="Q1636" s="31">
        <f>VLOOKUP(Hospital_details[[#This Row],[Diagnosis_ID]],Diagnosis_details[],5,0)</f>
        <v>350</v>
      </c>
      <c r="R16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36" s="31">
        <f>Hospital_details[[#This Row],[Hospital Charges]]+Hospital_details[[#This Row],[Price of Treatment]]+Hospital_details[[#This Row],[Consultant Fee]]-Hospital_details[[#This Row],[Discount]]</f>
        <v>25770</v>
      </c>
      <c r="T16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637" spans="1:20">
      <c r="A1637" s="27" t="s">
        <v>3290</v>
      </c>
      <c r="B1637" s="28">
        <f>VLOOKUP(Hospital_details[[#This Row],[PA ID]],Patient_details[],2,0)</f>
        <v>42706</v>
      </c>
      <c r="C1637" s="32">
        <f>VLOOKUP(Hospital_details[[#This Row],[PA ID]],Patient_details[],3,0)</f>
        <v>46</v>
      </c>
      <c r="D1637" s="32" t="str">
        <f>VLOOKUP(Hospital_details[[#This Row],[PA ID]],Patient_details[],4,0)</f>
        <v>M</v>
      </c>
      <c r="E1637" s="27" t="str">
        <f>VLOOKUP(Hospital_details[[#This Row],[PA ID]],Patient_details[],5,0)</f>
        <v>Single-occupancy room overnight</v>
      </c>
      <c r="F1637" s="27" t="str">
        <f>VLOOKUP(Hospital_details[[#This Row],[PA ID]],Patient_details[],6,0)</f>
        <v>Galway</v>
      </c>
      <c r="G1637" s="33" t="str">
        <f>VLOOKUP(Hospital_details[[#This Row],[PA ID]],Patient_details[],7,0)</f>
        <v>Clare</v>
      </c>
      <c r="H1637" s="29" t="str">
        <f>VLOOKUP(Hospital_details[[#This Row],[PA ID]],Patient_details[],9,0)</f>
        <v>Clinical Haematology</v>
      </c>
      <c r="I1637" s="27" t="s">
        <v>3291</v>
      </c>
      <c r="J1637" s="27" t="str">
        <f>VLOOKUP(Hospital_details[[#This Row],[Diagnosis_ID]],Diagnosis_details[],2,0)</f>
        <v>Therapy</v>
      </c>
      <c r="K1637" s="27" t="str">
        <f>VLOOKUP(Hospital_details[[#This Row],[Diagnosis_ID]],Diagnosis_details[],3,0)</f>
        <v>Medical card holders</v>
      </c>
      <c r="L1637" s="29" t="str">
        <f>VLOOKUP(Hospital_details[[#This Row],[Diagnosis_ID]],Diagnosis_details[],4,0)</f>
        <v>Dr Birx</v>
      </c>
      <c r="M1637" s="29" t="str">
        <f>VLOOKUP(Hospital_details[[#This Row],[PA ID]],Patient_details[],10,0)</f>
        <v>folic acid</v>
      </c>
      <c r="N1637" s="29" t="str">
        <f>VLOOKUP(Hospital_details[[#This Row],[PA ID]],Patient_details[],8,0)</f>
        <v>Bacterial infection</v>
      </c>
      <c r="O1637" s="30">
        <f>VLOOKUP(Hospital_details[[#This Row],[PA ID]],Patient_details[],11,0)</f>
        <v>11000</v>
      </c>
      <c r="P1637" s="31">
        <f>VLOOKUP(Hospital_details[[#This Row],[PA ID]],Patient_details[],12,0)</f>
        <v>240</v>
      </c>
      <c r="Q1637" s="31">
        <f>VLOOKUP(Hospital_details[[#This Row],[Diagnosis_ID]],Diagnosis_details[],5,0)</f>
        <v>350</v>
      </c>
      <c r="R16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37" s="31">
        <f>Hospital_details[[#This Row],[Hospital Charges]]+Hospital_details[[#This Row],[Price of Treatment]]+Hospital_details[[#This Row],[Consultant Fee]]-Hospital_details[[#This Row],[Discount]]</f>
        <v>10490</v>
      </c>
      <c r="T16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638" spans="1:20">
      <c r="A1638" s="27" t="s">
        <v>3292</v>
      </c>
      <c r="B1638" s="28">
        <f>VLOOKUP(Hospital_details[[#This Row],[PA ID]],Patient_details[],2,0)</f>
        <v>42706</v>
      </c>
      <c r="C1638" s="32">
        <f>VLOOKUP(Hospital_details[[#This Row],[PA ID]],Patient_details[],3,0)</f>
        <v>29</v>
      </c>
      <c r="D1638" s="32" t="str">
        <f>VLOOKUP(Hospital_details[[#This Row],[PA ID]],Patient_details[],4,0)</f>
        <v>F</v>
      </c>
      <c r="E1638" s="27" t="str">
        <f>VLOOKUP(Hospital_details[[#This Row],[PA ID]],Patient_details[],5,0)</f>
        <v>Single-occupancy room overnight</v>
      </c>
      <c r="F1638" s="27" t="str">
        <f>VLOOKUP(Hospital_details[[#This Row],[PA ID]],Patient_details[],6,0)</f>
        <v>Dublin</v>
      </c>
      <c r="G1638" s="33" t="str">
        <f>VLOOKUP(Hospital_details[[#This Row],[PA ID]],Patient_details[],7,0)</f>
        <v>Dublin</v>
      </c>
      <c r="H1638" s="29" t="str">
        <f>VLOOKUP(Hospital_details[[#This Row],[PA ID]],Patient_details[],9,0)</f>
        <v>Clinical Haematology</v>
      </c>
      <c r="I1638" s="27" t="s">
        <v>3293</v>
      </c>
      <c r="J1638" s="27" t="str">
        <f>VLOOKUP(Hospital_details[[#This Row],[Diagnosis_ID]],Diagnosis_details[],2,0)</f>
        <v>Therapy</v>
      </c>
      <c r="K1638" s="27" t="str">
        <f>VLOOKUP(Hospital_details[[#This Row],[Diagnosis_ID]],Diagnosis_details[],3,0)</f>
        <v>Medical card holders</v>
      </c>
      <c r="L1638" s="29" t="str">
        <f>VLOOKUP(Hospital_details[[#This Row],[Diagnosis_ID]],Diagnosis_details[],4,0)</f>
        <v>Dr Birx</v>
      </c>
      <c r="M1638" s="29" t="str">
        <f>VLOOKUP(Hospital_details[[#This Row],[PA ID]],Patient_details[],10,0)</f>
        <v>folic acid</v>
      </c>
      <c r="N1638" s="29" t="str">
        <f>VLOOKUP(Hospital_details[[#This Row],[PA ID]],Patient_details[],8,0)</f>
        <v>Bacterial infection</v>
      </c>
      <c r="O1638" s="30">
        <f>VLOOKUP(Hospital_details[[#This Row],[PA ID]],Patient_details[],11,0)</f>
        <v>11000</v>
      </c>
      <c r="P1638" s="31">
        <f>VLOOKUP(Hospital_details[[#This Row],[PA ID]],Patient_details[],12,0)</f>
        <v>400</v>
      </c>
      <c r="Q1638" s="31">
        <f>VLOOKUP(Hospital_details[[#This Row],[Diagnosis_ID]],Diagnosis_details[],5,0)</f>
        <v>350</v>
      </c>
      <c r="R16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38" s="31">
        <f>Hospital_details[[#This Row],[Hospital Charges]]+Hospital_details[[#This Row],[Price of Treatment]]+Hospital_details[[#This Row],[Consultant Fee]]-Hospital_details[[#This Row],[Discount]]</f>
        <v>10650</v>
      </c>
      <c r="T16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639" spans="1:20">
      <c r="A1639" s="27" t="s">
        <v>3294</v>
      </c>
      <c r="B1639" s="28">
        <f>VLOOKUP(Hospital_details[[#This Row],[PA ID]],Patient_details[],2,0)</f>
        <v>42706</v>
      </c>
      <c r="C1639" s="32">
        <f>VLOOKUP(Hospital_details[[#This Row],[PA ID]],Patient_details[],3,0)</f>
        <v>38</v>
      </c>
      <c r="D1639" s="32" t="str">
        <f>VLOOKUP(Hospital_details[[#This Row],[PA ID]],Patient_details[],4,0)</f>
        <v>M</v>
      </c>
      <c r="E1639" s="27" t="str">
        <f>VLOOKUP(Hospital_details[[#This Row],[PA ID]],Patient_details[],5,0)</f>
        <v>Single-occupancy room overnight</v>
      </c>
      <c r="F1639" s="27" t="str">
        <f>VLOOKUP(Hospital_details[[#This Row],[PA ID]],Patient_details[],6,0)</f>
        <v>Navan</v>
      </c>
      <c r="G1639" s="33" t="str">
        <f>VLOOKUP(Hospital_details[[#This Row],[PA ID]],Patient_details[],7,0)</f>
        <v>Meath</v>
      </c>
      <c r="H1639" s="29" t="str">
        <f>VLOOKUP(Hospital_details[[#This Row],[PA ID]],Patient_details[],9,0)</f>
        <v>Clinical Haematology</v>
      </c>
      <c r="I1639" s="27" t="s">
        <v>3295</v>
      </c>
      <c r="J1639" s="27" t="str">
        <f>VLOOKUP(Hospital_details[[#This Row],[Diagnosis_ID]],Diagnosis_details[],2,0)</f>
        <v>Therapy</v>
      </c>
      <c r="K1639" s="27" t="str">
        <f>VLOOKUP(Hospital_details[[#This Row],[Diagnosis_ID]],Diagnosis_details[],3,0)</f>
        <v>Medical card holders</v>
      </c>
      <c r="L1639" s="29" t="str">
        <f>VLOOKUP(Hospital_details[[#This Row],[Diagnosis_ID]],Diagnosis_details[],4,0)</f>
        <v>Dr Birx</v>
      </c>
      <c r="M1639" s="29" t="str">
        <f>VLOOKUP(Hospital_details[[#This Row],[PA ID]],Patient_details[],10,0)</f>
        <v>pain relievers</v>
      </c>
      <c r="N1639" s="29" t="str">
        <f>VLOOKUP(Hospital_details[[#This Row],[PA ID]],Patient_details[],8,0)</f>
        <v>Bacterial infection</v>
      </c>
      <c r="O1639" s="30">
        <f>VLOOKUP(Hospital_details[[#This Row],[PA ID]],Patient_details[],11,0)</f>
        <v>11000</v>
      </c>
      <c r="P1639" s="31">
        <f>VLOOKUP(Hospital_details[[#This Row],[PA ID]],Patient_details[],12,0)</f>
        <v>320</v>
      </c>
      <c r="Q1639" s="31">
        <f>VLOOKUP(Hospital_details[[#This Row],[Diagnosis_ID]],Diagnosis_details[],5,0)</f>
        <v>350</v>
      </c>
      <c r="R16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39" s="31">
        <f>Hospital_details[[#This Row],[Hospital Charges]]+Hospital_details[[#This Row],[Price of Treatment]]+Hospital_details[[#This Row],[Consultant Fee]]-Hospital_details[[#This Row],[Discount]]</f>
        <v>10570</v>
      </c>
      <c r="T16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1640" spans="1:20">
      <c r="A1640" s="27" t="s">
        <v>3296</v>
      </c>
      <c r="B1640" s="28">
        <f>VLOOKUP(Hospital_details[[#This Row],[PA ID]],Patient_details[],2,0)</f>
        <v>43252</v>
      </c>
      <c r="C1640" s="32">
        <f>VLOOKUP(Hospital_details[[#This Row],[PA ID]],Patient_details[],3,0)</f>
        <v>31</v>
      </c>
      <c r="D1640" s="32" t="str">
        <f>VLOOKUP(Hospital_details[[#This Row],[PA ID]],Patient_details[],4,0)</f>
        <v>M</v>
      </c>
      <c r="E1640" s="27" t="str">
        <f>VLOOKUP(Hospital_details[[#This Row],[PA ID]],Patient_details[],5,0)</f>
        <v>Single-occupancy room overnight</v>
      </c>
      <c r="F1640" s="27" t="str">
        <f>VLOOKUP(Hospital_details[[#This Row],[PA ID]],Patient_details[],6,0)</f>
        <v>Limerick</v>
      </c>
      <c r="G1640" s="33" t="str">
        <f>VLOOKUP(Hospital_details[[#This Row],[PA ID]],Patient_details[],7,0)</f>
        <v>Limerick</v>
      </c>
      <c r="H1640" s="29" t="str">
        <f>VLOOKUP(Hospital_details[[#This Row],[PA ID]],Patient_details[],9,0)</f>
        <v>Clinical Haematology</v>
      </c>
      <c r="I1640" s="27" t="s">
        <v>3297</v>
      </c>
      <c r="J1640" s="27" t="str">
        <f>VLOOKUP(Hospital_details[[#This Row],[Diagnosis_ID]],Diagnosis_details[],2,0)</f>
        <v>Therapy</v>
      </c>
      <c r="K1640" s="27" t="str">
        <f>VLOOKUP(Hospital_details[[#This Row],[Diagnosis_ID]],Diagnosis_details[],3,0)</f>
        <v>Medical card holders</v>
      </c>
      <c r="L1640" s="29" t="str">
        <f>VLOOKUP(Hospital_details[[#This Row],[Diagnosis_ID]],Diagnosis_details[],4,0)</f>
        <v>Dr Birx</v>
      </c>
      <c r="M1640" s="29" t="str">
        <f>VLOOKUP(Hospital_details[[#This Row],[PA ID]],Patient_details[],10,0)</f>
        <v>folic acid</v>
      </c>
      <c r="N1640" s="29" t="str">
        <f>VLOOKUP(Hospital_details[[#This Row],[PA ID]],Patient_details[],8,0)</f>
        <v>Bacterial infection</v>
      </c>
      <c r="O1640" s="30">
        <f>VLOOKUP(Hospital_details[[#This Row],[PA ID]],Patient_details[],11,0)</f>
        <v>11000</v>
      </c>
      <c r="P1640" s="31">
        <f>VLOOKUP(Hospital_details[[#This Row],[PA ID]],Patient_details[],12,0)</f>
        <v>330</v>
      </c>
      <c r="Q1640" s="31">
        <f>VLOOKUP(Hospital_details[[#This Row],[Diagnosis_ID]],Diagnosis_details[],5,0)</f>
        <v>350</v>
      </c>
      <c r="R16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40" s="31">
        <f>Hospital_details[[#This Row],[Hospital Charges]]+Hospital_details[[#This Row],[Price of Treatment]]+Hospital_details[[#This Row],[Consultant Fee]]-Hospital_details[[#This Row],[Discount]]</f>
        <v>10580</v>
      </c>
      <c r="T16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641" spans="1:20">
      <c r="A1641" s="27" t="s">
        <v>3298</v>
      </c>
      <c r="B1641" s="28">
        <f>VLOOKUP(Hospital_details[[#This Row],[PA ID]],Patient_details[],2,0)</f>
        <v>43252</v>
      </c>
      <c r="C1641" s="32">
        <f>VLOOKUP(Hospital_details[[#This Row],[PA ID]],Patient_details[],3,0)</f>
        <v>35</v>
      </c>
      <c r="D1641" s="32" t="str">
        <f>VLOOKUP(Hospital_details[[#This Row],[PA ID]],Patient_details[],4,0)</f>
        <v>M</v>
      </c>
      <c r="E1641" s="27" t="str">
        <f>VLOOKUP(Hospital_details[[#This Row],[PA ID]],Patient_details[],5,0)</f>
        <v>Single-occupancy room overnight</v>
      </c>
      <c r="F1641" s="27" t="str">
        <f>VLOOKUP(Hospital_details[[#This Row],[PA ID]],Patient_details[],6,0)</f>
        <v>Wexford</v>
      </c>
      <c r="G1641" s="33" t="str">
        <f>VLOOKUP(Hospital_details[[#This Row],[PA ID]],Patient_details[],7,0)</f>
        <v>Wexford</v>
      </c>
      <c r="H1641" s="29" t="str">
        <f>VLOOKUP(Hospital_details[[#This Row],[PA ID]],Patient_details[],9,0)</f>
        <v>Clinical Haematology</v>
      </c>
      <c r="I1641" s="27" t="s">
        <v>3299</v>
      </c>
      <c r="J1641" s="27" t="str">
        <f>VLOOKUP(Hospital_details[[#This Row],[Diagnosis_ID]],Diagnosis_details[],2,0)</f>
        <v>Therapy</v>
      </c>
      <c r="K1641" s="27" t="str">
        <f>VLOOKUP(Hospital_details[[#This Row],[Diagnosis_ID]],Diagnosis_details[],3,0)</f>
        <v>Medical card holders</v>
      </c>
      <c r="L1641" s="29" t="str">
        <f>VLOOKUP(Hospital_details[[#This Row],[Diagnosis_ID]],Diagnosis_details[],4,0)</f>
        <v>Dr Birx</v>
      </c>
      <c r="M1641" s="29" t="str">
        <f>VLOOKUP(Hospital_details[[#This Row],[PA ID]],Patient_details[],10,0)</f>
        <v>folic acid</v>
      </c>
      <c r="N1641" s="29" t="str">
        <f>VLOOKUP(Hospital_details[[#This Row],[PA ID]],Patient_details[],8,0)</f>
        <v>Bacterial infection</v>
      </c>
      <c r="O1641" s="30">
        <f>VLOOKUP(Hospital_details[[#This Row],[PA ID]],Patient_details[],11,0)</f>
        <v>11000</v>
      </c>
      <c r="P1641" s="31">
        <f>VLOOKUP(Hospital_details[[#This Row],[PA ID]],Patient_details[],12,0)</f>
        <v>220</v>
      </c>
      <c r="Q1641" s="31">
        <f>VLOOKUP(Hospital_details[[#This Row],[Diagnosis_ID]],Diagnosis_details[],5,0)</f>
        <v>350</v>
      </c>
      <c r="R16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41" s="31">
        <f>Hospital_details[[#This Row],[Hospital Charges]]+Hospital_details[[#This Row],[Price of Treatment]]+Hospital_details[[#This Row],[Consultant Fee]]-Hospital_details[[#This Row],[Discount]]</f>
        <v>10470</v>
      </c>
      <c r="T16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642" spans="1:20">
      <c r="A1642" s="27" t="s">
        <v>3300</v>
      </c>
      <c r="B1642" s="28">
        <f>VLOOKUP(Hospital_details[[#This Row],[PA ID]],Patient_details[],2,0)</f>
        <v>43252</v>
      </c>
      <c r="C1642" s="32">
        <f>VLOOKUP(Hospital_details[[#This Row],[PA ID]],Patient_details[],3,0)</f>
        <v>56</v>
      </c>
      <c r="D1642" s="32" t="str">
        <f>VLOOKUP(Hospital_details[[#This Row],[PA ID]],Patient_details[],4,0)</f>
        <v>M</v>
      </c>
      <c r="E1642" s="27" t="str">
        <f>VLOOKUP(Hospital_details[[#This Row],[PA ID]],Patient_details[],5,0)</f>
        <v>Single-occupancy room overnight</v>
      </c>
      <c r="F1642" s="27" t="str">
        <f>VLOOKUP(Hospital_details[[#This Row],[PA ID]],Patient_details[],6,0)</f>
        <v>Tullamore</v>
      </c>
      <c r="G1642" s="33" t="str">
        <f>VLOOKUP(Hospital_details[[#This Row],[PA ID]],Patient_details[],7,0)</f>
        <v>Offaly</v>
      </c>
      <c r="H1642" s="29" t="str">
        <f>VLOOKUP(Hospital_details[[#This Row],[PA ID]],Patient_details[],9,0)</f>
        <v>Clinical Haematology</v>
      </c>
      <c r="I1642" s="27" t="s">
        <v>3301</v>
      </c>
      <c r="J1642" s="27" t="str">
        <f>VLOOKUP(Hospital_details[[#This Row],[Diagnosis_ID]],Diagnosis_details[],2,0)</f>
        <v>Therapy</v>
      </c>
      <c r="K1642" s="27" t="str">
        <f>VLOOKUP(Hospital_details[[#This Row],[Diagnosis_ID]],Diagnosis_details[],3,0)</f>
        <v>Medical card holders</v>
      </c>
      <c r="L1642" s="29" t="str">
        <f>VLOOKUP(Hospital_details[[#This Row],[Diagnosis_ID]],Diagnosis_details[],4,0)</f>
        <v>Dr Birx</v>
      </c>
      <c r="M1642" s="29" t="str">
        <f>VLOOKUP(Hospital_details[[#This Row],[PA ID]],Patient_details[],10,0)</f>
        <v>folic acid</v>
      </c>
      <c r="N1642" s="29" t="str">
        <f>VLOOKUP(Hospital_details[[#This Row],[PA ID]],Patient_details[],8,0)</f>
        <v>Bacterial infection</v>
      </c>
      <c r="O1642" s="30">
        <f>VLOOKUP(Hospital_details[[#This Row],[PA ID]],Patient_details[],11,0)</f>
        <v>11000</v>
      </c>
      <c r="P1642" s="31">
        <f>VLOOKUP(Hospital_details[[#This Row],[PA ID]],Patient_details[],12,0)</f>
        <v>220</v>
      </c>
      <c r="Q1642" s="31">
        <f>VLOOKUP(Hospital_details[[#This Row],[Diagnosis_ID]],Diagnosis_details[],5,0)</f>
        <v>350</v>
      </c>
      <c r="R16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42" s="31">
        <f>Hospital_details[[#This Row],[Hospital Charges]]+Hospital_details[[#This Row],[Price of Treatment]]+Hospital_details[[#This Row],[Consultant Fee]]-Hospital_details[[#This Row],[Discount]]</f>
        <v>10470</v>
      </c>
      <c r="T16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643" spans="1:20">
      <c r="A1643" s="27" t="s">
        <v>3302</v>
      </c>
      <c r="B1643" s="28">
        <f>VLOOKUP(Hospital_details[[#This Row],[PA ID]],Patient_details[],2,0)</f>
        <v>43252</v>
      </c>
      <c r="C1643" s="32">
        <f>VLOOKUP(Hospital_details[[#This Row],[PA ID]],Patient_details[],3,0)</f>
        <v>34</v>
      </c>
      <c r="D1643" s="32" t="str">
        <f>VLOOKUP(Hospital_details[[#This Row],[PA ID]],Patient_details[],4,0)</f>
        <v>M</v>
      </c>
      <c r="E1643" s="27" t="str">
        <f>VLOOKUP(Hospital_details[[#This Row],[PA ID]],Patient_details[],5,0)</f>
        <v>Multiple-occupancy room overnight</v>
      </c>
      <c r="F1643" s="27" t="str">
        <f>VLOOKUP(Hospital_details[[#This Row],[PA ID]],Patient_details[],6,0)</f>
        <v>Dundalk</v>
      </c>
      <c r="G1643" s="33" t="str">
        <f>VLOOKUP(Hospital_details[[#This Row],[PA ID]],Patient_details[],7,0)</f>
        <v>Louth</v>
      </c>
      <c r="H1643" s="29" t="str">
        <f>VLOOKUP(Hospital_details[[#This Row],[PA ID]],Patient_details[],9,0)</f>
        <v>Clinical Haematology</v>
      </c>
      <c r="I1643" s="27" t="s">
        <v>3303</v>
      </c>
      <c r="J1643" s="27" t="str">
        <f>VLOOKUP(Hospital_details[[#This Row],[Diagnosis_ID]],Diagnosis_details[],2,0)</f>
        <v>Therapy</v>
      </c>
      <c r="K1643" s="27" t="str">
        <f>VLOOKUP(Hospital_details[[#This Row],[Diagnosis_ID]],Diagnosis_details[],3,0)</f>
        <v>Medical card holders</v>
      </c>
      <c r="L1643" s="29" t="str">
        <f>VLOOKUP(Hospital_details[[#This Row],[Diagnosis_ID]],Diagnosis_details[],4,0)</f>
        <v>Dr Birx</v>
      </c>
      <c r="M1643" s="29" t="str">
        <f>VLOOKUP(Hospital_details[[#This Row],[PA ID]],Patient_details[],10,0)</f>
        <v>antibiotics</v>
      </c>
      <c r="N1643" s="29" t="str">
        <f>VLOOKUP(Hospital_details[[#This Row],[PA ID]],Patient_details[],8,0)</f>
        <v>Bacterial infection</v>
      </c>
      <c r="O1643" s="30">
        <f>VLOOKUP(Hospital_details[[#This Row],[PA ID]],Patient_details[],11,0)</f>
        <v>5000</v>
      </c>
      <c r="P1643" s="31">
        <f>VLOOKUP(Hospital_details[[#This Row],[PA ID]],Patient_details[],12,0)</f>
        <v>330</v>
      </c>
      <c r="Q1643" s="31">
        <f>VLOOKUP(Hospital_details[[#This Row],[Diagnosis_ID]],Diagnosis_details[],5,0)</f>
        <v>350</v>
      </c>
      <c r="R16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1643" s="31">
        <f>Hospital_details[[#This Row],[Hospital Charges]]+Hospital_details[[#This Row],[Price of Treatment]]+Hospital_details[[#This Row],[Consultant Fee]]-Hospital_details[[#This Row],[Discount]]</f>
        <v>5630.5</v>
      </c>
      <c r="T16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1689.1499999999999</v>
      </c>
    </row>
    <row r="1644" spans="1:20" hidden="1">
      <c r="A1644" s="27" t="s">
        <v>3304</v>
      </c>
      <c r="B1644" s="28">
        <f>VLOOKUP(Hospital_details[[#This Row],[PA ID]],Patient_details[],2,0)</f>
        <v>42708</v>
      </c>
      <c r="C1644" s="32">
        <f>VLOOKUP(Hospital_details[[#This Row],[PA ID]],Patient_details[],3,0)</f>
        <v>42</v>
      </c>
      <c r="D1644" s="32" t="str">
        <f>VLOOKUP(Hospital_details[[#This Row],[PA ID]],Patient_details[],4,0)</f>
        <v>M</v>
      </c>
      <c r="E1644" s="27" t="str">
        <f>VLOOKUP(Hospital_details[[#This Row],[PA ID]],Patient_details[],5,0)</f>
        <v>Multiple-occupancy room overnight</v>
      </c>
      <c r="F1644" s="27" t="str">
        <f>VLOOKUP(Hospital_details[[#This Row],[PA ID]],Patient_details[],6,0)</f>
        <v>Carlow</v>
      </c>
      <c r="G1644" s="33" t="str">
        <f>VLOOKUP(Hospital_details[[#This Row],[PA ID]],Patient_details[],7,0)</f>
        <v>Carlow</v>
      </c>
      <c r="H1644" s="29" t="str">
        <f>VLOOKUP(Hospital_details[[#This Row],[PA ID]],Patient_details[],9,0)</f>
        <v>Anaesthesia, Intensive Care and Pain Medicine</v>
      </c>
      <c r="I1644" s="27" t="s">
        <v>3305</v>
      </c>
      <c r="J1644" s="27" t="str">
        <f>VLOOKUP(Hospital_details[[#This Row],[Diagnosis_ID]],Diagnosis_details[],2,0)</f>
        <v>Therapy</v>
      </c>
      <c r="K1644" s="27" t="str">
        <f>VLOOKUP(Hospital_details[[#This Row],[Diagnosis_ID]],Diagnosis_details[],3,0)</f>
        <v>Medical card holders</v>
      </c>
      <c r="L1644" s="29" t="str">
        <f>VLOOKUP(Hospital_details[[#This Row],[Diagnosis_ID]],Diagnosis_details[],4,0)</f>
        <v>Dr Fauci</v>
      </c>
      <c r="M1644" s="29" t="str">
        <f>VLOOKUP(Hospital_details[[#This Row],[PA ID]],Patient_details[],10,0)</f>
        <v>Nitrates</v>
      </c>
      <c r="N1644" s="29" t="str">
        <f>VLOOKUP(Hospital_details[[#This Row],[PA ID]],Patient_details[],8,0)</f>
        <v>Myocardial ischemia</v>
      </c>
      <c r="O1644" s="30">
        <f>VLOOKUP(Hospital_details[[#This Row],[PA ID]],Patient_details[],11,0)</f>
        <v>5000</v>
      </c>
      <c r="P1644" s="31">
        <f>VLOOKUP(Hospital_details[[#This Row],[PA ID]],Patient_details[],12,0)</f>
        <v>100</v>
      </c>
      <c r="Q1644" s="31">
        <f>VLOOKUP(Hospital_details[[#This Row],[Diagnosis_ID]],Diagnosis_details[],5,0)</f>
        <v>320</v>
      </c>
      <c r="R16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44" s="31">
        <f>Hospital_details[[#This Row],[Hospital Charges]]+Hospital_details[[#This Row],[Price of Treatment]]+Hospital_details[[#This Row],[Consultant Fee]]-Hospital_details[[#This Row],[Discount]]</f>
        <v>5270</v>
      </c>
      <c r="T16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1581</v>
      </c>
    </row>
    <row r="1645" spans="1:20" hidden="1">
      <c r="A1645" s="27" t="s">
        <v>3306</v>
      </c>
      <c r="B1645" s="28">
        <f>VLOOKUP(Hospital_details[[#This Row],[PA ID]],Patient_details[],2,0)</f>
        <v>42814</v>
      </c>
      <c r="C1645" s="32">
        <f>VLOOKUP(Hospital_details[[#This Row],[PA ID]],Patient_details[],3,0)</f>
        <v>29</v>
      </c>
      <c r="D1645" s="32" t="str">
        <f>VLOOKUP(Hospital_details[[#This Row],[PA ID]],Patient_details[],4,0)</f>
        <v>M</v>
      </c>
      <c r="E1645" s="27" t="str">
        <f>VLOOKUP(Hospital_details[[#This Row],[PA ID]],Patient_details[],5,0)</f>
        <v>Multiple-occupancy room overnight</v>
      </c>
      <c r="F1645" s="27" t="str">
        <f>VLOOKUP(Hospital_details[[#This Row],[PA ID]],Patient_details[],6,0)</f>
        <v>Westport</v>
      </c>
      <c r="G1645" s="33" t="str">
        <f>VLOOKUP(Hospital_details[[#This Row],[PA ID]],Patient_details[],7,0)</f>
        <v>Mayo</v>
      </c>
      <c r="H1645" s="29" t="str">
        <f>VLOOKUP(Hospital_details[[#This Row],[PA ID]],Patient_details[],9,0)</f>
        <v>Clinical Research Centre</v>
      </c>
      <c r="I1645" s="27" t="s">
        <v>3307</v>
      </c>
      <c r="J1645" s="27" t="str">
        <f>VLOOKUP(Hospital_details[[#This Row],[Diagnosis_ID]],Diagnosis_details[],2,0)</f>
        <v>Therapy</v>
      </c>
      <c r="K1645" s="27" t="str">
        <f>VLOOKUP(Hospital_details[[#This Row],[Diagnosis_ID]],Diagnosis_details[],3,0)</f>
        <v>Medical card holders</v>
      </c>
      <c r="L1645" s="29" t="str">
        <f>VLOOKUP(Hospital_details[[#This Row],[Diagnosis_ID]],Diagnosis_details[],4,0)</f>
        <v>Dr Fauci</v>
      </c>
      <c r="M1645" s="29" t="str">
        <f>VLOOKUP(Hospital_details[[#This Row],[PA ID]],Patient_details[],10,0)</f>
        <v>Calcium</v>
      </c>
      <c r="N1645" s="29" t="str">
        <f>VLOOKUP(Hospital_details[[#This Row],[PA ID]],Patient_details[],8,0)</f>
        <v>Parkinson's disease</v>
      </c>
      <c r="O1645" s="30">
        <f>VLOOKUP(Hospital_details[[#This Row],[PA ID]],Patient_details[],11,0)</f>
        <v>5000</v>
      </c>
      <c r="P1645" s="31">
        <f>VLOOKUP(Hospital_details[[#This Row],[PA ID]],Patient_details[],12,0)</f>
        <v>240</v>
      </c>
      <c r="Q1645" s="31">
        <f>VLOOKUP(Hospital_details[[#This Row],[Diagnosis_ID]],Diagnosis_details[],5,0)</f>
        <v>320</v>
      </c>
      <c r="R16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45" s="31">
        <f>Hospital_details[[#This Row],[Hospital Charges]]+Hospital_details[[#This Row],[Price of Treatment]]+Hospital_details[[#This Row],[Consultant Fee]]-Hospital_details[[#This Row],[Discount]]</f>
        <v>5410</v>
      </c>
      <c r="T16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1623</v>
      </c>
    </row>
    <row r="1646" spans="1:20" hidden="1">
      <c r="A1646" s="27" t="s">
        <v>3308</v>
      </c>
      <c r="B1646" s="28">
        <f>VLOOKUP(Hospital_details[[#This Row],[PA ID]],Patient_details[],2,0)</f>
        <v>42814</v>
      </c>
      <c r="C1646" s="32">
        <f>VLOOKUP(Hospital_details[[#This Row],[PA ID]],Patient_details[],3,0)</f>
        <v>32</v>
      </c>
      <c r="D1646" s="32" t="str">
        <f>VLOOKUP(Hospital_details[[#This Row],[PA ID]],Patient_details[],4,0)</f>
        <v>M</v>
      </c>
      <c r="E1646" s="27" t="str">
        <f>VLOOKUP(Hospital_details[[#This Row],[PA ID]],Patient_details[],5,0)</f>
        <v>Single-occupancy room overnight</v>
      </c>
      <c r="F1646" s="27" t="str">
        <f>VLOOKUP(Hospital_details[[#This Row],[PA ID]],Patient_details[],6,0)</f>
        <v>Westport</v>
      </c>
      <c r="G1646" s="33" t="str">
        <f>VLOOKUP(Hospital_details[[#This Row],[PA ID]],Patient_details[],7,0)</f>
        <v>Mayo</v>
      </c>
      <c r="H1646" s="29" t="str">
        <f>VLOOKUP(Hospital_details[[#This Row],[PA ID]],Patient_details[],9,0)</f>
        <v>Clinical Research Centre</v>
      </c>
      <c r="I1646" s="27" t="s">
        <v>3309</v>
      </c>
      <c r="J1646" s="27" t="str">
        <f>VLOOKUP(Hospital_details[[#This Row],[Diagnosis_ID]],Diagnosis_details[],2,0)</f>
        <v>Therapy</v>
      </c>
      <c r="K1646" s="27" t="str">
        <f>VLOOKUP(Hospital_details[[#This Row],[Diagnosis_ID]],Diagnosis_details[],3,0)</f>
        <v>Medical card holders</v>
      </c>
      <c r="L1646" s="29" t="str">
        <f>VLOOKUP(Hospital_details[[#This Row],[Diagnosis_ID]],Diagnosis_details[],4,0)</f>
        <v>Dr Fauci</v>
      </c>
      <c r="M1646" s="29" t="str">
        <f>VLOOKUP(Hospital_details[[#This Row],[PA ID]],Patient_details[],10,0)</f>
        <v>levodopa</v>
      </c>
      <c r="N1646" s="29" t="str">
        <f>VLOOKUP(Hospital_details[[#This Row],[PA ID]],Patient_details[],8,0)</f>
        <v>Parkinson's disease</v>
      </c>
      <c r="O1646" s="30">
        <f>VLOOKUP(Hospital_details[[#This Row],[PA ID]],Patient_details[],11,0)</f>
        <v>11000</v>
      </c>
      <c r="P1646" s="31">
        <f>VLOOKUP(Hospital_details[[#This Row],[PA ID]],Patient_details[],12,0)</f>
        <v>560</v>
      </c>
      <c r="Q1646" s="31">
        <f>VLOOKUP(Hospital_details[[#This Row],[Diagnosis_ID]],Diagnosis_details[],5,0)</f>
        <v>320</v>
      </c>
      <c r="R16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46" s="31">
        <f>Hospital_details[[#This Row],[Hospital Charges]]+Hospital_details[[#This Row],[Price of Treatment]]+Hospital_details[[#This Row],[Consultant Fee]]-Hospital_details[[#This Row],[Discount]]</f>
        <v>11550</v>
      </c>
      <c r="T16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1647" spans="1:20" hidden="1">
      <c r="A1647" s="27" t="s">
        <v>3310</v>
      </c>
      <c r="B1647" s="28">
        <f>VLOOKUP(Hospital_details[[#This Row],[PA ID]],Patient_details[],2,0)</f>
        <v>42814</v>
      </c>
      <c r="C1647" s="32">
        <f>VLOOKUP(Hospital_details[[#This Row],[PA ID]],Patient_details[],3,0)</f>
        <v>37</v>
      </c>
      <c r="D1647" s="32" t="str">
        <f>VLOOKUP(Hospital_details[[#This Row],[PA ID]],Patient_details[],4,0)</f>
        <v>F</v>
      </c>
      <c r="E1647" s="27" t="str">
        <f>VLOOKUP(Hospital_details[[#This Row],[PA ID]],Patient_details[],5,0)</f>
        <v>Single-occupancy room overnight</v>
      </c>
      <c r="F1647" s="27" t="str">
        <f>VLOOKUP(Hospital_details[[#This Row],[PA ID]],Patient_details[],6,0)</f>
        <v>Sligo</v>
      </c>
      <c r="G1647" s="33" t="str">
        <f>VLOOKUP(Hospital_details[[#This Row],[PA ID]],Patient_details[],7,0)</f>
        <v>Sligo</v>
      </c>
      <c r="H1647" s="29" t="str">
        <f>VLOOKUP(Hospital_details[[#This Row],[PA ID]],Patient_details[],9,0)</f>
        <v>Clinical Research Centre</v>
      </c>
      <c r="I1647" s="27" t="s">
        <v>3311</v>
      </c>
      <c r="J1647" s="27" t="str">
        <f>VLOOKUP(Hospital_details[[#This Row],[Diagnosis_ID]],Diagnosis_details[],2,0)</f>
        <v>Therapy</v>
      </c>
      <c r="K1647" s="27" t="str">
        <f>VLOOKUP(Hospital_details[[#This Row],[Diagnosis_ID]],Diagnosis_details[],3,0)</f>
        <v>Medical card holders</v>
      </c>
      <c r="L1647" s="29" t="str">
        <f>VLOOKUP(Hospital_details[[#This Row],[Diagnosis_ID]],Diagnosis_details[],4,0)</f>
        <v>Dr Fauci</v>
      </c>
      <c r="M1647" s="29" t="str">
        <f>VLOOKUP(Hospital_details[[#This Row],[PA ID]],Patient_details[],10,0)</f>
        <v>Calcium</v>
      </c>
      <c r="N1647" s="29" t="str">
        <f>VLOOKUP(Hospital_details[[#This Row],[PA ID]],Patient_details[],8,0)</f>
        <v>Parkinson's disease</v>
      </c>
      <c r="O1647" s="30">
        <f>VLOOKUP(Hospital_details[[#This Row],[PA ID]],Patient_details[],11,0)</f>
        <v>11000</v>
      </c>
      <c r="P1647" s="31">
        <f>VLOOKUP(Hospital_details[[#This Row],[PA ID]],Patient_details[],12,0)</f>
        <v>160</v>
      </c>
      <c r="Q1647" s="31">
        <f>VLOOKUP(Hospital_details[[#This Row],[Diagnosis_ID]],Diagnosis_details[],5,0)</f>
        <v>320</v>
      </c>
      <c r="R16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47" s="31">
        <f>Hospital_details[[#This Row],[Hospital Charges]]+Hospital_details[[#This Row],[Price of Treatment]]+Hospital_details[[#This Row],[Consultant Fee]]-Hospital_details[[#This Row],[Discount]]</f>
        <v>11150</v>
      </c>
      <c r="T16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48" spans="1:20" hidden="1">
      <c r="A1648" s="27" t="s">
        <v>3312</v>
      </c>
      <c r="B1648" s="28">
        <f>VLOOKUP(Hospital_details[[#This Row],[PA ID]],Patient_details[],2,0)</f>
        <v>43042</v>
      </c>
      <c r="C1648" s="32">
        <f>VLOOKUP(Hospital_details[[#This Row],[PA ID]],Patient_details[],3,0)</f>
        <v>77</v>
      </c>
      <c r="D1648" s="32" t="str">
        <f>VLOOKUP(Hospital_details[[#This Row],[PA ID]],Patient_details[],4,0)</f>
        <v>F</v>
      </c>
      <c r="E1648" s="27" t="str">
        <f>VLOOKUP(Hospital_details[[#This Row],[PA ID]],Patient_details[],5,0)</f>
        <v>Day-case</v>
      </c>
      <c r="F1648" s="27" t="str">
        <f>VLOOKUP(Hospital_details[[#This Row],[PA ID]],Patient_details[],6,0)</f>
        <v>Sligo</v>
      </c>
      <c r="G1648" s="33" t="str">
        <f>VLOOKUP(Hospital_details[[#This Row],[PA ID]],Patient_details[],7,0)</f>
        <v>Sligo</v>
      </c>
      <c r="H1648" s="29" t="str">
        <f>VLOOKUP(Hospital_details[[#This Row],[PA ID]],Patient_details[],9,0)</f>
        <v>Neurology department</v>
      </c>
      <c r="I1648" s="27" t="s">
        <v>3313</v>
      </c>
      <c r="J1648" s="27" t="str">
        <f>VLOOKUP(Hospital_details[[#This Row],[Diagnosis_ID]],Diagnosis_details[],2,0)</f>
        <v>Therapy</v>
      </c>
      <c r="K1648" s="27" t="str">
        <f>VLOOKUP(Hospital_details[[#This Row],[Diagnosis_ID]],Diagnosis_details[],3,0)</f>
        <v>Medical card holders</v>
      </c>
      <c r="L1648" s="29" t="str">
        <f>VLOOKUP(Hospital_details[[#This Row],[Diagnosis_ID]],Diagnosis_details[],4,0)</f>
        <v>Dr Doherty</v>
      </c>
      <c r="M1648" s="29" t="str">
        <f>VLOOKUP(Hospital_details[[#This Row],[PA ID]],Patient_details[],10,0)</f>
        <v>memantine</v>
      </c>
      <c r="N1648" s="29" t="str">
        <f>VLOOKUP(Hospital_details[[#This Row],[PA ID]],Patient_details[],8,0)</f>
        <v>Dementia</v>
      </c>
      <c r="O1648" s="30">
        <f>VLOOKUP(Hospital_details[[#This Row],[PA ID]],Patient_details[],11,0)</f>
        <v>550</v>
      </c>
      <c r="P1648" s="31">
        <f>VLOOKUP(Hospital_details[[#This Row],[PA ID]],Patient_details[],12,0)</f>
        <v>220</v>
      </c>
      <c r="Q1648" s="31">
        <f>VLOOKUP(Hospital_details[[#This Row],[Diagnosis_ID]],Diagnosis_details[],5,0)</f>
        <v>250</v>
      </c>
      <c r="R16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48" s="31">
        <f>Hospital_details[[#This Row],[Hospital Charges]]+Hospital_details[[#This Row],[Price of Treatment]]+Hospital_details[[#This Row],[Consultant Fee]]-Hospital_details[[#This Row],[Discount]]</f>
        <v>910</v>
      </c>
      <c r="T16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</v>
      </c>
    </row>
    <row r="1649" spans="1:20" hidden="1">
      <c r="A1649" s="27" t="s">
        <v>3314</v>
      </c>
      <c r="B1649" s="28">
        <f>VLOOKUP(Hospital_details[[#This Row],[PA ID]],Patient_details[],2,0)</f>
        <v>43042</v>
      </c>
      <c r="C1649" s="32">
        <f>VLOOKUP(Hospital_details[[#This Row],[PA ID]],Patient_details[],3,0)</f>
        <v>77</v>
      </c>
      <c r="D1649" s="32" t="str">
        <f>VLOOKUP(Hospital_details[[#This Row],[PA ID]],Patient_details[],4,0)</f>
        <v>M</v>
      </c>
      <c r="E1649" s="27" t="str">
        <f>VLOOKUP(Hospital_details[[#This Row],[PA ID]],Patient_details[],5,0)</f>
        <v>Day-case</v>
      </c>
      <c r="F1649" s="27" t="str">
        <f>VLOOKUP(Hospital_details[[#This Row],[PA ID]],Patient_details[],6,0)</f>
        <v>Donegal</v>
      </c>
      <c r="G1649" s="33" t="str">
        <f>VLOOKUP(Hospital_details[[#This Row],[PA ID]],Patient_details[],7,0)</f>
        <v>Donegal</v>
      </c>
      <c r="H1649" s="29" t="str">
        <f>VLOOKUP(Hospital_details[[#This Row],[PA ID]],Patient_details[],9,0)</f>
        <v>Neurology department</v>
      </c>
      <c r="I1649" s="27" t="s">
        <v>3315</v>
      </c>
      <c r="J1649" s="27" t="str">
        <f>VLOOKUP(Hospital_details[[#This Row],[Diagnosis_ID]],Diagnosis_details[],2,0)</f>
        <v>Therapy</v>
      </c>
      <c r="K1649" s="27" t="str">
        <f>VLOOKUP(Hospital_details[[#This Row],[Diagnosis_ID]],Diagnosis_details[],3,0)</f>
        <v>Medical card holders</v>
      </c>
      <c r="L1649" s="29" t="str">
        <f>VLOOKUP(Hospital_details[[#This Row],[Diagnosis_ID]],Diagnosis_details[],4,0)</f>
        <v>Dr Doherty</v>
      </c>
      <c r="M1649" s="29" t="str">
        <f>VLOOKUP(Hospital_details[[#This Row],[PA ID]],Patient_details[],10,0)</f>
        <v>Exelon</v>
      </c>
      <c r="N1649" s="29" t="str">
        <f>VLOOKUP(Hospital_details[[#This Row],[PA ID]],Patient_details[],8,0)</f>
        <v>Dementia</v>
      </c>
      <c r="O1649" s="30">
        <f>VLOOKUP(Hospital_details[[#This Row],[PA ID]],Patient_details[],11,0)</f>
        <v>550</v>
      </c>
      <c r="P1649" s="31">
        <f>VLOOKUP(Hospital_details[[#This Row],[PA ID]],Patient_details[],12,0)</f>
        <v>220</v>
      </c>
      <c r="Q1649" s="31">
        <f>VLOOKUP(Hospital_details[[#This Row],[Diagnosis_ID]],Diagnosis_details[],5,0)</f>
        <v>250</v>
      </c>
      <c r="R16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49" s="31">
        <f>Hospital_details[[#This Row],[Hospital Charges]]+Hospital_details[[#This Row],[Price of Treatment]]+Hospital_details[[#This Row],[Consultant Fee]]-Hospital_details[[#This Row],[Discount]]</f>
        <v>910</v>
      </c>
      <c r="T16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</v>
      </c>
    </row>
    <row r="1650" spans="1:20">
      <c r="A1650" s="27" t="s">
        <v>3316</v>
      </c>
      <c r="B1650" s="28">
        <f>VLOOKUP(Hospital_details[[#This Row],[PA ID]],Patient_details[],2,0)</f>
        <v>43007</v>
      </c>
      <c r="C1650" s="32">
        <f>VLOOKUP(Hospital_details[[#This Row],[PA ID]],Patient_details[],3,0)</f>
        <v>38</v>
      </c>
      <c r="D1650" s="32" t="str">
        <f>VLOOKUP(Hospital_details[[#This Row],[PA ID]],Patient_details[],4,0)</f>
        <v>M</v>
      </c>
      <c r="E1650" s="27" t="str">
        <f>VLOOKUP(Hospital_details[[#This Row],[PA ID]],Patient_details[],5,0)</f>
        <v>Single-occupancy room overnight</v>
      </c>
      <c r="F1650" s="27" t="str">
        <f>VLOOKUP(Hospital_details[[#This Row],[PA ID]],Patient_details[],6,0)</f>
        <v>New Ross</v>
      </c>
      <c r="G1650" s="33" t="str">
        <f>VLOOKUP(Hospital_details[[#This Row],[PA ID]],Patient_details[],7,0)</f>
        <v>Wexford</v>
      </c>
      <c r="H1650" s="29" t="str">
        <f>VLOOKUP(Hospital_details[[#This Row],[PA ID]],Patient_details[],9,0)</f>
        <v>Cardiology</v>
      </c>
      <c r="I1650" s="27" t="s">
        <v>3317</v>
      </c>
      <c r="J1650" s="27" t="str">
        <f>VLOOKUP(Hospital_details[[#This Row],[Diagnosis_ID]],Diagnosis_details[],2,0)</f>
        <v>Therapy</v>
      </c>
      <c r="K1650" s="27" t="str">
        <f>VLOOKUP(Hospital_details[[#This Row],[Diagnosis_ID]],Diagnosis_details[],3,0)</f>
        <v>Medical card holders</v>
      </c>
      <c r="L1650" s="29" t="str">
        <f>VLOOKUP(Hospital_details[[#This Row],[Diagnosis_ID]],Diagnosis_details[],4,0)</f>
        <v>Dr Birx</v>
      </c>
      <c r="M1650" s="29" t="str">
        <f>VLOOKUP(Hospital_details[[#This Row],[PA ID]],Patient_details[],10,0)</f>
        <v>Calcium</v>
      </c>
      <c r="N1650" s="29" t="str">
        <f>VLOOKUP(Hospital_details[[#This Row],[PA ID]],Patient_details[],8,0)</f>
        <v>Cardiovascular disease (CVD)</v>
      </c>
      <c r="O1650" s="30">
        <f>VLOOKUP(Hospital_details[[#This Row],[PA ID]],Patient_details[],11,0)</f>
        <v>11000</v>
      </c>
      <c r="P1650" s="31">
        <f>VLOOKUP(Hospital_details[[#This Row],[PA ID]],Patient_details[],12,0)</f>
        <v>660</v>
      </c>
      <c r="Q1650" s="31">
        <f>VLOOKUP(Hospital_details[[#This Row],[Diagnosis_ID]],Diagnosis_details[],5,0)</f>
        <v>350</v>
      </c>
      <c r="R16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50" s="31">
        <f>Hospital_details[[#This Row],[Hospital Charges]]+Hospital_details[[#This Row],[Price of Treatment]]+Hospital_details[[#This Row],[Consultant Fee]]-Hospital_details[[#This Row],[Discount]]</f>
        <v>10910</v>
      </c>
      <c r="T16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1651" spans="1:20">
      <c r="A1651" s="27" t="s">
        <v>3318</v>
      </c>
      <c r="B1651" s="28">
        <f>VLOOKUP(Hospital_details[[#This Row],[PA ID]],Patient_details[],2,0)</f>
        <v>43007</v>
      </c>
      <c r="C1651" s="32">
        <f>VLOOKUP(Hospital_details[[#This Row],[PA ID]],Patient_details[],3,0)</f>
        <v>52</v>
      </c>
      <c r="D1651" s="32" t="str">
        <f>VLOOKUP(Hospital_details[[#This Row],[PA ID]],Patient_details[],4,0)</f>
        <v>M</v>
      </c>
      <c r="E1651" s="27" t="str">
        <f>VLOOKUP(Hospital_details[[#This Row],[PA ID]],Patient_details[],5,0)</f>
        <v>Single-occupancy room overnight</v>
      </c>
      <c r="F1651" s="27" t="str">
        <f>VLOOKUP(Hospital_details[[#This Row],[PA ID]],Patient_details[],6,0)</f>
        <v>Muine Bheag</v>
      </c>
      <c r="G1651" s="33" t="str">
        <f>VLOOKUP(Hospital_details[[#This Row],[PA ID]],Patient_details[],7,0)</f>
        <v>Carlow</v>
      </c>
      <c r="H1651" s="29" t="str">
        <f>VLOOKUP(Hospital_details[[#This Row],[PA ID]],Patient_details[],9,0)</f>
        <v>Cardiology</v>
      </c>
      <c r="I1651" s="27" t="s">
        <v>3319</v>
      </c>
      <c r="J1651" s="27" t="str">
        <f>VLOOKUP(Hospital_details[[#This Row],[Diagnosis_ID]],Diagnosis_details[],2,0)</f>
        <v>Therapy</v>
      </c>
      <c r="K1651" s="27" t="str">
        <f>VLOOKUP(Hospital_details[[#This Row],[Diagnosis_ID]],Diagnosis_details[],3,0)</f>
        <v>Medical card holders</v>
      </c>
      <c r="L1651" s="29" t="str">
        <f>VLOOKUP(Hospital_details[[#This Row],[Diagnosis_ID]],Diagnosis_details[],4,0)</f>
        <v>Dr Birx</v>
      </c>
      <c r="M1651" s="29" t="str">
        <f>VLOOKUP(Hospital_details[[#This Row],[PA ID]],Patient_details[],10,0)</f>
        <v>Calcium</v>
      </c>
      <c r="N1651" s="29" t="str">
        <f>VLOOKUP(Hospital_details[[#This Row],[PA ID]],Patient_details[],8,0)</f>
        <v>Cardiovascular disease (CVD)</v>
      </c>
      <c r="O1651" s="30">
        <f>VLOOKUP(Hospital_details[[#This Row],[PA ID]],Patient_details[],11,0)</f>
        <v>11000</v>
      </c>
      <c r="P1651" s="31">
        <f>VLOOKUP(Hospital_details[[#This Row],[PA ID]],Patient_details[],12,0)</f>
        <v>110</v>
      </c>
      <c r="Q1651" s="31">
        <f>VLOOKUP(Hospital_details[[#This Row],[Diagnosis_ID]],Diagnosis_details[],5,0)</f>
        <v>350</v>
      </c>
      <c r="R16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51" s="31">
        <f>Hospital_details[[#This Row],[Hospital Charges]]+Hospital_details[[#This Row],[Price of Treatment]]+Hospital_details[[#This Row],[Consultant Fee]]-Hospital_details[[#This Row],[Discount]]</f>
        <v>10360</v>
      </c>
      <c r="T16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1652" spans="1:20" hidden="1">
      <c r="A1652" s="27" t="s">
        <v>3320</v>
      </c>
      <c r="B1652" s="28">
        <f>VLOOKUP(Hospital_details[[#This Row],[PA ID]],Patient_details[],2,0)</f>
        <v>42611</v>
      </c>
      <c r="C1652" s="32">
        <f>VLOOKUP(Hospital_details[[#This Row],[PA ID]],Patient_details[],3,0)</f>
        <v>62</v>
      </c>
      <c r="D1652" s="32" t="str">
        <f>VLOOKUP(Hospital_details[[#This Row],[PA ID]],Patient_details[],4,0)</f>
        <v>F</v>
      </c>
      <c r="E1652" s="27" t="str">
        <f>VLOOKUP(Hospital_details[[#This Row],[PA ID]],Patient_details[],5,0)</f>
        <v>Single-occupancy room overnight</v>
      </c>
      <c r="F1652" s="27" t="str">
        <f>VLOOKUP(Hospital_details[[#This Row],[PA ID]],Patient_details[],6,0)</f>
        <v>Sligo</v>
      </c>
      <c r="G1652" s="33" t="str">
        <f>VLOOKUP(Hospital_details[[#This Row],[PA ID]],Patient_details[],7,0)</f>
        <v>Sligo</v>
      </c>
      <c r="H1652" s="29" t="str">
        <f>VLOOKUP(Hospital_details[[#This Row],[PA ID]],Patient_details[],9,0)</f>
        <v>Clinical Research Centre</v>
      </c>
      <c r="I1652" s="27" t="s">
        <v>3321</v>
      </c>
      <c r="J1652" s="27" t="str">
        <f>VLOOKUP(Hospital_details[[#This Row],[Diagnosis_ID]],Diagnosis_details[],2,0)</f>
        <v>Therapy</v>
      </c>
      <c r="K1652" s="27" t="str">
        <f>VLOOKUP(Hospital_details[[#This Row],[Diagnosis_ID]],Diagnosis_details[],3,0)</f>
        <v>Medical card holders</v>
      </c>
      <c r="L1652" s="29" t="str">
        <f>VLOOKUP(Hospital_details[[#This Row],[Diagnosis_ID]],Diagnosis_details[],4,0)</f>
        <v>Dr Fauci</v>
      </c>
      <c r="M1652" s="29" t="str">
        <f>VLOOKUP(Hospital_details[[#This Row],[PA ID]],Patient_details[],10,0)</f>
        <v>Calcium</v>
      </c>
      <c r="N1652" s="29" t="str">
        <f>VLOOKUP(Hospital_details[[#This Row],[PA ID]],Patient_details[],8,0)</f>
        <v>Parkinson's disease</v>
      </c>
      <c r="O1652" s="30">
        <f>VLOOKUP(Hospital_details[[#This Row],[PA ID]],Patient_details[],11,0)</f>
        <v>11000</v>
      </c>
      <c r="P1652" s="31">
        <f>VLOOKUP(Hospital_details[[#This Row],[PA ID]],Patient_details[],12,0)</f>
        <v>160</v>
      </c>
      <c r="Q1652" s="31">
        <f>VLOOKUP(Hospital_details[[#This Row],[Diagnosis_ID]],Diagnosis_details[],5,0)</f>
        <v>320</v>
      </c>
      <c r="R16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52" s="31">
        <f>Hospital_details[[#This Row],[Hospital Charges]]+Hospital_details[[#This Row],[Price of Treatment]]+Hospital_details[[#This Row],[Consultant Fee]]-Hospital_details[[#This Row],[Discount]]</f>
        <v>11150</v>
      </c>
      <c r="T16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53" spans="1:20" hidden="1">
      <c r="A1653" s="27" t="s">
        <v>3322</v>
      </c>
      <c r="B1653" s="28">
        <f>VLOOKUP(Hospital_details[[#This Row],[PA ID]],Patient_details[],2,0)</f>
        <v>42611</v>
      </c>
      <c r="C1653" s="32">
        <f>VLOOKUP(Hospital_details[[#This Row],[PA ID]],Patient_details[],3,0)</f>
        <v>35</v>
      </c>
      <c r="D1653" s="32" t="str">
        <f>VLOOKUP(Hospital_details[[#This Row],[PA ID]],Patient_details[],4,0)</f>
        <v>F</v>
      </c>
      <c r="E1653" s="27" t="str">
        <f>VLOOKUP(Hospital_details[[#This Row],[PA ID]],Patient_details[],5,0)</f>
        <v>Single-occupancy room overnight</v>
      </c>
      <c r="F1653" s="27" t="str">
        <f>VLOOKUP(Hospital_details[[#This Row],[PA ID]],Patient_details[],6,0)</f>
        <v>Drogheda</v>
      </c>
      <c r="G1653" s="33" t="str">
        <f>VLOOKUP(Hospital_details[[#This Row],[PA ID]],Patient_details[],7,0)</f>
        <v>Louth</v>
      </c>
      <c r="H1653" s="29" t="str">
        <f>VLOOKUP(Hospital_details[[#This Row],[PA ID]],Patient_details[],9,0)</f>
        <v>Clinical Research Centre</v>
      </c>
      <c r="I1653" s="27" t="s">
        <v>3323</v>
      </c>
      <c r="J1653" s="27" t="str">
        <f>VLOOKUP(Hospital_details[[#This Row],[Diagnosis_ID]],Diagnosis_details[],2,0)</f>
        <v>Therapy</v>
      </c>
      <c r="K1653" s="27" t="str">
        <f>VLOOKUP(Hospital_details[[#This Row],[Diagnosis_ID]],Diagnosis_details[],3,0)</f>
        <v>Medical card holders</v>
      </c>
      <c r="L1653" s="29" t="str">
        <f>VLOOKUP(Hospital_details[[#This Row],[Diagnosis_ID]],Diagnosis_details[],4,0)</f>
        <v>Dr Fauci</v>
      </c>
      <c r="M1653" s="29" t="str">
        <f>VLOOKUP(Hospital_details[[#This Row],[PA ID]],Patient_details[],10,0)</f>
        <v>Calcium</v>
      </c>
      <c r="N1653" s="29" t="str">
        <f>VLOOKUP(Hospital_details[[#This Row],[PA ID]],Patient_details[],8,0)</f>
        <v>Parkinson's disease</v>
      </c>
      <c r="O1653" s="30">
        <f>VLOOKUP(Hospital_details[[#This Row],[PA ID]],Patient_details[],11,0)</f>
        <v>11000</v>
      </c>
      <c r="P1653" s="31">
        <f>VLOOKUP(Hospital_details[[#This Row],[PA ID]],Patient_details[],12,0)</f>
        <v>160</v>
      </c>
      <c r="Q1653" s="31">
        <f>VLOOKUP(Hospital_details[[#This Row],[Diagnosis_ID]],Diagnosis_details[],5,0)</f>
        <v>320</v>
      </c>
      <c r="R16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53" s="31">
        <f>Hospital_details[[#This Row],[Hospital Charges]]+Hospital_details[[#This Row],[Price of Treatment]]+Hospital_details[[#This Row],[Consultant Fee]]-Hospital_details[[#This Row],[Discount]]</f>
        <v>11150</v>
      </c>
      <c r="T16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54" spans="1:20">
      <c r="A1654" s="27" t="s">
        <v>3324</v>
      </c>
      <c r="B1654" s="28">
        <f>VLOOKUP(Hospital_details[[#This Row],[PA ID]],Patient_details[],2,0)</f>
        <v>43790</v>
      </c>
      <c r="C1654" s="32">
        <f>VLOOKUP(Hospital_details[[#This Row],[PA ID]],Patient_details[],3,0)</f>
        <v>36</v>
      </c>
      <c r="D1654" s="32" t="str">
        <f>VLOOKUP(Hospital_details[[#This Row],[PA ID]],Patient_details[],4,0)</f>
        <v>M</v>
      </c>
      <c r="E1654" s="27" t="str">
        <f>VLOOKUP(Hospital_details[[#This Row],[PA ID]],Patient_details[],5,0)</f>
        <v>Single-occupancy room overnight</v>
      </c>
      <c r="F1654" s="27" t="str">
        <f>VLOOKUP(Hospital_details[[#This Row],[PA ID]],Patient_details[],6,0)</f>
        <v>Tipperary</v>
      </c>
      <c r="G1654" s="33" t="str">
        <f>VLOOKUP(Hospital_details[[#This Row],[PA ID]],Patient_details[],7,0)</f>
        <v>Tipperary</v>
      </c>
      <c r="H1654" s="29" t="str">
        <f>VLOOKUP(Hospital_details[[#This Row],[PA ID]],Patient_details[],9,0)</f>
        <v>Surgery</v>
      </c>
      <c r="I1654" s="27" t="s">
        <v>3325</v>
      </c>
      <c r="J1654" s="27" t="str">
        <f>VLOOKUP(Hospital_details[[#This Row],[Diagnosis_ID]],Diagnosis_details[],2,0)</f>
        <v>Therapy</v>
      </c>
      <c r="K1654" s="27" t="str">
        <f>VLOOKUP(Hospital_details[[#This Row],[Diagnosis_ID]],Diagnosis_details[],3,0)</f>
        <v>Medical card holders</v>
      </c>
      <c r="L1654" s="29" t="str">
        <f>VLOOKUP(Hospital_details[[#This Row],[Diagnosis_ID]],Diagnosis_details[],4,0)</f>
        <v>Dr Birx</v>
      </c>
      <c r="M1654" s="29" t="str">
        <f>VLOOKUP(Hospital_details[[#This Row],[PA ID]],Patient_details[],10,0)</f>
        <v>Calcium</v>
      </c>
      <c r="N1654" s="29" t="str">
        <f>VLOOKUP(Hospital_details[[#This Row],[PA ID]],Patient_details[],8,0)</f>
        <v>Orthopaedic</v>
      </c>
      <c r="O1654" s="30">
        <f>VLOOKUP(Hospital_details[[#This Row],[PA ID]],Patient_details[],11,0)</f>
        <v>28000</v>
      </c>
      <c r="P1654" s="31">
        <f>VLOOKUP(Hospital_details[[#This Row],[PA ID]],Patient_details[],12,0)</f>
        <v>480</v>
      </c>
      <c r="Q1654" s="31">
        <f>VLOOKUP(Hospital_details[[#This Row],[Diagnosis_ID]],Diagnosis_details[],5,0)</f>
        <v>350</v>
      </c>
      <c r="R16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54" s="31">
        <f>Hospital_details[[#This Row],[Hospital Charges]]+Hospital_details[[#This Row],[Price of Treatment]]+Hospital_details[[#This Row],[Consultant Fee]]-Hospital_details[[#This Row],[Discount]]</f>
        <v>26030</v>
      </c>
      <c r="T16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7809</v>
      </c>
    </row>
    <row r="1655" spans="1:20">
      <c r="A1655" s="27" t="s">
        <v>3326</v>
      </c>
      <c r="B1655" s="28">
        <f>VLOOKUP(Hospital_details[[#This Row],[PA ID]],Patient_details[],2,0)</f>
        <v>43790</v>
      </c>
      <c r="C1655" s="32">
        <f>VLOOKUP(Hospital_details[[#This Row],[PA ID]],Patient_details[],3,0)</f>
        <v>54</v>
      </c>
      <c r="D1655" s="32" t="str">
        <f>VLOOKUP(Hospital_details[[#This Row],[PA ID]],Patient_details[],4,0)</f>
        <v>M</v>
      </c>
      <c r="E1655" s="27" t="str">
        <f>VLOOKUP(Hospital_details[[#This Row],[PA ID]],Patient_details[],5,0)</f>
        <v>Multiple-occupancy room overnight</v>
      </c>
      <c r="F1655" s="27" t="str">
        <f>VLOOKUP(Hospital_details[[#This Row],[PA ID]],Patient_details[],6,0)</f>
        <v>Kilkenny</v>
      </c>
      <c r="G1655" s="33" t="str">
        <f>VLOOKUP(Hospital_details[[#This Row],[PA ID]],Patient_details[],7,0)</f>
        <v>Kilkenny</v>
      </c>
      <c r="H1655" s="29" t="str">
        <f>VLOOKUP(Hospital_details[[#This Row],[PA ID]],Patient_details[],9,0)</f>
        <v>Surgery</v>
      </c>
      <c r="I1655" s="27" t="s">
        <v>3327</v>
      </c>
      <c r="J1655" s="27" t="str">
        <f>VLOOKUP(Hospital_details[[#This Row],[Diagnosis_ID]],Diagnosis_details[],2,0)</f>
        <v>Therapy</v>
      </c>
      <c r="K1655" s="27" t="str">
        <f>VLOOKUP(Hospital_details[[#This Row],[Diagnosis_ID]],Diagnosis_details[],3,0)</f>
        <v>Medical card holders</v>
      </c>
      <c r="L1655" s="29" t="str">
        <f>VLOOKUP(Hospital_details[[#This Row],[Diagnosis_ID]],Diagnosis_details[],4,0)</f>
        <v>Dr Birx</v>
      </c>
      <c r="M1655" s="29" t="str">
        <f>VLOOKUP(Hospital_details[[#This Row],[PA ID]],Patient_details[],10,0)</f>
        <v>Acetaminophen</v>
      </c>
      <c r="N1655" s="29" t="str">
        <f>VLOOKUP(Hospital_details[[#This Row],[PA ID]],Patient_details[],8,0)</f>
        <v>Orthopaedic</v>
      </c>
      <c r="O1655" s="30">
        <f>VLOOKUP(Hospital_details[[#This Row],[PA ID]],Patient_details[],11,0)</f>
        <v>8000</v>
      </c>
      <c r="P1655" s="31">
        <f>VLOOKUP(Hospital_details[[#This Row],[PA ID]],Patient_details[],12,0)</f>
        <v>320</v>
      </c>
      <c r="Q1655" s="31">
        <f>VLOOKUP(Hospital_details[[#This Row],[Diagnosis_ID]],Diagnosis_details[],5,0)</f>
        <v>350</v>
      </c>
      <c r="R16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55" s="31">
        <f>Hospital_details[[#This Row],[Hospital Charges]]+Hospital_details[[#This Row],[Price of Treatment]]+Hospital_details[[#This Row],[Consultant Fee]]-Hospital_details[[#This Row],[Discount]]</f>
        <v>7870</v>
      </c>
      <c r="T16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2361</v>
      </c>
    </row>
    <row r="1656" spans="1:20">
      <c r="A1656" s="27" t="s">
        <v>3328</v>
      </c>
      <c r="B1656" s="28">
        <f>VLOOKUP(Hospital_details[[#This Row],[PA ID]],Patient_details[],2,0)</f>
        <v>43790</v>
      </c>
      <c r="C1656" s="32">
        <f>VLOOKUP(Hospital_details[[#This Row],[PA ID]],Patient_details[],3,0)</f>
        <v>27</v>
      </c>
      <c r="D1656" s="32" t="str">
        <f>VLOOKUP(Hospital_details[[#This Row],[PA ID]],Patient_details[],4,0)</f>
        <v>M</v>
      </c>
      <c r="E1656" s="27" t="str">
        <f>VLOOKUP(Hospital_details[[#This Row],[PA ID]],Patient_details[],5,0)</f>
        <v>Single-occupancy room overnight</v>
      </c>
      <c r="F1656" s="27" t="str">
        <f>VLOOKUP(Hospital_details[[#This Row],[PA ID]],Patient_details[],6,0)</f>
        <v>Portlaoise</v>
      </c>
      <c r="G1656" s="33" t="str">
        <f>VLOOKUP(Hospital_details[[#This Row],[PA ID]],Patient_details[],7,0)</f>
        <v>Laois</v>
      </c>
      <c r="H1656" s="29" t="str">
        <f>VLOOKUP(Hospital_details[[#This Row],[PA ID]],Patient_details[],9,0)</f>
        <v>Surgery</v>
      </c>
      <c r="I1656" s="27" t="s">
        <v>3329</v>
      </c>
      <c r="J1656" s="27" t="str">
        <f>VLOOKUP(Hospital_details[[#This Row],[Diagnosis_ID]],Diagnosis_details[],2,0)</f>
        <v>Therapy</v>
      </c>
      <c r="K1656" s="27" t="str">
        <f>VLOOKUP(Hospital_details[[#This Row],[Diagnosis_ID]],Diagnosis_details[],3,0)</f>
        <v>Medical card holders</v>
      </c>
      <c r="L1656" s="29" t="str">
        <f>VLOOKUP(Hospital_details[[#This Row],[Diagnosis_ID]],Diagnosis_details[],4,0)</f>
        <v>Dr Birx</v>
      </c>
      <c r="M1656" s="29" t="str">
        <f>VLOOKUP(Hospital_details[[#This Row],[PA ID]],Patient_details[],10,0)</f>
        <v>Calcium</v>
      </c>
      <c r="N1656" s="29" t="str">
        <f>VLOOKUP(Hospital_details[[#This Row],[PA ID]],Patient_details[],8,0)</f>
        <v>Orthopaedic</v>
      </c>
      <c r="O1656" s="30">
        <f>VLOOKUP(Hospital_details[[#This Row],[PA ID]],Patient_details[],11,0)</f>
        <v>28000</v>
      </c>
      <c r="P1656" s="31">
        <f>VLOOKUP(Hospital_details[[#This Row],[PA ID]],Patient_details[],12,0)</f>
        <v>160</v>
      </c>
      <c r="Q1656" s="31">
        <f>VLOOKUP(Hospital_details[[#This Row],[Diagnosis_ID]],Diagnosis_details[],5,0)</f>
        <v>350</v>
      </c>
      <c r="R16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56" s="31">
        <f>Hospital_details[[#This Row],[Hospital Charges]]+Hospital_details[[#This Row],[Price of Treatment]]+Hospital_details[[#This Row],[Consultant Fee]]-Hospital_details[[#This Row],[Discount]]</f>
        <v>25710</v>
      </c>
      <c r="T16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657" spans="1:20">
      <c r="A1657" s="27" t="s">
        <v>3330</v>
      </c>
      <c r="B1657" s="28">
        <f>VLOOKUP(Hospital_details[[#This Row],[PA ID]],Patient_details[],2,0)</f>
        <v>43790</v>
      </c>
      <c r="C1657" s="32">
        <f>VLOOKUP(Hospital_details[[#This Row],[PA ID]],Patient_details[],3,0)</f>
        <v>26</v>
      </c>
      <c r="D1657" s="32" t="str">
        <f>VLOOKUP(Hospital_details[[#This Row],[PA ID]],Patient_details[],4,0)</f>
        <v>M</v>
      </c>
      <c r="E1657" s="27" t="str">
        <f>VLOOKUP(Hospital_details[[#This Row],[PA ID]],Patient_details[],5,0)</f>
        <v>Single-occupancy room overnight</v>
      </c>
      <c r="F1657" s="27" t="str">
        <f>VLOOKUP(Hospital_details[[#This Row],[PA ID]],Patient_details[],6,0)</f>
        <v>Kilkenny</v>
      </c>
      <c r="G1657" s="33" t="str">
        <f>VLOOKUP(Hospital_details[[#This Row],[PA ID]],Patient_details[],7,0)</f>
        <v>Kilkenny</v>
      </c>
      <c r="H1657" s="29" t="str">
        <f>VLOOKUP(Hospital_details[[#This Row],[PA ID]],Patient_details[],9,0)</f>
        <v>Surgery</v>
      </c>
      <c r="I1657" s="27" t="s">
        <v>3331</v>
      </c>
      <c r="J1657" s="27" t="str">
        <f>VLOOKUP(Hospital_details[[#This Row],[Diagnosis_ID]],Diagnosis_details[],2,0)</f>
        <v>Therapy</v>
      </c>
      <c r="K1657" s="27" t="str">
        <f>VLOOKUP(Hospital_details[[#This Row],[Diagnosis_ID]],Diagnosis_details[],3,0)</f>
        <v>Medical card holders</v>
      </c>
      <c r="L1657" s="29" t="str">
        <f>VLOOKUP(Hospital_details[[#This Row],[Diagnosis_ID]],Diagnosis_details[],4,0)</f>
        <v>Dr Birx</v>
      </c>
      <c r="M1657" s="29" t="str">
        <f>VLOOKUP(Hospital_details[[#This Row],[PA ID]],Patient_details[],10,0)</f>
        <v>Calcium</v>
      </c>
      <c r="N1657" s="29" t="str">
        <f>VLOOKUP(Hospital_details[[#This Row],[PA ID]],Patient_details[],8,0)</f>
        <v>Orthopaedic</v>
      </c>
      <c r="O1657" s="30">
        <f>VLOOKUP(Hospital_details[[#This Row],[PA ID]],Patient_details[],11,0)</f>
        <v>28000</v>
      </c>
      <c r="P1657" s="31">
        <f>VLOOKUP(Hospital_details[[#This Row],[PA ID]],Patient_details[],12,0)</f>
        <v>160</v>
      </c>
      <c r="Q1657" s="31">
        <f>VLOOKUP(Hospital_details[[#This Row],[Diagnosis_ID]],Diagnosis_details[],5,0)</f>
        <v>350</v>
      </c>
      <c r="R16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57" s="31">
        <f>Hospital_details[[#This Row],[Hospital Charges]]+Hospital_details[[#This Row],[Price of Treatment]]+Hospital_details[[#This Row],[Consultant Fee]]-Hospital_details[[#This Row],[Discount]]</f>
        <v>25710</v>
      </c>
      <c r="T16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658" spans="1:20">
      <c r="A1658" s="27" t="s">
        <v>3332</v>
      </c>
      <c r="B1658" s="28">
        <f>VLOOKUP(Hospital_details[[#This Row],[PA ID]],Patient_details[],2,0)</f>
        <v>43790</v>
      </c>
      <c r="C1658" s="32">
        <f>VLOOKUP(Hospital_details[[#This Row],[PA ID]],Patient_details[],3,0)</f>
        <v>56</v>
      </c>
      <c r="D1658" s="32" t="str">
        <f>VLOOKUP(Hospital_details[[#This Row],[PA ID]],Patient_details[],4,0)</f>
        <v>F</v>
      </c>
      <c r="E1658" s="27" t="str">
        <f>VLOOKUP(Hospital_details[[#This Row],[PA ID]],Patient_details[],5,0)</f>
        <v>Single-occupancy room overnight</v>
      </c>
      <c r="F1658" s="27" t="str">
        <f>VLOOKUP(Hospital_details[[#This Row],[PA ID]],Patient_details[],6,0)</f>
        <v>Loughrea</v>
      </c>
      <c r="G1658" s="33" t="str">
        <f>VLOOKUP(Hospital_details[[#This Row],[PA ID]],Patient_details[],7,0)</f>
        <v>Galway</v>
      </c>
      <c r="H1658" s="29" t="str">
        <f>VLOOKUP(Hospital_details[[#This Row],[PA ID]],Patient_details[],9,0)</f>
        <v>Surgery</v>
      </c>
      <c r="I1658" s="27" t="s">
        <v>3333</v>
      </c>
      <c r="J1658" s="27" t="str">
        <f>VLOOKUP(Hospital_details[[#This Row],[Diagnosis_ID]],Diagnosis_details[],2,0)</f>
        <v>Surgery</v>
      </c>
      <c r="K1658" s="27" t="str">
        <f>VLOOKUP(Hospital_details[[#This Row],[Diagnosis_ID]],Diagnosis_details[],3,0)</f>
        <v>Medical card holders</v>
      </c>
      <c r="L1658" s="29" t="str">
        <f>VLOOKUP(Hospital_details[[#This Row],[Diagnosis_ID]],Diagnosis_details[],4,0)</f>
        <v>Dr Birx</v>
      </c>
      <c r="M1658" s="29" t="str">
        <f>VLOOKUP(Hospital_details[[#This Row],[PA ID]],Patient_details[],10,0)</f>
        <v>Calcium</v>
      </c>
      <c r="N1658" s="29" t="str">
        <f>VLOOKUP(Hospital_details[[#This Row],[PA ID]],Patient_details[],8,0)</f>
        <v>Orthopaedic</v>
      </c>
      <c r="O1658" s="30">
        <f>VLOOKUP(Hospital_details[[#This Row],[PA ID]],Patient_details[],11,0)</f>
        <v>28000</v>
      </c>
      <c r="P1658" s="31">
        <f>VLOOKUP(Hospital_details[[#This Row],[PA ID]],Patient_details[],12,0)</f>
        <v>240</v>
      </c>
      <c r="Q1658" s="31">
        <f>VLOOKUP(Hospital_details[[#This Row],[Diagnosis_ID]],Diagnosis_details[],5,0)</f>
        <v>350</v>
      </c>
      <c r="R16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58" s="31">
        <f>Hospital_details[[#This Row],[Hospital Charges]]+Hospital_details[[#This Row],[Price of Treatment]]+Hospital_details[[#This Row],[Consultant Fee]]-Hospital_details[[#This Row],[Discount]]</f>
        <v>25790</v>
      </c>
      <c r="T16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1659" spans="1:20">
      <c r="A1659" s="27" t="s">
        <v>3334</v>
      </c>
      <c r="B1659" s="28">
        <f>VLOOKUP(Hospital_details[[#This Row],[PA ID]],Patient_details[],2,0)</f>
        <v>42505</v>
      </c>
      <c r="C1659" s="32">
        <f>VLOOKUP(Hospital_details[[#This Row],[PA ID]],Patient_details[],3,0)</f>
        <v>60</v>
      </c>
      <c r="D1659" s="32" t="str">
        <f>VLOOKUP(Hospital_details[[#This Row],[PA ID]],Patient_details[],4,0)</f>
        <v>F</v>
      </c>
      <c r="E1659" s="27" t="str">
        <f>VLOOKUP(Hospital_details[[#This Row],[PA ID]],Patient_details[],5,0)</f>
        <v>Single-occupancy room overnight</v>
      </c>
      <c r="F1659" s="27" t="str">
        <f>VLOOKUP(Hospital_details[[#This Row],[PA ID]],Patient_details[],6,0)</f>
        <v>Ballinasloe</v>
      </c>
      <c r="G1659" s="33" t="str">
        <f>VLOOKUP(Hospital_details[[#This Row],[PA ID]],Patient_details[],7,0)</f>
        <v>Galway</v>
      </c>
      <c r="H1659" s="29" t="str">
        <f>VLOOKUP(Hospital_details[[#This Row],[PA ID]],Patient_details[],9,0)</f>
        <v>Surgery</v>
      </c>
      <c r="I1659" s="27" t="s">
        <v>3335</v>
      </c>
      <c r="J1659" s="27" t="str">
        <f>VLOOKUP(Hospital_details[[#This Row],[Diagnosis_ID]],Diagnosis_details[],2,0)</f>
        <v>Surgery</v>
      </c>
      <c r="K1659" s="27" t="str">
        <f>VLOOKUP(Hospital_details[[#This Row],[Diagnosis_ID]],Diagnosis_details[],3,0)</f>
        <v>Medical card holders</v>
      </c>
      <c r="L1659" s="29" t="str">
        <f>VLOOKUP(Hospital_details[[#This Row],[Diagnosis_ID]],Diagnosis_details[],4,0)</f>
        <v>Dr Birx</v>
      </c>
      <c r="M1659" s="29" t="str">
        <f>VLOOKUP(Hospital_details[[#This Row],[PA ID]],Patient_details[],10,0)</f>
        <v>Aspirin</v>
      </c>
      <c r="N1659" s="29" t="str">
        <f>VLOOKUP(Hospital_details[[#This Row],[PA ID]],Patient_details[],8,0)</f>
        <v>Orthopaedic</v>
      </c>
      <c r="O1659" s="30">
        <f>VLOOKUP(Hospital_details[[#This Row],[PA ID]],Patient_details[],11,0)</f>
        <v>28000</v>
      </c>
      <c r="P1659" s="31">
        <f>VLOOKUP(Hospital_details[[#This Row],[PA ID]],Patient_details[],12,0)</f>
        <v>350</v>
      </c>
      <c r="Q1659" s="31">
        <f>VLOOKUP(Hospital_details[[#This Row],[Diagnosis_ID]],Diagnosis_details[],5,0)</f>
        <v>350</v>
      </c>
      <c r="R16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659" s="31">
        <f>Hospital_details[[#This Row],[Hospital Charges]]+Hospital_details[[#This Row],[Price of Treatment]]+Hospital_details[[#This Row],[Consultant Fee]]-Hospital_details[[#This Row],[Discount]]</f>
        <v>25900</v>
      </c>
      <c r="T16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7770</v>
      </c>
    </row>
    <row r="1660" spans="1:20">
      <c r="A1660" s="27" t="s">
        <v>3336</v>
      </c>
      <c r="B1660" s="28">
        <f>VLOOKUP(Hospital_details[[#This Row],[PA ID]],Patient_details[],2,0)</f>
        <v>43491</v>
      </c>
      <c r="C1660" s="32">
        <f>VLOOKUP(Hospital_details[[#This Row],[PA ID]],Patient_details[],3,0)</f>
        <v>54</v>
      </c>
      <c r="D1660" s="32" t="str">
        <f>VLOOKUP(Hospital_details[[#This Row],[PA ID]],Patient_details[],4,0)</f>
        <v>M</v>
      </c>
      <c r="E1660" s="27" t="str">
        <f>VLOOKUP(Hospital_details[[#This Row],[PA ID]],Patient_details[],5,0)</f>
        <v>Single-occupancy room overnight</v>
      </c>
      <c r="F1660" s="27" t="str">
        <f>VLOOKUP(Hospital_details[[#This Row],[PA ID]],Patient_details[],6,0)</f>
        <v>Loughrea</v>
      </c>
      <c r="G1660" s="33" t="str">
        <f>VLOOKUP(Hospital_details[[#This Row],[PA ID]],Patient_details[],7,0)</f>
        <v>Galway</v>
      </c>
      <c r="H1660" s="29" t="str">
        <f>VLOOKUP(Hospital_details[[#This Row],[PA ID]],Patient_details[],9,0)</f>
        <v>Clinical Haematology</v>
      </c>
      <c r="I1660" s="27" t="s">
        <v>3337</v>
      </c>
      <c r="J1660" s="27" t="str">
        <f>VLOOKUP(Hospital_details[[#This Row],[Diagnosis_ID]],Diagnosis_details[],2,0)</f>
        <v>Therapy</v>
      </c>
      <c r="K1660" s="27" t="str">
        <f>VLOOKUP(Hospital_details[[#This Row],[Diagnosis_ID]],Diagnosis_details[],3,0)</f>
        <v>Medical card holders</v>
      </c>
      <c r="L1660" s="29" t="str">
        <f>VLOOKUP(Hospital_details[[#This Row],[Diagnosis_ID]],Diagnosis_details[],4,0)</f>
        <v>Dr Birx</v>
      </c>
      <c r="M1660" s="29" t="str">
        <f>VLOOKUP(Hospital_details[[#This Row],[PA ID]],Patient_details[],10,0)</f>
        <v>pain relievers</v>
      </c>
      <c r="N1660" s="29" t="str">
        <f>VLOOKUP(Hospital_details[[#This Row],[PA ID]],Patient_details[],8,0)</f>
        <v>Bacterial infection</v>
      </c>
      <c r="O1660" s="30">
        <f>VLOOKUP(Hospital_details[[#This Row],[PA ID]],Patient_details[],11,0)</f>
        <v>11000</v>
      </c>
      <c r="P1660" s="31">
        <f>VLOOKUP(Hospital_details[[#This Row],[PA ID]],Patient_details[],12,0)</f>
        <v>240</v>
      </c>
      <c r="Q1660" s="31">
        <f>VLOOKUP(Hospital_details[[#This Row],[Diagnosis_ID]],Diagnosis_details[],5,0)</f>
        <v>350</v>
      </c>
      <c r="R16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60" s="31">
        <f>Hospital_details[[#This Row],[Hospital Charges]]+Hospital_details[[#This Row],[Price of Treatment]]+Hospital_details[[#This Row],[Consultant Fee]]-Hospital_details[[#This Row],[Discount]]</f>
        <v>10490</v>
      </c>
      <c r="T16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661" spans="1:20">
      <c r="A1661" s="27" t="s">
        <v>3338</v>
      </c>
      <c r="B1661" s="28">
        <f>VLOOKUP(Hospital_details[[#This Row],[PA ID]],Patient_details[],2,0)</f>
        <v>43775</v>
      </c>
      <c r="C1661" s="32">
        <f>VLOOKUP(Hospital_details[[#This Row],[PA ID]],Patient_details[],3,0)</f>
        <v>48</v>
      </c>
      <c r="D1661" s="32" t="str">
        <f>VLOOKUP(Hospital_details[[#This Row],[PA ID]],Patient_details[],4,0)</f>
        <v>M</v>
      </c>
      <c r="E1661" s="27" t="str">
        <f>VLOOKUP(Hospital_details[[#This Row],[PA ID]],Patient_details[],5,0)</f>
        <v>Day-case</v>
      </c>
      <c r="F1661" s="27" t="str">
        <f>VLOOKUP(Hospital_details[[#This Row],[PA ID]],Patient_details[],6,0)</f>
        <v>Cashel</v>
      </c>
      <c r="G1661" s="33" t="str">
        <f>VLOOKUP(Hospital_details[[#This Row],[PA ID]],Patient_details[],7,0)</f>
        <v>Tipperary</v>
      </c>
      <c r="H1661" s="29" t="str">
        <f>VLOOKUP(Hospital_details[[#This Row],[PA ID]],Patient_details[],9,0)</f>
        <v>Clinical Haematology</v>
      </c>
      <c r="I1661" s="27" t="s">
        <v>3339</v>
      </c>
      <c r="J1661" s="27" t="str">
        <f>VLOOKUP(Hospital_details[[#This Row],[Diagnosis_ID]],Diagnosis_details[],2,0)</f>
        <v>Therapy</v>
      </c>
      <c r="K1661" s="27" t="str">
        <f>VLOOKUP(Hospital_details[[#This Row],[Diagnosis_ID]],Diagnosis_details[],3,0)</f>
        <v>Medical card holders</v>
      </c>
      <c r="L1661" s="29" t="str">
        <f>VLOOKUP(Hospital_details[[#This Row],[Diagnosis_ID]],Diagnosis_details[],4,0)</f>
        <v>Dr Birx</v>
      </c>
      <c r="M1661" s="29" t="str">
        <f>VLOOKUP(Hospital_details[[#This Row],[PA ID]],Patient_details[],10,0)</f>
        <v>folic acid</v>
      </c>
      <c r="N1661" s="29" t="str">
        <f>VLOOKUP(Hospital_details[[#This Row],[PA ID]],Patient_details[],8,0)</f>
        <v>Bacterial infection</v>
      </c>
      <c r="O1661" s="30">
        <f>VLOOKUP(Hospital_details[[#This Row],[PA ID]],Patient_details[],11,0)</f>
        <v>550</v>
      </c>
      <c r="P1661" s="31">
        <f>VLOOKUP(Hospital_details[[#This Row],[PA ID]],Patient_details[],12,0)</f>
        <v>240</v>
      </c>
      <c r="Q1661" s="31">
        <f>VLOOKUP(Hospital_details[[#This Row],[Diagnosis_ID]],Diagnosis_details[],5,0)</f>
        <v>350</v>
      </c>
      <c r="R16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61" s="31">
        <f>Hospital_details[[#This Row],[Hospital Charges]]+Hospital_details[[#This Row],[Price of Treatment]]+Hospital_details[[#This Row],[Consultant Fee]]-Hospital_details[[#This Row],[Discount]]</f>
        <v>1030</v>
      </c>
      <c r="T16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1662" spans="1:20">
      <c r="A1662" s="27" t="s">
        <v>3340</v>
      </c>
      <c r="B1662" s="28">
        <f>VLOOKUP(Hospital_details[[#This Row],[PA ID]],Patient_details[],2,0)</f>
        <v>43775</v>
      </c>
      <c r="C1662" s="32">
        <f>VLOOKUP(Hospital_details[[#This Row],[PA ID]],Patient_details[],3,0)</f>
        <v>33</v>
      </c>
      <c r="D1662" s="32" t="str">
        <f>VLOOKUP(Hospital_details[[#This Row],[PA ID]],Patient_details[],4,0)</f>
        <v>M</v>
      </c>
      <c r="E1662" s="27" t="str">
        <f>VLOOKUP(Hospital_details[[#This Row],[PA ID]],Patient_details[],5,0)</f>
        <v>Multiple-occupancy room overnight</v>
      </c>
      <c r="F1662" s="27" t="str">
        <f>VLOOKUP(Hospital_details[[#This Row],[PA ID]],Patient_details[],6,0)</f>
        <v>Cavan</v>
      </c>
      <c r="G1662" s="33" t="str">
        <f>VLOOKUP(Hospital_details[[#This Row],[PA ID]],Patient_details[],7,0)</f>
        <v>Cavan</v>
      </c>
      <c r="H1662" s="29" t="str">
        <f>VLOOKUP(Hospital_details[[#This Row],[PA ID]],Patient_details[],9,0)</f>
        <v>Clinical Haematology</v>
      </c>
      <c r="I1662" s="27" t="s">
        <v>3341</v>
      </c>
      <c r="J1662" s="27" t="str">
        <f>VLOOKUP(Hospital_details[[#This Row],[Diagnosis_ID]],Diagnosis_details[],2,0)</f>
        <v>Therapy</v>
      </c>
      <c r="K1662" s="27" t="str">
        <f>VLOOKUP(Hospital_details[[#This Row],[Diagnosis_ID]],Diagnosis_details[],3,0)</f>
        <v>Medical card holders</v>
      </c>
      <c r="L1662" s="29" t="str">
        <f>VLOOKUP(Hospital_details[[#This Row],[Diagnosis_ID]],Diagnosis_details[],4,0)</f>
        <v>Dr Birx</v>
      </c>
      <c r="M1662" s="29" t="str">
        <f>VLOOKUP(Hospital_details[[#This Row],[PA ID]],Patient_details[],10,0)</f>
        <v>folic acid</v>
      </c>
      <c r="N1662" s="29" t="str">
        <f>VLOOKUP(Hospital_details[[#This Row],[PA ID]],Patient_details[],8,0)</f>
        <v>Bacterial infection</v>
      </c>
      <c r="O1662" s="30">
        <f>VLOOKUP(Hospital_details[[#This Row],[PA ID]],Patient_details[],11,0)</f>
        <v>5000</v>
      </c>
      <c r="P1662" s="31">
        <f>VLOOKUP(Hospital_details[[#This Row],[PA ID]],Patient_details[],12,0)</f>
        <v>160</v>
      </c>
      <c r="Q1662" s="31">
        <f>VLOOKUP(Hospital_details[[#This Row],[Diagnosis_ID]],Diagnosis_details[],5,0)</f>
        <v>350</v>
      </c>
      <c r="R16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62" s="31">
        <f>Hospital_details[[#This Row],[Hospital Charges]]+Hospital_details[[#This Row],[Price of Treatment]]+Hospital_details[[#This Row],[Consultant Fee]]-Hospital_details[[#This Row],[Discount]]</f>
        <v>5010</v>
      </c>
      <c r="T16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1503</v>
      </c>
    </row>
    <row r="1663" spans="1:20" hidden="1">
      <c r="A1663" s="27" t="s">
        <v>3342</v>
      </c>
      <c r="B1663" s="28">
        <f>VLOOKUP(Hospital_details[[#This Row],[PA ID]],Patient_details[],2,0)</f>
        <v>43591</v>
      </c>
      <c r="C1663" s="32">
        <f>VLOOKUP(Hospital_details[[#This Row],[PA ID]],Patient_details[],3,0)</f>
        <v>64</v>
      </c>
      <c r="D1663" s="32" t="str">
        <f>VLOOKUP(Hospital_details[[#This Row],[PA ID]],Patient_details[],4,0)</f>
        <v>F</v>
      </c>
      <c r="E1663" s="27" t="str">
        <f>VLOOKUP(Hospital_details[[#This Row],[PA ID]],Patient_details[],5,0)</f>
        <v>Day-case</v>
      </c>
      <c r="F1663" s="27" t="str">
        <f>VLOOKUP(Hospital_details[[#This Row],[PA ID]],Patient_details[],6,0)</f>
        <v>Limerick</v>
      </c>
      <c r="G1663" s="33" t="str">
        <f>VLOOKUP(Hospital_details[[#This Row],[PA ID]],Patient_details[],7,0)</f>
        <v>Clare</v>
      </c>
      <c r="H1663" s="29" t="str">
        <f>VLOOKUP(Hospital_details[[#This Row],[PA ID]],Patient_details[],9,0)</f>
        <v>Anaesthesia, Intensive Care and Pain Medicine</v>
      </c>
      <c r="I1663" s="27" t="s">
        <v>3343</v>
      </c>
      <c r="J1663" s="27" t="str">
        <f>VLOOKUP(Hospital_details[[#This Row],[Diagnosis_ID]],Diagnosis_details[],2,0)</f>
        <v>Therapy</v>
      </c>
      <c r="K1663" s="27" t="str">
        <f>VLOOKUP(Hospital_details[[#This Row],[Diagnosis_ID]],Diagnosis_details[],3,0)</f>
        <v>Medical card holders</v>
      </c>
      <c r="L1663" s="29" t="str">
        <f>VLOOKUP(Hospital_details[[#This Row],[Diagnosis_ID]],Diagnosis_details[],4,0)</f>
        <v>Dr Fauci</v>
      </c>
      <c r="M1663" s="29" t="str">
        <f>VLOOKUP(Hospital_details[[#This Row],[PA ID]],Patient_details[],10,0)</f>
        <v>Beta blockers</v>
      </c>
      <c r="N1663" s="29" t="str">
        <f>VLOOKUP(Hospital_details[[#This Row],[PA ID]],Patient_details[],8,0)</f>
        <v>Myocardial ischemia</v>
      </c>
      <c r="O1663" s="30">
        <f>VLOOKUP(Hospital_details[[#This Row],[PA ID]],Patient_details[],11,0)</f>
        <v>550</v>
      </c>
      <c r="P1663" s="31">
        <f>VLOOKUP(Hospital_details[[#This Row],[PA ID]],Patient_details[],12,0)</f>
        <v>550</v>
      </c>
      <c r="Q1663" s="31">
        <f>VLOOKUP(Hospital_details[[#This Row],[Diagnosis_ID]],Diagnosis_details[],5,0)</f>
        <v>320</v>
      </c>
      <c r="R16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63" s="31">
        <f>Hospital_details[[#This Row],[Hospital Charges]]+Hospital_details[[#This Row],[Price of Treatment]]+Hospital_details[[#This Row],[Consultant Fee]]-Hospital_details[[#This Row],[Discount]]</f>
        <v>1310</v>
      </c>
      <c r="T16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393</v>
      </c>
    </row>
    <row r="1664" spans="1:20" hidden="1">
      <c r="A1664" s="27" t="s">
        <v>3344</v>
      </c>
      <c r="B1664" s="28">
        <f>VLOOKUP(Hospital_details[[#This Row],[PA ID]],Patient_details[],2,0)</f>
        <v>43591</v>
      </c>
      <c r="C1664" s="32">
        <f>VLOOKUP(Hospital_details[[#This Row],[PA ID]],Patient_details[],3,0)</f>
        <v>35</v>
      </c>
      <c r="D1664" s="32" t="str">
        <f>VLOOKUP(Hospital_details[[#This Row],[PA ID]],Patient_details[],4,0)</f>
        <v>M</v>
      </c>
      <c r="E1664" s="27" t="str">
        <f>VLOOKUP(Hospital_details[[#This Row],[PA ID]],Patient_details[],5,0)</f>
        <v>Single-occupancy room overnight</v>
      </c>
      <c r="F1664" s="27" t="str">
        <f>VLOOKUP(Hospital_details[[#This Row],[PA ID]],Patient_details[],6,0)</f>
        <v>Galway</v>
      </c>
      <c r="G1664" s="33" t="str">
        <f>VLOOKUP(Hospital_details[[#This Row],[PA ID]],Patient_details[],7,0)</f>
        <v>Clare</v>
      </c>
      <c r="H1664" s="29" t="str">
        <f>VLOOKUP(Hospital_details[[#This Row],[PA ID]],Patient_details[],9,0)</f>
        <v>Anaesthesia, Intensive Care and Pain Medicine</v>
      </c>
      <c r="I1664" s="27" t="s">
        <v>3345</v>
      </c>
      <c r="J1664" s="27" t="str">
        <f>VLOOKUP(Hospital_details[[#This Row],[Diagnosis_ID]],Diagnosis_details[],2,0)</f>
        <v>Therapy</v>
      </c>
      <c r="K1664" s="27" t="str">
        <f>VLOOKUP(Hospital_details[[#This Row],[Diagnosis_ID]],Diagnosis_details[],3,0)</f>
        <v>Medical card holders</v>
      </c>
      <c r="L1664" s="29" t="str">
        <f>VLOOKUP(Hospital_details[[#This Row],[Diagnosis_ID]],Diagnosis_details[],4,0)</f>
        <v>Dr Fauci</v>
      </c>
      <c r="M1664" s="29" t="str">
        <f>VLOOKUP(Hospital_details[[#This Row],[PA ID]],Patient_details[],10,0)</f>
        <v>Nitrates</v>
      </c>
      <c r="N1664" s="29" t="str">
        <f>VLOOKUP(Hospital_details[[#This Row],[PA ID]],Patient_details[],8,0)</f>
        <v>Myocardial ischemia</v>
      </c>
      <c r="O1664" s="30">
        <f>VLOOKUP(Hospital_details[[#This Row],[PA ID]],Patient_details[],11,0)</f>
        <v>11000</v>
      </c>
      <c r="P1664" s="31">
        <f>VLOOKUP(Hospital_details[[#This Row],[PA ID]],Patient_details[],12,0)</f>
        <v>330</v>
      </c>
      <c r="Q1664" s="31">
        <f>VLOOKUP(Hospital_details[[#This Row],[Diagnosis_ID]],Diagnosis_details[],5,0)</f>
        <v>320</v>
      </c>
      <c r="R16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64" s="31">
        <f>Hospital_details[[#This Row],[Hospital Charges]]+Hospital_details[[#This Row],[Price of Treatment]]+Hospital_details[[#This Row],[Consultant Fee]]-Hospital_details[[#This Row],[Discount]]</f>
        <v>11320</v>
      </c>
      <c r="T16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665" spans="1:20">
      <c r="A1665" s="27" t="s">
        <v>3346</v>
      </c>
      <c r="B1665" s="28">
        <f>VLOOKUP(Hospital_details[[#This Row],[PA ID]],Patient_details[],2,0)</f>
        <v>43430</v>
      </c>
      <c r="C1665" s="32">
        <f>VLOOKUP(Hospital_details[[#This Row],[PA ID]],Patient_details[],3,0)</f>
        <v>54</v>
      </c>
      <c r="D1665" s="32" t="str">
        <f>VLOOKUP(Hospital_details[[#This Row],[PA ID]],Patient_details[],4,0)</f>
        <v>F</v>
      </c>
      <c r="E1665" s="27" t="str">
        <f>VLOOKUP(Hospital_details[[#This Row],[PA ID]],Patient_details[],5,0)</f>
        <v>Day-case</v>
      </c>
      <c r="F1665" s="27" t="str">
        <f>VLOOKUP(Hospital_details[[#This Row],[PA ID]],Patient_details[],6,0)</f>
        <v>Kilrush</v>
      </c>
      <c r="G1665" s="33" t="str">
        <f>VLOOKUP(Hospital_details[[#This Row],[PA ID]],Patient_details[],7,0)</f>
        <v>Clare</v>
      </c>
      <c r="H1665" s="29" t="str">
        <f>VLOOKUP(Hospital_details[[#This Row],[PA ID]],Patient_details[],9,0)</f>
        <v>Cardiology</v>
      </c>
      <c r="I1665" s="27" t="s">
        <v>3347</v>
      </c>
      <c r="J1665" s="27" t="str">
        <f>VLOOKUP(Hospital_details[[#This Row],[Diagnosis_ID]],Diagnosis_details[],2,0)</f>
        <v>Therapy</v>
      </c>
      <c r="K1665" s="27" t="str">
        <f>VLOOKUP(Hospital_details[[#This Row],[Diagnosis_ID]],Diagnosis_details[],3,0)</f>
        <v>Medical card holders</v>
      </c>
      <c r="L1665" s="29" t="str">
        <f>VLOOKUP(Hospital_details[[#This Row],[Diagnosis_ID]],Diagnosis_details[],4,0)</f>
        <v>Dr Birx</v>
      </c>
      <c r="M1665" s="29" t="str">
        <f>VLOOKUP(Hospital_details[[#This Row],[PA ID]],Patient_details[],10,0)</f>
        <v>Calcium</v>
      </c>
      <c r="N1665" s="29" t="str">
        <f>VLOOKUP(Hospital_details[[#This Row],[PA ID]],Patient_details[],8,0)</f>
        <v>Cardiovascular disease (CVD)</v>
      </c>
      <c r="O1665" s="30">
        <f>VLOOKUP(Hospital_details[[#This Row],[PA ID]],Patient_details[],11,0)</f>
        <v>550</v>
      </c>
      <c r="P1665" s="31">
        <f>VLOOKUP(Hospital_details[[#This Row],[PA ID]],Patient_details[],12,0)</f>
        <v>250</v>
      </c>
      <c r="Q1665" s="31">
        <f>VLOOKUP(Hospital_details[[#This Row],[Diagnosis_ID]],Diagnosis_details[],5,0)</f>
        <v>350</v>
      </c>
      <c r="R16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65" s="31">
        <f>Hospital_details[[#This Row],[Hospital Charges]]+Hospital_details[[#This Row],[Price of Treatment]]+Hospital_details[[#This Row],[Consultant Fee]]-Hospital_details[[#This Row],[Discount]]</f>
        <v>1040</v>
      </c>
      <c r="T16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</v>
      </c>
    </row>
    <row r="1666" spans="1:20">
      <c r="A1666" s="27" t="s">
        <v>3348</v>
      </c>
      <c r="B1666" s="28">
        <f>VLOOKUP(Hospital_details[[#This Row],[PA ID]],Patient_details[],2,0)</f>
        <v>43430</v>
      </c>
      <c r="C1666" s="32">
        <f>VLOOKUP(Hospital_details[[#This Row],[PA ID]],Patient_details[],3,0)</f>
        <v>29</v>
      </c>
      <c r="D1666" s="32" t="str">
        <f>VLOOKUP(Hospital_details[[#This Row],[PA ID]],Patient_details[],4,0)</f>
        <v>F</v>
      </c>
      <c r="E1666" s="27" t="str">
        <f>VLOOKUP(Hospital_details[[#This Row],[PA ID]],Patient_details[],5,0)</f>
        <v>Multiple-occupancy room overnight</v>
      </c>
      <c r="F1666" s="27" t="str">
        <f>VLOOKUP(Hospital_details[[#This Row],[PA ID]],Patient_details[],6,0)</f>
        <v>Midleton</v>
      </c>
      <c r="G1666" s="33" t="str">
        <f>VLOOKUP(Hospital_details[[#This Row],[PA ID]],Patient_details[],7,0)</f>
        <v>Cork</v>
      </c>
      <c r="H1666" s="29" t="str">
        <f>VLOOKUP(Hospital_details[[#This Row],[PA ID]],Patient_details[],9,0)</f>
        <v>Cardiology</v>
      </c>
      <c r="I1666" s="27" t="s">
        <v>3349</v>
      </c>
      <c r="J1666" s="27" t="str">
        <f>VLOOKUP(Hospital_details[[#This Row],[Diagnosis_ID]],Diagnosis_details[],2,0)</f>
        <v>Therapy</v>
      </c>
      <c r="K1666" s="27" t="str">
        <f>VLOOKUP(Hospital_details[[#This Row],[Diagnosis_ID]],Diagnosis_details[],3,0)</f>
        <v>Medical card holders</v>
      </c>
      <c r="L1666" s="29" t="str">
        <f>VLOOKUP(Hospital_details[[#This Row],[Diagnosis_ID]],Diagnosis_details[],4,0)</f>
        <v>Dr Birx</v>
      </c>
      <c r="M1666" s="29" t="str">
        <f>VLOOKUP(Hospital_details[[#This Row],[PA ID]],Patient_details[],10,0)</f>
        <v>Calcium</v>
      </c>
      <c r="N1666" s="29" t="str">
        <f>VLOOKUP(Hospital_details[[#This Row],[PA ID]],Patient_details[],8,0)</f>
        <v>Cardiovascular disease (CVD)</v>
      </c>
      <c r="O1666" s="30">
        <f>VLOOKUP(Hospital_details[[#This Row],[PA ID]],Patient_details[],11,0)</f>
        <v>5000</v>
      </c>
      <c r="P1666" s="31">
        <f>VLOOKUP(Hospital_details[[#This Row],[PA ID]],Patient_details[],12,0)</f>
        <v>150</v>
      </c>
      <c r="Q1666" s="31">
        <f>VLOOKUP(Hospital_details[[#This Row],[Diagnosis_ID]],Diagnosis_details[],5,0)</f>
        <v>350</v>
      </c>
      <c r="R16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66" s="31">
        <f>Hospital_details[[#This Row],[Hospital Charges]]+Hospital_details[[#This Row],[Price of Treatment]]+Hospital_details[[#This Row],[Consultant Fee]]-Hospital_details[[#This Row],[Discount]]</f>
        <v>5000</v>
      </c>
      <c r="T16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1500</v>
      </c>
    </row>
    <row r="1667" spans="1:20">
      <c r="A1667" s="27" t="s">
        <v>3350</v>
      </c>
      <c r="B1667" s="28">
        <f>VLOOKUP(Hospital_details[[#This Row],[PA ID]],Patient_details[],2,0)</f>
        <v>43430</v>
      </c>
      <c r="C1667" s="32">
        <f>VLOOKUP(Hospital_details[[#This Row],[PA ID]],Patient_details[],3,0)</f>
        <v>33</v>
      </c>
      <c r="D1667" s="32" t="str">
        <f>VLOOKUP(Hospital_details[[#This Row],[PA ID]],Patient_details[],4,0)</f>
        <v>M</v>
      </c>
      <c r="E1667" s="27" t="str">
        <f>VLOOKUP(Hospital_details[[#This Row],[PA ID]],Patient_details[],5,0)</f>
        <v>Single-occupancy room overnight</v>
      </c>
      <c r="F1667" s="27" t="str">
        <f>VLOOKUP(Hospital_details[[#This Row],[PA ID]],Patient_details[],6,0)</f>
        <v>Charleville</v>
      </c>
      <c r="G1667" s="33" t="str">
        <f>VLOOKUP(Hospital_details[[#This Row],[PA ID]],Patient_details[],7,0)</f>
        <v>Cork</v>
      </c>
      <c r="H1667" s="29" t="str">
        <f>VLOOKUP(Hospital_details[[#This Row],[PA ID]],Patient_details[],9,0)</f>
        <v>Cardiology</v>
      </c>
      <c r="I1667" s="27" t="s">
        <v>3351</v>
      </c>
      <c r="J1667" s="27" t="str">
        <f>VLOOKUP(Hospital_details[[#This Row],[Diagnosis_ID]],Diagnosis_details[],2,0)</f>
        <v>Therapy</v>
      </c>
      <c r="K1667" s="27" t="str">
        <f>VLOOKUP(Hospital_details[[#This Row],[Diagnosis_ID]],Diagnosis_details[],3,0)</f>
        <v>Medical card holders</v>
      </c>
      <c r="L1667" s="29" t="str">
        <f>VLOOKUP(Hospital_details[[#This Row],[Diagnosis_ID]],Diagnosis_details[],4,0)</f>
        <v>Dr Birx</v>
      </c>
      <c r="M1667" s="29" t="str">
        <f>VLOOKUP(Hospital_details[[#This Row],[PA ID]],Patient_details[],10,0)</f>
        <v>Calcium</v>
      </c>
      <c r="N1667" s="29" t="str">
        <f>VLOOKUP(Hospital_details[[#This Row],[PA ID]],Patient_details[],8,0)</f>
        <v>Cardiovascular disease (CVD)</v>
      </c>
      <c r="O1667" s="30">
        <f>VLOOKUP(Hospital_details[[#This Row],[PA ID]],Patient_details[],11,0)</f>
        <v>11000</v>
      </c>
      <c r="P1667" s="31">
        <f>VLOOKUP(Hospital_details[[#This Row],[PA ID]],Patient_details[],12,0)</f>
        <v>150</v>
      </c>
      <c r="Q1667" s="31">
        <f>VLOOKUP(Hospital_details[[#This Row],[Diagnosis_ID]],Diagnosis_details[],5,0)</f>
        <v>350</v>
      </c>
      <c r="R16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67" s="31">
        <f>Hospital_details[[#This Row],[Hospital Charges]]+Hospital_details[[#This Row],[Price of Treatment]]+Hospital_details[[#This Row],[Consultant Fee]]-Hospital_details[[#This Row],[Discount]]</f>
        <v>10400</v>
      </c>
      <c r="T16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668" spans="1:20">
      <c r="A1668" s="27" t="s">
        <v>3352</v>
      </c>
      <c r="B1668" s="28">
        <f>VLOOKUP(Hospital_details[[#This Row],[PA ID]],Patient_details[],2,0)</f>
        <v>43430</v>
      </c>
      <c r="C1668" s="32">
        <f>VLOOKUP(Hospital_details[[#This Row],[PA ID]],Patient_details[],3,0)</f>
        <v>34</v>
      </c>
      <c r="D1668" s="32" t="str">
        <f>VLOOKUP(Hospital_details[[#This Row],[PA ID]],Patient_details[],4,0)</f>
        <v>M</v>
      </c>
      <c r="E1668" s="27" t="str">
        <f>VLOOKUP(Hospital_details[[#This Row],[PA ID]],Patient_details[],5,0)</f>
        <v>Single-occupancy room overnight</v>
      </c>
      <c r="F1668" s="27" t="str">
        <f>VLOOKUP(Hospital_details[[#This Row],[PA ID]],Patient_details[],6,0)</f>
        <v>Fermoy</v>
      </c>
      <c r="G1668" s="33" t="str">
        <f>VLOOKUP(Hospital_details[[#This Row],[PA ID]],Patient_details[],7,0)</f>
        <v>Cork</v>
      </c>
      <c r="H1668" s="29" t="str">
        <f>VLOOKUP(Hospital_details[[#This Row],[PA ID]],Patient_details[],9,0)</f>
        <v>Cardiology</v>
      </c>
      <c r="I1668" s="27" t="s">
        <v>3353</v>
      </c>
      <c r="J1668" s="27" t="str">
        <f>VLOOKUP(Hospital_details[[#This Row],[Diagnosis_ID]],Diagnosis_details[],2,0)</f>
        <v>Therapy</v>
      </c>
      <c r="K1668" s="27" t="str">
        <f>VLOOKUP(Hospital_details[[#This Row],[Diagnosis_ID]],Diagnosis_details[],3,0)</f>
        <v>Medical card holders</v>
      </c>
      <c r="L1668" s="29" t="str">
        <f>VLOOKUP(Hospital_details[[#This Row],[Diagnosis_ID]],Diagnosis_details[],4,0)</f>
        <v>Dr Birx</v>
      </c>
      <c r="M1668" s="29" t="str">
        <f>VLOOKUP(Hospital_details[[#This Row],[PA ID]],Patient_details[],10,0)</f>
        <v>Calcium</v>
      </c>
      <c r="N1668" s="29" t="str">
        <f>VLOOKUP(Hospital_details[[#This Row],[PA ID]],Patient_details[],8,0)</f>
        <v>Cardiovascular disease (CVD)</v>
      </c>
      <c r="O1668" s="30">
        <f>VLOOKUP(Hospital_details[[#This Row],[PA ID]],Patient_details[],11,0)</f>
        <v>11000</v>
      </c>
      <c r="P1668" s="31">
        <f>VLOOKUP(Hospital_details[[#This Row],[PA ID]],Patient_details[],12,0)</f>
        <v>100</v>
      </c>
      <c r="Q1668" s="31">
        <f>VLOOKUP(Hospital_details[[#This Row],[Diagnosis_ID]],Diagnosis_details[],5,0)</f>
        <v>350</v>
      </c>
      <c r="R16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68" s="31">
        <f>Hospital_details[[#This Row],[Hospital Charges]]+Hospital_details[[#This Row],[Price of Treatment]]+Hospital_details[[#This Row],[Consultant Fee]]-Hospital_details[[#This Row],[Discount]]</f>
        <v>10350</v>
      </c>
      <c r="T16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669" spans="1:20">
      <c r="A1669" s="27" t="s">
        <v>3354</v>
      </c>
      <c r="B1669" s="28">
        <f>VLOOKUP(Hospital_details[[#This Row],[PA ID]],Patient_details[],2,0)</f>
        <v>43430</v>
      </c>
      <c r="C1669" s="32">
        <f>VLOOKUP(Hospital_details[[#This Row],[PA ID]],Patient_details[],3,0)</f>
        <v>48</v>
      </c>
      <c r="D1669" s="32" t="str">
        <f>VLOOKUP(Hospital_details[[#This Row],[PA ID]],Patient_details[],4,0)</f>
        <v>M</v>
      </c>
      <c r="E1669" s="27" t="str">
        <f>VLOOKUP(Hospital_details[[#This Row],[PA ID]],Patient_details[],5,0)</f>
        <v>Single-occupancy room overnight</v>
      </c>
      <c r="F1669" s="27" t="str">
        <f>VLOOKUP(Hospital_details[[#This Row],[PA ID]],Patient_details[],6,0)</f>
        <v>Kinsale</v>
      </c>
      <c r="G1669" s="33" t="str">
        <f>VLOOKUP(Hospital_details[[#This Row],[PA ID]],Patient_details[],7,0)</f>
        <v>Cork</v>
      </c>
      <c r="H1669" s="29" t="str">
        <f>VLOOKUP(Hospital_details[[#This Row],[PA ID]],Patient_details[],9,0)</f>
        <v>Cardiology</v>
      </c>
      <c r="I1669" s="27" t="s">
        <v>3355</v>
      </c>
      <c r="J1669" s="27" t="str">
        <f>VLOOKUP(Hospital_details[[#This Row],[Diagnosis_ID]],Diagnosis_details[],2,0)</f>
        <v>Therapy</v>
      </c>
      <c r="K1669" s="27" t="str">
        <f>VLOOKUP(Hospital_details[[#This Row],[Diagnosis_ID]],Diagnosis_details[],3,0)</f>
        <v>Medical card holders</v>
      </c>
      <c r="L1669" s="29" t="str">
        <f>VLOOKUP(Hospital_details[[#This Row],[Diagnosis_ID]],Diagnosis_details[],4,0)</f>
        <v>Dr Birx</v>
      </c>
      <c r="M1669" s="29" t="str">
        <f>VLOOKUP(Hospital_details[[#This Row],[PA ID]],Patient_details[],10,0)</f>
        <v>Calcium</v>
      </c>
      <c r="N1669" s="29" t="str">
        <f>VLOOKUP(Hospital_details[[#This Row],[PA ID]],Patient_details[],8,0)</f>
        <v>Cardiovascular disease (CVD)</v>
      </c>
      <c r="O1669" s="30">
        <f>VLOOKUP(Hospital_details[[#This Row],[PA ID]],Patient_details[],11,0)</f>
        <v>11000</v>
      </c>
      <c r="P1669" s="31">
        <f>VLOOKUP(Hospital_details[[#This Row],[PA ID]],Patient_details[],12,0)</f>
        <v>150</v>
      </c>
      <c r="Q1669" s="31">
        <f>VLOOKUP(Hospital_details[[#This Row],[Diagnosis_ID]],Diagnosis_details[],5,0)</f>
        <v>350</v>
      </c>
      <c r="R16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69" s="31">
        <f>Hospital_details[[#This Row],[Hospital Charges]]+Hospital_details[[#This Row],[Price of Treatment]]+Hospital_details[[#This Row],[Consultant Fee]]-Hospital_details[[#This Row],[Discount]]</f>
        <v>10400</v>
      </c>
      <c r="T16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670" spans="1:20">
      <c r="A1670" s="27" t="s">
        <v>3356</v>
      </c>
      <c r="B1670" s="28">
        <f>VLOOKUP(Hospital_details[[#This Row],[PA ID]],Patient_details[],2,0)</f>
        <v>43430</v>
      </c>
      <c r="C1670" s="32">
        <f>VLOOKUP(Hospital_details[[#This Row],[PA ID]],Patient_details[],3,0)</f>
        <v>38</v>
      </c>
      <c r="D1670" s="32" t="str">
        <f>VLOOKUP(Hospital_details[[#This Row],[PA ID]],Patient_details[],4,0)</f>
        <v>M</v>
      </c>
      <c r="E1670" s="27" t="str">
        <f>VLOOKUP(Hospital_details[[#This Row],[PA ID]],Patient_details[],5,0)</f>
        <v>Single-occupancy room overnight</v>
      </c>
      <c r="F1670" s="27" t="str">
        <f>VLOOKUP(Hospital_details[[#This Row],[PA ID]],Patient_details[],6,0)</f>
        <v>Cork - Dunmanway</v>
      </c>
      <c r="G1670" s="33" t="str">
        <f>VLOOKUP(Hospital_details[[#This Row],[PA ID]],Patient_details[],7,0)</f>
        <v>Cork</v>
      </c>
      <c r="H1670" s="29" t="str">
        <f>VLOOKUP(Hospital_details[[#This Row],[PA ID]],Patient_details[],9,0)</f>
        <v>Cardiology</v>
      </c>
      <c r="I1670" s="27" t="s">
        <v>3357</v>
      </c>
      <c r="J1670" s="27" t="str">
        <f>VLOOKUP(Hospital_details[[#This Row],[Diagnosis_ID]],Diagnosis_details[],2,0)</f>
        <v>Therapy</v>
      </c>
      <c r="K1670" s="27" t="str">
        <f>VLOOKUP(Hospital_details[[#This Row],[Diagnosis_ID]],Diagnosis_details[],3,0)</f>
        <v>Medical card holders</v>
      </c>
      <c r="L1670" s="29" t="str">
        <f>VLOOKUP(Hospital_details[[#This Row],[Diagnosis_ID]],Diagnosis_details[],4,0)</f>
        <v>Dr Birx</v>
      </c>
      <c r="M1670" s="29" t="str">
        <f>VLOOKUP(Hospital_details[[#This Row],[PA ID]],Patient_details[],10,0)</f>
        <v>Calcium</v>
      </c>
      <c r="N1670" s="29" t="str">
        <f>VLOOKUP(Hospital_details[[#This Row],[PA ID]],Patient_details[],8,0)</f>
        <v>Cardiovascular disease (CVD)</v>
      </c>
      <c r="O1670" s="30">
        <f>VLOOKUP(Hospital_details[[#This Row],[PA ID]],Patient_details[],11,0)</f>
        <v>11000</v>
      </c>
      <c r="P1670" s="31">
        <f>VLOOKUP(Hospital_details[[#This Row],[PA ID]],Patient_details[],12,0)</f>
        <v>150</v>
      </c>
      <c r="Q1670" s="31">
        <f>VLOOKUP(Hospital_details[[#This Row],[Diagnosis_ID]],Diagnosis_details[],5,0)</f>
        <v>350</v>
      </c>
      <c r="R16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70" s="31">
        <f>Hospital_details[[#This Row],[Hospital Charges]]+Hospital_details[[#This Row],[Price of Treatment]]+Hospital_details[[#This Row],[Consultant Fee]]-Hospital_details[[#This Row],[Discount]]</f>
        <v>10400</v>
      </c>
      <c r="T16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671" spans="1:20">
      <c r="A1671" s="27" t="s">
        <v>3358</v>
      </c>
      <c r="B1671" s="28">
        <f>VLOOKUP(Hospital_details[[#This Row],[PA ID]],Patient_details[],2,0)</f>
        <v>42750</v>
      </c>
      <c r="C1671" s="32">
        <f>VLOOKUP(Hospital_details[[#This Row],[PA ID]],Patient_details[],3,0)</f>
        <v>42</v>
      </c>
      <c r="D1671" s="32" t="str">
        <f>VLOOKUP(Hospital_details[[#This Row],[PA ID]],Patient_details[],4,0)</f>
        <v>M</v>
      </c>
      <c r="E1671" s="27" t="str">
        <f>VLOOKUP(Hospital_details[[#This Row],[PA ID]],Patient_details[],5,0)</f>
        <v>Single-occupancy room overnight</v>
      </c>
      <c r="F1671" s="27" t="str">
        <f>VLOOKUP(Hospital_details[[#This Row],[PA ID]],Patient_details[],6,0)</f>
        <v>Skibbereen</v>
      </c>
      <c r="G1671" s="33" t="str">
        <f>VLOOKUP(Hospital_details[[#This Row],[PA ID]],Patient_details[],7,0)</f>
        <v>Cork</v>
      </c>
      <c r="H1671" s="29" t="str">
        <f>VLOOKUP(Hospital_details[[#This Row],[PA ID]],Patient_details[],9,0)</f>
        <v>Clinical Haematology</v>
      </c>
      <c r="I1671" s="27" t="s">
        <v>3359</v>
      </c>
      <c r="J1671" s="27" t="str">
        <f>VLOOKUP(Hospital_details[[#This Row],[Diagnosis_ID]],Diagnosis_details[],2,0)</f>
        <v>Therapy</v>
      </c>
      <c r="K1671" s="27" t="str">
        <f>VLOOKUP(Hospital_details[[#This Row],[Diagnosis_ID]],Diagnosis_details[],3,0)</f>
        <v>Medical card holders</v>
      </c>
      <c r="L1671" s="29" t="str">
        <f>VLOOKUP(Hospital_details[[#This Row],[Diagnosis_ID]],Diagnosis_details[],4,0)</f>
        <v>Dr Birx</v>
      </c>
      <c r="M1671" s="29" t="str">
        <f>VLOOKUP(Hospital_details[[#This Row],[PA ID]],Patient_details[],10,0)</f>
        <v>antibiotics</v>
      </c>
      <c r="N1671" s="29" t="str">
        <f>VLOOKUP(Hospital_details[[#This Row],[PA ID]],Patient_details[],8,0)</f>
        <v>Bacterial infection</v>
      </c>
      <c r="O1671" s="30">
        <f>VLOOKUP(Hospital_details[[#This Row],[PA ID]],Patient_details[],11,0)</f>
        <v>11000</v>
      </c>
      <c r="P1671" s="31">
        <f>VLOOKUP(Hospital_details[[#This Row],[PA ID]],Patient_details[],12,0)</f>
        <v>440</v>
      </c>
      <c r="Q1671" s="31">
        <f>VLOOKUP(Hospital_details[[#This Row],[Diagnosis_ID]],Diagnosis_details[],5,0)</f>
        <v>350</v>
      </c>
      <c r="R16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1671" s="31">
        <f>Hospital_details[[#This Row],[Hospital Charges]]+Hospital_details[[#This Row],[Price of Treatment]]+Hospital_details[[#This Row],[Consultant Fee]]-Hospital_details[[#This Row],[Discount]]</f>
        <v>11724</v>
      </c>
      <c r="T16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3517.2</v>
      </c>
    </row>
    <row r="1672" spans="1:20">
      <c r="A1672" s="27" t="s">
        <v>3360</v>
      </c>
      <c r="B1672" s="28">
        <f>VLOOKUP(Hospital_details[[#This Row],[PA ID]],Patient_details[],2,0)</f>
        <v>43764</v>
      </c>
      <c r="C1672" s="32">
        <f>VLOOKUP(Hospital_details[[#This Row],[PA ID]],Patient_details[],3,0)</f>
        <v>55</v>
      </c>
      <c r="D1672" s="32" t="str">
        <f>VLOOKUP(Hospital_details[[#This Row],[PA ID]],Patient_details[],4,0)</f>
        <v>M</v>
      </c>
      <c r="E1672" s="27" t="str">
        <f>VLOOKUP(Hospital_details[[#This Row],[PA ID]],Patient_details[],5,0)</f>
        <v>Single-occupancy room overnight</v>
      </c>
      <c r="F1672" s="27" t="str">
        <f>VLOOKUP(Hospital_details[[#This Row],[PA ID]],Patient_details[],6,0)</f>
        <v>Tuam</v>
      </c>
      <c r="G1672" s="33" t="str">
        <f>VLOOKUP(Hospital_details[[#This Row],[PA ID]],Patient_details[],7,0)</f>
        <v>Galway</v>
      </c>
      <c r="H1672" s="29" t="str">
        <f>VLOOKUP(Hospital_details[[#This Row],[PA ID]],Patient_details[],9,0)</f>
        <v>Clinical Haematology</v>
      </c>
      <c r="I1672" s="27" t="s">
        <v>3361</v>
      </c>
      <c r="J1672" s="27" t="str">
        <f>VLOOKUP(Hospital_details[[#This Row],[Diagnosis_ID]],Diagnosis_details[],2,0)</f>
        <v>Therapy</v>
      </c>
      <c r="K1672" s="27" t="str">
        <f>VLOOKUP(Hospital_details[[#This Row],[Diagnosis_ID]],Diagnosis_details[],3,0)</f>
        <v>Medical card holders</v>
      </c>
      <c r="L1672" s="29" t="str">
        <f>VLOOKUP(Hospital_details[[#This Row],[Diagnosis_ID]],Diagnosis_details[],4,0)</f>
        <v>Dr Birx</v>
      </c>
      <c r="M1672" s="29" t="str">
        <f>VLOOKUP(Hospital_details[[#This Row],[PA ID]],Patient_details[],10,0)</f>
        <v>pain relievers</v>
      </c>
      <c r="N1672" s="29" t="str">
        <f>VLOOKUP(Hospital_details[[#This Row],[PA ID]],Patient_details[],8,0)</f>
        <v>Bacterial infection</v>
      </c>
      <c r="O1672" s="30">
        <f>VLOOKUP(Hospital_details[[#This Row],[PA ID]],Patient_details[],11,0)</f>
        <v>11000</v>
      </c>
      <c r="P1672" s="31">
        <f>VLOOKUP(Hospital_details[[#This Row],[PA ID]],Patient_details[],12,0)</f>
        <v>150</v>
      </c>
      <c r="Q1672" s="31">
        <f>VLOOKUP(Hospital_details[[#This Row],[Diagnosis_ID]],Diagnosis_details[],5,0)</f>
        <v>350</v>
      </c>
      <c r="R16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72" s="31">
        <f>Hospital_details[[#This Row],[Hospital Charges]]+Hospital_details[[#This Row],[Price of Treatment]]+Hospital_details[[#This Row],[Consultant Fee]]-Hospital_details[[#This Row],[Discount]]</f>
        <v>10400</v>
      </c>
      <c r="T16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673" spans="1:20" hidden="1">
      <c r="A1673" s="27" t="s">
        <v>3362</v>
      </c>
      <c r="B1673" s="28">
        <f>VLOOKUP(Hospital_details[[#This Row],[PA ID]],Patient_details[],2,0)</f>
        <v>43184</v>
      </c>
      <c r="C1673" s="32">
        <f>VLOOKUP(Hospital_details[[#This Row],[PA ID]],Patient_details[],3,0)</f>
        <v>62</v>
      </c>
      <c r="D1673" s="32" t="str">
        <f>VLOOKUP(Hospital_details[[#This Row],[PA ID]],Patient_details[],4,0)</f>
        <v>M</v>
      </c>
      <c r="E1673" s="27" t="str">
        <f>VLOOKUP(Hospital_details[[#This Row],[PA ID]],Patient_details[],5,0)</f>
        <v>Single-occupancy room overnight</v>
      </c>
      <c r="F1673" s="27" t="str">
        <f>VLOOKUP(Hospital_details[[#This Row],[PA ID]],Patient_details[],6,0)</f>
        <v>Loughrea</v>
      </c>
      <c r="G1673" s="33" t="str">
        <f>VLOOKUP(Hospital_details[[#This Row],[PA ID]],Patient_details[],7,0)</f>
        <v>Galway</v>
      </c>
      <c r="H1673" s="29" t="str">
        <f>VLOOKUP(Hospital_details[[#This Row],[PA ID]],Patient_details[],9,0)</f>
        <v>Clinical Research Centre</v>
      </c>
      <c r="I1673" s="27" t="s">
        <v>3363</v>
      </c>
      <c r="J1673" s="27" t="str">
        <f>VLOOKUP(Hospital_details[[#This Row],[Diagnosis_ID]],Diagnosis_details[],2,0)</f>
        <v>Surgery</v>
      </c>
      <c r="K1673" s="27" t="str">
        <f>VLOOKUP(Hospital_details[[#This Row],[Diagnosis_ID]],Diagnosis_details[],3,0)</f>
        <v>Medical card holders</v>
      </c>
      <c r="L1673" s="29" t="str">
        <f>VLOOKUP(Hospital_details[[#This Row],[Diagnosis_ID]],Diagnosis_details[],4,0)</f>
        <v>Dr Fauci</v>
      </c>
      <c r="M1673" s="29" t="str">
        <f>VLOOKUP(Hospital_details[[#This Row],[PA ID]],Patient_details[],10,0)</f>
        <v>levodopa</v>
      </c>
      <c r="N1673" s="29" t="str">
        <f>VLOOKUP(Hospital_details[[#This Row],[PA ID]],Patient_details[],8,0)</f>
        <v>Parkinson's disease</v>
      </c>
      <c r="O1673" s="30">
        <f>VLOOKUP(Hospital_details[[#This Row],[PA ID]],Patient_details[],11,0)</f>
        <v>11000</v>
      </c>
      <c r="P1673" s="31">
        <f>VLOOKUP(Hospital_details[[#This Row],[PA ID]],Patient_details[],12,0)</f>
        <v>160</v>
      </c>
      <c r="Q1673" s="31">
        <f>VLOOKUP(Hospital_details[[#This Row],[Diagnosis_ID]],Diagnosis_details[],5,0)</f>
        <v>320</v>
      </c>
      <c r="R16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73" s="31">
        <f>Hospital_details[[#This Row],[Hospital Charges]]+Hospital_details[[#This Row],[Price of Treatment]]+Hospital_details[[#This Row],[Consultant Fee]]-Hospital_details[[#This Row],[Discount]]</f>
        <v>11150</v>
      </c>
      <c r="T16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674" spans="1:20">
      <c r="A1674" s="27" t="s">
        <v>3364</v>
      </c>
      <c r="B1674" s="28">
        <f>VLOOKUP(Hospital_details[[#This Row],[PA ID]],Patient_details[],2,0)</f>
        <v>43653</v>
      </c>
      <c r="C1674" s="32">
        <f>VLOOKUP(Hospital_details[[#This Row],[PA ID]],Patient_details[],3,0)</f>
        <v>33</v>
      </c>
      <c r="D1674" s="32" t="str">
        <f>VLOOKUP(Hospital_details[[#This Row],[PA ID]],Patient_details[],4,0)</f>
        <v>F</v>
      </c>
      <c r="E1674" s="27" t="str">
        <f>VLOOKUP(Hospital_details[[#This Row],[PA ID]],Patient_details[],5,0)</f>
        <v>Day-case</v>
      </c>
      <c r="F1674" s="27" t="str">
        <f>VLOOKUP(Hospital_details[[#This Row],[PA ID]],Patient_details[],6,0)</f>
        <v>Ballinasloe</v>
      </c>
      <c r="G1674" s="33" t="str">
        <f>VLOOKUP(Hospital_details[[#This Row],[PA ID]],Patient_details[],7,0)</f>
        <v>Galway</v>
      </c>
      <c r="H1674" s="29" t="str">
        <f>VLOOKUP(Hospital_details[[#This Row],[PA ID]],Patient_details[],9,0)</f>
        <v>Clinical Haematology</v>
      </c>
      <c r="I1674" s="27" t="s">
        <v>3365</v>
      </c>
      <c r="J1674" s="27" t="str">
        <f>VLOOKUP(Hospital_details[[#This Row],[Diagnosis_ID]],Diagnosis_details[],2,0)</f>
        <v>Surgery</v>
      </c>
      <c r="K1674" s="27" t="str">
        <f>VLOOKUP(Hospital_details[[#This Row],[Diagnosis_ID]],Diagnosis_details[],3,0)</f>
        <v>Medical card holders</v>
      </c>
      <c r="L1674" s="29" t="str">
        <f>VLOOKUP(Hospital_details[[#This Row],[Diagnosis_ID]],Diagnosis_details[],4,0)</f>
        <v>Dr Birx</v>
      </c>
      <c r="M1674" s="29" t="str">
        <f>VLOOKUP(Hospital_details[[#This Row],[PA ID]],Patient_details[],10,0)</f>
        <v>pain relievers</v>
      </c>
      <c r="N1674" s="29" t="str">
        <f>VLOOKUP(Hospital_details[[#This Row],[PA ID]],Patient_details[],8,0)</f>
        <v>Bacterial infection</v>
      </c>
      <c r="O1674" s="30">
        <f>VLOOKUP(Hospital_details[[#This Row],[PA ID]],Patient_details[],11,0)</f>
        <v>550</v>
      </c>
      <c r="P1674" s="31">
        <f>VLOOKUP(Hospital_details[[#This Row],[PA ID]],Patient_details[],12,0)</f>
        <v>200</v>
      </c>
      <c r="Q1674" s="31">
        <f>VLOOKUP(Hospital_details[[#This Row],[Diagnosis_ID]],Diagnosis_details[],5,0)</f>
        <v>350</v>
      </c>
      <c r="R16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74" s="31">
        <f>Hospital_details[[#This Row],[Hospital Charges]]+Hospital_details[[#This Row],[Price of Treatment]]+Hospital_details[[#This Row],[Consultant Fee]]-Hospital_details[[#This Row],[Discount]]</f>
        <v>990</v>
      </c>
      <c r="T16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297</v>
      </c>
    </row>
    <row r="1675" spans="1:20">
      <c r="A1675" s="27" t="s">
        <v>3366</v>
      </c>
      <c r="B1675" s="28">
        <f>VLOOKUP(Hospital_details[[#This Row],[PA ID]],Patient_details[],2,0)</f>
        <v>43081</v>
      </c>
      <c r="C1675" s="32">
        <f>VLOOKUP(Hospital_details[[#This Row],[PA ID]],Patient_details[],3,0)</f>
        <v>38</v>
      </c>
      <c r="D1675" s="32" t="str">
        <f>VLOOKUP(Hospital_details[[#This Row],[PA ID]],Patient_details[],4,0)</f>
        <v>M</v>
      </c>
      <c r="E1675" s="27" t="str">
        <f>VLOOKUP(Hospital_details[[#This Row],[PA ID]],Patient_details[],5,0)</f>
        <v>Day-case</v>
      </c>
      <c r="F1675" s="27" t="str">
        <f>VLOOKUP(Hospital_details[[#This Row],[PA ID]],Patient_details[],6,0)</f>
        <v>Listowel</v>
      </c>
      <c r="G1675" s="33" t="str">
        <f>VLOOKUP(Hospital_details[[#This Row],[PA ID]],Patient_details[],7,0)</f>
        <v>Kerry</v>
      </c>
      <c r="H1675" s="29" t="str">
        <f>VLOOKUP(Hospital_details[[#This Row],[PA ID]],Patient_details[],9,0)</f>
        <v>Surgery</v>
      </c>
      <c r="I1675" s="27" t="s">
        <v>3367</v>
      </c>
      <c r="J1675" s="27" t="str">
        <f>VLOOKUP(Hospital_details[[#This Row],[Diagnosis_ID]],Diagnosis_details[],2,0)</f>
        <v>Therapy</v>
      </c>
      <c r="K1675" s="27" t="str">
        <f>VLOOKUP(Hospital_details[[#This Row],[Diagnosis_ID]],Diagnosis_details[],3,0)</f>
        <v>Medical card holders</v>
      </c>
      <c r="L1675" s="29" t="str">
        <f>VLOOKUP(Hospital_details[[#This Row],[Diagnosis_ID]],Diagnosis_details[],4,0)</f>
        <v>Dr Birx</v>
      </c>
      <c r="M1675" s="29" t="str">
        <f>VLOOKUP(Hospital_details[[#This Row],[PA ID]],Patient_details[],10,0)</f>
        <v>Calcium</v>
      </c>
      <c r="N1675" s="29" t="str">
        <f>VLOOKUP(Hospital_details[[#This Row],[PA ID]],Patient_details[],8,0)</f>
        <v>Orthopaedic</v>
      </c>
      <c r="O1675" s="30">
        <f>VLOOKUP(Hospital_details[[#This Row],[PA ID]],Patient_details[],11,0)</f>
        <v>550</v>
      </c>
      <c r="P1675" s="31">
        <f>VLOOKUP(Hospital_details[[#This Row],[PA ID]],Patient_details[],12,0)</f>
        <v>70</v>
      </c>
      <c r="Q1675" s="31">
        <f>VLOOKUP(Hospital_details[[#This Row],[Diagnosis_ID]],Diagnosis_details[],5,0)</f>
        <v>350</v>
      </c>
      <c r="R16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75" s="31">
        <f>Hospital_details[[#This Row],[Hospital Charges]]+Hospital_details[[#This Row],[Price of Treatment]]+Hospital_details[[#This Row],[Consultant Fee]]-Hospital_details[[#This Row],[Discount]]</f>
        <v>860</v>
      </c>
      <c r="T16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1676" spans="1:20" hidden="1">
      <c r="A1676" s="27" t="s">
        <v>3368</v>
      </c>
      <c r="B1676" s="28">
        <f>VLOOKUP(Hospital_details[[#This Row],[PA ID]],Patient_details[],2,0)</f>
        <v>42999</v>
      </c>
      <c r="C1676" s="32">
        <f>VLOOKUP(Hospital_details[[#This Row],[PA ID]],Patient_details[],3,0)</f>
        <v>39</v>
      </c>
      <c r="D1676" s="32" t="str">
        <f>VLOOKUP(Hospital_details[[#This Row],[PA ID]],Patient_details[],4,0)</f>
        <v>M</v>
      </c>
      <c r="E1676" s="27" t="str">
        <f>VLOOKUP(Hospital_details[[#This Row],[PA ID]],Patient_details[],5,0)</f>
        <v>Single-occupancy room overnight</v>
      </c>
      <c r="F1676" s="27" t="str">
        <f>VLOOKUP(Hospital_details[[#This Row],[PA ID]],Patient_details[],6,0)</f>
        <v>Tralee</v>
      </c>
      <c r="G1676" s="33" t="str">
        <f>VLOOKUP(Hospital_details[[#This Row],[PA ID]],Patient_details[],7,0)</f>
        <v>Kerry</v>
      </c>
      <c r="H1676" s="29" t="str">
        <f>VLOOKUP(Hospital_details[[#This Row],[PA ID]],Patient_details[],9,0)</f>
        <v>Anaesthesia, Intensive Care and Pain Medicine</v>
      </c>
      <c r="I1676" s="27" t="s">
        <v>3369</v>
      </c>
      <c r="J1676" s="27" t="str">
        <f>VLOOKUP(Hospital_details[[#This Row],[Diagnosis_ID]],Diagnosis_details[],2,0)</f>
        <v>Therapy</v>
      </c>
      <c r="K1676" s="27" t="str">
        <f>VLOOKUP(Hospital_details[[#This Row],[Diagnosis_ID]],Diagnosis_details[],3,0)</f>
        <v>Medical card holders</v>
      </c>
      <c r="L1676" s="29" t="str">
        <f>VLOOKUP(Hospital_details[[#This Row],[Diagnosis_ID]],Diagnosis_details[],4,0)</f>
        <v>Dr Fauci</v>
      </c>
      <c r="M1676" s="29" t="str">
        <f>VLOOKUP(Hospital_details[[#This Row],[PA ID]],Patient_details[],10,0)</f>
        <v>Aspirin</v>
      </c>
      <c r="N1676" s="29" t="str">
        <f>VLOOKUP(Hospital_details[[#This Row],[PA ID]],Patient_details[],8,0)</f>
        <v>Myocardial ischemia</v>
      </c>
      <c r="O1676" s="30">
        <f>VLOOKUP(Hospital_details[[#This Row],[PA ID]],Patient_details[],11,0)</f>
        <v>11000</v>
      </c>
      <c r="P1676" s="31">
        <f>VLOOKUP(Hospital_details[[#This Row],[PA ID]],Patient_details[],12,0)</f>
        <v>100</v>
      </c>
      <c r="Q1676" s="31">
        <f>VLOOKUP(Hospital_details[[#This Row],[Diagnosis_ID]],Diagnosis_details[],5,0)</f>
        <v>320</v>
      </c>
      <c r="R16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76" s="31">
        <f>Hospital_details[[#This Row],[Hospital Charges]]+Hospital_details[[#This Row],[Price of Treatment]]+Hospital_details[[#This Row],[Consultant Fee]]-Hospital_details[[#This Row],[Discount]]</f>
        <v>11090</v>
      </c>
      <c r="T16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677" spans="1:20" hidden="1">
      <c r="A1677" s="27" t="s">
        <v>3370</v>
      </c>
      <c r="B1677" s="28">
        <f>VLOOKUP(Hospital_details[[#This Row],[PA ID]],Patient_details[],2,0)</f>
        <v>42999</v>
      </c>
      <c r="C1677" s="32">
        <f>VLOOKUP(Hospital_details[[#This Row],[PA ID]],Patient_details[],3,0)</f>
        <v>56</v>
      </c>
      <c r="D1677" s="32" t="str">
        <f>VLOOKUP(Hospital_details[[#This Row],[PA ID]],Patient_details[],4,0)</f>
        <v>M</v>
      </c>
      <c r="E1677" s="27" t="str">
        <f>VLOOKUP(Hospital_details[[#This Row],[PA ID]],Patient_details[],5,0)</f>
        <v>Multiple-occupancy room overnight</v>
      </c>
      <c r="F1677" s="27" t="str">
        <f>VLOOKUP(Hospital_details[[#This Row],[PA ID]],Patient_details[],6,0)</f>
        <v>Killarney</v>
      </c>
      <c r="G1677" s="33" t="str">
        <f>VLOOKUP(Hospital_details[[#This Row],[PA ID]],Patient_details[],7,0)</f>
        <v>Kerry</v>
      </c>
      <c r="H1677" s="29" t="str">
        <f>VLOOKUP(Hospital_details[[#This Row],[PA ID]],Patient_details[],9,0)</f>
        <v>Anaesthesia, Intensive Care and Pain Medicine</v>
      </c>
      <c r="I1677" s="27" t="s">
        <v>3371</v>
      </c>
      <c r="J1677" s="27" t="str">
        <f>VLOOKUP(Hospital_details[[#This Row],[Diagnosis_ID]],Diagnosis_details[],2,0)</f>
        <v>Therapy</v>
      </c>
      <c r="K1677" s="27" t="str">
        <f>VLOOKUP(Hospital_details[[#This Row],[Diagnosis_ID]],Diagnosis_details[],3,0)</f>
        <v>Medical card holders</v>
      </c>
      <c r="L1677" s="29" t="str">
        <f>VLOOKUP(Hospital_details[[#This Row],[Diagnosis_ID]],Diagnosis_details[],4,0)</f>
        <v>Dr Fauci</v>
      </c>
      <c r="M1677" s="29" t="str">
        <f>VLOOKUP(Hospital_details[[#This Row],[PA ID]],Patient_details[],10,0)</f>
        <v>Nitrates</v>
      </c>
      <c r="N1677" s="29" t="str">
        <f>VLOOKUP(Hospital_details[[#This Row],[PA ID]],Patient_details[],8,0)</f>
        <v>Myocardial ischemia</v>
      </c>
      <c r="O1677" s="30">
        <f>VLOOKUP(Hospital_details[[#This Row],[PA ID]],Patient_details[],11,0)</f>
        <v>5000</v>
      </c>
      <c r="P1677" s="31">
        <f>VLOOKUP(Hospital_details[[#This Row],[PA ID]],Patient_details[],12,0)</f>
        <v>150</v>
      </c>
      <c r="Q1677" s="31">
        <f>VLOOKUP(Hospital_details[[#This Row],[Diagnosis_ID]],Diagnosis_details[],5,0)</f>
        <v>320</v>
      </c>
      <c r="R16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77" s="31">
        <f>Hospital_details[[#This Row],[Hospital Charges]]+Hospital_details[[#This Row],[Price of Treatment]]+Hospital_details[[#This Row],[Consultant Fee]]-Hospital_details[[#This Row],[Discount]]</f>
        <v>5320</v>
      </c>
      <c r="T16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1596</v>
      </c>
    </row>
    <row r="1678" spans="1:20">
      <c r="A1678" s="27" t="s">
        <v>3372</v>
      </c>
      <c r="B1678" s="28">
        <f>VLOOKUP(Hospital_details[[#This Row],[PA ID]],Patient_details[],2,0)</f>
        <v>43244</v>
      </c>
      <c r="C1678" s="32">
        <f>VLOOKUP(Hospital_details[[#This Row],[PA ID]],Patient_details[],3,0)</f>
        <v>36</v>
      </c>
      <c r="D1678" s="32" t="str">
        <f>VLOOKUP(Hospital_details[[#This Row],[PA ID]],Patient_details[],4,0)</f>
        <v>M</v>
      </c>
      <c r="E1678" s="27" t="str">
        <f>VLOOKUP(Hospital_details[[#This Row],[PA ID]],Patient_details[],5,0)</f>
        <v>Single-occupancy room overnight</v>
      </c>
      <c r="F1678" s="27" t="str">
        <f>VLOOKUP(Hospital_details[[#This Row],[PA ID]],Patient_details[],6,0)</f>
        <v>Cavan</v>
      </c>
      <c r="G1678" s="33" t="str">
        <f>VLOOKUP(Hospital_details[[#This Row],[PA ID]],Patient_details[],7,0)</f>
        <v>Leitrim</v>
      </c>
      <c r="H1678" s="29" t="str">
        <f>VLOOKUP(Hospital_details[[#This Row],[PA ID]],Patient_details[],9,0)</f>
        <v>Clinical Haematology</v>
      </c>
      <c r="I1678" s="27" t="s">
        <v>3373</v>
      </c>
      <c r="J1678" s="27" t="str">
        <f>VLOOKUP(Hospital_details[[#This Row],[Diagnosis_ID]],Diagnosis_details[],2,0)</f>
        <v>Therapy</v>
      </c>
      <c r="K1678" s="27" t="str">
        <f>VLOOKUP(Hospital_details[[#This Row],[Diagnosis_ID]],Diagnosis_details[],3,0)</f>
        <v>Medical card holders</v>
      </c>
      <c r="L1678" s="29" t="str">
        <f>VLOOKUP(Hospital_details[[#This Row],[Diagnosis_ID]],Diagnosis_details[],4,0)</f>
        <v>Dr Birx</v>
      </c>
      <c r="M1678" s="29" t="str">
        <f>VLOOKUP(Hospital_details[[#This Row],[PA ID]],Patient_details[],10,0)</f>
        <v>folic acid</v>
      </c>
      <c r="N1678" s="29" t="str">
        <f>VLOOKUP(Hospital_details[[#This Row],[PA ID]],Patient_details[],8,0)</f>
        <v>Bacterial infection</v>
      </c>
      <c r="O1678" s="30">
        <f>VLOOKUP(Hospital_details[[#This Row],[PA ID]],Patient_details[],11,0)</f>
        <v>11000</v>
      </c>
      <c r="P1678" s="31">
        <f>VLOOKUP(Hospital_details[[#This Row],[PA ID]],Patient_details[],12,0)</f>
        <v>240</v>
      </c>
      <c r="Q1678" s="31">
        <f>VLOOKUP(Hospital_details[[#This Row],[Diagnosis_ID]],Diagnosis_details[],5,0)</f>
        <v>350</v>
      </c>
      <c r="R16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78" s="31">
        <f>Hospital_details[[#This Row],[Hospital Charges]]+Hospital_details[[#This Row],[Price of Treatment]]+Hospital_details[[#This Row],[Consultant Fee]]-Hospital_details[[#This Row],[Discount]]</f>
        <v>10490</v>
      </c>
      <c r="T16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679" spans="1:20">
      <c r="A1679" s="27" t="s">
        <v>3374</v>
      </c>
      <c r="B1679" s="28">
        <f>VLOOKUP(Hospital_details[[#This Row],[PA ID]],Patient_details[],2,0)</f>
        <v>43244</v>
      </c>
      <c r="C1679" s="32">
        <f>VLOOKUP(Hospital_details[[#This Row],[PA ID]],Patient_details[],3,0)</f>
        <v>29</v>
      </c>
      <c r="D1679" s="32" t="str">
        <f>VLOOKUP(Hospital_details[[#This Row],[PA ID]],Patient_details[],4,0)</f>
        <v>M</v>
      </c>
      <c r="E1679" s="27" t="str">
        <f>VLOOKUP(Hospital_details[[#This Row],[PA ID]],Patient_details[],5,0)</f>
        <v>Multiple-occupancy room overnight</v>
      </c>
      <c r="F1679" s="27" t="str">
        <f>VLOOKUP(Hospital_details[[#This Row],[PA ID]],Patient_details[],6,0)</f>
        <v>Carrick-On-Shannon</v>
      </c>
      <c r="G1679" s="33" t="str">
        <f>VLOOKUP(Hospital_details[[#This Row],[PA ID]],Patient_details[],7,0)</f>
        <v>Leitrim</v>
      </c>
      <c r="H1679" s="29" t="str">
        <f>VLOOKUP(Hospital_details[[#This Row],[PA ID]],Patient_details[],9,0)</f>
        <v>Clinical Haematology</v>
      </c>
      <c r="I1679" s="27" t="s">
        <v>3375</v>
      </c>
      <c r="J1679" s="27" t="str">
        <f>VLOOKUP(Hospital_details[[#This Row],[Diagnosis_ID]],Diagnosis_details[],2,0)</f>
        <v>Therapy</v>
      </c>
      <c r="K1679" s="27" t="str">
        <f>VLOOKUP(Hospital_details[[#This Row],[Diagnosis_ID]],Diagnosis_details[],3,0)</f>
        <v>Medical card holders</v>
      </c>
      <c r="L1679" s="29" t="str">
        <f>VLOOKUP(Hospital_details[[#This Row],[Diagnosis_ID]],Diagnosis_details[],4,0)</f>
        <v>Dr Birx</v>
      </c>
      <c r="M1679" s="29" t="str">
        <f>VLOOKUP(Hospital_details[[#This Row],[PA ID]],Patient_details[],10,0)</f>
        <v>folic acid</v>
      </c>
      <c r="N1679" s="29" t="str">
        <f>VLOOKUP(Hospital_details[[#This Row],[PA ID]],Patient_details[],8,0)</f>
        <v>Bacterial infection</v>
      </c>
      <c r="O1679" s="30">
        <f>VLOOKUP(Hospital_details[[#This Row],[PA ID]],Patient_details[],11,0)</f>
        <v>5000</v>
      </c>
      <c r="P1679" s="31">
        <f>VLOOKUP(Hospital_details[[#This Row],[PA ID]],Patient_details[],12,0)</f>
        <v>240</v>
      </c>
      <c r="Q1679" s="31">
        <f>VLOOKUP(Hospital_details[[#This Row],[Diagnosis_ID]],Diagnosis_details[],5,0)</f>
        <v>350</v>
      </c>
      <c r="R16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679" s="31">
        <f>Hospital_details[[#This Row],[Hospital Charges]]+Hospital_details[[#This Row],[Price of Treatment]]+Hospital_details[[#This Row],[Consultant Fee]]-Hospital_details[[#This Row],[Discount]]</f>
        <v>5090</v>
      </c>
      <c r="T16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680" spans="1:20" hidden="1">
      <c r="A1680" s="27" t="s">
        <v>3376</v>
      </c>
      <c r="B1680" s="28">
        <f>VLOOKUP(Hospital_details[[#This Row],[PA ID]],Patient_details[],2,0)</f>
        <v>42626</v>
      </c>
      <c r="C1680" s="32">
        <f>VLOOKUP(Hospital_details[[#This Row],[PA ID]],Patient_details[],3,0)</f>
        <v>57</v>
      </c>
      <c r="D1680" s="32" t="str">
        <f>VLOOKUP(Hospital_details[[#This Row],[PA ID]],Patient_details[],4,0)</f>
        <v>M</v>
      </c>
      <c r="E1680" s="27" t="str">
        <f>VLOOKUP(Hospital_details[[#This Row],[PA ID]],Patient_details[],5,0)</f>
        <v>Single-occupancy room overnight</v>
      </c>
      <c r="F1680" s="27" t="str">
        <f>VLOOKUP(Hospital_details[[#This Row],[PA ID]],Patient_details[],6,0)</f>
        <v>Limerick</v>
      </c>
      <c r="G1680" s="33" t="str">
        <f>VLOOKUP(Hospital_details[[#This Row],[PA ID]],Patient_details[],7,0)</f>
        <v>Limerick</v>
      </c>
      <c r="H1680" s="29" t="str">
        <f>VLOOKUP(Hospital_details[[#This Row],[PA ID]],Patient_details[],9,0)</f>
        <v>Anaesthesia, Intensive Care and Pain Medicine</v>
      </c>
      <c r="I1680" s="27" t="s">
        <v>3377</v>
      </c>
      <c r="J1680" s="27" t="str">
        <f>VLOOKUP(Hospital_details[[#This Row],[Diagnosis_ID]],Diagnosis_details[],2,0)</f>
        <v>Therapy</v>
      </c>
      <c r="K1680" s="27" t="str">
        <f>VLOOKUP(Hospital_details[[#This Row],[Diagnosis_ID]],Diagnosis_details[],3,0)</f>
        <v>Medical card holders</v>
      </c>
      <c r="L1680" s="29" t="str">
        <f>VLOOKUP(Hospital_details[[#This Row],[Diagnosis_ID]],Diagnosis_details[],4,0)</f>
        <v>Dr Fauci</v>
      </c>
      <c r="M1680" s="29" t="str">
        <f>VLOOKUP(Hospital_details[[#This Row],[PA ID]],Patient_details[],10,0)</f>
        <v>Nitrates</v>
      </c>
      <c r="N1680" s="29" t="str">
        <f>VLOOKUP(Hospital_details[[#This Row],[PA ID]],Patient_details[],8,0)</f>
        <v>Myocardial ischemia</v>
      </c>
      <c r="O1680" s="30">
        <f>VLOOKUP(Hospital_details[[#This Row],[PA ID]],Patient_details[],11,0)</f>
        <v>11000</v>
      </c>
      <c r="P1680" s="31">
        <f>VLOOKUP(Hospital_details[[#This Row],[PA ID]],Patient_details[],12,0)</f>
        <v>110</v>
      </c>
      <c r="Q1680" s="31">
        <f>VLOOKUP(Hospital_details[[#This Row],[Diagnosis_ID]],Diagnosis_details[],5,0)</f>
        <v>320</v>
      </c>
      <c r="R16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80" s="31">
        <f>Hospital_details[[#This Row],[Hospital Charges]]+Hospital_details[[#This Row],[Price of Treatment]]+Hospital_details[[#This Row],[Consultant Fee]]-Hospital_details[[#This Row],[Discount]]</f>
        <v>11100</v>
      </c>
      <c r="T16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681" spans="1:20" hidden="1">
      <c r="A1681" s="27" t="s">
        <v>3378</v>
      </c>
      <c r="B1681" s="28">
        <f>VLOOKUP(Hospital_details[[#This Row],[PA ID]],Patient_details[],2,0)</f>
        <v>42626</v>
      </c>
      <c r="C1681" s="32">
        <f>VLOOKUP(Hospital_details[[#This Row],[PA ID]],Patient_details[],3,0)</f>
        <v>55</v>
      </c>
      <c r="D1681" s="32" t="str">
        <f>VLOOKUP(Hospital_details[[#This Row],[PA ID]],Patient_details[],4,0)</f>
        <v>F</v>
      </c>
      <c r="E1681" s="27" t="str">
        <f>VLOOKUP(Hospital_details[[#This Row],[PA ID]],Patient_details[],5,0)</f>
        <v>Day-case</v>
      </c>
      <c r="F1681" s="27" t="str">
        <f>VLOOKUP(Hospital_details[[#This Row],[PA ID]],Patient_details[],6,0)</f>
        <v>Longford</v>
      </c>
      <c r="G1681" s="33" t="str">
        <f>VLOOKUP(Hospital_details[[#This Row],[PA ID]],Patient_details[],7,0)</f>
        <v>Longford</v>
      </c>
      <c r="H1681" s="29" t="str">
        <f>VLOOKUP(Hospital_details[[#This Row],[PA ID]],Patient_details[],9,0)</f>
        <v>Anaesthesia, Intensive Care and Pain Medicine</v>
      </c>
      <c r="I1681" s="27" t="s">
        <v>3379</v>
      </c>
      <c r="J1681" s="27" t="str">
        <f>VLOOKUP(Hospital_details[[#This Row],[Diagnosis_ID]],Diagnosis_details[],2,0)</f>
        <v>Therapy</v>
      </c>
      <c r="K1681" s="27" t="str">
        <f>VLOOKUP(Hospital_details[[#This Row],[Diagnosis_ID]],Diagnosis_details[],3,0)</f>
        <v>Medical card holders</v>
      </c>
      <c r="L1681" s="29" t="str">
        <f>VLOOKUP(Hospital_details[[#This Row],[Diagnosis_ID]],Diagnosis_details[],4,0)</f>
        <v>Dr Fauci</v>
      </c>
      <c r="M1681" s="29" t="str">
        <f>VLOOKUP(Hospital_details[[#This Row],[PA ID]],Patient_details[],10,0)</f>
        <v>Beta blockers</v>
      </c>
      <c r="N1681" s="29" t="str">
        <f>VLOOKUP(Hospital_details[[#This Row],[PA ID]],Patient_details[],8,0)</f>
        <v>Myocardial ischemia</v>
      </c>
      <c r="O1681" s="30">
        <f>VLOOKUP(Hospital_details[[#This Row],[PA ID]],Patient_details[],11,0)</f>
        <v>550</v>
      </c>
      <c r="P1681" s="31">
        <f>VLOOKUP(Hospital_details[[#This Row],[PA ID]],Patient_details[],12,0)</f>
        <v>330</v>
      </c>
      <c r="Q1681" s="31">
        <f>VLOOKUP(Hospital_details[[#This Row],[Diagnosis_ID]],Diagnosis_details[],5,0)</f>
        <v>320</v>
      </c>
      <c r="R16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81" s="31">
        <f>Hospital_details[[#This Row],[Hospital Charges]]+Hospital_details[[#This Row],[Price of Treatment]]+Hospital_details[[#This Row],[Consultant Fee]]-Hospital_details[[#This Row],[Discount]]</f>
        <v>1090</v>
      </c>
      <c r="T16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1682" spans="1:20" hidden="1">
      <c r="A1682" s="27" t="s">
        <v>3380</v>
      </c>
      <c r="B1682" s="28">
        <f>VLOOKUP(Hospital_details[[#This Row],[PA ID]],Patient_details[],2,0)</f>
        <v>42626</v>
      </c>
      <c r="C1682" s="32">
        <f>VLOOKUP(Hospital_details[[#This Row],[PA ID]],Patient_details[],3,0)</f>
        <v>51</v>
      </c>
      <c r="D1682" s="32" t="str">
        <f>VLOOKUP(Hospital_details[[#This Row],[PA ID]],Patient_details[],4,0)</f>
        <v>F</v>
      </c>
      <c r="E1682" s="27" t="str">
        <f>VLOOKUP(Hospital_details[[#This Row],[PA ID]],Patient_details[],5,0)</f>
        <v>Single-occupancy room overnight</v>
      </c>
      <c r="F1682" s="27" t="str">
        <f>VLOOKUP(Hospital_details[[#This Row],[PA ID]],Patient_details[],6,0)</f>
        <v>Claremorris</v>
      </c>
      <c r="G1682" s="33" t="str">
        <f>VLOOKUP(Hospital_details[[#This Row],[PA ID]],Patient_details[],7,0)</f>
        <v>Mayo</v>
      </c>
      <c r="H1682" s="29" t="str">
        <f>VLOOKUP(Hospital_details[[#This Row],[PA ID]],Patient_details[],9,0)</f>
        <v>Anaesthesia, Intensive Care and Pain Medicine</v>
      </c>
      <c r="I1682" s="27" t="s">
        <v>3381</v>
      </c>
      <c r="J1682" s="27" t="str">
        <f>VLOOKUP(Hospital_details[[#This Row],[Diagnosis_ID]],Diagnosis_details[],2,0)</f>
        <v>Surgery</v>
      </c>
      <c r="K1682" s="27" t="str">
        <f>VLOOKUP(Hospital_details[[#This Row],[Diagnosis_ID]],Diagnosis_details[],3,0)</f>
        <v>Medical card holders</v>
      </c>
      <c r="L1682" s="29" t="str">
        <f>VLOOKUP(Hospital_details[[#This Row],[Diagnosis_ID]],Diagnosis_details[],4,0)</f>
        <v>Dr Fauci</v>
      </c>
      <c r="M1682" s="29" t="str">
        <f>VLOOKUP(Hospital_details[[#This Row],[PA ID]],Patient_details[],10,0)</f>
        <v>Aspirin</v>
      </c>
      <c r="N1682" s="29" t="str">
        <f>VLOOKUP(Hospital_details[[#This Row],[PA ID]],Patient_details[],8,0)</f>
        <v>Myocardial ischemia</v>
      </c>
      <c r="O1682" s="30">
        <f>VLOOKUP(Hospital_details[[#This Row],[PA ID]],Patient_details[],11,0)</f>
        <v>11000</v>
      </c>
      <c r="P1682" s="31">
        <f>VLOOKUP(Hospital_details[[#This Row],[PA ID]],Patient_details[],12,0)</f>
        <v>220</v>
      </c>
      <c r="Q1682" s="31">
        <f>VLOOKUP(Hospital_details[[#This Row],[Diagnosis_ID]],Diagnosis_details[],5,0)</f>
        <v>320</v>
      </c>
      <c r="R16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82" s="31">
        <f>Hospital_details[[#This Row],[Hospital Charges]]+Hospital_details[[#This Row],[Price of Treatment]]+Hospital_details[[#This Row],[Consultant Fee]]-Hospital_details[[#This Row],[Discount]]</f>
        <v>11210</v>
      </c>
      <c r="T16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683" spans="1:20" hidden="1">
      <c r="A1683" s="27" t="s">
        <v>3382</v>
      </c>
      <c r="B1683" s="28">
        <f>VLOOKUP(Hospital_details[[#This Row],[PA ID]],Patient_details[],2,0)</f>
        <v>42626</v>
      </c>
      <c r="C1683" s="32">
        <f>VLOOKUP(Hospital_details[[#This Row],[PA ID]],Patient_details[],3,0)</f>
        <v>57</v>
      </c>
      <c r="D1683" s="32" t="str">
        <f>VLOOKUP(Hospital_details[[#This Row],[PA ID]],Patient_details[],4,0)</f>
        <v>F</v>
      </c>
      <c r="E1683" s="27" t="str">
        <f>VLOOKUP(Hospital_details[[#This Row],[PA ID]],Patient_details[],5,0)</f>
        <v>Multiple-occupancy room overnight</v>
      </c>
      <c r="F1683" s="27" t="str">
        <f>VLOOKUP(Hospital_details[[#This Row],[PA ID]],Patient_details[],6,0)</f>
        <v>Castleblayney</v>
      </c>
      <c r="G1683" s="33" t="str">
        <f>VLOOKUP(Hospital_details[[#This Row],[PA ID]],Patient_details[],7,0)</f>
        <v>Monaghan</v>
      </c>
      <c r="H1683" s="29" t="str">
        <f>VLOOKUP(Hospital_details[[#This Row],[PA ID]],Patient_details[],9,0)</f>
        <v>Anaesthesia, Intensive Care and Pain Medicine</v>
      </c>
      <c r="I1683" s="27" t="s">
        <v>3383</v>
      </c>
      <c r="J1683" s="27" t="str">
        <f>VLOOKUP(Hospital_details[[#This Row],[Diagnosis_ID]],Diagnosis_details[],2,0)</f>
        <v>Therapy</v>
      </c>
      <c r="K1683" s="27" t="str">
        <f>VLOOKUP(Hospital_details[[#This Row],[Diagnosis_ID]],Diagnosis_details[],3,0)</f>
        <v>Medical card holders</v>
      </c>
      <c r="L1683" s="29" t="str">
        <f>VLOOKUP(Hospital_details[[#This Row],[Diagnosis_ID]],Diagnosis_details[],4,0)</f>
        <v>Dr Fauci</v>
      </c>
      <c r="M1683" s="29" t="str">
        <f>VLOOKUP(Hospital_details[[#This Row],[PA ID]],Patient_details[],10,0)</f>
        <v>Beta blockers</v>
      </c>
      <c r="N1683" s="29" t="str">
        <f>VLOOKUP(Hospital_details[[#This Row],[PA ID]],Patient_details[],8,0)</f>
        <v>Myocardial ischemia</v>
      </c>
      <c r="O1683" s="30">
        <f>VLOOKUP(Hospital_details[[#This Row],[PA ID]],Patient_details[],11,0)</f>
        <v>5000</v>
      </c>
      <c r="P1683" s="31">
        <f>VLOOKUP(Hospital_details[[#This Row],[PA ID]],Patient_details[],12,0)</f>
        <v>440</v>
      </c>
      <c r="Q1683" s="31">
        <f>VLOOKUP(Hospital_details[[#This Row],[Diagnosis_ID]],Diagnosis_details[],5,0)</f>
        <v>320</v>
      </c>
      <c r="R16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83" s="31">
        <f>Hospital_details[[#This Row],[Hospital Charges]]+Hospital_details[[#This Row],[Price of Treatment]]+Hospital_details[[#This Row],[Consultant Fee]]-Hospital_details[[#This Row],[Discount]]</f>
        <v>5610</v>
      </c>
      <c r="T16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1683</v>
      </c>
    </row>
    <row r="1684" spans="1:20">
      <c r="A1684" s="27" t="s">
        <v>3384</v>
      </c>
      <c r="B1684" s="28">
        <f>VLOOKUP(Hospital_details[[#This Row],[PA ID]],Patient_details[],2,0)</f>
        <v>43374</v>
      </c>
      <c r="C1684" s="32">
        <f>VLOOKUP(Hospital_details[[#This Row],[PA ID]],Patient_details[],3,0)</f>
        <v>56</v>
      </c>
      <c r="D1684" s="32" t="str">
        <f>VLOOKUP(Hospital_details[[#This Row],[PA ID]],Patient_details[],4,0)</f>
        <v>F</v>
      </c>
      <c r="E1684" s="27" t="str">
        <f>VLOOKUP(Hospital_details[[#This Row],[PA ID]],Patient_details[],5,0)</f>
        <v>Single-occupancy room overnight</v>
      </c>
      <c r="F1684" s="27" t="str">
        <f>VLOOKUP(Hospital_details[[#This Row],[PA ID]],Patient_details[],6,0)</f>
        <v>Monaghan</v>
      </c>
      <c r="G1684" s="33" t="str">
        <f>VLOOKUP(Hospital_details[[#This Row],[PA ID]],Patient_details[],7,0)</f>
        <v>Monaghan</v>
      </c>
      <c r="H1684" s="29" t="str">
        <f>VLOOKUP(Hospital_details[[#This Row],[PA ID]],Patient_details[],9,0)</f>
        <v>Cardiology</v>
      </c>
      <c r="I1684" s="27" t="s">
        <v>3385</v>
      </c>
      <c r="J1684" s="27" t="str">
        <f>VLOOKUP(Hospital_details[[#This Row],[Diagnosis_ID]],Diagnosis_details[],2,0)</f>
        <v>Therapy</v>
      </c>
      <c r="K1684" s="27" t="str">
        <f>VLOOKUP(Hospital_details[[#This Row],[Diagnosis_ID]],Diagnosis_details[],3,0)</f>
        <v>Medical card holders</v>
      </c>
      <c r="L1684" s="29" t="str">
        <f>VLOOKUP(Hospital_details[[#This Row],[Diagnosis_ID]],Diagnosis_details[],4,0)</f>
        <v>Dr Birx</v>
      </c>
      <c r="M1684" s="29" t="str">
        <f>VLOOKUP(Hospital_details[[#This Row],[PA ID]],Patient_details[],10,0)</f>
        <v>Calcium</v>
      </c>
      <c r="N1684" s="29" t="str">
        <f>VLOOKUP(Hospital_details[[#This Row],[PA ID]],Patient_details[],8,0)</f>
        <v>Cardiovascular disease (CVD)</v>
      </c>
      <c r="O1684" s="30">
        <f>VLOOKUP(Hospital_details[[#This Row],[PA ID]],Patient_details[],11,0)</f>
        <v>11000</v>
      </c>
      <c r="P1684" s="31">
        <f>VLOOKUP(Hospital_details[[#This Row],[PA ID]],Patient_details[],12,0)</f>
        <v>80</v>
      </c>
      <c r="Q1684" s="31">
        <f>VLOOKUP(Hospital_details[[#This Row],[Diagnosis_ID]],Diagnosis_details[],5,0)</f>
        <v>350</v>
      </c>
      <c r="R16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84" s="31">
        <f>Hospital_details[[#This Row],[Hospital Charges]]+Hospital_details[[#This Row],[Price of Treatment]]+Hospital_details[[#This Row],[Consultant Fee]]-Hospital_details[[#This Row],[Discount]]</f>
        <v>10330</v>
      </c>
      <c r="T16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685" spans="1:20" hidden="1">
      <c r="A1685" s="27" t="s">
        <v>3386</v>
      </c>
      <c r="B1685" s="28">
        <f>VLOOKUP(Hospital_details[[#This Row],[PA ID]],Patient_details[],2,0)</f>
        <v>43416</v>
      </c>
      <c r="C1685" s="32">
        <f>VLOOKUP(Hospital_details[[#This Row],[PA ID]],Patient_details[],3,0)</f>
        <v>26</v>
      </c>
      <c r="D1685" s="32" t="str">
        <f>VLOOKUP(Hospital_details[[#This Row],[PA ID]],Patient_details[],4,0)</f>
        <v>M</v>
      </c>
      <c r="E1685" s="27" t="str">
        <f>VLOOKUP(Hospital_details[[#This Row],[PA ID]],Patient_details[],5,0)</f>
        <v>Multiple-occupancy room overnight</v>
      </c>
      <c r="F1685" s="27" t="str">
        <f>VLOOKUP(Hospital_details[[#This Row],[PA ID]],Patient_details[],6,0)</f>
        <v>Boyle</v>
      </c>
      <c r="G1685" s="33" t="str">
        <f>VLOOKUP(Hospital_details[[#This Row],[PA ID]],Patient_details[],7,0)</f>
        <v>Roscommon</v>
      </c>
      <c r="H1685" s="29" t="str">
        <f>VLOOKUP(Hospital_details[[#This Row],[PA ID]],Patient_details[],9,0)</f>
        <v>Anaesthesia, Intensive Care and Pain Medicine</v>
      </c>
      <c r="I1685" s="27" t="s">
        <v>3387</v>
      </c>
      <c r="J1685" s="27" t="str">
        <f>VLOOKUP(Hospital_details[[#This Row],[Diagnosis_ID]],Diagnosis_details[],2,0)</f>
        <v>Therapy</v>
      </c>
      <c r="K1685" s="27" t="str">
        <f>VLOOKUP(Hospital_details[[#This Row],[Diagnosis_ID]],Diagnosis_details[],3,0)</f>
        <v>Medical card holders</v>
      </c>
      <c r="L1685" s="29" t="str">
        <f>VLOOKUP(Hospital_details[[#This Row],[Diagnosis_ID]],Diagnosis_details[],4,0)</f>
        <v>Dr Fauci</v>
      </c>
      <c r="M1685" s="29" t="str">
        <f>VLOOKUP(Hospital_details[[#This Row],[PA ID]],Patient_details[],10,0)</f>
        <v>Aspirin</v>
      </c>
      <c r="N1685" s="29" t="str">
        <f>VLOOKUP(Hospital_details[[#This Row],[PA ID]],Patient_details[],8,0)</f>
        <v>Myocardial ischemia</v>
      </c>
      <c r="O1685" s="30">
        <f>VLOOKUP(Hospital_details[[#This Row],[PA ID]],Patient_details[],11,0)</f>
        <v>5000</v>
      </c>
      <c r="P1685" s="31">
        <f>VLOOKUP(Hospital_details[[#This Row],[PA ID]],Patient_details[],12,0)</f>
        <v>240</v>
      </c>
      <c r="Q1685" s="31">
        <f>VLOOKUP(Hospital_details[[#This Row],[Diagnosis_ID]],Diagnosis_details[],5,0)</f>
        <v>320</v>
      </c>
      <c r="R16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85" s="31">
        <f>Hospital_details[[#This Row],[Hospital Charges]]+Hospital_details[[#This Row],[Price of Treatment]]+Hospital_details[[#This Row],[Consultant Fee]]-Hospital_details[[#This Row],[Discount]]</f>
        <v>5410</v>
      </c>
      <c r="T16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1623</v>
      </c>
    </row>
    <row r="1686" spans="1:20" hidden="1">
      <c r="A1686" s="27" t="s">
        <v>3388</v>
      </c>
      <c r="B1686" s="28">
        <f>VLOOKUP(Hospital_details[[#This Row],[PA ID]],Patient_details[],2,0)</f>
        <v>43582</v>
      </c>
      <c r="C1686" s="32">
        <f>VLOOKUP(Hospital_details[[#This Row],[PA ID]],Patient_details[],3,0)</f>
        <v>36</v>
      </c>
      <c r="D1686" s="32" t="str">
        <f>VLOOKUP(Hospital_details[[#This Row],[PA ID]],Patient_details[],4,0)</f>
        <v>F</v>
      </c>
      <c r="E1686" s="27" t="str">
        <f>VLOOKUP(Hospital_details[[#This Row],[PA ID]],Patient_details[],5,0)</f>
        <v>Single-occupancy room overnight</v>
      </c>
      <c r="F1686" s="27" t="str">
        <f>VLOOKUP(Hospital_details[[#This Row],[PA ID]],Patient_details[],6,0)</f>
        <v>Roscommon</v>
      </c>
      <c r="G1686" s="33" t="str">
        <f>VLOOKUP(Hospital_details[[#This Row],[PA ID]],Patient_details[],7,0)</f>
        <v>Roscommon</v>
      </c>
      <c r="H1686" s="29" t="str">
        <f>VLOOKUP(Hospital_details[[#This Row],[PA ID]],Patient_details[],9,0)</f>
        <v>Clinical Research Centre</v>
      </c>
      <c r="I1686" s="27" t="s">
        <v>3389</v>
      </c>
      <c r="J1686" s="27" t="str">
        <f>VLOOKUP(Hospital_details[[#This Row],[Diagnosis_ID]],Diagnosis_details[],2,0)</f>
        <v>Therapy</v>
      </c>
      <c r="K1686" s="27" t="str">
        <f>VLOOKUP(Hospital_details[[#This Row],[Diagnosis_ID]],Diagnosis_details[],3,0)</f>
        <v>Medical card holders</v>
      </c>
      <c r="L1686" s="29" t="str">
        <f>VLOOKUP(Hospital_details[[#This Row],[Diagnosis_ID]],Diagnosis_details[],4,0)</f>
        <v>Dr Fauci</v>
      </c>
      <c r="M1686" s="29" t="str">
        <f>VLOOKUP(Hospital_details[[#This Row],[PA ID]],Patient_details[],10,0)</f>
        <v>Calcium</v>
      </c>
      <c r="N1686" s="29" t="str">
        <f>VLOOKUP(Hospital_details[[#This Row],[PA ID]],Patient_details[],8,0)</f>
        <v>Parkinson's disease</v>
      </c>
      <c r="O1686" s="30">
        <f>VLOOKUP(Hospital_details[[#This Row],[PA ID]],Patient_details[],11,0)</f>
        <v>11000</v>
      </c>
      <c r="P1686" s="31">
        <f>VLOOKUP(Hospital_details[[#This Row],[PA ID]],Patient_details[],12,0)</f>
        <v>220</v>
      </c>
      <c r="Q1686" s="31">
        <f>VLOOKUP(Hospital_details[[#This Row],[Diagnosis_ID]],Diagnosis_details[],5,0)</f>
        <v>320</v>
      </c>
      <c r="R16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86" s="31">
        <f>Hospital_details[[#This Row],[Hospital Charges]]+Hospital_details[[#This Row],[Price of Treatment]]+Hospital_details[[#This Row],[Consultant Fee]]-Hospital_details[[#This Row],[Discount]]</f>
        <v>11210</v>
      </c>
      <c r="T16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687" spans="1:20" hidden="1">
      <c r="A1687" s="27" t="s">
        <v>3390</v>
      </c>
      <c r="B1687" s="28">
        <f>VLOOKUP(Hospital_details[[#This Row],[PA ID]],Patient_details[],2,0)</f>
        <v>43582</v>
      </c>
      <c r="C1687" s="32">
        <f>VLOOKUP(Hospital_details[[#This Row],[PA ID]],Patient_details[],3,0)</f>
        <v>53</v>
      </c>
      <c r="D1687" s="32" t="str">
        <f>VLOOKUP(Hospital_details[[#This Row],[PA ID]],Patient_details[],4,0)</f>
        <v>F</v>
      </c>
      <c r="E1687" s="27" t="str">
        <f>VLOOKUP(Hospital_details[[#This Row],[PA ID]],Patient_details[],5,0)</f>
        <v>Single-occupancy room overnight</v>
      </c>
      <c r="F1687" s="27" t="str">
        <f>VLOOKUP(Hospital_details[[#This Row],[PA ID]],Patient_details[],6,0)</f>
        <v>Dungarvan</v>
      </c>
      <c r="G1687" s="33" t="str">
        <f>VLOOKUP(Hospital_details[[#This Row],[PA ID]],Patient_details[],7,0)</f>
        <v>Waterford</v>
      </c>
      <c r="H1687" s="29" t="str">
        <f>VLOOKUP(Hospital_details[[#This Row],[PA ID]],Patient_details[],9,0)</f>
        <v>Clinical Research Centre</v>
      </c>
      <c r="I1687" s="27" t="s">
        <v>3391</v>
      </c>
      <c r="J1687" s="27" t="str">
        <f>VLOOKUP(Hospital_details[[#This Row],[Diagnosis_ID]],Diagnosis_details[],2,0)</f>
        <v>Therapy</v>
      </c>
      <c r="K1687" s="27" t="str">
        <f>VLOOKUP(Hospital_details[[#This Row],[Diagnosis_ID]],Diagnosis_details[],3,0)</f>
        <v>Medical card holders</v>
      </c>
      <c r="L1687" s="29" t="str">
        <f>VLOOKUP(Hospital_details[[#This Row],[Diagnosis_ID]],Diagnosis_details[],4,0)</f>
        <v>Dr Fauci</v>
      </c>
      <c r="M1687" s="29" t="str">
        <f>VLOOKUP(Hospital_details[[#This Row],[PA ID]],Patient_details[],10,0)</f>
        <v>Calcium</v>
      </c>
      <c r="N1687" s="29" t="str">
        <f>VLOOKUP(Hospital_details[[#This Row],[PA ID]],Patient_details[],8,0)</f>
        <v>Parkinson's disease</v>
      </c>
      <c r="O1687" s="30">
        <f>VLOOKUP(Hospital_details[[#This Row],[PA ID]],Patient_details[],11,0)</f>
        <v>11000</v>
      </c>
      <c r="P1687" s="31">
        <f>VLOOKUP(Hospital_details[[#This Row],[PA ID]],Patient_details[],12,0)</f>
        <v>220</v>
      </c>
      <c r="Q1687" s="31">
        <f>VLOOKUP(Hospital_details[[#This Row],[Diagnosis_ID]],Diagnosis_details[],5,0)</f>
        <v>320</v>
      </c>
      <c r="R16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87" s="31">
        <f>Hospital_details[[#This Row],[Hospital Charges]]+Hospital_details[[#This Row],[Price of Treatment]]+Hospital_details[[#This Row],[Consultant Fee]]-Hospital_details[[#This Row],[Discount]]</f>
        <v>11210</v>
      </c>
      <c r="T16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688" spans="1:20" hidden="1">
      <c r="A1688" s="27" t="s">
        <v>3392</v>
      </c>
      <c r="B1688" s="28">
        <f>VLOOKUP(Hospital_details[[#This Row],[PA ID]],Patient_details[],2,0)</f>
        <v>43582</v>
      </c>
      <c r="C1688" s="32">
        <f>VLOOKUP(Hospital_details[[#This Row],[PA ID]],Patient_details[],3,0)</f>
        <v>41</v>
      </c>
      <c r="D1688" s="32" t="str">
        <f>VLOOKUP(Hospital_details[[#This Row],[PA ID]],Patient_details[],4,0)</f>
        <v>M</v>
      </c>
      <c r="E1688" s="27" t="str">
        <f>VLOOKUP(Hospital_details[[#This Row],[PA ID]],Patient_details[],5,0)</f>
        <v>Single-occupancy room overnight</v>
      </c>
      <c r="F1688" s="27" t="str">
        <f>VLOOKUP(Hospital_details[[#This Row],[PA ID]],Patient_details[],6,0)</f>
        <v>Ballinasloe</v>
      </c>
      <c r="G1688" s="33" t="str">
        <f>VLOOKUP(Hospital_details[[#This Row],[PA ID]],Patient_details[],7,0)</f>
        <v>Galway</v>
      </c>
      <c r="H1688" s="29" t="str">
        <f>VLOOKUP(Hospital_details[[#This Row],[PA ID]],Patient_details[],9,0)</f>
        <v>Clinical Research Centre</v>
      </c>
      <c r="I1688" s="27" t="s">
        <v>3393</v>
      </c>
      <c r="J1688" s="27" t="str">
        <f>VLOOKUP(Hospital_details[[#This Row],[Diagnosis_ID]],Diagnosis_details[],2,0)</f>
        <v>Therapy</v>
      </c>
      <c r="K1688" s="27" t="str">
        <f>VLOOKUP(Hospital_details[[#This Row],[Diagnosis_ID]],Diagnosis_details[],3,0)</f>
        <v>Medical card holders</v>
      </c>
      <c r="L1688" s="29" t="str">
        <f>VLOOKUP(Hospital_details[[#This Row],[Diagnosis_ID]],Diagnosis_details[],4,0)</f>
        <v>Dr Fauci</v>
      </c>
      <c r="M1688" s="29" t="str">
        <f>VLOOKUP(Hospital_details[[#This Row],[PA ID]],Patient_details[],10,0)</f>
        <v>Calcium</v>
      </c>
      <c r="N1688" s="29" t="str">
        <f>VLOOKUP(Hospital_details[[#This Row],[PA ID]],Patient_details[],8,0)</f>
        <v>Parkinson's disease</v>
      </c>
      <c r="O1688" s="30">
        <f>VLOOKUP(Hospital_details[[#This Row],[PA ID]],Patient_details[],11,0)</f>
        <v>11000</v>
      </c>
      <c r="P1688" s="31">
        <f>VLOOKUP(Hospital_details[[#This Row],[PA ID]],Patient_details[],12,0)</f>
        <v>220</v>
      </c>
      <c r="Q1688" s="31">
        <f>VLOOKUP(Hospital_details[[#This Row],[Diagnosis_ID]],Diagnosis_details[],5,0)</f>
        <v>320</v>
      </c>
      <c r="R16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88" s="31">
        <f>Hospital_details[[#This Row],[Hospital Charges]]+Hospital_details[[#This Row],[Price of Treatment]]+Hospital_details[[#This Row],[Consultant Fee]]-Hospital_details[[#This Row],[Discount]]</f>
        <v>11210</v>
      </c>
      <c r="T16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689" spans="1:20">
      <c r="A1689" s="27" t="s">
        <v>3394</v>
      </c>
      <c r="B1689" s="28">
        <f>VLOOKUP(Hospital_details[[#This Row],[PA ID]],Patient_details[],2,0)</f>
        <v>43811</v>
      </c>
      <c r="C1689" s="32">
        <f>VLOOKUP(Hospital_details[[#This Row],[PA ID]],Patient_details[],3,0)</f>
        <v>26</v>
      </c>
      <c r="D1689" s="32" t="str">
        <f>VLOOKUP(Hospital_details[[#This Row],[PA ID]],Patient_details[],4,0)</f>
        <v>F</v>
      </c>
      <c r="E1689" s="27" t="str">
        <f>VLOOKUP(Hospital_details[[#This Row],[PA ID]],Patient_details[],5,0)</f>
        <v>Day-case</v>
      </c>
      <c r="F1689" s="27" t="str">
        <f>VLOOKUP(Hospital_details[[#This Row],[PA ID]],Patient_details[],6,0)</f>
        <v>Cork - Ballinhassig</v>
      </c>
      <c r="G1689" s="33" t="str">
        <f>VLOOKUP(Hospital_details[[#This Row],[PA ID]],Patient_details[],7,0)</f>
        <v>Cork</v>
      </c>
      <c r="H1689" s="29" t="str">
        <f>VLOOKUP(Hospital_details[[#This Row],[PA ID]],Patient_details[],9,0)</f>
        <v>Surgery</v>
      </c>
      <c r="I1689" s="27" t="s">
        <v>3395</v>
      </c>
      <c r="J1689" s="27" t="str">
        <f>VLOOKUP(Hospital_details[[#This Row],[Diagnosis_ID]],Diagnosis_details[],2,0)</f>
        <v>Therapy</v>
      </c>
      <c r="K1689" s="27" t="str">
        <f>VLOOKUP(Hospital_details[[#This Row],[Diagnosis_ID]],Diagnosis_details[],3,0)</f>
        <v>Medical card holders</v>
      </c>
      <c r="L1689" s="29" t="str">
        <f>VLOOKUP(Hospital_details[[#This Row],[Diagnosis_ID]],Diagnosis_details[],4,0)</f>
        <v>Dr Birx</v>
      </c>
      <c r="M1689" s="29" t="str">
        <f>VLOOKUP(Hospital_details[[#This Row],[PA ID]],Patient_details[],10,0)</f>
        <v>Calcium</v>
      </c>
      <c r="N1689" s="29" t="str">
        <f>VLOOKUP(Hospital_details[[#This Row],[PA ID]],Patient_details[],8,0)</f>
        <v>Orthopaedic</v>
      </c>
      <c r="O1689" s="30">
        <f>VLOOKUP(Hospital_details[[#This Row],[PA ID]],Patient_details[],11,0)</f>
        <v>550</v>
      </c>
      <c r="P1689" s="31">
        <f>VLOOKUP(Hospital_details[[#This Row],[PA ID]],Patient_details[],12,0)</f>
        <v>220</v>
      </c>
      <c r="Q1689" s="31">
        <f>VLOOKUP(Hospital_details[[#This Row],[Diagnosis_ID]],Diagnosis_details[],5,0)</f>
        <v>350</v>
      </c>
      <c r="R16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89" s="31">
        <f>Hospital_details[[#This Row],[Hospital Charges]]+Hospital_details[[#This Row],[Price of Treatment]]+Hospital_details[[#This Row],[Consultant Fee]]-Hospital_details[[#This Row],[Discount]]</f>
        <v>1010</v>
      </c>
      <c r="T16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303</v>
      </c>
    </row>
    <row r="1690" spans="1:20">
      <c r="A1690" s="27" t="s">
        <v>3396</v>
      </c>
      <c r="B1690" s="28">
        <f>VLOOKUP(Hospital_details[[#This Row],[PA ID]],Patient_details[],2,0)</f>
        <v>43811</v>
      </c>
      <c r="C1690" s="32">
        <f>VLOOKUP(Hospital_details[[#This Row],[PA ID]],Patient_details[],3,0)</f>
        <v>51</v>
      </c>
      <c r="D1690" s="32" t="str">
        <f>VLOOKUP(Hospital_details[[#This Row],[PA ID]],Patient_details[],4,0)</f>
        <v>F</v>
      </c>
      <c r="E1690" s="27" t="str">
        <f>VLOOKUP(Hospital_details[[#This Row],[PA ID]],Patient_details[],5,0)</f>
        <v>Multiple-occupancy room overnight</v>
      </c>
      <c r="F1690" s="27" t="str">
        <f>VLOOKUP(Hospital_details[[#This Row],[PA ID]],Patient_details[],6,0)</f>
        <v>Lucan</v>
      </c>
      <c r="G1690" s="33" t="str">
        <f>VLOOKUP(Hospital_details[[#This Row],[PA ID]],Patient_details[],7,0)</f>
        <v>Dublin</v>
      </c>
      <c r="H1690" s="29" t="str">
        <f>VLOOKUP(Hospital_details[[#This Row],[PA ID]],Patient_details[],9,0)</f>
        <v>Surgery</v>
      </c>
      <c r="I1690" s="27" t="s">
        <v>3397</v>
      </c>
      <c r="J1690" s="27" t="str">
        <f>VLOOKUP(Hospital_details[[#This Row],[Diagnosis_ID]],Diagnosis_details[],2,0)</f>
        <v>Therapy</v>
      </c>
      <c r="K1690" s="27" t="str">
        <f>VLOOKUP(Hospital_details[[#This Row],[Diagnosis_ID]],Diagnosis_details[],3,0)</f>
        <v>Medical card holders</v>
      </c>
      <c r="L1690" s="29" t="str">
        <f>VLOOKUP(Hospital_details[[#This Row],[Diagnosis_ID]],Diagnosis_details[],4,0)</f>
        <v>Dr Birx</v>
      </c>
      <c r="M1690" s="29" t="str">
        <f>VLOOKUP(Hospital_details[[#This Row],[PA ID]],Patient_details[],10,0)</f>
        <v>Aspirin</v>
      </c>
      <c r="N1690" s="29" t="str">
        <f>VLOOKUP(Hospital_details[[#This Row],[PA ID]],Patient_details[],8,0)</f>
        <v>Orthopaedic</v>
      </c>
      <c r="O1690" s="30">
        <f>VLOOKUP(Hospital_details[[#This Row],[PA ID]],Patient_details[],11,0)</f>
        <v>8000</v>
      </c>
      <c r="P1690" s="31">
        <f>VLOOKUP(Hospital_details[[#This Row],[PA ID]],Patient_details[],12,0)</f>
        <v>220</v>
      </c>
      <c r="Q1690" s="31">
        <f>VLOOKUP(Hospital_details[[#This Row],[Diagnosis_ID]],Diagnosis_details[],5,0)</f>
        <v>350</v>
      </c>
      <c r="R16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690" s="31">
        <f>Hospital_details[[#This Row],[Hospital Charges]]+Hospital_details[[#This Row],[Price of Treatment]]+Hospital_details[[#This Row],[Consultant Fee]]-Hospital_details[[#This Row],[Discount]]</f>
        <v>7770</v>
      </c>
      <c r="T16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691" spans="1:20">
      <c r="A1691" s="27" t="s">
        <v>3398</v>
      </c>
      <c r="B1691" s="28">
        <f>VLOOKUP(Hospital_details[[#This Row],[PA ID]],Patient_details[],2,0)</f>
        <v>42602</v>
      </c>
      <c r="C1691" s="32">
        <f>VLOOKUP(Hospital_details[[#This Row],[PA ID]],Patient_details[],3,0)</f>
        <v>34</v>
      </c>
      <c r="D1691" s="32" t="str">
        <f>VLOOKUP(Hospital_details[[#This Row],[PA ID]],Patient_details[],4,0)</f>
        <v>M</v>
      </c>
      <c r="E1691" s="27" t="str">
        <f>VLOOKUP(Hospital_details[[#This Row],[PA ID]],Patient_details[],5,0)</f>
        <v>Single-occupancy room overnight</v>
      </c>
      <c r="F1691" s="27" t="str">
        <f>VLOOKUP(Hospital_details[[#This Row],[PA ID]],Patient_details[],6,0)</f>
        <v>Garristown</v>
      </c>
      <c r="G1691" s="33" t="str">
        <f>VLOOKUP(Hospital_details[[#This Row],[PA ID]],Patient_details[],7,0)</f>
        <v>Dublin</v>
      </c>
      <c r="H1691" s="29" t="str">
        <f>VLOOKUP(Hospital_details[[#This Row],[PA ID]],Patient_details[],9,0)</f>
        <v>Clinical Haematology</v>
      </c>
      <c r="I1691" s="27" t="s">
        <v>3399</v>
      </c>
      <c r="J1691" s="27" t="str">
        <f>VLOOKUP(Hospital_details[[#This Row],[Diagnosis_ID]],Diagnosis_details[],2,0)</f>
        <v>Therapy</v>
      </c>
      <c r="K1691" s="27" t="str">
        <f>VLOOKUP(Hospital_details[[#This Row],[Diagnosis_ID]],Diagnosis_details[],3,0)</f>
        <v>Medical card holders</v>
      </c>
      <c r="L1691" s="29" t="str">
        <f>VLOOKUP(Hospital_details[[#This Row],[Diagnosis_ID]],Diagnosis_details[],4,0)</f>
        <v>Dr Birx</v>
      </c>
      <c r="M1691" s="29" t="str">
        <f>VLOOKUP(Hospital_details[[#This Row],[PA ID]],Patient_details[],10,0)</f>
        <v>antibiotics</v>
      </c>
      <c r="N1691" s="29" t="str">
        <f>VLOOKUP(Hospital_details[[#This Row],[PA ID]],Patient_details[],8,0)</f>
        <v>Bacterial infection</v>
      </c>
      <c r="O1691" s="30">
        <f>VLOOKUP(Hospital_details[[#This Row],[PA ID]],Patient_details[],11,0)</f>
        <v>11000</v>
      </c>
      <c r="P1691" s="31">
        <f>VLOOKUP(Hospital_details[[#This Row],[PA ID]],Patient_details[],12,0)</f>
        <v>660</v>
      </c>
      <c r="Q1691" s="31">
        <f>VLOOKUP(Hospital_details[[#This Row],[Diagnosis_ID]],Diagnosis_details[],5,0)</f>
        <v>350</v>
      </c>
      <c r="R16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99</v>
      </c>
      <c r="S1691" s="31">
        <f>Hospital_details[[#This Row],[Hospital Charges]]+Hospital_details[[#This Row],[Price of Treatment]]+Hospital_details[[#This Row],[Consultant Fee]]-Hospital_details[[#This Row],[Discount]]</f>
        <v>11911</v>
      </c>
      <c r="T16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3573.2999999999997</v>
      </c>
    </row>
    <row r="1692" spans="1:20">
      <c r="A1692" s="27" t="s">
        <v>3400</v>
      </c>
      <c r="B1692" s="28">
        <f>VLOOKUP(Hospital_details[[#This Row],[PA ID]],Patient_details[],2,0)</f>
        <v>43814</v>
      </c>
      <c r="C1692" s="32">
        <f>VLOOKUP(Hospital_details[[#This Row],[PA ID]],Patient_details[],3,0)</f>
        <v>65</v>
      </c>
      <c r="D1692" s="32" t="str">
        <f>VLOOKUP(Hospital_details[[#This Row],[PA ID]],Patient_details[],4,0)</f>
        <v>F</v>
      </c>
      <c r="E1692" s="27" t="str">
        <f>VLOOKUP(Hospital_details[[#This Row],[PA ID]],Patient_details[],5,0)</f>
        <v>Day-case</v>
      </c>
      <c r="F1692" s="27" t="str">
        <f>VLOOKUP(Hospital_details[[#This Row],[PA ID]],Patient_details[],6,0)</f>
        <v>Kilmallock</v>
      </c>
      <c r="G1692" s="33" t="str">
        <f>VLOOKUP(Hospital_details[[#This Row],[PA ID]],Patient_details[],7,0)</f>
        <v>Limerick</v>
      </c>
      <c r="H1692" s="29" t="str">
        <f>VLOOKUP(Hospital_details[[#This Row],[PA ID]],Patient_details[],9,0)</f>
        <v>Clinical Haematology</v>
      </c>
      <c r="I1692" s="27" t="s">
        <v>3401</v>
      </c>
      <c r="J1692" s="27" t="str">
        <f>VLOOKUP(Hospital_details[[#This Row],[Diagnosis_ID]],Diagnosis_details[],2,0)</f>
        <v>Therapy</v>
      </c>
      <c r="K1692" s="27" t="str">
        <f>VLOOKUP(Hospital_details[[#This Row],[Diagnosis_ID]],Diagnosis_details[],3,0)</f>
        <v>Medical card holders</v>
      </c>
      <c r="L1692" s="29" t="str">
        <f>VLOOKUP(Hospital_details[[#This Row],[Diagnosis_ID]],Diagnosis_details[],4,0)</f>
        <v>Dr Birx</v>
      </c>
      <c r="M1692" s="29" t="str">
        <f>VLOOKUP(Hospital_details[[#This Row],[PA ID]],Patient_details[],10,0)</f>
        <v>folic acid</v>
      </c>
      <c r="N1692" s="29" t="str">
        <f>VLOOKUP(Hospital_details[[#This Row],[PA ID]],Patient_details[],8,0)</f>
        <v>Bacterial infection</v>
      </c>
      <c r="O1692" s="30">
        <f>VLOOKUP(Hospital_details[[#This Row],[PA ID]],Patient_details[],11,0)</f>
        <v>550</v>
      </c>
      <c r="P1692" s="31">
        <f>VLOOKUP(Hospital_details[[#This Row],[PA ID]],Patient_details[],12,0)</f>
        <v>250</v>
      </c>
      <c r="Q1692" s="31">
        <f>VLOOKUP(Hospital_details[[#This Row],[Diagnosis_ID]],Diagnosis_details[],5,0)</f>
        <v>350</v>
      </c>
      <c r="R16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692" s="31">
        <f>Hospital_details[[#This Row],[Hospital Charges]]+Hospital_details[[#This Row],[Price of Treatment]]+Hospital_details[[#This Row],[Consultant Fee]]-Hospital_details[[#This Row],[Discount]]</f>
        <v>1040</v>
      </c>
      <c r="T16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</v>
      </c>
    </row>
    <row r="1693" spans="1:20">
      <c r="A1693" s="27" t="s">
        <v>3402</v>
      </c>
      <c r="B1693" s="28">
        <f>VLOOKUP(Hospital_details[[#This Row],[PA ID]],Patient_details[],2,0)</f>
        <v>43814</v>
      </c>
      <c r="C1693" s="32">
        <f>VLOOKUP(Hospital_details[[#This Row],[PA ID]],Patient_details[],3,0)</f>
        <v>52</v>
      </c>
      <c r="D1693" s="32" t="str">
        <f>VLOOKUP(Hospital_details[[#This Row],[PA ID]],Patient_details[],4,0)</f>
        <v>M</v>
      </c>
      <c r="E1693" s="27" t="str">
        <f>VLOOKUP(Hospital_details[[#This Row],[PA ID]],Patient_details[],5,0)</f>
        <v>Single-occupancy room overnight</v>
      </c>
      <c r="F1693" s="27" t="str">
        <f>VLOOKUP(Hospital_details[[#This Row],[PA ID]],Patient_details[],6,0)</f>
        <v>Drogheda</v>
      </c>
      <c r="G1693" s="33" t="str">
        <f>VLOOKUP(Hospital_details[[#This Row],[PA ID]],Patient_details[],7,0)</f>
        <v>Louth</v>
      </c>
      <c r="H1693" s="29" t="str">
        <f>VLOOKUP(Hospital_details[[#This Row],[PA ID]],Patient_details[],9,0)</f>
        <v>Clinical Haematology</v>
      </c>
      <c r="I1693" s="27" t="s">
        <v>3403</v>
      </c>
      <c r="J1693" s="27" t="str">
        <f>VLOOKUP(Hospital_details[[#This Row],[Diagnosis_ID]],Diagnosis_details[],2,0)</f>
        <v>Therapy</v>
      </c>
      <c r="K1693" s="27" t="str">
        <f>VLOOKUP(Hospital_details[[#This Row],[Diagnosis_ID]],Diagnosis_details[],3,0)</f>
        <v>Medical card holders</v>
      </c>
      <c r="L1693" s="29" t="str">
        <f>VLOOKUP(Hospital_details[[#This Row],[Diagnosis_ID]],Diagnosis_details[],4,0)</f>
        <v>Dr Birx</v>
      </c>
      <c r="M1693" s="29" t="str">
        <f>VLOOKUP(Hospital_details[[#This Row],[PA ID]],Patient_details[],10,0)</f>
        <v>folic acid</v>
      </c>
      <c r="N1693" s="29" t="str">
        <f>VLOOKUP(Hospital_details[[#This Row],[PA ID]],Patient_details[],8,0)</f>
        <v>Bacterial infection</v>
      </c>
      <c r="O1693" s="30">
        <f>VLOOKUP(Hospital_details[[#This Row],[PA ID]],Patient_details[],11,0)</f>
        <v>11000</v>
      </c>
      <c r="P1693" s="31">
        <f>VLOOKUP(Hospital_details[[#This Row],[PA ID]],Patient_details[],12,0)</f>
        <v>250</v>
      </c>
      <c r="Q1693" s="31">
        <f>VLOOKUP(Hospital_details[[#This Row],[Diagnosis_ID]],Diagnosis_details[],5,0)</f>
        <v>350</v>
      </c>
      <c r="R16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93" s="31">
        <f>Hospital_details[[#This Row],[Hospital Charges]]+Hospital_details[[#This Row],[Price of Treatment]]+Hospital_details[[#This Row],[Consultant Fee]]-Hospital_details[[#This Row],[Discount]]</f>
        <v>10500</v>
      </c>
      <c r="T16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694" spans="1:20">
      <c r="A1694" s="27" t="s">
        <v>3404</v>
      </c>
      <c r="B1694" s="28">
        <f>VLOOKUP(Hospital_details[[#This Row],[PA ID]],Patient_details[],2,0)</f>
        <v>43178</v>
      </c>
      <c r="C1694" s="32">
        <f>VLOOKUP(Hospital_details[[#This Row],[PA ID]],Patient_details[],3,0)</f>
        <v>54</v>
      </c>
      <c r="D1694" s="32" t="str">
        <f>VLOOKUP(Hospital_details[[#This Row],[PA ID]],Patient_details[],4,0)</f>
        <v>F</v>
      </c>
      <c r="E1694" s="27" t="str">
        <f>VLOOKUP(Hospital_details[[#This Row],[PA ID]],Patient_details[],5,0)</f>
        <v>Single-occupancy room overnight</v>
      </c>
      <c r="F1694" s="27" t="str">
        <f>VLOOKUP(Hospital_details[[#This Row],[PA ID]],Patient_details[],6,0)</f>
        <v>Navan</v>
      </c>
      <c r="G1694" s="33" t="str">
        <f>VLOOKUP(Hospital_details[[#This Row],[PA ID]],Patient_details[],7,0)</f>
        <v>Meath</v>
      </c>
      <c r="H1694" s="29" t="str">
        <f>VLOOKUP(Hospital_details[[#This Row],[PA ID]],Patient_details[],9,0)</f>
        <v>Clinical Haematology</v>
      </c>
      <c r="I1694" s="27" t="s">
        <v>3405</v>
      </c>
      <c r="J1694" s="27" t="str">
        <f>VLOOKUP(Hospital_details[[#This Row],[Diagnosis_ID]],Diagnosis_details[],2,0)</f>
        <v>Therapy</v>
      </c>
      <c r="K1694" s="27" t="str">
        <f>VLOOKUP(Hospital_details[[#This Row],[Diagnosis_ID]],Diagnosis_details[],3,0)</f>
        <v>Medical card holders</v>
      </c>
      <c r="L1694" s="29" t="str">
        <f>VLOOKUP(Hospital_details[[#This Row],[Diagnosis_ID]],Diagnosis_details[],4,0)</f>
        <v>Dr Birx</v>
      </c>
      <c r="M1694" s="29" t="str">
        <f>VLOOKUP(Hospital_details[[#This Row],[PA ID]],Patient_details[],10,0)</f>
        <v>antibiotics</v>
      </c>
      <c r="N1694" s="29" t="str">
        <f>VLOOKUP(Hospital_details[[#This Row],[PA ID]],Patient_details[],8,0)</f>
        <v>Bacterial infection</v>
      </c>
      <c r="O1694" s="30">
        <f>VLOOKUP(Hospital_details[[#This Row],[PA ID]],Patient_details[],11,0)</f>
        <v>11000</v>
      </c>
      <c r="P1694" s="31">
        <f>VLOOKUP(Hospital_details[[#This Row],[PA ID]],Patient_details[],12,0)</f>
        <v>550</v>
      </c>
      <c r="Q1694" s="31">
        <f>VLOOKUP(Hospital_details[[#This Row],[Diagnosis_ID]],Diagnosis_details[],5,0)</f>
        <v>350</v>
      </c>
      <c r="R16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82.5</v>
      </c>
      <c r="S1694" s="31">
        <f>Hospital_details[[#This Row],[Hospital Charges]]+Hospital_details[[#This Row],[Price of Treatment]]+Hospital_details[[#This Row],[Consultant Fee]]-Hospital_details[[#This Row],[Discount]]</f>
        <v>11817.5</v>
      </c>
      <c r="T16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3545.25</v>
      </c>
    </row>
    <row r="1695" spans="1:20" hidden="1">
      <c r="A1695" s="27" t="s">
        <v>3406</v>
      </c>
      <c r="B1695" s="28">
        <f>VLOOKUP(Hospital_details[[#This Row],[PA ID]],Patient_details[],2,0)</f>
        <v>43280</v>
      </c>
      <c r="C1695" s="32">
        <f>VLOOKUP(Hospital_details[[#This Row],[PA ID]],Patient_details[],3,0)</f>
        <v>37</v>
      </c>
      <c r="D1695" s="32" t="str">
        <f>VLOOKUP(Hospital_details[[#This Row],[PA ID]],Patient_details[],4,0)</f>
        <v>M</v>
      </c>
      <c r="E1695" s="27" t="str">
        <f>VLOOKUP(Hospital_details[[#This Row],[PA ID]],Patient_details[],5,0)</f>
        <v>Multiple-occupancy room overnight</v>
      </c>
      <c r="F1695" s="27" t="str">
        <f>VLOOKUP(Hospital_details[[#This Row],[PA ID]],Patient_details[],6,0)</f>
        <v>Thurles</v>
      </c>
      <c r="G1695" s="33" t="str">
        <f>VLOOKUP(Hospital_details[[#This Row],[PA ID]],Patient_details[],7,0)</f>
        <v>Tipperary</v>
      </c>
      <c r="H1695" s="29" t="str">
        <f>VLOOKUP(Hospital_details[[#This Row],[PA ID]],Patient_details[],9,0)</f>
        <v>Audiology Department</v>
      </c>
      <c r="I1695" s="27" t="s">
        <v>3407</v>
      </c>
      <c r="J1695" s="27" t="str">
        <f>VLOOKUP(Hospital_details[[#This Row],[Diagnosis_ID]],Diagnosis_details[],2,0)</f>
        <v>Therapy</v>
      </c>
      <c r="K1695" s="27" t="str">
        <f>VLOOKUP(Hospital_details[[#This Row],[Diagnosis_ID]],Diagnosis_details[],3,0)</f>
        <v>Medical card holders</v>
      </c>
      <c r="L1695" s="29" t="str">
        <f>VLOOKUP(Hospital_details[[#This Row],[Diagnosis_ID]],Diagnosis_details[],4,0)</f>
        <v>Dr Doherty</v>
      </c>
      <c r="M1695" s="29" t="str">
        <f>VLOOKUP(Hospital_details[[#This Row],[PA ID]],Patient_details[],10,0)</f>
        <v>Quinine</v>
      </c>
      <c r="N1695" s="29" t="str">
        <f>VLOOKUP(Hospital_details[[#This Row],[PA ID]],Patient_details[],8,0)</f>
        <v>Hearing Loss</v>
      </c>
      <c r="O1695" s="30">
        <f>VLOOKUP(Hospital_details[[#This Row],[PA ID]],Patient_details[],11,0)</f>
        <v>5000</v>
      </c>
      <c r="P1695" s="31">
        <f>VLOOKUP(Hospital_details[[#This Row],[PA ID]],Patient_details[],12,0)</f>
        <v>100</v>
      </c>
      <c r="Q1695" s="31">
        <f>VLOOKUP(Hospital_details[[#This Row],[Diagnosis_ID]],Diagnosis_details[],5,0)</f>
        <v>250</v>
      </c>
      <c r="R16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95" s="31">
        <f>Hospital_details[[#This Row],[Hospital Charges]]+Hospital_details[[#This Row],[Price of Treatment]]+Hospital_details[[#This Row],[Consultant Fee]]-Hospital_details[[#This Row],[Discount]]</f>
        <v>5200</v>
      </c>
      <c r="T16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1560</v>
      </c>
    </row>
    <row r="1696" spans="1:20" hidden="1">
      <c r="A1696" s="27" t="s">
        <v>3408</v>
      </c>
      <c r="B1696" s="28">
        <f>VLOOKUP(Hospital_details[[#This Row],[PA ID]],Patient_details[],2,0)</f>
        <v>43006</v>
      </c>
      <c r="C1696" s="32">
        <f>VLOOKUP(Hospital_details[[#This Row],[PA ID]],Patient_details[],3,0)</f>
        <v>40</v>
      </c>
      <c r="D1696" s="32" t="str">
        <f>VLOOKUP(Hospital_details[[#This Row],[PA ID]],Patient_details[],4,0)</f>
        <v>F</v>
      </c>
      <c r="E1696" s="27" t="str">
        <f>VLOOKUP(Hospital_details[[#This Row],[PA ID]],Patient_details[],5,0)</f>
        <v>Single-occupancy room overnight</v>
      </c>
      <c r="F1696" s="27" t="str">
        <f>VLOOKUP(Hospital_details[[#This Row],[PA ID]],Patient_details[],6,0)</f>
        <v>Waterford</v>
      </c>
      <c r="G1696" s="33" t="str">
        <f>VLOOKUP(Hospital_details[[#This Row],[PA ID]],Patient_details[],7,0)</f>
        <v>Waterford</v>
      </c>
      <c r="H1696" s="29" t="str">
        <f>VLOOKUP(Hospital_details[[#This Row],[PA ID]],Patient_details[],9,0)</f>
        <v>Audiology Department</v>
      </c>
      <c r="I1696" s="27" t="s">
        <v>3409</v>
      </c>
      <c r="J1696" s="27" t="str">
        <f>VLOOKUP(Hospital_details[[#This Row],[Diagnosis_ID]],Diagnosis_details[],2,0)</f>
        <v>Therapy</v>
      </c>
      <c r="K1696" s="27" t="str">
        <f>VLOOKUP(Hospital_details[[#This Row],[Diagnosis_ID]],Diagnosis_details[],3,0)</f>
        <v>Medical card holders</v>
      </c>
      <c r="L1696" s="29" t="str">
        <f>VLOOKUP(Hospital_details[[#This Row],[Diagnosis_ID]],Diagnosis_details[],4,0)</f>
        <v>Dr Doherty</v>
      </c>
      <c r="M1696" s="29" t="str">
        <f>VLOOKUP(Hospital_details[[#This Row],[PA ID]],Patient_details[],10,0)</f>
        <v>Quinine</v>
      </c>
      <c r="N1696" s="29" t="str">
        <f>VLOOKUP(Hospital_details[[#This Row],[PA ID]],Patient_details[],8,0)</f>
        <v>Hearing Loss</v>
      </c>
      <c r="O1696" s="30">
        <f>VLOOKUP(Hospital_details[[#This Row],[PA ID]],Patient_details[],11,0)</f>
        <v>11000</v>
      </c>
      <c r="P1696" s="31">
        <f>VLOOKUP(Hospital_details[[#This Row],[PA ID]],Patient_details[],12,0)</f>
        <v>440</v>
      </c>
      <c r="Q1696" s="31">
        <f>VLOOKUP(Hospital_details[[#This Row],[Diagnosis_ID]],Diagnosis_details[],5,0)</f>
        <v>250</v>
      </c>
      <c r="R16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96" s="31">
        <f>Hospital_details[[#This Row],[Hospital Charges]]+Hospital_details[[#This Row],[Price of Treatment]]+Hospital_details[[#This Row],[Consultant Fee]]-Hospital_details[[#This Row],[Discount]]</f>
        <v>11360</v>
      </c>
      <c r="T16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1697" spans="1:20" hidden="1">
      <c r="A1697" s="27" t="s">
        <v>3410</v>
      </c>
      <c r="B1697" s="28">
        <f>VLOOKUP(Hospital_details[[#This Row],[PA ID]],Patient_details[],2,0)</f>
        <v>43006</v>
      </c>
      <c r="C1697" s="32">
        <f>VLOOKUP(Hospital_details[[#This Row],[PA ID]],Patient_details[],3,0)</f>
        <v>55</v>
      </c>
      <c r="D1697" s="32" t="str">
        <f>VLOOKUP(Hospital_details[[#This Row],[PA ID]],Patient_details[],4,0)</f>
        <v>M</v>
      </c>
      <c r="E1697" s="27" t="str">
        <f>VLOOKUP(Hospital_details[[#This Row],[PA ID]],Patient_details[],5,0)</f>
        <v>Multiple-occupancy room overnight</v>
      </c>
      <c r="F1697" s="27" t="str">
        <f>VLOOKUP(Hospital_details[[#This Row],[PA ID]],Patient_details[],6,0)</f>
        <v>Mullingar</v>
      </c>
      <c r="G1697" s="33" t="str">
        <f>VLOOKUP(Hospital_details[[#This Row],[PA ID]],Patient_details[],7,0)</f>
        <v>Westmeath</v>
      </c>
      <c r="H1697" s="29" t="str">
        <f>VLOOKUP(Hospital_details[[#This Row],[PA ID]],Patient_details[],9,0)</f>
        <v>Audiology Department</v>
      </c>
      <c r="I1697" s="27" t="s">
        <v>3411</v>
      </c>
      <c r="J1697" s="27" t="str">
        <f>VLOOKUP(Hospital_details[[#This Row],[Diagnosis_ID]],Diagnosis_details[],2,0)</f>
        <v>Therapy</v>
      </c>
      <c r="K1697" s="27" t="str">
        <f>VLOOKUP(Hospital_details[[#This Row],[Diagnosis_ID]],Diagnosis_details[],3,0)</f>
        <v>Medical card holders</v>
      </c>
      <c r="L1697" s="29" t="str">
        <f>VLOOKUP(Hospital_details[[#This Row],[Diagnosis_ID]],Diagnosis_details[],4,0)</f>
        <v>Dr Doherty</v>
      </c>
      <c r="M1697" s="29" t="str">
        <f>VLOOKUP(Hospital_details[[#This Row],[PA ID]],Patient_details[],10,0)</f>
        <v>Calcium</v>
      </c>
      <c r="N1697" s="29" t="str">
        <f>VLOOKUP(Hospital_details[[#This Row],[PA ID]],Patient_details[],8,0)</f>
        <v>Hearing Loss</v>
      </c>
      <c r="O1697" s="30">
        <f>VLOOKUP(Hospital_details[[#This Row],[PA ID]],Patient_details[],11,0)</f>
        <v>5000</v>
      </c>
      <c r="P1697" s="31">
        <f>VLOOKUP(Hospital_details[[#This Row],[PA ID]],Patient_details[],12,0)</f>
        <v>330</v>
      </c>
      <c r="Q1697" s="31">
        <f>VLOOKUP(Hospital_details[[#This Row],[Diagnosis_ID]],Diagnosis_details[],5,0)</f>
        <v>250</v>
      </c>
      <c r="R16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697" s="31">
        <f>Hospital_details[[#This Row],[Hospital Charges]]+Hospital_details[[#This Row],[Price of Treatment]]+Hospital_details[[#This Row],[Consultant Fee]]-Hospital_details[[#This Row],[Discount]]</f>
        <v>5430</v>
      </c>
      <c r="T16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1629</v>
      </c>
    </row>
    <row r="1698" spans="1:20" hidden="1">
      <c r="A1698" s="27" t="s">
        <v>3412</v>
      </c>
      <c r="B1698" s="28">
        <f>VLOOKUP(Hospital_details[[#This Row],[PA ID]],Patient_details[],2,0)</f>
        <v>43006</v>
      </c>
      <c r="C1698" s="32">
        <f>VLOOKUP(Hospital_details[[#This Row],[PA ID]],Patient_details[],3,0)</f>
        <v>45</v>
      </c>
      <c r="D1698" s="32" t="str">
        <f>VLOOKUP(Hospital_details[[#This Row],[PA ID]],Patient_details[],4,0)</f>
        <v>M</v>
      </c>
      <c r="E1698" s="27" t="str">
        <f>VLOOKUP(Hospital_details[[#This Row],[PA ID]],Patient_details[],5,0)</f>
        <v>Single-occupancy room overnight</v>
      </c>
      <c r="F1698" s="27" t="str">
        <f>VLOOKUP(Hospital_details[[#This Row],[PA ID]],Patient_details[],6,0)</f>
        <v>Enniscorthy</v>
      </c>
      <c r="G1698" s="33" t="str">
        <f>VLOOKUP(Hospital_details[[#This Row],[PA ID]],Patient_details[],7,0)</f>
        <v>Wexford</v>
      </c>
      <c r="H1698" s="29" t="str">
        <f>VLOOKUP(Hospital_details[[#This Row],[PA ID]],Patient_details[],9,0)</f>
        <v>Audiology Department</v>
      </c>
      <c r="I1698" s="27" t="s">
        <v>3413</v>
      </c>
      <c r="J1698" s="27" t="str">
        <f>VLOOKUP(Hospital_details[[#This Row],[Diagnosis_ID]],Diagnosis_details[],2,0)</f>
        <v>Therapy</v>
      </c>
      <c r="K1698" s="27" t="str">
        <f>VLOOKUP(Hospital_details[[#This Row],[Diagnosis_ID]],Diagnosis_details[],3,0)</f>
        <v>Medical card holders</v>
      </c>
      <c r="L1698" s="29" t="str">
        <f>VLOOKUP(Hospital_details[[#This Row],[Diagnosis_ID]],Diagnosis_details[],4,0)</f>
        <v>Dr Doherty</v>
      </c>
      <c r="M1698" s="29" t="str">
        <f>VLOOKUP(Hospital_details[[#This Row],[PA ID]],Patient_details[],10,0)</f>
        <v>Quinine</v>
      </c>
      <c r="N1698" s="29" t="str">
        <f>VLOOKUP(Hospital_details[[#This Row],[PA ID]],Patient_details[],8,0)</f>
        <v>Hearing Loss</v>
      </c>
      <c r="O1698" s="30">
        <f>VLOOKUP(Hospital_details[[#This Row],[PA ID]],Patient_details[],11,0)</f>
        <v>11000</v>
      </c>
      <c r="P1698" s="31">
        <f>VLOOKUP(Hospital_details[[#This Row],[PA ID]],Patient_details[],12,0)</f>
        <v>220</v>
      </c>
      <c r="Q1698" s="31">
        <f>VLOOKUP(Hospital_details[[#This Row],[Diagnosis_ID]],Diagnosis_details[],5,0)</f>
        <v>250</v>
      </c>
      <c r="R16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698" s="31">
        <f>Hospital_details[[#This Row],[Hospital Charges]]+Hospital_details[[#This Row],[Price of Treatment]]+Hospital_details[[#This Row],[Consultant Fee]]-Hospital_details[[#This Row],[Discount]]</f>
        <v>11140</v>
      </c>
      <c r="T16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699" spans="1:20">
      <c r="A1699" s="27" t="s">
        <v>3414</v>
      </c>
      <c r="B1699" s="28">
        <f>VLOOKUP(Hospital_details[[#This Row],[PA ID]],Patient_details[],2,0)</f>
        <v>43100</v>
      </c>
      <c r="C1699" s="32">
        <f>VLOOKUP(Hospital_details[[#This Row],[PA ID]],Patient_details[],3,0)</f>
        <v>37</v>
      </c>
      <c r="D1699" s="32" t="str">
        <f>VLOOKUP(Hospital_details[[#This Row],[PA ID]],Patient_details[],4,0)</f>
        <v>F</v>
      </c>
      <c r="E1699" s="27" t="str">
        <f>VLOOKUP(Hospital_details[[#This Row],[PA ID]],Patient_details[],5,0)</f>
        <v>Single-occupancy room overnight</v>
      </c>
      <c r="F1699" s="27" t="str">
        <f>VLOOKUP(Hospital_details[[#This Row],[PA ID]],Patient_details[],6,0)</f>
        <v>Enniscorthy</v>
      </c>
      <c r="G1699" s="33" t="str">
        <f>VLOOKUP(Hospital_details[[#This Row],[PA ID]],Patient_details[],7,0)</f>
        <v>Wexford</v>
      </c>
      <c r="H1699" s="29" t="str">
        <f>VLOOKUP(Hospital_details[[#This Row],[PA ID]],Patient_details[],9,0)</f>
        <v>Clinical Haematology</v>
      </c>
      <c r="I1699" s="27" t="s">
        <v>3415</v>
      </c>
      <c r="J1699" s="27" t="str">
        <f>VLOOKUP(Hospital_details[[#This Row],[Diagnosis_ID]],Diagnosis_details[],2,0)</f>
        <v>Therapy</v>
      </c>
      <c r="K1699" s="27" t="str">
        <f>VLOOKUP(Hospital_details[[#This Row],[Diagnosis_ID]],Diagnosis_details[],3,0)</f>
        <v>Medical card holders</v>
      </c>
      <c r="L1699" s="29" t="str">
        <f>VLOOKUP(Hospital_details[[#This Row],[Diagnosis_ID]],Diagnosis_details[],4,0)</f>
        <v>Dr Birx</v>
      </c>
      <c r="M1699" s="29" t="str">
        <f>VLOOKUP(Hospital_details[[#This Row],[PA ID]],Patient_details[],10,0)</f>
        <v>folic acid</v>
      </c>
      <c r="N1699" s="29" t="str">
        <f>VLOOKUP(Hospital_details[[#This Row],[PA ID]],Patient_details[],8,0)</f>
        <v>Bacterial infection</v>
      </c>
      <c r="O1699" s="30">
        <f>VLOOKUP(Hospital_details[[#This Row],[PA ID]],Patient_details[],11,0)</f>
        <v>11000</v>
      </c>
      <c r="P1699" s="31">
        <f>VLOOKUP(Hospital_details[[#This Row],[PA ID]],Patient_details[],12,0)</f>
        <v>160</v>
      </c>
      <c r="Q1699" s="31">
        <f>VLOOKUP(Hospital_details[[#This Row],[Diagnosis_ID]],Diagnosis_details[],5,0)</f>
        <v>350</v>
      </c>
      <c r="R16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699" s="31">
        <f>Hospital_details[[#This Row],[Hospital Charges]]+Hospital_details[[#This Row],[Price of Treatment]]+Hospital_details[[#This Row],[Consultant Fee]]-Hospital_details[[#This Row],[Discount]]</f>
        <v>10410</v>
      </c>
      <c r="T16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700" spans="1:20">
      <c r="A1700" s="27" t="s">
        <v>3416</v>
      </c>
      <c r="B1700" s="28">
        <f>VLOOKUP(Hospital_details[[#This Row],[PA ID]],Patient_details[],2,0)</f>
        <v>43100</v>
      </c>
      <c r="C1700" s="32">
        <f>VLOOKUP(Hospital_details[[#This Row],[PA ID]],Patient_details[],3,0)</f>
        <v>30</v>
      </c>
      <c r="D1700" s="32" t="str">
        <f>VLOOKUP(Hospital_details[[#This Row],[PA ID]],Patient_details[],4,0)</f>
        <v>M</v>
      </c>
      <c r="E1700" s="27" t="str">
        <f>VLOOKUP(Hospital_details[[#This Row],[PA ID]],Patient_details[],5,0)</f>
        <v>Single-occupancy room overnight</v>
      </c>
      <c r="F1700" s="27" t="str">
        <f>VLOOKUP(Hospital_details[[#This Row],[PA ID]],Patient_details[],6,0)</f>
        <v>Kilkenny</v>
      </c>
      <c r="G1700" s="33" t="str">
        <f>VLOOKUP(Hospital_details[[#This Row],[PA ID]],Patient_details[],7,0)</f>
        <v>Kilkenny</v>
      </c>
      <c r="H1700" s="29" t="str">
        <f>VLOOKUP(Hospital_details[[#This Row],[PA ID]],Patient_details[],9,0)</f>
        <v>Clinical Haematology</v>
      </c>
      <c r="I1700" s="27" t="s">
        <v>3417</v>
      </c>
      <c r="J1700" s="27" t="str">
        <f>VLOOKUP(Hospital_details[[#This Row],[Diagnosis_ID]],Diagnosis_details[],2,0)</f>
        <v>Therapy</v>
      </c>
      <c r="K1700" s="27" t="str">
        <f>VLOOKUP(Hospital_details[[#This Row],[Diagnosis_ID]],Diagnosis_details[],3,0)</f>
        <v>Medical card holders</v>
      </c>
      <c r="L1700" s="29" t="str">
        <f>VLOOKUP(Hospital_details[[#This Row],[Diagnosis_ID]],Diagnosis_details[],4,0)</f>
        <v>Dr Birx</v>
      </c>
      <c r="M1700" s="29" t="str">
        <f>VLOOKUP(Hospital_details[[#This Row],[PA ID]],Patient_details[],10,0)</f>
        <v>folic acid</v>
      </c>
      <c r="N1700" s="29" t="str">
        <f>VLOOKUP(Hospital_details[[#This Row],[PA ID]],Patient_details[],8,0)</f>
        <v>Bacterial infection</v>
      </c>
      <c r="O1700" s="30">
        <f>VLOOKUP(Hospital_details[[#This Row],[PA ID]],Patient_details[],11,0)</f>
        <v>11000</v>
      </c>
      <c r="P1700" s="31">
        <f>VLOOKUP(Hospital_details[[#This Row],[PA ID]],Patient_details[],12,0)</f>
        <v>560</v>
      </c>
      <c r="Q1700" s="31">
        <f>VLOOKUP(Hospital_details[[#This Row],[Diagnosis_ID]],Diagnosis_details[],5,0)</f>
        <v>350</v>
      </c>
      <c r="R17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00" s="31">
        <f>Hospital_details[[#This Row],[Hospital Charges]]+Hospital_details[[#This Row],[Price of Treatment]]+Hospital_details[[#This Row],[Consultant Fee]]-Hospital_details[[#This Row],[Discount]]</f>
        <v>10810</v>
      </c>
      <c r="T17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1701" spans="1:20">
      <c r="A1701" s="27" t="s">
        <v>3418</v>
      </c>
      <c r="B1701" s="28">
        <f>VLOOKUP(Hospital_details[[#This Row],[PA ID]],Patient_details[],2,0)</f>
        <v>42528</v>
      </c>
      <c r="C1701" s="32">
        <f>VLOOKUP(Hospital_details[[#This Row],[PA ID]],Patient_details[],3,0)</f>
        <v>55</v>
      </c>
      <c r="D1701" s="32" t="str">
        <f>VLOOKUP(Hospital_details[[#This Row],[PA ID]],Patient_details[],4,0)</f>
        <v>F</v>
      </c>
      <c r="E1701" s="27" t="str">
        <f>VLOOKUP(Hospital_details[[#This Row],[PA ID]],Patient_details[],5,0)</f>
        <v>Day-case</v>
      </c>
      <c r="F1701" s="27" t="str">
        <f>VLOOKUP(Hospital_details[[#This Row],[PA ID]],Patient_details[],6,0)</f>
        <v>Kilkenny</v>
      </c>
      <c r="G1701" s="33" t="str">
        <f>VLOOKUP(Hospital_details[[#This Row],[PA ID]],Patient_details[],7,0)</f>
        <v>Kilkenny</v>
      </c>
      <c r="H1701" s="29" t="str">
        <f>VLOOKUP(Hospital_details[[#This Row],[PA ID]],Patient_details[],9,0)</f>
        <v>Cardiology</v>
      </c>
      <c r="I1701" s="27" t="s">
        <v>3419</v>
      </c>
      <c r="J1701" s="27" t="str">
        <f>VLOOKUP(Hospital_details[[#This Row],[Diagnosis_ID]],Diagnosis_details[],2,0)</f>
        <v>Surgery</v>
      </c>
      <c r="K1701" s="27" t="str">
        <f>VLOOKUP(Hospital_details[[#This Row],[Diagnosis_ID]],Diagnosis_details[],3,0)</f>
        <v>Medical card holders</v>
      </c>
      <c r="L1701" s="29" t="str">
        <f>VLOOKUP(Hospital_details[[#This Row],[Diagnosis_ID]],Diagnosis_details[],4,0)</f>
        <v>Dr Birx</v>
      </c>
      <c r="M1701" s="29" t="str">
        <f>VLOOKUP(Hospital_details[[#This Row],[PA ID]],Patient_details[],10,0)</f>
        <v>Aspirin</v>
      </c>
      <c r="N1701" s="29" t="str">
        <f>VLOOKUP(Hospital_details[[#This Row],[PA ID]],Patient_details[],8,0)</f>
        <v>Cardiovascular disease (CVD)</v>
      </c>
      <c r="O1701" s="30">
        <f>VLOOKUP(Hospital_details[[#This Row],[PA ID]],Patient_details[],11,0)</f>
        <v>550</v>
      </c>
      <c r="P1701" s="31">
        <f>VLOOKUP(Hospital_details[[#This Row],[PA ID]],Patient_details[],12,0)</f>
        <v>480</v>
      </c>
      <c r="Q1701" s="31">
        <f>VLOOKUP(Hospital_details[[#This Row],[Diagnosis_ID]],Diagnosis_details[],5,0)</f>
        <v>350</v>
      </c>
      <c r="R17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01" s="31">
        <f>Hospital_details[[#This Row],[Hospital Charges]]+Hospital_details[[#This Row],[Price of Treatment]]+Hospital_details[[#This Row],[Consultant Fee]]-Hospital_details[[#This Row],[Discount]]</f>
        <v>1270</v>
      </c>
      <c r="T17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1702" spans="1:20">
      <c r="A1702" s="27" t="s">
        <v>3420</v>
      </c>
      <c r="B1702" s="28">
        <f>VLOOKUP(Hospital_details[[#This Row],[PA ID]],Patient_details[],2,0)</f>
        <v>42931</v>
      </c>
      <c r="C1702" s="32">
        <f>VLOOKUP(Hospital_details[[#This Row],[PA ID]],Patient_details[],3,0)</f>
        <v>36</v>
      </c>
      <c r="D1702" s="32" t="str">
        <f>VLOOKUP(Hospital_details[[#This Row],[PA ID]],Patient_details[],4,0)</f>
        <v>M</v>
      </c>
      <c r="E1702" s="27" t="str">
        <f>VLOOKUP(Hospital_details[[#This Row],[PA ID]],Patient_details[],5,0)</f>
        <v>Single-occupancy room overnight</v>
      </c>
      <c r="F1702" s="27" t="str">
        <f>VLOOKUP(Hospital_details[[#This Row],[PA ID]],Patient_details[],6,0)</f>
        <v>Limerick</v>
      </c>
      <c r="G1702" s="33" t="str">
        <f>VLOOKUP(Hospital_details[[#This Row],[PA ID]],Patient_details[],7,0)</f>
        <v>Limerick</v>
      </c>
      <c r="H1702" s="29" t="str">
        <f>VLOOKUP(Hospital_details[[#This Row],[PA ID]],Patient_details[],9,0)</f>
        <v>Cardiology</v>
      </c>
      <c r="I1702" s="27" t="s">
        <v>3421</v>
      </c>
      <c r="J1702" s="27" t="str">
        <f>VLOOKUP(Hospital_details[[#This Row],[Diagnosis_ID]],Diagnosis_details[],2,0)</f>
        <v>Surgery</v>
      </c>
      <c r="K1702" s="27" t="str">
        <f>VLOOKUP(Hospital_details[[#This Row],[Diagnosis_ID]],Diagnosis_details[],3,0)</f>
        <v>Medical card holders</v>
      </c>
      <c r="L1702" s="29" t="str">
        <f>VLOOKUP(Hospital_details[[#This Row],[Diagnosis_ID]],Diagnosis_details[],4,0)</f>
        <v>Dr Birx</v>
      </c>
      <c r="M1702" s="29" t="str">
        <f>VLOOKUP(Hospital_details[[#This Row],[PA ID]],Patient_details[],10,0)</f>
        <v>Calcium</v>
      </c>
      <c r="N1702" s="29" t="str">
        <f>VLOOKUP(Hospital_details[[#This Row],[PA ID]],Patient_details[],8,0)</f>
        <v>Cardiovascular disease (CVD)</v>
      </c>
      <c r="O1702" s="30">
        <f>VLOOKUP(Hospital_details[[#This Row],[PA ID]],Patient_details[],11,0)</f>
        <v>11000</v>
      </c>
      <c r="P1702" s="31">
        <f>VLOOKUP(Hospital_details[[#This Row],[PA ID]],Patient_details[],12,0)</f>
        <v>220</v>
      </c>
      <c r="Q1702" s="31">
        <f>VLOOKUP(Hospital_details[[#This Row],[Diagnosis_ID]],Diagnosis_details[],5,0)</f>
        <v>350</v>
      </c>
      <c r="R17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02" s="31">
        <f>Hospital_details[[#This Row],[Hospital Charges]]+Hospital_details[[#This Row],[Price of Treatment]]+Hospital_details[[#This Row],[Consultant Fee]]-Hospital_details[[#This Row],[Discount]]</f>
        <v>10470</v>
      </c>
      <c r="T17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703" spans="1:20">
      <c r="A1703" s="27" t="s">
        <v>3422</v>
      </c>
      <c r="B1703" s="28">
        <f>VLOOKUP(Hospital_details[[#This Row],[PA ID]],Patient_details[],2,0)</f>
        <v>42931</v>
      </c>
      <c r="C1703" s="32">
        <f>VLOOKUP(Hospital_details[[#This Row],[PA ID]],Patient_details[],3,0)</f>
        <v>39</v>
      </c>
      <c r="D1703" s="32" t="str">
        <f>VLOOKUP(Hospital_details[[#This Row],[PA ID]],Patient_details[],4,0)</f>
        <v>M</v>
      </c>
      <c r="E1703" s="27" t="str">
        <f>VLOOKUP(Hospital_details[[#This Row],[PA ID]],Patient_details[],5,0)</f>
        <v>Single-occupancy room overnight</v>
      </c>
      <c r="F1703" s="27" t="str">
        <f>VLOOKUP(Hospital_details[[#This Row],[PA ID]],Patient_details[],6,0)</f>
        <v>Limerick</v>
      </c>
      <c r="G1703" s="33" t="str">
        <f>VLOOKUP(Hospital_details[[#This Row],[PA ID]],Patient_details[],7,0)</f>
        <v>Limerick</v>
      </c>
      <c r="H1703" s="29" t="str">
        <f>VLOOKUP(Hospital_details[[#This Row],[PA ID]],Patient_details[],9,0)</f>
        <v>Cardiology</v>
      </c>
      <c r="I1703" s="27" t="s">
        <v>3423</v>
      </c>
      <c r="J1703" s="27" t="str">
        <f>VLOOKUP(Hospital_details[[#This Row],[Diagnosis_ID]],Diagnosis_details[],2,0)</f>
        <v>Surgery</v>
      </c>
      <c r="K1703" s="27" t="str">
        <f>VLOOKUP(Hospital_details[[#This Row],[Diagnosis_ID]],Diagnosis_details[],3,0)</f>
        <v>Medical card holders</v>
      </c>
      <c r="L1703" s="29" t="str">
        <f>VLOOKUP(Hospital_details[[#This Row],[Diagnosis_ID]],Diagnosis_details[],4,0)</f>
        <v>Dr Birx</v>
      </c>
      <c r="M1703" s="29" t="str">
        <f>VLOOKUP(Hospital_details[[#This Row],[PA ID]],Patient_details[],10,0)</f>
        <v>Aspirin</v>
      </c>
      <c r="N1703" s="29" t="str">
        <f>VLOOKUP(Hospital_details[[#This Row],[PA ID]],Patient_details[],8,0)</f>
        <v>Cardiovascular disease (CVD)</v>
      </c>
      <c r="O1703" s="30">
        <f>VLOOKUP(Hospital_details[[#This Row],[PA ID]],Patient_details[],11,0)</f>
        <v>11000</v>
      </c>
      <c r="P1703" s="31">
        <f>VLOOKUP(Hospital_details[[#This Row],[PA ID]],Patient_details[],12,0)</f>
        <v>990</v>
      </c>
      <c r="Q1703" s="31">
        <f>VLOOKUP(Hospital_details[[#This Row],[Diagnosis_ID]],Diagnosis_details[],5,0)</f>
        <v>350</v>
      </c>
      <c r="R17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03" s="31">
        <f>Hospital_details[[#This Row],[Hospital Charges]]+Hospital_details[[#This Row],[Price of Treatment]]+Hospital_details[[#This Row],[Consultant Fee]]-Hospital_details[[#This Row],[Discount]]</f>
        <v>11240</v>
      </c>
      <c r="T17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704" spans="1:20">
      <c r="A1704" s="27" t="s">
        <v>3424</v>
      </c>
      <c r="B1704" s="28">
        <f>VLOOKUP(Hospital_details[[#This Row],[PA ID]],Patient_details[],2,0)</f>
        <v>42931</v>
      </c>
      <c r="C1704" s="32">
        <f>VLOOKUP(Hospital_details[[#This Row],[PA ID]],Patient_details[],3,0)</f>
        <v>34</v>
      </c>
      <c r="D1704" s="32" t="str">
        <f>VLOOKUP(Hospital_details[[#This Row],[PA ID]],Patient_details[],4,0)</f>
        <v>M</v>
      </c>
      <c r="E1704" s="27" t="str">
        <f>VLOOKUP(Hospital_details[[#This Row],[PA ID]],Patient_details[],5,0)</f>
        <v>Single-occupancy room overnight</v>
      </c>
      <c r="F1704" s="27" t="str">
        <f>VLOOKUP(Hospital_details[[#This Row],[PA ID]],Patient_details[],6,0)</f>
        <v>Limerick</v>
      </c>
      <c r="G1704" s="33" t="str">
        <f>VLOOKUP(Hospital_details[[#This Row],[PA ID]],Patient_details[],7,0)</f>
        <v>Limerick</v>
      </c>
      <c r="H1704" s="29" t="str">
        <f>VLOOKUP(Hospital_details[[#This Row],[PA ID]],Patient_details[],9,0)</f>
        <v>Cardiology</v>
      </c>
      <c r="I1704" s="27" t="s">
        <v>3425</v>
      </c>
      <c r="J1704" s="27" t="str">
        <f>VLOOKUP(Hospital_details[[#This Row],[Diagnosis_ID]],Diagnosis_details[],2,0)</f>
        <v>Therapy</v>
      </c>
      <c r="K1704" s="27" t="str">
        <f>VLOOKUP(Hospital_details[[#This Row],[Diagnosis_ID]],Diagnosis_details[],3,0)</f>
        <v>Medical card holders</v>
      </c>
      <c r="L1704" s="29" t="str">
        <f>VLOOKUP(Hospital_details[[#This Row],[Diagnosis_ID]],Diagnosis_details[],4,0)</f>
        <v>Dr Birx</v>
      </c>
      <c r="M1704" s="29" t="str">
        <f>VLOOKUP(Hospital_details[[#This Row],[PA ID]],Patient_details[],10,0)</f>
        <v>Calcium</v>
      </c>
      <c r="N1704" s="29" t="str">
        <f>VLOOKUP(Hospital_details[[#This Row],[PA ID]],Patient_details[],8,0)</f>
        <v>Cardiovascular disease (CVD)</v>
      </c>
      <c r="O1704" s="30">
        <f>VLOOKUP(Hospital_details[[#This Row],[PA ID]],Patient_details[],11,0)</f>
        <v>11000</v>
      </c>
      <c r="P1704" s="31">
        <f>VLOOKUP(Hospital_details[[#This Row],[PA ID]],Patient_details[],12,0)</f>
        <v>220</v>
      </c>
      <c r="Q1704" s="31">
        <f>VLOOKUP(Hospital_details[[#This Row],[Diagnosis_ID]],Diagnosis_details[],5,0)</f>
        <v>350</v>
      </c>
      <c r="R17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04" s="31">
        <f>Hospital_details[[#This Row],[Hospital Charges]]+Hospital_details[[#This Row],[Price of Treatment]]+Hospital_details[[#This Row],[Consultant Fee]]-Hospital_details[[#This Row],[Discount]]</f>
        <v>10470</v>
      </c>
      <c r="T17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705" spans="1:20" hidden="1">
      <c r="A1705" s="27" t="s">
        <v>3426</v>
      </c>
      <c r="B1705" s="28">
        <f>VLOOKUP(Hospital_details[[#This Row],[PA ID]],Patient_details[],2,0)</f>
        <v>42406</v>
      </c>
      <c r="C1705" s="32">
        <f>VLOOKUP(Hospital_details[[#This Row],[PA ID]],Patient_details[],3,0)</f>
        <v>47</v>
      </c>
      <c r="D1705" s="32" t="str">
        <f>VLOOKUP(Hospital_details[[#This Row],[PA ID]],Patient_details[],4,0)</f>
        <v>M</v>
      </c>
      <c r="E1705" s="27" t="str">
        <f>VLOOKUP(Hospital_details[[#This Row],[PA ID]],Patient_details[],5,0)</f>
        <v>Single-occupancy room overnight</v>
      </c>
      <c r="F1705" s="27" t="str">
        <f>VLOOKUP(Hospital_details[[#This Row],[PA ID]],Patient_details[],6,0)</f>
        <v>Nenagh</v>
      </c>
      <c r="G1705" s="33" t="str">
        <f>VLOOKUP(Hospital_details[[#This Row],[PA ID]],Patient_details[],7,0)</f>
        <v>Tipperary</v>
      </c>
      <c r="H1705" s="29" t="str">
        <f>VLOOKUP(Hospital_details[[#This Row],[PA ID]],Patient_details[],9,0)</f>
        <v>Clinical Neurophysiology</v>
      </c>
      <c r="I1705" s="27" t="s">
        <v>3427</v>
      </c>
      <c r="J1705" s="27" t="str">
        <f>VLOOKUP(Hospital_details[[#This Row],[Diagnosis_ID]],Diagnosis_details[],2,0)</f>
        <v>Therapy</v>
      </c>
      <c r="K1705" s="27" t="str">
        <f>VLOOKUP(Hospital_details[[#This Row],[Diagnosis_ID]],Diagnosis_details[],3,0)</f>
        <v>Medical card holders</v>
      </c>
      <c r="L1705" s="29" t="str">
        <f>VLOOKUP(Hospital_details[[#This Row],[Diagnosis_ID]],Diagnosis_details[],4,0)</f>
        <v>Dr Doherty</v>
      </c>
      <c r="M1705" s="29" t="str">
        <f>VLOOKUP(Hospital_details[[#This Row],[PA ID]],Patient_details[],10,0)</f>
        <v>Calcium</v>
      </c>
      <c r="N1705" s="29" t="str">
        <f>VLOOKUP(Hospital_details[[#This Row],[PA ID]],Patient_details[],8,0)</f>
        <v>Chronic daily headache</v>
      </c>
      <c r="O1705" s="30">
        <f>VLOOKUP(Hospital_details[[#This Row],[PA ID]],Patient_details[],11,0)</f>
        <v>11000</v>
      </c>
      <c r="P1705" s="31">
        <f>VLOOKUP(Hospital_details[[#This Row],[PA ID]],Patient_details[],12,0)</f>
        <v>400</v>
      </c>
      <c r="Q1705" s="31">
        <f>VLOOKUP(Hospital_details[[#This Row],[Diagnosis_ID]],Diagnosis_details[],5,0)</f>
        <v>250</v>
      </c>
      <c r="R17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05" s="31">
        <f>Hospital_details[[#This Row],[Hospital Charges]]+Hospital_details[[#This Row],[Price of Treatment]]+Hospital_details[[#This Row],[Consultant Fee]]-Hospital_details[[#This Row],[Discount]]</f>
        <v>11320</v>
      </c>
      <c r="T17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706" spans="1:20">
      <c r="A1706" s="27" t="s">
        <v>3428</v>
      </c>
      <c r="B1706" s="28">
        <f>VLOOKUP(Hospital_details[[#This Row],[PA ID]],Patient_details[],2,0)</f>
        <v>43167</v>
      </c>
      <c r="C1706" s="32">
        <f>VLOOKUP(Hospital_details[[#This Row],[PA ID]],Patient_details[],3,0)</f>
        <v>42</v>
      </c>
      <c r="D1706" s="32" t="str">
        <f>VLOOKUP(Hospital_details[[#This Row],[PA ID]],Patient_details[],4,0)</f>
        <v>M</v>
      </c>
      <c r="E1706" s="27" t="str">
        <f>VLOOKUP(Hospital_details[[#This Row],[PA ID]],Patient_details[],5,0)</f>
        <v>Single-occupancy room overnight</v>
      </c>
      <c r="F1706" s="27" t="str">
        <f>VLOOKUP(Hospital_details[[#This Row],[PA ID]],Patient_details[],6,0)</f>
        <v>Navan</v>
      </c>
      <c r="G1706" s="33" t="str">
        <f>VLOOKUP(Hospital_details[[#This Row],[PA ID]],Patient_details[],7,0)</f>
        <v>Meath</v>
      </c>
      <c r="H1706" s="29" t="str">
        <f>VLOOKUP(Hospital_details[[#This Row],[PA ID]],Patient_details[],9,0)</f>
        <v>Surgery</v>
      </c>
      <c r="I1706" s="27" t="s">
        <v>3429</v>
      </c>
      <c r="J1706" s="27" t="str">
        <f>VLOOKUP(Hospital_details[[#This Row],[Diagnosis_ID]],Diagnosis_details[],2,0)</f>
        <v>Therapy</v>
      </c>
      <c r="K1706" s="27" t="str">
        <f>VLOOKUP(Hospital_details[[#This Row],[Diagnosis_ID]],Diagnosis_details[],3,0)</f>
        <v>Medical card holders</v>
      </c>
      <c r="L1706" s="29" t="str">
        <f>VLOOKUP(Hospital_details[[#This Row],[Diagnosis_ID]],Diagnosis_details[],4,0)</f>
        <v>Dr Birx</v>
      </c>
      <c r="M1706" s="29" t="str">
        <f>VLOOKUP(Hospital_details[[#This Row],[PA ID]],Patient_details[],10,0)</f>
        <v>Calcium</v>
      </c>
      <c r="N1706" s="29" t="str">
        <f>VLOOKUP(Hospital_details[[#This Row],[PA ID]],Patient_details[],8,0)</f>
        <v>Orthopaedic</v>
      </c>
      <c r="O1706" s="30">
        <f>VLOOKUP(Hospital_details[[#This Row],[PA ID]],Patient_details[],11,0)</f>
        <v>28000</v>
      </c>
      <c r="P1706" s="31">
        <f>VLOOKUP(Hospital_details[[#This Row],[PA ID]],Patient_details[],12,0)</f>
        <v>240</v>
      </c>
      <c r="Q1706" s="31">
        <f>VLOOKUP(Hospital_details[[#This Row],[Diagnosis_ID]],Diagnosis_details[],5,0)</f>
        <v>350</v>
      </c>
      <c r="R17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706" s="31">
        <f>Hospital_details[[#This Row],[Hospital Charges]]+Hospital_details[[#This Row],[Price of Treatment]]+Hospital_details[[#This Row],[Consultant Fee]]-Hospital_details[[#This Row],[Discount]]</f>
        <v>25790</v>
      </c>
      <c r="T17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1707" spans="1:20">
      <c r="A1707" s="27" t="s">
        <v>3430</v>
      </c>
      <c r="B1707" s="28">
        <f>VLOOKUP(Hospital_details[[#This Row],[PA ID]],Patient_details[],2,0)</f>
        <v>43065</v>
      </c>
      <c r="C1707" s="32">
        <f>VLOOKUP(Hospital_details[[#This Row],[PA ID]],Patient_details[],3,0)</f>
        <v>61</v>
      </c>
      <c r="D1707" s="32" t="str">
        <f>VLOOKUP(Hospital_details[[#This Row],[PA ID]],Patient_details[],4,0)</f>
        <v>M</v>
      </c>
      <c r="E1707" s="27" t="str">
        <f>VLOOKUP(Hospital_details[[#This Row],[PA ID]],Patient_details[],5,0)</f>
        <v>Single-occupancy room overnight</v>
      </c>
      <c r="F1707" s="27" t="str">
        <f>VLOOKUP(Hospital_details[[#This Row],[PA ID]],Patient_details[],6,0)</f>
        <v>Galway</v>
      </c>
      <c r="G1707" s="33" t="str">
        <f>VLOOKUP(Hospital_details[[#This Row],[PA ID]],Patient_details[],7,0)</f>
        <v>Clare</v>
      </c>
      <c r="H1707" s="29" t="str">
        <f>VLOOKUP(Hospital_details[[#This Row],[PA ID]],Patient_details[],9,0)</f>
        <v>Clinical Haematology</v>
      </c>
      <c r="I1707" s="27" t="s">
        <v>3431</v>
      </c>
      <c r="J1707" s="27" t="str">
        <f>VLOOKUP(Hospital_details[[#This Row],[Diagnosis_ID]],Diagnosis_details[],2,0)</f>
        <v>Therapy</v>
      </c>
      <c r="K1707" s="27" t="str">
        <f>VLOOKUP(Hospital_details[[#This Row],[Diagnosis_ID]],Diagnosis_details[],3,0)</f>
        <v>Medical card holders</v>
      </c>
      <c r="L1707" s="29" t="str">
        <f>VLOOKUP(Hospital_details[[#This Row],[Diagnosis_ID]],Diagnosis_details[],4,0)</f>
        <v>Dr Birx</v>
      </c>
      <c r="M1707" s="29" t="str">
        <f>VLOOKUP(Hospital_details[[#This Row],[PA ID]],Patient_details[],10,0)</f>
        <v>folic acid</v>
      </c>
      <c r="N1707" s="29" t="str">
        <f>VLOOKUP(Hospital_details[[#This Row],[PA ID]],Patient_details[],8,0)</f>
        <v>Bacterial infection</v>
      </c>
      <c r="O1707" s="30">
        <f>VLOOKUP(Hospital_details[[#This Row],[PA ID]],Patient_details[],11,0)</f>
        <v>11000</v>
      </c>
      <c r="P1707" s="31">
        <f>VLOOKUP(Hospital_details[[#This Row],[PA ID]],Patient_details[],12,0)</f>
        <v>220</v>
      </c>
      <c r="Q1707" s="31">
        <f>VLOOKUP(Hospital_details[[#This Row],[Diagnosis_ID]],Diagnosis_details[],5,0)</f>
        <v>350</v>
      </c>
      <c r="R17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07" s="31">
        <f>Hospital_details[[#This Row],[Hospital Charges]]+Hospital_details[[#This Row],[Price of Treatment]]+Hospital_details[[#This Row],[Consultant Fee]]-Hospital_details[[#This Row],[Discount]]</f>
        <v>10470</v>
      </c>
      <c r="T17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708" spans="1:20">
      <c r="A1708" s="27" t="s">
        <v>3432</v>
      </c>
      <c r="B1708" s="28">
        <f>VLOOKUP(Hospital_details[[#This Row],[PA ID]],Patient_details[],2,0)</f>
        <v>43774</v>
      </c>
      <c r="C1708" s="32">
        <f>VLOOKUP(Hospital_details[[#This Row],[PA ID]],Patient_details[],3,0)</f>
        <v>31</v>
      </c>
      <c r="D1708" s="32" t="str">
        <f>VLOOKUP(Hospital_details[[#This Row],[PA ID]],Patient_details[],4,0)</f>
        <v>M</v>
      </c>
      <c r="E1708" s="27" t="str">
        <f>VLOOKUP(Hospital_details[[#This Row],[PA ID]],Patient_details[],5,0)</f>
        <v>Multiple-occupancy room overnight</v>
      </c>
      <c r="F1708" s="27" t="str">
        <f>VLOOKUP(Hospital_details[[#This Row],[PA ID]],Patient_details[],6,0)</f>
        <v>Galway</v>
      </c>
      <c r="G1708" s="33" t="str">
        <f>VLOOKUP(Hospital_details[[#This Row],[PA ID]],Patient_details[],7,0)</f>
        <v>Galway</v>
      </c>
      <c r="H1708" s="29" t="str">
        <f>VLOOKUP(Hospital_details[[#This Row],[PA ID]],Patient_details[],9,0)</f>
        <v>Clinical Haematology</v>
      </c>
      <c r="I1708" s="27" t="s">
        <v>3433</v>
      </c>
      <c r="J1708" s="27" t="str">
        <f>VLOOKUP(Hospital_details[[#This Row],[Diagnosis_ID]],Diagnosis_details[],2,0)</f>
        <v>Therapy</v>
      </c>
      <c r="K1708" s="27" t="str">
        <f>VLOOKUP(Hospital_details[[#This Row],[Diagnosis_ID]],Diagnosis_details[],3,0)</f>
        <v>Medical card holders</v>
      </c>
      <c r="L1708" s="29" t="str">
        <f>VLOOKUP(Hospital_details[[#This Row],[Diagnosis_ID]],Diagnosis_details[],4,0)</f>
        <v>Dr Birx</v>
      </c>
      <c r="M1708" s="29" t="str">
        <f>VLOOKUP(Hospital_details[[#This Row],[PA ID]],Patient_details[],10,0)</f>
        <v>folic acid</v>
      </c>
      <c r="N1708" s="29" t="str">
        <f>VLOOKUP(Hospital_details[[#This Row],[PA ID]],Patient_details[],8,0)</f>
        <v>Bacterial infection</v>
      </c>
      <c r="O1708" s="30">
        <f>VLOOKUP(Hospital_details[[#This Row],[PA ID]],Patient_details[],11,0)</f>
        <v>5000</v>
      </c>
      <c r="P1708" s="31">
        <f>VLOOKUP(Hospital_details[[#This Row],[PA ID]],Patient_details[],12,0)</f>
        <v>480</v>
      </c>
      <c r="Q1708" s="31">
        <f>VLOOKUP(Hospital_details[[#This Row],[Diagnosis_ID]],Diagnosis_details[],5,0)</f>
        <v>350</v>
      </c>
      <c r="R17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708" s="31">
        <f>Hospital_details[[#This Row],[Hospital Charges]]+Hospital_details[[#This Row],[Price of Treatment]]+Hospital_details[[#This Row],[Consultant Fee]]-Hospital_details[[#This Row],[Discount]]</f>
        <v>5330</v>
      </c>
      <c r="T17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1709" spans="1:20">
      <c r="A1709" s="27" t="s">
        <v>3434</v>
      </c>
      <c r="B1709" s="28">
        <f>VLOOKUP(Hospital_details[[#This Row],[PA ID]],Patient_details[],2,0)</f>
        <v>43774</v>
      </c>
      <c r="C1709" s="32">
        <f>VLOOKUP(Hospital_details[[#This Row],[PA ID]],Patient_details[],3,0)</f>
        <v>40</v>
      </c>
      <c r="D1709" s="32" t="str">
        <f>VLOOKUP(Hospital_details[[#This Row],[PA ID]],Patient_details[],4,0)</f>
        <v>M</v>
      </c>
      <c r="E1709" s="27" t="str">
        <f>VLOOKUP(Hospital_details[[#This Row],[PA ID]],Patient_details[],5,0)</f>
        <v>Multiple-occupancy room overnight</v>
      </c>
      <c r="F1709" s="27" t="str">
        <f>VLOOKUP(Hospital_details[[#This Row],[PA ID]],Patient_details[],6,0)</f>
        <v>Ballinasloe</v>
      </c>
      <c r="G1709" s="33" t="str">
        <f>VLOOKUP(Hospital_details[[#This Row],[PA ID]],Patient_details[],7,0)</f>
        <v>Galway</v>
      </c>
      <c r="H1709" s="29" t="str">
        <f>VLOOKUP(Hospital_details[[#This Row],[PA ID]],Patient_details[],9,0)</f>
        <v>Clinical Haematology</v>
      </c>
      <c r="I1709" s="27" t="s">
        <v>3435</v>
      </c>
      <c r="J1709" s="27" t="str">
        <f>VLOOKUP(Hospital_details[[#This Row],[Diagnosis_ID]],Diagnosis_details[],2,0)</f>
        <v>Therapy</v>
      </c>
      <c r="K1709" s="27" t="str">
        <f>VLOOKUP(Hospital_details[[#This Row],[Diagnosis_ID]],Diagnosis_details[],3,0)</f>
        <v>Medical card holders</v>
      </c>
      <c r="L1709" s="29" t="str">
        <f>VLOOKUP(Hospital_details[[#This Row],[Diagnosis_ID]],Diagnosis_details[],4,0)</f>
        <v>Dr Birx</v>
      </c>
      <c r="M1709" s="29" t="str">
        <f>VLOOKUP(Hospital_details[[#This Row],[PA ID]],Patient_details[],10,0)</f>
        <v>pain relievers</v>
      </c>
      <c r="N1709" s="29" t="str">
        <f>VLOOKUP(Hospital_details[[#This Row],[PA ID]],Patient_details[],8,0)</f>
        <v>Bacterial infection</v>
      </c>
      <c r="O1709" s="30">
        <f>VLOOKUP(Hospital_details[[#This Row],[PA ID]],Patient_details[],11,0)</f>
        <v>5000</v>
      </c>
      <c r="P1709" s="31">
        <f>VLOOKUP(Hospital_details[[#This Row],[PA ID]],Patient_details[],12,0)</f>
        <v>160</v>
      </c>
      <c r="Q1709" s="31">
        <f>VLOOKUP(Hospital_details[[#This Row],[Diagnosis_ID]],Diagnosis_details[],5,0)</f>
        <v>350</v>
      </c>
      <c r="R17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709" s="31">
        <f>Hospital_details[[#This Row],[Hospital Charges]]+Hospital_details[[#This Row],[Price of Treatment]]+Hospital_details[[#This Row],[Consultant Fee]]-Hospital_details[[#This Row],[Discount]]</f>
        <v>5010</v>
      </c>
      <c r="T17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1503</v>
      </c>
    </row>
    <row r="1710" spans="1:20">
      <c r="A1710" s="27" t="s">
        <v>3436</v>
      </c>
      <c r="B1710" s="28">
        <f>VLOOKUP(Hospital_details[[#This Row],[PA ID]],Patient_details[],2,0)</f>
        <v>43774</v>
      </c>
      <c r="C1710" s="32">
        <f>VLOOKUP(Hospital_details[[#This Row],[PA ID]],Patient_details[],3,0)</f>
        <v>42</v>
      </c>
      <c r="D1710" s="32" t="str">
        <f>VLOOKUP(Hospital_details[[#This Row],[PA ID]],Patient_details[],4,0)</f>
        <v>F</v>
      </c>
      <c r="E1710" s="27" t="str">
        <f>VLOOKUP(Hospital_details[[#This Row],[PA ID]],Patient_details[],5,0)</f>
        <v>Single-occupancy room overnight</v>
      </c>
      <c r="F1710" s="27" t="str">
        <f>VLOOKUP(Hospital_details[[#This Row],[PA ID]],Patient_details[],6,0)</f>
        <v>Tuam</v>
      </c>
      <c r="G1710" s="33" t="str">
        <f>VLOOKUP(Hospital_details[[#This Row],[PA ID]],Patient_details[],7,0)</f>
        <v>Galway</v>
      </c>
      <c r="H1710" s="29" t="str">
        <f>VLOOKUP(Hospital_details[[#This Row],[PA ID]],Patient_details[],9,0)</f>
        <v>Clinical Haematology</v>
      </c>
      <c r="I1710" s="27" t="s">
        <v>3437</v>
      </c>
      <c r="J1710" s="27" t="str">
        <f>VLOOKUP(Hospital_details[[#This Row],[Diagnosis_ID]],Diagnosis_details[],2,0)</f>
        <v>Therapy</v>
      </c>
      <c r="K1710" s="27" t="str">
        <f>VLOOKUP(Hospital_details[[#This Row],[Diagnosis_ID]],Diagnosis_details[],3,0)</f>
        <v>Medical card holders</v>
      </c>
      <c r="L1710" s="29" t="str">
        <f>VLOOKUP(Hospital_details[[#This Row],[Diagnosis_ID]],Diagnosis_details[],4,0)</f>
        <v>Dr Birx</v>
      </c>
      <c r="M1710" s="29" t="str">
        <f>VLOOKUP(Hospital_details[[#This Row],[PA ID]],Patient_details[],10,0)</f>
        <v>folic acid</v>
      </c>
      <c r="N1710" s="29" t="str">
        <f>VLOOKUP(Hospital_details[[#This Row],[PA ID]],Patient_details[],8,0)</f>
        <v>Bacterial infection</v>
      </c>
      <c r="O1710" s="30">
        <f>VLOOKUP(Hospital_details[[#This Row],[PA ID]],Patient_details[],11,0)</f>
        <v>11000</v>
      </c>
      <c r="P1710" s="31">
        <f>VLOOKUP(Hospital_details[[#This Row],[PA ID]],Patient_details[],12,0)</f>
        <v>160</v>
      </c>
      <c r="Q1710" s="31">
        <f>VLOOKUP(Hospital_details[[#This Row],[Diagnosis_ID]],Diagnosis_details[],5,0)</f>
        <v>350</v>
      </c>
      <c r="R17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10" s="31">
        <f>Hospital_details[[#This Row],[Hospital Charges]]+Hospital_details[[#This Row],[Price of Treatment]]+Hospital_details[[#This Row],[Consultant Fee]]-Hospital_details[[#This Row],[Discount]]</f>
        <v>10410</v>
      </c>
      <c r="T17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711" spans="1:20">
      <c r="A1711" s="27" t="s">
        <v>3438</v>
      </c>
      <c r="B1711" s="28">
        <f>VLOOKUP(Hospital_details[[#This Row],[PA ID]],Patient_details[],2,0)</f>
        <v>43774</v>
      </c>
      <c r="C1711" s="32">
        <f>VLOOKUP(Hospital_details[[#This Row],[PA ID]],Patient_details[],3,0)</f>
        <v>54</v>
      </c>
      <c r="D1711" s="32" t="str">
        <f>VLOOKUP(Hospital_details[[#This Row],[PA ID]],Patient_details[],4,0)</f>
        <v>F</v>
      </c>
      <c r="E1711" s="27" t="str">
        <f>VLOOKUP(Hospital_details[[#This Row],[PA ID]],Patient_details[],5,0)</f>
        <v>Single-occupancy room overnight</v>
      </c>
      <c r="F1711" s="27" t="str">
        <f>VLOOKUP(Hospital_details[[#This Row],[PA ID]],Patient_details[],6,0)</f>
        <v>Portlaoise</v>
      </c>
      <c r="G1711" s="33" t="str">
        <f>VLOOKUP(Hospital_details[[#This Row],[PA ID]],Patient_details[],7,0)</f>
        <v>Laois</v>
      </c>
      <c r="H1711" s="29" t="str">
        <f>VLOOKUP(Hospital_details[[#This Row],[PA ID]],Patient_details[],9,0)</f>
        <v>Clinical Haematology</v>
      </c>
      <c r="I1711" s="27" t="s">
        <v>3439</v>
      </c>
      <c r="J1711" s="27" t="str">
        <f>VLOOKUP(Hospital_details[[#This Row],[Diagnosis_ID]],Diagnosis_details[],2,0)</f>
        <v>Therapy</v>
      </c>
      <c r="K1711" s="27" t="str">
        <f>VLOOKUP(Hospital_details[[#This Row],[Diagnosis_ID]],Diagnosis_details[],3,0)</f>
        <v>Medical card holders</v>
      </c>
      <c r="L1711" s="29" t="str">
        <f>VLOOKUP(Hospital_details[[#This Row],[Diagnosis_ID]],Diagnosis_details[],4,0)</f>
        <v>Dr Birx</v>
      </c>
      <c r="M1711" s="29" t="str">
        <f>VLOOKUP(Hospital_details[[#This Row],[PA ID]],Patient_details[],10,0)</f>
        <v>antibiotics</v>
      </c>
      <c r="N1711" s="29" t="str">
        <f>VLOOKUP(Hospital_details[[#This Row],[PA ID]],Patient_details[],8,0)</f>
        <v>Bacterial infection</v>
      </c>
      <c r="O1711" s="30">
        <f>VLOOKUP(Hospital_details[[#This Row],[PA ID]],Patient_details[],11,0)</f>
        <v>11000</v>
      </c>
      <c r="P1711" s="31">
        <f>VLOOKUP(Hospital_details[[#This Row],[PA ID]],Patient_details[],12,0)</f>
        <v>80</v>
      </c>
      <c r="Q1711" s="31">
        <f>VLOOKUP(Hospital_details[[#This Row],[Diagnosis_ID]],Diagnosis_details[],5,0)</f>
        <v>350</v>
      </c>
      <c r="R17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1711" s="31">
        <f>Hospital_details[[#This Row],[Hospital Charges]]+Hospital_details[[#This Row],[Price of Treatment]]+Hospital_details[[#This Row],[Consultant Fee]]-Hospital_details[[#This Row],[Discount]]</f>
        <v>11418</v>
      </c>
      <c r="T17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1712" spans="1:20">
      <c r="A1712" s="27" t="s">
        <v>3440</v>
      </c>
      <c r="B1712" s="28">
        <f>VLOOKUP(Hospital_details[[#This Row],[PA ID]],Patient_details[],2,0)</f>
        <v>43774</v>
      </c>
      <c r="C1712" s="32">
        <f>VLOOKUP(Hospital_details[[#This Row],[PA ID]],Patient_details[],3,0)</f>
        <v>52</v>
      </c>
      <c r="D1712" s="32" t="str">
        <f>VLOOKUP(Hospital_details[[#This Row],[PA ID]],Patient_details[],4,0)</f>
        <v>F</v>
      </c>
      <c r="E1712" s="27" t="str">
        <f>VLOOKUP(Hospital_details[[#This Row],[PA ID]],Patient_details[],5,0)</f>
        <v>Day-case</v>
      </c>
      <c r="F1712" s="27" t="str">
        <f>VLOOKUP(Hospital_details[[#This Row],[PA ID]],Patient_details[],6,0)</f>
        <v>Claremorris</v>
      </c>
      <c r="G1712" s="33" t="str">
        <f>VLOOKUP(Hospital_details[[#This Row],[PA ID]],Patient_details[],7,0)</f>
        <v>Mayo</v>
      </c>
      <c r="H1712" s="29" t="str">
        <f>VLOOKUP(Hospital_details[[#This Row],[PA ID]],Patient_details[],9,0)</f>
        <v>Clinical Haematology</v>
      </c>
      <c r="I1712" s="27" t="s">
        <v>3441</v>
      </c>
      <c r="J1712" s="27" t="str">
        <f>VLOOKUP(Hospital_details[[#This Row],[Diagnosis_ID]],Diagnosis_details[],2,0)</f>
        <v>Therapy</v>
      </c>
      <c r="K1712" s="27" t="str">
        <f>VLOOKUP(Hospital_details[[#This Row],[Diagnosis_ID]],Diagnosis_details[],3,0)</f>
        <v>Medical card holders</v>
      </c>
      <c r="L1712" s="29" t="str">
        <f>VLOOKUP(Hospital_details[[#This Row],[Diagnosis_ID]],Diagnosis_details[],4,0)</f>
        <v>Dr Birx</v>
      </c>
      <c r="M1712" s="29" t="str">
        <f>VLOOKUP(Hospital_details[[#This Row],[PA ID]],Patient_details[],10,0)</f>
        <v>folic acid</v>
      </c>
      <c r="N1712" s="29" t="str">
        <f>VLOOKUP(Hospital_details[[#This Row],[PA ID]],Patient_details[],8,0)</f>
        <v>Bacterial infection</v>
      </c>
      <c r="O1712" s="30">
        <f>VLOOKUP(Hospital_details[[#This Row],[PA ID]],Patient_details[],11,0)</f>
        <v>550</v>
      </c>
      <c r="P1712" s="31">
        <f>VLOOKUP(Hospital_details[[#This Row],[PA ID]],Patient_details[],12,0)</f>
        <v>400</v>
      </c>
      <c r="Q1712" s="31">
        <f>VLOOKUP(Hospital_details[[#This Row],[Diagnosis_ID]],Diagnosis_details[],5,0)</f>
        <v>350</v>
      </c>
      <c r="R17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12" s="31">
        <f>Hospital_details[[#This Row],[Hospital Charges]]+Hospital_details[[#This Row],[Price of Treatment]]+Hospital_details[[#This Row],[Consultant Fee]]-Hospital_details[[#This Row],[Discount]]</f>
        <v>1190</v>
      </c>
      <c r="T17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1713" spans="1:20">
      <c r="A1713" s="27" t="s">
        <v>3442</v>
      </c>
      <c r="B1713" s="28">
        <f>VLOOKUP(Hospital_details[[#This Row],[PA ID]],Patient_details[],2,0)</f>
        <v>43774</v>
      </c>
      <c r="C1713" s="32">
        <f>VLOOKUP(Hospital_details[[#This Row],[PA ID]],Patient_details[],3,0)</f>
        <v>31</v>
      </c>
      <c r="D1713" s="32" t="str">
        <f>VLOOKUP(Hospital_details[[#This Row],[PA ID]],Patient_details[],4,0)</f>
        <v>F</v>
      </c>
      <c r="E1713" s="27" t="str">
        <f>VLOOKUP(Hospital_details[[#This Row],[PA ID]],Patient_details[],5,0)</f>
        <v>Single-occupancy room overnight</v>
      </c>
      <c r="F1713" s="27" t="str">
        <f>VLOOKUP(Hospital_details[[#This Row],[PA ID]],Patient_details[],6,0)</f>
        <v>Tuam</v>
      </c>
      <c r="G1713" s="33" t="str">
        <f>VLOOKUP(Hospital_details[[#This Row],[PA ID]],Patient_details[],7,0)</f>
        <v>Galway</v>
      </c>
      <c r="H1713" s="29" t="str">
        <f>VLOOKUP(Hospital_details[[#This Row],[PA ID]],Patient_details[],9,0)</f>
        <v>Clinical Haematology</v>
      </c>
      <c r="I1713" s="27" t="s">
        <v>3443</v>
      </c>
      <c r="J1713" s="27" t="str">
        <f>VLOOKUP(Hospital_details[[#This Row],[Diagnosis_ID]],Diagnosis_details[],2,0)</f>
        <v>Therapy</v>
      </c>
      <c r="K1713" s="27" t="str">
        <f>VLOOKUP(Hospital_details[[#This Row],[Diagnosis_ID]],Diagnosis_details[],3,0)</f>
        <v>Medical card holders</v>
      </c>
      <c r="L1713" s="29" t="str">
        <f>VLOOKUP(Hospital_details[[#This Row],[Diagnosis_ID]],Diagnosis_details[],4,0)</f>
        <v>Dr Birx</v>
      </c>
      <c r="M1713" s="29" t="str">
        <f>VLOOKUP(Hospital_details[[#This Row],[PA ID]],Patient_details[],10,0)</f>
        <v>folic acid</v>
      </c>
      <c r="N1713" s="29" t="str">
        <f>VLOOKUP(Hospital_details[[#This Row],[PA ID]],Patient_details[],8,0)</f>
        <v>Bacterial infection</v>
      </c>
      <c r="O1713" s="30">
        <f>VLOOKUP(Hospital_details[[#This Row],[PA ID]],Patient_details[],11,0)</f>
        <v>11000</v>
      </c>
      <c r="P1713" s="31">
        <f>VLOOKUP(Hospital_details[[#This Row],[PA ID]],Patient_details[],12,0)</f>
        <v>1120</v>
      </c>
      <c r="Q1713" s="31">
        <f>VLOOKUP(Hospital_details[[#This Row],[Diagnosis_ID]],Diagnosis_details[],5,0)</f>
        <v>350</v>
      </c>
      <c r="R17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13" s="31">
        <f>Hospital_details[[#This Row],[Hospital Charges]]+Hospital_details[[#This Row],[Price of Treatment]]+Hospital_details[[#This Row],[Consultant Fee]]-Hospital_details[[#This Row],[Discount]]</f>
        <v>11370</v>
      </c>
      <c r="T17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3411</v>
      </c>
    </row>
    <row r="1714" spans="1:20">
      <c r="A1714" s="27" t="s">
        <v>3444</v>
      </c>
      <c r="B1714" s="28">
        <f>VLOOKUP(Hospital_details[[#This Row],[PA ID]],Patient_details[],2,0)</f>
        <v>42770</v>
      </c>
      <c r="C1714" s="32">
        <f>VLOOKUP(Hospital_details[[#This Row],[PA ID]],Patient_details[],3,0)</f>
        <v>43</v>
      </c>
      <c r="D1714" s="32" t="str">
        <f>VLOOKUP(Hospital_details[[#This Row],[PA ID]],Patient_details[],4,0)</f>
        <v>M</v>
      </c>
      <c r="E1714" s="27" t="str">
        <f>VLOOKUP(Hospital_details[[#This Row],[PA ID]],Patient_details[],5,0)</f>
        <v>Day-case</v>
      </c>
      <c r="F1714" s="27" t="str">
        <f>VLOOKUP(Hospital_details[[#This Row],[PA ID]],Patient_details[],6,0)</f>
        <v>Tuam</v>
      </c>
      <c r="G1714" s="33" t="str">
        <f>VLOOKUP(Hospital_details[[#This Row],[PA ID]],Patient_details[],7,0)</f>
        <v>Galway</v>
      </c>
      <c r="H1714" s="29" t="str">
        <f>VLOOKUP(Hospital_details[[#This Row],[PA ID]],Patient_details[],9,0)</f>
        <v>Clinical Haematology</v>
      </c>
      <c r="I1714" s="27" t="s">
        <v>3445</v>
      </c>
      <c r="J1714" s="27" t="str">
        <f>VLOOKUP(Hospital_details[[#This Row],[Diagnosis_ID]],Diagnosis_details[],2,0)</f>
        <v>Therapy</v>
      </c>
      <c r="K1714" s="27" t="str">
        <f>VLOOKUP(Hospital_details[[#This Row],[Diagnosis_ID]],Diagnosis_details[],3,0)</f>
        <v>Medical card holders</v>
      </c>
      <c r="L1714" s="29" t="str">
        <f>VLOOKUP(Hospital_details[[#This Row],[Diagnosis_ID]],Diagnosis_details[],4,0)</f>
        <v>Dr Birx</v>
      </c>
      <c r="M1714" s="29" t="str">
        <f>VLOOKUP(Hospital_details[[#This Row],[PA ID]],Patient_details[],10,0)</f>
        <v>folic acid</v>
      </c>
      <c r="N1714" s="29" t="str">
        <f>VLOOKUP(Hospital_details[[#This Row],[PA ID]],Patient_details[],8,0)</f>
        <v>Bacterial infection</v>
      </c>
      <c r="O1714" s="30">
        <f>VLOOKUP(Hospital_details[[#This Row],[PA ID]],Patient_details[],11,0)</f>
        <v>550</v>
      </c>
      <c r="P1714" s="31">
        <f>VLOOKUP(Hospital_details[[#This Row],[PA ID]],Patient_details[],12,0)</f>
        <v>300</v>
      </c>
      <c r="Q1714" s="31">
        <f>VLOOKUP(Hospital_details[[#This Row],[Diagnosis_ID]],Diagnosis_details[],5,0)</f>
        <v>350</v>
      </c>
      <c r="R17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14" s="31">
        <f>Hospital_details[[#This Row],[Hospital Charges]]+Hospital_details[[#This Row],[Price of Treatment]]+Hospital_details[[#This Row],[Consultant Fee]]-Hospital_details[[#This Row],[Discount]]</f>
        <v>1090</v>
      </c>
      <c r="T17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1715" spans="1:20">
      <c r="A1715" s="27" t="s">
        <v>3446</v>
      </c>
      <c r="B1715" s="28">
        <f>VLOOKUP(Hospital_details[[#This Row],[PA ID]],Patient_details[],2,0)</f>
        <v>43721</v>
      </c>
      <c r="C1715" s="32">
        <f>VLOOKUP(Hospital_details[[#This Row],[PA ID]],Patient_details[],3,0)</f>
        <v>49</v>
      </c>
      <c r="D1715" s="32" t="str">
        <f>VLOOKUP(Hospital_details[[#This Row],[PA ID]],Patient_details[],4,0)</f>
        <v>M</v>
      </c>
      <c r="E1715" s="27" t="str">
        <f>VLOOKUP(Hospital_details[[#This Row],[PA ID]],Patient_details[],5,0)</f>
        <v>Day-case</v>
      </c>
      <c r="F1715" s="27" t="str">
        <f>VLOOKUP(Hospital_details[[#This Row],[PA ID]],Patient_details[],6,0)</f>
        <v>Ballinasloe</v>
      </c>
      <c r="G1715" s="33" t="str">
        <f>VLOOKUP(Hospital_details[[#This Row],[PA ID]],Patient_details[],7,0)</f>
        <v>Galway</v>
      </c>
      <c r="H1715" s="29" t="str">
        <f>VLOOKUP(Hospital_details[[#This Row],[PA ID]],Patient_details[],9,0)</f>
        <v>Cardiology</v>
      </c>
      <c r="I1715" s="27" t="s">
        <v>3447</v>
      </c>
      <c r="J1715" s="27" t="str">
        <f>VLOOKUP(Hospital_details[[#This Row],[Diagnosis_ID]],Diagnosis_details[],2,0)</f>
        <v>Therapy</v>
      </c>
      <c r="K1715" s="27" t="str">
        <f>VLOOKUP(Hospital_details[[#This Row],[Diagnosis_ID]],Diagnosis_details[],3,0)</f>
        <v>Medical card holders</v>
      </c>
      <c r="L1715" s="29" t="str">
        <f>VLOOKUP(Hospital_details[[#This Row],[Diagnosis_ID]],Diagnosis_details[],4,0)</f>
        <v>Dr Birx</v>
      </c>
      <c r="M1715" s="29" t="str">
        <f>VLOOKUP(Hospital_details[[#This Row],[PA ID]],Patient_details[],10,0)</f>
        <v>Aspirin</v>
      </c>
      <c r="N1715" s="29" t="str">
        <f>VLOOKUP(Hospital_details[[#This Row],[PA ID]],Patient_details[],8,0)</f>
        <v>Cardiovascular disease (CVD)</v>
      </c>
      <c r="O1715" s="30">
        <f>VLOOKUP(Hospital_details[[#This Row],[PA ID]],Patient_details[],11,0)</f>
        <v>550</v>
      </c>
      <c r="P1715" s="31">
        <f>VLOOKUP(Hospital_details[[#This Row],[PA ID]],Patient_details[],12,0)</f>
        <v>350</v>
      </c>
      <c r="Q1715" s="31">
        <f>VLOOKUP(Hospital_details[[#This Row],[Diagnosis_ID]],Diagnosis_details[],5,0)</f>
        <v>350</v>
      </c>
      <c r="R17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15" s="31">
        <f>Hospital_details[[#This Row],[Hospital Charges]]+Hospital_details[[#This Row],[Price of Treatment]]+Hospital_details[[#This Row],[Consultant Fee]]-Hospital_details[[#This Row],[Discount]]</f>
        <v>1140</v>
      </c>
      <c r="T17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</v>
      </c>
    </row>
    <row r="1716" spans="1:20">
      <c r="A1716" s="27" t="s">
        <v>3448</v>
      </c>
      <c r="B1716" s="28">
        <f>VLOOKUP(Hospital_details[[#This Row],[PA ID]],Patient_details[],2,0)</f>
        <v>43751</v>
      </c>
      <c r="C1716" s="32">
        <f>VLOOKUP(Hospital_details[[#This Row],[PA ID]],Patient_details[],3,0)</f>
        <v>45</v>
      </c>
      <c r="D1716" s="32" t="str">
        <f>VLOOKUP(Hospital_details[[#This Row],[PA ID]],Patient_details[],4,0)</f>
        <v>F</v>
      </c>
      <c r="E1716" s="27" t="str">
        <f>VLOOKUP(Hospital_details[[#This Row],[PA ID]],Patient_details[],5,0)</f>
        <v>Single-occupancy room overnight</v>
      </c>
      <c r="F1716" s="27" t="str">
        <f>VLOOKUP(Hospital_details[[#This Row],[PA ID]],Patient_details[],6,0)</f>
        <v>Ballinasloe</v>
      </c>
      <c r="G1716" s="33" t="str">
        <f>VLOOKUP(Hospital_details[[#This Row],[PA ID]],Patient_details[],7,0)</f>
        <v>Galway</v>
      </c>
      <c r="H1716" s="29" t="str">
        <f>VLOOKUP(Hospital_details[[#This Row],[PA ID]],Patient_details[],9,0)</f>
        <v>Clinical Haematology</v>
      </c>
      <c r="I1716" s="27" t="s">
        <v>3449</v>
      </c>
      <c r="J1716" s="27" t="str">
        <f>VLOOKUP(Hospital_details[[#This Row],[Diagnosis_ID]],Diagnosis_details[],2,0)</f>
        <v>Therapy</v>
      </c>
      <c r="K1716" s="27" t="str">
        <f>VLOOKUP(Hospital_details[[#This Row],[Diagnosis_ID]],Diagnosis_details[],3,0)</f>
        <v>Medical card holders</v>
      </c>
      <c r="L1716" s="29" t="str">
        <f>VLOOKUP(Hospital_details[[#This Row],[Diagnosis_ID]],Diagnosis_details[],4,0)</f>
        <v>Dr Birx</v>
      </c>
      <c r="M1716" s="29" t="str">
        <f>VLOOKUP(Hospital_details[[#This Row],[PA ID]],Patient_details[],10,0)</f>
        <v>antibiotics</v>
      </c>
      <c r="N1716" s="29" t="str">
        <f>VLOOKUP(Hospital_details[[#This Row],[PA ID]],Patient_details[],8,0)</f>
        <v>Bacterial infection</v>
      </c>
      <c r="O1716" s="30">
        <f>VLOOKUP(Hospital_details[[#This Row],[PA ID]],Patient_details[],11,0)</f>
        <v>11000</v>
      </c>
      <c r="P1716" s="31">
        <f>VLOOKUP(Hospital_details[[#This Row],[PA ID]],Patient_details[],12,0)</f>
        <v>160</v>
      </c>
      <c r="Q1716" s="31">
        <f>VLOOKUP(Hospital_details[[#This Row],[Diagnosis_ID]],Diagnosis_details[],5,0)</f>
        <v>350</v>
      </c>
      <c r="R17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1716" s="31">
        <f>Hospital_details[[#This Row],[Hospital Charges]]+Hospital_details[[#This Row],[Price of Treatment]]+Hospital_details[[#This Row],[Consultant Fee]]-Hospital_details[[#This Row],[Discount]]</f>
        <v>11486</v>
      </c>
      <c r="T17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3445.7999999999997</v>
      </c>
    </row>
    <row r="1717" spans="1:20">
      <c r="A1717" s="27" t="s">
        <v>3450</v>
      </c>
      <c r="B1717" s="28">
        <f>VLOOKUP(Hospital_details[[#This Row],[PA ID]],Patient_details[],2,0)</f>
        <v>43224</v>
      </c>
      <c r="C1717" s="32">
        <f>VLOOKUP(Hospital_details[[#This Row],[PA ID]],Patient_details[],3,0)</f>
        <v>38</v>
      </c>
      <c r="D1717" s="32" t="str">
        <f>VLOOKUP(Hospital_details[[#This Row],[PA ID]],Patient_details[],4,0)</f>
        <v>M</v>
      </c>
      <c r="E1717" s="27" t="str">
        <f>VLOOKUP(Hospital_details[[#This Row],[PA ID]],Patient_details[],5,0)</f>
        <v>Single-occupancy room overnight</v>
      </c>
      <c r="F1717" s="27" t="str">
        <f>VLOOKUP(Hospital_details[[#This Row],[PA ID]],Patient_details[],6,0)</f>
        <v>Ballinasloe</v>
      </c>
      <c r="G1717" s="33" t="str">
        <f>VLOOKUP(Hospital_details[[#This Row],[PA ID]],Patient_details[],7,0)</f>
        <v>Galway</v>
      </c>
      <c r="H1717" s="29" t="str">
        <f>VLOOKUP(Hospital_details[[#This Row],[PA ID]],Patient_details[],9,0)</f>
        <v>Clinical Haematology</v>
      </c>
      <c r="I1717" s="27" t="s">
        <v>3451</v>
      </c>
      <c r="J1717" s="27" t="str">
        <f>VLOOKUP(Hospital_details[[#This Row],[Diagnosis_ID]],Diagnosis_details[],2,0)</f>
        <v>Therapy</v>
      </c>
      <c r="K1717" s="27" t="str">
        <f>VLOOKUP(Hospital_details[[#This Row],[Diagnosis_ID]],Diagnosis_details[],3,0)</f>
        <v>Medical card holders</v>
      </c>
      <c r="L1717" s="29" t="str">
        <f>VLOOKUP(Hospital_details[[#This Row],[Diagnosis_ID]],Diagnosis_details[],4,0)</f>
        <v>Dr Birx</v>
      </c>
      <c r="M1717" s="29" t="str">
        <f>VLOOKUP(Hospital_details[[#This Row],[PA ID]],Patient_details[],10,0)</f>
        <v>folic acid</v>
      </c>
      <c r="N1717" s="29" t="str">
        <f>VLOOKUP(Hospital_details[[#This Row],[PA ID]],Patient_details[],8,0)</f>
        <v>Bacterial infection</v>
      </c>
      <c r="O1717" s="30">
        <f>VLOOKUP(Hospital_details[[#This Row],[PA ID]],Patient_details[],11,0)</f>
        <v>11000</v>
      </c>
      <c r="P1717" s="31">
        <f>VLOOKUP(Hospital_details[[#This Row],[PA ID]],Patient_details[],12,0)</f>
        <v>220</v>
      </c>
      <c r="Q1717" s="31">
        <f>VLOOKUP(Hospital_details[[#This Row],[Diagnosis_ID]],Diagnosis_details[],5,0)</f>
        <v>350</v>
      </c>
      <c r="R17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17" s="31">
        <f>Hospital_details[[#This Row],[Hospital Charges]]+Hospital_details[[#This Row],[Price of Treatment]]+Hospital_details[[#This Row],[Consultant Fee]]-Hospital_details[[#This Row],[Discount]]</f>
        <v>10470</v>
      </c>
      <c r="T17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718" spans="1:20">
      <c r="A1718" s="27" t="s">
        <v>3452</v>
      </c>
      <c r="B1718" s="28">
        <f>VLOOKUP(Hospital_details[[#This Row],[PA ID]],Patient_details[],2,0)</f>
        <v>43244</v>
      </c>
      <c r="C1718" s="32">
        <f>VLOOKUP(Hospital_details[[#This Row],[PA ID]],Patient_details[],3,0)</f>
        <v>57</v>
      </c>
      <c r="D1718" s="32" t="str">
        <f>VLOOKUP(Hospital_details[[#This Row],[PA ID]],Patient_details[],4,0)</f>
        <v>M</v>
      </c>
      <c r="E1718" s="27" t="str">
        <f>VLOOKUP(Hospital_details[[#This Row],[PA ID]],Patient_details[],5,0)</f>
        <v>Single-occupancy room overnight</v>
      </c>
      <c r="F1718" s="27" t="str">
        <f>VLOOKUP(Hospital_details[[#This Row],[PA ID]],Patient_details[],6,0)</f>
        <v>Tralee</v>
      </c>
      <c r="G1718" s="33" t="str">
        <f>VLOOKUP(Hospital_details[[#This Row],[PA ID]],Patient_details[],7,0)</f>
        <v>Kerry</v>
      </c>
      <c r="H1718" s="29" t="str">
        <f>VLOOKUP(Hospital_details[[#This Row],[PA ID]],Patient_details[],9,0)</f>
        <v>Clinical Haematology</v>
      </c>
      <c r="I1718" s="27" t="s">
        <v>3453</v>
      </c>
      <c r="J1718" s="27" t="str">
        <f>VLOOKUP(Hospital_details[[#This Row],[Diagnosis_ID]],Diagnosis_details[],2,0)</f>
        <v>Therapy</v>
      </c>
      <c r="K1718" s="27" t="str">
        <f>VLOOKUP(Hospital_details[[#This Row],[Diagnosis_ID]],Diagnosis_details[],3,0)</f>
        <v>Medical card holders</v>
      </c>
      <c r="L1718" s="29" t="str">
        <f>VLOOKUP(Hospital_details[[#This Row],[Diagnosis_ID]],Diagnosis_details[],4,0)</f>
        <v>Dr Birx</v>
      </c>
      <c r="M1718" s="29" t="str">
        <f>VLOOKUP(Hospital_details[[#This Row],[PA ID]],Patient_details[],10,0)</f>
        <v>folic acid</v>
      </c>
      <c r="N1718" s="29" t="str">
        <f>VLOOKUP(Hospital_details[[#This Row],[PA ID]],Patient_details[],8,0)</f>
        <v>Bacterial infection</v>
      </c>
      <c r="O1718" s="30">
        <f>VLOOKUP(Hospital_details[[#This Row],[PA ID]],Patient_details[],11,0)</f>
        <v>11000</v>
      </c>
      <c r="P1718" s="31">
        <f>VLOOKUP(Hospital_details[[#This Row],[PA ID]],Patient_details[],12,0)</f>
        <v>550</v>
      </c>
      <c r="Q1718" s="31">
        <f>VLOOKUP(Hospital_details[[#This Row],[Diagnosis_ID]],Diagnosis_details[],5,0)</f>
        <v>350</v>
      </c>
      <c r="R17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18" s="31">
        <f>Hospital_details[[#This Row],[Hospital Charges]]+Hospital_details[[#This Row],[Price of Treatment]]+Hospital_details[[#This Row],[Consultant Fee]]-Hospital_details[[#This Row],[Discount]]</f>
        <v>10800</v>
      </c>
      <c r="T17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719" spans="1:20">
      <c r="A1719" s="27" t="s">
        <v>3454</v>
      </c>
      <c r="B1719" s="28">
        <f>VLOOKUP(Hospital_details[[#This Row],[PA ID]],Patient_details[],2,0)</f>
        <v>43244</v>
      </c>
      <c r="C1719" s="32">
        <f>VLOOKUP(Hospital_details[[#This Row],[PA ID]],Patient_details[],3,0)</f>
        <v>63</v>
      </c>
      <c r="D1719" s="32" t="str">
        <f>VLOOKUP(Hospital_details[[#This Row],[PA ID]],Patient_details[],4,0)</f>
        <v>F</v>
      </c>
      <c r="E1719" s="27" t="str">
        <f>VLOOKUP(Hospital_details[[#This Row],[PA ID]],Patient_details[],5,0)</f>
        <v>Single-occupancy room overnight</v>
      </c>
      <c r="F1719" s="27" t="str">
        <f>VLOOKUP(Hospital_details[[#This Row],[PA ID]],Patient_details[],6,0)</f>
        <v>Lifford</v>
      </c>
      <c r="G1719" s="33" t="str">
        <f>VLOOKUP(Hospital_details[[#This Row],[PA ID]],Patient_details[],7,0)</f>
        <v>Donegal</v>
      </c>
      <c r="H1719" s="29" t="str">
        <f>VLOOKUP(Hospital_details[[#This Row],[PA ID]],Patient_details[],9,0)</f>
        <v>Clinical Haematology</v>
      </c>
      <c r="I1719" s="27" t="s">
        <v>3455</v>
      </c>
      <c r="J1719" s="27" t="str">
        <f>VLOOKUP(Hospital_details[[#This Row],[Diagnosis_ID]],Diagnosis_details[],2,0)</f>
        <v>Therapy</v>
      </c>
      <c r="K1719" s="27" t="str">
        <f>VLOOKUP(Hospital_details[[#This Row],[Diagnosis_ID]],Diagnosis_details[],3,0)</f>
        <v>Medical card holders</v>
      </c>
      <c r="L1719" s="29" t="str">
        <f>VLOOKUP(Hospital_details[[#This Row],[Diagnosis_ID]],Diagnosis_details[],4,0)</f>
        <v>Dr Birx</v>
      </c>
      <c r="M1719" s="29" t="str">
        <f>VLOOKUP(Hospital_details[[#This Row],[PA ID]],Patient_details[],10,0)</f>
        <v>folic acid</v>
      </c>
      <c r="N1719" s="29" t="str">
        <f>VLOOKUP(Hospital_details[[#This Row],[PA ID]],Patient_details[],8,0)</f>
        <v>Bacterial infection</v>
      </c>
      <c r="O1719" s="30">
        <f>VLOOKUP(Hospital_details[[#This Row],[PA ID]],Patient_details[],11,0)</f>
        <v>11000</v>
      </c>
      <c r="P1719" s="31">
        <f>VLOOKUP(Hospital_details[[#This Row],[PA ID]],Patient_details[],12,0)</f>
        <v>550</v>
      </c>
      <c r="Q1719" s="31">
        <f>VLOOKUP(Hospital_details[[#This Row],[Diagnosis_ID]],Diagnosis_details[],5,0)</f>
        <v>350</v>
      </c>
      <c r="R17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19" s="31">
        <f>Hospital_details[[#This Row],[Hospital Charges]]+Hospital_details[[#This Row],[Price of Treatment]]+Hospital_details[[#This Row],[Consultant Fee]]-Hospital_details[[#This Row],[Discount]]</f>
        <v>10800</v>
      </c>
      <c r="T17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720" spans="1:20">
      <c r="A1720" s="27" t="s">
        <v>3456</v>
      </c>
      <c r="B1720" s="28">
        <f>VLOOKUP(Hospital_details[[#This Row],[PA ID]],Patient_details[],2,0)</f>
        <v>43244</v>
      </c>
      <c r="C1720" s="32">
        <f>VLOOKUP(Hospital_details[[#This Row],[PA ID]],Patient_details[],3,0)</f>
        <v>42</v>
      </c>
      <c r="D1720" s="32" t="str">
        <f>VLOOKUP(Hospital_details[[#This Row],[PA ID]],Patient_details[],4,0)</f>
        <v>F</v>
      </c>
      <c r="E1720" s="27" t="str">
        <f>VLOOKUP(Hospital_details[[#This Row],[PA ID]],Patient_details[],5,0)</f>
        <v>Day-case</v>
      </c>
      <c r="F1720" s="27" t="str">
        <f>VLOOKUP(Hospital_details[[#This Row],[PA ID]],Patient_details[],6,0)</f>
        <v>Donegal</v>
      </c>
      <c r="G1720" s="33" t="str">
        <f>VLOOKUP(Hospital_details[[#This Row],[PA ID]],Patient_details[],7,0)</f>
        <v>Donegal</v>
      </c>
      <c r="H1720" s="29" t="str">
        <f>VLOOKUP(Hospital_details[[#This Row],[PA ID]],Patient_details[],9,0)</f>
        <v>Clinical Haematology</v>
      </c>
      <c r="I1720" s="27" t="s">
        <v>3457</v>
      </c>
      <c r="J1720" s="27" t="str">
        <f>VLOOKUP(Hospital_details[[#This Row],[Diagnosis_ID]],Diagnosis_details[],2,0)</f>
        <v>Therapy</v>
      </c>
      <c r="K1720" s="27" t="str">
        <f>VLOOKUP(Hospital_details[[#This Row],[Diagnosis_ID]],Diagnosis_details[],3,0)</f>
        <v>Medical card holders</v>
      </c>
      <c r="L1720" s="29" t="str">
        <f>VLOOKUP(Hospital_details[[#This Row],[Diagnosis_ID]],Diagnosis_details[],4,0)</f>
        <v>Dr Birx</v>
      </c>
      <c r="M1720" s="29" t="str">
        <f>VLOOKUP(Hospital_details[[#This Row],[PA ID]],Patient_details[],10,0)</f>
        <v>antibiotics</v>
      </c>
      <c r="N1720" s="29" t="str">
        <f>VLOOKUP(Hospital_details[[#This Row],[PA ID]],Patient_details[],8,0)</f>
        <v>Bacterial infection</v>
      </c>
      <c r="O1720" s="30">
        <f>VLOOKUP(Hospital_details[[#This Row],[PA ID]],Patient_details[],11,0)</f>
        <v>550</v>
      </c>
      <c r="P1720" s="31">
        <f>VLOOKUP(Hospital_details[[#This Row],[PA ID]],Patient_details[],12,0)</f>
        <v>440</v>
      </c>
      <c r="Q1720" s="31">
        <f>VLOOKUP(Hospital_details[[#This Row],[Diagnosis_ID]],Diagnosis_details[],5,0)</f>
        <v>350</v>
      </c>
      <c r="R17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1720" s="31">
        <f>Hospital_details[[#This Row],[Hospital Charges]]+Hospital_details[[#This Row],[Price of Treatment]]+Hospital_details[[#This Row],[Consultant Fee]]-Hospital_details[[#This Row],[Discount]]</f>
        <v>1274</v>
      </c>
      <c r="T17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382.2</v>
      </c>
    </row>
    <row r="1721" spans="1:20">
      <c r="A1721" s="27" t="s">
        <v>3458</v>
      </c>
      <c r="B1721" s="28">
        <f>VLOOKUP(Hospital_details[[#This Row],[PA ID]],Patient_details[],2,0)</f>
        <v>43244</v>
      </c>
      <c r="C1721" s="32">
        <f>VLOOKUP(Hospital_details[[#This Row],[PA ID]],Patient_details[],3,0)</f>
        <v>61</v>
      </c>
      <c r="D1721" s="32" t="str">
        <f>VLOOKUP(Hospital_details[[#This Row],[PA ID]],Patient_details[],4,0)</f>
        <v>F</v>
      </c>
      <c r="E1721" s="27" t="str">
        <f>VLOOKUP(Hospital_details[[#This Row],[PA ID]],Patient_details[],5,0)</f>
        <v>Multiple-occupancy room overnight</v>
      </c>
      <c r="F1721" s="27" t="str">
        <f>VLOOKUP(Hospital_details[[#This Row],[PA ID]],Patient_details[],6,0)</f>
        <v>Mullingar</v>
      </c>
      <c r="G1721" s="33" t="str">
        <f>VLOOKUP(Hospital_details[[#This Row],[PA ID]],Patient_details[],7,0)</f>
        <v>Westmeath</v>
      </c>
      <c r="H1721" s="29" t="str">
        <f>VLOOKUP(Hospital_details[[#This Row],[PA ID]],Patient_details[],9,0)</f>
        <v>Clinical Haematology</v>
      </c>
      <c r="I1721" s="27" t="s">
        <v>3459</v>
      </c>
      <c r="J1721" s="27" t="str">
        <f>VLOOKUP(Hospital_details[[#This Row],[Diagnosis_ID]],Diagnosis_details[],2,0)</f>
        <v>Therapy</v>
      </c>
      <c r="K1721" s="27" t="str">
        <f>VLOOKUP(Hospital_details[[#This Row],[Diagnosis_ID]],Diagnosis_details[],3,0)</f>
        <v>Medical card holders</v>
      </c>
      <c r="L1721" s="29" t="str">
        <f>VLOOKUP(Hospital_details[[#This Row],[Diagnosis_ID]],Diagnosis_details[],4,0)</f>
        <v>Dr Birx</v>
      </c>
      <c r="M1721" s="29" t="str">
        <f>VLOOKUP(Hospital_details[[#This Row],[PA ID]],Patient_details[],10,0)</f>
        <v>antibiotics</v>
      </c>
      <c r="N1721" s="29" t="str">
        <f>VLOOKUP(Hospital_details[[#This Row],[PA ID]],Patient_details[],8,0)</f>
        <v>Bacterial infection</v>
      </c>
      <c r="O1721" s="30">
        <f>VLOOKUP(Hospital_details[[#This Row],[PA ID]],Patient_details[],11,0)</f>
        <v>5000</v>
      </c>
      <c r="P1721" s="31">
        <f>VLOOKUP(Hospital_details[[#This Row],[PA ID]],Patient_details[],12,0)</f>
        <v>880</v>
      </c>
      <c r="Q1721" s="31">
        <f>VLOOKUP(Hospital_details[[#This Row],[Diagnosis_ID]],Diagnosis_details[],5,0)</f>
        <v>350</v>
      </c>
      <c r="R17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132</v>
      </c>
      <c r="S1721" s="31">
        <f>Hospital_details[[#This Row],[Hospital Charges]]+Hospital_details[[#This Row],[Price of Treatment]]+Hospital_details[[#This Row],[Consultant Fee]]-Hospital_details[[#This Row],[Discount]]</f>
        <v>6098</v>
      </c>
      <c r="T17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1829.3999999999999</v>
      </c>
    </row>
    <row r="1722" spans="1:20">
      <c r="A1722" s="27" t="s">
        <v>3460</v>
      </c>
      <c r="B1722" s="28">
        <f>VLOOKUP(Hospital_details[[#This Row],[PA ID]],Patient_details[],2,0)</f>
        <v>43244</v>
      </c>
      <c r="C1722" s="32">
        <f>VLOOKUP(Hospital_details[[#This Row],[PA ID]],Patient_details[],3,0)</f>
        <v>37</v>
      </c>
      <c r="D1722" s="32" t="str">
        <f>VLOOKUP(Hospital_details[[#This Row],[PA ID]],Patient_details[],4,0)</f>
        <v>M</v>
      </c>
      <c r="E1722" s="27" t="str">
        <f>VLOOKUP(Hospital_details[[#This Row],[PA ID]],Patient_details[],5,0)</f>
        <v>Day-case</v>
      </c>
      <c r="F1722" s="27" t="str">
        <f>VLOOKUP(Hospital_details[[#This Row],[PA ID]],Patient_details[],6,0)</f>
        <v>Galway</v>
      </c>
      <c r="G1722" s="33" t="str">
        <f>VLOOKUP(Hospital_details[[#This Row],[PA ID]],Patient_details[],7,0)</f>
        <v>Galway</v>
      </c>
      <c r="H1722" s="29" t="str">
        <f>VLOOKUP(Hospital_details[[#This Row],[PA ID]],Patient_details[],9,0)</f>
        <v>Clinical Haematology</v>
      </c>
      <c r="I1722" s="27" t="s">
        <v>3461</v>
      </c>
      <c r="J1722" s="27" t="str">
        <f>VLOOKUP(Hospital_details[[#This Row],[Diagnosis_ID]],Diagnosis_details[],2,0)</f>
        <v>Therapy</v>
      </c>
      <c r="K1722" s="27" t="str">
        <f>VLOOKUP(Hospital_details[[#This Row],[Diagnosis_ID]],Diagnosis_details[],3,0)</f>
        <v>Medical card holders</v>
      </c>
      <c r="L1722" s="29" t="str">
        <f>VLOOKUP(Hospital_details[[#This Row],[Diagnosis_ID]],Diagnosis_details[],4,0)</f>
        <v>Dr Birx</v>
      </c>
      <c r="M1722" s="29" t="str">
        <f>VLOOKUP(Hospital_details[[#This Row],[PA ID]],Patient_details[],10,0)</f>
        <v>folic acid</v>
      </c>
      <c r="N1722" s="29" t="str">
        <f>VLOOKUP(Hospital_details[[#This Row],[PA ID]],Patient_details[],8,0)</f>
        <v>Bacterial infection</v>
      </c>
      <c r="O1722" s="30">
        <f>VLOOKUP(Hospital_details[[#This Row],[PA ID]],Patient_details[],11,0)</f>
        <v>550</v>
      </c>
      <c r="P1722" s="31">
        <f>VLOOKUP(Hospital_details[[#This Row],[PA ID]],Patient_details[],12,0)</f>
        <v>440</v>
      </c>
      <c r="Q1722" s="31">
        <f>VLOOKUP(Hospital_details[[#This Row],[Diagnosis_ID]],Diagnosis_details[],5,0)</f>
        <v>350</v>
      </c>
      <c r="R17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22" s="31">
        <f>Hospital_details[[#This Row],[Hospital Charges]]+Hospital_details[[#This Row],[Price of Treatment]]+Hospital_details[[#This Row],[Consultant Fee]]-Hospital_details[[#This Row],[Discount]]</f>
        <v>1230</v>
      </c>
      <c r="T17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369</v>
      </c>
    </row>
    <row r="1723" spans="1:20">
      <c r="A1723" s="27" t="s">
        <v>3462</v>
      </c>
      <c r="B1723" s="28">
        <f>VLOOKUP(Hospital_details[[#This Row],[PA ID]],Patient_details[],2,0)</f>
        <v>43094</v>
      </c>
      <c r="C1723" s="32">
        <f>VLOOKUP(Hospital_details[[#This Row],[PA ID]],Patient_details[],3,0)</f>
        <v>61</v>
      </c>
      <c r="D1723" s="32" t="str">
        <f>VLOOKUP(Hospital_details[[#This Row],[PA ID]],Patient_details[],4,0)</f>
        <v>M</v>
      </c>
      <c r="E1723" s="27" t="str">
        <f>VLOOKUP(Hospital_details[[#This Row],[PA ID]],Patient_details[],5,0)</f>
        <v>Single-occupancy room overnight</v>
      </c>
      <c r="F1723" s="27" t="str">
        <f>VLOOKUP(Hospital_details[[#This Row],[PA ID]],Patient_details[],6,0)</f>
        <v>Youghal</v>
      </c>
      <c r="G1723" s="33" t="str">
        <f>VLOOKUP(Hospital_details[[#This Row],[PA ID]],Patient_details[],7,0)</f>
        <v>Waterford</v>
      </c>
      <c r="H1723" s="29" t="str">
        <f>VLOOKUP(Hospital_details[[#This Row],[PA ID]],Patient_details[],9,0)</f>
        <v>Clinical Haematology</v>
      </c>
      <c r="I1723" s="27" t="s">
        <v>3463</v>
      </c>
      <c r="J1723" s="27" t="str">
        <f>VLOOKUP(Hospital_details[[#This Row],[Diagnosis_ID]],Diagnosis_details[],2,0)</f>
        <v>Therapy</v>
      </c>
      <c r="K1723" s="27" t="str">
        <f>VLOOKUP(Hospital_details[[#This Row],[Diagnosis_ID]],Diagnosis_details[],3,0)</f>
        <v>Medical card holders</v>
      </c>
      <c r="L1723" s="29" t="str">
        <f>VLOOKUP(Hospital_details[[#This Row],[Diagnosis_ID]],Diagnosis_details[],4,0)</f>
        <v>Dr Birx</v>
      </c>
      <c r="M1723" s="29" t="str">
        <f>VLOOKUP(Hospital_details[[#This Row],[PA ID]],Patient_details[],10,0)</f>
        <v>pain relievers</v>
      </c>
      <c r="N1723" s="29" t="str">
        <f>VLOOKUP(Hospital_details[[#This Row],[PA ID]],Patient_details[],8,0)</f>
        <v>Bacterial infection</v>
      </c>
      <c r="O1723" s="30">
        <f>VLOOKUP(Hospital_details[[#This Row],[PA ID]],Patient_details[],11,0)</f>
        <v>11000</v>
      </c>
      <c r="P1723" s="31">
        <f>VLOOKUP(Hospital_details[[#This Row],[PA ID]],Patient_details[],12,0)</f>
        <v>100</v>
      </c>
      <c r="Q1723" s="31">
        <f>VLOOKUP(Hospital_details[[#This Row],[Diagnosis_ID]],Diagnosis_details[],5,0)</f>
        <v>350</v>
      </c>
      <c r="R17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23" s="31">
        <f>Hospital_details[[#This Row],[Hospital Charges]]+Hospital_details[[#This Row],[Price of Treatment]]+Hospital_details[[#This Row],[Consultant Fee]]-Hospital_details[[#This Row],[Discount]]</f>
        <v>10350</v>
      </c>
      <c r="T17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724" spans="1:20">
      <c r="A1724" s="27" t="s">
        <v>3464</v>
      </c>
      <c r="B1724" s="28">
        <f>VLOOKUP(Hospital_details[[#This Row],[PA ID]],Patient_details[],2,0)</f>
        <v>43094</v>
      </c>
      <c r="C1724" s="32">
        <f>VLOOKUP(Hospital_details[[#This Row],[PA ID]],Patient_details[],3,0)</f>
        <v>35</v>
      </c>
      <c r="D1724" s="32" t="str">
        <f>VLOOKUP(Hospital_details[[#This Row],[PA ID]],Patient_details[],4,0)</f>
        <v>M</v>
      </c>
      <c r="E1724" s="27" t="str">
        <f>VLOOKUP(Hospital_details[[#This Row],[PA ID]],Patient_details[],5,0)</f>
        <v>Multiple-occupancy room overnight</v>
      </c>
      <c r="F1724" s="27" t="str">
        <f>VLOOKUP(Hospital_details[[#This Row],[PA ID]],Patient_details[],6,0)</f>
        <v>Ennis</v>
      </c>
      <c r="G1724" s="33" t="str">
        <f>VLOOKUP(Hospital_details[[#This Row],[PA ID]],Patient_details[],7,0)</f>
        <v>Clare</v>
      </c>
      <c r="H1724" s="29" t="str">
        <f>VLOOKUP(Hospital_details[[#This Row],[PA ID]],Patient_details[],9,0)</f>
        <v>Clinical Haematology</v>
      </c>
      <c r="I1724" s="27" t="s">
        <v>3465</v>
      </c>
      <c r="J1724" s="27" t="str">
        <f>VLOOKUP(Hospital_details[[#This Row],[Diagnosis_ID]],Diagnosis_details[],2,0)</f>
        <v>Therapy</v>
      </c>
      <c r="K1724" s="27" t="str">
        <f>VLOOKUP(Hospital_details[[#This Row],[Diagnosis_ID]],Diagnosis_details[],3,0)</f>
        <v>Medical card holders</v>
      </c>
      <c r="L1724" s="29" t="str">
        <f>VLOOKUP(Hospital_details[[#This Row],[Diagnosis_ID]],Diagnosis_details[],4,0)</f>
        <v>Dr Birx</v>
      </c>
      <c r="M1724" s="29" t="str">
        <f>VLOOKUP(Hospital_details[[#This Row],[PA ID]],Patient_details[],10,0)</f>
        <v>pain relievers</v>
      </c>
      <c r="N1724" s="29" t="str">
        <f>VLOOKUP(Hospital_details[[#This Row],[PA ID]],Patient_details[],8,0)</f>
        <v>Bacterial infection</v>
      </c>
      <c r="O1724" s="30">
        <f>VLOOKUP(Hospital_details[[#This Row],[PA ID]],Patient_details[],11,0)</f>
        <v>5000</v>
      </c>
      <c r="P1724" s="31">
        <f>VLOOKUP(Hospital_details[[#This Row],[PA ID]],Patient_details[],12,0)</f>
        <v>200</v>
      </c>
      <c r="Q1724" s="31">
        <f>VLOOKUP(Hospital_details[[#This Row],[Diagnosis_ID]],Diagnosis_details[],5,0)</f>
        <v>350</v>
      </c>
      <c r="R17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724" s="31">
        <f>Hospital_details[[#This Row],[Hospital Charges]]+Hospital_details[[#This Row],[Price of Treatment]]+Hospital_details[[#This Row],[Consultant Fee]]-Hospital_details[[#This Row],[Discount]]</f>
        <v>5050</v>
      </c>
      <c r="T17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1515</v>
      </c>
    </row>
    <row r="1725" spans="1:20">
      <c r="A1725" s="27" t="s">
        <v>3466</v>
      </c>
      <c r="B1725" s="28">
        <f>VLOOKUP(Hospital_details[[#This Row],[PA ID]],Patient_details[],2,0)</f>
        <v>43094</v>
      </c>
      <c r="C1725" s="32">
        <f>VLOOKUP(Hospital_details[[#This Row],[PA ID]],Patient_details[],3,0)</f>
        <v>57</v>
      </c>
      <c r="D1725" s="32" t="str">
        <f>VLOOKUP(Hospital_details[[#This Row],[PA ID]],Patient_details[],4,0)</f>
        <v>M</v>
      </c>
      <c r="E1725" s="27" t="str">
        <f>VLOOKUP(Hospital_details[[#This Row],[PA ID]],Patient_details[],5,0)</f>
        <v>Single-occupancy room overnight</v>
      </c>
      <c r="F1725" s="27" t="str">
        <f>VLOOKUP(Hospital_details[[#This Row],[PA ID]],Patient_details[],6,0)</f>
        <v>Ballina</v>
      </c>
      <c r="G1725" s="33" t="str">
        <f>VLOOKUP(Hospital_details[[#This Row],[PA ID]],Patient_details[],7,0)</f>
        <v>Sligo</v>
      </c>
      <c r="H1725" s="29" t="str">
        <f>VLOOKUP(Hospital_details[[#This Row],[PA ID]],Patient_details[],9,0)</f>
        <v>Clinical Haematology</v>
      </c>
      <c r="I1725" s="27" t="s">
        <v>3467</v>
      </c>
      <c r="J1725" s="27" t="str">
        <f>VLOOKUP(Hospital_details[[#This Row],[Diagnosis_ID]],Diagnosis_details[],2,0)</f>
        <v>Therapy</v>
      </c>
      <c r="K1725" s="27" t="str">
        <f>VLOOKUP(Hospital_details[[#This Row],[Diagnosis_ID]],Diagnosis_details[],3,0)</f>
        <v>Medical card holders</v>
      </c>
      <c r="L1725" s="29" t="str">
        <f>VLOOKUP(Hospital_details[[#This Row],[Diagnosis_ID]],Diagnosis_details[],4,0)</f>
        <v>Dr Birx</v>
      </c>
      <c r="M1725" s="29" t="str">
        <f>VLOOKUP(Hospital_details[[#This Row],[PA ID]],Patient_details[],10,0)</f>
        <v>antibiotics</v>
      </c>
      <c r="N1725" s="29" t="str">
        <f>VLOOKUP(Hospital_details[[#This Row],[PA ID]],Patient_details[],8,0)</f>
        <v>Bacterial infection</v>
      </c>
      <c r="O1725" s="30">
        <f>VLOOKUP(Hospital_details[[#This Row],[PA ID]],Patient_details[],11,0)</f>
        <v>11000</v>
      </c>
      <c r="P1725" s="31">
        <f>VLOOKUP(Hospital_details[[#This Row],[PA ID]],Patient_details[],12,0)</f>
        <v>150</v>
      </c>
      <c r="Q1725" s="31">
        <f>VLOOKUP(Hospital_details[[#This Row],[Diagnosis_ID]],Diagnosis_details[],5,0)</f>
        <v>350</v>
      </c>
      <c r="R17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1725" s="31">
        <f>Hospital_details[[#This Row],[Hospital Charges]]+Hospital_details[[#This Row],[Price of Treatment]]+Hospital_details[[#This Row],[Consultant Fee]]-Hospital_details[[#This Row],[Discount]]</f>
        <v>11477.5</v>
      </c>
      <c r="T17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3443.25</v>
      </c>
    </row>
    <row r="1726" spans="1:20">
      <c r="A1726" s="27" t="s">
        <v>3468</v>
      </c>
      <c r="B1726" s="28">
        <f>VLOOKUP(Hospital_details[[#This Row],[PA ID]],Patient_details[],2,0)</f>
        <v>43089</v>
      </c>
      <c r="C1726" s="32">
        <f>VLOOKUP(Hospital_details[[#This Row],[PA ID]],Patient_details[],3,0)</f>
        <v>64</v>
      </c>
      <c r="D1726" s="32" t="str">
        <f>VLOOKUP(Hospital_details[[#This Row],[PA ID]],Patient_details[],4,0)</f>
        <v>M</v>
      </c>
      <c r="E1726" s="27" t="str">
        <f>VLOOKUP(Hospital_details[[#This Row],[PA ID]],Patient_details[],5,0)</f>
        <v>Day-case</v>
      </c>
      <c r="F1726" s="27" t="str">
        <f>VLOOKUP(Hospital_details[[#This Row],[PA ID]],Patient_details[],6,0)</f>
        <v>Carrick-On-Shannon</v>
      </c>
      <c r="G1726" s="33" t="str">
        <f>VLOOKUP(Hospital_details[[#This Row],[PA ID]],Patient_details[],7,0)</f>
        <v>Leitrim</v>
      </c>
      <c r="H1726" s="29" t="str">
        <f>VLOOKUP(Hospital_details[[#This Row],[PA ID]],Patient_details[],9,0)</f>
        <v>Surgery</v>
      </c>
      <c r="I1726" s="27" t="s">
        <v>3469</v>
      </c>
      <c r="J1726" s="27" t="str">
        <f>VLOOKUP(Hospital_details[[#This Row],[Diagnosis_ID]],Diagnosis_details[],2,0)</f>
        <v>Surgery</v>
      </c>
      <c r="K1726" s="27" t="str">
        <f>VLOOKUP(Hospital_details[[#This Row],[Diagnosis_ID]],Diagnosis_details[],3,0)</f>
        <v>Medical card holders</v>
      </c>
      <c r="L1726" s="29" t="str">
        <f>VLOOKUP(Hospital_details[[#This Row],[Diagnosis_ID]],Diagnosis_details[],4,0)</f>
        <v>Dr Birx</v>
      </c>
      <c r="M1726" s="29" t="str">
        <f>VLOOKUP(Hospital_details[[#This Row],[PA ID]],Patient_details[],10,0)</f>
        <v>Calcium</v>
      </c>
      <c r="N1726" s="29" t="str">
        <f>VLOOKUP(Hospital_details[[#This Row],[PA ID]],Patient_details[],8,0)</f>
        <v>Orthopaedic</v>
      </c>
      <c r="O1726" s="30">
        <f>VLOOKUP(Hospital_details[[#This Row],[PA ID]],Patient_details[],11,0)</f>
        <v>550</v>
      </c>
      <c r="P1726" s="31">
        <f>VLOOKUP(Hospital_details[[#This Row],[PA ID]],Patient_details[],12,0)</f>
        <v>330</v>
      </c>
      <c r="Q1726" s="31">
        <f>VLOOKUP(Hospital_details[[#This Row],[Diagnosis_ID]],Diagnosis_details[],5,0)</f>
        <v>350</v>
      </c>
      <c r="R17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26" s="31">
        <f>Hospital_details[[#This Row],[Hospital Charges]]+Hospital_details[[#This Row],[Price of Treatment]]+Hospital_details[[#This Row],[Consultant Fee]]-Hospital_details[[#This Row],[Discount]]</f>
        <v>1120</v>
      </c>
      <c r="T17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1727" spans="1:20">
      <c r="A1727" s="27" t="s">
        <v>3470</v>
      </c>
      <c r="B1727" s="28">
        <f>VLOOKUP(Hospital_details[[#This Row],[PA ID]],Patient_details[],2,0)</f>
        <v>43089</v>
      </c>
      <c r="C1727" s="32">
        <f>VLOOKUP(Hospital_details[[#This Row],[PA ID]],Patient_details[],3,0)</f>
        <v>39</v>
      </c>
      <c r="D1727" s="32" t="str">
        <f>VLOOKUP(Hospital_details[[#This Row],[PA ID]],Patient_details[],4,0)</f>
        <v>F</v>
      </c>
      <c r="E1727" s="27" t="str">
        <f>VLOOKUP(Hospital_details[[#This Row],[PA ID]],Patient_details[],5,0)</f>
        <v>Multiple-occupancy room overnight</v>
      </c>
      <c r="F1727" s="27" t="str">
        <f>VLOOKUP(Hospital_details[[#This Row],[PA ID]],Patient_details[],6,0)</f>
        <v>Ballyhaunis</v>
      </c>
      <c r="G1727" s="33" t="str">
        <f>VLOOKUP(Hospital_details[[#This Row],[PA ID]],Patient_details[],7,0)</f>
        <v>Mayo</v>
      </c>
      <c r="H1727" s="29" t="str">
        <f>VLOOKUP(Hospital_details[[#This Row],[PA ID]],Patient_details[],9,0)</f>
        <v>Surgery</v>
      </c>
      <c r="I1727" s="27" t="s">
        <v>3471</v>
      </c>
      <c r="J1727" s="27" t="str">
        <f>VLOOKUP(Hospital_details[[#This Row],[Diagnosis_ID]],Diagnosis_details[],2,0)</f>
        <v>Therapy</v>
      </c>
      <c r="K1727" s="27" t="str">
        <f>VLOOKUP(Hospital_details[[#This Row],[Diagnosis_ID]],Diagnosis_details[],3,0)</f>
        <v>Medical card holders</v>
      </c>
      <c r="L1727" s="29" t="str">
        <f>VLOOKUP(Hospital_details[[#This Row],[Diagnosis_ID]],Diagnosis_details[],4,0)</f>
        <v>Dr Birx</v>
      </c>
      <c r="M1727" s="29" t="str">
        <f>VLOOKUP(Hospital_details[[#This Row],[PA ID]],Patient_details[],10,0)</f>
        <v>Calcium</v>
      </c>
      <c r="N1727" s="29" t="str">
        <f>VLOOKUP(Hospital_details[[#This Row],[PA ID]],Patient_details[],8,0)</f>
        <v>Orthopaedic</v>
      </c>
      <c r="O1727" s="30">
        <f>VLOOKUP(Hospital_details[[#This Row],[PA ID]],Patient_details[],11,0)</f>
        <v>8000</v>
      </c>
      <c r="P1727" s="31">
        <f>VLOOKUP(Hospital_details[[#This Row],[PA ID]],Patient_details[],12,0)</f>
        <v>220</v>
      </c>
      <c r="Q1727" s="31">
        <f>VLOOKUP(Hospital_details[[#This Row],[Diagnosis_ID]],Diagnosis_details[],5,0)</f>
        <v>350</v>
      </c>
      <c r="R17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727" s="31">
        <f>Hospital_details[[#This Row],[Hospital Charges]]+Hospital_details[[#This Row],[Price of Treatment]]+Hospital_details[[#This Row],[Consultant Fee]]-Hospital_details[[#This Row],[Discount]]</f>
        <v>7770</v>
      </c>
      <c r="T17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2331</v>
      </c>
    </row>
    <row r="1728" spans="1:20">
      <c r="A1728" s="27" t="s">
        <v>3472</v>
      </c>
      <c r="B1728" s="28">
        <f>VLOOKUP(Hospital_details[[#This Row],[PA ID]],Patient_details[],2,0)</f>
        <v>43089</v>
      </c>
      <c r="C1728" s="32">
        <f>VLOOKUP(Hospital_details[[#This Row],[PA ID]],Patient_details[],3,0)</f>
        <v>28</v>
      </c>
      <c r="D1728" s="32" t="str">
        <f>VLOOKUP(Hospital_details[[#This Row],[PA ID]],Patient_details[],4,0)</f>
        <v>F</v>
      </c>
      <c r="E1728" s="27" t="str">
        <f>VLOOKUP(Hospital_details[[#This Row],[PA ID]],Patient_details[],5,0)</f>
        <v>Day-case</v>
      </c>
      <c r="F1728" s="27" t="str">
        <f>VLOOKUP(Hospital_details[[#This Row],[PA ID]],Patient_details[],6,0)</f>
        <v>Lucan</v>
      </c>
      <c r="G1728" s="33" t="str">
        <f>VLOOKUP(Hospital_details[[#This Row],[PA ID]],Patient_details[],7,0)</f>
        <v>Dublin</v>
      </c>
      <c r="H1728" s="29" t="str">
        <f>VLOOKUP(Hospital_details[[#This Row],[PA ID]],Patient_details[],9,0)</f>
        <v>Surgery</v>
      </c>
      <c r="I1728" s="27" t="s">
        <v>3473</v>
      </c>
      <c r="J1728" s="27" t="str">
        <f>VLOOKUP(Hospital_details[[#This Row],[Diagnosis_ID]],Diagnosis_details[],2,0)</f>
        <v>Therapy</v>
      </c>
      <c r="K1728" s="27" t="str">
        <f>VLOOKUP(Hospital_details[[#This Row],[Diagnosis_ID]],Diagnosis_details[],3,0)</f>
        <v>Medical card holders</v>
      </c>
      <c r="L1728" s="29" t="str">
        <f>VLOOKUP(Hospital_details[[#This Row],[Diagnosis_ID]],Diagnosis_details[],4,0)</f>
        <v>Dr Birx</v>
      </c>
      <c r="M1728" s="29" t="str">
        <f>VLOOKUP(Hospital_details[[#This Row],[PA ID]],Patient_details[],10,0)</f>
        <v>Calcium</v>
      </c>
      <c r="N1728" s="29" t="str">
        <f>VLOOKUP(Hospital_details[[#This Row],[PA ID]],Patient_details[],8,0)</f>
        <v>Orthopaedic</v>
      </c>
      <c r="O1728" s="30">
        <f>VLOOKUP(Hospital_details[[#This Row],[PA ID]],Patient_details[],11,0)</f>
        <v>550</v>
      </c>
      <c r="P1728" s="31">
        <f>VLOOKUP(Hospital_details[[#This Row],[PA ID]],Patient_details[],12,0)</f>
        <v>440</v>
      </c>
      <c r="Q1728" s="31">
        <f>VLOOKUP(Hospital_details[[#This Row],[Diagnosis_ID]],Diagnosis_details[],5,0)</f>
        <v>350</v>
      </c>
      <c r="R17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28" s="31">
        <f>Hospital_details[[#This Row],[Hospital Charges]]+Hospital_details[[#This Row],[Price of Treatment]]+Hospital_details[[#This Row],[Consultant Fee]]-Hospital_details[[#This Row],[Discount]]</f>
        <v>1230</v>
      </c>
      <c r="T17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369</v>
      </c>
    </row>
    <row r="1729" spans="1:20" hidden="1">
      <c r="A1729" s="27" t="s">
        <v>3474</v>
      </c>
      <c r="B1729" s="28">
        <f>VLOOKUP(Hospital_details[[#This Row],[PA ID]],Patient_details[],2,0)</f>
        <v>43589</v>
      </c>
      <c r="C1729" s="32">
        <f>VLOOKUP(Hospital_details[[#This Row],[PA ID]],Patient_details[],3,0)</f>
        <v>53</v>
      </c>
      <c r="D1729" s="32" t="str">
        <f>VLOOKUP(Hospital_details[[#This Row],[PA ID]],Patient_details[],4,0)</f>
        <v>M</v>
      </c>
      <c r="E1729" s="27" t="str">
        <f>VLOOKUP(Hospital_details[[#This Row],[PA ID]],Patient_details[],5,0)</f>
        <v>Single-occupancy room overnight</v>
      </c>
      <c r="F1729" s="27" t="str">
        <f>VLOOKUP(Hospital_details[[#This Row],[PA ID]],Patient_details[],6,0)</f>
        <v>Lifford</v>
      </c>
      <c r="G1729" s="33" t="str">
        <f>VLOOKUP(Hospital_details[[#This Row],[PA ID]],Patient_details[],7,0)</f>
        <v>Donegal</v>
      </c>
      <c r="H1729" s="29" t="str">
        <f>VLOOKUP(Hospital_details[[#This Row],[PA ID]],Patient_details[],9,0)</f>
        <v>Clinical Research Centre</v>
      </c>
      <c r="I1729" s="27" t="s">
        <v>3475</v>
      </c>
      <c r="J1729" s="27" t="str">
        <f>VLOOKUP(Hospital_details[[#This Row],[Diagnosis_ID]],Diagnosis_details[],2,0)</f>
        <v>Therapy</v>
      </c>
      <c r="K1729" s="27" t="str">
        <f>VLOOKUP(Hospital_details[[#This Row],[Diagnosis_ID]],Diagnosis_details[],3,0)</f>
        <v>Medical card holders</v>
      </c>
      <c r="L1729" s="29" t="str">
        <f>VLOOKUP(Hospital_details[[#This Row],[Diagnosis_ID]],Diagnosis_details[],4,0)</f>
        <v>Dr Fauci</v>
      </c>
      <c r="M1729" s="29" t="str">
        <f>VLOOKUP(Hospital_details[[#This Row],[PA ID]],Patient_details[],10,0)</f>
        <v>alteplase</v>
      </c>
      <c r="N1729" s="29" t="str">
        <f>VLOOKUP(Hospital_details[[#This Row],[PA ID]],Patient_details[],8,0)</f>
        <v>Stroke</v>
      </c>
      <c r="O1729" s="30">
        <f>VLOOKUP(Hospital_details[[#This Row],[PA ID]],Patient_details[],11,0)</f>
        <v>11000</v>
      </c>
      <c r="P1729" s="31">
        <f>VLOOKUP(Hospital_details[[#This Row],[PA ID]],Patient_details[],12,0)</f>
        <v>550</v>
      </c>
      <c r="Q1729" s="31">
        <f>VLOOKUP(Hospital_details[[#This Row],[Diagnosis_ID]],Diagnosis_details[],5,0)</f>
        <v>320</v>
      </c>
      <c r="R17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29" s="31">
        <f>Hospital_details[[#This Row],[Hospital Charges]]+Hospital_details[[#This Row],[Price of Treatment]]+Hospital_details[[#This Row],[Consultant Fee]]-Hospital_details[[#This Row],[Discount]]</f>
        <v>11540</v>
      </c>
      <c r="T17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730" spans="1:20">
      <c r="A1730" s="27" t="s">
        <v>3476</v>
      </c>
      <c r="B1730" s="28">
        <f>VLOOKUP(Hospital_details[[#This Row],[PA ID]],Patient_details[],2,0)</f>
        <v>43138</v>
      </c>
      <c r="C1730" s="32">
        <f>VLOOKUP(Hospital_details[[#This Row],[PA ID]],Patient_details[],3,0)</f>
        <v>39</v>
      </c>
      <c r="D1730" s="32" t="str">
        <f>VLOOKUP(Hospital_details[[#This Row],[PA ID]],Patient_details[],4,0)</f>
        <v>M</v>
      </c>
      <c r="E1730" s="27" t="str">
        <f>VLOOKUP(Hospital_details[[#This Row],[PA ID]],Patient_details[],5,0)</f>
        <v>Day-case</v>
      </c>
      <c r="F1730" s="27" t="str">
        <f>VLOOKUP(Hospital_details[[#This Row],[PA ID]],Patient_details[],6,0)</f>
        <v>Carrick-On-Shannon</v>
      </c>
      <c r="G1730" s="33" t="str">
        <f>VLOOKUP(Hospital_details[[#This Row],[PA ID]],Patient_details[],7,0)</f>
        <v>Leitrim</v>
      </c>
      <c r="H1730" s="29" t="str">
        <f>VLOOKUP(Hospital_details[[#This Row],[PA ID]],Patient_details[],9,0)</f>
        <v>Surgery</v>
      </c>
      <c r="I1730" s="27" t="s">
        <v>3477</v>
      </c>
      <c r="J1730" s="27" t="str">
        <f>VLOOKUP(Hospital_details[[#This Row],[Diagnosis_ID]],Diagnosis_details[],2,0)</f>
        <v>Therapy</v>
      </c>
      <c r="K1730" s="27" t="str">
        <f>VLOOKUP(Hospital_details[[#This Row],[Diagnosis_ID]],Diagnosis_details[],3,0)</f>
        <v>Medical card holders</v>
      </c>
      <c r="L1730" s="29" t="str">
        <f>VLOOKUP(Hospital_details[[#This Row],[Diagnosis_ID]],Diagnosis_details[],4,0)</f>
        <v>Dr Birx</v>
      </c>
      <c r="M1730" s="29" t="str">
        <f>VLOOKUP(Hospital_details[[#This Row],[PA ID]],Patient_details[],10,0)</f>
        <v>Acetaminophen</v>
      </c>
      <c r="N1730" s="29" t="str">
        <f>VLOOKUP(Hospital_details[[#This Row],[PA ID]],Patient_details[],8,0)</f>
        <v>Orthopaedic</v>
      </c>
      <c r="O1730" s="30">
        <f>VLOOKUP(Hospital_details[[#This Row],[PA ID]],Patient_details[],11,0)</f>
        <v>550</v>
      </c>
      <c r="P1730" s="31">
        <f>VLOOKUP(Hospital_details[[#This Row],[PA ID]],Patient_details[],12,0)</f>
        <v>140</v>
      </c>
      <c r="Q1730" s="31">
        <f>VLOOKUP(Hospital_details[[#This Row],[Diagnosis_ID]],Diagnosis_details[],5,0)</f>
        <v>350</v>
      </c>
      <c r="R17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30" s="31">
        <f>Hospital_details[[#This Row],[Hospital Charges]]+Hospital_details[[#This Row],[Price of Treatment]]+Hospital_details[[#This Row],[Consultant Fee]]-Hospital_details[[#This Row],[Discount]]</f>
        <v>930</v>
      </c>
      <c r="T17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279</v>
      </c>
    </row>
    <row r="1731" spans="1:20">
      <c r="A1731" s="27" t="s">
        <v>3478</v>
      </c>
      <c r="B1731" s="28">
        <f>VLOOKUP(Hospital_details[[#This Row],[PA ID]],Patient_details[],2,0)</f>
        <v>43138</v>
      </c>
      <c r="C1731" s="32">
        <f>VLOOKUP(Hospital_details[[#This Row],[PA ID]],Patient_details[],3,0)</f>
        <v>35</v>
      </c>
      <c r="D1731" s="32" t="str">
        <f>VLOOKUP(Hospital_details[[#This Row],[PA ID]],Patient_details[],4,0)</f>
        <v>F</v>
      </c>
      <c r="E1731" s="27" t="str">
        <f>VLOOKUP(Hospital_details[[#This Row],[PA ID]],Patient_details[],5,0)</f>
        <v>Single-occupancy room overnight</v>
      </c>
      <c r="F1731" s="27" t="str">
        <f>VLOOKUP(Hospital_details[[#This Row],[PA ID]],Patient_details[],6,0)</f>
        <v>Castlerea</v>
      </c>
      <c r="G1731" s="33" t="str">
        <f>VLOOKUP(Hospital_details[[#This Row],[PA ID]],Patient_details[],7,0)</f>
        <v>Roscommon</v>
      </c>
      <c r="H1731" s="29" t="str">
        <f>VLOOKUP(Hospital_details[[#This Row],[PA ID]],Patient_details[],9,0)</f>
        <v>Surgery</v>
      </c>
      <c r="I1731" s="27" t="s">
        <v>3479</v>
      </c>
      <c r="J1731" s="27" t="str">
        <f>VLOOKUP(Hospital_details[[#This Row],[Diagnosis_ID]],Diagnosis_details[],2,0)</f>
        <v>Therapy</v>
      </c>
      <c r="K1731" s="27" t="str">
        <f>VLOOKUP(Hospital_details[[#This Row],[Diagnosis_ID]],Diagnosis_details[],3,0)</f>
        <v>Medical card holders</v>
      </c>
      <c r="L1731" s="29" t="str">
        <f>VLOOKUP(Hospital_details[[#This Row],[Diagnosis_ID]],Diagnosis_details[],4,0)</f>
        <v>Dr Birx</v>
      </c>
      <c r="M1731" s="29" t="str">
        <f>VLOOKUP(Hospital_details[[#This Row],[PA ID]],Patient_details[],10,0)</f>
        <v>Calcium</v>
      </c>
      <c r="N1731" s="29" t="str">
        <f>VLOOKUP(Hospital_details[[#This Row],[PA ID]],Patient_details[],8,0)</f>
        <v>Orthopaedic</v>
      </c>
      <c r="O1731" s="30">
        <f>VLOOKUP(Hospital_details[[#This Row],[PA ID]],Patient_details[],11,0)</f>
        <v>28000</v>
      </c>
      <c r="P1731" s="31">
        <f>VLOOKUP(Hospital_details[[#This Row],[PA ID]],Patient_details[],12,0)</f>
        <v>105</v>
      </c>
      <c r="Q1731" s="31">
        <f>VLOOKUP(Hospital_details[[#This Row],[Diagnosis_ID]],Diagnosis_details[],5,0)</f>
        <v>350</v>
      </c>
      <c r="R17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731" s="31">
        <f>Hospital_details[[#This Row],[Hospital Charges]]+Hospital_details[[#This Row],[Price of Treatment]]+Hospital_details[[#This Row],[Consultant Fee]]-Hospital_details[[#This Row],[Discount]]</f>
        <v>25655</v>
      </c>
      <c r="T17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732" spans="1:20" hidden="1">
      <c r="A1732" s="27" t="s">
        <v>3480</v>
      </c>
      <c r="B1732" s="28">
        <f>VLOOKUP(Hospital_details[[#This Row],[PA ID]],Patient_details[],2,0)</f>
        <v>42646</v>
      </c>
      <c r="C1732" s="32">
        <f>VLOOKUP(Hospital_details[[#This Row],[PA ID]],Patient_details[],3,0)</f>
        <v>47</v>
      </c>
      <c r="D1732" s="32" t="str">
        <f>VLOOKUP(Hospital_details[[#This Row],[PA ID]],Patient_details[],4,0)</f>
        <v>F</v>
      </c>
      <c r="E1732" s="27" t="str">
        <f>VLOOKUP(Hospital_details[[#This Row],[PA ID]],Patient_details[],5,0)</f>
        <v>Single-occupancy room overnight</v>
      </c>
      <c r="F1732" s="27" t="str">
        <f>VLOOKUP(Hospital_details[[#This Row],[PA ID]],Patient_details[],6,0)</f>
        <v>Kilmacthomas</v>
      </c>
      <c r="G1732" s="33" t="str">
        <f>VLOOKUP(Hospital_details[[#This Row],[PA ID]],Patient_details[],7,0)</f>
        <v>Waterford</v>
      </c>
      <c r="H1732" s="29" t="str">
        <f>VLOOKUP(Hospital_details[[#This Row],[PA ID]],Patient_details[],9,0)</f>
        <v>Anaesthesia, Intensive Care and Pain Medicine</v>
      </c>
      <c r="I1732" s="27" t="s">
        <v>3481</v>
      </c>
      <c r="J1732" s="27" t="str">
        <f>VLOOKUP(Hospital_details[[#This Row],[Diagnosis_ID]],Diagnosis_details[],2,0)</f>
        <v>Therapy</v>
      </c>
      <c r="K1732" s="27" t="str">
        <f>VLOOKUP(Hospital_details[[#This Row],[Diagnosis_ID]],Diagnosis_details[],3,0)</f>
        <v>Medical card holders</v>
      </c>
      <c r="L1732" s="29" t="str">
        <f>VLOOKUP(Hospital_details[[#This Row],[Diagnosis_ID]],Diagnosis_details[],4,0)</f>
        <v>Dr Fauci</v>
      </c>
      <c r="M1732" s="29" t="str">
        <f>VLOOKUP(Hospital_details[[#This Row],[PA ID]],Patient_details[],10,0)</f>
        <v>Nitrates</v>
      </c>
      <c r="N1732" s="29" t="str">
        <f>VLOOKUP(Hospital_details[[#This Row],[PA ID]],Patient_details[],8,0)</f>
        <v>Myocardial ischemia</v>
      </c>
      <c r="O1732" s="30">
        <f>VLOOKUP(Hospital_details[[#This Row],[PA ID]],Patient_details[],11,0)</f>
        <v>11000</v>
      </c>
      <c r="P1732" s="31">
        <f>VLOOKUP(Hospital_details[[#This Row],[PA ID]],Patient_details[],12,0)</f>
        <v>280</v>
      </c>
      <c r="Q1732" s="31">
        <f>VLOOKUP(Hospital_details[[#This Row],[Diagnosis_ID]],Diagnosis_details[],5,0)</f>
        <v>320</v>
      </c>
      <c r="R17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32" s="31">
        <f>Hospital_details[[#This Row],[Hospital Charges]]+Hospital_details[[#This Row],[Price of Treatment]]+Hospital_details[[#This Row],[Consultant Fee]]-Hospital_details[[#This Row],[Discount]]</f>
        <v>11270</v>
      </c>
      <c r="T17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1733" spans="1:20" hidden="1">
      <c r="A1733" s="27" t="s">
        <v>3482</v>
      </c>
      <c r="B1733" s="28">
        <f>VLOOKUP(Hospital_details[[#This Row],[PA ID]],Patient_details[],2,0)</f>
        <v>42646</v>
      </c>
      <c r="C1733" s="32">
        <f>VLOOKUP(Hospital_details[[#This Row],[PA ID]],Patient_details[],3,0)</f>
        <v>47</v>
      </c>
      <c r="D1733" s="32" t="str">
        <f>VLOOKUP(Hospital_details[[#This Row],[PA ID]],Patient_details[],4,0)</f>
        <v>M</v>
      </c>
      <c r="E1733" s="27" t="str">
        <f>VLOOKUP(Hospital_details[[#This Row],[PA ID]],Patient_details[],5,0)</f>
        <v>Day-case</v>
      </c>
      <c r="F1733" s="27" t="str">
        <f>VLOOKUP(Hospital_details[[#This Row],[PA ID]],Patient_details[],6,0)</f>
        <v>Kilmacthomas</v>
      </c>
      <c r="G1733" s="33" t="str">
        <f>VLOOKUP(Hospital_details[[#This Row],[PA ID]],Patient_details[],7,0)</f>
        <v>Waterford</v>
      </c>
      <c r="H1733" s="29" t="str">
        <f>VLOOKUP(Hospital_details[[#This Row],[PA ID]],Patient_details[],9,0)</f>
        <v>Anaesthesia, Intensive Care and Pain Medicine</v>
      </c>
      <c r="I1733" s="27" t="s">
        <v>3483</v>
      </c>
      <c r="J1733" s="27" t="str">
        <f>VLOOKUP(Hospital_details[[#This Row],[Diagnosis_ID]],Diagnosis_details[],2,0)</f>
        <v>Therapy</v>
      </c>
      <c r="K1733" s="27" t="str">
        <f>VLOOKUP(Hospital_details[[#This Row],[Diagnosis_ID]],Diagnosis_details[],3,0)</f>
        <v>Medical card holders</v>
      </c>
      <c r="L1733" s="29" t="str">
        <f>VLOOKUP(Hospital_details[[#This Row],[Diagnosis_ID]],Diagnosis_details[],4,0)</f>
        <v>Dr Fauci</v>
      </c>
      <c r="M1733" s="29" t="str">
        <f>VLOOKUP(Hospital_details[[#This Row],[PA ID]],Patient_details[],10,0)</f>
        <v>Nitrates</v>
      </c>
      <c r="N1733" s="29" t="str">
        <f>VLOOKUP(Hospital_details[[#This Row],[PA ID]],Patient_details[],8,0)</f>
        <v>Myocardial ischemia</v>
      </c>
      <c r="O1733" s="30">
        <f>VLOOKUP(Hospital_details[[#This Row],[PA ID]],Patient_details[],11,0)</f>
        <v>550</v>
      </c>
      <c r="P1733" s="31">
        <f>VLOOKUP(Hospital_details[[#This Row],[PA ID]],Patient_details[],12,0)</f>
        <v>70</v>
      </c>
      <c r="Q1733" s="31">
        <f>VLOOKUP(Hospital_details[[#This Row],[Diagnosis_ID]],Diagnosis_details[],5,0)</f>
        <v>320</v>
      </c>
      <c r="R17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33" s="31">
        <f>Hospital_details[[#This Row],[Hospital Charges]]+Hospital_details[[#This Row],[Price of Treatment]]+Hospital_details[[#This Row],[Consultant Fee]]-Hospital_details[[#This Row],[Discount]]</f>
        <v>830</v>
      </c>
      <c r="T17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</v>
      </c>
    </row>
    <row r="1734" spans="1:20">
      <c r="A1734" s="27" t="s">
        <v>3484</v>
      </c>
      <c r="B1734" s="28">
        <f>VLOOKUP(Hospital_details[[#This Row],[PA ID]],Patient_details[],2,0)</f>
        <v>43295</v>
      </c>
      <c r="C1734" s="32">
        <f>VLOOKUP(Hospital_details[[#This Row],[PA ID]],Patient_details[],3,0)</f>
        <v>38</v>
      </c>
      <c r="D1734" s="32" t="str">
        <f>VLOOKUP(Hospital_details[[#This Row],[PA ID]],Patient_details[],4,0)</f>
        <v>M</v>
      </c>
      <c r="E1734" s="27" t="str">
        <f>VLOOKUP(Hospital_details[[#This Row],[PA ID]],Patient_details[],5,0)</f>
        <v>Single-occupancy room overnight</v>
      </c>
      <c r="F1734" s="27" t="str">
        <f>VLOOKUP(Hospital_details[[#This Row],[PA ID]],Patient_details[],6,0)</f>
        <v>Killarney</v>
      </c>
      <c r="G1734" s="33" t="str">
        <f>VLOOKUP(Hospital_details[[#This Row],[PA ID]],Patient_details[],7,0)</f>
        <v>Kerry</v>
      </c>
      <c r="H1734" s="29" t="str">
        <f>VLOOKUP(Hospital_details[[#This Row],[PA ID]],Patient_details[],9,0)</f>
        <v>Clinical Haematology</v>
      </c>
      <c r="I1734" s="27" t="s">
        <v>3485</v>
      </c>
      <c r="J1734" s="27" t="str">
        <f>VLOOKUP(Hospital_details[[#This Row],[Diagnosis_ID]],Diagnosis_details[],2,0)</f>
        <v>Therapy</v>
      </c>
      <c r="K1734" s="27" t="str">
        <f>VLOOKUP(Hospital_details[[#This Row],[Diagnosis_ID]],Diagnosis_details[],3,0)</f>
        <v>Medical card holders</v>
      </c>
      <c r="L1734" s="29" t="str">
        <f>VLOOKUP(Hospital_details[[#This Row],[Diagnosis_ID]],Diagnosis_details[],4,0)</f>
        <v>Dr Birx</v>
      </c>
      <c r="M1734" s="29" t="str">
        <f>VLOOKUP(Hospital_details[[#This Row],[PA ID]],Patient_details[],10,0)</f>
        <v>folic acid</v>
      </c>
      <c r="N1734" s="29" t="str">
        <f>VLOOKUP(Hospital_details[[#This Row],[PA ID]],Patient_details[],8,0)</f>
        <v>Bacterial infection</v>
      </c>
      <c r="O1734" s="30">
        <f>VLOOKUP(Hospital_details[[#This Row],[PA ID]],Patient_details[],11,0)</f>
        <v>11000</v>
      </c>
      <c r="P1734" s="31">
        <f>VLOOKUP(Hospital_details[[#This Row],[PA ID]],Patient_details[],12,0)</f>
        <v>150</v>
      </c>
      <c r="Q1734" s="31">
        <f>VLOOKUP(Hospital_details[[#This Row],[Diagnosis_ID]],Diagnosis_details[],5,0)</f>
        <v>350</v>
      </c>
      <c r="R17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34" s="31">
        <f>Hospital_details[[#This Row],[Hospital Charges]]+Hospital_details[[#This Row],[Price of Treatment]]+Hospital_details[[#This Row],[Consultant Fee]]-Hospital_details[[#This Row],[Discount]]</f>
        <v>10400</v>
      </c>
      <c r="T17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735" spans="1:20">
      <c r="A1735" s="27" t="s">
        <v>3486</v>
      </c>
      <c r="B1735" s="28">
        <f>VLOOKUP(Hospital_details[[#This Row],[PA ID]],Patient_details[],2,0)</f>
        <v>43295</v>
      </c>
      <c r="C1735" s="32">
        <f>VLOOKUP(Hospital_details[[#This Row],[PA ID]],Patient_details[],3,0)</f>
        <v>26</v>
      </c>
      <c r="D1735" s="32" t="str">
        <f>VLOOKUP(Hospital_details[[#This Row],[PA ID]],Patient_details[],4,0)</f>
        <v>F</v>
      </c>
      <c r="E1735" s="27" t="str">
        <f>VLOOKUP(Hospital_details[[#This Row],[PA ID]],Patient_details[],5,0)</f>
        <v>Single-occupancy room overnight</v>
      </c>
      <c r="F1735" s="27" t="str">
        <f>VLOOKUP(Hospital_details[[#This Row],[PA ID]],Patient_details[],6,0)</f>
        <v>Bantry</v>
      </c>
      <c r="G1735" s="33" t="str">
        <f>VLOOKUP(Hospital_details[[#This Row],[PA ID]],Patient_details[],7,0)</f>
        <v>Cork</v>
      </c>
      <c r="H1735" s="29" t="str">
        <f>VLOOKUP(Hospital_details[[#This Row],[PA ID]],Patient_details[],9,0)</f>
        <v>Clinical Haematology</v>
      </c>
      <c r="I1735" s="27" t="s">
        <v>3487</v>
      </c>
      <c r="J1735" s="27" t="str">
        <f>VLOOKUP(Hospital_details[[#This Row],[Diagnosis_ID]],Diagnosis_details[],2,0)</f>
        <v>Therapy</v>
      </c>
      <c r="K1735" s="27" t="str">
        <f>VLOOKUP(Hospital_details[[#This Row],[Diagnosis_ID]],Diagnosis_details[],3,0)</f>
        <v>Medical card holders</v>
      </c>
      <c r="L1735" s="29" t="str">
        <f>VLOOKUP(Hospital_details[[#This Row],[Diagnosis_ID]],Diagnosis_details[],4,0)</f>
        <v>Dr Birx</v>
      </c>
      <c r="M1735" s="29" t="str">
        <f>VLOOKUP(Hospital_details[[#This Row],[PA ID]],Patient_details[],10,0)</f>
        <v>folic acid</v>
      </c>
      <c r="N1735" s="29" t="str">
        <f>VLOOKUP(Hospital_details[[#This Row],[PA ID]],Patient_details[],8,0)</f>
        <v>Bacterial infection</v>
      </c>
      <c r="O1735" s="30">
        <f>VLOOKUP(Hospital_details[[#This Row],[PA ID]],Patient_details[],11,0)</f>
        <v>11000</v>
      </c>
      <c r="P1735" s="31">
        <f>VLOOKUP(Hospital_details[[#This Row],[PA ID]],Patient_details[],12,0)</f>
        <v>200</v>
      </c>
      <c r="Q1735" s="31">
        <f>VLOOKUP(Hospital_details[[#This Row],[Diagnosis_ID]],Diagnosis_details[],5,0)</f>
        <v>350</v>
      </c>
      <c r="R17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35" s="31">
        <f>Hospital_details[[#This Row],[Hospital Charges]]+Hospital_details[[#This Row],[Price of Treatment]]+Hospital_details[[#This Row],[Consultant Fee]]-Hospital_details[[#This Row],[Discount]]</f>
        <v>10450</v>
      </c>
      <c r="T17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736" spans="1:20">
      <c r="A1736" s="27" t="s">
        <v>3488</v>
      </c>
      <c r="B1736" s="28">
        <f>VLOOKUP(Hospital_details[[#This Row],[PA ID]],Patient_details[],2,0)</f>
        <v>43678</v>
      </c>
      <c r="C1736" s="32">
        <f>VLOOKUP(Hospital_details[[#This Row],[PA ID]],Patient_details[],3,0)</f>
        <v>37</v>
      </c>
      <c r="D1736" s="32" t="str">
        <f>VLOOKUP(Hospital_details[[#This Row],[PA ID]],Patient_details[],4,0)</f>
        <v>F</v>
      </c>
      <c r="E1736" s="27" t="str">
        <f>VLOOKUP(Hospital_details[[#This Row],[PA ID]],Patient_details[],5,0)</f>
        <v>Single-occupancy room overnight</v>
      </c>
      <c r="F1736" s="27" t="str">
        <f>VLOOKUP(Hospital_details[[#This Row],[PA ID]],Patient_details[],6,0)</f>
        <v>Bantry</v>
      </c>
      <c r="G1736" s="33" t="str">
        <f>VLOOKUP(Hospital_details[[#This Row],[PA ID]],Patient_details[],7,0)</f>
        <v>Cork</v>
      </c>
      <c r="H1736" s="29" t="str">
        <f>VLOOKUP(Hospital_details[[#This Row],[PA ID]],Patient_details[],9,0)</f>
        <v>Cardiology</v>
      </c>
      <c r="I1736" s="27" t="s">
        <v>3489</v>
      </c>
      <c r="J1736" s="27" t="str">
        <f>VLOOKUP(Hospital_details[[#This Row],[Diagnosis_ID]],Diagnosis_details[],2,0)</f>
        <v>Therapy</v>
      </c>
      <c r="K1736" s="27" t="str">
        <f>VLOOKUP(Hospital_details[[#This Row],[Diagnosis_ID]],Diagnosis_details[],3,0)</f>
        <v>Medical card holders</v>
      </c>
      <c r="L1736" s="29" t="str">
        <f>VLOOKUP(Hospital_details[[#This Row],[Diagnosis_ID]],Diagnosis_details[],4,0)</f>
        <v>Dr Birx</v>
      </c>
      <c r="M1736" s="29" t="str">
        <f>VLOOKUP(Hospital_details[[#This Row],[PA ID]],Patient_details[],10,0)</f>
        <v>Calcium</v>
      </c>
      <c r="N1736" s="29" t="str">
        <f>VLOOKUP(Hospital_details[[#This Row],[PA ID]],Patient_details[],8,0)</f>
        <v>Cardiovascular disease (CVD)</v>
      </c>
      <c r="O1736" s="30">
        <f>VLOOKUP(Hospital_details[[#This Row],[PA ID]],Patient_details[],11,0)</f>
        <v>11000</v>
      </c>
      <c r="P1736" s="31">
        <f>VLOOKUP(Hospital_details[[#This Row],[PA ID]],Patient_details[],12,0)</f>
        <v>70</v>
      </c>
      <c r="Q1736" s="31">
        <f>VLOOKUP(Hospital_details[[#This Row],[Diagnosis_ID]],Diagnosis_details[],5,0)</f>
        <v>350</v>
      </c>
      <c r="R17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36" s="31">
        <f>Hospital_details[[#This Row],[Hospital Charges]]+Hospital_details[[#This Row],[Price of Treatment]]+Hospital_details[[#This Row],[Consultant Fee]]-Hospital_details[[#This Row],[Discount]]</f>
        <v>10320</v>
      </c>
      <c r="T17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1737" spans="1:20">
      <c r="A1737" s="27" t="s">
        <v>3490</v>
      </c>
      <c r="B1737" s="28">
        <f>VLOOKUP(Hospital_details[[#This Row],[PA ID]],Patient_details[],2,0)</f>
        <v>43678</v>
      </c>
      <c r="C1737" s="32">
        <f>VLOOKUP(Hospital_details[[#This Row],[PA ID]],Patient_details[],3,0)</f>
        <v>57</v>
      </c>
      <c r="D1737" s="32" t="str">
        <f>VLOOKUP(Hospital_details[[#This Row],[PA ID]],Patient_details[],4,0)</f>
        <v>M</v>
      </c>
      <c r="E1737" s="27" t="str">
        <f>VLOOKUP(Hospital_details[[#This Row],[PA ID]],Patient_details[],5,0)</f>
        <v>Single-occupancy room overnight</v>
      </c>
      <c r="F1737" s="27" t="str">
        <f>VLOOKUP(Hospital_details[[#This Row],[PA ID]],Patient_details[],6,0)</f>
        <v>Skibbereen</v>
      </c>
      <c r="G1737" s="33" t="str">
        <f>VLOOKUP(Hospital_details[[#This Row],[PA ID]],Patient_details[],7,0)</f>
        <v>Cork</v>
      </c>
      <c r="H1737" s="29" t="str">
        <f>VLOOKUP(Hospital_details[[#This Row],[PA ID]],Patient_details[],9,0)</f>
        <v>Cardiology</v>
      </c>
      <c r="I1737" s="27" t="s">
        <v>3491</v>
      </c>
      <c r="J1737" s="27" t="str">
        <f>VLOOKUP(Hospital_details[[#This Row],[Diagnosis_ID]],Diagnosis_details[],2,0)</f>
        <v>Therapy</v>
      </c>
      <c r="K1737" s="27" t="str">
        <f>VLOOKUP(Hospital_details[[#This Row],[Diagnosis_ID]],Diagnosis_details[],3,0)</f>
        <v>Medical card holders</v>
      </c>
      <c r="L1737" s="29" t="str">
        <f>VLOOKUP(Hospital_details[[#This Row],[Diagnosis_ID]],Diagnosis_details[],4,0)</f>
        <v>Dr Birx</v>
      </c>
      <c r="M1737" s="29" t="str">
        <f>VLOOKUP(Hospital_details[[#This Row],[PA ID]],Patient_details[],10,0)</f>
        <v>Calcium</v>
      </c>
      <c r="N1737" s="29" t="str">
        <f>VLOOKUP(Hospital_details[[#This Row],[PA ID]],Patient_details[],8,0)</f>
        <v>Cardiovascular disease (CVD)</v>
      </c>
      <c r="O1737" s="30">
        <f>VLOOKUP(Hospital_details[[#This Row],[PA ID]],Patient_details[],11,0)</f>
        <v>11000</v>
      </c>
      <c r="P1737" s="31">
        <f>VLOOKUP(Hospital_details[[#This Row],[PA ID]],Patient_details[],12,0)</f>
        <v>175</v>
      </c>
      <c r="Q1737" s="31">
        <f>VLOOKUP(Hospital_details[[#This Row],[Diagnosis_ID]],Diagnosis_details[],5,0)</f>
        <v>350</v>
      </c>
      <c r="R17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37" s="31">
        <f>Hospital_details[[#This Row],[Hospital Charges]]+Hospital_details[[#This Row],[Price of Treatment]]+Hospital_details[[#This Row],[Consultant Fee]]-Hospital_details[[#This Row],[Discount]]</f>
        <v>10425</v>
      </c>
      <c r="T17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738" spans="1:20">
      <c r="A1738" s="27" t="s">
        <v>3492</v>
      </c>
      <c r="B1738" s="28">
        <f>VLOOKUP(Hospital_details[[#This Row],[PA ID]],Patient_details[],2,0)</f>
        <v>43678</v>
      </c>
      <c r="C1738" s="32">
        <f>VLOOKUP(Hospital_details[[#This Row],[PA ID]],Patient_details[],3,0)</f>
        <v>38</v>
      </c>
      <c r="D1738" s="32" t="str">
        <f>VLOOKUP(Hospital_details[[#This Row],[PA ID]],Patient_details[],4,0)</f>
        <v>F</v>
      </c>
      <c r="E1738" s="27" t="str">
        <f>VLOOKUP(Hospital_details[[#This Row],[PA ID]],Patient_details[],5,0)</f>
        <v>Day-case</v>
      </c>
      <c r="F1738" s="27" t="str">
        <f>VLOOKUP(Hospital_details[[#This Row],[PA ID]],Patient_details[],6,0)</f>
        <v>Macroom</v>
      </c>
      <c r="G1738" s="33" t="str">
        <f>VLOOKUP(Hospital_details[[#This Row],[PA ID]],Patient_details[],7,0)</f>
        <v>Cork</v>
      </c>
      <c r="H1738" s="29" t="str">
        <f>VLOOKUP(Hospital_details[[#This Row],[PA ID]],Patient_details[],9,0)</f>
        <v>Cardiology</v>
      </c>
      <c r="I1738" s="27" t="s">
        <v>3493</v>
      </c>
      <c r="J1738" s="27" t="str">
        <f>VLOOKUP(Hospital_details[[#This Row],[Diagnosis_ID]],Diagnosis_details[],2,0)</f>
        <v>Therapy</v>
      </c>
      <c r="K1738" s="27" t="str">
        <f>VLOOKUP(Hospital_details[[#This Row],[Diagnosis_ID]],Diagnosis_details[],3,0)</f>
        <v>Medical card holders</v>
      </c>
      <c r="L1738" s="29" t="str">
        <f>VLOOKUP(Hospital_details[[#This Row],[Diagnosis_ID]],Diagnosis_details[],4,0)</f>
        <v>Dr Birx</v>
      </c>
      <c r="M1738" s="29" t="str">
        <f>VLOOKUP(Hospital_details[[#This Row],[PA ID]],Patient_details[],10,0)</f>
        <v>Calcium</v>
      </c>
      <c r="N1738" s="29" t="str">
        <f>VLOOKUP(Hospital_details[[#This Row],[PA ID]],Patient_details[],8,0)</f>
        <v>Cardiovascular disease (CVD)</v>
      </c>
      <c r="O1738" s="30">
        <f>VLOOKUP(Hospital_details[[#This Row],[PA ID]],Patient_details[],11,0)</f>
        <v>550</v>
      </c>
      <c r="P1738" s="31">
        <f>VLOOKUP(Hospital_details[[#This Row],[PA ID]],Patient_details[],12,0)</f>
        <v>105</v>
      </c>
      <c r="Q1738" s="31">
        <f>VLOOKUP(Hospital_details[[#This Row],[Diagnosis_ID]],Diagnosis_details[],5,0)</f>
        <v>350</v>
      </c>
      <c r="R17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38" s="31">
        <f>Hospital_details[[#This Row],[Hospital Charges]]+Hospital_details[[#This Row],[Price of Treatment]]+Hospital_details[[#This Row],[Consultant Fee]]-Hospital_details[[#This Row],[Discount]]</f>
        <v>895</v>
      </c>
      <c r="T17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268.5</v>
      </c>
    </row>
    <row r="1739" spans="1:20" hidden="1">
      <c r="A1739" s="27" t="s">
        <v>3494</v>
      </c>
      <c r="B1739" s="28">
        <f>VLOOKUP(Hospital_details[[#This Row],[PA ID]],Patient_details[],2,0)</f>
        <v>42987</v>
      </c>
      <c r="C1739" s="32">
        <f>VLOOKUP(Hospital_details[[#This Row],[PA ID]],Patient_details[],3,0)</f>
        <v>39</v>
      </c>
      <c r="D1739" s="32" t="str">
        <f>VLOOKUP(Hospital_details[[#This Row],[PA ID]],Patient_details[],4,0)</f>
        <v>M</v>
      </c>
      <c r="E1739" s="27" t="str">
        <f>VLOOKUP(Hospital_details[[#This Row],[PA ID]],Patient_details[],5,0)</f>
        <v>Single-occupancy room overnight</v>
      </c>
      <c r="F1739" s="27" t="str">
        <f>VLOOKUP(Hospital_details[[#This Row],[PA ID]],Patient_details[],6,0)</f>
        <v>Birr</v>
      </c>
      <c r="G1739" s="33" t="str">
        <f>VLOOKUP(Hospital_details[[#This Row],[PA ID]],Patient_details[],7,0)</f>
        <v>Offaly</v>
      </c>
      <c r="H1739" s="29" t="str">
        <f>VLOOKUP(Hospital_details[[#This Row],[PA ID]],Patient_details[],9,0)</f>
        <v>Anaesthesia, Intensive Care and Pain Medicine</v>
      </c>
      <c r="I1739" s="27" t="s">
        <v>3495</v>
      </c>
      <c r="J1739" s="27" t="str">
        <f>VLOOKUP(Hospital_details[[#This Row],[Diagnosis_ID]],Diagnosis_details[],2,0)</f>
        <v>Therapy</v>
      </c>
      <c r="K1739" s="27" t="str">
        <f>VLOOKUP(Hospital_details[[#This Row],[Diagnosis_ID]],Diagnosis_details[],3,0)</f>
        <v>Medical card holders</v>
      </c>
      <c r="L1739" s="29" t="str">
        <f>VLOOKUP(Hospital_details[[#This Row],[Diagnosis_ID]],Diagnosis_details[],4,0)</f>
        <v>Dr Fauci</v>
      </c>
      <c r="M1739" s="29" t="str">
        <f>VLOOKUP(Hospital_details[[#This Row],[PA ID]],Patient_details[],10,0)</f>
        <v>Nitrates</v>
      </c>
      <c r="N1739" s="29" t="str">
        <f>VLOOKUP(Hospital_details[[#This Row],[PA ID]],Patient_details[],8,0)</f>
        <v>Myocardial ischemia</v>
      </c>
      <c r="O1739" s="30">
        <f>VLOOKUP(Hospital_details[[#This Row],[PA ID]],Patient_details[],11,0)</f>
        <v>11000</v>
      </c>
      <c r="P1739" s="31">
        <f>VLOOKUP(Hospital_details[[#This Row],[PA ID]],Patient_details[],12,0)</f>
        <v>240</v>
      </c>
      <c r="Q1739" s="31">
        <f>VLOOKUP(Hospital_details[[#This Row],[Diagnosis_ID]],Diagnosis_details[],5,0)</f>
        <v>320</v>
      </c>
      <c r="R17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39" s="31">
        <f>Hospital_details[[#This Row],[Hospital Charges]]+Hospital_details[[#This Row],[Price of Treatment]]+Hospital_details[[#This Row],[Consultant Fee]]-Hospital_details[[#This Row],[Discount]]</f>
        <v>11230</v>
      </c>
      <c r="T17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740" spans="1:20" hidden="1">
      <c r="A1740" s="27" t="s">
        <v>3496</v>
      </c>
      <c r="B1740" s="28">
        <f>VLOOKUP(Hospital_details[[#This Row],[PA ID]],Patient_details[],2,0)</f>
        <v>42987</v>
      </c>
      <c r="C1740" s="32">
        <f>VLOOKUP(Hospital_details[[#This Row],[PA ID]],Patient_details[],3,0)</f>
        <v>35</v>
      </c>
      <c r="D1740" s="32" t="str">
        <f>VLOOKUP(Hospital_details[[#This Row],[PA ID]],Patient_details[],4,0)</f>
        <v>M</v>
      </c>
      <c r="E1740" s="27" t="str">
        <f>VLOOKUP(Hospital_details[[#This Row],[PA ID]],Patient_details[],5,0)</f>
        <v>Single-occupancy room overnight</v>
      </c>
      <c r="F1740" s="27" t="str">
        <f>VLOOKUP(Hospital_details[[#This Row],[PA ID]],Patient_details[],6,0)</f>
        <v>Waterford</v>
      </c>
      <c r="G1740" s="33" t="str">
        <f>VLOOKUP(Hospital_details[[#This Row],[PA ID]],Patient_details[],7,0)</f>
        <v>Kilkenny</v>
      </c>
      <c r="H1740" s="29" t="str">
        <f>VLOOKUP(Hospital_details[[#This Row],[PA ID]],Patient_details[],9,0)</f>
        <v>Anaesthesia, Intensive Care and Pain Medicine</v>
      </c>
      <c r="I1740" s="27" t="s">
        <v>3497</v>
      </c>
      <c r="J1740" s="27" t="str">
        <f>VLOOKUP(Hospital_details[[#This Row],[Diagnosis_ID]],Diagnosis_details[],2,0)</f>
        <v>Therapy</v>
      </c>
      <c r="K1740" s="27" t="str">
        <f>VLOOKUP(Hospital_details[[#This Row],[Diagnosis_ID]],Diagnosis_details[],3,0)</f>
        <v>Medical card holders</v>
      </c>
      <c r="L1740" s="29" t="str">
        <f>VLOOKUP(Hospital_details[[#This Row],[Diagnosis_ID]],Diagnosis_details[],4,0)</f>
        <v>Dr Fauci</v>
      </c>
      <c r="M1740" s="29" t="str">
        <f>VLOOKUP(Hospital_details[[#This Row],[PA ID]],Patient_details[],10,0)</f>
        <v>Beta blockers</v>
      </c>
      <c r="N1740" s="29" t="str">
        <f>VLOOKUP(Hospital_details[[#This Row],[PA ID]],Patient_details[],8,0)</f>
        <v>Myocardial ischemia</v>
      </c>
      <c r="O1740" s="30">
        <f>VLOOKUP(Hospital_details[[#This Row],[PA ID]],Patient_details[],11,0)</f>
        <v>11000</v>
      </c>
      <c r="P1740" s="31">
        <f>VLOOKUP(Hospital_details[[#This Row],[PA ID]],Patient_details[],12,0)</f>
        <v>160</v>
      </c>
      <c r="Q1740" s="31">
        <f>VLOOKUP(Hospital_details[[#This Row],[Diagnosis_ID]],Diagnosis_details[],5,0)</f>
        <v>320</v>
      </c>
      <c r="R17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40" s="31">
        <f>Hospital_details[[#This Row],[Hospital Charges]]+Hospital_details[[#This Row],[Price of Treatment]]+Hospital_details[[#This Row],[Consultant Fee]]-Hospital_details[[#This Row],[Discount]]</f>
        <v>11150</v>
      </c>
      <c r="T17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741" spans="1:20" hidden="1">
      <c r="A1741" s="27" t="s">
        <v>3498</v>
      </c>
      <c r="B1741" s="28">
        <f>VLOOKUP(Hospital_details[[#This Row],[PA ID]],Patient_details[],2,0)</f>
        <v>42987</v>
      </c>
      <c r="C1741" s="32">
        <f>VLOOKUP(Hospital_details[[#This Row],[PA ID]],Patient_details[],3,0)</f>
        <v>38</v>
      </c>
      <c r="D1741" s="32" t="str">
        <f>VLOOKUP(Hospital_details[[#This Row],[PA ID]],Patient_details[],4,0)</f>
        <v>M</v>
      </c>
      <c r="E1741" s="27" t="str">
        <f>VLOOKUP(Hospital_details[[#This Row],[PA ID]],Patient_details[],5,0)</f>
        <v>Single-occupancy room overnight</v>
      </c>
      <c r="F1741" s="27" t="str">
        <f>VLOOKUP(Hospital_details[[#This Row],[PA ID]],Patient_details[],6,0)</f>
        <v>Mallow</v>
      </c>
      <c r="G1741" s="33" t="str">
        <f>VLOOKUP(Hospital_details[[#This Row],[PA ID]],Patient_details[],7,0)</f>
        <v>Waterford</v>
      </c>
      <c r="H1741" s="29" t="str">
        <f>VLOOKUP(Hospital_details[[#This Row],[PA ID]],Patient_details[],9,0)</f>
        <v>Anaesthesia, Intensive Care and Pain Medicine</v>
      </c>
      <c r="I1741" s="27" t="s">
        <v>3499</v>
      </c>
      <c r="J1741" s="27" t="str">
        <f>VLOOKUP(Hospital_details[[#This Row],[Diagnosis_ID]],Diagnosis_details[],2,0)</f>
        <v>Therapy</v>
      </c>
      <c r="K1741" s="27" t="str">
        <f>VLOOKUP(Hospital_details[[#This Row],[Diagnosis_ID]],Diagnosis_details[],3,0)</f>
        <v>Medical card holders</v>
      </c>
      <c r="L1741" s="29" t="str">
        <f>VLOOKUP(Hospital_details[[#This Row],[Diagnosis_ID]],Diagnosis_details[],4,0)</f>
        <v>Dr Fauci</v>
      </c>
      <c r="M1741" s="29" t="str">
        <f>VLOOKUP(Hospital_details[[#This Row],[PA ID]],Patient_details[],10,0)</f>
        <v>Beta blockers</v>
      </c>
      <c r="N1741" s="29" t="str">
        <f>VLOOKUP(Hospital_details[[#This Row],[PA ID]],Patient_details[],8,0)</f>
        <v>Myocardial ischemia</v>
      </c>
      <c r="O1741" s="30">
        <f>VLOOKUP(Hospital_details[[#This Row],[PA ID]],Patient_details[],11,0)</f>
        <v>11000</v>
      </c>
      <c r="P1741" s="31">
        <f>VLOOKUP(Hospital_details[[#This Row],[PA ID]],Patient_details[],12,0)</f>
        <v>400</v>
      </c>
      <c r="Q1741" s="31">
        <f>VLOOKUP(Hospital_details[[#This Row],[Diagnosis_ID]],Diagnosis_details[],5,0)</f>
        <v>320</v>
      </c>
      <c r="R17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41" s="31">
        <f>Hospital_details[[#This Row],[Hospital Charges]]+Hospital_details[[#This Row],[Price of Treatment]]+Hospital_details[[#This Row],[Consultant Fee]]-Hospital_details[[#This Row],[Discount]]</f>
        <v>11390</v>
      </c>
      <c r="T17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742" spans="1:20" hidden="1">
      <c r="A1742" s="27" t="s">
        <v>3500</v>
      </c>
      <c r="B1742" s="28">
        <f>VLOOKUP(Hospital_details[[#This Row],[PA ID]],Patient_details[],2,0)</f>
        <v>42598</v>
      </c>
      <c r="C1742" s="32">
        <f>VLOOKUP(Hospital_details[[#This Row],[PA ID]],Patient_details[],3,0)</f>
        <v>56</v>
      </c>
      <c r="D1742" s="32" t="str">
        <f>VLOOKUP(Hospital_details[[#This Row],[PA ID]],Patient_details[],4,0)</f>
        <v>M</v>
      </c>
      <c r="E1742" s="27" t="str">
        <f>VLOOKUP(Hospital_details[[#This Row],[PA ID]],Patient_details[],5,0)</f>
        <v>Day-case</v>
      </c>
      <c r="F1742" s="27" t="str">
        <f>VLOOKUP(Hospital_details[[#This Row],[PA ID]],Patient_details[],6,0)</f>
        <v>Mallow</v>
      </c>
      <c r="G1742" s="33" t="str">
        <f>VLOOKUP(Hospital_details[[#This Row],[PA ID]],Patient_details[],7,0)</f>
        <v>Waterford</v>
      </c>
      <c r="H1742" s="29" t="str">
        <f>VLOOKUP(Hospital_details[[#This Row],[PA ID]],Patient_details[],9,0)</f>
        <v>Clinical Neurophysiology</v>
      </c>
      <c r="I1742" s="27" t="s">
        <v>3501</v>
      </c>
      <c r="J1742" s="27" t="str">
        <f>VLOOKUP(Hospital_details[[#This Row],[Diagnosis_ID]],Diagnosis_details[],2,0)</f>
        <v>Therapy</v>
      </c>
      <c r="K1742" s="27" t="str">
        <f>VLOOKUP(Hospital_details[[#This Row],[Diagnosis_ID]],Diagnosis_details[],3,0)</f>
        <v>Medical card holders</v>
      </c>
      <c r="L1742" s="29" t="str">
        <f>VLOOKUP(Hospital_details[[#This Row],[Diagnosis_ID]],Diagnosis_details[],4,0)</f>
        <v>Dr Doherty</v>
      </c>
      <c r="M1742" s="29" t="str">
        <f>VLOOKUP(Hospital_details[[#This Row],[PA ID]],Patient_details[],10,0)</f>
        <v>Calcium</v>
      </c>
      <c r="N1742" s="29" t="str">
        <f>VLOOKUP(Hospital_details[[#This Row],[PA ID]],Patient_details[],8,0)</f>
        <v>Chronic daily headache</v>
      </c>
      <c r="O1742" s="30">
        <f>VLOOKUP(Hospital_details[[#This Row],[PA ID]],Patient_details[],11,0)</f>
        <v>550</v>
      </c>
      <c r="P1742" s="31">
        <f>VLOOKUP(Hospital_details[[#This Row],[PA ID]],Patient_details[],12,0)</f>
        <v>640</v>
      </c>
      <c r="Q1742" s="31">
        <f>VLOOKUP(Hospital_details[[#This Row],[Diagnosis_ID]],Diagnosis_details[],5,0)</f>
        <v>250</v>
      </c>
      <c r="R17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42" s="31">
        <f>Hospital_details[[#This Row],[Hospital Charges]]+Hospital_details[[#This Row],[Price of Treatment]]+Hospital_details[[#This Row],[Consultant Fee]]-Hospital_details[[#This Row],[Discount]]</f>
        <v>1330</v>
      </c>
      <c r="T17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399</v>
      </c>
    </row>
    <row r="1743" spans="1:20">
      <c r="A1743" s="27" t="s">
        <v>3502</v>
      </c>
      <c r="B1743" s="28">
        <f>VLOOKUP(Hospital_details[[#This Row],[PA ID]],Patient_details[],2,0)</f>
        <v>43772</v>
      </c>
      <c r="C1743" s="32">
        <f>VLOOKUP(Hospital_details[[#This Row],[PA ID]],Patient_details[],3,0)</f>
        <v>36</v>
      </c>
      <c r="D1743" s="32" t="str">
        <f>VLOOKUP(Hospital_details[[#This Row],[PA ID]],Patient_details[],4,0)</f>
        <v>M</v>
      </c>
      <c r="E1743" s="27" t="str">
        <f>VLOOKUP(Hospital_details[[#This Row],[PA ID]],Patient_details[],5,0)</f>
        <v>Single-occupancy room overnight</v>
      </c>
      <c r="F1743" s="27" t="str">
        <f>VLOOKUP(Hospital_details[[#This Row],[PA ID]],Patient_details[],6,0)</f>
        <v>Ennis</v>
      </c>
      <c r="G1743" s="33" t="str">
        <f>VLOOKUP(Hospital_details[[#This Row],[PA ID]],Patient_details[],7,0)</f>
        <v>Clare</v>
      </c>
      <c r="H1743" s="29" t="str">
        <f>VLOOKUP(Hospital_details[[#This Row],[PA ID]],Patient_details[],9,0)</f>
        <v>Clinical Haematology</v>
      </c>
      <c r="I1743" s="27" t="s">
        <v>3503</v>
      </c>
      <c r="J1743" s="27" t="str">
        <f>VLOOKUP(Hospital_details[[#This Row],[Diagnosis_ID]],Diagnosis_details[],2,0)</f>
        <v>Therapy</v>
      </c>
      <c r="K1743" s="27" t="str">
        <f>VLOOKUP(Hospital_details[[#This Row],[Diagnosis_ID]],Diagnosis_details[],3,0)</f>
        <v>Medical card holders</v>
      </c>
      <c r="L1743" s="29" t="str">
        <f>VLOOKUP(Hospital_details[[#This Row],[Diagnosis_ID]],Diagnosis_details[],4,0)</f>
        <v>Dr Birx</v>
      </c>
      <c r="M1743" s="29" t="str">
        <f>VLOOKUP(Hospital_details[[#This Row],[PA ID]],Patient_details[],10,0)</f>
        <v>folic acid</v>
      </c>
      <c r="N1743" s="29" t="str">
        <f>VLOOKUP(Hospital_details[[#This Row],[PA ID]],Patient_details[],8,0)</f>
        <v>Bacterial infection</v>
      </c>
      <c r="O1743" s="30">
        <f>VLOOKUP(Hospital_details[[#This Row],[PA ID]],Patient_details[],11,0)</f>
        <v>11000</v>
      </c>
      <c r="P1743" s="31">
        <f>VLOOKUP(Hospital_details[[#This Row],[PA ID]],Patient_details[],12,0)</f>
        <v>440</v>
      </c>
      <c r="Q1743" s="31">
        <f>VLOOKUP(Hospital_details[[#This Row],[Diagnosis_ID]],Diagnosis_details[],5,0)</f>
        <v>350</v>
      </c>
      <c r="R17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43" s="31">
        <f>Hospital_details[[#This Row],[Hospital Charges]]+Hospital_details[[#This Row],[Price of Treatment]]+Hospital_details[[#This Row],[Consultant Fee]]-Hospital_details[[#This Row],[Discount]]</f>
        <v>10690</v>
      </c>
      <c r="T17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1744" spans="1:20">
      <c r="A1744" s="27" t="s">
        <v>3504</v>
      </c>
      <c r="B1744" s="28">
        <f>VLOOKUP(Hospital_details[[#This Row],[PA ID]],Patient_details[],2,0)</f>
        <v>43772</v>
      </c>
      <c r="C1744" s="32">
        <f>VLOOKUP(Hospital_details[[#This Row],[PA ID]],Patient_details[],3,0)</f>
        <v>39</v>
      </c>
      <c r="D1744" s="32" t="str">
        <f>VLOOKUP(Hospital_details[[#This Row],[PA ID]],Patient_details[],4,0)</f>
        <v>M</v>
      </c>
      <c r="E1744" s="27" t="str">
        <f>VLOOKUP(Hospital_details[[#This Row],[PA ID]],Patient_details[],5,0)</f>
        <v>Multiple-occupancy room overnight</v>
      </c>
      <c r="F1744" s="27" t="str">
        <f>VLOOKUP(Hospital_details[[#This Row],[PA ID]],Patient_details[],6,0)</f>
        <v>Thurles</v>
      </c>
      <c r="G1744" s="33" t="str">
        <f>VLOOKUP(Hospital_details[[#This Row],[PA ID]],Patient_details[],7,0)</f>
        <v>Tipperary</v>
      </c>
      <c r="H1744" s="29" t="str">
        <f>VLOOKUP(Hospital_details[[#This Row],[PA ID]],Patient_details[],9,0)</f>
        <v>Clinical Haematology</v>
      </c>
      <c r="I1744" s="27" t="s">
        <v>3505</v>
      </c>
      <c r="J1744" s="27" t="str">
        <f>VLOOKUP(Hospital_details[[#This Row],[Diagnosis_ID]],Diagnosis_details[],2,0)</f>
        <v>Therapy</v>
      </c>
      <c r="K1744" s="27" t="str">
        <f>VLOOKUP(Hospital_details[[#This Row],[Diagnosis_ID]],Diagnosis_details[],3,0)</f>
        <v>Medical card holders</v>
      </c>
      <c r="L1744" s="29" t="str">
        <f>VLOOKUP(Hospital_details[[#This Row],[Diagnosis_ID]],Diagnosis_details[],4,0)</f>
        <v>Dr Birx</v>
      </c>
      <c r="M1744" s="29" t="str">
        <f>VLOOKUP(Hospital_details[[#This Row],[PA ID]],Patient_details[],10,0)</f>
        <v>antibiotics</v>
      </c>
      <c r="N1744" s="29" t="str">
        <f>VLOOKUP(Hospital_details[[#This Row],[PA ID]],Patient_details[],8,0)</f>
        <v>Bacterial infection</v>
      </c>
      <c r="O1744" s="30">
        <f>VLOOKUP(Hospital_details[[#This Row],[PA ID]],Patient_details[],11,0)</f>
        <v>5000</v>
      </c>
      <c r="P1744" s="31">
        <f>VLOOKUP(Hospital_details[[#This Row],[PA ID]],Patient_details[],12,0)</f>
        <v>220</v>
      </c>
      <c r="Q1744" s="31">
        <f>VLOOKUP(Hospital_details[[#This Row],[Diagnosis_ID]],Diagnosis_details[],5,0)</f>
        <v>350</v>
      </c>
      <c r="R17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744" s="31">
        <f>Hospital_details[[#This Row],[Hospital Charges]]+Hospital_details[[#This Row],[Price of Treatment]]+Hospital_details[[#This Row],[Consultant Fee]]-Hospital_details[[#This Row],[Discount]]</f>
        <v>5537</v>
      </c>
      <c r="T17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1661.1</v>
      </c>
    </row>
    <row r="1745" spans="1:20">
      <c r="A1745" s="27" t="s">
        <v>3506</v>
      </c>
      <c r="B1745" s="28">
        <f>VLOOKUP(Hospital_details[[#This Row],[PA ID]],Patient_details[],2,0)</f>
        <v>43772</v>
      </c>
      <c r="C1745" s="32">
        <f>VLOOKUP(Hospital_details[[#This Row],[PA ID]],Patient_details[],3,0)</f>
        <v>58</v>
      </c>
      <c r="D1745" s="32" t="str">
        <f>VLOOKUP(Hospital_details[[#This Row],[PA ID]],Patient_details[],4,0)</f>
        <v>F</v>
      </c>
      <c r="E1745" s="27" t="str">
        <f>VLOOKUP(Hospital_details[[#This Row],[PA ID]],Patient_details[],5,0)</f>
        <v>Single-occupancy room overnight</v>
      </c>
      <c r="F1745" s="27" t="str">
        <f>VLOOKUP(Hospital_details[[#This Row],[PA ID]],Patient_details[],6,0)</f>
        <v>Dunboyne</v>
      </c>
      <c r="G1745" s="33" t="str">
        <f>VLOOKUP(Hospital_details[[#This Row],[PA ID]],Patient_details[],7,0)</f>
        <v>Meath</v>
      </c>
      <c r="H1745" s="29" t="str">
        <f>VLOOKUP(Hospital_details[[#This Row],[PA ID]],Patient_details[],9,0)</f>
        <v>Clinical Haematology</v>
      </c>
      <c r="I1745" s="27" t="s">
        <v>3507</v>
      </c>
      <c r="J1745" s="27" t="str">
        <f>VLOOKUP(Hospital_details[[#This Row],[Diagnosis_ID]],Diagnosis_details[],2,0)</f>
        <v>Therapy</v>
      </c>
      <c r="K1745" s="27" t="str">
        <f>VLOOKUP(Hospital_details[[#This Row],[Diagnosis_ID]],Diagnosis_details[],3,0)</f>
        <v>Medical card holders</v>
      </c>
      <c r="L1745" s="29" t="str">
        <f>VLOOKUP(Hospital_details[[#This Row],[Diagnosis_ID]],Diagnosis_details[],4,0)</f>
        <v>Dr Birx</v>
      </c>
      <c r="M1745" s="29" t="str">
        <f>VLOOKUP(Hospital_details[[#This Row],[PA ID]],Patient_details[],10,0)</f>
        <v>folic acid</v>
      </c>
      <c r="N1745" s="29" t="str">
        <f>VLOOKUP(Hospital_details[[#This Row],[PA ID]],Patient_details[],8,0)</f>
        <v>Bacterial infection</v>
      </c>
      <c r="O1745" s="30">
        <f>VLOOKUP(Hospital_details[[#This Row],[PA ID]],Patient_details[],11,0)</f>
        <v>11000</v>
      </c>
      <c r="P1745" s="31">
        <f>VLOOKUP(Hospital_details[[#This Row],[PA ID]],Patient_details[],12,0)</f>
        <v>220</v>
      </c>
      <c r="Q1745" s="31">
        <f>VLOOKUP(Hospital_details[[#This Row],[Diagnosis_ID]],Diagnosis_details[],5,0)</f>
        <v>350</v>
      </c>
      <c r="R17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45" s="31">
        <f>Hospital_details[[#This Row],[Hospital Charges]]+Hospital_details[[#This Row],[Price of Treatment]]+Hospital_details[[#This Row],[Consultant Fee]]-Hospital_details[[#This Row],[Discount]]</f>
        <v>10470</v>
      </c>
      <c r="T17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746" spans="1:20">
      <c r="A1746" s="27" t="s">
        <v>3508</v>
      </c>
      <c r="B1746" s="28">
        <f>VLOOKUP(Hospital_details[[#This Row],[PA ID]],Patient_details[],2,0)</f>
        <v>43772</v>
      </c>
      <c r="C1746" s="32">
        <f>VLOOKUP(Hospital_details[[#This Row],[PA ID]],Patient_details[],3,0)</f>
        <v>28</v>
      </c>
      <c r="D1746" s="32" t="str">
        <f>VLOOKUP(Hospital_details[[#This Row],[PA ID]],Patient_details[],4,0)</f>
        <v>M</v>
      </c>
      <c r="E1746" s="27" t="str">
        <f>VLOOKUP(Hospital_details[[#This Row],[PA ID]],Patient_details[],5,0)</f>
        <v>Single-occupancy room overnight</v>
      </c>
      <c r="F1746" s="27" t="str">
        <f>VLOOKUP(Hospital_details[[#This Row],[PA ID]],Patient_details[],6,0)</f>
        <v>Listowel</v>
      </c>
      <c r="G1746" s="33" t="str">
        <f>VLOOKUP(Hospital_details[[#This Row],[PA ID]],Patient_details[],7,0)</f>
        <v>Kerry</v>
      </c>
      <c r="H1746" s="29" t="str">
        <f>VLOOKUP(Hospital_details[[#This Row],[PA ID]],Patient_details[],9,0)</f>
        <v>Clinical Haematology</v>
      </c>
      <c r="I1746" s="27" t="s">
        <v>3509</v>
      </c>
      <c r="J1746" s="27" t="str">
        <f>VLOOKUP(Hospital_details[[#This Row],[Diagnosis_ID]],Diagnosis_details[],2,0)</f>
        <v>Therapy</v>
      </c>
      <c r="K1746" s="27" t="str">
        <f>VLOOKUP(Hospital_details[[#This Row],[Diagnosis_ID]],Diagnosis_details[],3,0)</f>
        <v>Medical card holders</v>
      </c>
      <c r="L1746" s="29" t="str">
        <f>VLOOKUP(Hospital_details[[#This Row],[Diagnosis_ID]],Diagnosis_details[],4,0)</f>
        <v>Dr Birx</v>
      </c>
      <c r="M1746" s="29" t="str">
        <f>VLOOKUP(Hospital_details[[#This Row],[PA ID]],Patient_details[],10,0)</f>
        <v>pain relievers</v>
      </c>
      <c r="N1746" s="29" t="str">
        <f>VLOOKUP(Hospital_details[[#This Row],[PA ID]],Patient_details[],8,0)</f>
        <v>Bacterial infection</v>
      </c>
      <c r="O1746" s="30">
        <f>VLOOKUP(Hospital_details[[#This Row],[PA ID]],Patient_details[],11,0)</f>
        <v>11000</v>
      </c>
      <c r="P1746" s="31">
        <f>VLOOKUP(Hospital_details[[#This Row],[PA ID]],Patient_details[],12,0)</f>
        <v>770</v>
      </c>
      <c r="Q1746" s="31">
        <f>VLOOKUP(Hospital_details[[#This Row],[Diagnosis_ID]],Diagnosis_details[],5,0)</f>
        <v>350</v>
      </c>
      <c r="R17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46" s="31">
        <f>Hospital_details[[#This Row],[Hospital Charges]]+Hospital_details[[#This Row],[Price of Treatment]]+Hospital_details[[#This Row],[Consultant Fee]]-Hospital_details[[#This Row],[Discount]]</f>
        <v>11020</v>
      </c>
      <c r="T17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747" spans="1:20">
      <c r="A1747" s="27" t="s">
        <v>3510</v>
      </c>
      <c r="B1747" s="28">
        <f>VLOOKUP(Hospital_details[[#This Row],[PA ID]],Patient_details[],2,0)</f>
        <v>42530</v>
      </c>
      <c r="C1747" s="32">
        <f>VLOOKUP(Hospital_details[[#This Row],[PA ID]],Patient_details[],3,0)</f>
        <v>65</v>
      </c>
      <c r="D1747" s="32" t="str">
        <f>VLOOKUP(Hospital_details[[#This Row],[PA ID]],Patient_details[],4,0)</f>
        <v>F</v>
      </c>
      <c r="E1747" s="27" t="str">
        <f>VLOOKUP(Hospital_details[[#This Row],[PA ID]],Patient_details[],5,0)</f>
        <v>Single-occupancy room overnight</v>
      </c>
      <c r="F1747" s="27" t="str">
        <f>VLOOKUP(Hospital_details[[#This Row],[PA ID]],Patient_details[],6,0)</f>
        <v>Portlaoise</v>
      </c>
      <c r="G1747" s="33" t="str">
        <f>VLOOKUP(Hospital_details[[#This Row],[PA ID]],Patient_details[],7,0)</f>
        <v>Laois</v>
      </c>
      <c r="H1747" s="29" t="str">
        <f>VLOOKUP(Hospital_details[[#This Row],[PA ID]],Patient_details[],9,0)</f>
        <v>Surgery</v>
      </c>
      <c r="I1747" s="27" t="s">
        <v>3511</v>
      </c>
      <c r="J1747" s="27" t="str">
        <f>VLOOKUP(Hospital_details[[#This Row],[Diagnosis_ID]],Diagnosis_details[],2,0)</f>
        <v>Therapy</v>
      </c>
      <c r="K1747" s="27" t="str">
        <f>VLOOKUP(Hospital_details[[#This Row],[Diagnosis_ID]],Diagnosis_details[],3,0)</f>
        <v>Medical card holders</v>
      </c>
      <c r="L1747" s="29" t="str">
        <f>VLOOKUP(Hospital_details[[#This Row],[Diagnosis_ID]],Diagnosis_details[],4,0)</f>
        <v>Dr Birx</v>
      </c>
      <c r="M1747" s="29" t="str">
        <f>VLOOKUP(Hospital_details[[#This Row],[PA ID]],Patient_details[],10,0)</f>
        <v>Calcium</v>
      </c>
      <c r="N1747" s="29" t="str">
        <f>VLOOKUP(Hospital_details[[#This Row],[PA ID]],Patient_details[],8,0)</f>
        <v>Orthopaedic</v>
      </c>
      <c r="O1747" s="30">
        <f>VLOOKUP(Hospital_details[[#This Row],[PA ID]],Patient_details[],11,0)</f>
        <v>28000</v>
      </c>
      <c r="P1747" s="31">
        <f>VLOOKUP(Hospital_details[[#This Row],[PA ID]],Patient_details[],12,0)</f>
        <v>220</v>
      </c>
      <c r="Q1747" s="31">
        <f>VLOOKUP(Hospital_details[[#This Row],[Diagnosis_ID]],Diagnosis_details[],5,0)</f>
        <v>350</v>
      </c>
      <c r="R17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747" s="31">
        <f>Hospital_details[[#This Row],[Hospital Charges]]+Hospital_details[[#This Row],[Price of Treatment]]+Hospital_details[[#This Row],[Consultant Fee]]-Hospital_details[[#This Row],[Discount]]</f>
        <v>25770</v>
      </c>
      <c r="T17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748" spans="1:20">
      <c r="A1748" s="27" t="s">
        <v>3512</v>
      </c>
      <c r="B1748" s="28">
        <f>VLOOKUP(Hospital_details[[#This Row],[PA ID]],Patient_details[],2,0)</f>
        <v>43329</v>
      </c>
      <c r="C1748" s="32">
        <f>VLOOKUP(Hospital_details[[#This Row],[PA ID]],Patient_details[],3,0)</f>
        <v>26</v>
      </c>
      <c r="D1748" s="32" t="str">
        <f>VLOOKUP(Hospital_details[[#This Row],[PA ID]],Patient_details[],4,0)</f>
        <v>F</v>
      </c>
      <c r="E1748" s="27" t="str">
        <f>VLOOKUP(Hospital_details[[#This Row],[PA ID]],Patient_details[],5,0)</f>
        <v>Single-occupancy room overnight</v>
      </c>
      <c r="F1748" s="27" t="str">
        <f>VLOOKUP(Hospital_details[[#This Row],[PA ID]],Patient_details[],6,0)</f>
        <v>Tullamore</v>
      </c>
      <c r="G1748" s="33" t="str">
        <f>VLOOKUP(Hospital_details[[#This Row],[PA ID]],Patient_details[],7,0)</f>
        <v>Offaly</v>
      </c>
      <c r="H1748" s="29" t="str">
        <f>VLOOKUP(Hospital_details[[#This Row],[PA ID]],Patient_details[],9,0)</f>
        <v>Cardiology</v>
      </c>
      <c r="I1748" s="27" t="s">
        <v>3513</v>
      </c>
      <c r="J1748" s="27" t="str">
        <f>VLOOKUP(Hospital_details[[#This Row],[Diagnosis_ID]],Diagnosis_details[],2,0)</f>
        <v>Therapy</v>
      </c>
      <c r="K1748" s="27" t="str">
        <f>VLOOKUP(Hospital_details[[#This Row],[Diagnosis_ID]],Diagnosis_details[],3,0)</f>
        <v>Medical card holders</v>
      </c>
      <c r="L1748" s="29" t="str">
        <f>VLOOKUP(Hospital_details[[#This Row],[Diagnosis_ID]],Diagnosis_details[],4,0)</f>
        <v>Dr Birx</v>
      </c>
      <c r="M1748" s="29" t="str">
        <f>VLOOKUP(Hospital_details[[#This Row],[PA ID]],Patient_details[],10,0)</f>
        <v>Calcium</v>
      </c>
      <c r="N1748" s="29" t="str">
        <f>VLOOKUP(Hospital_details[[#This Row],[PA ID]],Patient_details[],8,0)</f>
        <v>Cardiovascular disease (CVD)</v>
      </c>
      <c r="O1748" s="30">
        <f>VLOOKUP(Hospital_details[[#This Row],[PA ID]],Patient_details[],11,0)</f>
        <v>11000</v>
      </c>
      <c r="P1748" s="31">
        <f>VLOOKUP(Hospital_details[[#This Row],[PA ID]],Patient_details[],12,0)</f>
        <v>280</v>
      </c>
      <c r="Q1748" s="31">
        <f>VLOOKUP(Hospital_details[[#This Row],[Diagnosis_ID]],Diagnosis_details[],5,0)</f>
        <v>350</v>
      </c>
      <c r="R17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48" s="31">
        <f>Hospital_details[[#This Row],[Hospital Charges]]+Hospital_details[[#This Row],[Price of Treatment]]+Hospital_details[[#This Row],[Consultant Fee]]-Hospital_details[[#This Row],[Discount]]</f>
        <v>10530</v>
      </c>
      <c r="T17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3159</v>
      </c>
    </row>
    <row r="1749" spans="1:20">
      <c r="A1749" s="27" t="s">
        <v>3514</v>
      </c>
      <c r="B1749" s="28">
        <f>VLOOKUP(Hospital_details[[#This Row],[PA ID]],Patient_details[],2,0)</f>
        <v>43329</v>
      </c>
      <c r="C1749" s="32">
        <f>VLOOKUP(Hospital_details[[#This Row],[PA ID]],Patient_details[],3,0)</f>
        <v>28</v>
      </c>
      <c r="D1749" s="32" t="str">
        <f>VLOOKUP(Hospital_details[[#This Row],[PA ID]],Patient_details[],4,0)</f>
        <v>M</v>
      </c>
      <c r="E1749" s="27" t="str">
        <f>VLOOKUP(Hospital_details[[#This Row],[PA ID]],Patient_details[],5,0)</f>
        <v>Single-occupancy room overnight</v>
      </c>
      <c r="F1749" s="27" t="str">
        <f>VLOOKUP(Hospital_details[[#This Row],[PA ID]],Patient_details[],6,0)</f>
        <v>Galway</v>
      </c>
      <c r="G1749" s="33" t="str">
        <f>VLOOKUP(Hospital_details[[#This Row],[PA ID]],Patient_details[],7,0)</f>
        <v>Galway</v>
      </c>
      <c r="H1749" s="29" t="str">
        <f>VLOOKUP(Hospital_details[[#This Row],[PA ID]],Patient_details[],9,0)</f>
        <v>Cardiology</v>
      </c>
      <c r="I1749" s="27" t="s">
        <v>3515</v>
      </c>
      <c r="J1749" s="27" t="str">
        <f>VLOOKUP(Hospital_details[[#This Row],[Diagnosis_ID]],Diagnosis_details[],2,0)</f>
        <v>Therapy</v>
      </c>
      <c r="K1749" s="27" t="str">
        <f>VLOOKUP(Hospital_details[[#This Row],[Diagnosis_ID]],Diagnosis_details[],3,0)</f>
        <v>Medical card holders</v>
      </c>
      <c r="L1749" s="29" t="str">
        <f>VLOOKUP(Hospital_details[[#This Row],[Diagnosis_ID]],Diagnosis_details[],4,0)</f>
        <v>Dr Birx</v>
      </c>
      <c r="M1749" s="29" t="str">
        <f>VLOOKUP(Hospital_details[[#This Row],[PA ID]],Patient_details[],10,0)</f>
        <v>Calcium</v>
      </c>
      <c r="N1749" s="29" t="str">
        <f>VLOOKUP(Hospital_details[[#This Row],[PA ID]],Patient_details[],8,0)</f>
        <v>Cardiovascular disease (CVD)</v>
      </c>
      <c r="O1749" s="30">
        <f>VLOOKUP(Hospital_details[[#This Row],[PA ID]],Patient_details[],11,0)</f>
        <v>11000</v>
      </c>
      <c r="P1749" s="31">
        <f>VLOOKUP(Hospital_details[[#This Row],[PA ID]],Patient_details[],12,0)</f>
        <v>105</v>
      </c>
      <c r="Q1749" s="31">
        <f>VLOOKUP(Hospital_details[[#This Row],[Diagnosis_ID]],Diagnosis_details[],5,0)</f>
        <v>350</v>
      </c>
      <c r="R17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49" s="31">
        <f>Hospital_details[[#This Row],[Hospital Charges]]+Hospital_details[[#This Row],[Price of Treatment]]+Hospital_details[[#This Row],[Consultant Fee]]-Hospital_details[[#This Row],[Discount]]</f>
        <v>10355</v>
      </c>
      <c r="T17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750" spans="1:20" hidden="1">
      <c r="A1750" s="27" t="s">
        <v>3516</v>
      </c>
      <c r="B1750" s="28">
        <f>VLOOKUP(Hospital_details[[#This Row],[PA ID]],Patient_details[],2,0)</f>
        <v>42489</v>
      </c>
      <c r="C1750" s="32">
        <f>VLOOKUP(Hospital_details[[#This Row],[PA ID]],Patient_details[],3,0)</f>
        <v>30</v>
      </c>
      <c r="D1750" s="32" t="str">
        <f>VLOOKUP(Hospital_details[[#This Row],[PA ID]],Patient_details[],4,0)</f>
        <v>F</v>
      </c>
      <c r="E1750" s="27" t="str">
        <f>VLOOKUP(Hospital_details[[#This Row],[PA ID]],Patient_details[],5,0)</f>
        <v>Single-occupancy room overnight</v>
      </c>
      <c r="F1750" s="27" t="str">
        <f>VLOOKUP(Hospital_details[[#This Row],[PA ID]],Patient_details[],6,0)</f>
        <v>Galway</v>
      </c>
      <c r="G1750" s="33" t="str">
        <f>VLOOKUP(Hospital_details[[#This Row],[PA ID]],Patient_details[],7,0)</f>
        <v>Galway</v>
      </c>
      <c r="H1750" s="29" t="str">
        <f>VLOOKUP(Hospital_details[[#This Row],[PA ID]],Patient_details[],9,0)</f>
        <v>Clinical Neurophysiology</v>
      </c>
      <c r="I1750" s="27" t="s">
        <v>3517</v>
      </c>
      <c r="J1750" s="27" t="str">
        <f>VLOOKUP(Hospital_details[[#This Row],[Diagnosis_ID]],Diagnosis_details[],2,0)</f>
        <v>Therapy</v>
      </c>
      <c r="K1750" s="27" t="str">
        <f>VLOOKUP(Hospital_details[[#This Row],[Diagnosis_ID]],Diagnosis_details[],3,0)</f>
        <v>Medical card holders</v>
      </c>
      <c r="L1750" s="29" t="str">
        <f>VLOOKUP(Hospital_details[[#This Row],[Diagnosis_ID]],Diagnosis_details[],4,0)</f>
        <v>Dr Doherty</v>
      </c>
      <c r="M1750" s="29" t="str">
        <f>VLOOKUP(Hospital_details[[#This Row],[PA ID]],Patient_details[],10,0)</f>
        <v>Calcium</v>
      </c>
      <c r="N1750" s="29" t="str">
        <f>VLOOKUP(Hospital_details[[#This Row],[PA ID]],Patient_details[],8,0)</f>
        <v>Chronic daily headache</v>
      </c>
      <c r="O1750" s="30">
        <f>VLOOKUP(Hospital_details[[#This Row],[PA ID]],Patient_details[],11,0)</f>
        <v>11000</v>
      </c>
      <c r="P1750" s="31">
        <f>VLOOKUP(Hospital_details[[#This Row],[PA ID]],Patient_details[],12,0)</f>
        <v>100</v>
      </c>
      <c r="Q1750" s="31">
        <f>VLOOKUP(Hospital_details[[#This Row],[Diagnosis_ID]],Diagnosis_details[],5,0)</f>
        <v>250</v>
      </c>
      <c r="R17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0" s="31">
        <f>Hospital_details[[#This Row],[Hospital Charges]]+Hospital_details[[#This Row],[Price of Treatment]]+Hospital_details[[#This Row],[Consultant Fee]]-Hospital_details[[#This Row],[Discount]]</f>
        <v>11020</v>
      </c>
      <c r="T17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751" spans="1:20" hidden="1">
      <c r="A1751" s="27" t="s">
        <v>3518</v>
      </c>
      <c r="B1751" s="28">
        <f>VLOOKUP(Hospital_details[[#This Row],[PA ID]],Patient_details[],2,0)</f>
        <v>42489</v>
      </c>
      <c r="C1751" s="32">
        <f>VLOOKUP(Hospital_details[[#This Row],[PA ID]],Patient_details[],3,0)</f>
        <v>31</v>
      </c>
      <c r="D1751" s="32" t="str">
        <f>VLOOKUP(Hospital_details[[#This Row],[PA ID]],Patient_details[],4,0)</f>
        <v>F</v>
      </c>
      <c r="E1751" s="27" t="str">
        <f>VLOOKUP(Hospital_details[[#This Row],[PA ID]],Patient_details[],5,0)</f>
        <v>Single-occupancy room overnight</v>
      </c>
      <c r="F1751" s="27" t="str">
        <f>VLOOKUP(Hospital_details[[#This Row],[PA ID]],Patient_details[],6,0)</f>
        <v>Carlow</v>
      </c>
      <c r="G1751" s="33" t="str">
        <f>VLOOKUP(Hospital_details[[#This Row],[PA ID]],Patient_details[],7,0)</f>
        <v>Carlow</v>
      </c>
      <c r="H1751" s="29" t="str">
        <f>VLOOKUP(Hospital_details[[#This Row],[PA ID]],Patient_details[],9,0)</f>
        <v>Clinical Neurophysiology</v>
      </c>
      <c r="I1751" s="27" t="s">
        <v>3519</v>
      </c>
      <c r="J1751" s="27" t="str">
        <f>VLOOKUP(Hospital_details[[#This Row],[Diagnosis_ID]],Diagnosis_details[],2,0)</f>
        <v>Surgery</v>
      </c>
      <c r="K1751" s="27" t="str">
        <f>VLOOKUP(Hospital_details[[#This Row],[Diagnosis_ID]],Diagnosis_details[],3,0)</f>
        <v>Medical card holders</v>
      </c>
      <c r="L1751" s="29" t="str">
        <f>VLOOKUP(Hospital_details[[#This Row],[Diagnosis_ID]],Diagnosis_details[],4,0)</f>
        <v>Dr Doherty</v>
      </c>
      <c r="M1751" s="29" t="str">
        <f>VLOOKUP(Hospital_details[[#This Row],[PA ID]],Patient_details[],10,0)</f>
        <v>Calcium</v>
      </c>
      <c r="N1751" s="29" t="str">
        <f>VLOOKUP(Hospital_details[[#This Row],[PA ID]],Patient_details[],8,0)</f>
        <v>Chronic daily headache</v>
      </c>
      <c r="O1751" s="30">
        <f>VLOOKUP(Hospital_details[[#This Row],[PA ID]],Patient_details[],11,0)</f>
        <v>11000</v>
      </c>
      <c r="P1751" s="31">
        <f>VLOOKUP(Hospital_details[[#This Row],[PA ID]],Patient_details[],12,0)</f>
        <v>150</v>
      </c>
      <c r="Q1751" s="31">
        <f>VLOOKUP(Hospital_details[[#This Row],[Diagnosis_ID]],Diagnosis_details[],5,0)</f>
        <v>250</v>
      </c>
      <c r="R17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1" s="31">
        <f>Hospital_details[[#This Row],[Hospital Charges]]+Hospital_details[[#This Row],[Price of Treatment]]+Hospital_details[[#This Row],[Consultant Fee]]-Hospital_details[[#This Row],[Discount]]</f>
        <v>11070</v>
      </c>
      <c r="T17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752" spans="1:20" hidden="1">
      <c r="A1752" s="27" t="s">
        <v>3520</v>
      </c>
      <c r="B1752" s="28">
        <f>VLOOKUP(Hospital_details[[#This Row],[PA ID]],Patient_details[],2,0)</f>
        <v>43066</v>
      </c>
      <c r="C1752" s="32">
        <f>VLOOKUP(Hospital_details[[#This Row],[PA ID]],Patient_details[],3,0)</f>
        <v>57</v>
      </c>
      <c r="D1752" s="32" t="str">
        <f>VLOOKUP(Hospital_details[[#This Row],[PA ID]],Patient_details[],4,0)</f>
        <v>M</v>
      </c>
      <c r="E1752" s="27" t="str">
        <f>VLOOKUP(Hospital_details[[#This Row],[PA ID]],Patient_details[],5,0)</f>
        <v>Day-case</v>
      </c>
      <c r="F1752" s="27" t="str">
        <f>VLOOKUP(Hospital_details[[#This Row],[PA ID]],Patient_details[],6,0)</f>
        <v>Bandon</v>
      </c>
      <c r="G1752" s="33" t="str">
        <f>VLOOKUP(Hospital_details[[#This Row],[PA ID]],Patient_details[],7,0)</f>
        <v>Cork</v>
      </c>
      <c r="H1752" s="29" t="str">
        <f>VLOOKUP(Hospital_details[[#This Row],[PA ID]],Patient_details[],9,0)</f>
        <v>Clinical Neurophysiology</v>
      </c>
      <c r="I1752" s="27" t="s">
        <v>3521</v>
      </c>
      <c r="J1752" s="27" t="str">
        <f>VLOOKUP(Hospital_details[[#This Row],[Diagnosis_ID]],Diagnosis_details[],2,0)</f>
        <v>Surgery</v>
      </c>
      <c r="K1752" s="27" t="str">
        <f>VLOOKUP(Hospital_details[[#This Row],[Diagnosis_ID]],Diagnosis_details[],3,0)</f>
        <v>Medical card holders</v>
      </c>
      <c r="L1752" s="29" t="str">
        <f>VLOOKUP(Hospital_details[[#This Row],[Diagnosis_ID]],Diagnosis_details[],4,0)</f>
        <v>Dr Doherty</v>
      </c>
      <c r="M1752" s="29" t="str">
        <f>VLOOKUP(Hospital_details[[#This Row],[PA ID]],Patient_details[],10,0)</f>
        <v>Aspirin</v>
      </c>
      <c r="N1752" s="29" t="str">
        <f>VLOOKUP(Hospital_details[[#This Row],[PA ID]],Patient_details[],8,0)</f>
        <v>Chronic daily headache</v>
      </c>
      <c r="O1752" s="30">
        <f>VLOOKUP(Hospital_details[[#This Row],[PA ID]],Patient_details[],11,0)</f>
        <v>550</v>
      </c>
      <c r="P1752" s="31">
        <f>VLOOKUP(Hospital_details[[#This Row],[PA ID]],Patient_details[],12,0)</f>
        <v>100</v>
      </c>
      <c r="Q1752" s="31">
        <f>VLOOKUP(Hospital_details[[#This Row],[Diagnosis_ID]],Diagnosis_details[],5,0)</f>
        <v>250</v>
      </c>
      <c r="R17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52" s="31">
        <f>Hospital_details[[#This Row],[Hospital Charges]]+Hospital_details[[#This Row],[Price of Treatment]]+Hospital_details[[#This Row],[Consultant Fee]]-Hospital_details[[#This Row],[Discount]]</f>
        <v>790</v>
      </c>
      <c r="T17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</v>
      </c>
    </row>
    <row r="1753" spans="1:20">
      <c r="A1753" s="27" t="s">
        <v>3522</v>
      </c>
      <c r="B1753" s="28">
        <f>VLOOKUP(Hospital_details[[#This Row],[PA ID]],Patient_details[],2,0)</f>
        <v>43755</v>
      </c>
      <c r="C1753" s="32">
        <f>VLOOKUP(Hospital_details[[#This Row],[PA ID]],Patient_details[],3,0)</f>
        <v>43</v>
      </c>
      <c r="D1753" s="32" t="str">
        <f>VLOOKUP(Hospital_details[[#This Row],[PA ID]],Patient_details[],4,0)</f>
        <v>M</v>
      </c>
      <c r="E1753" s="27" t="str">
        <f>VLOOKUP(Hospital_details[[#This Row],[PA ID]],Patient_details[],5,0)</f>
        <v>Single-occupancy room overnight</v>
      </c>
      <c r="F1753" s="27" t="str">
        <f>VLOOKUP(Hospital_details[[#This Row],[PA ID]],Patient_details[],6,0)</f>
        <v>Kilkenny</v>
      </c>
      <c r="G1753" s="33" t="str">
        <f>VLOOKUP(Hospital_details[[#This Row],[PA ID]],Patient_details[],7,0)</f>
        <v>Kilkenny</v>
      </c>
      <c r="H1753" s="29" t="str">
        <f>VLOOKUP(Hospital_details[[#This Row],[PA ID]],Patient_details[],9,0)</f>
        <v>Surgery</v>
      </c>
      <c r="I1753" s="27" t="s">
        <v>3523</v>
      </c>
      <c r="J1753" s="27" t="str">
        <f>VLOOKUP(Hospital_details[[#This Row],[Diagnosis_ID]],Diagnosis_details[],2,0)</f>
        <v>Therapy</v>
      </c>
      <c r="K1753" s="27" t="str">
        <f>VLOOKUP(Hospital_details[[#This Row],[Diagnosis_ID]],Diagnosis_details[],3,0)</f>
        <v>Medical card holders</v>
      </c>
      <c r="L1753" s="29" t="str">
        <f>VLOOKUP(Hospital_details[[#This Row],[Diagnosis_ID]],Diagnosis_details[],4,0)</f>
        <v>Dr Birx</v>
      </c>
      <c r="M1753" s="29" t="str">
        <f>VLOOKUP(Hospital_details[[#This Row],[PA ID]],Patient_details[],10,0)</f>
        <v>Aspirin</v>
      </c>
      <c r="N1753" s="29" t="str">
        <f>VLOOKUP(Hospital_details[[#This Row],[PA ID]],Patient_details[],8,0)</f>
        <v>Orthopaedic</v>
      </c>
      <c r="O1753" s="30">
        <f>VLOOKUP(Hospital_details[[#This Row],[PA ID]],Patient_details[],11,0)</f>
        <v>28000</v>
      </c>
      <c r="P1753" s="31">
        <f>VLOOKUP(Hospital_details[[#This Row],[PA ID]],Patient_details[],12,0)</f>
        <v>160</v>
      </c>
      <c r="Q1753" s="31">
        <f>VLOOKUP(Hospital_details[[#This Row],[Diagnosis_ID]],Diagnosis_details[],5,0)</f>
        <v>350</v>
      </c>
      <c r="R17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753" s="31">
        <f>Hospital_details[[#This Row],[Hospital Charges]]+Hospital_details[[#This Row],[Price of Treatment]]+Hospital_details[[#This Row],[Consultant Fee]]-Hospital_details[[#This Row],[Discount]]</f>
        <v>25710</v>
      </c>
      <c r="T17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754" spans="1:20" hidden="1">
      <c r="A1754" s="27" t="s">
        <v>3524</v>
      </c>
      <c r="B1754" s="28">
        <f>VLOOKUP(Hospital_details[[#This Row],[PA ID]],Patient_details[],2,0)</f>
        <v>43804</v>
      </c>
      <c r="C1754" s="32">
        <f>VLOOKUP(Hospital_details[[#This Row],[PA ID]],Patient_details[],3,0)</f>
        <v>26</v>
      </c>
      <c r="D1754" s="32" t="str">
        <f>VLOOKUP(Hospital_details[[#This Row],[PA ID]],Patient_details[],4,0)</f>
        <v>F</v>
      </c>
      <c r="E1754" s="27" t="str">
        <f>VLOOKUP(Hospital_details[[#This Row],[PA ID]],Patient_details[],5,0)</f>
        <v>Single-occupancy room overnight</v>
      </c>
      <c r="F1754" s="27" t="str">
        <f>VLOOKUP(Hospital_details[[#This Row],[PA ID]],Patient_details[],6,0)</f>
        <v>Cavan</v>
      </c>
      <c r="G1754" s="33" t="str">
        <f>VLOOKUP(Hospital_details[[#This Row],[PA ID]],Patient_details[],7,0)</f>
        <v>Cavan</v>
      </c>
      <c r="H1754" s="29" t="str">
        <f>VLOOKUP(Hospital_details[[#This Row],[PA ID]],Patient_details[],9,0)</f>
        <v>Clinical Research Centre</v>
      </c>
      <c r="I1754" s="27" t="s">
        <v>3525</v>
      </c>
      <c r="J1754" s="27" t="str">
        <f>VLOOKUP(Hospital_details[[#This Row],[Diagnosis_ID]],Diagnosis_details[],2,0)</f>
        <v>Surgery</v>
      </c>
      <c r="K1754" s="27" t="str">
        <f>VLOOKUP(Hospital_details[[#This Row],[Diagnosis_ID]],Diagnosis_details[],3,0)</f>
        <v>Medical card holders</v>
      </c>
      <c r="L1754" s="29" t="str">
        <f>VLOOKUP(Hospital_details[[#This Row],[Diagnosis_ID]],Diagnosis_details[],4,0)</f>
        <v>Dr Fauci</v>
      </c>
      <c r="M1754" s="29" t="str">
        <f>VLOOKUP(Hospital_details[[#This Row],[PA ID]],Patient_details[],10,0)</f>
        <v>Calcium</v>
      </c>
      <c r="N1754" s="29" t="str">
        <f>VLOOKUP(Hospital_details[[#This Row],[PA ID]],Patient_details[],8,0)</f>
        <v>Parkinson's disease</v>
      </c>
      <c r="O1754" s="30">
        <f>VLOOKUP(Hospital_details[[#This Row],[PA ID]],Patient_details[],11,0)</f>
        <v>11000</v>
      </c>
      <c r="P1754" s="31">
        <f>VLOOKUP(Hospital_details[[#This Row],[PA ID]],Patient_details[],12,0)</f>
        <v>720</v>
      </c>
      <c r="Q1754" s="31">
        <f>VLOOKUP(Hospital_details[[#This Row],[Diagnosis_ID]],Diagnosis_details[],5,0)</f>
        <v>320</v>
      </c>
      <c r="R17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4" s="31">
        <f>Hospital_details[[#This Row],[Hospital Charges]]+Hospital_details[[#This Row],[Price of Treatment]]+Hospital_details[[#This Row],[Consultant Fee]]-Hospital_details[[#This Row],[Discount]]</f>
        <v>11710</v>
      </c>
      <c r="T17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3513</v>
      </c>
    </row>
    <row r="1755" spans="1:20" hidden="1">
      <c r="A1755" s="27" t="s">
        <v>3526</v>
      </c>
      <c r="B1755" s="28">
        <f>VLOOKUP(Hospital_details[[#This Row],[PA ID]],Patient_details[],2,0)</f>
        <v>43804</v>
      </c>
      <c r="C1755" s="32">
        <f>VLOOKUP(Hospital_details[[#This Row],[PA ID]],Patient_details[],3,0)</f>
        <v>39</v>
      </c>
      <c r="D1755" s="32" t="str">
        <f>VLOOKUP(Hospital_details[[#This Row],[PA ID]],Patient_details[],4,0)</f>
        <v>F</v>
      </c>
      <c r="E1755" s="27" t="str">
        <f>VLOOKUP(Hospital_details[[#This Row],[PA ID]],Patient_details[],5,0)</f>
        <v>Single-occupancy room overnight</v>
      </c>
      <c r="F1755" s="27" t="str">
        <f>VLOOKUP(Hospital_details[[#This Row],[PA ID]],Patient_details[],6,0)</f>
        <v>Muine Bheag</v>
      </c>
      <c r="G1755" s="33" t="str">
        <f>VLOOKUP(Hospital_details[[#This Row],[PA ID]],Patient_details[],7,0)</f>
        <v>Carlow</v>
      </c>
      <c r="H1755" s="29" t="str">
        <f>VLOOKUP(Hospital_details[[#This Row],[PA ID]],Patient_details[],9,0)</f>
        <v>Clinical Research Centre</v>
      </c>
      <c r="I1755" s="27" t="s">
        <v>3527</v>
      </c>
      <c r="J1755" s="27" t="str">
        <f>VLOOKUP(Hospital_details[[#This Row],[Diagnosis_ID]],Diagnosis_details[],2,0)</f>
        <v>Therapy</v>
      </c>
      <c r="K1755" s="27" t="str">
        <f>VLOOKUP(Hospital_details[[#This Row],[Diagnosis_ID]],Diagnosis_details[],3,0)</f>
        <v>Medical card holders</v>
      </c>
      <c r="L1755" s="29" t="str">
        <f>VLOOKUP(Hospital_details[[#This Row],[Diagnosis_ID]],Diagnosis_details[],4,0)</f>
        <v>Dr Fauci</v>
      </c>
      <c r="M1755" s="29" t="str">
        <f>VLOOKUP(Hospital_details[[#This Row],[PA ID]],Patient_details[],10,0)</f>
        <v>Calcium</v>
      </c>
      <c r="N1755" s="29" t="str">
        <f>VLOOKUP(Hospital_details[[#This Row],[PA ID]],Patient_details[],8,0)</f>
        <v>Parkinson's disease</v>
      </c>
      <c r="O1755" s="30">
        <f>VLOOKUP(Hospital_details[[#This Row],[PA ID]],Patient_details[],11,0)</f>
        <v>11000</v>
      </c>
      <c r="P1755" s="31">
        <f>VLOOKUP(Hospital_details[[#This Row],[PA ID]],Patient_details[],12,0)</f>
        <v>160</v>
      </c>
      <c r="Q1755" s="31">
        <f>VLOOKUP(Hospital_details[[#This Row],[Diagnosis_ID]],Diagnosis_details[],5,0)</f>
        <v>320</v>
      </c>
      <c r="R17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5" s="31">
        <f>Hospital_details[[#This Row],[Hospital Charges]]+Hospital_details[[#This Row],[Price of Treatment]]+Hospital_details[[#This Row],[Consultant Fee]]-Hospital_details[[#This Row],[Discount]]</f>
        <v>11150</v>
      </c>
      <c r="T17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756" spans="1:20" hidden="1">
      <c r="A1756" s="27" t="s">
        <v>3528</v>
      </c>
      <c r="B1756" s="28">
        <f>VLOOKUP(Hospital_details[[#This Row],[PA ID]],Patient_details[],2,0)</f>
        <v>43804</v>
      </c>
      <c r="C1756" s="32">
        <f>VLOOKUP(Hospital_details[[#This Row],[PA ID]],Patient_details[],3,0)</f>
        <v>35</v>
      </c>
      <c r="D1756" s="32" t="str">
        <f>VLOOKUP(Hospital_details[[#This Row],[PA ID]],Patient_details[],4,0)</f>
        <v>M</v>
      </c>
      <c r="E1756" s="27" t="str">
        <f>VLOOKUP(Hospital_details[[#This Row],[PA ID]],Patient_details[],5,0)</f>
        <v>Day-case</v>
      </c>
      <c r="F1756" s="27" t="str">
        <f>VLOOKUP(Hospital_details[[#This Row],[PA ID]],Patient_details[],6,0)</f>
        <v>Bantry</v>
      </c>
      <c r="G1756" s="33" t="str">
        <f>VLOOKUP(Hospital_details[[#This Row],[PA ID]],Patient_details[],7,0)</f>
        <v>Cork</v>
      </c>
      <c r="H1756" s="29" t="str">
        <f>VLOOKUP(Hospital_details[[#This Row],[PA ID]],Patient_details[],9,0)</f>
        <v>Clinical Research Centre</v>
      </c>
      <c r="I1756" s="27" t="s">
        <v>3529</v>
      </c>
      <c r="J1756" s="27" t="str">
        <f>VLOOKUP(Hospital_details[[#This Row],[Diagnosis_ID]],Diagnosis_details[],2,0)</f>
        <v>Surgery</v>
      </c>
      <c r="K1756" s="27" t="str">
        <f>VLOOKUP(Hospital_details[[#This Row],[Diagnosis_ID]],Diagnosis_details[],3,0)</f>
        <v>Medical card holders</v>
      </c>
      <c r="L1756" s="29" t="str">
        <f>VLOOKUP(Hospital_details[[#This Row],[Diagnosis_ID]],Diagnosis_details[],4,0)</f>
        <v>Dr Fauci</v>
      </c>
      <c r="M1756" s="29" t="str">
        <f>VLOOKUP(Hospital_details[[#This Row],[PA ID]],Patient_details[],10,0)</f>
        <v>Calcium</v>
      </c>
      <c r="N1756" s="29" t="str">
        <f>VLOOKUP(Hospital_details[[#This Row],[PA ID]],Patient_details[],8,0)</f>
        <v>Parkinson's disease</v>
      </c>
      <c r="O1756" s="30">
        <f>VLOOKUP(Hospital_details[[#This Row],[PA ID]],Patient_details[],11,0)</f>
        <v>550</v>
      </c>
      <c r="P1756" s="31">
        <f>VLOOKUP(Hospital_details[[#This Row],[PA ID]],Patient_details[],12,0)</f>
        <v>160</v>
      </c>
      <c r="Q1756" s="31">
        <f>VLOOKUP(Hospital_details[[#This Row],[Diagnosis_ID]],Diagnosis_details[],5,0)</f>
        <v>320</v>
      </c>
      <c r="R17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56" s="31">
        <f>Hospital_details[[#This Row],[Hospital Charges]]+Hospital_details[[#This Row],[Price of Treatment]]+Hospital_details[[#This Row],[Consultant Fee]]-Hospital_details[[#This Row],[Discount]]</f>
        <v>920</v>
      </c>
      <c r="T17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1757" spans="1:20" hidden="1">
      <c r="A1757" s="27" t="s">
        <v>3530</v>
      </c>
      <c r="B1757" s="28">
        <f>VLOOKUP(Hospital_details[[#This Row],[PA ID]],Patient_details[],2,0)</f>
        <v>43080</v>
      </c>
      <c r="C1757" s="32">
        <f>VLOOKUP(Hospital_details[[#This Row],[PA ID]],Patient_details[],3,0)</f>
        <v>52</v>
      </c>
      <c r="D1757" s="32" t="str">
        <f>VLOOKUP(Hospital_details[[#This Row],[PA ID]],Patient_details[],4,0)</f>
        <v>F</v>
      </c>
      <c r="E1757" s="27" t="str">
        <f>VLOOKUP(Hospital_details[[#This Row],[PA ID]],Patient_details[],5,0)</f>
        <v>Single-occupancy room overnight</v>
      </c>
      <c r="F1757" s="27" t="str">
        <f>VLOOKUP(Hospital_details[[#This Row],[PA ID]],Patient_details[],6,0)</f>
        <v>Tralee</v>
      </c>
      <c r="G1757" s="33" t="str">
        <f>VLOOKUP(Hospital_details[[#This Row],[PA ID]],Patient_details[],7,0)</f>
        <v>Kerry</v>
      </c>
      <c r="H1757" s="29" t="str">
        <f>VLOOKUP(Hospital_details[[#This Row],[PA ID]],Patient_details[],9,0)</f>
        <v>Audiology Department</v>
      </c>
      <c r="I1757" s="27" t="s">
        <v>3531</v>
      </c>
      <c r="J1757" s="27" t="str">
        <f>VLOOKUP(Hospital_details[[#This Row],[Diagnosis_ID]],Diagnosis_details[],2,0)</f>
        <v>Surgery</v>
      </c>
      <c r="K1757" s="27" t="str">
        <f>VLOOKUP(Hospital_details[[#This Row],[Diagnosis_ID]],Diagnosis_details[],3,0)</f>
        <v>Medical card holders</v>
      </c>
      <c r="L1757" s="29" t="str">
        <f>VLOOKUP(Hospital_details[[#This Row],[Diagnosis_ID]],Diagnosis_details[],4,0)</f>
        <v>Dr Doherty</v>
      </c>
      <c r="M1757" s="29" t="str">
        <f>VLOOKUP(Hospital_details[[#This Row],[PA ID]],Patient_details[],10,0)</f>
        <v>Calcium</v>
      </c>
      <c r="N1757" s="29" t="str">
        <f>VLOOKUP(Hospital_details[[#This Row],[PA ID]],Patient_details[],8,0)</f>
        <v>Hearing Loss</v>
      </c>
      <c r="O1757" s="30">
        <f>VLOOKUP(Hospital_details[[#This Row],[PA ID]],Patient_details[],11,0)</f>
        <v>11000</v>
      </c>
      <c r="P1757" s="31">
        <f>VLOOKUP(Hospital_details[[#This Row],[PA ID]],Patient_details[],12,0)</f>
        <v>550</v>
      </c>
      <c r="Q1757" s="31">
        <f>VLOOKUP(Hospital_details[[#This Row],[Diagnosis_ID]],Diagnosis_details[],5,0)</f>
        <v>250</v>
      </c>
      <c r="R17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7" s="31">
        <f>Hospital_details[[#This Row],[Hospital Charges]]+Hospital_details[[#This Row],[Price of Treatment]]+Hospital_details[[#This Row],[Consultant Fee]]-Hospital_details[[#This Row],[Discount]]</f>
        <v>11470</v>
      </c>
      <c r="T17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1758" spans="1:20" hidden="1">
      <c r="A1758" s="27" t="s">
        <v>3532</v>
      </c>
      <c r="B1758" s="28">
        <f>VLOOKUP(Hospital_details[[#This Row],[PA ID]],Patient_details[],2,0)</f>
        <v>43080</v>
      </c>
      <c r="C1758" s="32">
        <f>VLOOKUP(Hospital_details[[#This Row],[PA ID]],Patient_details[],3,0)</f>
        <v>33</v>
      </c>
      <c r="D1758" s="32" t="str">
        <f>VLOOKUP(Hospital_details[[#This Row],[PA ID]],Patient_details[],4,0)</f>
        <v>M</v>
      </c>
      <c r="E1758" s="27" t="str">
        <f>VLOOKUP(Hospital_details[[#This Row],[PA ID]],Patient_details[],5,0)</f>
        <v>Single-occupancy room overnight</v>
      </c>
      <c r="F1758" s="27" t="str">
        <f>VLOOKUP(Hospital_details[[#This Row],[PA ID]],Patient_details[],6,0)</f>
        <v>Tralee</v>
      </c>
      <c r="G1758" s="33" t="str">
        <f>VLOOKUP(Hospital_details[[#This Row],[PA ID]],Patient_details[],7,0)</f>
        <v>Kerry</v>
      </c>
      <c r="H1758" s="29" t="str">
        <f>VLOOKUP(Hospital_details[[#This Row],[PA ID]],Patient_details[],9,0)</f>
        <v>Audiology Department</v>
      </c>
      <c r="I1758" s="27" t="s">
        <v>3533</v>
      </c>
      <c r="J1758" s="27" t="str">
        <f>VLOOKUP(Hospital_details[[#This Row],[Diagnosis_ID]],Diagnosis_details[],2,0)</f>
        <v>Surgery</v>
      </c>
      <c r="K1758" s="27" t="str">
        <f>VLOOKUP(Hospital_details[[#This Row],[Diagnosis_ID]],Diagnosis_details[],3,0)</f>
        <v>Medical card holders</v>
      </c>
      <c r="L1758" s="29" t="str">
        <f>VLOOKUP(Hospital_details[[#This Row],[Diagnosis_ID]],Diagnosis_details[],4,0)</f>
        <v>Dr Doherty</v>
      </c>
      <c r="M1758" s="29" t="str">
        <f>VLOOKUP(Hospital_details[[#This Row],[PA ID]],Patient_details[],10,0)</f>
        <v>Quinine</v>
      </c>
      <c r="N1758" s="29" t="str">
        <f>VLOOKUP(Hospital_details[[#This Row],[PA ID]],Patient_details[],8,0)</f>
        <v>Hearing Loss</v>
      </c>
      <c r="O1758" s="30">
        <f>VLOOKUP(Hospital_details[[#This Row],[PA ID]],Patient_details[],11,0)</f>
        <v>11000</v>
      </c>
      <c r="P1758" s="31">
        <f>VLOOKUP(Hospital_details[[#This Row],[PA ID]],Patient_details[],12,0)</f>
        <v>300</v>
      </c>
      <c r="Q1758" s="31">
        <f>VLOOKUP(Hospital_details[[#This Row],[Diagnosis_ID]],Diagnosis_details[],5,0)</f>
        <v>250</v>
      </c>
      <c r="R17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8" s="31">
        <f>Hospital_details[[#This Row],[Hospital Charges]]+Hospital_details[[#This Row],[Price of Treatment]]+Hospital_details[[#This Row],[Consultant Fee]]-Hospital_details[[#This Row],[Discount]]</f>
        <v>11220</v>
      </c>
      <c r="T17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1759" spans="1:20" hidden="1">
      <c r="A1759" s="27" t="s">
        <v>3534</v>
      </c>
      <c r="B1759" s="28">
        <f>VLOOKUP(Hospital_details[[#This Row],[PA ID]],Patient_details[],2,0)</f>
        <v>42931</v>
      </c>
      <c r="C1759" s="32">
        <f>VLOOKUP(Hospital_details[[#This Row],[PA ID]],Patient_details[],3,0)</f>
        <v>77</v>
      </c>
      <c r="D1759" s="32" t="str">
        <f>VLOOKUP(Hospital_details[[#This Row],[PA ID]],Patient_details[],4,0)</f>
        <v>M</v>
      </c>
      <c r="E1759" s="27" t="str">
        <f>VLOOKUP(Hospital_details[[#This Row],[PA ID]],Patient_details[],5,0)</f>
        <v>Single-occupancy room overnight</v>
      </c>
      <c r="F1759" s="27" t="str">
        <f>VLOOKUP(Hospital_details[[#This Row],[PA ID]],Patient_details[],6,0)</f>
        <v>Tralee</v>
      </c>
      <c r="G1759" s="33" t="str">
        <f>VLOOKUP(Hospital_details[[#This Row],[PA ID]],Patient_details[],7,0)</f>
        <v>Kerry</v>
      </c>
      <c r="H1759" s="29" t="str">
        <f>VLOOKUP(Hospital_details[[#This Row],[PA ID]],Patient_details[],9,0)</f>
        <v>Neurology department</v>
      </c>
      <c r="I1759" s="27" t="s">
        <v>3535</v>
      </c>
      <c r="J1759" s="27" t="str">
        <f>VLOOKUP(Hospital_details[[#This Row],[Diagnosis_ID]],Diagnosis_details[],2,0)</f>
        <v>Therapy</v>
      </c>
      <c r="K1759" s="27" t="str">
        <f>VLOOKUP(Hospital_details[[#This Row],[Diagnosis_ID]],Diagnosis_details[],3,0)</f>
        <v>Medical card holders</v>
      </c>
      <c r="L1759" s="29" t="str">
        <f>VLOOKUP(Hospital_details[[#This Row],[Diagnosis_ID]],Diagnosis_details[],4,0)</f>
        <v>Dr Doherty</v>
      </c>
      <c r="M1759" s="29" t="str">
        <f>VLOOKUP(Hospital_details[[#This Row],[PA ID]],Patient_details[],10,0)</f>
        <v>Exelon</v>
      </c>
      <c r="N1759" s="29" t="str">
        <f>VLOOKUP(Hospital_details[[#This Row],[PA ID]],Patient_details[],8,0)</f>
        <v>Dementia</v>
      </c>
      <c r="O1759" s="30">
        <f>VLOOKUP(Hospital_details[[#This Row],[PA ID]],Patient_details[],11,0)</f>
        <v>11000</v>
      </c>
      <c r="P1759" s="31">
        <f>VLOOKUP(Hospital_details[[#This Row],[PA ID]],Patient_details[],12,0)</f>
        <v>300</v>
      </c>
      <c r="Q1759" s="31">
        <f>VLOOKUP(Hospital_details[[#This Row],[Diagnosis_ID]],Diagnosis_details[],5,0)</f>
        <v>250</v>
      </c>
      <c r="R17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59" s="31">
        <f>Hospital_details[[#This Row],[Hospital Charges]]+Hospital_details[[#This Row],[Price of Treatment]]+Hospital_details[[#This Row],[Consultant Fee]]-Hospital_details[[#This Row],[Discount]]</f>
        <v>11220</v>
      </c>
      <c r="T17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1760" spans="1:20">
      <c r="A1760" s="27" t="s">
        <v>3536</v>
      </c>
      <c r="B1760" s="28">
        <f>VLOOKUP(Hospital_details[[#This Row],[PA ID]],Patient_details[],2,0)</f>
        <v>42507</v>
      </c>
      <c r="C1760" s="32">
        <f>VLOOKUP(Hospital_details[[#This Row],[PA ID]],Patient_details[],3,0)</f>
        <v>30</v>
      </c>
      <c r="D1760" s="32" t="str">
        <f>VLOOKUP(Hospital_details[[#This Row],[PA ID]],Patient_details[],4,0)</f>
        <v>F</v>
      </c>
      <c r="E1760" s="27" t="str">
        <f>VLOOKUP(Hospital_details[[#This Row],[PA ID]],Patient_details[],5,0)</f>
        <v>Day-case</v>
      </c>
      <c r="F1760" s="27" t="str">
        <f>VLOOKUP(Hospital_details[[#This Row],[PA ID]],Patient_details[],6,0)</f>
        <v>Carrick-On-Shannon</v>
      </c>
      <c r="G1760" s="33" t="str">
        <f>VLOOKUP(Hospital_details[[#This Row],[PA ID]],Patient_details[],7,0)</f>
        <v>Roscommon</v>
      </c>
      <c r="H1760" s="29" t="str">
        <f>VLOOKUP(Hospital_details[[#This Row],[PA ID]],Patient_details[],9,0)</f>
        <v>Clinical Haematology</v>
      </c>
      <c r="I1760" s="27" t="s">
        <v>3537</v>
      </c>
      <c r="J1760" s="27" t="str">
        <f>VLOOKUP(Hospital_details[[#This Row],[Diagnosis_ID]],Diagnosis_details[],2,0)</f>
        <v>Therapy</v>
      </c>
      <c r="K1760" s="27" t="str">
        <f>VLOOKUP(Hospital_details[[#This Row],[Diagnosis_ID]],Diagnosis_details[],3,0)</f>
        <v>Medical card holders</v>
      </c>
      <c r="L1760" s="29" t="str">
        <f>VLOOKUP(Hospital_details[[#This Row],[Diagnosis_ID]],Diagnosis_details[],4,0)</f>
        <v>Dr Birx</v>
      </c>
      <c r="M1760" s="29" t="str">
        <f>VLOOKUP(Hospital_details[[#This Row],[PA ID]],Patient_details[],10,0)</f>
        <v>pain relievers</v>
      </c>
      <c r="N1760" s="29" t="str">
        <f>VLOOKUP(Hospital_details[[#This Row],[PA ID]],Patient_details[],8,0)</f>
        <v>Bacterial infection</v>
      </c>
      <c r="O1760" s="30">
        <f>VLOOKUP(Hospital_details[[#This Row],[PA ID]],Patient_details[],11,0)</f>
        <v>550</v>
      </c>
      <c r="P1760" s="31">
        <f>VLOOKUP(Hospital_details[[#This Row],[PA ID]],Patient_details[],12,0)</f>
        <v>100</v>
      </c>
      <c r="Q1760" s="31">
        <f>VLOOKUP(Hospital_details[[#This Row],[Diagnosis_ID]],Diagnosis_details[],5,0)</f>
        <v>350</v>
      </c>
      <c r="R17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60" s="31">
        <f>Hospital_details[[#This Row],[Hospital Charges]]+Hospital_details[[#This Row],[Price of Treatment]]+Hospital_details[[#This Row],[Consultant Fee]]-Hospital_details[[#This Row],[Discount]]</f>
        <v>890</v>
      </c>
      <c r="T17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267</v>
      </c>
    </row>
    <row r="1761" spans="1:20">
      <c r="A1761" s="27" t="s">
        <v>3538</v>
      </c>
      <c r="B1761" s="28">
        <f>VLOOKUP(Hospital_details[[#This Row],[PA ID]],Patient_details[],2,0)</f>
        <v>42381</v>
      </c>
      <c r="C1761" s="32">
        <f>VLOOKUP(Hospital_details[[#This Row],[PA ID]],Patient_details[],3,0)</f>
        <v>59</v>
      </c>
      <c r="D1761" s="32" t="str">
        <f>VLOOKUP(Hospital_details[[#This Row],[PA ID]],Patient_details[],4,0)</f>
        <v>M</v>
      </c>
      <c r="E1761" s="27" t="str">
        <f>VLOOKUP(Hospital_details[[#This Row],[PA ID]],Patient_details[],5,0)</f>
        <v>Day-case</v>
      </c>
      <c r="F1761" s="27" t="str">
        <f>VLOOKUP(Hospital_details[[#This Row],[PA ID]],Patient_details[],6,0)</f>
        <v>Portlaoise</v>
      </c>
      <c r="G1761" s="33" t="str">
        <f>VLOOKUP(Hospital_details[[#This Row],[PA ID]],Patient_details[],7,0)</f>
        <v>Laois</v>
      </c>
      <c r="H1761" s="29" t="str">
        <f>VLOOKUP(Hospital_details[[#This Row],[PA ID]],Patient_details[],9,0)</f>
        <v>Clinical Haematology</v>
      </c>
      <c r="I1761" s="27" t="s">
        <v>3539</v>
      </c>
      <c r="J1761" s="27" t="str">
        <f>VLOOKUP(Hospital_details[[#This Row],[Diagnosis_ID]],Diagnosis_details[],2,0)</f>
        <v>Therapy</v>
      </c>
      <c r="K1761" s="27" t="str">
        <f>VLOOKUP(Hospital_details[[#This Row],[Diagnosis_ID]],Diagnosis_details[],3,0)</f>
        <v>Medical card holders</v>
      </c>
      <c r="L1761" s="29" t="str">
        <f>VLOOKUP(Hospital_details[[#This Row],[Diagnosis_ID]],Diagnosis_details[],4,0)</f>
        <v>Dr Birx</v>
      </c>
      <c r="M1761" s="29" t="str">
        <f>VLOOKUP(Hospital_details[[#This Row],[PA ID]],Patient_details[],10,0)</f>
        <v>folic acid</v>
      </c>
      <c r="N1761" s="29" t="str">
        <f>VLOOKUP(Hospital_details[[#This Row],[PA ID]],Patient_details[],8,0)</f>
        <v>Bacterial infection</v>
      </c>
      <c r="O1761" s="30">
        <f>VLOOKUP(Hospital_details[[#This Row],[PA ID]],Patient_details[],11,0)</f>
        <v>550</v>
      </c>
      <c r="P1761" s="31">
        <f>VLOOKUP(Hospital_details[[#This Row],[PA ID]],Patient_details[],12,0)</f>
        <v>330</v>
      </c>
      <c r="Q1761" s="31">
        <f>VLOOKUP(Hospital_details[[#This Row],[Diagnosis_ID]],Diagnosis_details[],5,0)</f>
        <v>350</v>
      </c>
      <c r="R17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61" s="31">
        <f>Hospital_details[[#This Row],[Hospital Charges]]+Hospital_details[[#This Row],[Price of Treatment]]+Hospital_details[[#This Row],[Consultant Fee]]-Hospital_details[[#This Row],[Discount]]</f>
        <v>1120</v>
      </c>
      <c r="T17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1762" spans="1:20">
      <c r="A1762" s="27" t="s">
        <v>3540</v>
      </c>
      <c r="B1762" s="28">
        <f>VLOOKUP(Hospital_details[[#This Row],[PA ID]],Patient_details[],2,0)</f>
        <v>42987</v>
      </c>
      <c r="C1762" s="32">
        <f>VLOOKUP(Hospital_details[[#This Row],[PA ID]],Patient_details[],3,0)</f>
        <v>65</v>
      </c>
      <c r="D1762" s="32" t="str">
        <f>VLOOKUP(Hospital_details[[#This Row],[PA ID]],Patient_details[],4,0)</f>
        <v>F</v>
      </c>
      <c r="E1762" s="27" t="str">
        <f>VLOOKUP(Hospital_details[[#This Row],[PA ID]],Patient_details[],5,0)</f>
        <v>Single-occupancy room overnight</v>
      </c>
      <c r="F1762" s="27" t="str">
        <f>VLOOKUP(Hospital_details[[#This Row],[PA ID]],Patient_details[],6,0)</f>
        <v>Portlaoise</v>
      </c>
      <c r="G1762" s="33" t="str">
        <f>VLOOKUP(Hospital_details[[#This Row],[PA ID]],Patient_details[],7,0)</f>
        <v>Laois</v>
      </c>
      <c r="H1762" s="29" t="str">
        <f>VLOOKUP(Hospital_details[[#This Row],[PA ID]],Patient_details[],9,0)</f>
        <v>Clinical Haematology</v>
      </c>
      <c r="I1762" s="27" t="s">
        <v>3541</v>
      </c>
      <c r="J1762" s="27" t="str">
        <f>VLOOKUP(Hospital_details[[#This Row],[Diagnosis_ID]],Diagnosis_details[],2,0)</f>
        <v>Surgery</v>
      </c>
      <c r="K1762" s="27" t="str">
        <f>VLOOKUP(Hospital_details[[#This Row],[Diagnosis_ID]],Diagnosis_details[],3,0)</f>
        <v>Medical card holders</v>
      </c>
      <c r="L1762" s="29" t="str">
        <f>VLOOKUP(Hospital_details[[#This Row],[Diagnosis_ID]],Diagnosis_details[],4,0)</f>
        <v>Dr Birx</v>
      </c>
      <c r="M1762" s="29" t="str">
        <f>VLOOKUP(Hospital_details[[#This Row],[PA ID]],Patient_details[],10,0)</f>
        <v>antibiotics</v>
      </c>
      <c r="N1762" s="29" t="str">
        <f>VLOOKUP(Hospital_details[[#This Row],[PA ID]],Patient_details[],8,0)</f>
        <v>Bacterial infection</v>
      </c>
      <c r="O1762" s="30">
        <f>VLOOKUP(Hospital_details[[#This Row],[PA ID]],Patient_details[],11,0)</f>
        <v>11000</v>
      </c>
      <c r="P1762" s="31">
        <f>VLOOKUP(Hospital_details[[#This Row],[PA ID]],Patient_details[],12,0)</f>
        <v>320</v>
      </c>
      <c r="Q1762" s="31">
        <f>VLOOKUP(Hospital_details[[#This Row],[Diagnosis_ID]],Diagnosis_details[],5,0)</f>
        <v>350</v>
      </c>
      <c r="R17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1762" s="31">
        <f>Hospital_details[[#This Row],[Hospital Charges]]+Hospital_details[[#This Row],[Price of Treatment]]+Hospital_details[[#This Row],[Consultant Fee]]-Hospital_details[[#This Row],[Discount]]</f>
        <v>11622</v>
      </c>
      <c r="T17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3486.6</v>
      </c>
    </row>
    <row r="1763" spans="1:20">
      <c r="A1763" s="27" t="s">
        <v>3542</v>
      </c>
      <c r="B1763" s="28">
        <f>VLOOKUP(Hospital_details[[#This Row],[PA ID]],Patient_details[],2,0)</f>
        <v>42987</v>
      </c>
      <c r="C1763" s="32">
        <f>VLOOKUP(Hospital_details[[#This Row],[PA ID]],Patient_details[],3,0)</f>
        <v>33</v>
      </c>
      <c r="D1763" s="32" t="str">
        <f>VLOOKUP(Hospital_details[[#This Row],[PA ID]],Patient_details[],4,0)</f>
        <v>F</v>
      </c>
      <c r="E1763" s="27" t="str">
        <f>VLOOKUP(Hospital_details[[#This Row],[PA ID]],Patient_details[],5,0)</f>
        <v>Single-occupancy room overnight</v>
      </c>
      <c r="F1763" s="27" t="str">
        <f>VLOOKUP(Hospital_details[[#This Row],[PA ID]],Patient_details[],6,0)</f>
        <v>Monaghan</v>
      </c>
      <c r="G1763" s="33" t="str">
        <f>VLOOKUP(Hospital_details[[#This Row],[PA ID]],Patient_details[],7,0)</f>
        <v>Monaghan</v>
      </c>
      <c r="H1763" s="29" t="str">
        <f>VLOOKUP(Hospital_details[[#This Row],[PA ID]],Patient_details[],9,0)</f>
        <v>Clinical Haematology</v>
      </c>
      <c r="I1763" s="27" t="s">
        <v>3543</v>
      </c>
      <c r="J1763" s="27" t="str">
        <f>VLOOKUP(Hospital_details[[#This Row],[Diagnosis_ID]],Diagnosis_details[],2,0)</f>
        <v>Therapy</v>
      </c>
      <c r="K1763" s="27" t="str">
        <f>VLOOKUP(Hospital_details[[#This Row],[Diagnosis_ID]],Diagnosis_details[],3,0)</f>
        <v>Medical card holders</v>
      </c>
      <c r="L1763" s="29" t="str">
        <f>VLOOKUP(Hospital_details[[#This Row],[Diagnosis_ID]],Diagnosis_details[],4,0)</f>
        <v>Dr Birx</v>
      </c>
      <c r="M1763" s="29" t="str">
        <f>VLOOKUP(Hospital_details[[#This Row],[PA ID]],Patient_details[],10,0)</f>
        <v>folic acid</v>
      </c>
      <c r="N1763" s="29" t="str">
        <f>VLOOKUP(Hospital_details[[#This Row],[PA ID]],Patient_details[],8,0)</f>
        <v>Bacterial infection</v>
      </c>
      <c r="O1763" s="30">
        <f>VLOOKUP(Hospital_details[[#This Row],[PA ID]],Patient_details[],11,0)</f>
        <v>11000</v>
      </c>
      <c r="P1763" s="31">
        <f>VLOOKUP(Hospital_details[[#This Row],[PA ID]],Patient_details[],12,0)</f>
        <v>480</v>
      </c>
      <c r="Q1763" s="31">
        <f>VLOOKUP(Hospital_details[[#This Row],[Diagnosis_ID]],Diagnosis_details[],5,0)</f>
        <v>350</v>
      </c>
      <c r="R17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63" s="31">
        <f>Hospital_details[[#This Row],[Hospital Charges]]+Hospital_details[[#This Row],[Price of Treatment]]+Hospital_details[[#This Row],[Consultant Fee]]-Hospital_details[[#This Row],[Discount]]</f>
        <v>10730</v>
      </c>
      <c r="T17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1764" spans="1:20">
      <c r="A1764" s="27" t="s">
        <v>3544</v>
      </c>
      <c r="B1764" s="28">
        <f>VLOOKUP(Hospital_details[[#This Row],[PA ID]],Patient_details[],2,0)</f>
        <v>42987</v>
      </c>
      <c r="C1764" s="32">
        <f>VLOOKUP(Hospital_details[[#This Row],[PA ID]],Patient_details[],3,0)</f>
        <v>52</v>
      </c>
      <c r="D1764" s="32" t="str">
        <f>VLOOKUP(Hospital_details[[#This Row],[PA ID]],Patient_details[],4,0)</f>
        <v>F</v>
      </c>
      <c r="E1764" s="27" t="str">
        <f>VLOOKUP(Hospital_details[[#This Row],[PA ID]],Patient_details[],5,0)</f>
        <v>Single-occupancy room overnight</v>
      </c>
      <c r="F1764" s="27" t="str">
        <f>VLOOKUP(Hospital_details[[#This Row],[PA ID]],Patient_details[],6,0)</f>
        <v>Carrick-On-Shannon</v>
      </c>
      <c r="G1764" s="33" t="str">
        <f>VLOOKUP(Hospital_details[[#This Row],[PA ID]],Patient_details[],7,0)</f>
        <v>Leitrim</v>
      </c>
      <c r="H1764" s="29" t="str">
        <f>VLOOKUP(Hospital_details[[#This Row],[PA ID]],Patient_details[],9,0)</f>
        <v>Clinical Haematology</v>
      </c>
      <c r="I1764" s="27" t="s">
        <v>3545</v>
      </c>
      <c r="J1764" s="27" t="str">
        <f>VLOOKUP(Hospital_details[[#This Row],[Diagnosis_ID]],Diagnosis_details[],2,0)</f>
        <v>Therapy</v>
      </c>
      <c r="K1764" s="27" t="str">
        <f>VLOOKUP(Hospital_details[[#This Row],[Diagnosis_ID]],Diagnosis_details[],3,0)</f>
        <v>Medical card holders</v>
      </c>
      <c r="L1764" s="29" t="str">
        <f>VLOOKUP(Hospital_details[[#This Row],[Diagnosis_ID]],Diagnosis_details[],4,0)</f>
        <v>Dr Birx</v>
      </c>
      <c r="M1764" s="29" t="str">
        <f>VLOOKUP(Hospital_details[[#This Row],[PA ID]],Patient_details[],10,0)</f>
        <v>antibiotics</v>
      </c>
      <c r="N1764" s="29" t="str">
        <f>VLOOKUP(Hospital_details[[#This Row],[PA ID]],Patient_details[],8,0)</f>
        <v>Bacterial infection</v>
      </c>
      <c r="O1764" s="30">
        <f>VLOOKUP(Hospital_details[[#This Row],[PA ID]],Patient_details[],11,0)</f>
        <v>11000</v>
      </c>
      <c r="P1764" s="31">
        <f>VLOOKUP(Hospital_details[[#This Row],[PA ID]],Patient_details[],12,0)</f>
        <v>240</v>
      </c>
      <c r="Q1764" s="31">
        <f>VLOOKUP(Hospital_details[[#This Row],[Diagnosis_ID]],Diagnosis_details[],5,0)</f>
        <v>350</v>
      </c>
      <c r="R17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764" s="31">
        <f>Hospital_details[[#This Row],[Hospital Charges]]+Hospital_details[[#This Row],[Price of Treatment]]+Hospital_details[[#This Row],[Consultant Fee]]-Hospital_details[[#This Row],[Discount]]</f>
        <v>11554</v>
      </c>
      <c r="T17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1765" spans="1:20" hidden="1">
      <c r="A1765" s="27" t="s">
        <v>3546</v>
      </c>
      <c r="B1765" s="28">
        <f>VLOOKUP(Hospital_details[[#This Row],[PA ID]],Patient_details[],2,0)</f>
        <v>43320</v>
      </c>
      <c r="C1765" s="32">
        <f>VLOOKUP(Hospital_details[[#This Row],[PA ID]],Patient_details[],3,0)</f>
        <v>26</v>
      </c>
      <c r="D1765" s="32" t="str">
        <f>VLOOKUP(Hospital_details[[#This Row],[PA ID]],Patient_details[],4,0)</f>
        <v>F</v>
      </c>
      <c r="E1765" s="27" t="str">
        <f>VLOOKUP(Hospital_details[[#This Row],[PA ID]],Patient_details[],5,0)</f>
        <v>Multiple-occupancy room overnight</v>
      </c>
      <c r="F1765" s="27" t="str">
        <f>VLOOKUP(Hospital_details[[#This Row],[PA ID]],Patient_details[],6,0)</f>
        <v>Longford</v>
      </c>
      <c r="G1765" s="33" t="str">
        <f>VLOOKUP(Hospital_details[[#This Row],[PA ID]],Patient_details[],7,0)</f>
        <v>Cavan</v>
      </c>
      <c r="H1765" s="29" t="str">
        <f>VLOOKUP(Hospital_details[[#This Row],[PA ID]],Patient_details[],9,0)</f>
        <v>Clinical Neurophysiology</v>
      </c>
      <c r="I1765" s="27" t="s">
        <v>3547</v>
      </c>
      <c r="J1765" s="27" t="str">
        <f>VLOOKUP(Hospital_details[[#This Row],[Diagnosis_ID]],Diagnosis_details[],2,0)</f>
        <v>Therapy</v>
      </c>
      <c r="K1765" s="27" t="str">
        <f>VLOOKUP(Hospital_details[[#This Row],[Diagnosis_ID]],Diagnosis_details[],3,0)</f>
        <v>Medical card holders</v>
      </c>
      <c r="L1765" s="29" t="str">
        <f>VLOOKUP(Hospital_details[[#This Row],[Diagnosis_ID]],Diagnosis_details[],4,0)</f>
        <v>Dr Doherty</v>
      </c>
      <c r="M1765" s="29" t="str">
        <f>VLOOKUP(Hospital_details[[#This Row],[PA ID]],Patient_details[],10,0)</f>
        <v>Calcium</v>
      </c>
      <c r="N1765" s="29" t="str">
        <f>VLOOKUP(Hospital_details[[#This Row],[PA ID]],Patient_details[],8,0)</f>
        <v>Chronic daily headache</v>
      </c>
      <c r="O1765" s="30">
        <f>VLOOKUP(Hospital_details[[#This Row],[PA ID]],Patient_details[],11,0)</f>
        <v>5000</v>
      </c>
      <c r="P1765" s="31">
        <f>VLOOKUP(Hospital_details[[#This Row],[PA ID]],Patient_details[],12,0)</f>
        <v>70</v>
      </c>
      <c r="Q1765" s="31">
        <f>VLOOKUP(Hospital_details[[#This Row],[Diagnosis_ID]],Diagnosis_details[],5,0)</f>
        <v>250</v>
      </c>
      <c r="R17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765" s="31">
        <f>Hospital_details[[#This Row],[Hospital Charges]]+Hospital_details[[#This Row],[Price of Treatment]]+Hospital_details[[#This Row],[Consultant Fee]]-Hospital_details[[#This Row],[Discount]]</f>
        <v>5170</v>
      </c>
      <c r="T17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1551</v>
      </c>
    </row>
    <row r="1766" spans="1:20" hidden="1">
      <c r="A1766" s="27" t="s">
        <v>3548</v>
      </c>
      <c r="B1766" s="28">
        <f>VLOOKUP(Hospital_details[[#This Row],[PA ID]],Patient_details[],2,0)</f>
        <v>43320</v>
      </c>
      <c r="C1766" s="32">
        <f>VLOOKUP(Hospital_details[[#This Row],[PA ID]],Patient_details[],3,0)</f>
        <v>52</v>
      </c>
      <c r="D1766" s="32" t="str">
        <f>VLOOKUP(Hospital_details[[#This Row],[PA ID]],Patient_details[],4,0)</f>
        <v>M</v>
      </c>
      <c r="E1766" s="27" t="str">
        <f>VLOOKUP(Hospital_details[[#This Row],[PA ID]],Patient_details[],5,0)</f>
        <v>Single-occupancy room overnight</v>
      </c>
      <c r="F1766" s="27" t="str">
        <f>VLOOKUP(Hospital_details[[#This Row],[PA ID]],Patient_details[],6,0)</f>
        <v>Longford</v>
      </c>
      <c r="G1766" s="33" t="str">
        <f>VLOOKUP(Hospital_details[[#This Row],[PA ID]],Patient_details[],7,0)</f>
        <v>Longford</v>
      </c>
      <c r="H1766" s="29" t="str">
        <f>VLOOKUP(Hospital_details[[#This Row],[PA ID]],Patient_details[],9,0)</f>
        <v>Clinical Neurophysiology</v>
      </c>
      <c r="I1766" s="27" t="s">
        <v>3549</v>
      </c>
      <c r="J1766" s="27" t="str">
        <f>VLOOKUP(Hospital_details[[#This Row],[Diagnosis_ID]],Diagnosis_details[],2,0)</f>
        <v>Therapy</v>
      </c>
      <c r="K1766" s="27" t="str">
        <f>VLOOKUP(Hospital_details[[#This Row],[Diagnosis_ID]],Diagnosis_details[],3,0)</f>
        <v>Medical card holders</v>
      </c>
      <c r="L1766" s="29" t="str">
        <f>VLOOKUP(Hospital_details[[#This Row],[Diagnosis_ID]],Diagnosis_details[],4,0)</f>
        <v>Dr Doherty</v>
      </c>
      <c r="M1766" s="29" t="str">
        <f>VLOOKUP(Hospital_details[[#This Row],[PA ID]],Patient_details[],10,0)</f>
        <v>Calcium</v>
      </c>
      <c r="N1766" s="29" t="str">
        <f>VLOOKUP(Hospital_details[[#This Row],[PA ID]],Patient_details[],8,0)</f>
        <v>Chronic daily headache</v>
      </c>
      <c r="O1766" s="30">
        <f>VLOOKUP(Hospital_details[[#This Row],[PA ID]],Patient_details[],11,0)</f>
        <v>11000</v>
      </c>
      <c r="P1766" s="31">
        <f>VLOOKUP(Hospital_details[[#This Row],[PA ID]],Patient_details[],12,0)</f>
        <v>35</v>
      </c>
      <c r="Q1766" s="31">
        <f>VLOOKUP(Hospital_details[[#This Row],[Diagnosis_ID]],Diagnosis_details[],5,0)</f>
        <v>250</v>
      </c>
      <c r="R17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66" s="31">
        <f>Hospital_details[[#This Row],[Hospital Charges]]+Hospital_details[[#This Row],[Price of Treatment]]+Hospital_details[[#This Row],[Consultant Fee]]-Hospital_details[[#This Row],[Discount]]</f>
        <v>10955</v>
      </c>
      <c r="T17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3286.5</v>
      </c>
    </row>
    <row r="1767" spans="1:20" hidden="1">
      <c r="A1767" s="27" t="s">
        <v>3550</v>
      </c>
      <c r="B1767" s="28">
        <f>VLOOKUP(Hospital_details[[#This Row],[PA ID]],Patient_details[],2,0)</f>
        <v>43320</v>
      </c>
      <c r="C1767" s="32">
        <f>VLOOKUP(Hospital_details[[#This Row],[PA ID]],Patient_details[],3,0)</f>
        <v>37</v>
      </c>
      <c r="D1767" s="32" t="str">
        <f>VLOOKUP(Hospital_details[[#This Row],[PA ID]],Patient_details[],4,0)</f>
        <v>F</v>
      </c>
      <c r="E1767" s="27" t="str">
        <f>VLOOKUP(Hospital_details[[#This Row],[PA ID]],Patient_details[],5,0)</f>
        <v>Single-occupancy room overnight</v>
      </c>
      <c r="F1767" s="27" t="str">
        <f>VLOOKUP(Hospital_details[[#This Row],[PA ID]],Patient_details[],6,0)</f>
        <v>Monaghan</v>
      </c>
      <c r="G1767" s="33" t="str">
        <f>VLOOKUP(Hospital_details[[#This Row],[PA ID]],Patient_details[],7,0)</f>
        <v>Monaghan</v>
      </c>
      <c r="H1767" s="29" t="str">
        <f>VLOOKUP(Hospital_details[[#This Row],[PA ID]],Patient_details[],9,0)</f>
        <v>Clinical Neurophysiology</v>
      </c>
      <c r="I1767" s="27" t="s">
        <v>3551</v>
      </c>
      <c r="J1767" s="27" t="str">
        <f>VLOOKUP(Hospital_details[[#This Row],[Diagnosis_ID]],Diagnosis_details[],2,0)</f>
        <v>Therapy</v>
      </c>
      <c r="K1767" s="27" t="str">
        <f>VLOOKUP(Hospital_details[[#This Row],[Diagnosis_ID]],Diagnosis_details[],3,0)</f>
        <v>Medical card holders</v>
      </c>
      <c r="L1767" s="29" t="str">
        <f>VLOOKUP(Hospital_details[[#This Row],[Diagnosis_ID]],Diagnosis_details[],4,0)</f>
        <v>Dr Doherty</v>
      </c>
      <c r="M1767" s="29" t="str">
        <f>VLOOKUP(Hospital_details[[#This Row],[PA ID]],Patient_details[],10,0)</f>
        <v>Aspirin</v>
      </c>
      <c r="N1767" s="29" t="str">
        <f>VLOOKUP(Hospital_details[[#This Row],[PA ID]],Patient_details[],8,0)</f>
        <v>Chronic daily headache</v>
      </c>
      <c r="O1767" s="30">
        <f>VLOOKUP(Hospital_details[[#This Row],[PA ID]],Patient_details[],11,0)</f>
        <v>11000</v>
      </c>
      <c r="P1767" s="31">
        <f>VLOOKUP(Hospital_details[[#This Row],[PA ID]],Patient_details[],12,0)</f>
        <v>315</v>
      </c>
      <c r="Q1767" s="31">
        <f>VLOOKUP(Hospital_details[[#This Row],[Diagnosis_ID]],Diagnosis_details[],5,0)</f>
        <v>250</v>
      </c>
      <c r="R17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67" s="31">
        <f>Hospital_details[[#This Row],[Hospital Charges]]+Hospital_details[[#This Row],[Price of Treatment]]+Hospital_details[[#This Row],[Consultant Fee]]-Hospital_details[[#This Row],[Discount]]</f>
        <v>11235</v>
      </c>
      <c r="T17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3370.5</v>
      </c>
    </row>
    <row r="1768" spans="1:20" hidden="1">
      <c r="A1768" s="27" t="s">
        <v>3552</v>
      </c>
      <c r="B1768" s="28">
        <f>VLOOKUP(Hospital_details[[#This Row],[PA ID]],Patient_details[],2,0)</f>
        <v>43320</v>
      </c>
      <c r="C1768" s="32">
        <f>VLOOKUP(Hospital_details[[#This Row],[PA ID]],Patient_details[],3,0)</f>
        <v>56</v>
      </c>
      <c r="D1768" s="32" t="str">
        <f>VLOOKUP(Hospital_details[[#This Row],[PA ID]],Patient_details[],4,0)</f>
        <v>M</v>
      </c>
      <c r="E1768" s="27" t="str">
        <f>VLOOKUP(Hospital_details[[#This Row],[PA ID]],Patient_details[],5,0)</f>
        <v>Single-occupancy room overnight</v>
      </c>
      <c r="F1768" s="27" t="str">
        <f>VLOOKUP(Hospital_details[[#This Row],[PA ID]],Patient_details[],6,0)</f>
        <v>Birr</v>
      </c>
      <c r="G1768" s="33" t="str">
        <f>VLOOKUP(Hospital_details[[#This Row],[PA ID]],Patient_details[],7,0)</f>
        <v>Offaly</v>
      </c>
      <c r="H1768" s="29" t="str">
        <f>VLOOKUP(Hospital_details[[#This Row],[PA ID]],Patient_details[],9,0)</f>
        <v>Clinical Neurophysiology</v>
      </c>
      <c r="I1768" s="27" t="s">
        <v>3553</v>
      </c>
      <c r="J1768" s="27" t="str">
        <f>VLOOKUP(Hospital_details[[#This Row],[Diagnosis_ID]],Diagnosis_details[],2,0)</f>
        <v>Therapy</v>
      </c>
      <c r="K1768" s="27" t="str">
        <f>VLOOKUP(Hospital_details[[#This Row],[Diagnosis_ID]],Diagnosis_details[],3,0)</f>
        <v>Medical card holders</v>
      </c>
      <c r="L1768" s="29" t="str">
        <f>VLOOKUP(Hospital_details[[#This Row],[Diagnosis_ID]],Diagnosis_details[],4,0)</f>
        <v>Dr Doherty</v>
      </c>
      <c r="M1768" s="29" t="str">
        <f>VLOOKUP(Hospital_details[[#This Row],[PA ID]],Patient_details[],10,0)</f>
        <v>Calcium</v>
      </c>
      <c r="N1768" s="29" t="str">
        <f>VLOOKUP(Hospital_details[[#This Row],[PA ID]],Patient_details[],8,0)</f>
        <v>Chronic daily headache</v>
      </c>
      <c r="O1768" s="30">
        <f>VLOOKUP(Hospital_details[[#This Row],[PA ID]],Patient_details[],11,0)</f>
        <v>11000</v>
      </c>
      <c r="P1768" s="31">
        <f>VLOOKUP(Hospital_details[[#This Row],[PA ID]],Patient_details[],12,0)</f>
        <v>70</v>
      </c>
      <c r="Q1768" s="31">
        <f>VLOOKUP(Hospital_details[[#This Row],[Diagnosis_ID]],Diagnosis_details[],5,0)</f>
        <v>250</v>
      </c>
      <c r="R17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68" s="31">
        <f>Hospital_details[[#This Row],[Hospital Charges]]+Hospital_details[[#This Row],[Price of Treatment]]+Hospital_details[[#This Row],[Consultant Fee]]-Hospital_details[[#This Row],[Discount]]</f>
        <v>10990</v>
      </c>
      <c r="T17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1769" spans="1:20">
      <c r="A1769" s="27" t="s">
        <v>3554</v>
      </c>
      <c r="B1769" s="28">
        <f>VLOOKUP(Hospital_details[[#This Row],[PA ID]],Patient_details[],2,0)</f>
        <v>42455</v>
      </c>
      <c r="C1769" s="32">
        <f>VLOOKUP(Hospital_details[[#This Row],[PA ID]],Patient_details[],3,0)</f>
        <v>35</v>
      </c>
      <c r="D1769" s="32" t="str">
        <f>VLOOKUP(Hospital_details[[#This Row],[PA ID]],Patient_details[],4,0)</f>
        <v>M</v>
      </c>
      <c r="E1769" s="27" t="str">
        <f>VLOOKUP(Hospital_details[[#This Row],[PA ID]],Patient_details[],5,0)</f>
        <v>Single-occupancy room overnight</v>
      </c>
      <c r="F1769" s="27" t="str">
        <f>VLOOKUP(Hospital_details[[#This Row],[PA ID]],Patient_details[],6,0)</f>
        <v>Monaghan</v>
      </c>
      <c r="G1769" s="33" t="str">
        <f>VLOOKUP(Hospital_details[[#This Row],[PA ID]],Patient_details[],7,0)</f>
        <v>Monaghan</v>
      </c>
      <c r="H1769" s="29" t="str">
        <f>VLOOKUP(Hospital_details[[#This Row],[PA ID]],Patient_details[],9,0)</f>
        <v>Clinical Haematology</v>
      </c>
      <c r="I1769" s="27" t="s">
        <v>3555</v>
      </c>
      <c r="J1769" s="27" t="str">
        <f>VLOOKUP(Hospital_details[[#This Row],[Diagnosis_ID]],Diagnosis_details[],2,0)</f>
        <v>Therapy</v>
      </c>
      <c r="K1769" s="27" t="str">
        <f>VLOOKUP(Hospital_details[[#This Row],[Diagnosis_ID]],Diagnosis_details[],3,0)</f>
        <v>Medical card holders</v>
      </c>
      <c r="L1769" s="29" t="str">
        <f>VLOOKUP(Hospital_details[[#This Row],[Diagnosis_ID]],Diagnosis_details[],4,0)</f>
        <v>Dr Birx</v>
      </c>
      <c r="M1769" s="29" t="str">
        <f>VLOOKUP(Hospital_details[[#This Row],[PA ID]],Patient_details[],10,0)</f>
        <v>folic acid</v>
      </c>
      <c r="N1769" s="29" t="str">
        <f>VLOOKUP(Hospital_details[[#This Row],[PA ID]],Patient_details[],8,0)</f>
        <v>Bacterial infection</v>
      </c>
      <c r="O1769" s="30">
        <f>VLOOKUP(Hospital_details[[#This Row],[PA ID]],Patient_details[],11,0)</f>
        <v>11000</v>
      </c>
      <c r="P1769" s="31">
        <f>VLOOKUP(Hospital_details[[#This Row],[PA ID]],Patient_details[],12,0)</f>
        <v>140</v>
      </c>
      <c r="Q1769" s="31">
        <f>VLOOKUP(Hospital_details[[#This Row],[Diagnosis_ID]],Diagnosis_details[],5,0)</f>
        <v>350</v>
      </c>
      <c r="R17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69" s="31">
        <f>Hospital_details[[#This Row],[Hospital Charges]]+Hospital_details[[#This Row],[Price of Treatment]]+Hospital_details[[#This Row],[Consultant Fee]]-Hospital_details[[#This Row],[Discount]]</f>
        <v>10390</v>
      </c>
      <c r="T17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1770" spans="1:20">
      <c r="A1770" s="27" t="s">
        <v>3556</v>
      </c>
      <c r="B1770" s="28">
        <f>VLOOKUP(Hospital_details[[#This Row],[PA ID]],Patient_details[],2,0)</f>
        <v>42455</v>
      </c>
      <c r="C1770" s="32">
        <f>VLOOKUP(Hospital_details[[#This Row],[PA ID]],Patient_details[],3,0)</f>
        <v>58</v>
      </c>
      <c r="D1770" s="32" t="str">
        <f>VLOOKUP(Hospital_details[[#This Row],[PA ID]],Patient_details[],4,0)</f>
        <v>F</v>
      </c>
      <c r="E1770" s="27" t="str">
        <f>VLOOKUP(Hospital_details[[#This Row],[PA ID]],Patient_details[],5,0)</f>
        <v>Single-occupancy room overnight</v>
      </c>
      <c r="F1770" s="27" t="str">
        <f>VLOOKUP(Hospital_details[[#This Row],[PA ID]],Patient_details[],6,0)</f>
        <v>Dundalk</v>
      </c>
      <c r="G1770" s="33" t="str">
        <f>VLOOKUP(Hospital_details[[#This Row],[PA ID]],Patient_details[],7,0)</f>
        <v>Louth</v>
      </c>
      <c r="H1770" s="29" t="str">
        <f>VLOOKUP(Hospital_details[[#This Row],[PA ID]],Patient_details[],9,0)</f>
        <v>Clinical Haematology</v>
      </c>
      <c r="I1770" s="27" t="s">
        <v>3557</v>
      </c>
      <c r="J1770" s="27" t="str">
        <f>VLOOKUP(Hospital_details[[#This Row],[Diagnosis_ID]],Diagnosis_details[],2,0)</f>
        <v>Therapy</v>
      </c>
      <c r="K1770" s="27" t="str">
        <f>VLOOKUP(Hospital_details[[#This Row],[Diagnosis_ID]],Diagnosis_details[],3,0)</f>
        <v>Medical card holders</v>
      </c>
      <c r="L1770" s="29" t="str">
        <f>VLOOKUP(Hospital_details[[#This Row],[Diagnosis_ID]],Diagnosis_details[],4,0)</f>
        <v>Dr Birx</v>
      </c>
      <c r="M1770" s="29" t="str">
        <f>VLOOKUP(Hospital_details[[#This Row],[PA ID]],Patient_details[],10,0)</f>
        <v>folic acid</v>
      </c>
      <c r="N1770" s="29" t="str">
        <f>VLOOKUP(Hospital_details[[#This Row],[PA ID]],Patient_details[],8,0)</f>
        <v>Bacterial infection</v>
      </c>
      <c r="O1770" s="30">
        <f>VLOOKUP(Hospital_details[[#This Row],[PA ID]],Patient_details[],11,0)</f>
        <v>11000</v>
      </c>
      <c r="P1770" s="31">
        <f>VLOOKUP(Hospital_details[[#This Row],[PA ID]],Patient_details[],12,0)</f>
        <v>175</v>
      </c>
      <c r="Q1770" s="31">
        <f>VLOOKUP(Hospital_details[[#This Row],[Diagnosis_ID]],Diagnosis_details[],5,0)</f>
        <v>350</v>
      </c>
      <c r="R17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70" s="31">
        <f>Hospital_details[[#This Row],[Hospital Charges]]+Hospital_details[[#This Row],[Price of Treatment]]+Hospital_details[[#This Row],[Consultant Fee]]-Hospital_details[[#This Row],[Discount]]</f>
        <v>10425</v>
      </c>
      <c r="T17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771" spans="1:20" hidden="1">
      <c r="A1771" s="27" t="s">
        <v>3558</v>
      </c>
      <c r="B1771" s="28">
        <f>VLOOKUP(Hospital_details[[#This Row],[PA ID]],Patient_details[],2,0)</f>
        <v>43532</v>
      </c>
      <c r="C1771" s="32">
        <f>VLOOKUP(Hospital_details[[#This Row],[PA ID]],Patient_details[],3,0)</f>
        <v>34</v>
      </c>
      <c r="D1771" s="32" t="str">
        <f>VLOOKUP(Hospital_details[[#This Row],[PA ID]],Patient_details[],4,0)</f>
        <v>F</v>
      </c>
      <c r="E1771" s="27" t="str">
        <f>VLOOKUP(Hospital_details[[#This Row],[PA ID]],Patient_details[],5,0)</f>
        <v>Day-case</v>
      </c>
      <c r="F1771" s="27" t="str">
        <f>VLOOKUP(Hospital_details[[#This Row],[PA ID]],Patient_details[],6,0)</f>
        <v>Monaghan</v>
      </c>
      <c r="G1771" s="33" t="str">
        <f>VLOOKUP(Hospital_details[[#This Row],[PA ID]],Patient_details[],7,0)</f>
        <v>Monaghan</v>
      </c>
      <c r="H1771" s="29" t="str">
        <f>VLOOKUP(Hospital_details[[#This Row],[PA ID]],Patient_details[],9,0)</f>
        <v>Anaesthesia, Intensive Care and Pain Medicine</v>
      </c>
      <c r="I1771" s="27" t="s">
        <v>3559</v>
      </c>
      <c r="J1771" s="27" t="str">
        <f>VLOOKUP(Hospital_details[[#This Row],[Diagnosis_ID]],Diagnosis_details[],2,0)</f>
        <v>Therapy</v>
      </c>
      <c r="K1771" s="27" t="str">
        <f>VLOOKUP(Hospital_details[[#This Row],[Diagnosis_ID]],Diagnosis_details[],3,0)</f>
        <v>Medical card holders</v>
      </c>
      <c r="L1771" s="29" t="str">
        <f>VLOOKUP(Hospital_details[[#This Row],[Diagnosis_ID]],Diagnosis_details[],4,0)</f>
        <v>Dr Fauci</v>
      </c>
      <c r="M1771" s="29" t="str">
        <f>VLOOKUP(Hospital_details[[#This Row],[PA ID]],Patient_details[],10,0)</f>
        <v>Nitrates</v>
      </c>
      <c r="N1771" s="29" t="str">
        <f>VLOOKUP(Hospital_details[[#This Row],[PA ID]],Patient_details[],8,0)</f>
        <v>Myocardial ischemia</v>
      </c>
      <c r="O1771" s="30">
        <f>VLOOKUP(Hospital_details[[#This Row],[PA ID]],Patient_details[],11,0)</f>
        <v>550</v>
      </c>
      <c r="P1771" s="31">
        <f>VLOOKUP(Hospital_details[[#This Row],[PA ID]],Patient_details[],12,0)</f>
        <v>200</v>
      </c>
      <c r="Q1771" s="31">
        <f>VLOOKUP(Hospital_details[[#This Row],[Diagnosis_ID]],Diagnosis_details[],5,0)</f>
        <v>320</v>
      </c>
      <c r="R17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71" s="31">
        <f>Hospital_details[[#This Row],[Hospital Charges]]+Hospital_details[[#This Row],[Price of Treatment]]+Hospital_details[[#This Row],[Consultant Fee]]-Hospital_details[[#This Row],[Discount]]</f>
        <v>960</v>
      </c>
      <c r="T17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1772" spans="1:20" hidden="1">
      <c r="A1772" s="27" t="s">
        <v>3560</v>
      </c>
      <c r="B1772" s="28">
        <f>VLOOKUP(Hospital_details[[#This Row],[PA ID]],Patient_details[],2,0)</f>
        <v>43532</v>
      </c>
      <c r="C1772" s="32">
        <f>VLOOKUP(Hospital_details[[#This Row],[PA ID]],Patient_details[],3,0)</f>
        <v>37</v>
      </c>
      <c r="D1772" s="32" t="str">
        <f>VLOOKUP(Hospital_details[[#This Row],[PA ID]],Patient_details[],4,0)</f>
        <v>M</v>
      </c>
      <c r="E1772" s="27" t="str">
        <f>VLOOKUP(Hospital_details[[#This Row],[PA ID]],Patient_details[],5,0)</f>
        <v>Single-occupancy room overnight</v>
      </c>
      <c r="F1772" s="27" t="str">
        <f>VLOOKUP(Hospital_details[[#This Row],[PA ID]],Patient_details[],6,0)</f>
        <v>Longford</v>
      </c>
      <c r="G1772" s="33" t="str">
        <f>VLOOKUP(Hospital_details[[#This Row],[PA ID]],Patient_details[],7,0)</f>
        <v>Longford</v>
      </c>
      <c r="H1772" s="29" t="str">
        <f>VLOOKUP(Hospital_details[[#This Row],[PA ID]],Patient_details[],9,0)</f>
        <v>Anaesthesia, Intensive Care and Pain Medicine</v>
      </c>
      <c r="I1772" s="27" t="s">
        <v>3561</v>
      </c>
      <c r="J1772" s="27" t="str">
        <f>VLOOKUP(Hospital_details[[#This Row],[Diagnosis_ID]],Diagnosis_details[],2,0)</f>
        <v>Therapy</v>
      </c>
      <c r="K1772" s="27" t="str">
        <f>VLOOKUP(Hospital_details[[#This Row],[Diagnosis_ID]],Diagnosis_details[],3,0)</f>
        <v>Medical card holders</v>
      </c>
      <c r="L1772" s="29" t="str">
        <f>VLOOKUP(Hospital_details[[#This Row],[Diagnosis_ID]],Diagnosis_details[],4,0)</f>
        <v>Dr Fauci</v>
      </c>
      <c r="M1772" s="29" t="str">
        <f>VLOOKUP(Hospital_details[[#This Row],[PA ID]],Patient_details[],10,0)</f>
        <v>Nitrates</v>
      </c>
      <c r="N1772" s="29" t="str">
        <f>VLOOKUP(Hospital_details[[#This Row],[PA ID]],Patient_details[],8,0)</f>
        <v>Myocardial ischemia</v>
      </c>
      <c r="O1772" s="30">
        <f>VLOOKUP(Hospital_details[[#This Row],[PA ID]],Patient_details[],11,0)</f>
        <v>11000</v>
      </c>
      <c r="P1772" s="31">
        <f>VLOOKUP(Hospital_details[[#This Row],[PA ID]],Patient_details[],12,0)</f>
        <v>350</v>
      </c>
      <c r="Q1772" s="31">
        <f>VLOOKUP(Hospital_details[[#This Row],[Diagnosis_ID]],Diagnosis_details[],5,0)</f>
        <v>320</v>
      </c>
      <c r="R17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72" s="31">
        <f>Hospital_details[[#This Row],[Hospital Charges]]+Hospital_details[[#This Row],[Price of Treatment]]+Hospital_details[[#This Row],[Consultant Fee]]-Hospital_details[[#This Row],[Discount]]</f>
        <v>11340</v>
      </c>
      <c r="T17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1773" spans="1:20" hidden="1">
      <c r="A1773" s="27" t="s">
        <v>3562</v>
      </c>
      <c r="B1773" s="28">
        <f>VLOOKUP(Hospital_details[[#This Row],[PA ID]],Patient_details[],2,0)</f>
        <v>43433</v>
      </c>
      <c r="C1773" s="32">
        <f>VLOOKUP(Hospital_details[[#This Row],[PA ID]],Patient_details[],3,0)</f>
        <v>53</v>
      </c>
      <c r="D1773" s="32" t="str">
        <f>VLOOKUP(Hospital_details[[#This Row],[PA ID]],Patient_details[],4,0)</f>
        <v>M</v>
      </c>
      <c r="E1773" s="27" t="str">
        <f>VLOOKUP(Hospital_details[[#This Row],[PA ID]],Patient_details[],5,0)</f>
        <v>Single-occupancy room overnight</v>
      </c>
      <c r="F1773" s="27" t="str">
        <f>VLOOKUP(Hospital_details[[#This Row],[PA ID]],Patient_details[],6,0)</f>
        <v>Mullingar</v>
      </c>
      <c r="G1773" s="33" t="str">
        <f>VLOOKUP(Hospital_details[[#This Row],[PA ID]],Patient_details[],7,0)</f>
        <v>Westmeath</v>
      </c>
      <c r="H1773" s="29" t="str">
        <f>VLOOKUP(Hospital_details[[#This Row],[PA ID]],Patient_details[],9,0)</f>
        <v>Clinical Research Centre</v>
      </c>
      <c r="I1773" s="27" t="s">
        <v>3563</v>
      </c>
      <c r="J1773" s="27" t="str">
        <f>VLOOKUP(Hospital_details[[#This Row],[Diagnosis_ID]],Diagnosis_details[],2,0)</f>
        <v>Therapy</v>
      </c>
      <c r="K1773" s="27" t="str">
        <f>VLOOKUP(Hospital_details[[#This Row],[Diagnosis_ID]],Diagnosis_details[],3,0)</f>
        <v>Medical card holders</v>
      </c>
      <c r="L1773" s="29" t="str">
        <f>VLOOKUP(Hospital_details[[#This Row],[Diagnosis_ID]],Diagnosis_details[],4,0)</f>
        <v>Dr Fauci</v>
      </c>
      <c r="M1773" s="29" t="str">
        <f>VLOOKUP(Hospital_details[[#This Row],[PA ID]],Patient_details[],10,0)</f>
        <v>tPA</v>
      </c>
      <c r="N1773" s="29" t="str">
        <f>VLOOKUP(Hospital_details[[#This Row],[PA ID]],Patient_details[],8,0)</f>
        <v>Stroke</v>
      </c>
      <c r="O1773" s="30">
        <f>VLOOKUP(Hospital_details[[#This Row],[PA ID]],Patient_details[],11,0)</f>
        <v>11000</v>
      </c>
      <c r="P1773" s="31">
        <f>VLOOKUP(Hospital_details[[#This Row],[PA ID]],Patient_details[],12,0)</f>
        <v>100</v>
      </c>
      <c r="Q1773" s="31">
        <f>VLOOKUP(Hospital_details[[#This Row],[Diagnosis_ID]],Diagnosis_details[],5,0)</f>
        <v>320</v>
      </c>
      <c r="R17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73" s="31">
        <f>Hospital_details[[#This Row],[Hospital Charges]]+Hospital_details[[#This Row],[Price of Treatment]]+Hospital_details[[#This Row],[Consultant Fee]]-Hospital_details[[#This Row],[Discount]]</f>
        <v>11090</v>
      </c>
      <c r="T17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774" spans="1:20" hidden="1">
      <c r="A1774" s="27" t="s">
        <v>3564</v>
      </c>
      <c r="B1774" s="28">
        <f>VLOOKUP(Hospital_details[[#This Row],[PA ID]],Patient_details[],2,0)</f>
        <v>43433</v>
      </c>
      <c r="C1774" s="32">
        <f>VLOOKUP(Hospital_details[[#This Row],[PA ID]],Patient_details[],3,0)</f>
        <v>38</v>
      </c>
      <c r="D1774" s="32" t="str">
        <f>VLOOKUP(Hospital_details[[#This Row],[PA ID]],Patient_details[],4,0)</f>
        <v>M</v>
      </c>
      <c r="E1774" s="27" t="str">
        <f>VLOOKUP(Hospital_details[[#This Row],[PA ID]],Patient_details[],5,0)</f>
        <v>Single-occupancy room overnight</v>
      </c>
      <c r="F1774" s="27" t="str">
        <f>VLOOKUP(Hospital_details[[#This Row],[PA ID]],Patient_details[],6,0)</f>
        <v>Monaghan</v>
      </c>
      <c r="G1774" s="33" t="str">
        <f>VLOOKUP(Hospital_details[[#This Row],[PA ID]],Patient_details[],7,0)</f>
        <v>Monaghan</v>
      </c>
      <c r="H1774" s="29" t="str">
        <f>VLOOKUP(Hospital_details[[#This Row],[PA ID]],Patient_details[],9,0)</f>
        <v>Clinical Research Centre</v>
      </c>
      <c r="I1774" s="27" t="s">
        <v>3565</v>
      </c>
      <c r="J1774" s="27" t="str">
        <f>VLOOKUP(Hospital_details[[#This Row],[Diagnosis_ID]],Diagnosis_details[],2,0)</f>
        <v>Therapy</v>
      </c>
      <c r="K1774" s="27" t="str">
        <f>VLOOKUP(Hospital_details[[#This Row],[Diagnosis_ID]],Diagnosis_details[],3,0)</f>
        <v>Medical card holders</v>
      </c>
      <c r="L1774" s="29" t="str">
        <f>VLOOKUP(Hospital_details[[#This Row],[Diagnosis_ID]],Diagnosis_details[],4,0)</f>
        <v>Dr Fauci</v>
      </c>
      <c r="M1774" s="29" t="str">
        <f>VLOOKUP(Hospital_details[[#This Row],[PA ID]],Patient_details[],10,0)</f>
        <v>alteplase</v>
      </c>
      <c r="N1774" s="29" t="str">
        <f>VLOOKUP(Hospital_details[[#This Row],[PA ID]],Patient_details[],8,0)</f>
        <v>Stroke</v>
      </c>
      <c r="O1774" s="30">
        <f>VLOOKUP(Hospital_details[[#This Row],[PA ID]],Patient_details[],11,0)</f>
        <v>11000</v>
      </c>
      <c r="P1774" s="31">
        <f>VLOOKUP(Hospital_details[[#This Row],[PA ID]],Patient_details[],12,0)</f>
        <v>300</v>
      </c>
      <c r="Q1774" s="31">
        <f>VLOOKUP(Hospital_details[[#This Row],[Diagnosis_ID]],Diagnosis_details[],5,0)</f>
        <v>320</v>
      </c>
      <c r="R17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74" s="31">
        <f>Hospital_details[[#This Row],[Hospital Charges]]+Hospital_details[[#This Row],[Price of Treatment]]+Hospital_details[[#This Row],[Consultant Fee]]-Hospital_details[[#This Row],[Discount]]</f>
        <v>11290</v>
      </c>
      <c r="T17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3387</v>
      </c>
    </row>
    <row r="1775" spans="1:20" hidden="1">
      <c r="A1775" s="27" t="s">
        <v>3566</v>
      </c>
      <c r="B1775" s="28">
        <f>VLOOKUP(Hospital_details[[#This Row],[PA ID]],Patient_details[],2,0)</f>
        <v>42493</v>
      </c>
      <c r="C1775" s="32">
        <f>VLOOKUP(Hospital_details[[#This Row],[PA ID]],Patient_details[],3,0)</f>
        <v>38</v>
      </c>
      <c r="D1775" s="32" t="str">
        <f>VLOOKUP(Hospital_details[[#This Row],[PA ID]],Patient_details[],4,0)</f>
        <v>M</v>
      </c>
      <c r="E1775" s="27" t="str">
        <f>VLOOKUP(Hospital_details[[#This Row],[PA ID]],Patient_details[],5,0)</f>
        <v>Single-occupancy room overnight</v>
      </c>
      <c r="F1775" s="27" t="str">
        <f>VLOOKUP(Hospital_details[[#This Row],[PA ID]],Patient_details[],6,0)</f>
        <v>Macroom</v>
      </c>
      <c r="G1775" s="33" t="str">
        <f>VLOOKUP(Hospital_details[[#This Row],[PA ID]],Patient_details[],7,0)</f>
        <v>Cork</v>
      </c>
      <c r="H1775" s="29" t="str">
        <f>VLOOKUP(Hospital_details[[#This Row],[PA ID]],Patient_details[],9,0)</f>
        <v>Anaesthesia, Intensive Care and Pain Medicine</v>
      </c>
      <c r="I1775" s="27" t="s">
        <v>3567</v>
      </c>
      <c r="J1775" s="27" t="str">
        <f>VLOOKUP(Hospital_details[[#This Row],[Diagnosis_ID]],Diagnosis_details[],2,0)</f>
        <v>Therapy</v>
      </c>
      <c r="K1775" s="27" t="str">
        <f>VLOOKUP(Hospital_details[[#This Row],[Diagnosis_ID]],Diagnosis_details[],3,0)</f>
        <v>Medical card holders</v>
      </c>
      <c r="L1775" s="29" t="str">
        <f>VLOOKUP(Hospital_details[[#This Row],[Diagnosis_ID]],Diagnosis_details[],4,0)</f>
        <v>Dr Fauci</v>
      </c>
      <c r="M1775" s="29" t="str">
        <f>VLOOKUP(Hospital_details[[#This Row],[PA ID]],Patient_details[],10,0)</f>
        <v>Nitrates</v>
      </c>
      <c r="N1775" s="29" t="str">
        <f>VLOOKUP(Hospital_details[[#This Row],[PA ID]],Patient_details[],8,0)</f>
        <v>Myocardial ischemia</v>
      </c>
      <c r="O1775" s="30">
        <f>VLOOKUP(Hospital_details[[#This Row],[PA ID]],Patient_details[],11,0)</f>
        <v>11000</v>
      </c>
      <c r="P1775" s="31">
        <f>VLOOKUP(Hospital_details[[#This Row],[PA ID]],Patient_details[],12,0)</f>
        <v>220</v>
      </c>
      <c r="Q1775" s="31">
        <f>VLOOKUP(Hospital_details[[#This Row],[Diagnosis_ID]],Diagnosis_details[],5,0)</f>
        <v>320</v>
      </c>
      <c r="R17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75" s="31">
        <f>Hospital_details[[#This Row],[Hospital Charges]]+Hospital_details[[#This Row],[Price of Treatment]]+Hospital_details[[#This Row],[Consultant Fee]]-Hospital_details[[#This Row],[Discount]]</f>
        <v>11210</v>
      </c>
      <c r="T17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776" spans="1:20" hidden="1">
      <c r="A1776" s="27" t="s">
        <v>3568</v>
      </c>
      <c r="B1776" s="28">
        <f>VLOOKUP(Hospital_details[[#This Row],[PA ID]],Patient_details[],2,0)</f>
        <v>42493</v>
      </c>
      <c r="C1776" s="32">
        <f>VLOOKUP(Hospital_details[[#This Row],[PA ID]],Patient_details[],3,0)</f>
        <v>28</v>
      </c>
      <c r="D1776" s="32" t="str">
        <f>VLOOKUP(Hospital_details[[#This Row],[PA ID]],Patient_details[],4,0)</f>
        <v>F</v>
      </c>
      <c r="E1776" s="27" t="str">
        <f>VLOOKUP(Hospital_details[[#This Row],[PA ID]],Patient_details[],5,0)</f>
        <v>Day-case</v>
      </c>
      <c r="F1776" s="27" t="str">
        <f>VLOOKUP(Hospital_details[[#This Row],[PA ID]],Patient_details[],6,0)</f>
        <v>Mallow</v>
      </c>
      <c r="G1776" s="33" t="str">
        <f>VLOOKUP(Hospital_details[[#This Row],[PA ID]],Patient_details[],7,0)</f>
        <v>Cork</v>
      </c>
      <c r="H1776" s="29" t="str">
        <f>VLOOKUP(Hospital_details[[#This Row],[PA ID]],Patient_details[],9,0)</f>
        <v>Anaesthesia, Intensive Care and Pain Medicine</v>
      </c>
      <c r="I1776" s="27" t="s">
        <v>3569</v>
      </c>
      <c r="J1776" s="27" t="str">
        <f>VLOOKUP(Hospital_details[[#This Row],[Diagnosis_ID]],Diagnosis_details[],2,0)</f>
        <v>Therapy</v>
      </c>
      <c r="K1776" s="27" t="str">
        <f>VLOOKUP(Hospital_details[[#This Row],[Diagnosis_ID]],Diagnosis_details[],3,0)</f>
        <v>Medical card holders</v>
      </c>
      <c r="L1776" s="29" t="str">
        <f>VLOOKUP(Hospital_details[[#This Row],[Diagnosis_ID]],Diagnosis_details[],4,0)</f>
        <v>Dr Fauci</v>
      </c>
      <c r="M1776" s="29" t="str">
        <f>VLOOKUP(Hospital_details[[#This Row],[PA ID]],Patient_details[],10,0)</f>
        <v>Nitrates</v>
      </c>
      <c r="N1776" s="29" t="str">
        <f>VLOOKUP(Hospital_details[[#This Row],[PA ID]],Patient_details[],8,0)</f>
        <v>Myocardial ischemia</v>
      </c>
      <c r="O1776" s="30">
        <f>VLOOKUP(Hospital_details[[#This Row],[PA ID]],Patient_details[],11,0)</f>
        <v>550</v>
      </c>
      <c r="P1776" s="31">
        <f>VLOOKUP(Hospital_details[[#This Row],[PA ID]],Patient_details[],12,0)</f>
        <v>990</v>
      </c>
      <c r="Q1776" s="31">
        <f>VLOOKUP(Hospital_details[[#This Row],[Diagnosis_ID]],Diagnosis_details[],5,0)</f>
        <v>320</v>
      </c>
      <c r="R17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76" s="31">
        <f>Hospital_details[[#This Row],[Hospital Charges]]+Hospital_details[[#This Row],[Price of Treatment]]+Hospital_details[[#This Row],[Consultant Fee]]-Hospital_details[[#This Row],[Discount]]</f>
        <v>1750</v>
      </c>
      <c r="T17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525</v>
      </c>
    </row>
    <row r="1777" spans="1:20" hidden="1">
      <c r="A1777" s="27" t="s">
        <v>3570</v>
      </c>
      <c r="B1777" s="28">
        <f>VLOOKUP(Hospital_details[[#This Row],[PA ID]],Patient_details[],2,0)</f>
        <v>42493</v>
      </c>
      <c r="C1777" s="32">
        <f>VLOOKUP(Hospital_details[[#This Row],[PA ID]],Patient_details[],3,0)</f>
        <v>39</v>
      </c>
      <c r="D1777" s="32" t="str">
        <f>VLOOKUP(Hospital_details[[#This Row],[PA ID]],Patient_details[],4,0)</f>
        <v>F</v>
      </c>
      <c r="E1777" s="27" t="str">
        <f>VLOOKUP(Hospital_details[[#This Row],[PA ID]],Patient_details[],5,0)</f>
        <v>Single-occupancy room overnight</v>
      </c>
      <c r="F1777" s="27" t="str">
        <f>VLOOKUP(Hospital_details[[#This Row],[PA ID]],Patient_details[],6,0)</f>
        <v>Boyle</v>
      </c>
      <c r="G1777" s="33" t="str">
        <f>VLOOKUP(Hospital_details[[#This Row],[PA ID]],Patient_details[],7,0)</f>
        <v>Roscommon</v>
      </c>
      <c r="H1777" s="29" t="str">
        <f>VLOOKUP(Hospital_details[[#This Row],[PA ID]],Patient_details[],9,0)</f>
        <v>Anaesthesia, Intensive Care and Pain Medicine</v>
      </c>
      <c r="I1777" s="27" t="s">
        <v>3571</v>
      </c>
      <c r="J1777" s="27" t="str">
        <f>VLOOKUP(Hospital_details[[#This Row],[Diagnosis_ID]],Diagnosis_details[],2,0)</f>
        <v>Therapy</v>
      </c>
      <c r="K1777" s="27" t="str">
        <f>VLOOKUP(Hospital_details[[#This Row],[Diagnosis_ID]],Diagnosis_details[],3,0)</f>
        <v>Medical card holders</v>
      </c>
      <c r="L1777" s="29" t="str">
        <f>VLOOKUP(Hospital_details[[#This Row],[Diagnosis_ID]],Diagnosis_details[],4,0)</f>
        <v>Dr Fauci</v>
      </c>
      <c r="M1777" s="29" t="str">
        <f>VLOOKUP(Hospital_details[[#This Row],[PA ID]],Patient_details[],10,0)</f>
        <v>Nitrates</v>
      </c>
      <c r="N1777" s="29" t="str">
        <f>VLOOKUP(Hospital_details[[#This Row],[PA ID]],Patient_details[],8,0)</f>
        <v>Myocardial ischemia</v>
      </c>
      <c r="O1777" s="30">
        <f>VLOOKUP(Hospital_details[[#This Row],[PA ID]],Patient_details[],11,0)</f>
        <v>11000</v>
      </c>
      <c r="P1777" s="31">
        <f>VLOOKUP(Hospital_details[[#This Row],[PA ID]],Patient_details[],12,0)</f>
        <v>220</v>
      </c>
      <c r="Q1777" s="31">
        <f>VLOOKUP(Hospital_details[[#This Row],[Diagnosis_ID]],Diagnosis_details[],5,0)</f>
        <v>320</v>
      </c>
      <c r="R17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77" s="31">
        <f>Hospital_details[[#This Row],[Hospital Charges]]+Hospital_details[[#This Row],[Price of Treatment]]+Hospital_details[[#This Row],[Consultant Fee]]-Hospital_details[[#This Row],[Discount]]</f>
        <v>11210</v>
      </c>
      <c r="T17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778" spans="1:20" hidden="1">
      <c r="A1778" s="27" t="s">
        <v>3572</v>
      </c>
      <c r="B1778" s="28">
        <f>VLOOKUP(Hospital_details[[#This Row],[PA ID]],Patient_details[],2,0)</f>
        <v>42493</v>
      </c>
      <c r="C1778" s="32">
        <f>VLOOKUP(Hospital_details[[#This Row],[PA ID]],Patient_details[],3,0)</f>
        <v>43</v>
      </c>
      <c r="D1778" s="32" t="str">
        <f>VLOOKUP(Hospital_details[[#This Row],[PA ID]],Patient_details[],4,0)</f>
        <v>F</v>
      </c>
      <c r="E1778" s="27" t="str">
        <f>VLOOKUP(Hospital_details[[#This Row],[PA ID]],Patient_details[],5,0)</f>
        <v>Single-occupancy room overnight</v>
      </c>
      <c r="F1778" s="27" t="str">
        <f>VLOOKUP(Hospital_details[[#This Row],[PA ID]],Patient_details[],6,0)</f>
        <v>Tralee</v>
      </c>
      <c r="G1778" s="33" t="str">
        <f>VLOOKUP(Hospital_details[[#This Row],[PA ID]],Patient_details[],7,0)</f>
        <v>Kerry</v>
      </c>
      <c r="H1778" s="29" t="str">
        <f>VLOOKUP(Hospital_details[[#This Row],[PA ID]],Patient_details[],9,0)</f>
        <v>Anaesthesia, Intensive Care and Pain Medicine</v>
      </c>
      <c r="I1778" s="27" t="s">
        <v>3573</v>
      </c>
      <c r="J1778" s="27" t="str">
        <f>VLOOKUP(Hospital_details[[#This Row],[Diagnosis_ID]],Diagnosis_details[],2,0)</f>
        <v>Therapy</v>
      </c>
      <c r="K1778" s="27" t="str">
        <f>VLOOKUP(Hospital_details[[#This Row],[Diagnosis_ID]],Diagnosis_details[],3,0)</f>
        <v>Medical card holders</v>
      </c>
      <c r="L1778" s="29" t="str">
        <f>VLOOKUP(Hospital_details[[#This Row],[Diagnosis_ID]],Diagnosis_details[],4,0)</f>
        <v>Dr Fauci</v>
      </c>
      <c r="M1778" s="29" t="str">
        <f>VLOOKUP(Hospital_details[[#This Row],[PA ID]],Patient_details[],10,0)</f>
        <v>Nitrates</v>
      </c>
      <c r="N1778" s="29" t="str">
        <f>VLOOKUP(Hospital_details[[#This Row],[PA ID]],Patient_details[],8,0)</f>
        <v>Myocardial ischemia</v>
      </c>
      <c r="O1778" s="30">
        <f>VLOOKUP(Hospital_details[[#This Row],[PA ID]],Patient_details[],11,0)</f>
        <v>11000</v>
      </c>
      <c r="P1778" s="31">
        <f>VLOOKUP(Hospital_details[[#This Row],[PA ID]],Patient_details[],12,0)</f>
        <v>110</v>
      </c>
      <c r="Q1778" s="31">
        <f>VLOOKUP(Hospital_details[[#This Row],[Diagnosis_ID]],Diagnosis_details[],5,0)</f>
        <v>320</v>
      </c>
      <c r="R17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78" s="31">
        <f>Hospital_details[[#This Row],[Hospital Charges]]+Hospital_details[[#This Row],[Price of Treatment]]+Hospital_details[[#This Row],[Consultant Fee]]-Hospital_details[[#This Row],[Discount]]</f>
        <v>11100</v>
      </c>
      <c r="T17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779" spans="1:20">
      <c r="A1779" s="27" t="s">
        <v>3574</v>
      </c>
      <c r="B1779" s="28">
        <f>VLOOKUP(Hospital_details[[#This Row],[PA ID]],Patient_details[],2,0)</f>
        <v>43067</v>
      </c>
      <c r="C1779" s="32">
        <f>VLOOKUP(Hospital_details[[#This Row],[PA ID]],Patient_details[],3,0)</f>
        <v>36</v>
      </c>
      <c r="D1779" s="32" t="str">
        <f>VLOOKUP(Hospital_details[[#This Row],[PA ID]],Patient_details[],4,0)</f>
        <v>M</v>
      </c>
      <c r="E1779" s="27" t="str">
        <f>VLOOKUP(Hospital_details[[#This Row],[PA ID]],Patient_details[],5,0)</f>
        <v>Multiple-occupancy room overnight</v>
      </c>
      <c r="F1779" s="27" t="str">
        <f>VLOOKUP(Hospital_details[[#This Row],[PA ID]],Patient_details[],6,0)</f>
        <v>Kells</v>
      </c>
      <c r="G1779" s="33" t="str">
        <f>VLOOKUP(Hospital_details[[#This Row],[PA ID]],Patient_details[],7,0)</f>
        <v>Cavan</v>
      </c>
      <c r="H1779" s="29" t="str">
        <f>VLOOKUP(Hospital_details[[#This Row],[PA ID]],Patient_details[],9,0)</f>
        <v>Clinical Haematology</v>
      </c>
      <c r="I1779" s="27" t="s">
        <v>3575</v>
      </c>
      <c r="J1779" s="27" t="str">
        <f>VLOOKUP(Hospital_details[[#This Row],[Diagnosis_ID]],Diagnosis_details[],2,0)</f>
        <v>Therapy</v>
      </c>
      <c r="K1779" s="27" t="str">
        <f>VLOOKUP(Hospital_details[[#This Row],[Diagnosis_ID]],Diagnosis_details[],3,0)</f>
        <v>Medical card holders</v>
      </c>
      <c r="L1779" s="29" t="str">
        <f>VLOOKUP(Hospital_details[[#This Row],[Diagnosis_ID]],Diagnosis_details[],4,0)</f>
        <v>Dr Birx</v>
      </c>
      <c r="M1779" s="29" t="str">
        <f>VLOOKUP(Hospital_details[[#This Row],[PA ID]],Patient_details[],10,0)</f>
        <v>folic acid</v>
      </c>
      <c r="N1779" s="29" t="str">
        <f>VLOOKUP(Hospital_details[[#This Row],[PA ID]],Patient_details[],8,0)</f>
        <v>Bacterial infection</v>
      </c>
      <c r="O1779" s="30">
        <f>VLOOKUP(Hospital_details[[#This Row],[PA ID]],Patient_details[],11,0)</f>
        <v>5000</v>
      </c>
      <c r="P1779" s="31">
        <f>VLOOKUP(Hospital_details[[#This Row],[PA ID]],Patient_details[],12,0)</f>
        <v>720</v>
      </c>
      <c r="Q1779" s="31">
        <f>VLOOKUP(Hospital_details[[#This Row],[Diagnosis_ID]],Diagnosis_details[],5,0)</f>
        <v>350</v>
      </c>
      <c r="R17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779" s="31">
        <f>Hospital_details[[#This Row],[Hospital Charges]]+Hospital_details[[#This Row],[Price of Treatment]]+Hospital_details[[#This Row],[Consultant Fee]]-Hospital_details[[#This Row],[Discount]]</f>
        <v>5570</v>
      </c>
      <c r="T17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1671</v>
      </c>
    </row>
    <row r="1780" spans="1:20">
      <c r="A1780" s="27" t="s">
        <v>3576</v>
      </c>
      <c r="B1780" s="28">
        <f>VLOOKUP(Hospital_details[[#This Row],[PA ID]],Patient_details[],2,0)</f>
        <v>43067</v>
      </c>
      <c r="C1780" s="32">
        <f>VLOOKUP(Hospital_details[[#This Row],[PA ID]],Patient_details[],3,0)</f>
        <v>38</v>
      </c>
      <c r="D1780" s="32" t="str">
        <f>VLOOKUP(Hospital_details[[#This Row],[PA ID]],Patient_details[],4,0)</f>
        <v>F</v>
      </c>
      <c r="E1780" s="27" t="str">
        <f>VLOOKUP(Hospital_details[[#This Row],[PA ID]],Patient_details[],5,0)</f>
        <v>Single-occupancy room overnight</v>
      </c>
      <c r="F1780" s="27" t="str">
        <f>VLOOKUP(Hospital_details[[#This Row],[PA ID]],Patient_details[],6,0)</f>
        <v>Carrick-On-Shannon</v>
      </c>
      <c r="G1780" s="33" t="str">
        <f>VLOOKUP(Hospital_details[[#This Row],[PA ID]],Patient_details[],7,0)</f>
        <v>Leitrim</v>
      </c>
      <c r="H1780" s="29" t="str">
        <f>VLOOKUP(Hospital_details[[#This Row],[PA ID]],Patient_details[],9,0)</f>
        <v>Clinical Haematology</v>
      </c>
      <c r="I1780" s="27" t="s">
        <v>3577</v>
      </c>
      <c r="J1780" s="27" t="str">
        <f>VLOOKUP(Hospital_details[[#This Row],[Diagnosis_ID]],Diagnosis_details[],2,0)</f>
        <v>Therapy</v>
      </c>
      <c r="K1780" s="27" t="str">
        <f>VLOOKUP(Hospital_details[[#This Row],[Diagnosis_ID]],Diagnosis_details[],3,0)</f>
        <v>Medical card holders</v>
      </c>
      <c r="L1780" s="29" t="str">
        <f>VLOOKUP(Hospital_details[[#This Row],[Diagnosis_ID]],Diagnosis_details[],4,0)</f>
        <v>Dr Birx</v>
      </c>
      <c r="M1780" s="29" t="str">
        <f>VLOOKUP(Hospital_details[[#This Row],[PA ID]],Patient_details[],10,0)</f>
        <v>folic acid</v>
      </c>
      <c r="N1780" s="29" t="str">
        <f>VLOOKUP(Hospital_details[[#This Row],[PA ID]],Patient_details[],8,0)</f>
        <v>Bacterial infection</v>
      </c>
      <c r="O1780" s="30">
        <f>VLOOKUP(Hospital_details[[#This Row],[PA ID]],Patient_details[],11,0)</f>
        <v>11000</v>
      </c>
      <c r="P1780" s="31">
        <f>VLOOKUP(Hospital_details[[#This Row],[PA ID]],Patient_details[],12,0)</f>
        <v>400</v>
      </c>
      <c r="Q1780" s="31">
        <f>VLOOKUP(Hospital_details[[#This Row],[Diagnosis_ID]],Diagnosis_details[],5,0)</f>
        <v>350</v>
      </c>
      <c r="R17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80" s="31">
        <f>Hospital_details[[#This Row],[Hospital Charges]]+Hospital_details[[#This Row],[Price of Treatment]]+Hospital_details[[#This Row],[Consultant Fee]]-Hospital_details[[#This Row],[Discount]]</f>
        <v>10650</v>
      </c>
      <c r="T17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1781" spans="1:20">
      <c r="A1781" s="27" t="s">
        <v>3578</v>
      </c>
      <c r="B1781" s="28">
        <f>VLOOKUP(Hospital_details[[#This Row],[PA ID]],Patient_details[],2,0)</f>
        <v>43420</v>
      </c>
      <c r="C1781" s="32">
        <f>VLOOKUP(Hospital_details[[#This Row],[PA ID]],Patient_details[],3,0)</f>
        <v>37</v>
      </c>
      <c r="D1781" s="32" t="str">
        <f>VLOOKUP(Hospital_details[[#This Row],[PA ID]],Patient_details[],4,0)</f>
        <v>M</v>
      </c>
      <c r="E1781" s="27" t="str">
        <f>VLOOKUP(Hospital_details[[#This Row],[PA ID]],Patient_details[],5,0)</f>
        <v>Single-occupancy room overnight</v>
      </c>
      <c r="F1781" s="27" t="str">
        <f>VLOOKUP(Hospital_details[[#This Row],[PA ID]],Patient_details[],6,0)</f>
        <v>Carrick-On-Shannon</v>
      </c>
      <c r="G1781" s="33" t="str">
        <f>VLOOKUP(Hospital_details[[#This Row],[PA ID]],Patient_details[],7,0)</f>
        <v>Leitrim</v>
      </c>
      <c r="H1781" s="29" t="str">
        <f>VLOOKUP(Hospital_details[[#This Row],[PA ID]],Patient_details[],9,0)</f>
        <v>Clinical Haematology</v>
      </c>
      <c r="I1781" s="27" t="s">
        <v>3579</v>
      </c>
      <c r="J1781" s="27" t="str">
        <f>VLOOKUP(Hospital_details[[#This Row],[Diagnosis_ID]],Diagnosis_details[],2,0)</f>
        <v>Therapy</v>
      </c>
      <c r="K1781" s="27" t="str">
        <f>VLOOKUP(Hospital_details[[#This Row],[Diagnosis_ID]],Diagnosis_details[],3,0)</f>
        <v>Medical card holders</v>
      </c>
      <c r="L1781" s="29" t="str">
        <f>VLOOKUP(Hospital_details[[#This Row],[Diagnosis_ID]],Diagnosis_details[],4,0)</f>
        <v>Dr Birx</v>
      </c>
      <c r="M1781" s="29" t="str">
        <f>VLOOKUP(Hospital_details[[#This Row],[PA ID]],Patient_details[],10,0)</f>
        <v>pain relievers</v>
      </c>
      <c r="N1781" s="29" t="str">
        <f>VLOOKUP(Hospital_details[[#This Row],[PA ID]],Patient_details[],8,0)</f>
        <v>Bacterial infection</v>
      </c>
      <c r="O1781" s="30">
        <f>VLOOKUP(Hospital_details[[#This Row],[PA ID]],Patient_details[],11,0)</f>
        <v>11000</v>
      </c>
      <c r="P1781" s="31">
        <f>VLOOKUP(Hospital_details[[#This Row],[PA ID]],Patient_details[],12,0)</f>
        <v>330</v>
      </c>
      <c r="Q1781" s="31">
        <f>VLOOKUP(Hospital_details[[#This Row],[Diagnosis_ID]],Diagnosis_details[],5,0)</f>
        <v>350</v>
      </c>
      <c r="R17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81" s="31">
        <f>Hospital_details[[#This Row],[Hospital Charges]]+Hospital_details[[#This Row],[Price of Treatment]]+Hospital_details[[#This Row],[Consultant Fee]]-Hospital_details[[#This Row],[Discount]]</f>
        <v>10580</v>
      </c>
      <c r="T17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782" spans="1:20">
      <c r="A1782" s="27" t="s">
        <v>3580</v>
      </c>
      <c r="B1782" s="28">
        <f>VLOOKUP(Hospital_details[[#This Row],[PA ID]],Patient_details[],2,0)</f>
        <v>43420</v>
      </c>
      <c r="C1782" s="32">
        <f>VLOOKUP(Hospital_details[[#This Row],[PA ID]],Patient_details[],3,0)</f>
        <v>37</v>
      </c>
      <c r="D1782" s="32" t="str">
        <f>VLOOKUP(Hospital_details[[#This Row],[PA ID]],Patient_details[],4,0)</f>
        <v>M</v>
      </c>
      <c r="E1782" s="27" t="str">
        <f>VLOOKUP(Hospital_details[[#This Row],[PA ID]],Patient_details[],5,0)</f>
        <v>Multiple-occupancy room overnight</v>
      </c>
      <c r="F1782" s="27" t="str">
        <f>VLOOKUP(Hospital_details[[#This Row],[PA ID]],Patient_details[],6,0)</f>
        <v>Monaghan</v>
      </c>
      <c r="G1782" s="33" t="str">
        <f>VLOOKUP(Hospital_details[[#This Row],[PA ID]],Patient_details[],7,0)</f>
        <v>Monaghan</v>
      </c>
      <c r="H1782" s="29" t="str">
        <f>VLOOKUP(Hospital_details[[#This Row],[PA ID]],Patient_details[],9,0)</f>
        <v>Clinical Haematology</v>
      </c>
      <c r="I1782" s="27" t="s">
        <v>3581</v>
      </c>
      <c r="J1782" s="27" t="str">
        <f>VLOOKUP(Hospital_details[[#This Row],[Diagnosis_ID]],Diagnosis_details[],2,0)</f>
        <v>Therapy</v>
      </c>
      <c r="K1782" s="27" t="str">
        <f>VLOOKUP(Hospital_details[[#This Row],[Diagnosis_ID]],Diagnosis_details[],3,0)</f>
        <v>Medical card holders</v>
      </c>
      <c r="L1782" s="29" t="str">
        <f>VLOOKUP(Hospital_details[[#This Row],[Diagnosis_ID]],Diagnosis_details[],4,0)</f>
        <v>Dr Birx</v>
      </c>
      <c r="M1782" s="29" t="str">
        <f>VLOOKUP(Hospital_details[[#This Row],[PA ID]],Patient_details[],10,0)</f>
        <v>folic acid</v>
      </c>
      <c r="N1782" s="29" t="str">
        <f>VLOOKUP(Hospital_details[[#This Row],[PA ID]],Patient_details[],8,0)</f>
        <v>Bacterial infection</v>
      </c>
      <c r="O1782" s="30">
        <f>VLOOKUP(Hospital_details[[#This Row],[PA ID]],Patient_details[],11,0)</f>
        <v>5000</v>
      </c>
      <c r="P1782" s="31">
        <f>VLOOKUP(Hospital_details[[#This Row],[PA ID]],Patient_details[],12,0)</f>
        <v>110</v>
      </c>
      <c r="Q1782" s="31">
        <f>VLOOKUP(Hospital_details[[#This Row],[Diagnosis_ID]],Diagnosis_details[],5,0)</f>
        <v>350</v>
      </c>
      <c r="R17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782" s="31">
        <f>Hospital_details[[#This Row],[Hospital Charges]]+Hospital_details[[#This Row],[Price of Treatment]]+Hospital_details[[#This Row],[Consultant Fee]]-Hospital_details[[#This Row],[Discount]]</f>
        <v>4960</v>
      </c>
      <c r="T17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1488</v>
      </c>
    </row>
    <row r="1783" spans="1:20" hidden="1">
      <c r="A1783" s="27" t="s">
        <v>3582</v>
      </c>
      <c r="B1783" s="28">
        <f>VLOOKUP(Hospital_details[[#This Row],[PA ID]],Patient_details[],2,0)</f>
        <v>42929</v>
      </c>
      <c r="C1783" s="32">
        <f>VLOOKUP(Hospital_details[[#This Row],[PA ID]],Patient_details[],3,0)</f>
        <v>29</v>
      </c>
      <c r="D1783" s="32" t="str">
        <f>VLOOKUP(Hospital_details[[#This Row],[PA ID]],Patient_details[],4,0)</f>
        <v>F</v>
      </c>
      <c r="E1783" s="27" t="str">
        <f>VLOOKUP(Hospital_details[[#This Row],[PA ID]],Patient_details[],5,0)</f>
        <v>Single-occupancy room overnight</v>
      </c>
      <c r="F1783" s="27" t="str">
        <f>VLOOKUP(Hospital_details[[#This Row],[PA ID]],Patient_details[],6,0)</f>
        <v>Monaghan</v>
      </c>
      <c r="G1783" s="33" t="str">
        <f>VLOOKUP(Hospital_details[[#This Row],[PA ID]],Patient_details[],7,0)</f>
        <v>Monaghan</v>
      </c>
      <c r="H1783" s="29" t="str">
        <f>VLOOKUP(Hospital_details[[#This Row],[PA ID]],Patient_details[],9,0)</f>
        <v>Anaesthesia, Intensive Care and Pain Medicine</v>
      </c>
      <c r="I1783" s="27" t="s">
        <v>3583</v>
      </c>
      <c r="J1783" s="27" t="str">
        <f>VLOOKUP(Hospital_details[[#This Row],[Diagnosis_ID]],Diagnosis_details[],2,0)</f>
        <v>Therapy</v>
      </c>
      <c r="K1783" s="27" t="str">
        <f>VLOOKUP(Hospital_details[[#This Row],[Diagnosis_ID]],Diagnosis_details[],3,0)</f>
        <v>Medical card holders</v>
      </c>
      <c r="L1783" s="29" t="str">
        <f>VLOOKUP(Hospital_details[[#This Row],[Diagnosis_ID]],Diagnosis_details[],4,0)</f>
        <v>Dr Fauci</v>
      </c>
      <c r="M1783" s="29" t="str">
        <f>VLOOKUP(Hospital_details[[#This Row],[PA ID]],Patient_details[],10,0)</f>
        <v>Nitrates</v>
      </c>
      <c r="N1783" s="29" t="str">
        <f>VLOOKUP(Hospital_details[[#This Row],[PA ID]],Patient_details[],8,0)</f>
        <v>Myocardial ischemia</v>
      </c>
      <c r="O1783" s="30">
        <f>VLOOKUP(Hospital_details[[#This Row],[PA ID]],Patient_details[],11,0)</f>
        <v>11000</v>
      </c>
      <c r="P1783" s="31">
        <f>VLOOKUP(Hospital_details[[#This Row],[PA ID]],Patient_details[],12,0)</f>
        <v>220</v>
      </c>
      <c r="Q1783" s="31">
        <f>VLOOKUP(Hospital_details[[#This Row],[Diagnosis_ID]],Diagnosis_details[],5,0)</f>
        <v>320</v>
      </c>
      <c r="R17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83" s="31">
        <f>Hospital_details[[#This Row],[Hospital Charges]]+Hospital_details[[#This Row],[Price of Treatment]]+Hospital_details[[#This Row],[Consultant Fee]]-Hospital_details[[#This Row],[Discount]]</f>
        <v>11210</v>
      </c>
      <c r="T17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784" spans="1:20" hidden="1">
      <c r="A1784" s="27" t="s">
        <v>3584</v>
      </c>
      <c r="B1784" s="28">
        <f>VLOOKUP(Hospital_details[[#This Row],[PA ID]],Patient_details[],2,0)</f>
        <v>42929</v>
      </c>
      <c r="C1784" s="32">
        <f>VLOOKUP(Hospital_details[[#This Row],[PA ID]],Patient_details[],3,0)</f>
        <v>51</v>
      </c>
      <c r="D1784" s="32" t="str">
        <f>VLOOKUP(Hospital_details[[#This Row],[PA ID]],Patient_details[],4,0)</f>
        <v>M</v>
      </c>
      <c r="E1784" s="27" t="str">
        <f>VLOOKUP(Hospital_details[[#This Row],[PA ID]],Patient_details[],5,0)</f>
        <v>Single-occupancy room overnight</v>
      </c>
      <c r="F1784" s="27" t="str">
        <f>VLOOKUP(Hospital_details[[#This Row],[PA ID]],Patient_details[],6,0)</f>
        <v>Carrickmacross</v>
      </c>
      <c r="G1784" s="33" t="str">
        <f>VLOOKUP(Hospital_details[[#This Row],[PA ID]],Patient_details[],7,0)</f>
        <v>Monaghan</v>
      </c>
      <c r="H1784" s="29" t="str">
        <f>VLOOKUP(Hospital_details[[#This Row],[PA ID]],Patient_details[],9,0)</f>
        <v>Anaesthesia, Intensive Care and Pain Medicine</v>
      </c>
      <c r="I1784" s="27" t="s">
        <v>3585</v>
      </c>
      <c r="J1784" s="27" t="str">
        <f>VLOOKUP(Hospital_details[[#This Row],[Diagnosis_ID]],Diagnosis_details[],2,0)</f>
        <v>Therapy</v>
      </c>
      <c r="K1784" s="27" t="str">
        <f>VLOOKUP(Hospital_details[[#This Row],[Diagnosis_ID]],Diagnosis_details[],3,0)</f>
        <v>Medical card holders</v>
      </c>
      <c r="L1784" s="29" t="str">
        <f>VLOOKUP(Hospital_details[[#This Row],[Diagnosis_ID]],Diagnosis_details[],4,0)</f>
        <v>Dr Fauci</v>
      </c>
      <c r="M1784" s="29" t="str">
        <f>VLOOKUP(Hospital_details[[#This Row],[PA ID]],Patient_details[],10,0)</f>
        <v>Nitrates</v>
      </c>
      <c r="N1784" s="29" t="str">
        <f>VLOOKUP(Hospital_details[[#This Row],[PA ID]],Patient_details[],8,0)</f>
        <v>Myocardial ischemia</v>
      </c>
      <c r="O1784" s="30">
        <f>VLOOKUP(Hospital_details[[#This Row],[PA ID]],Patient_details[],11,0)</f>
        <v>11000</v>
      </c>
      <c r="P1784" s="31">
        <f>VLOOKUP(Hospital_details[[#This Row],[PA ID]],Patient_details[],12,0)</f>
        <v>330</v>
      </c>
      <c r="Q1784" s="31">
        <f>VLOOKUP(Hospital_details[[#This Row],[Diagnosis_ID]],Diagnosis_details[],5,0)</f>
        <v>320</v>
      </c>
      <c r="R17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84" s="31">
        <f>Hospital_details[[#This Row],[Hospital Charges]]+Hospital_details[[#This Row],[Price of Treatment]]+Hospital_details[[#This Row],[Consultant Fee]]-Hospital_details[[#This Row],[Discount]]</f>
        <v>11320</v>
      </c>
      <c r="T17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785" spans="1:20" hidden="1">
      <c r="A1785" s="27" t="s">
        <v>3586</v>
      </c>
      <c r="B1785" s="28">
        <f>VLOOKUP(Hospital_details[[#This Row],[PA ID]],Patient_details[],2,0)</f>
        <v>43734</v>
      </c>
      <c r="C1785" s="32">
        <f>VLOOKUP(Hospital_details[[#This Row],[PA ID]],Patient_details[],3,0)</f>
        <v>54</v>
      </c>
      <c r="D1785" s="32" t="str">
        <f>VLOOKUP(Hospital_details[[#This Row],[PA ID]],Patient_details[],4,0)</f>
        <v>M</v>
      </c>
      <c r="E1785" s="27" t="str">
        <f>VLOOKUP(Hospital_details[[#This Row],[PA ID]],Patient_details[],5,0)</f>
        <v>Multiple-occupancy room overnight</v>
      </c>
      <c r="F1785" s="27" t="str">
        <f>VLOOKUP(Hospital_details[[#This Row],[PA ID]],Patient_details[],6,0)</f>
        <v>Roscommon</v>
      </c>
      <c r="G1785" s="33" t="str">
        <f>VLOOKUP(Hospital_details[[#This Row],[PA ID]],Patient_details[],7,0)</f>
        <v>Roscommon</v>
      </c>
      <c r="H1785" s="29" t="str">
        <f>VLOOKUP(Hospital_details[[#This Row],[PA ID]],Patient_details[],9,0)</f>
        <v>Anaesthesia, Intensive Care and Pain Medicine</v>
      </c>
      <c r="I1785" s="27" t="s">
        <v>3587</v>
      </c>
      <c r="J1785" s="27" t="str">
        <f>VLOOKUP(Hospital_details[[#This Row],[Diagnosis_ID]],Diagnosis_details[],2,0)</f>
        <v>Therapy</v>
      </c>
      <c r="K1785" s="27" t="str">
        <f>VLOOKUP(Hospital_details[[#This Row],[Diagnosis_ID]],Diagnosis_details[],3,0)</f>
        <v>Medical card holders</v>
      </c>
      <c r="L1785" s="29" t="str">
        <f>VLOOKUP(Hospital_details[[#This Row],[Diagnosis_ID]],Diagnosis_details[],4,0)</f>
        <v>Dr Fauci</v>
      </c>
      <c r="M1785" s="29" t="str">
        <f>VLOOKUP(Hospital_details[[#This Row],[PA ID]],Patient_details[],10,0)</f>
        <v>Nitrates</v>
      </c>
      <c r="N1785" s="29" t="str">
        <f>VLOOKUP(Hospital_details[[#This Row],[PA ID]],Patient_details[],8,0)</f>
        <v>Myocardial ischemia</v>
      </c>
      <c r="O1785" s="30">
        <f>VLOOKUP(Hospital_details[[#This Row],[PA ID]],Patient_details[],11,0)</f>
        <v>5000</v>
      </c>
      <c r="P1785" s="31">
        <f>VLOOKUP(Hospital_details[[#This Row],[PA ID]],Patient_details[],12,0)</f>
        <v>200</v>
      </c>
      <c r="Q1785" s="31">
        <f>VLOOKUP(Hospital_details[[#This Row],[Diagnosis_ID]],Diagnosis_details[],5,0)</f>
        <v>320</v>
      </c>
      <c r="R17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785" s="31">
        <f>Hospital_details[[#This Row],[Hospital Charges]]+Hospital_details[[#This Row],[Price of Treatment]]+Hospital_details[[#This Row],[Consultant Fee]]-Hospital_details[[#This Row],[Discount]]</f>
        <v>5370</v>
      </c>
      <c r="T17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1611</v>
      </c>
    </row>
    <row r="1786" spans="1:20" hidden="1">
      <c r="A1786" s="27" t="s">
        <v>3588</v>
      </c>
      <c r="B1786" s="28">
        <f>VLOOKUP(Hospital_details[[#This Row],[PA ID]],Patient_details[],2,0)</f>
        <v>43734</v>
      </c>
      <c r="C1786" s="32">
        <f>VLOOKUP(Hospital_details[[#This Row],[PA ID]],Patient_details[],3,0)</f>
        <v>35</v>
      </c>
      <c r="D1786" s="32" t="str">
        <f>VLOOKUP(Hospital_details[[#This Row],[PA ID]],Patient_details[],4,0)</f>
        <v>M</v>
      </c>
      <c r="E1786" s="27" t="str">
        <f>VLOOKUP(Hospital_details[[#This Row],[PA ID]],Patient_details[],5,0)</f>
        <v>Single-occupancy room overnight</v>
      </c>
      <c r="F1786" s="27" t="str">
        <f>VLOOKUP(Hospital_details[[#This Row],[PA ID]],Patient_details[],6,0)</f>
        <v>Athlone</v>
      </c>
      <c r="G1786" s="33" t="str">
        <f>VLOOKUP(Hospital_details[[#This Row],[PA ID]],Patient_details[],7,0)</f>
        <v>Westmeath</v>
      </c>
      <c r="H1786" s="29" t="str">
        <f>VLOOKUP(Hospital_details[[#This Row],[PA ID]],Patient_details[],9,0)</f>
        <v>Anaesthesia, Intensive Care and Pain Medicine</v>
      </c>
      <c r="I1786" s="27" t="s">
        <v>3589</v>
      </c>
      <c r="J1786" s="27" t="str">
        <f>VLOOKUP(Hospital_details[[#This Row],[Diagnosis_ID]],Diagnosis_details[],2,0)</f>
        <v>Therapy</v>
      </c>
      <c r="K1786" s="27" t="str">
        <f>VLOOKUP(Hospital_details[[#This Row],[Diagnosis_ID]],Diagnosis_details[],3,0)</f>
        <v>Medical card holders</v>
      </c>
      <c r="L1786" s="29" t="str">
        <f>VLOOKUP(Hospital_details[[#This Row],[Diagnosis_ID]],Diagnosis_details[],4,0)</f>
        <v>Dr Fauci</v>
      </c>
      <c r="M1786" s="29" t="str">
        <f>VLOOKUP(Hospital_details[[#This Row],[PA ID]],Patient_details[],10,0)</f>
        <v>Beta blockers</v>
      </c>
      <c r="N1786" s="29" t="str">
        <f>VLOOKUP(Hospital_details[[#This Row],[PA ID]],Patient_details[],8,0)</f>
        <v>Myocardial ischemia</v>
      </c>
      <c r="O1786" s="30">
        <f>VLOOKUP(Hospital_details[[#This Row],[PA ID]],Patient_details[],11,0)</f>
        <v>11000</v>
      </c>
      <c r="P1786" s="31">
        <f>VLOOKUP(Hospital_details[[#This Row],[PA ID]],Patient_details[],12,0)</f>
        <v>300</v>
      </c>
      <c r="Q1786" s="31">
        <f>VLOOKUP(Hospital_details[[#This Row],[Diagnosis_ID]],Diagnosis_details[],5,0)</f>
        <v>320</v>
      </c>
      <c r="R17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86" s="31">
        <f>Hospital_details[[#This Row],[Hospital Charges]]+Hospital_details[[#This Row],[Price of Treatment]]+Hospital_details[[#This Row],[Consultant Fee]]-Hospital_details[[#This Row],[Discount]]</f>
        <v>11290</v>
      </c>
      <c r="T17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3387</v>
      </c>
    </row>
    <row r="1787" spans="1:20" hidden="1">
      <c r="A1787" s="27" t="s">
        <v>3590</v>
      </c>
      <c r="B1787" s="28">
        <f>VLOOKUP(Hospital_details[[#This Row],[PA ID]],Patient_details[],2,0)</f>
        <v>43734</v>
      </c>
      <c r="C1787" s="32">
        <f>VLOOKUP(Hospital_details[[#This Row],[PA ID]],Patient_details[],3,0)</f>
        <v>38</v>
      </c>
      <c r="D1787" s="32" t="str">
        <f>VLOOKUP(Hospital_details[[#This Row],[PA ID]],Patient_details[],4,0)</f>
        <v>F</v>
      </c>
      <c r="E1787" s="27" t="str">
        <f>VLOOKUP(Hospital_details[[#This Row],[PA ID]],Patient_details[],5,0)</f>
        <v>Multiple-occupancy room overnight</v>
      </c>
      <c r="F1787" s="27" t="str">
        <f>VLOOKUP(Hospital_details[[#This Row],[PA ID]],Patient_details[],6,0)</f>
        <v>Cavan</v>
      </c>
      <c r="G1787" s="33" t="str">
        <f>VLOOKUP(Hospital_details[[#This Row],[PA ID]],Patient_details[],7,0)</f>
        <v>Cavan</v>
      </c>
      <c r="H1787" s="29" t="str">
        <f>VLOOKUP(Hospital_details[[#This Row],[PA ID]],Patient_details[],9,0)</f>
        <v>Anaesthesia, Intensive Care and Pain Medicine</v>
      </c>
      <c r="I1787" s="27" t="s">
        <v>3591</v>
      </c>
      <c r="J1787" s="27" t="str">
        <f>VLOOKUP(Hospital_details[[#This Row],[Diagnosis_ID]],Diagnosis_details[],2,0)</f>
        <v>Therapy</v>
      </c>
      <c r="K1787" s="27" t="str">
        <f>VLOOKUP(Hospital_details[[#This Row],[Diagnosis_ID]],Diagnosis_details[],3,0)</f>
        <v>Medical card holders</v>
      </c>
      <c r="L1787" s="29" t="str">
        <f>VLOOKUP(Hospital_details[[#This Row],[Diagnosis_ID]],Diagnosis_details[],4,0)</f>
        <v>Dr Fauci</v>
      </c>
      <c r="M1787" s="29" t="str">
        <f>VLOOKUP(Hospital_details[[#This Row],[PA ID]],Patient_details[],10,0)</f>
        <v>Nitrates</v>
      </c>
      <c r="N1787" s="29" t="str">
        <f>VLOOKUP(Hospital_details[[#This Row],[PA ID]],Patient_details[],8,0)</f>
        <v>Myocardial ischemia</v>
      </c>
      <c r="O1787" s="30">
        <f>VLOOKUP(Hospital_details[[#This Row],[PA ID]],Patient_details[],11,0)</f>
        <v>5000</v>
      </c>
      <c r="P1787" s="31">
        <f>VLOOKUP(Hospital_details[[#This Row],[PA ID]],Patient_details[],12,0)</f>
        <v>400</v>
      </c>
      <c r="Q1787" s="31">
        <f>VLOOKUP(Hospital_details[[#This Row],[Diagnosis_ID]],Diagnosis_details[],5,0)</f>
        <v>320</v>
      </c>
      <c r="R17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787" s="31">
        <f>Hospital_details[[#This Row],[Hospital Charges]]+Hospital_details[[#This Row],[Price of Treatment]]+Hospital_details[[#This Row],[Consultant Fee]]-Hospital_details[[#This Row],[Discount]]</f>
        <v>5570</v>
      </c>
      <c r="T17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1671</v>
      </c>
    </row>
    <row r="1788" spans="1:20" hidden="1">
      <c r="A1788" s="27" t="s">
        <v>3592</v>
      </c>
      <c r="B1788" s="28">
        <f>VLOOKUP(Hospital_details[[#This Row],[PA ID]],Patient_details[],2,0)</f>
        <v>43734</v>
      </c>
      <c r="C1788" s="32">
        <f>VLOOKUP(Hospital_details[[#This Row],[PA ID]],Patient_details[],3,0)</f>
        <v>33</v>
      </c>
      <c r="D1788" s="32" t="str">
        <f>VLOOKUP(Hospital_details[[#This Row],[PA ID]],Patient_details[],4,0)</f>
        <v>F</v>
      </c>
      <c r="E1788" s="27" t="str">
        <f>VLOOKUP(Hospital_details[[#This Row],[PA ID]],Patient_details[],5,0)</f>
        <v>Single-occupancy room overnight</v>
      </c>
      <c r="F1788" s="27" t="str">
        <f>VLOOKUP(Hospital_details[[#This Row],[PA ID]],Patient_details[],6,0)</f>
        <v>Tralee</v>
      </c>
      <c r="G1788" s="33" t="str">
        <f>VLOOKUP(Hospital_details[[#This Row],[PA ID]],Patient_details[],7,0)</f>
        <v>Kerry</v>
      </c>
      <c r="H1788" s="29" t="str">
        <f>VLOOKUP(Hospital_details[[#This Row],[PA ID]],Patient_details[],9,0)</f>
        <v>Anaesthesia, Intensive Care and Pain Medicine</v>
      </c>
      <c r="I1788" s="27" t="s">
        <v>3593</v>
      </c>
      <c r="J1788" s="27" t="str">
        <f>VLOOKUP(Hospital_details[[#This Row],[Diagnosis_ID]],Diagnosis_details[],2,0)</f>
        <v>Therapy</v>
      </c>
      <c r="K1788" s="27" t="str">
        <f>VLOOKUP(Hospital_details[[#This Row],[Diagnosis_ID]],Diagnosis_details[],3,0)</f>
        <v>Medical card holders</v>
      </c>
      <c r="L1788" s="29" t="str">
        <f>VLOOKUP(Hospital_details[[#This Row],[Diagnosis_ID]],Diagnosis_details[],4,0)</f>
        <v>Dr Fauci</v>
      </c>
      <c r="M1788" s="29" t="str">
        <f>VLOOKUP(Hospital_details[[#This Row],[PA ID]],Patient_details[],10,0)</f>
        <v>Beta blockers</v>
      </c>
      <c r="N1788" s="29" t="str">
        <f>VLOOKUP(Hospital_details[[#This Row],[PA ID]],Patient_details[],8,0)</f>
        <v>Myocardial ischemia</v>
      </c>
      <c r="O1788" s="30">
        <f>VLOOKUP(Hospital_details[[#This Row],[PA ID]],Patient_details[],11,0)</f>
        <v>11000</v>
      </c>
      <c r="P1788" s="31">
        <f>VLOOKUP(Hospital_details[[#This Row],[PA ID]],Patient_details[],12,0)</f>
        <v>150</v>
      </c>
      <c r="Q1788" s="31">
        <f>VLOOKUP(Hospital_details[[#This Row],[Diagnosis_ID]],Diagnosis_details[],5,0)</f>
        <v>320</v>
      </c>
      <c r="R17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88" s="31">
        <f>Hospital_details[[#This Row],[Hospital Charges]]+Hospital_details[[#This Row],[Price of Treatment]]+Hospital_details[[#This Row],[Consultant Fee]]-Hospital_details[[#This Row],[Discount]]</f>
        <v>11140</v>
      </c>
      <c r="T17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789" spans="1:20" hidden="1">
      <c r="A1789" s="27" t="s">
        <v>3594</v>
      </c>
      <c r="B1789" s="28">
        <f>VLOOKUP(Hospital_details[[#This Row],[PA ID]],Patient_details[],2,0)</f>
        <v>42785</v>
      </c>
      <c r="C1789" s="32">
        <f>VLOOKUP(Hospital_details[[#This Row],[PA ID]],Patient_details[],3,0)</f>
        <v>45</v>
      </c>
      <c r="D1789" s="32" t="str">
        <f>VLOOKUP(Hospital_details[[#This Row],[PA ID]],Patient_details[],4,0)</f>
        <v>F</v>
      </c>
      <c r="E1789" s="27" t="str">
        <f>VLOOKUP(Hospital_details[[#This Row],[PA ID]],Patient_details[],5,0)</f>
        <v>Single-occupancy room overnight</v>
      </c>
      <c r="F1789" s="27" t="str">
        <f>VLOOKUP(Hospital_details[[#This Row],[PA ID]],Patient_details[],6,0)</f>
        <v>Longford</v>
      </c>
      <c r="G1789" s="33" t="str">
        <f>VLOOKUP(Hospital_details[[#This Row],[PA ID]],Patient_details[],7,0)</f>
        <v>Longford</v>
      </c>
      <c r="H1789" s="29" t="str">
        <f>VLOOKUP(Hospital_details[[#This Row],[PA ID]],Patient_details[],9,0)</f>
        <v>Anaesthesia, Intensive Care and Pain Medicine</v>
      </c>
      <c r="I1789" s="27" t="s">
        <v>3595</v>
      </c>
      <c r="J1789" s="27" t="str">
        <f>VLOOKUP(Hospital_details[[#This Row],[Diagnosis_ID]],Diagnosis_details[],2,0)</f>
        <v>Therapy</v>
      </c>
      <c r="K1789" s="27" t="str">
        <f>VLOOKUP(Hospital_details[[#This Row],[Diagnosis_ID]],Diagnosis_details[],3,0)</f>
        <v>Medical card holders</v>
      </c>
      <c r="L1789" s="29" t="str">
        <f>VLOOKUP(Hospital_details[[#This Row],[Diagnosis_ID]],Diagnosis_details[],4,0)</f>
        <v>Dr Fauci</v>
      </c>
      <c r="M1789" s="29" t="str">
        <f>VLOOKUP(Hospital_details[[#This Row],[PA ID]],Patient_details[],10,0)</f>
        <v>Beta blockers</v>
      </c>
      <c r="N1789" s="29" t="str">
        <f>VLOOKUP(Hospital_details[[#This Row],[PA ID]],Patient_details[],8,0)</f>
        <v>Myocardial ischemia</v>
      </c>
      <c r="O1789" s="30">
        <f>VLOOKUP(Hospital_details[[#This Row],[PA ID]],Patient_details[],11,0)</f>
        <v>11000</v>
      </c>
      <c r="P1789" s="31">
        <f>VLOOKUP(Hospital_details[[#This Row],[PA ID]],Patient_details[],12,0)</f>
        <v>150</v>
      </c>
      <c r="Q1789" s="31">
        <f>VLOOKUP(Hospital_details[[#This Row],[Diagnosis_ID]],Diagnosis_details[],5,0)</f>
        <v>320</v>
      </c>
      <c r="R17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89" s="31">
        <f>Hospital_details[[#This Row],[Hospital Charges]]+Hospital_details[[#This Row],[Price of Treatment]]+Hospital_details[[#This Row],[Consultant Fee]]-Hospital_details[[#This Row],[Discount]]</f>
        <v>11140</v>
      </c>
      <c r="T17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790" spans="1:20" hidden="1">
      <c r="A1790" s="27" t="s">
        <v>3596</v>
      </c>
      <c r="B1790" s="28">
        <f>VLOOKUP(Hospital_details[[#This Row],[PA ID]],Patient_details[],2,0)</f>
        <v>42785</v>
      </c>
      <c r="C1790" s="32">
        <f>VLOOKUP(Hospital_details[[#This Row],[PA ID]],Patient_details[],3,0)</f>
        <v>61</v>
      </c>
      <c r="D1790" s="32" t="str">
        <f>VLOOKUP(Hospital_details[[#This Row],[PA ID]],Patient_details[],4,0)</f>
        <v>M</v>
      </c>
      <c r="E1790" s="27" t="str">
        <f>VLOOKUP(Hospital_details[[#This Row],[PA ID]],Patient_details[],5,0)</f>
        <v>Single-occupancy room overnight</v>
      </c>
      <c r="F1790" s="27" t="str">
        <f>VLOOKUP(Hospital_details[[#This Row],[PA ID]],Patient_details[],6,0)</f>
        <v>Kells</v>
      </c>
      <c r="G1790" s="33" t="str">
        <f>VLOOKUP(Hospital_details[[#This Row],[PA ID]],Patient_details[],7,0)</f>
        <v>Cavan</v>
      </c>
      <c r="H1790" s="29" t="str">
        <f>VLOOKUP(Hospital_details[[#This Row],[PA ID]],Patient_details[],9,0)</f>
        <v>Anaesthesia, Intensive Care and Pain Medicine</v>
      </c>
      <c r="I1790" s="27" t="s">
        <v>3597</v>
      </c>
      <c r="J1790" s="27" t="str">
        <f>VLOOKUP(Hospital_details[[#This Row],[Diagnosis_ID]],Diagnosis_details[],2,0)</f>
        <v>Therapy</v>
      </c>
      <c r="K1790" s="27" t="str">
        <f>VLOOKUP(Hospital_details[[#This Row],[Diagnosis_ID]],Diagnosis_details[],3,0)</f>
        <v>Medical card holders</v>
      </c>
      <c r="L1790" s="29" t="str">
        <f>VLOOKUP(Hospital_details[[#This Row],[Diagnosis_ID]],Diagnosis_details[],4,0)</f>
        <v>Dr Fauci</v>
      </c>
      <c r="M1790" s="29" t="str">
        <f>VLOOKUP(Hospital_details[[#This Row],[PA ID]],Patient_details[],10,0)</f>
        <v>Beta blockers</v>
      </c>
      <c r="N1790" s="29" t="str">
        <f>VLOOKUP(Hospital_details[[#This Row],[PA ID]],Patient_details[],8,0)</f>
        <v>Myocardial ischemia</v>
      </c>
      <c r="O1790" s="30">
        <f>VLOOKUP(Hospital_details[[#This Row],[PA ID]],Patient_details[],11,0)</f>
        <v>11000</v>
      </c>
      <c r="P1790" s="31">
        <f>VLOOKUP(Hospital_details[[#This Row],[PA ID]],Patient_details[],12,0)</f>
        <v>100</v>
      </c>
      <c r="Q1790" s="31">
        <f>VLOOKUP(Hospital_details[[#This Row],[Diagnosis_ID]],Diagnosis_details[],5,0)</f>
        <v>320</v>
      </c>
      <c r="R17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90" s="31">
        <f>Hospital_details[[#This Row],[Hospital Charges]]+Hospital_details[[#This Row],[Price of Treatment]]+Hospital_details[[#This Row],[Consultant Fee]]-Hospital_details[[#This Row],[Discount]]</f>
        <v>11090</v>
      </c>
      <c r="T17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791" spans="1:20" hidden="1">
      <c r="A1791" s="27" t="s">
        <v>3598</v>
      </c>
      <c r="B1791" s="28">
        <f>VLOOKUP(Hospital_details[[#This Row],[PA ID]],Patient_details[],2,0)</f>
        <v>42785</v>
      </c>
      <c r="C1791" s="32">
        <f>VLOOKUP(Hospital_details[[#This Row],[PA ID]],Patient_details[],3,0)</f>
        <v>33</v>
      </c>
      <c r="D1791" s="32" t="str">
        <f>VLOOKUP(Hospital_details[[#This Row],[PA ID]],Patient_details[],4,0)</f>
        <v>F</v>
      </c>
      <c r="E1791" s="27" t="str">
        <f>VLOOKUP(Hospital_details[[#This Row],[PA ID]],Patient_details[],5,0)</f>
        <v>Single-occupancy room overnight</v>
      </c>
      <c r="F1791" s="27" t="str">
        <f>VLOOKUP(Hospital_details[[#This Row],[PA ID]],Patient_details[],6,0)</f>
        <v>Mitchelstown</v>
      </c>
      <c r="G1791" s="33" t="str">
        <f>VLOOKUP(Hospital_details[[#This Row],[PA ID]],Patient_details[],7,0)</f>
        <v>Cork</v>
      </c>
      <c r="H1791" s="29" t="str">
        <f>VLOOKUP(Hospital_details[[#This Row],[PA ID]],Patient_details[],9,0)</f>
        <v>Anaesthesia, Intensive Care and Pain Medicine</v>
      </c>
      <c r="I1791" s="27" t="s">
        <v>3599</v>
      </c>
      <c r="J1791" s="27" t="str">
        <f>VLOOKUP(Hospital_details[[#This Row],[Diagnosis_ID]],Diagnosis_details[],2,0)</f>
        <v>Therapy</v>
      </c>
      <c r="K1791" s="27" t="str">
        <f>VLOOKUP(Hospital_details[[#This Row],[Diagnosis_ID]],Diagnosis_details[],3,0)</f>
        <v>Medical card holders</v>
      </c>
      <c r="L1791" s="29" t="str">
        <f>VLOOKUP(Hospital_details[[#This Row],[Diagnosis_ID]],Diagnosis_details[],4,0)</f>
        <v>Dr Fauci</v>
      </c>
      <c r="M1791" s="29" t="str">
        <f>VLOOKUP(Hospital_details[[#This Row],[PA ID]],Patient_details[],10,0)</f>
        <v>Beta blockers</v>
      </c>
      <c r="N1791" s="29" t="str">
        <f>VLOOKUP(Hospital_details[[#This Row],[PA ID]],Patient_details[],8,0)</f>
        <v>Myocardial ischemia</v>
      </c>
      <c r="O1791" s="30">
        <f>VLOOKUP(Hospital_details[[#This Row],[PA ID]],Patient_details[],11,0)</f>
        <v>11000</v>
      </c>
      <c r="P1791" s="31">
        <f>VLOOKUP(Hospital_details[[#This Row],[PA ID]],Patient_details[],12,0)</f>
        <v>250</v>
      </c>
      <c r="Q1791" s="31">
        <f>VLOOKUP(Hospital_details[[#This Row],[Diagnosis_ID]],Diagnosis_details[],5,0)</f>
        <v>320</v>
      </c>
      <c r="R17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91" s="31">
        <f>Hospital_details[[#This Row],[Hospital Charges]]+Hospital_details[[#This Row],[Price of Treatment]]+Hospital_details[[#This Row],[Consultant Fee]]-Hospital_details[[#This Row],[Discount]]</f>
        <v>11240</v>
      </c>
      <c r="T17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792" spans="1:20">
      <c r="A1792" s="27" t="s">
        <v>3600</v>
      </c>
      <c r="B1792" s="28">
        <f>VLOOKUP(Hospital_details[[#This Row],[PA ID]],Patient_details[],2,0)</f>
        <v>42647</v>
      </c>
      <c r="C1792" s="32">
        <f>VLOOKUP(Hospital_details[[#This Row],[PA ID]],Patient_details[],3,0)</f>
        <v>55</v>
      </c>
      <c r="D1792" s="32" t="str">
        <f>VLOOKUP(Hospital_details[[#This Row],[PA ID]],Patient_details[],4,0)</f>
        <v>M</v>
      </c>
      <c r="E1792" s="27" t="str">
        <f>VLOOKUP(Hospital_details[[#This Row],[PA ID]],Patient_details[],5,0)</f>
        <v>Single-occupancy room overnight</v>
      </c>
      <c r="F1792" s="27" t="str">
        <f>VLOOKUP(Hospital_details[[#This Row],[PA ID]],Patient_details[],6,0)</f>
        <v>Macroom</v>
      </c>
      <c r="G1792" s="33" t="str">
        <f>VLOOKUP(Hospital_details[[#This Row],[PA ID]],Patient_details[],7,0)</f>
        <v>Cork</v>
      </c>
      <c r="H1792" s="29" t="str">
        <f>VLOOKUP(Hospital_details[[#This Row],[PA ID]],Patient_details[],9,0)</f>
        <v>Clinical Haematology</v>
      </c>
      <c r="I1792" s="27" t="s">
        <v>3601</v>
      </c>
      <c r="J1792" s="27" t="str">
        <f>VLOOKUP(Hospital_details[[#This Row],[Diagnosis_ID]],Diagnosis_details[],2,0)</f>
        <v>Therapy</v>
      </c>
      <c r="K1792" s="27" t="str">
        <f>VLOOKUP(Hospital_details[[#This Row],[Diagnosis_ID]],Diagnosis_details[],3,0)</f>
        <v>Medical card holders</v>
      </c>
      <c r="L1792" s="29" t="str">
        <f>VLOOKUP(Hospital_details[[#This Row],[Diagnosis_ID]],Diagnosis_details[],4,0)</f>
        <v>Dr Birx</v>
      </c>
      <c r="M1792" s="29" t="str">
        <f>VLOOKUP(Hospital_details[[#This Row],[PA ID]],Patient_details[],10,0)</f>
        <v>folic acid</v>
      </c>
      <c r="N1792" s="29" t="str">
        <f>VLOOKUP(Hospital_details[[#This Row],[PA ID]],Patient_details[],8,0)</f>
        <v>Bacterial infection</v>
      </c>
      <c r="O1792" s="30">
        <f>VLOOKUP(Hospital_details[[#This Row],[PA ID]],Patient_details[],11,0)</f>
        <v>11000</v>
      </c>
      <c r="P1792" s="31">
        <f>VLOOKUP(Hospital_details[[#This Row],[PA ID]],Patient_details[],12,0)</f>
        <v>110</v>
      </c>
      <c r="Q1792" s="31">
        <f>VLOOKUP(Hospital_details[[#This Row],[Diagnosis_ID]],Diagnosis_details[],5,0)</f>
        <v>350</v>
      </c>
      <c r="R17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792" s="31">
        <f>Hospital_details[[#This Row],[Hospital Charges]]+Hospital_details[[#This Row],[Price of Treatment]]+Hospital_details[[#This Row],[Consultant Fee]]-Hospital_details[[#This Row],[Discount]]</f>
        <v>10360</v>
      </c>
      <c r="T17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1793" spans="1:20">
      <c r="A1793" s="27" t="s">
        <v>3602</v>
      </c>
      <c r="B1793" s="28">
        <f>VLOOKUP(Hospital_details[[#This Row],[PA ID]],Patient_details[],2,0)</f>
        <v>42707</v>
      </c>
      <c r="C1793" s="32">
        <f>VLOOKUP(Hospital_details[[#This Row],[PA ID]],Patient_details[],3,0)</f>
        <v>34</v>
      </c>
      <c r="D1793" s="32" t="str">
        <f>VLOOKUP(Hospital_details[[#This Row],[PA ID]],Patient_details[],4,0)</f>
        <v>F</v>
      </c>
      <c r="E1793" s="27" t="str">
        <f>VLOOKUP(Hospital_details[[#This Row],[PA ID]],Patient_details[],5,0)</f>
        <v>Single-occupancy room overnight</v>
      </c>
      <c r="F1793" s="27" t="str">
        <f>VLOOKUP(Hospital_details[[#This Row],[PA ID]],Patient_details[],6,0)</f>
        <v>Killarney</v>
      </c>
      <c r="G1793" s="33" t="str">
        <f>VLOOKUP(Hospital_details[[#This Row],[PA ID]],Patient_details[],7,0)</f>
        <v>Kerry</v>
      </c>
      <c r="H1793" s="29" t="str">
        <f>VLOOKUP(Hospital_details[[#This Row],[PA ID]],Patient_details[],9,0)</f>
        <v>Surgery</v>
      </c>
      <c r="I1793" s="27" t="s">
        <v>3603</v>
      </c>
      <c r="J1793" s="27" t="str">
        <f>VLOOKUP(Hospital_details[[#This Row],[Diagnosis_ID]],Diagnosis_details[],2,0)</f>
        <v>Therapy</v>
      </c>
      <c r="K1793" s="27" t="str">
        <f>VLOOKUP(Hospital_details[[#This Row],[Diagnosis_ID]],Diagnosis_details[],3,0)</f>
        <v>Medical card holders</v>
      </c>
      <c r="L1793" s="29" t="str">
        <f>VLOOKUP(Hospital_details[[#This Row],[Diagnosis_ID]],Diagnosis_details[],4,0)</f>
        <v>Dr Birx</v>
      </c>
      <c r="M1793" s="29" t="str">
        <f>VLOOKUP(Hospital_details[[#This Row],[PA ID]],Patient_details[],10,0)</f>
        <v>Aspirin</v>
      </c>
      <c r="N1793" s="29" t="str">
        <f>VLOOKUP(Hospital_details[[#This Row],[PA ID]],Patient_details[],8,0)</f>
        <v>Orthopaedic</v>
      </c>
      <c r="O1793" s="30">
        <f>VLOOKUP(Hospital_details[[#This Row],[PA ID]],Patient_details[],11,0)</f>
        <v>28000</v>
      </c>
      <c r="P1793" s="31">
        <f>VLOOKUP(Hospital_details[[#This Row],[PA ID]],Patient_details[],12,0)</f>
        <v>400</v>
      </c>
      <c r="Q1793" s="31">
        <f>VLOOKUP(Hospital_details[[#This Row],[Diagnosis_ID]],Diagnosis_details[],5,0)</f>
        <v>350</v>
      </c>
      <c r="R17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793" s="31">
        <f>Hospital_details[[#This Row],[Hospital Charges]]+Hospital_details[[#This Row],[Price of Treatment]]+Hospital_details[[#This Row],[Consultant Fee]]-Hospital_details[[#This Row],[Discount]]</f>
        <v>25950</v>
      </c>
      <c r="T17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7785</v>
      </c>
    </row>
    <row r="1794" spans="1:20">
      <c r="A1794" s="27" t="s">
        <v>3604</v>
      </c>
      <c r="B1794" s="28">
        <f>VLOOKUP(Hospital_details[[#This Row],[PA ID]],Patient_details[],2,0)</f>
        <v>42707</v>
      </c>
      <c r="C1794" s="32">
        <f>VLOOKUP(Hospital_details[[#This Row],[PA ID]],Patient_details[],3,0)</f>
        <v>58</v>
      </c>
      <c r="D1794" s="32" t="str">
        <f>VLOOKUP(Hospital_details[[#This Row],[PA ID]],Patient_details[],4,0)</f>
        <v>M</v>
      </c>
      <c r="E1794" s="27" t="str">
        <f>VLOOKUP(Hospital_details[[#This Row],[PA ID]],Patient_details[],5,0)</f>
        <v>Single-occupancy room overnight</v>
      </c>
      <c r="F1794" s="27" t="str">
        <f>VLOOKUP(Hospital_details[[#This Row],[PA ID]],Patient_details[],6,0)</f>
        <v>Castlerea</v>
      </c>
      <c r="G1794" s="33" t="str">
        <f>VLOOKUP(Hospital_details[[#This Row],[PA ID]],Patient_details[],7,0)</f>
        <v>Roscommon</v>
      </c>
      <c r="H1794" s="29" t="str">
        <f>VLOOKUP(Hospital_details[[#This Row],[PA ID]],Patient_details[],9,0)</f>
        <v>Surgery</v>
      </c>
      <c r="I1794" s="27" t="s">
        <v>3605</v>
      </c>
      <c r="J1794" s="27" t="str">
        <f>VLOOKUP(Hospital_details[[#This Row],[Diagnosis_ID]],Diagnosis_details[],2,0)</f>
        <v>Therapy</v>
      </c>
      <c r="K1794" s="27" t="str">
        <f>VLOOKUP(Hospital_details[[#This Row],[Diagnosis_ID]],Diagnosis_details[],3,0)</f>
        <v>Medical card holders</v>
      </c>
      <c r="L1794" s="29" t="str">
        <f>VLOOKUP(Hospital_details[[#This Row],[Diagnosis_ID]],Diagnosis_details[],4,0)</f>
        <v>Dr Birx</v>
      </c>
      <c r="M1794" s="29" t="str">
        <f>VLOOKUP(Hospital_details[[#This Row],[PA ID]],Patient_details[],10,0)</f>
        <v>Calcium</v>
      </c>
      <c r="N1794" s="29" t="str">
        <f>VLOOKUP(Hospital_details[[#This Row],[PA ID]],Patient_details[],8,0)</f>
        <v>Orthopaedic</v>
      </c>
      <c r="O1794" s="30">
        <f>VLOOKUP(Hospital_details[[#This Row],[PA ID]],Patient_details[],11,0)</f>
        <v>28000</v>
      </c>
      <c r="P1794" s="31">
        <f>VLOOKUP(Hospital_details[[#This Row],[PA ID]],Patient_details[],12,0)</f>
        <v>200</v>
      </c>
      <c r="Q1794" s="31">
        <f>VLOOKUP(Hospital_details[[#This Row],[Diagnosis_ID]],Diagnosis_details[],5,0)</f>
        <v>350</v>
      </c>
      <c r="R17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794" s="31">
        <f>Hospital_details[[#This Row],[Hospital Charges]]+Hospital_details[[#This Row],[Price of Treatment]]+Hospital_details[[#This Row],[Consultant Fee]]-Hospital_details[[#This Row],[Discount]]</f>
        <v>25750</v>
      </c>
      <c r="T17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7725</v>
      </c>
    </row>
    <row r="1795" spans="1:20" hidden="1">
      <c r="A1795" s="27" t="s">
        <v>3606</v>
      </c>
      <c r="B1795" s="28">
        <f>VLOOKUP(Hospital_details[[#This Row],[PA ID]],Patient_details[],2,0)</f>
        <v>42717</v>
      </c>
      <c r="C1795" s="32">
        <f>VLOOKUP(Hospital_details[[#This Row],[PA ID]],Patient_details[],3,0)</f>
        <v>38</v>
      </c>
      <c r="D1795" s="32" t="str">
        <f>VLOOKUP(Hospital_details[[#This Row],[PA ID]],Patient_details[],4,0)</f>
        <v>F</v>
      </c>
      <c r="E1795" s="27" t="str">
        <f>VLOOKUP(Hospital_details[[#This Row],[PA ID]],Patient_details[],5,0)</f>
        <v>Single-occupancy room overnight</v>
      </c>
      <c r="F1795" s="27" t="str">
        <f>VLOOKUP(Hospital_details[[#This Row],[PA ID]],Patient_details[],6,0)</f>
        <v>Midleton</v>
      </c>
      <c r="G1795" s="33" t="str">
        <f>VLOOKUP(Hospital_details[[#This Row],[PA ID]],Patient_details[],7,0)</f>
        <v>Cork</v>
      </c>
      <c r="H1795" s="29" t="str">
        <f>VLOOKUP(Hospital_details[[#This Row],[PA ID]],Patient_details[],9,0)</f>
        <v>Anaesthesia, Intensive Care and Pain Medicine</v>
      </c>
      <c r="I1795" s="27" t="s">
        <v>3607</v>
      </c>
      <c r="J1795" s="27" t="str">
        <f>VLOOKUP(Hospital_details[[#This Row],[Diagnosis_ID]],Diagnosis_details[],2,0)</f>
        <v>Therapy</v>
      </c>
      <c r="K1795" s="27" t="str">
        <f>VLOOKUP(Hospital_details[[#This Row],[Diagnosis_ID]],Diagnosis_details[],3,0)</f>
        <v>Medical card holders</v>
      </c>
      <c r="L1795" s="29" t="str">
        <f>VLOOKUP(Hospital_details[[#This Row],[Diagnosis_ID]],Diagnosis_details[],4,0)</f>
        <v>Dr Fauci</v>
      </c>
      <c r="M1795" s="29" t="str">
        <f>VLOOKUP(Hospital_details[[#This Row],[PA ID]],Patient_details[],10,0)</f>
        <v>Nitrates</v>
      </c>
      <c r="N1795" s="29" t="str">
        <f>VLOOKUP(Hospital_details[[#This Row],[PA ID]],Patient_details[],8,0)</f>
        <v>Myocardial ischemia</v>
      </c>
      <c r="O1795" s="30">
        <f>VLOOKUP(Hospital_details[[#This Row],[PA ID]],Patient_details[],11,0)</f>
        <v>11000</v>
      </c>
      <c r="P1795" s="31">
        <f>VLOOKUP(Hospital_details[[#This Row],[PA ID]],Patient_details[],12,0)</f>
        <v>100</v>
      </c>
      <c r="Q1795" s="31">
        <f>VLOOKUP(Hospital_details[[#This Row],[Diagnosis_ID]],Diagnosis_details[],5,0)</f>
        <v>320</v>
      </c>
      <c r="R17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95" s="31">
        <f>Hospital_details[[#This Row],[Hospital Charges]]+Hospital_details[[#This Row],[Price of Treatment]]+Hospital_details[[#This Row],[Consultant Fee]]-Hospital_details[[#This Row],[Discount]]</f>
        <v>11090</v>
      </c>
      <c r="T17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796" spans="1:20" hidden="1">
      <c r="A1796" s="27" t="s">
        <v>3608</v>
      </c>
      <c r="B1796" s="28">
        <f>VLOOKUP(Hospital_details[[#This Row],[PA ID]],Patient_details[],2,0)</f>
        <v>43353</v>
      </c>
      <c r="C1796" s="32">
        <f>VLOOKUP(Hospital_details[[#This Row],[PA ID]],Patient_details[],3,0)</f>
        <v>59</v>
      </c>
      <c r="D1796" s="32" t="str">
        <f>VLOOKUP(Hospital_details[[#This Row],[PA ID]],Patient_details[],4,0)</f>
        <v>M</v>
      </c>
      <c r="E1796" s="27" t="str">
        <f>VLOOKUP(Hospital_details[[#This Row],[PA ID]],Patient_details[],5,0)</f>
        <v>Multiple-occupancy room overnight</v>
      </c>
      <c r="F1796" s="27" t="str">
        <f>VLOOKUP(Hospital_details[[#This Row],[PA ID]],Patient_details[],6,0)</f>
        <v>Midleton</v>
      </c>
      <c r="G1796" s="33" t="str">
        <f>VLOOKUP(Hospital_details[[#This Row],[PA ID]],Patient_details[],7,0)</f>
        <v>Cork</v>
      </c>
      <c r="H1796" s="29" t="str">
        <f>VLOOKUP(Hospital_details[[#This Row],[PA ID]],Patient_details[],9,0)</f>
        <v>Clinical Neurophysiology</v>
      </c>
      <c r="I1796" s="27" t="s">
        <v>3609</v>
      </c>
      <c r="J1796" s="27" t="str">
        <f>VLOOKUP(Hospital_details[[#This Row],[Diagnosis_ID]],Diagnosis_details[],2,0)</f>
        <v>Therapy</v>
      </c>
      <c r="K1796" s="27" t="str">
        <f>VLOOKUP(Hospital_details[[#This Row],[Diagnosis_ID]],Diagnosis_details[],3,0)</f>
        <v>Medical card holders</v>
      </c>
      <c r="L1796" s="29" t="str">
        <f>VLOOKUP(Hospital_details[[#This Row],[Diagnosis_ID]],Diagnosis_details[],4,0)</f>
        <v>Dr Doherty</v>
      </c>
      <c r="M1796" s="29" t="str">
        <f>VLOOKUP(Hospital_details[[#This Row],[PA ID]],Patient_details[],10,0)</f>
        <v>Calcium</v>
      </c>
      <c r="N1796" s="29" t="str">
        <f>VLOOKUP(Hospital_details[[#This Row],[PA ID]],Patient_details[],8,0)</f>
        <v>Chronic daily headache</v>
      </c>
      <c r="O1796" s="30">
        <f>VLOOKUP(Hospital_details[[#This Row],[PA ID]],Patient_details[],11,0)</f>
        <v>5000</v>
      </c>
      <c r="P1796" s="31">
        <f>VLOOKUP(Hospital_details[[#This Row],[PA ID]],Patient_details[],12,0)</f>
        <v>150</v>
      </c>
      <c r="Q1796" s="31">
        <f>VLOOKUP(Hospital_details[[#This Row],[Diagnosis_ID]],Diagnosis_details[],5,0)</f>
        <v>250</v>
      </c>
      <c r="R17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796" s="31">
        <f>Hospital_details[[#This Row],[Hospital Charges]]+Hospital_details[[#This Row],[Price of Treatment]]+Hospital_details[[#This Row],[Consultant Fee]]-Hospital_details[[#This Row],[Discount]]</f>
        <v>5250</v>
      </c>
      <c r="T17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797" spans="1:20" hidden="1">
      <c r="A1797" s="27" t="s">
        <v>3610</v>
      </c>
      <c r="B1797" s="28">
        <f>VLOOKUP(Hospital_details[[#This Row],[PA ID]],Patient_details[],2,0)</f>
        <v>43707</v>
      </c>
      <c r="C1797" s="32">
        <f>VLOOKUP(Hospital_details[[#This Row],[PA ID]],Patient_details[],3,0)</f>
        <v>77</v>
      </c>
      <c r="D1797" s="32" t="str">
        <f>VLOOKUP(Hospital_details[[#This Row],[PA ID]],Patient_details[],4,0)</f>
        <v>M</v>
      </c>
      <c r="E1797" s="27" t="str">
        <f>VLOOKUP(Hospital_details[[#This Row],[PA ID]],Patient_details[],5,0)</f>
        <v>Day-case</v>
      </c>
      <c r="F1797" s="27" t="str">
        <f>VLOOKUP(Hospital_details[[#This Row],[PA ID]],Patient_details[],6,0)</f>
        <v>Letterkenny</v>
      </c>
      <c r="G1797" s="33" t="str">
        <f>VLOOKUP(Hospital_details[[#This Row],[PA ID]],Patient_details[],7,0)</f>
        <v>Donegal</v>
      </c>
      <c r="H1797" s="29" t="str">
        <f>VLOOKUP(Hospital_details[[#This Row],[PA ID]],Patient_details[],9,0)</f>
        <v>Neurology department</v>
      </c>
      <c r="I1797" s="27" t="s">
        <v>3611</v>
      </c>
      <c r="J1797" s="27" t="str">
        <f>VLOOKUP(Hospital_details[[#This Row],[Diagnosis_ID]],Diagnosis_details[],2,0)</f>
        <v>Therapy</v>
      </c>
      <c r="K1797" s="27" t="str">
        <f>VLOOKUP(Hospital_details[[#This Row],[Diagnosis_ID]],Diagnosis_details[],3,0)</f>
        <v>Medical card holders</v>
      </c>
      <c r="L1797" s="29" t="str">
        <f>VLOOKUP(Hospital_details[[#This Row],[Diagnosis_ID]],Diagnosis_details[],4,0)</f>
        <v>Dr Doherty</v>
      </c>
      <c r="M1797" s="29" t="str">
        <f>VLOOKUP(Hospital_details[[#This Row],[PA ID]],Patient_details[],10,0)</f>
        <v>Exelon</v>
      </c>
      <c r="N1797" s="29" t="str">
        <f>VLOOKUP(Hospital_details[[#This Row],[PA ID]],Patient_details[],8,0)</f>
        <v>Dementia</v>
      </c>
      <c r="O1797" s="30">
        <f>VLOOKUP(Hospital_details[[#This Row],[PA ID]],Patient_details[],11,0)</f>
        <v>550</v>
      </c>
      <c r="P1797" s="31">
        <f>VLOOKUP(Hospital_details[[#This Row],[PA ID]],Patient_details[],12,0)</f>
        <v>880</v>
      </c>
      <c r="Q1797" s="31">
        <f>VLOOKUP(Hospital_details[[#This Row],[Diagnosis_ID]],Diagnosis_details[],5,0)</f>
        <v>250</v>
      </c>
      <c r="R17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797" s="31">
        <f>Hospital_details[[#This Row],[Hospital Charges]]+Hospital_details[[#This Row],[Price of Treatment]]+Hospital_details[[#This Row],[Consultant Fee]]-Hospital_details[[#This Row],[Discount]]</f>
        <v>1570</v>
      </c>
      <c r="T17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471</v>
      </c>
    </row>
    <row r="1798" spans="1:20" hidden="1">
      <c r="A1798" s="27" t="s">
        <v>3612</v>
      </c>
      <c r="B1798" s="28">
        <f>VLOOKUP(Hospital_details[[#This Row],[PA ID]],Patient_details[],2,0)</f>
        <v>43707</v>
      </c>
      <c r="C1798" s="32">
        <f>VLOOKUP(Hospital_details[[#This Row],[PA ID]],Patient_details[],3,0)</f>
        <v>77</v>
      </c>
      <c r="D1798" s="32" t="str">
        <f>VLOOKUP(Hospital_details[[#This Row],[PA ID]],Patient_details[],4,0)</f>
        <v>M</v>
      </c>
      <c r="E1798" s="27" t="str">
        <f>VLOOKUP(Hospital_details[[#This Row],[PA ID]],Patient_details[],5,0)</f>
        <v>Single-occupancy room overnight</v>
      </c>
      <c r="F1798" s="27" t="str">
        <f>VLOOKUP(Hospital_details[[#This Row],[PA ID]],Patient_details[],6,0)</f>
        <v>Letterkenny</v>
      </c>
      <c r="G1798" s="33" t="str">
        <f>VLOOKUP(Hospital_details[[#This Row],[PA ID]],Patient_details[],7,0)</f>
        <v>Donegal</v>
      </c>
      <c r="H1798" s="29" t="str">
        <f>VLOOKUP(Hospital_details[[#This Row],[PA ID]],Patient_details[],9,0)</f>
        <v>Neurology department</v>
      </c>
      <c r="I1798" s="27" t="s">
        <v>3613</v>
      </c>
      <c r="J1798" s="27" t="str">
        <f>VLOOKUP(Hospital_details[[#This Row],[Diagnosis_ID]],Diagnosis_details[],2,0)</f>
        <v>Therapy</v>
      </c>
      <c r="K1798" s="27" t="str">
        <f>VLOOKUP(Hospital_details[[#This Row],[Diagnosis_ID]],Diagnosis_details[],3,0)</f>
        <v>Medical card holders</v>
      </c>
      <c r="L1798" s="29" t="str">
        <f>VLOOKUP(Hospital_details[[#This Row],[Diagnosis_ID]],Diagnosis_details[],4,0)</f>
        <v>Dr Doherty</v>
      </c>
      <c r="M1798" s="29" t="str">
        <f>VLOOKUP(Hospital_details[[#This Row],[PA ID]],Patient_details[],10,0)</f>
        <v>memantine</v>
      </c>
      <c r="N1798" s="29" t="str">
        <f>VLOOKUP(Hospital_details[[#This Row],[PA ID]],Patient_details[],8,0)</f>
        <v>Dementia</v>
      </c>
      <c r="O1798" s="30">
        <f>VLOOKUP(Hospital_details[[#This Row],[PA ID]],Patient_details[],11,0)</f>
        <v>11000</v>
      </c>
      <c r="P1798" s="31">
        <f>VLOOKUP(Hospital_details[[#This Row],[PA ID]],Patient_details[],12,0)</f>
        <v>330</v>
      </c>
      <c r="Q1798" s="31">
        <f>VLOOKUP(Hospital_details[[#This Row],[Diagnosis_ID]],Diagnosis_details[],5,0)</f>
        <v>250</v>
      </c>
      <c r="R17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98" s="31">
        <f>Hospital_details[[#This Row],[Hospital Charges]]+Hospital_details[[#This Row],[Price of Treatment]]+Hospital_details[[#This Row],[Consultant Fee]]-Hospital_details[[#This Row],[Discount]]</f>
        <v>11250</v>
      </c>
      <c r="T17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1799" spans="1:20" hidden="1">
      <c r="A1799" s="27" t="s">
        <v>3614</v>
      </c>
      <c r="B1799" s="28">
        <f>VLOOKUP(Hospital_details[[#This Row],[PA ID]],Patient_details[],2,0)</f>
        <v>43707</v>
      </c>
      <c r="C1799" s="32">
        <f>VLOOKUP(Hospital_details[[#This Row],[PA ID]],Patient_details[],3,0)</f>
        <v>77</v>
      </c>
      <c r="D1799" s="32" t="str">
        <f>VLOOKUP(Hospital_details[[#This Row],[PA ID]],Patient_details[],4,0)</f>
        <v>M</v>
      </c>
      <c r="E1799" s="27" t="str">
        <f>VLOOKUP(Hospital_details[[#This Row],[PA ID]],Patient_details[],5,0)</f>
        <v>Single-occupancy room overnight</v>
      </c>
      <c r="F1799" s="27" t="str">
        <f>VLOOKUP(Hospital_details[[#This Row],[PA ID]],Patient_details[],6,0)</f>
        <v>Roscommon</v>
      </c>
      <c r="G1799" s="33" t="str">
        <f>VLOOKUP(Hospital_details[[#This Row],[PA ID]],Patient_details[],7,0)</f>
        <v>Roscommon</v>
      </c>
      <c r="H1799" s="29" t="str">
        <f>VLOOKUP(Hospital_details[[#This Row],[PA ID]],Patient_details[],9,0)</f>
        <v>Neurology department</v>
      </c>
      <c r="I1799" s="27" t="s">
        <v>3615</v>
      </c>
      <c r="J1799" s="27" t="str">
        <f>VLOOKUP(Hospital_details[[#This Row],[Diagnosis_ID]],Diagnosis_details[],2,0)</f>
        <v>Surgery</v>
      </c>
      <c r="K1799" s="27" t="str">
        <f>VLOOKUP(Hospital_details[[#This Row],[Diagnosis_ID]],Diagnosis_details[],3,0)</f>
        <v>Medical card holders</v>
      </c>
      <c r="L1799" s="29" t="str">
        <f>VLOOKUP(Hospital_details[[#This Row],[Diagnosis_ID]],Diagnosis_details[],4,0)</f>
        <v>Dr Doherty</v>
      </c>
      <c r="M1799" s="29" t="str">
        <f>VLOOKUP(Hospital_details[[#This Row],[PA ID]],Patient_details[],10,0)</f>
        <v>Exelon</v>
      </c>
      <c r="N1799" s="29" t="str">
        <f>VLOOKUP(Hospital_details[[#This Row],[PA ID]],Patient_details[],8,0)</f>
        <v>Dementia</v>
      </c>
      <c r="O1799" s="30">
        <f>VLOOKUP(Hospital_details[[#This Row],[PA ID]],Patient_details[],11,0)</f>
        <v>11000</v>
      </c>
      <c r="P1799" s="31">
        <f>VLOOKUP(Hospital_details[[#This Row],[PA ID]],Patient_details[],12,0)</f>
        <v>660</v>
      </c>
      <c r="Q1799" s="31">
        <f>VLOOKUP(Hospital_details[[#This Row],[Diagnosis_ID]],Diagnosis_details[],5,0)</f>
        <v>250</v>
      </c>
      <c r="R17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799" s="31">
        <f>Hospital_details[[#This Row],[Hospital Charges]]+Hospital_details[[#This Row],[Price of Treatment]]+Hospital_details[[#This Row],[Consultant Fee]]-Hospital_details[[#This Row],[Discount]]</f>
        <v>11580</v>
      </c>
      <c r="T17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1800" spans="1:20">
      <c r="A1800" s="27" t="s">
        <v>3616</v>
      </c>
      <c r="B1800" s="28">
        <f>VLOOKUP(Hospital_details[[#This Row],[PA ID]],Patient_details[],2,0)</f>
        <v>43292</v>
      </c>
      <c r="C1800" s="32">
        <f>VLOOKUP(Hospital_details[[#This Row],[PA ID]],Patient_details[],3,0)</f>
        <v>60</v>
      </c>
      <c r="D1800" s="32" t="str">
        <f>VLOOKUP(Hospital_details[[#This Row],[PA ID]],Patient_details[],4,0)</f>
        <v>M</v>
      </c>
      <c r="E1800" s="27" t="str">
        <f>VLOOKUP(Hospital_details[[#This Row],[PA ID]],Patient_details[],5,0)</f>
        <v>Single-occupancy room overnight</v>
      </c>
      <c r="F1800" s="27" t="str">
        <f>VLOOKUP(Hospital_details[[#This Row],[PA ID]],Patient_details[],6,0)</f>
        <v>Carrick-On-Shannon</v>
      </c>
      <c r="G1800" s="33" t="str">
        <f>VLOOKUP(Hospital_details[[#This Row],[PA ID]],Patient_details[],7,0)</f>
        <v>Leitrim</v>
      </c>
      <c r="H1800" s="29" t="str">
        <f>VLOOKUP(Hospital_details[[#This Row],[PA ID]],Patient_details[],9,0)</f>
        <v>Clinical Haematology</v>
      </c>
      <c r="I1800" s="27" t="s">
        <v>3617</v>
      </c>
      <c r="J1800" s="27" t="str">
        <f>VLOOKUP(Hospital_details[[#This Row],[Diagnosis_ID]],Diagnosis_details[],2,0)</f>
        <v>Surgery</v>
      </c>
      <c r="K1800" s="27" t="str">
        <f>VLOOKUP(Hospital_details[[#This Row],[Diagnosis_ID]],Diagnosis_details[],3,0)</f>
        <v>Medical card holders</v>
      </c>
      <c r="L1800" s="29" t="str">
        <f>VLOOKUP(Hospital_details[[#This Row],[Diagnosis_ID]],Diagnosis_details[],4,0)</f>
        <v>Dr Birx</v>
      </c>
      <c r="M1800" s="29" t="str">
        <f>VLOOKUP(Hospital_details[[#This Row],[PA ID]],Patient_details[],10,0)</f>
        <v>antibiotics</v>
      </c>
      <c r="N1800" s="29" t="str">
        <f>VLOOKUP(Hospital_details[[#This Row],[PA ID]],Patient_details[],8,0)</f>
        <v>Bacterial infection</v>
      </c>
      <c r="O1800" s="30">
        <f>VLOOKUP(Hospital_details[[#This Row],[PA ID]],Patient_details[],11,0)</f>
        <v>11000</v>
      </c>
      <c r="P1800" s="31">
        <f>VLOOKUP(Hospital_details[[#This Row],[PA ID]],Patient_details[],12,0)</f>
        <v>400</v>
      </c>
      <c r="Q1800" s="31">
        <f>VLOOKUP(Hospital_details[[#This Row],[Diagnosis_ID]],Diagnosis_details[],5,0)</f>
        <v>350</v>
      </c>
      <c r="R18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1800" s="31">
        <f>Hospital_details[[#This Row],[Hospital Charges]]+Hospital_details[[#This Row],[Price of Treatment]]+Hospital_details[[#This Row],[Consultant Fee]]-Hospital_details[[#This Row],[Discount]]</f>
        <v>11690</v>
      </c>
      <c r="T18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1801" spans="1:20">
      <c r="A1801" s="27" t="s">
        <v>3618</v>
      </c>
      <c r="B1801" s="28">
        <f>VLOOKUP(Hospital_details[[#This Row],[PA ID]],Patient_details[],2,0)</f>
        <v>43322</v>
      </c>
      <c r="C1801" s="32">
        <f>VLOOKUP(Hospital_details[[#This Row],[PA ID]],Patient_details[],3,0)</f>
        <v>53</v>
      </c>
      <c r="D1801" s="32" t="str">
        <f>VLOOKUP(Hospital_details[[#This Row],[PA ID]],Patient_details[],4,0)</f>
        <v>F</v>
      </c>
      <c r="E1801" s="27" t="str">
        <f>VLOOKUP(Hospital_details[[#This Row],[PA ID]],Patient_details[],5,0)</f>
        <v>Single-occupancy room overnight</v>
      </c>
      <c r="F1801" s="27" t="str">
        <f>VLOOKUP(Hospital_details[[#This Row],[PA ID]],Patient_details[],6,0)</f>
        <v>Mullingar</v>
      </c>
      <c r="G1801" s="33" t="str">
        <f>VLOOKUP(Hospital_details[[#This Row],[PA ID]],Patient_details[],7,0)</f>
        <v>Westmeath</v>
      </c>
      <c r="H1801" s="29" t="str">
        <f>VLOOKUP(Hospital_details[[#This Row],[PA ID]],Patient_details[],9,0)</f>
        <v>Cardiology</v>
      </c>
      <c r="I1801" s="27" t="s">
        <v>3619</v>
      </c>
      <c r="J1801" s="27" t="str">
        <f>VLOOKUP(Hospital_details[[#This Row],[Diagnosis_ID]],Diagnosis_details[],2,0)</f>
        <v>Surgery</v>
      </c>
      <c r="K1801" s="27" t="str">
        <f>VLOOKUP(Hospital_details[[#This Row],[Diagnosis_ID]],Diagnosis_details[],3,0)</f>
        <v>Medical card holders</v>
      </c>
      <c r="L1801" s="29" t="str">
        <f>VLOOKUP(Hospital_details[[#This Row],[Diagnosis_ID]],Diagnosis_details[],4,0)</f>
        <v>Dr Birx</v>
      </c>
      <c r="M1801" s="29" t="str">
        <f>VLOOKUP(Hospital_details[[#This Row],[PA ID]],Patient_details[],10,0)</f>
        <v>Calcium</v>
      </c>
      <c r="N1801" s="29" t="str">
        <f>VLOOKUP(Hospital_details[[#This Row],[PA ID]],Patient_details[],8,0)</f>
        <v>Cardiovascular disease (CVD)</v>
      </c>
      <c r="O1801" s="30">
        <f>VLOOKUP(Hospital_details[[#This Row],[PA ID]],Patient_details[],11,0)</f>
        <v>11000</v>
      </c>
      <c r="P1801" s="31">
        <f>VLOOKUP(Hospital_details[[#This Row],[PA ID]],Patient_details[],12,0)</f>
        <v>200</v>
      </c>
      <c r="Q1801" s="31">
        <f>VLOOKUP(Hospital_details[[#This Row],[Diagnosis_ID]],Diagnosis_details[],5,0)</f>
        <v>350</v>
      </c>
      <c r="R18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01" s="31">
        <f>Hospital_details[[#This Row],[Hospital Charges]]+Hospital_details[[#This Row],[Price of Treatment]]+Hospital_details[[#This Row],[Consultant Fee]]-Hospital_details[[#This Row],[Discount]]</f>
        <v>10450</v>
      </c>
      <c r="T18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802" spans="1:20">
      <c r="A1802" s="27" t="s">
        <v>3620</v>
      </c>
      <c r="B1802" s="28">
        <f>VLOOKUP(Hospital_details[[#This Row],[PA ID]],Patient_details[],2,0)</f>
        <v>43322</v>
      </c>
      <c r="C1802" s="32">
        <f>VLOOKUP(Hospital_details[[#This Row],[PA ID]],Patient_details[],3,0)</f>
        <v>35</v>
      </c>
      <c r="D1802" s="32" t="str">
        <f>VLOOKUP(Hospital_details[[#This Row],[PA ID]],Patient_details[],4,0)</f>
        <v>M</v>
      </c>
      <c r="E1802" s="27" t="str">
        <f>VLOOKUP(Hospital_details[[#This Row],[PA ID]],Patient_details[],5,0)</f>
        <v>Single-occupancy room overnight</v>
      </c>
      <c r="F1802" s="27" t="str">
        <f>VLOOKUP(Hospital_details[[#This Row],[PA ID]],Patient_details[],6,0)</f>
        <v>Carlow</v>
      </c>
      <c r="G1802" s="33" t="str">
        <f>VLOOKUP(Hospital_details[[#This Row],[PA ID]],Patient_details[],7,0)</f>
        <v>Carlow</v>
      </c>
      <c r="H1802" s="29" t="str">
        <f>VLOOKUP(Hospital_details[[#This Row],[PA ID]],Patient_details[],9,0)</f>
        <v>Cardiology</v>
      </c>
      <c r="I1802" s="27" t="s">
        <v>3621</v>
      </c>
      <c r="J1802" s="27" t="str">
        <f>VLOOKUP(Hospital_details[[#This Row],[Diagnosis_ID]],Diagnosis_details[],2,0)</f>
        <v>Therapy</v>
      </c>
      <c r="K1802" s="27" t="str">
        <f>VLOOKUP(Hospital_details[[#This Row],[Diagnosis_ID]],Diagnosis_details[],3,0)</f>
        <v>Medical card holders</v>
      </c>
      <c r="L1802" s="29" t="str">
        <f>VLOOKUP(Hospital_details[[#This Row],[Diagnosis_ID]],Diagnosis_details[],4,0)</f>
        <v>Dr Birx</v>
      </c>
      <c r="M1802" s="29" t="str">
        <f>VLOOKUP(Hospital_details[[#This Row],[PA ID]],Patient_details[],10,0)</f>
        <v>Calcium</v>
      </c>
      <c r="N1802" s="29" t="str">
        <f>VLOOKUP(Hospital_details[[#This Row],[PA ID]],Patient_details[],8,0)</f>
        <v>Cardiovascular disease (CVD)</v>
      </c>
      <c r="O1802" s="30">
        <f>VLOOKUP(Hospital_details[[#This Row],[PA ID]],Patient_details[],11,0)</f>
        <v>11000</v>
      </c>
      <c r="P1802" s="31">
        <f>VLOOKUP(Hospital_details[[#This Row],[PA ID]],Patient_details[],12,0)</f>
        <v>150</v>
      </c>
      <c r="Q1802" s="31">
        <f>VLOOKUP(Hospital_details[[#This Row],[Diagnosis_ID]],Diagnosis_details[],5,0)</f>
        <v>350</v>
      </c>
      <c r="R18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02" s="31">
        <f>Hospital_details[[#This Row],[Hospital Charges]]+Hospital_details[[#This Row],[Price of Treatment]]+Hospital_details[[#This Row],[Consultant Fee]]-Hospital_details[[#This Row],[Discount]]</f>
        <v>10400</v>
      </c>
      <c r="T18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803" spans="1:20" hidden="1">
      <c r="A1803" s="27" t="s">
        <v>3622</v>
      </c>
      <c r="B1803" s="28">
        <f>VLOOKUP(Hospital_details[[#This Row],[PA ID]],Patient_details[],2,0)</f>
        <v>43423</v>
      </c>
      <c r="C1803" s="32">
        <f>VLOOKUP(Hospital_details[[#This Row],[PA ID]],Patient_details[],3,0)</f>
        <v>53</v>
      </c>
      <c r="D1803" s="32" t="str">
        <f>VLOOKUP(Hospital_details[[#This Row],[PA ID]],Patient_details[],4,0)</f>
        <v>M</v>
      </c>
      <c r="E1803" s="27" t="str">
        <f>VLOOKUP(Hospital_details[[#This Row],[PA ID]],Patient_details[],5,0)</f>
        <v>Day-case</v>
      </c>
      <c r="F1803" s="27" t="str">
        <f>VLOOKUP(Hospital_details[[#This Row],[PA ID]],Patient_details[],6,0)</f>
        <v>Longford</v>
      </c>
      <c r="G1803" s="33" t="str">
        <f>VLOOKUP(Hospital_details[[#This Row],[PA ID]],Patient_details[],7,0)</f>
        <v>Longford</v>
      </c>
      <c r="H1803" s="29" t="str">
        <f>VLOOKUP(Hospital_details[[#This Row],[PA ID]],Patient_details[],9,0)</f>
        <v>Clinical Neurophysiology</v>
      </c>
      <c r="I1803" s="27" t="s">
        <v>3623</v>
      </c>
      <c r="J1803" s="27" t="str">
        <f>VLOOKUP(Hospital_details[[#This Row],[Diagnosis_ID]],Diagnosis_details[],2,0)</f>
        <v>Therapy</v>
      </c>
      <c r="K1803" s="27" t="str">
        <f>VLOOKUP(Hospital_details[[#This Row],[Diagnosis_ID]],Diagnosis_details[],3,0)</f>
        <v>Medical card holders</v>
      </c>
      <c r="L1803" s="29" t="str">
        <f>VLOOKUP(Hospital_details[[#This Row],[Diagnosis_ID]],Diagnosis_details[],4,0)</f>
        <v>Dr Doherty</v>
      </c>
      <c r="M1803" s="29" t="str">
        <f>VLOOKUP(Hospital_details[[#This Row],[PA ID]],Patient_details[],10,0)</f>
        <v>Aspirin</v>
      </c>
      <c r="N1803" s="29" t="str">
        <f>VLOOKUP(Hospital_details[[#This Row],[PA ID]],Patient_details[],8,0)</f>
        <v>Chronic daily headache</v>
      </c>
      <c r="O1803" s="30">
        <f>VLOOKUP(Hospital_details[[#This Row],[PA ID]],Patient_details[],11,0)</f>
        <v>550</v>
      </c>
      <c r="P1803" s="31">
        <f>VLOOKUP(Hospital_details[[#This Row],[PA ID]],Patient_details[],12,0)</f>
        <v>80</v>
      </c>
      <c r="Q1803" s="31">
        <f>VLOOKUP(Hospital_details[[#This Row],[Diagnosis_ID]],Diagnosis_details[],5,0)</f>
        <v>250</v>
      </c>
      <c r="R18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03" s="31">
        <f>Hospital_details[[#This Row],[Hospital Charges]]+Hospital_details[[#This Row],[Price of Treatment]]+Hospital_details[[#This Row],[Consultant Fee]]-Hospital_details[[#This Row],[Discount]]</f>
        <v>770</v>
      </c>
      <c r="T18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231</v>
      </c>
    </row>
    <row r="1804" spans="1:20">
      <c r="A1804" s="27" t="s">
        <v>3624</v>
      </c>
      <c r="B1804" s="28">
        <f>VLOOKUP(Hospital_details[[#This Row],[PA ID]],Patient_details[],2,0)</f>
        <v>43734</v>
      </c>
      <c r="C1804" s="32">
        <f>VLOOKUP(Hospital_details[[#This Row],[PA ID]],Patient_details[],3,0)</f>
        <v>58</v>
      </c>
      <c r="D1804" s="32" t="str">
        <f>VLOOKUP(Hospital_details[[#This Row],[PA ID]],Patient_details[],4,0)</f>
        <v>M</v>
      </c>
      <c r="E1804" s="27" t="str">
        <f>VLOOKUP(Hospital_details[[#This Row],[PA ID]],Patient_details[],5,0)</f>
        <v>Single-occupancy room overnight</v>
      </c>
      <c r="F1804" s="27" t="str">
        <f>VLOOKUP(Hospital_details[[#This Row],[PA ID]],Patient_details[],6,0)</f>
        <v>Sligo</v>
      </c>
      <c r="G1804" s="33" t="str">
        <f>VLOOKUP(Hospital_details[[#This Row],[PA ID]],Patient_details[],7,0)</f>
        <v>Leitrim</v>
      </c>
      <c r="H1804" s="29" t="str">
        <f>VLOOKUP(Hospital_details[[#This Row],[PA ID]],Patient_details[],9,0)</f>
        <v>Cardiology</v>
      </c>
      <c r="I1804" s="27" t="s">
        <v>3625</v>
      </c>
      <c r="J1804" s="27" t="str">
        <f>VLOOKUP(Hospital_details[[#This Row],[Diagnosis_ID]],Diagnosis_details[],2,0)</f>
        <v>Therapy</v>
      </c>
      <c r="K1804" s="27" t="str">
        <f>VLOOKUP(Hospital_details[[#This Row],[Diagnosis_ID]],Diagnosis_details[],3,0)</f>
        <v>Medical card holders</v>
      </c>
      <c r="L1804" s="29" t="str">
        <f>VLOOKUP(Hospital_details[[#This Row],[Diagnosis_ID]],Diagnosis_details[],4,0)</f>
        <v>Dr Birx</v>
      </c>
      <c r="M1804" s="29" t="str">
        <f>VLOOKUP(Hospital_details[[#This Row],[PA ID]],Patient_details[],10,0)</f>
        <v>Calcium</v>
      </c>
      <c r="N1804" s="29" t="str">
        <f>VLOOKUP(Hospital_details[[#This Row],[PA ID]],Patient_details[],8,0)</f>
        <v>Cardiovascular disease (CVD)</v>
      </c>
      <c r="O1804" s="30">
        <f>VLOOKUP(Hospital_details[[#This Row],[PA ID]],Patient_details[],11,0)</f>
        <v>11000</v>
      </c>
      <c r="P1804" s="31">
        <f>VLOOKUP(Hospital_details[[#This Row],[PA ID]],Patient_details[],12,0)</f>
        <v>110</v>
      </c>
      <c r="Q1804" s="31">
        <f>VLOOKUP(Hospital_details[[#This Row],[Diagnosis_ID]],Diagnosis_details[],5,0)</f>
        <v>350</v>
      </c>
      <c r="R18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04" s="31">
        <f>Hospital_details[[#This Row],[Hospital Charges]]+Hospital_details[[#This Row],[Price of Treatment]]+Hospital_details[[#This Row],[Consultant Fee]]-Hospital_details[[#This Row],[Discount]]</f>
        <v>10360</v>
      </c>
      <c r="T18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1805" spans="1:20">
      <c r="A1805" s="27" t="s">
        <v>3626</v>
      </c>
      <c r="B1805" s="28">
        <f>VLOOKUP(Hospital_details[[#This Row],[PA ID]],Patient_details[],2,0)</f>
        <v>43734</v>
      </c>
      <c r="C1805" s="32">
        <f>VLOOKUP(Hospital_details[[#This Row],[PA ID]],Patient_details[],3,0)</f>
        <v>33</v>
      </c>
      <c r="D1805" s="32" t="str">
        <f>VLOOKUP(Hospital_details[[#This Row],[PA ID]],Patient_details[],4,0)</f>
        <v>F</v>
      </c>
      <c r="E1805" s="27" t="str">
        <f>VLOOKUP(Hospital_details[[#This Row],[PA ID]],Patient_details[],5,0)</f>
        <v>Day-case</v>
      </c>
      <c r="F1805" s="27" t="str">
        <f>VLOOKUP(Hospital_details[[#This Row],[PA ID]],Patient_details[],6,0)</f>
        <v>Sligo</v>
      </c>
      <c r="G1805" s="33" t="str">
        <f>VLOOKUP(Hospital_details[[#This Row],[PA ID]],Patient_details[],7,0)</f>
        <v>Leitrim</v>
      </c>
      <c r="H1805" s="29" t="str">
        <f>VLOOKUP(Hospital_details[[#This Row],[PA ID]],Patient_details[],9,0)</f>
        <v>Cardiology</v>
      </c>
      <c r="I1805" s="27" t="s">
        <v>3627</v>
      </c>
      <c r="J1805" s="27" t="str">
        <f>VLOOKUP(Hospital_details[[#This Row],[Diagnosis_ID]],Diagnosis_details[],2,0)</f>
        <v>Therapy</v>
      </c>
      <c r="K1805" s="27" t="str">
        <f>VLOOKUP(Hospital_details[[#This Row],[Diagnosis_ID]],Diagnosis_details[],3,0)</f>
        <v>Medical card holders</v>
      </c>
      <c r="L1805" s="29" t="str">
        <f>VLOOKUP(Hospital_details[[#This Row],[Diagnosis_ID]],Diagnosis_details[],4,0)</f>
        <v>Dr Birx</v>
      </c>
      <c r="M1805" s="29" t="str">
        <f>VLOOKUP(Hospital_details[[#This Row],[PA ID]],Patient_details[],10,0)</f>
        <v>Calcium</v>
      </c>
      <c r="N1805" s="29" t="str">
        <f>VLOOKUP(Hospital_details[[#This Row],[PA ID]],Patient_details[],8,0)</f>
        <v>Cardiovascular disease (CVD)</v>
      </c>
      <c r="O1805" s="30">
        <f>VLOOKUP(Hospital_details[[#This Row],[PA ID]],Patient_details[],11,0)</f>
        <v>550</v>
      </c>
      <c r="P1805" s="31">
        <f>VLOOKUP(Hospital_details[[#This Row],[PA ID]],Patient_details[],12,0)</f>
        <v>770</v>
      </c>
      <c r="Q1805" s="31">
        <f>VLOOKUP(Hospital_details[[#This Row],[Diagnosis_ID]],Diagnosis_details[],5,0)</f>
        <v>350</v>
      </c>
      <c r="R18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05" s="31">
        <f>Hospital_details[[#This Row],[Hospital Charges]]+Hospital_details[[#This Row],[Price of Treatment]]+Hospital_details[[#This Row],[Consultant Fee]]-Hospital_details[[#This Row],[Discount]]</f>
        <v>1560</v>
      </c>
      <c r="T18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468</v>
      </c>
    </row>
    <row r="1806" spans="1:20">
      <c r="A1806" s="27" t="s">
        <v>3628</v>
      </c>
      <c r="B1806" s="28">
        <f>VLOOKUP(Hospital_details[[#This Row],[PA ID]],Patient_details[],2,0)</f>
        <v>43734</v>
      </c>
      <c r="C1806" s="32">
        <f>VLOOKUP(Hospital_details[[#This Row],[PA ID]],Patient_details[],3,0)</f>
        <v>53</v>
      </c>
      <c r="D1806" s="32" t="str">
        <f>VLOOKUP(Hospital_details[[#This Row],[PA ID]],Patient_details[],4,0)</f>
        <v>M</v>
      </c>
      <c r="E1806" s="27" t="str">
        <f>VLOOKUP(Hospital_details[[#This Row],[PA ID]],Patient_details[],5,0)</f>
        <v>Single-occupancy room overnight</v>
      </c>
      <c r="F1806" s="27" t="str">
        <f>VLOOKUP(Hospital_details[[#This Row],[PA ID]],Patient_details[],6,0)</f>
        <v>Monaghan</v>
      </c>
      <c r="G1806" s="33" t="str">
        <f>VLOOKUP(Hospital_details[[#This Row],[PA ID]],Patient_details[],7,0)</f>
        <v>Monaghan</v>
      </c>
      <c r="H1806" s="29" t="str">
        <f>VLOOKUP(Hospital_details[[#This Row],[PA ID]],Patient_details[],9,0)</f>
        <v>Cardiology</v>
      </c>
      <c r="I1806" s="27" t="s">
        <v>3629</v>
      </c>
      <c r="J1806" s="27" t="str">
        <f>VLOOKUP(Hospital_details[[#This Row],[Diagnosis_ID]],Diagnosis_details[],2,0)</f>
        <v>Therapy</v>
      </c>
      <c r="K1806" s="27" t="str">
        <f>VLOOKUP(Hospital_details[[#This Row],[Diagnosis_ID]],Diagnosis_details[],3,0)</f>
        <v>Medical card holders</v>
      </c>
      <c r="L1806" s="29" t="str">
        <f>VLOOKUP(Hospital_details[[#This Row],[Diagnosis_ID]],Diagnosis_details[],4,0)</f>
        <v>Dr Birx</v>
      </c>
      <c r="M1806" s="29" t="str">
        <f>VLOOKUP(Hospital_details[[#This Row],[PA ID]],Patient_details[],10,0)</f>
        <v>Calcium</v>
      </c>
      <c r="N1806" s="29" t="str">
        <f>VLOOKUP(Hospital_details[[#This Row],[PA ID]],Patient_details[],8,0)</f>
        <v>Cardiovascular disease (CVD)</v>
      </c>
      <c r="O1806" s="30">
        <f>VLOOKUP(Hospital_details[[#This Row],[PA ID]],Patient_details[],11,0)</f>
        <v>11000</v>
      </c>
      <c r="P1806" s="31">
        <f>VLOOKUP(Hospital_details[[#This Row],[PA ID]],Patient_details[],12,0)</f>
        <v>220</v>
      </c>
      <c r="Q1806" s="31">
        <f>VLOOKUP(Hospital_details[[#This Row],[Diagnosis_ID]],Diagnosis_details[],5,0)</f>
        <v>350</v>
      </c>
      <c r="R18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06" s="31">
        <f>Hospital_details[[#This Row],[Hospital Charges]]+Hospital_details[[#This Row],[Price of Treatment]]+Hospital_details[[#This Row],[Consultant Fee]]-Hospital_details[[#This Row],[Discount]]</f>
        <v>10470</v>
      </c>
      <c r="T18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807" spans="1:20" hidden="1">
      <c r="A1807" s="27" t="s">
        <v>3630</v>
      </c>
      <c r="B1807" s="28">
        <f>VLOOKUP(Hospital_details[[#This Row],[PA ID]],Patient_details[],2,0)</f>
        <v>43462</v>
      </c>
      <c r="C1807" s="32">
        <f>VLOOKUP(Hospital_details[[#This Row],[PA ID]],Patient_details[],3,0)</f>
        <v>59</v>
      </c>
      <c r="D1807" s="32" t="str">
        <f>VLOOKUP(Hospital_details[[#This Row],[PA ID]],Patient_details[],4,0)</f>
        <v>M</v>
      </c>
      <c r="E1807" s="27" t="str">
        <f>VLOOKUP(Hospital_details[[#This Row],[PA ID]],Patient_details[],5,0)</f>
        <v>Multiple-occupancy room overnight</v>
      </c>
      <c r="F1807" s="27" t="str">
        <f>VLOOKUP(Hospital_details[[#This Row],[PA ID]],Patient_details[],6,0)</f>
        <v>Castlerea</v>
      </c>
      <c r="G1807" s="33" t="str">
        <f>VLOOKUP(Hospital_details[[#This Row],[PA ID]],Patient_details[],7,0)</f>
        <v>Roscommon</v>
      </c>
      <c r="H1807" s="29" t="str">
        <f>VLOOKUP(Hospital_details[[#This Row],[PA ID]],Patient_details[],9,0)</f>
        <v>Clinical Research Centre</v>
      </c>
      <c r="I1807" s="27" t="s">
        <v>3631</v>
      </c>
      <c r="J1807" s="27" t="str">
        <f>VLOOKUP(Hospital_details[[#This Row],[Diagnosis_ID]],Diagnosis_details[],2,0)</f>
        <v>Therapy</v>
      </c>
      <c r="K1807" s="27" t="str">
        <f>VLOOKUP(Hospital_details[[#This Row],[Diagnosis_ID]],Diagnosis_details[],3,0)</f>
        <v>Medical card holders</v>
      </c>
      <c r="L1807" s="29" t="str">
        <f>VLOOKUP(Hospital_details[[#This Row],[Diagnosis_ID]],Diagnosis_details[],4,0)</f>
        <v>Dr Fauci</v>
      </c>
      <c r="M1807" s="29" t="str">
        <f>VLOOKUP(Hospital_details[[#This Row],[PA ID]],Patient_details[],10,0)</f>
        <v>levodopa</v>
      </c>
      <c r="N1807" s="29" t="str">
        <f>VLOOKUP(Hospital_details[[#This Row],[PA ID]],Patient_details[],8,0)</f>
        <v>Parkinson's disease</v>
      </c>
      <c r="O1807" s="30">
        <f>VLOOKUP(Hospital_details[[#This Row],[PA ID]],Patient_details[],11,0)</f>
        <v>5000</v>
      </c>
      <c r="P1807" s="31">
        <f>VLOOKUP(Hospital_details[[#This Row],[PA ID]],Patient_details[],12,0)</f>
        <v>560</v>
      </c>
      <c r="Q1807" s="31">
        <f>VLOOKUP(Hospital_details[[#This Row],[Diagnosis_ID]],Diagnosis_details[],5,0)</f>
        <v>320</v>
      </c>
      <c r="R18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807" s="31">
        <f>Hospital_details[[#This Row],[Hospital Charges]]+Hospital_details[[#This Row],[Price of Treatment]]+Hospital_details[[#This Row],[Consultant Fee]]-Hospital_details[[#This Row],[Discount]]</f>
        <v>5730</v>
      </c>
      <c r="T18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1719</v>
      </c>
    </row>
    <row r="1808" spans="1:20" hidden="1">
      <c r="A1808" s="27" t="s">
        <v>3632</v>
      </c>
      <c r="B1808" s="28">
        <f>VLOOKUP(Hospital_details[[#This Row],[PA ID]],Patient_details[],2,0)</f>
        <v>43462</v>
      </c>
      <c r="C1808" s="32">
        <f>VLOOKUP(Hospital_details[[#This Row],[PA ID]],Patient_details[],3,0)</f>
        <v>37</v>
      </c>
      <c r="D1808" s="32" t="str">
        <f>VLOOKUP(Hospital_details[[#This Row],[PA ID]],Patient_details[],4,0)</f>
        <v>M</v>
      </c>
      <c r="E1808" s="27" t="str">
        <f>VLOOKUP(Hospital_details[[#This Row],[PA ID]],Patient_details[],5,0)</f>
        <v>Single-occupancy room overnight</v>
      </c>
      <c r="F1808" s="27" t="str">
        <f>VLOOKUP(Hospital_details[[#This Row],[PA ID]],Patient_details[],6,0)</f>
        <v>Ballyhaunis</v>
      </c>
      <c r="G1808" s="33" t="str">
        <f>VLOOKUP(Hospital_details[[#This Row],[PA ID]],Patient_details[],7,0)</f>
        <v>Mayo</v>
      </c>
      <c r="H1808" s="29" t="str">
        <f>VLOOKUP(Hospital_details[[#This Row],[PA ID]],Patient_details[],9,0)</f>
        <v>Clinical Research Centre</v>
      </c>
      <c r="I1808" s="27" t="s">
        <v>3633</v>
      </c>
      <c r="J1808" s="27" t="str">
        <f>VLOOKUP(Hospital_details[[#This Row],[Diagnosis_ID]],Diagnosis_details[],2,0)</f>
        <v>Surgery</v>
      </c>
      <c r="K1808" s="27" t="str">
        <f>VLOOKUP(Hospital_details[[#This Row],[Diagnosis_ID]],Diagnosis_details[],3,0)</f>
        <v>Medical card holders</v>
      </c>
      <c r="L1808" s="29" t="str">
        <f>VLOOKUP(Hospital_details[[#This Row],[Diagnosis_ID]],Diagnosis_details[],4,0)</f>
        <v>Dr Fauci</v>
      </c>
      <c r="M1808" s="29" t="str">
        <f>VLOOKUP(Hospital_details[[#This Row],[PA ID]],Patient_details[],10,0)</f>
        <v>Calcium</v>
      </c>
      <c r="N1808" s="29" t="str">
        <f>VLOOKUP(Hospital_details[[#This Row],[PA ID]],Patient_details[],8,0)</f>
        <v>Parkinson's disease</v>
      </c>
      <c r="O1808" s="30">
        <f>VLOOKUP(Hospital_details[[#This Row],[PA ID]],Patient_details[],11,0)</f>
        <v>11000</v>
      </c>
      <c r="P1808" s="31">
        <f>VLOOKUP(Hospital_details[[#This Row],[PA ID]],Patient_details[],12,0)</f>
        <v>560</v>
      </c>
      <c r="Q1808" s="31">
        <f>VLOOKUP(Hospital_details[[#This Row],[Diagnosis_ID]],Diagnosis_details[],5,0)</f>
        <v>320</v>
      </c>
      <c r="R18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08" s="31">
        <f>Hospital_details[[#This Row],[Hospital Charges]]+Hospital_details[[#This Row],[Price of Treatment]]+Hospital_details[[#This Row],[Consultant Fee]]-Hospital_details[[#This Row],[Discount]]</f>
        <v>11550</v>
      </c>
      <c r="T18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1809" spans="1:20" hidden="1">
      <c r="A1809" s="27" t="s">
        <v>3634</v>
      </c>
      <c r="B1809" s="28">
        <f>VLOOKUP(Hospital_details[[#This Row],[PA ID]],Patient_details[],2,0)</f>
        <v>43462</v>
      </c>
      <c r="C1809" s="32">
        <f>VLOOKUP(Hospital_details[[#This Row],[PA ID]],Patient_details[],3,0)</f>
        <v>50</v>
      </c>
      <c r="D1809" s="32" t="str">
        <f>VLOOKUP(Hospital_details[[#This Row],[PA ID]],Patient_details[],4,0)</f>
        <v>F</v>
      </c>
      <c r="E1809" s="27" t="str">
        <f>VLOOKUP(Hospital_details[[#This Row],[PA ID]],Patient_details[],5,0)</f>
        <v>Single-occupancy room overnight</v>
      </c>
      <c r="F1809" s="27" t="str">
        <f>VLOOKUP(Hospital_details[[#This Row],[PA ID]],Patient_details[],6,0)</f>
        <v>Youghal</v>
      </c>
      <c r="G1809" s="33" t="str">
        <f>VLOOKUP(Hospital_details[[#This Row],[PA ID]],Patient_details[],7,0)</f>
        <v>Cork</v>
      </c>
      <c r="H1809" s="29" t="str">
        <f>VLOOKUP(Hospital_details[[#This Row],[PA ID]],Patient_details[],9,0)</f>
        <v>Clinical Research Centre</v>
      </c>
      <c r="I1809" s="27" t="s">
        <v>3635</v>
      </c>
      <c r="J1809" s="27" t="str">
        <f>VLOOKUP(Hospital_details[[#This Row],[Diagnosis_ID]],Diagnosis_details[],2,0)</f>
        <v>Therapy</v>
      </c>
      <c r="K1809" s="27" t="str">
        <f>VLOOKUP(Hospital_details[[#This Row],[Diagnosis_ID]],Diagnosis_details[],3,0)</f>
        <v>Medical card holders</v>
      </c>
      <c r="L1809" s="29" t="str">
        <f>VLOOKUP(Hospital_details[[#This Row],[Diagnosis_ID]],Diagnosis_details[],4,0)</f>
        <v>Dr Fauci</v>
      </c>
      <c r="M1809" s="29" t="str">
        <f>VLOOKUP(Hospital_details[[#This Row],[PA ID]],Patient_details[],10,0)</f>
        <v>levodopa</v>
      </c>
      <c r="N1809" s="29" t="str">
        <f>VLOOKUP(Hospital_details[[#This Row],[PA ID]],Patient_details[],8,0)</f>
        <v>Parkinson's disease</v>
      </c>
      <c r="O1809" s="30">
        <f>VLOOKUP(Hospital_details[[#This Row],[PA ID]],Patient_details[],11,0)</f>
        <v>11000</v>
      </c>
      <c r="P1809" s="31">
        <f>VLOOKUP(Hospital_details[[#This Row],[PA ID]],Patient_details[],12,0)</f>
        <v>560</v>
      </c>
      <c r="Q1809" s="31">
        <f>VLOOKUP(Hospital_details[[#This Row],[Diagnosis_ID]],Diagnosis_details[],5,0)</f>
        <v>320</v>
      </c>
      <c r="R18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09" s="31">
        <f>Hospital_details[[#This Row],[Hospital Charges]]+Hospital_details[[#This Row],[Price of Treatment]]+Hospital_details[[#This Row],[Consultant Fee]]-Hospital_details[[#This Row],[Discount]]</f>
        <v>11550</v>
      </c>
      <c r="T18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1810" spans="1:20" hidden="1">
      <c r="A1810" s="27" t="s">
        <v>3636</v>
      </c>
      <c r="B1810" s="28">
        <f>VLOOKUP(Hospital_details[[#This Row],[PA ID]],Patient_details[],2,0)</f>
        <v>43144</v>
      </c>
      <c r="C1810" s="32">
        <f>VLOOKUP(Hospital_details[[#This Row],[PA ID]],Patient_details[],3,0)</f>
        <v>35</v>
      </c>
      <c r="D1810" s="32" t="str">
        <f>VLOOKUP(Hospital_details[[#This Row],[PA ID]],Patient_details[],4,0)</f>
        <v>F</v>
      </c>
      <c r="E1810" s="27" t="str">
        <f>VLOOKUP(Hospital_details[[#This Row],[PA ID]],Patient_details[],5,0)</f>
        <v>Single-occupancy room overnight</v>
      </c>
      <c r="F1810" s="27" t="str">
        <f>VLOOKUP(Hospital_details[[#This Row],[PA ID]],Patient_details[],6,0)</f>
        <v>Longford</v>
      </c>
      <c r="G1810" s="33" t="str">
        <f>VLOOKUP(Hospital_details[[#This Row],[PA ID]],Patient_details[],7,0)</f>
        <v>Longford</v>
      </c>
      <c r="H1810" s="29" t="str">
        <f>VLOOKUP(Hospital_details[[#This Row],[PA ID]],Patient_details[],9,0)</f>
        <v>Clinical Research Centre</v>
      </c>
      <c r="I1810" s="27" t="s">
        <v>3637</v>
      </c>
      <c r="J1810" s="27" t="str">
        <f>VLOOKUP(Hospital_details[[#This Row],[Diagnosis_ID]],Diagnosis_details[],2,0)</f>
        <v>Therapy</v>
      </c>
      <c r="K1810" s="27" t="str">
        <f>VLOOKUP(Hospital_details[[#This Row],[Diagnosis_ID]],Diagnosis_details[],3,0)</f>
        <v>Medical card holders</v>
      </c>
      <c r="L1810" s="29" t="str">
        <f>VLOOKUP(Hospital_details[[#This Row],[Diagnosis_ID]],Diagnosis_details[],4,0)</f>
        <v>Dr Fauci</v>
      </c>
      <c r="M1810" s="29" t="str">
        <f>VLOOKUP(Hospital_details[[#This Row],[PA ID]],Patient_details[],10,0)</f>
        <v>levodopa</v>
      </c>
      <c r="N1810" s="29" t="str">
        <f>VLOOKUP(Hospital_details[[#This Row],[PA ID]],Patient_details[],8,0)</f>
        <v>Parkinson's disease</v>
      </c>
      <c r="O1810" s="30">
        <f>VLOOKUP(Hospital_details[[#This Row],[PA ID]],Patient_details[],11,0)</f>
        <v>11000</v>
      </c>
      <c r="P1810" s="31">
        <f>VLOOKUP(Hospital_details[[#This Row],[PA ID]],Patient_details[],12,0)</f>
        <v>350</v>
      </c>
      <c r="Q1810" s="31">
        <f>VLOOKUP(Hospital_details[[#This Row],[Diagnosis_ID]],Diagnosis_details[],5,0)</f>
        <v>320</v>
      </c>
      <c r="R18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10" s="31">
        <f>Hospital_details[[#This Row],[Hospital Charges]]+Hospital_details[[#This Row],[Price of Treatment]]+Hospital_details[[#This Row],[Consultant Fee]]-Hospital_details[[#This Row],[Discount]]</f>
        <v>11340</v>
      </c>
      <c r="T18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1811" spans="1:20" hidden="1">
      <c r="A1811" s="27" t="s">
        <v>3638</v>
      </c>
      <c r="B1811" s="28">
        <f>VLOOKUP(Hospital_details[[#This Row],[PA ID]],Patient_details[],2,0)</f>
        <v>43402</v>
      </c>
      <c r="C1811" s="32">
        <f>VLOOKUP(Hospital_details[[#This Row],[PA ID]],Patient_details[],3,0)</f>
        <v>28</v>
      </c>
      <c r="D1811" s="32" t="str">
        <f>VLOOKUP(Hospital_details[[#This Row],[PA ID]],Patient_details[],4,0)</f>
        <v>M</v>
      </c>
      <c r="E1811" s="27" t="str">
        <f>VLOOKUP(Hospital_details[[#This Row],[PA ID]],Patient_details[],5,0)</f>
        <v>Day-case</v>
      </c>
      <c r="F1811" s="27" t="str">
        <f>VLOOKUP(Hospital_details[[#This Row],[PA ID]],Patient_details[],6,0)</f>
        <v>Tullamore</v>
      </c>
      <c r="G1811" s="33" t="str">
        <f>VLOOKUP(Hospital_details[[#This Row],[PA ID]],Patient_details[],7,0)</f>
        <v>Offaly</v>
      </c>
      <c r="H1811" s="29" t="str">
        <f>VLOOKUP(Hospital_details[[#This Row],[PA ID]],Patient_details[],9,0)</f>
        <v>Anaesthesia, Intensive Care and Pain Medicine</v>
      </c>
      <c r="I1811" s="27" t="s">
        <v>3639</v>
      </c>
      <c r="J1811" s="27" t="str">
        <f>VLOOKUP(Hospital_details[[#This Row],[Diagnosis_ID]],Diagnosis_details[],2,0)</f>
        <v>Therapy</v>
      </c>
      <c r="K1811" s="27" t="str">
        <f>VLOOKUP(Hospital_details[[#This Row],[Diagnosis_ID]],Diagnosis_details[],3,0)</f>
        <v>Medical card holders</v>
      </c>
      <c r="L1811" s="29" t="str">
        <f>VLOOKUP(Hospital_details[[#This Row],[Diagnosis_ID]],Diagnosis_details[],4,0)</f>
        <v>Dr Fauci</v>
      </c>
      <c r="M1811" s="29" t="str">
        <f>VLOOKUP(Hospital_details[[#This Row],[PA ID]],Patient_details[],10,0)</f>
        <v>Aspirin</v>
      </c>
      <c r="N1811" s="29" t="str">
        <f>VLOOKUP(Hospital_details[[#This Row],[PA ID]],Patient_details[],8,0)</f>
        <v>Myocardial ischemia</v>
      </c>
      <c r="O1811" s="30">
        <f>VLOOKUP(Hospital_details[[#This Row],[PA ID]],Patient_details[],11,0)</f>
        <v>550</v>
      </c>
      <c r="P1811" s="31">
        <f>VLOOKUP(Hospital_details[[#This Row],[PA ID]],Patient_details[],12,0)</f>
        <v>350</v>
      </c>
      <c r="Q1811" s="31">
        <f>VLOOKUP(Hospital_details[[#This Row],[Diagnosis_ID]],Diagnosis_details[],5,0)</f>
        <v>320</v>
      </c>
      <c r="R18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11" s="31">
        <f>Hospital_details[[#This Row],[Hospital Charges]]+Hospital_details[[#This Row],[Price of Treatment]]+Hospital_details[[#This Row],[Consultant Fee]]-Hospital_details[[#This Row],[Discount]]</f>
        <v>1110</v>
      </c>
      <c r="T18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1812" spans="1:20" hidden="1">
      <c r="A1812" s="27" t="s">
        <v>3640</v>
      </c>
      <c r="B1812" s="28">
        <f>VLOOKUP(Hospital_details[[#This Row],[PA ID]],Patient_details[],2,0)</f>
        <v>43402</v>
      </c>
      <c r="C1812" s="32">
        <f>VLOOKUP(Hospital_details[[#This Row],[PA ID]],Patient_details[],3,0)</f>
        <v>37</v>
      </c>
      <c r="D1812" s="32" t="str">
        <f>VLOOKUP(Hospital_details[[#This Row],[PA ID]],Patient_details[],4,0)</f>
        <v>M</v>
      </c>
      <c r="E1812" s="27" t="str">
        <f>VLOOKUP(Hospital_details[[#This Row],[PA ID]],Patient_details[],5,0)</f>
        <v>Single-occupancy room overnight</v>
      </c>
      <c r="F1812" s="27" t="str">
        <f>VLOOKUP(Hospital_details[[#This Row],[PA ID]],Patient_details[],6,0)</f>
        <v>Westport</v>
      </c>
      <c r="G1812" s="33" t="str">
        <f>VLOOKUP(Hospital_details[[#This Row],[PA ID]],Patient_details[],7,0)</f>
        <v>Mayo</v>
      </c>
      <c r="H1812" s="29" t="str">
        <f>VLOOKUP(Hospital_details[[#This Row],[PA ID]],Patient_details[],9,0)</f>
        <v>Anaesthesia, Intensive Care and Pain Medicine</v>
      </c>
      <c r="I1812" s="27" t="s">
        <v>3641</v>
      </c>
      <c r="J1812" s="27" t="str">
        <f>VLOOKUP(Hospital_details[[#This Row],[Diagnosis_ID]],Diagnosis_details[],2,0)</f>
        <v>Therapy</v>
      </c>
      <c r="K1812" s="27" t="str">
        <f>VLOOKUP(Hospital_details[[#This Row],[Diagnosis_ID]],Diagnosis_details[],3,0)</f>
        <v>Medical card holders</v>
      </c>
      <c r="L1812" s="29" t="str">
        <f>VLOOKUP(Hospital_details[[#This Row],[Diagnosis_ID]],Diagnosis_details[],4,0)</f>
        <v>Dr Fauci</v>
      </c>
      <c r="M1812" s="29" t="str">
        <f>VLOOKUP(Hospital_details[[#This Row],[PA ID]],Patient_details[],10,0)</f>
        <v>Nitrates</v>
      </c>
      <c r="N1812" s="29" t="str">
        <f>VLOOKUP(Hospital_details[[#This Row],[PA ID]],Patient_details[],8,0)</f>
        <v>Myocardial ischemia</v>
      </c>
      <c r="O1812" s="30">
        <f>VLOOKUP(Hospital_details[[#This Row],[PA ID]],Patient_details[],11,0)</f>
        <v>11000</v>
      </c>
      <c r="P1812" s="31">
        <f>VLOOKUP(Hospital_details[[#This Row],[PA ID]],Patient_details[],12,0)</f>
        <v>150</v>
      </c>
      <c r="Q1812" s="31">
        <f>VLOOKUP(Hospital_details[[#This Row],[Diagnosis_ID]],Diagnosis_details[],5,0)</f>
        <v>320</v>
      </c>
      <c r="R18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12" s="31">
        <f>Hospital_details[[#This Row],[Hospital Charges]]+Hospital_details[[#This Row],[Price of Treatment]]+Hospital_details[[#This Row],[Consultant Fee]]-Hospital_details[[#This Row],[Discount]]</f>
        <v>11140</v>
      </c>
      <c r="T18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813" spans="1:20">
      <c r="A1813" s="27" t="s">
        <v>3642</v>
      </c>
      <c r="B1813" s="28">
        <f>VLOOKUP(Hospital_details[[#This Row],[PA ID]],Patient_details[],2,0)</f>
        <v>42532</v>
      </c>
      <c r="C1813" s="32">
        <f>VLOOKUP(Hospital_details[[#This Row],[PA ID]],Patient_details[],3,0)</f>
        <v>39</v>
      </c>
      <c r="D1813" s="32" t="str">
        <f>VLOOKUP(Hospital_details[[#This Row],[PA ID]],Patient_details[],4,0)</f>
        <v>M</v>
      </c>
      <c r="E1813" s="27" t="str">
        <f>VLOOKUP(Hospital_details[[#This Row],[PA ID]],Patient_details[],5,0)</f>
        <v>Single-occupancy room overnight</v>
      </c>
      <c r="F1813" s="27" t="str">
        <f>VLOOKUP(Hospital_details[[#This Row],[PA ID]],Patient_details[],6,0)</f>
        <v>Kells</v>
      </c>
      <c r="G1813" s="33" t="str">
        <f>VLOOKUP(Hospital_details[[#This Row],[PA ID]],Patient_details[],7,0)</f>
        <v>Cavan</v>
      </c>
      <c r="H1813" s="29" t="str">
        <f>VLOOKUP(Hospital_details[[#This Row],[PA ID]],Patient_details[],9,0)</f>
        <v>Cardiology</v>
      </c>
      <c r="I1813" s="27" t="s">
        <v>3643</v>
      </c>
      <c r="J1813" s="27" t="str">
        <f>VLOOKUP(Hospital_details[[#This Row],[Diagnosis_ID]],Diagnosis_details[],2,0)</f>
        <v>Therapy</v>
      </c>
      <c r="K1813" s="27" t="str">
        <f>VLOOKUP(Hospital_details[[#This Row],[Diagnosis_ID]],Diagnosis_details[],3,0)</f>
        <v>Medical card holders</v>
      </c>
      <c r="L1813" s="29" t="str">
        <f>VLOOKUP(Hospital_details[[#This Row],[Diagnosis_ID]],Diagnosis_details[],4,0)</f>
        <v>Dr Birx</v>
      </c>
      <c r="M1813" s="29" t="str">
        <f>VLOOKUP(Hospital_details[[#This Row],[PA ID]],Patient_details[],10,0)</f>
        <v>Aspirin</v>
      </c>
      <c r="N1813" s="29" t="str">
        <f>VLOOKUP(Hospital_details[[#This Row],[PA ID]],Patient_details[],8,0)</f>
        <v>Cardiovascular disease (CVD)</v>
      </c>
      <c r="O1813" s="30">
        <f>VLOOKUP(Hospital_details[[#This Row],[PA ID]],Patient_details[],11,0)</f>
        <v>11000</v>
      </c>
      <c r="P1813" s="31">
        <f>VLOOKUP(Hospital_details[[#This Row],[PA ID]],Patient_details[],12,0)</f>
        <v>245</v>
      </c>
      <c r="Q1813" s="31">
        <f>VLOOKUP(Hospital_details[[#This Row],[Diagnosis_ID]],Diagnosis_details[],5,0)</f>
        <v>350</v>
      </c>
      <c r="R18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13" s="31">
        <f>Hospital_details[[#This Row],[Hospital Charges]]+Hospital_details[[#This Row],[Price of Treatment]]+Hospital_details[[#This Row],[Consultant Fee]]-Hospital_details[[#This Row],[Discount]]</f>
        <v>10495</v>
      </c>
      <c r="T18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3148.5</v>
      </c>
    </row>
    <row r="1814" spans="1:20">
      <c r="A1814" s="27" t="s">
        <v>3644</v>
      </c>
      <c r="B1814" s="28">
        <f>VLOOKUP(Hospital_details[[#This Row],[PA ID]],Patient_details[],2,0)</f>
        <v>43795</v>
      </c>
      <c r="C1814" s="32">
        <f>VLOOKUP(Hospital_details[[#This Row],[PA ID]],Patient_details[],3,0)</f>
        <v>31</v>
      </c>
      <c r="D1814" s="32" t="str">
        <f>VLOOKUP(Hospital_details[[#This Row],[PA ID]],Patient_details[],4,0)</f>
        <v>M</v>
      </c>
      <c r="E1814" s="27" t="str">
        <f>VLOOKUP(Hospital_details[[#This Row],[PA ID]],Patient_details[],5,0)</f>
        <v>Day-case</v>
      </c>
      <c r="F1814" s="27" t="str">
        <f>VLOOKUP(Hospital_details[[#This Row],[PA ID]],Patient_details[],6,0)</f>
        <v>Ballina</v>
      </c>
      <c r="G1814" s="33" t="str">
        <f>VLOOKUP(Hospital_details[[#This Row],[PA ID]],Patient_details[],7,0)</f>
        <v>Mayo</v>
      </c>
      <c r="H1814" s="29" t="str">
        <f>VLOOKUP(Hospital_details[[#This Row],[PA ID]],Patient_details[],9,0)</f>
        <v>Clinical Haematology</v>
      </c>
      <c r="I1814" s="27" t="s">
        <v>3645</v>
      </c>
      <c r="J1814" s="27" t="str">
        <f>VLOOKUP(Hospital_details[[#This Row],[Diagnosis_ID]],Diagnosis_details[],2,0)</f>
        <v>Therapy</v>
      </c>
      <c r="K1814" s="27" t="str">
        <f>VLOOKUP(Hospital_details[[#This Row],[Diagnosis_ID]],Diagnosis_details[],3,0)</f>
        <v>Medical card holders</v>
      </c>
      <c r="L1814" s="29" t="str">
        <f>VLOOKUP(Hospital_details[[#This Row],[Diagnosis_ID]],Diagnosis_details[],4,0)</f>
        <v>Dr Birx</v>
      </c>
      <c r="M1814" s="29" t="str">
        <f>VLOOKUP(Hospital_details[[#This Row],[PA ID]],Patient_details[],10,0)</f>
        <v>antibiotics</v>
      </c>
      <c r="N1814" s="29" t="str">
        <f>VLOOKUP(Hospital_details[[#This Row],[PA ID]],Patient_details[],8,0)</f>
        <v>Bacterial infection</v>
      </c>
      <c r="O1814" s="30">
        <f>VLOOKUP(Hospital_details[[#This Row],[PA ID]],Patient_details[],11,0)</f>
        <v>550</v>
      </c>
      <c r="P1814" s="31">
        <f>VLOOKUP(Hospital_details[[#This Row],[PA ID]],Patient_details[],12,0)</f>
        <v>550</v>
      </c>
      <c r="Q1814" s="31">
        <f>VLOOKUP(Hospital_details[[#This Row],[Diagnosis_ID]],Diagnosis_details[],5,0)</f>
        <v>350</v>
      </c>
      <c r="R18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82.5</v>
      </c>
      <c r="S1814" s="31">
        <f>Hospital_details[[#This Row],[Hospital Charges]]+Hospital_details[[#This Row],[Price of Treatment]]+Hospital_details[[#This Row],[Consultant Fee]]-Hospital_details[[#This Row],[Discount]]</f>
        <v>1367.5</v>
      </c>
      <c r="T18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410.25</v>
      </c>
    </row>
    <row r="1815" spans="1:20">
      <c r="A1815" s="27" t="s">
        <v>3646</v>
      </c>
      <c r="B1815" s="28">
        <f>VLOOKUP(Hospital_details[[#This Row],[PA ID]],Patient_details[],2,0)</f>
        <v>43795</v>
      </c>
      <c r="C1815" s="32">
        <f>VLOOKUP(Hospital_details[[#This Row],[PA ID]],Patient_details[],3,0)</f>
        <v>37</v>
      </c>
      <c r="D1815" s="32" t="str">
        <f>VLOOKUP(Hospital_details[[#This Row],[PA ID]],Patient_details[],4,0)</f>
        <v>M</v>
      </c>
      <c r="E1815" s="27" t="str">
        <f>VLOOKUP(Hospital_details[[#This Row],[PA ID]],Patient_details[],5,0)</f>
        <v>Single-occupancy room overnight</v>
      </c>
      <c r="F1815" s="27" t="str">
        <f>VLOOKUP(Hospital_details[[#This Row],[PA ID]],Patient_details[],6,0)</f>
        <v>Birr</v>
      </c>
      <c r="G1815" s="33" t="str">
        <f>VLOOKUP(Hospital_details[[#This Row],[PA ID]],Patient_details[],7,0)</f>
        <v>Offaly</v>
      </c>
      <c r="H1815" s="29" t="str">
        <f>VLOOKUP(Hospital_details[[#This Row],[PA ID]],Patient_details[],9,0)</f>
        <v>Clinical Haematology</v>
      </c>
      <c r="I1815" s="27" t="s">
        <v>3647</v>
      </c>
      <c r="J1815" s="27" t="str">
        <f>VLOOKUP(Hospital_details[[#This Row],[Diagnosis_ID]],Diagnosis_details[],2,0)</f>
        <v>Therapy</v>
      </c>
      <c r="K1815" s="27" t="str">
        <f>VLOOKUP(Hospital_details[[#This Row],[Diagnosis_ID]],Diagnosis_details[],3,0)</f>
        <v>Medical card holders</v>
      </c>
      <c r="L1815" s="29" t="str">
        <f>VLOOKUP(Hospital_details[[#This Row],[Diagnosis_ID]],Diagnosis_details[],4,0)</f>
        <v>Dr Birx</v>
      </c>
      <c r="M1815" s="29" t="str">
        <f>VLOOKUP(Hospital_details[[#This Row],[PA ID]],Patient_details[],10,0)</f>
        <v>antibiotics</v>
      </c>
      <c r="N1815" s="29" t="str">
        <f>VLOOKUP(Hospital_details[[#This Row],[PA ID]],Patient_details[],8,0)</f>
        <v>Bacterial infection</v>
      </c>
      <c r="O1815" s="30">
        <f>VLOOKUP(Hospital_details[[#This Row],[PA ID]],Patient_details[],11,0)</f>
        <v>11000</v>
      </c>
      <c r="P1815" s="31">
        <f>VLOOKUP(Hospital_details[[#This Row],[PA ID]],Patient_details[],12,0)</f>
        <v>220</v>
      </c>
      <c r="Q1815" s="31">
        <f>VLOOKUP(Hospital_details[[#This Row],[Diagnosis_ID]],Diagnosis_details[],5,0)</f>
        <v>350</v>
      </c>
      <c r="R18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815" s="31">
        <f>Hospital_details[[#This Row],[Hospital Charges]]+Hospital_details[[#This Row],[Price of Treatment]]+Hospital_details[[#This Row],[Consultant Fee]]-Hospital_details[[#This Row],[Discount]]</f>
        <v>11537</v>
      </c>
      <c r="T18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3461.1</v>
      </c>
    </row>
    <row r="1816" spans="1:20" hidden="1">
      <c r="A1816" s="27" t="s">
        <v>3648</v>
      </c>
      <c r="B1816" s="28">
        <f>VLOOKUP(Hospital_details[[#This Row],[PA ID]],Patient_details[],2,0)</f>
        <v>42996</v>
      </c>
      <c r="C1816" s="32">
        <f>VLOOKUP(Hospital_details[[#This Row],[PA ID]],Patient_details[],3,0)</f>
        <v>39</v>
      </c>
      <c r="D1816" s="32" t="str">
        <f>VLOOKUP(Hospital_details[[#This Row],[PA ID]],Patient_details[],4,0)</f>
        <v>M</v>
      </c>
      <c r="E1816" s="27" t="str">
        <f>VLOOKUP(Hospital_details[[#This Row],[PA ID]],Patient_details[],5,0)</f>
        <v>Single-occupancy room overnight</v>
      </c>
      <c r="F1816" s="27" t="str">
        <f>VLOOKUP(Hospital_details[[#This Row],[PA ID]],Patient_details[],6,0)</f>
        <v>Donegal</v>
      </c>
      <c r="G1816" s="33" t="str">
        <f>VLOOKUP(Hospital_details[[#This Row],[PA ID]],Patient_details[],7,0)</f>
        <v>Donegal</v>
      </c>
      <c r="H1816" s="29" t="str">
        <f>VLOOKUP(Hospital_details[[#This Row],[PA ID]],Patient_details[],9,0)</f>
        <v>Anaesthesia, Intensive Care and Pain Medicine</v>
      </c>
      <c r="I1816" s="27" t="s">
        <v>3649</v>
      </c>
      <c r="J1816" s="27" t="str">
        <f>VLOOKUP(Hospital_details[[#This Row],[Diagnosis_ID]],Diagnosis_details[],2,0)</f>
        <v>Surgery</v>
      </c>
      <c r="K1816" s="27" t="str">
        <f>VLOOKUP(Hospital_details[[#This Row],[Diagnosis_ID]],Diagnosis_details[],3,0)</f>
        <v>Medical card holders</v>
      </c>
      <c r="L1816" s="29" t="str">
        <f>VLOOKUP(Hospital_details[[#This Row],[Diagnosis_ID]],Diagnosis_details[],4,0)</f>
        <v>Dr Fauci</v>
      </c>
      <c r="M1816" s="29" t="str">
        <f>VLOOKUP(Hospital_details[[#This Row],[PA ID]],Patient_details[],10,0)</f>
        <v>Aspirin</v>
      </c>
      <c r="N1816" s="29" t="str">
        <f>VLOOKUP(Hospital_details[[#This Row],[PA ID]],Patient_details[],8,0)</f>
        <v>Myocardial ischemia</v>
      </c>
      <c r="O1816" s="30">
        <f>VLOOKUP(Hospital_details[[#This Row],[PA ID]],Patient_details[],11,0)</f>
        <v>11000</v>
      </c>
      <c r="P1816" s="31">
        <f>VLOOKUP(Hospital_details[[#This Row],[PA ID]],Patient_details[],12,0)</f>
        <v>240</v>
      </c>
      <c r="Q1816" s="31">
        <f>VLOOKUP(Hospital_details[[#This Row],[Diagnosis_ID]],Diagnosis_details[],5,0)</f>
        <v>320</v>
      </c>
      <c r="R18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16" s="31">
        <f>Hospital_details[[#This Row],[Hospital Charges]]+Hospital_details[[#This Row],[Price of Treatment]]+Hospital_details[[#This Row],[Consultant Fee]]-Hospital_details[[#This Row],[Discount]]</f>
        <v>11230</v>
      </c>
      <c r="T18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817" spans="1:20">
      <c r="A1817" s="27" t="s">
        <v>3650</v>
      </c>
      <c r="B1817" s="28">
        <f>VLOOKUP(Hospital_details[[#This Row],[PA ID]],Patient_details[],2,0)</f>
        <v>42890</v>
      </c>
      <c r="C1817" s="32">
        <f>VLOOKUP(Hospital_details[[#This Row],[PA ID]],Patient_details[],3,0)</f>
        <v>38</v>
      </c>
      <c r="D1817" s="32" t="str">
        <f>VLOOKUP(Hospital_details[[#This Row],[PA ID]],Patient_details[],4,0)</f>
        <v>M</v>
      </c>
      <c r="E1817" s="27" t="str">
        <f>VLOOKUP(Hospital_details[[#This Row],[PA ID]],Patient_details[],5,0)</f>
        <v>Single-occupancy room overnight</v>
      </c>
      <c r="F1817" s="27" t="str">
        <f>VLOOKUP(Hospital_details[[#This Row],[PA ID]],Patient_details[],6,0)</f>
        <v>Skibbereen</v>
      </c>
      <c r="G1817" s="33" t="str">
        <f>VLOOKUP(Hospital_details[[#This Row],[PA ID]],Patient_details[],7,0)</f>
        <v>Cork</v>
      </c>
      <c r="H1817" s="29" t="str">
        <f>VLOOKUP(Hospital_details[[#This Row],[PA ID]],Patient_details[],9,0)</f>
        <v>Surgery</v>
      </c>
      <c r="I1817" s="27" t="s">
        <v>3651</v>
      </c>
      <c r="J1817" s="27" t="str">
        <f>VLOOKUP(Hospital_details[[#This Row],[Diagnosis_ID]],Diagnosis_details[],2,0)</f>
        <v>Surgery</v>
      </c>
      <c r="K1817" s="27" t="str">
        <f>VLOOKUP(Hospital_details[[#This Row],[Diagnosis_ID]],Diagnosis_details[],3,0)</f>
        <v>Medical card holders</v>
      </c>
      <c r="L1817" s="29" t="str">
        <f>VLOOKUP(Hospital_details[[#This Row],[Diagnosis_ID]],Diagnosis_details[],4,0)</f>
        <v>Dr Birx</v>
      </c>
      <c r="M1817" s="29" t="str">
        <f>VLOOKUP(Hospital_details[[#This Row],[PA ID]],Patient_details[],10,0)</f>
        <v>Calcium</v>
      </c>
      <c r="N1817" s="29" t="str">
        <f>VLOOKUP(Hospital_details[[#This Row],[PA ID]],Patient_details[],8,0)</f>
        <v>Orthopaedic</v>
      </c>
      <c r="O1817" s="30">
        <f>VLOOKUP(Hospital_details[[#This Row],[PA ID]],Patient_details[],11,0)</f>
        <v>28000</v>
      </c>
      <c r="P1817" s="31">
        <f>VLOOKUP(Hospital_details[[#This Row],[PA ID]],Patient_details[],12,0)</f>
        <v>160</v>
      </c>
      <c r="Q1817" s="31">
        <f>VLOOKUP(Hospital_details[[#This Row],[Diagnosis_ID]],Diagnosis_details[],5,0)</f>
        <v>350</v>
      </c>
      <c r="R18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17" s="31">
        <f>Hospital_details[[#This Row],[Hospital Charges]]+Hospital_details[[#This Row],[Price of Treatment]]+Hospital_details[[#This Row],[Consultant Fee]]-Hospital_details[[#This Row],[Discount]]</f>
        <v>25710</v>
      </c>
      <c r="T18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818" spans="1:20">
      <c r="A1818" s="27" t="s">
        <v>3652</v>
      </c>
      <c r="B1818" s="28">
        <f>VLOOKUP(Hospital_details[[#This Row],[PA ID]],Patient_details[],2,0)</f>
        <v>42890</v>
      </c>
      <c r="C1818" s="32">
        <f>VLOOKUP(Hospital_details[[#This Row],[PA ID]],Patient_details[],3,0)</f>
        <v>35</v>
      </c>
      <c r="D1818" s="32" t="str">
        <f>VLOOKUP(Hospital_details[[#This Row],[PA ID]],Patient_details[],4,0)</f>
        <v>M</v>
      </c>
      <c r="E1818" s="27" t="str">
        <f>VLOOKUP(Hospital_details[[#This Row],[PA ID]],Patient_details[],5,0)</f>
        <v>Single-occupancy room overnight</v>
      </c>
      <c r="F1818" s="27" t="str">
        <f>VLOOKUP(Hospital_details[[#This Row],[PA ID]],Patient_details[],6,0)</f>
        <v>Skibbereen</v>
      </c>
      <c r="G1818" s="33" t="str">
        <f>VLOOKUP(Hospital_details[[#This Row],[PA ID]],Patient_details[],7,0)</f>
        <v>Cork</v>
      </c>
      <c r="H1818" s="29" t="str">
        <f>VLOOKUP(Hospital_details[[#This Row],[PA ID]],Patient_details[],9,0)</f>
        <v>Surgery</v>
      </c>
      <c r="I1818" s="27" t="s">
        <v>3653</v>
      </c>
      <c r="J1818" s="27" t="str">
        <f>VLOOKUP(Hospital_details[[#This Row],[Diagnosis_ID]],Diagnosis_details[],2,0)</f>
        <v>Surgery</v>
      </c>
      <c r="K1818" s="27" t="str">
        <f>VLOOKUP(Hospital_details[[#This Row],[Diagnosis_ID]],Diagnosis_details[],3,0)</f>
        <v>Medical card holders</v>
      </c>
      <c r="L1818" s="29" t="str">
        <f>VLOOKUP(Hospital_details[[#This Row],[Diagnosis_ID]],Diagnosis_details[],4,0)</f>
        <v>Dr Birx</v>
      </c>
      <c r="M1818" s="29" t="str">
        <f>VLOOKUP(Hospital_details[[#This Row],[PA ID]],Patient_details[],10,0)</f>
        <v>Calcium</v>
      </c>
      <c r="N1818" s="29" t="str">
        <f>VLOOKUP(Hospital_details[[#This Row],[PA ID]],Patient_details[],8,0)</f>
        <v>Orthopaedic</v>
      </c>
      <c r="O1818" s="30">
        <f>VLOOKUP(Hospital_details[[#This Row],[PA ID]],Patient_details[],11,0)</f>
        <v>28000</v>
      </c>
      <c r="P1818" s="31">
        <f>VLOOKUP(Hospital_details[[#This Row],[PA ID]],Patient_details[],12,0)</f>
        <v>160</v>
      </c>
      <c r="Q1818" s="31">
        <f>VLOOKUP(Hospital_details[[#This Row],[Diagnosis_ID]],Diagnosis_details[],5,0)</f>
        <v>350</v>
      </c>
      <c r="R18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18" s="31">
        <f>Hospital_details[[#This Row],[Hospital Charges]]+Hospital_details[[#This Row],[Price of Treatment]]+Hospital_details[[#This Row],[Consultant Fee]]-Hospital_details[[#This Row],[Discount]]</f>
        <v>25710</v>
      </c>
      <c r="T18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819" spans="1:20">
      <c r="A1819" s="27" t="s">
        <v>3654</v>
      </c>
      <c r="B1819" s="28">
        <f>VLOOKUP(Hospital_details[[#This Row],[PA ID]],Patient_details[],2,0)</f>
        <v>43084</v>
      </c>
      <c r="C1819" s="32">
        <f>VLOOKUP(Hospital_details[[#This Row],[PA ID]],Patient_details[],3,0)</f>
        <v>30</v>
      </c>
      <c r="D1819" s="32" t="str">
        <f>VLOOKUP(Hospital_details[[#This Row],[PA ID]],Patient_details[],4,0)</f>
        <v>M</v>
      </c>
      <c r="E1819" s="27" t="str">
        <f>VLOOKUP(Hospital_details[[#This Row],[PA ID]],Patient_details[],5,0)</f>
        <v>Single-occupancy room overnight</v>
      </c>
      <c r="F1819" s="27" t="str">
        <f>VLOOKUP(Hospital_details[[#This Row],[PA ID]],Patient_details[],6,0)</f>
        <v>Longford</v>
      </c>
      <c r="G1819" s="33" t="str">
        <f>VLOOKUP(Hospital_details[[#This Row],[PA ID]],Patient_details[],7,0)</f>
        <v>Longford</v>
      </c>
      <c r="H1819" s="29" t="str">
        <f>VLOOKUP(Hospital_details[[#This Row],[PA ID]],Patient_details[],9,0)</f>
        <v>Cardiology</v>
      </c>
      <c r="I1819" s="27" t="s">
        <v>3655</v>
      </c>
      <c r="J1819" s="27" t="str">
        <f>VLOOKUP(Hospital_details[[#This Row],[Diagnosis_ID]],Diagnosis_details[],2,0)</f>
        <v>Surgery</v>
      </c>
      <c r="K1819" s="27" t="str">
        <f>VLOOKUP(Hospital_details[[#This Row],[Diagnosis_ID]],Diagnosis_details[],3,0)</f>
        <v>Medical card holders</v>
      </c>
      <c r="L1819" s="29" t="str">
        <f>VLOOKUP(Hospital_details[[#This Row],[Diagnosis_ID]],Diagnosis_details[],4,0)</f>
        <v>Dr Birx</v>
      </c>
      <c r="M1819" s="29" t="str">
        <f>VLOOKUP(Hospital_details[[#This Row],[PA ID]],Patient_details[],10,0)</f>
        <v>Calcium</v>
      </c>
      <c r="N1819" s="29" t="str">
        <f>VLOOKUP(Hospital_details[[#This Row],[PA ID]],Patient_details[],8,0)</f>
        <v>Cardiovascular disease (CVD)</v>
      </c>
      <c r="O1819" s="30">
        <f>VLOOKUP(Hospital_details[[#This Row],[PA ID]],Patient_details[],11,0)</f>
        <v>11000</v>
      </c>
      <c r="P1819" s="31">
        <f>VLOOKUP(Hospital_details[[#This Row],[PA ID]],Patient_details[],12,0)</f>
        <v>160</v>
      </c>
      <c r="Q1819" s="31">
        <f>VLOOKUP(Hospital_details[[#This Row],[Diagnosis_ID]],Diagnosis_details[],5,0)</f>
        <v>350</v>
      </c>
      <c r="R18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19" s="31">
        <f>Hospital_details[[#This Row],[Hospital Charges]]+Hospital_details[[#This Row],[Price of Treatment]]+Hospital_details[[#This Row],[Consultant Fee]]-Hospital_details[[#This Row],[Discount]]</f>
        <v>10410</v>
      </c>
      <c r="T18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820" spans="1:20">
      <c r="A1820" s="27" t="s">
        <v>3656</v>
      </c>
      <c r="B1820" s="28">
        <f>VLOOKUP(Hospital_details[[#This Row],[PA ID]],Patient_details[],2,0)</f>
        <v>42519</v>
      </c>
      <c r="C1820" s="32">
        <f>VLOOKUP(Hospital_details[[#This Row],[PA ID]],Patient_details[],3,0)</f>
        <v>48</v>
      </c>
      <c r="D1820" s="32" t="str">
        <f>VLOOKUP(Hospital_details[[#This Row],[PA ID]],Patient_details[],4,0)</f>
        <v>F</v>
      </c>
      <c r="E1820" s="27" t="str">
        <f>VLOOKUP(Hospital_details[[#This Row],[PA ID]],Patient_details[],5,0)</f>
        <v>Day-case</v>
      </c>
      <c r="F1820" s="27" t="str">
        <f>VLOOKUP(Hospital_details[[#This Row],[PA ID]],Patient_details[],6,0)</f>
        <v>Athy</v>
      </c>
      <c r="G1820" s="33" t="str">
        <f>VLOOKUP(Hospital_details[[#This Row],[PA ID]],Patient_details[],7,0)</f>
        <v>Laois</v>
      </c>
      <c r="H1820" s="29" t="str">
        <f>VLOOKUP(Hospital_details[[#This Row],[PA ID]],Patient_details[],9,0)</f>
        <v>Clinical Haematology</v>
      </c>
      <c r="I1820" s="27" t="s">
        <v>3657</v>
      </c>
      <c r="J1820" s="27" t="str">
        <f>VLOOKUP(Hospital_details[[#This Row],[Diagnosis_ID]],Diagnosis_details[],2,0)</f>
        <v>Therapy</v>
      </c>
      <c r="K1820" s="27" t="str">
        <f>VLOOKUP(Hospital_details[[#This Row],[Diagnosis_ID]],Diagnosis_details[],3,0)</f>
        <v>Medical card holders</v>
      </c>
      <c r="L1820" s="29" t="str">
        <f>VLOOKUP(Hospital_details[[#This Row],[Diagnosis_ID]],Diagnosis_details[],4,0)</f>
        <v>Dr Birx</v>
      </c>
      <c r="M1820" s="29" t="str">
        <f>VLOOKUP(Hospital_details[[#This Row],[PA ID]],Patient_details[],10,0)</f>
        <v>folic acid</v>
      </c>
      <c r="N1820" s="29" t="str">
        <f>VLOOKUP(Hospital_details[[#This Row],[PA ID]],Patient_details[],8,0)</f>
        <v>Bacterial infection</v>
      </c>
      <c r="O1820" s="30">
        <f>VLOOKUP(Hospital_details[[#This Row],[PA ID]],Patient_details[],11,0)</f>
        <v>550</v>
      </c>
      <c r="P1820" s="31">
        <f>VLOOKUP(Hospital_details[[#This Row],[PA ID]],Patient_details[],12,0)</f>
        <v>100</v>
      </c>
      <c r="Q1820" s="31">
        <f>VLOOKUP(Hospital_details[[#This Row],[Diagnosis_ID]],Diagnosis_details[],5,0)</f>
        <v>350</v>
      </c>
      <c r="R18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20" s="31">
        <f>Hospital_details[[#This Row],[Hospital Charges]]+Hospital_details[[#This Row],[Price of Treatment]]+Hospital_details[[#This Row],[Consultant Fee]]-Hospital_details[[#This Row],[Discount]]</f>
        <v>890</v>
      </c>
      <c r="T18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267</v>
      </c>
    </row>
    <row r="1821" spans="1:20">
      <c r="A1821" s="27" t="s">
        <v>3658</v>
      </c>
      <c r="B1821" s="28">
        <f>VLOOKUP(Hospital_details[[#This Row],[PA ID]],Patient_details[],2,0)</f>
        <v>42519</v>
      </c>
      <c r="C1821" s="32">
        <f>VLOOKUP(Hospital_details[[#This Row],[PA ID]],Patient_details[],3,0)</f>
        <v>33</v>
      </c>
      <c r="D1821" s="32" t="str">
        <f>VLOOKUP(Hospital_details[[#This Row],[PA ID]],Patient_details[],4,0)</f>
        <v>F</v>
      </c>
      <c r="E1821" s="27" t="str">
        <f>VLOOKUP(Hospital_details[[#This Row],[PA ID]],Patient_details[],5,0)</f>
        <v>Single-occupancy room overnight</v>
      </c>
      <c r="F1821" s="27" t="str">
        <f>VLOOKUP(Hospital_details[[#This Row],[PA ID]],Patient_details[],6,0)</f>
        <v>Belturbet</v>
      </c>
      <c r="G1821" s="33" t="str">
        <f>VLOOKUP(Hospital_details[[#This Row],[PA ID]],Patient_details[],7,0)</f>
        <v>Cavan</v>
      </c>
      <c r="H1821" s="29" t="str">
        <f>VLOOKUP(Hospital_details[[#This Row],[PA ID]],Patient_details[],9,0)</f>
        <v>Clinical Haematology</v>
      </c>
      <c r="I1821" s="27" t="s">
        <v>3659</v>
      </c>
      <c r="J1821" s="27" t="str">
        <f>VLOOKUP(Hospital_details[[#This Row],[Diagnosis_ID]],Diagnosis_details[],2,0)</f>
        <v>Therapy</v>
      </c>
      <c r="K1821" s="27" t="str">
        <f>VLOOKUP(Hospital_details[[#This Row],[Diagnosis_ID]],Diagnosis_details[],3,0)</f>
        <v>Medical card holders</v>
      </c>
      <c r="L1821" s="29" t="str">
        <f>VLOOKUP(Hospital_details[[#This Row],[Diagnosis_ID]],Diagnosis_details[],4,0)</f>
        <v>Dr Birx</v>
      </c>
      <c r="M1821" s="29" t="str">
        <f>VLOOKUP(Hospital_details[[#This Row],[PA ID]],Patient_details[],10,0)</f>
        <v>antibiotics</v>
      </c>
      <c r="N1821" s="29" t="str">
        <f>VLOOKUP(Hospital_details[[#This Row],[PA ID]],Patient_details[],8,0)</f>
        <v>Bacterial infection</v>
      </c>
      <c r="O1821" s="30">
        <f>VLOOKUP(Hospital_details[[#This Row],[PA ID]],Patient_details[],11,0)</f>
        <v>11000</v>
      </c>
      <c r="P1821" s="31">
        <f>VLOOKUP(Hospital_details[[#This Row],[PA ID]],Patient_details[],12,0)</f>
        <v>100</v>
      </c>
      <c r="Q1821" s="31">
        <f>VLOOKUP(Hospital_details[[#This Row],[Diagnosis_ID]],Diagnosis_details[],5,0)</f>
        <v>350</v>
      </c>
      <c r="R18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1821" s="31">
        <f>Hospital_details[[#This Row],[Hospital Charges]]+Hospital_details[[#This Row],[Price of Treatment]]+Hospital_details[[#This Row],[Consultant Fee]]-Hospital_details[[#This Row],[Discount]]</f>
        <v>11435</v>
      </c>
      <c r="T18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1822" spans="1:20" hidden="1">
      <c r="A1822" s="27" t="s">
        <v>3660</v>
      </c>
      <c r="B1822" s="28">
        <f>VLOOKUP(Hospital_details[[#This Row],[PA ID]],Patient_details[],2,0)</f>
        <v>43151</v>
      </c>
      <c r="C1822" s="32">
        <f>VLOOKUP(Hospital_details[[#This Row],[PA ID]],Patient_details[],3,0)</f>
        <v>47</v>
      </c>
      <c r="D1822" s="32" t="str">
        <f>VLOOKUP(Hospital_details[[#This Row],[PA ID]],Patient_details[],4,0)</f>
        <v>M</v>
      </c>
      <c r="E1822" s="27" t="str">
        <f>VLOOKUP(Hospital_details[[#This Row],[PA ID]],Patient_details[],5,0)</f>
        <v>Day-case</v>
      </c>
      <c r="F1822" s="27" t="str">
        <f>VLOOKUP(Hospital_details[[#This Row],[PA ID]],Patient_details[],6,0)</f>
        <v>Cavan</v>
      </c>
      <c r="G1822" s="33" t="str">
        <f>VLOOKUP(Hospital_details[[#This Row],[PA ID]],Patient_details[],7,0)</f>
        <v>Cavan</v>
      </c>
      <c r="H1822" s="29" t="str">
        <f>VLOOKUP(Hospital_details[[#This Row],[PA ID]],Patient_details[],9,0)</f>
        <v>Anaesthesia, Intensive Care and Pain Medicine</v>
      </c>
      <c r="I1822" s="27" t="s">
        <v>3661</v>
      </c>
      <c r="J1822" s="27" t="str">
        <f>VLOOKUP(Hospital_details[[#This Row],[Diagnosis_ID]],Diagnosis_details[],2,0)</f>
        <v>Therapy</v>
      </c>
      <c r="K1822" s="27" t="str">
        <f>VLOOKUP(Hospital_details[[#This Row],[Diagnosis_ID]],Diagnosis_details[],3,0)</f>
        <v>Medical card holders</v>
      </c>
      <c r="L1822" s="29" t="str">
        <f>VLOOKUP(Hospital_details[[#This Row],[Diagnosis_ID]],Diagnosis_details[],4,0)</f>
        <v>Dr Fauci</v>
      </c>
      <c r="M1822" s="29" t="str">
        <f>VLOOKUP(Hospital_details[[#This Row],[PA ID]],Patient_details[],10,0)</f>
        <v>Nitrates</v>
      </c>
      <c r="N1822" s="29" t="str">
        <f>VLOOKUP(Hospital_details[[#This Row],[PA ID]],Patient_details[],8,0)</f>
        <v>Myocardial ischemia</v>
      </c>
      <c r="O1822" s="30">
        <f>VLOOKUP(Hospital_details[[#This Row],[PA ID]],Patient_details[],11,0)</f>
        <v>550</v>
      </c>
      <c r="P1822" s="31">
        <f>VLOOKUP(Hospital_details[[#This Row],[PA ID]],Patient_details[],12,0)</f>
        <v>300</v>
      </c>
      <c r="Q1822" s="31">
        <f>VLOOKUP(Hospital_details[[#This Row],[Diagnosis_ID]],Diagnosis_details[],5,0)</f>
        <v>320</v>
      </c>
      <c r="R18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22" s="31">
        <f>Hospital_details[[#This Row],[Hospital Charges]]+Hospital_details[[#This Row],[Price of Treatment]]+Hospital_details[[#This Row],[Consultant Fee]]-Hospital_details[[#This Row],[Discount]]</f>
        <v>1060</v>
      </c>
      <c r="T18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</v>
      </c>
    </row>
    <row r="1823" spans="1:20" hidden="1">
      <c r="A1823" s="27" t="s">
        <v>3662</v>
      </c>
      <c r="B1823" s="28">
        <f>VLOOKUP(Hospital_details[[#This Row],[PA ID]],Patient_details[],2,0)</f>
        <v>43151</v>
      </c>
      <c r="C1823" s="32">
        <f>VLOOKUP(Hospital_details[[#This Row],[PA ID]],Patient_details[],3,0)</f>
        <v>37</v>
      </c>
      <c r="D1823" s="32" t="str">
        <f>VLOOKUP(Hospital_details[[#This Row],[PA ID]],Patient_details[],4,0)</f>
        <v>F</v>
      </c>
      <c r="E1823" s="27" t="str">
        <f>VLOOKUP(Hospital_details[[#This Row],[PA ID]],Patient_details[],5,0)</f>
        <v>Single-occupancy room overnight</v>
      </c>
      <c r="F1823" s="27" t="str">
        <f>VLOOKUP(Hospital_details[[#This Row],[PA ID]],Patient_details[],6,0)</f>
        <v>Letterkenny</v>
      </c>
      <c r="G1823" s="33" t="str">
        <f>VLOOKUP(Hospital_details[[#This Row],[PA ID]],Patient_details[],7,0)</f>
        <v>Donegal</v>
      </c>
      <c r="H1823" s="29" t="str">
        <f>VLOOKUP(Hospital_details[[#This Row],[PA ID]],Patient_details[],9,0)</f>
        <v>Anaesthesia, Intensive Care and Pain Medicine</v>
      </c>
      <c r="I1823" s="27" t="s">
        <v>3663</v>
      </c>
      <c r="J1823" s="27" t="str">
        <f>VLOOKUP(Hospital_details[[#This Row],[Diagnosis_ID]],Diagnosis_details[],2,0)</f>
        <v>Therapy</v>
      </c>
      <c r="K1823" s="27" t="str">
        <f>VLOOKUP(Hospital_details[[#This Row],[Diagnosis_ID]],Diagnosis_details[],3,0)</f>
        <v>Medical card holders</v>
      </c>
      <c r="L1823" s="29" t="str">
        <f>VLOOKUP(Hospital_details[[#This Row],[Diagnosis_ID]],Diagnosis_details[],4,0)</f>
        <v>Dr Fauci</v>
      </c>
      <c r="M1823" s="29" t="str">
        <f>VLOOKUP(Hospital_details[[#This Row],[PA ID]],Patient_details[],10,0)</f>
        <v>Nitrates</v>
      </c>
      <c r="N1823" s="29" t="str">
        <f>VLOOKUP(Hospital_details[[#This Row],[PA ID]],Patient_details[],8,0)</f>
        <v>Myocardial ischemia</v>
      </c>
      <c r="O1823" s="30">
        <f>VLOOKUP(Hospital_details[[#This Row],[PA ID]],Patient_details[],11,0)</f>
        <v>11000</v>
      </c>
      <c r="P1823" s="31">
        <f>VLOOKUP(Hospital_details[[#This Row],[PA ID]],Patient_details[],12,0)</f>
        <v>200</v>
      </c>
      <c r="Q1823" s="31">
        <f>VLOOKUP(Hospital_details[[#This Row],[Diagnosis_ID]],Diagnosis_details[],5,0)</f>
        <v>320</v>
      </c>
      <c r="R18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23" s="31">
        <f>Hospital_details[[#This Row],[Hospital Charges]]+Hospital_details[[#This Row],[Price of Treatment]]+Hospital_details[[#This Row],[Consultant Fee]]-Hospital_details[[#This Row],[Discount]]</f>
        <v>11190</v>
      </c>
      <c r="T18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1824" spans="1:20" hidden="1">
      <c r="A1824" s="27" t="s">
        <v>3664</v>
      </c>
      <c r="B1824" s="28">
        <f>VLOOKUP(Hospital_details[[#This Row],[PA ID]],Patient_details[],2,0)</f>
        <v>43151</v>
      </c>
      <c r="C1824" s="32">
        <f>VLOOKUP(Hospital_details[[#This Row],[PA ID]],Patient_details[],3,0)</f>
        <v>38</v>
      </c>
      <c r="D1824" s="32" t="str">
        <f>VLOOKUP(Hospital_details[[#This Row],[PA ID]],Patient_details[],4,0)</f>
        <v>M</v>
      </c>
      <c r="E1824" s="27" t="str">
        <f>VLOOKUP(Hospital_details[[#This Row],[PA ID]],Patient_details[],5,0)</f>
        <v>Day-case</v>
      </c>
      <c r="F1824" s="27" t="str">
        <f>VLOOKUP(Hospital_details[[#This Row],[PA ID]],Patient_details[],6,0)</f>
        <v>Castleblayney</v>
      </c>
      <c r="G1824" s="33" t="str">
        <f>VLOOKUP(Hospital_details[[#This Row],[PA ID]],Patient_details[],7,0)</f>
        <v>Monaghan</v>
      </c>
      <c r="H1824" s="29" t="str">
        <f>VLOOKUP(Hospital_details[[#This Row],[PA ID]],Patient_details[],9,0)</f>
        <v>Anaesthesia, Intensive Care and Pain Medicine</v>
      </c>
      <c r="I1824" s="27" t="s">
        <v>3665</v>
      </c>
      <c r="J1824" s="27" t="str">
        <f>VLOOKUP(Hospital_details[[#This Row],[Diagnosis_ID]],Diagnosis_details[],2,0)</f>
        <v>Therapy</v>
      </c>
      <c r="K1824" s="27" t="str">
        <f>VLOOKUP(Hospital_details[[#This Row],[Diagnosis_ID]],Diagnosis_details[],3,0)</f>
        <v>Medical card holders</v>
      </c>
      <c r="L1824" s="29" t="str">
        <f>VLOOKUP(Hospital_details[[#This Row],[Diagnosis_ID]],Diagnosis_details[],4,0)</f>
        <v>Dr Fauci</v>
      </c>
      <c r="M1824" s="29" t="str">
        <f>VLOOKUP(Hospital_details[[#This Row],[PA ID]],Patient_details[],10,0)</f>
        <v>Aspirin</v>
      </c>
      <c r="N1824" s="29" t="str">
        <f>VLOOKUP(Hospital_details[[#This Row],[PA ID]],Patient_details[],8,0)</f>
        <v>Myocardial ischemia</v>
      </c>
      <c r="O1824" s="30">
        <f>VLOOKUP(Hospital_details[[#This Row],[PA ID]],Patient_details[],11,0)</f>
        <v>550</v>
      </c>
      <c r="P1824" s="31">
        <f>VLOOKUP(Hospital_details[[#This Row],[PA ID]],Patient_details[],12,0)</f>
        <v>150</v>
      </c>
      <c r="Q1824" s="31">
        <f>VLOOKUP(Hospital_details[[#This Row],[Diagnosis_ID]],Diagnosis_details[],5,0)</f>
        <v>320</v>
      </c>
      <c r="R18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24" s="31">
        <f>Hospital_details[[#This Row],[Hospital Charges]]+Hospital_details[[#This Row],[Price of Treatment]]+Hospital_details[[#This Row],[Consultant Fee]]-Hospital_details[[#This Row],[Discount]]</f>
        <v>910</v>
      </c>
      <c r="T18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</v>
      </c>
    </row>
    <row r="1825" spans="1:20" hidden="1">
      <c r="A1825" s="27" t="s">
        <v>3666</v>
      </c>
      <c r="B1825" s="28">
        <f>VLOOKUP(Hospital_details[[#This Row],[PA ID]],Patient_details[],2,0)</f>
        <v>43151</v>
      </c>
      <c r="C1825" s="32">
        <f>VLOOKUP(Hospital_details[[#This Row],[PA ID]],Patient_details[],3,0)</f>
        <v>39</v>
      </c>
      <c r="D1825" s="32" t="str">
        <f>VLOOKUP(Hospital_details[[#This Row],[PA ID]],Patient_details[],4,0)</f>
        <v>M</v>
      </c>
      <c r="E1825" s="27" t="str">
        <f>VLOOKUP(Hospital_details[[#This Row],[PA ID]],Patient_details[],5,0)</f>
        <v>Multiple-occupancy room overnight</v>
      </c>
      <c r="F1825" s="27" t="str">
        <f>VLOOKUP(Hospital_details[[#This Row],[PA ID]],Patient_details[],6,0)</f>
        <v>Castlerea</v>
      </c>
      <c r="G1825" s="33" t="str">
        <f>VLOOKUP(Hospital_details[[#This Row],[PA ID]],Patient_details[],7,0)</f>
        <v>Roscommon</v>
      </c>
      <c r="H1825" s="29" t="str">
        <f>VLOOKUP(Hospital_details[[#This Row],[PA ID]],Patient_details[],9,0)</f>
        <v>Anaesthesia, Intensive Care and Pain Medicine</v>
      </c>
      <c r="I1825" s="27" t="s">
        <v>3667</v>
      </c>
      <c r="J1825" s="27" t="str">
        <f>VLOOKUP(Hospital_details[[#This Row],[Diagnosis_ID]],Diagnosis_details[],2,0)</f>
        <v>Therapy</v>
      </c>
      <c r="K1825" s="27" t="str">
        <f>VLOOKUP(Hospital_details[[#This Row],[Diagnosis_ID]],Diagnosis_details[],3,0)</f>
        <v>Medical card holders</v>
      </c>
      <c r="L1825" s="29" t="str">
        <f>VLOOKUP(Hospital_details[[#This Row],[Diagnosis_ID]],Diagnosis_details[],4,0)</f>
        <v>Dr Fauci</v>
      </c>
      <c r="M1825" s="29" t="str">
        <f>VLOOKUP(Hospital_details[[#This Row],[PA ID]],Patient_details[],10,0)</f>
        <v>Nitrates</v>
      </c>
      <c r="N1825" s="29" t="str">
        <f>VLOOKUP(Hospital_details[[#This Row],[PA ID]],Patient_details[],8,0)</f>
        <v>Myocardial ischemia</v>
      </c>
      <c r="O1825" s="30">
        <f>VLOOKUP(Hospital_details[[#This Row],[PA ID]],Patient_details[],11,0)</f>
        <v>5000</v>
      </c>
      <c r="P1825" s="31">
        <f>VLOOKUP(Hospital_details[[#This Row],[PA ID]],Patient_details[],12,0)</f>
        <v>50</v>
      </c>
      <c r="Q1825" s="31">
        <f>VLOOKUP(Hospital_details[[#This Row],[Diagnosis_ID]],Diagnosis_details[],5,0)</f>
        <v>320</v>
      </c>
      <c r="R18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825" s="31">
        <f>Hospital_details[[#This Row],[Hospital Charges]]+Hospital_details[[#This Row],[Price of Treatment]]+Hospital_details[[#This Row],[Consultant Fee]]-Hospital_details[[#This Row],[Discount]]</f>
        <v>5220</v>
      </c>
      <c r="T18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1566</v>
      </c>
    </row>
    <row r="1826" spans="1:20">
      <c r="A1826" s="27" t="s">
        <v>3668</v>
      </c>
      <c r="B1826" s="28">
        <f>VLOOKUP(Hospital_details[[#This Row],[PA ID]],Patient_details[],2,0)</f>
        <v>43462</v>
      </c>
      <c r="C1826" s="32">
        <f>VLOOKUP(Hospital_details[[#This Row],[PA ID]],Patient_details[],3,0)</f>
        <v>34</v>
      </c>
      <c r="D1826" s="32" t="str">
        <f>VLOOKUP(Hospital_details[[#This Row],[PA ID]],Patient_details[],4,0)</f>
        <v>M</v>
      </c>
      <c r="E1826" s="27" t="str">
        <f>VLOOKUP(Hospital_details[[#This Row],[PA ID]],Patient_details[],5,0)</f>
        <v>Day-case</v>
      </c>
      <c r="F1826" s="27" t="str">
        <f>VLOOKUP(Hospital_details[[#This Row],[PA ID]],Patient_details[],6,0)</f>
        <v>Castlebar</v>
      </c>
      <c r="G1826" s="33" t="str">
        <f>VLOOKUP(Hospital_details[[#This Row],[PA ID]],Patient_details[],7,0)</f>
        <v>Mayo</v>
      </c>
      <c r="H1826" s="29" t="str">
        <f>VLOOKUP(Hospital_details[[#This Row],[PA ID]],Patient_details[],9,0)</f>
        <v>Clinical Haematology</v>
      </c>
      <c r="I1826" s="27" t="s">
        <v>3669</v>
      </c>
      <c r="J1826" s="27" t="str">
        <f>VLOOKUP(Hospital_details[[#This Row],[Diagnosis_ID]],Diagnosis_details[],2,0)</f>
        <v>Therapy</v>
      </c>
      <c r="K1826" s="27" t="str">
        <f>VLOOKUP(Hospital_details[[#This Row],[Diagnosis_ID]],Diagnosis_details[],3,0)</f>
        <v>Medical card holders</v>
      </c>
      <c r="L1826" s="29" t="str">
        <f>VLOOKUP(Hospital_details[[#This Row],[Diagnosis_ID]],Diagnosis_details[],4,0)</f>
        <v>Dr Birx</v>
      </c>
      <c r="M1826" s="29" t="str">
        <f>VLOOKUP(Hospital_details[[#This Row],[PA ID]],Patient_details[],10,0)</f>
        <v>folic acid</v>
      </c>
      <c r="N1826" s="29" t="str">
        <f>VLOOKUP(Hospital_details[[#This Row],[PA ID]],Patient_details[],8,0)</f>
        <v>Bacterial infection</v>
      </c>
      <c r="O1826" s="30">
        <f>VLOOKUP(Hospital_details[[#This Row],[PA ID]],Patient_details[],11,0)</f>
        <v>550</v>
      </c>
      <c r="P1826" s="31">
        <f>VLOOKUP(Hospital_details[[#This Row],[PA ID]],Patient_details[],12,0)</f>
        <v>800</v>
      </c>
      <c r="Q1826" s="31">
        <f>VLOOKUP(Hospital_details[[#This Row],[Diagnosis_ID]],Diagnosis_details[],5,0)</f>
        <v>350</v>
      </c>
      <c r="R18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26" s="31">
        <f>Hospital_details[[#This Row],[Hospital Charges]]+Hospital_details[[#This Row],[Price of Treatment]]+Hospital_details[[#This Row],[Consultant Fee]]-Hospital_details[[#This Row],[Discount]]</f>
        <v>1590</v>
      </c>
      <c r="T18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477</v>
      </c>
    </row>
    <row r="1827" spans="1:20">
      <c r="A1827" s="27" t="s">
        <v>3670</v>
      </c>
      <c r="B1827" s="28">
        <f>VLOOKUP(Hospital_details[[#This Row],[PA ID]],Patient_details[],2,0)</f>
        <v>43462</v>
      </c>
      <c r="C1827" s="32">
        <f>VLOOKUP(Hospital_details[[#This Row],[PA ID]],Patient_details[],3,0)</f>
        <v>65</v>
      </c>
      <c r="D1827" s="32" t="str">
        <f>VLOOKUP(Hospital_details[[#This Row],[PA ID]],Patient_details[],4,0)</f>
        <v>M</v>
      </c>
      <c r="E1827" s="27" t="str">
        <f>VLOOKUP(Hospital_details[[#This Row],[PA ID]],Patient_details[],5,0)</f>
        <v>Single-occupancy room overnight</v>
      </c>
      <c r="F1827" s="27" t="str">
        <f>VLOOKUP(Hospital_details[[#This Row],[PA ID]],Patient_details[],6,0)</f>
        <v>Carrick-On-Shannon</v>
      </c>
      <c r="G1827" s="33" t="str">
        <f>VLOOKUP(Hospital_details[[#This Row],[PA ID]],Patient_details[],7,0)</f>
        <v>Leitrim</v>
      </c>
      <c r="H1827" s="29" t="str">
        <f>VLOOKUP(Hospital_details[[#This Row],[PA ID]],Patient_details[],9,0)</f>
        <v>Clinical Haematology</v>
      </c>
      <c r="I1827" s="27" t="s">
        <v>3671</v>
      </c>
      <c r="J1827" s="27" t="str">
        <f>VLOOKUP(Hospital_details[[#This Row],[Diagnosis_ID]],Diagnosis_details[],2,0)</f>
        <v>Therapy</v>
      </c>
      <c r="K1827" s="27" t="str">
        <f>VLOOKUP(Hospital_details[[#This Row],[Diagnosis_ID]],Diagnosis_details[],3,0)</f>
        <v>Medical card holders</v>
      </c>
      <c r="L1827" s="29" t="str">
        <f>VLOOKUP(Hospital_details[[#This Row],[Diagnosis_ID]],Diagnosis_details[],4,0)</f>
        <v>Dr Birx</v>
      </c>
      <c r="M1827" s="29" t="str">
        <f>VLOOKUP(Hospital_details[[#This Row],[PA ID]],Patient_details[],10,0)</f>
        <v>antibiotics</v>
      </c>
      <c r="N1827" s="29" t="str">
        <f>VLOOKUP(Hospital_details[[#This Row],[PA ID]],Patient_details[],8,0)</f>
        <v>Bacterial infection</v>
      </c>
      <c r="O1827" s="30">
        <f>VLOOKUP(Hospital_details[[#This Row],[PA ID]],Patient_details[],11,0)</f>
        <v>11000</v>
      </c>
      <c r="P1827" s="31">
        <f>VLOOKUP(Hospital_details[[#This Row],[PA ID]],Patient_details[],12,0)</f>
        <v>320</v>
      </c>
      <c r="Q1827" s="31">
        <f>VLOOKUP(Hospital_details[[#This Row],[Diagnosis_ID]],Diagnosis_details[],5,0)</f>
        <v>350</v>
      </c>
      <c r="R18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1827" s="31">
        <f>Hospital_details[[#This Row],[Hospital Charges]]+Hospital_details[[#This Row],[Price of Treatment]]+Hospital_details[[#This Row],[Consultant Fee]]-Hospital_details[[#This Row],[Discount]]</f>
        <v>11622</v>
      </c>
      <c r="T18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3486.6</v>
      </c>
    </row>
    <row r="1828" spans="1:20">
      <c r="A1828" s="27" t="s">
        <v>3672</v>
      </c>
      <c r="B1828" s="28">
        <f>VLOOKUP(Hospital_details[[#This Row],[PA ID]],Patient_details[],2,0)</f>
        <v>43462</v>
      </c>
      <c r="C1828" s="32">
        <f>VLOOKUP(Hospital_details[[#This Row],[PA ID]],Patient_details[],3,0)</f>
        <v>43</v>
      </c>
      <c r="D1828" s="32" t="str">
        <f>VLOOKUP(Hospital_details[[#This Row],[PA ID]],Patient_details[],4,0)</f>
        <v>M</v>
      </c>
      <c r="E1828" s="27" t="str">
        <f>VLOOKUP(Hospital_details[[#This Row],[PA ID]],Patient_details[],5,0)</f>
        <v>Single-occupancy room overnight</v>
      </c>
      <c r="F1828" s="27" t="str">
        <f>VLOOKUP(Hospital_details[[#This Row],[PA ID]],Patient_details[],6,0)</f>
        <v>Monaghan</v>
      </c>
      <c r="G1828" s="33" t="str">
        <f>VLOOKUP(Hospital_details[[#This Row],[PA ID]],Patient_details[],7,0)</f>
        <v>Monaghan</v>
      </c>
      <c r="H1828" s="29" t="str">
        <f>VLOOKUP(Hospital_details[[#This Row],[PA ID]],Patient_details[],9,0)</f>
        <v>Clinical Haematology</v>
      </c>
      <c r="I1828" s="27" t="s">
        <v>3673</v>
      </c>
      <c r="J1828" s="27" t="str">
        <f>VLOOKUP(Hospital_details[[#This Row],[Diagnosis_ID]],Diagnosis_details[],2,0)</f>
        <v>Therapy</v>
      </c>
      <c r="K1828" s="27" t="str">
        <f>VLOOKUP(Hospital_details[[#This Row],[Diagnosis_ID]],Diagnosis_details[],3,0)</f>
        <v>Medical card holders</v>
      </c>
      <c r="L1828" s="29" t="str">
        <f>VLOOKUP(Hospital_details[[#This Row],[Diagnosis_ID]],Diagnosis_details[],4,0)</f>
        <v>Dr Birx</v>
      </c>
      <c r="M1828" s="29" t="str">
        <f>VLOOKUP(Hospital_details[[#This Row],[PA ID]],Patient_details[],10,0)</f>
        <v>antibiotics</v>
      </c>
      <c r="N1828" s="29" t="str">
        <f>VLOOKUP(Hospital_details[[#This Row],[PA ID]],Patient_details[],8,0)</f>
        <v>Bacterial infection</v>
      </c>
      <c r="O1828" s="30">
        <f>VLOOKUP(Hospital_details[[#This Row],[PA ID]],Patient_details[],11,0)</f>
        <v>11000</v>
      </c>
      <c r="P1828" s="31">
        <f>VLOOKUP(Hospital_details[[#This Row],[PA ID]],Patient_details[],12,0)</f>
        <v>80</v>
      </c>
      <c r="Q1828" s="31">
        <f>VLOOKUP(Hospital_details[[#This Row],[Diagnosis_ID]],Diagnosis_details[],5,0)</f>
        <v>350</v>
      </c>
      <c r="R18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1828" s="31">
        <f>Hospital_details[[#This Row],[Hospital Charges]]+Hospital_details[[#This Row],[Price of Treatment]]+Hospital_details[[#This Row],[Consultant Fee]]-Hospital_details[[#This Row],[Discount]]</f>
        <v>11418</v>
      </c>
      <c r="T18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1829" spans="1:20" hidden="1">
      <c r="A1829" s="27" t="s">
        <v>3674</v>
      </c>
      <c r="B1829" s="28">
        <f>VLOOKUP(Hospital_details[[#This Row],[PA ID]],Patient_details[],2,0)</f>
        <v>43142</v>
      </c>
      <c r="C1829" s="32">
        <f>VLOOKUP(Hospital_details[[#This Row],[PA ID]],Patient_details[],3,0)</f>
        <v>38</v>
      </c>
      <c r="D1829" s="32" t="str">
        <f>VLOOKUP(Hospital_details[[#This Row],[PA ID]],Patient_details[],4,0)</f>
        <v>M</v>
      </c>
      <c r="E1829" s="27" t="str">
        <f>VLOOKUP(Hospital_details[[#This Row],[PA ID]],Patient_details[],5,0)</f>
        <v>Single-occupancy room overnight</v>
      </c>
      <c r="F1829" s="27" t="str">
        <f>VLOOKUP(Hospital_details[[#This Row],[PA ID]],Patient_details[],6,0)</f>
        <v>Carrick-On-Shannon</v>
      </c>
      <c r="G1829" s="33" t="str">
        <f>VLOOKUP(Hospital_details[[#This Row],[PA ID]],Patient_details[],7,0)</f>
        <v>Leitrim</v>
      </c>
      <c r="H1829" s="29" t="str">
        <f>VLOOKUP(Hospital_details[[#This Row],[PA ID]],Patient_details[],9,0)</f>
        <v>Audiology Department</v>
      </c>
      <c r="I1829" s="27" t="s">
        <v>3675</v>
      </c>
      <c r="J1829" s="27" t="str">
        <f>VLOOKUP(Hospital_details[[#This Row],[Diagnosis_ID]],Diagnosis_details[],2,0)</f>
        <v>Therapy</v>
      </c>
      <c r="K1829" s="27" t="str">
        <f>VLOOKUP(Hospital_details[[#This Row],[Diagnosis_ID]],Diagnosis_details[],3,0)</f>
        <v>Medical card holders</v>
      </c>
      <c r="L1829" s="29" t="str">
        <f>VLOOKUP(Hospital_details[[#This Row],[Diagnosis_ID]],Diagnosis_details[],4,0)</f>
        <v>Dr Doherty</v>
      </c>
      <c r="M1829" s="29" t="str">
        <f>VLOOKUP(Hospital_details[[#This Row],[PA ID]],Patient_details[],10,0)</f>
        <v>Quinine</v>
      </c>
      <c r="N1829" s="29" t="str">
        <f>VLOOKUP(Hospital_details[[#This Row],[PA ID]],Patient_details[],8,0)</f>
        <v>Hearing Loss</v>
      </c>
      <c r="O1829" s="30">
        <f>VLOOKUP(Hospital_details[[#This Row],[PA ID]],Patient_details[],11,0)</f>
        <v>11000</v>
      </c>
      <c r="P1829" s="31">
        <f>VLOOKUP(Hospital_details[[#This Row],[PA ID]],Patient_details[],12,0)</f>
        <v>105</v>
      </c>
      <c r="Q1829" s="31">
        <f>VLOOKUP(Hospital_details[[#This Row],[Diagnosis_ID]],Diagnosis_details[],5,0)</f>
        <v>250</v>
      </c>
      <c r="R18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29" s="31">
        <f>Hospital_details[[#This Row],[Hospital Charges]]+Hospital_details[[#This Row],[Price of Treatment]]+Hospital_details[[#This Row],[Consultant Fee]]-Hospital_details[[#This Row],[Discount]]</f>
        <v>11025</v>
      </c>
      <c r="T18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830" spans="1:20" hidden="1">
      <c r="A1830" s="27" t="s">
        <v>3676</v>
      </c>
      <c r="B1830" s="28">
        <f>VLOOKUP(Hospital_details[[#This Row],[PA ID]],Patient_details[],2,0)</f>
        <v>42931</v>
      </c>
      <c r="C1830" s="32">
        <f>VLOOKUP(Hospital_details[[#This Row],[PA ID]],Patient_details[],3,0)</f>
        <v>48</v>
      </c>
      <c r="D1830" s="32" t="str">
        <f>VLOOKUP(Hospital_details[[#This Row],[PA ID]],Patient_details[],4,0)</f>
        <v>M</v>
      </c>
      <c r="E1830" s="27" t="str">
        <f>VLOOKUP(Hospital_details[[#This Row],[PA ID]],Patient_details[],5,0)</f>
        <v>Day-case</v>
      </c>
      <c r="F1830" s="27" t="str">
        <f>VLOOKUP(Hospital_details[[#This Row],[PA ID]],Patient_details[],6,0)</f>
        <v>Clones</v>
      </c>
      <c r="G1830" s="33" t="str">
        <f>VLOOKUP(Hospital_details[[#This Row],[PA ID]],Patient_details[],7,0)</f>
        <v>Monaghan</v>
      </c>
      <c r="H1830" s="29" t="str">
        <f>VLOOKUP(Hospital_details[[#This Row],[PA ID]],Patient_details[],9,0)</f>
        <v>Clinical Research Centre</v>
      </c>
      <c r="I1830" s="27" t="s">
        <v>3677</v>
      </c>
      <c r="J1830" s="27" t="str">
        <f>VLOOKUP(Hospital_details[[#This Row],[Diagnosis_ID]],Diagnosis_details[],2,0)</f>
        <v>Therapy</v>
      </c>
      <c r="K1830" s="27" t="str">
        <f>VLOOKUP(Hospital_details[[#This Row],[Diagnosis_ID]],Diagnosis_details[],3,0)</f>
        <v>Medical card holders</v>
      </c>
      <c r="L1830" s="29" t="str">
        <f>VLOOKUP(Hospital_details[[#This Row],[Diagnosis_ID]],Diagnosis_details[],4,0)</f>
        <v>Dr Fauci</v>
      </c>
      <c r="M1830" s="29" t="str">
        <f>VLOOKUP(Hospital_details[[#This Row],[PA ID]],Patient_details[],10,0)</f>
        <v>tPA</v>
      </c>
      <c r="N1830" s="29" t="str">
        <f>VLOOKUP(Hospital_details[[#This Row],[PA ID]],Patient_details[],8,0)</f>
        <v>Stroke</v>
      </c>
      <c r="O1830" s="30">
        <f>VLOOKUP(Hospital_details[[#This Row],[PA ID]],Patient_details[],11,0)</f>
        <v>550</v>
      </c>
      <c r="P1830" s="31">
        <f>VLOOKUP(Hospital_details[[#This Row],[PA ID]],Patient_details[],12,0)</f>
        <v>210</v>
      </c>
      <c r="Q1830" s="31">
        <f>VLOOKUP(Hospital_details[[#This Row],[Diagnosis_ID]],Diagnosis_details[],5,0)</f>
        <v>320</v>
      </c>
      <c r="R18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30" s="31">
        <f>Hospital_details[[#This Row],[Hospital Charges]]+Hospital_details[[#This Row],[Price of Treatment]]+Hospital_details[[#This Row],[Consultant Fee]]-Hospital_details[[#This Row],[Discount]]</f>
        <v>970</v>
      </c>
      <c r="T18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291</v>
      </c>
    </row>
    <row r="1831" spans="1:20">
      <c r="A1831" s="27" t="s">
        <v>3678</v>
      </c>
      <c r="B1831" s="28">
        <f>VLOOKUP(Hospital_details[[#This Row],[PA ID]],Patient_details[],2,0)</f>
        <v>42514</v>
      </c>
      <c r="C1831" s="32">
        <f>VLOOKUP(Hospital_details[[#This Row],[PA ID]],Patient_details[],3,0)</f>
        <v>38</v>
      </c>
      <c r="D1831" s="32" t="str">
        <f>VLOOKUP(Hospital_details[[#This Row],[PA ID]],Patient_details[],4,0)</f>
        <v>M</v>
      </c>
      <c r="E1831" s="27" t="str">
        <f>VLOOKUP(Hospital_details[[#This Row],[PA ID]],Patient_details[],5,0)</f>
        <v>Single-occupancy room overnight</v>
      </c>
      <c r="F1831" s="27" t="str">
        <f>VLOOKUP(Hospital_details[[#This Row],[PA ID]],Patient_details[],6,0)</f>
        <v>Cootehill</v>
      </c>
      <c r="G1831" s="33" t="str">
        <f>VLOOKUP(Hospital_details[[#This Row],[PA ID]],Patient_details[],7,0)</f>
        <v>Cavan</v>
      </c>
      <c r="H1831" s="29" t="str">
        <f>VLOOKUP(Hospital_details[[#This Row],[PA ID]],Patient_details[],9,0)</f>
        <v>Clinical Haematology</v>
      </c>
      <c r="I1831" s="27" t="s">
        <v>3679</v>
      </c>
      <c r="J1831" s="27" t="str">
        <f>VLOOKUP(Hospital_details[[#This Row],[Diagnosis_ID]],Diagnosis_details[],2,0)</f>
        <v>Therapy</v>
      </c>
      <c r="K1831" s="27" t="str">
        <f>VLOOKUP(Hospital_details[[#This Row],[Diagnosis_ID]],Diagnosis_details[],3,0)</f>
        <v>Medical card holders</v>
      </c>
      <c r="L1831" s="29" t="str">
        <f>VLOOKUP(Hospital_details[[#This Row],[Diagnosis_ID]],Diagnosis_details[],4,0)</f>
        <v>Dr Birx</v>
      </c>
      <c r="M1831" s="29" t="str">
        <f>VLOOKUP(Hospital_details[[#This Row],[PA ID]],Patient_details[],10,0)</f>
        <v>pain relievers</v>
      </c>
      <c r="N1831" s="29" t="str">
        <f>VLOOKUP(Hospital_details[[#This Row],[PA ID]],Patient_details[],8,0)</f>
        <v>Bacterial infection</v>
      </c>
      <c r="O1831" s="30">
        <f>VLOOKUP(Hospital_details[[#This Row],[PA ID]],Patient_details[],11,0)</f>
        <v>11000</v>
      </c>
      <c r="P1831" s="31">
        <f>VLOOKUP(Hospital_details[[#This Row],[PA ID]],Patient_details[],12,0)</f>
        <v>220</v>
      </c>
      <c r="Q1831" s="31">
        <f>VLOOKUP(Hospital_details[[#This Row],[Diagnosis_ID]],Diagnosis_details[],5,0)</f>
        <v>350</v>
      </c>
      <c r="R18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31" s="31">
        <f>Hospital_details[[#This Row],[Hospital Charges]]+Hospital_details[[#This Row],[Price of Treatment]]+Hospital_details[[#This Row],[Consultant Fee]]-Hospital_details[[#This Row],[Discount]]</f>
        <v>10470</v>
      </c>
      <c r="T18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1832" spans="1:20" hidden="1">
      <c r="A1832" s="27" t="s">
        <v>3680</v>
      </c>
      <c r="B1832" s="28">
        <f>VLOOKUP(Hospital_details[[#This Row],[PA ID]],Patient_details[],2,0)</f>
        <v>43759</v>
      </c>
      <c r="C1832" s="32">
        <f>VLOOKUP(Hospital_details[[#This Row],[PA ID]],Patient_details[],3,0)</f>
        <v>77</v>
      </c>
      <c r="D1832" s="32" t="str">
        <f>VLOOKUP(Hospital_details[[#This Row],[PA ID]],Patient_details[],4,0)</f>
        <v>F</v>
      </c>
      <c r="E1832" s="27" t="str">
        <f>VLOOKUP(Hospital_details[[#This Row],[PA ID]],Patient_details[],5,0)</f>
        <v>Single-occupancy room overnight</v>
      </c>
      <c r="F1832" s="27" t="str">
        <f>VLOOKUP(Hospital_details[[#This Row],[PA ID]],Patient_details[],6,0)</f>
        <v>Cavan</v>
      </c>
      <c r="G1832" s="33" t="str">
        <f>VLOOKUP(Hospital_details[[#This Row],[PA ID]],Patient_details[],7,0)</f>
        <v>Cavan</v>
      </c>
      <c r="H1832" s="29" t="str">
        <f>VLOOKUP(Hospital_details[[#This Row],[PA ID]],Patient_details[],9,0)</f>
        <v>Neurology department</v>
      </c>
      <c r="I1832" s="27" t="s">
        <v>3681</v>
      </c>
      <c r="J1832" s="27" t="str">
        <f>VLOOKUP(Hospital_details[[#This Row],[Diagnosis_ID]],Diagnosis_details[],2,0)</f>
        <v>Therapy</v>
      </c>
      <c r="K1832" s="27" t="str">
        <f>VLOOKUP(Hospital_details[[#This Row],[Diagnosis_ID]],Diagnosis_details[],3,0)</f>
        <v>Medical card holders</v>
      </c>
      <c r="L1832" s="29" t="str">
        <f>VLOOKUP(Hospital_details[[#This Row],[Diagnosis_ID]],Diagnosis_details[],4,0)</f>
        <v>Dr Doherty</v>
      </c>
      <c r="M1832" s="29" t="str">
        <f>VLOOKUP(Hospital_details[[#This Row],[PA ID]],Patient_details[],10,0)</f>
        <v>memantine</v>
      </c>
      <c r="N1832" s="29" t="str">
        <f>VLOOKUP(Hospital_details[[#This Row],[PA ID]],Patient_details[],8,0)</f>
        <v>Dementia</v>
      </c>
      <c r="O1832" s="30">
        <f>VLOOKUP(Hospital_details[[#This Row],[PA ID]],Patient_details[],11,0)</f>
        <v>11000</v>
      </c>
      <c r="P1832" s="31">
        <f>VLOOKUP(Hospital_details[[#This Row],[PA ID]],Patient_details[],12,0)</f>
        <v>400</v>
      </c>
      <c r="Q1832" s="31">
        <f>VLOOKUP(Hospital_details[[#This Row],[Diagnosis_ID]],Diagnosis_details[],5,0)</f>
        <v>250</v>
      </c>
      <c r="R18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32" s="31">
        <f>Hospital_details[[#This Row],[Hospital Charges]]+Hospital_details[[#This Row],[Price of Treatment]]+Hospital_details[[#This Row],[Consultant Fee]]-Hospital_details[[#This Row],[Discount]]</f>
        <v>11320</v>
      </c>
      <c r="T18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833" spans="1:20" hidden="1">
      <c r="A1833" s="27" t="s">
        <v>3682</v>
      </c>
      <c r="B1833" s="28">
        <f>VLOOKUP(Hospital_details[[#This Row],[PA ID]],Patient_details[],2,0)</f>
        <v>43759</v>
      </c>
      <c r="C1833" s="32">
        <f>VLOOKUP(Hospital_details[[#This Row],[PA ID]],Patient_details[],3,0)</f>
        <v>77</v>
      </c>
      <c r="D1833" s="32" t="str">
        <f>VLOOKUP(Hospital_details[[#This Row],[PA ID]],Patient_details[],4,0)</f>
        <v>F</v>
      </c>
      <c r="E1833" s="27" t="str">
        <f>VLOOKUP(Hospital_details[[#This Row],[PA ID]],Patient_details[],5,0)</f>
        <v>Day-case</v>
      </c>
      <c r="F1833" s="27" t="str">
        <f>VLOOKUP(Hospital_details[[#This Row],[PA ID]],Patient_details[],6,0)</f>
        <v>Cavan</v>
      </c>
      <c r="G1833" s="33" t="str">
        <f>VLOOKUP(Hospital_details[[#This Row],[PA ID]],Patient_details[],7,0)</f>
        <v>Leitrim</v>
      </c>
      <c r="H1833" s="29" t="str">
        <f>VLOOKUP(Hospital_details[[#This Row],[PA ID]],Patient_details[],9,0)</f>
        <v>Neurology department</v>
      </c>
      <c r="I1833" s="27" t="s">
        <v>3683</v>
      </c>
      <c r="J1833" s="27" t="str">
        <f>VLOOKUP(Hospital_details[[#This Row],[Diagnosis_ID]],Diagnosis_details[],2,0)</f>
        <v>Therapy</v>
      </c>
      <c r="K1833" s="27" t="str">
        <f>VLOOKUP(Hospital_details[[#This Row],[Diagnosis_ID]],Diagnosis_details[],3,0)</f>
        <v>Medical card holders</v>
      </c>
      <c r="L1833" s="29" t="str">
        <f>VLOOKUP(Hospital_details[[#This Row],[Diagnosis_ID]],Diagnosis_details[],4,0)</f>
        <v>Dr Doherty</v>
      </c>
      <c r="M1833" s="29" t="str">
        <f>VLOOKUP(Hospital_details[[#This Row],[PA ID]],Patient_details[],10,0)</f>
        <v>Aricept</v>
      </c>
      <c r="N1833" s="29" t="str">
        <f>VLOOKUP(Hospital_details[[#This Row],[PA ID]],Patient_details[],8,0)</f>
        <v>Dementia</v>
      </c>
      <c r="O1833" s="30">
        <f>VLOOKUP(Hospital_details[[#This Row],[PA ID]],Patient_details[],11,0)</f>
        <v>550</v>
      </c>
      <c r="P1833" s="31">
        <f>VLOOKUP(Hospital_details[[#This Row],[PA ID]],Patient_details[],12,0)</f>
        <v>50</v>
      </c>
      <c r="Q1833" s="31">
        <f>VLOOKUP(Hospital_details[[#This Row],[Diagnosis_ID]],Diagnosis_details[],5,0)</f>
        <v>250</v>
      </c>
      <c r="R18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1833" s="31">
        <f>Hospital_details[[#This Row],[Hospital Charges]]+Hospital_details[[#This Row],[Price of Treatment]]+Hospital_details[[#This Row],[Consultant Fee]]-Hospital_details[[#This Row],[Discount]]</f>
        <v>740</v>
      </c>
      <c r="T18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222</v>
      </c>
    </row>
    <row r="1834" spans="1:20" hidden="1">
      <c r="A1834" s="27" t="s">
        <v>3684</v>
      </c>
      <c r="B1834" s="28">
        <f>VLOOKUP(Hospital_details[[#This Row],[PA ID]],Patient_details[],2,0)</f>
        <v>43048</v>
      </c>
      <c r="C1834" s="32">
        <f>VLOOKUP(Hospital_details[[#This Row],[PA ID]],Patient_details[],3,0)</f>
        <v>35</v>
      </c>
      <c r="D1834" s="32" t="str">
        <f>VLOOKUP(Hospital_details[[#This Row],[PA ID]],Patient_details[],4,0)</f>
        <v>M</v>
      </c>
      <c r="E1834" s="27" t="str">
        <f>VLOOKUP(Hospital_details[[#This Row],[PA ID]],Patient_details[],5,0)</f>
        <v>Single-occupancy room overnight</v>
      </c>
      <c r="F1834" s="27" t="str">
        <f>VLOOKUP(Hospital_details[[#This Row],[PA ID]],Patient_details[],6,0)</f>
        <v>Monaghan</v>
      </c>
      <c r="G1834" s="33" t="str">
        <f>VLOOKUP(Hospital_details[[#This Row],[PA ID]],Patient_details[],7,0)</f>
        <v>Monaghan</v>
      </c>
      <c r="H1834" s="29" t="str">
        <f>VLOOKUP(Hospital_details[[#This Row],[PA ID]],Patient_details[],9,0)</f>
        <v>Anaesthesia, Intensive Care and Pain Medicine</v>
      </c>
      <c r="I1834" s="27" t="s">
        <v>3685</v>
      </c>
      <c r="J1834" s="27" t="str">
        <f>VLOOKUP(Hospital_details[[#This Row],[Diagnosis_ID]],Diagnosis_details[],2,0)</f>
        <v>Therapy</v>
      </c>
      <c r="K1834" s="27" t="str">
        <f>VLOOKUP(Hospital_details[[#This Row],[Diagnosis_ID]],Diagnosis_details[],3,0)</f>
        <v>Medical card holders</v>
      </c>
      <c r="L1834" s="29" t="str">
        <f>VLOOKUP(Hospital_details[[#This Row],[Diagnosis_ID]],Diagnosis_details[],4,0)</f>
        <v>Dr Fauci</v>
      </c>
      <c r="M1834" s="29" t="str">
        <f>VLOOKUP(Hospital_details[[#This Row],[PA ID]],Patient_details[],10,0)</f>
        <v>Aspirin</v>
      </c>
      <c r="N1834" s="29" t="str">
        <f>VLOOKUP(Hospital_details[[#This Row],[PA ID]],Patient_details[],8,0)</f>
        <v>Myocardial ischemia</v>
      </c>
      <c r="O1834" s="30">
        <f>VLOOKUP(Hospital_details[[#This Row],[PA ID]],Patient_details[],11,0)</f>
        <v>11000</v>
      </c>
      <c r="P1834" s="31">
        <f>VLOOKUP(Hospital_details[[#This Row],[PA ID]],Patient_details[],12,0)</f>
        <v>105</v>
      </c>
      <c r="Q1834" s="31">
        <f>VLOOKUP(Hospital_details[[#This Row],[Diagnosis_ID]],Diagnosis_details[],5,0)</f>
        <v>320</v>
      </c>
      <c r="R18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34" s="31">
        <f>Hospital_details[[#This Row],[Hospital Charges]]+Hospital_details[[#This Row],[Price of Treatment]]+Hospital_details[[#This Row],[Consultant Fee]]-Hospital_details[[#This Row],[Discount]]</f>
        <v>11095</v>
      </c>
      <c r="T18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1835" spans="1:20" hidden="1">
      <c r="A1835" s="27" t="s">
        <v>3686</v>
      </c>
      <c r="B1835" s="28">
        <f>VLOOKUP(Hospital_details[[#This Row],[PA ID]],Patient_details[],2,0)</f>
        <v>43684</v>
      </c>
      <c r="C1835" s="32">
        <f>VLOOKUP(Hospital_details[[#This Row],[PA ID]],Patient_details[],3,0)</f>
        <v>58</v>
      </c>
      <c r="D1835" s="32" t="str">
        <f>VLOOKUP(Hospital_details[[#This Row],[PA ID]],Patient_details[],4,0)</f>
        <v>F</v>
      </c>
      <c r="E1835" s="27" t="str">
        <f>VLOOKUP(Hospital_details[[#This Row],[PA ID]],Patient_details[],5,0)</f>
        <v>Single-occupancy room overnight</v>
      </c>
      <c r="F1835" s="27" t="str">
        <f>VLOOKUP(Hospital_details[[#This Row],[PA ID]],Patient_details[],6,0)</f>
        <v>Monaghan</v>
      </c>
      <c r="G1835" s="33" t="str">
        <f>VLOOKUP(Hospital_details[[#This Row],[PA ID]],Patient_details[],7,0)</f>
        <v>Monaghan</v>
      </c>
      <c r="H1835" s="29" t="str">
        <f>VLOOKUP(Hospital_details[[#This Row],[PA ID]],Patient_details[],9,0)</f>
        <v>Anaesthesia, Intensive Care and Pain Medicine</v>
      </c>
      <c r="I1835" s="27" t="s">
        <v>3687</v>
      </c>
      <c r="J1835" s="27" t="str">
        <f>VLOOKUP(Hospital_details[[#This Row],[Diagnosis_ID]],Diagnosis_details[],2,0)</f>
        <v>Therapy</v>
      </c>
      <c r="K1835" s="27" t="str">
        <f>VLOOKUP(Hospital_details[[#This Row],[Diagnosis_ID]],Diagnosis_details[],3,0)</f>
        <v>Medical card holders</v>
      </c>
      <c r="L1835" s="29" t="str">
        <f>VLOOKUP(Hospital_details[[#This Row],[Diagnosis_ID]],Diagnosis_details[],4,0)</f>
        <v>Dr Fauci</v>
      </c>
      <c r="M1835" s="29" t="str">
        <f>VLOOKUP(Hospital_details[[#This Row],[PA ID]],Patient_details[],10,0)</f>
        <v>Beta blockers</v>
      </c>
      <c r="N1835" s="29" t="str">
        <f>VLOOKUP(Hospital_details[[#This Row],[PA ID]],Patient_details[],8,0)</f>
        <v>Myocardial ischemia</v>
      </c>
      <c r="O1835" s="30">
        <f>VLOOKUP(Hospital_details[[#This Row],[PA ID]],Patient_details[],11,0)</f>
        <v>11000</v>
      </c>
      <c r="P1835" s="31">
        <f>VLOOKUP(Hospital_details[[#This Row],[PA ID]],Patient_details[],12,0)</f>
        <v>150</v>
      </c>
      <c r="Q1835" s="31">
        <f>VLOOKUP(Hospital_details[[#This Row],[Diagnosis_ID]],Diagnosis_details[],5,0)</f>
        <v>320</v>
      </c>
      <c r="R18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35" s="31">
        <f>Hospital_details[[#This Row],[Hospital Charges]]+Hospital_details[[#This Row],[Price of Treatment]]+Hospital_details[[#This Row],[Consultant Fee]]-Hospital_details[[#This Row],[Discount]]</f>
        <v>11140</v>
      </c>
      <c r="T18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836" spans="1:20" hidden="1">
      <c r="A1836" s="27" t="s">
        <v>3688</v>
      </c>
      <c r="B1836" s="28">
        <f>VLOOKUP(Hospital_details[[#This Row],[PA ID]],Patient_details[],2,0)</f>
        <v>43684</v>
      </c>
      <c r="C1836" s="32">
        <f>VLOOKUP(Hospital_details[[#This Row],[PA ID]],Patient_details[],3,0)</f>
        <v>54</v>
      </c>
      <c r="D1836" s="32" t="str">
        <f>VLOOKUP(Hospital_details[[#This Row],[PA ID]],Patient_details[],4,0)</f>
        <v>F</v>
      </c>
      <c r="E1836" s="27" t="str">
        <f>VLOOKUP(Hospital_details[[#This Row],[PA ID]],Patient_details[],5,0)</f>
        <v>Single-occupancy room overnight</v>
      </c>
      <c r="F1836" s="27" t="str">
        <f>VLOOKUP(Hospital_details[[#This Row],[PA ID]],Patient_details[],6,0)</f>
        <v>Cork - Watergrasshill</v>
      </c>
      <c r="G1836" s="33" t="str">
        <f>VLOOKUP(Hospital_details[[#This Row],[PA ID]],Patient_details[],7,0)</f>
        <v>Cork</v>
      </c>
      <c r="H1836" s="29" t="str">
        <f>VLOOKUP(Hospital_details[[#This Row],[PA ID]],Patient_details[],9,0)</f>
        <v>Anaesthesia, Intensive Care and Pain Medicine</v>
      </c>
      <c r="I1836" s="27" t="s">
        <v>3689</v>
      </c>
      <c r="J1836" s="27" t="str">
        <f>VLOOKUP(Hospital_details[[#This Row],[Diagnosis_ID]],Diagnosis_details[],2,0)</f>
        <v>Therapy</v>
      </c>
      <c r="K1836" s="27" t="str">
        <f>VLOOKUP(Hospital_details[[#This Row],[Diagnosis_ID]],Diagnosis_details[],3,0)</f>
        <v>Medical card holders</v>
      </c>
      <c r="L1836" s="29" t="str">
        <f>VLOOKUP(Hospital_details[[#This Row],[Diagnosis_ID]],Diagnosis_details[],4,0)</f>
        <v>Dr Fauci</v>
      </c>
      <c r="M1836" s="29" t="str">
        <f>VLOOKUP(Hospital_details[[#This Row],[PA ID]],Patient_details[],10,0)</f>
        <v>Nitrates</v>
      </c>
      <c r="N1836" s="29" t="str">
        <f>VLOOKUP(Hospital_details[[#This Row],[PA ID]],Patient_details[],8,0)</f>
        <v>Myocardial ischemia</v>
      </c>
      <c r="O1836" s="30">
        <f>VLOOKUP(Hospital_details[[#This Row],[PA ID]],Patient_details[],11,0)</f>
        <v>11000</v>
      </c>
      <c r="P1836" s="31">
        <f>VLOOKUP(Hospital_details[[#This Row],[PA ID]],Patient_details[],12,0)</f>
        <v>350</v>
      </c>
      <c r="Q1836" s="31">
        <f>VLOOKUP(Hospital_details[[#This Row],[Diagnosis_ID]],Diagnosis_details[],5,0)</f>
        <v>320</v>
      </c>
      <c r="R18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36" s="31">
        <f>Hospital_details[[#This Row],[Hospital Charges]]+Hospital_details[[#This Row],[Price of Treatment]]+Hospital_details[[#This Row],[Consultant Fee]]-Hospital_details[[#This Row],[Discount]]</f>
        <v>11340</v>
      </c>
      <c r="T18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1837" spans="1:20">
      <c r="A1837" s="27" t="s">
        <v>3690</v>
      </c>
      <c r="B1837" s="28">
        <f>VLOOKUP(Hospital_details[[#This Row],[PA ID]],Patient_details[],2,0)</f>
        <v>42545</v>
      </c>
      <c r="C1837" s="32">
        <f>VLOOKUP(Hospital_details[[#This Row],[PA ID]],Patient_details[],3,0)</f>
        <v>53</v>
      </c>
      <c r="D1837" s="32" t="str">
        <f>VLOOKUP(Hospital_details[[#This Row],[PA ID]],Patient_details[],4,0)</f>
        <v>M</v>
      </c>
      <c r="E1837" s="27" t="str">
        <f>VLOOKUP(Hospital_details[[#This Row],[PA ID]],Patient_details[],5,0)</f>
        <v>Single-occupancy room overnight</v>
      </c>
      <c r="F1837" s="27" t="str">
        <f>VLOOKUP(Hospital_details[[#This Row],[PA ID]],Patient_details[],6,0)</f>
        <v>Sligo</v>
      </c>
      <c r="G1837" s="33" t="str">
        <f>VLOOKUP(Hospital_details[[#This Row],[PA ID]],Patient_details[],7,0)</f>
        <v>Leitrim</v>
      </c>
      <c r="H1837" s="29" t="str">
        <f>VLOOKUP(Hospital_details[[#This Row],[PA ID]],Patient_details[],9,0)</f>
        <v>Surgery</v>
      </c>
      <c r="I1837" s="27" t="s">
        <v>3691</v>
      </c>
      <c r="J1837" s="27" t="str">
        <f>VLOOKUP(Hospital_details[[#This Row],[Diagnosis_ID]],Diagnosis_details[],2,0)</f>
        <v>Therapy</v>
      </c>
      <c r="K1837" s="27" t="str">
        <f>VLOOKUP(Hospital_details[[#This Row],[Diagnosis_ID]],Diagnosis_details[],3,0)</f>
        <v>Medical card holders</v>
      </c>
      <c r="L1837" s="29" t="str">
        <f>VLOOKUP(Hospital_details[[#This Row],[Diagnosis_ID]],Diagnosis_details[],4,0)</f>
        <v>Dr Birx</v>
      </c>
      <c r="M1837" s="29" t="str">
        <f>VLOOKUP(Hospital_details[[#This Row],[PA ID]],Patient_details[],10,0)</f>
        <v>Calcium</v>
      </c>
      <c r="N1837" s="29" t="str">
        <f>VLOOKUP(Hospital_details[[#This Row],[PA ID]],Patient_details[],8,0)</f>
        <v>Orthopaedic</v>
      </c>
      <c r="O1837" s="30">
        <f>VLOOKUP(Hospital_details[[#This Row],[PA ID]],Patient_details[],11,0)</f>
        <v>28000</v>
      </c>
      <c r="P1837" s="31">
        <f>VLOOKUP(Hospital_details[[#This Row],[PA ID]],Patient_details[],12,0)</f>
        <v>550</v>
      </c>
      <c r="Q1837" s="31">
        <f>VLOOKUP(Hospital_details[[#This Row],[Diagnosis_ID]],Diagnosis_details[],5,0)</f>
        <v>350</v>
      </c>
      <c r="R18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37" s="31">
        <f>Hospital_details[[#This Row],[Hospital Charges]]+Hospital_details[[#This Row],[Price of Treatment]]+Hospital_details[[#This Row],[Consultant Fee]]-Hospital_details[[#This Row],[Discount]]</f>
        <v>26100</v>
      </c>
      <c r="T18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7830</v>
      </c>
    </row>
    <row r="1838" spans="1:20" hidden="1">
      <c r="A1838" s="27" t="s">
        <v>3692</v>
      </c>
      <c r="B1838" s="28">
        <f>VLOOKUP(Hospital_details[[#This Row],[PA ID]],Patient_details[],2,0)</f>
        <v>43517</v>
      </c>
      <c r="C1838" s="32">
        <f>VLOOKUP(Hospital_details[[#This Row],[PA ID]],Patient_details[],3,0)</f>
        <v>38</v>
      </c>
      <c r="D1838" s="32" t="str">
        <f>VLOOKUP(Hospital_details[[#This Row],[PA ID]],Patient_details[],4,0)</f>
        <v>M</v>
      </c>
      <c r="E1838" s="27" t="str">
        <f>VLOOKUP(Hospital_details[[#This Row],[PA ID]],Patient_details[],5,0)</f>
        <v>Day-case</v>
      </c>
      <c r="F1838" s="27" t="str">
        <f>VLOOKUP(Hospital_details[[#This Row],[PA ID]],Patient_details[],6,0)</f>
        <v>Kells</v>
      </c>
      <c r="G1838" s="33" t="str">
        <f>VLOOKUP(Hospital_details[[#This Row],[PA ID]],Patient_details[],7,0)</f>
        <v>Cavan</v>
      </c>
      <c r="H1838" s="29" t="str">
        <f>VLOOKUP(Hospital_details[[#This Row],[PA ID]],Patient_details[],9,0)</f>
        <v>Clinical Research Centre</v>
      </c>
      <c r="I1838" s="27" t="s">
        <v>3693</v>
      </c>
      <c r="J1838" s="27" t="str">
        <f>VLOOKUP(Hospital_details[[#This Row],[Diagnosis_ID]],Diagnosis_details[],2,0)</f>
        <v>Surgery</v>
      </c>
      <c r="K1838" s="27" t="str">
        <f>VLOOKUP(Hospital_details[[#This Row],[Diagnosis_ID]],Diagnosis_details[],3,0)</f>
        <v>Medical card holders</v>
      </c>
      <c r="L1838" s="29" t="str">
        <f>VLOOKUP(Hospital_details[[#This Row],[Diagnosis_ID]],Diagnosis_details[],4,0)</f>
        <v>Dr Fauci</v>
      </c>
      <c r="M1838" s="29" t="str">
        <f>VLOOKUP(Hospital_details[[#This Row],[PA ID]],Patient_details[],10,0)</f>
        <v>tPA</v>
      </c>
      <c r="N1838" s="29" t="str">
        <f>VLOOKUP(Hospital_details[[#This Row],[PA ID]],Patient_details[],8,0)</f>
        <v>Stroke</v>
      </c>
      <c r="O1838" s="30">
        <f>VLOOKUP(Hospital_details[[#This Row],[PA ID]],Patient_details[],11,0)</f>
        <v>1200</v>
      </c>
      <c r="P1838" s="31">
        <f>VLOOKUP(Hospital_details[[#This Row],[PA ID]],Patient_details[],12,0)</f>
        <v>245</v>
      </c>
      <c r="Q1838" s="31">
        <f>VLOOKUP(Hospital_details[[#This Row],[Diagnosis_ID]],Diagnosis_details[],5,0)</f>
        <v>320</v>
      </c>
      <c r="R18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38" s="31">
        <f>Hospital_details[[#This Row],[Hospital Charges]]+Hospital_details[[#This Row],[Price of Treatment]]+Hospital_details[[#This Row],[Consultant Fee]]-Hospital_details[[#This Row],[Discount]]</f>
        <v>1525</v>
      </c>
      <c r="T18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457.5</v>
      </c>
    </row>
    <row r="1839" spans="1:20" hidden="1">
      <c r="A1839" s="27" t="s">
        <v>3694</v>
      </c>
      <c r="B1839" s="28">
        <f>VLOOKUP(Hospital_details[[#This Row],[PA ID]],Patient_details[],2,0)</f>
        <v>42587</v>
      </c>
      <c r="C1839" s="32">
        <f>VLOOKUP(Hospital_details[[#This Row],[PA ID]],Patient_details[],3,0)</f>
        <v>31</v>
      </c>
      <c r="D1839" s="32" t="str">
        <f>VLOOKUP(Hospital_details[[#This Row],[PA ID]],Patient_details[],4,0)</f>
        <v>M</v>
      </c>
      <c r="E1839" s="27" t="str">
        <f>VLOOKUP(Hospital_details[[#This Row],[PA ID]],Patient_details[],5,0)</f>
        <v>Day-case</v>
      </c>
      <c r="F1839" s="27" t="str">
        <f>VLOOKUP(Hospital_details[[#This Row],[PA ID]],Patient_details[],6,0)</f>
        <v>Longford</v>
      </c>
      <c r="G1839" s="33" t="str">
        <f>VLOOKUP(Hospital_details[[#This Row],[PA ID]],Patient_details[],7,0)</f>
        <v>Longford</v>
      </c>
      <c r="H1839" s="29" t="str">
        <f>VLOOKUP(Hospital_details[[#This Row],[PA ID]],Patient_details[],9,0)</f>
        <v>Anaesthesia, Intensive Care and Pain Medicine</v>
      </c>
      <c r="I1839" s="27" t="s">
        <v>3695</v>
      </c>
      <c r="J1839" s="27" t="str">
        <f>VLOOKUP(Hospital_details[[#This Row],[Diagnosis_ID]],Diagnosis_details[],2,0)</f>
        <v>Surgery</v>
      </c>
      <c r="K1839" s="27" t="str">
        <f>VLOOKUP(Hospital_details[[#This Row],[Diagnosis_ID]],Diagnosis_details[],3,0)</f>
        <v>Medical card holders</v>
      </c>
      <c r="L1839" s="29" t="str">
        <f>VLOOKUP(Hospital_details[[#This Row],[Diagnosis_ID]],Diagnosis_details[],4,0)</f>
        <v>Dr Fauci</v>
      </c>
      <c r="M1839" s="29" t="str">
        <f>VLOOKUP(Hospital_details[[#This Row],[PA ID]],Patient_details[],10,0)</f>
        <v>Nitrates</v>
      </c>
      <c r="N1839" s="29" t="str">
        <f>VLOOKUP(Hospital_details[[#This Row],[PA ID]],Patient_details[],8,0)</f>
        <v>Myocardial ischemia</v>
      </c>
      <c r="O1839" s="30">
        <f>VLOOKUP(Hospital_details[[#This Row],[PA ID]],Patient_details[],11,0)</f>
        <v>1200</v>
      </c>
      <c r="P1839" s="31">
        <f>VLOOKUP(Hospital_details[[#This Row],[PA ID]],Patient_details[],12,0)</f>
        <v>105</v>
      </c>
      <c r="Q1839" s="31">
        <f>VLOOKUP(Hospital_details[[#This Row],[Diagnosis_ID]],Diagnosis_details[],5,0)</f>
        <v>320</v>
      </c>
      <c r="R18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39" s="31">
        <f>Hospital_details[[#This Row],[Hospital Charges]]+Hospital_details[[#This Row],[Price of Treatment]]+Hospital_details[[#This Row],[Consultant Fee]]-Hospital_details[[#This Row],[Discount]]</f>
        <v>1385</v>
      </c>
      <c r="T18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415.5</v>
      </c>
    </row>
    <row r="1840" spans="1:20" hidden="1">
      <c r="A1840" s="27" t="s">
        <v>3696</v>
      </c>
      <c r="B1840" s="28">
        <f>VLOOKUP(Hospital_details[[#This Row],[PA ID]],Patient_details[],2,0)</f>
        <v>42587</v>
      </c>
      <c r="C1840" s="32">
        <f>VLOOKUP(Hospital_details[[#This Row],[PA ID]],Patient_details[],3,0)</f>
        <v>34</v>
      </c>
      <c r="D1840" s="32" t="str">
        <f>VLOOKUP(Hospital_details[[#This Row],[PA ID]],Patient_details[],4,0)</f>
        <v>M</v>
      </c>
      <c r="E1840" s="27" t="str">
        <f>VLOOKUP(Hospital_details[[#This Row],[PA ID]],Patient_details[],5,0)</f>
        <v>Single-occupancy room overnight</v>
      </c>
      <c r="F1840" s="27" t="str">
        <f>VLOOKUP(Hospital_details[[#This Row],[PA ID]],Patient_details[],6,0)</f>
        <v>Carrickmacross</v>
      </c>
      <c r="G1840" s="33" t="str">
        <f>VLOOKUP(Hospital_details[[#This Row],[PA ID]],Patient_details[],7,0)</f>
        <v>Monaghan</v>
      </c>
      <c r="H1840" s="29" t="str">
        <f>VLOOKUP(Hospital_details[[#This Row],[PA ID]],Patient_details[],9,0)</f>
        <v>Anaesthesia, Intensive Care and Pain Medicine</v>
      </c>
      <c r="I1840" s="27" t="s">
        <v>3697</v>
      </c>
      <c r="J1840" s="27" t="str">
        <f>VLOOKUP(Hospital_details[[#This Row],[Diagnosis_ID]],Diagnosis_details[],2,0)</f>
        <v>Surgery</v>
      </c>
      <c r="K1840" s="27" t="str">
        <f>VLOOKUP(Hospital_details[[#This Row],[Diagnosis_ID]],Diagnosis_details[],3,0)</f>
        <v>Medical card holders</v>
      </c>
      <c r="L1840" s="29" t="str">
        <f>VLOOKUP(Hospital_details[[#This Row],[Diagnosis_ID]],Diagnosis_details[],4,0)</f>
        <v>Dr Fauci</v>
      </c>
      <c r="M1840" s="29" t="str">
        <f>VLOOKUP(Hospital_details[[#This Row],[PA ID]],Patient_details[],10,0)</f>
        <v>Aspirin</v>
      </c>
      <c r="N1840" s="29" t="str">
        <f>VLOOKUP(Hospital_details[[#This Row],[PA ID]],Patient_details[],8,0)</f>
        <v>Myocardial ischemia</v>
      </c>
      <c r="O1840" s="30">
        <f>VLOOKUP(Hospital_details[[#This Row],[PA ID]],Patient_details[],11,0)</f>
        <v>11000</v>
      </c>
      <c r="P1840" s="31">
        <f>VLOOKUP(Hospital_details[[#This Row],[PA ID]],Patient_details[],12,0)</f>
        <v>140</v>
      </c>
      <c r="Q1840" s="31">
        <f>VLOOKUP(Hospital_details[[#This Row],[Diagnosis_ID]],Diagnosis_details[],5,0)</f>
        <v>320</v>
      </c>
      <c r="R18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0" s="31">
        <f>Hospital_details[[#This Row],[Hospital Charges]]+Hospital_details[[#This Row],[Price of Treatment]]+Hospital_details[[#This Row],[Consultant Fee]]-Hospital_details[[#This Row],[Discount]]</f>
        <v>11130</v>
      </c>
      <c r="T18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1841" spans="1:20" hidden="1">
      <c r="A1841" s="27" t="s">
        <v>3698</v>
      </c>
      <c r="B1841" s="28">
        <f>VLOOKUP(Hospital_details[[#This Row],[PA ID]],Patient_details[],2,0)</f>
        <v>42587</v>
      </c>
      <c r="C1841" s="32">
        <f>VLOOKUP(Hospital_details[[#This Row],[PA ID]],Patient_details[],3,0)</f>
        <v>38</v>
      </c>
      <c r="D1841" s="32" t="str">
        <f>VLOOKUP(Hospital_details[[#This Row],[PA ID]],Patient_details[],4,0)</f>
        <v>M</v>
      </c>
      <c r="E1841" s="27" t="str">
        <f>VLOOKUP(Hospital_details[[#This Row],[PA ID]],Patient_details[],5,0)</f>
        <v>Day-case</v>
      </c>
      <c r="F1841" s="27" t="str">
        <f>VLOOKUP(Hospital_details[[#This Row],[PA ID]],Patient_details[],6,0)</f>
        <v>Ballinasloe</v>
      </c>
      <c r="G1841" s="33" t="str">
        <f>VLOOKUP(Hospital_details[[#This Row],[PA ID]],Patient_details[],7,0)</f>
        <v>Galway</v>
      </c>
      <c r="H1841" s="29" t="str">
        <f>VLOOKUP(Hospital_details[[#This Row],[PA ID]],Patient_details[],9,0)</f>
        <v>Anaesthesia, Intensive Care and Pain Medicine</v>
      </c>
      <c r="I1841" s="27" t="s">
        <v>3699</v>
      </c>
      <c r="J1841" s="27" t="str">
        <f>VLOOKUP(Hospital_details[[#This Row],[Diagnosis_ID]],Diagnosis_details[],2,0)</f>
        <v>Surgery</v>
      </c>
      <c r="K1841" s="27" t="str">
        <f>VLOOKUP(Hospital_details[[#This Row],[Diagnosis_ID]],Diagnosis_details[],3,0)</f>
        <v>Medical card holders</v>
      </c>
      <c r="L1841" s="29" t="str">
        <f>VLOOKUP(Hospital_details[[#This Row],[Diagnosis_ID]],Diagnosis_details[],4,0)</f>
        <v>Dr Fauci</v>
      </c>
      <c r="M1841" s="29" t="str">
        <f>VLOOKUP(Hospital_details[[#This Row],[PA ID]],Patient_details[],10,0)</f>
        <v>Nitrates</v>
      </c>
      <c r="N1841" s="29" t="str">
        <f>VLOOKUP(Hospital_details[[#This Row],[PA ID]],Patient_details[],8,0)</f>
        <v>Myocardial ischemia</v>
      </c>
      <c r="O1841" s="30">
        <f>VLOOKUP(Hospital_details[[#This Row],[PA ID]],Patient_details[],11,0)</f>
        <v>1200</v>
      </c>
      <c r="P1841" s="31">
        <f>VLOOKUP(Hospital_details[[#This Row],[PA ID]],Patient_details[],12,0)</f>
        <v>35</v>
      </c>
      <c r="Q1841" s="31">
        <f>VLOOKUP(Hospital_details[[#This Row],[Diagnosis_ID]],Diagnosis_details[],5,0)</f>
        <v>320</v>
      </c>
      <c r="R18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41" s="31">
        <f>Hospital_details[[#This Row],[Hospital Charges]]+Hospital_details[[#This Row],[Price of Treatment]]+Hospital_details[[#This Row],[Consultant Fee]]-Hospital_details[[#This Row],[Discount]]</f>
        <v>1315</v>
      </c>
      <c r="T18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394.5</v>
      </c>
    </row>
    <row r="1842" spans="1:20" hidden="1">
      <c r="A1842" s="27" t="s">
        <v>3700</v>
      </c>
      <c r="B1842" s="28">
        <f>VLOOKUP(Hospital_details[[#This Row],[PA ID]],Patient_details[],2,0)</f>
        <v>42587</v>
      </c>
      <c r="C1842" s="32">
        <f>VLOOKUP(Hospital_details[[#This Row],[PA ID]],Patient_details[],3,0)</f>
        <v>39</v>
      </c>
      <c r="D1842" s="32" t="str">
        <f>VLOOKUP(Hospital_details[[#This Row],[PA ID]],Patient_details[],4,0)</f>
        <v>M</v>
      </c>
      <c r="E1842" s="27" t="str">
        <f>VLOOKUP(Hospital_details[[#This Row],[PA ID]],Patient_details[],5,0)</f>
        <v>Single-occupancy room overnight</v>
      </c>
      <c r="F1842" s="27" t="str">
        <f>VLOOKUP(Hospital_details[[#This Row],[PA ID]],Patient_details[],6,0)</f>
        <v>Ballinrobe</v>
      </c>
      <c r="G1842" s="33" t="str">
        <f>VLOOKUP(Hospital_details[[#This Row],[PA ID]],Patient_details[],7,0)</f>
        <v>Mayo</v>
      </c>
      <c r="H1842" s="29" t="str">
        <f>VLOOKUP(Hospital_details[[#This Row],[PA ID]],Patient_details[],9,0)</f>
        <v>Anaesthesia, Intensive Care and Pain Medicine</v>
      </c>
      <c r="I1842" s="27" t="s">
        <v>3701</v>
      </c>
      <c r="J1842" s="27" t="str">
        <f>VLOOKUP(Hospital_details[[#This Row],[Diagnosis_ID]],Diagnosis_details[],2,0)</f>
        <v>Therapy</v>
      </c>
      <c r="K1842" s="27" t="str">
        <f>VLOOKUP(Hospital_details[[#This Row],[Diagnosis_ID]],Diagnosis_details[],3,0)</f>
        <v>Medical card holders</v>
      </c>
      <c r="L1842" s="29" t="str">
        <f>VLOOKUP(Hospital_details[[#This Row],[Diagnosis_ID]],Diagnosis_details[],4,0)</f>
        <v>Dr Fauci</v>
      </c>
      <c r="M1842" s="29" t="str">
        <f>VLOOKUP(Hospital_details[[#This Row],[PA ID]],Patient_details[],10,0)</f>
        <v>Nitrates</v>
      </c>
      <c r="N1842" s="29" t="str">
        <f>VLOOKUP(Hospital_details[[#This Row],[PA ID]],Patient_details[],8,0)</f>
        <v>Myocardial ischemia</v>
      </c>
      <c r="O1842" s="30">
        <f>VLOOKUP(Hospital_details[[#This Row],[PA ID]],Patient_details[],11,0)</f>
        <v>11000</v>
      </c>
      <c r="P1842" s="31">
        <f>VLOOKUP(Hospital_details[[#This Row],[PA ID]],Patient_details[],12,0)</f>
        <v>70</v>
      </c>
      <c r="Q1842" s="31">
        <f>VLOOKUP(Hospital_details[[#This Row],[Diagnosis_ID]],Diagnosis_details[],5,0)</f>
        <v>320</v>
      </c>
      <c r="R18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2" s="31">
        <f>Hospital_details[[#This Row],[Hospital Charges]]+Hospital_details[[#This Row],[Price of Treatment]]+Hospital_details[[#This Row],[Consultant Fee]]-Hospital_details[[#This Row],[Discount]]</f>
        <v>11060</v>
      </c>
      <c r="T18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843" spans="1:20" hidden="1">
      <c r="A1843" s="27" t="s">
        <v>3702</v>
      </c>
      <c r="B1843" s="28">
        <f>VLOOKUP(Hospital_details[[#This Row],[PA ID]],Patient_details[],2,0)</f>
        <v>43304</v>
      </c>
      <c r="C1843" s="32">
        <f>VLOOKUP(Hospital_details[[#This Row],[PA ID]],Patient_details[],3,0)</f>
        <v>37</v>
      </c>
      <c r="D1843" s="32" t="str">
        <f>VLOOKUP(Hospital_details[[#This Row],[PA ID]],Patient_details[],4,0)</f>
        <v>M</v>
      </c>
      <c r="E1843" s="27" t="str">
        <f>VLOOKUP(Hospital_details[[#This Row],[PA ID]],Patient_details[],5,0)</f>
        <v>Single-occupancy room overnight</v>
      </c>
      <c r="F1843" s="27" t="str">
        <f>VLOOKUP(Hospital_details[[#This Row],[PA ID]],Patient_details[],6,0)</f>
        <v>Kells</v>
      </c>
      <c r="G1843" s="33" t="str">
        <f>VLOOKUP(Hospital_details[[#This Row],[PA ID]],Patient_details[],7,0)</f>
        <v>Meath</v>
      </c>
      <c r="H1843" s="29" t="str">
        <f>VLOOKUP(Hospital_details[[#This Row],[PA ID]],Patient_details[],9,0)</f>
        <v>Anaesthesia, Intensive Care and Pain Medicine</v>
      </c>
      <c r="I1843" s="27" t="s">
        <v>3703</v>
      </c>
      <c r="J1843" s="27" t="str">
        <f>VLOOKUP(Hospital_details[[#This Row],[Diagnosis_ID]],Diagnosis_details[],2,0)</f>
        <v>Therapy</v>
      </c>
      <c r="K1843" s="27" t="str">
        <f>VLOOKUP(Hospital_details[[#This Row],[Diagnosis_ID]],Diagnosis_details[],3,0)</f>
        <v>Medical card holders</v>
      </c>
      <c r="L1843" s="29" t="str">
        <f>VLOOKUP(Hospital_details[[#This Row],[Diagnosis_ID]],Diagnosis_details[],4,0)</f>
        <v>Dr Fauci</v>
      </c>
      <c r="M1843" s="29" t="str">
        <f>VLOOKUP(Hospital_details[[#This Row],[PA ID]],Patient_details[],10,0)</f>
        <v>Aspirin</v>
      </c>
      <c r="N1843" s="29" t="str">
        <f>VLOOKUP(Hospital_details[[#This Row],[PA ID]],Patient_details[],8,0)</f>
        <v>Myocardial ischemia</v>
      </c>
      <c r="O1843" s="30">
        <f>VLOOKUP(Hospital_details[[#This Row],[PA ID]],Patient_details[],11,0)</f>
        <v>11000</v>
      </c>
      <c r="P1843" s="31">
        <f>VLOOKUP(Hospital_details[[#This Row],[PA ID]],Patient_details[],12,0)</f>
        <v>35</v>
      </c>
      <c r="Q1843" s="31">
        <f>VLOOKUP(Hospital_details[[#This Row],[Diagnosis_ID]],Diagnosis_details[],5,0)</f>
        <v>320</v>
      </c>
      <c r="R18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3" s="31">
        <f>Hospital_details[[#This Row],[Hospital Charges]]+Hospital_details[[#This Row],[Price of Treatment]]+Hospital_details[[#This Row],[Consultant Fee]]-Hospital_details[[#This Row],[Discount]]</f>
        <v>11025</v>
      </c>
      <c r="T18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844" spans="1:20" hidden="1">
      <c r="A1844" s="27" t="s">
        <v>3704</v>
      </c>
      <c r="B1844" s="28">
        <f>VLOOKUP(Hospital_details[[#This Row],[PA ID]],Patient_details[],2,0)</f>
        <v>42777</v>
      </c>
      <c r="C1844" s="32">
        <f>VLOOKUP(Hospital_details[[#This Row],[PA ID]],Patient_details[],3,0)</f>
        <v>51</v>
      </c>
      <c r="D1844" s="32" t="str">
        <f>VLOOKUP(Hospital_details[[#This Row],[PA ID]],Patient_details[],4,0)</f>
        <v>F</v>
      </c>
      <c r="E1844" s="27" t="str">
        <f>VLOOKUP(Hospital_details[[#This Row],[PA ID]],Patient_details[],5,0)</f>
        <v>Single-occupancy room overnight</v>
      </c>
      <c r="F1844" s="27" t="str">
        <f>VLOOKUP(Hospital_details[[#This Row],[PA ID]],Patient_details[],6,0)</f>
        <v>Portlaoise</v>
      </c>
      <c r="G1844" s="33" t="str">
        <f>VLOOKUP(Hospital_details[[#This Row],[PA ID]],Patient_details[],7,0)</f>
        <v>Laois</v>
      </c>
      <c r="H1844" s="29" t="str">
        <f>VLOOKUP(Hospital_details[[#This Row],[PA ID]],Patient_details[],9,0)</f>
        <v>Clinical Research Centre</v>
      </c>
      <c r="I1844" s="27" t="s">
        <v>3705</v>
      </c>
      <c r="J1844" s="27" t="str">
        <f>VLOOKUP(Hospital_details[[#This Row],[Diagnosis_ID]],Diagnosis_details[],2,0)</f>
        <v>Therapy</v>
      </c>
      <c r="K1844" s="27" t="str">
        <f>VLOOKUP(Hospital_details[[#This Row],[Diagnosis_ID]],Diagnosis_details[],3,0)</f>
        <v>Medical card holders</v>
      </c>
      <c r="L1844" s="29" t="str">
        <f>VLOOKUP(Hospital_details[[#This Row],[Diagnosis_ID]],Diagnosis_details[],4,0)</f>
        <v>Dr Fauci</v>
      </c>
      <c r="M1844" s="29" t="str">
        <f>VLOOKUP(Hospital_details[[#This Row],[PA ID]],Patient_details[],10,0)</f>
        <v>tPA</v>
      </c>
      <c r="N1844" s="29" t="str">
        <f>VLOOKUP(Hospital_details[[#This Row],[PA ID]],Patient_details[],8,0)</f>
        <v>Stroke</v>
      </c>
      <c r="O1844" s="30">
        <f>VLOOKUP(Hospital_details[[#This Row],[PA ID]],Patient_details[],11,0)</f>
        <v>11000</v>
      </c>
      <c r="P1844" s="31">
        <f>VLOOKUP(Hospital_details[[#This Row],[PA ID]],Patient_details[],12,0)</f>
        <v>200</v>
      </c>
      <c r="Q1844" s="31">
        <f>VLOOKUP(Hospital_details[[#This Row],[Diagnosis_ID]],Diagnosis_details[],5,0)</f>
        <v>320</v>
      </c>
      <c r="R18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4" s="31">
        <f>Hospital_details[[#This Row],[Hospital Charges]]+Hospital_details[[#This Row],[Price of Treatment]]+Hospital_details[[#This Row],[Consultant Fee]]-Hospital_details[[#This Row],[Discount]]</f>
        <v>11190</v>
      </c>
      <c r="T18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1845" spans="1:20" hidden="1">
      <c r="A1845" s="27" t="s">
        <v>3706</v>
      </c>
      <c r="B1845" s="28">
        <f>VLOOKUP(Hospital_details[[#This Row],[PA ID]],Patient_details[],2,0)</f>
        <v>42777</v>
      </c>
      <c r="C1845" s="32">
        <f>VLOOKUP(Hospital_details[[#This Row],[PA ID]],Patient_details[],3,0)</f>
        <v>53</v>
      </c>
      <c r="D1845" s="32" t="str">
        <f>VLOOKUP(Hospital_details[[#This Row],[PA ID]],Patient_details[],4,0)</f>
        <v>F</v>
      </c>
      <c r="E1845" s="27" t="str">
        <f>VLOOKUP(Hospital_details[[#This Row],[PA ID]],Patient_details[],5,0)</f>
        <v>Single-occupancy room overnight</v>
      </c>
      <c r="F1845" s="27" t="str">
        <f>VLOOKUP(Hospital_details[[#This Row],[PA ID]],Patient_details[],6,0)</f>
        <v>Longford</v>
      </c>
      <c r="G1845" s="33" t="str">
        <f>VLOOKUP(Hospital_details[[#This Row],[PA ID]],Patient_details[],7,0)</f>
        <v>Longford</v>
      </c>
      <c r="H1845" s="29" t="str">
        <f>VLOOKUP(Hospital_details[[#This Row],[PA ID]],Patient_details[],9,0)</f>
        <v>Clinical Research Centre</v>
      </c>
      <c r="I1845" s="27" t="s">
        <v>3707</v>
      </c>
      <c r="J1845" s="27" t="str">
        <f>VLOOKUP(Hospital_details[[#This Row],[Diagnosis_ID]],Diagnosis_details[],2,0)</f>
        <v>Therapy</v>
      </c>
      <c r="K1845" s="27" t="str">
        <f>VLOOKUP(Hospital_details[[#This Row],[Diagnosis_ID]],Diagnosis_details[],3,0)</f>
        <v>Medical card holders</v>
      </c>
      <c r="L1845" s="29" t="str">
        <f>VLOOKUP(Hospital_details[[#This Row],[Diagnosis_ID]],Diagnosis_details[],4,0)</f>
        <v>Dr Fauci</v>
      </c>
      <c r="M1845" s="29" t="str">
        <f>VLOOKUP(Hospital_details[[#This Row],[PA ID]],Patient_details[],10,0)</f>
        <v>alteplase</v>
      </c>
      <c r="N1845" s="29" t="str">
        <f>VLOOKUP(Hospital_details[[#This Row],[PA ID]],Patient_details[],8,0)</f>
        <v>Stroke</v>
      </c>
      <c r="O1845" s="30">
        <f>VLOOKUP(Hospital_details[[#This Row],[PA ID]],Patient_details[],11,0)</f>
        <v>11000</v>
      </c>
      <c r="P1845" s="31">
        <f>VLOOKUP(Hospital_details[[#This Row],[PA ID]],Patient_details[],12,0)</f>
        <v>100</v>
      </c>
      <c r="Q1845" s="31">
        <f>VLOOKUP(Hospital_details[[#This Row],[Diagnosis_ID]],Diagnosis_details[],5,0)</f>
        <v>320</v>
      </c>
      <c r="R18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5" s="31">
        <f>Hospital_details[[#This Row],[Hospital Charges]]+Hospital_details[[#This Row],[Price of Treatment]]+Hospital_details[[#This Row],[Consultant Fee]]-Hospital_details[[#This Row],[Discount]]</f>
        <v>11090</v>
      </c>
      <c r="T18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846" spans="1:20">
      <c r="A1846" s="27" t="s">
        <v>3708</v>
      </c>
      <c r="B1846" s="28">
        <f>VLOOKUP(Hospital_details[[#This Row],[PA ID]],Patient_details[],2,0)</f>
        <v>43679</v>
      </c>
      <c r="C1846" s="32">
        <f>VLOOKUP(Hospital_details[[#This Row],[PA ID]],Patient_details[],3,0)</f>
        <v>53</v>
      </c>
      <c r="D1846" s="32" t="str">
        <f>VLOOKUP(Hospital_details[[#This Row],[PA ID]],Patient_details[],4,0)</f>
        <v>M</v>
      </c>
      <c r="E1846" s="27" t="str">
        <f>VLOOKUP(Hospital_details[[#This Row],[PA ID]],Patient_details[],5,0)</f>
        <v>Single-occupancy room overnight</v>
      </c>
      <c r="F1846" s="27" t="str">
        <f>VLOOKUP(Hospital_details[[#This Row],[PA ID]],Patient_details[],6,0)</f>
        <v>Clones</v>
      </c>
      <c r="G1846" s="33" t="str">
        <f>VLOOKUP(Hospital_details[[#This Row],[PA ID]],Patient_details[],7,0)</f>
        <v>Monaghan</v>
      </c>
      <c r="H1846" s="29" t="str">
        <f>VLOOKUP(Hospital_details[[#This Row],[PA ID]],Patient_details[],9,0)</f>
        <v>Clinical Haematology</v>
      </c>
      <c r="I1846" s="27" t="s">
        <v>3709</v>
      </c>
      <c r="J1846" s="27" t="str">
        <f>VLOOKUP(Hospital_details[[#This Row],[Diagnosis_ID]],Diagnosis_details[],2,0)</f>
        <v>Therapy</v>
      </c>
      <c r="K1846" s="27" t="str">
        <f>VLOOKUP(Hospital_details[[#This Row],[Diagnosis_ID]],Diagnosis_details[],3,0)</f>
        <v>Medical card holders</v>
      </c>
      <c r="L1846" s="29" t="str">
        <f>VLOOKUP(Hospital_details[[#This Row],[Diagnosis_ID]],Diagnosis_details[],4,0)</f>
        <v>Dr Birx</v>
      </c>
      <c r="M1846" s="29" t="str">
        <f>VLOOKUP(Hospital_details[[#This Row],[PA ID]],Patient_details[],10,0)</f>
        <v>pain relievers</v>
      </c>
      <c r="N1846" s="29" t="str">
        <f>VLOOKUP(Hospital_details[[#This Row],[PA ID]],Patient_details[],8,0)</f>
        <v>Bacterial infection</v>
      </c>
      <c r="O1846" s="30">
        <f>VLOOKUP(Hospital_details[[#This Row],[PA ID]],Patient_details[],11,0)</f>
        <v>11000</v>
      </c>
      <c r="P1846" s="31">
        <f>VLOOKUP(Hospital_details[[#This Row],[PA ID]],Patient_details[],12,0)</f>
        <v>240</v>
      </c>
      <c r="Q1846" s="31">
        <f>VLOOKUP(Hospital_details[[#This Row],[Diagnosis_ID]],Diagnosis_details[],5,0)</f>
        <v>350</v>
      </c>
      <c r="R18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46" s="31">
        <f>Hospital_details[[#This Row],[Hospital Charges]]+Hospital_details[[#This Row],[Price of Treatment]]+Hospital_details[[#This Row],[Consultant Fee]]-Hospital_details[[#This Row],[Discount]]</f>
        <v>10490</v>
      </c>
      <c r="T18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847" spans="1:20" hidden="1">
      <c r="A1847" s="27" t="s">
        <v>3710</v>
      </c>
      <c r="B1847" s="28">
        <f>VLOOKUP(Hospital_details[[#This Row],[PA ID]],Patient_details[],2,0)</f>
        <v>43482</v>
      </c>
      <c r="C1847" s="32">
        <f>VLOOKUP(Hospital_details[[#This Row],[PA ID]],Patient_details[],3,0)</f>
        <v>65</v>
      </c>
      <c r="D1847" s="32" t="str">
        <f>VLOOKUP(Hospital_details[[#This Row],[PA ID]],Patient_details[],4,0)</f>
        <v>M</v>
      </c>
      <c r="E1847" s="27" t="str">
        <f>VLOOKUP(Hospital_details[[#This Row],[PA ID]],Patient_details[],5,0)</f>
        <v>Single-occupancy room overnight</v>
      </c>
      <c r="F1847" s="27" t="str">
        <f>VLOOKUP(Hospital_details[[#This Row],[PA ID]],Patient_details[],6,0)</f>
        <v>Athlone</v>
      </c>
      <c r="G1847" s="33" t="str">
        <f>VLOOKUP(Hospital_details[[#This Row],[PA ID]],Patient_details[],7,0)</f>
        <v>Offaly</v>
      </c>
      <c r="H1847" s="29" t="str">
        <f>VLOOKUP(Hospital_details[[#This Row],[PA ID]],Patient_details[],9,0)</f>
        <v>Audiology Department</v>
      </c>
      <c r="I1847" s="27" t="s">
        <v>3711</v>
      </c>
      <c r="J1847" s="27" t="str">
        <f>VLOOKUP(Hospital_details[[#This Row],[Diagnosis_ID]],Diagnosis_details[],2,0)</f>
        <v>Therapy</v>
      </c>
      <c r="K1847" s="27" t="str">
        <f>VLOOKUP(Hospital_details[[#This Row],[Diagnosis_ID]],Diagnosis_details[],3,0)</f>
        <v>Medical card holders</v>
      </c>
      <c r="L1847" s="29" t="str">
        <f>VLOOKUP(Hospital_details[[#This Row],[Diagnosis_ID]],Diagnosis_details[],4,0)</f>
        <v>Dr Doherty</v>
      </c>
      <c r="M1847" s="29" t="str">
        <f>VLOOKUP(Hospital_details[[#This Row],[PA ID]],Patient_details[],10,0)</f>
        <v>Calcium</v>
      </c>
      <c r="N1847" s="29" t="str">
        <f>VLOOKUP(Hospital_details[[#This Row],[PA ID]],Patient_details[],8,0)</f>
        <v>Hearing Loss</v>
      </c>
      <c r="O1847" s="30">
        <f>VLOOKUP(Hospital_details[[#This Row],[PA ID]],Patient_details[],11,0)</f>
        <v>11000</v>
      </c>
      <c r="P1847" s="31">
        <f>VLOOKUP(Hospital_details[[#This Row],[PA ID]],Patient_details[],12,0)</f>
        <v>660</v>
      </c>
      <c r="Q1847" s="31">
        <f>VLOOKUP(Hospital_details[[#This Row],[Diagnosis_ID]],Diagnosis_details[],5,0)</f>
        <v>250</v>
      </c>
      <c r="R18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7" s="31">
        <f>Hospital_details[[#This Row],[Hospital Charges]]+Hospital_details[[#This Row],[Price of Treatment]]+Hospital_details[[#This Row],[Consultant Fee]]-Hospital_details[[#This Row],[Discount]]</f>
        <v>11580</v>
      </c>
      <c r="T18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1848" spans="1:20" hidden="1">
      <c r="A1848" s="27" t="s">
        <v>3712</v>
      </c>
      <c r="B1848" s="28">
        <f>VLOOKUP(Hospital_details[[#This Row],[PA ID]],Patient_details[],2,0)</f>
        <v>43482</v>
      </c>
      <c r="C1848" s="32">
        <f>VLOOKUP(Hospital_details[[#This Row],[PA ID]],Patient_details[],3,0)</f>
        <v>33</v>
      </c>
      <c r="D1848" s="32" t="str">
        <f>VLOOKUP(Hospital_details[[#This Row],[PA ID]],Patient_details[],4,0)</f>
        <v>F</v>
      </c>
      <c r="E1848" s="27" t="str">
        <f>VLOOKUP(Hospital_details[[#This Row],[PA ID]],Patient_details[],5,0)</f>
        <v>Single-occupancy room overnight</v>
      </c>
      <c r="F1848" s="27" t="str">
        <f>VLOOKUP(Hospital_details[[#This Row],[PA ID]],Patient_details[],6,0)</f>
        <v>Carrick-On-Shannon</v>
      </c>
      <c r="G1848" s="33" t="str">
        <f>VLOOKUP(Hospital_details[[#This Row],[PA ID]],Patient_details[],7,0)</f>
        <v>Roscommon</v>
      </c>
      <c r="H1848" s="29" t="str">
        <f>VLOOKUP(Hospital_details[[#This Row],[PA ID]],Patient_details[],9,0)</f>
        <v>Audiology Department</v>
      </c>
      <c r="I1848" s="27" t="s">
        <v>3713</v>
      </c>
      <c r="J1848" s="27" t="str">
        <f>VLOOKUP(Hospital_details[[#This Row],[Diagnosis_ID]],Diagnosis_details[],2,0)</f>
        <v>Surgery</v>
      </c>
      <c r="K1848" s="27" t="str">
        <f>VLOOKUP(Hospital_details[[#This Row],[Diagnosis_ID]],Diagnosis_details[],3,0)</f>
        <v>Medical card holders</v>
      </c>
      <c r="L1848" s="29" t="str">
        <f>VLOOKUP(Hospital_details[[#This Row],[Diagnosis_ID]],Diagnosis_details[],4,0)</f>
        <v>Dr Doherty</v>
      </c>
      <c r="M1848" s="29" t="str">
        <f>VLOOKUP(Hospital_details[[#This Row],[PA ID]],Patient_details[],10,0)</f>
        <v>Anti-Inflammatory</v>
      </c>
      <c r="N1848" s="29" t="str">
        <f>VLOOKUP(Hospital_details[[#This Row],[PA ID]],Patient_details[],8,0)</f>
        <v>Hearing Loss</v>
      </c>
      <c r="O1848" s="30">
        <f>VLOOKUP(Hospital_details[[#This Row],[PA ID]],Patient_details[],11,0)</f>
        <v>11000</v>
      </c>
      <c r="P1848" s="31">
        <f>VLOOKUP(Hospital_details[[#This Row],[PA ID]],Patient_details[],12,0)</f>
        <v>220</v>
      </c>
      <c r="Q1848" s="31">
        <f>VLOOKUP(Hospital_details[[#This Row],[Diagnosis_ID]],Diagnosis_details[],5,0)</f>
        <v>250</v>
      </c>
      <c r="R18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48" s="31">
        <f>Hospital_details[[#This Row],[Hospital Charges]]+Hospital_details[[#This Row],[Price of Treatment]]+Hospital_details[[#This Row],[Consultant Fee]]-Hospital_details[[#This Row],[Discount]]</f>
        <v>11140</v>
      </c>
      <c r="T18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849" spans="1:20" hidden="1">
      <c r="A1849" s="27" t="s">
        <v>3714</v>
      </c>
      <c r="B1849" s="28">
        <f>VLOOKUP(Hospital_details[[#This Row],[PA ID]],Patient_details[],2,0)</f>
        <v>43718</v>
      </c>
      <c r="C1849" s="32">
        <f>VLOOKUP(Hospital_details[[#This Row],[PA ID]],Patient_details[],3,0)</f>
        <v>37</v>
      </c>
      <c r="D1849" s="32" t="str">
        <f>VLOOKUP(Hospital_details[[#This Row],[PA ID]],Patient_details[],4,0)</f>
        <v>M</v>
      </c>
      <c r="E1849" s="27" t="str">
        <f>VLOOKUP(Hospital_details[[#This Row],[PA ID]],Patient_details[],5,0)</f>
        <v>Multiple-occupancy room overnight</v>
      </c>
      <c r="F1849" s="27" t="str">
        <f>VLOOKUP(Hospital_details[[#This Row],[PA ID]],Patient_details[],6,0)</f>
        <v>Athlone</v>
      </c>
      <c r="G1849" s="33" t="str">
        <f>VLOOKUP(Hospital_details[[#This Row],[PA ID]],Patient_details[],7,0)</f>
        <v>Westmeath</v>
      </c>
      <c r="H1849" s="29" t="str">
        <f>VLOOKUP(Hospital_details[[#This Row],[PA ID]],Patient_details[],9,0)</f>
        <v>Clinical Research Centre</v>
      </c>
      <c r="I1849" s="27" t="s">
        <v>3715</v>
      </c>
      <c r="J1849" s="27" t="str">
        <f>VLOOKUP(Hospital_details[[#This Row],[Diagnosis_ID]],Diagnosis_details[],2,0)</f>
        <v>Therapy</v>
      </c>
      <c r="K1849" s="27" t="str">
        <f>VLOOKUP(Hospital_details[[#This Row],[Diagnosis_ID]],Diagnosis_details[],3,0)</f>
        <v>Medical card holders</v>
      </c>
      <c r="L1849" s="29" t="str">
        <f>VLOOKUP(Hospital_details[[#This Row],[Diagnosis_ID]],Diagnosis_details[],4,0)</f>
        <v>Dr Fauci</v>
      </c>
      <c r="M1849" s="29" t="str">
        <f>VLOOKUP(Hospital_details[[#This Row],[PA ID]],Patient_details[],10,0)</f>
        <v>Aspirin</v>
      </c>
      <c r="N1849" s="29" t="str">
        <f>VLOOKUP(Hospital_details[[#This Row],[PA ID]],Patient_details[],8,0)</f>
        <v>Parkinson's disease</v>
      </c>
      <c r="O1849" s="30">
        <f>VLOOKUP(Hospital_details[[#This Row],[PA ID]],Patient_details[],11,0)</f>
        <v>5000</v>
      </c>
      <c r="P1849" s="31">
        <f>VLOOKUP(Hospital_details[[#This Row],[PA ID]],Patient_details[],12,0)</f>
        <v>240</v>
      </c>
      <c r="Q1849" s="31">
        <f>VLOOKUP(Hospital_details[[#This Row],[Diagnosis_ID]],Diagnosis_details[],5,0)</f>
        <v>320</v>
      </c>
      <c r="R18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849" s="31">
        <f>Hospital_details[[#This Row],[Hospital Charges]]+Hospital_details[[#This Row],[Price of Treatment]]+Hospital_details[[#This Row],[Consultant Fee]]-Hospital_details[[#This Row],[Discount]]</f>
        <v>5410</v>
      </c>
      <c r="T18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1623</v>
      </c>
    </row>
    <row r="1850" spans="1:20" hidden="1">
      <c r="A1850" s="27" t="s">
        <v>3716</v>
      </c>
      <c r="B1850" s="28">
        <f>VLOOKUP(Hospital_details[[#This Row],[PA ID]],Patient_details[],2,0)</f>
        <v>43718</v>
      </c>
      <c r="C1850" s="32">
        <f>VLOOKUP(Hospital_details[[#This Row],[PA ID]],Patient_details[],3,0)</f>
        <v>47</v>
      </c>
      <c r="D1850" s="32" t="str">
        <f>VLOOKUP(Hospital_details[[#This Row],[PA ID]],Patient_details[],4,0)</f>
        <v>M</v>
      </c>
      <c r="E1850" s="27" t="str">
        <f>VLOOKUP(Hospital_details[[#This Row],[PA ID]],Patient_details[],5,0)</f>
        <v>Single-occupancy room overnight</v>
      </c>
      <c r="F1850" s="27" t="str">
        <f>VLOOKUP(Hospital_details[[#This Row],[PA ID]],Patient_details[],6,0)</f>
        <v>Longford</v>
      </c>
      <c r="G1850" s="33" t="str">
        <f>VLOOKUP(Hospital_details[[#This Row],[PA ID]],Patient_details[],7,0)</f>
        <v>Westmeath</v>
      </c>
      <c r="H1850" s="29" t="str">
        <f>VLOOKUP(Hospital_details[[#This Row],[PA ID]],Patient_details[],9,0)</f>
        <v>Clinical Research Centre</v>
      </c>
      <c r="I1850" s="27" t="s">
        <v>3717</v>
      </c>
      <c r="J1850" s="27" t="str">
        <f>VLOOKUP(Hospital_details[[#This Row],[Diagnosis_ID]],Diagnosis_details[],2,0)</f>
        <v>Therapy</v>
      </c>
      <c r="K1850" s="27" t="str">
        <f>VLOOKUP(Hospital_details[[#This Row],[Diagnosis_ID]],Diagnosis_details[],3,0)</f>
        <v>Medical card holders</v>
      </c>
      <c r="L1850" s="29" t="str">
        <f>VLOOKUP(Hospital_details[[#This Row],[Diagnosis_ID]],Diagnosis_details[],4,0)</f>
        <v>Dr Fauci</v>
      </c>
      <c r="M1850" s="29" t="str">
        <f>VLOOKUP(Hospital_details[[#This Row],[PA ID]],Patient_details[],10,0)</f>
        <v>Calcium</v>
      </c>
      <c r="N1850" s="29" t="str">
        <f>VLOOKUP(Hospital_details[[#This Row],[PA ID]],Patient_details[],8,0)</f>
        <v>Parkinson's disease</v>
      </c>
      <c r="O1850" s="30">
        <f>VLOOKUP(Hospital_details[[#This Row],[PA ID]],Patient_details[],11,0)</f>
        <v>11000</v>
      </c>
      <c r="P1850" s="31">
        <f>VLOOKUP(Hospital_details[[#This Row],[PA ID]],Patient_details[],12,0)</f>
        <v>160</v>
      </c>
      <c r="Q1850" s="31">
        <f>VLOOKUP(Hospital_details[[#This Row],[Diagnosis_ID]],Diagnosis_details[],5,0)</f>
        <v>320</v>
      </c>
      <c r="R18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50" s="31">
        <f>Hospital_details[[#This Row],[Hospital Charges]]+Hospital_details[[#This Row],[Price of Treatment]]+Hospital_details[[#This Row],[Consultant Fee]]-Hospital_details[[#This Row],[Discount]]</f>
        <v>11150</v>
      </c>
      <c r="T18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851" spans="1:20">
      <c r="A1851" s="27" t="s">
        <v>3718</v>
      </c>
      <c r="B1851" s="28">
        <f>VLOOKUP(Hospital_details[[#This Row],[PA ID]],Patient_details[],2,0)</f>
        <v>42941</v>
      </c>
      <c r="C1851" s="32">
        <f>VLOOKUP(Hospital_details[[#This Row],[PA ID]],Patient_details[],3,0)</f>
        <v>59</v>
      </c>
      <c r="D1851" s="32" t="str">
        <f>VLOOKUP(Hospital_details[[#This Row],[PA ID]],Patient_details[],4,0)</f>
        <v>F</v>
      </c>
      <c r="E1851" s="27" t="str">
        <f>VLOOKUP(Hospital_details[[#This Row],[PA ID]],Patient_details[],5,0)</f>
        <v>Single-occupancy room overnight</v>
      </c>
      <c r="F1851" s="27" t="str">
        <f>VLOOKUP(Hospital_details[[#This Row],[PA ID]],Patient_details[],6,0)</f>
        <v>Bandon</v>
      </c>
      <c r="G1851" s="33" t="str">
        <f>VLOOKUP(Hospital_details[[#This Row],[PA ID]],Patient_details[],7,0)</f>
        <v>Cork</v>
      </c>
      <c r="H1851" s="29" t="str">
        <f>VLOOKUP(Hospital_details[[#This Row],[PA ID]],Patient_details[],9,0)</f>
        <v>Cardiology</v>
      </c>
      <c r="I1851" s="27" t="s">
        <v>3719</v>
      </c>
      <c r="J1851" s="27" t="str">
        <f>VLOOKUP(Hospital_details[[#This Row],[Diagnosis_ID]],Diagnosis_details[],2,0)</f>
        <v>Therapy</v>
      </c>
      <c r="K1851" s="27" t="str">
        <f>VLOOKUP(Hospital_details[[#This Row],[Diagnosis_ID]],Diagnosis_details[],3,0)</f>
        <v>Medical card holders</v>
      </c>
      <c r="L1851" s="29" t="str">
        <f>VLOOKUP(Hospital_details[[#This Row],[Diagnosis_ID]],Diagnosis_details[],4,0)</f>
        <v>Dr Birx</v>
      </c>
      <c r="M1851" s="29" t="str">
        <f>VLOOKUP(Hospital_details[[#This Row],[PA ID]],Patient_details[],10,0)</f>
        <v>Calcium</v>
      </c>
      <c r="N1851" s="29" t="str">
        <f>VLOOKUP(Hospital_details[[#This Row],[PA ID]],Patient_details[],8,0)</f>
        <v>Cardiovascular disease (CVD)</v>
      </c>
      <c r="O1851" s="30">
        <f>VLOOKUP(Hospital_details[[#This Row],[PA ID]],Patient_details[],11,0)</f>
        <v>11000</v>
      </c>
      <c r="P1851" s="31">
        <f>VLOOKUP(Hospital_details[[#This Row],[PA ID]],Patient_details[],12,0)</f>
        <v>50</v>
      </c>
      <c r="Q1851" s="31">
        <f>VLOOKUP(Hospital_details[[#This Row],[Diagnosis_ID]],Diagnosis_details[],5,0)</f>
        <v>350</v>
      </c>
      <c r="R18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51" s="31">
        <f>Hospital_details[[#This Row],[Hospital Charges]]+Hospital_details[[#This Row],[Price of Treatment]]+Hospital_details[[#This Row],[Consultant Fee]]-Hospital_details[[#This Row],[Discount]]</f>
        <v>10300</v>
      </c>
      <c r="T18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3090</v>
      </c>
    </row>
    <row r="1852" spans="1:20">
      <c r="A1852" s="27" t="s">
        <v>3720</v>
      </c>
      <c r="B1852" s="28">
        <f>VLOOKUP(Hospital_details[[#This Row],[PA ID]],Patient_details[],2,0)</f>
        <v>42941</v>
      </c>
      <c r="C1852" s="32">
        <f>VLOOKUP(Hospital_details[[#This Row],[PA ID]],Patient_details[],3,0)</f>
        <v>59</v>
      </c>
      <c r="D1852" s="32" t="str">
        <f>VLOOKUP(Hospital_details[[#This Row],[PA ID]],Patient_details[],4,0)</f>
        <v>F</v>
      </c>
      <c r="E1852" s="27" t="str">
        <f>VLOOKUP(Hospital_details[[#This Row],[PA ID]],Patient_details[],5,0)</f>
        <v>Day-case</v>
      </c>
      <c r="F1852" s="27" t="str">
        <f>VLOOKUP(Hospital_details[[#This Row],[PA ID]],Patient_details[],6,0)</f>
        <v>Donegal</v>
      </c>
      <c r="G1852" s="33" t="str">
        <f>VLOOKUP(Hospital_details[[#This Row],[PA ID]],Patient_details[],7,0)</f>
        <v>Donegal</v>
      </c>
      <c r="H1852" s="29" t="str">
        <f>VLOOKUP(Hospital_details[[#This Row],[PA ID]],Patient_details[],9,0)</f>
        <v>Cardiology</v>
      </c>
      <c r="I1852" s="27" t="s">
        <v>3721</v>
      </c>
      <c r="J1852" s="27" t="str">
        <f>VLOOKUP(Hospital_details[[#This Row],[Diagnosis_ID]],Diagnosis_details[],2,0)</f>
        <v>Therapy</v>
      </c>
      <c r="K1852" s="27" t="str">
        <f>VLOOKUP(Hospital_details[[#This Row],[Diagnosis_ID]],Diagnosis_details[],3,0)</f>
        <v>Medical card holders</v>
      </c>
      <c r="L1852" s="29" t="str">
        <f>VLOOKUP(Hospital_details[[#This Row],[Diagnosis_ID]],Diagnosis_details[],4,0)</f>
        <v>Dr Birx</v>
      </c>
      <c r="M1852" s="29" t="str">
        <f>VLOOKUP(Hospital_details[[#This Row],[PA ID]],Patient_details[],10,0)</f>
        <v>Calcium</v>
      </c>
      <c r="N1852" s="29" t="str">
        <f>VLOOKUP(Hospital_details[[#This Row],[PA ID]],Patient_details[],8,0)</f>
        <v>Cardiovascular disease (CVD)</v>
      </c>
      <c r="O1852" s="30">
        <f>VLOOKUP(Hospital_details[[#This Row],[PA ID]],Patient_details[],11,0)</f>
        <v>1200</v>
      </c>
      <c r="P1852" s="31">
        <f>VLOOKUP(Hospital_details[[#This Row],[PA ID]],Patient_details[],12,0)</f>
        <v>250</v>
      </c>
      <c r="Q1852" s="31">
        <f>VLOOKUP(Hospital_details[[#This Row],[Diagnosis_ID]],Diagnosis_details[],5,0)</f>
        <v>350</v>
      </c>
      <c r="R18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52" s="31">
        <f>Hospital_details[[#This Row],[Hospital Charges]]+Hospital_details[[#This Row],[Price of Treatment]]+Hospital_details[[#This Row],[Consultant Fee]]-Hospital_details[[#This Row],[Discount]]</f>
        <v>1560</v>
      </c>
      <c r="T18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468</v>
      </c>
    </row>
    <row r="1853" spans="1:20">
      <c r="A1853" s="27" t="s">
        <v>3722</v>
      </c>
      <c r="B1853" s="28">
        <f>VLOOKUP(Hospital_details[[#This Row],[PA ID]],Patient_details[],2,0)</f>
        <v>42941</v>
      </c>
      <c r="C1853" s="32">
        <f>VLOOKUP(Hospital_details[[#This Row],[PA ID]],Patient_details[],3,0)</f>
        <v>34</v>
      </c>
      <c r="D1853" s="32" t="str">
        <f>VLOOKUP(Hospital_details[[#This Row],[PA ID]],Patient_details[],4,0)</f>
        <v>F</v>
      </c>
      <c r="E1853" s="27" t="str">
        <f>VLOOKUP(Hospital_details[[#This Row],[PA ID]],Patient_details[],5,0)</f>
        <v>Day-case</v>
      </c>
      <c r="F1853" s="27" t="str">
        <f>VLOOKUP(Hospital_details[[#This Row],[PA ID]],Patient_details[],6,0)</f>
        <v>Naas</v>
      </c>
      <c r="G1853" s="33" t="str">
        <f>VLOOKUP(Hospital_details[[#This Row],[PA ID]],Patient_details[],7,0)</f>
        <v>Kildare</v>
      </c>
      <c r="H1853" s="29" t="str">
        <f>VLOOKUP(Hospital_details[[#This Row],[PA ID]],Patient_details[],9,0)</f>
        <v>Cardiology</v>
      </c>
      <c r="I1853" s="27" t="s">
        <v>3723</v>
      </c>
      <c r="J1853" s="27" t="str">
        <f>VLOOKUP(Hospital_details[[#This Row],[Diagnosis_ID]],Diagnosis_details[],2,0)</f>
        <v>Surgery</v>
      </c>
      <c r="K1853" s="27" t="str">
        <f>VLOOKUP(Hospital_details[[#This Row],[Diagnosis_ID]],Diagnosis_details[],3,0)</f>
        <v>Medical card holders</v>
      </c>
      <c r="L1853" s="29" t="str">
        <f>VLOOKUP(Hospital_details[[#This Row],[Diagnosis_ID]],Diagnosis_details[],4,0)</f>
        <v>Dr Birx</v>
      </c>
      <c r="M1853" s="29" t="str">
        <f>VLOOKUP(Hospital_details[[#This Row],[PA ID]],Patient_details[],10,0)</f>
        <v>Calcium</v>
      </c>
      <c r="N1853" s="29" t="str">
        <f>VLOOKUP(Hospital_details[[#This Row],[PA ID]],Patient_details[],8,0)</f>
        <v>Cardiovascular disease (CVD)</v>
      </c>
      <c r="O1853" s="30">
        <f>VLOOKUP(Hospital_details[[#This Row],[PA ID]],Patient_details[],11,0)</f>
        <v>1200</v>
      </c>
      <c r="P1853" s="31">
        <f>VLOOKUP(Hospital_details[[#This Row],[PA ID]],Patient_details[],12,0)</f>
        <v>250</v>
      </c>
      <c r="Q1853" s="31">
        <f>VLOOKUP(Hospital_details[[#This Row],[Diagnosis_ID]],Diagnosis_details[],5,0)</f>
        <v>350</v>
      </c>
      <c r="R18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53" s="31">
        <f>Hospital_details[[#This Row],[Hospital Charges]]+Hospital_details[[#This Row],[Price of Treatment]]+Hospital_details[[#This Row],[Consultant Fee]]-Hospital_details[[#This Row],[Discount]]</f>
        <v>1560</v>
      </c>
      <c r="T18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468</v>
      </c>
    </row>
    <row r="1854" spans="1:20">
      <c r="A1854" s="27" t="s">
        <v>3724</v>
      </c>
      <c r="B1854" s="28">
        <f>VLOOKUP(Hospital_details[[#This Row],[PA ID]],Patient_details[],2,0)</f>
        <v>42941</v>
      </c>
      <c r="C1854" s="32">
        <f>VLOOKUP(Hospital_details[[#This Row],[PA ID]],Patient_details[],3,0)</f>
        <v>26</v>
      </c>
      <c r="D1854" s="32" t="str">
        <f>VLOOKUP(Hospital_details[[#This Row],[PA ID]],Patient_details[],4,0)</f>
        <v>M</v>
      </c>
      <c r="E1854" s="27" t="str">
        <f>VLOOKUP(Hospital_details[[#This Row],[PA ID]],Patient_details[],5,0)</f>
        <v>Single-occupancy room overnight</v>
      </c>
      <c r="F1854" s="27" t="str">
        <f>VLOOKUP(Hospital_details[[#This Row],[PA ID]],Patient_details[],6,0)</f>
        <v>Roscommon</v>
      </c>
      <c r="G1854" s="33" t="str">
        <f>VLOOKUP(Hospital_details[[#This Row],[PA ID]],Patient_details[],7,0)</f>
        <v>Roscommon</v>
      </c>
      <c r="H1854" s="29" t="str">
        <f>VLOOKUP(Hospital_details[[#This Row],[PA ID]],Patient_details[],9,0)</f>
        <v>Cardiology</v>
      </c>
      <c r="I1854" s="27" t="s">
        <v>3725</v>
      </c>
      <c r="J1854" s="27" t="str">
        <f>VLOOKUP(Hospital_details[[#This Row],[Diagnosis_ID]],Diagnosis_details[],2,0)</f>
        <v>Therapy</v>
      </c>
      <c r="K1854" s="27" t="str">
        <f>VLOOKUP(Hospital_details[[#This Row],[Diagnosis_ID]],Diagnosis_details[],3,0)</f>
        <v>Medical card holders</v>
      </c>
      <c r="L1854" s="29" t="str">
        <f>VLOOKUP(Hospital_details[[#This Row],[Diagnosis_ID]],Diagnosis_details[],4,0)</f>
        <v>Dr Birx</v>
      </c>
      <c r="M1854" s="29" t="str">
        <f>VLOOKUP(Hospital_details[[#This Row],[PA ID]],Patient_details[],10,0)</f>
        <v>Calcium</v>
      </c>
      <c r="N1854" s="29" t="str">
        <f>VLOOKUP(Hospital_details[[#This Row],[PA ID]],Patient_details[],8,0)</f>
        <v>Cardiovascular disease (CVD)</v>
      </c>
      <c r="O1854" s="30">
        <f>VLOOKUP(Hospital_details[[#This Row],[PA ID]],Patient_details[],11,0)</f>
        <v>11000</v>
      </c>
      <c r="P1854" s="31">
        <f>VLOOKUP(Hospital_details[[#This Row],[PA ID]],Patient_details[],12,0)</f>
        <v>350</v>
      </c>
      <c r="Q1854" s="31">
        <f>VLOOKUP(Hospital_details[[#This Row],[Diagnosis_ID]],Diagnosis_details[],5,0)</f>
        <v>350</v>
      </c>
      <c r="R18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54" s="31">
        <f>Hospital_details[[#This Row],[Hospital Charges]]+Hospital_details[[#This Row],[Price of Treatment]]+Hospital_details[[#This Row],[Consultant Fee]]-Hospital_details[[#This Row],[Discount]]</f>
        <v>10600</v>
      </c>
      <c r="T18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1855" spans="1:20">
      <c r="A1855" s="27" t="s">
        <v>3726</v>
      </c>
      <c r="B1855" s="28">
        <f>VLOOKUP(Hospital_details[[#This Row],[PA ID]],Patient_details[],2,0)</f>
        <v>42941</v>
      </c>
      <c r="C1855" s="32">
        <f>VLOOKUP(Hospital_details[[#This Row],[PA ID]],Patient_details[],3,0)</f>
        <v>45</v>
      </c>
      <c r="D1855" s="32" t="str">
        <f>VLOOKUP(Hospital_details[[#This Row],[PA ID]],Patient_details[],4,0)</f>
        <v>M</v>
      </c>
      <c r="E1855" s="27" t="str">
        <f>VLOOKUP(Hospital_details[[#This Row],[PA ID]],Patient_details[],5,0)</f>
        <v>Multiple-occupancy room overnight</v>
      </c>
      <c r="F1855" s="27" t="str">
        <f>VLOOKUP(Hospital_details[[#This Row],[PA ID]],Patient_details[],6,0)</f>
        <v>Sligo</v>
      </c>
      <c r="G1855" s="33" t="str">
        <f>VLOOKUP(Hospital_details[[#This Row],[PA ID]],Patient_details[],7,0)</f>
        <v>Sligo</v>
      </c>
      <c r="H1855" s="29" t="str">
        <f>VLOOKUP(Hospital_details[[#This Row],[PA ID]],Patient_details[],9,0)</f>
        <v>Cardiology</v>
      </c>
      <c r="I1855" s="27" t="s">
        <v>3727</v>
      </c>
      <c r="J1855" s="27" t="str">
        <f>VLOOKUP(Hospital_details[[#This Row],[Diagnosis_ID]],Diagnosis_details[],2,0)</f>
        <v>Therapy</v>
      </c>
      <c r="K1855" s="27" t="str">
        <f>VLOOKUP(Hospital_details[[#This Row],[Diagnosis_ID]],Diagnosis_details[],3,0)</f>
        <v>Medical card holders</v>
      </c>
      <c r="L1855" s="29" t="str">
        <f>VLOOKUP(Hospital_details[[#This Row],[Diagnosis_ID]],Diagnosis_details[],4,0)</f>
        <v>Dr Birx</v>
      </c>
      <c r="M1855" s="29" t="str">
        <f>VLOOKUP(Hospital_details[[#This Row],[PA ID]],Patient_details[],10,0)</f>
        <v>Calcium</v>
      </c>
      <c r="N1855" s="29" t="str">
        <f>VLOOKUP(Hospital_details[[#This Row],[PA ID]],Patient_details[],8,0)</f>
        <v>Cardiovascular disease (CVD)</v>
      </c>
      <c r="O1855" s="30">
        <f>VLOOKUP(Hospital_details[[#This Row],[PA ID]],Patient_details[],11,0)</f>
        <v>5000</v>
      </c>
      <c r="P1855" s="31">
        <f>VLOOKUP(Hospital_details[[#This Row],[PA ID]],Patient_details[],12,0)</f>
        <v>100</v>
      </c>
      <c r="Q1855" s="31">
        <f>VLOOKUP(Hospital_details[[#This Row],[Diagnosis_ID]],Diagnosis_details[],5,0)</f>
        <v>350</v>
      </c>
      <c r="R18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855" s="31">
        <f>Hospital_details[[#This Row],[Hospital Charges]]+Hospital_details[[#This Row],[Price of Treatment]]+Hospital_details[[#This Row],[Consultant Fee]]-Hospital_details[[#This Row],[Discount]]</f>
        <v>4950</v>
      </c>
      <c r="T18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1485</v>
      </c>
    </row>
    <row r="1856" spans="1:20">
      <c r="A1856" s="27" t="s">
        <v>3728</v>
      </c>
      <c r="B1856" s="28">
        <f>VLOOKUP(Hospital_details[[#This Row],[PA ID]],Patient_details[],2,0)</f>
        <v>42941</v>
      </c>
      <c r="C1856" s="32">
        <f>VLOOKUP(Hospital_details[[#This Row],[PA ID]],Patient_details[],3,0)</f>
        <v>54</v>
      </c>
      <c r="D1856" s="32" t="str">
        <f>VLOOKUP(Hospital_details[[#This Row],[PA ID]],Patient_details[],4,0)</f>
        <v>F</v>
      </c>
      <c r="E1856" s="27" t="str">
        <f>VLOOKUP(Hospital_details[[#This Row],[PA ID]],Patient_details[],5,0)</f>
        <v>Single-occupancy room overnight</v>
      </c>
      <c r="F1856" s="27" t="str">
        <f>VLOOKUP(Hospital_details[[#This Row],[PA ID]],Patient_details[],6,0)</f>
        <v>Caherciveen</v>
      </c>
      <c r="G1856" s="33" t="str">
        <f>VLOOKUP(Hospital_details[[#This Row],[PA ID]],Patient_details[],7,0)</f>
        <v>Kerry</v>
      </c>
      <c r="H1856" s="29" t="str">
        <f>VLOOKUP(Hospital_details[[#This Row],[PA ID]],Patient_details[],9,0)</f>
        <v>Cardiology</v>
      </c>
      <c r="I1856" s="27" t="s">
        <v>3729</v>
      </c>
      <c r="J1856" s="27" t="str">
        <f>VLOOKUP(Hospital_details[[#This Row],[Diagnosis_ID]],Diagnosis_details[],2,0)</f>
        <v>Therapy</v>
      </c>
      <c r="K1856" s="27" t="str">
        <f>VLOOKUP(Hospital_details[[#This Row],[Diagnosis_ID]],Diagnosis_details[],3,0)</f>
        <v>Medical card holders</v>
      </c>
      <c r="L1856" s="29" t="str">
        <f>VLOOKUP(Hospital_details[[#This Row],[Diagnosis_ID]],Diagnosis_details[],4,0)</f>
        <v>Dr Birx</v>
      </c>
      <c r="M1856" s="29" t="str">
        <f>VLOOKUP(Hospital_details[[#This Row],[PA ID]],Patient_details[],10,0)</f>
        <v>Calcium</v>
      </c>
      <c r="N1856" s="29" t="str">
        <f>VLOOKUP(Hospital_details[[#This Row],[PA ID]],Patient_details[],8,0)</f>
        <v>Cardiovascular disease (CVD)</v>
      </c>
      <c r="O1856" s="30">
        <f>VLOOKUP(Hospital_details[[#This Row],[PA ID]],Patient_details[],11,0)</f>
        <v>11000</v>
      </c>
      <c r="P1856" s="31">
        <f>VLOOKUP(Hospital_details[[#This Row],[PA ID]],Patient_details[],12,0)</f>
        <v>250</v>
      </c>
      <c r="Q1856" s="31">
        <f>VLOOKUP(Hospital_details[[#This Row],[Diagnosis_ID]],Diagnosis_details[],5,0)</f>
        <v>350</v>
      </c>
      <c r="R18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56" s="31">
        <f>Hospital_details[[#This Row],[Hospital Charges]]+Hospital_details[[#This Row],[Price of Treatment]]+Hospital_details[[#This Row],[Consultant Fee]]-Hospital_details[[#This Row],[Discount]]</f>
        <v>10500</v>
      </c>
      <c r="T18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857" spans="1:20" hidden="1">
      <c r="A1857" s="27" t="s">
        <v>3730</v>
      </c>
      <c r="B1857" s="28">
        <f>VLOOKUP(Hospital_details[[#This Row],[PA ID]],Patient_details[],2,0)</f>
        <v>42538</v>
      </c>
      <c r="C1857" s="32">
        <f>VLOOKUP(Hospital_details[[#This Row],[PA ID]],Patient_details[],3,0)</f>
        <v>52</v>
      </c>
      <c r="D1857" s="32" t="str">
        <f>VLOOKUP(Hospital_details[[#This Row],[PA ID]],Patient_details[],4,0)</f>
        <v>M</v>
      </c>
      <c r="E1857" s="27" t="str">
        <f>VLOOKUP(Hospital_details[[#This Row],[PA ID]],Patient_details[],5,0)</f>
        <v>Day-case</v>
      </c>
      <c r="F1857" s="27" t="str">
        <f>VLOOKUP(Hospital_details[[#This Row],[PA ID]],Patient_details[],6,0)</f>
        <v>Longford</v>
      </c>
      <c r="G1857" s="33" t="str">
        <f>VLOOKUP(Hospital_details[[#This Row],[PA ID]],Patient_details[],7,0)</f>
        <v>Longford</v>
      </c>
      <c r="H1857" s="29" t="str">
        <f>VLOOKUP(Hospital_details[[#This Row],[PA ID]],Patient_details[],9,0)</f>
        <v>Anaesthesia, Intensive Care and Pain Medicine</v>
      </c>
      <c r="I1857" s="27" t="s">
        <v>3731</v>
      </c>
      <c r="J1857" s="27" t="str">
        <f>VLOOKUP(Hospital_details[[#This Row],[Diagnosis_ID]],Diagnosis_details[],2,0)</f>
        <v>Surgery</v>
      </c>
      <c r="K1857" s="27" t="str">
        <f>VLOOKUP(Hospital_details[[#This Row],[Diagnosis_ID]],Diagnosis_details[],3,0)</f>
        <v>Medical card holders</v>
      </c>
      <c r="L1857" s="29" t="str">
        <f>VLOOKUP(Hospital_details[[#This Row],[Diagnosis_ID]],Diagnosis_details[],4,0)</f>
        <v>Dr Fauci</v>
      </c>
      <c r="M1857" s="29" t="str">
        <f>VLOOKUP(Hospital_details[[#This Row],[PA ID]],Patient_details[],10,0)</f>
        <v>Nitrates</v>
      </c>
      <c r="N1857" s="29" t="str">
        <f>VLOOKUP(Hospital_details[[#This Row],[PA ID]],Patient_details[],8,0)</f>
        <v>Myocardial ischemia</v>
      </c>
      <c r="O1857" s="30">
        <f>VLOOKUP(Hospital_details[[#This Row],[PA ID]],Patient_details[],11,0)</f>
        <v>1200</v>
      </c>
      <c r="P1857" s="31">
        <f>VLOOKUP(Hospital_details[[#This Row],[PA ID]],Patient_details[],12,0)</f>
        <v>240</v>
      </c>
      <c r="Q1857" s="31">
        <f>VLOOKUP(Hospital_details[[#This Row],[Diagnosis_ID]],Diagnosis_details[],5,0)</f>
        <v>320</v>
      </c>
      <c r="R18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57" s="31">
        <f>Hospital_details[[#This Row],[Hospital Charges]]+Hospital_details[[#This Row],[Price of Treatment]]+Hospital_details[[#This Row],[Consultant Fee]]-Hospital_details[[#This Row],[Discount]]</f>
        <v>1520</v>
      </c>
      <c r="T18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456</v>
      </c>
    </row>
    <row r="1858" spans="1:20" hidden="1">
      <c r="A1858" s="27" t="s">
        <v>3732</v>
      </c>
      <c r="B1858" s="28">
        <f>VLOOKUP(Hospital_details[[#This Row],[PA ID]],Patient_details[],2,0)</f>
        <v>43600</v>
      </c>
      <c r="C1858" s="32">
        <f>VLOOKUP(Hospital_details[[#This Row],[PA ID]],Patient_details[],3,0)</f>
        <v>47</v>
      </c>
      <c r="D1858" s="32" t="str">
        <f>VLOOKUP(Hospital_details[[#This Row],[PA ID]],Patient_details[],4,0)</f>
        <v>M</v>
      </c>
      <c r="E1858" s="27" t="str">
        <f>VLOOKUP(Hospital_details[[#This Row],[PA ID]],Patient_details[],5,0)</f>
        <v>Single-occupancy room overnight</v>
      </c>
      <c r="F1858" s="27" t="str">
        <f>VLOOKUP(Hospital_details[[#This Row],[PA ID]],Patient_details[],6,0)</f>
        <v>Monaghan</v>
      </c>
      <c r="G1858" s="33" t="str">
        <f>VLOOKUP(Hospital_details[[#This Row],[PA ID]],Patient_details[],7,0)</f>
        <v>Monaghan</v>
      </c>
      <c r="H1858" s="29" t="str">
        <f>VLOOKUP(Hospital_details[[#This Row],[PA ID]],Patient_details[],9,0)</f>
        <v>Clinical Research Centre</v>
      </c>
      <c r="I1858" s="27" t="s">
        <v>3733</v>
      </c>
      <c r="J1858" s="27" t="str">
        <f>VLOOKUP(Hospital_details[[#This Row],[Diagnosis_ID]],Diagnosis_details[],2,0)</f>
        <v>Surgery</v>
      </c>
      <c r="K1858" s="27" t="str">
        <f>VLOOKUP(Hospital_details[[#This Row],[Diagnosis_ID]],Diagnosis_details[],3,0)</f>
        <v>Medical card holders</v>
      </c>
      <c r="L1858" s="29" t="str">
        <f>VLOOKUP(Hospital_details[[#This Row],[Diagnosis_ID]],Diagnosis_details[],4,0)</f>
        <v>Dr Fauci</v>
      </c>
      <c r="M1858" s="29" t="str">
        <f>VLOOKUP(Hospital_details[[#This Row],[PA ID]],Patient_details[],10,0)</f>
        <v>tPA</v>
      </c>
      <c r="N1858" s="29" t="str">
        <f>VLOOKUP(Hospital_details[[#This Row],[PA ID]],Patient_details[],8,0)</f>
        <v>Stroke</v>
      </c>
      <c r="O1858" s="30">
        <f>VLOOKUP(Hospital_details[[#This Row],[PA ID]],Patient_details[],11,0)</f>
        <v>11000</v>
      </c>
      <c r="P1858" s="31">
        <f>VLOOKUP(Hospital_details[[#This Row],[PA ID]],Patient_details[],12,0)</f>
        <v>250</v>
      </c>
      <c r="Q1858" s="31">
        <f>VLOOKUP(Hospital_details[[#This Row],[Diagnosis_ID]],Diagnosis_details[],5,0)</f>
        <v>320</v>
      </c>
      <c r="R18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58" s="31">
        <f>Hospital_details[[#This Row],[Hospital Charges]]+Hospital_details[[#This Row],[Price of Treatment]]+Hospital_details[[#This Row],[Consultant Fee]]-Hospital_details[[#This Row],[Discount]]</f>
        <v>11240</v>
      </c>
      <c r="T18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1859" spans="1:20" hidden="1">
      <c r="A1859" s="27" t="s">
        <v>3734</v>
      </c>
      <c r="B1859" s="28">
        <f>VLOOKUP(Hospital_details[[#This Row],[PA ID]],Patient_details[],2,0)</f>
        <v>43600</v>
      </c>
      <c r="C1859" s="32">
        <f>VLOOKUP(Hospital_details[[#This Row],[PA ID]],Patient_details[],3,0)</f>
        <v>57</v>
      </c>
      <c r="D1859" s="32" t="str">
        <f>VLOOKUP(Hospital_details[[#This Row],[PA ID]],Patient_details[],4,0)</f>
        <v>F</v>
      </c>
      <c r="E1859" s="27" t="str">
        <f>VLOOKUP(Hospital_details[[#This Row],[PA ID]],Patient_details[],5,0)</f>
        <v>Day-case</v>
      </c>
      <c r="F1859" s="27" t="str">
        <f>VLOOKUP(Hospital_details[[#This Row],[PA ID]],Patient_details[],6,0)</f>
        <v>Cootehill</v>
      </c>
      <c r="G1859" s="33" t="str">
        <f>VLOOKUP(Hospital_details[[#This Row],[PA ID]],Patient_details[],7,0)</f>
        <v>Cavan</v>
      </c>
      <c r="H1859" s="29" t="str">
        <f>VLOOKUP(Hospital_details[[#This Row],[PA ID]],Patient_details[],9,0)</f>
        <v>Clinical Research Centre</v>
      </c>
      <c r="I1859" s="27" t="s">
        <v>3735</v>
      </c>
      <c r="J1859" s="27" t="str">
        <f>VLOOKUP(Hospital_details[[#This Row],[Diagnosis_ID]],Diagnosis_details[],2,0)</f>
        <v>Surgery</v>
      </c>
      <c r="K1859" s="27" t="str">
        <f>VLOOKUP(Hospital_details[[#This Row],[Diagnosis_ID]],Diagnosis_details[],3,0)</f>
        <v>Medical card holders</v>
      </c>
      <c r="L1859" s="29" t="str">
        <f>VLOOKUP(Hospital_details[[#This Row],[Diagnosis_ID]],Diagnosis_details[],4,0)</f>
        <v>Dr Fauci</v>
      </c>
      <c r="M1859" s="29" t="str">
        <f>VLOOKUP(Hospital_details[[#This Row],[PA ID]],Patient_details[],10,0)</f>
        <v>tPA</v>
      </c>
      <c r="N1859" s="29" t="str">
        <f>VLOOKUP(Hospital_details[[#This Row],[PA ID]],Patient_details[],8,0)</f>
        <v>Stroke</v>
      </c>
      <c r="O1859" s="30">
        <f>VLOOKUP(Hospital_details[[#This Row],[PA ID]],Patient_details[],11,0)</f>
        <v>1200</v>
      </c>
      <c r="P1859" s="31">
        <f>VLOOKUP(Hospital_details[[#This Row],[PA ID]],Patient_details[],12,0)</f>
        <v>200</v>
      </c>
      <c r="Q1859" s="31">
        <f>VLOOKUP(Hospital_details[[#This Row],[Diagnosis_ID]],Diagnosis_details[],5,0)</f>
        <v>320</v>
      </c>
      <c r="R18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59" s="31">
        <f>Hospital_details[[#This Row],[Hospital Charges]]+Hospital_details[[#This Row],[Price of Treatment]]+Hospital_details[[#This Row],[Consultant Fee]]-Hospital_details[[#This Row],[Discount]]</f>
        <v>1480</v>
      </c>
      <c r="T18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444</v>
      </c>
    </row>
    <row r="1860" spans="1:20" hidden="1">
      <c r="A1860" s="27" t="s">
        <v>3736</v>
      </c>
      <c r="B1860" s="28">
        <f>VLOOKUP(Hospital_details[[#This Row],[PA ID]],Patient_details[],2,0)</f>
        <v>42983</v>
      </c>
      <c r="C1860" s="32">
        <f>VLOOKUP(Hospital_details[[#This Row],[PA ID]],Patient_details[],3,0)</f>
        <v>34</v>
      </c>
      <c r="D1860" s="32" t="str">
        <f>VLOOKUP(Hospital_details[[#This Row],[PA ID]],Patient_details[],4,0)</f>
        <v>M</v>
      </c>
      <c r="E1860" s="27" t="str">
        <f>VLOOKUP(Hospital_details[[#This Row],[PA ID]],Patient_details[],5,0)</f>
        <v>Single-occupancy room overnight</v>
      </c>
      <c r="F1860" s="27" t="str">
        <f>VLOOKUP(Hospital_details[[#This Row],[PA ID]],Patient_details[],6,0)</f>
        <v>Monaghan</v>
      </c>
      <c r="G1860" s="33" t="str">
        <f>VLOOKUP(Hospital_details[[#This Row],[PA ID]],Patient_details[],7,0)</f>
        <v>Monaghan</v>
      </c>
      <c r="H1860" s="29" t="str">
        <f>VLOOKUP(Hospital_details[[#This Row],[PA ID]],Patient_details[],9,0)</f>
        <v>Clinical Research Centre</v>
      </c>
      <c r="I1860" s="27" t="s">
        <v>3737</v>
      </c>
      <c r="J1860" s="27" t="str">
        <f>VLOOKUP(Hospital_details[[#This Row],[Diagnosis_ID]],Diagnosis_details[],2,0)</f>
        <v>Surgery</v>
      </c>
      <c r="K1860" s="27" t="str">
        <f>VLOOKUP(Hospital_details[[#This Row],[Diagnosis_ID]],Diagnosis_details[],3,0)</f>
        <v>Medical card holders</v>
      </c>
      <c r="L1860" s="29" t="str">
        <f>VLOOKUP(Hospital_details[[#This Row],[Diagnosis_ID]],Diagnosis_details[],4,0)</f>
        <v>Dr Fauci</v>
      </c>
      <c r="M1860" s="29" t="str">
        <f>VLOOKUP(Hospital_details[[#This Row],[PA ID]],Patient_details[],10,0)</f>
        <v>Calcium</v>
      </c>
      <c r="N1860" s="29" t="str">
        <f>VLOOKUP(Hospital_details[[#This Row],[PA ID]],Patient_details[],8,0)</f>
        <v>Parkinson's disease</v>
      </c>
      <c r="O1860" s="30">
        <f>VLOOKUP(Hospital_details[[#This Row],[PA ID]],Patient_details[],11,0)</f>
        <v>11000</v>
      </c>
      <c r="P1860" s="31">
        <f>VLOOKUP(Hospital_details[[#This Row],[PA ID]],Patient_details[],12,0)</f>
        <v>220</v>
      </c>
      <c r="Q1860" s="31">
        <f>VLOOKUP(Hospital_details[[#This Row],[Diagnosis_ID]],Diagnosis_details[],5,0)</f>
        <v>320</v>
      </c>
      <c r="R18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60" s="31">
        <f>Hospital_details[[#This Row],[Hospital Charges]]+Hospital_details[[#This Row],[Price of Treatment]]+Hospital_details[[#This Row],[Consultant Fee]]-Hospital_details[[#This Row],[Discount]]</f>
        <v>11210</v>
      </c>
      <c r="T18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861" spans="1:20" hidden="1">
      <c r="A1861" s="27" t="s">
        <v>3738</v>
      </c>
      <c r="B1861" s="28">
        <f>VLOOKUP(Hospital_details[[#This Row],[PA ID]],Patient_details[],2,0)</f>
        <v>42983</v>
      </c>
      <c r="C1861" s="32">
        <f>VLOOKUP(Hospital_details[[#This Row],[PA ID]],Patient_details[],3,0)</f>
        <v>36</v>
      </c>
      <c r="D1861" s="32" t="str">
        <f>VLOOKUP(Hospital_details[[#This Row],[PA ID]],Patient_details[],4,0)</f>
        <v>M</v>
      </c>
      <c r="E1861" s="27" t="str">
        <f>VLOOKUP(Hospital_details[[#This Row],[PA ID]],Patient_details[],5,0)</f>
        <v>Multiple-occupancy room overnight</v>
      </c>
      <c r="F1861" s="27" t="str">
        <f>VLOOKUP(Hospital_details[[#This Row],[PA ID]],Patient_details[],6,0)</f>
        <v>Kells</v>
      </c>
      <c r="G1861" s="33" t="str">
        <f>VLOOKUP(Hospital_details[[#This Row],[PA ID]],Patient_details[],7,0)</f>
        <v>Cavan</v>
      </c>
      <c r="H1861" s="29" t="str">
        <f>VLOOKUP(Hospital_details[[#This Row],[PA ID]],Patient_details[],9,0)</f>
        <v>Clinical Research Centre</v>
      </c>
      <c r="I1861" s="27" t="s">
        <v>3739</v>
      </c>
      <c r="J1861" s="27" t="str">
        <f>VLOOKUP(Hospital_details[[#This Row],[Diagnosis_ID]],Diagnosis_details[],2,0)</f>
        <v>Surgery</v>
      </c>
      <c r="K1861" s="27" t="str">
        <f>VLOOKUP(Hospital_details[[#This Row],[Diagnosis_ID]],Diagnosis_details[],3,0)</f>
        <v>Medical card holders</v>
      </c>
      <c r="L1861" s="29" t="str">
        <f>VLOOKUP(Hospital_details[[#This Row],[Diagnosis_ID]],Diagnosis_details[],4,0)</f>
        <v>Dr Fauci</v>
      </c>
      <c r="M1861" s="29" t="str">
        <f>VLOOKUP(Hospital_details[[#This Row],[PA ID]],Patient_details[],10,0)</f>
        <v>levodopa</v>
      </c>
      <c r="N1861" s="29" t="str">
        <f>VLOOKUP(Hospital_details[[#This Row],[PA ID]],Patient_details[],8,0)</f>
        <v>Parkinson's disease</v>
      </c>
      <c r="O1861" s="30">
        <f>VLOOKUP(Hospital_details[[#This Row],[PA ID]],Patient_details[],11,0)</f>
        <v>5000</v>
      </c>
      <c r="P1861" s="31">
        <f>VLOOKUP(Hospital_details[[#This Row],[PA ID]],Patient_details[],12,0)</f>
        <v>110</v>
      </c>
      <c r="Q1861" s="31">
        <f>VLOOKUP(Hospital_details[[#This Row],[Diagnosis_ID]],Diagnosis_details[],5,0)</f>
        <v>320</v>
      </c>
      <c r="R18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861" s="31">
        <f>Hospital_details[[#This Row],[Hospital Charges]]+Hospital_details[[#This Row],[Price of Treatment]]+Hospital_details[[#This Row],[Consultant Fee]]-Hospital_details[[#This Row],[Discount]]</f>
        <v>5280</v>
      </c>
      <c r="T18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1584</v>
      </c>
    </row>
    <row r="1862" spans="1:20">
      <c r="A1862" s="27" t="s">
        <v>3740</v>
      </c>
      <c r="B1862" s="28">
        <f>VLOOKUP(Hospital_details[[#This Row],[PA ID]],Patient_details[],2,0)</f>
        <v>43551</v>
      </c>
      <c r="C1862" s="32">
        <f>VLOOKUP(Hospital_details[[#This Row],[PA ID]],Patient_details[],3,0)</f>
        <v>36</v>
      </c>
      <c r="D1862" s="32" t="str">
        <f>VLOOKUP(Hospital_details[[#This Row],[PA ID]],Patient_details[],4,0)</f>
        <v>F</v>
      </c>
      <c r="E1862" s="27" t="str">
        <f>VLOOKUP(Hospital_details[[#This Row],[PA ID]],Patient_details[],5,0)</f>
        <v>Single-occupancy room overnight</v>
      </c>
      <c r="F1862" s="27" t="str">
        <f>VLOOKUP(Hospital_details[[#This Row],[PA ID]],Patient_details[],6,0)</f>
        <v>Carrick-On-Shannon</v>
      </c>
      <c r="G1862" s="33" t="str">
        <f>VLOOKUP(Hospital_details[[#This Row],[PA ID]],Patient_details[],7,0)</f>
        <v>Leitrim</v>
      </c>
      <c r="H1862" s="29" t="str">
        <f>VLOOKUP(Hospital_details[[#This Row],[PA ID]],Patient_details[],9,0)</f>
        <v>Surgery</v>
      </c>
      <c r="I1862" s="27" t="s">
        <v>3741</v>
      </c>
      <c r="J1862" s="27" t="str">
        <f>VLOOKUP(Hospital_details[[#This Row],[Diagnosis_ID]],Diagnosis_details[],2,0)</f>
        <v>Therapy</v>
      </c>
      <c r="K1862" s="27" t="str">
        <f>VLOOKUP(Hospital_details[[#This Row],[Diagnosis_ID]],Diagnosis_details[],3,0)</f>
        <v>Medical card holders</v>
      </c>
      <c r="L1862" s="29" t="str">
        <f>VLOOKUP(Hospital_details[[#This Row],[Diagnosis_ID]],Diagnosis_details[],4,0)</f>
        <v>Dr Birx</v>
      </c>
      <c r="M1862" s="29" t="str">
        <f>VLOOKUP(Hospital_details[[#This Row],[PA ID]],Patient_details[],10,0)</f>
        <v>Aspirin</v>
      </c>
      <c r="N1862" s="29" t="str">
        <f>VLOOKUP(Hospital_details[[#This Row],[PA ID]],Patient_details[],8,0)</f>
        <v>Orthopaedic</v>
      </c>
      <c r="O1862" s="30">
        <f>VLOOKUP(Hospital_details[[#This Row],[PA ID]],Patient_details[],11,0)</f>
        <v>28000</v>
      </c>
      <c r="P1862" s="31">
        <f>VLOOKUP(Hospital_details[[#This Row],[PA ID]],Patient_details[],12,0)</f>
        <v>220</v>
      </c>
      <c r="Q1862" s="31">
        <f>VLOOKUP(Hospital_details[[#This Row],[Diagnosis_ID]],Diagnosis_details[],5,0)</f>
        <v>350</v>
      </c>
      <c r="R18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62" s="31">
        <f>Hospital_details[[#This Row],[Hospital Charges]]+Hospital_details[[#This Row],[Price of Treatment]]+Hospital_details[[#This Row],[Consultant Fee]]-Hospital_details[[#This Row],[Discount]]</f>
        <v>25770</v>
      </c>
      <c r="T18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1863" spans="1:20">
      <c r="A1863" s="27" t="s">
        <v>3742</v>
      </c>
      <c r="B1863" s="28">
        <f>VLOOKUP(Hospital_details[[#This Row],[PA ID]],Patient_details[],2,0)</f>
        <v>43551</v>
      </c>
      <c r="C1863" s="32">
        <f>VLOOKUP(Hospital_details[[#This Row],[PA ID]],Patient_details[],3,0)</f>
        <v>57</v>
      </c>
      <c r="D1863" s="32" t="str">
        <f>VLOOKUP(Hospital_details[[#This Row],[PA ID]],Patient_details[],4,0)</f>
        <v>F</v>
      </c>
      <c r="E1863" s="27" t="str">
        <f>VLOOKUP(Hospital_details[[#This Row],[PA ID]],Patient_details[],5,0)</f>
        <v>Single-occupancy room overnight</v>
      </c>
      <c r="F1863" s="27" t="str">
        <f>VLOOKUP(Hospital_details[[#This Row],[PA ID]],Patient_details[],6,0)</f>
        <v>Ballina</v>
      </c>
      <c r="G1863" s="33" t="str">
        <f>VLOOKUP(Hospital_details[[#This Row],[PA ID]],Patient_details[],7,0)</f>
        <v>Mayo</v>
      </c>
      <c r="H1863" s="29" t="str">
        <f>VLOOKUP(Hospital_details[[#This Row],[PA ID]],Patient_details[],9,0)</f>
        <v>Surgery</v>
      </c>
      <c r="I1863" s="27" t="s">
        <v>3743</v>
      </c>
      <c r="J1863" s="27" t="str">
        <f>VLOOKUP(Hospital_details[[#This Row],[Diagnosis_ID]],Diagnosis_details[],2,0)</f>
        <v>Therapy</v>
      </c>
      <c r="K1863" s="27" t="str">
        <f>VLOOKUP(Hospital_details[[#This Row],[Diagnosis_ID]],Diagnosis_details[],3,0)</f>
        <v>Medical card holders</v>
      </c>
      <c r="L1863" s="29" t="str">
        <f>VLOOKUP(Hospital_details[[#This Row],[Diagnosis_ID]],Diagnosis_details[],4,0)</f>
        <v>Dr Birx</v>
      </c>
      <c r="M1863" s="29" t="str">
        <f>VLOOKUP(Hospital_details[[#This Row],[PA ID]],Patient_details[],10,0)</f>
        <v>Acetaminophen</v>
      </c>
      <c r="N1863" s="29" t="str">
        <f>VLOOKUP(Hospital_details[[#This Row],[PA ID]],Patient_details[],8,0)</f>
        <v>Orthopaedic</v>
      </c>
      <c r="O1863" s="30">
        <f>VLOOKUP(Hospital_details[[#This Row],[PA ID]],Patient_details[],11,0)</f>
        <v>28000</v>
      </c>
      <c r="P1863" s="31">
        <f>VLOOKUP(Hospital_details[[#This Row],[PA ID]],Patient_details[],12,0)</f>
        <v>440</v>
      </c>
      <c r="Q1863" s="31">
        <f>VLOOKUP(Hospital_details[[#This Row],[Diagnosis_ID]],Diagnosis_details[],5,0)</f>
        <v>350</v>
      </c>
      <c r="R18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63" s="31">
        <f>Hospital_details[[#This Row],[Hospital Charges]]+Hospital_details[[#This Row],[Price of Treatment]]+Hospital_details[[#This Row],[Consultant Fee]]-Hospital_details[[#This Row],[Discount]]</f>
        <v>25990</v>
      </c>
      <c r="T18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1864" spans="1:20">
      <c r="A1864" s="27" t="s">
        <v>3744</v>
      </c>
      <c r="B1864" s="28">
        <f>VLOOKUP(Hospital_details[[#This Row],[PA ID]],Patient_details[],2,0)</f>
        <v>42686</v>
      </c>
      <c r="C1864" s="32">
        <f>VLOOKUP(Hospital_details[[#This Row],[PA ID]],Patient_details[],3,0)</f>
        <v>29</v>
      </c>
      <c r="D1864" s="32" t="str">
        <f>VLOOKUP(Hospital_details[[#This Row],[PA ID]],Patient_details[],4,0)</f>
        <v>M</v>
      </c>
      <c r="E1864" s="27" t="str">
        <f>VLOOKUP(Hospital_details[[#This Row],[PA ID]],Patient_details[],5,0)</f>
        <v>Day-case</v>
      </c>
      <c r="F1864" s="27" t="str">
        <f>VLOOKUP(Hospital_details[[#This Row],[PA ID]],Patient_details[],6,0)</f>
        <v>Lifford</v>
      </c>
      <c r="G1864" s="33" t="str">
        <f>VLOOKUP(Hospital_details[[#This Row],[PA ID]],Patient_details[],7,0)</f>
        <v>Donegal</v>
      </c>
      <c r="H1864" s="29" t="str">
        <f>VLOOKUP(Hospital_details[[#This Row],[PA ID]],Patient_details[],9,0)</f>
        <v>Surgery</v>
      </c>
      <c r="I1864" s="27" t="s">
        <v>3745</v>
      </c>
      <c r="J1864" s="27" t="str">
        <f>VLOOKUP(Hospital_details[[#This Row],[Diagnosis_ID]],Diagnosis_details[],2,0)</f>
        <v>Therapy</v>
      </c>
      <c r="K1864" s="27" t="str">
        <f>VLOOKUP(Hospital_details[[#This Row],[Diagnosis_ID]],Diagnosis_details[],3,0)</f>
        <v>Medical card holders</v>
      </c>
      <c r="L1864" s="29" t="str">
        <f>VLOOKUP(Hospital_details[[#This Row],[Diagnosis_ID]],Diagnosis_details[],4,0)</f>
        <v>Dr Birx</v>
      </c>
      <c r="M1864" s="29" t="str">
        <f>VLOOKUP(Hospital_details[[#This Row],[PA ID]],Patient_details[],10,0)</f>
        <v>Calcium</v>
      </c>
      <c r="N1864" s="29" t="str">
        <f>VLOOKUP(Hospital_details[[#This Row],[PA ID]],Patient_details[],8,0)</f>
        <v>Orthopaedic</v>
      </c>
      <c r="O1864" s="30">
        <f>VLOOKUP(Hospital_details[[#This Row],[PA ID]],Patient_details[],11,0)</f>
        <v>1200</v>
      </c>
      <c r="P1864" s="31">
        <f>VLOOKUP(Hospital_details[[#This Row],[PA ID]],Patient_details[],12,0)</f>
        <v>200</v>
      </c>
      <c r="Q1864" s="31">
        <f>VLOOKUP(Hospital_details[[#This Row],[Diagnosis_ID]],Diagnosis_details[],5,0)</f>
        <v>350</v>
      </c>
      <c r="R18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64" s="31">
        <f>Hospital_details[[#This Row],[Hospital Charges]]+Hospital_details[[#This Row],[Price of Treatment]]+Hospital_details[[#This Row],[Consultant Fee]]-Hospital_details[[#This Row],[Discount]]</f>
        <v>1510</v>
      </c>
      <c r="T18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453</v>
      </c>
    </row>
    <row r="1865" spans="1:20" hidden="1">
      <c r="A1865" s="27" t="s">
        <v>3746</v>
      </c>
      <c r="B1865" s="28">
        <f>VLOOKUP(Hospital_details[[#This Row],[PA ID]],Patient_details[],2,0)</f>
        <v>43390</v>
      </c>
      <c r="C1865" s="32">
        <f>VLOOKUP(Hospital_details[[#This Row],[PA ID]],Patient_details[],3,0)</f>
        <v>37</v>
      </c>
      <c r="D1865" s="32" t="str">
        <f>VLOOKUP(Hospital_details[[#This Row],[PA ID]],Patient_details[],4,0)</f>
        <v>M</v>
      </c>
      <c r="E1865" s="27" t="str">
        <f>VLOOKUP(Hospital_details[[#This Row],[PA ID]],Patient_details[],5,0)</f>
        <v>Single-occupancy room overnight</v>
      </c>
      <c r="F1865" s="27" t="str">
        <f>VLOOKUP(Hospital_details[[#This Row],[PA ID]],Patient_details[],6,0)</f>
        <v>Galway</v>
      </c>
      <c r="G1865" s="33" t="str">
        <f>VLOOKUP(Hospital_details[[#This Row],[PA ID]],Patient_details[],7,0)</f>
        <v>Clare</v>
      </c>
      <c r="H1865" s="29" t="str">
        <f>VLOOKUP(Hospital_details[[#This Row],[PA ID]],Patient_details[],9,0)</f>
        <v>Anaesthesia, Intensive Care and Pain Medicine</v>
      </c>
      <c r="I1865" s="27" t="s">
        <v>3747</v>
      </c>
      <c r="J1865" s="27" t="str">
        <f>VLOOKUP(Hospital_details[[#This Row],[Diagnosis_ID]],Diagnosis_details[],2,0)</f>
        <v>Therapy</v>
      </c>
      <c r="K1865" s="27" t="str">
        <f>VLOOKUP(Hospital_details[[#This Row],[Diagnosis_ID]],Diagnosis_details[],3,0)</f>
        <v>Medical card holders</v>
      </c>
      <c r="L1865" s="29" t="str">
        <f>VLOOKUP(Hospital_details[[#This Row],[Diagnosis_ID]],Diagnosis_details[],4,0)</f>
        <v>Dr Fauci</v>
      </c>
      <c r="M1865" s="29" t="str">
        <f>VLOOKUP(Hospital_details[[#This Row],[PA ID]],Patient_details[],10,0)</f>
        <v>Aspirin</v>
      </c>
      <c r="N1865" s="29" t="str">
        <f>VLOOKUP(Hospital_details[[#This Row],[PA ID]],Patient_details[],8,0)</f>
        <v>Myocardial ischemia</v>
      </c>
      <c r="O1865" s="30">
        <f>VLOOKUP(Hospital_details[[#This Row],[PA ID]],Patient_details[],11,0)</f>
        <v>11000</v>
      </c>
      <c r="P1865" s="31">
        <f>VLOOKUP(Hospital_details[[#This Row],[PA ID]],Patient_details[],12,0)</f>
        <v>400</v>
      </c>
      <c r="Q1865" s="31">
        <f>VLOOKUP(Hospital_details[[#This Row],[Diagnosis_ID]],Diagnosis_details[],5,0)</f>
        <v>320</v>
      </c>
      <c r="R18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65" s="31">
        <f>Hospital_details[[#This Row],[Hospital Charges]]+Hospital_details[[#This Row],[Price of Treatment]]+Hospital_details[[#This Row],[Consultant Fee]]-Hospital_details[[#This Row],[Discount]]</f>
        <v>11390</v>
      </c>
      <c r="T18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866" spans="1:20" hidden="1">
      <c r="A1866" s="27" t="s">
        <v>3748</v>
      </c>
      <c r="B1866" s="28">
        <f>VLOOKUP(Hospital_details[[#This Row],[PA ID]],Patient_details[],2,0)</f>
        <v>43390</v>
      </c>
      <c r="C1866" s="32">
        <f>VLOOKUP(Hospital_details[[#This Row],[PA ID]],Patient_details[],3,0)</f>
        <v>46</v>
      </c>
      <c r="D1866" s="32" t="str">
        <f>VLOOKUP(Hospital_details[[#This Row],[PA ID]],Patient_details[],4,0)</f>
        <v>F</v>
      </c>
      <c r="E1866" s="27" t="str">
        <f>VLOOKUP(Hospital_details[[#This Row],[PA ID]],Patient_details[],5,0)</f>
        <v>Single-occupancy room overnight</v>
      </c>
      <c r="F1866" s="27" t="str">
        <f>VLOOKUP(Hospital_details[[#This Row],[PA ID]],Patient_details[],6,0)</f>
        <v>Galway</v>
      </c>
      <c r="G1866" s="33" t="str">
        <f>VLOOKUP(Hospital_details[[#This Row],[PA ID]],Patient_details[],7,0)</f>
        <v>Clare</v>
      </c>
      <c r="H1866" s="29" t="str">
        <f>VLOOKUP(Hospital_details[[#This Row],[PA ID]],Patient_details[],9,0)</f>
        <v>Anaesthesia, Intensive Care and Pain Medicine</v>
      </c>
      <c r="I1866" s="27" t="s">
        <v>3749</v>
      </c>
      <c r="J1866" s="27" t="str">
        <f>VLOOKUP(Hospital_details[[#This Row],[Diagnosis_ID]],Diagnosis_details[],2,0)</f>
        <v>Surgery</v>
      </c>
      <c r="K1866" s="27" t="str">
        <f>VLOOKUP(Hospital_details[[#This Row],[Diagnosis_ID]],Diagnosis_details[],3,0)</f>
        <v>Medical card holders</v>
      </c>
      <c r="L1866" s="29" t="str">
        <f>VLOOKUP(Hospital_details[[#This Row],[Diagnosis_ID]],Diagnosis_details[],4,0)</f>
        <v>Dr Fauci</v>
      </c>
      <c r="M1866" s="29" t="str">
        <f>VLOOKUP(Hospital_details[[#This Row],[PA ID]],Patient_details[],10,0)</f>
        <v>Aspirin</v>
      </c>
      <c r="N1866" s="29" t="str">
        <f>VLOOKUP(Hospital_details[[#This Row],[PA ID]],Patient_details[],8,0)</f>
        <v>Myocardial ischemia</v>
      </c>
      <c r="O1866" s="30">
        <f>VLOOKUP(Hospital_details[[#This Row],[PA ID]],Patient_details[],11,0)</f>
        <v>11000</v>
      </c>
      <c r="P1866" s="31">
        <f>VLOOKUP(Hospital_details[[#This Row],[PA ID]],Patient_details[],12,0)</f>
        <v>240</v>
      </c>
      <c r="Q1866" s="31">
        <f>VLOOKUP(Hospital_details[[#This Row],[Diagnosis_ID]],Diagnosis_details[],5,0)</f>
        <v>320</v>
      </c>
      <c r="R18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66" s="31">
        <f>Hospital_details[[#This Row],[Hospital Charges]]+Hospital_details[[#This Row],[Price of Treatment]]+Hospital_details[[#This Row],[Consultant Fee]]-Hospital_details[[#This Row],[Discount]]</f>
        <v>11230</v>
      </c>
      <c r="T18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867" spans="1:20" hidden="1">
      <c r="A1867" s="27" t="s">
        <v>3750</v>
      </c>
      <c r="B1867" s="28">
        <f>VLOOKUP(Hospital_details[[#This Row],[PA ID]],Patient_details[],2,0)</f>
        <v>43781</v>
      </c>
      <c r="C1867" s="32">
        <f>VLOOKUP(Hospital_details[[#This Row],[PA ID]],Patient_details[],3,0)</f>
        <v>55</v>
      </c>
      <c r="D1867" s="32" t="str">
        <f>VLOOKUP(Hospital_details[[#This Row],[PA ID]],Patient_details[],4,0)</f>
        <v>M</v>
      </c>
      <c r="E1867" s="27" t="str">
        <f>VLOOKUP(Hospital_details[[#This Row],[PA ID]],Patient_details[],5,0)</f>
        <v>Single-occupancy room overnight</v>
      </c>
      <c r="F1867" s="27" t="str">
        <f>VLOOKUP(Hospital_details[[#This Row],[PA ID]],Patient_details[],6,0)</f>
        <v>Cavan</v>
      </c>
      <c r="G1867" s="33" t="str">
        <f>VLOOKUP(Hospital_details[[#This Row],[PA ID]],Patient_details[],7,0)</f>
        <v>Cavan</v>
      </c>
      <c r="H1867" s="29" t="str">
        <f>VLOOKUP(Hospital_details[[#This Row],[PA ID]],Patient_details[],9,0)</f>
        <v>Clinical Research Centre</v>
      </c>
      <c r="I1867" s="27" t="s">
        <v>3751</v>
      </c>
      <c r="J1867" s="27" t="str">
        <f>VLOOKUP(Hospital_details[[#This Row],[Diagnosis_ID]],Diagnosis_details[],2,0)</f>
        <v>Surgery</v>
      </c>
      <c r="K1867" s="27" t="str">
        <f>VLOOKUP(Hospital_details[[#This Row],[Diagnosis_ID]],Diagnosis_details[],3,0)</f>
        <v>Medical card holders</v>
      </c>
      <c r="L1867" s="29" t="str">
        <f>VLOOKUP(Hospital_details[[#This Row],[Diagnosis_ID]],Diagnosis_details[],4,0)</f>
        <v>Dr Fauci</v>
      </c>
      <c r="M1867" s="29" t="str">
        <f>VLOOKUP(Hospital_details[[#This Row],[PA ID]],Patient_details[],10,0)</f>
        <v>levodopa</v>
      </c>
      <c r="N1867" s="29" t="str">
        <f>VLOOKUP(Hospital_details[[#This Row],[PA ID]],Patient_details[],8,0)</f>
        <v>Parkinson's disease</v>
      </c>
      <c r="O1867" s="30">
        <f>VLOOKUP(Hospital_details[[#This Row],[PA ID]],Patient_details[],11,0)</f>
        <v>11000</v>
      </c>
      <c r="P1867" s="31">
        <f>VLOOKUP(Hospital_details[[#This Row],[PA ID]],Patient_details[],12,0)</f>
        <v>330</v>
      </c>
      <c r="Q1867" s="31">
        <f>VLOOKUP(Hospital_details[[#This Row],[Diagnosis_ID]],Diagnosis_details[],5,0)</f>
        <v>320</v>
      </c>
      <c r="R18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67" s="31">
        <f>Hospital_details[[#This Row],[Hospital Charges]]+Hospital_details[[#This Row],[Price of Treatment]]+Hospital_details[[#This Row],[Consultant Fee]]-Hospital_details[[#This Row],[Discount]]</f>
        <v>11320</v>
      </c>
      <c r="T18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868" spans="1:20" hidden="1">
      <c r="A1868" s="27" t="s">
        <v>3752</v>
      </c>
      <c r="B1868" s="28">
        <f>VLOOKUP(Hospital_details[[#This Row],[PA ID]],Patient_details[],2,0)</f>
        <v>43573</v>
      </c>
      <c r="C1868" s="32">
        <f>VLOOKUP(Hospital_details[[#This Row],[PA ID]],Patient_details[],3,0)</f>
        <v>56</v>
      </c>
      <c r="D1868" s="32" t="str">
        <f>VLOOKUP(Hospital_details[[#This Row],[PA ID]],Patient_details[],4,0)</f>
        <v>M</v>
      </c>
      <c r="E1868" s="27" t="str">
        <f>VLOOKUP(Hospital_details[[#This Row],[PA ID]],Patient_details[],5,0)</f>
        <v>Single-occupancy room overnight</v>
      </c>
      <c r="F1868" s="27" t="str">
        <f>VLOOKUP(Hospital_details[[#This Row],[PA ID]],Patient_details[],6,0)</f>
        <v>Birr</v>
      </c>
      <c r="G1868" s="33" t="str">
        <f>VLOOKUP(Hospital_details[[#This Row],[PA ID]],Patient_details[],7,0)</f>
        <v>Offaly</v>
      </c>
      <c r="H1868" s="29" t="str">
        <f>VLOOKUP(Hospital_details[[#This Row],[PA ID]],Patient_details[],9,0)</f>
        <v>Clinical Research Centre</v>
      </c>
      <c r="I1868" s="27" t="s">
        <v>3753</v>
      </c>
      <c r="J1868" s="27" t="str">
        <f>VLOOKUP(Hospital_details[[#This Row],[Diagnosis_ID]],Diagnosis_details[],2,0)</f>
        <v>Surgery</v>
      </c>
      <c r="K1868" s="27" t="str">
        <f>VLOOKUP(Hospital_details[[#This Row],[Diagnosis_ID]],Diagnosis_details[],3,0)</f>
        <v>Medical card holders</v>
      </c>
      <c r="L1868" s="29" t="str">
        <f>VLOOKUP(Hospital_details[[#This Row],[Diagnosis_ID]],Diagnosis_details[],4,0)</f>
        <v>Dr Fauci</v>
      </c>
      <c r="M1868" s="29" t="str">
        <f>VLOOKUP(Hospital_details[[#This Row],[PA ID]],Patient_details[],10,0)</f>
        <v>Aspirin</v>
      </c>
      <c r="N1868" s="29" t="str">
        <f>VLOOKUP(Hospital_details[[#This Row],[PA ID]],Patient_details[],8,0)</f>
        <v>Parkinson's disease</v>
      </c>
      <c r="O1868" s="30">
        <f>VLOOKUP(Hospital_details[[#This Row],[PA ID]],Patient_details[],11,0)</f>
        <v>11000</v>
      </c>
      <c r="P1868" s="31">
        <f>VLOOKUP(Hospital_details[[#This Row],[PA ID]],Patient_details[],12,0)</f>
        <v>400</v>
      </c>
      <c r="Q1868" s="31">
        <f>VLOOKUP(Hospital_details[[#This Row],[Diagnosis_ID]],Diagnosis_details[],5,0)</f>
        <v>320</v>
      </c>
      <c r="R18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68" s="31">
        <f>Hospital_details[[#This Row],[Hospital Charges]]+Hospital_details[[#This Row],[Price of Treatment]]+Hospital_details[[#This Row],[Consultant Fee]]-Hospital_details[[#This Row],[Discount]]</f>
        <v>11390</v>
      </c>
      <c r="T18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869" spans="1:20" hidden="1">
      <c r="A1869" s="27" t="s">
        <v>3754</v>
      </c>
      <c r="B1869" s="28">
        <f>VLOOKUP(Hospital_details[[#This Row],[PA ID]],Patient_details[],2,0)</f>
        <v>42917</v>
      </c>
      <c r="C1869" s="32">
        <f>VLOOKUP(Hospital_details[[#This Row],[PA ID]],Patient_details[],3,0)</f>
        <v>32</v>
      </c>
      <c r="D1869" s="32" t="str">
        <f>VLOOKUP(Hospital_details[[#This Row],[PA ID]],Patient_details[],4,0)</f>
        <v>M</v>
      </c>
      <c r="E1869" s="27" t="str">
        <f>VLOOKUP(Hospital_details[[#This Row],[PA ID]],Patient_details[],5,0)</f>
        <v>Single-occupancy room overnight</v>
      </c>
      <c r="F1869" s="27" t="str">
        <f>VLOOKUP(Hospital_details[[#This Row],[PA ID]],Patient_details[],6,0)</f>
        <v>Bantry</v>
      </c>
      <c r="G1869" s="33" t="str">
        <f>VLOOKUP(Hospital_details[[#This Row],[PA ID]],Patient_details[],7,0)</f>
        <v>Cork</v>
      </c>
      <c r="H1869" s="29" t="str">
        <f>VLOOKUP(Hospital_details[[#This Row],[PA ID]],Patient_details[],9,0)</f>
        <v>Clinical Neurophysiology</v>
      </c>
      <c r="I1869" s="27" t="s">
        <v>3755</v>
      </c>
      <c r="J1869" s="27" t="str">
        <f>VLOOKUP(Hospital_details[[#This Row],[Diagnosis_ID]],Diagnosis_details[],2,0)</f>
        <v>Surgery</v>
      </c>
      <c r="K1869" s="27" t="str">
        <f>VLOOKUP(Hospital_details[[#This Row],[Diagnosis_ID]],Diagnosis_details[],3,0)</f>
        <v>Medical card holders</v>
      </c>
      <c r="L1869" s="29" t="str">
        <f>VLOOKUP(Hospital_details[[#This Row],[Diagnosis_ID]],Diagnosis_details[],4,0)</f>
        <v>Dr Doherty</v>
      </c>
      <c r="M1869" s="29" t="str">
        <f>VLOOKUP(Hospital_details[[#This Row],[PA ID]],Patient_details[],10,0)</f>
        <v>Calcium</v>
      </c>
      <c r="N1869" s="29" t="str">
        <f>VLOOKUP(Hospital_details[[#This Row],[PA ID]],Patient_details[],8,0)</f>
        <v>Chronic daily headache</v>
      </c>
      <c r="O1869" s="30">
        <f>VLOOKUP(Hospital_details[[#This Row],[PA ID]],Patient_details[],11,0)</f>
        <v>11000</v>
      </c>
      <c r="P1869" s="31">
        <f>VLOOKUP(Hospital_details[[#This Row],[PA ID]],Patient_details[],12,0)</f>
        <v>660</v>
      </c>
      <c r="Q1869" s="31">
        <f>VLOOKUP(Hospital_details[[#This Row],[Diagnosis_ID]],Diagnosis_details[],5,0)</f>
        <v>250</v>
      </c>
      <c r="R18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69" s="31">
        <f>Hospital_details[[#This Row],[Hospital Charges]]+Hospital_details[[#This Row],[Price of Treatment]]+Hospital_details[[#This Row],[Consultant Fee]]-Hospital_details[[#This Row],[Discount]]</f>
        <v>11580</v>
      </c>
      <c r="T18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1870" spans="1:20" hidden="1">
      <c r="A1870" s="27" t="s">
        <v>3756</v>
      </c>
      <c r="B1870" s="28">
        <f>VLOOKUP(Hospital_details[[#This Row],[PA ID]],Patient_details[],2,0)</f>
        <v>42917</v>
      </c>
      <c r="C1870" s="32">
        <f>VLOOKUP(Hospital_details[[#This Row],[PA ID]],Patient_details[],3,0)</f>
        <v>39</v>
      </c>
      <c r="D1870" s="32" t="str">
        <f>VLOOKUP(Hospital_details[[#This Row],[PA ID]],Patient_details[],4,0)</f>
        <v>M</v>
      </c>
      <c r="E1870" s="27" t="str">
        <f>VLOOKUP(Hospital_details[[#This Row],[PA ID]],Patient_details[],5,0)</f>
        <v>Single-occupancy room overnight</v>
      </c>
      <c r="F1870" s="27" t="str">
        <f>VLOOKUP(Hospital_details[[#This Row],[PA ID]],Patient_details[],6,0)</f>
        <v>Westport</v>
      </c>
      <c r="G1870" s="33" t="str">
        <f>VLOOKUP(Hospital_details[[#This Row],[PA ID]],Patient_details[],7,0)</f>
        <v>Mayo</v>
      </c>
      <c r="H1870" s="29" t="str">
        <f>VLOOKUP(Hospital_details[[#This Row],[PA ID]],Patient_details[],9,0)</f>
        <v>Clinical Neurophysiology</v>
      </c>
      <c r="I1870" s="27" t="s">
        <v>3757</v>
      </c>
      <c r="J1870" s="27" t="str">
        <f>VLOOKUP(Hospital_details[[#This Row],[Diagnosis_ID]],Diagnosis_details[],2,0)</f>
        <v>Surgery</v>
      </c>
      <c r="K1870" s="27" t="str">
        <f>VLOOKUP(Hospital_details[[#This Row],[Diagnosis_ID]],Diagnosis_details[],3,0)</f>
        <v>Medical card holders</v>
      </c>
      <c r="L1870" s="29" t="str">
        <f>VLOOKUP(Hospital_details[[#This Row],[Diagnosis_ID]],Diagnosis_details[],4,0)</f>
        <v>Dr Doherty</v>
      </c>
      <c r="M1870" s="29" t="str">
        <f>VLOOKUP(Hospital_details[[#This Row],[PA ID]],Patient_details[],10,0)</f>
        <v>Calcium</v>
      </c>
      <c r="N1870" s="29" t="str">
        <f>VLOOKUP(Hospital_details[[#This Row],[PA ID]],Patient_details[],8,0)</f>
        <v>Chronic daily headache</v>
      </c>
      <c r="O1870" s="30">
        <f>VLOOKUP(Hospital_details[[#This Row],[PA ID]],Patient_details[],11,0)</f>
        <v>11000</v>
      </c>
      <c r="P1870" s="31">
        <f>VLOOKUP(Hospital_details[[#This Row],[PA ID]],Patient_details[],12,0)</f>
        <v>220</v>
      </c>
      <c r="Q1870" s="31">
        <f>VLOOKUP(Hospital_details[[#This Row],[Diagnosis_ID]],Diagnosis_details[],5,0)</f>
        <v>250</v>
      </c>
      <c r="R18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70" s="31">
        <f>Hospital_details[[#This Row],[Hospital Charges]]+Hospital_details[[#This Row],[Price of Treatment]]+Hospital_details[[#This Row],[Consultant Fee]]-Hospital_details[[#This Row],[Discount]]</f>
        <v>11140</v>
      </c>
      <c r="T18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871" spans="1:20">
      <c r="A1871" s="27" t="s">
        <v>3758</v>
      </c>
      <c r="B1871" s="28">
        <f>VLOOKUP(Hospital_details[[#This Row],[PA ID]],Patient_details[],2,0)</f>
        <v>43341</v>
      </c>
      <c r="C1871" s="32">
        <f>VLOOKUP(Hospital_details[[#This Row],[PA ID]],Patient_details[],3,0)</f>
        <v>63</v>
      </c>
      <c r="D1871" s="32" t="str">
        <f>VLOOKUP(Hospital_details[[#This Row],[PA ID]],Patient_details[],4,0)</f>
        <v>F</v>
      </c>
      <c r="E1871" s="27" t="str">
        <f>VLOOKUP(Hospital_details[[#This Row],[PA ID]],Patient_details[],5,0)</f>
        <v>Single-occupancy room overnight</v>
      </c>
      <c r="F1871" s="27" t="str">
        <f>VLOOKUP(Hospital_details[[#This Row],[PA ID]],Patient_details[],6,0)</f>
        <v>Westport</v>
      </c>
      <c r="G1871" s="33" t="str">
        <f>VLOOKUP(Hospital_details[[#This Row],[PA ID]],Patient_details[],7,0)</f>
        <v>Mayo</v>
      </c>
      <c r="H1871" s="29" t="str">
        <f>VLOOKUP(Hospital_details[[#This Row],[PA ID]],Patient_details[],9,0)</f>
        <v>Cardiology</v>
      </c>
      <c r="I1871" s="27" t="s">
        <v>3759</v>
      </c>
      <c r="J1871" s="27" t="str">
        <f>VLOOKUP(Hospital_details[[#This Row],[Diagnosis_ID]],Diagnosis_details[],2,0)</f>
        <v>Surgery</v>
      </c>
      <c r="K1871" s="27" t="str">
        <f>VLOOKUP(Hospital_details[[#This Row],[Diagnosis_ID]],Diagnosis_details[],3,0)</f>
        <v>Medical card holders</v>
      </c>
      <c r="L1871" s="29" t="str">
        <f>VLOOKUP(Hospital_details[[#This Row],[Diagnosis_ID]],Diagnosis_details[],4,0)</f>
        <v>Dr Birx</v>
      </c>
      <c r="M1871" s="29" t="str">
        <f>VLOOKUP(Hospital_details[[#This Row],[PA ID]],Patient_details[],10,0)</f>
        <v>Calcium</v>
      </c>
      <c r="N1871" s="29" t="str">
        <f>VLOOKUP(Hospital_details[[#This Row],[PA ID]],Patient_details[],8,0)</f>
        <v>Cardiovascular disease (CVD)</v>
      </c>
      <c r="O1871" s="30">
        <f>VLOOKUP(Hospital_details[[#This Row],[PA ID]],Patient_details[],11,0)</f>
        <v>11000</v>
      </c>
      <c r="P1871" s="31">
        <f>VLOOKUP(Hospital_details[[#This Row],[PA ID]],Patient_details[],12,0)</f>
        <v>80</v>
      </c>
      <c r="Q1871" s="31">
        <f>VLOOKUP(Hospital_details[[#This Row],[Diagnosis_ID]],Diagnosis_details[],5,0)</f>
        <v>350</v>
      </c>
      <c r="R18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71" s="31">
        <f>Hospital_details[[#This Row],[Hospital Charges]]+Hospital_details[[#This Row],[Price of Treatment]]+Hospital_details[[#This Row],[Consultant Fee]]-Hospital_details[[#This Row],[Discount]]</f>
        <v>10330</v>
      </c>
      <c r="T18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872" spans="1:20" hidden="1">
      <c r="A1872" s="27" t="s">
        <v>3760</v>
      </c>
      <c r="B1872" s="28">
        <f>VLOOKUP(Hospital_details[[#This Row],[PA ID]],Patient_details[],2,0)</f>
        <v>42576</v>
      </c>
      <c r="C1872" s="32">
        <f>VLOOKUP(Hospital_details[[#This Row],[PA ID]],Patient_details[],3,0)</f>
        <v>49</v>
      </c>
      <c r="D1872" s="32" t="str">
        <f>VLOOKUP(Hospital_details[[#This Row],[PA ID]],Patient_details[],4,0)</f>
        <v>F</v>
      </c>
      <c r="E1872" s="27" t="str">
        <f>VLOOKUP(Hospital_details[[#This Row],[PA ID]],Patient_details[],5,0)</f>
        <v>Day-case</v>
      </c>
      <c r="F1872" s="27" t="str">
        <f>VLOOKUP(Hospital_details[[#This Row],[PA ID]],Patient_details[],6,0)</f>
        <v>Roscommon</v>
      </c>
      <c r="G1872" s="33" t="str">
        <f>VLOOKUP(Hospital_details[[#This Row],[PA ID]],Patient_details[],7,0)</f>
        <v>Roscommon</v>
      </c>
      <c r="H1872" s="29" t="str">
        <f>VLOOKUP(Hospital_details[[#This Row],[PA ID]],Patient_details[],9,0)</f>
        <v>Anaesthesia, Intensive Care and Pain Medicine</v>
      </c>
      <c r="I1872" s="27" t="s">
        <v>3761</v>
      </c>
      <c r="J1872" s="27" t="str">
        <f>VLOOKUP(Hospital_details[[#This Row],[Diagnosis_ID]],Diagnosis_details[],2,0)</f>
        <v>Therapy</v>
      </c>
      <c r="K1872" s="27" t="str">
        <f>VLOOKUP(Hospital_details[[#This Row],[Diagnosis_ID]],Diagnosis_details[],3,0)</f>
        <v>Medical card holders</v>
      </c>
      <c r="L1872" s="29" t="str">
        <f>VLOOKUP(Hospital_details[[#This Row],[Diagnosis_ID]],Diagnosis_details[],4,0)</f>
        <v>Dr Fauci</v>
      </c>
      <c r="M1872" s="29" t="str">
        <f>VLOOKUP(Hospital_details[[#This Row],[PA ID]],Patient_details[],10,0)</f>
        <v>Nitrates</v>
      </c>
      <c r="N1872" s="29" t="str">
        <f>VLOOKUP(Hospital_details[[#This Row],[PA ID]],Patient_details[],8,0)</f>
        <v>Myocardial ischemia</v>
      </c>
      <c r="O1872" s="30">
        <f>VLOOKUP(Hospital_details[[#This Row],[PA ID]],Patient_details[],11,0)</f>
        <v>1200</v>
      </c>
      <c r="P1872" s="31">
        <f>VLOOKUP(Hospital_details[[#This Row],[PA ID]],Patient_details[],12,0)</f>
        <v>400</v>
      </c>
      <c r="Q1872" s="31">
        <f>VLOOKUP(Hospital_details[[#This Row],[Diagnosis_ID]],Diagnosis_details[],5,0)</f>
        <v>320</v>
      </c>
      <c r="R18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72" s="31">
        <f>Hospital_details[[#This Row],[Hospital Charges]]+Hospital_details[[#This Row],[Price of Treatment]]+Hospital_details[[#This Row],[Consultant Fee]]-Hospital_details[[#This Row],[Discount]]</f>
        <v>1680</v>
      </c>
      <c r="T18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504</v>
      </c>
    </row>
    <row r="1873" spans="1:20" hidden="1">
      <c r="A1873" s="27" t="s">
        <v>3762</v>
      </c>
      <c r="B1873" s="28">
        <f>VLOOKUP(Hospital_details[[#This Row],[PA ID]],Patient_details[],2,0)</f>
        <v>42576</v>
      </c>
      <c r="C1873" s="32">
        <f>VLOOKUP(Hospital_details[[#This Row],[PA ID]],Patient_details[],3,0)</f>
        <v>38</v>
      </c>
      <c r="D1873" s="32" t="str">
        <f>VLOOKUP(Hospital_details[[#This Row],[PA ID]],Patient_details[],4,0)</f>
        <v>M</v>
      </c>
      <c r="E1873" s="27" t="str">
        <f>VLOOKUP(Hospital_details[[#This Row],[PA ID]],Patient_details[],5,0)</f>
        <v>Single-occupancy room overnight</v>
      </c>
      <c r="F1873" s="27" t="str">
        <f>VLOOKUP(Hospital_details[[#This Row],[PA ID]],Patient_details[],6,0)</f>
        <v>Boyle</v>
      </c>
      <c r="G1873" s="33" t="str">
        <f>VLOOKUP(Hospital_details[[#This Row],[PA ID]],Patient_details[],7,0)</f>
        <v>Roscommon</v>
      </c>
      <c r="H1873" s="29" t="str">
        <f>VLOOKUP(Hospital_details[[#This Row],[PA ID]],Patient_details[],9,0)</f>
        <v>Anaesthesia, Intensive Care and Pain Medicine</v>
      </c>
      <c r="I1873" s="27" t="s">
        <v>3763</v>
      </c>
      <c r="J1873" s="27" t="str">
        <f>VLOOKUP(Hospital_details[[#This Row],[Diagnosis_ID]],Diagnosis_details[],2,0)</f>
        <v>Therapy</v>
      </c>
      <c r="K1873" s="27" t="str">
        <f>VLOOKUP(Hospital_details[[#This Row],[Diagnosis_ID]],Diagnosis_details[],3,0)</f>
        <v>Medical card holders</v>
      </c>
      <c r="L1873" s="29" t="str">
        <f>VLOOKUP(Hospital_details[[#This Row],[Diagnosis_ID]],Diagnosis_details[],4,0)</f>
        <v>Dr Fauci</v>
      </c>
      <c r="M1873" s="29" t="str">
        <f>VLOOKUP(Hospital_details[[#This Row],[PA ID]],Patient_details[],10,0)</f>
        <v>Aspirin</v>
      </c>
      <c r="N1873" s="29" t="str">
        <f>VLOOKUP(Hospital_details[[#This Row],[PA ID]],Patient_details[],8,0)</f>
        <v>Myocardial ischemia</v>
      </c>
      <c r="O1873" s="30">
        <f>VLOOKUP(Hospital_details[[#This Row],[PA ID]],Patient_details[],11,0)</f>
        <v>11000</v>
      </c>
      <c r="P1873" s="31">
        <f>VLOOKUP(Hospital_details[[#This Row],[PA ID]],Patient_details[],12,0)</f>
        <v>160</v>
      </c>
      <c r="Q1873" s="31">
        <f>VLOOKUP(Hospital_details[[#This Row],[Diagnosis_ID]],Diagnosis_details[],5,0)</f>
        <v>320</v>
      </c>
      <c r="R18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73" s="31">
        <f>Hospital_details[[#This Row],[Hospital Charges]]+Hospital_details[[#This Row],[Price of Treatment]]+Hospital_details[[#This Row],[Consultant Fee]]-Hospital_details[[#This Row],[Discount]]</f>
        <v>11150</v>
      </c>
      <c r="T18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874" spans="1:20" hidden="1">
      <c r="A1874" s="27" t="s">
        <v>3764</v>
      </c>
      <c r="B1874" s="28">
        <f>VLOOKUP(Hospital_details[[#This Row],[PA ID]],Patient_details[],2,0)</f>
        <v>42576</v>
      </c>
      <c r="C1874" s="32">
        <f>VLOOKUP(Hospital_details[[#This Row],[PA ID]],Patient_details[],3,0)</f>
        <v>60</v>
      </c>
      <c r="D1874" s="32" t="str">
        <f>VLOOKUP(Hospital_details[[#This Row],[PA ID]],Patient_details[],4,0)</f>
        <v>M</v>
      </c>
      <c r="E1874" s="27" t="str">
        <f>VLOOKUP(Hospital_details[[#This Row],[PA ID]],Patient_details[],5,0)</f>
        <v>Single-occupancy room overnight</v>
      </c>
      <c r="F1874" s="27" t="str">
        <f>VLOOKUP(Hospital_details[[#This Row],[PA ID]],Patient_details[],6,0)</f>
        <v>Westport</v>
      </c>
      <c r="G1874" s="33" t="str">
        <f>VLOOKUP(Hospital_details[[#This Row],[PA ID]],Patient_details[],7,0)</f>
        <v>Mayo</v>
      </c>
      <c r="H1874" s="29" t="str">
        <f>VLOOKUP(Hospital_details[[#This Row],[PA ID]],Patient_details[],9,0)</f>
        <v>Anaesthesia, Intensive Care and Pain Medicine</v>
      </c>
      <c r="I1874" s="27" t="s">
        <v>3765</v>
      </c>
      <c r="J1874" s="27" t="str">
        <f>VLOOKUP(Hospital_details[[#This Row],[Diagnosis_ID]],Diagnosis_details[],2,0)</f>
        <v>Therapy</v>
      </c>
      <c r="K1874" s="27" t="str">
        <f>VLOOKUP(Hospital_details[[#This Row],[Diagnosis_ID]],Diagnosis_details[],3,0)</f>
        <v>Medical card holders</v>
      </c>
      <c r="L1874" s="29" t="str">
        <f>VLOOKUP(Hospital_details[[#This Row],[Diagnosis_ID]],Diagnosis_details[],4,0)</f>
        <v>Dr Fauci</v>
      </c>
      <c r="M1874" s="29" t="str">
        <f>VLOOKUP(Hospital_details[[#This Row],[PA ID]],Patient_details[],10,0)</f>
        <v>Aspirin</v>
      </c>
      <c r="N1874" s="29" t="str">
        <f>VLOOKUP(Hospital_details[[#This Row],[PA ID]],Patient_details[],8,0)</f>
        <v>Myocardial ischemia</v>
      </c>
      <c r="O1874" s="30">
        <f>VLOOKUP(Hospital_details[[#This Row],[PA ID]],Patient_details[],11,0)</f>
        <v>11000</v>
      </c>
      <c r="P1874" s="31">
        <f>VLOOKUP(Hospital_details[[#This Row],[PA ID]],Patient_details[],12,0)</f>
        <v>80</v>
      </c>
      <c r="Q1874" s="31">
        <f>VLOOKUP(Hospital_details[[#This Row],[Diagnosis_ID]],Diagnosis_details[],5,0)</f>
        <v>320</v>
      </c>
      <c r="R18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74" s="31">
        <f>Hospital_details[[#This Row],[Hospital Charges]]+Hospital_details[[#This Row],[Price of Treatment]]+Hospital_details[[#This Row],[Consultant Fee]]-Hospital_details[[#This Row],[Discount]]</f>
        <v>11070</v>
      </c>
      <c r="T18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875" spans="1:20">
      <c r="A1875" s="27" t="s">
        <v>3766</v>
      </c>
      <c r="B1875" s="28">
        <f>VLOOKUP(Hospital_details[[#This Row],[PA ID]],Patient_details[],2,0)</f>
        <v>43794</v>
      </c>
      <c r="C1875" s="32">
        <f>VLOOKUP(Hospital_details[[#This Row],[PA ID]],Patient_details[],3,0)</f>
        <v>38</v>
      </c>
      <c r="D1875" s="32" t="str">
        <f>VLOOKUP(Hospital_details[[#This Row],[PA ID]],Patient_details[],4,0)</f>
        <v>M</v>
      </c>
      <c r="E1875" s="27" t="str">
        <f>VLOOKUP(Hospital_details[[#This Row],[PA ID]],Patient_details[],5,0)</f>
        <v>Single-occupancy room overnight</v>
      </c>
      <c r="F1875" s="27" t="str">
        <f>VLOOKUP(Hospital_details[[#This Row],[PA ID]],Patient_details[],6,0)</f>
        <v>Westport</v>
      </c>
      <c r="G1875" s="33" t="str">
        <f>VLOOKUP(Hospital_details[[#This Row],[PA ID]],Patient_details[],7,0)</f>
        <v>Mayo</v>
      </c>
      <c r="H1875" s="29" t="str">
        <f>VLOOKUP(Hospital_details[[#This Row],[PA ID]],Patient_details[],9,0)</f>
        <v>Clinical Haematology</v>
      </c>
      <c r="I1875" s="27" t="s">
        <v>3767</v>
      </c>
      <c r="J1875" s="27" t="str">
        <f>VLOOKUP(Hospital_details[[#This Row],[Diagnosis_ID]],Diagnosis_details[],2,0)</f>
        <v>Surgery</v>
      </c>
      <c r="K1875" s="27" t="str">
        <f>VLOOKUP(Hospital_details[[#This Row],[Diagnosis_ID]],Diagnosis_details[],3,0)</f>
        <v>Medical card holders</v>
      </c>
      <c r="L1875" s="29" t="str">
        <f>VLOOKUP(Hospital_details[[#This Row],[Diagnosis_ID]],Diagnosis_details[],4,0)</f>
        <v>Dr Birx</v>
      </c>
      <c r="M1875" s="29" t="str">
        <f>VLOOKUP(Hospital_details[[#This Row],[PA ID]],Patient_details[],10,0)</f>
        <v>antibiotics</v>
      </c>
      <c r="N1875" s="29" t="str">
        <f>VLOOKUP(Hospital_details[[#This Row],[PA ID]],Patient_details[],8,0)</f>
        <v>Bacterial infection</v>
      </c>
      <c r="O1875" s="30">
        <f>VLOOKUP(Hospital_details[[#This Row],[PA ID]],Patient_details[],11,0)</f>
        <v>11000</v>
      </c>
      <c r="P1875" s="31">
        <f>VLOOKUP(Hospital_details[[#This Row],[PA ID]],Patient_details[],12,0)</f>
        <v>80</v>
      </c>
      <c r="Q1875" s="31">
        <f>VLOOKUP(Hospital_details[[#This Row],[Diagnosis_ID]],Diagnosis_details[],5,0)</f>
        <v>350</v>
      </c>
      <c r="R18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1875" s="31">
        <f>Hospital_details[[#This Row],[Hospital Charges]]+Hospital_details[[#This Row],[Price of Treatment]]+Hospital_details[[#This Row],[Consultant Fee]]-Hospital_details[[#This Row],[Discount]]</f>
        <v>11418</v>
      </c>
      <c r="T18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1876" spans="1:20" hidden="1">
      <c r="A1876" s="27" t="s">
        <v>3768</v>
      </c>
      <c r="B1876" s="28">
        <f>VLOOKUP(Hospital_details[[#This Row],[PA ID]],Patient_details[],2,0)</f>
        <v>42530</v>
      </c>
      <c r="C1876" s="32">
        <f>VLOOKUP(Hospital_details[[#This Row],[PA ID]],Patient_details[],3,0)</f>
        <v>63</v>
      </c>
      <c r="D1876" s="32" t="str">
        <f>VLOOKUP(Hospital_details[[#This Row],[PA ID]],Patient_details[],4,0)</f>
        <v>M</v>
      </c>
      <c r="E1876" s="27" t="str">
        <f>VLOOKUP(Hospital_details[[#This Row],[PA ID]],Patient_details[],5,0)</f>
        <v>Single-occupancy room overnight</v>
      </c>
      <c r="F1876" s="27" t="str">
        <f>VLOOKUP(Hospital_details[[#This Row],[PA ID]],Patient_details[],6,0)</f>
        <v>Carrick-On-Shannon</v>
      </c>
      <c r="G1876" s="33" t="str">
        <f>VLOOKUP(Hospital_details[[#This Row],[PA ID]],Patient_details[],7,0)</f>
        <v>Leitrim</v>
      </c>
      <c r="H1876" s="29" t="str">
        <f>VLOOKUP(Hospital_details[[#This Row],[PA ID]],Patient_details[],9,0)</f>
        <v>Clinical Neurophysiology</v>
      </c>
      <c r="I1876" s="27" t="s">
        <v>3769</v>
      </c>
      <c r="J1876" s="27" t="str">
        <f>VLOOKUP(Hospital_details[[#This Row],[Diagnosis_ID]],Diagnosis_details[],2,0)</f>
        <v>Therapy</v>
      </c>
      <c r="K1876" s="27" t="str">
        <f>VLOOKUP(Hospital_details[[#This Row],[Diagnosis_ID]],Diagnosis_details[],3,0)</f>
        <v>Medical card holders</v>
      </c>
      <c r="L1876" s="29" t="str">
        <f>VLOOKUP(Hospital_details[[#This Row],[Diagnosis_ID]],Diagnosis_details[],4,0)</f>
        <v>Dr Doherty</v>
      </c>
      <c r="M1876" s="29" t="str">
        <f>VLOOKUP(Hospital_details[[#This Row],[PA ID]],Patient_details[],10,0)</f>
        <v>Calcium</v>
      </c>
      <c r="N1876" s="29" t="str">
        <f>VLOOKUP(Hospital_details[[#This Row],[PA ID]],Patient_details[],8,0)</f>
        <v>Chronic daily headache</v>
      </c>
      <c r="O1876" s="30">
        <f>VLOOKUP(Hospital_details[[#This Row],[PA ID]],Patient_details[],11,0)</f>
        <v>11000</v>
      </c>
      <c r="P1876" s="31">
        <f>VLOOKUP(Hospital_details[[#This Row],[PA ID]],Patient_details[],12,0)</f>
        <v>220</v>
      </c>
      <c r="Q1876" s="31">
        <f>VLOOKUP(Hospital_details[[#This Row],[Diagnosis_ID]],Diagnosis_details[],5,0)</f>
        <v>250</v>
      </c>
      <c r="R18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76" s="31">
        <f>Hospital_details[[#This Row],[Hospital Charges]]+Hospital_details[[#This Row],[Price of Treatment]]+Hospital_details[[#This Row],[Consultant Fee]]-Hospital_details[[#This Row],[Discount]]</f>
        <v>11140</v>
      </c>
      <c r="T18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877" spans="1:20">
      <c r="A1877" s="27" t="s">
        <v>3770</v>
      </c>
      <c r="B1877" s="28">
        <f>VLOOKUP(Hospital_details[[#This Row],[PA ID]],Patient_details[],2,0)</f>
        <v>43175</v>
      </c>
      <c r="C1877" s="32">
        <f>VLOOKUP(Hospital_details[[#This Row],[PA ID]],Patient_details[],3,0)</f>
        <v>43</v>
      </c>
      <c r="D1877" s="32" t="str">
        <f>VLOOKUP(Hospital_details[[#This Row],[PA ID]],Patient_details[],4,0)</f>
        <v>F</v>
      </c>
      <c r="E1877" s="27" t="str">
        <f>VLOOKUP(Hospital_details[[#This Row],[PA ID]],Patient_details[],5,0)</f>
        <v>Multiple-occupancy room overnight</v>
      </c>
      <c r="F1877" s="27" t="str">
        <f>VLOOKUP(Hospital_details[[#This Row],[PA ID]],Patient_details[],6,0)</f>
        <v>Longford</v>
      </c>
      <c r="G1877" s="33" t="str">
        <f>VLOOKUP(Hospital_details[[#This Row],[PA ID]],Patient_details[],7,0)</f>
        <v>Longford</v>
      </c>
      <c r="H1877" s="29" t="str">
        <f>VLOOKUP(Hospital_details[[#This Row],[PA ID]],Patient_details[],9,0)</f>
        <v>Clinical Haematology</v>
      </c>
      <c r="I1877" s="27" t="s">
        <v>3771</v>
      </c>
      <c r="J1877" s="27" t="str">
        <f>VLOOKUP(Hospital_details[[#This Row],[Diagnosis_ID]],Diagnosis_details[],2,0)</f>
        <v>Therapy</v>
      </c>
      <c r="K1877" s="27" t="str">
        <f>VLOOKUP(Hospital_details[[#This Row],[Diagnosis_ID]],Diagnosis_details[],3,0)</f>
        <v>Medical card holders</v>
      </c>
      <c r="L1877" s="29" t="str">
        <f>VLOOKUP(Hospital_details[[#This Row],[Diagnosis_ID]],Diagnosis_details[],4,0)</f>
        <v>Dr Birx</v>
      </c>
      <c r="M1877" s="29" t="str">
        <f>VLOOKUP(Hospital_details[[#This Row],[PA ID]],Patient_details[],10,0)</f>
        <v>antibiotics</v>
      </c>
      <c r="N1877" s="29" t="str">
        <f>VLOOKUP(Hospital_details[[#This Row],[PA ID]],Patient_details[],8,0)</f>
        <v>Bacterial infection</v>
      </c>
      <c r="O1877" s="30">
        <f>VLOOKUP(Hospital_details[[#This Row],[PA ID]],Patient_details[],11,0)</f>
        <v>5000</v>
      </c>
      <c r="P1877" s="31">
        <f>VLOOKUP(Hospital_details[[#This Row],[PA ID]],Patient_details[],12,0)</f>
        <v>110</v>
      </c>
      <c r="Q1877" s="31">
        <f>VLOOKUP(Hospital_details[[#This Row],[Diagnosis_ID]],Diagnosis_details[],5,0)</f>
        <v>350</v>
      </c>
      <c r="R18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1877" s="31">
        <f>Hospital_details[[#This Row],[Hospital Charges]]+Hospital_details[[#This Row],[Price of Treatment]]+Hospital_details[[#This Row],[Consultant Fee]]-Hospital_details[[#This Row],[Discount]]</f>
        <v>5443.5</v>
      </c>
      <c r="T18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1633.05</v>
      </c>
    </row>
    <row r="1878" spans="1:20">
      <c r="A1878" s="27" t="s">
        <v>3772</v>
      </c>
      <c r="B1878" s="28">
        <f>VLOOKUP(Hospital_details[[#This Row],[PA ID]],Patient_details[],2,0)</f>
        <v>43553</v>
      </c>
      <c r="C1878" s="32">
        <f>VLOOKUP(Hospital_details[[#This Row],[PA ID]],Patient_details[],3,0)</f>
        <v>39</v>
      </c>
      <c r="D1878" s="32" t="str">
        <f>VLOOKUP(Hospital_details[[#This Row],[PA ID]],Patient_details[],4,0)</f>
        <v>F</v>
      </c>
      <c r="E1878" s="27" t="str">
        <f>VLOOKUP(Hospital_details[[#This Row],[PA ID]],Patient_details[],5,0)</f>
        <v>Single-occupancy room overnight</v>
      </c>
      <c r="F1878" s="27" t="str">
        <f>VLOOKUP(Hospital_details[[#This Row],[PA ID]],Patient_details[],6,0)</f>
        <v>Birr</v>
      </c>
      <c r="G1878" s="33" t="str">
        <f>VLOOKUP(Hospital_details[[#This Row],[PA ID]],Patient_details[],7,0)</f>
        <v>Offaly</v>
      </c>
      <c r="H1878" s="29" t="str">
        <f>VLOOKUP(Hospital_details[[#This Row],[PA ID]],Patient_details[],9,0)</f>
        <v>Clinical Haematology</v>
      </c>
      <c r="I1878" s="27" t="s">
        <v>3773</v>
      </c>
      <c r="J1878" s="27" t="str">
        <f>VLOOKUP(Hospital_details[[#This Row],[Diagnosis_ID]],Diagnosis_details[],2,0)</f>
        <v>Therapy</v>
      </c>
      <c r="K1878" s="27" t="str">
        <f>VLOOKUP(Hospital_details[[#This Row],[Diagnosis_ID]],Diagnosis_details[],3,0)</f>
        <v>Medical card holders</v>
      </c>
      <c r="L1878" s="29" t="str">
        <f>VLOOKUP(Hospital_details[[#This Row],[Diagnosis_ID]],Diagnosis_details[],4,0)</f>
        <v>Dr Birx</v>
      </c>
      <c r="M1878" s="29" t="str">
        <f>VLOOKUP(Hospital_details[[#This Row],[PA ID]],Patient_details[],10,0)</f>
        <v>pain relievers</v>
      </c>
      <c r="N1878" s="29" t="str">
        <f>VLOOKUP(Hospital_details[[#This Row],[PA ID]],Patient_details[],8,0)</f>
        <v>Bacterial infection</v>
      </c>
      <c r="O1878" s="30">
        <f>VLOOKUP(Hospital_details[[#This Row],[PA ID]],Patient_details[],11,0)</f>
        <v>11000</v>
      </c>
      <c r="P1878" s="31">
        <f>VLOOKUP(Hospital_details[[#This Row],[PA ID]],Patient_details[],12,0)</f>
        <v>150</v>
      </c>
      <c r="Q1878" s="31">
        <f>VLOOKUP(Hospital_details[[#This Row],[Diagnosis_ID]],Diagnosis_details[],5,0)</f>
        <v>350</v>
      </c>
      <c r="R18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78" s="31">
        <f>Hospital_details[[#This Row],[Hospital Charges]]+Hospital_details[[#This Row],[Price of Treatment]]+Hospital_details[[#This Row],[Consultant Fee]]-Hospital_details[[#This Row],[Discount]]</f>
        <v>10400</v>
      </c>
      <c r="T18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879" spans="1:20">
      <c r="A1879" s="27" t="s">
        <v>3774</v>
      </c>
      <c r="B1879" s="28">
        <f>VLOOKUP(Hospital_details[[#This Row],[PA ID]],Patient_details[],2,0)</f>
        <v>43832</v>
      </c>
      <c r="C1879" s="32">
        <f>VLOOKUP(Hospital_details[[#This Row],[PA ID]],Patient_details[],3,0)</f>
        <v>35</v>
      </c>
      <c r="D1879" s="32" t="str">
        <f>VLOOKUP(Hospital_details[[#This Row],[PA ID]],Patient_details[],4,0)</f>
        <v>F</v>
      </c>
      <c r="E1879" s="27" t="str">
        <f>VLOOKUP(Hospital_details[[#This Row],[PA ID]],Patient_details[],5,0)</f>
        <v>Single-occupancy room overnight</v>
      </c>
      <c r="F1879" s="27" t="str">
        <f>VLOOKUP(Hospital_details[[#This Row],[PA ID]],Patient_details[],6,0)</f>
        <v>Letterkenny</v>
      </c>
      <c r="G1879" s="33" t="str">
        <f>VLOOKUP(Hospital_details[[#This Row],[PA ID]],Patient_details[],7,0)</f>
        <v>Donegal</v>
      </c>
      <c r="H1879" s="29" t="str">
        <f>VLOOKUP(Hospital_details[[#This Row],[PA ID]],Patient_details[],9,0)</f>
        <v>Clinical Haematology</v>
      </c>
      <c r="I1879" s="27" t="s">
        <v>3775</v>
      </c>
      <c r="J1879" s="27" t="str">
        <f>VLOOKUP(Hospital_details[[#This Row],[Diagnosis_ID]],Diagnosis_details[],2,0)</f>
        <v>Therapy</v>
      </c>
      <c r="K1879" s="27" t="str">
        <f>VLOOKUP(Hospital_details[[#This Row],[Diagnosis_ID]],Diagnosis_details[],3,0)</f>
        <v>Medical card holders</v>
      </c>
      <c r="L1879" s="29" t="str">
        <f>VLOOKUP(Hospital_details[[#This Row],[Diagnosis_ID]],Diagnosis_details[],4,0)</f>
        <v>Dr Birx</v>
      </c>
      <c r="M1879" s="29" t="str">
        <f>VLOOKUP(Hospital_details[[#This Row],[PA ID]],Patient_details[],10,0)</f>
        <v>antibiotics</v>
      </c>
      <c r="N1879" s="29" t="str">
        <f>VLOOKUP(Hospital_details[[#This Row],[PA ID]],Patient_details[],8,0)</f>
        <v>Bacterial infection</v>
      </c>
      <c r="O1879" s="30">
        <f>VLOOKUP(Hospital_details[[#This Row],[PA ID]],Patient_details[],11,0)</f>
        <v>11000</v>
      </c>
      <c r="P1879" s="31">
        <f>VLOOKUP(Hospital_details[[#This Row],[PA ID]],Patient_details[],12,0)</f>
        <v>320</v>
      </c>
      <c r="Q1879" s="31">
        <f>VLOOKUP(Hospital_details[[#This Row],[Diagnosis_ID]],Diagnosis_details[],5,0)</f>
        <v>350</v>
      </c>
      <c r="R18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1879" s="31">
        <f>Hospital_details[[#This Row],[Hospital Charges]]+Hospital_details[[#This Row],[Price of Treatment]]+Hospital_details[[#This Row],[Consultant Fee]]-Hospital_details[[#This Row],[Discount]]</f>
        <v>11622</v>
      </c>
      <c r="T18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3486.6</v>
      </c>
    </row>
    <row r="1880" spans="1:20">
      <c r="A1880" s="27" t="s">
        <v>3776</v>
      </c>
      <c r="B1880" s="28">
        <f>VLOOKUP(Hospital_details[[#This Row],[PA ID]],Patient_details[],2,0)</f>
        <v>43832</v>
      </c>
      <c r="C1880" s="32">
        <f>VLOOKUP(Hospital_details[[#This Row],[PA ID]],Patient_details[],3,0)</f>
        <v>45</v>
      </c>
      <c r="D1880" s="32" t="str">
        <f>VLOOKUP(Hospital_details[[#This Row],[PA ID]],Patient_details[],4,0)</f>
        <v>M</v>
      </c>
      <c r="E1880" s="27" t="str">
        <f>VLOOKUP(Hospital_details[[#This Row],[PA ID]],Patient_details[],5,0)</f>
        <v>Multiple-occupancy room overnight</v>
      </c>
      <c r="F1880" s="27" t="str">
        <f>VLOOKUP(Hospital_details[[#This Row],[PA ID]],Patient_details[],6,0)</f>
        <v>Kells</v>
      </c>
      <c r="G1880" s="33" t="str">
        <f>VLOOKUP(Hospital_details[[#This Row],[PA ID]],Patient_details[],7,0)</f>
        <v>Cavan</v>
      </c>
      <c r="H1880" s="29" t="str">
        <f>VLOOKUP(Hospital_details[[#This Row],[PA ID]],Patient_details[],9,0)</f>
        <v>Clinical Haematology</v>
      </c>
      <c r="I1880" s="27" t="s">
        <v>3777</v>
      </c>
      <c r="J1880" s="27" t="str">
        <f>VLOOKUP(Hospital_details[[#This Row],[Diagnosis_ID]],Diagnosis_details[],2,0)</f>
        <v>Therapy</v>
      </c>
      <c r="K1880" s="27" t="str">
        <f>VLOOKUP(Hospital_details[[#This Row],[Diagnosis_ID]],Diagnosis_details[],3,0)</f>
        <v>Medical card holders</v>
      </c>
      <c r="L1880" s="29" t="str">
        <f>VLOOKUP(Hospital_details[[#This Row],[Diagnosis_ID]],Diagnosis_details[],4,0)</f>
        <v>Dr Birx</v>
      </c>
      <c r="M1880" s="29" t="str">
        <f>VLOOKUP(Hospital_details[[#This Row],[PA ID]],Patient_details[],10,0)</f>
        <v>pain relievers</v>
      </c>
      <c r="N1880" s="29" t="str">
        <f>VLOOKUP(Hospital_details[[#This Row],[PA ID]],Patient_details[],8,0)</f>
        <v>Bacterial infection</v>
      </c>
      <c r="O1880" s="30">
        <f>VLOOKUP(Hospital_details[[#This Row],[PA ID]],Patient_details[],11,0)</f>
        <v>5000</v>
      </c>
      <c r="P1880" s="31">
        <f>VLOOKUP(Hospital_details[[#This Row],[PA ID]],Patient_details[],12,0)</f>
        <v>240</v>
      </c>
      <c r="Q1880" s="31">
        <f>VLOOKUP(Hospital_details[[#This Row],[Diagnosis_ID]],Diagnosis_details[],5,0)</f>
        <v>350</v>
      </c>
      <c r="R18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880" s="31">
        <f>Hospital_details[[#This Row],[Hospital Charges]]+Hospital_details[[#This Row],[Price of Treatment]]+Hospital_details[[#This Row],[Consultant Fee]]-Hospital_details[[#This Row],[Discount]]</f>
        <v>5090</v>
      </c>
      <c r="T18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881" spans="1:20" hidden="1">
      <c r="A1881" s="27" t="s">
        <v>3778</v>
      </c>
      <c r="B1881" s="28">
        <f>VLOOKUP(Hospital_details[[#This Row],[PA ID]],Patient_details[],2,0)</f>
        <v>43557</v>
      </c>
      <c r="C1881" s="32">
        <f>VLOOKUP(Hospital_details[[#This Row],[PA ID]],Patient_details[],3,0)</f>
        <v>35</v>
      </c>
      <c r="D1881" s="32" t="str">
        <f>VLOOKUP(Hospital_details[[#This Row],[PA ID]],Patient_details[],4,0)</f>
        <v>F</v>
      </c>
      <c r="E1881" s="27" t="str">
        <f>VLOOKUP(Hospital_details[[#This Row],[PA ID]],Patient_details[],5,0)</f>
        <v>Single-occupancy room overnight</v>
      </c>
      <c r="F1881" s="27" t="str">
        <f>VLOOKUP(Hospital_details[[#This Row],[PA ID]],Patient_details[],6,0)</f>
        <v>Longford</v>
      </c>
      <c r="G1881" s="33" t="str">
        <f>VLOOKUP(Hospital_details[[#This Row],[PA ID]],Patient_details[],7,0)</f>
        <v>Longford</v>
      </c>
      <c r="H1881" s="29" t="str">
        <f>VLOOKUP(Hospital_details[[#This Row],[PA ID]],Patient_details[],9,0)</f>
        <v>Anaesthesia, Intensive Care and Pain Medicine</v>
      </c>
      <c r="I1881" s="27" t="s">
        <v>3779</v>
      </c>
      <c r="J1881" s="27" t="str">
        <f>VLOOKUP(Hospital_details[[#This Row],[Diagnosis_ID]],Diagnosis_details[],2,0)</f>
        <v>Therapy</v>
      </c>
      <c r="K1881" s="27" t="str">
        <f>VLOOKUP(Hospital_details[[#This Row],[Diagnosis_ID]],Diagnosis_details[],3,0)</f>
        <v>Medical card holders</v>
      </c>
      <c r="L1881" s="29" t="str">
        <f>VLOOKUP(Hospital_details[[#This Row],[Diagnosis_ID]],Diagnosis_details[],4,0)</f>
        <v>Dr Fauci</v>
      </c>
      <c r="M1881" s="29" t="str">
        <f>VLOOKUP(Hospital_details[[#This Row],[PA ID]],Patient_details[],10,0)</f>
        <v>Nitrates</v>
      </c>
      <c r="N1881" s="29" t="str">
        <f>VLOOKUP(Hospital_details[[#This Row],[PA ID]],Patient_details[],8,0)</f>
        <v>Myocardial ischemia</v>
      </c>
      <c r="O1881" s="30">
        <f>VLOOKUP(Hospital_details[[#This Row],[PA ID]],Patient_details[],11,0)</f>
        <v>11000</v>
      </c>
      <c r="P1881" s="31">
        <f>VLOOKUP(Hospital_details[[#This Row],[PA ID]],Patient_details[],12,0)</f>
        <v>315</v>
      </c>
      <c r="Q1881" s="31">
        <f>VLOOKUP(Hospital_details[[#This Row],[Diagnosis_ID]],Diagnosis_details[],5,0)</f>
        <v>320</v>
      </c>
      <c r="R18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81" s="31">
        <f>Hospital_details[[#This Row],[Hospital Charges]]+Hospital_details[[#This Row],[Price of Treatment]]+Hospital_details[[#This Row],[Consultant Fee]]-Hospital_details[[#This Row],[Discount]]</f>
        <v>11305</v>
      </c>
      <c r="T18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3391.5</v>
      </c>
    </row>
    <row r="1882" spans="1:20">
      <c r="A1882" s="27" t="s">
        <v>3780</v>
      </c>
      <c r="B1882" s="28">
        <f>VLOOKUP(Hospital_details[[#This Row],[PA ID]],Patient_details[],2,0)</f>
        <v>42799</v>
      </c>
      <c r="C1882" s="32">
        <f>VLOOKUP(Hospital_details[[#This Row],[PA ID]],Patient_details[],3,0)</f>
        <v>48</v>
      </c>
      <c r="D1882" s="32" t="str">
        <f>VLOOKUP(Hospital_details[[#This Row],[PA ID]],Patient_details[],4,0)</f>
        <v>F</v>
      </c>
      <c r="E1882" s="27" t="str">
        <f>VLOOKUP(Hospital_details[[#This Row],[PA ID]],Patient_details[],5,0)</f>
        <v>Single-occupancy room overnight</v>
      </c>
      <c r="F1882" s="27" t="str">
        <f>VLOOKUP(Hospital_details[[#This Row],[PA ID]],Patient_details[],6,0)</f>
        <v>Longford</v>
      </c>
      <c r="G1882" s="33" t="str">
        <f>VLOOKUP(Hospital_details[[#This Row],[PA ID]],Patient_details[],7,0)</f>
        <v>Longford</v>
      </c>
      <c r="H1882" s="29" t="str">
        <f>VLOOKUP(Hospital_details[[#This Row],[PA ID]],Patient_details[],9,0)</f>
        <v>Surgery</v>
      </c>
      <c r="I1882" s="27" t="s">
        <v>3781</v>
      </c>
      <c r="J1882" s="27" t="str">
        <f>VLOOKUP(Hospital_details[[#This Row],[Diagnosis_ID]],Diagnosis_details[],2,0)</f>
        <v>Therapy</v>
      </c>
      <c r="K1882" s="27" t="str">
        <f>VLOOKUP(Hospital_details[[#This Row],[Diagnosis_ID]],Diagnosis_details[],3,0)</f>
        <v>Medical card holders</v>
      </c>
      <c r="L1882" s="29" t="str">
        <f>VLOOKUP(Hospital_details[[#This Row],[Diagnosis_ID]],Diagnosis_details[],4,0)</f>
        <v>Dr Birx</v>
      </c>
      <c r="M1882" s="29" t="str">
        <f>VLOOKUP(Hospital_details[[#This Row],[PA ID]],Patient_details[],10,0)</f>
        <v>Calcium</v>
      </c>
      <c r="N1882" s="29" t="str">
        <f>VLOOKUP(Hospital_details[[#This Row],[PA ID]],Patient_details[],8,0)</f>
        <v>Orthopaedic</v>
      </c>
      <c r="O1882" s="30">
        <f>VLOOKUP(Hospital_details[[#This Row],[PA ID]],Patient_details[],11,0)</f>
        <v>28000</v>
      </c>
      <c r="P1882" s="31">
        <f>VLOOKUP(Hospital_details[[#This Row],[PA ID]],Patient_details[],12,0)</f>
        <v>330</v>
      </c>
      <c r="Q1882" s="31">
        <f>VLOOKUP(Hospital_details[[#This Row],[Diagnosis_ID]],Diagnosis_details[],5,0)</f>
        <v>350</v>
      </c>
      <c r="R18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82" s="31">
        <f>Hospital_details[[#This Row],[Hospital Charges]]+Hospital_details[[#This Row],[Price of Treatment]]+Hospital_details[[#This Row],[Consultant Fee]]-Hospital_details[[#This Row],[Discount]]</f>
        <v>25880</v>
      </c>
      <c r="T18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1883" spans="1:20">
      <c r="A1883" s="27" t="s">
        <v>3782</v>
      </c>
      <c r="B1883" s="28">
        <f>VLOOKUP(Hospital_details[[#This Row],[PA ID]],Patient_details[],2,0)</f>
        <v>42799</v>
      </c>
      <c r="C1883" s="32">
        <f>VLOOKUP(Hospital_details[[#This Row],[PA ID]],Patient_details[],3,0)</f>
        <v>26</v>
      </c>
      <c r="D1883" s="32" t="str">
        <f>VLOOKUP(Hospital_details[[#This Row],[PA ID]],Patient_details[],4,0)</f>
        <v>M</v>
      </c>
      <c r="E1883" s="27" t="str">
        <f>VLOOKUP(Hospital_details[[#This Row],[PA ID]],Patient_details[],5,0)</f>
        <v>Single-occupancy room overnight</v>
      </c>
      <c r="F1883" s="27" t="str">
        <f>VLOOKUP(Hospital_details[[#This Row],[PA ID]],Patient_details[],6,0)</f>
        <v>Carrick-On-Shannon</v>
      </c>
      <c r="G1883" s="33" t="str">
        <f>VLOOKUP(Hospital_details[[#This Row],[PA ID]],Patient_details[],7,0)</f>
        <v>Leitrim</v>
      </c>
      <c r="H1883" s="29" t="str">
        <f>VLOOKUP(Hospital_details[[#This Row],[PA ID]],Patient_details[],9,0)</f>
        <v>Surgery</v>
      </c>
      <c r="I1883" s="27" t="s">
        <v>3783</v>
      </c>
      <c r="J1883" s="27" t="str">
        <f>VLOOKUP(Hospital_details[[#This Row],[Diagnosis_ID]],Diagnosis_details[],2,0)</f>
        <v>Therapy</v>
      </c>
      <c r="K1883" s="27" t="str">
        <f>VLOOKUP(Hospital_details[[#This Row],[Diagnosis_ID]],Diagnosis_details[],3,0)</f>
        <v>Medical card holders</v>
      </c>
      <c r="L1883" s="29" t="str">
        <f>VLOOKUP(Hospital_details[[#This Row],[Diagnosis_ID]],Diagnosis_details[],4,0)</f>
        <v>Dr Birx</v>
      </c>
      <c r="M1883" s="29" t="str">
        <f>VLOOKUP(Hospital_details[[#This Row],[PA ID]],Patient_details[],10,0)</f>
        <v>Aspirin</v>
      </c>
      <c r="N1883" s="29" t="str">
        <f>VLOOKUP(Hospital_details[[#This Row],[PA ID]],Patient_details[],8,0)</f>
        <v>Orthopaedic</v>
      </c>
      <c r="O1883" s="30">
        <f>VLOOKUP(Hospital_details[[#This Row],[PA ID]],Patient_details[],11,0)</f>
        <v>28000</v>
      </c>
      <c r="P1883" s="31">
        <f>VLOOKUP(Hospital_details[[#This Row],[PA ID]],Patient_details[],12,0)</f>
        <v>770</v>
      </c>
      <c r="Q1883" s="31">
        <f>VLOOKUP(Hospital_details[[#This Row],[Diagnosis_ID]],Diagnosis_details[],5,0)</f>
        <v>350</v>
      </c>
      <c r="R18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83" s="31">
        <f>Hospital_details[[#This Row],[Hospital Charges]]+Hospital_details[[#This Row],[Price of Treatment]]+Hospital_details[[#This Row],[Consultant Fee]]-Hospital_details[[#This Row],[Discount]]</f>
        <v>26320</v>
      </c>
      <c r="T18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7896</v>
      </c>
    </row>
    <row r="1884" spans="1:20">
      <c r="A1884" s="27" t="s">
        <v>3784</v>
      </c>
      <c r="B1884" s="28">
        <f>VLOOKUP(Hospital_details[[#This Row],[PA ID]],Patient_details[],2,0)</f>
        <v>42799</v>
      </c>
      <c r="C1884" s="32">
        <f>VLOOKUP(Hospital_details[[#This Row],[PA ID]],Patient_details[],3,0)</f>
        <v>36</v>
      </c>
      <c r="D1884" s="32" t="str">
        <f>VLOOKUP(Hospital_details[[#This Row],[PA ID]],Patient_details[],4,0)</f>
        <v>M</v>
      </c>
      <c r="E1884" s="27" t="str">
        <f>VLOOKUP(Hospital_details[[#This Row],[PA ID]],Patient_details[],5,0)</f>
        <v>Multiple-occupancy room overnight</v>
      </c>
      <c r="F1884" s="27" t="str">
        <f>VLOOKUP(Hospital_details[[#This Row],[PA ID]],Patient_details[],6,0)</f>
        <v>Carrick-On-Shannon</v>
      </c>
      <c r="G1884" s="33" t="str">
        <f>VLOOKUP(Hospital_details[[#This Row],[PA ID]],Patient_details[],7,0)</f>
        <v>Leitrim</v>
      </c>
      <c r="H1884" s="29" t="str">
        <f>VLOOKUP(Hospital_details[[#This Row],[PA ID]],Patient_details[],9,0)</f>
        <v>Surgery</v>
      </c>
      <c r="I1884" s="27" t="s">
        <v>3785</v>
      </c>
      <c r="J1884" s="27" t="str">
        <f>VLOOKUP(Hospital_details[[#This Row],[Diagnosis_ID]],Diagnosis_details[],2,0)</f>
        <v>Therapy</v>
      </c>
      <c r="K1884" s="27" t="str">
        <f>VLOOKUP(Hospital_details[[#This Row],[Diagnosis_ID]],Diagnosis_details[],3,0)</f>
        <v>Medical card holders</v>
      </c>
      <c r="L1884" s="29" t="str">
        <f>VLOOKUP(Hospital_details[[#This Row],[Diagnosis_ID]],Diagnosis_details[],4,0)</f>
        <v>Dr Birx</v>
      </c>
      <c r="M1884" s="29" t="str">
        <f>VLOOKUP(Hospital_details[[#This Row],[PA ID]],Patient_details[],10,0)</f>
        <v>Calcium</v>
      </c>
      <c r="N1884" s="29" t="str">
        <f>VLOOKUP(Hospital_details[[#This Row],[PA ID]],Patient_details[],8,0)</f>
        <v>Orthopaedic</v>
      </c>
      <c r="O1884" s="30">
        <f>VLOOKUP(Hospital_details[[#This Row],[PA ID]],Patient_details[],11,0)</f>
        <v>8000</v>
      </c>
      <c r="P1884" s="31">
        <f>VLOOKUP(Hospital_details[[#This Row],[PA ID]],Patient_details[],12,0)</f>
        <v>440</v>
      </c>
      <c r="Q1884" s="31">
        <f>VLOOKUP(Hospital_details[[#This Row],[Diagnosis_ID]],Diagnosis_details[],5,0)</f>
        <v>350</v>
      </c>
      <c r="R18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1884" s="31">
        <f>Hospital_details[[#This Row],[Hospital Charges]]+Hospital_details[[#This Row],[Price of Treatment]]+Hospital_details[[#This Row],[Consultant Fee]]-Hospital_details[[#This Row],[Discount]]</f>
        <v>7990</v>
      </c>
      <c r="T18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2397</v>
      </c>
    </row>
    <row r="1885" spans="1:20" hidden="1">
      <c r="A1885" s="27" t="s">
        <v>3786</v>
      </c>
      <c r="B1885" s="28">
        <f>VLOOKUP(Hospital_details[[#This Row],[PA ID]],Patient_details[],2,0)</f>
        <v>43421</v>
      </c>
      <c r="C1885" s="32">
        <f>VLOOKUP(Hospital_details[[#This Row],[PA ID]],Patient_details[],3,0)</f>
        <v>37</v>
      </c>
      <c r="D1885" s="32" t="str">
        <f>VLOOKUP(Hospital_details[[#This Row],[PA ID]],Patient_details[],4,0)</f>
        <v>M</v>
      </c>
      <c r="E1885" s="27" t="str">
        <f>VLOOKUP(Hospital_details[[#This Row],[PA ID]],Patient_details[],5,0)</f>
        <v>Multiple-occupancy room overnight</v>
      </c>
      <c r="F1885" s="27" t="str">
        <f>VLOOKUP(Hospital_details[[#This Row],[PA ID]],Patient_details[],6,0)</f>
        <v>Carrick-On-Shannon</v>
      </c>
      <c r="G1885" s="33" t="str">
        <f>VLOOKUP(Hospital_details[[#This Row],[PA ID]],Patient_details[],7,0)</f>
        <v>Leitrim</v>
      </c>
      <c r="H1885" s="29" t="str">
        <f>VLOOKUP(Hospital_details[[#This Row],[PA ID]],Patient_details[],9,0)</f>
        <v>Clinical Neurophysiology</v>
      </c>
      <c r="I1885" s="27" t="s">
        <v>3787</v>
      </c>
      <c r="J1885" s="27" t="str">
        <f>VLOOKUP(Hospital_details[[#This Row],[Diagnosis_ID]],Diagnosis_details[],2,0)</f>
        <v>Therapy</v>
      </c>
      <c r="K1885" s="27" t="str">
        <f>VLOOKUP(Hospital_details[[#This Row],[Diagnosis_ID]],Diagnosis_details[],3,0)</f>
        <v>Medical card holders</v>
      </c>
      <c r="L1885" s="29" t="str">
        <f>VLOOKUP(Hospital_details[[#This Row],[Diagnosis_ID]],Diagnosis_details[],4,0)</f>
        <v>Dr Doherty</v>
      </c>
      <c r="M1885" s="29" t="str">
        <f>VLOOKUP(Hospital_details[[#This Row],[PA ID]],Patient_details[],10,0)</f>
        <v>Calcium</v>
      </c>
      <c r="N1885" s="29" t="str">
        <f>VLOOKUP(Hospital_details[[#This Row],[PA ID]],Patient_details[],8,0)</f>
        <v>Chronic daily headache</v>
      </c>
      <c r="O1885" s="30">
        <f>VLOOKUP(Hospital_details[[#This Row],[PA ID]],Patient_details[],11,0)</f>
        <v>5000</v>
      </c>
      <c r="P1885" s="31">
        <f>VLOOKUP(Hospital_details[[#This Row],[PA ID]],Patient_details[],12,0)</f>
        <v>770</v>
      </c>
      <c r="Q1885" s="31">
        <f>VLOOKUP(Hospital_details[[#This Row],[Diagnosis_ID]],Diagnosis_details[],5,0)</f>
        <v>250</v>
      </c>
      <c r="R18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885" s="31">
        <f>Hospital_details[[#This Row],[Hospital Charges]]+Hospital_details[[#This Row],[Price of Treatment]]+Hospital_details[[#This Row],[Consultant Fee]]-Hospital_details[[#This Row],[Discount]]</f>
        <v>5870</v>
      </c>
      <c r="T18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1761</v>
      </c>
    </row>
    <row r="1886" spans="1:20">
      <c r="A1886" s="27" t="s">
        <v>3788</v>
      </c>
      <c r="B1886" s="28">
        <f>VLOOKUP(Hospital_details[[#This Row],[PA ID]],Patient_details[],2,0)</f>
        <v>43488</v>
      </c>
      <c r="C1886" s="32">
        <f>VLOOKUP(Hospital_details[[#This Row],[PA ID]],Patient_details[],3,0)</f>
        <v>39</v>
      </c>
      <c r="D1886" s="32" t="str">
        <f>VLOOKUP(Hospital_details[[#This Row],[PA ID]],Patient_details[],4,0)</f>
        <v>M</v>
      </c>
      <c r="E1886" s="27" t="str">
        <f>VLOOKUP(Hospital_details[[#This Row],[PA ID]],Patient_details[],5,0)</f>
        <v>Day-case</v>
      </c>
      <c r="F1886" s="27" t="str">
        <f>VLOOKUP(Hospital_details[[#This Row],[PA ID]],Patient_details[],6,0)</f>
        <v>Carrick-On-Shannon</v>
      </c>
      <c r="G1886" s="33" t="str">
        <f>VLOOKUP(Hospital_details[[#This Row],[PA ID]],Patient_details[],7,0)</f>
        <v>Leitrim</v>
      </c>
      <c r="H1886" s="29" t="str">
        <f>VLOOKUP(Hospital_details[[#This Row],[PA ID]],Patient_details[],9,0)</f>
        <v>Cardiology</v>
      </c>
      <c r="I1886" s="27" t="s">
        <v>3789</v>
      </c>
      <c r="J1886" s="27" t="str">
        <f>VLOOKUP(Hospital_details[[#This Row],[Diagnosis_ID]],Diagnosis_details[],2,0)</f>
        <v>Therapy</v>
      </c>
      <c r="K1886" s="27" t="str">
        <f>VLOOKUP(Hospital_details[[#This Row],[Diagnosis_ID]],Diagnosis_details[],3,0)</f>
        <v>Medical card holders</v>
      </c>
      <c r="L1886" s="29" t="str">
        <f>VLOOKUP(Hospital_details[[#This Row],[Diagnosis_ID]],Diagnosis_details[],4,0)</f>
        <v>Dr Birx</v>
      </c>
      <c r="M1886" s="29" t="str">
        <f>VLOOKUP(Hospital_details[[#This Row],[PA ID]],Patient_details[],10,0)</f>
        <v>Calcium</v>
      </c>
      <c r="N1886" s="29" t="str">
        <f>VLOOKUP(Hospital_details[[#This Row],[PA ID]],Patient_details[],8,0)</f>
        <v>Cardiovascular disease (CVD)</v>
      </c>
      <c r="O1886" s="30">
        <f>VLOOKUP(Hospital_details[[#This Row],[PA ID]],Patient_details[],11,0)</f>
        <v>1200</v>
      </c>
      <c r="P1886" s="31">
        <f>VLOOKUP(Hospital_details[[#This Row],[PA ID]],Patient_details[],12,0)</f>
        <v>100</v>
      </c>
      <c r="Q1886" s="31">
        <f>VLOOKUP(Hospital_details[[#This Row],[Diagnosis_ID]],Diagnosis_details[],5,0)</f>
        <v>350</v>
      </c>
      <c r="R18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86" s="31">
        <f>Hospital_details[[#This Row],[Hospital Charges]]+Hospital_details[[#This Row],[Price of Treatment]]+Hospital_details[[#This Row],[Consultant Fee]]-Hospital_details[[#This Row],[Discount]]</f>
        <v>1410</v>
      </c>
      <c r="T18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1887" spans="1:20">
      <c r="A1887" s="27" t="s">
        <v>3790</v>
      </c>
      <c r="B1887" s="28">
        <f>VLOOKUP(Hospital_details[[#This Row],[PA ID]],Patient_details[],2,0)</f>
        <v>43216</v>
      </c>
      <c r="C1887" s="32">
        <f>VLOOKUP(Hospital_details[[#This Row],[PA ID]],Patient_details[],3,0)</f>
        <v>49</v>
      </c>
      <c r="D1887" s="32" t="str">
        <f>VLOOKUP(Hospital_details[[#This Row],[PA ID]],Patient_details[],4,0)</f>
        <v>M</v>
      </c>
      <c r="E1887" s="27" t="str">
        <f>VLOOKUP(Hospital_details[[#This Row],[PA ID]],Patient_details[],5,0)</f>
        <v>Single-occupancy room overnight</v>
      </c>
      <c r="F1887" s="27" t="str">
        <f>VLOOKUP(Hospital_details[[#This Row],[PA ID]],Patient_details[],6,0)</f>
        <v>Longford</v>
      </c>
      <c r="G1887" s="33" t="str">
        <f>VLOOKUP(Hospital_details[[#This Row],[PA ID]],Patient_details[],7,0)</f>
        <v>Longford</v>
      </c>
      <c r="H1887" s="29" t="str">
        <f>VLOOKUP(Hospital_details[[#This Row],[PA ID]],Patient_details[],9,0)</f>
        <v>Cardiology</v>
      </c>
      <c r="I1887" s="27" t="s">
        <v>3791</v>
      </c>
      <c r="J1887" s="27" t="str">
        <f>VLOOKUP(Hospital_details[[#This Row],[Diagnosis_ID]],Diagnosis_details[],2,0)</f>
        <v>Therapy</v>
      </c>
      <c r="K1887" s="27" t="str">
        <f>VLOOKUP(Hospital_details[[#This Row],[Diagnosis_ID]],Diagnosis_details[],3,0)</f>
        <v>Medical card holders</v>
      </c>
      <c r="L1887" s="29" t="str">
        <f>VLOOKUP(Hospital_details[[#This Row],[Diagnosis_ID]],Diagnosis_details[],4,0)</f>
        <v>Dr Birx</v>
      </c>
      <c r="M1887" s="29" t="str">
        <f>VLOOKUP(Hospital_details[[#This Row],[PA ID]],Patient_details[],10,0)</f>
        <v>Aspirin</v>
      </c>
      <c r="N1887" s="29" t="str">
        <f>VLOOKUP(Hospital_details[[#This Row],[PA ID]],Patient_details[],8,0)</f>
        <v>Cardiovascular disease (CVD)</v>
      </c>
      <c r="O1887" s="30">
        <f>VLOOKUP(Hospital_details[[#This Row],[PA ID]],Patient_details[],11,0)</f>
        <v>11000</v>
      </c>
      <c r="P1887" s="31">
        <f>VLOOKUP(Hospital_details[[#This Row],[PA ID]],Patient_details[],12,0)</f>
        <v>240</v>
      </c>
      <c r="Q1887" s="31">
        <f>VLOOKUP(Hospital_details[[#This Row],[Diagnosis_ID]],Diagnosis_details[],5,0)</f>
        <v>350</v>
      </c>
      <c r="R18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87" s="31">
        <f>Hospital_details[[#This Row],[Hospital Charges]]+Hospital_details[[#This Row],[Price of Treatment]]+Hospital_details[[#This Row],[Consultant Fee]]-Hospital_details[[#This Row],[Discount]]</f>
        <v>10490</v>
      </c>
      <c r="T18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1888" spans="1:20" hidden="1">
      <c r="A1888" s="27" t="s">
        <v>3792</v>
      </c>
      <c r="B1888" s="28">
        <f>VLOOKUP(Hospital_details[[#This Row],[PA ID]],Patient_details[],2,0)</f>
        <v>42505</v>
      </c>
      <c r="C1888" s="32">
        <f>VLOOKUP(Hospital_details[[#This Row],[PA ID]],Patient_details[],3,0)</f>
        <v>77</v>
      </c>
      <c r="D1888" s="32" t="str">
        <f>VLOOKUP(Hospital_details[[#This Row],[PA ID]],Patient_details[],4,0)</f>
        <v>M</v>
      </c>
      <c r="E1888" s="27" t="str">
        <f>VLOOKUP(Hospital_details[[#This Row],[PA ID]],Patient_details[],5,0)</f>
        <v>Single-occupancy room overnight</v>
      </c>
      <c r="F1888" s="27" t="str">
        <f>VLOOKUP(Hospital_details[[#This Row],[PA ID]],Patient_details[],6,0)</f>
        <v>Kells</v>
      </c>
      <c r="G1888" s="33" t="str">
        <f>VLOOKUP(Hospital_details[[#This Row],[PA ID]],Patient_details[],7,0)</f>
        <v>Cavan</v>
      </c>
      <c r="H1888" s="29" t="str">
        <f>VLOOKUP(Hospital_details[[#This Row],[PA ID]],Patient_details[],9,0)</f>
        <v>Neurology department</v>
      </c>
      <c r="I1888" s="27" t="s">
        <v>3793</v>
      </c>
      <c r="J1888" s="27" t="str">
        <f>VLOOKUP(Hospital_details[[#This Row],[Diagnosis_ID]],Diagnosis_details[],2,0)</f>
        <v>Therapy</v>
      </c>
      <c r="K1888" s="27" t="str">
        <f>VLOOKUP(Hospital_details[[#This Row],[Diagnosis_ID]],Diagnosis_details[],3,0)</f>
        <v>Medical card holders</v>
      </c>
      <c r="L1888" s="29" t="str">
        <f>VLOOKUP(Hospital_details[[#This Row],[Diagnosis_ID]],Diagnosis_details[],4,0)</f>
        <v>Dr Doherty</v>
      </c>
      <c r="M1888" s="29" t="str">
        <f>VLOOKUP(Hospital_details[[#This Row],[PA ID]],Patient_details[],10,0)</f>
        <v>Exelon</v>
      </c>
      <c r="N1888" s="29" t="str">
        <f>VLOOKUP(Hospital_details[[#This Row],[PA ID]],Patient_details[],8,0)</f>
        <v>Dementia</v>
      </c>
      <c r="O1888" s="30">
        <f>VLOOKUP(Hospital_details[[#This Row],[PA ID]],Patient_details[],11,0)</f>
        <v>11000</v>
      </c>
      <c r="P1888" s="31">
        <f>VLOOKUP(Hospital_details[[#This Row],[PA ID]],Patient_details[],12,0)</f>
        <v>70</v>
      </c>
      <c r="Q1888" s="31">
        <f>VLOOKUP(Hospital_details[[#This Row],[Diagnosis_ID]],Diagnosis_details[],5,0)</f>
        <v>250</v>
      </c>
      <c r="R18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88" s="31">
        <f>Hospital_details[[#This Row],[Hospital Charges]]+Hospital_details[[#This Row],[Price of Treatment]]+Hospital_details[[#This Row],[Consultant Fee]]-Hospital_details[[#This Row],[Discount]]</f>
        <v>10990</v>
      </c>
      <c r="T18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1889" spans="1:20" hidden="1">
      <c r="A1889" s="27" t="s">
        <v>3794</v>
      </c>
      <c r="B1889" s="28">
        <f>VLOOKUP(Hospital_details[[#This Row],[PA ID]],Patient_details[],2,0)</f>
        <v>42505</v>
      </c>
      <c r="C1889" s="32">
        <f>VLOOKUP(Hospital_details[[#This Row],[PA ID]],Patient_details[],3,0)</f>
        <v>77</v>
      </c>
      <c r="D1889" s="32" t="str">
        <f>VLOOKUP(Hospital_details[[#This Row],[PA ID]],Patient_details[],4,0)</f>
        <v>M</v>
      </c>
      <c r="E1889" s="27" t="str">
        <f>VLOOKUP(Hospital_details[[#This Row],[PA ID]],Patient_details[],5,0)</f>
        <v>Multiple-occupancy room overnight</v>
      </c>
      <c r="F1889" s="27" t="str">
        <f>VLOOKUP(Hospital_details[[#This Row],[PA ID]],Patient_details[],6,0)</f>
        <v>Kells</v>
      </c>
      <c r="G1889" s="33" t="str">
        <f>VLOOKUP(Hospital_details[[#This Row],[PA ID]],Patient_details[],7,0)</f>
        <v>Cavan</v>
      </c>
      <c r="H1889" s="29" t="str">
        <f>VLOOKUP(Hospital_details[[#This Row],[PA ID]],Patient_details[],9,0)</f>
        <v>Neurology department</v>
      </c>
      <c r="I1889" s="27" t="s">
        <v>3795</v>
      </c>
      <c r="J1889" s="27" t="str">
        <f>VLOOKUP(Hospital_details[[#This Row],[Diagnosis_ID]],Diagnosis_details[],2,0)</f>
        <v>Therapy</v>
      </c>
      <c r="K1889" s="27" t="str">
        <f>VLOOKUP(Hospital_details[[#This Row],[Diagnosis_ID]],Diagnosis_details[],3,0)</f>
        <v>Medical card holders</v>
      </c>
      <c r="L1889" s="29" t="str">
        <f>VLOOKUP(Hospital_details[[#This Row],[Diagnosis_ID]],Diagnosis_details[],4,0)</f>
        <v>Dr Doherty</v>
      </c>
      <c r="M1889" s="29" t="str">
        <f>VLOOKUP(Hospital_details[[#This Row],[PA ID]],Patient_details[],10,0)</f>
        <v>Exelon</v>
      </c>
      <c r="N1889" s="29" t="str">
        <f>VLOOKUP(Hospital_details[[#This Row],[PA ID]],Patient_details[],8,0)</f>
        <v>Dementia</v>
      </c>
      <c r="O1889" s="30">
        <f>VLOOKUP(Hospital_details[[#This Row],[PA ID]],Patient_details[],11,0)</f>
        <v>5000</v>
      </c>
      <c r="P1889" s="31">
        <f>VLOOKUP(Hospital_details[[#This Row],[PA ID]],Patient_details[],12,0)</f>
        <v>280</v>
      </c>
      <c r="Q1889" s="31">
        <f>VLOOKUP(Hospital_details[[#This Row],[Diagnosis_ID]],Diagnosis_details[],5,0)</f>
        <v>250</v>
      </c>
      <c r="R18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889" s="31">
        <f>Hospital_details[[#This Row],[Hospital Charges]]+Hospital_details[[#This Row],[Price of Treatment]]+Hospital_details[[#This Row],[Consultant Fee]]-Hospital_details[[#This Row],[Discount]]</f>
        <v>5380</v>
      </c>
      <c r="T18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1614</v>
      </c>
    </row>
    <row r="1890" spans="1:20">
      <c r="A1890" s="27" t="s">
        <v>3796</v>
      </c>
      <c r="B1890" s="28">
        <f>VLOOKUP(Hospital_details[[#This Row],[PA ID]],Patient_details[],2,0)</f>
        <v>42665</v>
      </c>
      <c r="C1890" s="32">
        <f>VLOOKUP(Hospital_details[[#This Row],[PA ID]],Patient_details[],3,0)</f>
        <v>34</v>
      </c>
      <c r="D1890" s="32" t="str">
        <f>VLOOKUP(Hospital_details[[#This Row],[PA ID]],Patient_details[],4,0)</f>
        <v>M</v>
      </c>
      <c r="E1890" s="27" t="str">
        <f>VLOOKUP(Hospital_details[[#This Row],[PA ID]],Patient_details[],5,0)</f>
        <v>Single-occupancy room overnight</v>
      </c>
      <c r="F1890" s="27" t="str">
        <f>VLOOKUP(Hospital_details[[#This Row],[PA ID]],Patient_details[],6,0)</f>
        <v>Longford</v>
      </c>
      <c r="G1890" s="33" t="str">
        <f>VLOOKUP(Hospital_details[[#This Row],[PA ID]],Patient_details[],7,0)</f>
        <v>Longford</v>
      </c>
      <c r="H1890" s="29" t="str">
        <f>VLOOKUP(Hospital_details[[#This Row],[PA ID]],Patient_details[],9,0)</f>
        <v>Surgery</v>
      </c>
      <c r="I1890" s="27" t="s">
        <v>3797</v>
      </c>
      <c r="J1890" s="27" t="str">
        <f>VLOOKUP(Hospital_details[[#This Row],[Diagnosis_ID]],Diagnosis_details[],2,0)</f>
        <v>Therapy</v>
      </c>
      <c r="K1890" s="27" t="str">
        <f>VLOOKUP(Hospital_details[[#This Row],[Diagnosis_ID]],Diagnosis_details[],3,0)</f>
        <v>Medical card holders</v>
      </c>
      <c r="L1890" s="29" t="str">
        <f>VLOOKUP(Hospital_details[[#This Row],[Diagnosis_ID]],Diagnosis_details[],4,0)</f>
        <v>Dr Birx</v>
      </c>
      <c r="M1890" s="29" t="str">
        <f>VLOOKUP(Hospital_details[[#This Row],[PA ID]],Patient_details[],10,0)</f>
        <v>Calcium</v>
      </c>
      <c r="N1890" s="29" t="str">
        <f>VLOOKUP(Hospital_details[[#This Row],[PA ID]],Patient_details[],8,0)</f>
        <v>Orthopaedic</v>
      </c>
      <c r="O1890" s="30">
        <f>VLOOKUP(Hospital_details[[#This Row],[PA ID]],Patient_details[],11,0)</f>
        <v>28000</v>
      </c>
      <c r="P1890" s="31">
        <f>VLOOKUP(Hospital_details[[#This Row],[PA ID]],Patient_details[],12,0)</f>
        <v>440</v>
      </c>
      <c r="Q1890" s="31">
        <f>VLOOKUP(Hospital_details[[#This Row],[Diagnosis_ID]],Diagnosis_details[],5,0)</f>
        <v>350</v>
      </c>
      <c r="R18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90" s="31">
        <f>Hospital_details[[#This Row],[Hospital Charges]]+Hospital_details[[#This Row],[Price of Treatment]]+Hospital_details[[#This Row],[Consultant Fee]]-Hospital_details[[#This Row],[Discount]]</f>
        <v>25990</v>
      </c>
      <c r="T18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1891" spans="1:20">
      <c r="A1891" s="27" t="s">
        <v>3798</v>
      </c>
      <c r="B1891" s="28">
        <f>VLOOKUP(Hospital_details[[#This Row],[PA ID]],Patient_details[],2,0)</f>
        <v>42665</v>
      </c>
      <c r="C1891" s="32">
        <f>VLOOKUP(Hospital_details[[#This Row],[PA ID]],Patient_details[],3,0)</f>
        <v>29</v>
      </c>
      <c r="D1891" s="32" t="str">
        <f>VLOOKUP(Hospital_details[[#This Row],[PA ID]],Patient_details[],4,0)</f>
        <v>M</v>
      </c>
      <c r="E1891" s="27" t="str">
        <f>VLOOKUP(Hospital_details[[#This Row],[PA ID]],Patient_details[],5,0)</f>
        <v>Day-case</v>
      </c>
      <c r="F1891" s="27" t="str">
        <f>VLOOKUP(Hospital_details[[#This Row],[PA ID]],Patient_details[],6,0)</f>
        <v>Belturbet</v>
      </c>
      <c r="G1891" s="33" t="str">
        <f>VLOOKUP(Hospital_details[[#This Row],[PA ID]],Patient_details[],7,0)</f>
        <v>Cavan</v>
      </c>
      <c r="H1891" s="29" t="str">
        <f>VLOOKUP(Hospital_details[[#This Row],[PA ID]],Patient_details[],9,0)</f>
        <v>Surgery</v>
      </c>
      <c r="I1891" s="27" t="s">
        <v>3799</v>
      </c>
      <c r="J1891" s="27" t="str">
        <f>VLOOKUP(Hospital_details[[#This Row],[Diagnosis_ID]],Diagnosis_details[],2,0)</f>
        <v>Therapy</v>
      </c>
      <c r="K1891" s="27" t="str">
        <f>VLOOKUP(Hospital_details[[#This Row],[Diagnosis_ID]],Diagnosis_details[],3,0)</f>
        <v>Medical card holders</v>
      </c>
      <c r="L1891" s="29" t="str">
        <f>VLOOKUP(Hospital_details[[#This Row],[Diagnosis_ID]],Diagnosis_details[],4,0)</f>
        <v>Dr Birx</v>
      </c>
      <c r="M1891" s="29" t="str">
        <f>VLOOKUP(Hospital_details[[#This Row],[PA ID]],Patient_details[],10,0)</f>
        <v>Aspirin</v>
      </c>
      <c r="N1891" s="29" t="str">
        <f>VLOOKUP(Hospital_details[[#This Row],[PA ID]],Patient_details[],8,0)</f>
        <v>Orthopaedic</v>
      </c>
      <c r="O1891" s="30">
        <f>VLOOKUP(Hospital_details[[#This Row],[PA ID]],Patient_details[],11,0)</f>
        <v>1200</v>
      </c>
      <c r="P1891" s="31">
        <f>VLOOKUP(Hospital_details[[#This Row],[PA ID]],Patient_details[],12,0)</f>
        <v>330</v>
      </c>
      <c r="Q1891" s="31">
        <f>VLOOKUP(Hospital_details[[#This Row],[Diagnosis_ID]],Diagnosis_details[],5,0)</f>
        <v>350</v>
      </c>
      <c r="R18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91" s="31">
        <f>Hospital_details[[#This Row],[Hospital Charges]]+Hospital_details[[#This Row],[Price of Treatment]]+Hospital_details[[#This Row],[Consultant Fee]]-Hospital_details[[#This Row],[Discount]]</f>
        <v>1640</v>
      </c>
      <c r="T18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492</v>
      </c>
    </row>
    <row r="1892" spans="1:20" hidden="1">
      <c r="A1892" s="27" t="s">
        <v>3800</v>
      </c>
      <c r="B1892" s="28">
        <f>VLOOKUP(Hospital_details[[#This Row],[PA ID]],Patient_details[],2,0)</f>
        <v>42447</v>
      </c>
      <c r="C1892" s="32">
        <f>VLOOKUP(Hospital_details[[#This Row],[PA ID]],Patient_details[],3,0)</f>
        <v>28</v>
      </c>
      <c r="D1892" s="32" t="str">
        <f>VLOOKUP(Hospital_details[[#This Row],[PA ID]],Patient_details[],4,0)</f>
        <v>M</v>
      </c>
      <c r="E1892" s="27" t="str">
        <f>VLOOKUP(Hospital_details[[#This Row],[PA ID]],Patient_details[],5,0)</f>
        <v>Single-occupancy room overnight</v>
      </c>
      <c r="F1892" s="27" t="str">
        <f>VLOOKUP(Hospital_details[[#This Row],[PA ID]],Patient_details[],6,0)</f>
        <v>Castleblayney</v>
      </c>
      <c r="G1892" s="33" t="str">
        <f>VLOOKUP(Hospital_details[[#This Row],[PA ID]],Patient_details[],7,0)</f>
        <v>Monaghan</v>
      </c>
      <c r="H1892" s="29" t="str">
        <f>VLOOKUP(Hospital_details[[#This Row],[PA ID]],Patient_details[],9,0)</f>
        <v>Anaesthesia, Intensive Care and Pain Medicine</v>
      </c>
      <c r="I1892" s="27" t="s">
        <v>3801</v>
      </c>
      <c r="J1892" s="27" t="str">
        <f>VLOOKUP(Hospital_details[[#This Row],[Diagnosis_ID]],Diagnosis_details[],2,0)</f>
        <v>Therapy</v>
      </c>
      <c r="K1892" s="27" t="str">
        <f>VLOOKUP(Hospital_details[[#This Row],[Diagnosis_ID]],Diagnosis_details[],3,0)</f>
        <v>Medical card holders</v>
      </c>
      <c r="L1892" s="29" t="str">
        <f>VLOOKUP(Hospital_details[[#This Row],[Diagnosis_ID]],Diagnosis_details[],4,0)</f>
        <v>Dr Fauci</v>
      </c>
      <c r="M1892" s="29" t="str">
        <f>VLOOKUP(Hospital_details[[#This Row],[PA ID]],Patient_details[],10,0)</f>
        <v>Nitrates</v>
      </c>
      <c r="N1892" s="29" t="str">
        <f>VLOOKUP(Hospital_details[[#This Row],[PA ID]],Patient_details[],8,0)</f>
        <v>Myocardial ischemia</v>
      </c>
      <c r="O1892" s="30">
        <f>VLOOKUP(Hospital_details[[#This Row],[PA ID]],Patient_details[],11,0)</f>
        <v>11000</v>
      </c>
      <c r="P1892" s="31">
        <f>VLOOKUP(Hospital_details[[#This Row],[PA ID]],Patient_details[],12,0)</f>
        <v>160</v>
      </c>
      <c r="Q1892" s="31">
        <f>VLOOKUP(Hospital_details[[#This Row],[Diagnosis_ID]],Diagnosis_details[],5,0)</f>
        <v>320</v>
      </c>
      <c r="R18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892" s="31">
        <f>Hospital_details[[#This Row],[Hospital Charges]]+Hospital_details[[#This Row],[Price of Treatment]]+Hospital_details[[#This Row],[Consultant Fee]]-Hospital_details[[#This Row],[Discount]]</f>
        <v>11150</v>
      </c>
      <c r="T18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893" spans="1:20" hidden="1">
      <c r="A1893" s="27" t="s">
        <v>3802</v>
      </c>
      <c r="B1893" s="28">
        <f>VLOOKUP(Hospital_details[[#This Row],[PA ID]],Patient_details[],2,0)</f>
        <v>42447</v>
      </c>
      <c r="C1893" s="32">
        <f>VLOOKUP(Hospital_details[[#This Row],[PA ID]],Patient_details[],3,0)</f>
        <v>65</v>
      </c>
      <c r="D1893" s="32" t="str">
        <f>VLOOKUP(Hospital_details[[#This Row],[PA ID]],Patient_details[],4,0)</f>
        <v>F</v>
      </c>
      <c r="E1893" s="27" t="str">
        <f>VLOOKUP(Hospital_details[[#This Row],[PA ID]],Patient_details[],5,0)</f>
        <v>Day-case</v>
      </c>
      <c r="F1893" s="27" t="str">
        <f>VLOOKUP(Hospital_details[[#This Row],[PA ID]],Patient_details[],6,0)</f>
        <v>Cavan</v>
      </c>
      <c r="G1893" s="33" t="str">
        <f>VLOOKUP(Hospital_details[[#This Row],[PA ID]],Patient_details[],7,0)</f>
        <v>Cavan</v>
      </c>
      <c r="H1893" s="29" t="str">
        <f>VLOOKUP(Hospital_details[[#This Row],[PA ID]],Patient_details[],9,0)</f>
        <v>Anaesthesia, Intensive Care and Pain Medicine</v>
      </c>
      <c r="I1893" s="27" t="s">
        <v>3803</v>
      </c>
      <c r="J1893" s="27" t="str">
        <f>VLOOKUP(Hospital_details[[#This Row],[Diagnosis_ID]],Diagnosis_details[],2,0)</f>
        <v>Therapy</v>
      </c>
      <c r="K1893" s="27" t="str">
        <f>VLOOKUP(Hospital_details[[#This Row],[Diagnosis_ID]],Diagnosis_details[],3,0)</f>
        <v>Medical card holders</v>
      </c>
      <c r="L1893" s="29" t="str">
        <f>VLOOKUP(Hospital_details[[#This Row],[Diagnosis_ID]],Diagnosis_details[],4,0)</f>
        <v>Dr Fauci</v>
      </c>
      <c r="M1893" s="29" t="str">
        <f>VLOOKUP(Hospital_details[[#This Row],[PA ID]],Patient_details[],10,0)</f>
        <v>Nitrates</v>
      </c>
      <c r="N1893" s="29" t="str">
        <f>VLOOKUP(Hospital_details[[#This Row],[PA ID]],Patient_details[],8,0)</f>
        <v>Myocardial ischemia</v>
      </c>
      <c r="O1893" s="30">
        <f>VLOOKUP(Hospital_details[[#This Row],[PA ID]],Patient_details[],11,0)</f>
        <v>1200</v>
      </c>
      <c r="P1893" s="31">
        <f>VLOOKUP(Hospital_details[[#This Row],[PA ID]],Patient_details[],12,0)</f>
        <v>80</v>
      </c>
      <c r="Q1893" s="31">
        <f>VLOOKUP(Hospital_details[[#This Row],[Diagnosis_ID]],Diagnosis_details[],5,0)</f>
        <v>320</v>
      </c>
      <c r="R18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93" s="31">
        <f>Hospital_details[[#This Row],[Hospital Charges]]+Hospital_details[[#This Row],[Price of Treatment]]+Hospital_details[[#This Row],[Consultant Fee]]-Hospital_details[[#This Row],[Discount]]</f>
        <v>1360</v>
      </c>
      <c r="T18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408</v>
      </c>
    </row>
    <row r="1894" spans="1:20">
      <c r="A1894" s="27" t="s">
        <v>3804</v>
      </c>
      <c r="B1894" s="28">
        <f>VLOOKUP(Hospital_details[[#This Row],[PA ID]],Patient_details[],2,0)</f>
        <v>43823</v>
      </c>
      <c r="C1894" s="32">
        <f>VLOOKUP(Hospital_details[[#This Row],[PA ID]],Patient_details[],3,0)</f>
        <v>26</v>
      </c>
      <c r="D1894" s="32" t="str">
        <f>VLOOKUP(Hospital_details[[#This Row],[PA ID]],Patient_details[],4,0)</f>
        <v>F</v>
      </c>
      <c r="E1894" s="27" t="str">
        <f>VLOOKUP(Hospital_details[[#This Row],[PA ID]],Patient_details[],5,0)</f>
        <v>Multiple-occupancy room overnight</v>
      </c>
      <c r="F1894" s="27" t="str">
        <f>VLOOKUP(Hospital_details[[#This Row],[PA ID]],Patient_details[],6,0)</f>
        <v>Limerick</v>
      </c>
      <c r="G1894" s="33" t="str">
        <f>VLOOKUP(Hospital_details[[#This Row],[PA ID]],Patient_details[],7,0)</f>
        <v>Limerick</v>
      </c>
      <c r="H1894" s="29" t="str">
        <f>VLOOKUP(Hospital_details[[#This Row],[PA ID]],Patient_details[],9,0)</f>
        <v>Cardiology</v>
      </c>
      <c r="I1894" s="27" t="s">
        <v>3805</v>
      </c>
      <c r="J1894" s="27" t="str">
        <f>VLOOKUP(Hospital_details[[#This Row],[Diagnosis_ID]],Diagnosis_details[],2,0)</f>
        <v>Therapy</v>
      </c>
      <c r="K1894" s="27" t="str">
        <f>VLOOKUP(Hospital_details[[#This Row],[Diagnosis_ID]],Diagnosis_details[],3,0)</f>
        <v>Medical card holders</v>
      </c>
      <c r="L1894" s="29" t="str">
        <f>VLOOKUP(Hospital_details[[#This Row],[Diagnosis_ID]],Diagnosis_details[],4,0)</f>
        <v>Dr Birx</v>
      </c>
      <c r="M1894" s="29" t="str">
        <f>VLOOKUP(Hospital_details[[#This Row],[PA ID]],Patient_details[],10,0)</f>
        <v>Calcium</v>
      </c>
      <c r="N1894" s="29" t="str">
        <f>VLOOKUP(Hospital_details[[#This Row],[PA ID]],Patient_details[],8,0)</f>
        <v>Cardiovascular disease (CVD)</v>
      </c>
      <c r="O1894" s="30">
        <f>VLOOKUP(Hospital_details[[#This Row],[PA ID]],Patient_details[],11,0)</f>
        <v>5000</v>
      </c>
      <c r="P1894" s="31">
        <f>VLOOKUP(Hospital_details[[#This Row],[PA ID]],Patient_details[],12,0)</f>
        <v>35</v>
      </c>
      <c r="Q1894" s="31">
        <f>VLOOKUP(Hospital_details[[#This Row],[Diagnosis_ID]],Diagnosis_details[],5,0)</f>
        <v>350</v>
      </c>
      <c r="R18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894" s="31">
        <f>Hospital_details[[#This Row],[Hospital Charges]]+Hospital_details[[#This Row],[Price of Treatment]]+Hospital_details[[#This Row],[Consultant Fee]]-Hospital_details[[#This Row],[Discount]]</f>
        <v>4885</v>
      </c>
      <c r="T18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1465.5</v>
      </c>
    </row>
    <row r="1895" spans="1:20">
      <c r="A1895" s="27" t="s">
        <v>3806</v>
      </c>
      <c r="B1895" s="28">
        <f>VLOOKUP(Hospital_details[[#This Row],[PA ID]],Patient_details[],2,0)</f>
        <v>43433</v>
      </c>
      <c r="C1895" s="32">
        <f>VLOOKUP(Hospital_details[[#This Row],[PA ID]],Patient_details[],3,0)</f>
        <v>57</v>
      </c>
      <c r="D1895" s="32" t="str">
        <f>VLOOKUP(Hospital_details[[#This Row],[PA ID]],Patient_details[],4,0)</f>
        <v>F</v>
      </c>
      <c r="E1895" s="27" t="str">
        <f>VLOOKUP(Hospital_details[[#This Row],[PA ID]],Patient_details[],5,0)</f>
        <v>Single-occupancy room overnight</v>
      </c>
      <c r="F1895" s="27" t="str">
        <f>VLOOKUP(Hospital_details[[#This Row],[PA ID]],Patient_details[],6,0)</f>
        <v>Cavan</v>
      </c>
      <c r="G1895" s="33" t="str">
        <f>VLOOKUP(Hospital_details[[#This Row],[PA ID]],Patient_details[],7,0)</f>
        <v>Cavan</v>
      </c>
      <c r="H1895" s="29" t="str">
        <f>VLOOKUP(Hospital_details[[#This Row],[PA ID]],Patient_details[],9,0)</f>
        <v>Clinical Haematology</v>
      </c>
      <c r="I1895" s="27" t="s">
        <v>3807</v>
      </c>
      <c r="J1895" s="27" t="str">
        <f>VLOOKUP(Hospital_details[[#This Row],[Diagnosis_ID]],Diagnosis_details[],2,0)</f>
        <v>Therapy</v>
      </c>
      <c r="K1895" s="27" t="str">
        <f>VLOOKUP(Hospital_details[[#This Row],[Diagnosis_ID]],Diagnosis_details[],3,0)</f>
        <v>Medical card holders</v>
      </c>
      <c r="L1895" s="29" t="str">
        <f>VLOOKUP(Hospital_details[[#This Row],[Diagnosis_ID]],Diagnosis_details[],4,0)</f>
        <v>Dr Birx</v>
      </c>
      <c r="M1895" s="29" t="str">
        <f>VLOOKUP(Hospital_details[[#This Row],[PA ID]],Patient_details[],10,0)</f>
        <v>folic acid</v>
      </c>
      <c r="N1895" s="29" t="str">
        <f>VLOOKUP(Hospital_details[[#This Row],[PA ID]],Patient_details[],8,0)</f>
        <v>Bacterial infection</v>
      </c>
      <c r="O1895" s="30">
        <f>VLOOKUP(Hospital_details[[#This Row],[PA ID]],Patient_details[],11,0)</f>
        <v>11000</v>
      </c>
      <c r="P1895" s="31">
        <f>VLOOKUP(Hospital_details[[#This Row],[PA ID]],Patient_details[],12,0)</f>
        <v>80</v>
      </c>
      <c r="Q1895" s="31">
        <f>VLOOKUP(Hospital_details[[#This Row],[Diagnosis_ID]],Diagnosis_details[],5,0)</f>
        <v>350</v>
      </c>
      <c r="R18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95" s="31">
        <f>Hospital_details[[#This Row],[Hospital Charges]]+Hospital_details[[#This Row],[Price of Treatment]]+Hospital_details[[#This Row],[Consultant Fee]]-Hospital_details[[#This Row],[Discount]]</f>
        <v>10330</v>
      </c>
      <c r="T18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896" spans="1:20">
      <c r="A1896" s="27" t="s">
        <v>3808</v>
      </c>
      <c r="B1896" s="28">
        <f>VLOOKUP(Hospital_details[[#This Row],[PA ID]],Patient_details[],2,0)</f>
        <v>43804</v>
      </c>
      <c r="C1896" s="32">
        <f>VLOOKUP(Hospital_details[[#This Row],[PA ID]],Patient_details[],3,0)</f>
        <v>47</v>
      </c>
      <c r="D1896" s="32" t="str">
        <f>VLOOKUP(Hospital_details[[#This Row],[PA ID]],Patient_details[],4,0)</f>
        <v>M</v>
      </c>
      <c r="E1896" s="27" t="str">
        <f>VLOOKUP(Hospital_details[[#This Row],[PA ID]],Patient_details[],5,0)</f>
        <v>Single-occupancy room overnight</v>
      </c>
      <c r="F1896" s="27" t="str">
        <f>VLOOKUP(Hospital_details[[#This Row],[PA ID]],Patient_details[],6,0)</f>
        <v>Ballinrobe</v>
      </c>
      <c r="G1896" s="33" t="str">
        <f>VLOOKUP(Hospital_details[[#This Row],[PA ID]],Patient_details[],7,0)</f>
        <v>Mayo</v>
      </c>
      <c r="H1896" s="29" t="str">
        <f>VLOOKUP(Hospital_details[[#This Row],[PA ID]],Patient_details[],9,0)</f>
        <v>Surgery</v>
      </c>
      <c r="I1896" s="27" t="s">
        <v>3809</v>
      </c>
      <c r="J1896" s="27" t="str">
        <f>VLOOKUP(Hospital_details[[#This Row],[Diagnosis_ID]],Diagnosis_details[],2,0)</f>
        <v>Surgery</v>
      </c>
      <c r="K1896" s="27" t="str">
        <f>VLOOKUP(Hospital_details[[#This Row],[Diagnosis_ID]],Diagnosis_details[],3,0)</f>
        <v>Medical card holders</v>
      </c>
      <c r="L1896" s="29" t="str">
        <f>VLOOKUP(Hospital_details[[#This Row],[Diagnosis_ID]],Diagnosis_details[],4,0)</f>
        <v>Dr Birx</v>
      </c>
      <c r="M1896" s="29" t="str">
        <f>VLOOKUP(Hospital_details[[#This Row],[PA ID]],Patient_details[],10,0)</f>
        <v>Calcium</v>
      </c>
      <c r="N1896" s="29" t="str">
        <f>VLOOKUP(Hospital_details[[#This Row],[PA ID]],Patient_details[],8,0)</f>
        <v>Orthopaedic</v>
      </c>
      <c r="O1896" s="30">
        <f>VLOOKUP(Hospital_details[[#This Row],[PA ID]],Patient_details[],11,0)</f>
        <v>28000</v>
      </c>
      <c r="P1896" s="31">
        <f>VLOOKUP(Hospital_details[[#This Row],[PA ID]],Patient_details[],12,0)</f>
        <v>105</v>
      </c>
      <c r="Q1896" s="31">
        <f>VLOOKUP(Hospital_details[[#This Row],[Diagnosis_ID]],Diagnosis_details[],5,0)</f>
        <v>350</v>
      </c>
      <c r="R18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896" s="31">
        <f>Hospital_details[[#This Row],[Hospital Charges]]+Hospital_details[[#This Row],[Price of Treatment]]+Hospital_details[[#This Row],[Consultant Fee]]-Hospital_details[[#This Row],[Discount]]</f>
        <v>25655</v>
      </c>
      <c r="T18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1897" spans="1:20">
      <c r="A1897" s="27" t="s">
        <v>3810</v>
      </c>
      <c r="B1897" s="28">
        <f>VLOOKUP(Hospital_details[[#This Row],[PA ID]],Patient_details[],2,0)</f>
        <v>43104</v>
      </c>
      <c r="C1897" s="32">
        <f>VLOOKUP(Hospital_details[[#This Row],[PA ID]],Patient_details[],3,0)</f>
        <v>54</v>
      </c>
      <c r="D1897" s="32" t="str">
        <f>VLOOKUP(Hospital_details[[#This Row],[PA ID]],Patient_details[],4,0)</f>
        <v>F</v>
      </c>
      <c r="E1897" s="27" t="str">
        <f>VLOOKUP(Hospital_details[[#This Row],[PA ID]],Patient_details[],5,0)</f>
        <v>Single-occupancy room overnight</v>
      </c>
      <c r="F1897" s="27" t="str">
        <f>VLOOKUP(Hospital_details[[#This Row],[PA ID]],Patient_details[],6,0)</f>
        <v>Roscommon</v>
      </c>
      <c r="G1897" s="33" t="str">
        <f>VLOOKUP(Hospital_details[[#This Row],[PA ID]],Patient_details[],7,0)</f>
        <v>Roscommon</v>
      </c>
      <c r="H1897" s="29" t="str">
        <f>VLOOKUP(Hospital_details[[#This Row],[PA ID]],Patient_details[],9,0)</f>
        <v>Clinical Haematology</v>
      </c>
      <c r="I1897" s="27" t="s">
        <v>3811</v>
      </c>
      <c r="J1897" s="27" t="str">
        <f>VLOOKUP(Hospital_details[[#This Row],[Diagnosis_ID]],Diagnosis_details[],2,0)</f>
        <v>Surgery</v>
      </c>
      <c r="K1897" s="27" t="str">
        <f>VLOOKUP(Hospital_details[[#This Row],[Diagnosis_ID]],Diagnosis_details[],3,0)</f>
        <v>Medical card holders</v>
      </c>
      <c r="L1897" s="29" t="str">
        <f>VLOOKUP(Hospital_details[[#This Row],[Diagnosis_ID]],Diagnosis_details[],4,0)</f>
        <v>Dr Birx</v>
      </c>
      <c r="M1897" s="29" t="str">
        <f>VLOOKUP(Hospital_details[[#This Row],[PA ID]],Patient_details[],10,0)</f>
        <v>folic acid</v>
      </c>
      <c r="N1897" s="29" t="str">
        <f>VLOOKUP(Hospital_details[[#This Row],[PA ID]],Patient_details[],8,0)</f>
        <v>Bacterial infection</v>
      </c>
      <c r="O1897" s="30">
        <f>VLOOKUP(Hospital_details[[#This Row],[PA ID]],Patient_details[],11,0)</f>
        <v>11000</v>
      </c>
      <c r="P1897" s="31">
        <f>VLOOKUP(Hospital_details[[#This Row],[PA ID]],Patient_details[],12,0)</f>
        <v>160</v>
      </c>
      <c r="Q1897" s="31">
        <f>VLOOKUP(Hospital_details[[#This Row],[Diagnosis_ID]],Diagnosis_details[],5,0)</f>
        <v>350</v>
      </c>
      <c r="R18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97" s="31">
        <f>Hospital_details[[#This Row],[Hospital Charges]]+Hospital_details[[#This Row],[Price of Treatment]]+Hospital_details[[#This Row],[Consultant Fee]]-Hospital_details[[#This Row],[Discount]]</f>
        <v>10410</v>
      </c>
      <c r="T18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898" spans="1:20">
      <c r="A1898" s="27" t="s">
        <v>3812</v>
      </c>
      <c r="B1898" s="28">
        <f>VLOOKUP(Hospital_details[[#This Row],[PA ID]],Patient_details[],2,0)</f>
        <v>43744</v>
      </c>
      <c r="C1898" s="32">
        <f>VLOOKUP(Hospital_details[[#This Row],[PA ID]],Patient_details[],3,0)</f>
        <v>48</v>
      </c>
      <c r="D1898" s="32" t="str">
        <f>VLOOKUP(Hospital_details[[#This Row],[PA ID]],Patient_details[],4,0)</f>
        <v>M</v>
      </c>
      <c r="E1898" s="27" t="str">
        <f>VLOOKUP(Hospital_details[[#This Row],[PA ID]],Patient_details[],5,0)</f>
        <v>Day-case</v>
      </c>
      <c r="F1898" s="27" t="str">
        <f>VLOOKUP(Hospital_details[[#This Row],[PA ID]],Patient_details[],6,0)</f>
        <v>Mullingar</v>
      </c>
      <c r="G1898" s="33" t="str">
        <f>VLOOKUP(Hospital_details[[#This Row],[PA ID]],Patient_details[],7,0)</f>
        <v>Westmeath</v>
      </c>
      <c r="H1898" s="29" t="str">
        <f>VLOOKUP(Hospital_details[[#This Row],[PA ID]],Patient_details[],9,0)</f>
        <v>Surgery</v>
      </c>
      <c r="I1898" s="27" t="s">
        <v>3813</v>
      </c>
      <c r="J1898" s="27" t="str">
        <f>VLOOKUP(Hospital_details[[#This Row],[Diagnosis_ID]],Diagnosis_details[],2,0)</f>
        <v>Surgery</v>
      </c>
      <c r="K1898" s="27" t="str">
        <f>VLOOKUP(Hospital_details[[#This Row],[Diagnosis_ID]],Diagnosis_details[],3,0)</f>
        <v>Medical card holders</v>
      </c>
      <c r="L1898" s="29" t="str">
        <f>VLOOKUP(Hospital_details[[#This Row],[Diagnosis_ID]],Diagnosis_details[],4,0)</f>
        <v>Dr Birx</v>
      </c>
      <c r="M1898" s="29" t="str">
        <f>VLOOKUP(Hospital_details[[#This Row],[PA ID]],Patient_details[],10,0)</f>
        <v>Calcium</v>
      </c>
      <c r="N1898" s="29" t="str">
        <f>VLOOKUP(Hospital_details[[#This Row],[PA ID]],Patient_details[],8,0)</f>
        <v>Orthopaedic</v>
      </c>
      <c r="O1898" s="30">
        <f>VLOOKUP(Hospital_details[[#This Row],[PA ID]],Patient_details[],11,0)</f>
        <v>1200</v>
      </c>
      <c r="P1898" s="31">
        <f>VLOOKUP(Hospital_details[[#This Row],[PA ID]],Patient_details[],12,0)</f>
        <v>100</v>
      </c>
      <c r="Q1898" s="31">
        <f>VLOOKUP(Hospital_details[[#This Row],[Diagnosis_ID]],Diagnosis_details[],5,0)</f>
        <v>350</v>
      </c>
      <c r="R18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898" s="31">
        <f>Hospital_details[[#This Row],[Hospital Charges]]+Hospital_details[[#This Row],[Price of Treatment]]+Hospital_details[[#This Row],[Consultant Fee]]-Hospital_details[[#This Row],[Discount]]</f>
        <v>1410</v>
      </c>
      <c r="T18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1899" spans="1:20">
      <c r="A1899" s="27" t="s">
        <v>3814</v>
      </c>
      <c r="B1899" s="28">
        <f>VLOOKUP(Hospital_details[[#This Row],[PA ID]],Patient_details[],2,0)</f>
        <v>42615</v>
      </c>
      <c r="C1899" s="32">
        <f>VLOOKUP(Hospital_details[[#This Row],[PA ID]],Patient_details[],3,0)</f>
        <v>36</v>
      </c>
      <c r="D1899" s="32" t="str">
        <f>VLOOKUP(Hospital_details[[#This Row],[PA ID]],Patient_details[],4,0)</f>
        <v>F</v>
      </c>
      <c r="E1899" s="27" t="str">
        <f>VLOOKUP(Hospital_details[[#This Row],[PA ID]],Patient_details[],5,0)</f>
        <v>Single-occupancy room overnight</v>
      </c>
      <c r="F1899" s="27" t="str">
        <f>VLOOKUP(Hospital_details[[#This Row],[PA ID]],Patient_details[],6,0)</f>
        <v>Roscommon</v>
      </c>
      <c r="G1899" s="33" t="str">
        <f>VLOOKUP(Hospital_details[[#This Row],[PA ID]],Patient_details[],7,0)</f>
        <v>Galway</v>
      </c>
      <c r="H1899" s="29" t="str">
        <f>VLOOKUP(Hospital_details[[#This Row],[PA ID]],Patient_details[],9,0)</f>
        <v>Cardiology</v>
      </c>
      <c r="I1899" s="27" t="s">
        <v>3815</v>
      </c>
      <c r="J1899" s="27" t="str">
        <f>VLOOKUP(Hospital_details[[#This Row],[Diagnosis_ID]],Diagnosis_details[],2,0)</f>
        <v>Therapy</v>
      </c>
      <c r="K1899" s="27" t="str">
        <f>VLOOKUP(Hospital_details[[#This Row],[Diagnosis_ID]],Diagnosis_details[],3,0)</f>
        <v>Medical card holders</v>
      </c>
      <c r="L1899" s="29" t="str">
        <f>VLOOKUP(Hospital_details[[#This Row],[Diagnosis_ID]],Diagnosis_details[],4,0)</f>
        <v>Dr Birx</v>
      </c>
      <c r="M1899" s="29" t="str">
        <f>VLOOKUP(Hospital_details[[#This Row],[PA ID]],Patient_details[],10,0)</f>
        <v>Calcium</v>
      </c>
      <c r="N1899" s="29" t="str">
        <f>VLOOKUP(Hospital_details[[#This Row],[PA ID]],Patient_details[],8,0)</f>
        <v>Cardiovascular disease (CVD)</v>
      </c>
      <c r="O1899" s="30">
        <f>VLOOKUP(Hospital_details[[#This Row],[PA ID]],Patient_details[],11,0)</f>
        <v>11000</v>
      </c>
      <c r="P1899" s="31">
        <f>VLOOKUP(Hospital_details[[#This Row],[PA ID]],Patient_details[],12,0)</f>
        <v>70</v>
      </c>
      <c r="Q1899" s="31">
        <f>VLOOKUP(Hospital_details[[#This Row],[Diagnosis_ID]],Diagnosis_details[],5,0)</f>
        <v>350</v>
      </c>
      <c r="R18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899" s="31">
        <f>Hospital_details[[#This Row],[Hospital Charges]]+Hospital_details[[#This Row],[Price of Treatment]]+Hospital_details[[#This Row],[Consultant Fee]]-Hospital_details[[#This Row],[Discount]]</f>
        <v>10320</v>
      </c>
      <c r="T18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1900" spans="1:20">
      <c r="A1900" s="27" t="s">
        <v>3816</v>
      </c>
      <c r="B1900" s="28">
        <f>VLOOKUP(Hospital_details[[#This Row],[PA ID]],Patient_details[],2,0)</f>
        <v>42615</v>
      </c>
      <c r="C1900" s="32">
        <f>VLOOKUP(Hospital_details[[#This Row],[PA ID]],Patient_details[],3,0)</f>
        <v>43</v>
      </c>
      <c r="D1900" s="32" t="str">
        <f>VLOOKUP(Hospital_details[[#This Row],[PA ID]],Patient_details[],4,0)</f>
        <v>M</v>
      </c>
      <c r="E1900" s="27" t="str">
        <f>VLOOKUP(Hospital_details[[#This Row],[PA ID]],Patient_details[],5,0)</f>
        <v>Single-occupancy room overnight</v>
      </c>
      <c r="F1900" s="27" t="str">
        <f>VLOOKUP(Hospital_details[[#This Row],[PA ID]],Patient_details[],6,0)</f>
        <v>Sligo</v>
      </c>
      <c r="G1900" s="33" t="str">
        <f>VLOOKUP(Hospital_details[[#This Row],[PA ID]],Patient_details[],7,0)</f>
        <v>Leitrim</v>
      </c>
      <c r="H1900" s="29" t="str">
        <f>VLOOKUP(Hospital_details[[#This Row],[PA ID]],Patient_details[],9,0)</f>
        <v>Cardiology</v>
      </c>
      <c r="I1900" s="27" t="s">
        <v>3817</v>
      </c>
      <c r="J1900" s="27" t="str">
        <f>VLOOKUP(Hospital_details[[#This Row],[Diagnosis_ID]],Diagnosis_details[],2,0)</f>
        <v>Therapy</v>
      </c>
      <c r="K1900" s="27" t="str">
        <f>VLOOKUP(Hospital_details[[#This Row],[Diagnosis_ID]],Diagnosis_details[],3,0)</f>
        <v>Medical card holders</v>
      </c>
      <c r="L1900" s="29" t="str">
        <f>VLOOKUP(Hospital_details[[#This Row],[Diagnosis_ID]],Diagnosis_details[],4,0)</f>
        <v>Dr Birx</v>
      </c>
      <c r="M1900" s="29" t="str">
        <f>VLOOKUP(Hospital_details[[#This Row],[PA ID]],Patient_details[],10,0)</f>
        <v>Calcium</v>
      </c>
      <c r="N1900" s="29" t="str">
        <f>VLOOKUP(Hospital_details[[#This Row],[PA ID]],Patient_details[],8,0)</f>
        <v>Cardiovascular disease (CVD)</v>
      </c>
      <c r="O1900" s="30">
        <f>VLOOKUP(Hospital_details[[#This Row],[PA ID]],Patient_details[],11,0)</f>
        <v>11000</v>
      </c>
      <c r="P1900" s="31">
        <f>VLOOKUP(Hospital_details[[#This Row],[PA ID]],Patient_details[],12,0)</f>
        <v>140</v>
      </c>
      <c r="Q1900" s="31">
        <f>VLOOKUP(Hospital_details[[#This Row],[Diagnosis_ID]],Diagnosis_details[],5,0)</f>
        <v>350</v>
      </c>
      <c r="R19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00" s="31">
        <f>Hospital_details[[#This Row],[Hospital Charges]]+Hospital_details[[#This Row],[Price of Treatment]]+Hospital_details[[#This Row],[Consultant Fee]]-Hospital_details[[#This Row],[Discount]]</f>
        <v>10390</v>
      </c>
      <c r="T19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1901" spans="1:20">
      <c r="A1901" s="27" t="s">
        <v>3818</v>
      </c>
      <c r="B1901" s="28">
        <f>VLOOKUP(Hospital_details[[#This Row],[PA ID]],Patient_details[],2,0)</f>
        <v>42615</v>
      </c>
      <c r="C1901" s="32">
        <f>VLOOKUP(Hospital_details[[#This Row],[PA ID]],Patient_details[],3,0)</f>
        <v>54</v>
      </c>
      <c r="D1901" s="32" t="str">
        <f>VLOOKUP(Hospital_details[[#This Row],[PA ID]],Patient_details[],4,0)</f>
        <v>F</v>
      </c>
      <c r="E1901" s="27" t="str">
        <f>VLOOKUP(Hospital_details[[#This Row],[PA ID]],Patient_details[],5,0)</f>
        <v>Single-occupancy room overnight</v>
      </c>
      <c r="F1901" s="27" t="str">
        <f>VLOOKUP(Hospital_details[[#This Row],[PA ID]],Patient_details[],6,0)</f>
        <v>Kells</v>
      </c>
      <c r="G1901" s="33" t="str">
        <f>VLOOKUP(Hospital_details[[#This Row],[PA ID]],Patient_details[],7,0)</f>
        <v>Cavan</v>
      </c>
      <c r="H1901" s="29" t="str">
        <f>VLOOKUP(Hospital_details[[#This Row],[PA ID]],Patient_details[],9,0)</f>
        <v>Cardiology</v>
      </c>
      <c r="I1901" s="27" t="s">
        <v>3819</v>
      </c>
      <c r="J1901" s="27" t="str">
        <f>VLOOKUP(Hospital_details[[#This Row],[Diagnosis_ID]],Diagnosis_details[],2,0)</f>
        <v>Therapy</v>
      </c>
      <c r="K1901" s="27" t="str">
        <f>VLOOKUP(Hospital_details[[#This Row],[Diagnosis_ID]],Diagnosis_details[],3,0)</f>
        <v>Medical card holders</v>
      </c>
      <c r="L1901" s="29" t="str">
        <f>VLOOKUP(Hospital_details[[#This Row],[Diagnosis_ID]],Diagnosis_details[],4,0)</f>
        <v>Dr Birx</v>
      </c>
      <c r="M1901" s="29" t="str">
        <f>VLOOKUP(Hospital_details[[#This Row],[PA ID]],Patient_details[],10,0)</f>
        <v>Aspirin</v>
      </c>
      <c r="N1901" s="29" t="str">
        <f>VLOOKUP(Hospital_details[[#This Row],[PA ID]],Patient_details[],8,0)</f>
        <v>Cardiovascular disease (CVD)</v>
      </c>
      <c r="O1901" s="30">
        <f>VLOOKUP(Hospital_details[[#This Row],[PA ID]],Patient_details[],11,0)</f>
        <v>11000</v>
      </c>
      <c r="P1901" s="31">
        <f>VLOOKUP(Hospital_details[[#This Row],[PA ID]],Patient_details[],12,0)</f>
        <v>105</v>
      </c>
      <c r="Q1901" s="31">
        <f>VLOOKUP(Hospital_details[[#This Row],[Diagnosis_ID]],Diagnosis_details[],5,0)</f>
        <v>350</v>
      </c>
      <c r="R19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01" s="31">
        <f>Hospital_details[[#This Row],[Hospital Charges]]+Hospital_details[[#This Row],[Price of Treatment]]+Hospital_details[[#This Row],[Consultant Fee]]-Hospital_details[[#This Row],[Discount]]</f>
        <v>10355</v>
      </c>
      <c r="T19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902" spans="1:20">
      <c r="A1902" s="27" t="s">
        <v>3820</v>
      </c>
      <c r="B1902" s="28">
        <f>VLOOKUP(Hospital_details[[#This Row],[PA ID]],Patient_details[],2,0)</f>
        <v>43284</v>
      </c>
      <c r="C1902" s="32">
        <f>VLOOKUP(Hospital_details[[#This Row],[PA ID]],Patient_details[],3,0)</f>
        <v>37</v>
      </c>
      <c r="D1902" s="32" t="str">
        <f>VLOOKUP(Hospital_details[[#This Row],[PA ID]],Patient_details[],4,0)</f>
        <v>M</v>
      </c>
      <c r="E1902" s="27" t="str">
        <f>VLOOKUP(Hospital_details[[#This Row],[PA ID]],Patient_details[],5,0)</f>
        <v>Multiple-occupancy room overnight</v>
      </c>
      <c r="F1902" s="27" t="str">
        <f>VLOOKUP(Hospital_details[[#This Row],[PA ID]],Patient_details[],6,0)</f>
        <v>Letterkenny</v>
      </c>
      <c r="G1902" s="33" t="str">
        <f>VLOOKUP(Hospital_details[[#This Row],[PA ID]],Patient_details[],7,0)</f>
        <v>Donegal</v>
      </c>
      <c r="H1902" s="29" t="str">
        <f>VLOOKUP(Hospital_details[[#This Row],[PA ID]],Patient_details[],9,0)</f>
        <v>Cardiology</v>
      </c>
      <c r="I1902" s="27" t="s">
        <v>3821</v>
      </c>
      <c r="J1902" s="27" t="str">
        <f>VLOOKUP(Hospital_details[[#This Row],[Diagnosis_ID]],Diagnosis_details[],2,0)</f>
        <v>Therapy</v>
      </c>
      <c r="K1902" s="27" t="str">
        <f>VLOOKUP(Hospital_details[[#This Row],[Diagnosis_ID]],Diagnosis_details[],3,0)</f>
        <v>Medical card holders</v>
      </c>
      <c r="L1902" s="29" t="str">
        <f>VLOOKUP(Hospital_details[[#This Row],[Diagnosis_ID]],Diagnosis_details[],4,0)</f>
        <v>Dr Birx</v>
      </c>
      <c r="M1902" s="29" t="str">
        <f>VLOOKUP(Hospital_details[[#This Row],[PA ID]],Patient_details[],10,0)</f>
        <v>Calcium</v>
      </c>
      <c r="N1902" s="29" t="str">
        <f>VLOOKUP(Hospital_details[[#This Row],[PA ID]],Patient_details[],8,0)</f>
        <v>Cardiovascular disease (CVD)</v>
      </c>
      <c r="O1902" s="30">
        <f>VLOOKUP(Hospital_details[[#This Row],[PA ID]],Patient_details[],11,0)</f>
        <v>5000</v>
      </c>
      <c r="P1902" s="31">
        <f>VLOOKUP(Hospital_details[[#This Row],[PA ID]],Patient_details[],12,0)</f>
        <v>210</v>
      </c>
      <c r="Q1902" s="31">
        <f>VLOOKUP(Hospital_details[[#This Row],[Diagnosis_ID]],Diagnosis_details[],5,0)</f>
        <v>350</v>
      </c>
      <c r="R19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902" s="31">
        <f>Hospital_details[[#This Row],[Hospital Charges]]+Hospital_details[[#This Row],[Price of Treatment]]+Hospital_details[[#This Row],[Consultant Fee]]-Hospital_details[[#This Row],[Discount]]</f>
        <v>5060</v>
      </c>
      <c r="T19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1518</v>
      </c>
    </row>
    <row r="1903" spans="1:20" hidden="1">
      <c r="A1903" s="27" t="s">
        <v>3822</v>
      </c>
      <c r="B1903" s="28">
        <f>VLOOKUP(Hospital_details[[#This Row],[PA ID]],Patient_details[],2,0)</f>
        <v>43335</v>
      </c>
      <c r="C1903" s="32">
        <f>VLOOKUP(Hospital_details[[#This Row],[PA ID]],Patient_details[],3,0)</f>
        <v>77</v>
      </c>
      <c r="D1903" s="32" t="str">
        <f>VLOOKUP(Hospital_details[[#This Row],[PA ID]],Patient_details[],4,0)</f>
        <v>M</v>
      </c>
      <c r="E1903" s="27" t="str">
        <f>VLOOKUP(Hospital_details[[#This Row],[PA ID]],Patient_details[],5,0)</f>
        <v>Single-occupancy room overnight</v>
      </c>
      <c r="F1903" s="27" t="str">
        <f>VLOOKUP(Hospital_details[[#This Row],[PA ID]],Patient_details[],6,0)</f>
        <v>Letterkenny</v>
      </c>
      <c r="G1903" s="33" t="str">
        <f>VLOOKUP(Hospital_details[[#This Row],[PA ID]],Patient_details[],7,0)</f>
        <v>Donegal</v>
      </c>
      <c r="H1903" s="29" t="str">
        <f>VLOOKUP(Hospital_details[[#This Row],[PA ID]],Patient_details[],9,0)</f>
        <v>Neurology department</v>
      </c>
      <c r="I1903" s="27" t="s">
        <v>3823</v>
      </c>
      <c r="J1903" s="27" t="str">
        <f>VLOOKUP(Hospital_details[[#This Row],[Diagnosis_ID]],Diagnosis_details[],2,0)</f>
        <v>Therapy</v>
      </c>
      <c r="K1903" s="27" t="str">
        <f>VLOOKUP(Hospital_details[[#This Row],[Diagnosis_ID]],Diagnosis_details[],3,0)</f>
        <v>Medical card holders</v>
      </c>
      <c r="L1903" s="29" t="str">
        <f>VLOOKUP(Hospital_details[[#This Row],[Diagnosis_ID]],Diagnosis_details[],4,0)</f>
        <v>Dr Doherty</v>
      </c>
      <c r="M1903" s="29" t="str">
        <f>VLOOKUP(Hospital_details[[#This Row],[PA ID]],Patient_details[],10,0)</f>
        <v>memantine</v>
      </c>
      <c r="N1903" s="29" t="str">
        <f>VLOOKUP(Hospital_details[[#This Row],[PA ID]],Patient_details[],8,0)</f>
        <v>Dementia</v>
      </c>
      <c r="O1903" s="30">
        <f>VLOOKUP(Hospital_details[[#This Row],[PA ID]],Patient_details[],11,0)</f>
        <v>11000</v>
      </c>
      <c r="P1903" s="31">
        <f>VLOOKUP(Hospital_details[[#This Row],[PA ID]],Patient_details[],12,0)</f>
        <v>100</v>
      </c>
      <c r="Q1903" s="31">
        <f>VLOOKUP(Hospital_details[[#This Row],[Diagnosis_ID]],Diagnosis_details[],5,0)</f>
        <v>250</v>
      </c>
      <c r="R19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03" s="31">
        <f>Hospital_details[[#This Row],[Hospital Charges]]+Hospital_details[[#This Row],[Price of Treatment]]+Hospital_details[[#This Row],[Consultant Fee]]-Hospital_details[[#This Row],[Discount]]</f>
        <v>11020</v>
      </c>
      <c r="T19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1904" spans="1:20" hidden="1">
      <c r="A1904" s="27" t="s">
        <v>3824</v>
      </c>
      <c r="B1904" s="28">
        <f>VLOOKUP(Hospital_details[[#This Row],[PA ID]],Patient_details[],2,0)</f>
        <v>43760</v>
      </c>
      <c r="C1904" s="32">
        <f>VLOOKUP(Hospital_details[[#This Row],[PA ID]],Patient_details[],3,0)</f>
        <v>38</v>
      </c>
      <c r="D1904" s="32" t="str">
        <f>VLOOKUP(Hospital_details[[#This Row],[PA ID]],Patient_details[],4,0)</f>
        <v>M</v>
      </c>
      <c r="E1904" s="27" t="str">
        <f>VLOOKUP(Hospital_details[[#This Row],[PA ID]],Patient_details[],5,0)</f>
        <v>Multiple-occupancy room overnight</v>
      </c>
      <c r="F1904" s="27" t="str">
        <f>VLOOKUP(Hospital_details[[#This Row],[PA ID]],Patient_details[],6,0)</f>
        <v>Monaghan</v>
      </c>
      <c r="G1904" s="33" t="str">
        <f>VLOOKUP(Hospital_details[[#This Row],[PA ID]],Patient_details[],7,0)</f>
        <v>Monaghan</v>
      </c>
      <c r="H1904" s="29" t="str">
        <f>VLOOKUP(Hospital_details[[#This Row],[PA ID]],Patient_details[],9,0)</f>
        <v>Clinical Research Centre</v>
      </c>
      <c r="I1904" s="27" t="s">
        <v>3825</v>
      </c>
      <c r="J1904" s="27" t="str">
        <f>VLOOKUP(Hospital_details[[#This Row],[Diagnosis_ID]],Diagnosis_details[],2,0)</f>
        <v>Therapy</v>
      </c>
      <c r="K1904" s="27" t="str">
        <f>VLOOKUP(Hospital_details[[#This Row],[Diagnosis_ID]],Diagnosis_details[],3,0)</f>
        <v>Medical card holders</v>
      </c>
      <c r="L1904" s="29" t="str">
        <f>VLOOKUP(Hospital_details[[#This Row],[Diagnosis_ID]],Diagnosis_details[],4,0)</f>
        <v>Dr Fauci</v>
      </c>
      <c r="M1904" s="29" t="str">
        <f>VLOOKUP(Hospital_details[[#This Row],[PA ID]],Patient_details[],10,0)</f>
        <v>Calcium</v>
      </c>
      <c r="N1904" s="29" t="str">
        <f>VLOOKUP(Hospital_details[[#This Row],[PA ID]],Patient_details[],8,0)</f>
        <v>Parkinson's disease</v>
      </c>
      <c r="O1904" s="30">
        <f>VLOOKUP(Hospital_details[[#This Row],[PA ID]],Patient_details[],11,0)</f>
        <v>5000</v>
      </c>
      <c r="P1904" s="31">
        <f>VLOOKUP(Hospital_details[[#This Row],[PA ID]],Patient_details[],12,0)</f>
        <v>80</v>
      </c>
      <c r="Q1904" s="31">
        <f>VLOOKUP(Hospital_details[[#This Row],[Diagnosis_ID]],Diagnosis_details[],5,0)</f>
        <v>320</v>
      </c>
      <c r="R19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04" s="31">
        <f>Hospital_details[[#This Row],[Hospital Charges]]+Hospital_details[[#This Row],[Price of Treatment]]+Hospital_details[[#This Row],[Consultant Fee]]-Hospital_details[[#This Row],[Discount]]</f>
        <v>5250</v>
      </c>
      <c r="T19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1905" spans="1:20" hidden="1">
      <c r="A1905" s="27" t="s">
        <v>3826</v>
      </c>
      <c r="B1905" s="28">
        <f>VLOOKUP(Hospital_details[[#This Row],[PA ID]],Patient_details[],2,0)</f>
        <v>43760</v>
      </c>
      <c r="C1905" s="32">
        <f>VLOOKUP(Hospital_details[[#This Row],[PA ID]],Patient_details[],3,0)</f>
        <v>36</v>
      </c>
      <c r="D1905" s="32" t="str">
        <f>VLOOKUP(Hospital_details[[#This Row],[PA ID]],Patient_details[],4,0)</f>
        <v>M</v>
      </c>
      <c r="E1905" s="27" t="str">
        <f>VLOOKUP(Hospital_details[[#This Row],[PA ID]],Patient_details[],5,0)</f>
        <v>Single-occupancy room overnight</v>
      </c>
      <c r="F1905" s="27" t="str">
        <f>VLOOKUP(Hospital_details[[#This Row],[PA ID]],Patient_details[],6,0)</f>
        <v>Carrick-On-Shannon</v>
      </c>
      <c r="G1905" s="33" t="str">
        <f>VLOOKUP(Hospital_details[[#This Row],[PA ID]],Patient_details[],7,0)</f>
        <v>Leitrim</v>
      </c>
      <c r="H1905" s="29" t="str">
        <f>VLOOKUP(Hospital_details[[#This Row],[PA ID]],Patient_details[],9,0)</f>
        <v>Clinical Research Centre</v>
      </c>
      <c r="I1905" s="27" t="s">
        <v>3827</v>
      </c>
      <c r="J1905" s="27" t="str">
        <f>VLOOKUP(Hospital_details[[#This Row],[Diagnosis_ID]],Diagnosis_details[],2,0)</f>
        <v>Therapy</v>
      </c>
      <c r="K1905" s="27" t="str">
        <f>VLOOKUP(Hospital_details[[#This Row],[Diagnosis_ID]],Diagnosis_details[],3,0)</f>
        <v>Medical card holders</v>
      </c>
      <c r="L1905" s="29" t="str">
        <f>VLOOKUP(Hospital_details[[#This Row],[Diagnosis_ID]],Diagnosis_details[],4,0)</f>
        <v>Dr Fauci</v>
      </c>
      <c r="M1905" s="29" t="str">
        <f>VLOOKUP(Hospital_details[[#This Row],[PA ID]],Patient_details[],10,0)</f>
        <v>Aspirin</v>
      </c>
      <c r="N1905" s="29" t="str">
        <f>VLOOKUP(Hospital_details[[#This Row],[PA ID]],Patient_details[],8,0)</f>
        <v>Parkinson's disease</v>
      </c>
      <c r="O1905" s="30">
        <f>VLOOKUP(Hospital_details[[#This Row],[PA ID]],Patient_details[],11,0)</f>
        <v>11000</v>
      </c>
      <c r="P1905" s="31">
        <f>VLOOKUP(Hospital_details[[#This Row],[PA ID]],Patient_details[],12,0)</f>
        <v>160</v>
      </c>
      <c r="Q1905" s="31">
        <f>VLOOKUP(Hospital_details[[#This Row],[Diagnosis_ID]],Diagnosis_details[],5,0)</f>
        <v>320</v>
      </c>
      <c r="R19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05" s="31">
        <f>Hospital_details[[#This Row],[Hospital Charges]]+Hospital_details[[#This Row],[Price of Treatment]]+Hospital_details[[#This Row],[Consultant Fee]]-Hospital_details[[#This Row],[Discount]]</f>
        <v>11150</v>
      </c>
      <c r="T19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906" spans="1:20" hidden="1">
      <c r="A1906" s="27" t="s">
        <v>3828</v>
      </c>
      <c r="B1906" s="28">
        <f>VLOOKUP(Hospital_details[[#This Row],[PA ID]],Patient_details[],2,0)</f>
        <v>43760</v>
      </c>
      <c r="C1906" s="32">
        <f>VLOOKUP(Hospital_details[[#This Row],[PA ID]],Patient_details[],3,0)</f>
        <v>40</v>
      </c>
      <c r="D1906" s="32" t="str">
        <f>VLOOKUP(Hospital_details[[#This Row],[PA ID]],Patient_details[],4,0)</f>
        <v>F</v>
      </c>
      <c r="E1906" s="27" t="str">
        <f>VLOOKUP(Hospital_details[[#This Row],[PA ID]],Patient_details[],5,0)</f>
        <v>Single-occupancy room overnight</v>
      </c>
      <c r="F1906" s="27" t="str">
        <f>VLOOKUP(Hospital_details[[#This Row],[PA ID]],Patient_details[],6,0)</f>
        <v>Ballina</v>
      </c>
      <c r="G1906" s="33" t="str">
        <f>VLOOKUP(Hospital_details[[#This Row],[PA ID]],Patient_details[],7,0)</f>
        <v>Mayo</v>
      </c>
      <c r="H1906" s="29" t="str">
        <f>VLOOKUP(Hospital_details[[#This Row],[PA ID]],Patient_details[],9,0)</f>
        <v>Clinical Research Centre</v>
      </c>
      <c r="I1906" s="27" t="s">
        <v>3829</v>
      </c>
      <c r="J1906" s="27" t="str">
        <f>VLOOKUP(Hospital_details[[#This Row],[Diagnosis_ID]],Diagnosis_details[],2,0)</f>
        <v>Therapy</v>
      </c>
      <c r="K1906" s="27" t="str">
        <f>VLOOKUP(Hospital_details[[#This Row],[Diagnosis_ID]],Diagnosis_details[],3,0)</f>
        <v>Medical card holders</v>
      </c>
      <c r="L1906" s="29" t="str">
        <f>VLOOKUP(Hospital_details[[#This Row],[Diagnosis_ID]],Diagnosis_details[],4,0)</f>
        <v>Dr Fauci</v>
      </c>
      <c r="M1906" s="29" t="str">
        <f>VLOOKUP(Hospital_details[[#This Row],[PA ID]],Patient_details[],10,0)</f>
        <v>levodopa</v>
      </c>
      <c r="N1906" s="29" t="str">
        <f>VLOOKUP(Hospital_details[[#This Row],[PA ID]],Patient_details[],8,0)</f>
        <v>Parkinson's disease</v>
      </c>
      <c r="O1906" s="30">
        <f>VLOOKUP(Hospital_details[[#This Row],[PA ID]],Patient_details[],11,0)</f>
        <v>11000</v>
      </c>
      <c r="P1906" s="31">
        <f>VLOOKUP(Hospital_details[[#This Row],[PA ID]],Patient_details[],12,0)</f>
        <v>160</v>
      </c>
      <c r="Q1906" s="31">
        <f>VLOOKUP(Hospital_details[[#This Row],[Diagnosis_ID]],Diagnosis_details[],5,0)</f>
        <v>320</v>
      </c>
      <c r="R19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06" s="31">
        <f>Hospital_details[[#This Row],[Hospital Charges]]+Hospital_details[[#This Row],[Price of Treatment]]+Hospital_details[[#This Row],[Consultant Fee]]-Hospital_details[[#This Row],[Discount]]</f>
        <v>11150</v>
      </c>
      <c r="T19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907" spans="1:20" hidden="1">
      <c r="A1907" s="27" t="s">
        <v>3830</v>
      </c>
      <c r="B1907" s="28">
        <f>VLOOKUP(Hospital_details[[#This Row],[PA ID]],Patient_details[],2,0)</f>
        <v>43762</v>
      </c>
      <c r="C1907" s="32">
        <f>VLOOKUP(Hospital_details[[#This Row],[PA ID]],Patient_details[],3,0)</f>
        <v>37</v>
      </c>
      <c r="D1907" s="32" t="str">
        <f>VLOOKUP(Hospital_details[[#This Row],[PA ID]],Patient_details[],4,0)</f>
        <v>M</v>
      </c>
      <c r="E1907" s="27" t="str">
        <f>VLOOKUP(Hospital_details[[#This Row],[PA ID]],Patient_details[],5,0)</f>
        <v>Single-occupancy room overnight</v>
      </c>
      <c r="F1907" s="27" t="str">
        <f>VLOOKUP(Hospital_details[[#This Row],[PA ID]],Patient_details[],6,0)</f>
        <v>Killarney</v>
      </c>
      <c r="G1907" s="33" t="str">
        <f>VLOOKUP(Hospital_details[[#This Row],[PA ID]],Patient_details[],7,0)</f>
        <v>Kerry</v>
      </c>
      <c r="H1907" s="29" t="str">
        <f>VLOOKUP(Hospital_details[[#This Row],[PA ID]],Patient_details[],9,0)</f>
        <v>Clinical Research Centre</v>
      </c>
      <c r="I1907" s="27" t="s">
        <v>3831</v>
      </c>
      <c r="J1907" s="27" t="str">
        <f>VLOOKUP(Hospital_details[[#This Row],[Diagnosis_ID]],Diagnosis_details[],2,0)</f>
        <v>Surgery</v>
      </c>
      <c r="K1907" s="27" t="str">
        <f>VLOOKUP(Hospital_details[[#This Row],[Diagnosis_ID]],Diagnosis_details[],3,0)</f>
        <v>Medical card holders</v>
      </c>
      <c r="L1907" s="29" t="str">
        <f>VLOOKUP(Hospital_details[[#This Row],[Diagnosis_ID]],Diagnosis_details[],4,0)</f>
        <v>Dr Fauci</v>
      </c>
      <c r="M1907" s="29" t="str">
        <f>VLOOKUP(Hospital_details[[#This Row],[PA ID]],Patient_details[],10,0)</f>
        <v>Calcium</v>
      </c>
      <c r="N1907" s="29" t="str">
        <f>VLOOKUP(Hospital_details[[#This Row],[PA ID]],Patient_details[],8,0)</f>
        <v>Parkinson's disease</v>
      </c>
      <c r="O1907" s="30">
        <f>VLOOKUP(Hospital_details[[#This Row],[PA ID]],Patient_details[],11,0)</f>
        <v>11000</v>
      </c>
      <c r="P1907" s="31">
        <f>VLOOKUP(Hospital_details[[#This Row],[PA ID]],Patient_details[],12,0)</f>
        <v>400</v>
      </c>
      <c r="Q1907" s="31">
        <f>VLOOKUP(Hospital_details[[#This Row],[Diagnosis_ID]],Diagnosis_details[],5,0)</f>
        <v>320</v>
      </c>
      <c r="R19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07" s="31">
        <f>Hospital_details[[#This Row],[Hospital Charges]]+Hospital_details[[#This Row],[Price of Treatment]]+Hospital_details[[#This Row],[Consultant Fee]]-Hospital_details[[#This Row],[Discount]]</f>
        <v>11390</v>
      </c>
      <c r="T19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1908" spans="1:20" hidden="1">
      <c r="A1908" s="27" t="s">
        <v>3832</v>
      </c>
      <c r="B1908" s="28">
        <f>VLOOKUP(Hospital_details[[#This Row],[PA ID]],Patient_details[],2,0)</f>
        <v>43241</v>
      </c>
      <c r="C1908" s="32">
        <f>VLOOKUP(Hospital_details[[#This Row],[PA ID]],Patient_details[],3,0)</f>
        <v>26</v>
      </c>
      <c r="D1908" s="32" t="str">
        <f>VLOOKUP(Hospital_details[[#This Row],[PA ID]],Patient_details[],4,0)</f>
        <v>F</v>
      </c>
      <c r="E1908" s="27" t="str">
        <f>VLOOKUP(Hospital_details[[#This Row],[PA ID]],Patient_details[],5,0)</f>
        <v>Single-occupancy room overnight</v>
      </c>
      <c r="F1908" s="27" t="str">
        <f>VLOOKUP(Hospital_details[[#This Row],[PA ID]],Patient_details[],6,0)</f>
        <v>Killarney</v>
      </c>
      <c r="G1908" s="33" t="str">
        <f>VLOOKUP(Hospital_details[[#This Row],[PA ID]],Patient_details[],7,0)</f>
        <v>Kerry</v>
      </c>
      <c r="H1908" s="29" t="str">
        <f>VLOOKUP(Hospital_details[[#This Row],[PA ID]],Patient_details[],9,0)</f>
        <v>Anaesthesia, Intensive Care and Pain Medicine</v>
      </c>
      <c r="I1908" s="27" t="s">
        <v>3833</v>
      </c>
      <c r="J1908" s="27" t="str">
        <f>VLOOKUP(Hospital_details[[#This Row],[Diagnosis_ID]],Diagnosis_details[],2,0)</f>
        <v>Surgery</v>
      </c>
      <c r="K1908" s="27" t="str">
        <f>VLOOKUP(Hospital_details[[#This Row],[Diagnosis_ID]],Diagnosis_details[],3,0)</f>
        <v>Medical card holders</v>
      </c>
      <c r="L1908" s="29" t="str">
        <f>VLOOKUP(Hospital_details[[#This Row],[Diagnosis_ID]],Diagnosis_details[],4,0)</f>
        <v>Dr Fauci</v>
      </c>
      <c r="M1908" s="29" t="str">
        <f>VLOOKUP(Hospital_details[[#This Row],[PA ID]],Patient_details[],10,0)</f>
        <v>Nitrates</v>
      </c>
      <c r="N1908" s="29" t="str">
        <f>VLOOKUP(Hospital_details[[#This Row],[PA ID]],Patient_details[],8,0)</f>
        <v>Myocardial ischemia</v>
      </c>
      <c r="O1908" s="30">
        <f>VLOOKUP(Hospital_details[[#This Row],[PA ID]],Patient_details[],11,0)</f>
        <v>11000</v>
      </c>
      <c r="P1908" s="31">
        <f>VLOOKUP(Hospital_details[[#This Row],[PA ID]],Patient_details[],12,0)</f>
        <v>70</v>
      </c>
      <c r="Q1908" s="31">
        <f>VLOOKUP(Hospital_details[[#This Row],[Diagnosis_ID]],Diagnosis_details[],5,0)</f>
        <v>320</v>
      </c>
      <c r="R19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08" s="31">
        <f>Hospital_details[[#This Row],[Hospital Charges]]+Hospital_details[[#This Row],[Price of Treatment]]+Hospital_details[[#This Row],[Consultant Fee]]-Hospital_details[[#This Row],[Discount]]</f>
        <v>11060</v>
      </c>
      <c r="T19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1909" spans="1:20" hidden="1">
      <c r="A1909" s="27" t="s">
        <v>3834</v>
      </c>
      <c r="B1909" s="28">
        <f>VLOOKUP(Hospital_details[[#This Row],[PA ID]],Patient_details[],2,0)</f>
        <v>43241</v>
      </c>
      <c r="C1909" s="32">
        <f>VLOOKUP(Hospital_details[[#This Row],[PA ID]],Patient_details[],3,0)</f>
        <v>45</v>
      </c>
      <c r="D1909" s="32" t="str">
        <f>VLOOKUP(Hospital_details[[#This Row],[PA ID]],Patient_details[],4,0)</f>
        <v>M</v>
      </c>
      <c r="E1909" s="27" t="str">
        <f>VLOOKUP(Hospital_details[[#This Row],[PA ID]],Patient_details[],5,0)</f>
        <v>Single-occupancy room overnight</v>
      </c>
      <c r="F1909" s="27" t="str">
        <f>VLOOKUP(Hospital_details[[#This Row],[PA ID]],Patient_details[],6,0)</f>
        <v>Boyle</v>
      </c>
      <c r="G1909" s="33" t="str">
        <f>VLOOKUP(Hospital_details[[#This Row],[PA ID]],Patient_details[],7,0)</f>
        <v>Sligo</v>
      </c>
      <c r="H1909" s="29" t="str">
        <f>VLOOKUP(Hospital_details[[#This Row],[PA ID]],Patient_details[],9,0)</f>
        <v>Anaesthesia, Intensive Care and Pain Medicine</v>
      </c>
      <c r="I1909" s="27" t="s">
        <v>3835</v>
      </c>
      <c r="J1909" s="27" t="str">
        <f>VLOOKUP(Hospital_details[[#This Row],[Diagnosis_ID]],Diagnosis_details[],2,0)</f>
        <v>Therapy</v>
      </c>
      <c r="K1909" s="27" t="str">
        <f>VLOOKUP(Hospital_details[[#This Row],[Diagnosis_ID]],Diagnosis_details[],3,0)</f>
        <v>Medical card holders</v>
      </c>
      <c r="L1909" s="29" t="str">
        <f>VLOOKUP(Hospital_details[[#This Row],[Diagnosis_ID]],Diagnosis_details[],4,0)</f>
        <v>Dr Fauci</v>
      </c>
      <c r="M1909" s="29" t="str">
        <f>VLOOKUP(Hospital_details[[#This Row],[PA ID]],Patient_details[],10,0)</f>
        <v>Nitrates</v>
      </c>
      <c r="N1909" s="29" t="str">
        <f>VLOOKUP(Hospital_details[[#This Row],[PA ID]],Patient_details[],8,0)</f>
        <v>Myocardial ischemia</v>
      </c>
      <c r="O1909" s="30">
        <f>VLOOKUP(Hospital_details[[#This Row],[PA ID]],Patient_details[],11,0)</f>
        <v>11000</v>
      </c>
      <c r="P1909" s="31">
        <f>VLOOKUP(Hospital_details[[#This Row],[PA ID]],Patient_details[],12,0)</f>
        <v>210</v>
      </c>
      <c r="Q1909" s="31">
        <f>VLOOKUP(Hospital_details[[#This Row],[Diagnosis_ID]],Diagnosis_details[],5,0)</f>
        <v>320</v>
      </c>
      <c r="R19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09" s="31">
        <f>Hospital_details[[#This Row],[Hospital Charges]]+Hospital_details[[#This Row],[Price of Treatment]]+Hospital_details[[#This Row],[Consultant Fee]]-Hospital_details[[#This Row],[Discount]]</f>
        <v>11200</v>
      </c>
      <c r="T19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1910" spans="1:20" hidden="1">
      <c r="A1910" s="27" t="s">
        <v>3836</v>
      </c>
      <c r="B1910" s="28">
        <f>VLOOKUP(Hospital_details[[#This Row],[PA ID]],Patient_details[],2,0)</f>
        <v>42770</v>
      </c>
      <c r="C1910" s="32">
        <f>VLOOKUP(Hospital_details[[#This Row],[PA ID]],Patient_details[],3,0)</f>
        <v>26</v>
      </c>
      <c r="D1910" s="32" t="str">
        <f>VLOOKUP(Hospital_details[[#This Row],[PA ID]],Patient_details[],4,0)</f>
        <v>M</v>
      </c>
      <c r="E1910" s="27" t="str">
        <f>VLOOKUP(Hospital_details[[#This Row],[PA ID]],Patient_details[],5,0)</f>
        <v>Single-occupancy room overnight</v>
      </c>
      <c r="F1910" s="27" t="str">
        <f>VLOOKUP(Hospital_details[[#This Row],[PA ID]],Patient_details[],6,0)</f>
        <v>Letterkenny</v>
      </c>
      <c r="G1910" s="33" t="str">
        <f>VLOOKUP(Hospital_details[[#This Row],[PA ID]],Patient_details[],7,0)</f>
        <v>Donegal</v>
      </c>
      <c r="H1910" s="29" t="str">
        <f>VLOOKUP(Hospital_details[[#This Row],[PA ID]],Patient_details[],9,0)</f>
        <v>Clinical Research Centre</v>
      </c>
      <c r="I1910" s="27" t="s">
        <v>3837</v>
      </c>
      <c r="J1910" s="27" t="str">
        <f>VLOOKUP(Hospital_details[[#This Row],[Diagnosis_ID]],Diagnosis_details[],2,0)</f>
        <v>Therapy</v>
      </c>
      <c r="K1910" s="27" t="str">
        <f>VLOOKUP(Hospital_details[[#This Row],[Diagnosis_ID]],Diagnosis_details[],3,0)</f>
        <v>Medical card holders</v>
      </c>
      <c r="L1910" s="29" t="str">
        <f>VLOOKUP(Hospital_details[[#This Row],[Diagnosis_ID]],Diagnosis_details[],4,0)</f>
        <v>Dr Fauci</v>
      </c>
      <c r="M1910" s="29" t="str">
        <f>VLOOKUP(Hospital_details[[#This Row],[PA ID]],Patient_details[],10,0)</f>
        <v>Aspirin</v>
      </c>
      <c r="N1910" s="29" t="str">
        <f>VLOOKUP(Hospital_details[[#This Row],[PA ID]],Patient_details[],8,0)</f>
        <v>Parkinson's disease</v>
      </c>
      <c r="O1910" s="30">
        <f>VLOOKUP(Hospital_details[[#This Row],[PA ID]],Patient_details[],11,0)</f>
        <v>11000</v>
      </c>
      <c r="P1910" s="31">
        <f>VLOOKUP(Hospital_details[[#This Row],[PA ID]],Patient_details[],12,0)</f>
        <v>320</v>
      </c>
      <c r="Q1910" s="31">
        <f>VLOOKUP(Hospital_details[[#This Row],[Diagnosis_ID]],Diagnosis_details[],5,0)</f>
        <v>320</v>
      </c>
      <c r="R19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10" s="31">
        <f>Hospital_details[[#This Row],[Hospital Charges]]+Hospital_details[[#This Row],[Price of Treatment]]+Hospital_details[[#This Row],[Consultant Fee]]-Hospital_details[[#This Row],[Discount]]</f>
        <v>11310</v>
      </c>
      <c r="T19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1911" spans="1:20">
      <c r="A1911" s="27" t="s">
        <v>3838</v>
      </c>
      <c r="B1911" s="28">
        <f>VLOOKUP(Hospital_details[[#This Row],[PA ID]],Patient_details[],2,0)</f>
        <v>43822</v>
      </c>
      <c r="C1911" s="32">
        <f>VLOOKUP(Hospital_details[[#This Row],[PA ID]],Patient_details[],3,0)</f>
        <v>42</v>
      </c>
      <c r="D1911" s="32" t="str">
        <f>VLOOKUP(Hospital_details[[#This Row],[PA ID]],Patient_details[],4,0)</f>
        <v>M</v>
      </c>
      <c r="E1911" s="27" t="str">
        <f>VLOOKUP(Hospital_details[[#This Row],[PA ID]],Patient_details[],5,0)</f>
        <v>Single-occupancy room overnight</v>
      </c>
      <c r="F1911" s="27" t="str">
        <f>VLOOKUP(Hospital_details[[#This Row],[PA ID]],Patient_details[],6,0)</f>
        <v>Carrickmacross</v>
      </c>
      <c r="G1911" s="33" t="str">
        <f>VLOOKUP(Hospital_details[[#This Row],[PA ID]],Patient_details[],7,0)</f>
        <v>Monaghan</v>
      </c>
      <c r="H1911" s="29" t="str">
        <f>VLOOKUP(Hospital_details[[#This Row],[PA ID]],Patient_details[],9,0)</f>
        <v>Clinical Haematology</v>
      </c>
      <c r="I1911" s="27" t="s">
        <v>3839</v>
      </c>
      <c r="J1911" s="27" t="str">
        <f>VLOOKUP(Hospital_details[[#This Row],[Diagnosis_ID]],Diagnosis_details[],2,0)</f>
        <v>Therapy</v>
      </c>
      <c r="K1911" s="27" t="str">
        <f>VLOOKUP(Hospital_details[[#This Row],[Diagnosis_ID]],Diagnosis_details[],3,0)</f>
        <v>Medical card holders</v>
      </c>
      <c r="L1911" s="29" t="str">
        <f>VLOOKUP(Hospital_details[[#This Row],[Diagnosis_ID]],Diagnosis_details[],4,0)</f>
        <v>Dr Birx</v>
      </c>
      <c r="M1911" s="29" t="str">
        <f>VLOOKUP(Hospital_details[[#This Row],[PA ID]],Patient_details[],10,0)</f>
        <v>antibiotics</v>
      </c>
      <c r="N1911" s="29" t="str">
        <f>VLOOKUP(Hospital_details[[#This Row],[PA ID]],Patient_details[],8,0)</f>
        <v>Bacterial infection</v>
      </c>
      <c r="O1911" s="30">
        <f>VLOOKUP(Hospital_details[[#This Row],[PA ID]],Patient_details[],11,0)</f>
        <v>11000</v>
      </c>
      <c r="P1911" s="31">
        <f>VLOOKUP(Hospital_details[[#This Row],[PA ID]],Patient_details[],12,0)</f>
        <v>220</v>
      </c>
      <c r="Q1911" s="31">
        <f>VLOOKUP(Hospital_details[[#This Row],[Diagnosis_ID]],Diagnosis_details[],5,0)</f>
        <v>350</v>
      </c>
      <c r="R19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1911" s="31">
        <f>Hospital_details[[#This Row],[Hospital Charges]]+Hospital_details[[#This Row],[Price of Treatment]]+Hospital_details[[#This Row],[Consultant Fee]]-Hospital_details[[#This Row],[Discount]]</f>
        <v>11537</v>
      </c>
      <c r="T19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3461.1</v>
      </c>
    </row>
    <row r="1912" spans="1:20" hidden="1">
      <c r="A1912" s="27" t="s">
        <v>3840</v>
      </c>
      <c r="B1912" s="28">
        <f>VLOOKUP(Hospital_details[[#This Row],[PA ID]],Patient_details[],2,0)</f>
        <v>43426</v>
      </c>
      <c r="C1912" s="32">
        <f>VLOOKUP(Hospital_details[[#This Row],[PA ID]],Patient_details[],3,0)</f>
        <v>33</v>
      </c>
      <c r="D1912" s="32" t="str">
        <f>VLOOKUP(Hospital_details[[#This Row],[PA ID]],Patient_details[],4,0)</f>
        <v>M</v>
      </c>
      <c r="E1912" s="27" t="str">
        <f>VLOOKUP(Hospital_details[[#This Row],[PA ID]],Patient_details[],5,0)</f>
        <v>Multiple-occupancy room overnight</v>
      </c>
      <c r="F1912" s="27" t="str">
        <f>VLOOKUP(Hospital_details[[#This Row],[PA ID]],Patient_details[],6,0)</f>
        <v>Cork - Dunmanway</v>
      </c>
      <c r="G1912" s="33" t="str">
        <f>VLOOKUP(Hospital_details[[#This Row],[PA ID]],Patient_details[],7,0)</f>
        <v>Cork</v>
      </c>
      <c r="H1912" s="29" t="str">
        <f>VLOOKUP(Hospital_details[[#This Row],[PA ID]],Patient_details[],9,0)</f>
        <v>Anaesthesia, Intensive Care and Pain Medicine</v>
      </c>
      <c r="I1912" s="27" t="s">
        <v>3841</v>
      </c>
      <c r="J1912" s="27" t="str">
        <f>VLOOKUP(Hospital_details[[#This Row],[Diagnosis_ID]],Diagnosis_details[],2,0)</f>
        <v>Therapy</v>
      </c>
      <c r="K1912" s="27" t="str">
        <f>VLOOKUP(Hospital_details[[#This Row],[Diagnosis_ID]],Diagnosis_details[],3,0)</f>
        <v>Medical card holders</v>
      </c>
      <c r="L1912" s="29" t="str">
        <f>VLOOKUP(Hospital_details[[#This Row],[Diagnosis_ID]],Diagnosis_details[],4,0)</f>
        <v>Dr Fauci</v>
      </c>
      <c r="M1912" s="29" t="str">
        <f>VLOOKUP(Hospital_details[[#This Row],[PA ID]],Patient_details[],10,0)</f>
        <v>Beta blockers</v>
      </c>
      <c r="N1912" s="29" t="str">
        <f>VLOOKUP(Hospital_details[[#This Row],[PA ID]],Patient_details[],8,0)</f>
        <v>Myocardial ischemia</v>
      </c>
      <c r="O1912" s="30">
        <f>VLOOKUP(Hospital_details[[#This Row],[PA ID]],Patient_details[],11,0)</f>
        <v>5000</v>
      </c>
      <c r="P1912" s="31">
        <f>VLOOKUP(Hospital_details[[#This Row],[PA ID]],Patient_details[],12,0)</f>
        <v>240</v>
      </c>
      <c r="Q1912" s="31">
        <f>VLOOKUP(Hospital_details[[#This Row],[Diagnosis_ID]],Diagnosis_details[],5,0)</f>
        <v>320</v>
      </c>
      <c r="R19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12" s="31">
        <f>Hospital_details[[#This Row],[Hospital Charges]]+Hospital_details[[#This Row],[Price of Treatment]]+Hospital_details[[#This Row],[Consultant Fee]]-Hospital_details[[#This Row],[Discount]]</f>
        <v>5410</v>
      </c>
      <c r="T19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1623</v>
      </c>
    </row>
    <row r="1913" spans="1:20" hidden="1">
      <c r="A1913" s="27" t="s">
        <v>3842</v>
      </c>
      <c r="B1913" s="28">
        <f>VLOOKUP(Hospital_details[[#This Row],[PA ID]],Patient_details[],2,0)</f>
        <v>43652</v>
      </c>
      <c r="C1913" s="32">
        <f>VLOOKUP(Hospital_details[[#This Row],[PA ID]],Patient_details[],3,0)</f>
        <v>57</v>
      </c>
      <c r="D1913" s="32" t="str">
        <f>VLOOKUP(Hospital_details[[#This Row],[PA ID]],Patient_details[],4,0)</f>
        <v>F</v>
      </c>
      <c r="E1913" s="27" t="str">
        <f>VLOOKUP(Hospital_details[[#This Row],[PA ID]],Patient_details[],5,0)</f>
        <v>Single-occupancy room overnight</v>
      </c>
      <c r="F1913" s="27" t="str">
        <f>VLOOKUP(Hospital_details[[#This Row],[PA ID]],Patient_details[],6,0)</f>
        <v>Kells</v>
      </c>
      <c r="G1913" s="33" t="str">
        <f>VLOOKUP(Hospital_details[[#This Row],[PA ID]],Patient_details[],7,0)</f>
        <v>Cavan</v>
      </c>
      <c r="H1913" s="29" t="str">
        <f>VLOOKUP(Hospital_details[[#This Row],[PA ID]],Patient_details[],9,0)</f>
        <v>Clinical Research Centre</v>
      </c>
      <c r="I1913" s="27" t="s">
        <v>3843</v>
      </c>
      <c r="J1913" s="27" t="str">
        <f>VLOOKUP(Hospital_details[[#This Row],[Diagnosis_ID]],Diagnosis_details[],2,0)</f>
        <v>Therapy</v>
      </c>
      <c r="K1913" s="27" t="str">
        <f>VLOOKUP(Hospital_details[[#This Row],[Diagnosis_ID]],Diagnosis_details[],3,0)</f>
        <v>Medical card holders</v>
      </c>
      <c r="L1913" s="29" t="str">
        <f>VLOOKUP(Hospital_details[[#This Row],[Diagnosis_ID]],Diagnosis_details[],4,0)</f>
        <v>Dr Fauci</v>
      </c>
      <c r="M1913" s="29" t="str">
        <f>VLOOKUP(Hospital_details[[#This Row],[PA ID]],Patient_details[],10,0)</f>
        <v>tPA</v>
      </c>
      <c r="N1913" s="29" t="str">
        <f>VLOOKUP(Hospital_details[[#This Row],[PA ID]],Patient_details[],8,0)</f>
        <v>Stroke</v>
      </c>
      <c r="O1913" s="30">
        <f>VLOOKUP(Hospital_details[[#This Row],[PA ID]],Patient_details[],11,0)</f>
        <v>11000</v>
      </c>
      <c r="P1913" s="31">
        <f>VLOOKUP(Hospital_details[[#This Row],[PA ID]],Patient_details[],12,0)</f>
        <v>350</v>
      </c>
      <c r="Q1913" s="31">
        <f>VLOOKUP(Hospital_details[[#This Row],[Diagnosis_ID]],Diagnosis_details[],5,0)</f>
        <v>320</v>
      </c>
      <c r="R19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13" s="31">
        <f>Hospital_details[[#This Row],[Hospital Charges]]+Hospital_details[[#This Row],[Price of Treatment]]+Hospital_details[[#This Row],[Consultant Fee]]-Hospital_details[[#This Row],[Discount]]</f>
        <v>11340</v>
      </c>
      <c r="T19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1914" spans="1:20" hidden="1">
      <c r="A1914" s="27" t="s">
        <v>3844</v>
      </c>
      <c r="B1914" s="28">
        <f>VLOOKUP(Hospital_details[[#This Row],[PA ID]],Patient_details[],2,0)</f>
        <v>43652</v>
      </c>
      <c r="C1914" s="32">
        <f>VLOOKUP(Hospital_details[[#This Row],[PA ID]],Patient_details[],3,0)</f>
        <v>55</v>
      </c>
      <c r="D1914" s="32" t="str">
        <f>VLOOKUP(Hospital_details[[#This Row],[PA ID]],Patient_details[],4,0)</f>
        <v>M</v>
      </c>
      <c r="E1914" s="27" t="str">
        <f>VLOOKUP(Hospital_details[[#This Row],[PA ID]],Patient_details[],5,0)</f>
        <v>Single-occupancy room overnight</v>
      </c>
      <c r="F1914" s="27" t="str">
        <f>VLOOKUP(Hospital_details[[#This Row],[PA ID]],Patient_details[],6,0)</f>
        <v>Monaghan</v>
      </c>
      <c r="G1914" s="33" t="str">
        <f>VLOOKUP(Hospital_details[[#This Row],[PA ID]],Patient_details[],7,0)</f>
        <v>Monaghan</v>
      </c>
      <c r="H1914" s="29" t="str">
        <f>VLOOKUP(Hospital_details[[#This Row],[PA ID]],Patient_details[],9,0)</f>
        <v>Clinical Research Centre</v>
      </c>
      <c r="I1914" s="27" t="s">
        <v>3845</v>
      </c>
      <c r="J1914" s="27" t="str">
        <f>VLOOKUP(Hospital_details[[#This Row],[Diagnosis_ID]],Diagnosis_details[],2,0)</f>
        <v>Surgery</v>
      </c>
      <c r="K1914" s="27" t="str">
        <f>VLOOKUP(Hospital_details[[#This Row],[Diagnosis_ID]],Diagnosis_details[],3,0)</f>
        <v>Medical card holders</v>
      </c>
      <c r="L1914" s="29" t="str">
        <f>VLOOKUP(Hospital_details[[#This Row],[Diagnosis_ID]],Diagnosis_details[],4,0)</f>
        <v>Dr Fauci</v>
      </c>
      <c r="M1914" s="29" t="str">
        <f>VLOOKUP(Hospital_details[[#This Row],[PA ID]],Patient_details[],10,0)</f>
        <v>alteplase</v>
      </c>
      <c r="N1914" s="29" t="str">
        <f>VLOOKUP(Hospital_details[[#This Row],[PA ID]],Patient_details[],8,0)</f>
        <v>Stroke</v>
      </c>
      <c r="O1914" s="30">
        <f>VLOOKUP(Hospital_details[[#This Row],[PA ID]],Patient_details[],11,0)</f>
        <v>11000</v>
      </c>
      <c r="P1914" s="31">
        <f>VLOOKUP(Hospital_details[[#This Row],[PA ID]],Patient_details[],12,0)</f>
        <v>150</v>
      </c>
      <c r="Q1914" s="31">
        <f>VLOOKUP(Hospital_details[[#This Row],[Diagnosis_ID]],Diagnosis_details[],5,0)</f>
        <v>320</v>
      </c>
      <c r="R19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14" s="31">
        <f>Hospital_details[[#This Row],[Hospital Charges]]+Hospital_details[[#This Row],[Price of Treatment]]+Hospital_details[[#This Row],[Consultant Fee]]-Hospital_details[[#This Row],[Discount]]</f>
        <v>11140</v>
      </c>
      <c r="T19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915" spans="1:20">
      <c r="A1915" s="27" t="s">
        <v>3846</v>
      </c>
      <c r="B1915" s="28">
        <f>VLOOKUP(Hospital_details[[#This Row],[PA ID]],Patient_details[],2,0)</f>
        <v>42386</v>
      </c>
      <c r="C1915" s="32">
        <f>VLOOKUP(Hospital_details[[#This Row],[PA ID]],Patient_details[],3,0)</f>
        <v>40</v>
      </c>
      <c r="D1915" s="32" t="str">
        <f>VLOOKUP(Hospital_details[[#This Row],[PA ID]],Patient_details[],4,0)</f>
        <v>M</v>
      </c>
      <c r="E1915" s="27" t="str">
        <f>VLOOKUP(Hospital_details[[#This Row],[PA ID]],Patient_details[],5,0)</f>
        <v>Single-occupancy room overnight</v>
      </c>
      <c r="F1915" s="27" t="str">
        <f>VLOOKUP(Hospital_details[[#This Row],[PA ID]],Patient_details[],6,0)</f>
        <v>Monaghan</v>
      </c>
      <c r="G1915" s="33" t="str">
        <f>VLOOKUP(Hospital_details[[#This Row],[PA ID]],Patient_details[],7,0)</f>
        <v>Monaghan</v>
      </c>
      <c r="H1915" s="29" t="str">
        <f>VLOOKUP(Hospital_details[[#This Row],[PA ID]],Patient_details[],9,0)</f>
        <v>Surgery</v>
      </c>
      <c r="I1915" s="27" t="s">
        <v>3847</v>
      </c>
      <c r="J1915" s="27" t="str">
        <f>VLOOKUP(Hospital_details[[#This Row],[Diagnosis_ID]],Diagnosis_details[],2,0)</f>
        <v>Surgery</v>
      </c>
      <c r="K1915" s="27" t="str">
        <f>VLOOKUP(Hospital_details[[#This Row],[Diagnosis_ID]],Diagnosis_details[],3,0)</f>
        <v>Medical card holders</v>
      </c>
      <c r="L1915" s="29" t="str">
        <f>VLOOKUP(Hospital_details[[#This Row],[Diagnosis_ID]],Diagnosis_details[],4,0)</f>
        <v>Dr Birx</v>
      </c>
      <c r="M1915" s="29" t="str">
        <f>VLOOKUP(Hospital_details[[#This Row],[PA ID]],Patient_details[],10,0)</f>
        <v>Acetaminophen</v>
      </c>
      <c r="N1915" s="29" t="str">
        <f>VLOOKUP(Hospital_details[[#This Row],[PA ID]],Patient_details[],8,0)</f>
        <v>Orthopaedic</v>
      </c>
      <c r="O1915" s="30">
        <f>VLOOKUP(Hospital_details[[#This Row],[PA ID]],Patient_details[],11,0)</f>
        <v>28000</v>
      </c>
      <c r="P1915" s="31">
        <f>VLOOKUP(Hospital_details[[#This Row],[PA ID]],Patient_details[],12,0)</f>
        <v>175</v>
      </c>
      <c r="Q1915" s="31">
        <f>VLOOKUP(Hospital_details[[#This Row],[Diagnosis_ID]],Diagnosis_details[],5,0)</f>
        <v>350</v>
      </c>
      <c r="R19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915" s="31">
        <f>Hospital_details[[#This Row],[Hospital Charges]]+Hospital_details[[#This Row],[Price of Treatment]]+Hospital_details[[#This Row],[Consultant Fee]]-Hospital_details[[#This Row],[Discount]]</f>
        <v>25725</v>
      </c>
      <c r="T19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7717.5</v>
      </c>
    </row>
    <row r="1916" spans="1:20" hidden="1">
      <c r="A1916" s="27" t="s">
        <v>3848</v>
      </c>
      <c r="B1916" s="28">
        <f>VLOOKUP(Hospital_details[[#This Row],[PA ID]],Patient_details[],2,0)</f>
        <v>43590</v>
      </c>
      <c r="C1916" s="32">
        <f>VLOOKUP(Hospital_details[[#This Row],[PA ID]],Patient_details[],3,0)</f>
        <v>32</v>
      </c>
      <c r="D1916" s="32" t="str">
        <f>VLOOKUP(Hospital_details[[#This Row],[PA ID]],Patient_details[],4,0)</f>
        <v>M</v>
      </c>
      <c r="E1916" s="27" t="str">
        <f>VLOOKUP(Hospital_details[[#This Row],[PA ID]],Patient_details[],5,0)</f>
        <v>Single-occupancy room overnight</v>
      </c>
      <c r="F1916" s="27" t="str">
        <f>VLOOKUP(Hospital_details[[#This Row],[PA ID]],Patient_details[],6,0)</f>
        <v>Monaghan</v>
      </c>
      <c r="G1916" s="33" t="str">
        <f>VLOOKUP(Hospital_details[[#This Row],[PA ID]],Patient_details[],7,0)</f>
        <v>Monaghan</v>
      </c>
      <c r="H1916" s="29" t="str">
        <f>VLOOKUP(Hospital_details[[#This Row],[PA ID]],Patient_details[],9,0)</f>
        <v>Clinical Neurophysiology</v>
      </c>
      <c r="I1916" s="27" t="s">
        <v>3849</v>
      </c>
      <c r="J1916" s="27" t="str">
        <f>VLOOKUP(Hospital_details[[#This Row],[Diagnosis_ID]],Diagnosis_details[],2,0)</f>
        <v>Surgery</v>
      </c>
      <c r="K1916" s="27" t="str">
        <f>VLOOKUP(Hospital_details[[#This Row],[Diagnosis_ID]],Diagnosis_details[],3,0)</f>
        <v>Medical card holders</v>
      </c>
      <c r="L1916" s="29" t="str">
        <f>VLOOKUP(Hospital_details[[#This Row],[Diagnosis_ID]],Diagnosis_details[],4,0)</f>
        <v>Dr Doherty</v>
      </c>
      <c r="M1916" s="29" t="str">
        <f>VLOOKUP(Hospital_details[[#This Row],[PA ID]],Patient_details[],10,0)</f>
        <v>Calcium</v>
      </c>
      <c r="N1916" s="29" t="str">
        <f>VLOOKUP(Hospital_details[[#This Row],[PA ID]],Patient_details[],8,0)</f>
        <v>Chronic daily headache</v>
      </c>
      <c r="O1916" s="30">
        <f>VLOOKUP(Hospital_details[[#This Row],[PA ID]],Patient_details[],11,0)</f>
        <v>11000</v>
      </c>
      <c r="P1916" s="31">
        <f>VLOOKUP(Hospital_details[[#This Row],[PA ID]],Patient_details[],12,0)</f>
        <v>70</v>
      </c>
      <c r="Q1916" s="31">
        <f>VLOOKUP(Hospital_details[[#This Row],[Diagnosis_ID]],Diagnosis_details[],5,0)</f>
        <v>250</v>
      </c>
      <c r="R19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16" s="31">
        <f>Hospital_details[[#This Row],[Hospital Charges]]+Hospital_details[[#This Row],[Price of Treatment]]+Hospital_details[[#This Row],[Consultant Fee]]-Hospital_details[[#This Row],[Discount]]</f>
        <v>10990</v>
      </c>
      <c r="T19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1917" spans="1:20" hidden="1">
      <c r="A1917" s="27" t="s">
        <v>3850</v>
      </c>
      <c r="B1917" s="28">
        <f>VLOOKUP(Hospital_details[[#This Row],[PA ID]],Patient_details[],2,0)</f>
        <v>43590</v>
      </c>
      <c r="C1917" s="32">
        <f>VLOOKUP(Hospital_details[[#This Row],[PA ID]],Patient_details[],3,0)</f>
        <v>62</v>
      </c>
      <c r="D1917" s="32" t="str">
        <f>VLOOKUP(Hospital_details[[#This Row],[PA ID]],Patient_details[],4,0)</f>
        <v>F</v>
      </c>
      <c r="E1917" s="27" t="str">
        <f>VLOOKUP(Hospital_details[[#This Row],[PA ID]],Patient_details[],5,0)</f>
        <v>Single-occupancy room overnight</v>
      </c>
      <c r="F1917" s="27" t="str">
        <f>VLOOKUP(Hospital_details[[#This Row],[PA ID]],Patient_details[],6,0)</f>
        <v>Kells</v>
      </c>
      <c r="G1917" s="33" t="str">
        <f>VLOOKUP(Hospital_details[[#This Row],[PA ID]],Patient_details[],7,0)</f>
        <v>Meath</v>
      </c>
      <c r="H1917" s="29" t="str">
        <f>VLOOKUP(Hospital_details[[#This Row],[PA ID]],Patient_details[],9,0)</f>
        <v>Clinical Neurophysiology</v>
      </c>
      <c r="I1917" s="27" t="s">
        <v>3851</v>
      </c>
      <c r="J1917" s="27" t="str">
        <f>VLOOKUP(Hospital_details[[#This Row],[Diagnosis_ID]],Diagnosis_details[],2,0)</f>
        <v>Therapy</v>
      </c>
      <c r="K1917" s="27" t="str">
        <f>VLOOKUP(Hospital_details[[#This Row],[Diagnosis_ID]],Diagnosis_details[],3,0)</f>
        <v>Medical card holders</v>
      </c>
      <c r="L1917" s="29" t="str">
        <f>VLOOKUP(Hospital_details[[#This Row],[Diagnosis_ID]],Diagnosis_details[],4,0)</f>
        <v>Dr Doherty</v>
      </c>
      <c r="M1917" s="29" t="str">
        <f>VLOOKUP(Hospital_details[[#This Row],[PA ID]],Patient_details[],10,0)</f>
        <v>Calcium</v>
      </c>
      <c r="N1917" s="29" t="str">
        <f>VLOOKUP(Hospital_details[[#This Row],[PA ID]],Patient_details[],8,0)</f>
        <v>Chronic daily headache</v>
      </c>
      <c r="O1917" s="30">
        <f>VLOOKUP(Hospital_details[[#This Row],[PA ID]],Patient_details[],11,0)</f>
        <v>11000</v>
      </c>
      <c r="P1917" s="31">
        <f>VLOOKUP(Hospital_details[[#This Row],[PA ID]],Patient_details[],12,0)</f>
        <v>105</v>
      </c>
      <c r="Q1917" s="31">
        <f>VLOOKUP(Hospital_details[[#This Row],[Diagnosis_ID]],Diagnosis_details[],5,0)</f>
        <v>250</v>
      </c>
      <c r="R19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17" s="31">
        <f>Hospital_details[[#This Row],[Hospital Charges]]+Hospital_details[[#This Row],[Price of Treatment]]+Hospital_details[[#This Row],[Consultant Fee]]-Hospital_details[[#This Row],[Discount]]</f>
        <v>11025</v>
      </c>
      <c r="T19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918" spans="1:20" hidden="1">
      <c r="A1918" s="27" t="s">
        <v>3852</v>
      </c>
      <c r="B1918" s="28">
        <f>VLOOKUP(Hospital_details[[#This Row],[PA ID]],Patient_details[],2,0)</f>
        <v>43590</v>
      </c>
      <c r="C1918" s="32">
        <f>VLOOKUP(Hospital_details[[#This Row],[PA ID]],Patient_details[],3,0)</f>
        <v>26</v>
      </c>
      <c r="D1918" s="32" t="str">
        <f>VLOOKUP(Hospital_details[[#This Row],[PA ID]],Patient_details[],4,0)</f>
        <v>M</v>
      </c>
      <c r="E1918" s="27" t="str">
        <f>VLOOKUP(Hospital_details[[#This Row],[PA ID]],Patient_details[],5,0)</f>
        <v>Single-occupancy room overnight</v>
      </c>
      <c r="F1918" s="27" t="str">
        <f>VLOOKUP(Hospital_details[[#This Row],[PA ID]],Patient_details[],6,0)</f>
        <v>Ballina</v>
      </c>
      <c r="G1918" s="33" t="str">
        <f>VLOOKUP(Hospital_details[[#This Row],[PA ID]],Patient_details[],7,0)</f>
        <v>Mayo</v>
      </c>
      <c r="H1918" s="29" t="str">
        <f>VLOOKUP(Hospital_details[[#This Row],[PA ID]],Patient_details[],9,0)</f>
        <v>Clinical Neurophysiology</v>
      </c>
      <c r="I1918" s="27" t="s">
        <v>3853</v>
      </c>
      <c r="J1918" s="27" t="str">
        <f>VLOOKUP(Hospital_details[[#This Row],[Diagnosis_ID]],Diagnosis_details[],2,0)</f>
        <v>Therapy</v>
      </c>
      <c r="K1918" s="27" t="str">
        <f>VLOOKUP(Hospital_details[[#This Row],[Diagnosis_ID]],Diagnosis_details[],3,0)</f>
        <v>Medical card holders</v>
      </c>
      <c r="L1918" s="29" t="str">
        <f>VLOOKUP(Hospital_details[[#This Row],[Diagnosis_ID]],Diagnosis_details[],4,0)</f>
        <v>Dr Doherty</v>
      </c>
      <c r="M1918" s="29" t="str">
        <f>VLOOKUP(Hospital_details[[#This Row],[PA ID]],Patient_details[],10,0)</f>
        <v>Calcium</v>
      </c>
      <c r="N1918" s="29" t="str">
        <f>VLOOKUP(Hospital_details[[#This Row],[PA ID]],Patient_details[],8,0)</f>
        <v>Chronic daily headache</v>
      </c>
      <c r="O1918" s="30">
        <f>VLOOKUP(Hospital_details[[#This Row],[PA ID]],Patient_details[],11,0)</f>
        <v>11000</v>
      </c>
      <c r="P1918" s="31">
        <f>VLOOKUP(Hospital_details[[#This Row],[PA ID]],Patient_details[],12,0)</f>
        <v>105</v>
      </c>
      <c r="Q1918" s="31">
        <f>VLOOKUP(Hospital_details[[#This Row],[Diagnosis_ID]],Diagnosis_details[],5,0)</f>
        <v>250</v>
      </c>
      <c r="R19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18" s="31">
        <f>Hospital_details[[#This Row],[Hospital Charges]]+Hospital_details[[#This Row],[Price of Treatment]]+Hospital_details[[#This Row],[Consultant Fee]]-Hospital_details[[#This Row],[Discount]]</f>
        <v>11025</v>
      </c>
      <c r="T19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1919" spans="1:20">
      <c r="A1919" s="27" t="s">
        <v>3854</v>
      </c>
      <c r="B1919" s="28">
        <f>VLOOKUP(Hospital_details[[#This Row],[PA ID]],Patient_details[],2,0)</f>
        <v>43053</v>
      </c>
      <c r="C1919" s="32">
        <f>VLOOKUP(Hospital_details[[#This Row],[PA ID]],Patient_details[],3,0)</f>
        <v>37</v>
      </c>
      <c r="D1919" s="32" t="str">
        <f>VLOOKUP(Hospital_details[[#This Row],[PA ID]],Patient_details[],4,0)</f>
        <v>M</v>
      </c>
      <c r="E1919" s="27" t="str">
        <f>VLOOKUP(Hospital_details[[#This Row],[PA ID]],Patient_details[],5,0)</f>
        <v>Single-occupancy room overnight</v>
      </c>
      <c r="F1919" s="27" t="str">
        <f>VLOOKUP(Hospital_details[[#This Row],[PA ID]],Patient_details[],6,0)</f>
        <v>Kells</v>
      </c>
      <c r="G1919" s="33" t="str">
        <f>VLOOKUP(Hospital_details[[#This Row],[PA ID]],Patient_details[],7,0)</f>
        <v>Cavan</v>
      </c>
      <c r="H1919" s="29" t="str">
        <f>VLOOKUP(Hospital_details[[#This Row],[PA ID]],Patient_details[],9,0)</f>
        <v>Clinical Haematology</v>
      </c>
      <c r="I1919" s="27" t="s">
        <v>3855</v>
      </c>
      <c r="J1919" s="27" t="str">
        <f>VLOOKUP(Hospital_details[[#This Row],[Diagnosis_ID]],Diagnosis_details[],2,0)</f>
        <v>Surgery</v>
      </c>
      <c r="K1919" s="27" t="str">
        <f>VLOOKUP(Hospital_details[[#This Row],[Diagnosis_ID]],Diagnosis_details[],3,0)</f>
        <v>Medical card holders</v>
      </c>
      <c r="L1919" s="29" t="str">
        <f>VLOOKUP(Hospital_details[[#This Row],[Diagnosis_ID]],Diagnosis_details[],4,0)</f>
        <v>Dr Birx</v>
      </c>
      <c r="M1919" s="29" t="str">
        <f>VLOOKUP(Hospital_details[[#This Row],[PA ID]],Patient_details[],10,0)</f>
        <v>folic acid</v>
      </c>
      <c r="N1919" s="29" t="str">
        <f>VLOOKUP(Hospital_details[[#This Row],[PA ID]],Patient_details[],8,0)</f>
        <v>Bacterial infection</v>
      </c>
      <c r="O1919" s="30">
        <f>VLOOKUP(Hospital_details[[#This Row],[PA ID]],Patient_details[],11,0)</f>
        <v>11000</v>
      </c>
      <c r="P1919" s="31">
        <f>VLOOKUP(Hospital_details[[#This Row],[PA ID]],Patient_details[],12,0)</f>
        <v>550</v>
      </c>
      <c r="Q1919" s="31">
        <f>VLOOKUP(Hospital_details[[#This Row],[Diagnosis_ID]],Diagnosis_details[],5,0)</f>
        <v>350</v>
      </c>
      <c r="R19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19" s="31">
        <f>Hospital_details[[#This Row],[Hospital Charges]]+Hospital_details[[#This Row],[Price of Treatment]]+Hospital_details[[#This Row],[Consultant Fee]]-Hospital_details[[#This Row],[Discount]]</f>
        <v>10800</v>
      </c>
      <c r="T19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1920" spans="1:20" hidden="1">
      <c r="A1920" s="27" t="s">
        <v>3856</v>
      </c>
      <c r="B1920" s="28">
        <f>VLOOKUP(Hospital_details[[#This Row],[PA ID]],Patient_details[],2,0)</f>
        <v>43040</v>
      </c>
      <c r="C1920" s="32">
        <f>VLOOKUP(Hospital_details[[#This Row],[PA ID]],Patient_details[],3,0)</f>
        <v>57</v>
      </c>
      <c r="D1920" s="32" t="str">
        <f>VLOOKUP(Hospital_details[[#This Row],[PA ID]],Patient_details[],4,0)</f>
        <v>M</v>
      </c>
      <c r="E1920" s="27" t="str">
        <f>VLOOKUP(Hospital_details[[#This Row],[PA ID]],Patient_details[],5,0)</f>
        <v>Multiple-occupancy room overnight</v>
      </c>
      <c r="F1920" s="27" t="str">
        <f>VLOOKUP(Hospital_details[[#This Row],[PA ID]],Patient_details[],6,0)</f>
        <v>Donegal</v>
      </c>
      <c r="G1920" s="33" t="str">
        <f>VLOOKUP(Hospital_details[[#This Row],[PA ID]],Patient_details[],7,0)</f>
        <v>Donegal</v>
      </c>
      <c r="H1920" s="29" t="str">
        <f>VLOOKUP(Hospital_details[[#This Row],[PA ID]],Patient_details[],9,0)</f>
        <v>Audiology Department</v>
      </c>
      <c r="I1920" s="27" t="s">
        <v>3857</v>
      </c>
      <c r="J1920" s="27" t="str">
        <f>VLOOKUP(Hospital_details[[#This Row],[Diagnosis_ID]],Diagnosis_details[],2,0)</f>
        <v>Surgery</v>
      </c>
      <c r="K1920" s="27" t="str">
        <f>VLOOKUP(Hospital_details[[#This Row],[Diagnosis_ID]],Diagnosis_details[],3,0)</f>
        <v>Medical card holders</v>
      </c>
      <c r="L1920" s="29" t="str">
        <f>VLOOKUP(Hospital_details[[#This Row],[Diagnosis_ID]],Diagnosis_details[],4,0)</f>
        <v>Dr Doherty</v>
      </c>
      <c r="M1920" s="29" t="str">
        <f>VLOOKUP(Hospital_details[[#This Row],[PA ID]],Patient_details[],10,0)</f>
        <v>Quinine</v>
      </c>
      <c r="N1920" s="29" t="str">
        <f>VLOOKUP(Hospital_details[[#This Row],[PA ID]],Patient_details[],8,0)</f>
        <v>Hearing Loss</v>
      </c>
      <c r="O1920" s="30">
        <f>VLOOKUP(Hospital_details[[#This Row],[PA ID]],Patient_details[],11,0)</f>
        <v>5000</v>
      </c>
      <c r="P1920" s="31">
        <f>VLOOKUP(Hospital_details[[#This Row],[PA ID]],Patient_details[],12,0)</f>
        <v>100</v>
      </c>
      <c r="Q1920" s="31">
        <f>VLOOKUP(Hospital_details[[#This Row],[Diagnosis_ID]],Diagnosis_details[],5,0)</f>
        <v>250</v>
      </c>
      <c r="R19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20" s="31">
        <f>Hospital_details[[#This Row],[Hospital Charges]]+Hospital_details[[#This Row],[Price of Treatment]]+Hospital_details[[#This Row],[Consultant Fee]]-Hospital_details[[#This Row],[Discount]]</f>
        <v>5200</v>
      </c>
      <c r="T19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1560</v>
      </c>
    </row>
    <row r="1921" spans="1:20" hidden="1">
      <c r="A1921" s="27" t="s">
        <v>3858</v>
      </c>
      <c r="B1921" s="28">
        <f>VLOOKUP(Hospital_details[[#This Row],[PA ID]],Patient_details[],2,0)</f>
        <v>43696</v>
      </c>
      <c r="C1921" s="32">
        <f>VLOOKUP(Hospital_details[[#This Row],[PA ID]],Patient_details[],3,0)</f>
        <v>47</v>
      </c>
      <c r="D1921" s="32" t="str">
        <f>VLOOKUP(Hospital_details[[#This Row],[PA ID]],Patient_details[],4,0)</f>
        <v>F</v>
      </c>
      <c r="E1921" s="27" t="str">
        <f>VLOOKUP(Hospital_details[[#This Row],[PA ID]],Patient_details[],5,0)</f>
        <v>Single-occupancy room overnight</v>
      </c>
      <c r="F1921" s="27" t="str">
        <f>VLOOKUP(Hospital_details[[#This Row],[PA ID]],Patient_details[],6,0)</f>
        <v>Cavan</v>
      </c>
      <c r="G1921" s="33" t="str">
        <f>VLOOKUP(Hospital_details[[#This Row],[PA ID]],Patient_details[],7,0)</f>
        <v>Leitrim</v>
      </c>
      <c r="H1921" s="29" t="str">
        <f>VLOOKUP(Hospital_details[[#This Row],[PA ID]],Patient_details[],9,0)</f>
        <v>Clinical Research Centre</v>
      </c>
      <c r="I1921" s="27" t="s">
        <v>3859</v>
      </c>
      <c r="J1921" s="27" t="str">
        <f>VLOOKUP(Hospital_details[[#This Row],[Diagnosis_ID]],Diagnosis_details[],2,0)</f>
        <v>Surgery</v>
      </c>
      <c r="K1921" s="27" t="str">
        <f>VLOOKUP(Hospital_details[[#This Row],[Diagnosis_ID]],Diagnosis_details[],3,0)</f>
        <v>Medical card holders</v>
      </c>
      <c r="L1921" s="29" t="str">
        <f>VLOOKUP(Hospital_details[[#This Row],[Diagnosis_ID]],Diagnosis_details[],4,0)</f>
        <v>Dr Fauci</v>
      </c>
      <c r="M1921" s="29" t="str">
        <f>VLOOKUP(Hospital_details[[#This Row],[PA ID]],Patient_details[],10,0)</f>
        <v>Calcium</v>
      </c>
      <c r="N1921" s="29" t="str">
        <f>VLOOKUP(Hospital_details[[#This Row],[PA ID]],Patient_details[],8,0)</f>
        <v>Parkinson's disease</v>
      </c>
      <c r="O1921" s="30">
        <f>VLOOKUP(Hospital_details[[#This Row],[PA ID]],Patient_details[],11,0)</f>
        <v>11000</v>
      </c>
      <c r="P1921" s="31">
        <f>VLOOKUP(Hospital_details[[#This Row],[PA ID]],Patient_details[],12,0)</f>
        <v>550</v>
      </c>
      <c r="Q1921" s="31">
        <f>VLOOKUP(Hospital_details[[#This Row],[Diagnosis_ID]],Diagnosis_details[],5,0)</f>
        <v>320</v>
      </c>
      <c r="R19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21" s="31">
        <f>Hospital_details[[#This Row],[Hospital Charges]]+Hospital_details[[#This Row],[Price of Treatment]]+Hospital_details[[#This Row],[Consultant Fee]]-Hospital_details[[#This Row],[Discount]]</f>
        <v>11540</v>
      </c>
      <c r="T19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922" spans="1:20" hidden="1">
      <c r="A1922" s="27" t="s">
        <v>3860</v>
      </c>
      <c r="B1922" s="28">
        <f>VLOOKUP(Hospital_details[[#This Row],[PA ID]],Patient_details[],2,0)</f>
        <v>43696</v>
      </c>
      <c r="C1922" s="32">
        <f>VLOOKUP(Hospital_details[[#This Row],[PA ID]],Patient_details[],3,0)</f>
        <v>47</v>
      </c>
      <c r="D1922" s="32" t="str">
        <f>VLOOKUP(Hospital_details[[#This Row],[PA ID]],Patient_details[],4,0)</f>
        <v>M</v>
      </c>
      <c r="E1922" s="27" t="str">
        <f>VLOOKUP(Hospital_details[[#This Row],[PA ID]],Patient_details[],5,0)</f>
        <v>Single-occupancy room overnight</v>
      </c>
      <c r="F1922" s="27" t="str">
        <f>VLOOKUP(Hospital_details[[#This Row],[PA ID]],Patient_details[],6,0)</f>
        <v>Monaghan</v>
      </c>
      <c r="G1922" s="33" t="str">
        <f>VLOOKUP(Hospital_details[[#This Row],[PA ID]],Patient_details[],7,0)</f>
        <v>Monaghan</v>
      </c>
      <c r="H1922" s="29" t="str">
        <f>VLOOKUP(Hospital_details[[#This Row],[PA ID]],Patient_details[],9,0)</f>
        <v>Clinical Research Centre</v>
      </c>
      <c r="I1922" s="27" t="s">
        <v>3861</v>
      </c>
      <c r="J1922" s="27" t="str">
        <f>VLOOKUP(Hospital_details[[#This Row],[Diagnosis_ID]],Diagnosis_details[],2,0)</f>
        <v>Surgery</v>
      </c>
      <c r="K1922" s="27" t="str">
        <f>VLOOKUP(Hospital_details[[#This Row],[Diagnosis_ID]],Diagnosis_details[],3,0)</f>
        <v>Medical card holders</v>
      </c>
      <c r="L1922" s="29" t="str">
        <f>VLOOKUP(Hospital_details[[#This Row],[Diagnosis_ID]],Diagnosis_details[],4,0)</f>
        <v>Dr Fauci</v>
      </c>
      <c r="M1922" s="29" t="str">
        <f>VLOOKUP(Hospital_details[[#This Row],[PA ID]],Patient_details[],10,0)</f>
        <v>Aspirin</v>
      </c>
      <c r="N1922" s="29" t="str">
        <f>VLOOKUP(Hospital_details[[#This Row],[PA ID]],Patient_details[],8,0)</f>
        <v>Parkinson's disease</v>
      </c>
      <c r="O1922" s="30">
        <f>VLOOKUP(Hospital_details[[#This Row],[PA ID]],Patient_details[],11,0)</f>
        <v>11000</v>
      </c>
      <c r="P1922" s="31">
        <f>VLOOKUP(Hospital_details[[#This Row],[PA ID]],Patient_details[],12,0)</f>
        <v>220</v>
      </c>
      <c r="Q1922" s="31">
        <f>VLOOKUP(Hospital_details[[#This Row],[Diagnosis_ID]],Diagnosis_details[],5,0)</f>
        <v>320</v>
      </c>
      <c r="R19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22" s="31">
        <f>Hospital_details[[#This Row],[Hospital Charges]]+Hospital_details[[#This Row],[Price of Treatment]]+Hospital_details[[#This Row],[Consultant Fee]]-Hospital_details[[#This Row],[Discount]]</f>
        <v>11210</v>
      </c>
      <c r="T19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923" spans="1:20" hidden="1">
      <c r="A1923" s="27" t="s">
        <v>3862</v>
      </c>
      <c r="B1923" s="28">
        <f>VLOOKUP(Hospital_details[[#This Row],[PA ID]],Patient_details[],2,0)</f>
        <v>43017</v>
      </c>
      <c r="C1923" s="32">
        <f>VLOOKUP(Hospital_details[[#This Row],[PA ID]],Patient_details[],3,0)</f>
        <v>48</v>
      </c>
      <c r="D1923" s="32" t="str">
        <f>VLOOKUP(Hospital_details[[#This Row],[PA ID]],Patient_details[],4,0)</f>
        <v>F</v>
      </c>
      <c r="E1923" s="27" t="str">
        <f>VLOOKUP(Hospital_details[[#This Row],[PA ID]],Patient_details[],5,0)</f>
        <v>Single-occupancy room overnight</v>
      </c>
      <c r="F1923" s="27" t="str">
        <f>VLOOKUP(Hospital_details[[#This Row],[PA ID]],Patient_details[],6,0)</f>
        <v>Kells</v>
      </c>
      <c r="G1923" s="33" t="str">
        <f>VLOOKUP(Hospital_details[[#This Row],[PA ID]],Patient_details[],7,0)</f>
        <v>Cavan</v>
      </c>
      <c r="H1923" s="29" t="str">
        <f>VLOOKUP(Hospital_details[[#This Row],[PA ID]],Patient_details[],9,0)</f>
        <v>Anaesthesia, Intensive Care and Pain Medicine</v>
      </c>
      <c r="I1923" s="27" t="s">
        <v>3863</v>
      </c>
      <c r="J1923" s="27" t="str">
        <f>VLOOKUP(Hospital_details[[#This Row],[Diagnosis_ID]],Diagnosis_details[],2,0)</f>
        <v>Surgery</v>
      </c>
      <c r="K1923" s="27" t="str">
        <f>VLOOKUP(Hospital_details[[#This Row],[Diagnosis_ID]],Diagnosis_details[],3,0)</f>
        <v>Medical card holders</v>
      </c>
      <c r="L1923" s="29" t="str">
        <f>VLOOKUP(Hospital_details[[#This Row],[Diagnosis_ID]],Diagnosis_details[],4,0)</f>
        <v>Dr Fauci</v>
      </c>
      <c r="M1923" s="29" t="str">
        <f>VLOOKUP(Hospital_details[[#This Row],[PA ID]],Patient_details[],10,0)</f>
        <v>Nitrates</v>
      </c>
      <c r="N1923" s="29" t="str">
        <f>VLOOKUP(Hospital_details[[#This Row],[PA ID]],Patient_details[],8,0)</f>
        <v>Myocardial ischemia</v>
      </c>
      <c r="O1923" s="30">
        <f>VLOOKUP(Hospital_details[[#This Row],[PA ID]],Patient_details[],11,0)</f>
        <v>11000</v>
      </c>
      <c r="P1923" s="31">
        <f>VLOOKUP(Hospital_details[[#This Row],[PA ID]],Patient_details[],12,0)</f>
        <v>220</v>
      </c>
      <c r="Q1923" s="31">
        <f>VLOOKUP(Hospital_details[[#This Row],[Diagnosis_ID]],Diagnosis_details[],5,0)</f>
        <v>320</v>
      </c>
      <c r="R19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23" s="31">
        <f>Hospital_details[[#This Row],[Hospital Charges]]+Hospital_details[[#This Row],[Price of Treatment]]+Hospital_details[[#This Row],[Consultant Fee]]-Hospital_details[[#This Row],[Discount]]</f>
        <v>11210</v>
      </c>
      <c r="T19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924" spans="1:20" hidden="1">
      <c r="A1924" s="27" t="s">
        <v>3864</v>
      </c>
      <c r="B1924" s="28">
        <f>VLOOKUP(Hospital_details[[#This Row],[PA ID]],Patient_details[],2,0)</f>
        <v>43291</v>
      </c>
      <c r="C1924" s="32">
        <f>VLOOKUP(Hospital_details[[#This Row],[PA ID]],Patient_details[],3,0)</f>
        <v>49</v>
      </c>
      <c r="D1924" s="32" t="str">
        <f>VLOOKUP(Hospital_details[[#This Row],[PA ID]],Patient_details[],4,0)</f>
        <v>F</v>
      </c>
      <c r="E1924" s="27" t="str">
        <f>VLOOKUP(Hospital_details[[#This Row],[PA ID]],Patient_details[],5,0)</f>
        <v>Single-occupancy room overnight</v>
      </c>
      <c r="F1924" s="27" t="str">
        <f>VLOOKUP(Hospital_details[[#This Row],[PA ID]],Patient_details[],6,0)</f>
        <v>Longford</v>
      </c>
      <c r="G1924" s="33" t="str">
        <f>VLOOKUP(Hospital_details[[#This Row],[PA ID]],Patient_details[],7,0)</f>
        <v>Longford</v>
      </c>
      <c r="H1924" s="29" t="str">
        <f>VLOOKUP(Hospital_details[[#This Row],[PA ID]],Patient_details[],9,0)</f>
        <v>Clinical Research Centre</v>
      </c>
      <c r="I1924" s="27" t="s">
        <v>3865</v>
      </c>
      <c r="J1924" s="27" t="str">
        <f>VLOOKUP(Hospital_details[[#This Row],[Diagnosis_ID]],Diagnosis_details[],2,0)</f>
        <v>Therapy</v>
      </c>
      <c r="K1924" s="27" t="str">
        <f>VLOOKUP(Hospital_details[[#This Row],[Diagnosis_ID]],Diagnosis_details[],3,0)</f>
        <v>Medical card holders</v>
      </c>
      <c r="L1924" s="29" t="str">
        <f>VLOOKUP(Hospital_details[[#This Row],[Diagnosis_ID]],Diagnosis_details[],4,0)</f>
        <v>Dr Fauci</v>
      </c>
      <c r="M1924" s="29" t="str">
        <f>VLOOKUP(Hospital_details[[#This Row],[PA ID]],Patient_details[],10,0)</f>
        <v>alteplase</v>
      </c>
      <c r="N1924" s="29" t="str">
        <f>VLOOKUP(Hospital_details[[#This Row],[PA ID]],Patient_details[],8,0)</f>
        <v>Stroke</v>
      </c>
      <c r="O1924" s="30">
        <f>VLOOKUP(Hospital_details[[#This Row],[PA ID]],Patient_details[],11,0)</f>
        <v>11000</v>
      </c>
      <c r="P1924" s="31">
        <f>VLOOKUP(Hospital_details[[#This Row],[PA ID]],Patient_details[],12,0)</f>
        <v>450</v>
      </c>
      <c r="Q1924" s="31">
        <f>VLOOKUP(Hospital_details[[#This Row],[Diagnosis_ID]],Diagnosis_details[],5,0)</f>
        <v>320</v>
      </c>
      <c r="R19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24" s="31">
        <f>Hospital_details[[#This Row],[Hospital Charges]]+Hospital_details[[#This Row],[Price of Treatment]]+Hospital_details[[#This Row],[Consultant Fee]]-Hospital_details[[#This Row],[Discount]]</f>
        <v>11440</v>
      </c>
      <c r="T19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3432</v>
      </c>
    </row>
    <row r="1925" spans="1:20" hidden="1">
      <c r="A1925" s="27" t="s">
        <v>3866</v>
      </c>
      <c r="B1925" s="28">
        <f>VLOOKUP(Hospital_details[[#This Row],[PA ID]],Patient_details[],2,0)</f>
        <v>43291</v>
      </c>
      <c r="C1925" s="32">
        <f>VLOOKUP(Hospital_details[[#This Row],[PA ID]],Patient_details[],3,0)</f>
        <v>35</v>
      </c>
      <c r="D1925" s="32" t="str">
        <f>VLOOKUP(Hospital_details[[#This Row],[PA ID]],Patient_details[],4,0)</f>
        <v>M</v>
      </c>
      <c r="E1925" s="27" t="str">
        <f>VLOOKUP(Hospital_details[[#This Row],[PA ID]],Patient_details[],5,0)</f>
        <v>Single-occupancy room overnight</v>
      </c>
      <c r="F1925" s="27" t="str">
        <f>VLOOKUP(Hospital_details[[#This Row],[PA ID]],Patient_details[],6,0)</f>
        <v>Monaghan</v>
      </c>
      <c r="G1925" s="33" t="str">
        <f>VLOOKUP(Hospital_details[[#This Row],[PA ID]],Patient_details[],7,0)</f>
        <v>Monaghan</v>
      </c>
      <c r="H1925" s="29" t="str">
        <f>VLOOKUP(Hospital_details[[#This Row],[PA ID]],Patient_details[],9,0)</f>
        <v>Clinical Research Centre</v>
      </c>
      <c r="I1925" s="27" t="s">
        <v>3867</v>
      </c>
      <c r="J1925" s="27" t="str">
        <f>VLOOKUP(Hospital_details[[#This Row],[Diagnosis_ID]],Diagnosis_details[],2,0)</f>
        <v>Therapy</v>
      </c>
      <c r="K1925" s="27" t="str">
        <f>VLOOKUP(Hospital_details[[#This Row],[Diagnosis_ID]],Diagnosis_details[],3,0)</f>
        <v>Medical card holders</v>
      </c>
      <c r="L1925" s="29" t="str">
        <f>VLOOKUP(Hospital_details[[#This Row],[Diagnosis_ID]],Diagnosis_details[],4,0)</f>
        <v>Dr Fauci</v>
      </c>
      <c r="M1925" s="29" t="str">
        <f>VLOOKUP(Hospital_details[[#This Row],[PA ID]],Patient_details[],10,0)</f>
        <v>tPA</v>
      </c>
      <c r="N1925" s="29" t="str">
        <f>VLOOKUP(Hospital_details[[#This Row],[PA ID]],Patient_details[],8,0)</f>
        <v>Stroke</v>
      </c>
      <c r="O1925" s="30">
        <f>VLOOKUP(Hospital_details[[#This Row],[PA ID]],Patient_details[],11,0)</f>
        <v>11000</v>
      </c>
      <c r="P1925" s="31">
        <f>VLOOKUP(Hospital_details[[#This Row],[PA ID]],Patient_details[],12,0)</f>
        <v>150</v>
      </c>
      <c r="Q1925" s="31">
        <f>VLOOKUP(Hospital_details[[#This Row],[Diagnosis_ID]],Diagnosis_details[],5,0)</f>
        <v>320</v>
      </c>
      <c r="R19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25" s="31">
        <f>Hospital_details[[#This Row],[Hospital Charges]]+Hospital_details[[#This Row],[Price of Treatment]]+Hospital_details[[#This Row],[Consultant Fee]]-Hospital_details[[#This Row],[Discount]]</f>
        <v>11140</v>
      </c>
      <c r="T19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1926" spans="1:20">
      <c r="A1926" s="27" t="s">
        <v>3868</v>
      </c>
      <c r="B1926" s="28">
        <f>VLOOKUP(Hospital_details[[#This Row],[PA ID]],Patient_details[],2,0)</f>
        <v>43806</v>
      </c>
      <c r="C1926" s="32">
        <f>VLOOKUP(Hospital_details[[#This Row],[PA ID]],Patient_details[],3,0)</f>
        <v>57</v>
      </c>
      <c r="D1926" s="32" t="str">
        <f>VLOOKUP(Hospital_details[[#This Row],[PA ID]],Patient_details[],4,0)</f>
        <v>M</v>
      </c>
      <c r="E1926" s="27" t="str">
        <f>VLOOKUP(Hospital_details[[#This Row],[PA ID]],Patient_details[],5,0)</f>
        <v>Day-case</v>
      </c>
      <c r="F1926" s="27" t="str">
        <f>VLOOKUP(Hospital_details[[#This Row],[PA ID]],Patient_details[],6,0)</f>
        <v>Castlerea</v>
      </c>
      <c r="G1926" s="33" t="str">
        <f>VLOOKUP(Hospital_details[[#This Row],[PA ID]],Patient_details[],7,0)</f>
        <v>Roscommon</v>
      </c>
      <c r="H1926" s="29" t="str">
        <f>VLOOKUP(Hospital_details[[#This Row],[PA ID]],Patient_details[],9,0)</f>
        <v>Cardiology</v>
      </c>
      <c r="I1926" s="27" t="s">
        <v>3869</v>
      </c>
      <c r="J1926" s="27" t="str">
        <f>VLOOKUP(Hospital_details[[#This Row],[Diagnosis_ID]],Diagnosis_details[],2,0)</f>
        <v>Therapy</v>
      </c>
      <c r="K1926" s="27" t="str">
        <f>VLOOKUP(Hospital_details[[#This Row],[Diagnosis_ID]],Diagnosis_details[],3,0)</f>
        <v>Medical card holders</v>
      </c>
      <c r="L1926" s="29" t="str">
        <f>VLOOKUP(Hospital_details[[#This Row],[Diagnosis_ID]],Diagnosis_details[],4,0)</f>
        <v>Dr Birx</v>
      </c>
      <c r="M1926" s="29" t="str">
        <f>VLOOKUP(Hospital_details[[#This Row],[PA ID]],Patient_details[],10,0)</f>
        <v>Calcium</v>
      </c>
      <c r="N1926" s="29" t="str">
        <f>VLOOKUP(Hospital_details[[#This Row],[PA ID]],Patient_details[],8,0)</f>
        <v>Cardiovascular disease (CVD)</v>
      </c>
      <c r="O1926" s="30">
        <f>VLOOKUP(Hospital_details[[#This Row],[PA ID]],Patient_details[],11,0)</f>
        <v>1200</v>
      </c>
      <c r="P1926" s="31">
        <f>VLOOKUP(Hospital_details[[#This Row],[PA ID]],Patient_details[],12,0)</f>
        <v>240</v>
      </c>
      <c r="Q1926" s="31">
        <f>VLOOKUP(Hospital_details[[#This Row],[Diagnosis_ID]],Diagnosis_details[],5,0)</f>
        <v>350</v>
      </c>
      <c r="R19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26" s="31">
        <f>Hospital_details[[#This Row],[Hospital Charges]]+Hospital_details[[#This Row],[Price of Treatment]]+Hospital_details[[#This Row],[Consultant Fee]]-Hospital_details[[#This Row],[Discount]]</f>
        <v>1550</v>
      </c>
      <c r="T19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465</v>
      </c>
    </row>
    <row r="1927" spans="1:20" hidden="1">
      <c r="A1927" s="27" t="s">
        <v>3870</v>
      </c>
      <c r="B1927" s="28">
        <f>VLOOKUP(Hospital_details[[#This Row],[PA ID]],Patient_details[],2,0)</f>
        <v>43537</v>
      </c>
      <c r="C1927" s="32">
        <f>VLOOKUP(Hospital_details[[#This Row],[PA ID]],Patient_details[],3,0)</f>
        <v>62</v>
      </c>
      <c r="D1927" s="32" t="str">
        <f>VLOOKUP(Hospital_details[[#This Row],[PA ID]],Patient_details[],4,0)</f>
        <v>F</v>
      </c>
      <c r="E1927" s="27" t="str">
        <f>VLOOKUP(Hospital_details[[#This Row],[PA ID]],Patient_details[],5,0)</f>
        <v>Single-occupancy room overnight</v>
      </c>
      <c r="F1927" s="27" t="str">
        <f>VLOOKUP(Hospital_details[[#This Row],[PA ID]],Patient_details[],6,0)</f>
        <v>Castlebar</v>
      </c>
      <c r="G1927" s="33" t="str">
        <f>VLOOKUP(Hospital_details[[#This Row],[PA ID]],Patient_details[],7,0)</f>
        <v>Mayo</v>
      </c>
      <c r="H1927" s="29" t="str">
        <f>VLOOKUP(Hospital_details[[#This Row],[PA ID]],Patient_details[],9,0)</f>
        <v>Anaesthesia, Intensive Care and Pain Medicine</v>
      </c>
      <c r="I1927" s="27" t="s">
        <v>3871</v>
      </c>
      <c r="J1927" s="27" t="str">
        <f>VLOOKUP(Hospital_details[[#This Row],[Diagnosis_ID]],Diagnosis_details[],2,0)</f>
        <v>Therapy</v>
      </c>
      <c r="K1927" s="27" t="str">
        <f>VLOOKUP(Hospital_details[[#This Row],[Diagnosis_ID]],Diagnosis_details[],3,0)</f>
        <v>Medical card holders</v>
      </c>
      <c r="L1927" s="29" t="str">
        <f>VLOOKUP(Hospital_details[[#This Row],[Diagnosis_ID]],Diagnosis_details[],4,0)</f>
        <v>Dr Fauci</v>
      </c>
      <c r="M1927" s="29" t="str">
        <f>VLOOKUP(Hospital_details[[#This Row],[PA ID]],Patient_details[],10,0)</f>
        <v>Beta blockers</v>
      </c>
      <c r="N1927" s="29" t="str">
        <f>VLOOKUP(Hospital_details[[#This Row],[PA ID]],Patient_details[],8,0)</f>
        <v>Myocardial ischemia</v>
      </c>
      <c r="O1927" s="30">
        <f>VLOOKUP(Hospital_details[[#This Row],[PA ID]],Patient_details[],11,0)</f>
        <v>11000</v>
      </c>
      <c r="P1927" s="31">
        <f>VLOOKUP(Hospital_details[[#This Row],[PA ID]],Patient_details[],12,0)</f>
        <v>160</v>
      </c>
      <c r="Q1927" s="31">
        <f>VLOOKUP(Hospital_details[[#This Row],[Diagnosis_ID]],Diagnosis_details[],5,0)</f>
        <v>320</v>
      </c>
      <c r="R19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27" s="31">
        <f>Hospital_details[[#This Row],[Hospital Charges]]+Hospital_details[[#This Row],[Price of Treatment]]+Hospital_details[[#This Row],[Consultant Fee]]-Hospital_details[[#This Row],[Discount]]</f>
        <v>11150</v>
      </c>
      <c r="T19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1928" spans="1:20">
      <c r="A1928" s="27" t="s">
        <v>3872</v>
      </c>
      <c r="B1928" s="28">
        <f>VLOOKUP(Hospital_details[[#This Row],[PA ID]],Patient_details[],2,0)</f>
        <v>43266</v>
      </c>
      <c r="C1928" s="32">
        <f>VLOOKUP(Hospital_details[[#This Row],[PA ID]],Patient_details[],3,0)</f>
        <v>55</v>
      </c>
      <c r="D1928" s="32" t="str">
        <f>VLOOKUP(Hospital_details[[#This Row],[PA ID]],Patient_details[],4,0)</f>
        <v>F</v>
      </c>
      <c r="E1928" s="27" t="str">
        <f>VLOOKUP(Hospital_details[[#This Row],[PA ID]],Patient_details[],5,0)</f>
        <v>Multiple-occupancy room overnight</v>
      </c>
      <c r="F1928" s="27" t="str">
        <f>VLOOKUP(Hospital_details[[#This Row],[PA ID]],Patient_details[],6,0)</f>
        <v>Tullamore</v>
      </c>
      <c r="G1928" s="33" t="str">
        <f>VLOOKUP(Hospital_details[[#This Row],[PA ID]],Patient_details[],7,0)</f>
        <v>Offaly</v>
      </c>
      <c r="H1928" s="29" t="str">
        <f>VLOOKUP(Hospital_details[[#This Row],[PA ID]],Patient_details[],9,0)</f>
        <v>Clinical Haematology</v>
      </c>
      <c r="I1928" s="27" t="s">
        <v>3873</v>
      </c>
      <c r="J1928" s="27" t="str">
        <f>VLOOKUP(Hospital_details[[#This Row],[Diagnosis_ID]],Diagnosis_details[],2,0)</f>
        <v>Therapy</v>
      </c>
      <c r="K1928" s="27" t="str">
        <f>VLOOKUP(Hospital_details[[#This Row],[Diagnosis_ID]],Diagnosis_details[],3,0)</f>
        <v>Medical card holders</v>
      </c>
      <c r="L1928" s="29" t="str">
        <f>VLOOKUP(Hospital_details[[#This Row],[Diagnosis_ID]],Diagnosis_details[],4,0)</f>
        <v>Dr Birx</v>
      </c>
      <c r="M1928" s="29" t="str">
        <f>VLOOKUP(Hospital_details[[#This Row],[PA ID]],Patient_details[],10,0)</f>
        <v>pain relievers</v>
      </c>
      <c r="N1928" s="29" t="str">
        <f>VLOOKUP(Hospital_details[[#This Row],[PA ID]],Patient_details[],8,0)</f>
        <v>Bacterial infection</v>
      </c>
      <c r="O1928" s="30">
        <f>VLOOKUP(Hospital_details[[#This Row],[PA ID]],Patient_details[],11,0)</f>
        <v>5000</v>
      </c>
      <c r="P1928" s="31">
        <f>VLOOKUP(Hospital_details[[#This Row],[PA ID]],Patient_details[],12,0)</f>
        <v>240</v>
      </c>
      <c r="Q1928" s="31">
        <f>VLOOKUP(Hospital_details[[#This Row],[Diagnosis_ID]],Diagnosis_details[],5,0)</f>
        <v>350</v>
      </c>
      <c r="R19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928" s="31">
        <f>Hospital_details[[#This Row],[Hospital Charges]]+Hospital_details[[#This Row],[Price of Treatment]]+Hospital_details[[#This Row],[Consultant Fee]]-Hospital_details[[#This Row],[Discount]]</f>
        <v>5090</v>
      </c>
      <c r="T19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1929" spans="1:20">
      <c r="A1929" s="27" t="s">
        <v>3874</v>
      </c>
      <c r="B1929" s="28">
        <f>VLOOKUP(Hospital_details[[#This Row],[PA ID]],Patient_details[],2,0)</f>
        <v>43800</v>
      </c>
      <c r="C1929" s="32">
        <f>VLOOKUP(Hospital_details[[#This Row],[PA ID]],Patient_details[],3,0)</f>
        <v>36</v>
      </c>
      <c r="D1929" s="32" t="str">
        <f>VLOOKUP(Hospital_details[[#This Row],[PA ID]],Patient_details[],4,0)</f>
        <v>M</v>
      </c>
      <c r="E1929" s="27" t="str">
        <f>VLOOKUP(Hospital_details[[#This Row],[PA ID]],Patient_details[],5,0)</f>
        <v>Single-occupancy room overnight</v>
      </c>
      <c r="F1929" s="27" t="str">
        <f>VLOOKUP(Hospital_details[[#This Row],[PA ID]],Patient_details[],6,0)</f>
        <v>Longford</v>
      </c>
      <c r="G1929" s="33" t="str">
        <f>VLOOKUP(Hospital_details[[#This Row],[PA ID]],Patient_details[],7,0)</f>
        <v>Longford</v>
      </c>
      <c r="H1929" s="29" t="str">
        <f>VLOOKUP(Hospital_details[[#This Row],[PA ID]],Patient_details[],9,0)</f>
        <v>Surgery</v>
      </c>
      <c r="I1929" s="27" t="s">
        <v>3875</v>
      </c>
      <c r="J1929" s="27" t="str">
        <f>VLOOKUP(Hospital_details[[#This Row],[Diagnosis_ID]],Diagnosis_details[],2,0)</f>
        <v>Therapy</v>
      </c>
      <c r="K1929" s="27" t="str">
        <f>VLOOKUP(Hospital_details[[#This Row],[Diagnosis_ID]],Diagnosis_details[],3,0)</f>
        <v>Medical card holders</v>
      </c>
      <c r="L1929" s="29" t="str">
        <f>VLOOKUP(Hospital_details[[#This Row],[Diagnosis_ID]],Diagnosis_details[],4,0)</f>
        <v>Dr Birx</v>
      </c>
      <c r="M1929" s="29" t="str">
        <f>VLOOKUP(Hospital_details[[#This Row],[PA ID]],Patient_details[],10,0)</f>
        <v>Calcium</v>
      </c>
      <c r="N1929" s="29" t="str">
        <f>VLOOKUP(Hospital_details[[#This Row],[PA ID]],Patient_details[],8,0)</f>
        <v>Orthopaedic</v>
      </c>
      <c r="O1929" s="30">
        <f>VLOOKUP(Hospital_details[[#This Row],[PA ID]],Patient_details[],11,0)</f>
        <v>28000</v>
      </c>
      <c r="P1929" s="31">
        <f>VLOOKUP(Hospital_details[[#This Row],[PA ID]],Patient_details[],12,0)</f>
        <v>160</v>
      </c>
      <c r="Q1929" s="31">
        <f>VLOOKUP(Hospital_details[[#This Row],[Diagnosis_ID]],Diagnosis_details[],5,0)</f>
        <v>350</v>
      </c>
      <c r="R19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929" s="31">
        <f>Hospital_details[[#This Row],[Hospital Charges]]+Hospital_details[[#This Row],[Price of Treatment]]+Hospital_details[[#This Row],[Consultant Fee]]-Hospital_details[[#This Row],[Discount]]</f>
        <v>25710</v>
      </c>
      <c r="T19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1930" spans="1:20" hidden="1">
      <c r="A1930" s="27" t="s">
        <v>3876</v>
      </c>
      <c r="B1930" s="28">
        <f>VLOOKUP(Hospital_details[[#This Row],[PA ID]],Patient_details[],2,0)</f>
        <v>43542</v>
      </c>
      <c r="C1930" s="32">
        <f>VLOOKUP(Hospital_details[[#This Row],[PA ID]],Patient_details[],3,0)</f>
        <v>54</v>
      </c>
      <c r="D1930" s="32" t="str">
        <f>VLOOKUP(Hospital_details[[#This Row],[PA ID]],Patient_details[],4,0)</f>
        <v>M</v>
      </c>
      <c r="E1930" s="27" t="str">
        <f>VLOOKUP(Hospital_details[[#This Row],[PA ID]],Patient_details[],5,0)</f>
        <v>Single-occupancy room overnight</v>
      </c>
      <c r="F1930" s="27" t="str">
        <f>VLOOKUP(Hospital_details[[#This Row],[PA ID]],Patient_details[],6,0)</f>
        <v>Castlerea</v>
      </c>
      <c r="G1930" s="33" t="str">
        <f>VLOOKUP(Hospital_details[[#This Row],[PA ID]],Patient_details[],7,0)</f>
        <v>Roscommon</v>
      </c>
      <c r="H1930" s="29" t="str">
        <f>VLOOKUP(Hospital_details[[#This Row],[PA ID]],Patient_details[],9,0)</f>
        <v>Audiology Department</v>
      </c>
      <c r="I1930" s="27" t="s">
        <v>3877</v>
      </c>
      <c r="J1930" s="27" t="str">
        <f>VLOOKUP(Hospital_details[[#This Row],[Diagnosis_ID]],Diagnosis_details[],2,0)</f>
        <v>Therapy</v>
      </c>
      <c r="K1930" s="27" t="str">
        <f>VLOOKUP(Hospital_details[[#This Row],[Diagnosis_ID]],Diagnosis_details[],3,0)</f>
        <v>Medical card holders</v>
      </c>
      <c r="L1930" s="29" t="str">
        <f>VLOOKUP(Hospital_details[[#This Row],[Diagnosis_ID]],Diagnosis_details[],4,0)</f>
        <v>Dr Doherty</v>
      </c>
      <c r="M1930" s="29" t="str">
        <f>VLOOKUP(Hospital_details[[#This Row],[PA ID]],Patient_details[],10,0)</f>
        <v>Calcium</v>
      </c>
      <c r="N1930" s="29" t="str">
        <f>VLOOKUP(Hospital_details[[#This Row],[PA ID]],Patient_details[],8,0)</f>
        <v>Hearing Loss</v>
      </c>
      <c r="O1930" s="30">
        <f>VLOOKUP(Hospital_details[[#This Row],[PA ID]],Patient_details[],11,0)</f>
        <v>11000</v>
      </c>
      <c r="P1930" s="31">
        <f>VLOOKUP(Hospital_details[[#This Row],[PA ID]],Patient_details[],12,0)</f>
        <v>80</v>
      </c>
      <c r="Q1930" s="31">
        <f>VLOOKUP(Hospital_details[[#This Row],[Diagnosis_ID]],Diagnosis_details[],5,0)</f>
        <v>250</v>
      </c>
      <c r="R19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30" s="31">
        <f>Hospital_details[[#This Row],[Hospital Charges]]+Hospital_details[[#This Row],[Price of Treatment]]+Hospital_details[[#This Row],[Consultant Fee]]-Hospital_details[[#This Row],[Discount]]</f>
        <v>11000</v>
      </c>
      <c r="T19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1931" spans="1:20" hidden="1">
      <c r="A1931" s="27" t="s">
        <v>3878</v>
      </c>
      <c r="B1931" s="28">
        <f>VLOOKUP(Hospital_details[[#This Row],[PA ID]],Patient_details[],2,0)</f>
        <v>43542</v>
      </c>
      <c r="C1931" s="32">
        <f>VLOOKUP(Hospital_details[[#This Row],[PA ID]],Patient_details[],3,0)</f>
        <v>30</v>
      </c>
      <c r="D1931" s="32" t="str">
        <f>VLOOKUP(Hospital_details[[#This Row],[PA ID]],Patient_details[],4,0)</f>
        <v>F</v>
      </c>
      <c r="E1931" s="27" t="str">
        <f>VLOOKUP(Hospital_details[[#This Row],[PA ID]],Patient_details[],5,0)</f>
        <v>Single-occupancy room overnight</v>
      </c>
      <c r="F1931" s="27" t="str">
        <f>VLOOKUP(Hospital_details[[#This Row],[PA ID]],Patient_details[],6,0)</f>
        <v>Monaghan</v>
      </c>
      <c r="G1931" s="33" t="str">
        <f>VLOOKUP(Hospital_details[[#This Row],[PA ID]],Patient_details[],7,0)</f>
        <v>Monaghan</v>
      </c>
      <c r="H1931" s="29" t="str">
        <f>VLOOKUP(Hospital_details[[#This Row],[PA ID]],Patient_details[],9,0)</f>
        <v>Audiology Department</v>
      </c>
      <c r="I1931" s="27" t="s">
        <v>3879</v>
      </c>
      <c r="J1931" s="27" t="str">
        <f>VLOOKUP(Hospital_details[[#This Row],[Diagnosis_ID]],Diagnosis_details[],2,0)</f>
        <v>Therapy</v>
      </c>
      <c r="K1931" s="27" t="str">
        <f>VLOOKUP(Hospital_details[[#This Row],[Diagnosis_ID]],Diagnosis_details[],3,0)</f>
        <v>Medical card holders</v>
      </c>
      <c r="L1931" s="29" t="str">
        <f>VLOOKUP(Hospital_details[[#This Row],[Diagnosis_ID]],Diagnosis_details[],4,0)</f>
        <v>Dr Doherty</v>
      </c>
      <c r="M1931" s="29" t="str">
        <f>VLOOKUP(Hospital_details[[#This Row],[PA ID]],Patient_details[],10,0)</f>
        <v>Calcium</v>
      </c>
      <c r="N1931" s="29" t="str">
        <f>VLOOKUP(Hospital_details[[#This Row],[PA ID]],Patient_details[],8,0)</f>
        <v>Hearing Loss</v>
      </c>
      <c r="O1931" s="30">
        <f>VLOOKUP(Hospital_details[[#This Row],[PA ID]],Patient_details[],11,0)</f>
        <v>11000</v>
      </c>
      <c r="P1931" s="31">
        <f>VLOOKUP(Hospital_details[[#This Row],[PA ID]],Patient_details[],12,0)</f>
        <v>80</v>
      </c>
      <c r="Q1931" s="31">
        <f>VLOOKUP(Hospital_details[[#This Row],[Diagnosis_ID]],Diagnosis_details[],5,0)</f>
        <v>250</v>
      </c>
      <c r="R19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31" s="31">
        <f>Hospital_details[[#This Row],[Hospital Charges]]+Hospital_details[[#This Row],[Price of Treatment]]+Hospital_details[[#This Row],[Consultant Fee]]-Hospital_details[[#This Row],[Discount]]</f>
        <v>11000</v>
      </c>
      <c r="T19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1932" spans="1:20" hidden="1">
      <c r="A1932" s="27" t="s">
        <v>3880</v>
      </c>
      <c r="B1932" s="28">
        <f>VLOOKUP(Hospital_details[[#This Row],[PA ID]],Patient_details[],2,0)</f>
        <v>43542</v>
      </c>
      <c r="C1932" s="32">
        <f>VLOOKUP(Hospital_details[[#This Row],[PA ID]],Patient_details[],3,0)</f>
        <v>46</v>
      </c>
      <c r="D1932" s="32" t="str">
        <f>VLOOKUP(Hospital_details[[#This Row],[PA ID]],Patient_details[],4,0)</f>
        <v>M</v>
      </c>
      <c r="E1932" s="27" t="str">
        <f>VLOOKUP(Hospital_details[[#This Row],[PA ID]],Patient_details[],5,0)</f>
        <v>Single-occupancy room overnight</v>
      </c>
      <c r="F1932" s="27" t="str">
        <f>VLOOKUP(Hospital_details[[#This Row],[PA ID]],Patient_details[],6,0)</f>
        <v>Portlaoise</v>
      </c>
      <c r="G1932" s="33" t="str">
        <f>VLOOKUP(Hospital_details[[#This Row],[PA ID]],Patient_details[],7,0)</f>
        <v>Laois</v>
      </c>
      <c r="H1932" s="29" t="str">
        <f>VLOOKUP(Hospital_details[[#This Row],[PA ID]],Patient_details[],9,0)</f>
        <v>Audiology Department</v>
      </c>
      <c r="I1932" s="27" t="s">
        <v>3881</v>
      </c>
      <c r="J1932" s="27" t="str">
        <f>VLOOKUP(Hospital_details[[#This Row],[Diagnosis_ID]],Diagnosis_details[],2,0)</f>
        <v>Surgery</v>
      </c>
      <c r="K1932" s="27" t="str">
        <f>VLOOKUP(Hospital_details[[#This Row],[Diagnosis_ID]],Diagnosis_details[],3,0)</f>
        <v>Medical card holders</v>
      </c>
      <c r="L1932" s="29" t="str">
        <f>VLOOKUP(Hospital_details[[#This Row],[Diagnosis_ID]],Diagnosis_details[],4,0)</f>
        <v>Dr Doherty</v>
      </c>
      <c r="M1932" s="29" t="str">
        <f>VLOOKUP(Hospital_details[[#This Row],[PA ID]],Patient_details[],10,0)</f>
        <v>Quinine</v>
      </c>
      <c r="N1932" s="29" t="str">
        <f>VLOOKUP(Hospital_details[[#This Row],[PA ID]],Patient_details[],8,0)</f>
        <v>Hearing Loss</v>
      </c>
      <c r="O1932" s="30">
        <f>VLOOKUP(Hospital_details[[#This Row],[PA ID]],Patient_details[],11,0)</f>
        <v>11000</v>
      </c>
      <c r="P1932" s="31">
        <f>VLOOKUP(Hospital_details[[#This Row],[PA ID]],Patient_details[],12,0)</f>
        <v>240</v>
      </c>
      <c r="Q1932" s="31">
        <f>VLOOKUP(Hospital_details[[#This Row],[Diagnosis_ID]],Diagnosis_details[],5,0)</f>
        <v>250</v>
      </c>
      <c r="R19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32" s="31">
        <f>Hospital_details[[#This Row],[Hospital Charges]]+Hospital_details[[#This Row],[Price of Treatment]]+Hospital_details[[#This Row],[Consultant Fee]]-Hospital_details[[#This Row],[Discount]]</f>
        <v>11160</v>
      </c>
      <c r="T19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1933" spans="1:20">
      <c r="A1933" s="27" t="s">
        <v>3882</v>
      </c>
      <c r="B1933" s="28">
        <f>VLOOKUP(Hospital_details[[#This Row],[PA ID]],Patient_details[],2,0)</f>
        <v>43433</v>
      </c>
      <c r="C1933" s="32">
        <f>VLOOKUP(Hospital_details[[#This Row],[PA ID]],Patient_details[],3,0)</f>
        <v>43</v>
      </c>
      <c r="D1933" s="32" t="str">
        <f>VLOOKUP(Hospital_details[[#This Row],[PA ID]],Patient_details[],4,0)</f>
        <v>M</v>
      </c>
      <c r="E1933" s="27" t="str">
        <f>VLOOKUP(Hospital_details[[#This Row],[PA ID]],Patient_details[],5,0)</f>
        <v>Single-occupancy room overnight</v>
      </c>
      <c r="F1933" s="27" t="str">
        <f>VLOOKUP(Hospital_details[[#This Row],[PA ID]],Patient_details[],6,0)</f>
        <v>Athy</v>
      </c>
      <c r="G1933" s="33" t="str">
        <f>VLOOKUP(Hospital_details[[#This Row],[PA ID]],Patient_details[],7,0)</f>
        <v>Laois</v>
      </c>
      <c r="H1933" s="29" t="str">
        <f>VLOOKUP(Hospital_details[[#This Row],[PA ID]],Patient_details[],9,0)</f>
        <v>Cardiology</v>
      </c>
      <c r="I1933" s="27" t="s">
        <v>3883</v>
      </c>
      <c r="J1933" s="27" t="str">
        <f>VLOOKUP(Hospital_details[[#This Row],[Diagnosis_ID]],Diagnosis_details[],2,0)</f>
        <v>Therapy</v>
      </c>
      <c r="K1933" s="27" t="str">
        <f>VLOOKUP(Hospital_details[[#This Row],[Diagnosis_ID]],Diagnosis_details[],3,0)</f>
        <v>Medical card holders</v>
      </c>
      <c r="L1933" s="29" t="str">
        <f>VLOOKUP(Hospital_details[[#This Row],[Diagnosis_ID]],Diagnosis_details[],4,0)</f>
        <v>Dr Birx</v>
      </c>
      <c r="M1933" s="29" t="str">
        <f>VLOOKUP(Hospital_details[[#This Row],[PA ID]],Patient_details[],10,0)</f>
        <v>Calcium</v>
      </c>
      <c r="N1933" s="29" t="str">
        <f>VLOOKUP(Hospital_details[[#This Row],[PA ID]],Patient_details[],8,0)</f>
        <v>Cardiovascular disease (CVD)</v>
      </c>
      <c r="O1933" s="30">
        <f>VLOOKUP(Hospital_details[[#This Row],[PA ID]],Patient_details[],11,0)</f>
        <v>11000</v>
      </c>
      <c r="P1933" s="31">
        <f>VLOOKUP(Hospital_details[[#This Row],[PA ID]],Patient_details[],12,0)</f>
        <v>80</v>
      </c>
      <c r="Q1933" s="31">
        <f>VLOOKUP(Hospital_details[[#This Row],[Diagnosis_ID]],Diagnosis_details[],5,0)</f>
        <v>350</v>
      </c>
      <c r="R19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33" s="31">
        <f>Hospital_details[[#This Row],[Hospital Charges]]+Hospital_details[[#This Row],[Price of Treatment]]+Hospital_details[[#This Row],[Consultant Fee]]-Hospital_details[[#This Row],[Discount]]</f>
        <v>10330</v>
      </c>
      <c r="T19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1934" spans="1:20">
      <c r="A1934" s="27" t="s">
        <v>3884</v>
      </c>
      <c r="B1934" s="28">
        <f>VLOOKUP(Hospital_details[[#This Row],[PA ID]],Patient_details[],2,0)</f>
        <v>43687</v>
      </c>
      <c r="C1934" s="32">
        <f>VLOOKUP(Hospital_details[[#This Row],[PA ID]],Patient_details[],3,0)</f>
        <v>34</v>
      </c>
      <c r="D1934" s="32" t="str">
        <f>VLOOKUP(Hospital_details[[#This Row],[PA ID]],Patient_details[],4,0)</f>
        <v>M</v>
      </c>
      <c r="E1934" s="27" t="str">
        <f>VLOOKUP(Hospital_details[[#This Row],[PA ID]],Patient_details[],5,0)</f>
        <v>Single-occupancy room overnight</v>
      </c>
      <c r="F1934" s="27" t="str">
        <f>VLOOKUP(Hospital_details[[#This Row],[PA ID]],Patient_details[],6,0)</f>
        <v>Roscommon</v>
      </c>
      <c r="G1934" s="33" t="str">
        <f>VLOOKUP(Hospital_details[[#This Row],[PA ID]],Patient_details[],7,0)</f>
        <v>Roscommon</v>
      </c>
      <c r="H1934" s="29" t="str">
        <f>VLOOKUP(Hospital_details[[#This Row],[PA ID]],Patient_details[],9,0)</f>
        <v>Cardiology</v>
      </c>
      <c r="I1934" s="27" t="s">
        <v>3885</v>
      </c>
      <c r="J1934" s="27" t="str">
        <f>VLOOKUP(Hospital_details[[#This Row],[Diagnosis_ID]],Diagnosis_details[],2,0)</f>
        <v>Therapy</v>
      </c>
      <c r="K1934" s="27" t="str">
        <f>VLOOKUP(Hospital_details[[#This Row],[Diagnosis_ID]],Diagnosis_details[],3,0)</f>
        <v>Medical card holders</v>
      </c>
      <c r="L1934" s="29" t="str">
        <f>VLOOKUP(Hospital_details[[#This Row],[Diagnosis_ID]],Diagnosis_details[],4,0)</f>
        <v>Dr Birx</v>
      </c>
      <c r="M1934" s="29" t="str">
        <f>VLOOKUP(Hospital_details[[#This Row],[PA ID]],Patient_details[],10,0)</f>
        <v>Aspirin</v>
      </c>
      <c r="N1934" s="29" t="str">
        <f>VLOOKUP(Hospital_details[[#This Row],[PA ID]],Patient_details[],8,0)</f>
        <v>Cardiovascular disease (CVD)</v>
      </c>
      <c r="O1934" s="30">
        <f>VLOOKUP(Hospital_details[[#This Row],[PA ID]],Patient_details[],11,0)</f>
        <v>11000</v>
      </c>
      <c r="P1934" s="31">
        <f>VLOOKUP(Hospital_details[[#This Row],[PA ID]],Patient_details[],12,0)</f>
        <v>105</v>
      </c>
      <c r="Q1934" s="31">
        <f>VLOOKUP(Hospital_details[[#This Row],[Diagnosis_ID]],Diagnosis_details[],5,0)</f>
        <v>350</v>
      </c>
      <c r="R19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34" s="31">
        <f>Hospital_details[[#This Row],[Hospital Charges]]+Hospital_details[[#This Row],[Price of Treatment]]+Hospital_details[[#This Row],[Consultant Fee]]-Hospital_details[[#This Row],[Discount]]</f>
        <v>10355</v>
      </c>
      <c r="T19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1935" spans="1:20">
      <c r="A1935" s="27" t="s">
        <v>3886</v>
      </c>
      <c r="B1935" s="28">
        <f>VLOOKUP(Hospital_details[[#This Row],[PA ID]],Patient_details[],2,0)</f>
        <v>43687</v>
      </c>
      <c r="C1935" s="32">
        <f>VLOOKUP(Hospital_details[[#This Row],[PA ID]],Patient_details[],3,0)</f>
        <v>55</v>
      </c>
      <c r="D1935" s="32" t="str">
        <f>VLOOKUP(Hospital_details[[#This Row],[PA ID]],Patient_details[],4,0)</f>
        <v>M</v>
      </c>
      <c r="E1935" s="27" t="str">
        <f>VLOOKUP(Hospital_details[[#This Row],[PA ID]],Patient_details[],5,0)</f>
        <v>Single-occupancy room overnight</v>
      </c>
      <c r="F1935" s="27" t="str">
        <f>VLOOKUP(Hospital_details[[#This Row],[PA ID]],Patient_details[],6,0)</f>
        <v>Carrigaline</v>
      </c>
      <c r="G1935" s="33" t="str">
        <f>VLOOKUP(Hospital_details[[#This Row],[PA ID]],Patient_details[],7,0)</f>
        <v>Cork</v>
      </c>
      <c r="H1935" s="29" t="str">
        <f>VLOOKUP(Hospital_details[[#This Row],[PA ID]],Patient_details[],9,0)</f>
        <v>Cardiology</v>
      </c>
      <c r="I1935" s="27" t="s">
        <v>3887</v>
      </c>
      <c r="J1935" s="27" t="str">
        <f>VLOOKUP(Hospital_details[[#This Row],[Diagnosis_ID]],Diagnosis_details[],2,0)</f>
        <v>Therapy</v>
      </c>
      <c r="K1935" s="27" t="str">
        <f>VLOOKUP(Hospital_details[[#This Row],[Diagnosis_ID]],Diagnosis_details[],3,0)</f>
        <v>Medical card holders</v>
      </c>
      <c r="L1935" s="29" t="str">
        <f>VLOOKUP(Hospital_details[[#This Row],[Diagnosis_ID]],Diagnosis_details[],4,0)</f>
        <v>Dr Birx</v>
      </c>
      <c r="M1935" s="29" t="str">
        <f>VLOOKUP(Hospital_details[[#This Row],[PA ID]],Patient_details[],10,0)</f>
        <v>Aspirin</v>
      </c>
      <c r="N1935" s="29" t="str">
        <f>VLOOKUP(Hospital_details[[#This Row],[PA ID]],Patient_details[],8,0)</f>
        <v>Cardiovascular disease (CVD)</v>
      </c>
      <c r="O1935" s="30">
        <f>VLOOKUP(Hospital_details[[#This Row],[PA ID]],Patient_details[],11,0)</f>
        <v>11000</v>
      </c>
      <c r="P1935" s="31">
        <f>VLOOKUP(Hospital_details[[#This Row],[PA ID]],Patient_details[],12,0)</f>
        <v>175</v>
      </c>
      <c r="Q1935" s="31">
        <f>VLOOKUP(Hospital_details[[#This Row],[Diagnosis_ID]],Diagnosis_details[],5,0)</f>
        <v>350</v>
      </c>
      <c r="R19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35" s="31">
        <f>Hospital_details[[#This Row],[Hospital Charges]]+Hospital_details[[#This Row],[Price of Treatment]]+Hospital_details[[#This Row],[Consultant Fee]]-Hospital_details[[#This Row],[Discount]]</f>
        <v>10425</v>
      </c>
      <c r="T19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1936" spans="1:20" hidden="1">
      <c r="A1936" s="27" t="s">
        <v>3888</v>
      </c>
      <c r="B1936" s="28">
        <f>VLOOKUP(Hospital_details[[#This Row],[PA ID]],Patient_details[],2,0)</f>
        <v>43802</v>
      </c>
      <c r="C1936" s="32">
        <f>VLOOKUP(Hospital_details[[#This Row],[PA ID]],Patient_details[],3,0)</f>
        <v>36</v>
      </c>
      <c r="D1936" s="32" t="str">
        <f>VLOOKUP(Hospital_details[[#This Row],[PA ID]],Patient_details[],4,0)</f>
        <v>F</v>
      </c>
      <c r="E1936" s="27" t="str">
        <f>VLOOKUP(Hospital_details[[#This Row],[PA ID]],Patient_details[],5,0)</f>
        <v>Day-case</v>
      </c>
      <c r="F1936" s="27" t="str">
        <f>VLOOKUP(Hospital_details[[#This Row],[PA ID]],Patient_details[],6,0)</f>
        <v>Edenderry</v>
      </c>
      <c r="G1936" s="33" t="str">
        <f>VLOOKUP(Hospital_details[[#This Row],[PA ID]],Patient_details[],7,0)</f>
        <v>Offaly</v>
      </c>
      <c r="H1936" s="29" t="str">
        <f>VLOOKUP(Hospital_details[[#This Row],[PA ID]],Patient_details[],9,0)</f>
        <v>Anaesthesia, Intensive Care and Pain Medicine</v>
      </c>
      <c r="I1936" s="27" t="s">
        <v>3889</v>
      </c>
      <c r="J1936" s="27" t="str">
        <f>VLOOKUP(Hospital_details[[#This Row],[Diagnosis_ID]],Diagnosis_details[],2,0)</f>
        <v>Surgery</v>
      </c>
      <c r="K1936" s="27" t="str">
        <f>VLOOKUP(Hospital_details[[#This Row],[Diagnosis_ID]],Diagnosis_details[],3,0)</f>
        <v>Medical card holders</v>
      </c>
      <c r="L1936" s="29" t="str">
        <f>VLOOKUP(Hospital_details[[#This Row],[Diagnosis_ID]],Diagnosis_details[],4,0)</f>
        <v>Dr Fauci</v>
      </c>
      <c r="M1936" s="29" t="str">
        <f>VLOOKUP(Hospital_details[[#This Row],[PA ID]],Patient_details[],10,0)</f>
        <v>Nitrates</v>
      </c>
      <c r="N1936" s="29" t="str">
        <f>VLOOKUP(Hospital_details[[#This Row],[PA ID]],Patient_details[],8,0)</f>
        <v>Myocardial ischemia</v>
      </c>
      <c r="O1936" s="30">
        <f>VLOOKUP(Hospital_details[[#This Row],[PA ID]],Patient_details[],11,0)</f>
        <v>1200</v>
      </c>
      <c r="P1936" s="31">
        <f>VLOOKUP(Hospital_details[[#This Row],[PA ID]],Patient_details[],12,0)</f>
        <v>400</v>
      </c>
      <c r="Q1936" s="31">
        <f>VLOOKUP(Hospital_details[[#This Row],[Diagnosis_ID]],Diagnosis_details[],5,0)</f>
        <v>320</v>
      </c>
      <c r="R19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36" s="31">
        <f>Hospital_details[[#This Row],[Hospital Charges]]+Hospital_details[[#This Row],[Price of Treatment]]+Hospital_details[[#This Row],[Consultant Fee]]-Hospital_details[[#This Row],[Discount]]</f>
        <v>1680</v>
      </c>
      <c r="T19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504</v>
      </c>
    </row>
    <row r="1937" spans="1:20" hidden="1">
      <c r="A1937" s="27" t="s">
        <v>3890</v>
      </c>
      <c r="B1937" s="28">
        <f>VLOOKUP(Hospital_details[[#This Row],[PA ID]],Patient_details[],2,0)</f>
        <v>43802</v>
      </c>
      <c r="C1937" s="32">
        <f>VLOOKUP(Hospital_details[[#This Row],[PA ID]],Patient_details[],3,0)</f>
        <v>44</v>
      </c>
      <c r="D1937" s="32" t="str">
        <f>VLOOKUP(Hospital_details[[#This Row],[PA ID]],Patient_details[],4,0)</f>
        <v>M</v>
      </c>
      <c r="E1937" s="27" t="str">
        <f>VLOOKUP(Hospital_details[[#This Row],[PA ID]],Patient_details[],5,0)</f>
        <v>Single-occupancy room overnight</v>
      </c>
      <c r="F1937" s="27" t="str">
        <f>VLOOKUP(Hospital_details[[#This Row],[PA ID]],Patient_details[],6,0)</f>
        <v>Sligo</v>
      </c>
      <c r="G1937" s="33" t="str">
        <f>VLOOKUP(Hospital_details[[#This Row],[PA ID]],Patient_details[],7,0)</f>
        <v>Leitrim</v>
      </c>
      <c r="H1937" s="29" t="str">
        <f>VLOOKUP(Hospital_details[[#This Row],[PA ID]],Patient_details[],9,0)</f>
        <v>Anaesthesia, Intensive Care and Pain Medicine</v>
      </c>
      <c r="I1937" s="27" t="s">
        <v>3891</v>
      </c>
      <c r="J1937" s="27" t="str">
        <f>VLOOKUP(Hospital_details[[#This Row],[Diagnosis_ID]],Diagnosis_details[],2,0)</f>
        <v>Surgery</v>
      </c>
      <c r="K1937" s="27" t="str">
        <f>VLOOKUP(Hospital_details[[#This Row],[Diagnosis_ID]],Diagnosis_details[],3,0)</f>
        <v>Medical card holders</v>
      </c>
      <c r="L1937" s="29" t="str">
        <f>VLOOKUP(Hospital_details[[#This Row],[Diagnosis_ID]],Diagnosis_details[],4,0)</f>
        <v>Dr Fauci</v>
      </c>
      <c r="M1937" s="29" t="str">
        <f>VLOOKUP(Hospital_details[[#This Row],[PA ID]],Patient_details[],10,0)</f>
        <v>Beta blockers</v>
      </c>
      <c r="N1937" s="29" t="str">
        <f>VLOOKUP(Hospital_details[[#This Row],[PA ID]],Patient_details[],8,0)</f>
        <v>Myocardial ischemia</v>
      </c>
      <c r="O1937" s="30">
        <f>VLOOKUP(Hospital_details[[#This Row],[PA ID]],Patient_details[],11,0)</f>
        <v>11000</v>
      </c>
      <c r="P1937" s="31">
        <f>VLOOKUP(Hospital_details[[#This Row],[PA ID]],Patient_details[],12,0)</f>
        <v>640</v>
      </c>
      <c r="Q1937" s="31">
        <f>VLOOKUP(Hospital_details[[#This Row],[Diagnosis_ID]],Diagnosis_details[],5,0)</f>
        <v>320</v>
      </c>
      <c r="R19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37" s="31">
        <f>Hospital_details[[#This Row],[Hospital Charges]]+Hospital_details[[#This Row],[Price of Treatment]]+Hospital_details[[#This Row],[Consultant Fee]]-Hospital_details[[#This Row],[Discount]]</f>
        <v>11630</v>
      </c>
      <c r="T19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3489</v>
      </c>
    </row>
    <row r="1938" spans="1:20" hidden="1">
      <c r="A1938" s="27" t="s">
        <v>3892</v>
      </c>
      <c r="B1938" s="28">
        <f>VLOOKUP(Hospital_details[[#This Row],[PA ID]],Patient_details[],2,0)</f>
        <v>42882</v>
      </c>
      <c r="C1938" s="32">
        <f>VLOOKUP(Hospital_details[[#This Row],[PA ID]],Patient_details[],3,0)</f>
        <v>39</v>
      </c>
      <c r="D1938" s="32" t="str">
        <f>VLOOKUP(Hospital_details[[#This Row],[PA ID]],Patient_details[],4,0)</f>
        <v>M</v>
      </c>
      <c r="E1938" s="27" t="str">
        <f>VLOOKUP(Hospital_details[[#This Row],[PA ID]],Patient_details[],5,0)</f>
        <v>Day-case</v>
      </c>
      <c r="F1938" s="27" t="str">
        <f>VLOOKUP(Hospital_details[[#This Row],[PA ID]],Patient_details[],6,0)</f>
        <v>Sligo</v>
      </c>
      <c r="G1938" s="33" t="str">
        <f>VLOOKUP(Hospital_details[[#This Row],[PA ID]],Patient_details[],7,0)</f>
        <v>Leitrim</v>
      </c>
      <c r="H1938" s="29" t="str">
        <f>VLOOKUP(Hospital_details[[#This Row],[PA ID]],Patient_details[],9,0)</f>
        <v>Audiology Department</v>
      </c>
      <c r="I1938" s="27" t="s">
        <v>3893</v>
      </c>
      <c r="J1938" s="27" t="str">
        <f>VLOOKUP(Hospital_details[[#This Row],[Diagnosis_ID]],Diagnosis_details[],2,0)</f>
        <v>Therapy</v>
      </c>
      <c r="K1938" s="27" t="str">
        <f>VLOOKUP(Hospital_details[[#This Row],[Diagnosis_ID]],Diagnosis_details[],3,0)</f>
        <v>Medical card holders</v>
      </c>
      <c r="L1938" s="29" t="str">
        <f>VLOOKUP(Hospital_details[[#This Row],[Diagnosis_ID]],Diagnosis_details[],4,0)</f>
        <v>Dr Doherty</v>
      </c>
      <c r="M1938" s="29" t="str">
        <f>VLOOKUP(Hospital_details[[#This Row],[PA ID]],Patient_details[],10,0)</f>
        <v>Anti-Inflammatory</v>
      </c>
      <c r="N1938" s="29" t="str">
        <f>VLOOKUP(Hospital_details[[#This Row],[PA ID]],Patient_details[],8,0)</f>
        <v>Hearing Loss</v>
      </c>
      <c r="O1938" s="30">
        <f>VLOOKUP(Hospital_details[[#This Row],[PA ID]],Patient_details[],11,0)</f>
        <v>1200</v>
      </c>
      <c r="P1938" s="31">
        <f>VLOOKUP(Hospital_details[[#This Row],[PA ID]],Patient_details[],12,0)</f>
        <v>240</v>
      </c>
      <c r="Q1938" s="31">
        <f>VLOOKUP(Hospital_details[[#This Row],[Diagnosis_ID]],Diagnosis_details[],5,0)</f>
        <v>250</v>
      </c>
      <c r="R19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38" s="31">
        <f>Hospital_details[[#This Row],[Hospital Charges]]+Hospital_details[[#This Row],[Price of Treatment]]+Hospital_details[[#This Row],[Consultant Fee]]-Hospital_details[[#This Row],[Discount]]</f>
        <v>1450</v>
      </c>
      <c r="T19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435</v>
      </c>
    </row>
    <row r="1939" spans="1:20">
      <c r="A1939" s="27" t="s">
        <v>3894</v>
      </c>
      <c r="B1939" s="28">
        <f>VLOOKUP(Hospital_details[[#This Row],[PA ID]],Patient_details[],2,0)</f>
        <v>43293</v>
      </c>
      <c r="C1939" s="32">
        <f>VLOOKUP(Hospital_details[[#This Row],[PA ID]],Patient_details[],3,0)</f>
        <v>34</v>
      </c>
      <c r="D1939" s="32" t="str">
        <f>VLOOKUP(Hospital_details[[#This Row],[PA ID]],Patient_details[],4,0)</f>
        <v>M</v>
      </c>
      <c r="E1939" s="27" t="str">
        <f>VLOOKUP(Hospital_details[[#This Row],[PA ID]],Patient_details[],5,0)</f>
        <v>Single-occupancy room overnight</v>
      </c>
      <c r="F1939" s="27" t="str">
        <f>VLOOKUP(Hospital_details[[#This Row],[PA ID]],Patient_details[],6,0)</f>
        <v>Dundalk</v>
      </c>
      <c r="G1939" s="33" t="str">
        <f>VLOOKUP(Hospital_details[[#This Row],[PA ID]],Patient_details[],7,0)</f>
        <v>Louth</v>
      </c>
      <c r="H1939" s="29" t="str">
        <f>VLOOKUP(Hospital_details[[#This Row],[PA ID]],Patient_details[],9,0)</f>
        <v>Clinical Haematology</v>
      </c>
      <c r="I1939" s="27" t="s">
        <v>3895</v>
      </c>
      <c r="J1939" s="27" t="str">
        <f>VLOOKUP(Hospital_details[[#This Row],[Diagnosis_ID]],Diagnosis_details[],2,0)</f>
        <v>Therapy</v>
      </c>
      <c r="K1939" s="27" t="str">
        <f>VLOOKUP(Hospital_details[[#This Row],[Diagnosis_ID]],Diagnosis_details[],3,0)</f>
        <v>Medical card holders</v>
      </c>
      <c r="L1939" s="29" t="str">
        <f>VLOOKUP(Hospital_details[[#This Row],[Diagnosis_ID]],Diagnosis_details[],4,0)</f>
        <v>Dr Birx</v>
      </c>
      <c r="M1939" s="29" t="str">
        <f>VLOOKUP(Hospital_details[[#This Row],[PA ID]],Patient_details[],10,0)</f>
        <v>folic acid</v>
      </c>
      <c r="N1939" s="29" t="str">
        <f>VLOOKUP(Hospital_details[[#This Row],[PA ID]],Patient_details[],8,0)</f>
        <v>Bacterial infection</v>
      </c>
      <c r="O1939" s="30">
        <f>VLOOKUP(Hospital_details[[#This Row],[PA ID]],Patient_details[],11,0)</f>
        <v>11000</v>
      </c>
      <c r="P1939" s="31">
        <f>VLOOKUP(Hospital_details[[#This Row],[PA ID]],Patient_details[],12,0)</f>
        <v>160</v>
      </c>
      <c r="Q1939" s="31">
        <f>VLOOKUP(Hospital_details[[#This Row],[Diagnosis_ID]],Diagnosis_details[],5,0)</f>
        <v>350</v>
      </c>
      <c r="R19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39" s="31">
        <f>Hospital_details[[#This Row],[Hospital Charges]]+Hospital_details[[#This Row],[Price of Treatment]]+Hospital_details[[#This Row],[Consultant Fee]]-Hospital_details[[#This Row],[Discount]]</f>
        <v>10410</v>
      </c>
      <c r="T19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940" spans="1:20">
      <c r="A1940" s="27" t="s">
        <v>3896</v>
      </c>
      <c r="B1940" s="28">
        <f>VLOOKUP(Hospital_details[[#This Row],[PA ID]],Patient_details[],2,0)</f>
        <v>43293</v>
      </c>
      <c r="C1940" s="32">
        <f>VLOOKUP(Hospital_details[[#This Row],[PA ID]],Patient_details[],3,0)</f>
        <v>40</v>
      </c>
      <c r="D1940" s="32" t="str">
        <f>VLOOKUP(Hospital_details[[#This Row],[PA ID]],Patient_details[],4,0)</f>
        <v>M</v>
      </c>
      <c r="E1940" s="27" t="str">
        <f>VLOOKUP(Hospital_details[[#This Row],[PA ID]],Patient_details[],5,0)</f>
        <v>Single-occupancy room overnight</v>
      </c>
      <c r="F1940" s="27" t="str">
        <f>VLOOKUP(Hospital_details[[#This Row],[PA ID]],Patient_details[],6,0)</f>
        <v>Carrick-On-Shannon</v>
      </c>
      <c r="G1940" s="33" t="str">
        <f>VLOOKUP(Hospital_details[[#This Row],[PA ID]],Patient_details[],7,0)</f>
        <v>Leitrim</v>
      </c>
      <c r="H1940" s="29" t="str">
        <f>VLOOKUP(Hospital_details[[#This Row],[PA ID]],Patient_details[],9,0)</f>
        <v>Clinical Haematology</v>
      </c>
      <c r="I1940" s="27" t="s">
        <v>3897</v>
      </c>
      <c r="J1940" s="27" t="str">
        <f>VLOOKUP(Hospital_details[[#This Row],[Diagnosis_ID]],Diagnosis_details[],2,0)</f>
        <v>Therapy</v>
      </c>
      <c r="K1940" s="27" t="str">
        <f>VLOOKUP(Hospital_details[[#This Row],[Diagnosis_ID]],Diagnosis_details[],3,0)</f>
        <v>Medical card holders</v>
      </c>
      <c r="L1940" s="29" t="str">
        <f>VLOOKUP(Hospital_details[[#This Row],[Diagnosis_ID]],Diagnosis_details[],4,0)</f>
        <v>Dr Birx</v>
      </c>
      <c r="M1940" s="29" t="str">
        <f>VLOOKUP(Hospital_details[[#This Row],[PA ID]],Patient_details[],10,0)</f>
        <v>folic acid</v>
      </c>
      <c r="N1940" s="29" t="str">
        <f>VLOOKUP(Hospital_details[[#This Row],[PA ID]],Patient_details[],8,0)</f>
        <v>Bacterial infection</v>
      </c>
      <c r="O1940" s="30">
        <f>VLOOKUP(Hospital_details[[#This Row],[PA ID]],Patient_details[],11,0)</f>
        <v>11000</v>
      </c>
      <c r="P1940" s="31">
        <f>VLOOKUP(Hospital_details[[#This Row],[PA ID]],Patient_details[],12,0)</f>
        <v>560</v>
      </c>
      <c r="Q1940" s="31">
        <f>VLOOKUP(Hospital_details[[#This Row],[Diagnosis_ID]],Diagnosis_details[],5,0)</f>
        <v>350</v>
      </c>
      <c r="R19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40" s="31">
        <f>Hospital_details[[#This Row],[Hospital Charges]]+Hospital_details[[#This Row],[Price of Treatment]]+Hospital_details[[#This Row],[Consultant Fee]]-Hospital_details[[#This Row],[Discount]]</f>
        <v>10810</v>
      </c>
      <c r="T19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1941" spans="1:20">
      <c r="A1941" s="27" t="s">
        <v>3898</v>
      </c>
      <c r="B1941" s="28">
        <f>VLOOKUP(Hospital_details[[#This Row],[PA ID]],Patient_details[],2,0)</f>
        <v>43293</v>
      </c>
      <c r="C1941" s="32">
        <f>VLOOKUP(Hospital_details[[#This Row],[PA ID]],Patient_details[],3,0)</f>
        <v>42</v>
      </c>
      <c r="D1941" s="32" t="str">
        <f>VLOOKUP(Hospital_details[[#This Row],[PA ID]],Patient_details[],4,0)</f>
        <v>M</v>
      </c>
      <c r="E1941" s="27" t="str">
        <f>VLOOKUP(Hospital_details[[#This Row],[PA ID]],Patient_details[],5,0)</f>
        <v>Multiple-occupancy room overnight</v>
      </c>
      <c r="F1941" s="27" t="str">
        <f>VLOOKUP(Hospital_details[[#This Row],[PA ID]],Patient_details[],6,0)</f>
        <v>Clonakilty</v>
      </c>
      <c r="G1941" s="33" t="str">
        <f>VLOOKUP(Hospital_details[[#This Row],[PA ID]],Patient_details[],7,0)</f>
        <v>Cork</v>
      </c>
      <c r="H1941" s="29" t="str">
        <f>VLOOKUP(Hospital_details[[#This Row],[PA ID]],Patient_details[],9,0)</f>
        <v>Clinical Haematology</v>
      </c>
      <c r="I1941" s="27" t="s">
        <v>3899</v>
      </c>
      <c r="J1941" s="27" t="str">
        <f>VLOOKUP(Hospital_details[[#This Row],[Diagnosis_ID]],Diagnosis_details[],2,0)</f>
        <v>Therapy</v>
      </c>
      <c r="K1941" s="27" t="str">
        <f>VLOOKUP(Hospital_details[[#This Row],[Diagnosis_ID]],Diagnosis_details[],3,0)</f>
        <v>Medical card holders</v>
      </c>
      <c r="L1941" s="29" t="str">
        <f>VLOOKUP(Hospital_details[[#This Row],[Diagnosis_ID]],Diagnosis_details[],4,0)</f>
        <v>Dr Birx</v>
      </c>
      <c r="M1941" s="29" t="str">
        <f>VLOOKUP(Hospital_details[[#This Row],[PA ID]],Patient_details[],10,0)</f>
        <v>folic acid</v>
      </c>
      <c r="N1941" s="29" t="str">
        <f>VLOOKUP(Hospital_details[[#This Row],[PA ID]],Patient_details[],8,0)</f>
        <v>Bacterial infection</v>
      </c>
      <c r="O1941" s="30">
        <f>VLOOKUP(Hospital_details[[#This Row],[PA ID]],Patient_details[],11,0)</f>
        <v>5000</v>
      </c>
      <c r="P1941" s="31">
        <f>VLOOKUP(Hospital_details[[#This Row],[PA ID]],Patient_details[],12,0)</f>
        <v>320</v>
      </c>
      <c r="Q1941" s="31">
        <f>VLOOKUP(Hospital_details[[#This Row],[Diagnosis_ID]],Diagnosis_details[],5,0)</f>
        <v>350</v>
      </c>
      <c r="R19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941" s="31">
        <f>Hospital_details[[#This Row],[Hospital Charges]]+Hospital_details[[#This Row],[Price of Treatment]]+Hospital_details[[#This Row],[Consultant Fee]]-Hospital_details[[#This Row],[Discount]]</f>
        <v>5170</v>
      </c>
      <c r="T19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1551</v>
      </c>
    </row>
    <row r="1942" spans="1:20">
      <c r="A1942" s="27" t="s">
        <v>3900</v>
      </c>
      <c r="B1942" s="28">
        <f>VLOOKUP(Hospital_details[[#This Row],[PA ID]],Patient_details[],2,0)</f>
        <v>43293</v>
      </c>
      <c r="C1942" s="32">
        <f>VLOOKUP(Hospital_details[[#This Row],[PA ID]],Patient_details[],3,0)</f>
        <v>36</v>
      </c>
      <c r="D1942" s="32" t="str">
        <f>VLOOKUP(Hospital_details[[#This Row],[PA ID]],Patient_details[],4,0)</f>
        <v>M</v>
      </c>
      <c r="E1942" s="27" t="str">
        <f>VLOOKUP(Hospital_details[[#This Row],[PA ID]],Patient_details[],5,0)</f>
        <v>Single-occupancy room overnight</v>
      </c>
      <c r="F1942" s="27" t="str">
        <f>VLOOKUP(Hospital_details[[#This Row],[PA ID]],Patient_details[],6,0)</f>
        <v>Portlaoise</v>
      </c>
      <c r="G1942" s="33" t="str">
        <f>VLOOKUP(Hospital_details[[#This Row],[PA ID]],Patient_details[],7,0)</f>
        <v>Laois</v>
      </c>
      <c r="H1942" s="29" t="str">
        <f>VLOOKUP(Hospital_details[[#This Row],[PA ID]],Patient_details[],9,0)</f>
        <v>Clinical Haematology</v>
      </c>
      <c r="I1942" s="27" t="s">
        <v>3901</v>
      </c>
      <c r="J1942" s="27" t="str">
        <f>VLOOKUP(Hospital_details[[#This Row],[Diagnosis_ID]],Diagnosis_details[],2,0)</f>
        <v>Therapy</v>
      </c>
      <c r="K1942" s="27" t="str">
        <f>VLOOKUP(Hospital_details[[#This Row],[Diagnosis_ID]],Diagnosis_details[],3,0)</f>
        <v>Medical card holders</v>
      </c>
      <c r="L1942" s="29" t="str">
        <f>VLOOKUP(Hospital_details[[#This Row],[Diagnosis_ID]],Diagnosis_details[],4,0)</f>
        <v>Dr Birx</v>
      </c>
      <c r="M1942" s="29" t="str">
        <f>VLOOKUP(Hospital_details[[#This Row],[PA ID]],Patient_details[],10,0)</f>
        <v>antibiotics</v>
      </c>
      <c r="N1942" s="29" t="str">
        <f>VLOOKUP(Hospital_details[[#This Row],[PA ID]],Patient_details[],8,0)</f>
        <v>Bacterial infection</v>
      </c>
      <c r="O1942" s="30">
        <f>VLOOKUP(Hospital_details[[#This Row],[PA ID]],Patient_details[],11,0)</f>
        <v>11000</v>
      </c>
      <c r="P1942" s="31">
        <f>VLOOKUP(Hospital_details[[#This Row],[PA ID]],Patient_details[],12,0)</f>
        <v>240</v>
      </c>
      <c r="Q1942" s="31">
        <f>VLOOKUP(Hospital_details[[#This Row],[Diagnosis_ID]],Diagnosis_details[],5,0)</f>
        <v>350</v>
      </c>
      <c r="R19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1942" s="31">
        <f>Hospital_details[[#This Row],[Hospital Charges]]+Hospital_details[[#This Row],[Price of Treatment]]+Hospital_details[[#This Row],[Consultant Fee]]-Hospital_details[[#This Row],[Discount]]</f>
        <v>11554</v>
      </c>
      <c r="T19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1943" spans="1:20" hidden="1">
      <c r="A1943" s="27" t="s">
        <v>3902</v>
      </c>
      <c r="B1943" s="28">
        <f>VLOOKUP(Hospital_details[[#This Row],[PA ID]],Patient_details[],2,0)</f>
        <v>43709</v>
      </c>
      <c r="C1943" s="32">
        <f>VLOOKUP(Hospital_details[[#This Row],[PA ID]],Patient_details[],3,0)</f>
        <v>26</v>
      </c>
      <c r="D1943" s="32" t="str">
        <f>VLOOKUP(Hospital_details[[#This Row],[PA ID]],Patient_details[],4,0)</f>
        <v>F</v>
      </c>
      <c r="E1943" s="27" t="str">
        <f>VLOOKUP(Hospital_details[[#This Row],[PA ID]],Patient_details[],5,0)</f>
        <v>Single-occupancy room overnight</v>
      </c>
      <c r="F1943" s="27" t="str">
        <f>VLOOKUP(Hospital_details[[#This Row],[PA ID]],Patient_details[],6,0)</f>
        <v>Sligo</v>
      </c>
      <c r="G1943" s="33" t="str">
        <f>VLOOKUP(Hospital_details[[#This Row],[PA ID]],Patient_details[],7,0)</f>
        <v>Leitrim</v>
      </c>
      <c r="H1943" s="29" t="str">
        <f>VLOOKUP(Hospital_details[[#This Row],[PA ID]],Patient_details[],9,0)</f>
        <v>Clinical Research Centre</v>
      </c>
      <c r="I1943" s="27" t="s">
        <v>3903</v>
      </c>
      <c r="J1943" s="27" t="str">
        <f>VLOOKUP(Hospital_details[[#This Row],[Diagnosis_ID]],Diagnosis_details[],2,0)</f>
        <v>Therapy</v>
      </c>
      <c r="K1943" s="27" t="str">
        <f>VLOOKUP(Hospital_details[[#This Row],[Diagnosis_ID]],Diagnosis_details[],3,0)</f>
        <v>Medical card holders</v>
      </c>
      <c r="L1943" s="29" t="str">
        <f>VLOOKUP(Hospital_details[[#This Row],[Diagnosis_ID]],Diagnosis_details[],4,0)</f>
        <v>Dr Fauci</v>
      </c>
      <c r="M1943" s="29" t="str">
        <f>VLOOKUP(Hospital_details[[#This Row],[PA ID]],Patient_details[],10,0)</f>
        <v>Calcium</v>
      </c>
      <c r="N1943" s="29" t="str">
        <f>VLOOKUP(Hospital_details[[#This Row],[PA ID]],Patient_details[],8,0)</f>
        <v>Parkinson's disease</v>
      </c>
      <c r="O1943" s="30">
        <f>VLOOKUP(Hospital_details[[#This Row],[PA ID]],Patient_details[],11,0)</f>
        <v>11000</v>
      </c>
      <c r="P1943" s="31">
        <f>VLOOKUP(Hospital_details[[#This Row],[PA ID]],Patient_details[],12,0)</f>
        <v>200</v>
      </c>
      <c r="Q1943" s="31">
        <f>VLOOKUP(Hospital_details[[#This Row],[Diagnosis_ID]],Diagnosis_details[],5,0)</f>
        <v>320</v>
      </c>
      <c r="R19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43" s="31">
        <f>Hospital_details[[#This Row],[Hospital Charges]]+Hospital_details[[#This Row],[Price of Treatment]]+Hospital_details[[#This Row],[Consultant Fee]]-Hospital_details[[#This Row],[Discount]]</f>
        <v>11190</v>
      </c>
      <c r="T19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1944" spans="1:20" hidden="1">
      <c r="A1944" s="27" t="s">
        <v>3904</v>
      </c>
      <c r="B1944" s="28">
        <f>VLOOKUP(Hospital_details[[#This Row],[PA ID]],Patient_details[],2,0)</f>
        <v>43709</v>
      </c>
      <c r="C1944" s="32">
        <f>VLOOKUP(Hospital_details[[#This Row],[PA ID]],Patient_details[],3,0)</f>
        <v>42</v>
      </c>
      <c r="D1944" s="32" t="str">
        <f>VLOOKUP(Hospital_details[[#This Row],[PA ID]],Patient_details[],4,0)</f>
        <v>M</v>
      </c>
      <c r="E1944" s="27" t="str">
        <f>VLOOKUP(Hospital_details[[#This Row],[PA ID]],Patient_details[],5,0)</f>
        <v>Single-occupancy room overnight</v>
      </c>
      <c r="F1944" s="27" t="str">
        <f>VLOOKUP(Hospital_details[[#This Row],[PA ID]],Patient_details[],6,0)</f>
        <v>Carrick-On-Shannon</v>
      </c>
      <c r="G1944" s="33" t="str">
        <f>VLOOKUP(Hospital_details[[#This Row],[PA ID]],Patient_details[],7,0)</f>
        <v>Leitrim</v>
      </c>
      <c r="H1944" s="29" t="str">
        <f>VLOOKUP(Hospital_details[[#This Row],[PA ID]],Patient_details[],9,0)</f>
        <v>Clinical Research Centre</v>
      </c>
      <c r="I1944" s="27" t="s">
        <v>3905</v>
      </c>
      <c r="J1944" s="27" t="str">
        <f>VLOOKUP(Hospital_details[[#This Row],[Diagnosis_ID]],Diagnosis_details[],2,0)</f>
        <v>Therapy</v>
      </c>
      <c r="K1944" s="27" t="str">
        <f>VLOOKUP(Hospital_details[[#This Row],[Diagnosis_ID]],Diagnosis_details[],3,0)</f>
        <v>Medical card holders</v>
      </c>
      <c r="L1944" s="29" t="str">
        <f>VLOOKUP(Hospital_details[[#This Row],[Diagnosis_ID]],Diagnosis_details[],4,0)</f>
        <v>Dr Fauci</v>
      </c>
      <c r="M1944" s="29" t="str">
        <f>VLOOKUP(Hospital_details[[#This Row],[PA ID]],Patient_details[],10,0)</f>
        <v>Calcium</v>
      </c>
      <c r="N1944" s="29" t="str">
        <f>VLOOKUP(Hospital_details[[#This Row],[PA ID]],Patient_details[],8,0)</f>
        <v>Parkinson's disease</v>
      </c>
      <c r="O1944" s="30">
        <f>VLOOKUP(Hospital_details[[#This Row],[PA ID]],Patient_details[],11,0)</f>
        <v>11000</v>
      </c>
      <c r="P1944" s="31">
        <f>VLOOKUP(Hospital_details[[#This Row],[PA ID]],Patient_details[],12,0)</f>
        <v>100</v>
      </c>
      <c r="Q1944" s="31">
        <f>VLOOKUP(Hospital_details[[#This Row],[Diagnosis_ID]],Diagnosis_details[],5,0)</f>
        <v>320</v>
      </c>
      <c r="R19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44" s="31">
        <f>Hospital_details[[#This Row],[Hospital Charges]]+Hospital_details[[#This Row],[Price of Treatment]]+Hospital_details[[#This Row],[Consultant Fee]]-Hospital_details[[#This Row],[Discount]]</f>
        <v>11090</v>
      </c>
      <c r="T19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945" spans="1:20" hidden="1">
      <c r="A1945" s="27" t="s">
        <v>3906</v>
      </c>
      <c r="B1945" s="28">
        <f>VLOOKUP(Hospital_details[[#This Row],[PA ID]],Patient_details[],2,0)</f>
        <v>43709</v>
      </c>
      <c r="C1945" s="32">
        <f>VLOOKUP(Hospital_details[[#This Row],[PA ID]],Patient_details[],3,0)</f>
        <v>55</v>
      </c>
      <c r="D1945" s="32" t="str">
        <f>VLOOKUP(Hospital_details[[#This Row],[PA ID]],Patient_details[],4,0)</f>
        <v>M</v>
      </c>
      <c r="E1945" s="27" t="str">
        <f>VLOOKUP(Hospital_details[[#This Row],[PA ID]],Patient_details[],5,0)</f>
        <v>Single-occupancy room overnight</v>
      </c>
      <c r="F1945" s="27" t="str">
        <f>VLOOKUP(Hospital_details[[#This Row],[PA ID]],Patient_details[],6,0)</f>
        <v>Carrick-On-Shannon</v>
      </c>
      <c r="G1945" s="33" t="str">
        <f>VLOOKUP(Hospital_details[[#This Row],[PA ID]],Patient_details[],7,0)</f>
        <v>Leitrim</v>
      </c>
      <c r="H1945" s="29" t="str">
        <f>VLOOKUP(Hospital_details[[#This Row],[PA ID]],Patient_details[],9,0)</f>
        <v>Clinical Research Centre</v>
      </c>
      <c r="I1945" s="27" t="s">
        <v>3907</v>
      </c>
      <c r="J1945" s="27" t="str">
        <f>VLOOKUP(Hospital_details[[#This Row],[Diagnosis_ID]],Diagnosis_details[],2,0)</f>
        <v>Therapy</v>
      </c>
      <c r="K1945" s="27" t="str">
        <f>VLOOKUP(Hospital_details[[#This Row],[Diagnosis_ID]],Diagnosis_details[],3,0)</f>
        <v>Medical card holders</v>
      </c>
      <c r="L1945" s="29" t="str">
        <f>VLOOKUP(Hospital_details[[#This Row],[Diagnosis_ID]],Diagnosis_details[],4,0)</f>
        <v>Dr Fauci</v>
      </c>
      <c r="M1945" s="29" t="str">
        <f>VLOOKUP(Hospital_details[[#This Row],[PA ID]],Patient_details[],10,0)</f>
        <v>Calcium</v>
      </c>
      <c r="N1945" s="29" t="str">
        <f>VLOOKUP(Hospital_details[[#This Row],[PA ID]],Patient_details[],8,0)</f>
        <v>Parkinson's disease</v>
      </c>
      <c r="O1945" s="30">
        <f>VLOOKUP(Hospital_details[[#This Row],[PA ID]],Patient_details[],11,0)</f>
        <v>11000</v>
      </c>
      <c r="P1945" s="31">
        <f>VLOOKUP(Hospital_details[[#This Row],[PA ID]],Patient_details[],12,0)</f>
        <v>450</v>
      </c>
      <c r="Q1945" s="31">
        <f>VLOOKUP(Hospital_details[[#This Row],[Diagnosis_ID]],Diagnosis_details[],5,0)</f>
        <v>320</v>
      </c>
      <c r="R19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45" s="31">
        <f>Hospital_details[[#This Row],[Hospital Charges]]+Hospital_details[[#This Row],[Price of Treatment]]+Hospital_details[[#This Row],[Consultant Fee]]-Hospital_details[[#This Row],[Discount]]</f>
        <v>11440</v>
      </c>
      <c r="T19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3432</v>
      </c>
    </row>
    <row r="1946" spans="1:20" hidden="1">
      <c r="A1946" s="27" t="s">
        <v>3908</v>
      </c>
      <c r="B1946" s="28">
        <f>VLOOKUP(Hospital_details[[#This Row],[PA ID]],Patient_details[],2,0)</f>
        <v>43277</v>
      </c>
      <c r="C1946" s="32">
        <f>VLOOKUP(Hospital_details[[#This Row],[PA ID]],Patient_details[],3,0)</f>
        <v>45</v>
      </c>
      <c r="D1946" s="32" t="str">
        <f>VLOOKUP(Hospital_details[[#This Row],[PA ID]],Patient_details[],4,0)</f>
        <v>M</v>
      </c>
      <c r="E1946" s="27" t="str">
        <f>VLOOKUP(Hospital_details[[#This Row],[PA ID]],Patient_details[],5,0)</f>
        <v>Day-case</v>
      </c>
      <c r="F1946" s="27" t="str">
        <f>VLOOKUP(Hospital_details[[#This Row],[PA ID]],Patient_details[],6,0)</f>
        <v>Longford</v>
      </c>
      <c r="G1946" s="33" t="str">
        <f>VLOOKUP(Hospital_details[[#This Row],[PA ID]],Patient_details[],7,0)</f>
        <v>Longford</v>
      </c>
      <c r="H1946" s="29" t="str">
        <f>VLOOKUP(Hospital_details[[#This Row],[PA ID]],Patient_details[],9,0)</f>
        <v>Anaesthesia, Intensive Care and Pain Medicine</v>
      </c>
      <c r="I1946" s="27" t="s">
        <v>3909</v>
      </c>
      <c r="J1946" s="27" t="str">
        <f>VLOOKUP(Hospital_details[[#This Row],[Diagnosis_ID]],Diagnosis_details[],2,0)</f>
        <v>Therapy</v>
      </c>
      <c r="K1946" s="27" t="str">
        <f>VLOOKUP(Hospital_details[[#This Row],[Diagnosis_ID]],Diagnosis_details[],3,0)</f>
        <v>Medical card holders</v>
      </c>
      <c r="L1946" s="29" t="str">
        <f>VLOOKUP(Hospital_details[[#This Row],[Diagnosis_ID]],Diagnosis_details[],4,0)</f>
        <v>Dr Fauci</v>
      </c>
      <c r="M1946" s="29" t="str">
        <f>VLOOKUP(Hospital_details[[#This Row],[PA ID]],Patient_details[],10,0)</f>
        <v>Beta blockers</v>
      </c>
      <c r="N1946" s="29" t="str">
        <f>VLOOKUP(Hospital_details[[#This Row],[PA ID]],Patient_details[],8,0)</f>
        <v>Myocardial ischemia</v>
      </c>
      <c r="O1946" s="30">
        <f>VLOOKUP(Hospital_details[[#This Row],[PA ID]],Patient_details[],11,0)</f>
        <v>1200</v>
      </c>
      <c r="P1946" s="31">
        <f>VLOOKUP(Hospital_details[[#This Row],[PA ID]],Patient_details[],12,0)</f>
        <v>200</v>
      </c>
      <c r="Q1946" s="31">
        <f>VLOOKUP(Hospital_details[[#This Row],[Diagnosis_ID]],Diagnosis_details[],5,0)</f>
        <v>320</v>
      </c>
      <c r="R19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46" s="31">
        <f>Hospital_details[[#This Row],[Hospital Charges]]+Hospital_details[[#This Row],[Price of Treatment]]+Hospital_details[[#This Row],[Consultant Fee]]-Hospital_details[[#This Row],[Discount]]</f>
        <v>1480</v>
      </c>
      <c r="T19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444</v>
      </c>
    </row>
    <row r="1947" spans="1:20" hidden="1">
      <c r="A1947" s="27" t="s">
        <v>3910</v>
      </c>
      <c r="B1947" s="28">
        <f>VLOOKUP(Hospital_details[[#This Row],[PA ID]],Patient_details[],2,0)</f>
        <v>43277</v>
      </c>
      <c r="C1947" s="32">
        <f>VLOOKUP(Hospital_details[[#This Row],[PA ID]],Patient_details[],3,0)</f>
        <v>61</v>
      </c>
      <c r="D1947" s="32" t="str">
        <f>VLOOKUP(Hospital_details[[#This Row],[PA ID]],Patient_details[],4,0)</f>
        <v>M</v>
      </c>
      <c r="E1947" s="27" t="str">
        <f>VLOOKUP(Hospital_details[[#This Row],[PA ID]],Patient_details[],5,0)</f>
        <v>Single-occupancy room overnight</v>
      </c>
      <c r="F1947" s="27" t="str">
        <f>VLOOKUP(Hospital_details[[#This Row],[PA ID]],Patient_details[],6,0)</f>
        <v>Westport</v>
      </c>
      <c r="G1947" s="33" t="str">
        <f>VLOOKUP(Hospital_details[[#This Row],[PA ID]],Patient_details[],7,0)</f>
        <v>Mayo</v>
      </c>
      <c r="H1947" s="29" t="str">
        <f>VLOOKUP(Hospital_details[[#This Row],[PA ID]],Patient_details[],9,0)</f>
        <v>Anaesthesia, Intensive Care and Pain Medicine</v>
      </c>
      <c r="I1947" s="27" t="s">
        <v>3911</v>
      </c>
      <c r="J1947" s="27" t="str">
        <f>VLOOKUP(Hospital_details[[#This Row],[Diagnosis_ID]],Diagnosis_details[],2,0)</f>
        <v>Therapy</v>
      </c>
      <c r="K1947" s="27" t="str">
        <f>VLOOKUP(Hospital_details[[#This Row],[Diagnosis_ID]],Diagnosis_details[],3,0)</f>
        <v>Medical card holders</v>
      </c>
      <c r="L1947" s="29" t="str">
        <f>VLOOKUP(Hospital_details[[#This Row],[Diagnosis_ID]],Diagnosis_details[],4,0)</f>
        <v>Dr Fauci</v>
      </c>
      <c r="M1947" s="29" t="str">
        <f>VLOOKUP(Hospital_details[[#This Row],[PA ID]],Patient_details[],10,0)</f>
        <v>Nitrates</v>
      </c>
      <c r="N1947" s="29" t="str">
        <f>VLOOKUP(Hospital_details[[#This Row],[PA ID]],Patient_details[],8,0)</f>
        <v>Myocardial ischemia</v>
      </c>
      <c r="O1947" s="30">
        <f>VLOOKUP(Hospital_details[[#This Row],[PA ID]],Patient_details[],11,0)</f>
        <v>11000</v>
      </c>
      <c r="P1947" s="31">
        <f>VLOOKUP(Hospital_details[[#This Row],[PA ID]],Patient_details[],12,0)</f>
        <v>100</v>
      </c>
      <c r="Q1947" s="31">
        <f>VLOOKUP(Hospital_details[[#This Row],[Diagnosis_ID]],Diagnosis_details[],5,0)</f>
        <v>320</v>
      </c>
      <c r="R19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47" s="31">
        <f>Hospital_details[[#This Row],[Hospital Charges]]+Hospital_details[[#This Row],[Price of Treatment]]+Hospital_details[[#This Row],[Consultant Fee]]-Hospital_details[[#This Row],[Discount]]</f>
        <v>11090</v>
      </c>
      <c r="T19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1948" spans="1:20" hidden="1">
      <c r="A1948" s="27" t="s">
        <v>3912</v>
      </c>
      <c r="B1948" s="28">
        <f>VLOOKUP(Hospital_details[[#This Row],[PA ID]],Patient_details[],2,0)</f>
        <v>43714</v>
      </c>
      <c r="C1948" s="32">
        <f>VLOOKUP(Hospital_details[[#This Row],[PA ID]],Patient_details[],3,0)</f>
        <v>41</v>
      </c>
      <c r="D1948" s="32" t="str">
        <f>VLOOKUP(Hospital_details[[#This Row],[PA ID]],Patient_details[],4,0)</f>
        <v>M</v>
      </c>
      <c r="E1948" s="27" t="str">
        <f>VLOOKUP(Hospital_details[[#This Row],[PA ID]],Patient_details[],5,0)</f>
        <v>Multiple-occupancy room overnight</v>
      </c>
      <c r="F1948" s="27" t="str">
        <f>VLOOKUP(Hospital_details[[#This Row],[PA ID]],Patient_details[],6,0)</f>
        <v>Ballyhaunis</v>
      </c>
      <c r="G1948" s="33" t="str">
        <f>VLOOKUP(Hospital_details[[#This Row],[PA ID]],Patient_details[],7,0)</f>
        <v>Mayo</v>
      </c>
      <c r="H1948" s="29" t="str">
        <f>VLOOKUP(Hospital_details[[#This Row],[PA ID]],Patient_details[],9,0)</f>
        <v>Anaesthesia, Intensive Care and Pain Medicine</v>
      </c>
      <c r="I1948" s="27" t="s">
        <v>3913</v>
      </c>
      <c r="J1948" s="27" t="str">
        <f>VLOOKUP(Hospital_details[[#This Row],[Diagnosis_ID]],Diagnosis_details[],2,0)</f>
        <v>Therapy</v>
      </c>
      <c r="K1948" s="27" t="str">
        <f>VLOOKUP(Hospital_details[[#This Row],[Diagnosis_ID]],Diagnosis_details[],3,0)</f>
        <v>Medical card holders</v>
      </c>
      <c r="L1948" s="29" t="str">
        <f>VLOOKUP(Hospital_details[[#This Row],[Diagnosis_ID]],Diagnosis_details[],4,0)</f>
        <v>Dr Fauci</v>
      </c>
      <c r="M1948" s="29" t="str">
        <f>VLOOKUP(Hospital_details[[#This Row],[PA ID]],Patient_details[],10,0)</f>
        <v>Nitrates</v>
      </c>
      <c r="N1948" s="29" t="str">
        <f>VLOOKUP(Hospital_details[[#This Row],[PA ID]],Patient_details[],8,0)</f>
        <v>Myocardial ischemia</v>
      </c>
      <c r="O1948" s="30">
        <f>VLOOKUP(Hospital_details[[#This Row],[PA ID]],Patient_details[],11,0)</f>
        <v>5000</v>
      </c>
      <c r="P1948" s="31">
        <f>VLOOKUP(Hospital_details[[#This Row],[PA ID]],Patient_details[],12,0)</f>
        <v>220</v>
      </c>
      <c r="Q1948" s="31">
        <f>VLOOKUP(Hospital_details[[#This Row],[Diagnosis_ID]],Diagnosis_details[],5,0)</f>
        <v>320</v>
      </c>
      <c r="R19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48" s="31">
        <f>Hospital_details[[#This Row],[Hospital Charges]]+Hospital_details[[#This Row],[Price of Treatment]]+Hospital_details[[#This Row],[Consultant Fee]]-Hospital_details[[#This Row],[Discount]]</f>
        <v>5390</v>
      </c>
      <c r="T19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1617</v>
      </c>
    </row>
    <row r="1949" spans="1:20" hidden="1">
      <c r="A1949" s="27" t="s">
        <v>3914</v>
      </c>
      <c r="B1949" s="28">
        <f>VLOOKUP(Hospital_details[[#This Row],[PA ID]],Patient_details[],2,0)</f>
        <v>43714</v>
      </c>
      <c r="C1949" s="32">
        <f>VLOOKUP(Hospital_details[[#This Row],[PA ID]],Patient_details[],3,0)</f>
        <v>35</v>
      </c>
      <c r="D1949" s="32" t="str">
        <f>VLOOKUP(Hospital_details[[#This Row],[PA ID]],Patient_details[],4,0)</f>
        <v>F</v>
      </c>
      <c r="E1949" s="27" t="str">
        <f>VLOOKUP(Hospital_details[[#This Row],[PA ID]],Patient_details[],5,0)</f>
        <v>Single-occupancy room overnight</v>
      </c>
      <c r="F1949" s="27" t="str">
        <f>VLOOKUP(Hospital_details[[#This Row],[PA ID]],Patient_details[],6,0)</f>
        <v>Ballyhaunis</v>
      </c>
      <c r="G1949" s="33" t="str">
        <f>VLOOKUP(Hospital_details[[#This Row],[PA ID]],Patient_details[],7,0)</f>
        <v>Mayo</v>
      </c>
      <c r="H1949" s="29" t="str">
        <f>VLOOKUP(Hospital_details[[#This Row],[PA ID]],Patient_details[],9,0)</f>
        <v>Anaesthesia, Intensive Care and Pain Medicine</v>
      </c>
      <c r="I1949" s="27" t="s">
        <v>3915</v>
      </c>
      <c r="J1949" s="27" t="str">
        <f>VLOOKUP(Hospital_details[[#This Row],[Diagnosis_ID]],Diagnosis_details[],2,0)</f>
        <v>Therapy</v>
      </c>
      <c r="K1949" s="27" t="str">
        <f>VLOOKUP(Hospital_details[[#This Row],[Diagnosis_ID]],Diagnosis_details[],3,0)</f>
        <v>Medical card holders</v>
      </c>
      <c r="L1949" s="29" t="str">
        <f>VLOOKUP(Hospital_details[[#This Row],[Diagnosis_ID]],Diagnosis_details[],4,0)</f>
        <v>Dr Fauci</v>
      </c>
      <c r="M1949" s="29" t="str">
        <f>VLOOKUP(Hospital_details[[#This Row],[PA ID]],Patient_details[],10,0)</f>
        <v>Aspirin</v>
      </c>
      <c r="N1949" s="29" t="str">
        <f>VLOOKUP(Hospital_details[[#This Row],[PA ID]],Patient_details[],8,0)</f>
        <v>Myocardial ischemia</v>
      </c>
      <c r="O1949" s="30">
        <f>VLOOKUP(Hospital_details[[#This Row],[PA ID]],Patient_details[],11,0)</f>
        <v>11000</v>
      </c>
      <c r="P1949" s="31">
        <f>VLOOKUP(Hospital_details[[#This Row],[PA ID]],Patient_details[],12,0)</f>
        <v>220</v>
      </c>
      <c r="Q1949" s="31">
        <f>VLOOKUP(Hospital_details[[#This Row],[Diagnosis_ID]],Diagnosis_details[],5,0)</f>
        <v>320</v>
      </c>
      <c r="R19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49" s="31">
        <f>Hospital_details[[#This Row],[Hospital Charges]]+Hospital_details[[#This Row],[Price of Treatment]]+Hospital_details[[#This Row],[Consultant Fee]]-Hospital_details[[#This Row],[Discount]]</f>
        <v>11210</v>
      </c>
      <c r="T19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1950" spans="1:20" hidden="1">
      <c r="A1950" s="27" t="s">
        <v>3916</v>
      </c>
      <c r="B1950" s="28">
        <f>VLOOKUP(Hospital_details[[#This Row],[PA ID]],Patient_details[],2,0)</f>
        <v>43714</v>
      </c>
      <c r="C1950" s="32">
        <f>VLOOKUP(Hospital_details[[#This Row],[PA ID]],Patient_details[],3,0)</f>
        <v>34</v>
      </c>
      <c r="D1950" s="32" t="str">
        <f>VLOOKUP(Hospital_details[[#This Row],[PA ID]],Patient_details[],4,0)</f>
        <v>M</v>
      </c>
      <c r="E1950" s="27" t="str">
        <f>VLOOKUP(Hospital_details[[#This Row],[PA ID]],Patient_details[],5,0)</f>
        <v>Single-occupancy room overnight</v>
      </c>
      <c r="F1950" s="27" t="str">
        <f>VLOOKUP(Hospital_details[[#This Row],[PA ID]],Patient_details[],6,0)</f>
        <v>Kells</v>
      </c>
      <c r="G1950" s="33" t="str">
        <f>VLOOKUP(Hospital_details[[#This Row],[PA ID]],Patient_details[],7,0)</f>
        <v>Meath</v>
      </c>
      <c r="H1950" s="29" t="str">
        <f>VLOOKUP(Hospital_details[[#This Row],[PA ID]],Patient_details[],9,0)</f>
        <v>Anaesthesia, Intensive Care and Pain Medicine</v>
      </c>
      <c r="I1950" s="27" t="s">
        <v>3917</v>
      </c>
      <c r="J1950" s="27" t="str">
        <f>VLOOKUP(Hospital_details[[#This Row],[Diagnosis_ID]],Diagnosis_details[],2,0)</f>
        <v>Therapy</v>
      </c>
      <c r="K1950" s="27" t="str">
        <f>VLOOKUP(Hospital_details[[#This Row],[Diagnosis_ID]],Diagnosis_details[],3,0)</f>
        <v>Medical card holders</v>
      </c>
      <c r="L1950" s="29" t="str">
        <f>VLOOKUP(Hospital_details[[#This Row],[Diagnosis_ID]],Diagnosis_details[],4,0)</f>
        <v>Dr Fauci</v>
      </c>
      <c r="M1950" s="29" t="str">
        <f>VLOOKUP(Hospital_details[[#This Row],[PA ID]],Patient_details[],10,0)</f>
        <v>Aspirin</v>
      </c>
      <c r="N1950" s="29" t="str">
        <f>VLOOKUP(Hospital_details[[#This Row],[PA ID]],Patient_details[],8,0)</f>
        <v>Myocardial ischemia</v>
      </c>
      <c r="O1950" s="30">
        <f>VLOOKUP(Hospital_details[[#This Row],[PA ID]],Patient_details[],11,0)</f>
        <v>11000</v>
      </c>
      <c r="P1950" s="31">
        <f>VLOOKUP(Hospital_details[[#This Row],[PA ID]],Patient_details[],12,0)</f>
        <v>110</v>
      </c>
      <c r="Q1950" s="31">
        <f>VLOOKUP(Hospital_details[[#This Row],[Diagnosis_ID]],Diagnosis_details[],5,0)</f>
        <v>320</v>
      </c>
      <c r="R19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50" s="31">
        <f>Hospital_details[[#This Row],[Hospital Charges]]+Hospital_details[[#This Row],[Price of Treatment]]+Hospital_details[[#This Row],[Consultant Fee]]-Hospital_details[[#This Row],[Discount]]</f>
        <v>11100</v>
      </c>
      <c r="T19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951" spans="1:20" hidden="1">
      <c r="A1951" s="27" t="s">
        <v>3918</v>
      </c>
      <c r="B1951" s="28">
        <f>VLOOKUP(Hospital_details[[#This Row],[PA ID]],Patient_details[],2,0)</f>
        <v>43714</v>
      </c>
      <c r="C1951" s="32">
        <f>VLOOKUP(Hospital_details[[#This Row],[PA ID]],Patient_details[],3,0)</f>
        <v>37</v>
      </c>
      <c r="D1951" s="32" t="str">
        <f>VLOOKUP(Hospital_details[[#This Row],[PA ID]],Patient_details[],4,0)</f>
        <v>M</v>
      </c>
      <c r="E1951" s="27" t="str">
        <f>VLOOKUP(Hospital_details[[#This Row],[PA ID]],Patient_details[],5,0)</f>
        <v>Single-occupancy room overnight</v>
      </c>
      <c r="F1951" s="27" t="str">
        <f>VLOOKUP(Hospital_details[[#This Row],[PA ID]],Patient_details[],6,0)</f>
        <v>Tullamore</v>
      </c>
      <c r="G1951" s="33" t="str">
        <f>VLOOKUP(Hospital_details[[#This Row],[PA ID]],Patient_details[],7,0)</f>
        <v>Offaly</v>
      </c>
      <c r="H1951" s="29" t="str">
        <f>VLOOKUP(Hospital_details[[#This Row],[PA ID]],Patient_details[],9,0)</f>
        <v>Anaesthesia, Intensive Care and Pain Medicine</v>
      </c>
      <c r="I1951" s="27" t="s">
        <v>3919</v>
      </c>
      <c r="J1951" s="27" t="str">
        <f>VLOOKUP(Hospital_details[[#This Row],[Diagnosis_ID]],Diagnosis_details[],2,0)</f>
        <v>Therapy</v>
      </c>
      <c r="K1951" s="27" t="str">
        <f>VLOOKUP(Hospital_details[[#This Row],[Diagnosis_ID]],Diagnosis_details[],3,0)</f>
        <v>Medical card holders</v>
      </c>
      <c r="L1951" s="29" t="str">
        <f>VLOOKUP(Hospital_details[[#This Row],[Diagnosis_ID]],Diagnosis_details[],4,0)</f>
        <v>Dr Fauci</v>
      </c>
      <c r="M1951" s="29" t="str">
        <f>VLOOKUP(Hospital_details[[#This Row],[PA ID]],Patient_details[],10,0)</f>
        <v>Nitrates</v>
      </c>
      <c r="N1951" s="29" t="str">
        <f>VLOOKUP(Hospital_details[[#This Row],[PA ID]],Patient_details[],8,0)</f>
        <v>Myocardial ischemia</v>
      </c>
      <c r="O1951" s="30">
        <f>VLOOKUP(Hospital_details[[#This Row],[PA ID]],Patient_details[],11,0)</f>
        <v>11000</v>
      </c>
      <c r="P1951" s="31">
        <f>VLOOKUP(Hospital_details[[#This Row],[PA ID]],Patient_details[],12,0)</f>
        <v>110</v>
      </c>
      <c r="Q1951" s="31">
        <f>VLOOKUP(Hospital_details[[#This Row],[Diagnosis_ID]],Diagnosis_details[],5,0)</f>
        <v>320</v>
      </c>
      <c r="R19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51" s="31">
        <f>Hospital_details[[#This Row],[Hospital Charges]]+Hospital_details[[#This Row],[Price of Treatment]]+Hospital_details[[#This Row],[Consultant Fee]]-Hospital_details[[#This Row],[Discount]]</f>
        <v>11100</v>
      </c>
      <c r="T19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1952" spans="1:20" hidden="1">
      <c r="A1952" s="27" t="s">
        <v>3920</v>
      </c>
      <c r="B1952" s="28">
        <f>VLOOKUP(Hospital_details[[#This Row],[PA ID]],Patient_details[],2,0)</f>
        <v>43714</v>
      </c>
      <c r="C1952" s="32">
        <f>VLOOKUP(Hospital_details[[#This Row],[PA ID]],Patient_details[],3,0)</f>
        <v>46</v>
      </c>
      <c r="D1952" s="32" t="str">
        <f>VLOOKUP(Hospital_details[[#This Row],[PA ID]],Patient_details[],4,0)</f>
        <v>M</v>
      </c>
      <c r="E1952" s="27" t="str">
        <f>VLOOKUP(Hospital_details[[#This Row],[PA ID]],Patient_details[],5,0)</f>
        <v>Single-occupancy room overnight</v>
      </c>
      <c r="F1952" s="27" t="str">
        <f>VLOOKUP(Hospital_details[[#This Row],[PA ID]],Patient_details[],6,0)</f>
        <v>Carrick-On-Shannon</v>
      </c>
      <c r="G1952" s="33" t="str">
        <f>VLOOKUP(Hospital_details[[#This Row],[PA ID]],Patient_details[],7,0)</f>
        <v>Roscommon</v>
      </c>
      <c r="H1952" s="29" t="str">
        <f>VLOOKUP(Hospital_details[[#This Row],[PA ID]],Patient_details[],9,0)</f>
        <v>Anaesthesia, Intensive Care and Pain Medicine</v>
      </c>
      <c r="I1952" s="27" t="s">
        <v>3921</v>
      </c>
      <c r="J1952" s="27" t="str">
        <f>VLOOKUP(Hospital_details[[#This Row],[Diagnosis_ID]],Diagnosis_details[],2,0)</f>
        <v>Therapy</v>
      </c>
      <c r="K1952" s="27" t="str">
        <f>VLOOKUP(Hospital_details[[#This Row],[Diagnosis_ID]],Diagnosis_details[],3,0)</f>
        <v>Medical card holders</v>
      </c>
      <c r="L1952" s="29" t="str">
        <f>VLOOKUP(Hospital_details[[#This Row],[Diagnosis_ID]],Diagnosis_details[],4,0)</f>
        <v>Dr Fauci</v>
      </c>
      <c r="M1952" s="29" t="str">
        <f>VLOOKUP(Hospital_details[[#This Row],[PA ID]],Patient_details[],10,0)</f>
        <v>Nitrates</v>
      </c>
      <c r="N1952" s="29" t="str">
        <f>VLOOKUP(Hospital_details[[#This Row],[PA ID]],Patient_details[],8,0)</f>
        <v>Myocardial ischemia</v>
      </c>
      <c r="O1952" s="30">
        <f>VLOOKUP(Hospital_details[[#This Row],[PA ID]],Patient_details[],11,0)</f>
        <v>11000</v>
      </c>
      <c r="P1952" s="31">
        <f>VLOOKUP(Hospital_details[[#This Row],[PA ID]],Patient_details[],12,0)</f>
        <v>880</v>
      </c>
      <c r="Q1952" s="31">
        <f>VLOOKUP(Hospital_details[[#This Row],[Diagnosis_ID]],Diagnosis_details[],5,0)</f>
        <v>320</v>
      </c>
      <c r="R19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52" s="31">
        <f>Hospital_details[[#This Row],[Hospital Charges]]+Hospital_details[[#This Row],[Price of Treatment]]+Hospital_details[[#This Row],[Consultant Fee]]-Hospital_details[[#This Row],[Discount]]</f>
        <v>11870</v>
      </c>
      <c r="T19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3561</v>
      </c>
    </row>
    <row r="1953" spans="1:20" hidden="1">
      <c r="A1953" s="27" t="s">
        <v>3922</v>
      </c>
      <c r="B1953" s="28">
        <f>VLOOKUP(Hospital_details[[#This Row],[PA ID]],Patient_details[],2,0)</f>
        <v>43714</v>
      </c>
      <c r="C1953" s="32">
        <f>VLOOKUP(Hospital_details[[#This Row],[PA ID]],Patient_details[],3,0)</f>
        <v>26</v>
      </c>
      <c r="D1953" s="32" t="str">
        <f>VLOOKUP(Hospital_details[[#This Row],[PA ID]],Patient_details[],4,0)</f>
        <v>M</v>
      </c>
      <c r="E1953" s="27" t="str">
        <f>VLOOKUP(Hospital_details[[#This Row],[PA ID]],Patient_details[],5,0)</f>
        <v>Multiple-occupancy room overnight</v>
      </c>
      <c r="F1953" s="27" t="str">
        <f>VLOOKUP(Hospital_details[[#This Row],[PA ID]],Patient_details[],6,0)</f>
        <v>Roscommon</v>
      </c>
      <c r="G1953" s="33" t="str">
        <f>VLOOKUP(Hospital_details[[#This Row],[PA ID]],Patient_details[],7,0)</f>
        <v>Roscommon</v>
      </c>
      <c r="H1953" s="29" t="str">
        <f>VLOOKUP(Hospital_details[[#This Row],[PA ID]],Patient_details[],9,0)</f>
        <v>Anaesthesia, Intensive Care and Pain Medicine</v>
      </c>
      <c r="I1953" s="27" t="s">
        <v>3923</v>
      </c>
      <c r="J1953" s="27" t="str">
        <f>VLOOKUP(Hospital_details[[#This Row],[Diagnosis_ID]],Diagnosis_details[],2,0)</f>
        <v>Surgery</v>
      </c>
      <c r="K1953" s="27" t="str">
        <f>VLOOKUP(Hospital_details[[#This Row],[Diagnosis_ID]],Diagnosis_details[],3,0)</f>
        <v>Medical card holders</v>
      </c>
      <c r="L1953" s="29" t="str">
        <f>VLOOKUP(Hospital_details[[#This Row],[Diagnosis_ID]],Diagnosis_details[],4,0)</f>
        <v>Dr Fauci</v>
      </c>
      <c r="M1953" s="29" t="str">
        <f>VLOOKUP(Hospital_details[[#This Row],[PA ID]],Patient_details[],10,0)</f>
        <v>Beta blockers</v>
      </c>
      <c r="N1953" s="29" t="str">
        <f>VLOOKUP(Hospital_details[[#This Row],[PA ID]],Patient_details[],8,0)</f>
        <v>Myocardial ischemia</v>
      </c>
      <c r="O1953" s="30">
        <f>VLOOKUP(Hospital_details[[#This Row],[PA ID]],Patient_details[],11,0)</f>
        <v>5000</v>
      </c>
      <c r="P1953" s="31">
        <f>VLOOKUP(Hospital_details[[#This Row],[PA ID]],Patient_details[],12,0)</f>
        <v>330</v>
      </c>
      <c r="Q1953" s="31">
        <f>VLOOKUP(Hospital_details[[#This Row],[Diagnosis_ID]],Diagnosis_details[],5,0)</f>
        <v>320</v>
      </c>
      <c r="R19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53" s="31">
        <f>Hospital_details[[#This Row],[Hospital Charges]]+Hospital_details[[#This Row],[Price of Treatment]]+Hospital_details[[#This Row],[Consultant Fee]]-Hospital_details[[#This Row],[Discount]]</f>
        <v>5500</v>
      </c>
      <c r="T19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1954" spans="1:20" hidden="1">
      <c r="A1954" s="27" t="s">
        <v>3924</v>
      </c>
      <c r="B1954" s="28">
        <f>VLOOKUP(Hospital_details[[#This Row],[PA ID]],Patient_details[],2,0)</f>
        <v>43714</v>
      </c>
      <c r="C1954" s="32">
        <f>VLOOKUP(Hospital_details[[#This Row],[PA ID]],Patient_details[],3,0)</f>
        <v>54</v>
      </c>
      <c r="D1954" s="32" t="str">
        <f>VLOOKUP(Hospital_details[[#This Row],[PA ID]],Patient_details[],4,0)</f>
        <v>F</v>
      </c>
      <c r="E1954" s="27" t="str">
        <f>VLOOKUP(Hospital_details[[#This Row],[PA ID]],Patient_details[],5,0)</f>
        <v>Single-occupancy room overnight</v>
      </c>
      <c r="F1954" s="27" t="str">
        <f>VLOOKUP(Hospital_details[[#This Row],[PA ID]],Patient_details[],6,0)</f>
        <v>Mullingar</v>
      </c>
      <c r="G1954" s="33" t="str">
        <f>VLOOKUP(Hospital_details[[#This Row],[PA ID]],Patient_details[],7,0)</f>
        <v>Westmeath</v>
      </c>
      <c r="H1954" s="29" t="str">
        <f>VLOOKUP(Hospital_details[[#This Row],[PA ID]],Patient_details[],9,0)</f>
        <v>Anaesthesia, Intensive Care and Pain Medicine</v>
      </c>
      <c r="I1954" s="27" t="s">
        <v>3925</v>
      </c>
      <c r="J1954" s="27" t="str">
        <f>VLOOKUP(Hospital_details[[#This Row],[Diagnosis_ID]],Diagnosis_details[],2,0)</f>
        <v>Surgery</v>
      </c>
      <c r="K1954" s="27" t="str">
        <f>VLOOKUP(Hospital_details[[#This Row],[Diagnosis_ID]],Diagnosis_details[],3,0)</f>
        <v>Medical card holders</v>
      </c>
      <c r="L1954" s="29" t="str">
        <f>VLOOKUP(Hospital_details[[#This Row],[Diagnosis_ID]],Diagnosis_details[],4,0)</f>
        <v>Dr Fauci</v>
      </c>
      <c r="M1954" s="29" t="str">
        <f>VLOOKUP(Hospital_details[[#This Row],[PA ID]],Patient_details[],10,0)</f>
        <v>Nitrates</v>
      </c>
      <c r="N1954" s="29" t="str">
        <f>VLOOKUP(Hospital_details[[#This Row],[PA ID]],Patient_details[],8,0)</f>
        <v>Myocardial ischemia</v>
      </c>
      <c r="O1954" s="30">
        <f>VLOOKUP(Hospital_details[[#This Row],[PA ID]],Patient_details[],11,0)</f>
        <v>11000</v>
      </c>
      <c r="P1954" s="31">
        <f>VLOOKUP(Hospital_details[[#This Row],[PA ID]],Patient_details[],12,0)</f>
        <v>660</v>
      </c>
      <c r="Q1954" s="31">
        <f>VLOOKUP(Hospital_details[[#This Row],[Diagnosis_ID]],Diagnosis_details[],5,0)</f>
        <v>320</v>
      </c>
      <c r="R19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54" s="31">
        <f>Hospital_details[[#This Row],[Hospital Charges]]+Hospital_details[[#This Row],[Price of Treatment]]+Hospital_details[[#This Row],[Consultant Fee]]-Hospital_details[[#This Row],[Discount]]</f>
        <v>11650</v>
      </c>
      <c r="T19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1955" spans="1:20" hidden="1">
      <c r="A1955" s="27" t="s">
        <v>3926</v>
      </c>
      <c r="B1955" s="28">
        <f>VLOOKUP(Hospital_details[[#This Row],[PA ID]],Patient_details[],2,0)</f>
        <v>43714</v>
      </c>
      <c r="C1955" s="32">
        <f>VLOOKUP(Hospital_details[[#This Row],[PA ID]],Patient_details[],3,0)</f>
        <v>47</v>
      </c>
      <c r="D1955" s="32" t="str">
        <f>VLOOKUP(Hospital_details[[#This Row],[PA ID]],Patient_details[],4,0)</f>
        <v>F</v>
      </c>
      <c r="E1955" s="27" t="str">
        <f>VLOOKUP(Hospital_details[[#This Row],[PA ID]],Patient_details[],5,0)</f>
        <v>Single-occupancy room overnight</v>
      </c>
      <c r="F1955" s="27" t="str">
        <f>VLOOKUP(Hospital_details[[#This Row],[PA ID]],Patient_details[],6,0)</f>
        <v>Sligo</v>
      </c>
      <c r="G1955" s="33" t="str">
        <f>VLOOKUP(Hospital_details[[#This Row],[PA ID]],Patient_details[],7,0)</f>
        <v>Sligo</v>
      </c>
      <c r="H1955" s="29" t="str">
        <f>VLOOKUP(Hospital_details[[#This Row],[PA ID]],Patient_details[],9,0)</f>
        <v>Anaesthesia, Intensive Care and Pain Medicine</v>
      </c>
      <c r="I1955" s="27" t="s">
        <v>3927</v>
      </c>
      <c r="J1955" s="27" t="str">
        <f>VLOOKUP(Hospital_details[[#This Row],[Diagnosis_ID]],Diagnosis_details[],2,0)</f>
        <v>Therapy</v>
      </c>
      <c r="K1955" s="27" t="str">
        <f>VLOOKUP(Hospital_details[[#This Row],[Diagnosis_ID]],Diagnosis_details[],3,0)</f>
        <v>Medical card holders</v>
      </c>
      <c r="L1955" s="29" t="str">
        <f>VLOOKUP(Hospital_details[[#This Row],[Diagnosis_ID]],Diagnosis_details[],4,0)</f>
        <v>Dr Fauci</v>
      </c>
      <c r="M1955" s="29" t="str">
        <f>VLOOKUP(Hospital_details[[#This Row],[PA ID]],Patient_details[],10,0)</f>
        <v>Aspirin</v>
      </c>
      <c r="N1955" s="29" t="str">
        <f>VLOOKUP(Hospital_details[[#This Row],[PA ID]],Patient_details[],8,0)</f>
        <v>Myocardial ischemia</v>
      </c>
      <c r="O1955" s="30">
        <f>VLOOKUP(Hospital_details[[#This Row],[PA ID]],Patient_details[],11,0)</f>
        <v>11000</v>
      </c>
      <c r="P1955" s="31">
        <f>VLOOKUP(Hospital_details[[#This Row],[PA ID]],Patient_details[],12,0)</f>
        <v>550</v>
      </c>
      <c r="Q1955" s="31">
        <f>VLOOKUP(Hospital_details[[#This Row],[Diagnosis_ID]],Diagnosis_details[],5,0)</f>
        <v>320</v>
      </c>
      <c r="R19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55" s="31">
        <f>Hospital_details[[#This Row],[Hospital Charges]]+Hospital_details[[#This Row],[Price of Treatment]]+Hospital_details[[#This Row],[Consultant Fee]]-Hospital_details[[#This Row],[Discount]]</f>
        <v>11540</v>
      </c>
      <c r="T19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1956" spans="1:20" hidden="1">
      <c r="A1956" s="27" t="s">
        <v>3928</v>
      </c>
      <c r="B1956" s="28">
        <f>VLOOKUP(Hospital_details[[#This Row],[PA ID]],Patient_details[],2,0)</f>
        <v>43714</v>
      </c>
      <c r="C1956" s="32">
        <f>VLOOKUP(Hospital_details[[#This Row],[PA ID]],Patient_details[],3,0)</f>
        <v>56</v>
      </c>
      <c r="D1956" s="32" t="str">
        <f>VLOOKUP(Hospital_details[[#This Row],[PA ID]],Patient_details[],4,0)</f>
        <v>F</v>
      </c>
      <c r="E1956" s="27" t="str">
        <f>VLOOKUP(Hospital_details[[#This Row],[PA ID]],Patient_details[],5,0)</f>
        <v>Single-occupancy room overnight</v>
      </c>
      <c r="F1956" s="27" t="str">
        <f>VLOOKUP(Hospital_details[[#This Row],[PA ID]],Patient_details[],6,0)</f>
        <v>Longford</v>
      </c>
      <c r="G1956" s="33" t="str">
        <f>VLOOKUP(Hospital_details[[#This Row],[PA ID]],Patient_details[],7,0)</f>
        <v>Longford</v>
      </c>
      <c r="H1956" s="29" t="str">
        <f>VLOOKUP(Hospital_details[[#This Row],[PA ID]],Patient_details[],9,0)</f>
        <v>Anaesthesia, Intensive Care and Pain Medicine</v>
      </c>
      <c r="I1956" s="27" t="s">
        <v>3929</v>
      </c>
      <c r="J1956" s="27" t="str">
        <f>VLOOKUP(Hospital_details[[#This Row],[Diagnosis_ID]],Diagnosis_details[],2,0)</f>
        <v>Therapy</v>
      </c>
      <c r="K1956" s="27" t="str">
        <f>VLOOKUP(Hospital_details[[#This Row],[Diagnosis_ID]],Diagnosis_details[],3,0)</f>
        <v>Medical card holders</v>
      </c>
      <c r="L1956" s="29" t="str">
        <f>VLOOKUP(Hospital_details[[#This Row],[Diagnosis_ID]],Diagnosis_details[],4,0)</f>
        <v>Dr Fauci</v>
      </c>
      <c r="M1956" s="29" t="str">
        <f>VLOOKUP(Hospital_details[[#This Row],[PA ID]],Patient_details[],10,0)</f>
        <v>Nitrates</v>
      </c>
      <c r="N1956" s="29" t="str">
        <f>VLOOKUP(Hospital_details[[#This Row],[PA ID]],Patient_details[],8,0)</f>
        <v>Myocardial ischemia</v>
      </c>
      <c r="O1956" s="30">
        <f>VLOOKUP(Hospital_details[[#This Row],[PA ID]],Patient_details[],11,0)</f>
        <v>11000</v>
      </c>
      <c r="P1956" s="31">
        <f>VLOOKUP(Hospital_details[[#This Row],[PA ID]],Patient_details[],12,0)</f>
        <v>330</v>
      </c>
      <c r="Q1956" s="31">
        <f>VLOOKUP(Hospital_details[[#This Row],[Diagnosis_ID]],Diagnosis_details[],5,0)</f>
        <v>320</v>
      </c>
      <c r="R19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56" s="31">
        <f>Hospital_details[[#This Row],[Hospital Charges]]+Hospital_details[[#This Row],[Price of Treatment]]+Hospital_details[[#This Row],[Consultant Fee]]-Hospital_details[[#This Row],[Discount]]</f>
        <v>11320</v>
      </c>
      <c r="T19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1957" spans="1:20" hidden="1">
      <c r="A1957" s="27" t="s">
        <v>3930</v>
      </c>
      <c r="B1957" s="28">
        <f>VLOOKUP(Hospital_details[[#This Row],[PA ID]],Patient_details[],2,0)</f>
        <v>43714</v>
      </c>
      <c r="C1957" s="32">
        <f>VLOOKUP(Hospital_details[[#This Row],[PA ID]],Patient_details[],3,0)</f>
        <v>42</v>
      </c>
      <c r="D1957" s="32" t="str">
        <f>VLOOKUP(Hospital_details[[#This Row],[PA ID]],Patient_details[],4,0)</f>
        <v>F</v>
      </c>
      <c r="E1957" s="27" t="str">
        <f>VLOOKUP(Hospital_details[[#This Row],[PA ID]],Patient_details[],5,0)</f>
        <v>Day-case</v>
      </c>
      <c r="F1957" s="27" t="str">
        <f>VLOOKUP(Hospital_details[[#This Row],[PA ID]],Patient_details[],6,0)</f>
        <v>Sligo</v>
      </c>
      <c r="G1957" s="33" t="str">
        <f>VLOOKUP(Hospital_details[[#This Row],[PA ID]],Patient_details[],7,0)</f>
        <v>Sligo</v>
      </c>
      <c r="H1957" s="29" t="str">
        <f>VLOOKUP(Hospital_details[[#This Row],[PA ID]],Patient_details[],9,0)</f>
        <v>Anaesthesia, Intensive Care and Pain Medicine</v>
      </c>
      <c r="I1957" s="27" t="s">
        <v>3931</v>
      </c>
      <c r="J1957" s="27" t="str">
        <f>VLOOKUP(Hospital_details[[#This Row],[Diagnosis_ID]],Diagnosis_details[],2,0)</f>
        <v>Therapy</v>
      </c>
      <c r="K1957" s="27" t="str">
        <f>VLOOKUP(Hospital_details[[#This Row],[Diagnosis_ID]],Diagnosis_details[],3,0)</f>
        <v>Medical card holders</v>
      </c>
      <c r="L1957" s="29" t="str">
        <f>VLOOKUP(Hospital_details[[#This Row],[Diagnosis_ID]],Diagnosis_details[],4,0)</f>
        <v>Dr Fauci</v>
      </c>
      <c r="M1957" s="29" t="str">
        <f>VLOOKUP(Hospital_details[[#This Row],[PA ID]],Patient_details[],10,0)</f>
        <v>Beta blockers</v>
      </c>
      <c r="N1957" s="29" t="str">
        <f>VLOOKUP(Hospital_details[[#This Row],[PA ID]],Patient_details[],8,0)</f>
        <v>Myocardial ischemia</v>
      </c>
      <c r="O1957" s="30">
        <f>VLOOKUP(Hospital_details[[#This Row],[PA ID]],Patient_details[],11,0)</f>
        <v>1200</v>
      </c>
      <c r="P1957" s="31">
        <f>VLOOKUP(Hospital_details[[#This Row],[PA ID]],Patient_details[],12,0)</f>
        <v>220</v>
      </c>
      <c r="Q1957" s="31">
        <f>VLOOKUP(Hospital_details[[#This Row],[Diagnosis_ID]],Diagnosis_details[],5,0)</f>
        <v>320</v>
      </c>
      <c r="R19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57" s="31">
        <f>Hospital_details[[#This Row],[Hospital Charges]]+Hospital_details[[#This Row],[Price of Treatment]]+Hospital_details[[#This Row],[Consultant Fee]]-Hospital_details[[#This Row],[Discount]]</f>
        <v>1500</v>
      </c>
      <c r="T19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450</v>
      </c>
    </row>
    <row r="1958" spans="1:20" hidden="1">
      <c r="A1958" s="27" t="s">
        <v>3932</v>
      </c>
      <c r="B1958" s="28">
        <f>VLOOKUP(Hospital_details[[#This Row],[PA ID]],Patient_details[],2,0)</f>
        <v>43714</v>
      </c>
      <c r="C1958" s="32">
        <f>VLOOKUP(Hospital_details[[#This Row],[PA ID]],Patient_details[],3,0)</f>
        <v>30</v>
      </c>
      <c r="D1958" s="32" t="str">
        <f>VLOOKUP(Hospital_details[[#This Row],[PA ID]],Patient_details[],4,0)</f>
        <v>M</v>
      </c>
      <c r="E1958" s="27" t="str">
        <f>VLOOKUP(Hospital_details[[#This Row],[PA ID]],Patient_details[],5,0)</f>
        <v>Day-case</v>
      </c>
      <c r="F1958" s="27" t="str">
        <f>VLOOKUP(Hospital_details[[#This Row],[PA ID]],Patient_details[],6,0)</f>
        <v>Tralee</v>
      </c>
      <c r="G1958" s="33" t="str">
        <f>VLOOKUP(Hospital_details[[#This Row],[PA ID]],Patient_details[],7,0)</f>
        <v>Kerry</v>
      </c>
      <c r="H1958" s="29" t="str">
        <f>VLOOKUP(Hospital_details[[#This Row],[PA ID]],Patient_details[],9,0)</f>
        <v>Anaesthesia, Intensive Care and Pain Medicine</v>
      </c>
      <c r="I1958" s="27" t="s">
        <v>3933</v>
      </c>
      <c r="J1958" s="27" t="str">
        <f>VLOOKUP(Hospital_details[[#This Row],[Diagnosis_ID]],Diagnosis_details[],2,0)</f>
        <v>Therapy</v>
      </c>
      <c r="K1958" s="27" t="str">
        <f>VLOOKUP(Hospital_details[[#This Row],[Diagnosis_ID]],Diagnosis_details[],3,0)</f>
        <v>Medical card holders</v>
      </c>
      <c r="L1958" s="29" t="str">
        <f>VLOOKUP(Hospital_details[[#This Row],[Diagnosis_ID]],Diagnosis_details[],4,0)</f>
        <v>Dr Fauci</v>
      </c>
      <c r="M1958" s="29" t="str">
        <f>VLOOKUP(Hospital_details[[#This Row],[PA ID]],Patient_details[],10,0)</f>
        <v>Beta blockers</v>
      </c>
      <c r="N1958" s="29" t="str">
        <f>VLOOKUP(Hospital_details[[#This Row],[PA ID]],Patient_details[],8,0)</f>
        <v>Myocardial ischemia</v>
      </c>
      <c r="O1958" s="30">
        <f>VLOOKUP(Hospital_details[[#This Row],[PA ID]],Patient_details[],11,0)</f>
        <v>1200</v>
      </c>
      <c r="P1958" s="31">
        <f>VLOOKUP(Hospital_details[[#This Row],[PA ID]],Patient_details[],12,0)</f>
        <v>330</v>
      </c>
      <c r="Q1958" s="31">
        <f>VLOOKUP(Hospital_details[[#This Row],[Diagnosis_ID]],Diagnosis_details[],5,0)</f>
        <v>320</v>
      </c>
      <c r="R19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58" s="31">
        <f>Hospital_details[[#This Row],[Hospital Charges]]+Hospital_details[[#This Row],[Price of Treatment]]+Hospital_details[[#This Row],[Consultant Fee]]-Hospital_details[[#This Row],[Discount]]</f>
        <v>1610</v>
      </c>
      <c r="T19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483</v>
      </c>
    </row>
    <row r="1959" spans="1:20" hidden="1">
      <c r="A1959" s="27" t="s">
        <v>3934</v>
      </c>
      <c r="B1959" s="28">
        <f>VLOOKUP(Hospital_details[[#This Row],[PA ID]],Patient_details[],2,0)</f>
        <v>43714</v>
      </c>
      <c r="C1959" s="32">
        <f>VLOOKUP(Hospital_details[[#This Row],[PA ID]],Patient_details[],3,0)</f>
        <v>32</v>
      </c>
      <c r="D1959" s="32" t="str">
        <f>VLOOKUP(Hospital_details[[#This Row],[PA ID]],Patient_details[],4,0)</f>
        <v>M</v>
      </c>
      <c r="E1959" s="27" t="str">
        <f>VLOOKUP(Hospital_details[[#This Row],[PA ID]],Patient_details[],5,0)</f>
        <v>Day-case</v>
      </c>
      <c r="F1959" s="27" t="str">
        <f>VLOOKUP(Hospital_details[[#This Row],[PA ID]],Patient_details[],6,0)</f>
        <v>Tralee</v>
      </c>
      <c r="G1959" s="33" t="str">
        <f>VLOOKUP(Hospital_details[[#This Row],[PA ID]],Patient_details[],7,0)</f>
        <v>Kerry</v>
      </c>
      <c r="H1959" s="29" t="str">
        <f>VLOOKUP(Hospital_details[[#This Row],[PA ID]],Patient_details[],9,0)</f>
        <v>Anaesthesia, Intensive Care and Pain Medicine</v>
      </c>
      <c r="I1959" s="27" t="s">
        <v>3935</v>
      </c>
      <c r="J1959" s="27" t="str">
        <f>VLOOKUP(Hospital_details[[#This Row],[Diagnosis_ID]],Diagnosis_details[],2,0)</f>
        <v>Therapy</v>
      </c>
      <c r="K1959" s="27" t="str">
        <f>VLOOKUP(Hospital_details[[#This Row],[Diagnosis_ID]],Diagnosis_details[],3,0)</f>
        <v>Medical card holders</v>
      </c>
      <c r="L1959" s="29" t="str">
        <f>VLOOKUP(Hospital_details[[#This Row],[Diagnosis_ID]],Diagnosis_details[],4,0)</f>
        <v>Dr Fauci</v>
      </c>
      <c r="M1959" s="29" t="str">
        <f>VLOOKUP(Hospital_details[[#This Row],[PA ID]],Patient_details[],10,0)</f>
        <v>Nitrates</v>
      </c>
      <c r="N1959" s="29" t="str">
        <f>VLOOKUP(Hospital_details[[#This Row],[PA ID]],Patient_details[],8,0)</f>
        <v>Myocardial ischemia</v>
      </c>
      <c r="O1959" s="30">
        <f>VLOOKUP(Hospital_details[[#This Row],[PA ID]],Patient_details[],11,0)</f>
        <v>1200</v>
      </c>
      <c r="P1959" s="31">
        <f>VLOOKUP(Hospital_details[[#This Row],[PA ID]],Patient_details[],12,0)</f>
        <v>440</v>
      </c>
      <c r="Q1959" s="31">
        <f>VLOOKUP(Hospital_details[[#This Row],[Diagnosis_ID]],Diagnosis_details[],5,0)</f>
        <v>320</v>
      </c>
      <c r="R19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59" s="31">
        <f>Hospital_details[[#This Row],[Hospital Charges]]+Hospital_details[[#This Row],[Price of Treatment]]+Hospital_details[[#This Row],[Consultant Fee]]-Hospital_details[[#This Row],[Discount]]</f>
        <v>1720</v>
      </c>
      <c r="T19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516</v>
      </c>
    </row>
    <row r="1960" spans="1:20">
      <c r="A1960" s="27" t="s">
        <v>3936</v>
      </c>
      <c r="B1960" s="28">
        <f>VLOOKUP(Hospital_details[[#This Row],[PA ID]],Patient_details[],2,0)</f>
        <v>43723</v>
      </c>
      <c r="C1960" s="32">
        <f>VLOOKUP(Hospital_details[[#This Row],[PA ID]],Patient_details[],3,0)</f>
        <v>40</v>
      </c>
      <c r="D1960" s="32" t="str">
        <f>VLOOKUP(Hospital_details[[#This Row],[PA ID]],Patient_details[],4,0)</f>
        <v>M</v>
      </c>
      <c r="E1960" s="27" t="str">
        <f>VLOOKUP(Hospital_details[[#This Row],[PA ID]],Patient_details[],5,0)</f>
        <v>Single-occupancy room overnight</v>
      </c>
      <c r="F1960" s="27" t="str">
        <f>VLOOKUP(Hospital_details[[#This Row],[PA ID]],Patient_details[],6,0)</f>
        <v>Longford</v>
      </c>
      <c r="G1960" s="33" t="str">
        <f>VLOOKUP(Hospital_details[[#This Row],[PA ID]],Patient_details[],7,0)</f>
        <v>Longford</v>
      </c>
      <c r="H1960" s="29" t="str">
        <f>VLOOKUP(Hospital_details[[#This Row],[PA ID]],Patient_details[],9,0)</f>
        <v>Cardiology</v>
      </c>
      <c r="I1960" s="27" t="s">
        <v>3937</v>
      </c>
      <c r="J1960" s="27" t="str">
        <f>VLOOKUP(Hospital_details[[#This Row],[Diagnosis_ID]],Diagnosis_details[],2,0)</f>
        <v>Therapy</v>
      </c>
      <c r="K1960" s="27" t="str">
        <f>VLOOKUP(Hospital_details[[#This Row],[Diagnosis_ID]],Diagnosis_details[],3,0)</f>
        <v>Medical card holders</v>
      </c>
      <c r="L1960" s="29" t="str">
        <f>VLOOKUP(Hospital_details[[#This Row],[Diagnosis_ID]],Diagnosis_details[],4,0)</f>
        <v>Dr Birx</v>
      </c>
      <c r="M1960" s="29" t="str">
        <f>VLOOKUP(Hospital_details[[#This Row],[PA ID]],Patient_details[],10,0)</f>
        <v>Calcium</v>
      </c>
      <c r="N1960" s="29" t="str">
        <f>VLOOKUP(Hospital_details[[#This Row],[PA ID]],Patient_details[],8,0)</f>
        <v>Cardiovascular disease (CVD)</v>
      </c>
      <c r="O1960" s="30">
        <f>VLOOKUP(Hospital_details[[#This Row],[PA ID]],Patient_details[],11,0)</f>
        <v>11000</v>
      </c>
      <c r="P1960" s="31">
        <f>VLOOKUP(Hospital_details[[#This Row],[PA ID]],Patient_details[],12,0)</f>
        <v>150</v>
      </c>
      <c r="Q1960" s="31">
        <f>VLOOKUP(Hospital_details[[#This Row],[Diagnosis_ID]],Diagnosis_details[],5,0)</f>
        <v>350</v>
      </c>
      <c r="R19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0" s="31">
        <f>Hospital_details[[#This Row],[Hospital Charges]]+Hospital_details[[#This Row],[Price of Treatment]]+Hospital_details[[#This Row],[Consultant Fee]]-Hospital_details[[#This Row],[Discount]]</f>
        <v>10400</v>
      </c>
      <c r="T19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961" spans="1:20">
      <c r="A1961" s="27" t="s">
        <v>3938</v>
      </c>
      <c r="B1961" s="28">
        <f>VLOOKUP(Hospital_details[[#This Row],[PA ID]],Patient_details[],2,0)</f>
        <v>43723</v>
      </c>
      <c r="C1961" s="32">
        <f>VLOOKUP(Hospital_details[[#This Row],[PA ID]],Patient_details[],3,0)</f>
        <v>33</v>
      </c>
      <c r="D1961" s="32" t="str">
        <f>VLOOKUP(Hospital_details[[#This Row],[PA ID]],Patient_details[],4,0)</f>
        <v>F</v>
      </c>
      <c r="E1961" s="27" t="str">
        <f>VLOOKUP(Hospital_details[[#This Row],[PA ID]],Patient_details[],5,0)</f>
        <v>Single-occupancy room overnight</v>
      </c>
      <c r="F1961" s="27" t="str">
        <f>VLOOKUP(Hospital_details[[#This Row],[PA ID]],Patient_details[],6,0)</f>
        <v>Roscommon</v>
      </c>
      <c r="G1961" s="33" t="str">
        <f>VLOOKUP(Hospital_details[[#This Row],[PA ID]],Patient_details[],7,0)</f>
        <v>Roscommon</v>
      </c>
      <c r="H1961" s="29" t="str">
        <f>VLOOKUP(Hospital_details[[#This Row],[PA ID]],Patient_details[],9,0)</f>
        <v>Cardiology</v>
      </c>
      <c r="I1961" s="27" t="s">
        <v>3939</v>
      </c>
      <c r="J1961" s="27" t="str">
        <f>VLOOKUP(Hospital_details[[#This Row],[Diagnosis_ID]],Diagnosis_details[],2,0)</f>
        <v>Therapy</v>
      </c>
      <c r="K1961" s="27" t="str">
        <f>VLOOKUP(Hospital_details[[#This Row],[Diagnosis_ID]],Diagnosis_details[],3,0)</f>
        <v>Medical card holders</v>
      </c>
      <c r="L1961" s="29" t="str">
        <f>VLOOKUP(Hospital_details[[#This Row],[Diagnosis_ID]],Diagnosis_details[],4,0)</f>
        <v>Dr Birx</v>
      </c>
      <c r="M1961" s="29" t="str">
        <f>VLOOKUP(Hospital_details[[#This Row],[PA ID]],Patient_details[],10,0)</f>
        <v>Calcium</v>
      </c>
      <c r="N1961" s="29" t="str">
        <f>VLOOKUP(Hospital_details[[#This Row],[PA ID]],Patient_details[],8,0)</f>
        <v>Cardiovascular disease (CVD)</v>
      </c>
      <c r="O1961" s="30">
        <f>VLOOKUP(Hospital_details[[#This Row],[PA ID]],Patient_details[],11,0)</f>
        <v>11000</v>
      </c>
      <c r="P1961" s="31">
        <f>VLOOKUP(Hospital_details[[#This Row],[PA ID]],Patient_details[],12,0)</f>
        <v>150</v>
      </c>
      <c r="Q1961" s="31">
        <f>VLOOKUP(Hospital_details[[#This Row],[Diagnosis_ID]],Diagnosis_details[],5,0)</f>
        <v>350</v>
      </c>
      <c r="R19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1" s="31">
        <f>Hospital_details[[#This Row],[Hospital Charges]]+Hospital_details[[#This Row],[Price of Treatment]]+Hospital_details[[#This Row],[Consultant Fee]]-Hospital_details[[#This Row],[Discount]]</f>
        <v>10400</v>
      </c>
      <c r="T19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962" spans="1:20">
      <c r="A1962" s="27" t="s">
        <v>3940</v>
      </c>
      <c r="B1962" s="28">
        <f>VLOOKUP(Hospital_details[[#This Row],[PA ID]],Patient_details[],2,0)</f>
        <v>43723</v>
      </c>
      <c r="C1962" s="32">
        <f>VLOOKUP(Hospital_details[[#This Row],[PA ID]],Patient_details[],3,0)</f>
        <v>64</v>
      </c>
      <c r="D1962" s="32" t="str">
        <f>VLOOKUP(Hospital_details[[#This Row],[PA ID]],Patient_details[],4,0)</f>
        <v>M</v>
      </c>
      <c r="E1962" s="27" t="str">
        <f>VLOOKUP(Hospital_details[[#This Row],[PA ID]],Patient_details[],5,0)</f>
        <v>Single-occupancy room overnight</v>
      </c>
      <c r="F1962" s="27" t="str">
        <f>VLOOKUP(Hospital_details[[#This Row],[PA ID]],Patient_details[],6,0)</f>
        <v>Malahide</v>
      </c>
      <c r="G1962" s="33" t="str">
        <f>VLOOKUP(Hospital_details[[#This Row],[PA ID]],Patient_details[],7,0)</f>
        <v>Dublin</v>
      </c>
      <c r="H1962" s="29" t="str">
        <f>VLOOKUP(Hospital_details[[#This Row],[PA ID]],Patient_details[],9,0)</f>
        <v>Cardiology</v>
      </c>
      <c r="I1962" s="27" t="s">
        <v>3941</v>
      </c>
      <c r="J1962" s="27" t="str">
        <f>VLOOKUP(Hospital_details[[#This Row],[Diagnosis_ID]],Diagnosis_details[],2,0)</f>
        <v>Surgery</v>
      </c>
      <c r="K1962" s="27" t="str">
        <f>VLOOKUP(Hospital_details[[#This Row],[Diagnosis_ID]],Diagnosis_details[],3,0)</f>
        <v>Medical card holders</v>
      </c>
      <c r="L1962" s="29" t="str">
        <f>VLOOKUP(Hospital_details[[#This Row],[Diagnosis_ID]],Diagnosis_details[],4,0)</f>
        <v>Dr Birx</v>
      </c>
      <c r="M1962" s="29" t="str">
        <f>VLOOKUP(Hospital_details[[#This Row],[PA ID]],Patient_details[],10,0)</f>
        <v>Calcium</v>
      </c>
      <c r="N1962" s="29" t="str">
        <f>VLOOKUP(Hospital_details[[#This Row],[PA ID]],Patient_details[],8,0)</f>
        <v>Cardiovascular disease (CVD)</v>
      </c>
      <c r="O1962" s="30">
        <f>VLOOKUP(Hospital_details[[#This Row],[PA ID]],Patient_details[],11,0)</f>
        <v>11000</v>
      </c>
      <c r="P1962" s="31">
        <f>VLOOKUP(Hospital_details[[#This Row],[PA ID]],Patient_details[],12,0)</f>
        <v>250</v>
      </c>
      <c r="Q1962" s="31">
        <f>VLOOKUP(Hospital_details[[#This Row],[Diagnosis_ID]],Diagnosis_details[],5,0)</f>
        <v>350</v>
      </c>
      <c r="R19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2" s="31">
        <f>Hospital_details[[#This Row],[Hospital Charges]]+Hospital_details[[#This Row],[Price of Treatment]]+Hospital_details[[#This Row],[Consultant Fee]]-Hospital_details[[#This Row],[Discount]]</f>
        <v>10500</v>
      </c>
      <c r="T19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963" spans="1:20">
      <c r="A1963" s="27" t="s">
        <v>3942</v>
      </c>
      <c r="B1963" s="28">
        <f>VLOOKUP(Hospital_details[[#This Row],[PA ID]],Patient_details[],2,0)</f>
        <v>43723</v>
      </c>
      <c r="C1963" s="32">
        <f>VLOOKUP(Hospital_details[[#This Row],[PA ID]],Patient_details[],3,0)</f>
        <v>33</v>
      </c>
      <c r="D1963" s="32" t="str">
        <f>VLOOKUP(Hospital_details[[#This Row],[PA ID]],Patient_details[],4,0)</f>
        <v>M</v>
      </c>
      <c r="E1963" s="27" t="str">
        <f>VLOOKUP(Hospital_details[[#This Row],[PA ID]],Patient_details[],5,0)</f>
        <v>Single-occupancy room overnight</v>
      </c>
      <c r="F1963" s="27" t="str">
        <f>VLOOKUP(Hospital_details[[#This Row],[PA ID]],Patient_details[],6,0)</f>
        <v>Malahide</v>
      </c>
      <c r="G1963" s="33" t="str">
        <f>VLOOKUP(Hospital_details[[#This Row],[PA ID]],Patient_details[],7,0)</f>
        <v>Dublin</v>
      </c>
      <c r="H1963" s="29" t="str">
        <f>VLOOKUP(Hospital_details[[#This Row],[PA ID]],Patient_details[],9,0)</f>
        <v>Cardiology</v>
      </c>
      <c r="I1963" s="27" t="s">
        <v>3943</v>
      </c>
      <c r="J1963" s="27" t="str">
        <f>VLOOKUP(Hospital_details[[#This Row],[Diagnosis_ID]],Diagnosis_details[],2,0)</f>
        <v>Surgery</v>
      </c>
      <c r="K1963" s="27" t="str">
        <f>VLOOKUP(Hospital_details[[#This Row],[Diagnosis_ID]],Diagnosis_details[],3,0)</f>
        <v>Medical card holders</v>
      </c>
      <c r="L1963" s="29" t="str">
        <f>VLOOKUP(Hospital_details[[#This Row],[Diagnosis_ID]],Diagnosis_details[],4,0)</f>
        <v>Dr Birx</v>
      </c>
      <c r="M1963" s="29" t="str">
        <f>VLOOKUP(Hospital_details[[#This Row],[PA ID]],Patient_details[],10,0)</f>
        <v>Calcium</v>
      </c>
      <c r="N1963" s="29" t="str">
        <f>VLOOKUP(Hospital_details[[#This Row],[PA ID]],Patient_details[],8,0)</f>
        <v>Cardiovascular disease (CVD)</v>
      </c>
      <c r="O1963" s="30">
        <f>VLOOKUP(Hospital_details[[#This Row],[PA ID]],Patient_details[],11,0)</f>
        <v>11000</v>
      </c>
      <c r="P1963" s="31">
        <f>VLOOKUP(Hospital_details[[#This Row],[PA ID]],Patient_details[],12,0)</f>
        <v>300</v>
      </c>
      <c r="Q1963" s="31">
        <f>VLOOKUP(Hospital_details[[#This Row],[Diagnosis_ID]],Diagnosis_details[],5,0)</f>
        <v>350</v>
      </c>
      <c r="R19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3" s="31">
        <f>Hospital_details[[#This Row],[Hospital Charges]]+Hospital_details[[#This Row],[Price of Treatment]]+Hospital_details[[#This Row],[Consultant Fee]]-Hospital_details[[#This Row],[Discount]]</f>
        <v>10550</v>
      </c>
      <c r="T19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1964" spans="1:20">
      <c r="A1964" s="27" t="s">
        <v>3944</v>
      </c>
      <c r="B1964" s="28">
        <f>VLOOKUP(Hospital_details[[#This Row],[PA ID]],Patient_details[],2,0)</f>
        <v>43723</v>
      </c>
      <c r="C1964" s="32">
        <f>VLOOKUP(Hospital_details[[#This Row],[PA ID]],Patient_details[],3,0)</f>
        <v>52</v>
      </c>
      <c r="D1964" s="32" t="str">
        <f>VLOOKUP(Hospital_details[[#This Row],[PA ID]],Patient_details[],4,0)</f>
        <v>M</v>
      </c>
      <c r="E1964" s="27" t="str">
        <f>VLOOKUP(Hospital_details[[#This Row],[PA ID]],Patient_details[],5,0)</f>
        <v>Day-case</v>
      </c>
      <c r="F1964" s="27" t="str">
        <f>VLOOKUP(Hospital_details[[#This Row],[PA ID]],Patient_details[],6,0)</f>
        <v>Malahide</v>
      </c>
      <c r="G1964" s="33" t="str">
        <f>VLOOKUP(Hospital_details[[#This Row],[PA ID]],Patient_details[],7,0)</f>
        <v>Dublin</v>
      </c>
      <c r="H1964" s="29" t="str">
        <f>VLOOKUP(Hospital_details[[#This Row],[PA ID]],Patient_details[],9,0)</f>
        <v>Cardiology</v>
      </c>
      <c r="I1964" s="27" t="s">
        <v>3945</v>
      </c>
      <c r="J1964" s="27" t="str">
        <f>VLOOKUP(Hospital_details[[#This Row],[Diagnosis_ID]],Diagnosis_details[],2,0)</f>
        <v>Therapy</v>
      </c>
      <c r="K1964" s="27" t="str">
        <f>VLOOKUP(Hospital_details[[#This Row],[Diagnosis_ID]],Diagnosis_details[],3,0)</f>
        <v>Medical card holders</v>
      </c>
      <c r="L1964" s="29" t="str">
        <f>VLOOKUP(Hospital_details[[#This Row],[Diagnosis_ID]],Diagnosis_details[],4,0)</f>
        <v>Dr Birx</v>
      </c>
      <c r="M1964" s="29" t="str">
        <f>VLOOKUP(Hospital_details[[#This Row],[PA ID]],Patient_details[],10,0)</f>
        <v>Calcium</v>
      </c>
      <c r="N1964" s="29" t="str">
        <f>VLOOKUP(Hospital_details[[#This Row],[PA ID]],Patient_details[],8,0)</f>
        <v>Cardiovascular disease (CVD)</v>
      </c>
      <c r="O1964" s="30">
        <f>VLOOKUP(Hospital_details[[#This Row],[PA ID]],Patient_details[],11,0)</f>
        <v>1200</v>
      </c>
      <c r="P1964" s="31">
        <f>VLOOKUP(Hospital_details[[#This Row],[PA ID]],Patient_details[],12,0)</f>
        <v>150</v>
      </c>
      <c r="Q1964" s="31">
        <f>VLOOKUP(Hospital_details[[#This Row],[Diagnosis_ID]],Diagnosis_details[],5,0)</f>
        <v>350</v>
      </c>
      <c r="R19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64" s="31">
        <f>Hospital_details[[#This Row],[Hospital Charges]]+Hospital_details[[#This Row],[Price of Treatment]]+Hospital_details[[#This Row],[Consultant Fee]]-Hospital_details[[#This Row],[Discount]]</f>
        <v>1460</v>
      </c>
      <c r="T19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438</v>
      </c>
    </row>
    <row r="1965" spans="1:20">
      <c r="A1965" s="27" t="s">
        <v>3946</v>
      </c>
      <c r="B1965" s="28">
        <f>VLOOKUP(Hospital_details[[#This Row],[PA ID]],Patient_details[],2,0)</f>
        <v>43723</v>
      </c>
      <c r="C1965" s="32">
        <f>VLOOKUP(Hospital_details[[#This Row],[PA ID]],Patient_details[],3,0)</f>
        <v>59</v>
      </c>
      <c r="D1965" s="32" t="str">
        <f>VLOOKUP(Hospital_details[[#This Row],[PA ID]],Patient_details[],4,0)</f>
        <v>F</v>
      </c>
      <c r="E1965" s="27" t="str">
        <f>VLOOKUP(Hospital_details[[#This Row],[PA ID]],Patient_details[],5,0)</f>
        <v>Single-occupancy room overnight</v>
      </c>
      <c r="F1965" s="27" t="str">
        <f>VLOOKUP(Hospital_details[[#This Row],[PA ID]],Patient_details[],6,0)</f>
        <v>Malahide</v>
      </c>
      <c r="G1965" s="33" t="str">
        <f>VLOOKUP(Hospital_details[[#This Row],[PA ID]],Patient_details[],7,0)</f>
        <v>Dublin</v>
      </c>
      <c r="H1965" s="29" t="str">
        <f>VLOOKUP(Hospital_details[[#This Row],[PA ID]],Patient_details[],9,0)</f>
        <v>Cardiology</v>
      </c>
      <c r="I1965" s="27" t="s">
        <v>3947</v>
      </c>
      <c r="J1965" s="27" t="str">
        <f>VLOOKUP(Hospital_details[[#This Row],[Diagnosis_ID]],Diagnosis_details[],2,0)</f>
        <v>Therapy</v>
      </c>
      <c r="K1965" s="27" t="str">
        <f>VLOOKUP(Hospital_details[[#This Row],[Diagnosis_ID]],Diagnosis_details[],3,0)</f>
        <v>Medical card holders</v>
      </c>
      <c r="L1965" s="29" t="str">
        <f>VLOOKUP(Hospital_details[[#This Row],[Diagnosis_ID]],Diagnosis_details[],4,0)</f>
        <v>Dr Birx</v>
      </c>
      <c r="M1965" s="29" t="str">
        <f>VLOOKUP(Hospital_details[[#This Row],[PA ID]],Patient_details[],10,0)</f>
        <v>Calcium</v>
      </c>
      <c r="N1965" s="29" t="str">
        <f>VLOOKUP(Hospital_details[[#This Row],[PA ID]],Patient_details[],8,0)</f>
        <v>Cardiovascular disease (CVD)</v>
      </c>
      <c r="O1965" s="30">
        <f>VLOOKUP(Hospital_details[[#This Row],[PA ID]],Patient_details[],11,0)</f>
        <v>11000</v>
      </c>
      <c r="P1965" s="31">
        <f>VLOOKUP(Hospital_details[[#This Row],[PA ID]],Patient_details[],12,0)</f>
        <v>250</v>
      </c>
      <c r="Q1965" s="31">
        <f>VLOOKUP(Hospital_details[[#This Row],[Diagnosis_ID]],Diagnosis_details[],5,0)</f>
        <v>350</v>
      </c>
      <c r="R19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5" s="31">
        <f>Hospital_details[[#This Row],[Hospital Charges]]+Hospital_details[[#This Row],[Price of Treatment]]+Hospital_details[[#This Row],[Consultant Fee]]-Hospital_details[[#This Row],[Discount]]</f>
        <v>10500</v>
      </c>
      <c r="T19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966" spans="1:20">
      <c r="A1966" s="27" t="s">
        <v>3948</v>
      </c>
      <c r="B1966" s="28">
        <f>VLOOKUP(Hospital_details[[#This Row],[PA ID]],Patient_details[],2,0)</f>
        <v>43723</v>
      </c>
      <c r="C1966" s="32">
        <f>VLOOKUP(Hospital_details[[#This Row],[PA ID]],Patient_details[],3,0)</f>
        <v>41</v>
      </c>
      <c r="D1966" s="32" t="str">
        <f>VLOOKUP(Hospital_details[[#This Row],[PA ID]],Patient_details[],4,0)</f>
        <v>F</v>
      </c>
      <c r="E1966" s="27" t="str">
        <f>VLOOKUP(Hospital_details[[#This Row],[PA ID]],Patient_details[],5,0)</f>
        <v>Single-occupancy room overnight</v>
      </c>
      <c r="F1966" s="27" t="str">
        <f>VLOOKUP(Hospital_details[[#This Row],[PA ID]],Patient_details[],6,0)</f>
        <v>Malahide</v>
      </c>
      <c r="G1966" s="33" t="str">
        <f>VLOOKUP(Hospital_details[[#This Row],[PA ID]],Patient_details[],7,0)</f>
        <v>Dublin</v>
      </c>
      <c r="H1966" s="29" t="str">
        <f>VLOOKUP(Hospital_details[[#This Row],[PA ID]],Patient_details[],9,0)</f>
        <v>Cardiology</v>
      </c>
      <c r="I1966" s="27" t="s">
        <v>3949</v>
      </c>
      <c r="J1966" s="27" t="str">
        <f>VLOOKUP(Hospital_details[[#This Row],[Diagnosis_ID]],Diagnosis_details[],2,0)</f>
        <v>Therapy</v>
      </c>
      <c r="K1966" s="27" t="str">
        <f>VLOOKUP(Hospital_details[[#This Row],[Diagnosis_ID]],Diagnosis_details[],3,0)</f>
        <v>Medical card holders</v>
      </c>
      <c r="L1966" s="29" t="str">
        <f>VLOOKUP(Hospital_details[[#This Row],[Diagnosis_ID]],Diagnosis_details[],4,0)</f>
        <v>Dr Birx</v>
      </c>
      <c r="M1966" s="29" t="str">
        <f>VLOOKUP(Hospital_details[[#This Row],[PA ID]],Patient_details[],10,0)</f>
        <v>Calcium</v>
      </c>
      <c r="N1966" s="29" t="str">
        <f>VLOOKUP(Hospital_details[[#This Row],[PA ID]],Patient_details[],8,0)</f>
        <v>Cardiovascular disease (CVD)</v>
      </c>
      <c r="O1966" s="30">
        <f>VLOOKUP(Hospital_details[[#This Row],[PA ID]],Patient_details[],11,0)</f>
        <v>11000</v>
      </c>
      <c r="P1966" s="31">
        <f>VLOOKUP(Hospital_details[[#This Row],[PA ID]],Patient_details[],12,0)</f>
        <v>150</v>
      </c>
      <c r="Q1966" s="31">
        <f>VLOOKUP(Hospital_details[[#This Row],[Diagnosis_ID]],Diagnosis_details[],5,0)</f>
        <v>350</v>
      </c>
      <c r="R19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6" s="31">
        <f>Hospital_details[[#This Row],[Hospital Charges]]+Hospital_details[[#This Row],[Price of Treatment]]+Hospital_details[[#This Row],[Consultant Fee]]-Hospital_details[[#This Row],[Discount]]</f>
        <v>10400</v>
      </c>
      <c r="T19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967" spans="1:20">
      <c r="A1967" s="27" t="s">
        <v>3950</v>
      </c>
      <c r="B1967" s="28">
        <f>VLOOKUP(Hospital_details[[#This Row],[PA ID]],Patient_details[],2,0)</f>
        <v>43723</v>
      </c>
      <c r="C1967" s="32">
        <f>VLOOKUP(Hospital_details[[#This Row],[PA ID]],Patient_details[],3,0)</f>
        <v>38</v>
      </c>
      <c r="D1967" s="32" t="str">
        <f>VLOOKUP(Hospital_details[[#This Row],[PA ID]],Patient_details[],4,0)</f>
        <v>M</v>
      </c>
      <c r="E1967" s="27" t="str">
        <f>VLOOKUP(Hospital_details[[#This Row],[PA ID]],Patient_details[],5,0)</f>
        <v>Day-case</v>
      </c>
      <c r="F1967" s="27" t="str">
        <f>VLOOKUP(Hospital_details[[#This Row],[PA ID]],Patient_details[],6,0)</f>
        <v>Malahide</v>
      </c>
      <c r="G1967" s="33" t="str">
        <f>VLOOKUP(Hospital_details[[#This Row],[PA ID]],Patient_details[],7,0)</f>
        <v>Dublin</v>
      </c>
      <c r="H1967" s="29" t="str">
        <f>VLOOKUP(Hospital_details[[#This Row],[PA ID]],Patient_details[],9,0)</f>
        <v>Cardiology</v>
      </c>
      <c r="I1967" s="27" t="s">
        <v>3951</v>
      </c>
      <c r="J1967" s="27" t="str">
        <f>VLOOKUP(Hospital_details[[#This Row],[Diagnosis_ID]],Diagnosis_details[],2,0)</f>
        <v>Therapy</v>
      </c>
      <c r="K1967" s="27" t="str">
        <f>VLOOKUP(Hospital_details[[#This Row],[Diagnosis_ID]],Diagnosis_details[],3,0)</f>
        <v>Medical card holders</v>
      </c>
      <c r="L1967" s="29" t="str">
        <f>VLOOKUP(Hospital_details[[#This Row],[Diagnosis_ID]],Diagnosis_details[],4,0)</f>
        <v>Dr Birx</v>
      </c>
      <c r="M1967" s="29" t="str">
        <f>VLOOKUP(Hospital_details[[#This Row],[PA ID]],Patient_details[],10,0)</f>
        <v>Calcium</v>
      </c>
      <c r="N1967" s="29" t="str">
        <f>VLOOKUP(Hospital_details[[#This Row],[PA ID]],Patient_details[],8,0)</f>
        <v>Cardiovascular disease (CVD)</v>
      </c>
      <c r="O1967" s="30">
        <f>VLOOKUP(Hospital_details[[#This Row],[PA ID]],Patient_details[],11,0)</f>
        <v>1200</v>
      </c>
      <c r="P1967" s="31">
        <f>VLOOKUP(Hospital_details[[#This Row],[PA ID]],Patient_details[],12,0)</f>
        <v>100</v>
      </c>
      <c r="Q1967" s="31">
        <f>VLOOKUP(Hospital_details[[#This Row],[Diagnosis_ID]],Diagnosis_details[],5,0)</f>
        <v>350</v>
      </c>
      <c r="R19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67" s="31">
        <f>Hospital_details[[#This Row],[Hospital Charges]]+Hospital_details[[#This Row],[Price of Treatment]]+Hospital_details[[#This Row],[Consultant Fee]]-Hospital_details[[#This Row],[Discount]]</f>
        <v>1410</v>
      </c>
      <c r="T19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423</v>
      </c>
    </row>
    <row r="1968" spans="1:20">
      <c r="A1968" s="27" t="s">
        <v>3952</v>
      </c>
      <c r="B1968" s="28">
        <f>VLOOKUP(Hospital_details[[#This Row],[PA ID]],Patient_details[],2,0)</f>
        <v>43827</v>
      </c>
      <c r="C1968" s="32">
        <f>VLOOKUP(Hospital_details[[#This Row],[PA ID]],Patient_details[],3,0)</f>
        <v>29</v>
      </c>
      <c r="D1968" s="32" t="str">
        <f>VLOOKUP(Hospital_details[[#This Row],[PA ID]],Patient_details[],4,0)</f>
        <v>M</v>
      </c>
      <c r="E1968" s="27" t="str">
        <f>VLOOKUP(Hospital_details[[#This Row],[PA ID]],Patient_details[],5,0)</f>
        <v>Single-occupancy room overnight</v>
      </c>
      <c r="F1968" s="27" t="str">
        <f>VLOOKUP(Hospital_details[[#This Row],[PA ID]],Patient_details[],6,0)</f>
        <v>Malahide</v>
      </c>
      <c r="G1968" s="33" t="str">
        <f>VLOOKUP(Hospital_details[[#This Row],[PA ID]],Patient_details[],7,0)</f>
        <v>Dublin</v>
      </c>
      <c r="H1968" s="29" t="str">
        <f>VLOOKUP(Hospital_details[[#This Row],[PA ID]],Patient_details[],9,0)</f>
        <v>Clinical Haematology</v>
      </c>
      <c r="I1968" s="27" t="s">
        <v>3953</v>
      </c>
      <c r="J1968" s="27" t="str">
        <f>VLOOKUP(Hospital_details[[#This Row],[Diagnosis_ID]],Diagnosis_details[],2,0)</f>
        <v>Therapy</v>
      </c>
      <c r="K1968" s="27" t="str">
        <f>VLOOKUP(Hospital_details[[#This Row],[Diagnosis_ID]],Diagnosis_details[],3,0)</f>
        <v>Medical card holders</v>
      </c>
      <c r="L1968" s="29" t="str">
        <f>VLOOKUP(Hospital_details[[#This Row],[Diagnosis_ID]],Diagnosis_details[],4,0)</f>
        <v>Dr Birx</v>
      </c>
      <c r="M1968" s="29" t="str">
        <f>VLOOKUP(Hospital_details[[#This Row],[PA ID]],Patient_details[],10,0)</f>
        <v>pain relievers</v>
      </c>
      <c r="N1968" s="29" t="str">
        <f>VLOOKUP(Hospital_details[[#This Row],[PA ID]],Patient_details[],8,0)</f>
        <v>Bacterial infection</v>
      </c>
      <c r="O1968" s="30">
        <f>VLOOKUP(Hospital_details[[#This Row],[PA ID]],Patient_details[],11,0)</f>
        <v>11000</v>
      </c>
      <c r="P1968" s="31">
        <f>VLOOKUP(Hospital_details[[#This Row],[PA ID]],Patient_details[],12,0)</f>
        <v>330</v>
      </c>
      <c r="Q1968" s="31">
        <f>VLOOKUP(Hospital_details[[#This Row],[Diagnosis_ID]],Diagnosis_details[],5,0)</f>
        <v>350</v>
      </c>
      <c r="R19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68" s="31">
        <f>Hospital_details[[#This Row],[Hospital Charges]]+Hospital_details[[#This Row],[Price of Treatment]]+Hospital_details[[#This Row],[Consultant Fee]]-Hospital_details[[#This Row],[Discount]]</f>
        <v>10580</v>
      </c>
      <c r="T19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969" spans="1:20">
      <c r="A1969" s="27" t="s">
        <v>3954</v>
      </c>
      <c r="B1969" s="28">
        <f>VLOOKUP(Hospital_details[[#This Row],[PA ID]],Patient_details[],2,0)</f>
        <v>43827</v>
      </c>
      <c r="C1969" s="32">
        <f>VLOOKUP(Hospital_details[[#This Row],[PA ID]],Patient_details[],3,0)</f>
        <v>43</v>
      </c>
      <c r="D1969" s="32" t="str">
        <f>VLOOKUP(Hospital_details[[#This Row],[PA ID]],Patient_details[],4,0)</f>
        <v>F</v>
      </c>
      <c r="E1969" s="27" t="str">
        <f>VLOOKUP(Hospital_details[[#This Row],[PA ID]],Patient_details[],5,0)</f>
        <v>Multiple-occupancy room overnight</v>
      </c>
      <c r="F1969" s="27" t="str">
        <f>VLOOKUP(Hospital_details[[#This Row],[PA ID]],Patient_details[],6,0)</f>
        <v>Malahide</v>
      </c>
      <c r="G1969" s="33" t="str">
        <f>VLOOKUP(Hospital_details[[#This Row],[PA ID]],Patient_details[],7,0)</f>
        <v>Dublin</v>
      </c>
      <c r="H1969" s="29" t="str">
        <f>VLOOKUP(Hospital_details[[#This Row],[PA ID]],Patient_details[],9,0)</f>
        <v>Clinical Haematology</v>
      </c>
      <c r="I1969" s="27" t="s">
        <v>3955</v>
      </c>
      <c r="J1969" s="27" t="str">
        <f>VLOOKUP(Hospital_details[[#This Row],[Diagnosis_ID]],Diagnosis_details[],2,0)</f>
        <v>Therapy</v>
      </c>
      <c r="K1969" s="27" t="str">
        <f>VLOOKUP(Hospital_details[[#This Row],[Diagnosis_ID]],Diagnosis_details[],3,0)</f>
        <v>Medical card holders</v>
      </c>
      <c r="L1969" s="29" t="str">
        <f>VLOOKUP(Hospital_details[[#This Row],[Diagnosis_ID]],Diagnosis_details[],4,0)</f>
        <v>Dr Birx</v>
      </c>
      <c r="M1969" s="29" t="str">
        <f>VLOOKUP(Hospital_details[[#This Row],[PA ID]],Patient_details[],10,0)</f>
        <v>folic acid</v>
      </c>
      <c r="N1969" s="29" t="str">
        <f>VLOOKUP(Hospital_details[[#This Row],[PA ID]],Patient_details[],8,0)</f>
        <v>Bacterial infection</v>
      </c>
      <c r="O1969" s="30">
        <f>VLOOKUP(Hospital_details[[#This Row],[PA ID]],Patient_details[],11,0)</f>
        <v>5000</v>
      </c>
      <c r="P1969" s="31">
        <f>VLOOKUP(Hospital_details[[#This Row],[PA ID]],Patient_details[],12,0)</f>
        <v>550</v>
      </c>
      <c r="Q1969" s="31">
        <f>VLOOKUP(Hospital_details[[#This Row],[Diagnosis_ID]],Diagnosis_details[],5,0)</f>
        <v>350</v>
      </c>
      <c r="R19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969" s="31">
        <f>Hospital_details[[#This Row],[Hospital Charges]]+Hospital_details[[#This Row],[Price of Treatment]]+Hospital_details[[#This Row],[Consultant Fee]]-Hospital_details[[#This Row],[Discount]]</f>
        <v>5400</v>
      </c>
      <c r="T19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1620</v>
      </c>
    </row>
    <row r="1970" spans="1:20">
      <c r="A1970" s="27" t="s">
        <v>3956</v>
      </c>
      <c r="B1970" s="28">
        <f>VLOOKUP(Hospital_details[[#This Row],[PA ID]],Patient_details[],2,0)</f>
        <v>43827</v>
      </c>
      <c r="C1970" s="32">
        <f>VLOOKUP(Hospital_details[[#This Row],[PA ID]],Patient_details[],3,0)</f>
        <v>40</v>
      </c>
      <c r="D1970" s="32" t="str">
        <f>VLOOKUP(Hospital_details[[#This Row],[PA ID]],Patient_details[],4,0)</f>
        <v>M</v>
      </c>
      <c r="E1970" s="27" t="str">
        <f>VLOOKUP(Hospital_details[[#This Row],[PA ID]],Patient_details[],5,0)</f>
        <v>Single-occupancy room overnight</v>
      </c>
      <c r="F1970" s="27" t="str">
        <f>VLOOKUP(Hospital_details[[#This Row],[PA ID]],Patient_details[],6,0)</f>
        <v>Malahide</v>
      </c>
      <c r="G1970" s="33" t="str">
        <f>VLOOKUP(Hospital_details[[#This Row],[PA ID]],Patient_details[],7,0)</f>
        <v>Dublin</v>
      </c>
      <c r="H1970" s="29" t="str">
        <f>VLOOKUP(Hospital_details[[#This Row],[PA ID]],Patient_details[],9,0)</f>
        <v>Clinical Haematology</v>
      </c>
      <c r="I1970" s="27" t="s">
        <v>3957</v>
      </c>
      <c r="J1970" s="27" t="str">
        <f>VLOOKUP(Hospital_details[[#This Row],[Diagnosis_ID]],Diagnosis_details[],2,0)</f>
        <v>Therapy</v>
      </c>
      <c r="K1970" s="27" t="str">
        <f>VLOOKUP(Hospital_details[[#This Row],[Diagnosis_ID]],Diagnosis_details[],3,0)</f>
        <v>Medical card holders</v>
      </c>
      <c r="L1970" s="29" t="str">
        <f>VLOOKUP(Hospital_details[[#This Row],[Diagnosis_ID]],Diagnosis_details[],4,0)</f>
        <v>Dr Birx</v>
      </c>
      <c r="M1970" s="29" t="str">
        <f>VLOOKUP(Hospital_details[[#This Row],[PA ID]],Patient_details[],10,0)</f>
        <v>folic acid</v>
      </c>
      <c r="N1970" s="29" t="str">
        <f>VLOOKUP(Hospital_details[[#This Row],[PA ID]],Patient_details[],8,0)</f>
        <v>Bacterial infection</v>
      </c>
      <c r="O1970" s="30">
        <f>VLOOKUP(Hospital_details[[#This Row],[PA ID]],Patient_details[],11,0)</f>
        <v>11000</v>
      </c>
      <c r="P1970" s="31">
        <f>VLOOKUP(Hospital_details[[#This Row],[PA ID]],Patient_details[],12,0)</f>
        <v>330</v>
      </c>
      <c r="Q1970" s="31">
        <f>VLOOKUP(Hospital_details[[#This Row],[Diagnosis_ID]],Diagnosis_details[],5,0)</f>
        <v>350</v>
      </c>
      <c r="R19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70" s="31">
        <f>Hospital_details[[#This Row],[Hospital Charges]]+Hospital_details[[#This Row],[Price of Treatment]]+Hospital_details[[#This Row],[Consultant Fee]]-Hospital_details[[#This Row],[Discount]]</f>
        <v>10580</v>
      </c>
      <c r="T19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1971" spans="1:20">
      <c r="A1971" s="27" t="s">
        <v>3958</v>
      </c>
      <c r="B1971" s="28">
        <f>VLOOKUP(Hospital_details[[#This Row],[PA ID]],Patient_details[],2,0)</f>
        <v>43737</v>
      </c>
      <c r="C1971" s="32">
        <f>VLOOKUP(Hospital_details[[#This Row],[PA ID]],Patient_details[],3,0)</f>
        <v>37</v>
      </c>
      <c r="D1971" s="32" t="str">
        <f>VLOOKUP(Hospital_details[[#This Row],[PA ID]],Patient_details[],4,0)</f>
        <v>F</v>
      </c>
      <c r="E1971" s="27" t="str">
        <f>VLOOKUP(Hospital_details[[#This Row],[PA ID]],Patient_details[],5,0)</f>
        <v>Single-occupancy room overnight</v>
      </c>
      <c r="F1971" s="27" t="str">
        <f>VLOOKUP(Hospital_details[[#This Row],[PA ID]],Patient_details[],6,0)</f>
        <v>Malahide</v>
      </c>
      <c r="G1971" s="33" t="str">
        <f>VLOOKUP(Hospital_details[[#This Row],[PA ID]],Patient_details[],7,0)</f>
        <v>Dublin</v>
      </c>
      <c r="H1971" s="29" t="str">
        <f>VLOOKUP(Hospital_details[[#This Row],[PA ID]],Patient_details[],9,0)</f>
        <v>Clinical Haematology</v>
      </c>
      <c r="I1971" s="27" t="s">
        <v>3959</v>
      </c>
      <c r="J1971" s="27" t="str">
        <f>VLOOKUP(Hospital_details[[#This Row],[Diagnosis_ID]],Diagnosis_details[],2,0)</f>
        <v>Surgery</v>
      </c>
      <c r="K1971" s="27" t="str">
        <f>VLOOKUP(Hospital_details[[#This Row],[Diagnosis_ID]],Diagnosis_details[],3,0)</f>
        <v>Medical card holders</v>
      </c>
      <c r="L1971" s="29" t="str">
        <f>VLOOKUP(Hospital_details[[#This Row],[Diagnosis_ID]],Diagnosis_details[],4,0)</f>
        <v>Dr Birx</v>
      </c>
      <c r="M1971" s="29" t="str">
        <f>VLOOKUP(Hospital_details[[#This Row],[PA ID]],Patient_details[],10,0)</f>
        <v>pain relievers</v>
      </c>
      <c r="N1971" s="29" t="str">
        <f>VLOOKUP(Hospital_details[[#This Row],[PA ID]],Patient_details[],8,0)</f>
        <v>Bacterial infection</v>
      </c>
      <c r="O1971" s="30">
        <f>VLOOKUP(Hospital_details[[#This Row],[PA ID]],Patient_details[],11,0)</f>
        <v>11000</v>
      </c>
      <c r="P1971" s="31">
        <f>VLOOKUP(Hospital_details[[#This Row],[PA ID]],Patient_details[],12,0)</f>
        <v>200</v>
      </c>
      <c r="Q1971" s="31">
        <f>VLOOKUP(Hospital_details[[#This Row],[Diagnosis_ID]],Diagnosis_details[],5,0)</f>
        <v>350</v>
      </c>
      <c r="R19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71" s="31">
        <f>Hospital_details[[#This Row],[Hospital Charges]]+Hospital_details[[#This Row],[Price of Treatment]]+Hospital_details[[#This Row],[Consultant Fee]]-Hospital_details[[#This Row],[Discount]]</f>
        <v>10450</v>
      </c>
      <c r="T19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972" spans="1:20" hidden="1">
      <c r="A1972" s="27" t="s">
        <v>3960</v>
      </c>
      <c r="B1972" s="28">
        <f>VLOOKUP(Hospital_details[[#This Row],[PA ID]],Patient_details[],2,0)</f>
        <v>43596</v>
      </c>
      <c r="C1972" s="32">
        <f>VLOOKUP(Hospital_details[[#This Row],[PA ID]],Patient_details[],3,0)</f>
        <v>32</v>
      </c>
      <c r="D1972" s="32" t="str">
        <f>VLOOKUP(Hospital_details[[#This Row],[PA ID]],Patient_details[],4,0)</f>
        <v>M</v>
      </c>
      <c r="E1972" s="27" t="str">
        <f>VLOOKUP(Hospital_details[[#This Row],[PA ID]],Patient_details[],5,0)</f>
        <v>Single-occupancy room overnight</v>
      </c>
      <c r="F1972" s="27" t="str">
        <f>VLOOKUP(Hospital_details[[#This Row],[PA ID]],Patient_details[],6,0)</f>
        <v>Malahide</v>
      </c>
      <c r="G1972" s="33" t="str">
        <f>VLOOKUP(Hospital_details[[#This Row],[PA ID]],Patient_details[],7,0)</f>
        <v>Dublin</v>
      </c>
      <c r="H1972" s="29" t="str">
        <f>VLOOKUP(Hospital_details[[#This Row],[PA ID]],Patient_details[],9,0)</f>
        <v>Clinical Neurophysiology</v>
      </c>
      <c r="I1972" s="27" t="s">
        <v>3961</v>
      </c>
      <c r="J1972" s="27" t="str">
        <f>VLOOKUP(Hospital_details[[#This Row],[Diagnosis_ID]],Diagnosis_details[],2,0)</f>
        <v>Therapy</v>
      </c>
      <c r="K1972" s="27" t="str">
        <f>VLOOKUP(Hospital_details[[#This Row],[Diagnosis_ID]],Diagnosis_details[],3,0)</f>
        <v>Medical card holders</v>
      </c>
      <c r="L1972" s="29" t="str">
        <f>VLOOKUP(Hospital_details[[#This Row],[Diagnosis_ID]],Diagnosis_details[],4,0)</f>
        <v>Dr Doherty</v>
      </c>
      <c r="M1972" s="29" t="str">
        <f>VLOOKUP(Hospital_details[[#This Row],[PA ID]],Patient_details[],10,0)</f>
        <v>Calcium</v>
      </c>
      <c r="N1972" s="29" t="str">
        <f>VLOOKUP(Hospital_details[[#This Row],[PA ID]],Patient_details[],8,0)</f>
        <v>Chronic daily headache</v>
      </c>
      <c r="O1972" s="30">
        <f>VLOOKUP(Hospital_details[[#This Row],[PA ID]],Patient_details[],11,0)</f>
        <v>11000</v>
      </c>
      <c r="P1972" s="31">
        <f>VLOOKUP(Hospital_details[[#This Row],[PA ID]],Patient_details[],12,0)</f>
        <v>150</v>
      </c>
      <c r="Q1972" s="31">
        <f>VLOOKUP(Hospital_details[[#This Row],[Diagnosis_ID]],Diagnosis_details[],5,0)</f>
        <v>250</v>
      </c>
      <c r="R19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72" s="31">
        <f>Hospital_details[[#This Row],[Hospital Charges]]+Hospital_details[[#This Row],[Price of Treatment]]+Hospital_details[[#This Row],[Consultant Fee]]-Hospital_details[[#This Row],[Discount]]</f>
        <v>11070</v>
      </c>
      <c r="T19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1973" spans="1:20" hidden="1">
      <c r="A1973" s="27" t="s">
        <v>3962</v>
      </c>
      <c r="B1973" s="28">
        <f>VLOOKUP(Hospital_details[[#This Row],[PA ID]],Patient_details[],2,0)</f>
        <v>43596</v>
      </c>
      <c r="C1973" s="32">
        <f>VLOOKUP(Hospital_details[[#This Row],[PA ID]],Patient_details[],3,0)</f>
        <v>36</v>
      </c>
      <c r="D1973" s="32" t="str">
        <f>VLOOKUP(Hospital_details[[#This Row],[PA ID]],Patient_details[],4,0)</f>
        <v>M</v>
      </c>
      <c r="E1973" s="27" t="str">
        <f>VLOOKUP(Hospital_details[[#This Row],[PA ID]],Patient_details[],5,0)</f>
        <v>Single-occupancy room overnight</v>
      </c>
      <c r="F1973" s="27" t="str">
        <f>VLOOKUP(Hospital_details[[#This Row],[PA ID]],Patient_details[],6,0)</f>
        <v>Malahide</v>
      </c>
      <c r="G1973" s="33" t="str">
        <f>VLOOKUP(Hospital_details[[#This Row],[PA ID]],Patient_details[],7,0)</f>
        <v>Dublin</v>
      </c>
      <c r="H1973" s="29" t="str">
        <f>VLOOKUP(Hospital_details[[#This Row],[PA ID]],Patient_details[],9,0)</f>
        <v>Clinical Neurophysiology</v>
      </c>
      <c r="I1973" s="27" t="s">
        <v>3963</v>
      </c>
      <c r="J1973" s="27" t="str">
        <f>VLOOKUP(Hospital_details[[#This Row],[Diagnosis_ID]],Diagnosis_details[],2,0)</f>
        <v>Therapy</v>
      </c>
      <c r="K1973" s="27" t="str">
        <f>VLOOKUP(Hospital_details[[#This Row],[Diagnosis_ID]],Diagnosis_details[],3,0)</f>
        <v>Medical card holders</v>
      </c>
      <c r="L1973" s="29" t="str">
        <f>VLOOKUP(Hospital_details[[#This Row],[Diagnosis_ID]],Diagnosis_details[],4,0)</f>
        <v>Dr Doherty</v>
      </c>
      <c r="M1973" s="29" t="str">
        <f>VLOOKUP(Hospital_details[[#This Row],[PA ID]],Patient_details[],10,0)</f>
        <v>Pamelor</v>
      </c>
      <c r="N1973" s="29" t="str">
        <f>VLOOKUP(Hospital_details[[#This Row],[PA ID]],Patient_details[],8,0)</f>
        <v>Chronic daily headache</v>
      </c>
      <c r="O1973" s="30">
        <f>VLOOKUP(Hospital_details[[#This Row],[PA ID]],Patient_details[],11,0)</f>
        <v>11000</v>
      </c>
      <c r="P1973" s="31">
        <f>VLOOKUP(Hospital_details[[#This Row],[PA ID]],Patient_details[],12,0)</f>
        <v>350</v>
      </c>
      <c r="Q1973" s="31">
        <f>VLOOKUP(Hospital_details[[#This Row],[Diagnosis_ID]],Diagnosis_details[],5,0)</f>
        <v>250</v>
      </c>
      <c r="R19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73" s="31">
        <f>Hospital_details[[#This Row],[Hospital Charges]]+Hospital_details[[#This Row],[Price of Treatment]]+Hospital_details[[#This Row],[Consultant Fee]]-Hospital_details[[#This Row],[Discount]]</f>
        <v>11270</v>
      </c>
      <c r="T19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1974" spans="1:20">
      <c r="A1974" s="27" t="s">
        <v>3964</v>
      </c>
      <c r="B1974" s="28">
        <f>VLOOKUP(Hospital_details[[#This Row],[PA ID]],Patient_details[],2,0)</f>
        <v>42723</v>
      </c>
      <c r="C1974" s="32">
        <f>VLOOKUP(Hospital_details[[#This Row],[PA ID]],Patient_details[],3,0)</f>
        <v>58</v>
      </c>
      <c r="D1974" s="32" t="str">
        <f>VLOOKUP(Hospital_details[[#This Row],[PA ID]],Patient_details[],4,0)</f>
        <v>M</v>
      </c>
      <c r="E1974" s="27" t="str">
        <f>VLOOKUP(Hospital_details[[#This Row],[PA ID]],Patient_details[],5,0)</f>
        <v>Single-occupancy room overnight</v>
      </c>
      <c r="F1974" s="27" t="str">
        <f>VLOOKUP(Hospital_details[[#This Row],[PA ID]],Patient_details[],6,0)</f>
        <v>Malahide</v>
      </c>
      <c r="G1974" s="33" t="str">
        <f>VLOOKUP(Hospital_details[[#This Row],[PA ID]],Patient_details[],7,0)</f>
        <v>Dublin</v>
      </c>
      <c r="H1974" s="29" t="str">
        <f>VLOOKUP(Hospital_details[[#This Row],[PA ID]],Patient_details[],9,0)</f>
        <v>Clinical Haematology</v>
      </c>
      <c r="I1974" s="27" t="s">
        <v>3965</v>
      </c>
      <c r="J1974" s="27" t="str">
        <f>VLOOKUP(Hospital_details[[#This Row],[Diagnosis_ID]],Diagnosis_details[],2,0)</f>
        <v>Therapy</v>
      </c>
      <c r="K1974" s="27" t="str">
        <f>VLOOKUP(Hospital_details[[#This Row],[Diagnosis_ID]],Diagnosis_details[],3,0)</f>
        <v>Medical card holders</v>
      </c>
      <c r="L1974" s="29" t="str">
        <f>VLOOKUP(Hospital_details[[#This Row],[Diagnosis_ID]],Diagnosis_details[],4,0)</f>
        <v>Dr Birx</v>
      </c>
      <c r="M1974" s="29" t="str">
        <f>VLOOKUP(Hospital_details[[#This Row],[PA ID]],Patient_details[],10,0)</f>
        <v>folic acid</v>
      </c>
      <c r="N1974" s="29" t="str">
        <f>VLOOKUP(Hospital_details[[#This Row],[PA ID]],Patient_details[],8,0)</f>
        <v>Bacterial infection</v>
      </c>
      <c r="O1974" s="30">
        <f>VLOOKUP(Hospital_details[[#This Row],[PA ID]],Patient_details[],11,0)</f>
        <v>11000</v>
      </c>
      <c r="P1974" s="31">
        <f>VLOOKUP(Hospital_details[[#This Row],[PA ID]],Patient_details[],12,0)</f>
        <v>200</v>
      </c>
      <c r="Q1974" s="31">
        <f>VLOOKUP(Hospital_details[[#This Row],[Diagnosis_ID]],Diagnosis_details[],5,0)</f>
        <v>350</v>
      </c>
      <c r="R19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74" s="31">
        <f>Hospital_details[[#This Row],[Hospital Charges]]+Hospital_details[[#This Row],[Price of Treatment]]+Hospital_details[[#This Row],[Consultant Fee]]-Hospital_details[[#This Row],[Discount]]</f>
        <v>10450</v>
      </c>
      <c r="T19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975" spans="1:20">
      <c r="A1975" s="27" t="s">
        <v>3966</v>
      </c>
      <c r="B1975" s="28">
        <f>VLOOKUP(Hospital_details[[#This Row],[PA ID]],Patient_details[],2,0)</f>
        <v>42723</v>
      </c>
      <c r="C1975" s="32">
        <f>VLOOKUP(Hospital_details[[#This Row],[PA ID]],Patient_details[],3,0)</f>
        <v>53</v>
      </c>
      <c r="D1975" s="32" t="str">
        <f>VLOOKUP(Hospital_details[[#This Row],[PA ID]],Patient_details[],4,0)</f>
        <v>M</v>
      </c>
      <c r="E1975" s="27" t="str">
        <f>VLOOKUP(Hospital_details[[#This Row],[PA ID]],Patient_details[],5,0)</f>
        <v>Single-occupancy room overnight</v>
      </c>
      <c r="F1975" s="27" t="str">
        <f>VLOOKUP(Hospital_details[[#This Row],[PA ID]],Patient_details[],6,0)</f>
        <v>Malahide</v>
      </c>
      <c r="G1975" s="33" t="str">
        <f>VLOOKUP(Hospital_details[[#This Row],[PA ID]],Patient_details[],7,0)</f>
        <v>Dublin</v>
      </c>
      <c r="H1975" s="29" t="str">
        <f>VLOOKUP(Hospital_details[[#This Row],[PA ID]],Patient_details[],9,0)</f>
        <v>Clinical Haematology</v>
      </c>
      <c r="I1975" s="27" t="s">
        <v>3967</v>
      </c>
      <c r="J1975" s="27" t="str">
        <f>VLOOKUP(Hospital_details[[#This Row],[Diagnosis_ID]],Diagnosis_details[],2,0)</f>
        <v>Therapy</v>
      </c>
      <c r="K1975" s="27" t="str">
        <f>VLOOKUP(Hospital_details[[#This Row],[Diagnosis_ID]],Diagnosis_details[],3,0)</f>
        <v>Medical card holders</v>
      </c>
      <c r="L1975" s="29" t="str">
        <f>VLOOKUP(Hospital_details[[#This Row],[Diagnosis_ID]],Diagnosis_details[],4,0)</f>
        <v>Dr Birx</v>
      </c>
      <c r="M1975" s="29" t="str">
        <f>VLOOKUP(Hospital_details[[#This Row],[PA ID]],Patient_details[],10,0)</f>
        <v>folic acid</v>
      </c>
      <c r="N1975" s="29" t="str">
        <f>VLOOKUP(Hospital_details[[#This Row],[PA ID]],Patient_details[],8,0)</f>
        <v>Bacterial infection</v>
      </c>
      <c r="O1975" s="30">
        <f>VLOOKUP(Hospital_details[[#This Row],[PA ID]],Patient_details[],11,0)</f>
        <v>11000</v>
      </c>
      <c r="P1975" s="31">
        <f>VLOOKUP(Hospital_details[[#This Row],[PA ID]],Patient_details[],12,0)</f>
        <v>100</v>
      </c>
      <c r="Q1975" s="31">
        <f>VLOOKUP(Hospital_details[[#This Row],[Diagnosis_ID]],Diagnosis_details[],5,0)</f>
        <v>350</v>
      </c>
      <c r="R19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75" s="31">
        <f>Hospital_details[[#This Row],[Hospital Charges]]+Hospital_details[[#This Row],[Price of Treatment]]+Hospital_details[[#This Row],[Consultant Fee]]-Hospital_details[[#This Row],[Discount]]</f>
        <v>10350</v>
      </c>
      <c r="T19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1976" spans="1:20">
      <c r="A1976" s="27" t="s">
        <v>3968</v>
      </c>
      <c r="B1976" s="28">
        <f>VLOOKUP(Hospital_details[[#This Row],[PA ID]],Patient_details[],2,0)</f>
        <v>42723</v>
      </c>
      <c r="C1976" s="32">
        <f>VLOOKUP(Hospital_details[[#This Row],[PA ID]],Patient_details[],3,0)</f>
        <v>37</v>
      </c>
      <c r="D1976" s="32" t="str">
        <f>VLOOKUP(Hospital_details[[#This Row],[PA ID]],Patient_details[],4,0)</f>
        <v>F</v>
      </c>
      <c r="E1976" s="27" t="str">
        <f>VLOOKUP(Hospital_details[[#This Row],[PA ID]],Patient_details[],5,0)</f>
        <v>Day-case</v>
      </c>
      <c r="F1976" s="27" t="str">
        <f>VLOOKUP(Hospital_details[[#This Row],[PA ID]],Patient_details[],6,0)</f>
        <v>Malahide</v>
      </c>
      <c r="G1976" s="33" t="str">
        <f>VLOOKUP(Hospital_details[[#This Row],[PA ID]],Patient_details[],7,0)</f>
        <v>Dublin</v>
      </c>
      <c r="H1976" s="29" t="str">
        <f>VLOOKUP(Hospital_details[[#This Row],[PA ID]],Patient_details[],9,0)</f>
        <v>Clinical Haematology</v>
      </c>
      <c r="I1976" s="27" t="s">
        <v>3969</v>
      </c>
      <c r="J1976" s="27" t="str">
        <f>VLOOKUP(Hospital_details[[#This Row],[Diagnosis_ID]],Diagnosis_details[],2,0)</f>
        <v>Therapy</v>
      </c>
      <c r="K1976" s="27" t="str">
        <f>VLOOKUP(Hospital_details[[#This Row],[Diagnosis_ID]],Diagnosis_details[],3,0)</f>
        <v>Medical card holders</v>
      </c>
      <c r="L1976" s="29" t="str">
        <f>VLOOKUP(Hospital_details[[#This Row],[Diagnosis_ID]],Diagnosis_details[],4,0)</f>
        <v>Dr Birx</v>
      </c>
      <c r="M1976" s="29" t="str">
        <f>VLOOKUP(Hospital_details[[#This Row],[PA ID]],Patient_details[],10,0)</f>
        <v>pain relievers</v>
      </c>
      <c r="N1976" s="29" t="str">
        <f>VLOOKUP(Hospital_details[[#This Row],[PA ID]],Patient_details[],8,0)</f>
        <v>Bacterial infection</v>
      </c>
      <c r="O1976" s="30">
        <f>VLOOKUP(Hospital_details[[#This Row],[PA ID]],Patient_details[],11,0)</f>
        <v>1200</v>
      </c>
      <c r="P1976" s="31">
        <f>VLOOKUP(Hospital_details[[#This Row],[PA ID]],Patient_details[],12,0)</f>
        <v>150</v>
      </c>
      <c r="Q1976" s="31">
        <f>VLOOKUP(Hospital_details[[#This Row],[Diagnosis_ID]],Diagnosis_details[],5,0)</f>
        <v>350</v>
      </c>
      <c r="R19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76" s="31">
        <f>Hospital_details[[#This Row],[Hospital Charges]]+Hospital_details[[#This Row],[Price of Treatment]]+Hospital_details[[#This Row],[Consultant Fee]]-Hospital_details[[#This Row],[Discount]]</f>
        <v>1460</v>
      </c>
      <c r="T19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438</v>
      </c>
    </row>
    <row r="1977" spans="1:20" hidden="1">
      <c r="A1977" s="27" t="s">
        <v>3970</v>
      </c>
      <c r="B1977" s="28">
        <f>VLOOKUP(Hospital_details[[#This Row],[PA ID]],Patient_details[],2,0)</f>
        <v>42663</v>
      </c>
      <c r="C1977" s="32">
        <f>VLOOKUP(Hospital_details[[#This Row],[PA ID]],Patient_details[],3,0)</f>
        <v>47</v>
      </c>
      <c r="D1977" s="32" t="str">
        <f>VLOOKUP(Hospital_details[[#This Row],[PA ID]],Patient_details[],4,0)</f>
        <v>M</v>
      </c>
      <c r="E1977" s="27" t="str">
        <f>VLOOKUP(Hospital_details[[#This Row],[PA ID]],Patient_details[],5,0)</f>
        <v>Day-case</v>
      </c>
      <c r="F1977" s="27" t="str">
        <f>VLOOKUP(Hospital_details[[#This Row],[PA ID]],Patient_details[],6,0)</f>
        <v>Malahide</v>
      </c>
      <c r="G1977" s="33" t="str">
        <f>VLOOKUP(Hospital_details[[#This Row],[PA ID]],Patient_details[],7,0)</f>
        <v>Dublin</v>
      </c>
      <c r="H1977" s="29" t="str">
        <f>VLOOKUP(Hospital_details[[#This Row],[PA ID]],Patient_details[],9,0)</f>
        <v>Clinical Research Centre</v>
      </c>
      <c r="I1977" s="27" t="s">
        <v>3971</v>
      </c>
      <c r="J1977" s="27" t="str">
        <f>VLOOKUP(Hospital_details[[#This Row],[Diagnosis_ID]],Diagnosis_details[],2,0)</f>
        <v>Therapy</v>
      </c>
      <c r="K1977" s="27" t="str">
        <f>VLOOKUP(Hospital_details[[#This Row],[Diagnosis_ID]],Diagnosis_details[],3,0)</f>
        <v>Medical card holders</v>
      </c>
      <c r="L1977" s="29" t="str">
        <f>VLOOKUP(Hospital_details[[#This Row],[Diagnosis_ID]],Diagnosis_details[],4,0)</f>
        <v>Dr Fauci</v>
      </c>
      <c r="M1977" s="29" t="str">
        <f>VLOOKUP(Hospital_details[[#This Row],[PA ID]],Patient_details[],10,0)</f>
        <v>tPA</v>
      </c>
      <c r="N1977" s="29" t="str">
        <f>VLOOKUP(Hospital_details[[#This Row],[PA ID]],Patient_details[],8,0)</f>
        <v>Stroke</v>
      </c>
      <c r="O1977" s="30">
        <f>VLOOKUP(Hospital_details[[#This Row],[PA ID]],Patient_details[],11,0)</f>
        <v>1200</v>
      </c>
      <c r="P1977" s="31">
        <f>VLOOKUP(Hospital_details[[#This Row],[PA ID]],Patient_details[],12,0)</f>
        <v>105</v>
      </c>
      <c r="Q1977" s="31">
        <f>VLOOKUP(Hospital_details[[#This Row],[Diagnosis_ID]],Diagnosis_details[],5,0)</f>
        <v>320</v>
      </c>
      <c r="R19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77" s="31">
        <f>Hospital_details[[#This Row],[Hospital Charges]]+Hospital_details[[#This Row],[Price of Treatment]]+Hospital_details[[#This Row],[Consultant Fee]]-Hospital_details[[#This Row],[Discount]]</f>
        <v>1385</v>
      </c>
      <c r="T19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415.5</v>
      </c>
    </row>
    <row r="1978" spans="1:20" hidden="1">
      <c r="A1978" s="27" t="s">
        <v>3972</v>
      </c>
      <c r="B1978" s="28">
        <f>VLOOKUP(Hospital_details[[#This Row],[PA ID]],Patient_details[],2,0)</f>
        <v>42663</v>
      </c>
      <c r="C1978" s="32">
        <f>VLOOKUP(Hospital_details[[#This Row],[PA ID]],Patient_details[],3,0)</f>
        <v>36</v>
      </c>
      <c r="D1978" s="32" t="str">
        <f>VLOOKUP(Hospital_details[[#This Row],[PA ID]],Patient_details[],4,0)</f>
        <v>M</v>
      </c>
      <c r="E1978" s="27" t="str">
        <f>VLOOKUP(Hospital_details[[#This Row],[PA ID]],Patient_details[],5,0)</f>
        <v>Single-occupancy room overnight</v>
      </c>
      <c r="F1978" s="27" t="str">
        <f>VLOOKUP(Hospital_details[[#This Row],[PA ID]],Patient_details[],6,0)</f>
        <v>Malahide</v>
      </c>
      <c r="G1978" s="33" t="str">
        <f>VLOOKUP(Hospital_details[[#This Row],[PA ID]],Patient_details[],7,0)</f>
        <v>Dublin</v>
      </c>
      <c r="H1978" s="29" t="str">
        <f>VLOOKUP(Hospital_details[[#This Row],[PA ID]],Patient_details[],9,0)</f>
        <v>Clinical Research Centre</v>
      </c>
      <c r="I1978" s="27" t="s">
        <v>3973</v>
      </c>
      <c r="J1978" s="27" t="str">
        <f>VLOOKUP(Hospital_details[[#This Row],[Diagnosis_ID]],Diagnosis_details[],2,0)</f>
        <v>Therapy</v>
      </c>
      <c r="K1978" s="27" t="str">
        <f>VLOOKUP(Hospital_details[[#This Row],[Diagnosis_ID]],Diagnosis_details[],3,0)</f>
        <v>Medical card holders</v>
      </c>
      <c r="L1978" s="29" t="str">
        <f>VLOOKUP(Hospital_details[[#This Row],[Diagnosis_ID]],Diagnosis_details[],4,0)</f>
        <v>Dr Fauci</v>
      </c>
      <c r="M1978" s="29" t="str">
        <f>VLOOKUP(Hospital_details[[#This Row],[PA ID]],Patient_details[],10,0)</f>
        <v>alteplase</v>
      </c>
      <c r="N1978" s="29" t="str">
        <f>VLOOKUP(Hospital_details[[#This Row],[PA ID]],Patient_details[],8,0)</f>
        <v>Stroke</v>
      </c>
      <c r="O1978" s="30">
        <f>VLOOKUP(Hospital_details[[#This Row],[PA ID]],Patient_details[],11,0)</f>
        <v>11000</v>
      </c>
      <c r="P1978" s="31">
        <f>VLOOKUP(Hospital_details[[#This Row],[PA ID]],Patient_details[],12,0)</f>
        <v>175</v>
      </c>
      <c r="Q1978" s="31">
        <f>VLOOKUP(Hospital_details[[#This Row],[Diagnosis_ID]],Diagnosis_details[],5,0)</f>
        <v>320</v>
      </c>
      <c r="R19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78" s="31">
        <f>Hospital_details[[#This Row],[Hospital Charges]]+Hospital_details[[#This Row],[Price of Treatment]]+Hospital_details[[#This Row],[Consultant Fee]]-Hospital_details[[#This Row],[Discount]]</f>
        <v>11165</v>
      </c>
      <c r="T19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1979" spans="1:20" hidden="1">
      <c r="A1979" s="27" t="s">
        <v>3974</v>
      </c>
      <c r="B1979" s="28">
        <f>VLOOKUP(Hospital_details[[#This Row],[PA ID]],Patient_details[],2,0)</f>
        <v>42663</v>
      </c>
      <c r="C1979" s="32">
        <f>VLOOKUP(Hospital_details[[#This Row],[PA ID]],Patient_details[],3,0)</f>
        <v>26</v>
      </c>
      <c r="D1979" s="32" t="str">
        <f>VLOOKUP(Hospital_details[[#This Row],[PA ID]],Patient_details[],4,0)</f>
        <v>F</v>
      </c>
      <c r="E1979" s="27" t="str">
        <f>VLOOKUP(Hospital_details[[#This Row],[PA ID]],Patient_details[],5,0)</f>
        <v>Single-occupancy room overnight</v>
      </c>
      <c r="F1979" s="27" t="str">
        <f>VLOOKUP(Hospital_details[[#This Row],[PA ID]],Patient_details[],6,0)</f>
        <v>Malahide</v>
      </c>
      <c r="G1979" s="33" t="str">
        <f>VLOOKUP(Hospital_details[[#This Row],[PA ID]],Patient_details[],7,0)</f>
        <v>Dublin</v>
      </c>
      <c r="H1979" s="29" t="str">
        <f>VLOOKUP(Hospital_details[[#This Row],[PA ID]],Patient_details[],9,0)</f>
        <v>Clinical Research Centre</v>
      </c>
      <c r="I1979" s="27" t="s">
        <v>3975</v>
      </c>
      <c r="J1979" s="27" t="str">
        <f>VLOOKUP(Hospital_details[[#This Row],[Diagnosis_ID]],Diagnosis_details[],2,0)</f>
        <v>Therapy</v>
      </c>
      <c r="K1979" s="27" t="str">
        <f>VLOOKUP(Hospital_details[[#This Row],[Diagnosis_ID]],Diagnosis_details[],3,0)</f>
        <v>Medical card holders</v>
      </c>
      <c r="L1979" s="29" t="str">
        <f>VLOOKUP(Hospital_details[[#This Row],[Diagnosis_ID]],Diagnosis_details[],4,0)</f>
        <v>Dr Fauci</v>
      </c>
      <c r="M1979" s="29" t="str">
        <f>VLOOKUP(Hospital_details[[#This Row],[PA ID]],Patient_details[],10,0)</f>
        <v>alteplase</v>
      </c>
      <c r="N1979" s="29" t="str">
        <f>VLOOKUP(Hospital_details[[#This Row],[PA ID]],Patient_details[],8,0)</f>
        <v>Stroke</v>
      </c>
      <c r="O1979" s="30">
        <f>VLOOKUP(Hospital_details[[#This Row],[PA ID]],Patient_details[],11,0)</f>
        <v>11000</v>
      </c>
      <c r="P1979" s="31">
        <f>VLOOKUP(Hospital_details[[#This Row],[PA ID]],Patient_details[],12,0)</f>
        <v>210</v>
      </c>
      <c r="Q1979" s="31">
        <f>VLOOKUP(Hospital_details[[#This Row],[Diagnosis_ID]],Diagnosis_details[],5,0)</f>
        <v>320</v>
      </c>
      <c r="R19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79" s="31">
        <f>Hospital_details[[#This Row],[Hospital Charges]]+Hospital_details[[#This Row],[Price of Treatment]]+Hospital_details[[#This Row],[Consultant Fee]]-Hospital_details[[#This Row],[Discount]]</f>
        <v>11200</v>
      </c>
      <c r="T19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1980" spans="1:20">
      <c r="A1980" s="27" t="s">
        <v>3976</v>
      </c>
      <c r="B1980" s="28">
        <f>VLOOKUP(Hospital_details[[#This Row],[PA ID]],Patient_details[],2,0)</f>
        <v>42867</v>
      </c>
      <c r="C1980" s="32">
        <f>VLOOKUP(Hospital_details[[#This Row],[PA ID]],Patient_details[],3,0)</f>
        <v>38</v>
      </c>
      <c r="D1980" s="32" t="str">
        <f>VLOOKUP(Hospital_details[[#This Row],[PA ID]],Patient_details[],4,0)</f>
        <v>F</v>
      </c>
      <c r="E1980" s="27" t="str">
        <f>VLOOKUP(Hospital_details[[#This Row],[PA ID]],Patient_details[],5,0)</f>
        <v>Single-occupancy room overnight</v>
      </c>
      <c r="F1980" s="27" t="str">
        <f>VLOOKUP(Hospital_details[[#This Row],[PA ID]],Patient_details[],6,0)</f>
        <v>Malahide</v>
      </c>
      <c r="G1980" s="33" t="str">
        <f>VLOOKUP(Hospital_details[[#This Row],[PA ID]],Patient_details[],7,0)</f>
        <v>Dublin</v>
      </c>
      <c r="H1980" s="29" t="str">
        <f>VLOOKUP(Hospital_details[[#This Row],[PA ID]],Patient_details[],9,0)</f>
        <v>Clinical Haematology</v>
      </c>
      <c r="I1980" s="27" t="s">
        <v>3977</v>
      </c>
      <c r="J1980" s="27" t="str">
        <f>VLOOKUP(Hospital_details[[#This Row],[Diagnosis_ID]],Diagnosis_details[],2,0)</f>
        <v>Therapy</v>
      </c>
      <c r="K1980" s="27" t="str">
        <f>VLOOKUP(Hospital_details[[#This Row],[Diagnosis_ID]],Diagnosis_details[],3,0)</f>
        <v>Medical card holders</v>
      </c>
      <c r="L1980" s="29" t="str">
        <f>VLOOKUP(Hospital_details[[#This Row],[Diagnosis_ID]],Diagnosis_details[],4,0)</f>
        <v>Dr Birx</v>
      </c>
      <c r="M1980" s="29" t="str">
        <f>VLOOKUP(Hospital_details[[#This Row],[PA ID]],Patient_details[],10,0)</f>
        <v>folic acid</v>
      </c>
      <c r="N1980" s="29" t="str">
        <f>VLOOKUP(Hospital_details[[#This Row],[PA ID]],Patient_details[],8,0)</f>
        <v>Bacterial infection</v>
      </c>
      <c r="O1980" s="30">
        <f>VLOOKUP(Hospital_details[[#This Row],[PA ID]],Patient_details[],11,0)</f>
        <v>11000</v>
      </c>
      <c r="P1980" s="31">
        <f>VLOOKUP(Hospital_details[[#This Row],[PA ID]],Patient_details[],12,0)</f>
        <v>160</v>
      </c>
      <c r="Q1980" s="31">
        <f>VLOOKUP(Hospital_details[[#This Row],[Diagnosis_ID]],Diagnosis_details[],5,0)</f>
        <v>350</v>
      </c>
      <c r="R19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80" s="31">
        <f>Hospital_details[[#This Row],[Hospital Charges]]+Hospital_details[[#This Row],[Price of Treatment]]+Hospital_details[[#This Row],[Consultant Fee]]-Hospital_details[[#This Row],[Discount]]</f>
        <v>10410</v>
      </c>
      <c r="T19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1981" spans="1:20">
      <c r="A1981" s="27" t="s">
        <v>3978</v>
      </c>
      <c r="B1981" s="28">
        <f>VLOOKUP(Hospital_details[[#This Row],[PA ID]],Patient_details[],2,0)</f>
        <v>43204</v>
      </c>
      <c r="C1981" s="32">
        <f>VLOOKUP(Hospital_details[[#This Row],[PA ID]],Patient_details[],3,0)</f>
        <v>32</v>
      </c>
      <c r="D1981" s="32" t="str">
        <f>VLOOKUP(Hospital_details[[#This Row],[PA ID]],Patient_details[],4,0)</f>
        <v>F</v>
      </c>
      <c r="E1981" s="27" t="str">
        <f>VLOOKUP(Hospital_details[[#This Row],[PA ID]],Patient_details[],5,0)</f>
        <v>Single-occupancy room overnight</v>
      </c>
      <c r="F1981" s="27" t="str">
        <f>VLOOKUP(Hospital_details[[#This Row],[PA ID]],Patient_details[],6,0)</f>
        <v>Malahide</v>
      </c>
      <c r="G1981" s="33" t="str">
        <f>VLOOKUP(Hospital_details[[#This Row],[PA ID]],Patient_details[],7,0)</f>
        <v>Dublin</v>
      </c>
      <c r="H1981" s="29" t="str">
        <f>VLOOKUP(Hospital_details[[#This Row],[PA ID]],Patient_details[],9,0)</f>
        <v>Surgery</v>
      </c>
      <c r="I1981" s="27" t="s">
        <v>3979</v>
      </c>
      <c r="J1981" s="27" t="str">
        <f>VLOOKUP(Hospital_details[[#This Row],[Diagnosis_ID]],Diagnosis_details[],2,0)</f>
        <v>Therapy</v>
      </c>
      <c r="K1981" s="27" t="str">
        <f>VLOOKUP(Hospital_details[[#This Row],[Diagnosis_ID]],Diagnosis_details[],3,0)</f>
        <v>Medical card holders</v>
      </c>
      <c r="L1981" s="29" t="str">
        <f>VLOOKUP(Hospital_details[[#This Row],[Diagnosis_ID]],Diagnosis_details[],4,0)</f>
        <v>Dr Birx</v>
      </c>
      <c r="M1981" s="29" t="str">
        <f>VLOOKUP(Hospital_details[[#This Row],[PA ID]],Patient_details[],10,0)</f>
        <v>Aspirin</v>
      </c>
      <c r="N1981" s="29" t="str">
        <f>VLOOKUP(Hospital_details[[#This Row],[PA ID]],Patient_details[],8,0)</f>
        <v>Orthopaedic</v>
      </c>
      <c r="O1981" s="30">
        <f>VLOOKUP(Hospital_details[[#This Row],[PA ID]],Patient_details[],11,0)</f>
        <v>28000</v>
      </c>
      <c r="P1981" s="31">
        <f>VLOOKUP(Hospital_details[[#This Row],[PA ID]],Patient_details[],12,0)</f>
        <v>320</v>
      </c>
      <c r="Q1981" s="31">
        <f>VLOOKUP(Hospital_details[[#This Row],[Diagnosis_ID]],Diagnosis_details[],5,0)</f>
        <v>350</v>
      </c>
      <c r="R19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981" s="31">
        <f>Hospital_details[[#This Row],[Hospital Charges]]+Hospital_details[[#This Row],[Price of Treatment]]+Hospital_details[[#This Row],[Consultant Fee]]-Hospital_details[[#This Row],[Discount]]</f>
        <v>25870</v>
      </c>
      <c r="T19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1982" spans="1:20">
      <c r="A1982" s="27" t="s">
        <v>3980</v>
      </c>
      <c r="B1982" s="28">
        <f>VLOOKUP(Hospital_details[[#This Row],[PA ID]],Patient_details[],2,0)</f>
        <v>43204</v>
      </c>
      <c r="C1982" s="32">
        <f>VLOOKUP(Hospital_details[[#This Row],[PA ID]],Patient_details[],3,0)</f>
        <v>37</v>
      </c>
      <c r="D1982" s="32" t="str">
        <f>VLOOKUP(Hospital_details[[#This Row],[PA ID]],Patient_details[],4,0)</f>
        <v>F</v>
      </c>
      <c r="E1982" s="27" t="str">
        <f>VLOOKUP(Hospital_details[[#This Row],[PA ID]],Patient_details[],5,0)</f>
        <v>Single-occupancy room overnight</v>
      </c>
      <c r="F1982" s="27" t="str">
        <f>VLOOKUP(Hospital_details[[#This Row],[PA ID]],Patient_details[],6,0)</f>
        <v>Malahide</v>
      </c>
      <c r="G1982" s="33" t="str">
        <f>VLOOKUP(Hospital_details[[#This Row],[PA ID]],Patient_details[],7,0)</f>
        <v>Dublin</v>
      </c>
      <c r="H1982" s="29" t="str">
        <f>VLOOKUP(Hospital_details[[#This Row],[PA ID]],Patient_details[],9,0)</f>
        <v>Surgery</v>
      </c>
      <c r="I1982" s="27" t="s">
        <v>3981</v>
      </c>
      <c r="J1982" s="27" t="str">
        <f>VLOOKUP(Hospital_details[[#This Row],[Diagnosis_ID]],Diagnosis_details[],2,0)</f>
        <v>Therapy</v>
      </c>
      <c r="K1982" s="27" t="str">
        <f>VLOOKUP(Hospital_details[[#This Row],[Diagnosis_ID]],Diagnosis_details[],3,0)</f>
        <v>Medical card holders</v>
      </c>
      <c r="L1982" s="29" t="str">
        <f>VLOOKUP(Hospital_details[[#This Row],[Diagnosis_ID]],Diagnosis_details[],4,0)</f>
        <v>Dr Birx</v>
      </c>
      <c r="M1982" s="29" t="str">
        <f>VLOOKUP(Hospital_details[[#This Row],[PA ID]],Patient_details[],10,0)</f>
        <v>Calcium</v>
      </c>
      <c r="N1982" s="29" t="str">
        <f>VLOOKUP(Hospital_details[[#This Row],[PA ID]],Patient_details[],8,0)</f>
        <v>Orthopaedic</v>
      </c>
      <c r="O1982" s="30">
        <f>VLOOKUP(Hospital_details[[#This Row],[PA ID]],Patient_details[],11,0)</f>
        <v>28000</v>
      </c>
      <c r="P1982" s="31">
        <f>VLOOKUP(Hospital_details[[#This Row],[PA ID]],Patient_details[],12,0)</f>
        <v>320</v>
      </c>
      <c r="Q1982" s="31">
        <f>VLOOKUP(Hospital_details[[#This Row],[Diagnosis_ID]],Diagnosis_details[],5,0)</f>
        <v>350</v>
      </c>
      <c r="R19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982" s="31">
        <f>Hospital_details[[#This Row],[Hospital Charges]]+Hospital_details[[#This Row],[Price of Treatment]]+Hospital_details[[#This Row],[Consultant Fee]]-Hospital_details[[#This Row],[Discount]]</f>
        <v>25870</v>
      </c>
      <c r="T19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1983" spans="1:20" hidden="1">
      <c r="A1983" s="27" t="s">
        <v>3982</v>
      </c>
      <c r="B1983" s="28">
        <f>VLOOKUP(Hospital_details[[#This Row],[PA ID]],Patient_details[],2,0)</f>
        <v>43085</v>
      </c>
      <c r="C1983" s="32">
        <f>VLOOKUP(Hospital_details[[#This Row],[PA ID]],Patient_details[],3,0)</f>
        <v>26</v>
      </c>
      <c r="D1983" s="32" t="str">
        <f>VLOOKUP(Hospital_details[[#This Row],[PA ID]],Patient_details[],4,0)</f>
        <v>M</v>
      </c>
      <c r="E1983" s="27" t="str">
        <f>VLOOKUP(Hospital_details[[#This Row],[PA ID]],Patient_details[],5,0)</f>
        <v>Day-case</v>
      </c>
      <c r="F1983" s="27" t="str">
        <f>VLOOKUP(Hospital_details[[#This Row],[PA ID]],Patient_details[],6,0)</f>
        <v>Malahide</v>
      </c>
      <c r="G1983" s="33" t="str">
        <f>VLOOKUP(Hospital_details[[#This Row],[PA ID]],Patient_details[],7,0)</f>
        <v>Dublin</v>
      </c>
      <c r="H1983" s="29" t="str">
        <f>VLOOKUP(Hospital_details[[#This Row],[PA ID]],Patient_details[],9,0)</f>
        <v>Clinical Research Centre</v>
      </c>
      <c r="I1983" s="27" t="s">
        <v>3983</v>
      </c>
      <c r="J1983" s="27" t="str">
        <f>VLOOKUP(Hospital_details[[#This Row],[Diagnosis_ID]],Diagnosis_details[],2,0)</f>
        <v>Surgery</v>
      </c>
      <c r="K1983" s="27" t="str">
        <f>VLOOKUP(Hospital_details[[#This Row],[Diagnosis_ID]],Diagnosis_details[],3,0)</f>
        <v>Medical card holders</v>
      </c>
      <c r="L1983" s="29" t="str">
        <f>VLOOKUP(Hospital_details[[#This Row],[Diagnosis_ID]],Diagnosis_details[],4,0)</f>
        <v>Dr Fauci</v>
      </c>
      <c r="M1983" s="29" t="str">
        <f>VLOOKUP(Hospital_details[[#This Row],[PA ID]],Patient_details[],10,0)</f>
        <v>tPA</v>
      </c>
      <c r="N1983" s="29" t="str">
        <f>VLOOKUP(Hospital_details[[#This Row],[PA ID]],Patient_details[],8,0)</f>
        <v>Stroke</v>
      </c>
      <c r="O1983" s="30">
        <f>VLOOKUP(Hospital_details[[#This Row],[PA ID]],Patient_details[],11,0)</f>
        <v>1200</v>
      </c>
      <c r="P1983" s="31">
        <f>VLOOKUP(Hospital_details[[#This Row],[PA ID]],Patient_details[],12,0)</f>
        <v>70</v>
      </c>
      <c r="Q1983" s="31">
        <f>VLOOKUP(Hospital_details[[#This Row],[Diagnosis_ID]],Diagnosis_details[],5,0)</f>
        <v>320</v>
      </c>
      <c r="R19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83" s="31">
        <f>Hospital_details[[#This Row],[Hospital Charges]]+Hospital_details[[#This Row],[Price of Treatment]]+Hospital_details[[#This Row],[Consultant Fee]]-Hospital_details[[#This Row],[Discount]]</f>
        <v>1350</v>
      </c>
      <c r="T19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1984" spans="1:20">
      <c r="A1984" s="27" t="s">
        <v>3984</v>
      </c>
      <c r="B1984" s="28">
        <f>VLOOKUP(Hospital_details[[#This Row],[PA ID]],Patient_details[],2,0)</f>
        <v>42713</v>
      </c>
      <c r="C1984" s="32">
        <f>VLOOKUP(Hospital_details[[#This Row],[PA ID]],Patient_details[],3,0)</f>
        <v>55</v>
      </c>
      <c r="D1984" s="32" t="str">
        <f>VLOOKUP(Hospital_details[[#This Row],[PA ID]],Patient_details[],4,0)</f>
        <v>F</v>
      </c>
      <c r="E1984" s="27" t="str">
        <f>VLOOKUP(Hospital_details[[#This Row],[PA ID]],Patient_details[],5,0)</f>
        <v>Single-occupancy room overnight</v>
      </c>
      <c r="F1984" s="27" t="str">
        <f>VLOOKUP(Hospital_details[[#This Row],[PA ID]],Patient_details[],6,0)</f>
        <v>Malahide</v>
      </c>
      <c r="G1984" s="33" t="str">
        <f>VLOOKUP(Hospital_details[[#This Row],[PA ID]],Patient_details[],7,0)</f>
        <v>Dublin</v>
      </c>
      <c r="H1984" s="29" t="str">
        <f>VLOOKUP(Hospital_details[[#This Row],[PA ID]],Patient_details[],9,0)</f>
        <v>Clinical Haematology</v>
      </c>
      <c r="I1984" s="27" t="s">
        <v>3985</v>
      </c>
      <c r="J1984" s="27" t="str">
        <f>VLOOKUP(Hospital_details[[#This Row],[Diagnosis_ID]],Diagnosis_details[],2,0)</f>
        <v>Surgery</v>
      </c>
      <c r="K1984" s="27" t="str">
        <f>VLOOKUP(Hospital_details[[#This Row],[Diagnosis_ID]],Diagnosis_details[],3,0)</f>
        <v>Medical card holders</v>
      </c>
      <c r="L1984" s="29" t="str">
        <f>VLOOKUP(Hospital_details[[#This Row],[Diagnosis_ID]],Diagnosis_details[],4,0)</f>
        <v>Dr Birx</v>
      </c>
      <c r="M1984" s="29" t="str">
        <f>VLOOKUP(Hospital_details[[#This Row],[PA ID]],Patient_details[],10,0)</f>
        <v>pain relievers</v>
      </c>
      <c r="N1984" s="29" t="str">
        <f>VLOOKUP(Hospital_details[[#This Row],[PA ID]],Patient_details[],8,0)</f>
        <v>Bacterial infection</v>
      </c>
      <c r="O1984" s="30">
        <f>VLOOKUP(Hospital_details[[#This Row],[PA ID]],Patient_details[],11,0)</f>
        <v>11000</v>
      </c>
      <c r="P1984" s="31">
        <f>VLOOKUP(Hospital_details[[#This Row],[PA ID]],Patient_details[],12,0)</f>
        <v>200</v>
      </c>
      <c r="Q1984" s="31">
        <f>VLOOKUP(Hospital_details[[#This Row],[Diagnosis_ID]],Diagnosis_details[],5,0)</f>
        <v>350</v>
      </c>
      <c r="R19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84" s="31">
        <f>Hospital_details[[#This Row],[Hospital Charges]]+Hospital_details[[#This Row],[Price of Treatment]]+Hospital_details[[#This Row],[Consultant Fee]]-Hospital_details[[#This Row],[Discount]]</f>
        <v>10450</v>
      </c>
      <c r="T19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1985" spans="1:20" hidden="1">
      <c r="A1985" s="27" t="s">
        <v>3986</v>
      </c>
      <c r="B1985" s="28">
        <f>VLOOKUP(Hospital_details[[#This Row],[PA ID]],Patient_details[],2,0)</f>
        <v>42701</v>
      </c>
      <c r="C1985" s="32">
        <f>VLOOKUP(Hospital_details[[#This Row],[PA ID]],Patient_details[],3,0)</f>
        <v>35</v>
      </c>
      <c r="D1985" s="32" t="str">
        <f>VLOOKUP(Hospital_details[[#This Row],[PA ID]],Patient_details[],4,0)</f>
        <v>M</v>
      </c>
      <c r="E1985" s="27" t="str">
        <f>VLOOKUP(Hospital_details[[#This Row],[PA ID]],Patient_details[],5,0)</f>
        <v>Day-case</v>
      </c>
      <c r="F1985" s="27" t="str">
        <f>VLOOKUP(Hospital_details[[#This Row],[PA ID]],Patient_details[],6,0)</f>
        <v>Malahide</v>
      </c>
      <c r="G1985" s="33" t="str">
        <f>VLOOKUP(Hospital_details[[#This Row],[PA ID]],Patient_details[],7,0)</f>
        <v>Dublin</v>
      </c>
      <c r="H1985" s="29" t="str">
        <f>VLOOKUP(Hospital_details[[#This Row],[PA ID]],Patient_details[],9,0)</f>
        <v>Clinical Research Centre</v>
      </c>
      <c r="I1985" s="27" t="s">
        <v>3987</v>
      </c>
      <c r="J1985" s="27" t="str">
        <f>VLOOKUP(Hospital_details[[#This Row],[Diagnosis_ID]],Diagnosis_details[],2,0)</f>
        <v>Surgery</v>
      </c>
      <c r="K1985" s="27" t="str">
        <f>VLOOKUP(Hospital_details[[#This Row],[Diagnosis_ID]],Diagnosis_details[],3,0)</f>
        <v>Medical card holders</v>
      </c>
      <c r="L1985" s="29" t="str">
        <f>VLOOKUP(Hospital_details[[#This Row],[Diagnosis_ID]],Diagnosis_details[],4,0)</f>
        <v>Dr Fauci</v>
      </c>
      <c r="M1985" s="29" t="str">
        <f>VLOOKUP(Hospital_details[[#This Row],[PA ID]],Patient_details[],10,0)</f>
        <v>tPA</v>
      </c>
      <c r="N1985" s="29" t="str">
        <f>VLOOKUP(Hospital_details[[#This Row],[PA ID]],Patient_details[],8,0)</f>
        <v>Stroke</v>
      </c>
      <c r="O1985" s="30">
        <f>VLOOKUP(Hospital_details[[#This Row],[PA ID]],Patient_details[],11,0)</f>
        <v>1200</v>
      </c>
      <c r="P1985" s="31">
        <f>VLOOKUP(Hospital_details[[#This Row],[PA ID]],Patient_details[],12,0)</f>
        <v>480</v>
      </c>
      <c r="Q1985" s="31">
        <f>VLOOKUP(Hospital_details[[#This Row],[Diagnosis_ID]],Diagnosis_details[],5,0)</f>
        <v>320</v>
      </c>
      <c r="R19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1985" s="31">
        <f>Hospital_details[[#This Row],[Hospital Charges]]+Hospital_details[[#This Row],[Price of Treatment]]+Hospital_details[[#This Row],[Consultant Fee]]-Hospital_details[[#This Row],[Discount]]</f>
        <v>1760</v>
      </c>
      <c r="T19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528</v>
      </c>
    </row>
    <row r="1986" spans="1:20" hidden="1">
      <c r="A1986" s="27" t="s">
        <v>3988</v>
      </c>
      <c r="B1986" s="28">
        <f>VLOOKUP(Hospital_details[[#This Row],[PA ID]],Patient_details[],2,0)</f>
        <v>42701</v>
      </c>
      <c r="C1986" s="32">
        <f>VLOOKUP(Hospital_details[[#This Row],[PA ID]],Patient_details[],3,0)</f>
        <v>58</v>
      </c>
      <c r="D1986" s="32" t="str">
        <f>VLOOKUP(Hospital_details[[#This Row],[PA ID]],Patient_details[],4,0)</f>
        <v>M</v>
      </c>
      <c r="E1986" s="27" t="str">
        <f>VLOOKUP(Hospital_details[[#This Row],[PA ID]],Patient_details[],5,0)</f>
        <v>Single-occupancy room overnight</v>
      </c>
      <c r="F1986" s="27" t="str">
        <f>VLOOKUP(Hospital_details[[#This Row],[PA ID]],Patient_details[],6,0)</f>
        <v>Malahide</v>
      </c>
      <c r="G1986" s="33" t="str">
        <f>VLOOKUP(Hospital_details[[#This Row],[PA ID]],Patient_details[],7,0)</f>
        <v>Dublin</v>
      </c>
      <c r="H1986" s="29" t="str">
        <f>VLOOKUP(Hospital_details[[#This Row],[PA ID]],Patient_details[],9,0)</f>
        <v>Clinical Research Centre</v>
      </c>
      <c r="I1986" s="27" t="s">
        <v>3989</v>
      </c>
      <c r="J1986" s="27" t="str">
        <f>VLOOKUP(Hospital_details[[#This Row],[Diagnosis_ID]],Diagnosis_details[],2,0)</f>
        <v>Therapy</v>
      </c>
      <c r="K1986" s="27" t="str">
        <f>VLOOKUP(Hospital_details[[#This Row],[Diagnosis_ID]],Diagnosis_details[],3,0)</f>
        <v>Medical card holders</v>
      </c>
      <c r="L1986" s="29" t="str">
        <f>VLOOKUP(Hospital_details[[#This Row],[Diagnosis_ID]],Diagnosis_details[],4,0)</f>
        <v>Dr Fauci</v>
      </c>
      <c r="M1986" s="29" t="str">
        <f>VLOOKUP(Hospital_details[[#This Row],[PA ID]],Patient_details[],10,0)</f>
        <v>alteplase</v>
      </c>
      <c r="N1986" s="29" t="str">
        <f>VLOOKUP(Hospital_details[[#This Row],[PA ID]],Patient_details[],8,0)</f>
        <v>Stroke</v>
      </c>
      <c r="O1986" s="30">
        <f>VLOOKUP(Hospital_details[[#This Row],[PA ID]],Patient_details[],11,0)</f>
        <v>11000</v>
      </c>
      <c r="P1986" s="31">
        <f>VLOOKUP(Hospital_details[[#This Row],[PA ID]],Patient_details[],12,0)</f>
        <v>240</v>
      </c>
      <c r="Q1986" s="31">
        <f>VLOOKUP(Hospital_details[[#This Row],[Diagnosis_ID]],Diagnosis_details[],5,0)</f>
        <v>320</v>
      </c>
      <c r="R19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86" s="31">
        <f>Hospital_details[[#This Row],[Hospital Charges]]+Hospital_details[[#This Row],[Price of Treatment]]+Hospital_details[[#This Row],[Consultant Fee]]-Hospital_details[[#This Row],[Discount]]</f>
        <v>11230</v>
      </c>
      <c r="T19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1987" spans="1:20" hidden="1">
      <c r="A1987" s="27" t="s">
        <v>3990</v>
      </c>
      <c r="B1987" s="28">
        <f>VLOOKUP(Hospital_details[[#This Row],[PA ID]],Patient_details[],2,0)</f>
        <v>42701</v>
      </c>
      <c r="C1987" s="32">
        <f>VLOOKUP(Hospital_details[[#This Row],[PA ID]],Patient_details[],3,0)</f>
        <v>32</v>
      </c>
      <c r="D1987" s="32" t="str">
        <f>VLOOKUP(Hospital_details[[#This Row],[PA ID]],Patient_details[],4,0)</f>
        <v>M</v>
      </c>
      <c r="E1987" s="27" t="str">
        <f>VLOOKUP(Hospital_details[[#This Row],[PA ID]],Patient_details[],5,0)</f>
        <v>Single-occupancy room overnight</v>
      </c>
      <c r="F1987" s="27" t="str">
        <f>VLOOKUP(Hospital_details[[#This Row],[PA ID]],Patient_details[],6,0)</f>
        <v>Malahide</v>
      </c>
      <c r="G1987" s="33" t="str">
        <f>VLOOKUP(Hospital_details[[#This Row],[PA ID]],Patient_details[],7,0)</f>
        <v>Dublin</v>
      </c>
      <c r="H1987" s="29" t="str">
        <f>VLOOKUP(Hospital_details[[#This Row],[PA ID]],Patient_details[],9,0)</f>
        <v>Clinical Research Centre</v>
      </c>
      <c r="I1987" s="27" t="s">
        <v>3991</v>
      </c>
      <c r="J1987" s="27" t="str">
        <f>VLOOKUP(Hospital_details[[#This Row],[Diagnosis_ID]],Diagnosis_details[],2,0)</f>
        <v>Therapy</v>
      </c>
      <c r="K1987" s="27" t="str">
        <f>VLOOKUP(Hospital_details[[#This Row],[Diagnosis_ID]],Diagnosis_details[],3,0)</f>
        <v>Medical card holders</v>
      </c>
      <c r="L1987" s="29" t="str">
        <f>VLOOKUP(Hospital_details[[#This Row],[Diagnosis_ID]],Diagnosis_details[],4,0)</f>
        <v>Dr Fauci</v>
      </c>
      <c r="M1987" s="29" t="str">
        <f>VLOOKUP(Hospital_details[[#This Row],[PA ID]],Patient_details[],10,0)</f>
        <v>tPA</v>
      </c>
      <c r="N1987" s="29" t="str">
        <f>VLOOKUP(Hospital_details[[#This Row],[PA ID]],Patient_details[],8,0)</f>
        <v>Stroke</v>
      </c>
      <c r="O1987" s="30">
        <f>VLOOKUP(Hospital_details[[#This Row],[PA ID]],Patient_details[],11,0)</f>
        <v>11000</v>
      </c>
      <c r="P1987" s="31">
        <f>VLOOKUP(Hospital_details[[#This Row],[PA ID]],Patient_details[],12,0)</f>
        <v>320</v>
      </c>
      <c r="Q1987" s="31">
        <f>VLOOKUP(Hospital_details[[#This Row],[Diagnosis_ID]],Diagnosis_details[],5,0)</f>
        <v>320</v>
      </c>
      <c r="R19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87" s="31">
        <f>Hospital_details[[#This Row],[Hospital Charges]]+Hospital_details[[#This Row],[Price of Treatment]]+Hospital_details[[#This Row],[Consultant Fee]]-Hospital_details[[#This Row],[Discount]]</f>
        <v>11310</v>
      </c>
      <c r="T19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1988" spans="1:20">
      <c r="A1988" s="27" t="s">
        <v>3992</v>
      </c>
      <c r="B1988" s="28">
        <f>VLOOKUP(Hospital_details[[#This Row],[PA ID]],Patient_details[],2,0)</f>
        <v>43308</v>
      </c>
      <c r="C1988" s="32">
        <f>VLOOKUP(Hospital_details[[#This Row],[PA ID]],Patient_details[],3,0)</f>
        <v>47</v>
      </c>
      <c r="D1988" s="32" t="str">
        <f>VLOOKUP(Hospital_details[[#This Row],[PA ID]],Patient_details[],4,0)</f>
        <v>M</v>
      </c>
      <c r="E1988" s="27" t="str">
        <f>VLOOKUP(Hospital_details[[#This Row],[PA ID]],Patient_details[],5,0)</f>
        <v>Single-occupancy room overnight</v>
      </c>
      <c r="F1988" s="27" t="str">
        <f>VLOOKUP(Hospital_details[[#This Row],[PA ID]],Patient_details[],6,0)</f>
        <v>Malahide</v>
      </c>
      <c r="G1988" s="33" t="str">
        <f>VLOOKUP(Hospital_details[[#This Row],[PA ID]],Patient_details[],7,0)</f>
        <v>Dublin</v>
      </c>
      <c r="H1988" s="29" t="str">
        <f>VLOOKUP(Hospital_details[[#This Row],[PA ID]],Patient_details[],9,0)</f>
        <v>Surgery</v>
      </c>
      <c r="I1988" s="27" t="s">
        <v>3993</v>
      </c>
      <c r="J1988" s="27" t="str">
        <f>VLOOKUP(Hospital_details[[#This Row],[Diagnosis_ID]],Diagnosis_details[],2,0)</f>
        <v>Therapy</v>
      </c>
      <c r="K1988" s="27" t="str">
        <f>VLOOKUP(Hospital_details[[#This Row],[Diagnosis_ID]],Diagnosis_details[],3,0)</f>
        <v>Medical card holders</v>
      </c>
      <c r="L1988" s="29" t="str">
        <f>VLOOKUP(Hospital_details[[#This Row],[Diagnosis_ID]],Diagnosis_details[],4,0)</f>
        <v>Dr Birx</v>
      </c>
      <c r="M1988" s="29" t="str">
        <f>VLOOKUP(Hospital_details[[#This Row],[PA ID]],Patient_details[],10,0)</f>
        <v>Acetaminophen</v>
      </c>
      <c r="N1988" s="29" t="str">
        <f>VLOOKUP(Hospital_details[[#This Row],[PA ID]],Patient_details[],8,0)</f>
        <v>Orthopaedic</v>
      </c>
      <c r="O1988" s="30">
        <f>VLOOKUP(Hospital_details[[#This Row],[PA ID]],Patient_details[],11,0)</f>
        <v>28000</v>
      </c>
      <c r="P1988" s="31">
        <f>VLOOKUP(Hospital_details[[#This Row],[PA ID]],Patient_details[],12,0)</f>
        <v>440</v>
      </c>
      <c r="Q1988" s="31">
        <f>VLOOKUP(Hospital_details[[#This Row],[Diagnosis_ID]],Diagnosis_details[],5,0)</f>
        <v>350</v>
      </c>
      <c r="R19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1988" s="31">
        <f>Hospital_details[[#This Row],[Hospital Charges]]+Hospital_details[[#This Row],[Price of Treatment]]+Hospital_details[[#This Row],[Consultant Fee]]-Hospital_details[[#This Row],[Discount]]</f>
        <v>25990</v>
      </c>
      <c r="T19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1989" spans="1:20">
      <c r="A1989" s="27" t="s">
        <v>3994</v>
      </c>
      <c r="B1989" s="28">
        <f>VLOOKUP(Hospital_details[[#This Row],[PA ID]],Patient_details[],2,0)</f>
        <v>43052</v>
      </c>
      <c r="C1989" s="32">
        <f>VLOOKUP(Hospital_details[[#This Row],[PA ID]],Patient_details[],3,0)</f>
        <v>32</v>
      </c>
      <c r="D1989" s="32" t="str">
        <f>VLOOKUP(Hospital_details[[#This Row],[PA ID]],Patient_details[],4,0)</f>
        <v>M</v>
      </c>
      <c r="E1989" s="27" t="str">
        <f>VLOOKUP(Hospital_details[[#This Row],[PA ID]],Patient_details[],5,0)</f>
        <v>Single-occupancy room overnight</v>
      </c>
      <c r="F1989" s="27" t="str">
        <f>VLOOKUP(Hospital_details[[#This Row],[PA ID]],Patient_details[],6,0)</f>
        <v>Malahide</v>
      </c>
      <c r="G1989" s="33" t="str">
        <f>VLOOKUP(Hospital_details[[#This Row],[PA ID]],Patient_details[],7,0)</f>
        <v>Dublin</v>
      </c>
      <c r="H1989" s="29" t="str">
        <f>VLOOKUP(Hospital_details[[#This Row],[PA ID]],Patient_details[],9,0)</f>
        <v>Clinical Haematology</v>
      </c>
      <c r="I1989" s="27" t="s">
        <v>3995</v>
      </c>
      <c r="J1989" s="27" t="str">
        <f>VLOOKUP(Hospital_details[[#This Row],[Diagnosis_ID]],Diagnosis_details[],2,0)</f>
        <v>Therapy</v>
      </c>
      <c r="K1989" s="27" t="str">
        <f>VLOOKUP(Hospital_details[[#This Row],[Diagnosis_ID]],Diagnosis_details[],3,0)</f>
        <v>Medical card holders</v>
      </c>
      <c r="L1989" s="29" t="str">
        <f>VLOOKUP(Hospital_details[[#This Row],[Diagnosis_ID]],Diagnosis_details[],4,0)</f>
        <v>Dr Birx</v>
      </c>
      <c r="M1989" s="29" t="str">
        <f>VLOOKUP(Hospital_details[[#This Row],[PA ID]],Patient_details[],10,0)</f>
        <v>folic acid</v>
      </c>
      <c r="N1989" s="29" t="str">
        <f>VLOOKUP(Hospital_details[[#This Row],[PA ID]],Patient_details[],8,0)</f>
        <v>Bacterial infection</v>
      </c>
      <c r="O1989" s="30">
        <f>VLOOKUP(Hospital_details[[#This Row],[PA ID]],Patient_details[],11,0)</f>
        <v>11000</v>
      </c>
      <c r="P1989" s="31">
        <f>VLOOKUP(Hospital_details[[#This Row],[PA ID]],Patient_details[],12,0)</f>
        <v>150</v>
      </c>
      <c r="Q1989" s="31">
        <f>VLOOKUP(Hospital_details[[#This Row],[Diagnosis_ID]],Diagnosis_details[],5,0)</f>
        <v>350</v>
      </c>
      <c r="R19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89" s="31">
        <f>Hospital_details[[#This Row],[Hospital Charges]]+Hospital_details[[#This Row],[Price of Treatment]]+Hospital_details[[#This Row],[Consultant Fee]]-Hospital_details[[#This Row],[Discount]]</f>
        <v>10400</v>
      </c>
      <c r="T19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1990" spans="1:20">
      <c r="A1990" s="27" t="s">
        <v>3996</v>
      </c>
      <c r="B1990" s="28">
        <f>VLOOKUP(Hospital_details[[#This Row],[PA ID]],Patient_details[],2,0)</f>
        <v>43052</v>
      </c>
      <c r="C1990" s="32">
        <f>VLOOKUP(Hospital_details[[#This Row],[PA ID]],Patient_details[],3,0)</f>
        <v>56</v>
      </c>
      <c r="D1990" s="32" t="str">
        <f>VLOOKUP(Hospital_details[[#This Row],[PA ID]],Patient_details[],4,0)</f>
        <v>M</v>
      </c>
      <c r="E1990" s="27" t="str">
        <f>VLOOKUP(Hospital_details[[#This Row],[PA ID]],Patient_details[],5,0)</f>
        <v>Single-occupancy room overnight</v>
      </c>
      <c r="F1990" s="27" t="str">
        <f>VLOOKUP(Hospital_details[[#This Row],[PA ID]],Patient_details[],6,0)</f>
        <v>Malahide</v>
      </c>
      <c r="G1990" s="33" t="str">
        <f>VLOOKUP(Hospital_details[[#This Row],[PA ID]],Patient_details[],7,0)</f>
        <v>Dublin</v>
      </c>
      <c r="H1990" s="29" t="str">
        <f>VLOOKUP(Hospital_details[[#This Row],[PA ID]],Patient_details[],9,0)</f>
        <v>Clinical Haematology</v>
      </c>
      <c r="I1990" s="27" t="s">
        <v>3997</v>
      </c>
      <c r="J1990" s="27" t="str">
        <f>VLOOKUP(Hospital_details[[#This Row],[Diagnosis_ID]],Diagnosis_details[],2,0)</f>
        <v>Therapy</v>
      </c>
      <c r="K1990" s="27" t="str">
        <f>VLOOKUP(Hospital_details[[#This Row],[Diagnosis_ID]],Diagnosis_details[],3,0)</f>
        <v>Medical card holders</v>
      </c>
      <c r="L1990" s="29" t="str">
        <f>VLOOKUP(Hospital_details[[#This Row],[Diagnosis_ID]],Diagnosis_details[],4,0)</f>
        <v>Dr Birx</v>
      </c>
      <c r="M1990" s="29" t="str">
        <f>VLOOKUP(Hospital_details[[#This Row],[PA ID]],Patient_details[],10,0)</f>
        <v>antibiotics</v>
      </c>
      <c r="N1990" s="29" t="str">
        <f>VLOOKUP(Hospital_details[[#This Row],[PA ID]],Patient_details[],8,0)</f>
        <v>Bacterial infection</v>
      </c>
      <c r="O1990" s="30">
        <f>VLOOKUP(Hospital_details[[#This Row],[PA ID]],Patient_details[],11,0)</f>
        <v>11000</v>
      </c>
      <c r="P1990" s="31">
        <f>VLOOKUP(Hospital_details[[#This Row],[PA ID]],Patient_details[],12,0)</f>
        <v>350</v>
      </c>
      <c r="Q1990" s="31">
        <f>VLOOKUP(Hospital_details[[#This Row],[Diagnosis_ID]],Diagnosis_details[],5,0)</f>
        <v>350</v>
      </c>
      <c r="R19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52.5</v>
      </c>
      <c r="S1990" s="31">
        <f>Hospital_details[[#This Row],[Hospital Charges]]+Hospital_details[[#This Row],[Price of Treatment]]+Hospital_details[[#This Row],[Consultant Fee]]-Hospital_details[[#This Row],[Discount]]</f>
        <v>11647.5</v>
      </c>
      <c r="T19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3494.25</v>
      </c>
    </row>
    <row r="1991" spans="1:20">
      <c r="A1991" s="27" t="s">
        <v>3998</v>
      </c>
      <c r="B1991" s="28">
        <f>VLOOKUP(Hospital_details[[#This Row],[PA ID]],Patient_details[],2,0)</f>
        <v>43052</v>
      </c>
      <c r="C1991" s="32">
        <f>VLOOKUP(Hospital_details[[#This Row],[PA ID]],Patient_details[],3,0)</f>
        <v>34</v>
      </c>
      <c r="D1991" s="32" t="str">
        <f>VLOOKUP(Hospital_details[[#This Row],[PA ID]],Patient_details[],4,0)</f>
        <v>F</v>
      </c>
      <c r="E1991" s="27" t="str">
        <f>VLOOKUP(Hospital_details[[#This Row],[PA ID]],Patient_details[],5,0)</f>
        <v>Multiple-occupancy room overnight</v>
      </c>
      <c r="F1991" s="27" t="str">
        <f>VLOOKUP(Hospital_details[[#This Row],[PA ID]],Patient_details[],6,0)</f>
        <v>Malahide</v>
      </c>
      <c r="G1991" s="33" t="str">
        <f>VLOOKUP(Hospital_details[[#This Row],[PA ID]],Patient_details[],7,0)</f>
        <v>Dublin</v>
      </c>
      <c r="H1991" s="29" t="str">
        <f>VLOOKUP(Hospital_details[[#This Row],[PA ID]],Patient_details[],9,0)</f>
        <v>Clinical Haematology</v>
      </c>
      <c r="I1991" s="27" t="s">
        <v>3999</v>
      </c>
      <c r="J1991" s="27" t="str">
        <f>VLOOKUP(Hospital_details[[#This Row],[Diagnosis_ID]],Diagnosis_details[],2,0)</f>
        <v>Surgery</v>
      </c>
      <c r="K1991" s="27" t="str">
        <f>VLOOKUP(Hospital_details[[#This Row],[Diagnosis_ID]],Diagnosis_details[],3,0)</f>
        <v>Medical card holders</v>
      </c>
      <c r="L1991" s="29" t="str">
        <f>VLOOKUP(Hospital_details[[#This Row],[Diagnosis_ID]],Diagnosis_details[],4,0)</f>
        <v>Dr Birx</v>
      </c>
      <c r="M1991" s="29" t="str">
        <f>VLOOKUP(Hospital_details[[#This Row],[PA ID]],Patient_details[],10,0)</f>
        <v>folic acid</v>
      </c>
      <c r="N1991" s="29" t="str">
        <f>VLOOKUP(Hospital_details[[#This Row],[PA ID]],Patient_details[],8,0)</f>
        <v>Bacterial infection</v>
      </c>
      <c r="O1991" s="30">
        <f>VLOOKUP(Hospital_details[[#This Row],[PA ID]],Patient_details[],11,0)</f>
        <v>5000</v>
      </c>
      <c r="P1991" s="31">
        <f>VLOOKUP(Hospital_details[[#This Row],[PA ID]],Patient_details[],12,0)</f>
        <v>150</v>
      </c>
      <c r="Q1991" s="31">
        <f>VLOOKUP(Hospital_details[[#This Row],[Diagnosis_ID]],Diagnosis_details[],5,0)</f>
        <v>350</v>
      </c>
      <c r="R19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991" s="31">
        <f>Hospital_details[[#This Row],[Hospital Charges]]+Hospital_details[[#This Row],[Price of Treatment]]+Hospital_details[[#This Row],[Consultant Fee]]-Hospital_details[[#This Row],[Discount]]</f>
        <v>5000</v>
      </c>
      <c r="T19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1500</v>
      </c>
    </row>
    <row r="1992" spans="1:20">
      <c r="A1992" s="27" t="s">
        <v>4000</v>
      </c>
      <c r="B1992" s="28">
        <f>VLOOKUP(Hospital_details[[#This Row],[PA ID]],Patient_details[],2,0)</f>
        <v>43052</v>
      </c>
      <c r="C1992" s="32">
        <f>VLOOKUP(Hospital_details[[#This Row],[PA ID]],Patient_details[],3,0)</f>
        <v>65</v>
      </c>
      <c r="D1992" s="32" t="str">
        <f>VLOOKUP(Hospital_details[[#This Row],[PA ID]],Patient_details[],4,0)</f>
        <v>M</v>
      </c>
      <c r="E1992" s="27" t="str">
        <f>VLOOKUP(Hospital_details[[#This Row],[PA ID]],Patient_details[],5,0)</f>
        <v>Day-case</v>
      </c>
      <c r="F1992" s="27" t="str">
        <f>VLOOKUP(Hospital_details[[#This Row],[PA ID]],Patient_details[],6,0)</f>
        <v>Malahide</v>
      </c>
      <c r="G1992" s="33" t="str">
        <f>VLOOKUP(Hospital_details[[#This Row],[PA ID]],Patient_details[],7,0)</f>
        <v>Dublin</v>
      </c>
      <c r="H1992" s="29" t="str">
        <f>VLOOKUP(Hospital_details[[#This Row],[PA ID]],Patient_details[],9,0)</f>
        <v>Clinical Haematology</v>
      </c>
      <c r="I1992" s="27" t="s">
        <v>4001</v>
      </c>
      <c r="J1992" s="27" t="str">
        <f>VLOOKUP(Hospital_details[[#This Row],[Diagnosis_ID]],Diagnosis_details[],2,0)</f>
        <v>Surgery</v>
      </c>
      <c r="K1992" s="27" t="str">
        <f>VLOOKUP(Hospital_details[[#This Row],[Diagnosis_ID]],Diagnosis_details[],3,0)</f>
        <v>Medical card holders</v>
      </c>
      <c r="L1992" s="29" t="str">
        <f>VLOOKUP(Hospital_details[[#This Row],[Diagnosis_ID]],Diagnosis_details[],4,0)</f>
        <v>Dr Birx</v>
      </c>
      <c r="M1992" s="29" t="str">
        <f>VLOOKUP(Hospital_details[[#This Row],[PA ID]],Patient_details[],10,0)</f>
        <v>folic acid</v>
      </c>
      <c r="N1992" s="29" t="str">
        <f>VLOOKUP(Hospital_details[[#This Row],[PA ID]],Patient_details[],8,0)</f>
        <v>Bacterial infection</v>
      </c>
      <c r="O1992" s="30">
        <f>VLOOKUP(Hospital_details[[#This Row],[PA ID]],Patient_details[],11,0)</f>
        <v>450</v>
      </c>
      <c r="P1992" s="31">
        <f>VLOOKUP(Hospital_details[[#This Row],[PA ID]],Patient_details[],12,0)</f>
        <v>150</v>
      </c>
      <c r="Q1992" s="31">
        <f>VLOOKUP(Hospital_details[[#This Row],[Diagnosis_ID]],Diagnosis_details[],5,0)</f>
        <v>350</v>
      </c>
      <c r="R19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1992" s="31">
        <f>Hospital_details[[#This Row],[Hospital Charges]]+Hospital_details[[#This Row],[Price of Treatment]]+Hospital_details[[#This Row],[Consultant Fee]]-Hospital_details[[#This Row],[Discount]]</f>
        <v>860</v>
      </c>
      <c r="T19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1993" spans="1:20">
      <c r="A1993" s="27" t="s">
        <v>4002</v>
      </c>
      <c r="B1993" s="28">
        <f>VLOOKUP(Hospital_details[[#This Row],[PA ID]],Patient_details[],2,0)</f>
        <v>43524</v>
      </c>
      <c r="C1993" s="32">
        <f>VLOOKUP(Hospital_details[[#This Row],[PA ID]],Patient_details[],3,0)</f>
        <v>55</v>
      </c>
      <c r="D1993" s="32" t="str">
        <f>VLOOKUP(Hospital_details[[#This Row],[PA ID]],Patient_details[],4,0)</f>
        <v>M</v>
      </c>
      <c r="E1993" s="27" t="str">
        <f>VLOOKUP(Hospital_details[[#This Row],[PA ID]],Patient_details[],5,0)</f>
        <v>Single-occupancy room overnight</v>
      </c>
      <c r="F1993" s="27" t="str">
        <f>VLOOKUP(Hospital_details[[#This Row],[PA ID]],Patient_details[],6,0)</f>
        <v>Malahide</v>
      </c>
      <c r="G1993" s="33" t="str">
        <f>VLOOKUP(Hospital_details[[#This Row],[PA ID]],Patient_details[],7,0)</f>
        <v>Dublin</v>
      </c>
      <c r="H1993" s="29" t="str">
        <f>VLOOKUP(Hospital_details[[#This Row],[PA ID]],Patient_details[],9,0)</f>
        <v>Clinical Haematology</v>
      </c>
      <c r="I1993" s="27" t="s">
        <v>4003</v>
      </c>
      <c r="J1993" s="27" t="str">
        <f>VLOOKUP(Hospital_details[[#This Row],[Diagnosis_ID]],Diagnosis_details[],2,0)</f>
        <v>Therapy</v>
      </c>
      <c r="K1993" s="27" t="str">
        <f>VLOOKUP(Hospital_details[[#This Row],[Diagnosis_ID]],Diagnosis_details[],3,0)</f>
        <v>Medical card holders</v>
      </c>
      <c r="L1993" s="29" t="str">
        <f>VLOOKUP(Hospital_details[[#This Row],[Diagnosis_ID]],Diagnosis_details[],4,0)</f>
        <v>Dr Birx</v>
      </c>
      <c r="M1993" s="29" t="str">
        <f>VLOOKUP(Hospital_details[[#This Row],[PA ID]],Patient_details[],10,0)</f>
        <v>folic acid</v>
      </c>
      <c r="N1993" s="29" t="str">
        <f>VLOOKUP(Hospital_details[[#This Row],[PA ID]],Patient_details[],8,0)</f>
        <v>Bacterial infection</v>
      </c>
      <c r="O1993" s="30">
        <f>VLOOKUP(Hospital_details[[#This Row],[PA ID]],Patient_details[],11,0)</f>
        <v>11000</v>
      </c>
      <c r="P1993" s="31">
        <f>VLOOKUP(Hospital_details[[#This Row],[PA ID]],Patient_details[],12,0)</f>
        <v>440</v>
      </c>
      <c r="Q1993" s="31">
        <f>VLOOKUP(Hospital_details[[#This Row],[Diagnosis_ID]],Diagnosis_details[],5,0)</f>
        <v>350</v>
      </c>
      <c r="R19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93" s="31">
        <f>Hospital_details[[#This Row],[Hospital Charges]]+Hospital_details[[#This Row],[Price of Treatment]]+Hospital_details[[#This Row],[Consultant Fee]]-Hospital_details[[#This Row],[Discount]]</f>
        <v>10690</v>
      </c>
      <c r="T19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1994" spans="1:20" hidden="1">
      <c r="A1994" s="27" t="s">
        <v>4004</v>
      </c>
      <c r="B1994" s="28">
        <f>VLOOKUP(Hospital_details[[#This Row],[PA ID]],Patient_details[],2,0)</f>
        <v>43648</v>
      </c>
      <c r="C1994" s="32">
        <f>VLOOKUP(Hospital_details[[#This Row],[PA ID]],Patient_details[],3,0)</f>
        <v>43</v>
      </c>
      <c r="D1994" s="32" t="str">
        <f>VLOOKUP(Hospital_details[[#This Row],[PA ID]],Patient_details[],4,0)</f>
        <v>M</v>
      </c>
      <c r="E1994" s="27" t="str">
        <f>VLOOKUP(Hospital_details[[#This Row],[PA ID]],Patient_details[],5,0)</f>
        <v>Single-occupancy room overnight</v>
      </c>
      <c r="F1994" s="27" t="str">
        <f>VLOOKUP(Hospital_details[[#This Row],[PA ID]],Patient_details[],6,0)</f>
        <v>Malahide</v>
      </c>
      <c r="G1994" s="33" t="str">
        <f>VLOOKUP(Hospital_details[[#This Row],[PA ID]],Patient_details[],7,0)</f>
        <v>Dublin</v>
      </c>
      <c r="H1994" s="29" t="str">
        <f>VLOOKUP(Hospital_details[[#This Row],[PA ID]],Patient_details[],9,0)</f>
        <v>Clinical Neurophysiology</v>
      </c>
      <c r="I1994" s="27" t="s">
        <v>4005</v>
      </c>
      <c r="J1994" s="27" t="str">
        <f>VLOOKUP(Hospital_details[[#This Row],[Diagnosis_ID]],Diagnosis_details[],2,0)</f>
        <v>Surgery</v>
      </c>
      <c r="K1994" s="27" t="str">
        <f>VLOOKUP(Hospital_details[[#This Row],[Diagnosis_ID]],Diagnosis_details[],3,0)</f>
        <v>Medical card holders</v>
      </c>
      <c r="L1994" s="29" t="str">
        <f>VLOOKUP(Hospital_details[[#This Row],[Diagnosis_ID]],Diagnosis_details[],4,0)</f>
        <v>Dr Doherty</v>
      </c>
      <c r="M1994" s="29" t="str">
        <f>VLOOKUP(Hospital_details[[#This Row],[PA ID]],Patient_details[],10,0)</f>
        <v>Calcium</v>
      </c>
      <c r="N1994" s="29" t="str">
        <f>VLOOKUP(Hospital_details[[#This Row],[PA ID]],Patient_details[],8,0)</f>
        <v>Chronic daily headache</v>
      </c>
      <c r="O1994" s="30">
        <f>VLOOKUP(Hospital_details[[#This Row],[PA ID]],Patient_details[],11,0)</f>
        <v>11000</v>
      </c>
      <c r="P1994" s="31">
        <f>VLOOKUP(Hospital_details[[#This Row],[PA ID]],Patient_details[],12,0)</f>
        <v>480</v>
      </c>
      <c r="Q1994" s="31">
        <f>VLOOKUP(Hospital_details[[#This Row],[Diagnosis_ID]],Diagnosis_details[],5,0)</f>
        <v>250</v>
      </c>
      <c r="R19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94" s="31">
        <f>Hospital_details[[#This Row],[Hospital Charges]]+Hospital_details[[#This Row],[Price of Treatment]]+Hospital_details[[#This Row],[Consultant Fee]]-Hospital_details[[#This Row],[Discount]]</f>
        <v>11400</v>
      </c>
      <c r="T19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3420</v>
      </c>
    </row>
    <row r="1995" spans="1:20" hidden="1">
      <c r="A1995" s="27" t="s">
        <v>4006</v>
      </c>
      <c r="B1995" s="28">
        <f>VLOOKUP(Hospital_details[[#This Row],[PA ID]],Patient_details[],2,0)</f>
        <v>43648</v>
      </c>
      <c r="C1995" s="32">
        <f>VLOOKUP(Hospital_details[[#This Row],[PA ID]],Patient_details[],3,0)</f>
        <v>31</v>
      </c>
      <c r="D1995" s="32" t="str">
        <f>VLOOKUP(Hospital_details[[#This Row],[PA ID]],Patient_details[],4,0)</f>
        <v>M</v>
      </c>
      <c r="E1995" s="27" t="str">
        <f>VLOOKUP(Hospital_details[[#This Row],[PA ID]],Patient_details[],5,0)</f>
        <v>Multiple-occupancy room overnight</v>
      </c>
      <c r="F1995" s="27" t="str">
        <f>VLOOKUP(Hospital_details[[#This Row],[PA ID]],Patient_details[],6,0)</f>
        <v>Malahide</v>
      </c>
      <c r="G1995" s="33" t="str">
        <f>VLOOKUP(Hospital_details[[#This Row],[PA ID]],Patient_details[],7,0)</f>
        <v>Dublin</v>
      </c>
      <c r="H1995" s="29" t="str">
        <f>VLOOKUP(Hospital_details[[#This Row],[PA ID]],Patient_details[],9,0)</f>
        <v>Clinical Neurophysiology</v>
      </c>
      <c r="I1995" s="27" t="s">
        <v>4007</v>
      </c>
      <c r="J1995" s="27" t="str">
        <f>VLOOKUP(Hospital_details[[#This Row],[Diagnosis_ID]],Diagnosis_details[],2,0)</f>
        <v>Surgery</v>
      </c>
      <c r="K1995" s="27" t="str">
        <f>VLOOKUP(Hospital_details[[#This Row],[Diagnosis_ID]],Diagnosis_details[],3,0)</f>
        <v>Medical card holders</v>
      </c>
      <c r="L1995" s="29" t="str">
        <f>VLOOKUP(Hospital_details[[#This Row],[Diagnosis_ID]],Diagnosis_details[],4,0)</f>
        <v>Dr Doherty</v>
      </c>
      <c r="M1995" s="29" t="str">
        <f>VLOOKUP(Hospital_details[[#This Row],[PA ID]],Patient_details[],10,0)</f>
        <v>Calcium</v>
      </c>
      <c r="N1995" s="29" t="str">
        <f>VLOOKUP(Hospital_details[[#This Row],[PA ID]],Patient_details[],8,0)</f>
        <v>Chronic daily headache</v>
      </c>
      <c r="O1995" s="30">
        <f>VLOOKUP(Hospital_details[[#This Row],[PA ID]],Patient_details[],11,0)</f>
        <v>5000</v>
      </c>
      <c r="P1995" s="31">
        <f>VLOOKUP(Hospital_details[[#This Row],[PA ID]],Patient_details[],12,0)</f>
        <v>160</v>
      </c>
      <c r="Q1995" s="31">
        <f>VLOOKUP(Hospital_details[[#This Row],[Diagnosis_ID]],Diagnosis_details[],5,0)</f>
        <v>250</v>
      </c>
      <c r="R19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95" s="31">
        <f>Hospital_details[[#This Row],[Hospital Charges]]+Hospital_details[[#This Row],[Price of Treatment]]+Hospital_details[[#This Row],[Consultant Fee]]-Hospital_details[[#This Row],[Discount]]</f>
        <v>5260</v>
      </c>
      <c r="T19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1996" spans="1:20" hidden="1">
      <c r="A1996" s="27" t="s">
        <v>4008</v>
      </c>
      <c r="B1996" s="28">
        <f>VLOOKUP(Hospital_details[[#This Row],[PA ID]],Patient_details[],2,0)</f>
        <v>43648</v>
      </c>
      <c r="C1996" s="32">
        <f>VLOOKUP(Hospital_details[[#This Row],[PA ID]],Patient_details[],3,0)</f>
        <v>54</v>
      </c>
      <c r="D1996" s="32" t="str">
        <f>VLOOKUP(Hospital_details[[#This Row],[PA ID]],Patient_details[],4,0)</f>
        <v>F</v>
      </c>
      <c r="E1996" s="27" t="str">
        <f>VLOOKUP(Hospital_details[[#This Row],[PA ID]],Patient_details[],5,0)</f>
        <v>Multiple-occupancy room overnight</v>
      </c>
      <c r="F1996" s="27" t="str">
        <f>VLOOKUP(Hospital_details[[#This Row],[PA ID]],Patient_details[],6,0)</f>
        <v>Malahide</v>
      </c>
      <c r="G1996" s="33" t="str">
        <f>VLOOKUP(Hospital_details[[#This Row],[PA ID]],Patient_details[],7,0)</f>
        <v>Dublin</v>
      </c>
      <c r="H1996" s="29" t="str">
        <f>VLOOKUP(Hospital_details[[#This Row],[PA ID]],Patient_details[],9,0)</f>
        <v>Clinical Neurophysiology</v>
      </c>
      <c r="I1996" s="27" t="s">
        <v>4009</v>
      </c>
      <c r="J1996" s="27" t="str">
        <f>VLOOKUP(Hospital_details[[#This Row],[Diagnosis_ID]],Diagnosis_details[],2,0)</f>
        <v>Surgery</v>
      </c>
      <c r="K1996" s="27" t="str">
        <f>VLOOKUP(Hospital_details[[#This Row],[Diagnosis_ID]],Diagnosis_details[],3,0)</f>
        <v>Medical card holders</v>
      </c>
      <c r="L1996" s="29" t="str">
        <f>VLOOKUP(Hospital_details[[#This Row],[Diagnosis_ID]],Diagnosis_details[],4,0)</f>
        <v>Dr Doherty</v>
      </c>
      <c r="M1996" s="29" t="str">
        <f>VLOOKUP(Hospital_details[[#This Row],[PA ID]],Patient_details[],10,0)</f>
        <v>Calcium</v>
      </c>
      <c r="N1996" s="29" t="str">
        <f>VLOOKUP(Hospital_details[[#This Row],[PA ID]],Patient_details[],8,0)</f>
        <v>Chronic daily headache</v>
      </c>
      <c r="O1996" s="30">
        <f>VLOOKUP(Hospital_details[[#This Row],[PA ID]],Patient_details[],11,0)</f>
        <v>5000</v>
      </c>
      <c r="P1996" s="31">
        <f>VLOOKUP(Hospital_details[[#This Row],[PA ID]],Patient_details[],12,0)</f>
        <v>240</v>
      </c>
      <c r="Q1996" s="31">
        <f>VLOOKUP(Hospital_details[[#This Row],[Diagnosis_ID]],Diagnosis_details[],5,0)</f>
        <v>250</v>
      </c>
      <c r="R19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1996" s="31">
        <f>Hospital_details[[#This Row],[Hospital Charges]]+Hospital_details[[#This Row],[Price of Treatment]]+Hospital_details[[#This Row],[Consultant Fee]]-Hospital_details[[#This Row],[Discount]]</f>
        <v>5340</v>
      </c>
      <c r="T19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1602</v>
      </c>
    </row>
    <row r="1997" spans="1:20">
      <c r="A1997" s="27" t="s">
        <v>4010</v>
      </c>
      <c r="B1997" s="28">
        <f>VLOOKUP(Hospital_details[[#This Row],[PA ID]],Patient_details[],2,0)</f>
        <v>43803</v>
      </c>
      <c r="C1997" s="32">
        <f>VLOOKUP(Hospital_details[[#This Row],[PA ID]],Patient_details[],3,0)</f>
        <v>52</v>
      </c>
      <c r="D1997" s="32" t="str">
        <f>VLOOKUP(Hospital_details[[#This Row],[PA ID]],Patient_details[],4,0)</f>
        <v>M</v>
      </c>
      <c r="E1997" s="27" t="str">
        <f>VLOOKUP(Hospital_details[[#This Row],[PA ID]],Patient_details[],5,0)</f>
        <v>Single-occupancy room overnight</v>
      </c>
      <c r="F1997" s="27" t="str">
        <f>VLOOKUP(Hospital_details[[#This Row],[PA ID]],Patient_details[],6,0)</f>
        <v>Malahide</v>
      </c>
      <c r="G1997" s="33" t="str">
        <f>VLOOKUP(Hospital_details[[#This Row],[PA ID]],Patient_details[],7,0)</f>
        <v>Dublin</v>
      </c>
      <c r="H1997" s="29" t="str">
        <f>VLOOKUP(Hospital_details[[#This Row],[PA ID]],Patient_details[],9,0)</f>
        <v>Cardiology</v>
      </c>
      <c r="I1997" s="27" t="s">
        <v>4011</v>
      </c>
      <c r="J1997" s="27" t="str">
        <f>VLOOKUP(Hospital_details[[#This Row],[Diagnosis_ID]],Diagnosis_details[],2,0)</f>
        <v>Surgery</v>
      </c>
      <c r="K1997" s="27" t="str">
        <f>VLOOKUP(Hospital_details[[#This Row],[Diagnosis_ID]],Diagnosis_details[],3,0)</f>
        <v>Medical card holders</v>
      </c>
      <c r="L1997" s="29" t="str">
        <f>VLOOKUP(Hospital_details[[#This Row],[Diagnosis_ID]],Diagnosis_details[],4,0)</f>
        <v>Dr Birx</v>
      </c>
      <c r="M1997" s="29" t="str">
        <f>VLOOKUP(Hospital_details[[#This Row],[PA ID]],Patient_details[],10,0)</f>
        <v>Calcium</v>
      </c>
      <c r="N1997" s="29" t="str">
        <f>VLOOKUP(Hospital_details[[#This Row],[PA ID]],Patient_details[],8,0)</f>
        <v>Cardiovascular disease (CVD)</v>
      </c>
      <c r="O1997" s="30">
        <f>VLOOKUP(Hospital_details[[#This Row],[PA ID]],Patient_details[],11,0)</f>
        <v>11000</v>
      </c>
      <c r="P1997" s="31">
        <f>VLOOKUP(Hospital_details[[#This Row],[PA ID]],Patient_details[],12,0)</f>
        <v>250</v>
      </c>
      <c r="Q1997" s="31">
        <f>VLOOKUP(Hospital_details[[#This Row],[Diagnosis_ID]],Diagnosis_details[],5,0)</f>
        <v>350</v>
      </c>
      <c r="R19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1997" s="31">
        <f>Hospital_details[[#This Row],[Hospital Charges]]+Hospital_details[[#This Row],[Price of Treatment]]+Hospital_details[[#This Row],[Consultant Fee]]-Hospital_details[[#This Row],[Discount]]</f>
        <v>10500</v>
      </c>
      <c r="T19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1998" spans="1:20">
      <c r="A1998" s="27" t="s">
        <v>4012</v>
      </c>
      <c r="B1998" s="28">
        <f>VLOOKUP(Hospital_details[[#This Row],[PA ID]],Patient_details[],2,0)</f>
        <v>43803</v>
      </c>
      <c r="C1998" s="32">
        <f>VLOOKUP(Hospital_details[[#This Row],[PA ID]],Patient_details[],3,0)</f>
        <v>48</v>
      </c>
      <c r="D1998" s="32" t="str">
        <f>VLOOKUP(Hospital_details[[#This Row],[PA ID]],Patient_details[],4,0)</f>
        <v>M</v>
      </c>
      <c r="E1998" s="27" t="str">
        <f>VLOOKUP(Hospital_details[[#This Row],[PA ID]],Patient_details[],5,0)</f>
        <v>Multiple-occupancy room overnight</v>
      </c>
      <c r="F1998" s="27" t="str">
        <f>VLOOKUP(Hospital_details[[#This Row],[PA ID]],Patient_details[],6,0)</f>
        <v>Malahide</v>
      </c>
      <c r="G1998" s="33" t="str">
        <f>VLOOKUP(Hospital_details[[#This Row],[PA ID]],Patient_details[],7,0)</f>
        <v>Dublin</v>
      </c>
      <c r="H1998" s="29" t="str">
        <f>VLOOKUP(Hospital_details[[#This Row],[PA ID]],Patient_details[],9,0)</f>
        <v>Cardiology</v>
      </c>
      <c r="I1998" s="27" t="s">
        <v>4013</v>
      </c>
      <c r="J1998" s="27" t="str">
        <f>VLOOKUP(Hospital_details[[#This Row],[Diagnosis_ID]],Diagnosis_details[],2,0)</f>
        <v>Surgery</v>
      </c>
      <c r="K1998" s="27" t="str">
        <f>VLOOKUP(Hospital_details[[#This Row],[Diagnosis_ID]],Diagnosis_details[],3,0)</f>
        <v>Medical card holders</v>
      </c>
      <c r="L1998" s="29" t="str">
        <f>VLOOKUP(Hospital_details[[#This Row],[Diagnosis_ID]],Diagnosis_details[],4,0)</f>
        <v>Dr Birx</v>
      </c>
      <c r="M1998" s="29" t="str">
        <f>VLOOKUP(Hospital_details[[#This Row],[PA ID]],Patient_details[],10,0)</f>
        <v>Aspirin</v>
      </c>
      <c r="N1998" s="29" t="str">
        <f>VLOOKUP(Hospital_details[[#This Row],[PA ID]],Patient_details[],8,0)</f>
        <v>Cardiovascular disease (CVD)</v>
      </c>
      <c r="O1998" s="30">
        <f>VLOOKUP(Hospital_details[[#This Row],[PA ID]],Patient_details[],11,0)</f>
        <v>5000</v>
      </c>
      <c r="P1998" s="31">
        <f>VLOOKUP(Hospital_details[[#This Row],[PA ID]],Patient_details[],12,0)</f>
        <v>200</v>
      </c>
      <c r="Q1998" s="31">
        <f>VLOOKUP(Hospital_details[[#This Row],[Diagnosis_ID]],Diagnosis_details[],5,0)</f>
        <v>350</v>
      </c>
      <c r="R19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1998" s="31">
        <f>Hospital_details[[#This Row],[Hospital Charges]]+Hospital_details[[#This Row],[Price of Treatment]]+Hospital_details[[#This Row],[Consultant Fee]]-Hospital_details[[#This Row],[Discount]]</f>
        <v>5050</v>
      </c>
      <c r="T19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1515</v>
      </c>
    </row>
    <row r="1999" spans="1:20" hidden="1">
      <c r="A1999" s="27" t="s">
        <v>4014</v>
      </c>
      <c r="B1999" s="28">
        <f>VLOOKUP(Hospital_details[[#This Row],[PA ID]],Patient_details[],2,0)</f>
        <v>42409</v>
      </c>
      <c r="C1999" s="32">
        <f>VLOOKUP(Hospital_details[[#This Row],[PA ID]],Patient_details[],3,0)</f>
        <v>54</v>
      </c>
      <c r="D1999" s="32" t="str">
        <f>VLOOKUP(Hospital_details[[#This Row],[PA ID]],Patient_details[],4,0)</f>
        <v>F</v>
      </c>
      <c r="E1999" s="27" t="str">
        <f>VLOOKUP(Hospital_details[[#This Row],[PA ID]],Patient_details[],5,0)</f>
        <v>Single-occupancy room overnight</v>
      </c>
      <c r="F1999" s="27" t="str">
        <f>VLOOKUP(Hospital_details[[#This Row],[PA ID]],Patient_details[],6,0)</f>
        <v>Malahide</v>
      </c>
      <c r="G1999" s="33" t="str">
        <f>VLOOKUP(Hospital_details[[#This Row],[PA ID]],Patient_details[],7,0)</f>
        <v>Dublin</v>
      </c>
      <c r="H1999" s="29" t="str">
        <f>VLOOKUP(Hospital_details[[#This Row],[PA ID]],Patient_details[],9,0)</f>
        <v>Clinical Research Centre</v>
      </c>
      <c r="I1999" s="27" t="s">
        <v>4015</v>
      </c>
      <c r="J1999" s="27" t="str">
        <f>VLOOKUP(Hospital_details[[#This Row],[Diagnosis_ID]],Diagnosis_details[],2,0)</f>
        <v>Surgery</v>
      </c>
      <c r="K1999" s="27" t="str">
        <f>VLOOKUP(Hospital_details[[#This Row],[Diagnosis_ID]],Diagnosis_details[],3,0)</f>
        <v>Medical card holders</v>
      </c>
      <c r="L1999" s="29" t="str">
        <f>VLOOKUP(Hospital_details[[#This Row],[Diagnosis_ID]],Diagnosis_details[],4,0)</f>
        <v>Dr Fauci</v>
      </c>
      <c r="M1999" s="29" t="str">
        <f>VLOOKUP(Hospital_details[[#This Row],[PA ID]],Patient_details[],10,0)</f>
        <v>Calcium</v>
      </c>
      <c r="N1999" s="29" t="str">
        <f>VLOOKUP(Hospital_details[[#This Row],[PA ID]],Patient_details[],8,0)</f>
        <v>Parkinson's disease</v>
      </c>
      <c r="O1999" s="30">
        <f>VLOOKUP(Hospital_details[[#This Row],[PA ID]],Patient_details[],11,0)</f>
        <v>11000</v>
      </c>
      <c r="P1999" s="31">
        <f>VLOOKUP(Hospital_details[[#This Row],[PA ID]],Patient_details[],12,0)</f>
        <v>140</v>
      </c>
      <c r="Q1999" s="31">
        <f>VLOOKUP(Hospital_details[[#This Row],[Diagnosis_ID]],Diagnosis_details[],5,0)</f>
        <v>320</v>
      </c>
      <c r="R19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1999" s="31">
        <f>Hospital_details[[#This Row],[Hospital Charges]]+Hospital_details[[#This Row],[Price of Treatment]]+Hospital_details[[#This Row],[Consultant Fee]]-Hospital_details[[#This Row],[Discount]]</f>
        <v>11130</v>
      </c>
      <c r="T19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000" spans="1:20" hidden="1">
      <c r="A2000" s="27" t="s">
        <v>4016</v>
      </c>
      <c r="B2000" s="28">
        <f>VLOOKUP(Hospital_details[[#This Row],[PA ID]],Patient_details[],2,0)</f>
        <v>42409</v>
      </c>
      <c r="C2000" s="32">
        <f>VLOOKUP(Hospital_details[[#This Row],[PA ID]],Patient_details[],3,0)</f>
        <v>33</v>
      </c>
      <c r="D2000" s="32" t="str">
        <f>VLOOKUP(Hospital_details[[#This Row],[PA ID]],Patient_details[],4,0)</f>
        <v>M</v>
      </c>
      <c r="E2000" s="27" t="str">
        <f>VLOOKUP(Hospital_details[[#This Row],[PA ID]],Patient_details[],5,0)</f>
        <v>Single-occupancy room overnight</v>
      </c>
      <c r="F2000" s="27" t="str">
        <f>VLOOKUP(Hospital_details[[#This Row],[PA ID]],Patient_details[],6,0)</f>
        <v>Malahide</v>
      </c>
      <c r="G2000" s="33" t="str">
        <f>VLOOKUP(Hospital_details[[#This Row],[PA ID]],Patient_details[],7,0)</f>
        <v>Dublin</v>
      </c>
      <c r="H2000" s="29" t="str">
        <f>VLOOKUP(Hospital_details[[#This Row],[PA ID]],Patient_details[],9,0)</f>
        <v>Clinical Research Centre</v>
      </c>
      <c r="I2000" s="27" t="s">
        <v>4017</v>
      </c>
      <c r="J2000" s="27" t="str">
        <f>VLOOKUP(Hospital_details[[#This Row],[Diagnosis_ID]],Diagnosis_details[],2,0)</f>
        <v>Therapy</v>
      </c>
      <c r="K2000" s="27" t="str">
        <f>VLOOKUP(Hospital_details[[#This Row],[Diagnosis_ID]],Diagnosis_details[],3,0)</f>
        <v>Medical card holders</v>
      </c>
      <c r="L2000" s="29" t="str">
        <f>VLOOKUP(Hospital_details[[#This Row],[Diagnosis_ID]],Diagnosis_details[],4,0)</f>
        <v>Dr Fauci</v>
      </c>
      <c r="M2000" s="29" t="str">
        <f>VLOOKUP(Hospital_details[[#This Row],[PA ID]],Patient_details[],10,0)</f>
        <v>levodopa</v>
      </c>
      <c r="N2000" s="29" t="str">
        <f>VLOOKUP(Hospital_details[[#This Row],[PA ID]],Patient_details[],8,0)</f>
        <v>Parkinson's disease</v>
      </c>
      <c r="O2000" s="30">
        <f>VLOOKUP(Hospital_details[[#This Row],[PA ID]],Patient_details[],11,0)</f>
        <v>11000</v>
      </c>
      <c r="P2000" s="31">
        <f>VLOOKUP(Hospital_details[[#This Row],[PA ID]],Patient_details[],12,0)</f>
        <v>35</v>
      </c>
      <c r="Q2000" s="31">
        <f>VLOOKUP(Hospital_details[[#This Row],[Diagnosis_ID]],Diagnosis_details[],5,0)</f>
        <v>320</v>
      </c>
      <c r="R20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00" s="31">
        <f>Hospital_details[[#This Row],[Hospital Charges]]+Hospital_details[[#This Row],[Price of Treatment]]+Hospital_details[[#This Row],[Consultant Fee]]-Hospital_details[[#This Row],[Discount]]</f>
        <v>11025</v>
      </c>
      <c r="T20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2001" spans="1:20" hidden="1">
      <c r="A2001" s="27" t="s">
        <v>4018</v>
      </c>
      <c r="B2001" s="28">
        <f>VLOOKUP(Hospital_details[[#This Row],[PA ID]],Patient_details[],2,0)</f>
        <v>42409</v>
      </c>
      <c r="C2001" s="32">
        <f>VLOOKUP(Hospital_details[[#This Row],[PA ID]],Patient_details[],3,0)</f>
        <v>26</v>
      </c>
      <c r="D2001" s="32" t="str">
        <f>VLOOKUP(Hospital_details[[#This Row],[PA ID]],Patient_details[],4,0)</f>
        <v>F</v>
      </c>
      <c r="E2001" s="27" t="str">
        <f>VLOOKUP(Hospital_details[[#This Row],[PA ID]],Patient_details[],5,0)</f>
        <v>Day-case</v>
      </c>
      <c r="F2001" s="27" t="str">
        <f>VLOOKUP(Hospital_details[[#This Row],[PA ID]],Patient_details[],6,0)</f>
        <v>Malahide</v>
      </c>
      <c r="G2001" s="33" t="str">
        <f>VLOOKUP(Hospital_details[[#This Row],[PA ID]],Patient_details[],7,0)</f>
        <v>Dublin</v>
      </c>
      <c r="H2001" s="29" t="str">
        <f>VLOOKUP(Hospital_details[[#This Row],[PA ID]],Patient_details[],9,0)</f>
        <v>Clinical Research Centre</v>
      </c>
      <c r="I2001" s="27" t="s">
        <v>4019</v>
      </c>
      <c r="J2001" s="27" t="str">
        <f>VLOOKUP(Hospital_details[[#This Row],[Diagnosis_ID]],Diagnosis_details[],2,0)</f>
        <v>Therapy</v>
      </c>
      <c r="K2001" s="27" t="str">
        <f>VLOOKUP(Hospital_details[[#This Row],[Diagnosis_ID]],Diagnosis_details[],3,0)</f>
        <v>Medical card holders</v>
      </c>
      <c r="L2001" s="29" t="str">
        <f>VLOOKUP(Hospital_details[[#This Row],[Diagnosis_ID]],Diagnosis_details[],4,0)</f>
        <v>Dr Fauci</v>
      </c>
      <c r="M2001" s="29" t="str">
        <f>VLOOKUP(Hospital_details[[#This Row],[PA ID]],Patient_details[],10,0)</f>
        <v>levodopa</v>
      </c>
      <c r="N2001" s="29" t="str">
        <f>VLOOKUP(Hospital_details[[#This Row],[PA ID]],Patient_details[],8,0)</f>
        <v>Parkinson's disease</v>
      </c>
      <c r="O2001" s="30">
        <f>VLOOKUP(Hospital_details[[#This Row],[PA ID]],Patient_details[],11,0)</f>
        <v>450</v>
      </c>
      <c r="P2001" s="31">
        <f>VLOOKUP(Hospital_details[[#This Row],[PA ID]],Patient_details[],12,0)</f>
        <v>175</v>
      </c>
      <c r="Q2001" s="31">
        <f>VLOOKUP(Hospital_details[[#This Row],[Diagnosis_ID]],Diagnosis_details[],5,0)</f>
        <v>320</v>
      </c>
      <c r="R20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001" s="31">
        <f>Hospital_details[[#This Row],[Hospital Charges]]+Hospital_details[[#This Row],[Price of Treatment]]+Hospital_details[[#This Row],[Consultant Fee]]-Hospital_details[[#This Row],[Discount]]</f>
        <v>855</v>
      </c>
      <c r="T20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256.5</v>
      </c>
    </row>
    <row r="2002" spans="1:20">
      <c r="A2002" s="27" t="s">
        <v>4020</v>
      </c>
      <c r="B2002" s="28">
        <f>VLOOKUP(Hospital_details[[#This Row],[PA ID]],Patient_details[],2,0)</f>
        <v>43573</v>
      </c>
      <c r="C2002" s="32">
        <f>VLOOKUP(Hospital_details[[#This Row],[PA ID]],Patient_details[],3,0)</f>
        <v>30</v>
      </c>
      <c r="D2002" s="32" t="str">
        <f>VLOOKUP(Hospital_details[[#This Row],[PA ID]],Patient_details[],4,0)</f>
        <v>F</v>
      </c>
      <c r="E2002" s="27" t="str">
        <f>VLOOKUP(Hospital_details[[#This Row],[PA ID]],Patient_details[],5,0)</f>
        <v>Single-occupancy room overnight</v>
      </c>
      <c r="F2002" s="27" t="str">
        <f>VLOOKUP(Hospital_details[[#This Row],[PA ID]],Patient_details[],6,0)</f>
        <v>Malahide</v>
      </c>
      <c r="G2002" s="33" t="str">
        <f>VLOOKUP(Hospital_details[[#This Row],[PA ID]],Patient_details[],7,0)</f>
        <v>Dublin</v>
      </c>
      <c r="H2002" s="29" t="str">
        <f>VLOOKUP(Hospital_details[[#This Row],[PA ID]],Patient_details[],9,0)</f>
        <v>Clinical Haematology</v>
      </c>
      <c r="I2002" s="27" t="s">
        <v>4021</v>
      </c>
      <c r="J2002" s="27" t="str">
        <f>VLOOKUP(Hospital_details[[#This Row],[Diagnosis_ID]],Diagnosis_details[],2,0)</f>
        <v>Therapy</v>
      </c>
      <c r="K2002" s="27" t="str">
        <f>VLOOKUP(Hospital_details[[#This Row],[Diagnosis_ID]],Diagnosis_details[],3,0)</f>
        <v>Medical card holders</v>
      </c>
      <c r="L2002" s="29" t="str">
        <f>VLOOKUP(Hospital_details[[#This Row],[Diagnosis_ID]],Diagnosis_details[],4,0)</f>
        <v>Dr Birx</v>
      </c>
      <c r="M2002" s="29" t="str">
        <f>VLOOKUP(Hospital_details[[#This Row],[PA ID]],Patient_details[],10,0)</f>
        <v>pain relievers</v>
      </c>
      <c r="N2002" s="29" t="str">
        <f>VLOOKUP(Hospital_details[[#This Row],[PA ID]],Patient_details[],8,0)</f>
        <v>Bacterial infection</v>
      </c>
      <c r="O2002" s="30">
        <f>VLOOKUP(Hospital_details[[#This Row],[PA ID]],Patient_details[],11,0)</f>
        <v>11000</v>
      </c>
      <c r="P2002" s="31">
        <f>VLOOKUP(Hospital_details[[#This Row],[PA ID]],Patient_details[],12,0)</f>
        <v>400</v>
      </c>
      <c r="Q2002" s="31">
        <f>VLOOKUP(Hospital_details[[#This Row],[Diagnosis_ID]],Diagnosis_details[],5,0)</f>
        <v>350</v>
      </c>
      <c r="R20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02" s="31">
        <f>Hospital_details[[#This Row],[Hospital Charges]]+Hospital_details[[#This Row],[Price of Treatment]]+Hospital_details[[#This Row],[Consultant Fee]]-Hospital_details[[#This Row],[Discount]]</f>
        <v>10650</v>
      </c>
      <c r="T20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003" spans="1:20">
      <c r="A2003" s="27" t="s">
        <v>4022</v>
      </c>
      <c r="B2003" s="28">
        <f>VLOOKUP(Hospital_details[[#This Row],[PA ID]],Patient_details[],2,0)</f>
        <v>43573</v>
      </c>
      <c r="C2003" s="32">
        <f>VLOOKUP(Hospital_details[[#This Row],[PA ID]],Patient_details[],3,0)</f>
        <v>49</v>
      </c>
      <c r="D2003" s="32" t="str">
        <f>VLOOKUP(Hospital_details[[#This Row],[PA ID]],Patient_details[],4,0)</f>
        <v>F</v>
      </c>
      <c r="E2003" s="27" t="str">
        <f>VLOOKUP(Hospital_details[[#This Row],[PA ID]],Patient_details[],5,0)</f>
        <v>Single-occupancy room overnight</v>
      </c>
      <c r="F2003" s="27" t="str">
        <f>VLOOKUP(Hospital_details[[#This Row],[PA ID]],Patient_details[],6,0)</f>
        <v>Malahide</v>
      </c>
      <c r="G2003" s="33" t="str">
        <f>VLOOKUP(Hospital_details[[#This Row],[PA ID]],Patient_details[],7,0)</f>
        <v>Dublin</v>
      </c>
      <c r="H2003" s="29" t="str">
        <f>VLOOKUP(Hospital_details[[#This Row],[PA ID]],Patient_details[],9,0)</f>
        <v>Clinical Haematology</v>
      </c>
      <c r="I2003" s="27" t="s">
        <v>4023</v>
      </c>
      <c r="J2003" s="27" t="str">
        <f>VLOOKUP(Hospital_details[[#This Row],[Diagnosis_ID]],Diagnosis_details[],2,0)</f>
        <v>Therapy</v>
      </c>
      <c r="K2003" s="27" t="str">
        <f>VLOOKUP(Hospital_details[[#This Row],[Diagnosis_ID]],Diagnosis_details[],3,0)</f>
        <v>Medical card holders</v>
      </c>
      <c r="L2003" s="29" t="str">
        <f>VLOOKUP(Hospital_details[[#This Row],[Diagnosis_ID]],Diagnosis_details[],4,0)</f>
        <v>Dr Birx</v>
      </c>
      <c r="M2003" s="29" t="str">
        <f>VLOOKUP(Hospital_details[[#This Row],[PA ID]],Patient_details[],10,0)</f>
        <v>folic acid</v>
      </c>
      <c r="N2003" s="29" t="str">
        <f>VLOOKUP(Hospital_details[[#This Row],[PA ID]],Patient_details[],8,0)</f>
        <v>Bacterial infection</v>
      </c>
      <c r="O2003" s="30">
        <f>VLOOKUP(Hospital_details[[#This Row],[PA ID]],Patient_details[],11,0)</f>
        <v>11000</v>
      </c>
      <c r="P2003" s="31">
        <f>VLOOKUP(Hospital_details[[#This Row],[PA ID]],Patient_details[],12,0)</f>
        <v>560</v>
      </c>
      <c r="Q2003" s="31">
        <f>VLOOKUP(Hospital_details[[#This Row],[Diagnosis_ID]],Diagnosis_details[],5,0)</f>
        <v>350</v>
      </c>
      <c r="R20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03" s="31">
        <f>Hospital_details[[#This Row],[Hospital Charges]]+Hospital_details[[#This Row],[Price of Treatment]]+Hospital_details[[#This Row],[Consultant Fee]]-Hospital_details[[#This Row],[Discount]]</f>
        <v>10810</v>
      </c>
      <c r="T20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004" spans="1:20">
      <c r="A2004" s="27" t="s">
        <v>4024</v>
      </c>
      <c r="B2004" s="28">
        <f>VLOOKUP(Hospital_details[[#This Row],[PA ID]],Patient_details[],2,0)</f>
        <v>43827</v>
      </c>
      <c r="C2004" s="32">
        <f>VLOOKUP(Hospital_details[[#This Row],[PA ID]],Patient_details[],3,0)</f>
        <v>36</v>
      </c>
      <c r="D2004" s="32" t="str">
        <f>VLOOKUP(Hospital_details[[#This Row],[PA ID]],Patient_details[],4,0)</f>
        <v>F</v>
      </c>
      <c r="E2004" s="27" t="str">
        <f>VLOOKUP(Hospital_details[[#This Row],[PA ID]],Patient_details[],5,0)</f>
        <v>Day-case</v>
      </c>
      <c r="F2004" s="27" t="str">
        <f>VLOOKUP(Hospital_details[[#This Row],[PA ID]],Patient_details[],6,0)</f>
        <v>Malahide</v>
      </c>
      <c r="G2004" s="33" t="str">
        <f>VLOOKUP(Hospital_details[[#This Row],[PA ID]],Patient_details[],7,0)</f>
        <v>Dublin</v>
      </c>
      <c r="H2004" s="29" t="str">
        <f>VLOOKUP(Hospital_details[[#This Row],[PA ID]],Patient_details[],9,0)</f>
        <v>Cardiology</v>
      </c>
      <c r="I2004" s="27" t="s">
        <v>4025</v>
      </c>
      <c r="J2004" s="27" t="str">
        <f>VLOOKUP(Hospital_details[[#This Row],[Diagnosis_ID]],Diagnosis_details[],2,0)</f>
        <v>Therapy</v>
      </c>
      <c r="K2004" s="27" t="str">
        <f>VLOOKUP(Hospital_details[[#This Row],[Diagnosis_ID]],Diagnosis_details[],3,0)</f>
        <v>Medical card holders</v>
      </c>
      <c r="L2004" s="29" t="str">
        <f>VLOOKUP(Hospital_details[[#This Row],[Diagnosis_ID]],Diagnosis_details[],4,0)</f>
        <v>Dr Birx</v>
      </c>
      <c r="M2004" s="29" t="str">
        <f>VLOOKUP(Hospital_details[[#This Row],[PA ID]],Patient_details[],10,0)</f>
        <v>Calcium</v>
      </c>
      <c r="N2004" s="29" t="str">
        <f>VLOOKUP(Hospital_details[[#This Row],[PA ID]],Patient_details[],8,0)</f>
        <v>Cardiovascular disease (CVD)</v>
      </c>
      <c r="O2004" s="30">
        <f>VLOOKUP(Hospital_details[[#This Row],[PA ID]],Patient_details[],11,0)</f>
        <v>450</v>
      </c>
      <c r="P2004" s="31">
        <f>VLOOKUP(Hospital_details[[#This Row],[PA ID]],Patient_details[],12,0)</f>
        <v>105</v>
      </c>
      <c r="Q2004" s="31">
        <f>VLOOKUP(Hospital_details[[#This Row],[Diagnosis_ID]],Diagnosis_details[],5,0)</f>
        <v>350</v>
      </c>
      <c r="R20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004" s="31">
        <f>Hospital_details[[#This Row],[Hospital Charges]]+Hospital_details[[#This Row],[Price of Treatment]]+Hospital_details[[#This Row],[Consultant Fee]]-Hospital_details[[#This Row],[Discount]]</f>
        <v>815</v>
      </c>
      <c r="T20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244.5</v>
      </c>
    </row>
    <row r="2005" spans="1:20">
      <c r="A2005" s="27" t="s">
        <v>4026</v>
      </c>
      <c r="B2005" s="28">
        <f>VLOOKUP(Hospital_details[[#This Row],[PA ID]],Patient_details[],2,0)</f>
        <v>43827</v>
      </c>
      <c r="C2005" s="32">
        <f>VLOOKUP(Hospital_details[[#This Row],[PA ID]],Patient_details[],3,0)</f>
        <v>56</v>
      </c>
      <c r="D2005" s="32" t="str">
        <f>VLOOKUP(Hospital_details[[#This Row],[PA ID]],Patient_details[],4,0)</f>
        <v>M</v>
      </c>
      <c r="E2005" s="27" t="str">
        <f>VLOOKUP(Hospital_details[[#This Row],[PA ID]],Patient_details[],5,0)</f>
        <v>Day-case</v>
      </c>
      <c r="F2005" s="27" t="str">
        <f>VLOOKUP(Hospital_details[[#This Row],[PA ID]],Patient_details[],6,0)</f>
        <v>Malahide</v>
      </c>
      <c r="G2005" s="33" t="str">
        <f>VLOOKUP(Hospital_details[[#This Row],[PA ID]],Patient_details[],7,0)</f>
        <v>Dublin</v>
      </c>
      <c r="H2005" s="29" t="str">
        <f>VLOOKUP(Hospital_details[[#This Row],[PA ID]],Patient_details[],9,0)</f>
        <v>Cardiology</v>
      </c>
      <c r="I2005" s="27" t="s">
        <v>4027</v>
      </c>
      <c r="J2005" s="27" t="str">
        <f>VLOOKUP(Hospital_details[[#This Row],[Diagnosis_ID]],Diagnosis_details[],2,0)</f>
        <v>Therapy</v>
      </c>
      <c r="K2005" s="27" t="str">
        <f>VLOOKUP(Hospital_details[[#This Row],[Diagnosis_ID]],Diagnosis_details[],3,0)</f>
        <v>Medical card holders</v>
      </c>
      <c r="L2005" s="29" t="str">
        <f>VLOOKUP(Hospital_details[[#This Row],[Diagnosis_ID]],Diagnosis_details[],4,0)</f>
        <v>Dr Birx</v>
      </c>
      <c r="M2005" s="29" t="str">
        <f>VLOOKUP(Hospital_details[[#This Row],[PA ID]],Patient_details[],10,0)</f>
        <v>Aspirin</v>
      </c>
      <c r="N2005" s="29" t="str">
        <f>VLOOKUP(Hospital_details[[#This Row],[PA ID]],Patient_details[],8,0)</f>
        <v>Cardiovascular disease (CVD)</v>
      </c>
      <c r="O2005" s="30">
        <f>VLOOKUP(Hospital_details[[#This Row],[PA ID]],Patient_details[],11,0)</f>
        <v>450</v>
      </c>
      <c r="P2005" s="31">
        <f>VLOOKUP(Hospital_details[[#This Row],[PA ID]],Patient_details[],12,0)</f>
        <v>175</v>
      </c>
      <c r="Q2005" s="31">
        <f>VLOOKUP(Hospital_details[[#This Row],[Diagnosis_ID]],Diagnosis_details[],5,0)</f>
        <v>350</v>
      </c>
      <c r="R20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005" s="31">
        <f>Hospital_details[[#This Row],[Hospital Charges]]+Hospital_details[[#This Row],[Price of Treatment]]+Hospital_details[[#This Row],[Consultant Fee]]-Hospital_details[[#This Row],[Discount]]</f>
        <v>885</v>
      </c>
      <c r="T20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265.5</v>
      </c>
    </row>
    <row r="2006" spans="1:20" hidden="1">
      <c r="A2006" s="27" t="s">
        <v>4028</v>
      </c>
      <c r="B2006" s="28">
        <f>VLOOKUP(Hospital_details[[#This Row],[PA ID]],Patient_details[],2,0)</f>
        <v>43573</v>
      </c>
      <c r="C2006" s="32">
        <f>VLOOKUP(Hospital_details[[#This Row],[PA ID]],Patient_details[],3,0)</f>
        <v>53</v>
      </c>
      <c r="D2006" s="32" t="str">
        <f>VLOOKUP(Hospital_details[[#This Row],[PA ID]],Patient_details[],4,0)</f>
        <v>M</v>
      </c>
      <c r="E2006" s="27" t="str">
        <f>VLOOKUP(Hospital_details[[#This Row],[PA ID]],Patient_details[],5,0)</f>
        <v>Single-occupancy room overnight</v>
      </c>
      <c r="F2006" s="27" t="str">
        <f>VLOOKUP(Hospital_details[[#This Row],[PA ID]],Patient_details[],6,0)</f>
        <v>Malahide</v>
      </c>
      <c r="G2006" s="33" t="str">
        <f>VLOOKUP(Hospital_details[[#This Row],[PA ID]],Patient_details[],7,0)</f>
        <v>Dublin</v>
      </c>
      <c r="H2006" s="29" t="str">
        <f>VLOOKUP(Hospital_details[[#This Row],[PA ID]],Patient_details[],9,0)</f>
        <v>Clinical Neurophysiology</v>
      </c>
      <c r="I2006" s="27" t="s">
        <v>4029</v>
      </c>
      <c r="J2006" s="27" t="str">
        <f>VLOOKUP(Hospital_details[[#This Row],[Diagnosis_ID]],Diagnosis_details[],2,0)</f>
        <v>Therapy</v>
      </c>
      <c r="K2006" s="27" t="str">
        <f>VLOOKUP(Hospital_details[[#This Row],[Diagnosis_ID]],Diagnosis_details[],3,0)</f>
        <v>Medical card holders</v>
      </c>
      <c r="L2006" s="29" t="str">
        <f>VLOOKUP(Hospital_details[[#This Row],[Diagnosis_ID]],Diagnosis_details[],4,0)</f>
        <v>Dr Doherty</v>
      </c>
      <c r="M2006" s="29" t="str">
        <f>VLOOKUP(Hospital_details[[#This Row],[PA ID]],Patient_details[],10,0)</f>
        <v>Calcium</v>
      </c>
      <c r="N2006" s="29" t="str">
        <f>VLOOKUP(Hospital_details[[#This Row],[PA ID]],Patient_details[],8,0)</f>
        <v>Chronic daily headache</v>
      </c>
      <c r="O2006" s="30">
        <f>VLOOKUP(Hospital_details[[#This Row],[PA ID]],Patient_details[],11,0)</f>
        <v>11000</v>
      </c>
      <c r="P2006" s="31">
        <f>VLOOKUP(Hospital_details[[#This Row],[PA ID]],Patient_details[],12,0)</f>
        <v>150</v>
      </c>
      <c r="Q2006" s="31">
        <f>VLOOKUP(Hospital_details[[#This Row],[Diagnosis_ID]],Diagnosis_details[],5,0)</f>
        <v>250</v>
      </c>
      <c r="R20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06" s="31">
        <f>Hospital_details[[#This Row],[Hospital Charges]]+Hospital_details[[#This Row],[Price of Treatment]]+Hospital_details[[#This Row],[Consultant Fee]]-Hospital_details[[#This Row],[Discount]]</f>
        <v>11070</v>
      </c>
      <c r="T20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007" spans="1:20" hidden="1">
      <c r="A2007" s="27" t="s">
        <v>4030</v>
      </c>
      <c r="B2007" s="28">
        <f>VLOOKUP(Hospital_details[[#This Row],[PA ID]],Patient_details[],2,0)</f>
        <v>42739</v>
      </c>
      <c r="C2007" s="32">
        <f>VLOOKUP(Hospital_details[[#This Row],[PA ID]],Patient_details[],3,0)</f>
        <v>39</v>
      </c>
      <c r="D2007" s="32" t="str">
        <f>VLOOKUP(Hospital_details[[#This Row],[PA ID]],Patient_details[],4,0)</f>
        <v>M</v>
      </c>
      <c r="E2007" s="27" t="str">
        <f>VLOOKUP(Hospital_details[[#This Row],[PA ID]],Patient_details[],5,0)</f>
        <v>Single-occupancy room overnight</v>
      </c>
      <c r="F2007" s="27" t="str">
        <f>VLOOKUP(Hospital_details[[#This Row],[PA ID]],Patient_details[],6,0)</f>
        <v>Malahide</v>
      </c>
      <c r="G2007" s="33" t="str">
        <f>VLOOKUP(Hospital_details[[#This Row],[PA ID]],Patient_details[],7,0)</f>
        <v>Dublin</v>
      </c>
      <c r="H2007" s="29" t="str">
        <f>VLOOKUP(Hospital_details[[#This Row],[PA ID]],Patient_details[],9,0)</f>
        <v>Anaesthesia, Intensive Care and Pain Medicine</v>
      </c>
      <c r="I2007" s="27" t="s">
        <v>4031</v>
      </c>
      <c r="J2007" s="27" t="str">
        <f>VLOOKUP(Hospital_details[[#This Row],[Diagnosis_ID]],Diagnosis_details[],2,0)</f>
        <v>Therapy</v>
      </c>
      <c r="K2007" s="27" t="str">
        <f>VLOOKUP(Hospital_details[[#This Row],[Diagnosis_ID]],Diagnosis_details[],3,0)</f>
        <v>Medical card holders</v>
      </c>
      <c r="L2007" s="29" t="str">
        <f>VLOOKUP(Hospital_details[[#This Row],[Diagnosis_ID]],Diagnosis_details[],4,0)</f>
        <v>Dr Fauci</v>
      </c>
      <c r="M2007" s="29" t="str">
        <f>VLOOKUP(Hospital_details[[#This Row],[PA ID]],Patient_details[],10,0)</f>
        <v>Nitrates</v>
      </c>
      <c r="N2007" s="29" t="str">
        <f>VLOOKUP(Hospital_details[[#This Row],[PA ID]],Patient_details[],8,0)</f>
        <v>Myocardial ischemia</v>
      </c>
      <c r="O2007" s="30">
        <f>VLOOKUP(Hospital_details[[#This Row],[PA ID]],Patient_details[],11,0)</f>
        <v>11000</v>
      </c>
      <c r="P2007" s="31">
        <f>VLOOKUP(Hospital_details[[#This Row],[PA ID]],Patient_details[],12,0)</f>
        <v>350</v>
      </c>
      <c r="Q2007" s="31">
        <f>VLOOKUP(Hospital_details[[#This Row],[Diagnosis_ID]],Diagnosis_details[],5,0)</f>
        <v>320</v>
      </c>
      <c r="R20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07" s="31">
        <f>Hospital_details[[#This Row],[Hospital Charges]]+Hospital_details[[#This Row],[Price of Treatment]]+Hospital_details[[#This Row],[Consultant Fee]]-Hospital_details[[#This Row],[Discount]]</f>
        <v>11340</v>
      </c>
      <c r="T20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2008" spans="1:20" hidden="1">
      <c r="A2008" s="27" t="s">
        <v>4032</v>
      </c>
      <c r="B2008" s="28">
        <f>VLOOKUP(Hospital_details[[#This Row],[PA ID]],Patient_details[],2,0)</f>
        <v>42739</v>
      </c>
      <c r="C2008" s="32">
        <f>VLOOKUP(Hospital_details[[#This Row],[PA ID]],Patient_details[],3,0)</f>
        <v>34</v>
      </c>
      <c r="D2008" s="32" t="str">
        <f>VLOOKUP(Hospital_details[[#This Row],[PA ID]],Patient_details[],4,0)</f>
        <v>M</v>
      </c>
      <c r="E2008" s="27" t="str">
        <f>VLOOKUP(Hospital_details[[#This Row],[PA ID]],Patient_details[],5,0)</f>
        <v>Multiple-occupancy room overnight</v>
      </c>
      <c r="F2008" s="27" t="str">
        <f>VLOOKUP(Hospital_details[[#This Row],[PA ID]],Patient_details[],6,0)</f>
        <v>Malahide</v>
      </c>
      <c r="G2008" s="33" t="str">
        <f>VLOOKUP(Hospital_details[[#This Row],[PA ID]],Patient_details[],7,0)</f>
        <v>Dublin</v>
      </c>
      <c r="H2008" s="29" t="str">
        <f>VLOOKUP(Hospital_details[[#This Row],[PA ID]],Patient_details[],9,0)</f>
        <v>Anaesthesia, Intensive Care and Pain Medicine</v>
      </c>
      <c r="I2008" s="27" t="s">
        <v>4033</v>
      </c>
      <c r="J2008" s="27" t="str">
        <f>VLOOKUP(Hospital_details[[#This Row],[Diagnosis_ID]],Diagnosis_details[],2,0)</f>
        <v>Therapy</v>
      </c>
      <c r="K2008" s="27" t="str">
        <f>VLOOKUP(Hospital_details[[#This Row],[Diagnosis_ID]],Diagnosis_details[],3,0)</f>
        <v>Medical card holders</v>
      </c>
      <c r="L2008" s="29" t="str">
        <f>VLOOKUP(Hospital_details[[#This Row],[Diagnosis_ID]],Diagnosis_details[],4,0)</f>
        <v>Dr Fauci</v>
      </c>
      <c r="M2008" s="29" t="str">
        <f>VLOOKUP(Hospital_details[[#This Row],[PA ID]],Patient_details[],10,0)</f>
        <v>Beta blockers</v>
      </c>
      <c r="N2008" s="29" t="str">
        <f>VLOOKUP(Hospital_details[[#This Row],[PA ID]],Patient_details[],8,0)</f>
        <v>Myocardial ischemia</v>
      </c>
      <c r="O2008" s="30">
        <f>VLOOKUP(Hospital_details[[#This Row],[PA ID]],Patient_details[],11,0)</f>
        <v>5000</v>
      </c>
      <c r="P2008" s="31">
        <f>VLOOKUP(Hospital_details[[#This Row],[PA ID]],Patient_details[],12,0)</f>
        <v>350</v>
      </c>
      <c r="Q2008" s="31">
        <f>VLOOKUP(Hospital_details[[#This Row],[Diagnosis_ID]],Diagnosis_details[],5,0)</f>
        <v>320</v>
      </c>
      <c r="R20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08" s="31">
        <f>Hospital_details[[#This Row],[Hospital Charges]]+Hospital_details[[#This Row],[Price of Treatment]]+Hospital_details[[#This Row],[Consultant Fee]]-Hospital_details[[#This Row],[Discount]]</f>
        <v>5520</v>
      </c>
      <c r="T20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1656</v>
      </c>
    </row>
    <row r="2009" spans="1:20">
      <c r="A2009" s="27" t="s">
        <v>4034</v>
      </c>
      <c r="B2009" s="28">
        <f>VLOOKUP(Hospital_details[[#This Row],[PA ID]],Patient_details[],2,0)</f>
        <v>43681</v>
      </c>
      <c r="C2009" s="32">
        <f>VLOOKUP(Hospital_details[[#This Row],[PA ID]],Patient_details[],3,0)</f>
        <v>53</v>
      </c>
      <c r="D2009" s="32" t="str">
        <f>VLOOKUP(Hospital_details[[#This Row],[PA ID]],Patient_details[],4,0)</f>
        <v>M</v>
      </c>
      <c r="E2009" s="27" t="str">
        <f>VLOOKUP(Hospital_details[[#This Row],[PA ID]],Patient_details[],5,0)</f>
        <v>Multiple-occupancy room overnight</v>
      </c>
      <c r="F2009" s="27" t="str">
        <f>VLOOKUP(Hospital_details[[#This Row],[PA ID]],Patient_details[],6,0)</f>
        <v>Malahide</v>
      </c>
      <c r="G2009" s="33" t="str">
        <f>VLOOKUP(Hospital_details[[#This Row],[PA ID]],Patient_details[],7,0)</f>
        <v>Dublin</v>
      </c>
      <c r="H2009" s="29" t="str">
        <f>VLOOKUP(Hospital_details[[#This Row],[PA ID]],Patient_details[],9,0)</f>
        <v>Surgery</v>
      </c>
      <c r="I2009" s="27" t="s">
        <v>4035</v>
      </c>
      <c r="J2009" s="27" t="str">
        <f>VLOOKUP(Hospital_details[[#This Row],[Diagnosis_ID]],Diagnosis_details[],2,0)</f>
        <v>Therapy</v>
      </c>
      <c r="K2009" s="27" t="str">
        <f>VLOOKUP(Hospital_details[[#This Row],[Diagnosis_ID]],Diagnosis_details[],3,0)</f>
        <v>Medical card holders</v>
      </c>
      <c r="L2009" s="29" t="str">
        <f>VLOOKUP(Hospital_details[[#This Row],[Diagnosis_ID]],Diagnosis_details[],4,0)</f>
        <v>Dr Birx</v>
      </c>
      <c r="M2009" s="29" t="str">
        <f>VLOOKUP(Hospital_details[[#This Row],[PA ID]],Patient_details[],10,0)</f>
        <v>Aspirin</v>
      </c>
      <c r="N2009" s="29" t="str">
        <f>VLOOKUP(Hospital_details[[#This Row],[PA ID]],Patient_details[],8,0)</f>
        <v>Orthopaedic</v>
      </c>
      <c r="O2009" s="30">
        <f>VLOOKUP(Hospital_details[[#This Row],[PA ID]],Patient_details[],11,0)</f>
        <v>8000</v>
      </c>
      <c r="P2009" s="31">
        <f>VLOOKUP(Hospital_details[[#This Row],[PA ID]],Patient_details[],12,0)</f>
        <v>100</v>
      </c>
      <c r="Q2009" s="31">
        <f>VLOOKUP(Hospital_details[[#This Row],[Diagnosis_ID]],Diagnosis_details[],5,0)</f>
        <v>350</v>
      </c>
      <c r="R20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09" s="31">
        <f>Hospital_details[[#This Row],[Hospital Charges]]+Hospital_details[[#This Row],[Price of Treatment]]+Hospital_details[[#This Row],[Consultant Fee]]-Hospital_details[[#This Row],[Discount]]</f>
        <v>7650</v>
      </c>
      <c r="T20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2295</v>
      </c>
    </row>
    <row r="2010" spans="1:20">
      <c r="A2010" s="27" t="s">
        <v>4036</v>
      </c>
      <c r="B2010" s="28">
        <f>VLOOKUP(Hospital_details[[#This Row],[PA ID]],Patient_details[],2,0)</f>
        <v>42695</v>
      </c>
      <c r="C2010" s="32">
        <f>VLOOKUP(Hospital_details[[#This Row],[PA ID]],Patient_details[],3,0)</f>
        <v>32</v>
      </c>
      <c r="D2010" s="32" t="str">
        <f>VLOOKUP(Hospital_details[[#This Row],[PA ID]],Patient_details[],4,0)</f>
        <v>M</v>
      </c>
      <c r="E2010" s="27" t="str">
        <f>VLOOKUP(Hospital_details[[#This Row],[PA ID]],Patient_details[],5,0)</f>
        <v>Single-occupancy room overnight</v>
      </c>
      <c r="F2010" s="27" t="str">
        <f>VLOOKUP(Hospital_details[[#This Row],[PA ID]],Patient_details[],6,0)</f>
        <v>Malahide</v>
      </c>
      <c r="G2010" s="33" t="str">
        <f>VLOOKUP(Hospital_details[[#This Row],[PA ID]],Patient_details[],7,0)</f>
        <v>Dublin</v>
      </c>
      <c r="H2010" s="29" t="str">
        <f>VLOOKUP(Hospital_details[[#This Row],[PA ID]],Patient_details[],9,0)</f>
        <v>Clinical Haematology</v>
      </c>
      <c r="I2010" s="27" t="s">
        <v>4037</v>
      </c>
      <c r="J2010" s="27" t="str">
        <f>VLOOKUP(Hospital_details[[#This Row],[Diagnosis_ID]],Diagnosis_details[],2,0)</f>
        <v>Therapy</v>
      </c>
      <c r="K2010" s="27" t="str">
        <f>VLOOKUP(Hospital_details[[#This Row],[Diagnosis_ID]],Diagnosis_details[],3,0)</f>
        <v>Medical card holders</v>
      </c>
      <c r="L2010" s="29" t="str">
        <f>VLOOKUP(Hospital_details[[#This Row],[Diagnosis_ID]],Diagnosis_details[],4,0)</f>
        <v>Dr Birx</v>
      </c>
      <c r="M2010" s="29" t="str">
        <f>VLOOKUP(Hospital_details[[#This Row],[PA ID]],Patient_details[],10,0)</f>
        <v>folic acid</v>
      </c>
      <c r="N2010" s="29" t="str">
        <f>VLOOKUP(Hospital_details[[#This Row],[PA ID]],Patient_details[],8,0)</f>
        <v>Bacterial infection</v>
      </c>
      <c r="O2010" s="30">
        <f>VLOOKUP(Hospital_details[[#This Row],[PA ID]],Patient_details[],11,0)</f>
        <v>11000</v>
      </c>
      <c r="P2010" s="31">
        <f>VLOOKUP(Hospital_details[[#This Row],[PA ID]],Patient_details[],12,0)</f>
        <v>105</v>
      </c>
      <c r="Q2010" s="31">
        <f>VLOOKUP(Hospital_details[[#This Row],[Diagnosis_ID]],Diagnosis_details[],5,0)</f>
        <v>350</v>
      </c>
      <c r="R20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10" s="31">
        <f>Hospital_details[[#This Row],[Hospital Charges]]+Hospital_details[[#This Row],[Price of Treatment]]+Hospital_details[[#This Row],[Consultant Fee]]-Hospital_details[[#This Row],[Discount]]</f>
        <v>10355</v>
      </c>
      <c r="T20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011" spans="1:20">
      <c r="A2011" s="27" t="s">
        <v>4038</v>
      </c>
      <c r="B2011" s="28">
        <f>VLOOKUP(Hospital_details[[#This Row],[PA ID]],Patient_details[],2,0)</f>
        <v>42695</v>
      </c>
      <c r="C2011" s="32">
        <f>VLOOKUP(Hospital_details[[#This Row],[PA ID]],Patient_details[],3,0)</f>
        <v>39</v>
      </c>
      <c r="D2011" s="32" t="str">
        <f>VLOOKUP(Hospital_details[[#This Row],[PA ID]],Patient_details[],4,0)</f>
        <v>M</v>
      </c>
      <c r="E2011" s="27" t="str">
        <f>VLOOKUP(Hospital_details[[#This Row],[PA ID]],Patient_details[],5,0)</f>
        <v>Single-occupancy room overnight</v>
      </c>
      <c r="F2011" s="27" t="str">
        <f>VLOOKUP(Hospital_details[[#This Row],[PA ID]],Patient_details[],6,0)</f>
        <v>Malahide</v>
      </c>
      <c r="G2011" s="33" t="str">
        <f>VLOOKUP(Hospital_details[[#This Row],[PA ID]],Patient_details[],7,0)</f>
        <v>Dublin</v>
      </c>
      <c r="H2011" s="29" t="str">
        <f>VLOOKUP(Hospital_details[[#This Row],[PA ID]],Patient_details[],9,0)</f>
        <v>Clinical Haematology</v>
      </c>
      <c r="I2011" s="27" t="s">
        <v>4039</v>
      </c>
      <c r="J2011" s="27" t="str">
        <f>VLOOKUP(Hospital_details[[#This Row],[Diagnosis_ID]],Diagnosis_details[],2,0)</f>
        <v>Surgery</v>
      </c>
      <c r="K2011" s="27" t="str">
        <f>VLOOKUP(Hospital_details[[#This Row],[Diagnosis_ID]],Diagnosis_details[],3,0)</f>
        <v>Medical card holders</v>
      </c>
      <c r="L2011" s="29" t="str">
        <f>VLOOKUP(Hospital_details[[#This Row],[Diagnosis_ID]],Diagnosis_details[],4,0)</f>
        <v>Dr Birx</v>
      </c>
      <c r="M2011" s="29" t="str">
        <f>VLOOKUP(Hospital_details[[#This Row],[PA ID]],Patient_details[],10,0)</f>
        <v>folic acid</v>
      </c>
      <c r="N2011" s="29" t="str">
        <f>VLOOKUP(Hospital_details[[#This Row],[PA ID]],Patient_details[],8,0)</f>
        <v>Bacterial infection</v>
      </c>
      <c r="O2011" s="30">
        <f>VLOOKUP(Hospital_details[[#This Row],[PA ID]],Patient_details[],11,0)</f>
        <v>11000</v>
      </c>
      <c r="P2011" s="31">
        <f>VLOOKUP(Hospital_details[[#This Row],[PA ID]],Patient_details[],12,0)</f>
        <v>70</v>
      </c>
      <c r="Q2011" s="31">
        <f>VLOOKUP(Hospital_details[[#This Row],[Diagnosis_ID]],Diagnosis_details[],5,0)</f>
        <v>350</v>
      </c>
      <c r="R20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11" s="31">
        <f>Hospital_details[[#This Row],[Hospital Charges]]+Hospital_details[[#This Row],[Price of Treatment]]+Hospital_details[[#This Row],[Consultant Fee]]-Hospital_details[[#This Row],[Discount]]</f>
        <v>10320</v>
      </c>
      <c r="T20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012" spans="1:20">
      <c r="A2012" s="27" t="s">
        <v>4040</v>
      </c>
      <c r="B2012" s="28">
        <f>VLOOKUP(Hospital_details[[#This Row],[PA ID]],Patient_details[],2,0)</f>
        <v>42695</v>
      </c>
      <c r="C2012" s="32">
        <f>VLOOKUP(Hospital_details[[#This Row],[PA ID]],Patient_details[],3,0)</f>
        <v>57</v>
      </c>
      <c r="D2012" s="32" t="str">
        <f>VLOOKUP(Hospital_details[[#This Row],[PA ID]],Patient_details[],4,0)</f>
        <v>M</v>
      </c>
      <c r="E2012" s="27" t="str">
        <f>VLOOKUP(Hospital_details[[#This Row],[PA ID]],Patient_details[],5,0)</f>
        <v>Single-occupancy room overnight</v>
      </c>
      <c r="F2012" s="27" t="str">
        <f>VLOOKUP(Hospital_details[[#This Row],[PA ID]],Patient_details[],6,0)</f>
        <v>Malahide</v>
      </c>
      <c r="G2012" s="33" t="str">
        <f>VLOOKUP(Hospital_details[[#This Row],[PA ID]],Patient_details[],7,0)</f>
        <v>Dublin</v>
      </c>
      <c r="H2012" s="29" t="str">
        <f>VLOOKUP(Hospital_details[[#This Row],[PA ID]],Patient_details[],9,0)</f>
        <v>Clinical Haematology</v>
      </c>
      <c r="I2012" s="27" t="s">
        <v>4041</v>
      </c>
      <c r="J2012" s="27" t="str">
        <f>VLOOKUP(Hospital_details[[#This Row],[Diagnosis_ID]],Diagnosis_details[],2,0)</f>
        <v>Surgery</v>
      </c>
      <c r="K2012" s="27" t="str">
        <f>VLOOKUP(Hospital_details[[#This Row],[Diagnosis_ID]],Diagnosis_details[],3,0)</f>
        <v>Medical card holders</v>
      </c>
      <c r="L2012" s="29" t="str">
        <f>VLOOKUP(Hospital_details[[#This Row],[Diagnosis_ID]],Diagnosis_details[],4,0)</f>
        <v>Dr Birx</v>
      </c>
      <c r="M2012" s="29" t="str">
        <f>VLOOKUP(Hospital_details[[#This Row],[PA ID]],Patient_details[],10,0)</f>
        <v>folic acid</v>
      </c>
      <c r="N2012" s="29" t="str">
        <f>VLOOKUP(Hospital_details[[#This Row],[PA ID]],Patient_details[],8,0)</f>
        <v>Bacterial infection</v>
      </c>
      <c r="O2012" s="30">
        <f>VLOOKUP(Hospital_details[[#This Row],[PA ID]],Patient_details[],11,0)</f>
        <v>11000</v>
      </c>
      <c r="P2012" s="31">
        <f>VLOOKUP(Hospital_details[[#This Row],[PA ID]],Patient_details[],12,0)</f>
        <v>140</v>
      </c>
      <c r="Q2012" s="31">
        <f>VLOOKUP(Hospital_details[[#This Row],[Diagnosis_ID]],Diagnosis_details[],5,0)</f>
        <v>350</v>
      </c>
      <c r="R20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12" s="31">
        <f>Hospital_details[[#This Row],[Hospital Charges]]+Hospital_details[[#This Row],[Price of Treatment]]+Hospital_details[[#This Row],[Consultant Fee]]-Hospital_details[[#This Row],[Discount]]</f>
        <v>10390</v>
      </c>
      <c r="T20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013" spans="1:20">
      <c r="A2013" s="27" t="s">
        <v>4042</v>
      </c>
      <c r="B2013" s="28">
        <f>VLOOKUP(Hospital_details[[#This Row],[PA ID]],Patient_details[],2,0)</f>
        <v>43080</v>
      </c>
      <c r="C2013" s="32">
        <f>VLOOKUP(Hospital_details[[#This Row],[PA ID]],Patient_details[],3,0)</f>
        <v>48</v>
      </c>
      <c r="D2013" s="32" t="str">
        <f>VLOOKUP(Hospital_details[[#This Row],[PA ID]],Patient_details[],4,0)</f>
        <v>F</v>
      </c>
      <c r="E2013" s="27" t="str">
        <f>VLOOKUP(Hospital_details[[#This Row],[PA ID]],Patient_details[],5,0)</f>
        <v>Single-occupancy room overnight</v>
      </c>
      <c r="F2013" s="27" t="str">
        <f>VLOOKUP(Hospital_details[[#This Row],[PA ID]],Patient_details[],6,0)</f>
        <v>Malahide</v>
      </c>
      <c r="G2013" s="33" t="str">
        <f>VLOOKUP(Hospital_details[[#This Row],[PA ID]],Patient_details[],7,0)</f>
        <v>Dublin</v>
      </c>
      <c r="H2013" s="29" t="str">
        <f>VLOOKUP(Hospital_details[[#This Row],[PA ID]],Patient_details[],9,0)</f>
        <v>Surgery</v>
      </c>
      <c r="I2013" s="27" t="s">
        <v>4043</v>
      </c>
      <c r="J2013" s="27" t="str">
        <f>VLOOKUP(Hospital_details[[#This Row],[Diagnosis_ID]],Diagnosis_details[],2,0)</f>
        <v>Surgery</v>
      </c>
      <c r="K2013" s="27" t="str">
        <f>VLOOKUP(Hospital_details[[#This Row],[Diagnosis_ID]],Diagnosis_details[],3,0)</f>
        <v>Medical card holders</v>
      </c>
      <c r="L2013" s="29" t="str">
        <f>VLOOKUP(Hospital_details[[#This Row],[Diagnosis_ID]],Diagnosis_details[],4,0)</f>
        <v>Dr Birx</v>
      </c>
      <c r="M2013" s="29" t="str">
        <f>VLOOKUP(Hospital_details[[#This Row],[PA ID]],Patient_details[],10,0)</f>
        <v>Acetaminophen</v>
      </c>
      <c r="N2013" s="29" t="str">
        <f>VLOOKUP(Hospital_details[[#This Row],[PA ID]],Patient_details[],8,0)</f>
        <v>Orthopaedic</v>
      </c>
      <c r="O2013" s="30">
        <f>VLOOKUP(Hospital_details[[#This Row],[PA ID]],Patient_details[],11,0)</f>
        <v>28000</v>
      </c>
      <c r="P2013" s="31">
        <f>VLOOKUP(Hospital_details[[#This Row],[PA ID]],Patient_details[],12,0)</f>
        <v>100</v>
      </c>
      <c r="Q2013" s="31">
        <f>VLOOKUP(Hospital_details[[#This Row],[Diagnosis_ID]],Diagnosis_details[],5,0)</f>
        <v>350</v>
      </c>
      <c r="R20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13" s="31">
        <f>Hospital_details[[#This Row],[Hospital Charges]]+Hospital_details[[#This Row],[Price of Treatment]]+Hospital_details[[#This Row],[Consultant Fee]]-Hospital_details[[#This Row],[Discount]]</f>
        <v>25650</v>
      </c>
      <c r="T20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2014" spans="1:20">
      <c r="A2014" s="27" t="s">
        <v>4044</v>
      </c>
      <c r="B2014" s="28">
        <f>VLOOKUP(Hospital_details[[#This Row],[PA ID]],Patient_details[],2,0)</f>
        <v>43080</v>
      </c>
      <c r="C2014" s="32">
        <f>VLOOKUP(Hospital_details[[#This Row],[PA ID]],Patient_details[],3,0)</f>
        <v>37</v>
      </c>
      <c r="D2014" s="32" t="str">
        <f>VLOOKUP(Hospital_details[[#This Row],[PA ID]],Patient_details[],4,0)</f>
        <v>M</v>
      </c>
      <c r="E2014" s="27" t="str">
        <f>VLOOKUP(Hospital_details[[#This Row],[PA ID]],Patient_details[],5,0)</f>
        <v>Day-case</v>
      </c>
      <c r="F2014" s="27" t="str">
        <f>VLOOKUP(Hospital_details[[#This Row],[PA ID]],Patient_details[],6,0)</f>
        <v>Malahide</v>
      </c>
      <c r="G2014" s="33" t="str">
        <f>VLOOKUP(Hospital_details[[#This Row],[PA ID]],Patient_details[],7,0)</f>
        <v>Dublin</v>
      </c>
      <c r="H2014" s="29" t="str">
        <f>VLOOKUP(Hospital_details[[#This Row],[PA ID]],Patient_details[],9,0)</f>
        <v>Surgery</v>
      </c>
      <c r="I2014" s="27" t="s">
        <v>4045</v>
      </c>
      <c r="J2014" s="27" t="str">
        <f>VLOOKUP(Hospital_details[[#This Row],[Diagnosis_ID]],Diagnosis_details[],2,0)</f>
        <v>Surgery</v>
      </c>
      <c r="K2014" s="27" t="str">
        <f>VLOOKUP(Hospital_details[[#This Row],[Diagnosis_ID]],Diagnosis_details[],3,0)</f>
        <v>Medical card holders</v>
      </c>
      <c r="L2014" s="29" t="str">
        <f>VLOOKUP(Hospital_details[[#This Row],[Diagnosis_ID]],Diagnosis_details[],4,0)</f>
        <v>Dr Birx</v>
      </c>
      <c r="M2014" s="29" t="str">
        <f>VLOOKUP(Hospital_details[[#This Row],[PA ID]],Patient_details[],10,0)</f>
        <v>Calcium</v>
      </c>
      <c r="N2014" s="29" t="str">
        <f>VLOOKUP(Hospital_details[[#This Row],[PA ID]],Patient_details[],8,0)</f>
        <v>Orthopaedic</v>
      </c>
      <c r="O2014" s="30">
        <f>VLOOKUP(Hospital_details[[#This Row],[PA ID]],Patient_details[],11,0)</f>
        <v>1200</v>
      </c>
      <c r="P2014" s="31">
        <f>VLOOKUP(Hospital_details[[#This Row],[PA ID]],Patient_details[],12,0)</f>
        <v>150</v>
      </c>
      <c r="Q2014" s="31">
        <f>VLOOKUP(Hospital_details[[#This Row],[Diagnosis_ID]],Diagnosis_details[],5,0)</f>
        <v>350</v>
      </c>
      <c r="R20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014" s="31">
        <f>Hospital_details[[#This Row],[Hospital Charges]]+Hospital_details[[#This Row],[Price of Treatment]]+Hospital_details[[#This Row],[Consultant Fee]]-Hospital_details[[#This Row],[Discount]]</f>
        <v>1460</v>
      </c>
      <c r="T20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438</v>
      </c>
    </row>
    <row r="2015" spans="1:20">
      <c r="A2015" s="27" t="s">
        <v>4046</v>
      </c>
      <c r="B2015" s="28">
        <f>VLOOKUP(Hospital_details[[#This Row],[PA ID]],Patient_details[],2,0)</f>
        <v>43366</v>
      </c>
      <c r="C2015" s="32">
        <f>VLOOKUP(Hospital_details[[#This Row],[PA ID]],Patient_details[],3,0)</f>
        <v>36</v>
      </c>
      <c r="D2015" s="32" t="str">
        <f>VLOOKUP(Hospital_details[[#This Row],[PA ID]],Patient_details[],4,0)</f>
        <v>M</v>
      </c>
      <c r="E2015" s="27" t="str">
        <f>VLOOKUP(Hospital_details[[#This Row],[PA ID]],Patient_details[],5,0)</f>
        <v>Single-occupancy room overnight</v>
      </c>
      <c r="F2015" s="27" t="str">
        <f>VLOOKUP(Hospital_details[[#This Row],[PA ID]],Patient_details[],6,0)</f>
        <v>Malahide</v>
      </c>
      <c r="G2015" s="33" t="str">
        <f>VLOOKUP(Hospital_details[[#This Row],[PA ID]],Patient_details[],7,0)</f>
        <v>Dublin</v>
      </c>
      <c r="H2015" s="29" t="str">
        <f>VLOOKUP(Hospital_details[[#This Row],[PA ID]],Patient_details[],9,0)</f>
        <v>Clinical Haematology</v>
      </c>
      <c r="I2015" s="27" t="s">
        <v>4047</v>
      </c>
      <c r="J2015" s="27" t="str">
        <f>VLOOKUP(Hospital_details[[#This Row],[Diagnosis_ID]],Diagnosis_details[],2,0)</f>
        <v>Therapy</v>
      </c>
      <c r="K2015" s="27" t="str">
        <f>VLOOKUP(Hospital_details[[#This Row],[Diagnosis_ID]],Diagnosis_details[],3,0)</f>
        <v>Medical card holders</v>
      </c>
      <c r="L2015" s="29" t="str">
        <f>VLOOKUP(Hospital_details[[#This Row],[Diagnosis_ID]],Diagnosis_details[],4,0)</f>
        <v>Dr Birx</v>
      </c>
      <c r="M2015" s="29" t="str">
        <f>VLOOKUP(Hospital_details[[#This Row],[PA ID]],Patient_details[],10,0)</f>
        <v>antibiotics</v>
      </c>
      <c r="N2015" s="29" t="str">
        <f>VLOOKUP(Hospital_details[[#This Row],[PA ID]],Patient_details[],8,0)</f>
        <v>Bacterial infection</v>
      </c>
      <c r="O2015" s="30">
        <f>VLOOKUP(Hospital_details[[#This Row],[PA ID]],Patient_details[],11,0)</f>
        <v>11000</v>
      </c>
      <c r="P2015" s="31">
        <f>VLOOKUP(Hospital_details[[#This Row],[PA ID]],Patient_details[],12,0)</f>
        <v>35</v>
      </c>
      <c r="Q2015" s="31">
        <f>VLOOKUP(Hospital_details[[#This Row],[Diagnosis_ID]],Diagnosis_details[],5,0)</f>
        <v>350</v>
      </c>
      <c r="R20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5.25</v>
      </c>
      <c r="S2015" s="31">
        <f>Hospital_details[[#This Row],[Hospital Charges]]+Hospital_details[[#This Row],[Price of Treatment]]+Hospital_details[[#This Row],[Consultant Fee]]-Hospital_details[[#This Row],[Discount]]</f>
        <v>11379.75</v>
      </c>
      <c r="T20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3413.9249999999997</v>
      </c>
    </row>
    <row r="2016" spans="1:20">
      <c r="A2016" s="27" t="s">
        <v>4048</v>
      </c>
      <c r="B2016" s="28">
        <f>VLOOKUP(Hospital_details[[#This Row],[PA ID]],Patient_details[],2,0)</f>
        <v>43366</v>
      </c>
      <c r="C2016" s="32">
        <f>VLOOKUP(Hospital_details[[#This Row],[PA ID]],Patient_details[],3,0)</f>
        <v>39</v>
      </c>
      <c r="D2016" s="32" t="str">
        <f>VLOOKUP(Hospital_details[[#This Row],[PA ID]],Patient_details[],4,0)</f>
        <v>M</v>
      </c>
      <c r="E2016" s="27" t="str">
        <f>VLOOKUP(Hospital_details[[#This Row],[PA ID]],Patient_details[],5,0)</f>
        <v>Multiple-occupancy room overnight</v>
      </c>
      <c r="F2016" s="27" t="str">
        <f>VLOOKUP(Hospital_details[[#This Row],[PA ID]],Patient_details[],6,0)</f>
        <v>Malahide</v>
      </c>
      <c r="G2016" s="33" t="str">
        <f>VLOOKUP(Hospital_details[[#This Row],[PA ID]],Patient_details[],7,0)</f>
        <v>Dublin</v>
      </c>
      <c r="H2016" s="29" t="str">
        <f>VLOOKUP(Hospital_details[[#This Row],[PA ID]],Patient_details[],9,0)</f>
        <v>Clinical Haematology</v>
      </c>
      <c r="I2016" s="27" t="s">
        <v>4049</v>
      </c>
      <c r="J2016" s="27" t="str">
        <f>VLOOKUP(Hospital_details[[#This Row],[Diagnosis_ID]],Diagnosis_details[],2,0)</f>
        <v>Therapy</v>
      </c>
      <c r="K2016" s="27" t="str">
        <f>VLOOKUP(Hospital_details[[#This Row],[Diagnosis_ID]],Diagnosis_details[],3,0)</f>
        <v>Medical card holders</v>
      </c>
      <c r="L2016" s="29" t="str">
        <f>VLOOKUP(Hospital_details[[#This Row],[Diagnosis_ID]],Diagnosis_details[],4,0)</f>
        <v>Dr Birx</v>
      </c>
      <c r="M2016" s="29" t="str">
        <f>VLOOKUP(Hospital_details[[#This Row],[PA ID]],Patient_details[],10,0)</f>
        <v>folic acid</v>
      </c>
      <c r="N2016" s="29" t="str">
        <f>VLOOKUP(Hospital_details[[#This Row],[PA ID]],Patient_details[],8,0)</f>
        <v>Bacterial infection</v>
      </c>
      <c r="O2016" s="30">
        <f>VLOOKUP(Hospital_details[[#This Row],[PA ID]],Patient_details[],11,0)</f>
        <v>5000</v>
      </c>
      <c r="P2016" s="31">
        <f>VLOOKUP(Hospital_details[[#This Row],[PA ID]],Patient_details[],12,0)</f>
        <v>70</v>
      </c>
      <c r="Q2016" s="31">
        <f>VLOOKUP(Hospital_details[[#This Row],[Diagnosis_ID]],Diagnosis_details[],5,0)</f>
        <v>350</v>
      </c>
      <c r="R20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016" s="31">
        <f>Hospital_details[[#This Row],[Hospital Charges]]+Hospital_details[[#This Row],[Price of Treatment]]+Hospital_details[[#This Row],[Consultant Fee]]-Hospital_details[[#This Row],[Discount]]</f>
        <v>4920</v>
      </c>
      <c r="T20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1476</v>
      </c>
    </row>
    <row r="2017" spans="1:20">
      <c r="A2017" s="27" t="s">
        <v>4050</v>
      </c>
      <c r="B2017" s="28">
        <f>VLOOKUP(Hospital_details[[#This Row],[PA ID]],Patient_details[],2,0)</f>
        <v>43366</v>
      </c>
      <c r="C2017" s="32">
        <f>VLOOKUP(Hospital_details[[#This Row],[PA ID]],Patient_details[],3,0)</f>
        <v>31</v>
      </c>
      <c r="D2017" s="32" t="str">
        <f>VLOOKUP(Hospital_details[[#This Row],[PA ID]],Patient_details[],4,0)</f>
        <v>M</v>
      </c>
      <c r="E2017" s="27" t="str">
        <f>VLOOKUP(Hospital_details[[#This Row],[PA ID]],Patient_details[],5,0)</f>
        <v>Single-occupancy room overnight</v>
      </c>
      <c r="F2017" s="27" t="str">
        <f>VLOOKUP(Hospital_details[[#This Row],[PA ID]],Patient_details[],6,0)</f>
        <v>Malahide</v>
      </c>
      <c r="G2017" s="33" t="str">
        <f>VLOOKUP(Hospital_details[[#This Row],[PA ID]],Patient_details[],7,0)</f>
        <v>Dublin</v>
      </c>
      <c r="H2017" s="29" t="str">
        <f>VLOOKUP(Hospital_details[[#This Row],[PA ID]],Patient_details[],9,0)</f>
        <v>Clinical Haematology</v>
      </c>
      <c r="I2017" s="27" t="s">
        <v>4051</v>
      </c>
      <c r="J2017" s="27" t="str">
        <f>VLOOKUP(Hospital_details[[#This Row],[Diagnosis_ID]],Diagnosis_details[],2,0)</f>
        <v>Therapy</v>
      </c>
      <c r="K2017" s="27" t="str">
        <f>VLOOKUP(Hospital_details[[#This Row],[Diagnosis_ID]],Diagnosis_details[],3,0)</f>
        <v>Medical card holders</v>
      </c>
      <c r="L2017" s="29" t="str">
        <f>VLOOKUP(Hospital_details[[#This Row],[Diagnosis_ID]],Diagnosis_details[],4,0)</f>
        <v>Dr Birx</v>
      </c>
      <c r="M2017" s="29" t="str">
        <f>VLOOKUP(Hospital_details[[#This Row],[PA ID]],Patient_details[],10,0)</f>
        <v>folic acid</v>
      </c>
      <c r="N2017" s="29" t="str">
        <f>VLOOKUP(Hospital_details[[#This Row],[PA ID]],Patient_details[],8,0)</f>
        <v>Bacterial infection</v>
      </c>
      <c r="O2017" s="30">
        <f>VLOOKUP(Hospital_details[[#This Row],[PA ID]],Patient_details[],11,0)</f>
        <v>11000</v>
      </c>
      <c r="P2017" s="31">
        <f>VLOOKUP(Hospital_details[[#This Row],[PA ID]],Patient_details[],12,0)</f>
        <v>140</v>
      </c>
      <c r="Q2017" s="31">
        <f>VLOOKUP(Hospital_details[[#This Row],[Diagnosis_ID]],Diagnosis_details[],5,0)</f>
        <v>350</v>
      </c>
      <c r="R20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17" s="31">
        <f>Hospital_details[[#This Row],[Hospital Charges]]+Hospital_details[[#This Row],[Price of Treatment]]+Hospital_details[[#This Row],[Consultant Fee]]-Hospital_details[[#This Row],[Discount]]</f>
        <v>10390</v>
      </c>
      <c r="T20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018" spans="1:20">
      <c r="A2018" s="27" t="s">
        <v>4052</v>
      </c>
      <c r="B2018" s="28">
        <f>VLOOKUP(Hospital_details[[#This Row],[PA ID]],Patient_details[],2,0)</f>
        <v>42817</v>
      </c>
      <c r="C2018" s="32">
        <f>VLOOKUP(Hospital_details[[#This Row],[PA ID]],Patient_details[],3,0)</f>
        <v>31</v>
      </c>
      <c r="D2018" s="32" t="str">
        <f>VLOOKUP(Hospital_details[[#This Row],[PA ID]],Patient_details[],4,0)</f>
        <v>M</v>
      </c>
      <c r="E2018" s="27" t="str">
        <f>VLOOKUP(Hospital_details[[#This Row],[PA ID]],Patient_details[],5,0)</f>
        <v>Single-occupancy room overnight</v>
      </c>
      <c r="F2018" s="27" t="str">
        <f>VLOOKUP(Hospital_details[[#This Row],[PA ID]],Patient_details[],6,0)</f>
        <v>Malahide</v>
      </c>
      <c r="G2018" s="33" t="str">
        <f>VLOOKUP(Hospital_details[[#This Row],[PA ID]],Patient_details[],7,0)</f>
        <v>Dublin</v>
      </c>
      <c r="H2018" s="29" t="str">
        <f>VLOOKUP(Hospital_details[[#This Row],[PA ID]],Patient_details[],9,0)</f>
        <v>Clinical Haematology</v>
      </c>
      <c r="I2018" s="27" t="s">
        <v>4053</v>
      </c>
      <c r="J2018" s="27" t="str">
        <f>VLOOKUP(Hospital_details[[#This Row],[Diagnosis_ID]],Diagnosis_details[],2,0)</f>
        <v>Therapy</v>
      </c>
      <c r="K2018" s="27" t="str">
        <f>VLOOKUP(Hospital_details[[#This Row],[Diagnosis_ID]],Diagnosis_details[],3,0)</f>
        <v>Medical card holders</v>
      </c>
      <c r="L2018" s="29" t="str">
        <f>VLOOKUP(Hospital_details[[#This Row],[Diagnosis_ID]],Diagnosis_details[],4,0)</f>
        <v>Dr Birx</v>
      </c>
      <c r="M2018" s="29" t="str">
        <f>VLOOKUP(Hospital_details[[#This Row],[PA ID]],Patient_details[],10,0)</f>
        <v>folic acid</v>
      </c>
      <c r="N2018" s="29" t="str">
        <f>VLOOKUP(Hospital_details[[#This Row],[PA ID]],Patient_details[],8,0)</f>
        <v>Bacterial infection</v>
      </c>
      <c r="O2018" s="30">
        <f>VLOOKUP(Hospital_details[[#This Row],[PA ID]],Patient_details[],11,0)</f>
        <v>11000</v>
      </c>
      <c r="P2018" s="31">
        <f>VLOOKUP(Hospital_details[[#This Row],[PA ID]],Patient_details[],12,0)</f>
        <v>160</v>
      </c>
      <c r="Q2018" s="31">
        <f>VLOOKUP(Hospital_details[[#This Row],[Diagnosis_ID]],Diagnosis_details[],5,0)</f>
        <v>350</v>
      </c>
      <c r="R20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18" s="31">
        <f>Hospital_details[[#This Row],[Hospital Charges]]+Hospital_details[[#This Row],[Price of Treatment]]+Hospital_details[[#This Row],[Consultant Fee]]-Hospital_details[[#This Row],[Discount]]</f>
        <v>10410</v>
      </c>
      <c r="T20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019" spans="1:20">
      <c r="A2019" s="27" t="s">
        <v>4054</v>
      </c>
      <c r="B2019" s="28">
        <f>VLOOKUP(Hospital_details[[#This Row],[PA ID]],Patient_details[],2,0)</f>
        <v>42817</v>
      </c>
      <c r="C2019" s="32">
        <f>VLOOKUP(Hospital_details[[#This Row],[PA ID]],Patient_details[],3,0)</f>
        <v>36</v>
      </c>
      <c r="D2019" s="32" t="str">
        <f>VLOOKUP(Hospital_details[[#This Row],[PA ID]],Patient_details[],4,0)</f>
        <v>M</v>
      </c>
      <c r="E2019" s="27" t="str">
        <f>VLOOKUP(Hospital_details[[#This Row],[PA ID]],Patient_details[],5,0)</f>
        <v>Single-occupancy room overnight</v>
      </c>
      <c r="F2019" s="27" t="str">
        <f>VLOOKUP(Hospital_details[[#This Row],[PA ID]],Patient_details[],6,0)</f>
        <v>Malahide</v>
      </c>
      <c r="G2019" s="33" t="str">
        <f>VLOOKUP(Hospital_details[[#This Row],[PA ID]],Patient_details[],7,0)</f>
        <v>Dublin</v>
      </c>
      <c r="H2019" s="29" t="str">
        <f>VLOOKUP(Hospital_details[[#This Row],[PA ID]],Patient_details[],9,0)</f>
        <v>Clinical Haematology</v>
      </c>
      <c r="I2019" s="27" t="s">
        <v>4055</v>
      </c>
      <c r="J2019" s="27" t="str">
        <f>VLOOKUP(Hospital_details[[#This Row],[Diagnosis_ID]],Diagnosis_details[],2,0)</f>
        <v>Therapy</v>
      </c>
      <c r="K2019" s="27" t="str">
        <f>VLOOKUP(Hospital_details[[#This Row],[Diagnosis_ID]],Diagnosis_details[],3,0)</f>
        <v>Medical card holders</v>
      </c>
      <c r="L2019" s="29" t="str">
        <f>VLOOKUP(Hospital_details[[#This Row],[Diagnosis_ID]],Diagnosis_details[],4,0)</f>
        <v>Dr Birx</v>
      </c>
      <c r="M2019" s="29" t="str">
        <f>VLOOKUP(Hospital_details[[#This Row],[PA ID]],Patient_details[],10,0)</f>
        <v>folic acid</v>
      </c>
      <c r="N2019" s="29" t="str">
        <f>VLOOKUP(Hospital_details[[#This Row],[PA ID]],Patient_details[],8,0)</f>
        <v>Bacterial infection</v>
      </c>
      <c r="O2019" s="30">
        <f>VLOOKUP(Hospital_details[[#This Row],[PA ID]],Patient_details[],11,0)</f>
        <v>11000</v>
      </c>
      <c r="P2019" s="31">
        <f>VLOOKUP(Hospital_details[[#This Row],[PA ID]],Patient_details[],12,0)</f>
        <v>160</v>
      </c>
      <c r="Q2019" s="31">
        <f>VLOOKUP(Hospital_details[[#This Row],[Diagnosis_ID]],Diagnosis_details[],5,0)</f>
        <v>350</v>
      </c>
      <c r="R20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19" s="31">
        <f>Hospital_details[[#This Row],[Hospital Charges]]+Hospital_details[[#This Row],[Price of Treatment]]+Hospital_details[[#This Row],[Consultant Fee]]-Hospital_details[[#This Row],[Discount]]</f>
        <v>10410</v>
      </c>
      <c r="T20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020" spans="1:20">
      <c r="A2020" s="27" t="s">
        <v>4056</v>
      </c>
      <c r="B2020" s="28">
        <f>VLOOKUP(Hospital_details[[#This Row],[PA ID]],Patient_details[],2,0)</f>
        <v>42817</v>
      </c>
      <c r="C2020" s="32">
        <f>VLOOKUP(Hospital_details[[#This Row],[PA ID]],Patient_details[],3,0)</f>
        <v>47</v>
      </c>
      <c r="D2020" s="32" t="str">
        <f>VLOOKUP(Hospital_details[[#This Row],[PA ID]],Patient_details[],4,0)</f>
        <v>F</v>
      </c>
      <c r="E2020" s="27" t="str">
        <f>VLOOKUP(Hospital_details[[#This Row],[PA ID]],Patient_details[],5,0)</f>
        <v>Single-occupancy room overnight</v>
      </c>
      <c r="F2020" s="27" t="str">
        <f>VLOOKUP(Hospital_details[[#This Row],[PA ID]],Patient_details[],6,0)</f>
        <v>Malahide</v>
      </c>
      <c r="G2020" s="33" t="str">
        <f>VLOOKUP(Hospital_details[[#This Row],[PA ID]],Patient_details[],7,0)</f>
        <v>Dublin</v>
      </c>
      <c r="H2020" s="29" t="str">
        <f>VLOOKUP(Hospital_details[[#This Row],[PA ID]],Patient_details[],9,0)</f>
        <v>Clinical Haematology</v>
      </c>
      <c r="I2020" s="27" t="s">
        <v>4057</v>
      </c>
      <c r="J2020" s="27" t="str">
        <f>VLOOKUP(Hospital_details[[#This Row],[Diagnosis_ID]],Diagnosis_details[],2,0)</f>
        <v>Therapy</v>
      </c>
      <c r="K2020" s="27" t="str">
        <f>VLOOKUP(Hospital_details[[#This Row],[Diagnosis_ID]],Diagnosis_details[],3,0)</f>
        <v>Medical card holders</v>
      </c>
      <c r="L2020" s="29" t="str">
        <f>VLOOKUP(Hospital_details[[#This Row],[Diagnosis_ID]],Diagnosis_details[],4,0)</f>
        <v>Dr Birx</v>
      </c>
      <c r="M2020" s="29" t="str">
        <f>VLOOKUP(Hospital_details[[#This Row],[PA ID]],Patient_details[],10,0)</f>
        <v>folic acid</v>
      </c>
      <c r="N2020" s="29" t="str">
        <f>VLOOKUP(Hospital_details[[#This Row],[PA ID]],Patient_details[],8,0)</f>
        <v>Bacterial infection</v>
      </c>
      <c r="O2020" s="30">
        <f>VLOOKUP(Hospital_details[[#This Row],[PA ID]],Patient_details[],11,0)</f>
        <v>11000</v>
      </c>
      <c r="P2020" s="31">
        <f>VLOOKUP(Hospital_details[[#This Row],[PA ID]],Patient_details[],12,0)</f>
        <v>320</v>
      </c>
      <c r="Q2020" s="31">
        <f>VLOOKUP(Hospital_details[[#This Row],[Diagnosis_ID]],Diagnosis_details[],5,0)</f>
        <v>350</v>
      </c>
      <c r="R20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20" s="31">
        <f>Hospital_details[[#This Row],[Hospital Charges]]+Hospital_details[[#This Row],[Price of Treatment]]+Hospital_details[[#This Row],[Consultant Fee]]-Hospital_details[[#This Row],[Discount]]</f>
        <v>10570</v>
      </c>
      <c r="T20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021" spans="1:20">
      <c r="A2021" s="27" t="s">
        <v>4058</v>
      </c>
      <c r="B2021" s="28">
        <f>VLOOKUP(Hospital_details[[#This Row],[PA ID]],Patient_details[],2,0)</f>
        <v>42817</v>
      </c>
      <c r="C2021" s="32">
        <f>VLOOKUP(Hospital_details[[#This Row],[PA ID]],Patient_details[],3,0)</f>
        <v>37</v>
      </c>
      <c r="D2021" s="32" t="str">
        <f>VLOOKUP(Hospital_details[[#This Row],[PA ID]],Patient_details[],4,0)</f>
        <v>M</v>
      </c>
      <c r="E2021" s="27" t="str">
        <f>VLOOKUP(Hospital_details[[#This Row],[PA ID]],Patient_details[],5,0)</f>
        <v>Multiple-occupancy room overnight</v>
      </c>
      <c r="F2021" s="27" t="str">
        <f>VLOOKUP(Hospital_details[[#This Row],[PA ID]],Patient_details[],6,0)</f>
        <v>Malahide</v>
      </c>
      <c r="G2021" s="33" t="str">
        <f>VLOOKUP(Hospital_details[[#This Row],[PA ID]],Patient_details[],7,0)</f>
        <v>Dublin</v>
      </c>
      <c r="H2021" s="29" t="str">
        <f>VLOOKUP(Hospital_details[[#This Row],[PA ID]],Patient_details[],9,0)</f>
        <v>Clinical Haematology</v>
      </c>
      <c r="I2021" s="27" t="s">
        <v>4059</v>
      </c>
      <c r="J2021" s="27" t="str">
        <f>VLOOKUP(Hospital_details[[#This Row],[Diagnosis_ID]],Diagnosis_details[],2,0)</f>
        <v>Therapy</v>
      </c>
      <c r="K2021" s="27" t="str">
        <f>VLOOKUP(Hospital_details[[#This Row],[Diagnosis_ID]],Diagnosis_details[],3,0)</f>
        <v>Medical card holders</v>
      </c>
      <c r="L2021" s="29" t="str">
        <f>VLOOKUP(Hospital_details[[#This Row],[Diagnosis_ID]],Diagnosis_details[],4,0)</f>
        <v>Dr Birx</v>
      </c>
      <c r="M2021" s="29" t="str">
        <f>VLOOKUP(Hospital_details[[#This Row],[PA ID]],Patient_details[],10,0)</f>
        <v>folic acid</v>
      </c>
      <c r="N2021" s="29" t="str">
        <f>VLOOKUP(Hospital_details[[#This Row],[PA ID]],Patient_details[],8,0)</f>
        <v>Bacterial infection</v>
      </c>
      <c r="O2021" s="30">
        <f>VLOOKUP(Hospital_details[[#This Row],[PA ID]],Patient_details[],11,0)</f>
        <v>5000</v>
      </c>
      <c r="P2021" s="31">
        <f>VLOOKUP(Hospital_details[[#This Row],[PA ID]],Patient_details[],12,0)</f>
        <v>480</v>
      </c>
      <c r="Q2021" s="31">
        <f>VLOOKUP(Hospital_details[[#This Row],[Diagnosis_ID]],Diagnosis_details[],5,0)</f>
        <v>350</v>
      </c>
      <c r="R20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021" s="31">
        <f>Hospital_details[[#This Row],[Hospital Charges]]+Hospital_details[[#This Row],[Price of Treatment]]+Hospital_details[[#This Row],[Consultant Fee]]-Hospital_details[[#This Row],[Discount]]</f>
        <v>5330</v>
      </c>
      <c r="T20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2022" spans="1:20" hidden="1">
      <c r="A2022" s="27" t="s">
        <v>4060</v>
      </c>
      <c r="B2022" s="28">
        <f>VLOOKUP(Hospital_details[[#This Row],[PA ID]],Patient_details[],2,0)</f>
        <v>43364</v>
      </c>
      <c r="C2022" s="32">
        <f>VLOOKUP(Hospital_details[[#This Row],[PA ID]],Patient_details[],3,0)</f>
        <v>77</v>
      </c>
      <c r="D2022" s="32" t="str">
        <f>VLOOKUP(Hospital_details[[#This Row],[PA ID]],Patient_details[],4,0)</f>
        <v>M</v>
      </c>
      <c r="E2022" s="27" t="str">
        <f>VLOOKUP(Hospital_details[[#This Row],[PA ID]],Patient_details[],5,0)</f>
        <v>Day-case</v>
      </c>
      <c r="F2022" s="27" t="str">
        <f>VLOOKUP(Hospital_details[[#This Row],[PA ID]],Patient_details[],6,0)</f>
        <v>Malahide</v>
      </c>
      <c r="G2022" s="33" t="str">
        <f>VLOOKUP(Hospital_details[[#This Row],[PA ID]],Patient_details[],7,0)</f>
        <v>Dublin</v>
      </c>
      <c r="H2022" s="29" t="str">
        <f>VLOOKUP(Hospital_details[[#This Row],[PA ID]],Patient_details[],9,0)</f>
        <v>Neurology department</v>
      </c>
      <c r="I2022" s="27" t="s">
        <v>4061</v>
      </c>
      <c r="J2022" s="27" t="str">
        <f>VLOOKUP(Hospital_details[[#This Row],[Diagnosis_ID]],Diagnosis_details[],2,0)</f>
        <v>Therapy</v>
      </c>
      <c r="K2022" s="27" t="str">
        <f>VLOOKUP(Hospital_details[[#This Row],[Diagnosis_ID]],Diagnosis_details[],3,0)</f>
        <v>Medical card holders</v>
      </c>
      <c r="L2022" s="29" t="str">
        <f>VLOOKUP(Hospital_details[[#This Row],[Diagnosis_ID]],Diagnosis_details[],4,0)</f>
        <v>Dr Doherty</v>
      </c>
      <c r="M2022" s="29" t="str">
        <f>VLOOKUP(Hospital_details[[#This Row],[PA ID]],Patient_details[],10,0)</f>
        <v>Exelon</v>
      </c>
      <c r="N2022" s="29" t="str">
        <f>VLOOKUP(Hospital_details[[#This Row],[PA ID]],Patient_details[],8,0)</f>
        <v>Dementia</v>
      </c>
      <c r="O2022" s="30">
        <f>VLOOKUP(Hospital_details[[#This Row],[PA ID]],Patient_details[],11,0)</f>
        <v>380</v>
      </c>
      <c r="P2022" s="31">
        <f>VLOOKUP(Hospital_details[[#This Row],[PA ID]],Patient_details[],12,0)</f>
        <v>990</v>
      </c>
      <c r="Q2022" s="31">
        <f>VLOOKUP(Hospital_details[[#This Row],[Diagnosis_ID]],Diagnosis_details[],5,0)</f>
        <v>250</v>
      </c>
      <c r="R20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022" s="31">
        <f>Hospital_details[[#This Row],[Hospital Charges]]+Hospital_details[[#This Row],[Price of Treatment]]+Hospital_details[[#This Row],[Consultant Fee]]-Hospital_details[[#This Row],[Discount]]</f>
        <v>1544</v>
      </c>
      <c r="T20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463.2</v>
      </c>
    </row>
    <row r="2023" spans="1:20" hidden="1">
      <c r="A2023" s="27" t="s">
        <v>4062</v>
      </c>
      <c r="B2023" s="28">
        <f>VLOOKUP(Hospital_details[[#This Row],[PA ID]],Patient_details[],2,0)</f>
        <v>43364</v>
      </c>
      <c r="C2023" s="32">
        <f>VLOOKUP(Hospital_details[[#This Row],[PA ID]],Patient_details[],3,0)</f>
        <v>77</v>
      </c>
      <c r="D2023" s="32" t="str">
        <f>VLOOKUP(Hospital_details[[#This Row],[PA ID]],Patient_details[],4,0)</f>
        <v>M</v>
      </c>
      <c r="E2023" s="27" t="str">
        <f>VLOOKUP(Hospital_details[[#This Row],[PA ID]],Patient_details[],5,0)</f>
        <v>Single-occupancy room overnight</v>
      </c>
      <c r="F2023" s="27" t="str">
        <f>VLOOKUP(Hospital_details[[#This Row],[PA ID]],Patient_details[],6,0)</f>
        <v>Malahide</v>
      </c>
      <c r="G2023" s="33" t="str">
        <f>VLOOKUP(Hospital_details[[#This Row],[PA ID]],Patient_details[],7,0)</f>
        <v>Dublin</v>
      </c>
      <c r="H2023" s="29" t="str">
        <f>VLOOKUP(Hospital_details[[#This Row],[PA ID]],Patient_details[],9,0)</f>
        <v>Neurology department</v>
      </c>
      <c r="I2023" s="27" t="s">
        <v>4063</v>
      </c>
      <c r="J2023" s="27" t="str">
        <f>VLOOKUP(Hospital_details[[#This Row],[Diagnosis_ID]],Diagnosis_details[],2,0)</f>
        <v>Therapy</v>
      </c>
      <c r="K2023" s="27" t="str">
        <f>VLOOKUP(Hospital_details[[#This Row],[Diagnosis_ID]],Diagnosis_details[],3,0)</f>
        <v>Medical card holders</v>
      </c>
      <c r="L2023" s="29" t="str">
        <f>VLOOKUP(Hospital_details[[#This Row],[Diagnosis_ID]],Diagnosis_details[],4,0)</f>
        <v>Dr Doherty</v>
      </c>
      <c r="M2023" s="29" t="str">
        <f>VLOOKUP(Hospital_details[[#This Row],[PA ID]],Patient_details[],10,0)</f>
        <v>Exelon</v>
      </c>
      <c r="N2023" s="29" t="str">
        <f>VLOOKUP(Hospital_details[[#This Row],[PA ID]],Patient_details[],8,0)</f>
        <v>Dementia</v>
      </c>
      <c r="O2023" s="30">
        <f>VLOOKUP(Hospital_details[[#This Row],[PA ID]],Patient_details[],11,0)</f>
        <v>11000</v>
      </c>
      <c r="P2023" s="31">
        <f>VLOOKUP(Hospital_details[[#This Row],[PA ID]],Patient_details[],12,0)</f>
        <v>330</v>
      </c>
      <c r="Q2023" s="31">
        <f>VLOOKUP(Hospital_details[[#This Row],[Diagnosis_ID]],Diagnosis_details[],5,0)</f>
        <v>250</v>
      </c>
      <c r="R20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23" s="31">
        <f>Hospital_details[[#This Row],[Hospital Charges]]+Hospital_details[[#This Row],[Price of Treatment]]+Hospital_details[[#This Row],[Consultant Fee]]-Hospital_details[[#This Row],[Discount]]</f>
        <v>11250</v>
      </c>
      <c r="T20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2024" spans="1:20" hidden="1">
      <c r="A2024" s="27" t="s">
        <v>4064</v>
      </c>
      <c r="B2024" s="28">
        <f>VLOOKUP(Hospital_details[[#This Row],[PA ID]],Patient_details[],2,0)</f>
        <v>43364</v>
      </c>
      <c r="C2024" s="32">
        <f>VLOOKUP(Hospital_details[[#This Row],[PA ID]],Patient_details[],3,0)</f>
        <v>77</v>
      </c>
      <c r="D2024" s="32" t="str">
        <f>VLOOKUP(Hospital_details[[#This Row],[PA ID]],Patient_details[],4,0)</f>
        <v>M</v>
      </c>
      <c r="E2024" s="27" t="str">
        <f>VLOOKUP(Hospital_details[[#This Row],[PA ID]],Patient_details[],5,0)</f>
        <v>Day-case</v>
      </c>
      <c r="F2024" s="27" t="str">
        <f>VLOOKUP(Hospital_details[[#This Row],[PA ID]],Patient_details[],6,0)</f>
        <v>Malahide</v>
      </c>
      <c r="G2024" s="33" t="str">
        <f>VLOOKUP(Hospital_details[[#This Row],[PA ID]],Patient_details[],7,0)</f>
        <v>Dublin</v>
      </c>
      <c r="H2024" s="29" t="str">
        <f>VLOOKUP(Hospital_details[[#This Row],[PA ID]],Patient_details[],9,0)</f>
        <v>Neurology department</v>
      </c>
      <c r="I2024" s="27" t="s">
        <v>4065</v>
      </c>
      <c r="J2024" s="27" t="str">
        <f>VLOOKUP(Hospital_details[[#This Row],[Diagnosis_ID]],Diagnosis_details[],2,0)</f>
        <v>Therapy</v>
      </c>
      <c r="K2024" s="27" t="str">
        <f>VLOOKUP(Hospital_details[[#This Row],[Diagnosis_ID]],Diagnosis_details[],3,0)</f>
        <v>Medical card holders</v>
      </c>
      <c r="L2024" s="29" t="str">
        <f>VLOOKUP(Hospital_details[[#This Row],[Diagnosis_ID]],Diagnosis_details[],4,0)</f>
        <v>Dr Doherty</v>
      </c>
      <c r="M2024" s="29" t="str">
        <f>VLOOKUP(Hospital_details[[#This Row],[PA ID]],Patient_details[],10,0)</f>
        <v>Exelon</v>
      </c>
      <c r="N2024" s="29" t="str">
        <f>VLOOKUP(Hospital_details[[#This Row],[PA ID]],Patient_details[],8,0)</f>
        <v>Dementia</v>
      </c>
      <c r="O2024" s="30">
        <f>VLOOKUP(Hospital_details[[#This Row],[PA ID]],Patient_details[],11,0)</f>
        <v>380</v>
      </c>
      <c r="P2024" s="31">
        <f>VLOOKUP(Hospital_details[[#This Row],[PA ID]],Patient_details[],12,0)</f>
        <v>330</v>
      </c>
      <c r="Q2024" s="31">
        <f>VLOOKUP(Hospital_details[[#This Row],[Diagnosis_ID]],Diagnosis_details[],5,0)</f>
        <v>250</v>
      </c>
      <c r="R20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024" s="31">
        <f>Hospital_details[[#This Row],[Hospital Charges]]+Hospital_details[[#This Row],[Price of Treatment]]+Hospital_details[[#This Row],[Consultant Fee]]-Hospital_details[[#This Row],[Discount]]</f>
        <v>884</v>
      </c>
      <c r="T20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265.2</v>
      </c>
    </row>
    <row r="2025" spans="1:20" hidden="1">
      <c r="A2025" s="27" t="s">
        <v>4066</v>
      </c>
      <c r="B2025" s="28">
        <f>VLOOKUP(Hospital_details[[#This Row],[PA ID]],Patient_details[],2,0)</f>
        <v>43364</v>
      </c>
      <c r="C2025" s="32">
        <f>VLOOKUP(Hospital_details[[#This Row],[PA ID]],Patient_details[],3,0)</f>
        <v>77</v>
      </c>
      <c r="D2025" s="32" t="str">
        <f>VLOOKUP(Hospital_details[[#This Row],[PA ID]],Patient_details[],4,0)</f>
        <v>M</v>
      </c>
      <c r="E2025" s="27" t="str">
        <f>VLOOKUP(Hospital_details[[#This Row],[PA ID]],Patient_details[],5,0)</f>
        <v>Single-occupancy room overnight</v>
      </c>
      <c r="F2025" s="27" t="str">
        <f>VLOOKUP(Hospital_details[[#This Row],[PA ID]],Patient_details[],6,0)</f>
        <v>Malahide</v>
      </c>
      <c r="G2025" s="33" t="str">
        <f>VLOOKUP(Hospital_details[[#This Row],[PA ID]],Patient_details[],7,0)</f>
        <v>Dublin</v>
      </c>
      <c r="H2025" s="29" t="str">
        <f>VLOOKUP(Hospital_details[[#This Row],[PA ID]],Patient_details[],9,0)</f>
        <v>Neurology department</v>
      </c>
      <c r="I2025" s="27" t="s">
        <v>4067</v>
      </c>
      <c r="J2025" s="27" t="str">
        <f>VLOOKUP(Hospital_details[[#This Row],[Diagnosis_ID]],Diagnosis_details[],2,0)</f>
        <v>Therapy</v>
      </c>
      <c r="K2025" s="27" t="str">
        <f>VLOOKUP(Hospital_details[[#This Row],[Diagnosis_ID]],Diagnosis_details[],3,0)</f>
        <v>Medical card holders</v>
      </c>
      <c r="L2025" s="29" t="str">
        <f>VLOOKUP(Hospital_details[[#This Row],[Diagnosis_ID]],Diagnosis_details[],4,0)</f>
        <v>Dr Doherty</v>
      </c>
      <c r="M2025" s="29" t="str">
        <f>VLOOKUP(Hospital_details[[#This Row],[PA ID]],Patient_details[],10,0)</f>
        <v>Aricept</v>
      </c>
      <c r="N2025" s="29" t="str">
        <f>VLOOKUP(Hospital_details[[#This Row],[PA ID]],Patient_details[],8,0)</f>
        <v>Dementia</v>
      </c>
      <c r="O2025" s="30">
        <f>VLOOKUP(Hospital_details[[#This Row],[PA ID]],Patient_details[],11,0)</f>
        <v>11000</v>
      </c>
      <c r="P2025" s="31">
        <f>VLOOKUP(Hospital_details[[#This Row],[PA ID]],Patient_details[],12,0)</f>
        <v>440</v>
      </c>
      <c r="Q2025" s="31">
        <f>VLOOKUP(Hospital_details[[#This Row],[Diagnosis_ID]],Diagnosis_details[],5,0)</f>
        <v>250</v>
      </c>
      <c r="R20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25" s="31">
        <f>Hospital_details[[#This Row],[Hospital Charges]]+Hospital_details[[#This Row],[Price of Treatment]]+Hospital_details[[#This Row],[Consultant Fee]]-Hospital_details[[#This Row],[Discount]]</f>
        <v>11360</v>
      </c>
      <c r="T20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2026" spans="1:20">
      <c r="A2026" s="27" t="s">
        <v>4068</v>
      </c>
      <c r="B2026" s="28">
        <f>VLOOKUP(Hospital_details[[#This Row],[PA ID]],Patient_details[],2,0)</f>
        <v>43699</v>
      </c>
      <c r="C2026" s="32">
        <f>VLOOKUP(Hospital_details[[#This Row],[PA ID]],Patient_details[],3,0)</f>
        <v>58</v>
      </c>
      <c r="D2026" s="32" t="str">
        <f>VLOOKUP(Hospital_details[[#This Row],[PA ID]],Patient_details[],4,0)</f>
        <v>M</v>
      </c>
      <c r="E2026" s="27" t="str">
        <f>VLOOKUP(Hospital_details[[#This Row],[PA ID]],Patient_details[],5,0)</f>
        <v>Single-occupancy room overnight</v>
      </c>
      <c r="F2026" s="27" t="str">
        <f>VLOOKUP(Hospital_details[[#This Row],[PA ID]],Patient_details[],6,0)</f>
        <v>Malahide</v>
      </c>
      <c r="G2026" s="33" t="str">
        <f>VLOOKUP(Hospital_details[[#This Row],[PA ID]],Patient_details[],7,0)</f>
        <v>Dublin</v>
      </c>
      <c r="H2026" s="29" t="str">
        <f>VLOOKUP(Hospital_details[[#This Row],[PA ID]],Patient_details[],9,0)</f>
        <v>Cardiology</v>
      </c>
      <c r="I2026" s="27" t="s">
        <v>4069</v>
      </c>
      <c r="J2026" s="27" t="str">
        <f>VLOOKUP(Hospital_details[[#This Row],[Diagnosis_ID]],Diagnosis_details[],2,0)</f>
        <v>Surgery</v>
      </c>
      <c r="K2026" s="27" t="str">
        <f>VLOOKUP(Hospital_details[[#This Row],[Diagnosis_ID]],Diagnosis_details[],3,0)</f>
        <v>Medical card holders</v>
      </c>
      <c r="L2026" s="29" t="str">
        <f>VLOOKUP(Hospital_details[[#This Row],[Diagnosis_ID]],Diagnosis_details[],4,0)</f>
        <v>Dr Birx</v>
      </c>
      <c r="M2026" s="29" t="str">
        <f>VLOOKUP(Hospital_details[[#This Row],[PA ID]],Patient_details[],10,0)</f>
        <v>Calcium</v>
      </c>
      <c r="N2026" s="29" t="str">
        <f>VLOOKUP(Hospital_details[[#This Row],[PA ID]],Patient_details[],8,0)</f>
        <v>Cardiovascular disease (CVD)</v>
      </c>
      <c r="O2026" s="30">
        <f>VLOOKUP(Hospital_details[[#This Row],[PA ID]],Patient_details[],11,0)</f>
        <v>11000</v>
      </c>
      <c r="P2026" s="31">
        <f>VLOOKUP(Hospital_details[[#This Row],[PA ID]],Patient_details[],12,0)</f>
        <v>400</v>
      </c>
      <c r="Q2026" s="31">
        <f>VLOOKUP(Hospital_details[[#This Row],[Diagnosis_ID]],Diagnosis_details[],5,0)</f>
        <v>350</v>
      </c>
      <c r="R20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26" s="31">
        <f>Hospital_details[[#This Row],[Hospital Charges]]+Hospital_details[[#This Row],[Price of Treatment]]+Hospital_details[[#This Row],[Consultant Fee]]-Hospital_details[[#This Row],[Discount]]</f>
        <v>10650</v>
      </c>
      <c r="T20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027" spans="1:20">
      <c r="A2027" s="27" t="s">
        <v>4070</v>
      </c>
      <c r="B2027" s="28">
        <f>VLOOKUP(Hospital_details[[#This Row],[PA ID]],Patient_details[],2,0)</f>
        <v>42809</v>
      </c>
      <c r="C2027" s="32">
        <f>VLOOKUP(Hospital_details[[#This Row],[PA ID]],Patient_details[],3,0)</f>
        <v>58</v>
      </c>
      <c r="D2027" s="32" t="str">
        <f>VLOOKUP(Hospital_details[[#This Row],[PA ID]],Patient_details[],4,0)</f>
        <v>F</v>
      </c>
      <c r="E2027" s="27" t="str">
        <f>VLOOKUP(Hospital_details[[#This Row],[PA ID]],Patient_details[],5,0)</f>
        <v>Single-occupancy room overnight</v>
      </c>
      <c r="F2027" s="27" t="str">
        <f>VLOOKUP(Hospital_details[[#This Row],[PA ID]],Patient_details[],6,0)</f>
        <v>Malahide</v>
      </c>
      <c r="G2027" s="33" t="str">
        <f>VLOOKUP(Hospital_details[[#This Row],[PA ID]],Patient_details[],7,0)</f>
        <v>Dublin</v>
      </c>
      <c r="H2027" s="29" t="str">
        <f>VLOOKUP(Hospital_details[[#This Row],[PA ID]],Patient_details[],9,0)</f>
        <v>Surgery</v>
      </c>
      <c r="I2027" s="27" t="s">
        <v>4071</v>
      </c>
      <c r="J2027" s="27" t="str">
        <f>VLOOKUP(Hospital_details[[#This Row],[Diagnosis_ID]],Diagnosis_details[],2,0)</f>
        <v>Therapy</v>
      </c>
      <c r="K2027" s="27" t="str">
        <f>VLOOKUP(Hospital_details[[#This Row],[Diagnosis_ID]],Diagnosis_details[],3,0)</f>
        <v>Medical card holders</v>
      </c>
      <c r="L2027" s="29" t="str">
        <f>VLOOKUP(Hospital_details[[#This Row],[Diagnosis_ID]],Diagnosis_details[],4,0)</f>
        <v>Dr Birx</v>
      </c>
      <c r="M2027" s="29" t="str">
        <f>VLOOKUP(Hospital_details[[#This Row],[PA ID]],Patient_details[],10,0)</f>
        <v>Aspirin</v>
      </c>
      <c r="N2027" s="29" t="str">
        <f>VLOOKUP(Hospital_details[[#This Row],[PA ID]],Patient_details[],8,0)</f>
        <v>Orthopaedic</v>
      </c>
      <c r="O2027" s="30">
        <f>VLOOKUP(Hospital_details[[#This Row],[PA ID]],Patient_details[],11,0)</f>
        <v>28000</v>
      </c>
      <c r="P2027" s="31">
        <f>VLOOKUP(Hospital_details[[#This Row],[PA ID]],Patient_details[],12,0)</f>
        <v>160</v>
      </c>
      <c r="Q2027" s="31">
        <f>VLOOKUP(Hospital_details[[#This Row],[Diagnosis_ID]],Diagnosis_details[],5,0)</f>
        <v>350</v>
      </c>
      <c r="R20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27" s="31">
        <f>Hospital_details[[#This Row],[Hospital Charges]]+Hospital_details[[#This Row],[Price of Treatment]]+Hospital_details[[#This Row],[Consultant Fee]]-Hospital_details[[#This Row],[Discount]]</f>
        <v>25710</v>
      </c>
      <c r="T20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028" spans="1:20" hidden="1">
      <c r="A2028" s="27" t="s">
        <v>4072</v>
      </c>
      <c r="B2028" s="28">
        <f>VLOOKUP(Hospital_details[[#This Row],[PA ID]],Patient_details[],2,0)</f>
        <v>43353</v>
      </c>
      <c r="C2028" s="32">
        <f>VLOOKUP(Hospital_details[[#This Row],[PA ID]],Patient_details[],3,0)</f>
        <v>37</v>
      </c>
      <c r="D2028" s="32" t="str">
        <f>VLOOKUP(Hospital_details[[#This Row],[PA ID]],Patient_details[],4,0)</f>
        <v>M</v>
      </c>
      <c r="E2028" s="27" t="str">
        <f>VLOOKUP(Hospital_details[[#This Row],[PA ID]],Patient_details[],5,0)</f>
        <v>Single-occupancy room overnight</v>
      </c>
      <c r="F2028" s="27" t="str">
        <f>VLOOKUP(Hospital_details[[#This Row],[PA ID]],Patient_details[],6,0)</f>
        <v>Malahide</v>
      </c>
      <c r="G2028" s="33" t="str">
        <f>VLOOKUP(Hospital_details[[#This Row],[PA ID]],Patient_details[],7,0)</f>
        <v>Dublin</v>
      </c>
      <c r="H2028" s="29" t="str">
        <f>VLOOKUP(Hospital_details[[#This Row],[PA ID]],Patient_details[],9,0)</f>
        <v>Audiology Department</v>
      </c>
      <c r="I2028" s="27" t="s">
        <v>4073</v>
      </c>
      <c r="J2028" s="27" t="str">
        <f>VLOOKUP(Hospital_details[[#This Row],[Diagnosis_ID]],Diagnosis_details[],2,0)</f>
        <v>Surgery</v>
      </c>
      <c r="K2028" s="27" t="str">
        <f>VLOOKUP(Hospital_details[[#This Row],[Diagnosis_ID]],Diagnosis_details[],3,0)</f>
        <v>Medical card holders</v>
      </c>
      <c r="L2028" s="29" t="str">
        <f>VLOOKUP(Hospital_details[[#This Row],[Diagnosis_ID]],Diagnosis_details[],4,0)</f>
        <v>Dr Doherty</v>
      </c>
      <c r="M2028" s="29" t="str">
        <f>VLOOKUP(Hospital_details[[#This Row],[PA ID]],Patient_details[],10,0)</f>
        <v>Calcium</v>
      </c>
      <c r="N2028" s="29" t="str">
        <f>VLOOKUP(Hospital_details[[#This Row],[PA ID]],Patient_details[],8,0)</f>
        <v>Hearing Loss</v>
      </c>
      <c r="O2028" s="30">
        <f>VLOOKUP(Hospital_details[[#This Row],[PA ID]],Patient_details[],11,0)</f>
        <v>11000</v>
      </c>
      <c r="P2028" s="31">
        <f>VLOOKUP(Hospital_details[[#This Row],[PA ID]],Patient_details[],12,0)</f>
        <v>160</v>
      </c>
      <c r="Q2028" s="31">
        <f>VLOOKUP(Hospital_details[[#This Row],[Diagnosis_ID]],Diagnosis_details[],5,0)</f>
        <v>250</v>
      </c>
      <c r="R20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28" s="31">
        <f>Hospital_details[[#This Row],[Hospital Charges]]+Hospital_details[[#This Row],[Price of Treatment]]+Hospital_details[[#This Row],[Consultant Fee]]-Hospital_details[[#This Row],[Discount]]</f>
        <v>11080</v>
      </c>
      <c r="T20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029" spans="1:20" hidden="1">
      <c r="A2029" s="27" t="s">
        <v>4074</v>
      </c>
      <c r="B2029" s="28">
        <f>VLOOKUP(Hospital_details[[#This Row],[PA ID]],Patient_details[],2,0)</f>
        <v>43353</v>
      </c>
      <c r="C2029" s="32">
        <f>VLOOKUP(Hospital_details[[#This Row],[PA ID]],Patient_details[],3,0)</f>
        <v>54</v>
      </c>
      <c r="D2029" s="32" t="str">
        <f>VLOOKUP(Hospital_details[[#This Row],[PA ID]],Patient_details[],4,0)</f>
        <v>M</v>
      </c>
      <c r="E2029" s="27" t="str">
        <f>VLOOKUP(Hospital_details[[#This Row],[PA ID]],Patient_details[],5,0)</f>
        <v>Single-occupancy room overnight</v>
      </c>
      <c r="F2029" s="27" t="str">
        <f>VLOOKUP(Hospital_details[[#This Row],[PA ID]],Patient_details[],6,0)</f>
        <v>Malahide</v>
      </c>
      <c r="G2029" s="33" t="str">
        <f>VLOOKUP(Hospital_details[[#This Row],[PA ID]],Patient_details[],7,0)</f>
        <v>Dublin</v>
      </c>
      <c r="H2029" s="29" t="str">
        <f>VLOOKUP(Hospital_details[[#This Row],[PA ID]],Patient_details[],9,0)</f>
        <v>Audiology Department</v>
      </c>
      <c r="I2029" s="27" t="s">
        <v>4075</v>
      </c>
      <c r="J2029" s="27" t="str">
        <f>VLOOKUP(Hospital_details[[#This Row],[Diagnosis_ID]],Diagnosis_details[],2,0)</f>
        <v>Surgery</v>
      </c>
      <c r="K2029" s="27" t="str">
        <f>VLOOKUP(Hospital_details[[#This Row],[Diagnosis_ID]],Diagnosis_details[],3,0)</f>
        <v>Medical card holders</v>
      </c>
      <c r="L2029" s="29" t="str">
        <f>VLOOKUP(Hospital_details[[#This Row],[Diagnosis_ID]],Diagnosis_details[],4,0)</f>
        <v>Dr Doherty</v>
      </c>
      <c r="M2029" s="29" t="str">
        <f>VLOOKUP(Hospital_details[[#This Row],[PA ID]],Patient_details[],10,0)</f>
        <v>Calcium</v>
      </c>
      <c r="N2029" s="29" t="str">
        <f>VLOOKUP(Hospital_details[[#This Row],[PA ID]],Patient_details[],8,0)</f>
        <v>Hearing Loss</v>
      </c>
      <c r="O2029" s="30">
        <f>VLOOKUP(Hospital_details[[#This Row],[PA ID]],Patient_details[],11,0)</f>
        <v>11000</v>
      </c>
      <c r="P2029" s="31">
        <f>VLOOKUP(Hospital_details[[#This Row],[PA ID]],Patient_details[],12,0)</f>
        <v>320</v>
      </c>
      <c r="Q2029" s="31">
        <f>VLOOKUP(Hospital_details[[#This Row],[Diagnosis_ID]],Diagnosis_details[],5,0)</f>
        <v>250</v>
      </c>
      <c r="R20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29" s="31">
        <f>Hospital_details[[#This Row],[Hospital Charges]]+Hospital_details[[#This Row],[Price of Treatment]]+Hospital_details[[#This Row],[Consultant Fee]]-Hospital_details[[#This Row],[Discount]]</f>
        <v>11240</v>
      </c>
      <c r="T20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030" spans="1:20" hidden="1">
      <c r="A2030" s="27" t="s">
        <v>4076</v>
      </c>
      <c r="B2030" s="28">
        <f>VLOOKUP(Hospital_details[[#This Row],[PA ID]],Patient_details[],2,0)</f>
        <v>43069</v>
      </c>
      <c r="C2030" s="32">
        <f>VLOOKUP(Hospital_details[[#This Row],[PA ID]],Patient_details[],3,0)</f>
        <v>45</v>
      </c>
      <c r="D2030" s="32" t="str">
        <f>VLOOKUP(Hospital_details[[#This Row],[PA ID]],Patient_details[],4,0)</f>
        <v>F</v>
      </c>
      <c r="E2030" s="27" t="str">
        <f>VLOOKUP(Hospital_details[[#This Row],[PA ID]],Patient_details[],5,0)</f>
        <v>Single-occupancy room overnight</v>
      </c>
      <c r="F2030" s="27" t="str">
        <f>VLOOKUP(Hospital_details[[#This Row],[PA ID]],Patient_details[],6,0)</f>
        <v>Malahide</v>
      </c>
      <c r="G2030" s="33" t="str">
        <f>VLOOKUP(Hospital_details[[#This Row],[PA ID]],Patient_details[],7,0)</f>
        <v>Dublin</v>
      </c>
      <c r="H2030" s="29" t="str">
        <f>VLOOKUP(Hospital_details[[#This Row],[PA ID]],Patient_details[],9,0)</f>
        <v>Anaesthesia, Intensive Care and Pain Medicine</v>
      </c>
      <c r="I2030" s="27" t="s">
        <v>4077</v>
      </c>
      <c r="J2030" s="27" t="str">
        <f>VLOOKUP(Hospital_details[[#This Row],[Diagnosis_ID]],Diagnosis_details[],2,0)</f>
        <v>Therapy</v>
      </c>
      <c r="K2030" s="27" t="str">
        <f>VLOOKUP(Hospital_details[[#This Row],[Diagnosis_ID]],Diagnosis_details[],3,0)</f>
        <v>Medical card holders</v>
      </c>
      <c r="L2030" s="29" t="str">
        <f>VLOOKUP(Hospital_details[[#This Row],[Diagnosis_ID]],Diagnosis_details[],4,0)</f>
        <v>Dr Fauci</v>
      </c>
      <c r="M2030" s="29" t="str">
        <f>VLOOKUP(Hospital_details[[#This Row],[PA ID]],Patient_details[],10,0)</f>
        <v>Nitrates</v>
      </c>
      <c r="N2030" s="29" t="str">
        <f>VLOOKUP(Hospital_details[[#This Row],[PA ID]],Patient_details[],8,0)</f>
        <v>Myocardial ischemia</v>
      </c>
      <c r="O2030" s="30">
        <f>VLOOKUP(Hospital_details[[#This Row],[PA ID]],Patient_details[],11,0)</f>
        <v>11000</v>
      </c>
      <c r="P2030" s="31">
        <f>VLOOKUP(Hospital_details[[#This Row],[PA ID]],Patient_details[],12,0)</f>
        <v>330</v>
      </c>
      <c r="Q2030" s="31">
        <f>VLOOKUP(Hospital_details[[#This Row],[Diagnosis_ID]],Diagnosis_details[],5,0)</f>
        <v>320</v>
      </c>
      <c r="R20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0" s="31">
        <f>Hospital_details[[#This Row],[Hospital Charges]]+Hospital_details[[#This Row],[Price of Treatment]]+Hospital_details[[#This Row],[Consultant Fee]]-Hospital_details[[#This Row],[Discount]]</f>
        <v>11320</v>
      </c>
      <c r="T20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031" spans="1:20" hidden="1">
      <c r="A2031" s="27" t="s">
        <v>4078</v>
      </c>
      <c r="B2031" s="28">
        <f>VLOOKUP(Hospital_details[[#This Row],[PA ID]],Patient_details[],2,0)</f>
        <v>43069</v>
      </c>
      <c r="C2031" s="32">
        <f>VLOOKUP(Hospital_details[[#This Row],[PA ID]],Patient_details[],3,0)</f>
        <v>36</v>
      </c>
      <c r="D2031" s="32" t="str">
        <f>VLOOKUP(Hospital_details[[#This Row],[PA ID]],Patient_details[],4,0)</f>
        <v>F</v>
      </c>
      <c r="E2031" s="27" t="str">
        <f>VLOOKUP(Hospital_details[[#This Row],[PA ID]],Patient_details[],5,0)</f>
        <v>Single-occupancy room overnight</v>
      </c>
      <c r="F2031" s="27" t="str">
        <f>VLOOKUP(Hospital_details[[#This Row],[PA ID]],Patient_details[],6,0)</f>
        <v>Malahide</v>
      </c>
      <c r="G2031" s="33" t="str">
        <f>VLOOKUP(Hospital_details[[#This Row],[PA ID]],Patient_details[],7,0)</f>
        <v>Dublin</v>
      </c>
      <c r="H2031" s="29" t="str">
        <f>VLOOKUP(Hospital_details[[#This Row],[PA ID]],Patient_details[],9,0)</f>
        <v>Anaesthesia, Intensive Care and Pain Medicine</v>
      </c>
      <c r="I2031" s="27" t="s">
        <v>4079</v>
      </c>
      <c r="J2031" s="27" t="str">
        <f>VLOOKUP(Hospital_details[[#This Row],[Diagnosis_ID]],Diagnosis_details[],2,0)</f>
        <v>Therapy</v>
      </c>
      <c r="K2031" s="27" t="str">
        <f>VLOOKUP(Hospital_details[[#This Row],[Diagnosis_ID]],Diagnosis_details[],3,0)</f>
        <v>Medical card holders</v>
      </c>
      <c r="L2031" s="29" t="str">
        <f>VLOOKUP(Hospital_details[[#This Row],[Diagnosis_ID]],Diagnosis_details[],4,0)</f>
        <v>Dr Fauci</v>
      </c>
      <c r="M2031" s="29" t="str">
        <f>VLOOKUP(Hospital_details[[#This Row],[PA ID]],Patient_details[],10,0)</f>
        <v>Nitrates</v>
      </c>
      <c r="N2031" s="29" t="str">
        <f>VLOOKUP(Hospital_details[[#This Row],[PA ID]],Patient_details[],8,0)</f>
        <v>Myocardial ischemia</v>
      </c>
      <c r="O2031" s="30">
        <f>VLOOKUP(Hospital_details[[#This Row],[PA ID]],Patient_details[],11,0)</f>
        <v>11000</v>
      </c>
      <c r="P2031" s="31">
        <f>VLOOKUP(Hospital_details[[#This Row],[PA ID]],Patient_details[],12,0)</f>
        <v>550</v>
      </c>
      <c r="Q2031" s="31">
        <f>VLOOKUP(Hospital_details[[#This Row],[Diagnosis_ID]],Diagnosis_details[],5,0)</f>
        <v>320</v>
      </c>
      <c r="R20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1" s="31">
        <f>Hospital_details[[#This Row],[Hospital Charges]]+Hospital_details[[#This Row],[Price of Treatment]]+Hospital_details[[#This Row],[Consultant Fee]]-Hospital_details[[#This Row],[Discount]]</f>
        <v>11540</v>
      </c>
      <c r="T20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2032" spans="1:20" hidden="1">
      <c r="A2032" s="27" t="s">
        <v>4080</v>
      </c>
      <c r="B2032" s="28">
        <f>VLOOKUP(Hospital_details[[#This Row],[PA ID]],Patient_details[],2,0)</f>
        <v>43069</v>
      </c>
      <c r="C2032" s="32">
        <f>VLOOKUP(Hospital_details[[#This Row],[PA ID]],Patient_details[],3,0)</f>
        <v>53</v>
      </c>
      <c r="D2032" s="32" t="str">
        <f>VLOOKUP(Hospital_details[[#This Row],[PA ID]],Patient_details[],4,0)</f>
        <v>M</v>
      </c>
      <c r="E2032" s="27" t="str">
        <f>VLOOKUP(Hospital_details[[#This Row],[PA ID]],Patient_details[],5,0)</f>
        <v>Single-occupancy room overnight</v>
      </c>
      <c r="F2032" s="27" t="str">
        <f>VLOOKUP(Hospital_details[[#This Row],[PA ID]],Patient_details[],6,0)</f>
        <v>Malahide</v>
      </c>
      <c r="G2032" s="33" t="str">
        <f>VLOOKUP(Hospital_details[[#This Row],[PA ID]],Patient_details[],7,0)</f>
        <v>Dublin</v>
      </c>
      <c r="H2032" s="29" t="str">
        <f>VLOOKUP(Hospital_details[[#This Row],[PA ID]],Patient_details[],9,0)</f>
        <v>Anaesthesia, Intensive Care and Pain Medicine</v>
      </c>
      <c r="I2032" s="27" t="s">
        <v>4081</v>
      </c>
      <c r="J2032" s="27" t="str">
        <f>VLOOKUP(Hospital_details[[#This Row],[Diagnosis_ID]],Diagnosis_details[],2,0)</f>
        <v>Therapy</v>
      </c>
      <c r="K2032" s="27" t="str">
        <f>VLOOKUP(Hospital_details[[#This Row],[Diagnosis_ID]],Diagnosis_details[],3,0)</f>
        <v>Medical card holders</v>
      </c>
      <c r="L2032" s="29" t="str">
        <f>VLOOKUP(Hospital_details[[#This Row],[Diagnosis_ID]],Diagnosis_details[],4,0)</f>
        <v>Dr Fauci</v>
      </c>
      <c r="M2032" s="29" t="str">
        <f>VLOOKUP(Hospital_details[[#This Row],[PA ID]],Patient_details[],10,0)</f>
        <v>Nitrates</v>
      </c>
      <c r="N2032" s="29" t="str">
        <f>VLOOKUP(Hospital_details[[#This Row],[PA ID]],Patient_details[],8,0)</f>
        <v>Myocardial ischemia</v>
      </c>
      <c r="O2032" s="30">
        <f>VLOOKUP(Hospital_details[[#This Row],[PA ID]],Patient_details[],11,0)</f>
        <v>11000</v>
      </c>
      <c r="P2032" s="31">
        <f>VLOOKUP(Hospital_details[[#This Row],[PA ID]],Patient_details[],12,0)</f>
        <v>440</v>
      </c>
      <c r="Q2032" s="31">
        <f>VLOOKUP(Hospital_details[[#This Row],[Diagnosis_ID]],Diagnosis_details[],5,0)</f>
        <v>320</v>
      </c>
      <c r="R20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2" s="31">
        <f>Hospital_details[[#This Row],[Hospital Charges]]+Hospital_details[[#This Row],[Price of Treatment]]+Hospital_details[[#This Row],[Consultant Fee]]-Hospital_details[[#This Row],[Discount]]</f>
        <v>11430</v>
      </c>
      <c r="T20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033" spans="1:20" hidden="1">
      <c r="A2033" s="27" t="s">
        <v>4082</v>
      </c>
      <c r="B2033" s="28">
        <f>VLOOKUP(Hospital_details[[#This Row],[PA ID]],Patient_details[],2,0)</f>
        <v>43069</v>
      </c>
      <c r="C2033" s="32">
        <f>VLOOKUP(Hospital_details[[#This Row],[PA ID]],Patient_details[],3,0)</f>
        <v>34</v>
      </c>
      <c r="D2033" s="32" t="str">
        <f>VLOOKUP(Hospital_details[[#This Row],[PA ID]],Patient_details[],4,0)</f>
        <v>F</v>
      </c>
      <c r="E2033" s="27" t="str">
        <f>VLOOKUP(Hospital_details[[#This Row],[PA ID]],Patient_details[],5,0)</f>
        <v>Multiple-occupancy room overnight</v>
      </c>
      <c r="F2033" s="27" t="str">
        <f>VLOOKUP(Hospital_details[[#This Row],[PA ID]],Patient_details[],6,0)</f>
        <v>Malahide</v>
      </c>
      <c r="G2033" s="33" t="str">
        <f>VLOOKUP(Hospital_details[[#This Row],[PA ID]],Patient_details[],7,0)</f>
        <v>Dublin</v>
      </c>
      <c r="H2033" s="29" t="str">
        <f>VLOOKUP(Hospital_details[[#This Row],[PA ID]],Patient_details[],9,0)</f>
        <v>Anaesthesia, Intensive Care and Pain Medicine</v>
      </c>
      <c r="I2033" s="27" t="s">
        <v>4083</v>
      </c>
      <c r="J2033" s="27" t="str">
        <f>VLOOKUP(Hospital_details[[#This Row],[Diagnosis_ID]],Diagnosis_details[],2,0)</f>
        <v>Therapy</v>
      </c>
      <c r="K2033" s="27" t="str">
        <f>VLOOKUP(Hospital_details[[#This Row],[Diagnosis_ID]],Diagnosis_details[],3,0)</f>
        <v>Medical card holders</v>
      </c>
      <c r="L2033" s="29" t="str">
        <f>VLOOKUP(Hospital_details[[#This Row],[Diagnosis_ID]],Diagnosis_details[],4,0)</f>
        <v>Dr Fauci</v>
      </c>
      <c r="M2033" s="29" t="str">
        <f>VLOOKUP(Hospital_details[[#This Row],[PA ID]],Patient_details[],10,0)</f>
        <v>Nitrates</v>
      </c>
      <c r="N2033" s="29" t="str">
        <f>VLOOKUP(Hospital_details[[#This Row],[PA ID]],Patient_details[],8,0)</f>
        <v>Myocardial ischemia</v>
      </c>
      <c r="O2033" s="30">
        <f>VLOOKUP(Hospital_details[[#This Row],[PA ID]],Patient_details[],11,0)</f>
        <v>5000</v>
      </c>
      <c r="P2033" s="31">
        <f>VLOOKUP(Hospital_details[[#This Row],[PA ID]],Patient_details[],12,0)</f>
        <v>330</v>
      </c>
      <c r="Q2033" s="31">
        <f>VLOOKUP(Hospital_details[[#This Row],[Diagnosis_ID]],Diagnosis_details[],5,0)</f>
        <v>320</v>
      </c>
      <c r="R20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33" s="31">
        <f>Hospital_details[[#This Row],[Hospital Charges]]+Hospital_details[[#This Row],[Price of Treatment]]+Hospital_details[[#This Row],[Consultant Fee]]-Hospital_details[[#This Row],[Discount]]</f>
        <v>5500</v>
      </c>
      <c r="T20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034" spans="1:20" hidden="1">
      <c r="A2034" s="27" t="s">
        <v>4084</v>
      </c>
      <c r="B2034" s="28">
        <f>VLOOKUP(Hospital_details[[#This Row],[PA ID]],Patient_details[],2,0)</f>
        <v>43447</v>
      </c>
      <c r="C2034" s="32">
        <f>VLOOKUP(Hospital_details[[#This Row],[PA ID]],Patient_details[],3,0)</f>
        <v>35</v>
      </c>
      <c r="D2034" s="32" t="str">
        <f>VLOOKUP(Hospital_details[[#This Row],[PA ID]],Patient_details[],4,0)</f>
        <v>M</v>
      </c>
      <c r="E2034" s="27" t="str">
        <f>VLOOKUP(Hospital_details[[#This Row],[PA ID]],Patient_details[],5,0)</f>
        <v>Single-occupancy room overnight</v>
      </c>
      <c r="F2034" s="27" t="str">
        <f>VLOOKUP(Hospital_details[[#This Row],[PA ID]],Patient_details[],6,0)</f>
        <v>Malahide</v>
      </c>
      <c r="G2034" s="33" t="str">
        <f>VLOOKUP(Hospital_details[[#This Row],[PA ID]],Patient_details[],7,0)</f>
        <v>Dublin</v>
      </c>
      <c r="H2034" s="29" t="str">
        <f>VLOOKUP(Hospital_details[[#This Row],[PA ID]],Patient_details[],9,0)</f>
        <v>Anaesthesia, Intensive Care and Pain Medicine</v>
      </c>
      <c r="I2034" s="27" t="s">
        <v>4085</v>
      </c>
      <c r="J2034" s="27" t="str">
        <f>VLOOKUP(Hospital_details[[#This Row],[Diagnosis_ID]],Diagnosis_details[],2,0)</f>
        <v>Therapy</v>
      </c>
      <c r="K2034" s="27" t="str">
        <f>VLOOKUP(Hospital_details[[#This Row],[Diagnosis_ID]],Diagnosis_details[],3,0)</f>
        <v>Medical card holders</v>
      </c>
      <c r="L2034" s="29" t="str">
        <f>VLOOKUP(Hospital_details[[#This Row],[Diagnosis_ID]],Diagnosis_details[],4,0)</f>
        <v>Dr Fauci</v>
      </c>
      <c r="M2034" s="29" t="str">
        <f>VLOOKUP(Hospital_details[[#This Row],[PA ID]],Patient_details[],10,0)</f>
        <v>Nitrates</v>
      </c>
      <c r="N2034" s="29" t="str">
        <f>VLOOKUP(Hospital_details[[#This Row],[PA ID]],Patient_details[],8,0)</f>
        <v>Myocardial ischemia</v>
      </c>
      <c r="O2034" s="30">
        <f>VLOOKUP(Hospital_details[[#This Row],[PA ID]],Patient_details[],11,0)</f>
        <v>11000</v>
      </c>
      <c r="P2034" s="31">
        <f>VLOOKUP(Hospital_details[[#This Row],[PA ID]],Patient_details[],12,0)</f>
        <v>100</v>
      </c>
      <c r="Q2034" s="31">
        <f>VLOOKUP(Hospital_details[[#This Row],[Diagnosis_ID]],Diagnosis_details[],5,0)</f>
        <v>320</v>
      </c>
      <c r="R20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4" s="31">
        <f>Hospital_details[[#This Row],[Hospital Charges]]+Hospital_details[[#This Row],[Price of Treatment]]+Hospital_details[[#This Row],[Consultant Fee]]-Hospital_details[[#This Row],[Discount]]</f>
        <v>11090</v>
      </c>
      <c r="T20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035" spans="1:20" hidden="1">
      <c r="A2035" s="27" t="s">
        <v>4086</v>
      </c>
      <c r="B2035" s="28">
        <f>VLOOKUP(Hospital_details[[#This Row],[PA ID]],Patient_details[],2,0)</f>
        <v>43447</v>
      </c>
      <c r="C2035" s="32">
        <f>VLOOKUP(Hospital_details[[#This Row],[PA ID]],Patient_details[],3,0)</f>
        <v>32</v>
      </c>
      <c r="D2035" s="32" t="str">
        <f>VLOOKUP(Hospital_details[[#This Row],[PA ID]],Patient_details[],4,0)</f>
        <v>M</v>
      </c>
      <c r="E2035" s="27" t="str">
        <f>VLOOKUP(Hospital_details[[#This Row],[PA ID]],Patient_details[],5,0)</f>
        <v>Single-occupancy room overnight</v>
      </c>
      <c r="F2035" s="27" t="str">
        <f>VLOOKUP(Hospital_details[[#This Row],[PA ID]],Patient_details[],6,0)</f>
        <v>Malahide</v>
      </c>
      <c r="G2035" s="33" t="str">
        <f>VLOOKUP(Hospital_details[[#This Row],[PA ID]],Patient_details[],7,0)</f>
        <v>Dublin</v>
      </c>
      <c r="H2035" s="29" t="str">
        <f>VLOOKUP(Hospital_details[[#This Row],[PA ID]],Patient_details[],9,0)</f>
        <v>Anaesthesia, Intensive Care and Pain Medicine</v>
      </c>
      <c r="I2035" s="27" t="s">
        <v>4087</v>
      </c>
      <c r="J2035" s="27" t="str">
        <f>VLOOKUP(Hospital_details[[#This Row],[Diagnosis_ID]],Diagnosis_details[],2,0)</f>
        <v>Therapy</v>
      </c>
      <c r="K2035" s="27" t="str">
        <f>VLOOKUP(Hospital_details[[#This Row],[Diagnosis_ID]],Diagnosis_details[],3,0)</f>
        <v>Medical card holders</v>
      </c>
      <c r="L2035" s="29" t="str">
        <f>VLOOKUP(Hospital_details[[#This Row],[Diagnosis_ID]],Diagnosis_details[],4,0)</f>
        <v>Dr Fauci</v>
      </c>
      <c r="M2035" s="29" t="str">
        <f>VLOOKUP(Hospital_details[[#This Row],[PA ID]],Patient_details[],10,0)</f>
        <v>Nitrates</v>
      </c>
      <c r="N2035" s="29" t="str">
        <f>VLOOKUP(Hospital_details[[#This Row],[PA ID]],Patient_details[],8,0)</f>
        <v>Myocardial ischemia</v>
      </c>
      <c r="O2035" s="30">
        <f>VLOOKUP(Hospital_details[[#This Row],[PA ID]],Patient_details[],11,0)</f>
        <v>11000</v>
      </c>
      <c r="P2035" s="31">
        <f>VLOOKUP(Hospital_details[[#This Row],[PA ID]],Patient_details[],12,0)</f>
        <v>50</v>
      </c>
      <c r="Q2035" s="31">
        <f>VLOOKUP(Hospital_details[[#This Row],[Diagnosis_ID]],Diagnosis_details[],5,0)</f>
        <v>320</v>
      </c>
      <c r="R20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5" s="31">
        <f>Hospital_details[[#This Row],[Hospital Charges]]+Hospital_details[[#This Row],[Price of Treatment]]+Hospital_details[[#This Row],[Consultant Fee]]-Hospital_details[[#This Row],[Discount]]</f>
        <v>11040</v>
      </c>
      <c r="T20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3312</v>
      </c>
    </row>
    <row r="2036" spans="1:20">
      <c r="A2036" s="27" t="s">
        <v>4088</v>
      </c>
      <c r="B2036" s="28">
        <f>VLOOKUP(Hospital_details[[#This Row],[PA ID]],Patient_details[],2,0)</f>
        <v>43737</v>
      </c>
      <c r="C2036" s="32">
        <f>VLOOKUP(Hospital_details[[#This Row],[PA ID]],Patient_details[],3,0)</f>
        <v>38</v>
      </c>
      <c r="D2036" s="32" t="str">
        <f>VLOOKUP(Hospital_details[[#This Row],[PA ID]],Patient_details[],4,0)</f>
        <v>M</v>
      </c>
      <c r="E2036" s="27" t="str">
        <f>VLOOKUP(Hospital_details[[#This Row],[PA ID]],Patient_details[],5,0)</f>
        <v>Single-occupancy room overnight</v>
      </c>
      <c r="F2036" s="27" t="str">
        <f>VLOOKUP(Hospital_details[[#This Row],[PA ID]],Patient_details[],6,0)</f>
        <v>Malahide</v>
      </c>
      <c r="G2036" s="33" t="str">
        <f>VLOOKUP(Hospital_details[[#This Row],[PA ID]],Patient_details[],7,0)</f>
        <v>Dublin</v>
      </c>
      <c r="H2036" s="29" t="str">
        <f>VLOOKUP(Hospital_details[[#This Row],[PA ID]],Patient_details[],9,0)</f>
        <v>Clinical Haematology</v>
      </c>
      <c r="I2036" s="27" t="s">
        <v>4089</v>
      </c>
      <c r="J2036" s="27" t="str">
        <f>VLOOKUP(Hospital_details[[#This Row],[Diagnosis_ID]],Diagnosis_details[],2,0)</f>
        <v>Therapy</v>
      </c>
      <c r="K2036" s="27" t="str">
        <f>VLOOKUP(Hospital_details[[#This Row],[Diagnosis_ID]],Diagnosis_details[],3,0)</f>
        <v>Medical card holders</v>
      </c>
      <c r="L2036" s="29" t="str">
        <f>VLOOKUP(Hospital_details[[#This Row],[Diagnosis_ID]],Diagnosis_details[],4,0)</f>
        <v>Dr Birx</v>
      </c>
      <c r="M2036" s="29" t="str">
        <f>VLOOKUP(Hospital_details[[#This Row],[PA ID]],Patient_details[],10,0)</f>
        <v>folic acid</v>
      </c>
      <c r="N2036" s="29" t="str">
        <f>VLOOKUP(Hospital_details[[#This Row],[PA ID]],Patient_details[],8,0)</f>
        <v>Bacterial infection</v>
      </c>
      <c r="O2036" s="30">
        <f>VLOOKUP(Hospital_details[[#This Row],[PA ID]],Patient_details[],11,0)</f>
        <v>11000</v>
      </c>
      <c r="P2036" s="31">
        <f>VLOOKUP(Hospital_details[[#This Row],[PA ID]],Patient_details[],12,0)</f>
        <v>100</v>
      </c>
      <c r="Q2036" s="31">
        <f>VLOOKUP(Hospital_details[[#This Row],[Diagnosis_ID]],Diagnosis_details[],5,0)</f>
        <v>350</v>
      </c>
      <c r="R20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36" s="31">
        <f>Hospital_details[[#This Row],[Hospital Charges]]+Hospital_details[[#This Row],[Price of Treatment]]+Hospital_details[[#This Row],[Consultant Fee]]-Hospital_details[[#This Row],[Discount]]</f>
        <v>10350</v>
      </c>
      <c r="T20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037" spans="1:20">
      <c r="A2037" s="27" t="s">
        <v>4090</v>
      </c>
      <c r="B2037" s="28">
        <f>VLOOKUP(Hospital_details[[#This Row],[PA ID]],Patient_details[],2,0)</f>
        <v>43737</v>
      </c>
      <c r="C2037" s="32">
        <f>VLOOKUP(Hospital_details[[#This Row],[PA ID]],Patient_details[],3,0)</f>
        <v>37</v>
      </c>
      <c r="D2037" s="32" t="str">
        <f>VLOOKUP(Hospital_details[[#This Row],[PA ID]],Patient_details[],4,0)</f>
        <v>M</v>
      </c>
      <c r="E2037" s="27" t="str">
        <f>VLOOKUP(Hospital_details[[#This Row],[PA ID]],Patient_details[],5,0)</f>
        <v>Single-occupancy room overnight</v>
      </c>
      <c r="F2037" s="27" t="str">
        <f>VLOOKUP(Hospital_details[[#This Row],[PA ID]],Patient_details[],6,0)</f>
        <v>Malahide</v>
      </c>
      <c r="G2037" s="33" t="str">
        <f>VLOOKUP(Hospital_details[[#This Row],[PA ID]],Patient_details[],7,0)</f>
        <v>Dublin</v>
      </c>
      <c r="H2037" s="29" t="str">
        <f>VLOOKUP(Hospital_details[[#This Row],[PA ID]],Patient_details[],9,0)</f>
        <v>Clinical Haematology</v>
      </c>
      <c r="I2037" s="27" t="s">
        <v>4091</v>
      </c>
      <c r="J2037" s="27" t="str">
        <f>VLOOKUP(Hospital_details[[#This Row],[Diagnosis_ID]],Diagnosis_details[],2,0)</f>
        <v>Therapy</v>
      </c>
      <c r="K2037" s="27" t="str">
        <f>VLOOKUP(Hospital_details[[#This Row],[Diagnosis_ID]],Diagnosis_details[],3,0)</f>
        <v>Medical card holders</v>
      </c>
      <c r="L2037" s="29" t="str">
        <f>VLOOKUP(Hospital_details[[#This Row],[Diagnosis_ID]],Diagnosis_details[],4,0)</f>
        <v>Dr Birx</v>
      </c>
      <c r="M2037" s="29" t="str">
        <f>VLOOKUP(Hospital_details[[#This Row],[PA ID]],Patient_details[],10,0)</f>
        <v>antibiotics</v>
      </c>
      <c r="N2037" s="29" t="str">
        <f>VLOOKUP(Hospital_details[[#This Row],[PA ID]],Patient_details[],8,0)</f>
        <v>Bacterial infection</v>
      </c>
      <c r="O2037" s="30">
        <f>VLOOKUP(Hospital_details[[#This Row],[PA ID]],Patient_details[],11,0)</f>
        <v>11000</v>
      </c>
      <c r="P2037" s="31">
        <f>VLOOKUP(Hospital_details[[#This Row],[PA ID]],Patient_details[],12,0)</f>
        <v>150</v>
      </c>
      <c r="Q2037" s="31">
        <f>VLOOKUP(Hospital_details[[#This Row],[Diagnosis_ID]],Diagnosis_details[],5,0)</f>
        <v>350</v>
      </c>
      <c r="R20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2037" s="31">
        <f>Hospital_details[[#This Row],[Hospital Charges]]+Hospital_details[[#This Row],[Price of Treatment]]+Hospital_details[[#This Row],[Consultant Fee]]-Hospital_details[[#This Row],[Discount]]</f>
        <v>11477.5</v>
      </c>
      <c r="T20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3443.25</v>
      </c>
    </row>
    <row r="2038" spans="1:20" hidden="1">
      <c r="A2038" s="27" t="s">
        <v>4092</v>
      </c>
      <c r="B2038" s="28">
        <f>VLOOKUP(Hospital_details[[#This Row],[PA ID]],Patient_details[],2,0)</f>
        <v>42762</v>
      </c>
      <c r="C2038" s="32">
        <f>VLOOKUP(Hospital_details[[#This Row],[PA ID]],Patient_details[],3,0)</f>
        <v>37</v>
      </c>
      <c r="D2038" s="32" t="str">
        <f>VLOOKUP(Hospital_details[[#This Row],[PA ID]],Patient_details[],4,0)</f>
        <v>F</v>
      </c>
      <c r="E2038" s="27" t="str">
        <f>VLOOKUP(Hospital_details[[#This Row],[PA ID]],Patient_details[],5,0)</f>
        <v>Single-occupancy room overnight</v>
      </c>
      <c r="F2038" s="27" t="str">
        <f>VLOOKUP(Hospital_details[[#This Row],[PA ID]],Patient_details[],6,0)</f>
        <v>Malahide</v>
      </c>
      <c r="G2038" s="33" t="str">
        <f>VLOOKUP(Hospital_details[[#This Row],[PA ID]],Patient_details[],7,0)</f>
        <v>Dublin</v>
      </c>
      <c r="H2038" s="29" t="str">
        <f>VLOOKUP(Hospital_details[[#This Row],[PA ID]],Patient_details[],9,0)</f>
        <v>Clinical Neurophysiology</v>
      </c>
      <c r="I2038" s="27" t="s">
        <v>4093</v>
      </c>
      <c r="J2038" s="27" t="str">
        <f>VLOOKUP(Hospital_details[[#This Row],[Diagnosis_ID]],Diagnosis_details[],2,0)</f>
        <v>Therapy</v>
      </c>
      <c r="K2038" s="27" t="str">
        <f>VLOOKUP(Hospital_details[[#This Row],[Diagnosis_ID]],Diagnosis_details[],3,0)</f>
        <v>Medical card holders</v>
      </c>
      <c r="L2038" s="29" t="str">
        <f>VLOOKUP(Hospital_details[[#This Row],[Diagnosis_ID]],Diagnosis_details[],4,0)</f>
        <v>Dr Doherty</v>
      </c>
      <c r="M2038" s="29" t="str">
        <f>VLOOKUP(Hospital_details[[#This Row],[PA ID]],Patient_details[],10,0)</f>
        <v>Calcium</v>
      </c>
      <c r="N2038" s="29" t="str">
        <f>VLOOKUP(Hospital_details[[#This Row],[PA ID]],Patient_details[],8,0)</f>
        <v>Chronic daily headache</v>
      </c>
      <c r="O2038" s="30">
        <f>VLOOKUP(Hospital_details[[#This Row],[PA ID]],Patient_details[],11,0)</f>
        <v>11000</v>
      </c>
      <c r="P2038" s="31">
        <f>VLOOKUP(Hospital_details[[#This Row],[PA ID]],Patient_details[],12,0)</f>
        <v>240</v>
      </c>
      <c r="Q2038" s="31">
        <f>VLOOKUP(Hospital_details[[#This Row],[Diagnosis_ID]],Diagnosis_details[],5,0)</f>
        <v>250</v>
      </c>
      <c r="R20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8" s="31">
        <f>Hospital_details[[#This Row],[Hospital Charges]]+Hospital_details[[#This Row],[Price of Treatment]]+Hospital_details[[#This Row],[Consultant Fee]]-Hospital_details[[#This Row],[Discount]]</f>
        <v>11160</v>
      </c>
      <c r="T20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039" spans="1:20" hidden="1">
      <c r="A2039" s="27" t="s">
        <v>4094</v>
      </c>
      <c r="B2039" s="28">
        <f>VLOOKUP(Hospital_details[[#This Row],[PA ID]],Patient_details[],2,0)</f>
        <v>42762</v>
      </c>
      <c r="C2039" s="32">
        <f>VLOOKUP(Hospital_details[[#This Row],[PA ID]],Patient_details[],3,0)</f>
        <v>47</v>
      </c>
      <c r="D2039" s="32" t="str">
        <f>VLOOKUP(Hospital_details[[#This Row],[PA ID]],Patient_details[],4,0)</f>
        <v>F</v>
      </c>
      <c r="E2039" s="27" t="str">
        <f>VLOOKUP(Hospital_details[[#This Row],[PA ID]],Patient_details[],5,0)</f>
        <v>Single-occupancy room overnight</v>
      </c>
      <c r="F2039" s="27" t="str">
        <f>VLOOKUP(Hospital_details[[#This Row],[PA ID]],Patient_details[],6,0)</f>
        <v>Malahide</v>
      </c>
      <c r="G2039" s="33" t="str">
        <f>VLOOKUP(Hospital_details[[#This Row],[PA ID]],Patient_details[],7,0)</f>
        <v>Dublin</v>
      </c>
      <c r="H2039" s="29" t="str">
        <f>VLOOKUP(Hospital_details[[#This Row],[PA ID]],Patient_details[],9,0)</f>
        <v>Clinical Neurophysiology</v>
      </c>
      <c r="I2039" s="27" t="s">
        <v>4095</v>
      </c>
      <c r="J2039" s="27" t="str">
        <f>VLOOKUP(Hospital_details[[#This Row],[Diagnosis_ID]],Diagnosis_details[],2,0)</f>
        <v>Therapy</v>
      </c>
      <c r="K2039" s="27" t="str">
        <f>VLOOKUP(Hospital_details[[#This Row],[Diagnosis_ID]],Diagnosis_details[],3,0)</f>
        <v>Medical card holders</v>
      </c>
      <c r="L2039" s="29" t="str">
        <f>VLOOKUP(Hospital_details[[#This Row],[Diagnosis_ID]],Diagnosis_details[],4,0)</f>
        <v>Dr Doherty</v>
      </c>
      <c r="M2039" s="29" t="str">
        <f>VLOOKUP(Hospital_details[[#This Row],[PA ID]],Patient_details[],10,0)</f>
        <v>Calcium</v>
      </c>
      <c r="N2039" s="29" t="str">
        <f>VLOOKUP(Hospital_details[[#This Row],[PA ID]],Patient_details[],8,0)</f>
        <v>Chronic daily headache</v>
      </c>
      <c r="O2039" s="30">
        <f>VLOOKUP(Hospital_details[[#This Row],[PA ID]],Patient_details[],11,0)</f>
        <v>11000</v>
      </c>
      <c r="P2039" s="31">
        <f>VLOOKUP(Hospital_details[[#This Row],[PA ID]],Patient_details[],12,0)</f>
        <v>160</v>
      </c>
      <c r="Q2039" s="31">
        <f>VLOOKUP(Hospital_details[[#This Row],[Diagnosis_ID]],Diagnosis_details[],5,0)</f>
        <v>250</v>
      </c>
      <c r="R20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39" s="31">
        <f>Hospital_details[[#This Row],[Hospital Charges]]+Hospital_details[[#This Row],[Price of Treatment]]+Hospital_details[[#This Row],[Consultant Fee]]-Hospital_details[[#This Row],[Discount]]</f>
        <v>11080</v>
      </c>
      <c r="T20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040" spans="1:20" hidden="1">
      <c r="A2040" s="27" t="s">
        <v>4096</v>
      </c>
      <c r="B2040" s="28">
        <f>VLOOKUP(Hospital_details[[#This Row],[PA ID]],Patient_details[],2,0)</f>
        <v>42909</v>
      </c>
      <c r="C2040" s="32">
        <f>VLOOKUP(Hospital_details[[#This Row],[PA ID]],Patient_details[],3,0)</f>
        <v>52</v>
      </c>
      <c r="D2040" s="32" t="str">
        <f>VLOOKUP(Hospital_details[[#This Row],[PA ID]],Patient_details[],4,0)</f>
        <v>F</v>
      </c>
      <c r="E2040" s="27" t="str">
        <f>VLOOKUP(Hospital_details[[#This Row],[PA ID]],Patient_details[],5,0)</f>
        <v>Multiple-occupancy room overnight</v>
      </c>
      <c r="F2040" s="27" t="str">
        <f>VLOOKUP(Hospital_details[[#This Row],[PA ID]],Patient_details[],6,0)</f>
        <v>Malahide</v>
      </c>
      <c r="G2040" s="33" t="str">
        <f>VLOOKUP(Hospital_details[[#This Row],[PA ID]],Patient_details[],7,0)</f>
        <v>Dublin</v>
      </c>
      <c r="H2040" s="29" t="str">
        <f>VLOOKUP(Hospital_details[[#This Row],[PA ID]],Patient_details[],9,0)</f>
        <v>Clinical Neurophysiology</v>
      </c>
      <c r="I2040" s="27" t="s">
        <v>4097</v>
      </c>
      <c r="J2040" s="27" t="str">
        <f>VLOOKUP(Hospital_details[[#This Row],[Diagnosis_ID]],Diagnosis_details[],2,0)</f>
        <v>Therapy</v>
      </c>
      <c r="K2040" s="27" t="str">
        <f>VLOOKUP(Hospital_details[[#This Row],[Diagnosis_ID]],Diagnosis_details[],3,0)</f>
        <v>Medical card holders</v>
      </c>
      <c r="L2040" s="29" t="str">
        <f>VLOOKUP(Hospital_details[[#This Row],[Diagnosis_ID]],Diagnosis_details[],4,0)</f>
        <v>Dr Doherty</v>
      </c>
      <c r="M2040" s="29" t="str">
        <f>VLOOKUP(Hospital_details[[#This Row],[PA ID]],Patient_details[],10,0)</f>
        <v>Calcium</v>
      </c>
      <c r="N2040" s="29" t="str">
        <f>VLOOKUP(Hospital_details[[#This Row],[PA ID]],Patient_details[],8,0)</f>
        <v>Chronic daily headache</v>
      </c>
      <c r="O2040" s="30">
        <f>VLOOKUP(Hospital_details[[#This Row],[PA ID]],Patient_details[],11,0)</f>
        <v>5000</v>
      </c>
      <c r="P2040" s="31">
        <f>VLOOKUP(Hospital_details[[#This Row],[PA ID]],Patient_details[],12,0)</f>
        <v>240</v>
      </c>
      <c r="Q2040" s="31">
        <f>VLOOKUP(Hospital_details[[#This Row],[Diagnosis_ID]],Diagnosis_details[],5,0)</f>
        <v>250</v>
      </c>
      <c r="R20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40" s="31">
        <f>Hospital_details[[#This Row],[Hospital Charges]]+Hospital_details[[#This Row],[Price of Treatment]]+Hospital_details[[#This Row],[Consultant Fee]]-Hospital_details[[#This Row],[Discount]]</f>
        <v>5340</v>
      </c>
      <c r="T20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1602</v>
      </c>
    </row>
    <row r="2041" spans="1:20" hidden="1">
      <c r="A2041" s="27" t="s">
        <v>4098</v>
      </c>
      <c r="B2041" s="28">
        <f>VLOOKUP(Hospital_details[[#This Row],[PA ID]],Patient_details[],2,0)</f>
        <v>42909</v>
      </c>
      <c r="C2041" s="32">
        <f>VLOOKUP(Hospital_details[[#This Row],[PA ID]],Patient_details[],3,0)</f>
        <v>54</v>
      </c>
      <c r="D2041" s="32" t="str">
        <f>VLOOKUP(Hospital_details[[#This Row],[PA ID]],Patient_details[],4,0)</f>
        <v>M</v>
      </c>
      <c r="E2041" s="27" t="str">
        <f>VLOOKUP(Hospital_details[[#This Row],[PA ID]],Patient_details[],5,0)</f>
        <v>Single-occupancy room overnight</v>
      </c>
      <c r="F2041" s="27" t="str">
        <f>VLOOKUP(Hospital_details[[#This Row],[PA ID]],Patient_details[],6,0)</f>
        <v>Malahide</v>
      </c>
      <c r="G2041" s="33" t="str">
        <f>VLOOKUP(Hospital_details[[#This Row],[PA ID]],Patient_details[],7,0)</f>
        <v>Dublin</v>
      </c>
      <c r="H2041" s="29" t="str">
        <f>VLOOKUP(Hospital_details[[#This Row],[PA ID]],Patient_details[],9,0)</f>
        <v>Clinical Neurophysiology</v>
      </c>
      <c r="I2041" s="27" t="s">
        <v>4099</v>
      </c>
      <c r="J2041" s="27" t="str">
        <f>VLOOKUP(Hospital_details[[#This Row],[Diagnosis_ID]],Diagnosis_details[],2,0)</f>
        <v>Therapy</v>
      </c>
      <c r="K2041" s="27" t="str">
        <f>VLOOKUP(Hospital_details[[#This Row],[Diagnosis_ID]],Diagnosis_details[],3,0)</f>
        <v>Medical card holders</v>
      </c>
      <c r="L2041" s="29" t="str">
        <f>VLOOKUP(Hospital_details[[#This Row],[Diagnosis_ID]],Diagnosis_details[],4,0)</f>
        <v>Dr Doherty</v>
      </c>
      <c r="M2041" s="29" t="str">
        <f>VLOOKUP(Hospital_details[[#This Row],[PA ID]],Patient_details[],10,0)</f>
        <v>Calcium</v>
      </c>
      <c r="N2041" s="29" t="str">
        <f>VLOOKUP(Hospital_details[[#This Row],[PA ID]],Patient_details[],8,0)</f>
        <v>Chronic daily headache</v>
      </c>
      <c r="O2041" s="30">
        <f>VLOOKUP(Hospital_details[[#This Row],[PA ID]],Patient_details[],11,0)</f>
        <v>11000</v>
      </c>
      <c r="P2041" s="31">
        <f>VLOOKUP(Hospital_details[[#This Row],[PA ID]],Patient_details[],12,0)</f>
        <v>560</v>
      </c>
      <c r="Q2041" s="31">
        <f>VLOOKUP(Hospital_details[[#This Row],[Diagnosis_ID]],Diagnosis_details[],5,0)</f>
        <v>250</v>
      </c>
      <c r="R20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41" s="31">
        <f>Hospital_details[[#This Row],[Hospital Charges]]+Hospital_details[[#This Row],[Price of Treatment]]+Hospital_details[[#This Row],[Consultant Fee]]-Hospital_details[[#This Row],[Discount]]</f>
        <v>11480</v>
      </c>
      <c r="T20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3444</v>
      </c>
    </row>
    <row r="2042" spans="1:20" hidden="1">
      <c r="A2042" s="27" t="s">
        <v>4100</v>
      </c>
      <c r="B2042" s="28">
        <f>VLOOKUP(Hospital_details[[#This Row],[PA ID]],Patient_details[],2,0)</f>
        <v>42909</v>
      </c>
      <c r="C2042" s="32">
        <f>VLOOKUP(Hospital_details[[#This Row],[PA ID]],Patient_details[],3,0)</f>
        <v>53</v>
      </c>
      <c r="D2042" s="32" t="str">
        <f>VLOOKUP(Hospital_details[[#This Row],[PA ID]],Patient_details[],4,0)</f>
        <v>M</v>
      </c>
      <c r="E2042" s="27" t="str">
        <f>VLOOKUP(Hospital_details[[#This Row],[PA ID]],Patient_details[],5,0)</f>
        <v>Multiple-occupancy room overnight</v>
      </c>
      <c r="F2042" s="27" t="str">
        <f>VLOOKUP(Hospital_details[[#This Row],[PA ID]],Patient_details[],6,0)</f>
        <v>Malahide</v>
      </c>
      <c r="G2042" s="33" t="str">
        <f>VLOOKUP(Hospital_details[[#This Row],[PA ID]],Patient_details[],7,0)</f>
        <v>Dublin</v>
      </c>
      <c r="H2042" s="29" t="str">
        <f>VLOOKUP(Hospital_details[[#This Row],[PA ID]],Patient_details[],9,0)</f>
        <v>Clinical Neurophysiology</v>
      </c>
      <c r="I2042" s="27" t="s">
        <v>4101</v>
      </c>
      <c r="J2042" s="27" t="str">
        <f>VLOOKUP(Hospital_details[[#This Row],[Diagnosis_ID]],Diagnosis_details[],2,0)</f>
        <v>Therapy</v>
      </c>
      <c r="K2042" s="27" t="str">
        <f>VLOOKUP(Hospital_details[[#This Row],[Diagnosis_ID]],Diagnosis_details[],3,0)</f>
        <v>Medical card holders</v>
      </c>
      <c r="L2042" s="29" t="str">
        <f>VLOOKUP(Hospital_details[[#This Row],[Diagnosis_ID]],Diagnosis_details[],4,0)</f>
        <v>Dr Doherty</v>
      </c>
      <c r="M2042" s="29" t="str">
        <f>VLOOKUP(Hospital_details[[#This Row],[PA ID]],Patient_details[],10,0)</f>
        <v>Calcium</v>
      </c>
      <c r="N2042" s="29" t="str">
        <f>VLOOKUP(Hospital_details[[#This Row],[PA ID]],Patient_details[],8,0)</f>
        <v>Chronic daily headache</v>
      </c>
      <c r="O2042" s="30">
        <f>VLOOKUP(Hospital_details[[#This Row],[PA ID]],Patient_details[],11,0)</f>
        <v>5000</v>
      </c>
      <c r="P2042" s="31">
        <f>VLOOKUP(Hospital_details[[#This Row],[PA ID]],Patient_details[],12,0)</f>
        <v>160</v>
      </c>
      <c r="Q2042" s="31">
        <f>VLOOKUP(Hospital_details[[#This Row],[Diagnosis_ID]],Diagnosis_details[],5,0)</f>
        <v>250</v>
      </c>
      <c r="R20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42" s="31">
        <f>Hospital_details[[#This Row],[Hospital Charges]]+Hospital_details[[#This Row],[Price of Treatment]]+Hospital_details[[#This Row],[Consultant Fee]]-Hospital_details[[#This Row],[Discount]]</f>
        <v>5260</v>
      </c>
      <c r="T20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2043" spans="1:20" hidden="1">
      <c r="A2043" s="27" t="s">
        <v>4102</v>
      </c>
      <c r="B2043" s="28">
        <f>VLOOKUP(Hospital_details[[#This Row],[PA ID]],Patient_details[],2,0)</f>
        <v>42909</v>
      </c>
      <c r="C2043" s="32">
        <f>VLOOKUP(Hospital_details[[#This Row],[PA ID]],Patient_details[],3,0)</f>
        <v>33</v>
      </c>
      <c r="D2043" s="32" t="str">
        <f>VLOOKUP(Hospital_details[[#This Row],[PA ID]],Patient_details[],4,0)</f>
        <v>F</v>
      </c>
      <c r="E2043" s="27" t="str">
        <f>VLOOKUP(Hospital_details[[#This Row],[PA ID]],Patient_details[],5,0)</f>
        <v>Multiple-occupancy room overnight</v>
      </c>
      <c r="F2043" s="27" t="str">
        <f>VLOOKUP(Hospital_details[[#This Row],[PA ID]],Patient_details[],6,0)</f>
        <v>Malahide</v>
      </c>
      <c r="G2043" s="33" t="str">
        <f>VLOOKUP(Hospital_details[[#This Row],[PA ID]],Patient_details[],7,0)</f>
        <v>Dublin</v>
      </c>
      <c r="H2043" s="29" t="str">
        <f>VLOOKUP(Hospital_details[[#This Row],[PA ID]],Patient_details[],9,0)</f>
        <v>Clinical Neurophysiology</v>
      </c>
      <c r="I2043" s="27" t="s">
        <v>4103</v>
      </c>
      <c r="J2043" s="27" t="str">
        <f>VLOOKUP(Hospital_details[[#This Row],[Diagnosis_ID]],Diagnosis_details[],2,0)</f>
        <v>Surgery</v>
      </c>
      <c r="K2043" s="27" t="str">
        <f>VLOOKUP(Hospital_details[[#This Row],[Diagnosis_ID]],Diagnosis_details[],3,0)</f>
        <v>Medical card holders</v>
      </c>
      <c r="L2043" s="29" t="str">
        <f>VLOOKUP(Hospital_details[[#This Row],[Diagnosis_ID]],Diagnosis_details[],4,0)</f>
        <v>Dr Doherty</v>
      </c>
      <c r="M2043" s="29" t="str">
        <f>VLOOKUP(Hospital_details[[#This Row],[PA ID]],Patient_details[],10,0)</f>
        <v>Aspirin</v>
      </c>
      <c r="N2043" s="29" t="str">
        <f>VLOOKUP(Hospital_details[[#This Row],[PA ID]],Patient_details[],8,0)</f>
        <v>Chronic daily headache</v>
      </c>
      <c r="O2043" s="30">
        <f>VLOOKUP(Hospital_details[[#This Row],[PA ID]],Patient_details[],11,0)</f>
        <v>5000</v>
      </c>
      <c r="P2043" s="31">
        <f>VLOOKUP(Hospital_details[[#This Row],[PA ID]],Patient_details[],12,0)</f>
        <v>400</v>
      </c>
      <c r="Q2043" s="31">
        <f>VLOOKUP(Hospital_details[[#This Row],[Diagnosis_ID]],Diagnosis_details[],5,0)</f>
        <v>250</v>
      </c>
      <c r="R20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43" s="31">
        <f>Hospital_details[[#This Row],[Hospital Charges]]+Hospital_details[[#This Row],[Price of Treatment]]+Hospital_details[[#This Row],[Consultant Fee]]-Hospital_details[[#This Row],[Discount]]</f>
        <v>5500</v>
      </c>
      <c r="T20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044" spans="1:20" hidden="1">
      <c r="A2044" s="27" t="s">
        <v>4104</v>
      </c>
      <c r="B2044" s="28">
        <f>VLOOKUP(Hospital_details[[#This Row],[PA ID]],Patient_details[],2,0)</f>
        <v>43016</v>
      </c>
      <c r="C2044" s="32">
        <f>VLOOKUP(Hospital_details[[#This Row],[PA ID]],Patient_details[],3,0)</f>
        <v>49</v>
      </c>
      <c r="D2044" s="32" t="str">
        <f>VLOOKUP(Hospital_details[[#This Row],[PA ID]],Patient_details[],4,0)</f>
        <v>M</v>
      </c>
      <c r="E2044" s="27" t="str">
        <f>VLOOKUP(Hospital_details[[#This Row],[PA ID]],Patient_details[],5,0)</f>
        <v>Single-occupancy room overnight</v>
      </c>
      <c r="F2044" s="27" t="str">
        <f>VLOOKUP(Hospital_details[[#This Row],[PA ID]],Patient_details[],6,0)</f>
        <v>Malahide</v>
      </c>
      <c r="G2044" s="33" t="str">
        <f>VLOOKUP(Hospital_details[[#This Row],[PA ID]],Patient_details[],7,0)</f>
        <v>Dublin</v>
      </c>
      <c r="H2044" s="29" t="str">
        <f>VLOOKUP(Hospital_details[[#This Row],[PA ID]],Patient_details[],9,0)</f>
        <v>Anaesthesia, Intensive Care and Pain Medicine</v>
      </c>
      <c r="I2044" s="27" t="s">
        <v>4105</v>
      </c>
      <c r="J2044" s="27" t="str">
        <f>VLOOKUP(Hospital_details[[#This Row],[Diagnosis_ID]],Diagnosis_details[],2,0)</f>
        <v>Therapy</v>
      </c>
      <c r="K2044" s="27" t="str">
        <f>VLOOKUP(Hospital_details[[#This Row],[Diagnosis_ID]],Diagnosis_details[],3,0)</f>
        <v>Medical card holders</v>
      </c>
      <c r="L2044" s="29" t="str">
        <f>VLOOKUP(Hospital_details[[#This Row],[Diagnosis_ID]],Diagnosis_details[],4,0)</f>
        <v>Dr Fauci</v>
      </c>
      <c r="M2044" s="29" t="str">
        <f>VLOOKUP(Hospital_details[[#This Row],[PA ID]],Patient_details[],10,0)</f>
        <v>Nitrates</v>
      </c>
      <c r="N2044" s="29" t="str">
        <f>VLOOKUP(Hospital_details[[#This Row],[PA ID]],Patient_details[],8,0)</f>
        <v>Myocardial ischemia</v>
      </c>
      <c r="O2044" s="30">
        <f>VLOOKUP(Hospital_details[[#This Row],[PA ID]],Patient_details[],11,0)</f>
        <v>11000</v>
      </c>
      <c r="P2044" s="31">
        <f>VLOOKUP(Hospital_details[[#This Row],[PA ID]],Patient_details[],12,0)</f>
        <v>480</v>
      </c>
      <c r="Q2044" s="31">
        <f>VLOOKUP(Hospital_details[[#This Row],[Diagnosis_ID]],Diagnosis_details[],5,0)</f>
        <v>320</v>
      </c>
      <c r="R20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44" s="31">
        <f>Hospital_details[[#This Row],[Hospital Charges]]+Hospital_details[[#This Row],[Price of Treatment]]+Hospital_details[[#This Row],[Consultant Fee]]-Hospital_details[[#This Row],[Discount]]</f>
        <v>11470</v>
      </c>
      <c r="T20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045" spans="1:20" hidden="1">
      <c r="A2045" s="27" t="s">
        <v>4106</v>
      </c>
      <c r="B2045" s="28">
        <f>VLOOKUP(Hospital_details[[#This Row],[PA ID]],Patient_details[],2,0)</f>
        <v>43792</v>
      </c>
      <c r="C2045" s="32">
        <f>VLOOKUP(Hospital_details[[#This Row],[PA ID]],Patient_details[],3,0)</f>
        <v>37</v>
      </c>
      <c r="D2045" s="32" t="str">
        <f>VLOOKUP(Hospital_details[[#This Row],[PA ID]],Patient_details[],4,0)</f>
        <v>M</v>
      </c>
      <c r="E2045" s="27" t="str">
        <f>VLOOKUP(Hospital_details[[#This Row],[PA ID]],Patient_details[],5,0)</f>
        <v>Multiple-occupancy room overnight</v>
      </c>
      <c r="F2045" s="27" t="str">
        <f>VLOOKUP(Hospital_details[[#This Row],[PA ID]],Patient_details[],6,0)</f>
        <v>Malahide</v>
      </c>
      <c r="G2045" s="33" t="str">
        <f>VLOOKUP(Hospital_details[[#This Row],[PA ID]],Patient_details[],7,0)</f>
        <v>Dublin</v>
      </c>
      <c r="H2045" s="29" t="str">
        <f>VLOOKUP(Hospital_details[[#This Row],[PA ID]],Patient_details[],9,0)</f>
        <v>Anaesthesia, Intensive Care and Pain Medicine</v>
      </c>
      <c r="I2045" s="27" t="s">
        <v>4107</v>
      </c>
      <c r="J2045" s="27" t="str">
        <f>VLOOKUP(Hospital_details[[#This Row],[Diagnosis_ID]],Diagnosis_details[],2,0)</f>
        <v>Therapy</v>
      </c>
      <c r="K2045" s="27" t="str">
        <f>VLOOKUP(Hospital_details[[#This Row],[Diagnosis_ID]],Diagnosis_details[],3,0)</f>
        <v>Medical card holders</v>
      </c>
      <c r="L2045" s="29" t="str">
        <f>VLOOKUP(Hospital_details[[#This Row],[Diagnosis_ID]],Diagnosis_details[],4,0)</f>
        <v>Dr Fauci</v>
      </c>
      <c r="M2045" s="29" t="str">
        <f>VLOOKUP(Hospital_details[[#This Row],[PA ID]],Patient_details[],10,0)</f>
        <v>Nitrates</v>
      </c>
      <c r="N2045" s="29" t="str">
        <f>VLOOKUP(Hospital_details[[#This Row],[PA ID]],Patient_details[],8,0)</f>
        <v>Myocardial ischemia</v>
      </c>
      <c r="O2045" s="30">
        <f>VLOOKUP(Hospital_details[[#This Row],[PA ID]],Patient_details[],11,0)</f>
        <v>5000</v>
      </c>
      <c r="P2045" s="31">
        <f>VLOOKUP(Hospital_details[[#This Row],[PA ID]],Patient_details[],12,0)</f>
        <v>770</v>
      </c>
      <c r="Q2045" s="31">
        <f>VLOOKUP(Hospital_details[[#This Row],[Diagnosis_ID]],Diagnosis_details[],5,0)</f>
        <v>320</v>
      </c>
      <c r="R20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45" s="31">
        <f>Hospital_details[[#This Row],[Hospital Charges]]+Hospital_details[[#This Row],[Price of Treatment]]+Hospital_details[[#This Row],[Consultant Fee]]-Hospital_details[[#This Row],[Discount]]</f>
        <v>5940</v>
      </c>
      <c r="T20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1782</v>
      </c>
    </row>
    <row r="2046" spans="1:20" hidden="1">
      <c r="A2046" s="27" t="s">
        <v>4108</v>
      </c>
      <c r="B2046" s="28">
        <f>VLOOKUP(Hospital_details[[#This Row],[PA ID]],Patient_details[],2,0)</f>
        <v>42605</v>
      </c>
      <c r="C2046" s="32">
        <f>VLOOKUP(Hospital_details[[#This Row],[PA ID]],Patient_details[],3,0)</f>
        <v>31</v>
      </c>
      <c r="D2046" s="32" t="str">
        <f>VLOOKUP(Hospital_details[[#This Row],[PA ID]],Patient_details[],4,0)</f>
        <v>M</v>
      </c>
      <c r="E2046" s="27" t="str">
        <f>VLOOKUP(Hospital_details[[#This Row],[PA ID]],Patient_details[],5,0)</f>
        <v>Single-occupancy room overnight</v>
      </c>
      <c r="F2046" s="27" t="str">
        <f>VLOOKUP(Hospital_details[[#This Row],[PA ID]],Patient_details[],6,0)</f>
        <v>Malahide</v>
      </c>
      <c r="G2046" s="33" t="str">
        <f>VLOOKUP(Hospital_details[[#This Row],[PA ID]],Patient_details[],7,0)</f>
        <v>Dublin</v>
      </c>
      <c r="H2046" s="29" t="str">
        <f>VLOOKUP(Hospital_details[[#This Row],[PA ID]],Patient_details[],9,0)</f>
        <v>Anaesthesia, Intensive Care and Pain Medicine</v>
      </c>
      <c r="I2046" s="27" t="s">
        <v>4109</v>
      </c>
      <c r="J2046" s="27" t="str">
        <f>VLOOKUP(Hospital_details[[#This Row],[Diagnosis_ID]],Diagnosis_details[],2,0)</f>
        <v>Therapy</v>
      </c>
      <c r="K2046" s="27" t="str">
        <f>VLOOKUP(Hospital_details[[#This Row],[Diagnosis_ID]],Diagnosis_details[],3,0)</f>
        <v>Medical card holders</v>
      </c>
      <c r="L2046" s="29" t="str">
        <f>VLOOKUP(Hospital_details[[#This Row],[Diagnosis_ID]],Diagnosis_details[],4,0)</f>
        <v>Dr Fauci</v>
      </c>
      <c r="M2046" s="29" t="str">
        <f>VLOOKUP(Hospital_details[[#This Row],[PA ID]],Patient_details[],10,0)</f>
        <v>Nitrates</v>
      </c>
      <c r="N2046" s="29" t="str">
        <f>VLOOKUP(Hospital_details[[#This Row],[PA ID]],Patient_details[],8,0)</f>
        <v>Myocardial ischemia</v>
      </c>
      <c r="O2046" s="30">
        <f>VLOOKUP(Hospital_details[[#This Row],[PA ID]],Patient_details[],11,0)</f>
        <v>11000</v>
      </c>
      <c r="P2046" s="31">
        <f>VLOOKUP(Hospital_details[[#This Row],[PA ID]],Patient_details[],12,0)</f>
        <v>150</v>
      </c>
      <c r="Q2046" s="31">
        <f>VLOOKUP(Hospital_details[[#This Row],[Diagnosis_ID]],Diagnosis_details[],5,0)</f>
        <v>320</v>
      </c>
      <c r="R20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46" s="31">
        <f>Hospital_details[[#This Row],[Hospital Charges]]+Hospital_details[[#This Row],[Price of Treatment]]+Hospital_details[[#This Row],[Consultant Fee]]-Hospital_details[[#This Row],[Discount]]</f>
        <v>11140</v>
      </c>
      <c r="T20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047" spans="1:20" hidden="1">
      <c r="A2047" s="27" t="s">
        <v>4110</v>
      </c>
      <c r="B2047" s="28">
        <f>VLOOKUP(Hospital_details[[#This Row],[PA ID]],Patient_details[],2,0)</f>
        <v>43302</v>
      </c>
      <c r="C2047" s="32">
        <f>VLOOKUP(Hospital_details[[#This Row],[PA ID]],Patient_details[],3,0)</f>
        <v>43</v>
      </c>
      <c r="D2047" s="32" t="str">
        <f>VLOOKUP(Hospital_details[[#This Row],[PA ID]],Patient_details[],4,0)</f>
        <v>M</v>
      </c>
      <c r="E2047" s="27" t="str">
        <f>VLOOKUP(Hospital_details[[#This Row],[PA ID]],Patient_details[],5,0)</f>
        <v>Single-occupancy room overnight</v>
      </c>
      <c r="F2047" s="27" t="str">
        <f>VLOOKUP(Hospital_details[[#This Row],[PA ID]],Patient_details[],6,0)</f>
        <v>Malahide</v>
      </c>
      <c r="G2047" s="33" t="str">
        <f>VLOOKUP(Hospital_details[[#This Row],[PA ID]],Patient_details[],7,0)</f>
        <v>Dublin</v>
      </c>
      <c r="H2047" s="29" t="str">
        <f>VLOOKUP(Hospital_details[[#This Row],[PA ID]],Patient_details[],9,0)</f>
        <v>Anaesthesia, Intensive Care and Pain Medicine</v>
      </c>
      <c r="I2047" s="27" t="s">
        <v>4111</v>
      </c>
      <c r="J2047" s="27" t="str">
        <f>VLOOKUP(Hospital_details[[#This Row],[Diagnosis_ID]],Diagnosis_details[],2,0)</f>
        <v>Therapy</v>
      </c>
      <c r="K2047" s="27" t="str">
        <f>VLOOKUP(Hospital_details[[#This Row],[Diagnosis_ID]],Diagnosis_details[],3,0)</f>
        <v>Medical card holders</v>
      </c>
      <c r="L2047" s="29" t="str">
        <f>VLOOKUP(Hospital_details[[#This Row],[Diagnosis_ID]],Diagnosis_details[],4,0)</f>
        <v>Dr Fauci</v>
      </c>
      <c r="M2047" s="29" t="str">
        <f>VLOOKUP(Hospital_details[[#This Row],[PA ID]],Patient_details[],10,0)</f>
        <v>Nitrates</v>
      </c>
      <c r="N2047" s="29" t="str">
        <f>VLOOKUP(Hospital_details[[#This Row],[PA ID]],Patient_details[],8,0)</f>
        <v>Myocardial ischemia</v>
      </c>
      <c r="O2047" s="30">
        <f>VLOOKUP(Hospital_details[[#This Row],[PA ID]],Patient_details[],11,0)</f>
        <v>11000</v>
      </c>
      <c r="P2047" s="31">
        <f>VLOOKUP(Hospital_details[[#This Row],[PA ID]],Patient_details[],12,0)</f>
        <v>220</v>
      </c>
      <c r="Q2047" s="31">
        <f>VLOOKUP(Hospital_details[[#This Row],[Diagnosis_ID]],Diagnosis_details[],5,0)</f>
        <v>320</v>
      </c>
      <c r="R20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47" s="31">
        <f>Hospital_details[[#This Row],[Hospital Charges]]+Hospital_details[[#This Row],[Price of Treatment]]+Hospital_details[[#This Row],[Consultant Fee]]-Hospital_details[[#This Row],[Discount]]</f>
        <v>11210</v>
      </c>
      <c r="T20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048" spans="1:20" hidden="1">
      <c r="A2048" s="27" t="s">
        <v>4112</v>
      </c>
      <c r="B2048" s="28">
        <f>VLOOKUP(Hospital_details[[#This Row],[PA ID]],Patient_details[],2,0)</f>
        <v>43302</v>
      </c>
      <c r="C2048" s="32">
        <f>VLOOKUP(Hospital_details[[#This Row],[PA ID]],Patient_details[],3,0)</f>
        <v>39</v>
      </c>
      <c r="D2048" s="32" t="str">
        <f>VLOOKUP(Hospital_details[[#This Row],[PA ID]],Patient_details[],4,0)</f>
        <v>M</v>
      </c>
      <c r="E2048" s="27" t="str">
        <f>VLOOKUP(Hospital_details[[#This Row],[PA ID]],Patient_details[],5,0)</f>
        <v>Single-occupancy room overnight</v>
      </c>
      <c r="F2048" s="27" t="str">
        <f>VLOOKUP(Hospital_details[[#This Row],[PA ID]],Patient_details[],6,0)</f>
        <v>Malahide</v>
      </c>
      <c r="G2048" s="33" t="str">
        <f>VLOOKUP(Hospital_details[[#This Row],[PA ID]],Patient_details[],7,0)</f>
        <v>Dublin</v>
      </c>
      <c r="H2048" s="29" t="str">
        <f>VLOOKUP(Hospital_details[[#This Row],[PA ID]],Patient_details[],9,0)</f>
        <v>Anaesthesia, Intensive Care and Pain Medicine</v>
      </c>
      <c r="I2048" s="27" t="s">
        <v>4113</v>
      </c>
      <c r="J2048" s="27" t="str">
        <f>VLOOKUP(Hospital_details[[#This Row],[Diagnosis_ID]],Diagnosis_details[],2,0)</f>
        <v>Therapy</v>
      </c>
      <c r="K2048" s="27" t="str">
        <f>VLOOKUP(Hospital_details[[#This Row],[Diagnosis_ID]],Diagnosis_details[],3,0)</f>
        <v>Medical card holders</v>
      </c>
      <c r="L2048" s="29" t="str">
        <f>VLOOKUP(Hospital_details[[#This Row],[Diagnosis_ID]],Diagnosis_details[],4,0)</f>
        <v>Dr Fauci</v>
      </c>
      <c r="M2048" s="29" t="str">
        <f>VLOOKUP(Hospital_details[[#This Row],[PA ID]],Patient_details[],10,0)</f>
        <v>Beta blockers</v>
      </c>
      <c r="N2048" s="29" t="str">
        <f>VLOOKUP(Hospital_details[[#This Row],[PA ID]],Patient_details[],8,0)</f>
        <v>Myocardial ischemia</v>
      </c>
      <c r="O2048" s="30">
        <f>VLOOKUP(Hospital_details[[#This Row],[PA ID]],Patient_details[],11,0)</f>
        <v>11000</v>
      </c>
      <c r="P2048" s="31">
        <f>VLOOKUP(Hospital_details[[#This Row],[PA ID]],Patient_details[],12,0)</f>
        <v>330</v>
      </c>
      <c r="Q2048" s="31">
        <f>VLOOKUP(Hospital_details[[#This Row],[Diagnosis_ID]],Diagnosis_details[],5,0)</f>
        <v>320</v>
      </c>
      <c r="R20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48" s="31">
        <f>Hospital_details[[#This Row],[Hospital Charges]]+Hospital_details[[#This Row],[Price of Treatment]]+Hospital_details[[#This Row],[Consultant Fee]]-Hospital_details[[#This Row],[Discount]]</f>
        <v>11320</v>
      </c>
      <c r="T20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049" spans="1:20" hidden="1">
      <c r="A2049" s="27" t="s">
        <v>4114</v>
      </c>
      <c r="B2049" s="28">
        <f>VLOOKUP(Hospital_details[[#This Row],[PA ID]],Patient_details[],2,0)</f>
        <v>43302</v>
      </c>
      <c r="C2049" s="32">
        <f>VLOOKUP(Hospital_details[[#This Row],[PA ID]],Patient_details[],3,0)</f>
        <v>38</v>
      </c>
      <c r="D2049" s="32" t="str">
        <f>VLOOKUP(Hospital_details[[#This Row],[PA ID]],Patient_details[],4,0)</f>
        <v>M</v>
      </c>
      <c r="E2049" s="27" t="str">
        <f>VLOOKUP(Hospital_details[[#This Row],[PA ID]],Patient_details[],5,0)</f>
        <v>Single-occupancy room overnight</v>
      </c>
      <c r="F2049" s="27" t="str">
        <f>VLOOKUP(Hospital_details[[#This Row],[PA ID]],Patient_details[],6,0)</f>
        <v>Malahide</v>
      </c>
      <c r="G2049" s="33" t="str">
        <f>VLOOKUP(Hospital_details[[#This Row],[PA ID]],Patient_details[],7,0)</f>
        <v>Dublin</v>
      </c>
      <c r="H2049" s="29" t="str">
        <f>VLOOKUP(Hospital_details[[#This Row],[PA ID]],Patient_details[],9,0)</f>
        <v>Anaesthesia, Intensive Care and Pain Medicine</v>
      </c>
      <c r="I2049" s="27" t="s">
        <v>4115</v>
      </c>
      <c r="J2049" s="27" t="str">
        <f>VLOOKUP(Hospital_details[[#This Row],[Diagnosis_ID]],Diagnosis_details[],2,0)</f>
        <v>Therapy</v>
      </c>
      <c r="K2049" s="27" t="str">
        <f>VLOOKUP(Hospital_details[[#This Row],[Diagnosis_ID]],Diagnosis_details[],3,0)</f>
        <v>Medical card holders</v>
      </c>
      <c r="L2049" s="29" t="str">
        <f>VLOOKUP(Hospital_details[[#This Row],[Diagnosis_ID]],Diagnosis_details[],4,0)</f>
        <v>Dr Fauci</v>
      </c>
      <c r="M2049" s="29" t="str">
        <f>VLOOKUP(Hospital_details[[#This Row],[PA ID]],Patient_details[],10,0)</f>
        <v>Nitrates</v>
      </c>
      <c r="N2049" s="29" t="str">
        <f>VLOOKUP(Hospital_details[[#This Row],[PA ID]],Patient_details[],8,0)</f>
        <v>Myocardial ischemia</v>
      </c>
      <c r="O2049" s="30">
        <f>VLOOKUP(Hospital_details[[#This Row],[PA ID]],Patient_details[],11,0)</f>
        <v>11000</v>
      </c>
      <c r="P2049" s="31">
        <f>VLOOKUP(Hospital_details[[#This Row],[PA ID]],Patient_details[],12,0)</f>
        <v>110</v>
      </c>
      <c r="Q2049" s="31">
        <f>VLOOKUP(Hospital_details[[#This Row],[Diagnosis_ID]],Diagnosis_details[],5,0)</f>
        <v>320</v>
      </c>
      <c r="R20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49" s="31">
        <f>Hospital_details[[#This Row],[Hospital Charges]]+Hospital_details[[#This Row],[Price of Treatment]]+Hospital_details[[#This Row],[Consultant Fee]]-Hospital_details[[#This Row],[Discount]]</f>
        <v>11100</v>
      </c>
      <c r="T20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050" spans="1:20">
      <c r="A2050" s="27" t="s">
        <v>4116</v>
      </c>
      <c r="B2050" s="28">
        <f>VLOOKUP(Hospital_details[[#This Row],[PA ID]],Patient_details[],2,0)</f>
        <v>42929</v>
      </c>
      <c r="C2050" s="32">
        <f>VLOOKUP(Hospital_details[[#This Row],[PA ID]],Patient_details[],3,0)</f>
        <v>62</v>
      </c>
      <c r="D2050" s="32" t="str">
        <f>VLOOKUP(Hospital_details[[#This Row],[PA ID]],Patient_details[],4,0)</f>
        <v>F</v>
      </c>
      <c r="E2050" s="27" t="str">
        <f>VLOOKUP(Hospital_details[[#This Row],[PA ID]],Patient_details[],5,0)</f>
        <v>Single-occupancy room overnight</v>
      </c>
      <c r="F2050" s="27" t="str">
        <f>VLOOKUP(Hospital_details[[#This Row],[PA ID]],Patient_details[],6,0)</f>
        <v>Malahide</v>
      </c>
      <c r="G2050" s="33" t="str">
        <f>VLOOKUP(Hospital_details[[#This Row],[PA ID]],Patient_details[],7,0)</f>
        <v>Dublin</v>
      </c>
      <c r="H2050" s="29" t="str">
        <f>VLOOKUP(Hospital_details[[#This Row],[PA ID]],Patient_details[],9,0)</f>
        <v>Surgery</v>
      </c>
      <c r="I2050" s="27" t="s">
        <v>4117</v>
      </c>
      <c r="J2050" s="27" t="str">
        <f>VLOOKUP(Hospital_details[[#This Row],[Diagnosis_ID]],Diagnosis_details[],2,0)</f>
        <v>Therapy</v>
      </c>
      <c r="K2050" s="27" t="str">
        <f>VLOOKUP(Hospital_details[[#This Row],[Diagnosis_ID]],Diagnosis_details[],3,0)</f>
        <v>Medical card holders</v>
      </c>
      <c r="L2050" s="29" t="str">
        <f>VLOOKUP(Hospital_details[[#This Row],[Diagnosis_ID]],Diagnosis_details[],4,0)</f>
        <v>Dr Birx</v>
      </c>
      <c r="M2050" s="29" t="str">
        <f>VLOOKUP(Hospital_details[[#This Row],[PA ID]],Patient_details[],10,0)</f>
        <v>Aspirin</v>
      </c>
      <c r="N2050" s="29" t="str">
        <f>VLOOKUP(Hospital_details[[#This Row],[PA ID]],Patient_details[],8,0)</f>
        <v>Orthopaedic</v>
      </c>
      <c r="O2050" s="30">
        <f>VLOOKUP(Hospital_details[[#This Row],[PA ID]],Patient_details[],11,0)</f>
        <v>28000</v>
      </c>
      <c r="P2050" s="31">
        <f>VLOOKUP(Hospital_details[[#This Row],[PA ID]],Patient_details[],12,0)</f>
        <v>770</v>
      </c>
      <c r="Q2050" s="31">
        <f>VLOOKUP(Hospital_details[[#This Row],[Diagnosis_ID]],Diagnosis_details[],5,0)</f>
        <v>350</v>
      </c>
      <c r="R20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50" s="31">
        <f>Hospital_details[[#This Row],[Hospital Charges]]+Hospital_details[[#This Row],[Price of Treatment]]+Hospital_details[[#This Row],[Consultant Fee]]-Hospital_details[[#This Row],[Discount]]</f>
        <v>26320</v>
      </c>
      <c r="T20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7896</v>
      </c>
    </row>
    <row r="2051" spans="1:20">
      <c r="A2051" s="27" t="s">
        <v>4118</v>
      </c>
      <c r="B2051" s="28">
        <f>VLOOKUP(Hospital_details[[#This Row],[PA ID]],Patient_details[],2,0)</f>
        <v>42929</v>
      </c>
      <c r="C2051" s="32">
        <f>VLOOKUP(Hospital_details[[#This Row],[PA ID]],Patient_details[],3,0)</f>
        <v>58</v>
      </c>
      <c r="D2051" s="32" t="str">
        <f>VLOOKUP(Hospital_details[[#This Row],[PA ID]],Patient_details[],4,0)</f>
        <v>F</v>
      </c>
      <c r="E2051" s="27" t="str">
        <f>VLOOKUP(Hospital_details[[#This Row],[PA ID]],Patient_details[],5,0)</f>
        <v>Day-case</v>
      </c>
      <c r="F2051" s="27" t="str">
        <f>VLOOKUP(Hospital_details[[#This Row],[PA ID]],Patient_details[],6,0)</f>
        <v>Malahide</v>
      </c>
      <c r="G2051" s="33" t="str">
        <f>VLOOKUP(Hospital_details[[#This Row],[PA ID]],Patient_details[],7,0)</f>
        <v>Dublin</v>
      </c>
      <c r="H2051" s="29" t="str">
        <f>VLOOKUP(Hospital_details[[#This Row],[PA ID]],Patient_details[],9,0)</f>
        <v>Surgery</v>
      </c>
      <c r="I2051" s="27" t="s">
        <v>4119</v>
      </c>
      <c r="J2051" s="27" t="str">
        <f>VLOOKUP(Hospital_details[[#This Row],[Diagnosis_ID]],Diagnosis_details[],2,0)</f>
        <v>Therapy</v>
      </c>
      <c r="K2051" s="27" t="str">
        <f>VLOOKUP(Hospital_details[[#This Row],[Diagnosis_ID]],Diagnosis_details[],3,0)</f>
        <v>Medical card holders</v>
      </c>
      <c r="L2051" s="29" t="str">
        <f>VLOOKUP(Hospital_details[[#This Row],[Diagnosis_ID]],Diagnosis_details[],4,0)</f>
        <v>Dr Birx</v>
      </c>
      <c r="M2051" s="29" t="str">
        <f>VLOOKUP(Hospital_details[[#This Row],[PA ID]],Patient_details[],10,0)</f>
        <v>Calcium</v>
      </c>
      <c r="N2051" s="29" t="str">
        <f>VLOOKUP(Hospital_details[[#This Row],[PA ID]],Patient_details[],8,0)</f>
        <v>Orthopaedic</v>
      </c>
      <c r="O2051" s="30">
        <f>VLOOKUP(Hospital_details[[#This Row],[PA ID]],Patient_details[],11,0)</f>
        <v>1200</v>
      </c>
      <c r="P2051" s="31">
        <f>VLOOKUP(Hospital_details[[#This Row],[PA ID]],Patient_details[],12,0)</f>
        <v>330</v>
      </c>
      <c r="Q2051" s="31">
        <f>VLOOKUP(Hospital_details[[#This Row],[Diagnosis_ID]],Diagnosis_details[],5,0)</f>
        <v>350</v>
      </c>
      <c r="R20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051" s="31">
        <f>Hospital_details[[#This Row],[Hospital Charges]]+Hospital_details[[#This Row],[Price of Treatment]]+Hospital_details[[#This Row],[Consultant Fee]]-Hospital_details[[#This Row],[Discount]]</f>
        <v>1640</v>
      </c>
      <c r="T20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492</v>
      </c>
    </row>
    <row r="2052" spans="1:20">
      <c r="A2052" s="27" t="s">
        <v>4120</v>
      </c>
      <c r="B2052" s="28">
        <f>VLOOKUP(Hospital_details[[#This Row],[PA ID]],Patient_details[],2,0)</f>
        <v>42929</v>
      </c>
      <c r="C2052" s="32">
        <f>VLOOKUP(Hospital_details[[#This Row],[PA ID]],Patient_details[],3,0)</f>
        <v>39</v>
      </c>
      <c r="D2052" s="32" t="str">
        <f>VLOOKUP(Hospital_details[[#This Row],[PA ID]],Patient_details[],4,0)</f>
        <v>F</v>
      </c>
      <c r="E2052" s="27" t="str">
        <f>VLOOKUP(Hospital_details[[#This Row],[PA ID]],Patient_details[],5,0)</f>
        <v>Single-occupancy room overnight</v>
      </c>
      <c r="F2052" s="27" t="str">
        <f>VLOOKUP(Hospital_details[[#This Row],[PA ID]],Patient_details[],6,0)</f>
        <v>Malahide</v>
      </c>
      <c r="G2052" s="33" t="str">
        <f>VLOOKUP(Hospital_details[[#This Row],[PA ID]],Patient_details[],7,0)</f>
        <v>Dublin</v>
      </c>
      <c r="H2052" s="29" t="str">
        <f>VLOOKUP(Hospital_details[[#This Row],[PA ID]],Patient_details[],9,0)</f>
        <v>Surgery</v>
      </c>
      <c r="I2052" s="27" t="s">
        <v>4121</v>
      </c>
      <c r="J2052" s="27" t="str">
        <f>VLOOKUP(Hospital_details[[#This Row],[Diagnosis_ID]],Diagnosis_details[],2,0)</f>
        <v>Therapy</v>
      </c>
      <c r="K2052" s="27" t="str">
        <f>VLOOKUP(Hospital_details[[#This Row],[Diagnosis_ID]],Diagnosis_details[],3,0)</f>
        <v>Medical card holders</v>
      </c>
      <c r="L2052" s="29" t="str">
        <f>VLOOKUP(Hospital_details[[#This Row],[Diagnosis_ID]],Diagnosis_details[],4,0)</f>
        <v>Dr Birx</v>
      </c>
      <c r="M2052" s="29" t="str">
        <f>VLOOKUP(Hospital_details[[#This Row],[PA ID]],Patient_details[],10,0)</f>
        <v>Calcium</v>
      </c>
      <c r="N2052" s="29" t="str">
        <f>VLOOKUP(Hospital_details[[#This Row],[PA ID]],Patient_details[],8,0)</f>
        <v>Orthopaedic</v>
      </c>
      <c r="O2052" s="30">
        <f>VLOOKUP(Hospital_details[[#This Row],[PA ID]],Patient_details[],11,0)</f>
        <v>28000</v>
      </c>
      <c r="P2052" s="31">
        <f>VLOOKUP(Hospital_details[[#This Row],[PA ID]],Patient_details[],12,0)</f>
        <v>440</v>
      </c>
      <c r="Q2052" s="31">
        <f>VLOOKUP(Hospital_details[[#This Row],[Diagnosis_ID]],Diagnosis_details[],5,0)</f>
        <v>350</v>
      </c>
      <c r="R20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52" s="31">
        <f>Hospital_details[[#This Row],[Hospital Charges]]+Hospital_details[[#This Row],[Price of Treatment]]+Hospital_details[[#This Row],[Consultant Fee]]-Hospital_details[[#This Row],[Discount]]</f>
        <v>25990</v>
      </c>
      <c r="T20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2053" spans="1:20">
      <c r="A2053" s="27" t="s">
        <v>4122</v>
      </c>
      <c r="B2053" s="28">
        <f>VLOOKUP(Hospital_details[[#This Row],[PA ID]],Patient_details[],2,0)</f>
        <v>42929</v>
      </c>
      <c r="C2053" s="32">
        <f>VLOOKUP(Hospital_details[[#This Row],[PA ID]],Patient_details[],3,0)</f>
        <v>30</v>
      </c>
      <c r="D2053" s="32" t="str">
        <f>VLOOKUP(Hospital_details[[#This Row],[PA ID]],Patient_details[],4,0)</f>
        <v>M</v>
      </c>
      <c r="E2053" s="27" t="str">
        <f>VLOOKUP(Hospital_details[[#This Row],[PA ID]],Patient_details[],5,0)</f>
        <v>Multiple-occupancy room overnight</v>
      </c>
      <c r="F2053" s="27" t="str">
        <f>VLOOKUP(Hospital_details[[#This Row],[PA ID]],Patient_details[],6,0)</f>
        <v>Malahide</v>
      </c>
      <c r="G2053" s="33" t="str">
        <f>VLOOKUP(Hospital_details[[#This Row],[PA ID]],Patient_details[],7,0)</f>
        <v>Dublin</v>
      </c>
      <c r="H2053" s="29" t="str">
        <f>VLOOKUP(Hospital_details[[#This Row],[PA ID]],Patient_details[],9,0)</f>
        <v>Surgery</v>
      </c>
      <c r="I2053" s="27" t="s">
        <v>4123</v>
      </c>
      <c r="J2053" s="27" t="str">
        <f>VLOOKUP(Hospital_details[[#This Row],[Diagnosis_ID]],Diagnosis_details[],2,0)</f>
        <v>Therapy</v>
      </c>
      <c r="K2053" s="27" t="str">
        <f>VLOOKUP(Hospital_details[[#This Row],[Diagnosis_ID]],Diagnosis_details[],3,0)</f>
        <v>Medical card holders</v>
      </c>
      <c r="L2053" s="29" t="str">
        <f>VLOOKUP(Hospital_details[[#This Row],[Diagnosis_ID]],Diagnosis_details[],4,0)</f>
        <v>Dr Birx</v>
      </c>
      <c r="M2053" s="29" t="str">
        <f>VLOOKUP(Hospital_details[[#This Row],[PA ID]],Patient_details[],10,0)</f>
        <v>Aspirin</v>
      </c>
      <c r="N2053" s="29" t="str">
        <f>VLOOKUP(Hospital_details[[#This Row],[PA ID]],Patient_details[],8,0)</f>
        <v>Orthopaedic</v>
      </c>
      <c r="O2053" s="30">
        <f>VLOOKUP(Hospital_details[[#This Row],[PA ID]],Patient_details[],11,0)</f>
        <v>8000</v>
      </c>
      <c r="P2053" s="31">
        <f>VLOOKUP(Hospital_details[[#This Row],[PA ID]],Patient_details[],12,0)</f>
        <v>880</v>
      </c>
      <c r="Q2053" s="31">
        <f>VLOOKUP(Hospital_details[[#This Row],[Diagnosis_ID]],Diagnosis_details[],5,0)</f>
        <v>350</v>
      </c>
      <c r="R20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53" s="31">
        <f>Hospital_details[[#This Row],[Hospital Charges]]+Hospital_details[[#This Row],[Price of Treatment]]+Hospital_details[[#This Row],[Consultant Fee]]-Hospital_details[[#This Row],[Discount]]</f>
        <v>8430</v>
      </c>
      <c r="T20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2529</v>
      </c>
    </row>
    <row r="2054" spans="1:20">
      <c r="A2054" s="27" t="s">
        <v>4124</v>
      </c>
      <c r="B2054" s="28">
        <f>VLOOKUP(Hospital_details[[#This Row],[PA ID]],Patient_details[],2,0)</f>
        <v>42929</v>
      </c>
      <c r="C2054" s="32">
        <f>VLOOKUP(Hospital_details[[#This Row],[PA ID]],Patient_details[],3,0)</f>
        <v>46</v>
      </c>
      <c r="D2054" s="32" t="str">
        <f>VLOOKUP(Hospital_details[[#This Row],[PA ID]],Patient_details[],4,0)</f>
        <v>M</v>
      </c>
      <c r="E2054" s="27" t="str">
        <f>VLOOKUP(Hospital_details[[#This Row],[PA ID]],Patient_details[],5,0)</f>
        <v>Multiple-occupancy room overnight</v>
      </c>
      <c r="F2054" s="27" t="str">
        <f>VLOOKUP(Hospital_details[[#This Row],[PA ID]],Patient_details[],6,0)</f>
        <v>Malahide</v>
      </c>
      <c r="G2054" s="33" t="str">
        <f>VLOOKUP(Hospital_details[[#This Row],[PA ID]],Patient_details[],7,0)</f>
        <v>Dublin</v>
      </c>
      <c r="H2054" s="29" t="str">
        <f>VLOOKUP(Hospital_details[[#This Row],[PA ID]],Patient_details[],9,0)</f>
        <v>Surgery</v>
      </c>
      <c r="I2054" s="27" t="s">
        <v>4125</v>
      </c>
      <c r="J2054" s="27" t="str">
        <f>VLOOKUP(Hospital_details[[#This Row],[Diagnosis_ID]],Diagnosis_details[],2,0)</f>
        <v>Therapy</v>
      </c>
      <c r="K2054" s="27" t="str">
        <f>VLOOKUP(Hospital_details[[#This Row],[Diagnosis_ID]],Diagnosis_details[],3,0)</f>
        <v>Medical card holders</v>
      </c>
      <c r="L2054" s="29" t="str">
        <f>VLOOKUP(Hospital_details[[#This Row],[Diagnosis_ID]],Diagnosis_details[],4,0)</f>
        <v>Dr Birx</v>
      </c>
      <c r="M2054" s="29" t="str">
        <f>VLOOKUP(Hospital_details[[#This Row],[PA ID]],Patient_details[],10,0)</f>
        <v>Calcium</v>
      </c>
      <c r="N2054" s="29" t="str">
        <f>VLOOKUP(Hospital_details[[#This Row],[PA ID]],Patient_details[],8,0)</f>
        <v>Orthopaedic</v>
      </c>
      <c r="O2054" s="30">
        <f>VLOOKUP(Hospital_details[[#This Row],[PA ID]],Patient_details[],11,0)</f>
        <v>8000</v>
      </c>
      <c r="P2054" s="31">
        <f>VLOOKUP(Hospital_details[[#This Row],[PA ID]],Patient_details[],12,0)</f>
        <v>550</v>
      </c>
      <c r="Q2054" s="31">
        <f>VLOOKUP(Hospital_details[[#This Row],[Diagnosis_ID]],Diagnosis_details[],5,0)</f>
        <v>350</v>
      </c>
      <c r="R20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54" s="31">
        <f>Hospital_details[[#This Row],[Hospital Charges]]+Hospital_details[[#This Row],[Price of Treatment]]+Hospital_details[[#This Row],[Consultant Fee]]-Hospital_details[[#This Row],[Discount]]</f>
        <v>8100</v>
      </c>
      <c r="T20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2430</v>
      </c>
    </row>
    <row r="2055" spans="1:20">
      <c r="A2055" s="27" t="s">
        <v>4126</v>
      </c>
      <c r="B2055" s="28">
        <f>VLOOKUP(Hospital_details[[#This Row],[PA ID]],Patient_details[],2,0)</f>
        <v>42929</v>
      </c>
      <c r="C2055" s="32">
        <f>VLOOKUP(Hospital_details[[#This Row],[PA ID]],Patient_details[],3,0)</f>
        <v>39</v>
      </c>
      <c r="D2055" s="32" t="str">
        <f>VLOOKUP(Hospital_details[[#This Row],[PA ID]],Patient_details[],4,0)</f>
        <v>M</v>
      </c>
      <c r="E2055" s="27" t="str">
        <f>VLOOKUP(Hospital_details[[#This Row],[PA ID]],Patient_details[],5,0)</f>
        <v>Multiple-occupancy room overnight</v>
      </c>
      <c r="F2055" s="27" t="str">
        <f>VLOOKUP(Hospital_details[[#This Row],[PA ID]],Patient_details[],6,0)</f>
        <v>Malahide</v>
      </c>
      <c r="G2055" s="33" t="str">
        <f>VLOOKUP(Hospital_details[[#This Row],[PA ID]],Patient_details[],7,0)</f>
        <v>Dublin</v>
      </c>
      <c r="H2055" s="29" t="str">
        <f>VLOOKUP(Hospital_details[[#This Row],[PA ID]],Patient_details[],9,0)</f>
        <v>Surgery</v>
      </c>
      <c r="I2055" s="27" t="s">
        <v>4127</v>
      </c>
      <c r="J2055" s="27" t="str">
        <f>VLOOKUP(Hospital_details[[#This Row],[Diagnosis_ID]],Diagnosis_details[],2,0)</f>
        <v>Therapy</v>
      </c>
      <c r="K2055" s="27" t="str">
        <f>VLOOKUP(Hospital_details[[#This Row],[Diagnosis_ID]],Diagnosis_details[],3,0)</f>
        <v>Medical card holders</v>
      </c>
      <c r="L2055" s="29" t="str">
        <f>VLOOKUP(Hospital_details[[#This Row],[Diagnosis_ID]],Diagnosis_details[],4,0)</f>
        <v>Dr Birx</v>
      </c>
      <c r="M2055" s="29" t="str">
        <f>VLOOKUP(Hospital_details[[#This Row],[PA ID]],Patient_details[],10,0)</f>
        <v>Aspirin</v>
      </c>
      <c r="N2055" s="29" t="str">
        <f>VLOOKUP(Hospital_details[[#This Row],[PA ID]],Patient_details[],8,0)</f>
        <v>Orthopaedic</v>
      </c>
      <c r="O2055" s="30">
        <f>VLOOKUP(Hospital_details[[#This Row],[PA ID]],Patient_details[],11,0)</f>
        <v>8000</v>
      </c>
      <c r="P2055" s="31">
        <f>VLOOKUP(Hospital_details[[#This Row],[PA ID]],Patient_details[],12,0)</f>
        <v>660</v>
      </c>
      <c r="Q2055" s="31">
        <f>VLOOKUP(Hospital_details[[#This Row],[Diagnosis_ID]],Diagnosis_details[],5,0)</f>
        <v>350</v>
      </c>
      <c r="R20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055" s="31">
        <f>Hospital_details[[#This Row],[Hospital Charges]]+Hospital_details[[#This Row],[Price of Treatment]]+Hospital_details[[#This Row],[Consultant Fee]]-Hospital_details[[#This Row],[Discount]]</f>
        <v>8210</v>
      </c>
      <c r="T20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2463</v>
      </c>
    </row>
    <row r="2056" spans="1:20">
      <c r="A2056" s="27" t="s">
        <v>4128</v>
      </c>
      <c r="B2056" s="28">
        <f>VLOOKUP(Hospital_details[[#This Row],[PA ID]],Patient_details[],2,0)</f>
        <v>43441</v>
      </c>
      <c r="C2056" s="32">
        <f>VLOOKUP(Hospital_details[[#This Row],[PA ID]],Patient_details[],3,0)</f>
        <v>53</v>
      </c>
      <c r="D2056" s="32" t="str">
        <f>VLOOKUP(Hospital_details[[#This Row],[PA ID]],Patient_details[],4,0)</f>
        <v>F</v>
      </c>
      <c r="E2056" s="27" t="str">
        <f>VLOOKUP(Hospital_details[[#This Row],[PA ID]],Patient_details[],5,0)</f>
        <v>Multiple-occupancy room overnight</v>
      </c>
      <c r="F2056" s="27" t="str">
        <f>VLOOKUP(Hospital_details[[#This Row],[PA ID]],Patient_details[],6,0)</f>
        <v>Malahide</v>
      </c>
      <c r="G2056" s="33" t="str">
        <f>VLOOKUP(Hospital_details[[#This Row],[PA ID]],Patient_details[],7,0)</f>
        <v>Dublin</v>
      </c>
      <c r="H2056" s="29" t="str">
        <f>VLOOKUP(Hospital_details[[#This Row],[PA ID]],Patient_details[],9,0)</f>
        <v>Clinical Haematology</v>
      </c>
      <c r="I2056" s="27" t="s">
        <v>4129</v>
      </c>
      <c r="J2056" s="27" t="str">
        <f>VLOOKUP(Hospital_details[[#This Row],[Diagnosis_ID]],Diagnosis_details[],2,0)</f>
        <v>Therapy</v>
      </c>
      <c r="K2056" s="27" t="str">
        <f>VLOOKUP(Hospital_details[[#This Row],[Diagnosis_ID]],Diagnosis_details[],3,0)</f>
        <v>Medical card holders</v>
      </c>
      <c r="L2056" s="29" t="str">
        <f>VLOOKUP(Hospital_details[[#This Row],[Diagnosis_ID]],Diagnosis_details[],4,0)</f>
        <v>Dr Birx</v>
      </c>
      <c r="M2056" s="29" t="str">
        <f>VLOOKUP(Hospital_details[[#This Row],[PA ID]],Patient_details[],10,0)</f>
        <v>antibiotics</v>
      </c>
      <c r="N2056" s="29" t="str">
        <f>VLOOKUP(Hospital_details[[#This Row],[PA ID]],Patient_details[],8,0)</f>
        <v>Bacterial infection</v>
      </c>
      <c r="O2056" s="30">
        <f>VLOOKUP(Hospital_details[[#This Row],[PA ID]],Patient_details[],11,0)</f>
        <v>5000</v>
      </c>
      <c r="P2056" s="31">
        <f>VLOOKUP(Hospital_details[[#This Row],[PA ID]],Patient_details[],12,0)</f>
        <v>150</v>
      </c>
      <c r="Q2056" s="31">
        <f>VLOOKUP(Hospital_details[[#This Row],[Diagnosis_ID]],Diagnosis_details[],5,0)</f>
        <v>350</v>
      </c>
      <c r="R20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2056" s="31">
        <f>Hospital_details[[#This Row],[Hospital Charges]]+Hospital_details[[#This Row],[Price of Treatment]]+Hospital_details[[#This Row],[Consultant Fee]]-Hospital_details[[#This Row],[Discount]]</f>
        <v>5477.5</v>
      </c>
      <c r="T20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1643.25</v>
      </c>
    </row>
    <row r="2057" spans="1:20">
      <c r="A2057" s="27" t="s">
        <v>4130</v>
      </c>
      <c r="B2057" s="28">
        <f>VLOOKUP(Hospital_details[[#This Row],[PA ID]],Patient_details[],2,0)</f>
        <v>43824</v>
      </c>
      <c r="C2057" s="32">
        <f>VLOOKUP(Hospital_details[[#This Row],[PA ID]],Patient_details[],3,0)</f>
        <v>34</v>
      </c>
      <c r="D2057" s="32" t="str">
        <f>VLOOKUP(Hospital_details[[#This Row],[PA ID]],Patient_details[],4,0)</f>
        <v>M</v>
      </c>
      <c r="E2057" s="27" t="str">
        <f>VLOOKUP(Hospital_details[[#This Row],[PA ID]],Patient_details[],5,0)</f>
        <v>Single-occupancy room overnight</v>
      </c>
      <c r="F2057" s="27" t="str">
        <f>VLOOKUP(Hospital_details[[#This Row],[PA ID]],Patient_details[],6,0)</f>
        <v>Malahide</v>
      </c>
      <c r="G2057" s="33" t="str">
        <f>VLOOKUP(Hospital_details[[#This Row],[PA ID]],Patient_details[],7,0)</f>
        <v>Dublin</v>
      </c>
      <c r="H2057" s="29" t="str">
        <f>VLOOKUP(Hospital_details[[#This Row],[PA ID]],Patient_details[],9,0)</f>
        <v>Surgery</v>
      </c>
      <c r="I2057" s="27" t="s">
        <v>4131</v>
      </c>
      <c r="J2057" s="27" t="str">
        <f>VLOOKUP(Hospital_details[[#This Row],[Diagnosis_ID]],Diagnosis_details[],2,0)</f>
        <v>Therapy</v>
      </c>
      <c r="K2057" s="27" t="str">
        <f>VLOOKUP(Hospital_details[[#This Row],[Diagnosis_ID]],Diagnosis_details[],3,0)</f>
        <v>Medical card holders</v>
      </c>
      <c r="L2057" s="29" t="str">
        <f>VLOOKUP(Hospital_details[[#This Row],[Diagnosis_ID]],Diagnosis_details[],4,0)</f>
        <v>Dr Birx</v>
      </c>
      <c r="M2057" s="29" t="str">
        <f>VLOOKUP(Hospital_details[[#This Row],[PA ID]],Patient_details[],10,0)</f>
        <v>Acetaminophen</v>
      </c>
      <c r="N2057" s="29" t="str">
        <f>VLOOKUP(Hospital_details[[#This Row],[PA ID]],Patient_details[],8,0)</f>
        <v>Orthopaedic</v>
      </c>
      <c r="O2057" s="30">
        <f>VLOOKUP(Hospital_details[[#This Row],[PA ID]],Patient_details[],11,0)</f>
        <v>28000</v>
      </c>
      <c r="P2057" s="31">
        <f>VLOOKUP(Hospital_details[[#This Row],[PA ID]],Patient_details[],12,0)</f>
        <v>250</v>
      </c>
      <c r="Q2057" s="31">
        <f>VLOOKUP(Hospital_details[[#This Row],[Diagnosis_ID]],Diagnosis_details[],5,0)</f>
        <v>350</v>
      </c>
      <c r="R20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57" s="31">
        <f>Hospital_details[[#This Row],[Hospital Charges]]+Hospital_details[[#This Row],[Price of Treatment]]+Hospital_details[[#This Row],[Consultant Fee]]-Hospital_details[[#This Row],[Discount]]</f>
        <v>25800</v>
      </c>
      <c r="T20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7740</v>
      </c>
    </row>
    <row r="2058" spans="1:20">
      <c r="A2058" s="27" t="s">
        <v>4132</v>
      </c>
      <c r="B2058" s="28">
        <f>VLOOKUP(Hospital_details[[#This Row],[PA ID]],Patient_details[],2,0)</f>
        <v>43824</v>
      </c>
      <c r="C2058" s="32">
        <f>VLOOKUP(Hospital_details[[#This Row],[PA ID]],Patient_details[],3,0)</f>
        <v>54</v>
      </c>
      <c r="D2058" s="32" t="str">
        <f>VLOOKUP(Hospital_details[[#This Row],[PA ID]],Patient_details[],4,0)</f>
        <v>F</v>
      </c>
      <c r="E2058" s="27" t="str">
        <f>VLOOKUP(Hospital_details[[#This Row],[PA ID]],Patient_details[],5,0)</f>
        <v>Single-occupancy room overnight</v>
      </c>
      <c r="F2058" s="27" t="str">
        <f>VLOOKUP(Hospital_details[[#This Row],[PA ID]],Patient_details[],6,0)</f>
        <v>Malahide</v>
      </c>
      <c r="G2058" s="33" t="str">
        <f>VLOOKUP(Hospital_details[[#This Row],[PA ID]],Patient_details[],7,0)</f>
        <v>Dublin</v>
      </c>
      <c r="H2058" s="29" t="str">
        <f>VLOOKUP(Hospital_details[[#This Row],[PA ID]],Patient_details[],9,0)</f>
        <v>Surgery</v>
      </c>
      <c r="I2058" s="27" t="s">
        <v>4133</v>
      </c>
      <c r="J2058" s="27" t="str">
        <f>VLOOKUP(Hospital_details[[#This Row],[Diagnosis_ID]],Diagnosis_details[],2,0)</f>
        <v>Surgery</v>
      </c>
      <c r="K2058" s="27" t="str">
        <f>VLOOKUP(Hospital_details[[#This Row],[Diagnosis_ID]],Diagnosis_details[],3,0)</f>
        <v>Medical card holders</v>
      </c>
      <c r="L2058" s="29" t="str">
        <f>VLOOKUP(Hospital_details[[#This Row],[Diagnosis_ID]],Diagnosis_details[],4,0)</f>
        <v>Dr Birx</v>
      </c>
      <c r="M2058" s="29" t="str">
        <f>VLOOKUP(Hospital_details[[#This Row],[PA ID]],Patient_details[],10,0)</f>
        <v>Aspirin</v>
      </c>
      <c r="N2058" s="29" t="str">
        <f>VLOOKUP(Hospital_details[[#This Row],[PA ID]],Patient_details[],8,0)</f>
        <v>Orthopaedic</v>
      </c>
      <c r="O2058" s="30">
        <f>VLOOKUP(Hospital_details[[#This Row],[PA ID]],Patient_details[],11,0)</f>
        <v>28000</v>
      </c>
      <c r="P2058" s="31">
        <f>VLOOKUP(Hospital_details[[#This Row],[PA ID]],Patient_details[],12,0)</f>
        <v>350</v>
      </c>
      <c r="Q2058" s="31">
        <f>VLOOKUP(Hospital_details[[#This Row],[Diagnosis_ID]],Diagnosis_details[],5,0)</f>
        <v>350</v>
      </c>
      <c r="R20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58" s="31">
        <f>Hospital_details[[#This Row],[Hospital Charges]]+Hospital_details[[#This Row],[Price of Treatment]]+Hospital_details[[#This Row],[Consultant Fee]]-Hospital_details[[#This Row],[Discount]]</f>
        <v>25900</v>
      </c>
      <c r="T20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7770</v>
      </c>
    </row>
    <row r="2059" spans="1:20">
      <c r="A2059" s="27" t="s">
        <v>4134</v>
      </c>
      <c r="B2059" s="28">
        <f>VLOOKUP(Hospital_details[[#This Row],[PA ID]],Patient_details[],2,0)</f>
        <v>43824</v>
      </c>
      <c r="C2059" s="32">
        <f>VLOOKUP(Hospital_details[[#This Row],[PA ID]],Patient_details[],3,0)</f>
        <v>54</v>
      </c>
      <c r="D2059" s="32" t="str">
        <f>VLOOKUP(Hospital_details[[#This Row],[PA ID]],Patient_details[],4,0)</f>
        <v>M</v>
      </c>
      <c r="E2059" s="27" t="str">
        <f>VLOOKUP(Hospital_details[[#This Row],[PA ID]],Patient_details[],5,0)</f>
        <v>Single-occupancy room overnight</v>
      </c>
      <c r="F2059" s="27" t="str">
        <f>VLOOKUP(Hospital_details[[#This Row],[PA ID]],Patient_details[],6,0)</f>
        <v>Malahide</v>
      </c>
      <c r="G2059" s="33" t="str">
        <f>VLOOKUP(Hospital_details[[#This Row],[PA ID]],Patient_details[],7,0)</f>
        <v>Dublin</v>
      </c>
      <c r="H2059" s="29" t="str">
        <f>VLOOKUP(Hospital_details[[#This Row],[PA ID]],Patient_details[],9,0)</f>
        <v>Surgery</v>
      </c>
      <c r="I2059" s="27" t="s">
        <v>4135</v>
      </c>
      <c r="J2059" s="27" t="str">
        <f>VLOOKUP(Hospital_details[[#This Row],[Diagnosis_ID]],Diagnosis_details[],2,0)</f>
        <v>Surgery</v>
      </c>
      <c r="K2059" s="27" t="str">
        <f>VLOOKUP(Hospital_details[[#This Row],[Diagnosis_ID]],Diagnosis_details[],3,0)</f>
        <v>Medical card holders</v>
      </c>
      <c r="L2059" s="29" t="str">
        <f>VLOOKUP(Hospital_details[[#This Row],[Diagnosis_ID]],Diagnosis_details[],4,0)</f>
        <v>Dr Birx</v>
      </c>
      <c r="M2059" s="29" t="str">
        <f>VLOOKUP(Hospital_details[[#This Row],[PA ID]],Patient_details[],10,0)</f>
        <v>Acetaminophen</v>
      </c>
      <c r="N2059" s="29" t="str">
        <f>VLOOKUP(Hospital_details[[#This Row],[PA ID]],Patient_details[],8,0)</f>
        <v>Orthopaedic</v>
      </c>
      <c r="O2059" s="30">
        <f>VLOOKUP(Hospital_details[[#This Row],[PA ID]],Patient_details[],11,0)</f>
        <v>28000</v>
      </c>
      <c r="P2059" s="31">
        <f>VLOOKUP(Hospital_details[[#This Row],[PA ID]],Patient_details[],12,0)</f>
        <v>50</v>
      </c>
      <c r="Q2059" s="31">
        <f>VLOOKUP(Hospital_details[[#This Row],[Diagnosis_ID]],Diagnosis_details[],5,0)</f>
        <v>350</v>
      </c>
      <c r="R20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59" s="31">
        <f>Hospital_details[[#This Row],[Hospital Charges]]+Hospital_details[[#This Row],[Price of Treatment]]+Hospital_details[[#This Row],[Consultant Fee]]-Hospital_details[[#This Row],[Discount]]</f>
        <v>25600</v>
      </c>
      <c r="T20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7680</v>
      </c>
    </row>
    <row r="2060" spans="1:20">
      <c r="A2060" s="27" t="s">
        <v>4136</v>
      </c>
      <c r="B2060" s="28">
        <f>VLOOKUP(Hospital_details[[#This Row],[PA ID]],Patient_details[],2,0)</f>
        <v>43824</v>
      </c>
      <c r="C2060" s="32">
        <f>VLOOKUP(Hospital_details[[#This Row],[PA ID]],Patient_details[],3,0)</f>
        <v>39</v>
      </c>
      <c r="D2060" s="32" t="str">
        <f>VLOOKUP(Hospital_details[[#This Row],[PA ID]],Patient_details[],4,0)</f>
        <v>M</v>
      </c>
      <c r="E2060" s="27" t="str">
        <f>VLOOKUP(Hospital_details[[#This Row],[PA ID]],Patient_details[],5,0)</f>
        <v>Single-occupancy room overnight</v>
      </c>
      <c r="F2060" s="27" t="str">
        <f>VLOOKUP(Hospital_details[[#This Row],[PA ID]],Patient_details[],6,0)</f>
        <v>Malahide</v>
      </c>
      <c r="G2060" s="33" t="str">
        <f>VLOOKUP(Hospital_details[[#This Row],[PA ID]],Patient_details[],7,0)</f>
        <v>Dublin</v>
      </c>
      <c r="H2060" s="29" t="str">
        <f>VLOOKUP(Hospital_details[[#This Row],[PA ID]],Patient_details[],9,0)</f>
        <v>Surgery</v>
      </c>
      <c r="I2060" s="27" t="s">
        <v>4137</v>
      </c>
      <c r="J2060" s="27" t="str">
        <f>VLOOKUP(Hospital_details[[#This Row],[Diagnosis_ID]],Diagnosis_details[],2,0)</f>
        <v>Surgery</v>
      </c>
      <c r="K2060" s="27" t="str">
        <f>VLOOKUP(Hospital_details[[#This Row],[Diagnosis_ID]],Diagnosis_details[],3,0)</f>
        <v>Medical card holders</v>
      </c>
      <c r="L2060" s="29" t="str">
        <f>VLOOKUP(Hospital_details[[#This Row],[Diagnosis_ID]],Diagnosis_details[],4,0)</f>
        <v>Dr Birx</v>
      </c>
      <c r="M2060" s="29" t="str">
        <f>VLOOKUP(Hospital_details[[#This Row],[PA ID]],Patient_details[],10,0)</f>
        <v>Aspirin</v>
      </c>
      <c r="N2060" s="29" t="str">
        <f>VLOOKUP(Hospital_details[[#This Row],[PA ID]],Patient_details[],8,0)</f>
        <v>Orthopaedic</v>
      </c>
      <c r="O2060" s="30">
        <f>VLOOKUP(Hospital_details[[#This Row],[PA ID]],Patient_details[],11,0)</f>
        <v>28000</v>
      </c>
      <c r="P2060" s="31">
        <f>VLOOKUP(Hospital_details[[#This Row],[PA ID]],Patient_details[],12,0)</f>
        <v>100</v>
      </c>
      <c r="Q2060" s="31">
        <f>VLOOKUP(Hospital_details[[#This Row],[Diagnosis_ID]],Diagnosis_details[],5,0)</f>
        <v>350</v>
      </c>
      <c r="R20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60" s="31">
        <f>Hospital_details[[#This Row],[Hospital Charges]]+Hospital_details[[#This Row],[Price of Treatment]]+Hospital_details[[#This Row],[Consultant Fee]]-Hospital_details[[#This Row],[Discount]]</f>
        <v>25650</v>
      </c>
      <c r="T20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2061" spans="1:20" hidden="1">
      <c r="A2061" s="27" t="s">
        <v>4138</v>
      </c>
      <c r="B2061" s="28">
        <f>VLOOKUP(Hospital_details[[#This Row],[PA ID]],Patient_details[],2,0)</f>
        <v>42678</v>
      </c>
      <c r="C2061" s="32">
        <f>VLOOKUP(Hospital_details[[#This Row],[PA ID]],Patient_details[],3,0)</f>
        <v>36</v>
      </c>
      <c r="D2061" s="32" t="str">
        <f>VLOOKUP(Hospital_details[[#This Row],[PA ID]],Patient_details[],4,0)</f>
        <v>F</v>
      </c>
      <c r="E2061" s="27" t="str">
        <f>VLOOKUP(Hospital_details[[#This Row],[PA ID]],Patient_details[],5,0)</f>
        <v>Single-occupancy room overnight</v>
      </c>
      <c r="F2061" s="27" t="str">
        <f>VLOOKUP(Hospital_details[[#This Row],[PA ID]],Patient_details[],6,0)</f>
        <v>Malahide</v>
      </c>
      <c r="G2061" s="33" t="str">
        <f>VLOOKUP(Hospital_details[[#This Row],[PA ID]],Patient_details[],7,0)</f>
        <v>Dublin</v>
      </c>
      <c r="H2061" s="29" t="str">
        <f>VLOOKUP(Hospital_details[[#This Row],[PA ID]],Patient_details[],9,0)</f>
        <v>Anaesthesia, Intensive Care and Pain Medicine</v>
      </c>
      <c r="I2061" s="27" t="s">
        <v>4139</v>
      </c>
      <c r="J2061" s="27" t="str">
        <f>VLOOKUP(Hospital_details[[#This Row],[Diagnosis_ID]],Diagnosis_details[],2,0)</f>
        <v>Therapy</v>
      </c>
      <c r="K2061" s="27" t="str">
        <f>VLOOKUP(Hospital_details[[#This Row],[Diagnosis_ID]],Diagnosis_details[],3,0)</f>
        <v>Medical card holders</v>
      </c>
      <c r="L2061" s="29" t="str">
        <f>VLOOKUP(Hospital_details[[#This Row],[Diagnosis_ID]],Diagnosis_details[],4,0)</f>
        <v>Dr Fauci</v>
      </c>
      <c r="M2061" s="29" t="str">
        <f>VLOOKUP(Hospital_details[[#This Row],[PA ID]],Patient_details[],10,0)</f>
        <v>Nitrates</v>
      </c>
      <c r="N2061" s="29" t="str">
        <f>VLOOKUP(Hospital_details[[#This Row],[PA ID]],Patient_details[],8,0)</f>
        <v>Myocardial ischemia</v>
      </c>
      <c r="O2061" s="30">
        <f>VLOOKUP(Hospital_details[[#This Row],[PA ID]],Patient_details[],11,0)</f>
        <v>11000</v>
      </c>
      <c r="P2061" s="31">
        <f>VLOOKUP(Hospital_details[[#This Row],[PA ID]],Patient_details[],12,0)</f>
        <v>240</v>
      </c>
      <c r="Q2061" s="31">
        <f>VLOOKUP(Hospital_details[[#This Row],[Diagnosis_ID]],Diagnosis_details[],5,0)</f>
        <v>320</v>
      </c>
      <c r="R20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1" s="31">
        <f>Hospital_details[[#This Row],[Hospital Charges]]+Hospital_details[[#This Row],[Price of Treatment]]+Hospital_details[[#This Row],[Consultant Fee]]-Hospital_details[[#This Row],[Discount]]</f>
        <v>11230</v>
      </c>
      <c r="T20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062" spans="1:20" hidden="1">
      <c r="A2062" s="27" t="s">
        <v>4140</v>
      </c>
      <c r="B2062" s="28">
        <f>VLOOKUP(Hospital_details[[#This Row],[PA ID]],Patient_details[],2,0)</f>
        <v>42678</v>
      </c>
      <c r="C2062" s="32">
        <f>VLOOKUP(Hospital_details[[#This Row],[PA ID]],Patient_details[],3,0)</f>
        <v>38</v>
      </c>
      <c r="D2062" s="32" t="str">
        <f>VLOOKUP(Hospital_details[[#This Row],[PA ID]],Patient_details[],4,0)</f>
        <v>M</v>
      </c>
      <c r="E2062" s="27" t="str">
        <f>VLOOKUP(Hospital_details[[#This Row],[PA ID]],Patient_details[],5,0)</f>
        <v>Single-occupancy room overnight</v>
      </c>
      <c r="F2062" s="27" t="str">
        <f>VLOOKUP(Hospital_details[[#This Row],[PA ID]],Patient_details[],6,0)</f>
        <v>Malahide</v>
      </c>
      <c r="G2062" s="33" t="str">
        <f>VLOOKUP(Hospital_details[[#This Row],[PA ID]],Patient_details[],7,0)</f>
        <v>Dublin</v>
      </c>
      <c r="H2062" s="29" t="str">
        <f>VLOOKUP(Hospital_details[[#This Row],[PA ID]],Patient_details[],9,0)</f>
        <v>Anaesthesia, Intensive Care and Pain Medicine</v>
      </c>
      <c r="I2062" s="27" t="s">
        <v>4141</v>
      </c>
      <c r="J2062" s="27" t="str">
        <f>VLOOKUP(Hospital_details[[#This Row],[Diagnosis_ID]],Diagnosis_details[],2,0)</f>
        <v>Therapy</v>
      </c>
      <c r="K2062" s="27" t="str">
        <f>VLOOKUP(Hospital_details[[#This Row],[Diagnosis_ID]],Diagnosis_details[],3,0)</f>
        <v>Medical card holders</v>
      </c>
      <c r="L2062" s="29" t="str">
        <f>VLOOKUP(Hospital_details[[#This Row],[Diagnosis_ID]],Diagnosis_details[],4,0)</f>
        <v>Dr Fauci</v>
      </c>
      <c r="M2062" s="29" t="str">
        <f>VLOOKUP(Hospital_details[[#This Row],[PA ID]],Patient_details[],10,0)</f>
        <v>Nitrates</v>
      </c>
      <c r="N2062" s="29" t="str">
        <f>VLOOKUP(Hospital_details[[#This Row],[PA ID]],Patient_details[],8,0)</f>
        <v>Myocardial ischemia</v>
      </c>
      <c r="O2062" s="30">
        <f>VLOOKUP(Hospital_details[[#This Row],[PA ID]],Patient_details[],11,0)</f>
        <v>11000</v>
      </c>
      <c r="P2062" s="31">
        <f>VLOOKUP(Hospital_details[[#This Row],[PA ID]],Patient_details[],12,0)</f>
        <v>400</v>
      </c>
      <c r="Q2062" s="31">
        <f>VLOOKUP(Hospital_details[[#This Row],[Diagnosis_ID]],Diagnosis_details[],5,0)</f>
        <v>320</v>
      </c>
      <c r="R20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2" s="31">
        <f>Hospital_details[[#This Row],[Hospital Charges]]+Hospital_details[[#This Row],[Price of Treatment]]+Hospital_details[[#This Row],[Consultant Fee]]-Hospital_details[[#This Row],[Discount]]</f>
        <v>11390</v>
      </c>
      <c r="T20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063" spans="1:20" hidden="1">
      <c r="A2063" s="27" t="s">
        <v>4142</v>
      </c>
      <c r="B2063" s="28">
        <f>VLOOKUP(Hospital_details[[#This Row],[PA ID]],Patient_details[],2,0)</f>
        <v>42678</v>
      </c>
      <c r="C2063" s="32">
        <f>VLOOKUP(Hospital_details[[#This Row],[PA ID]],Patient_details[],3,0)</f>
        <v>45</v>
      </c>
      <c r="D2063" s="32" t="str">
        <f>VLOOKUP(Hospital_details[[#This Row],[PA ID]],Patient_details[],4,0)</f>
        <v>M</v>
      </c>
      <c r="E2063" s="27" t="str">
        <f>VLOOKUP(Hospital_details[[#This Row],[PA ID]],Patient_details[],5,0)</f>
        <v>Day-case</v>
      </c>
      <c r="F2063" s="27" t="str">
        <f>VLOOKUP(Hospital_details[[#This Row],[PA ID]],Patient_details[],6,0)</f>
        <v>Malahide</v>
      </c>
      <c r="G2063" s="33" t="str">
        <f>VLOOKUP(Hospital_details[[#This Row],[PA ID]],Patient_details[],7,0)</f>
        <v>Dublin</v>
      </c>
      <c r="H2063" s="29" t="str">
        <f>VLOOKUP(Hospital_details[[#This Row],[PA ID]],Patient_details[],9,0)</f>
        <v>Anaesthesia, Intensive Care and Pain Medicine</v>
      </c>
      <c r="I2063" s="27" t="s">
        <v>4143</v>
      </c>
      <c r="J2063" s="27" t="str">
        <f>VLOOKUP(Hospital_details[[#This Row],[Diagnosis_ID]],Diagnosis_details[],2,0)</f>
        <v>Therapy</v>
      </c>
      <c r="K2063" s="27" t="str">
        <f>VLOOKUP(Hospital_details[[#This Row],[Diagnosis_ID]],Diagnosis_details[],3,0)</f>
        <v>Medical card holders</v>
      </c>
      <c r="L2063" s="29" t="str">
        <f>VLOOKUP(Hospital_details[[#This Row],[Diagnosis_ID]],Diagnosis_details[],4,0)</f>
        <v>Dr Fauci</v>
      </c>
      <c r="M2063" s="29" t="str">
        <f>VLOOKUP(Hospital_details[[#This Row],[PA ID]],Patient_details[],10,0)</f>
        <v>Nitrates</v>
      </c>
      <c r="N2063" s="29" t="str">
        <f>VLOOKUP(Hospital_details[[#This Row],[PA ID]],Patient_details[],8,0)</f>
        <v>Myocardial ischemia</v>
      </c>
      <c r="O2063" s="30">
        <f>VLOOKUP(Hospital_details[[#This Row],[PA ID]],Patient_details[],11,0)</f>
        <v>550</v>
      </c>
      <c r="P2063" s="31">
        <f>VLOOKUP(Hospital_details[[#This Row],[PA ID]],Patient_details[],12,0)</f>
        <v>160</v>
      </c>
      <c r="Q2063" s="31">
        <f>VLOOKUP(Hospital_details[[#This Row],[Diagnosis_ID]],Diagnosis_details[],5,0)</f>
        <v>320</v>
      </c>
      <c r="R20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063" s="31">
        <f>Hospital_details[[#This Row],[Hospital Charges]]+Hospital_details[[#This Row],[Price of Treatment]]+Hospital_details[[#This Row],[Consultant Fee]]-Hospital_details[[#This Row],[Discount]]</f>
        <v>920</v>
      </c>
      <c r="T20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2064" spans="1:20" hidden="1">
      <c r="A2064" s="27" t="s">
        <v>4144</v>
      </c>
      <c r="B2064" s="28">
        <f>VLOOKUP(Hospital_details[[#This Row],[PA ID]],Patient_details[],2,0)</f>
        <v>42678</v>
      </c>
      <c r="C2064" s="32">
        <f>VLOOKUP(Hospital_details[[#This Row],[PA ID]],Patient_details[],3,0)</f>
        <v>28</v>
      </c>
      <c r="D2064" s="32" t="str">
        <f>VLOOKUP(Hospital_details[[#This Row],[PA ID]],Patient_details[],4,0)</f>
        <v>F</v>
      </c>
      <c r="E2064" s="27" t="str">
        <f>VLOOKUP(Hospital_details[[#This Row],[PA ID]],Patient_details[],5,0)</f>
        <v>Single-occupancy room overnight</v>
      </c>
      <c r="F2064" s="27" t="str">
        <f>VLOOKUP(Hospital_details[[#This Row],[PA ID]],Patient_details[],6,0)</f>
        <v>Malahide</v>
      </c>
      <c r="G2064" s="33" t="str">
        <f>VLOOKUP(Hospital_details[[#This Row],[PA ID]],Patient_details[],7,0)</f>
        <v>Dublin</v>
      </c>
      <c r="H2064" s="29" t="str">
        <f>VLOOKUP(Hospital_details[[#This Row],[PA ID]],Patient_details[],9,0)</f>
        <v>Anaesthesia, Intensive Care and Pain Medicine</v>
      </c>
      <c r="I2064" s="27" t="s">
        <v>4145</v>
      </c>
      <c r="J2064" s="27" t="str">
        <f>VLOOKUP(Hospital_details[[#This Row],[Diagnosis_ID]],Diagnosis_details[],2,0)</f>
        <v>Therapy</v>
      </c>
      <c r="K2064" s="27" t="str">
        <f>VLOOKUP(Hospital_details[[#This Row],[Diagnosis_ID]],Diagnosis_details[],3,0)</f>
        <v>Medical card holders</v>
      </c>
      <c r="L2064" s="29" t="str">
        <f>VLOOKUP(Hospital_details[[#This Row],[Diagnosis_ID]],Diagnosis_details[],4,0)</f>
        <v>Dr Fauci</v>
      </c>
      <c r="M2064" s="29" t="str">
        <f>VLOOKUP(Hospital_details[[#This Row],[PA ID]],Patient_details[],10,0)</f>
        <v>Nitrates</v>
      </c>
      <c r="N2064" s="29" t="str">
        <f>VLOOKUP(Hospital_details[[#This Row],[PA ID]],Patient_details[],8,0)</f>
        <v>Myocardial ischemia</v>
      </c>
      <c r="O2064" s="30">
        <f>VLOOKUP(Hospital_details[[#This Row],[PA ID]],Patient_details[],11,0)</f>
        <v>11000</v>
      </c>
      <c r="P2064" s="31">
        <f>VLOOKUP(Hospital_details[[#This Row],[PA ID]],Patient_details[],12,0)</f>
        <v>1040</v>
      </c>
      <c r="Q2064" s="31">
        <f>VLOOKUP(Hospital_details[[#This Row],[Diagnosis_ID]],Diagnosis_details[],5,0)</f>
        <v>320</v>
      </c>
      <c r="R20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4" s="31">
        <f>Hospital_details[[#This Row],[Hospital Charges]]+Hospital_details[[#This Row],[Price of Treatment]]+Hospital_details[[#This Row],[Consultant Fee]]-Hospital_details[[#This Row],[Discount]]</f>
        <v>12030</v>
      </c>
      <c r="T20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3609</v>
      </c>
    </row>
    <row r="2065" spans="1:20" hidden="1">
      <c r="A2065" s="27" t="s">
        <v>4146</v>
      </c>
      <c r="B2065" s="28">
        <f>VLOOKUP(Hospital_details[[#This Row],[PA ID]],Patient_details[],2,0)</f>
        <v>42678</v>
      </c>
      <c r="C2065" s="32">
        <f>VLOOKUP(Hospital_details[[#This Row],[PA ID]],Patient_details[],3,0)</f>
        <v>37</v>
      </c>
      <c r="D2065" s="32" t="str">
        <f>VLOOKUP(Hospital_details[[#This Row],[PA ID]],Patient_details[],4,0)</f>
        <v>F</v>
      </c>
      <c r="E2065" s="27" t="str">
        <f>VLOOKUP(Hospital_details[[#This Row],[PA ID]],Patient_details[],5,0)</f>
        <v>Single-occupancy room overnight</v>
      </c>
      <c r="F2065" s="27" t="str">
        <f>VLOOKUP(Hospital_details[[#This Row],[PA ID]],Patient_details[],6,0)</f>
        <v>Malahide</v>
      </c>
      <c r="G2065" s="33" t="str">
        <f>VLOOKUP(Hospital_details[[#This Row],[PA ID]],Patient_details[],7,0)</f>
        <v>Dublin</v>
      </c>
      <c r="H2065" s="29" t="str">
        <f>VLOOKUP(Hospital_details[[#This Row],[PA ID]],Patient_details[],9,0)</f>
        <v>Anaesthesia, Intensive Care and Pain Medicine</v>
      </c>
      <c r="I2065" s="27" t="s">
        <v>4147</v>
      </c>
      <c r="J2065" s="27" t="str">
        <f>VLOOKUP(Hospital_details[[#This Row],[Diagnosis_ID]],Diagnosis_details[],2,0)</f>
        <v>Therapy</v>
      </c>
      <c r="K2065" s="27" t="str">
        <f>VLOOKUP(Hospital_details[[#This Row],[Diagnosis_ID]],Diagnosis_details[],3,0)</f>
        <v>Medical card holders</v>
      </c>
      <c r="L2065" s="29" t="str">
        <f>VLOOKUP(Hospital_details[[#This Row],[Diagnosis_ID]],Diagnosis_details[],4,0)</f>
        <v>Dr Fauci</v>
      </c>
      <c r="M2065" s="29" t="str">
        <f>VLOOKUP(Hospital_details[[#This Row],[PA ID]],Patient_details[],10,0)</f>
        <v>Nitrates</v>
      </c>
      <c r="N2065" s="29" t="str">
        <f>VLOOKUP(Hospital_details[[#This Row],[PA ID]],Patient_details[],8,0)</f>
        <v>Myocardial ischemia</v>
      </c>
      <c r="O2065" s="30">
        <f>VLOOKUP(Hospital_details[[#This Row],[PA ID]],Patient_details[],11,0)</f>
        <v>11000</v>
      </c>
      <c r="P2065" s="31">
        <f>VLOOKUP(Hospital_details[[#This Row],[PA ID]],Patient_details[],12,0)</f>
        <v>240</v>
      </c>
      <c r="Q2065" s="31">
        <f>VLOOKUP(Hospital_details[[#This Row],[Diagnosis_ID]],Diagnosis_details[],5,0)</f>
        <v>320</v>
      </c>
      <c r="R20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5" s="31">
        <f>Hospital_details[[#This Row],[Hospital Charges]]+Hospital_details[[#This Row],[Price of Treatment]]+Hospital_details[[#This Row],[Consultant Fee]]-Hospital_details[[#This Row],[Discount]]</f>
        <v>11230</v>
      </c>
      <c r="T20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066" spans="1:20" hidden="1">
      <c r="A2066" s="27" t="s">
        <v>4148</v>
      </c>
      <c r="B2066" s="28">
        <f>VLOOKUP(Hospital_details[[#This Row],[PA ID]],Patient_details[],2,0)</f>
        <v>42678</v>
      </c>
      <c r="C2066" s="32">
        <f>VLOOKUP(Hospital_details[[#This Row],[PA ID]],Patient_details[],3,0)</f>
        <v>57</v>
      </c>
      <c r="D2066" s="32" t="str">
        <f>VLOOKUP(Hospital_details[[#This Row],[PA ID]],Patient_details[],4,0)</f>
        <v>M</v>
      </c>
      <c r="E2066" s="27" t="str">
        <f>VLOOKUP(Hospital_details[[#This Row],[PA ID]],Patient_details[],5,0)</f>
        <v>Single-occupancy room overnight</v>
      </c>
      <c r="F2066" s="27" t="str">
        <f>VLOOKUP(Hospital_details[[#This Row],[PA ID]],Patient_details[],6,0)</f>
        <v>Malahide</v>
      </c>
      <c r="G2066" s="33" t="str">
        <f>VLOOKUP(Hospital_details[[#This Row],[PA ID]],Patient_details[],7,0)</f>
        <v>Dublin</v>
      </c>
      <c r="H2066" s="29" t="str">
        <f>VLOOKUP(Hospital_details[[#This Row],[PA ID]],Patient_details[],9,0)</f>
        <v>Anaesthesia, Intensive Care and Pain Medicine</v>
      </c>
      <c r="I2066" s="27" t="s">
        <v>4149</v>
      </c>
      <c r="J2066" s="27" t="str">
        <f>VLOOKUP(Hospital_details[[#This Row],[Diagnosis_ID]],Diagnosis_details[],2,0)</f>
        <v>Therapy</v>
      </c>
      <c r="K2066" s="27" t="str">
        <f>VLOOKUP(Hospital_details[[#This Row],[Diagnosis_ID]],Diagnosis_details[],3,0)</f>
        <v>Medical card holders</v>
      </c>
      <c r="L2066" s="29" t="str">
        <f>VLOOKUP(Hospital_details[[#This Row],[Diagnosis_ID]],Diagnosis_details[],4,0)</f>
        <v>Dr Fauci</v>
      </c>
      <c r="M2066" s="29" t="str">
        <f>VLOOKUP(Hospital_details[[#This Row],[PA ID]],Patient_details[],10,0)</f>
        <v>Nitrates</v>
      </c>
      <c r="N2066" s="29" t="str">
        <f>VLOOKUP(Hospital_details[[#This Row],[PA ID]],Patient_details[],8,0)</f>
        <v>Myocardial ischemia</v>
      </c>
      <c r="O2066" s="30">
        <f>VLOOKUP(Hospital_details[[#This Row],[PA ID]],Patient_details[],11,0)</f>
        <v>11000</v>
      </c>
      <c r="P2066" s="31">
        <f>VLOOKUP(Hospital_details[[#This Row],[PA ID]],Patient_details[],12,0)</f>
        <v>320</v>
      </c>
      <c r="Q2066" s="31">
        <f>VLOOKUP(Hospital_details[[#This Row],[Diagnosis_ID]],Diagnosis_details[],5,0)</f>
        <v>320</v>
      </c>
      <c r="R20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6" s="31">
        <f>Hospital_details[[#This Row],[Hospital Charges]]+Hospital_details[[#This Row],[Price of Treatment]]+Hospital_details[[#This Row],[Consultant Fee]]-Hospital_details[[#This Row],[Discount]]</f>
        <v>11310</v>
      </c>
      <c r="T20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2067" spans="1:20" hidden="1">
      <c r="A2067" s="27" t="s">
        <v>4150</v>
      </c>
      <c r="B2067" s="28">
        <f>VLOOKUP(Hospital_details[[#This Row],[PA ID]],Patient_details[],2,0)</f>
        <v>42678</v>
      </c>
      <c r="C2067" s="32">
        <f>VLOOKUP(Hospital_details[[#This Row],[PA ID]],Patient_details[],3,0)</f>
        <v>48</v>
      </c>
      <c r="D2067" s="32" t="str">
        <f>VLOOKUP(Hospital_details[[#This Row],[PA ID]],Patient_details[],4,0)</f>
        <v>F</v>
      </c>
      <c r="E2067" s="27" t="str">
        <f>VLOOKUP(Hospital_details[[#This Row],[PA ID]],Patient_details[],5,0)</f>
        <v>Single-occupancy room overnight</v>
      </c>
      <c r="F2067" s="27" t="str">
        <f>VLOOKUP(Hospital_details[[#This Row],[PA ID]],Patient_details[],6,0)</f>
        <v>Malahide</v>
      </c>
      <c r="G2067" s="33" t="str">
        <f>VLOOKUP(Hospital_details[[#This Row],[PA ID]],Patient_details[],7,0)</f>
        <v>Dublin</v>
      </c>
      <c r="H2067" s="29" t="str">
        <f>VLOOKUP(Hospital_details[[#This Row],[PA ID]],Patient_details[],9,0)</f>
        <v>Anaesthesia, Intensive Care and Pain Medicine</v>
      </c>
      <c r="I2067" s="27" t="s">
        <v>4151</v>
      </c>
      <c r="J2067" s="27" t="str">
        <f>VLOOKUP(Hospital_details[[#This Row],[Diagnosis_ID]],Diagnosis_details[],2,0)</f>
        <v>Surgery</v>
      </c>
      <c r="K2067" s="27" t="str">
        <f>VLOOKUP(Hospital_details[[#This Row],[Diagnosis_ID]],Diagnosis_details[],3,0)</f>
        <v>Medical card holders</v>
      </c>
      <c r="L2067" s="29" t="str">
        <f>VLOOKUP(Hospital_details[[#This Row],[Diagnosis_ID]],Diagnosis_details[],4,0)</f>
        <v>Dr Fauci</v>
      </c>
      <c r="M2067" s="29" t="str">
        <f>VLOOKUP(Hospital_details[[#This Row],[PA ID]],Patient_details[],10,0)</f>
        <v>Aspirin</v>
      </c>
      <c r="N2067" s="29" t="str">
        <f>VLOOKUP(Hospital_details[[#This Row],[PA ID]],Patient_details[],8,0)</f>
        <v>Myocardial ischemia</v>
      </c>
      <c r="O2067" s="30">
        <f>VLOOKUP(Hospital_details[[#This Row],[PA ID]],Patient_details[],11,0)</f>
        <v>11000</v>
      </c>
      <c r="P2067" s="31">
        <f>VLOOKUP(Hospital_details[[#This Row],[PA ID]],Patient_details[],12,0)</f>
        <v>240</v>
      </c>
      <c r="Q2067" s="31">
        <f>VLOOKUP(Hospital_details[[#This Row],[Diagnosis_ID]],Diagnosis_details[],5,0)</f>
        <v>320</v>
      </c>
      <c r="R20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7" s="31">
        <f>Hospital_details[[#This Row],[Hospital Charges]]+Hospital_details[[#This Row],[Price of Treatment]]+Hospital_details[[#This Row],[Consultant Fee]]-Hospital_details[[#This Row],[Discount]]</f>
        <v>11230</v>
      </c>
      <c r="T20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068" spans="1:20" hidden="1">
      <c r="A2068" s="27" t="s">
        <v>4152</v>
      </c>
      <c r="B2068" s="28">
        <f>VLOOKUP(Hospital_details[[#This Row],[PA ID]],Patient_details[],2,0)</f>
        <v>42678</v>
      </c>
      <c r="C2068" s="32">
        <f>VLOOKUP(Hospital_details[[#This Row],[PA ID]],Patient_details[],3,0)</f>
        <v>33</v>
      </c>
      <c r="D2068" s="32" t="str">
        <f>VLOOKUP(Hospital_details[[#This Row],[PA ID]],Patient_details[],4,0)</f>
        <v>M</v>
      </c>
      <c r="E2068" s="27" t="str">
        <f>VLOOKUP(Hospital_details[[#This Row],[PA ID]],Patient_details[],5,0)</f>
        <v>Day-case</v>
      </c>
      <c r="F2068" s="27" t="str">
        <f>VLOOKUP(Hospital_details[[#This Row],[PA ID]],Patient_details[],6,0)</f>
        <v>Malahide</v>
      </c>
      <c r="G2068" s="33" t="str">
        <f>VLOOKUP(Hospital_details[[#This Row],[PA ID]],Patient_details[],7,0)</f>
        <v>Dublin</v>
      </c>
      <c r="H2068" s="29" t="str">
        <f>VLOOKUP(Hospital_details[[#This Row],[PA ID]],Patient_details[],9,0)</f>
        <v>Anaesthesia, Intensive Care and Pain Medicine</v>
      </c>
      <c r="I2068" s="27" t="s">
        <v>4153</v>
      </c>
      <c r="J2068" s="27" t="str">
        <f>VLOOKUP(Hospital_details[[#This Row],[Diagnosis_ID]],Diagnosis_details[],2,0)</f>
        <v>Surgery</v>
      </c>
      <c r="K2068" s="27" t="str">
        <f>VLOOKUP(Hospital_details[[#This Row],[Diagnosis_ID]],Diagnosis_details[],3,0)</f>
        <v>Medical card holders</v>
      </c>
      <c r="L2068" s="29" t="str">
        <f>VLOOKUP(Hospital_details[[#This Row],[Diagnosis_ID]],Diagnosis_details[],4,0)</f>
        <v>Dr Fauci</v>
      </c>
      <c r="M2068" s="29" t="str">
        <f>VLOOKUP(Hospital_details[[#This Row],[PA ID]],Patient_details[],10,0)</f>
        <v>Beta blockers</v>
      </c>
      <c r="N2068" s="29" t="str">
        <f>VLOOKUP(Hospital_details[[#This Row],[PA ID]],Patient_details[],8,0)</f>
        <v>Myocardial ischemia</v>
      </c>
      <c r="O2068" s="30">
        <f>VLOOKUP(Hospital_details[[#This Row],[PA ID]],Patient_details[],11,0)</f>
        <v>550</v>
      </c>
      <c r="P2068" s="31">
        <f>VLOOKUP(Hospital_details[[#This Row],[PA ID]],Patient_details[],12,0)</f>
        <v>720</v>
      </c>
      <c r="Q2068" s="31">
        <f>VLOOKUP(Hospital_details[[#This Row],[Diagnosis_ID]],Diagnosis_details[],5,0)</f>
        <v>320</v>
      </c>
      <c r="R20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068" s="31">
        <f>Hospital_details[[#This Row],[Hospital Charges]]+Hospital_details[[#This Row],[Price of Treatment]]+Hospital_details[[#This Row],[Consultant Fee]]-Hospital_details[[#This Row],[Discount]]</f>
        <v>1480</v>
      </c>
      <c r="T20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444</v>
      </c>
    </row>
    <row r="2069" spans="1:20" hidden="1">
      <c r="A2069" s="27" t="s">
        <v>4154</v>
      </c>
      <c r="B2069" s="28">
        <f>VLOOKUP(Hospital_details[[#This Row],[PA ID]],Patient_details[],2,0)</f>
        <v>42678</v>
      </c>
      <c r="C2069" s="32">
        <f>VLOOKUP(Hospital_details[[#This Row],[PA ID]],Patient_details[],3,0)</f>
        <v>38</v>
      </c>
      <c r="D2069" s="32" t="str">
        <f>VLOOKUP(Hospital_details[[#This Row],[PA ID]],Patient_details[],4,0)</f>
        <v>M</v>
      </c>
      <c r="E2069" s="27" t="str">
        <f>VLOOKUP(Hospital_details[[#This Row],[PA ID]],Patient_details[],5,0)</f>
        <v>Single-occupancy room overnight</v>
      </c>
      <c r="F2069" s="27" t="str">
        <f>VLOOKUP(Hospital_details[[#This Row],[PA ID]],Patient_details[],6,0)</f>
        <v>Malahide</v>
      </c>
      <c r="G2069" s="33" t="str">
        <f>VLOOKUP(Hospital_details[[#This Row],[PA ID]],Patient_details[],7,0)</f>
        <v>Dublin</v>
      </c>
      <c r="H2069" s="29" t="str">
        <f>VLOOKUP(Hospital_details[[#This Row],[PA ID]],Patient_details[],9,0)</f>
        <v>Anaesthesia, Intensive Care and Pain Medicine</v>
      </c>
      <c r="I2069" s="27" t="s">
        <v>4155</v>
      </c>
      <c r="J2069" s="27" t="str">
        <f>VLOOKUP(Hospital_details[[#This Row],[Diagnosis_ID]],Diagnosis_details[],2,0)</f>
        <v>Surgery</v>
      </c>
      <c r="K2069" s="27" t="str">
        <f>VLOOKUP(Hospital_details[[#This Row],[Diagnosis_ID]],Diagnosis_details[],3,0)</f>
        <v>Medical card holders</v>
      </c>
      <c r="L2069" s="29" t="str">
        <f>VLOOKUP(Hospital_details[[#This Row],[Diagnosis_ID]],Diagnosis_details[],4,0)</f>
        <v>Dr Fauci</v>
      </c>
      <c r="M2069" s="29" t="str">
        <f>VLOOKUP(Hospital_details[[#This Row],[PA ID]],Patient_details[],10,0)</f>
        <v>Nitrates</v>
      </c>
      <c r="N2069" s="29" t="str">
        <f>VLOOKUP(Hospital_details[[#This Row],[PA ID]],Patient_details[],8,0)</f>
        <v>Myocardial ischemia</v>
      </c>
      <c r="O2069" s="30">
        <f>VLOOKUP(Hospital_details[[#This Row],[PA ID]],Patient_details[],11,0)</f>
        <v>11000</v>
      </c>
      <c r="P2069" s="31">
        <f>VLOOKUP(Hospital_details[[#This Row],[PA ID]],Patient_details[],12,0)</f>
        <v>240</v>
      </c>
      <c r="Q2069" s="31">
        <f>VLOOKUP(Hospital_details[[#This Row],[Diagnosis_ID]],Diagnosis_details[],5,0)</f>
        <v>320</v>
      </c>
      <c r="R20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69" s="31">
        <f>Hospital_details[[#This Row],[Hospital Charges]]+Hospital_details[[#This Row],[Price of Treatment]]+Hospital_details[[#This Row],[Consultant Fee]]-Hospital_details[[#This Row],[Discount]]</f>
        <v>11230</v>
      </c>
      <c r="T20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070" spans="1:20">
      <c r="A2070" s="27" t="s">
        <v>4156</v>
      </c>
      <c r="B2070" s="28">
        <f>VLOOKUP(Hospital_details[[#This Row],[PA ID]],Patient_details[],2,0)</f>
        <v>42844</v>
      </c>
      <c r="C2070" s="32">
        <f>VLOOKUP(Hospital_details[[#This Row],[PA ID]],Patient_details[],3,0)</f>
        <v>36</v>
      </c>
      <c r="D2070" s="32" t="str">
        <f>VLOOKUP(Hospital_details[[#This Row],[PA ID]],Patient_details[],4,0)</f>
        <v>M</v>
      </c>
      <c r="E2070" s="27" t="str">
        <f>VLOOKUP(Hospital_details[[#This Row],[PA ID]],Patient_details[],5,0)</f>
        <v>Day-case</v>
      </c>
      <c r="F2070" s="27" t="str">
        <f>VLOOKUP(Hospital_details[[#This Row],[PA ID]],Patient_details[],6,0)</f>
        <v>Malahide</v>
      </c>
      <c r="G2070" s="33" t="str">
        <f>VLOOKUP(Hospital_details[[#This Row],[PA ID]],Patient_details[],7,0)</f>
        <v>Dublin</v>
      </c>
      <c r="H2070" s="29" t="str">
        <f>VLOOKUP(Hospital_details[[#This Row],[PA ID]],Patient_details[],9,0)</f>
        <v>Clinical Haematology</v>
      </c>
      <c r="I2070" s="27" t="s">
        <v>4157</v>
      </c>
      <c r="J2070" s="27" t="str">
        <f>VLOOKUP(Hospital_details[[#This Row],[Diagnosis_ID]],Diagnosis_details[],2,0)</f>
        <v>Surgery</v>
      </c>
      <c r="K2070" s="27" t="str">
        <f>VLOOKUP(Hospital_details[[#This Row],[Diagnosis_ID]],Diagnosis_details[],3,0)</f>
        <v>Medical card holders</v>
      </c>
      <c r="L2070" s="29" t="str">
        <f>VLOOKUP(Hospital_details[[#This Row],[Diagnosis_ID]],Diagnosis_details[],4,0)</f>
        <v>Dr Birx</v>
      </c>
      <c r="M2070" s="29" t="str">
        <f>VLOOKUP(Hospital_details[[#This Row],[PA ID]],Patient_details[],10,0)</f>
        <v>pain relievers</v>
      </c>
      <c r="N2070" s="29" t="str">
        <f>VLOOKUP(Hospital_details[[#This Row],[PA ID]],Patient_details[],8,0)</f>
        <v>Bacterial infection</v>
      </c>
      <c r="O2070" s="30">
        <f>VLOOKUP(Hospital_details[[#This Row],[PA ID]],Patient_details[],11,0)</f>
        <v>650</v>
      </c>
      <c r="P2070" s="31">
        <f>VLOOKUP(Hospital_details[[#This Row],[PA ID]],Patient_details[],12,0)</f>
        <v>320</v>
      </c>
      <c r="Q2070" s="31">
        <f>VLOOKUP(Hospital_details[[#This Row],[Diagnosis_ID]],Diagnosis_details[],5,0)</f>
        <v>350</v>
      </c>
      <c r="R20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130</v>
      </c>
      <c r="S2070" s="31">
        <f>Hospital_details[[#This Row],[Hospital Charges]]+Hospital_details[[#This Row],[Price of Treatment]]+Hospital_details[[#This Row],[Consultant Fee]]-Hospital_details[[#This Row],[Discount]]</f>
        <v>1190</v>
      </c>
      <c r="T20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2071" spans="1:20">
      <c r="A2071" s="27" t="s">
        <v>4158</v>
      </c>
      <c r="B2071" s="28">
        <f>VLOOKUP(Hospital_details[[#This Row],[PA ID]],Patient_details[],2,0)</f>
        <v>42844</v>
      </c>
      <c r="C2071" s="32">
        <f>VLOOKUP(Hospital_details[[#This Row],[PA ID]],Patient_details[],3,0)</f>
        <v>37</v>
      </c>
      <c r="D2071" s="32" t="str">
        <f>VLOOKUP(Hospital_details[[#This Row],[PA ID]],Patient_details[],4,0)</f>
        <v>M</v>
      </c>
      <c r="E2071" s="27" t="str">
        <f>VLOOKUP(Hospital_details[[#This Row],[PA ID]],Patient_details[],5,0)</f>
        <v>Single-occupancy room overnight</v>
      </c>
      <c r="F2071" s="27" t="str">
        <f>VLOOKUP(Hospital_details[[#This Row],[PA ID]],Patient_details[],6,0)</f>
        <v>Malahide</v>
      </c>
      <c r="G2071" s="33" t="str">
        <f>VLOOKUP(Hospital_details[[#This Row],[PA ID]],Patient_details[],7,0)</f>
        <v>Dublin</v>
      </c>
      <c r="H2071" s="29" t="str">
        <f>VLOOKUP(Hospital_details[[#This Row],[PA ID]],Patient_details[],9,0)</f>
        <v>Clinical Haematology</v>
      </c>
      <c r="I2071" s="27" t="s">
        <v>4159</v>
      </c>
      <c r="J2071" s="27" t="str">
        <f>VLOOKUP(Hospital_details[[#This Row],[Diagnosis_ID]],Diagnosis_details[],2,0)</f>
        <v>Therapy</v>
      </c>
      <c r="K2071" s="27" t="str">
        <f>VLOOKUP(Hospital_details[[#This Row],[Diagnosis_ID]],Diagnosis_details[],3,0)</f>
        <v>Medical card holders</v>
      </c>
      <c r="L2071" s="29" t="str">
        <f>VLOOKUP(Hospital_details[[#This Row],[Diagnosis_ID]],Diagnosis_details[],4,0)</f>
        <v>Dr Birx</v>
      </c>
      <c r="M2071" s="29" t="str">
        <f>VLOOKUP(Hospital_details[[#This Row],[PA ID]],Patient_details[],10,0)</f>
        <v>antibiotics</v>
      </c>
      <c r="N2071" s="29" t="str">
        <f>VLOOKUP(Hospital_details[[#This Row],[PA ID]],Patient_details[],8,0)</f>
        <v>Bacterial infection</v>
      </c>
      <c r="O2071" s="30">
        <f>VLOOKUP(Hospital_details[[#This Row],[PA ID]],Patient_details[],11,0)</f>
        <v>11000</v>
      </c>
      <c r="P2071" s="31">
        <f>VLOOKUP(Hospital_details[[#This Row],[PA ID]],Patient_details[],12,0)</f>
        <v>240</v>
      </c>
      <c r="Q2071" s="31">
        <f>VLOOKUP(Hospital_details[[#This Row],[Diagnosis_ID]],Diagnosis_details[],5,0)</f>
        <v>350</v>
      </c>
      <c r="R20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2071" s="31">
        <f>Hospital_details[[#This Row],[Hospital Charges]]+Hospital_details[[#This Row],[Price of Treatment]]+Hospital_details[[#This Row],[Consultant Fee]]-Hospital_details[[#This Row],[Discount]]</f>
        <v>11554</v>
      </c>
      <c r="T20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2072" spans="1:20" hidden="1">
      <c r="A2072" s="27" t="s">
        <v>4160</v>
      </c>
      <c r="B2072" s="28">
        <f>VLOOKUP(Hospital_details[[#This Row],[PA ID]],Patient_details[],2,0)</f>
        <v>43304</v>
      </c>
      <c r="C2072" s="32">
        <f>VLOOKUP(Hospital_details[[#This Row],[PA ID]],Patient_details[],3,0)</f>
        <v>36</v>
      </c>
      <c r="D2072" s="32" t="str">
        <f>VLOOKUP(Hospital_details[[#This Row],[PA ID]],Patient_details[],4,0)</f>
        <v>M</v>
      </c>
      <c r="E2072" s="27" t="str">
        <f>VLOOKUP(Hospital_details[[#This Row],[PA ID]],Patient_details[],5,0)</f>
        <v>Day-case</v>
      </c>
      <c r="F2072" s="27" t="str">
        <f>VLOOKUP(Hospital_details[[#This Row],[PA ID]],Patient_details[],6,0)</f>
        <v>Malahide</v>
      </c>
      <c r="G2072" s="33" t="str">
        <f>VLOOKUP(Hospital_details[[#This Row],[PA ID]],Patient_details[],7,0)</f>
        <v>Dublin</v>
      </c>
      <c r="H2072" s="29" t="str">
        <f>VLOOKUP(Hospital_details[[#This Row],[PA ID]],Patient_details[],9,0)</f>
        <v>Clinical Research Centre</v>
      </c>
      <c r="I2072" s="27" t="s">
        <v>4161</v>
      </c>
      <c r="J2072" s="27" t="str">
        <f>VLOOKUP(Hospital_details[[#This Row],[Diagnosis_ID]],Diagnosis_details[],2,0)</f>
        <v>Therapy</v>
      </c>
      <c r="K2072" s="27" t="str">
        <f>VLOOKUP(Hospital_details[[#This Row],[Diagnosis_ID]],Diagnosis_details[],3,0)</f>
        <v>Medical card holders</v>
      </c>
      <c r="L2072" s="29" t="str">
        <f>VLOOKUP(Hospital_details[[#This Row],[Diagnosis_ID]],Diagnosis_details[],4,0)</f>
        <v>Dr Fauci</v>
      </c>
      <c r="M2072" s="29" t="str">
        <f>VLOOKUP(Hospital_details[[#This Row],[PA ID]],Patient_details[],10,0)</f>
        <v>tPA</v>
      </c>
      <c r="N2072" s="29" t="str">
        <f>VLOOKUP(Hospital_details[[#This Row],[PA ID]],Patient_details[],8,0)</f>
        <v>Stroke</v>
      </c>
      <c r="O2072" s="30">
        <f>VLOOKUP(Hospital_details[[#This Row],[PA ID]],Patient_details[],11,0)</f>
        <v>750</v>
      </c>
      <c r="P2072" s="31">
        <f>VLOOKUP(Hospital_details[[#This Row],[PA ID]],Patient_details[],12,0)</f>
        <v>110</v>
      </c>
      <c r="Q2072" s="31">
        <f>VLOOKUP(Hospital_details[[#This Row],[Diagnosis_ID]],Diagnosis_details[],5,0)</f>
        <v>320</v>
      </c>
      <c r="R20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072" s="31">
        <f>Hospital_details[[#This Row],[Hospital Charges]]+Hospital_details[[#This Row],[Price of Treatment]]+Hospital_details[[#This Row],[Consultant Fee]]-Hospital_details[[#This Row],[Discount]]</f>
        <v>1030</v>
      </c>
      <c r="T20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2073" spans="1:20">
      <c r="A2073" s="27" t="s">
        <v>4162</v>
      </c>
      <c r="B2073" s="28">
        <f>VLOOKUP(Hospital_details[[#This Row],[PA ID]],Patient_details[],2,0)</f>
        <v>43794</v>
      </c>
      <c r="C2073" s="32">
        <f>VLOOKUP(Hospital_details[[#This Row],[PA ID]],Patient_details[],3,0)</f>
        <v>54</v>
      </c>
      <c r="D2073" s="32" t="str">
        <f>VLOOKUP(Hospital_details[[#This Row],[PA ID]],Patient_details[],4,0)</f>
        <v>F</v>
      </c>
      <c r="E2073" s="27" t="str">
        <f>VLOOKUP(Hospital_details[[#This Row],[PA ID]],Patient_details[],5,0)</f>
        <v>Single-occupancy room overnight</v>
      </c>
      <c r="F2073" s="27" t="str">
        <f>VLOOKUP(Hospital_details[[#This Row],[PA ID]],Patient_details[],6,0)</f>
        <v>Malahide</v>
      </c>
      <c r="G2073" s="33" t="str">
        <f>VLOOKUP(Hospital_details[[#This Row],[PA ID]],Patient_details[],7,0)</f>
        <v>Dublin</v>
      </c>
      <c r="H2073" s="29" t="str">
        <f>VLOOKUP(Hospital_details[[#This Row],[PA ID]],Patient_details[],9,0)</f>
        <v>Clinical Haematology</v>
      </c>
      <c r="I2073" s="27" t="s">
        <v>4163</v>
      </c>
      <c r="J2073" s="27" t="str">
        <f>VLOOKUP(Hospital_details[[#This Row],[Diagnosis_ID]],Diagnosis_details[],2,0)</f>
        <v>Therapy</v>
      </c>
      <c r="K2073" s="27" t="str">
        <f>VLOOKUP(Hospital_details[[#This Row],[Diagnosis_ID]],Diagnosis_details[],3,0)</f>
        <v>Medical card holders</v>
      </c>
      <c r="L2073" s="29" t="str">
        <f>VLOOKUP(Hospital_details[[#This Row],[Diagnosis_ID]],Diagnosis_details[],4,0)</f>
        <v>Dr Birx</v>
      </c>
      <c r="M2073" s="29" t="str">
        <f>VLOOKUP(Hospital_details[[#This Row],[PA ID]],Patient_details[],10,0)</f>
        <v>antibiotics</v>
      </c>
      <c r="N2073" s="29" t="str">
        <f>VLOOKUP(Hospital_details[[#This Row],[PA ID]],Patient_details[],8,0)</f>
        <v>Bacterial infection</v>
      </c>
      <c r="O2073" s="30">
        <f>VLOOKUP(Hospital_details[[#This Row],[PA ID]],Patient_details[],11,0)</f>
        <v>11000</v>
      </c>
      <c r="P2073" s="31">
        <f>VLOOKUP(Hospital_details[[#This Row],[PA ID]],Patient_details[],12,0)</f>
        <v>400</v>
      </c>
      <c r="Q2073" s="31">
        <f>VLOOKUP(Hospital_details[[#This Row],[Diagnosis_ID]],Diagnosis_details[],5,0)</f>
        <v>350</v>
      </c>
      <c r="R20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2073" s="31">
        <f>Hospital_details[[#This Row],[Hospital Charges]]+Hospital_details[[#This Row],[Price of Treatment]]+Hospital_details[[#This Row],[Consultant Fee]]-Hospital_details[[#This Row],[Discount]]</f>
        <v>11690</v>
      </c>
      <c r="T20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2074" spans="1:20" hidden="1">
      <c r="A2074" s="27" t="s">
        <v>4164</v>
      </c>
      <c r="B2074" s="28">
        <f>VLOOKUP(Hospital_details[[#This Row],[PA ID]],Patient_details[],2,0)</f>
        <v>43436</v>
      </c>
      <c r="C2074" s="32">
        <f>VLOOKUP(Hospital_details[[#This Row],[PA ID]],Patient_details[],3,0)</f>
        <v>52</v>
      </c>
      <c r="D2074" s="32" t="str">
        <f>VLOOKUP(Hospital_details[[#This Row],[PA ID]],Patient_details[],4,0)</f>
        <v>M</v>
      </c>
      <c r="E2074" s="27" t="str">
        <f>VLOOKUP(Hospital_details[[#This Row],[PA ID]],Patient_details[],5,0)</f>
        <v>Single-occupancy room overnight</v>
      </c>
      <c r="F2074" s="27" t="str">
        <f>VLOOKUP(Hospital_details[[#This Row],[PA ID]],Patient_details[],6,0)</f>
        <v>Malahide</v>
      </c>
      <c r="G2074" s="33" t="str">
        <f>VLOOKUP(Hospital_details[[#This Row],[PA ID]],Patient_details[],7,0)</f>
        <v>Dublin</v>
      </c>
      <c r="H2074" s="29" t="str">
        <f>VLOOKUP(Hospital_details[[#This Row],[PA ID]],Patient_details[],9,0)</f>
        <v>Anaesthesia, Intensive Care and Pain Medicine</v>
      </c>
      <c r="I2074" s="27" t="s">
        <v>4165</v>
      </c>
      <c r="J2074" s="27" t="str">
        <f>VLOOKUP(Hospital_details[[#This Row],[Diagnosis_ID]],Diagnosis_details[],2,0)</f>
        <v>Therapy</v>
      </c>
      <c r="K2074" s="27" t="str">
        <f>VLOOKUP(Hospital_details[[#This Row],[Diagnosis_ID]],Diagnosis_details[],3,0)</f>
        <v>Medical card holders</v>
      </c>
      <c r="L2074" s="29" t="str">
        <f>VLOOKUP(Hospital_details[[#This Row],[Diagnosis_ID]],Diagnosis_details[],4,0)</f>
        <v>Dr Fauci</v>
      </c>
      <c r="M2074" s="29" t="str">
        <f>VLOOKUP(Hospital_details[[#This Row],[PA ID]],Patient_details[],10,0)</f>
        <v>Nitrates</v>
      </c>
      <c r="N2074" s="29" t="str">
        <f>VLOOKUP(Hospital_details[[#This Row],[PA ID]],Patient_details[],8,0)</f>
        <v>Myocardial ischemia</v>
      </c>
      <c r="O2074" s="30">
        <f>VLOOKUP(Hospital_details[[#This Row],[PA ID]],Patient_details[],11,0)</f>
        <v>11000</v>
      </c>
      <c r="P2074" s="31">
        <f>VLOOKUP(Hospital_details[[#This Row],[PA ID]],Patient_details[],12,0)</f>
        <v>160</v>
      </c>
      <c r="Q2074" s="31">
        <f>VLOOKUP(Hospital_details[[#This Row],[Diagnosis_ID]],Diagnosis_details[],5,0)</f>
        <v>320</v>
      </c>
      <c r="R20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74" s="31">
        <f>Hospital_details[[#This Row],[Hospital Charges]]+Hospital_details[[#This Row],[Price of Treatment]]+Hospital_details[[#This Row],[Consultant Fee]]-Hospital_details[[#This Row],[Discount]]</f>
        <v>11150</v>
      </c>
      <c r="T20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075" spans="1:20" hidden="1">
      <c r="A2075" s="27" t="s">
        <v>4166</v>
      </c>
      <c r="B2075" s="28">
        <f>VLOOKUP(Hospital_details[[#This Row],[PA ID]],Patient_details[],2,0)</f>
        <v>43781</v>
      </c>
      <c r="C2075" s="32">
        <f>VLOOKUP(Hospital_details[[#This Row],[PA ID]],Patient_details[],3,0)</f>
        <v>53</v>
      </c>
      <c r="D2075" s="32" t="str">
        <f>VLOOKUP(Hospital_details[[#This Row],[PA ID]],Patient_details[],4,0)</f>
        <v>F</v>
      </c>
      <c r="E2075" s="27" t="str">
        <f>VLOOKUP(Hospital_details[[#This Row],[PA ID]],Patient_details[],5,0)</f>
        <v>Single-occupancy room overnight</v>
      </c>
      <c r="F2075" s="27" t="str">
        <f>VLOOKUP(Hospital_details[[#This Row],[PA ID]],Patient_details[],6,0)</f>
        <v>Malahide</v>
      </c>
      <c r="G2075" s="33" t="str">
        <f>VLOOKUP(Hospital_details[[#This Row],[PA ID]],Patient_details[],7,0)</f>
        <v>Dublin</v>
      </c>
      <c r="H2075" s="29" t="str">
        <f>VLOOKUP(Hospital_details[[#This Row],[PA ID]],Patient_details[],9,0)</f>
        <v>Audiology Department</v>
      </c>
      <c r="I2075" s="27" t="s">
        <v>4167</v>
      </c>
      <c r="J2075" s="27" t="str">
        <f>VLOOKUP(Hospital_details[[#This Row],[Diagnosis_ID]],Diagnosis_details[],2,0)</f>
        <v>Therapy</v>
      </c>
      <c r="K2075" s="27" t="str">
        <f>VLOOKUP(Hospital_details[[#This Row],[Diagnosis_ID]],Diagnosis_details[],3,0)</f>
        <v>Medical card holders</v>
      </c>
      <c r="L2075" s="29" t="str">
        <f>VLOOKUP(Hospital_details[[#This Row],[Diagnosis_ID]],Diagnosis_details[],4,0)</f>
        <v>Dr Doherty</v>
      </c>
      <c r="M2075" s="29" t="str">
        <f>VLOOKUP(Hospital_details[[#This Row],[PA ID]],Patient_details[],10,0)</f>
        <v>Quinine</v>
      </c>
      <c r="N2075" s="29" t="str">
        <f>VLOOKUP(Hospital_details[[#This Row],[PA ID]],Patient_details[],8,0)</f>
        <v>Hearing Loss</v>
      </c>
      <c r="O2075" s="30">
        <f>VLOOKUP(Hospital_details[[#This Row],[PA ID]],Patient_details[],11,0)</f>
        <v>11000</v>
      </c>
      <c r="P2075" s="31">
        <f>VLOOKUP(Hospital_details[[#This Row],[PA ID]],Patient_details[],12,0)</f>
        <v>240</v>
      </c>
      <c r="Q2075" s="31">
        <f>VLOOKUP(Hospital_details[[#This Row],[Diagnosis_ID]],Diagnosis_details[],5,0)</f>
        <v>250</v>
      </c>
      <c r="R20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75" s="31">
        <f>Hospital_details[[#This Row],[Hospital Charges]]+Hospital_details[[#This Row],[Price of Treatment]]+Hospital_details[[#This Row],[Consultant Fee]]-Hospital_details[[#This Row],[Discount]]</f>
        <v>11160</v>
      </c>
      <c r="T20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076" spans="1:20" hidden="1">
      <c r="A2076" s="27" t="s">
        <v>4168</v>
      </c>
      <c r="B2076" s="28">
        <f>VLOOKUP(Hospital_details[[#This Row],[PA ID]],Patient_details[],2,0)</f>
        <v>43781</v>
      </c>
      <c r="C2076" s="32">
        <f>VLOOKUP(Hospital_details[[#This Row],[PA ID]],Patient_details[],3,0)</f>
        <v>27</v>
      </c>
      <c r="D2076" s="32" t="str">
        <f>VLOOKUP(Hospital_details[[#This Row],[PA ID]],Patient_details[],4,0)</f>
        <v>F</v>
      </c>
      <c r="E2076" s="27" t="str">
        <f>VLOOKUP(Hospital_details[[#This Row],[PA ID]],Patient_details[],5,0)</f>
        <v>Single-occupancy room overnight</v>
      </c>
      <c r="F2076" s="27" t="str">
        <f>VLOOKUP(Hospital_details[[#This Row],[PA ID]],Patient_details[],6,0)</f>
        <v>Malahide</v>
      </c>
      <c r="G2076" s="33" t="str">
        <f>VLOOKUP(Hospital_details[[#This Row],[PA ID]],Patient_details[],7,0)</f>
        <v>Dublin</v>
      </c>
      <c r="H2076" s="29" t="str">
        <f>VLOOKUP(Hospital_details[[#This Row],[PA ID]],Patient_details[],9,0)</f>
        <v>Audiology Department</v>
      </c>
      <c r="I2076" s="27" t="s">
        <v>4169</v>
      </c>
      <c r="J2076" s="27" t="str">
        <f>VLOOKUP(Hospital_details[[#This Row],[Diagnosis_ID]],Diagnosis_details[],2,0)</f>
        <v>Therapy</v>
      </c>
      <c r="K2076" s="27" t="str">
        <f>VLOOKUP(Hospital_details[[#This Row],[Diagnosis_ID]],Diagnosis_details[],3,0)</f>
        <v>Medical card holders</v>
      </c>
      <c r="L2076" s="29" t="str">
        <f>VLOOKUP(Hospital_details[[#This Row],[Diagnosis_ID]],Diagnosis_details[],4,0)</f>
        <v>Dr Doherty</v>
      </c>
      <c r="M2076" s="29" t="str">
        <f>VLOOKUP(Hospital_details[[#This Row],[PA ID]],Patient_details[],10,0)</f>
        <v>Quinine</v>
      </c>
      <c r="N2076" s="29" t="str">
        <f>VLOOKUP(Hospital_details[[#This Row],[PA ID]],Patient_details[],8,0)</f>
        <v>Hearing Loss</v>
      </c>
      <c r="O2076" s="30">
        <f>VLOOKUP(Hospital_details[[#This Row],[PA ID]],Patient_details[],11,0)</f>
        <v>11000</v>
      </c>
      <c r="P2076" s="31">
        <f>VLOOKUP(Hospital_details[[#This Row],[PA ID]],Patient_details[],12,0)</f>
        <v>560</v>
      </c>
      <c r="Q2076" s="31">
        <f>VLOOKUP(Hospital_details[[#This Row],[Diagnosis_ID]],Diagnosis_details[],5,0)</f>
        <v>250</v>
      </c>
      <c r="R20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76" s="31">
        <f>Hospital_details[[#This Row],[Hospital Charges]]+Hospital_details[[#This Row],[Price of Treatment]]+Hospital_details[[#This Row],[Consultant Fee]]-Hospital_details[[#This Row],[Discount]]</f>
        <v>11480</v>
      </c>
      <c r="T20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3444</v>
      </c>
    </row>
    <row r="2077" spans="1:20">
      <c r="A2077" s="27" t="s">
        <v>4170</v>
      </c>
      <c r="B2077" s="28">
        <f>VLOOKUP(Hospital_details[[#This Row],[PA ID]],Patient_details[],2,0)</f>
        <v>42709</v>
      </c>
      <c r="C2077" s="32">
        <f>VLOOKUP(Hospital_details[[#This Row],[PA ID]],Patient_details[],3,0)</f>
        <v>32</v>
      </c>
      <c r="D2077" s="32" t="str">
        <f>VLOOKUP(Hospital_details[[#This Row],[PA ID]],Patient_details[],4,0)</f>
        <v>F</v>
      </c>
      <c r="E2077" s="27" t="str">
        <f>VLOOKUP(Hospital_details[[#This Row],[PA ID]],Patient_details[],5,0)</f>
        <v>Single-occupancy room overnight</v>
      </c>
      <c r="F2077" s="27" t="str">
        <f>VLOOKUP(Hospital_details[[#This Row],[PA ID]],Patient_details[],6,0)</f>
        <v>Malahide</v>
      </c>
      <c r="G2077" s="33" t="str">
        <f>VLOOKUP(Hospital_details[[#This Row],[PA ID]],Patient_details[],7,0)</f>
        <v>Dublin</v>
      </c>
      <c r="H2077" s="29" t="str">
        <f>VLOOKUP(Hospital_details[[#This Row],[PA ID]],Patient_details[],9,0)</f>
        <v>Clinical Haematology</v>
      </c>
      <c r="I2077" s="27" t="s">
        <v>4171</v>
      </c>
      <c r="J2077" s="27" t="str">
        <f>VLOOKUP(Hospital_details[[#This Row],[Diagnosis_ID]],Diagnosis_details[],2,0)</f>
        <v>Therapy</v>
      </c>
      <c r="K2077" s="27" t="str">
        <f>VLOOKUP(Hospital_details[[#This Row],[Diagnosis_ID]],Diagnosis_details[],3,0)</f>
        <v>Medical card holders</v>
      </c>
      <c r="L2077" s="29" t="str">
        <f>VLOOKUP(Hospital_details[[#This Row],[Diagnosis_ID]],Diagnosis_details[],4,0)</f>
        <v>Dr Birx</v>
      </c>
      <c r="M2077" s="29" t="str">
        <f>VLOOKUP(Hospital_details[[#This Row],[PA ID]],Patient_details[],10,0)</f>
        <v>antibiotics</v>
      </c>
      <c r="N2077" s="29" t="str">
        <f>VLOOKUP(Hospital_details[[#This Row],[PA ID]],Patient_details[],8,0)</f>
        <v>Bacterial infection</v>
      </c>
      <c r="O2077" s="30">
        <f>VLOOKUP(Hospital_details[[#This Row],[PA ID]],Patient_details[],11,0)</f>
        <v>11000</v>
      </c>
      <c r="P2077" s="31">
        <f>VLOOKUP(Hospital_details[[#This Row],[PA ID]],Patient_details[],12,0)</f>
        <v>240</v>
      </c>
      <c r="Q2077" s="31">
        <f>VLOOKUP(Hospital_details[[#This Row],[Diagnosis_ID]],Diagnosis_details[],5,0)</f>
        <v>350</v>
      </c>
      <c r="R20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2077" s="31">
        <f>Hospital_details[[#This Row],[Hospital Charges]]+Hospital_details[[#This Row],[Price of Treatment]]+Hospital_details[[#This Row],[Consultant Fee]]-Hospital_details[[#This Row],[Discount]]</f>
        <v>11554</v>
      </c>
      <c r="T20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2078" spans="1:20">
      <c r="A2078" s="27" t="s">
        <v>4172</v>
      </c>
      <c r="B2078" s="28">
        <f>VLOOKUP(Hospital_details[[#This Row],[PA ID]],Patient_details[],2,0)</f>
        <v>43723</v>
      </c>
      <c r="C2078" s="32">
        <f>VLOOKUP(Hospital_details[[#This Row],[PA ID]],Patient_details[],3,0)</f>
        <v>57</v>
      </c>
      <c r="D2078" s="32" t="str">
        <f>VLOOKUP(Hospital_details[[#This Row],[PA ID]],Patient_details[],4,0)</f>
        <v>M</v>
      </c>
      <c r="E2078" s="27" t="str">
        <f>VLOOKUP(Hospital_details[[#This Row],[PA ID]],Patient_details[],5,0)</f>
        <v>Single-occupancy room overnight</v>
      </c>
      <c r="F2078" s="27" t="str">
        <f>VLOOKUP(Hospital_details[[#This Row],[PA ID]],Patient_details[],6,0)</f>
        <v>Malahide</v>
      </c>
      <c r="G2078" s="33" t="str">
        <f>VLOOKUP(Hospital_details[[#This Row],[PA ID]],Patient_details[],7,0)</f>
        <v>Dublin</v>
      </c>
      <c r="H2078" s="29" t="str">
        <f>VLOOKUP(Hospital_details[[#This Row],[PA ID]],Patient_details[],9,0)</f>
        <v>Surgery</v>
      </c>
      <c r="I2078" s="27" t="s">
        <v>4173</v>
      </c>
      <c r="J2078" s="27" t="str">
        <f>VLOOKUP(Hospital_details[[#This Row],[Diagnosis_ID]],Diagnosis_details[],2,0)</f>
        <v>Therapy</v>
      </c>
      <c r="K2078" s="27" t="str">
        <f>VLOOKUP(Hospital_details[[#This Row],[Diagnosis_ID]],Diagnosis_details[],3,0)</f>
        <v>Medical card holders</v>
      </c>
      <c r="L2078" s="29" t="str">
        <f>VLOOKUP(Hospital_details[[#This Row],[Diagnosis_ID]],Diagnosis_details[],4,0)</f>
        <v>Dr Birx</v>
      </c>
      <c r="M2078" s="29" t="str">
        <f>VLOOKUP(Hospital_details[[#This Row],[PA ID]],Patient_details[],10,0)</f>
        <v>Calcium</v>
      </c>
      <c r="N2078" s="29" t="str">
        <f>VLOOKUP(Hospital_details[[#This Row],[PA ID]],Patient_details[],8,0)</f>
        <v>Orthopaedic</v>
      </c>
      <c r="O2078" s="30">
        <f>VLOOKUP(Hospital_details[[#This Row],[PA ID]],Patient_details[],11,0)</f>
        <v>28000</v>
      </c>
      <c r="P2078" s="31">
        <f>VLOOKUP(Hospital_details[[#This Row],[PA ID]],Patient_details[],12,0)</f>
        <v>550</v>
      </c>
      <c r="Q2078" s="31">
        <f>VLOOKUP(Hospital_details[[#This Row],[Diagnosis_ID]],Diagnosis_details[],5,0)</f>
        <v>350</v>
      </c>
      <c r="R20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78" s="31">
        <f>Hospital_details[[#This Row],[Hospital Charges]]+Hospital_details[[#This Row],[Price of Treatment]]+Hospital_details[[#This Row],[Consultant Fee]]-Hospital_details[[#This Row],[Discount]]</f>
        <v>26100</v>
      </c>
      <c r="T20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7830</v>
      </c>
    </row>
    <row r="2079" spans="1:20">
      <c r="A2079" s="27" t="s">
        <v>4174</v>
      </c>
      <c r="B2079" s="28">
        <f>VLOOKUP(Hospital_details[[#This Row],[PA ID]],Patient_details[],2,0)</f>
        <v>43723</v>
      </c>
      <c r="C2079" s="32">
        <f>VLOOKUP(Hospital_details[[#This Row],[PA ID]],Patient_details[],3,0)</f>
        <v>58</v>
      </c>
      <c r="D2079" s="32" t="str">
        <f>VLOOKUP(Hospital_details[[#This Row],[PA ID]],Patient_details[],4,0)</f>
        <v>M</v>
      </c>
      <c r="E2079" s="27" t="str">
        <f>VLOOKUP(Hospital_details[[#This Row],[PA ID]],Patient_details[],5,0)</f>
        <v>Single-occupancy room overnight</v>
      </c>
      <c r="F2079" s="27" t="str">
        <f>VLOOKUP(Hospital_details[[#This Row],[PA ID]],Patient_details[],6,0)</f>
        <v>Malahide</v>
      </c>
      <c r="G2079" s="33" t="str">
        <f>VLOOKUP(Hospital_details[[#This Row],[PA ID]],Patient_details[],7,0)</f>
        <v>Dublin</v>
      </c>
      <c r="H2079" s="29" t="str">
        <f>VLOOKUP(Hospital_details[[#This Row],[PA ID]],Patient_details[],9,0)</f>
        <v>Surgery</v>
      </c>
      <c r="I2079" s="27" t="s">
        <v>4175</v>
      </c>
      <c r="J2079" s="27" t="str">
        <f>VLOOKUP(Hospital_details[[#This Row],[Diagnosis_ID]],Diagnosis_details[],2,0)</f>
        <v>Therapy</v>
      </c>
      <c r="K2079" s="27" t="str">
        <f>VLOOKUP(Hospital_details[[#This Row],[Diagnosis_ID]],Diagnosis_details[],3,0)</f>
        <v>Medical card holders</v>
      </c>
      <c r="L2079" s="29" t="str">
        <f>VLOOKUP(Hospital_details[[#This Row],[Diagnosis_ID]],Diagnosis_details[],4,0)</f>
        <v>Dr Birx</v>
      </c>
      <c r="M2079" s="29" t="str">
        <f>VLOOKUP(Hospital_details[[#This Row],[PA ID]],Patient_details[],10,0)</f>
        <v>Calcium</v>
      </c>
      <c r="N2079" s="29" t="str">
        <f>VLOOKUP(Hospital_details[[#This Row],[PA ID]],Patient_details[],8,0)</f>
        <v>Orthopaedic</v>
      </c>
      <c r="O2079" s="30">
        <f>VLOOKUP(Hospital_details[[#This Row],[PA ID]],Patient_details[],11,0)</f>
        <v>28000</v>
      </c>
      <c r="P2079" s="31">
        <f>VLOOKUP(Hospital_details[[#This Row],[PA ID]],Patient_details[],12,0)</f>
        <v>770</v>
      </c>
      <c r="Q2079" s="31">
        <f>VLOOKUP(Hospital_details[[#This Row],[Diagnosis_ID]],Diagnosis_details[],5,0)</f>
        <v>350</v>
      </c>
      <c r="R20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79" s="31">
        <f>Hospital_details[[#This Row],[Hospital Charges]]+Hospital_details[[#This Row],[Price of Treatment]]+Hospital_details[[#This Row],[Consultant Fee]]-Hospital_details[[#This Row],[Discount]]</f>
        <v>26320</v>
      </c>
      <c r="T20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7896</v>
      </c>
    </row>
    <row r="2080" spans="1:20">
      <c r="A2080" s="27" t="s">
        <v>4176</v>
      </c>
      <c r="B2080" s="28">
        <f>VLOOKUP(Hospital_details[[#This Row],[PA ID]],Patient_details[],2,0)</f>
        <v>43723</v>
      </c>
      <c r="C2080" s="32">
        <f>VLOOKUP(Hospital_details[[#This Row],[PA ID]],Patient_details[],3,0)</f>
        <v>54</v>
      </c>
      <c r="D2080" s="32" t="str">
        <f>VLOOKUP(Hospital_details[[#This Row],[PA ID]],Patient_details[],4,0)</f>
        <v>F</v>
      </c>
      <c r="E2080" s="27" t="str">
        <f>VLOOKUP(Hospital_details[[#This Row],[PA ID]],Patient_details[],5,0)</f>
        <v>Single-occupancy room overnight</v>
      </c>
      <c r="F2080" s="27" t="str">
        <f>VLOOKUP(Hospital_details[[#This Row],[PA ID]],Patient_details[],6,0)</f>
        <v>Malahide</v>
      </c>
      <c r="G2080" s="33" t="str">
        <f>VLOOKUP(Hospital_details[[#This Row],[PA ID]],Patient_details[],7,0)</f>
        <v>Dublin</v>
      </c>
      <c r="H2080" s="29" t="str">
        <f>VLOOKUP(Hospital_details[[#This Row],[PA ID]],Patient_details[],9,0)</f>
        <v>Surgery</v>
      </c>
      <c r="I2080" s="27" t="s">
        <v>4177</v>
      </c>
      <c r="J2080" s="27" t="str">
        <f>VLOOKUP(Hospital_details[[#This Row],[Diagnosis_ID]],Diagnosis_details[],2,0)</f>
        <v>Therapy</v>
      </c>
      <c r="K2080" s="27" t="str">
        <f>VLOOKUP(Hospital_details[[#This Row],[Diagnosis_ID]],Diagnosis_details[],3,0)</f>
        <v>Medical card holders</v>
      </c>
      <c r="L2080" s="29" t="str">
        <f>VLOOKUP(Hospital_details[[#This Row],[Diagnosis_ID]],Diagnosis_details[],4,0)</f>
        <v>Dr Birx</v>
      </c>
      <c r="M2080" s="29" t="str">
        <f>VLOOKUP(Hospital_details[[#This Row],[PA ID]],Patient_details[],10,0)</f>
        <v>Calcium</v>
      </c>
      <c r="N2080" s="29" t="str">
        <f>VLOOKUP(Hospital_details[[#This Row],[PA ID]],Patient_details[],8,0)</f>
        <v>Orthopaedic</v>
      </c>
      <c r="O2080" s="30">
        <f>VLOOKUP(Hospital_details[[#This Row],[PA ID]],Patient_details[],11,0)</f>
        <v>28000</v>
      </c>
      <c r="P2080" s="31">
        <f>VLOOKUP(Hospital_details[[#This Row],[PA ID]],Patient_details[],12,0)</f>
        <v>550</v>
      </c>
      <c r="Q2080" s="31">
        <f>VLOOKUP(Hospital_details[[#This Row],[Diagnosis_ID]],Diagnosis_details[],5,0)</f>
        <v>350</v>
      </c>
      <c r="R20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080" s="31">
        <f>Hospital_details[[#This Row],[Hospital Charges]]+Hospital_details[[#This Row],[Price of Treatment]]+Hospital_details[[#This Row],[Consultant Fee]]-Hospital_details[[#This Row],[Discount]]</f>
        <v>26100</v>
      </c>
      <c r="T20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7830</v>
      </c>
    </row>
    <row r="2081" spans="1:20">
      <c r="A2081" s="27" t="s">
        <v>4178</v>
      </c>
      <c r="B2081" s="28">
        <f>VLOOKUP(Hospital_details[[#This Row],[PA ID]],Patient_details[],2,0)</f>
        <v>43098</v>
      </c>
      <c r="C2081" s="32">
        <f>VLOOKUP(Hospital_details[[#This Row],[PA ID]],Patient_details[],3,0)</f>
        <v>45</v>
      </c>
      <c r="D2081" s="32" t="str">
        <f>VLOOKUP(Hospital_details[[#This Row],[PA ID]],Patient_details[],4,0)</f>
        <v>M</v>
      </c>
      <c r="E2081" s="27" t="str">
        <f>VLOOKUP(Hospital_details[[#This Row],[PA ID]],Patient_details[],5,0)</f>
        <v>Single-occupancy room overnight</v>
      </c>
      <c r="F2081" s="27" t="str">
        <f>VLOOKUP(Hospital_details[[#This Row],[PA ID]],Patient_details[],6,0)</f>
        <v>Malahide</v>
      </c>
      <c r="G2081" s="33" t="str">
        <f>VLOOKUP(Hospital_details[[#This Row],[PA ID]],Patient_details[],7,0)</f>
        <v>Dublin</v>
      </c>
      <c r="H2081" s="29" t="str">
        <f>VLOOKUP(Hospital_details[[#This Row],[PA ID]],Patient_details[],9,0)</f>
        <v>Clinical Haematology</v>
      </c>
      <c r="I2081" s="27" t="s">
        <v>4179</v>
      </c>
      <c r="J2081" s="27" t="str">
        <f>VLOOKUP(Hospital_details[[#This Row],[Diagnosis_ID]],Diagnosis_details[],2,0)</f>
        <v>Surgery</v>
      </c>
      <c r="K2081" s="27" t="str">
        <f>VLOOKUP(Hospital_details[[#This Row],[Diagnosis_ID]],Diagnosis_details[],3,0)</f>
        <v>Medical card holders</v>
      </c>
      <c r="L2081" s="29" t="str">
        <f>VLOOKUP(Hospital_details[[#This Row],[Diagnosis_ID]],Diagnosis_details[],4,0)</f>
        <v>Dr Birx</v>
      </c>
      <c r="M2081" s="29" t="str">
        <f>VLOOKUP(Hospital_details[[#This Row],[PA ID]],Patient_details[],10,0)</f>
        <v>folic acid</v>
      </c>
      <c r="N2081" s="29" t="str">
        <f>VLOOKUP(Hospital_details[[#This Row],[PA ID]],Patient_details[],8,0)</f>
        <v>Bacterial infection</v>
      </c>
      <c r="O2081" s="30">
        <f>VLOOKUP(Hospital_details[[#This Row],[PA ID]],Patient_details[],11,0)</f>
        <v>11000</v>
      </c>
      <c r="P2081" s="31">
        <f>VLOOKUP(Hospital_details[[#This Row],[PA ID]],Patient_details[],12,0)</f>
        <v>560</v>
      </c>
      <c r="Q2081" s="31">
        <f>VLOOKUP(Hospital_details[[#This Row],[Diagnosis_ID]],Diagnosis_details[],5,0)</f>
        <v>350</v>
      </c>
      <c r="R20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81" s="31">
        <f>Hospital_details[[#This Row],[Hospital Charges]]+Hospital_details[[#This Row],[Price of Treatment]]+Hospital_details[[#This Row],[Consultant Fee]]-Hospital_details[[#This Row],[Discount]]</f>
        <v>10810</v>
      </c>
      <c r="T20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082" spans="1:20">
      <c r="A2082" s="27" t="s">
        <v>4180</v>
      </c>
      <c r="B2082" s="28">
        <f>VLOOKUP(Hospital_details[[#This Row],[PA ID]],Patient_details[],2,0)</f>
        <v>43098</v>
      </c>
      <c r="C2082" s="32">
        <f>VLOOKUP(Hospital_details[[#This Row],[PA ID]],Patient_details[],3,0)</f>
        <v>36</v>
      </c>
      <c r="D2082" s="32" t="str">
        <f>VLOOKUP(Hospital_details[[#This Row],[PA ID]],Patient_details[],4,0)</f>
        <v>F</v>
      </c>
      <c r="E2082" s="27" t="str">
        <f>VLOOKUP(Hospital_details[[#This Row],[PA ID]],Patient_details[],5,0)</f>
        <v>Day-case</v>
      </c>
      <c r="F2082" s="27" t="str">
        <f>VLOOKUP(Hospital_details[[#This Row],[PA ID]],Patient_details[],6,0)</f>
        <v>Malahide</v>
      </c>
      <c r="G2082" s="33" t="str">
        <f>VLOOKUP(Hospital_details[[#This Row],[PA ID]],Patient_details[],7,0)</f>
        <v>Dublin</v>
      </c>
      <c r="H2082" s="29" t="str">
        <f>VLOOKUP(Hospital_details[[#This Row],[PA ID]],Patient_details[],9,0)</f>
        <v>Clinical Haematology</v>
      </c>
      <c r="I2082" s="27" t="s">
        <v>4181</v>
      </c>
      <c r="J2082" s="27" t="str">
        <f>VLOOKUP(Hospital_details[[#This Row],[Diagnosis_ID]],Diagnosis_details[],2,0)</f>
        <v>Surgery</v>
      </c>
      <c r="K2082" s="27" t="str">
        <f>VLOOKUP(Hospital_details[[#This Row],[Diagnosis_ID]],Diagnosis_details[],3,0)</f>
        <v>Medical card holders</v>
      </c>
      <c r="L2082" s="29" t="str">
        <f>VLOOKUP(Hospital_details[[#This Row],[Diagnosis_ID]],Diagnosis_details[],4,0)</f>
        <v>Dr Birx</v>
      </c>
      <c r="M2082" s="29" t="str">
        <f>VLOOKUP(Hospital_details[[#This Row],[PA ID]],Patient_details[],10,0)</f>
        <v>pain relievers</v>
      </c>
      <c r="N2082" s="29" t="str">
        <f>VLOOKUP(Hospital_details[[#This Row],[PA ID]],Patient_details[],8,0)</f>
        <v>Bacterial infection</v>
      </c>
      <c r="O2082" s="30">
        <f>VLOOKUP(Hospital_details[[#This Row],[PA ID]],Patient_details[],11,0)</f>
        <v>350</v>
      </c>
      <c r="P2082" s="31">
        <f>VLOOKUP(Hospital_details[[#This Row],[PA ID]],Patient_details[],12,0)</f>
        <v>160</v>
      </c>
      <c r="Q2082" s="31">
        <f>VLOOKUP(Hospital_details[[#This Row],[Diagnosis_ID]],Diagnosis_details[],5,0)</f>
        <v>350</v>
      </c>
      <c r="R20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082" s="31">
        <f>Hospital_details[[#This Row],[Hospital Charges]]+Hospital_details[[#This Row],[Price of Treatment]]+Hospital_details[[#This Row],[Consultant Fee]]-Hospital_details[[#This Row],[Discount]]</f>
        <v>790</v>
      </c>
      <c r="T20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</v>
      </c>
    </row>
    <row r="2083" spans="1:20">
      <c r="A2083" s="27" t="s">
        <v>4182</v>
      </c>
      <c r="B2083" s="28">
        <f>VLOOKUP(Hospital_details[[#This Row],[PA ID]],Patient_details[],2,0)</f>
        <v>43098</v>
      </c>
      <c r="C2083" s="32">
        <f>VLOOKUP(Hospital_details[[#This Row],[PA ID]],Patient_details[],3,0)</f>
        <v>39</v>
      </c>
      <c r="D2083" s="32" t="str">
        <f>VLOOKUP(Hospital_details[[#This Row],[PA ID]],Patient_details[],4,0)</f>
        <v>F</v>
      </c>
      <c r="E2083" s="27" t="str">
        <f>VLOOKUP(Hospital_details[[#This Row],[PA ID]],Patient_details[],5,0)</f>
        <v>Single-occupancy room overnight</v>
      </c>
      <c r="F2083" s="27" t="str">
        <f>VLOOKUP(Hospital_details[[#This Row],[PA ID]],Patient_details[],6,0)</f>
        <v>Malahide</v>
      </c>
      <c r="G2083" s="33" t="str">
        <f>VLOOKUP(Hospital_details[[#This Row],[PA ID]],Patient_details[],7,0)</f>
        <v>Dublin</v>
      </c>
      <c r="H2083" s="29" t="str">
        <f>VLOOKUP(Hospital_details[[#This Row],[PA ID]],Patient_details[],9,0)</f>
        <v>Clinical Haematology</v>
      </c>
      <c r="I2083" s="27" t="s">
        <v>4183</v>
      </c>
      <c r="J2083" s="27" t="str">
        <f>VLOOKUP(Hospital_details[[#This Row],[Diagnosis_ID]],Diagnosis_details[],2,0)</f>
        <v>Therapy</v>
      </c>
      <c r="K2083" s="27" t="str">
        <f>VLOOKUP(Hospital_details[[#This Row],[Diagnosis_ID]],Diagnosis_details[],3,0)</f>
        <v>Medical card holders</v>
      </c>
      <c r="L2083" s="29" t="str">
        <f>VLOOKUP(Hospital_details[[#This Row],[Diagnosis_ID]],Diagnosis_details[],4,0)</f>
        <v>Dr Birx</v>
      </c>
      <c r="M2083" s="29" t="str">
        <f>VLOOKUP(Hospital_details[[#This Row],[PA ID]],Patient_details[],10,0)</f>
        <v>antibiotics</v>
      </c>
      <c r="N2083" s="29" t="str">
        <f>VLOOKUP(Hospital_details[[#This Row],[PA ID]],Patient_details[],8,0)</f>
        <v>Bacterial infection</v>
      </c>
      <c r="O2083" s="30">
        <f>VLOOKUP(Hospital_details[[#This Row],[PA ID]],Patient_details[],11,0)</f>
        <v>11000</v>
      </c>
      <c r="P2083" s="31">
        <f>VLOOKUP(Hospital_details[[#This Row],[PA ID]],Patient_details[],12,0)</f>
        <v>160</v>
      </c>
      <c r="Q2083" s="31">
        <f>VLOOKUP(Hospital_details[[#This Row],[Diagnosis_ID]],Diagnosis_details[],5,0)</f>
        <v>350</v>
      </c>
      <c r="R20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2083" s="31">
        <f>Hospital_details[[#This Row],[Hospital Charges]]+Hospital_details[[#This Row],[Price of Treatment]]+Hospital_details[[#This Row],[Consultant Fee]]-Hospital_details[[#This Row],[Discount]]</f>
        <v>11486</v>
      </c>
      <c r="T20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3445.7999999999997</v>
      </c>
    </row>
    <row r="2084" spans="1:20">
      <c r="A2084" s="27" t="s">
        <v>4184</v>
      </c>
      <c r="B2084" s="28">
        <f>VLOOKUP(Hospital_details[[#This Row],[PA ID]],Patient_details[],2,0)</f>
        <v>43525</v>
      </c>
      <c r="C2084" s="32">
        <f>VLOOKUP(Hospital_details[[#This Row],[PA ID]],Patient_details[],3,0)</f>
        <v>39</v>
      </c>
      <c r="D2084" s="32" t="str">
        <f>VLOOKUP(Hospital_details[[#This Row],[PA ID]],Patient_details[],4,0)</f>
        <v>F</v>
      </c>
      <c r="E2084" s="27" t="str">
        <f>VLOOKUP(Hospital_details[[#This Row],[PA ID]],Patient_details[],5,0)</f>
        <v>Single-occupancy room overnight</v>
      </c>
      <c r="F2084" s="27" t="str">
        <f>VLOOKUP(Hospital_details[[#This Row],[PA ID]],Patient_details[],6,0)</f>
        <v>Malahide</v>
      </c>
      <c r="G2084" s="33" t="str">
        <f>VLOOKUP(Hospital_details[[#This Row],[PA ID]],Patient_details[],7,0)</f>
        <v>Dublin</v>
      </c>
      <c r="H2084" s="29" t="str">
        <f>VLOOKUP(Hospital_details[[#This Row],[PA ID]],Patient_details[],9,0)</f>
        <v>Clinical Haematology</v>
      </c>
      <c r="I2084" s="27" t="s">
        <v>4185</v>
      </c>
      <c r="J2084" s="27" t="str">
        <f>VLOOKUP(Hospital_details[[#This Row],[Diagnosis_ID]],Diagnosis_details[],2,0)</f>
        <v>Surgery</v>
      </c>
      <c r="K2084" s="27" t="str">
        <f>VLOOKUP(Hospital_details[[#This Row],[Diagnosis_ID]],Diagnosis_details[],3,0)</f>
        <v>Medical card holders</v>
      </c>
      <c r="L2084" s="29" t="str">
        <f>VLOOKUP(Hospital_details[[#This Row],[Diagnosis_ID]],Diagnosis_details[],4,0)</f>
        <v>Dr Birx</v>
      </c>
      <c r="M2084" s="29" t="str">
        <f>VLOOKUP(Hospital_details[[#This Row],[PA ID]],Patient_details[],10,0)</f>
        <v>folic acid</v>
      </c>
      <c r="N2084" s="29" t="str">
        <f>VLOOKUP(Hospital_details[[#This Row],[PA ID]],Patient_details[],8,0)</f>
        <v>Bacterial infection</v>
      </c>
      <c r="O2084" s="30">
        <f>VLOOKUP(Hospital_details[[#This Row],[PA ID]],Patient_details[],11,0)</f>
        <v>11000</v>
      </c>
      <c r="P2084" s="31">
        <f>VLOOKUP(Hospital_details[[#This Row],[PA ID]],Patient_details[],12,0)</f>
        <v>480</v>
      </c>
      <c r="Q2084" s="31">
        <f>VLOOKUP(Hospital_details[[#This Row],[Diagnosis_ID]],Diagnosis_details[],5,0)</f>
        <v>350</v>
      </c>
      <c r="R20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84" s="31">
        <f>Hospital_details[[#This Row],[Hospital Charges]]+Hospital_details[[#This Row],[Price of Treatment]]+Hospital_details[[#This Row],[Consultant Fee]]-Hospital_details[[#This Row],[Discount]]</f>
        <v>10730</v>
      </c>
      <c r="T20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2085" spans="1:20" hidden="1">
      <c r="A2085" s="27" t="s">
        <v>4186</v>
      </c>
      <c r="B2085" s="28">
        <f>VLOOKUP(Hospital_details[[#This Row],[PA ID]],Patient_details[],2,0)</f>
        <v>42703</v>
      </c>
      <c r="C2085" s="32">
        <f>VLOOKUP(Hospital_details[[#This Row],[PA ID]],Patient_details[],3,0)</f>
        <v>34</v>
      </c>
      <c r="D2085" s="32" t="str">
        <f>VLOOKUP(Hospital_details[[#This Row],[PA ID]],Patient_details[],4,0)</f>
        <v>M</v>
      </c>
      <c r="E2085" s="27" t="str">
        <f>VLOOKUP(Hospital_details[[#This Row],[PA ID]],Patient_details[],5,0)</f>
        <v>Single-occupancy room overnight</v>
      </c>
      <c r="F2085" s="27" t="str">
        <f>VLOOKUP(Hospital_details[[#This Row],[PA ID]],Patient_details[],6,0)</f>
        <v>Malahide</v>
      </c>
      <c r="G2085" s="33" t="str">
        <f>VLOOKUP(Hospital_details[[#This Row],[PA ID]],Patient_details[],7,0)</f>
        <v>Dublin</v>
      </c>
      <c r="H2085" s="29" t="str">
        <f>VLOOKUP(Hospital_details[[#This Row],[PA ID]],Patient_details[],9,0)</f>
        <v>Clinical Neurophysiology</v>
      </c>
      <c r="I2085" s="27" t="s">
        <v>4187</v>
      </c>
      <c r="J2085" s="27" t="str">
        <f>VLOOKUP(Hospital_details[[#This Row],[Diagnosis_ID]],Diagnosis_details[],2,0)</f>
        <v>Surgery</v>
      </c>
      <c r="K2085" s="27" t="str">
        <f>VLOOKUP(Hospital_details[[#This Row],[Diagnosis_ID]],Diagnosis_details[],3,0)</f>
        <v>Medical card holders</v>
      </c>
      <c r="L2085" s="29" t="str">
        <f>VLOOKUP(Hospital_details[[#This Row],[Diagnosis_ID]],Diagnosis_details[],4,0)</f>
        <v>Dr Doherty</v>
      </c>
      <c r="M2085" s="29" t="str">
        <f>VLOOKUP(Hospital_details[[#This Row],[PA ID]],Patient_details[],10,0)</f>
        <v>Calcium</v>
      </c>
      <c r="N2085" s="29" t="str">
        <f>VLOOKUP(Hospital_details[[#This Row],[PA ID]],Patient_details[],8,0)</f>
        <v>Chronic daily headache</v>
      </c>
      <c r="O2085" s="30">
        <f>VLOOKUP(Hospital_details[[#This Row],[PA ID]],Patient_details[],11,0)</f>
        <v>11000</v>
      </c>
      <c r="P2085" s="31">
        <f>VLOOKUP(Hospital_details[[#This Row],[PA ID]],Patient_details[],12,0)</f>
        <v>100</v>
      </c>
      <c r="Q2085" s="31">
        <f>VLOOKUP(Hospital_details[[#This Row],[Diagnosis_ID]],Diagnosis_details[],5,0)</f>
        <v>250</v>
      </c>
      <c r="R20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85" s="31">
        <f>Hospital_details[[#This Row],[Hospital Charges]]+Hospital_details[[#This Row],[Price of Treatment]]+Hospital_details[[#This Row],[Consultant Fee]]-Hospital_details[[#This Row],[Discount]]</f>
        <v>11020</v>
      </c>
      <c r="T20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086" spans="1:20">
      <c r="A2086" s="27" t="s">
        <v>4188</v>
      </c>
      <c r="B2086" s="28">
        <f>VLOOKUP(Hospital_details[[#This Row],[PA ID]],Patient_details[],2,0)</f>
        <v>43279</v>
      </c>
      <c r="C2086" s="32">
        <f>VLOOKUP(Hospital_details[[#This Row],[PA ID]],Patient_details[],3,0)</f>
        <v>54</v>
      </c>
      <c r="D2086" s="32" t="str">
        <f>VLOOKUP(Hospital_details[[#This Row],[PA ID]],Patient_details[],4,0)</f>
        <v>F</v>
      </c>
      <c r="E2086" s="27" t="str">
        <f>VLOOKUP(Hospital_details[[#This Row],[PA ID]],Patient_details[],5,0)</f>
        <v>Single-occupancy room overnight</v>
      </c>
      <c r="F2086" s="27" t="str">
        <f>VLOOKUP(Hospital_details[[#This Row],[PA ID]],Patient_details[],6,0)</f>
        <v>Malahide</v>
      </c>
      <c r="G2086" s="33" t="str">
        <f>VLOOKUP(Hospital_details[[#This Row],[PA ID]],Patient_details[],7,0)</f>
        <v>Dublin</v>
      </c>
      <c r="H2086" s="29" t="str">
        <f>VLOOKUP(Hospital_details[[#This Row],[PA ID]],Patient_details[],9,0)</f>
        <v>Clinical Haematology</v>
      </c>
      <c r="I2086" s="27" t="s">
        <v>4189</v>
      </c>
      <c r="J2086" s="27" t="str">
        <f>VLOOKUP(Hospital_details[[#This Row],[Diagnosis_ID]],Diagnosis_details[],2,0)</f>
        <v>Surgery</v>
      </c>
      <c r="K2086" s="27" t="str">
        <f>VLOOKUP(Hospital_details[[#This Row],[Diagnosis_ID]],Diagnosis_details[],3,0)</f>
        <v>Medical card holders</v>
      </c>
      <c r="L2086" s="29" t="str">
        <f>VLOOKUP(Hospital_details[[#This Row],[Diagnosis_ID]],Diagnosis_details[],4,0)</f>
        <v>Dr Birx</v>
      </c>
      <c r="M2086" s="29" t="str">
        <f>VLOOKUP(Hospital_details[[#This Row],[PA ID]],Patient_details[],10,0)</f>
        <v>folic acid</v>
      </c>
      <c r="N2086" s="29" t="str">
        <f>VLOOKUP(Hospital_details[[#This Row],[PA ID]],Patient_details[],8,0)</f>
        <v>Bacterial infection</v>
      </c>
      <c r="O2086" s="30">
        <f>VLOOKUP(Hospital_details[[#This Row],[PA ID]],Patient_details[],11,0)</f>
        <v>11000</v>
      </c>
      <c r="P2086" s="31">
        <f>VLOOKUP(Hospital_details[[#This Row],[PA ID]],Patient_details[],12,0)</f>
        <v>440</v>
      </c>
      <c r="Q2086" s="31">
        <f>VLOOKUP(Hospital_details[[#This Row],[Diagnosis_ID]],Diagnosis_details[],5,0)</f>
        <v>350</v>
      </c>
      <c r="R20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86" s="31">
        <f>Hospital_details[[#This Row],[Hospital Charges]]+Hospital_details[[#This Row],[Price of Treatment]]+Hospital_details[[#This Row],[Consultant Fee]]-Hospital_details[[#This Row],[Discount]]</f>
        <v>10690</v>
      </c>
      <c r="T20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087" spans="1:20">
      <c r="A2087" s="27" t="s">
        <v>4190</v>
      </c>
      <c r="B2087" s="28">
        <f>VLOOKUP(Hospital_details[[#This Row],[PA ID]],Patient_details[],2,0)</f>
        <v>43279</v>
      </c>
      <c r="C2087" s="32">
        <f>VLOOKUP(Hospital_details[[#This Row],[PA ID]],Patient_details[],3,0)</f>
        <v>54</v>
      </c>
      <c r="D2087" s="32" t="str">
        <f>VLOOKUP(Hospital_details[[#This Row],[PA ID]],Patient_details[],4,0)</f>
        <v>M</v>
      </c>
      <c r="E2087" s="27" t="str">
        <f>VLOOKUP(Hospital_details[[#This Row],[PA ID]],Patient_details[],5,0)</f>
        <v>Single-occupancy room overnight</v>
      </c>
      <c r="F2087" s="27" t="str">
        <f>VLOOKUP(Hospital_details[[#This Row],[PA ID]],Patient_details[],6,0)</f>
        <v>Malahide</v>
      </c>
      <c r="G2087" s="33" t="str">
        <f>VLOOKUP(Hospital_details[[#This Row],[PA ID]],Patient_details[],7,0)</f>
        <v>Dublin</v>
      </c>
      <c r="H2087" s="29" t="str">
        <f>VLOOKUP(Hospital_details[[#This Row],[PA ID]],Patient_details[],9,0)</f>
        <v>Clinical Haematology</v>
      </c>
      <c r="I2087" s="27" t="s">
        <v>4191</v>
      </c>
      <c r="J2087" s="27" t="str">
        <f>VLOOKUP(Hospital_details[[#This Row],[Diagnosis_ID]],Diagnosis_details[],2,0)</f>
        <v>Therapy</v>
      </c>
      <c r="K2087" s="27" t="str">
        <f>VLOOKUP(Hospital_details[[#This Row],[Diagnosis_ID]],Diagnosis_details[],3,0)</f>
        <v>Medical card holders</v>
      </c>
      <c r="L2087" s="29" t="str">
        <f>VLOOKUP(Hospital_details[[#This Row],[Diagnosis_ID]],Diagnosis_details[],4,0)</f>
        <v>Dr Birx</v>
      </c>
      <c r="M2087" s="29" t="str">
        <f>VLOOKUP(Hospital_details[[#This Row],[PA ID]],Patient_details[],10,0)</f>
        <v>folic acid</v>
      </c>
      <c r="N2087" s="29" t="str">
        <f>VLOOKUP(Hospital_details[[#This Row],[PA ID]],Patient_details[],8,0)</f>
        <v>Bacterial infection</v>
      </c>
      <c r="O2087" s="30">
        <f>VLOOKUP(Hospital_details[[#This Row],[PA ID]],Patient_details[],11,0)</f>
        <v>11000</v>
      </c>
      <c r="P2087" s="31">
        <f>VLOOKUP(Hospital_details[[#This Row],[PA ID]],Patient_details[],12,0)</f>
        <v>550</v>
      </c>
      <c r="Q2087" s="31">
        <f>VLOOKUP(Hospital_details[[#This Row],[Diagnosis_ID]],Diagnosis_details[],5,0)</f>
        <v>350</v>
      </c>
      <c r="R20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87" s="31">
        <f>Hospital_details[[#This Row],[Hospital Charges]]+Hospital_details[[#This Row],[Price of Treatment]]+Hospital_details[[#This Row],[Consultant Fee]]-Hospital_details[[#This Row],[Discount]]</f>
        <v>10800</v>
      </c>
      <c r="T20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088" spans="1:20">
      <c r="A2088" s="27" t="s">
        <v>4192</v>
      </c>
      <c r="B2088" s="28">
        <f>VLOOKUP(Hospital_details[[#This Row],[PA ID]],Patient_details[],2,0)</f>
        <v>43279</v>
      </c>
      <c r="C2088" s="32">
        <f>VLOOKUP(Hospital_details[[#This Row],[PA ID]],Patient_details[],3,0)</f>
        <v>36</v>
      </c>
      <c r="D2088" s="32" t="str">
        <f>VLOOKUP(Hospital_details[[#This Row],[PA ID]],Patient_details[],4,0)</f>
        <v>M</v>
      </c>
      <c r="E2088" s="27" t="str">
        <f>VLOOKUP(Hospital_details[[#This Row],[PA ID]],Patient_details[],5,0)</f>
        <v>Single-occupancy room overnight</v>
      </c>
      <c r="F2088" s="27" t="str">
        <f>VLOOKUP(Hospital_details[[#This Row],[PA ID]],Patient_details[],6,0)</f>
        <v>Malahide</v>
      </c>
      <c r="G2088" s="33" t="str">
        <f>VLOOKUP(Hospital_details[[#This Row],[PA ID]],Patient_details[],7,0)</f>
        <v>Dublin</v>
      </c>
      <c r="H2088" s="29" t="str">
        <f>VLOOKUP(Hospital_details[[#This Row],[PA ID]],Patient_details[],9,0)</f>
        <v>Clinical Haematology</v>
      </c>
      <c r="I2088" s="27" t="s">
        <v>4193</v>
      </c>
      <c r="J2088" s="27" t="str">
        <f>VLOOKUP(Hospital_details[[#This Row],[Diagnosis_ID]],Diagnosis_details[],2,0)</f>
        <v>Therapy</v>
      </c>
      <c r="K2088" s="27" t="str">
        <f>VLOOKUP(Hospital_details[[#This Row],[Diagnosis_ID]],Diagnosis_details[],3,0)</f>
        <v>Medical card holders</v>
      </c>
      <c r="L2088" s="29" t="str">
        <f>VLOOKUP(Hospital_details[[#This Row],[Diagnosis_ID]],Diagnosis_details[],4,0)</f>
        <v>Dr Birx</v>
      </c>
      <c r="M2088" s="29" t="str">
        <f>VLOOKUP(Hospital_details[[#This Row],[PA ID]],Patient_details[],10,0)</f>
        <v>folic acid</v>
      </c>
      <c r="N2088" s="29" t="str">
        <f>VLOOKUP(Hospital_details[[#This Row],[PA ID]],Patient_details[],8,0)</f>
        <v>Bacterial infection</v>
      </c>
      <c r="O2088" s="30">
        <f>VLOOKUP(Hospital_details[[#This Row],[PA ID]],Patient_details[],11,0)</f>
        <v>11000</v>
      </c>
      <c r="P2088" s="31">
        <f>VLOOKUP(Hospital_details[[#This Row],[PA ID]],Patient_details[],12,0)</f>
        <v>550</v>
      </c>
      <c r="Q2088" s="31">
        <f>VLOOKUP(Hospital_details[[#This Row],[Diagnosis_ID]],Diagnosis_details[],5,0)</f>
        <v>350</v>
      </c>
      <c r="R20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88" s="31">
        <f>Hospital_details[[#This Row],[Hospital Charges]]+Hospital_details[[#This Row],[Price of Treatment]]+Hospital_details[[#This Row],[Consultant Fee]]-Hospital_details[[#This Row],[Discount]]</f>
        <v>10800</v>
      </c>
      <c r="T20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089" spans="1:20">
      <c r="A2089" s="27" t="s">
        <v>4194</v>
      </c>
      <c r="B2089" s="28">
        <f>VLOOKUP(Hospital_details[[#This Row],[PA ID]],Patient_details[],2,0)</f>
        <v>43279</v>
      </c>
      <c r="C2089" s="32">
        <f>VLOOKUP(Hospital_details[[#This Row],[PA ID]],Patient_details[],3,0)</f>
        <v>37</v>
      </c>
      <c r="D2089" s="32" t="str">
        <f>VLOOKUP(Hospital_details[[#This Row],[PA ID]],Patient_details[],4,0)</f>
        <v>M</v>
      </c>
      <c r="E2089" s="27" t="str">
        <f>VLOOKUP(Hospital_details[[#This Row],[PA ID]],Patient_details[],5,0)</f>
        <v>Single-occupancy room overnight</v>
      </c>
      <c r="F2089" s="27" t="str">
        <f>VLOOKUP(Hospital_details[[#This Row],[PA ID]],Patient_details[],6,0)</f>
        <v>Malahide</v>
      </c>
      <c r="G2089" s="33" t="str">
        <f>VLOOKUP(Hospital_details[[#This Row],[PA ID]],Patient_details[],7,0)</f>
        <v>Dublin</v>
      </c>
      <c r="H2089" s="29" t="str">
        <f>VLOOKUP(Hospital_details[[#This Row],[PA ID]],Patient_details[],9,0)</f>
        <v>Clinical Haematology</v>
      </c>
      <c r="I2089" s="27" t="s">
        <v>4195</v>
      </c>
      <c r="J2089" s="27" t="str">
        <f>VLOOKUP(Hospital_details[[#This Row],[Diagnosis_ID]],Diagnosis_details[],2,0)</f>
        <v>Therapy</v>
      </c>
      <c r="K2089" s="27" t="str">
        <f>VLOOKUP(Hospital_details[[#This Row],[Diagnosis_ID]],Diagnosis_details[],3,0)</f>
        <v>Medical card holders</v>
      </c>
      <c r="L2089" s="29" t="str">
        <f>VLOOKUP(Hospital_details[[#This Row],[Diagnosis_ID]],Diagnosis_details[],4,0)</f>
        <v>Dr Birx</v>
      </c>
      <c r="M2089" s="29" t="str">
        <f>VLOOKUP(Hospital_details[[#This Row],[PA ID]],Patient_details[],10,0)</f>
        <v>folic acid</v>
      </c>
      <c r="N2089" s="29" t="str">
        <f>VLOOKUP(Hospital_details[[#This Row],[PA ID]],Patient_details[],8,0)</f>
        <v>Bacterial infection</v>
      </c>
      <c r="O2089" s="30">
        <f>VLOOKUP(Hospital_details[[#This Row],[PA ID]],Patient_details[],11,0)</f>
        <v>11000</v>
      </c>
      <c r="P2089" s="31">
        <f>VLOOKUP(Hospital_details[[#This Row],[PA ID]],Patient_details[],12,0)</f>
        <v>330</v>
      </c>
      <c r="Q2089" s="31">
        <f>VLOOKUP(Hospital_details[[#This Row],[Diagnosis_ID]],Diagnosis_details[],5,0)</f>
        <v>350</v>
      </c>
      <c r="R20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89" s="31">
        <f>Hospital_details[[#This Row],[Hospital Charges]]+Hospital_details[[#This Row],[Price of Treatment]]+Hospital_details[[#This Row],[Consultant Fee]]-Hospital_details[[#This Row],[Discount]]</f>
        <v>10580</v>
      </c>
      <c r="T20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090" spans="1:20">
      <c r="A2090" s="27" t="s">
        <v>4196</v>
      </c>
      <c r="B2090" s="28">
        <f>VLOOKUP(Hospital_details[[#This Row],[PA ID]],Patient_details[],2,0)</f>
        <v>43279</v>
      </c>
      <c r="C2090" s="32">
        <f>VLOOKUP(Hospital_details[[#This Row],[PA ID]],Patient_details[],3,0)</f>
        <v>27</v>
      </c>
      <c r="D2090" s="32" t="str">
        <f>VLOOKUP(Hospital_details[[#This Row],[PA ID]],Patient_details[],4,0)</f>
        <v>M</v>
      </c>
      <c r="E2090" s="27" t="str">
        <f>VLOOKUP(Hospital_details[[#This Row],[PA ID]],Patient_details[],5,0)</f>
        <v>Single-occupancy room overnight</v>
      </c>
      <c r="F2090" s="27" t="str">
        <f>VLOOKUP(Hospital_details[[#This Row],[PA ID]],Patient_details[],6,0)</f>
        <v>Malahide</v>
      </c>
      <c r="G2090" s="33" t="str">
        <f>VLOOKUP(Hospital_details[[#This Row],[PA ID]],Patient_details[],7,0)</f>
        <v>Dublin</v>
      </c>
      <c r="H2090" s="29" t="str">
        <f>VLOOKUP(Hospital_details[[#This Row],[PA ID]],Patient_details[],9,0)</f>
        <v>Clinical Haematology</v>
      </c>
      <c r="I2090" s="27" t="s">
        <v>4197</v>
      </c>
      <c r="J2090" s="27" t="str">
        <f>VLOOKUP(Hospital_details[[#This Row],[Diagnosis_ID]],Diagnosis_details[],2,0)</f>
        <v>Surgery</v>
      </c>
      <c r="K2090" s="27" t="str">
        <f>VLOOKUP(Hospital_details[[#This Row],[Diagnosis_ID]],Diagnosis_details[],3,0)</f>
        <v>Medical card holders</v>
      </c>
      <c r="L2090" s="29" t="str">
        <f>VLOOKUP(Hospital_details[[#This Row],[Diagnosis_ID]],Diagnosis_details[],4,0)</f>
        <v>Dr Birx</v>
      </c>
      <c r="M2090" s="29" t="str">
        <f>VLOOKUP(Hospital_details[[#This Row],[PA ID]],Patient_details[],10,0)</f>
        <v>folic acid</v>
      </c>
      <c r="N2090" s="29" t="str">
        <f>VLOOKUP(Hospital_details[[#This Row],[PA ID]],Patient_details[],8,0)</f>
        <v>Bacterial infection</v>
      </c>
      <c r="O2090" s="30">
        <f>VLOOKUP(Hospital_details[[#This Row],[PA ID]],Patient_details[],11,0)</f>
        <v>11000</v>
      </c>
      <c r="P2090" s="31">
        <f>VLOOKUP(Hospital_details[[#This Row],[PA ID]],Patient_details[],12,0)</f>
        <v>220</v>
      </c>
      <c r="Q2090" s="31">
        <f>VLOOKUP(Hospital_details[[#This Row],[Diagnosis_ID]],Diagnosis_details[],5,0)</f>
        <v>350</v>
      </c>
      <c r="R20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90" s="31">
        <f>Hospital_details[[#This Row],[Hospital Charges]]+Hospital_details[[#This Row],[Price of Treatment]]+Hospital_details[[#This Row],[Consultant Fee]]-Hospital_details[[#This Row],[Discount]]</f>
        <v>10470</v>
      </c>
      <c r="T20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091" spans="1:20" hidden="1">
      <c r="A2091" s="27" t="s">
        <v>4198</v>
      </c>
      <c r="B2091" s="28">
        <f>VLOOKUP(Hospital_details[[#This Row],[PA ID]],Patient_details[],2,0)</f>
        <v>43038</v>
      </c>
      <c r="C2091" s="32">
        <f>VLOOKUP(Hospital_details[[#This Row],[PA ID]],Patient_details[],3,0)</f>
        <v>55</v>
      </c>
      <c r="D2091" s="32" t="str">
        <f>VLOOKUP(Hospital_details[[#This Row],[PA ID]],Patient_details[],4,0)</f>
        <v>F</v>
      </c>
      <c r="E2091" s="27" t="str">
        <f>VLOOKUP(Hospital_details[[#This Row],[PA ID]],Patient_details[],5,0)</f>
        <v>Single-occupancy room overnight</v>
      </c>
      <c r="F2091" s="27" t="str">
        <f>VLOOKUP(Hospital_details[[#This Row],[PA ID]],Patient_details[],6,0)</f>
        <v>Malahide</v>
      </c>
      <c r="G2091" s="33" t="str">
        <f>VLOOKUP(Hospital_details[[#This Row],[PA ID]],Patient_details[],7,0)</f>
        <v>Dublin</v>
      </c>
      <c r="H2091" s="29" t="str">
        <f>VLOOKUP(Hospital_details[[#This Row],[PA ID]],Patient_details[],9,0)</f>
        <v>Anaesthesia, Intensive Care and Pain Medicine</v>
      </c>
      <c r="I2091" s="27" t="s">
        <v>4199</v>
      </c>
      <c r="J2091" s="27" t="str">
        <f>VLOOKUP(Hospital_details[[#This Row],[Diagnosis_ID]],Diagnosis_details[],2,0)</f>
        <v>Therapy</v>
      </c>
      <c r="K2091" s="27" t="str">
        <f>VLOOKUP(Hospital_details[[#This Row],[Diagnosis_ID]],Diagnosis_details[],3,0)</f>
        <v>Medical card holders</v>
      </c>
      <c r="L2091" s="29" t="str">
        <f>VLOOKUP(Hospital_details[[#This Row],[Diagnosis_ID]],Diagnosis_details[],4,0)</f>
        <v>Dr Fauci</v>
      </c>
      <c r="M2091" s="29" t="str">
        <f>VLOOKUP(Hospital_details[[#This Row],[PA ID]],Patient_details[],10,0)</f>
        <v>Nitrates</v>
      </c>
      <c r="N2091" s="29" t="str">
        <f>VLOOKUP(Hospital_details[[#This Row],[PA ID]],Patient_details[],8,0)</f>
        <v>Myocardial ischemia</v>
      </c>
      <c r="O2091" s="30">
        <f>VLOOKUP(Hospital_details[[#This Row],[PA ID]],Patient_details[],11,0)</f>
        <v>11000</v>
      </c>
      <c r="P2091" s="31">
        <f>VLOOKUP(Hospital_details[[#This Row],[PA ID]],Patient_details[],12,0)</f>
        <v>160</v>
      </c>
      <c r="Q2091" s="31">
        <f>VLOOKUP(Hospital_details[[#This Row],[Diagnosis_ID]],Diagnosis_details[],5,0)</f>
        <v>320</v>
      </c>
      <c r="R20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91" s="31">
        <f>Hospital_details[[#This Row],[Hospital Charges]]+Hospital_details[[#This Row],[Price of Treatment]]+Hospital_details[[#This Row],[Consultant Fee]]-Hospital_details[[#This Row],[Discount]]</f>
        <v>11150</v>
      </c>
      <c r="T20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092" spans="1:20">
      <c r="A2092" s="27" t="s">
        <v>4200</v>
      </c>
      <c r="B2092" s="28">
        <f>VLOOKUP(Hospital_details[[#This Row],[PA ID]],Patient_details[],2,0)</f>
        <v>43665</v>
      </c>
      <c r="C2092" s="32">
        <f>VLOOKUP(Hospital_details[[#This Row],[PA ID]],Patient_details[],3,0)</f>
        <v>26</v>
      </c>
      <c r="D2092" s="32" t="str">
        <f>VLOOKUP(Hospital_details[[#This Row],[PA ID]],Patient_details[],4,0)</f>
        <v>M</v>
      </c>
      <c r="E2092" s="27" t="str">
        <f>VLOOKUP(Hospital_details[[#This Row],[PA ID]],Patient_details[],5,0)</f>
        <v>Day-case</v>
      </c>
      <c r="F2092" s="27" t="str">
        <f>VLOOKUP(Hospital_details[[#This Row],[PA ID]],Patient_details[],6,0)</f>
        <v>Malahide</v>
      </c>
      <c r="G2092" s="33" t="str">
        <f>VLOOKUP(Hospital_details[[#This Row],[PA ID]],Patient_details[],7,0)</f>
        <v>Dublin</v>
      </c>
      <c r="H2092" s="29" t="str">
        <f>VLOOKUP(Hospital_details[[#This Row],[PA ID]],Patient_details[],9,0)</f>
        <v>Clinical Haematology</v>
      </c>
      <c r="I2092" s="27" t="s">
        <v>4201</v>
      </c>
      <c r="J2092" s="27" t="str">
        <f>VLOOKUP(Hospital_details[[#This Row],[Diagnosis_ID]],Diagnosis_details[],2,0)</f>
        <v>Therapy</v>
      </c>
      <c r="K2092" s="27" t="str">
        <f>VLOOKUP(Hospital_details[[#This Row],[Diagnosis_ID]],Diagnosis_details[],3,0)</f>
        <v>Medical card holders</v>
      </c>
      <c r="L2092" s="29" t="str">
        <f>VLOOKUP(Hospital_details[[#This Row],[Diagnosis_ID]],Diagnosis_details[],4,0)</f>
        <v>Dr Birx</v>
      </c>
      <c r="M2092" s="29" t="str">
        <f>VLOOKUP(Hospital_details[[#This Row],[PA ID]],Patient_details[],10,0)</f>
        <v>folic acid</v>
      </c>
      <c r="N2092" s="29" t="str">
        <f>VLOOKUP(Hospital_details[[#This Row],[PA ID]],Patient_details[],8,0)</f>
        <v>Bacterial infection</v>
      </c>
      <c r="O2092" s="30">
        <f>VLOOKUP(Hospital_details[[#This Row],[PA ID]],Patient_details[],11,0)</f>
        <v>350</v>
      </c>
      <c r="P2092" s="31">
        <f>VLOOKUP(Hospital_details[[#This Row],[PA ID]],Patient_details[],12,0)</f>
        <v>330</v>
      </c>
      <c r="Q2092" s="31">
        <f>VLOOKUP(Hospital_details[[#This Row],[Diagnosis_ID]],Diagnosis_details[],5,0)</f>
        <v>350</v>
      </c>
      <c r="R20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092" s="31">
        <f>Hospital_details[[#This Row],[Hospital Charges]]+Hospital_details[[#This Row],[Price of Treatment]]+Hospital_details[[#This Row],[Consultant Fee]]-Hospital_details[[#This Row],[Discount]]</f>
        <v>960</v>
      </c>
      <c r="T20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2093" spans="1:20">
      <c r="A2093" s="27" t="s">
        <v>4202</v>
      </c>
      <c r="B2093" s="28">
        <f>VLOOKUP(Hospital_details[[#This Row],[PA ID]],Patient_details[],2,0)</f>
        <v>43665</v>
      </c>
      <c r="C2093" s="32">
        <f>VLOOKUP(Hospital_details[[#This Row],[PA ID]],Patient_details[],3,0)</f>
        <v>56</v>
      </c>
      <c r="D2093" s="32" t="str">
        <f>VLOOKUP(Hospital_details[[#This Row],[PA ID]],Patient_details[],4,0)</f>
        <v>M</v>
      </c>
      <c r="E2093" s="27" t="str">
        <f>VLOOKUP(Hospital_details[[#This Row],[PA ID]],Patient_details[],5,0)</f>
        <v>Single-occupancy room overnight</v>
      </c>
      <c r="F2093" s="27" t="str">
        <f>VLOOKUP(Hospital_details[[#This Row],[PA ID]],Patient_details[],6,0)</f>
        <v>Malahide</v>
      </c>
      <c r="G2093" s="33" t="str">
        <f>VLOOKUP(Hospital_details[[#This Row],[PA ID]],Patient_details[],7,0)</f>
        <v>Dublin</v>
      </c>
      <c r="H2093" s="29" t="str">
        <f>VLOOKUP(Hospital_details[[#This Row],[PA ID]],Patient_details[],9,0)</f>
        <v>Clinical Haematology</v>
      </c>
      <c r="I2093" s="27" t="s">
        <v>4203</v>
      </c>
      <c r="J2093" s="27" t="str">
        <f>VLOOKUP(Hospital_details[[#This Row],[Diagnosis_ID]],Diagnosis_details[],2,0)</f>
        <v>Therapy</v>
      </c>
      <c r="K2093" s="27" t="str">
        <f>VLOOKUP(Hospital_details[[#This Row],[Diagnosis_ID]],Diagnosis_details[],3,0)</f>
        <v>Medical card holders</v>
      </c>
      <c r="L2093" s="29" t="str">
        <f>VLOOKUP(Hospital_details[[#This Row],[Diagnosis_ID]],Diagnosis_details[],4,0)</f>
        <v>Dr Birx</v>
      </c>
      <c r="M2093" s="29" t="str">
        <f>VLOOKUP(Hospital_details[[#This Row],[PA ID]],Patient_details[],10,0)</f>
        <v>antibiotics</v>
      </c>
      <c r="N2093" s="29" t="str">
        <f>VLOOKUP(Hospital_details[[#This Row],[PA ID]],Patient_details[],8,0)</f>
        <v>Bacterial infection</v>
      </c>
      <c r="O2093" s="30">
        <f>VLOOKUP(Hospital_details[[#This Row],[PA ID]],Patient_details[],11,0)</f>
        <v>11000</v>
      </c>
      <c r="P2093" s="31">
        <f>VLOOKUP(Hospital_details[[#This Row],[PA ID]],Patient_details[],12,0)</f>
        <v>330</v>
      </c>
      <c r="Q2093" s="31">
        <f>VLOOKUP(Hospital_details[[#This Row],[Diagnosis_ID]],Diagnosis_details[],5,0)</f>
        <v>350</v>
      </c>
      <c r="R20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2093" s="31">
        <f>Hospital_details[[#This Row],[Hospital Charges]]+Hospital_details[[#This Row],[Price of Treatment]]+Hospital_details[[#This Row],[Consultant Fee]]-Hospital_details[[#This Row],[Discount]]</f>
        <v>11630.5</v>
      </c>
      <c r="T20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3489.15</v>
      </c>
    </row>
    <row r="2094" spans="1:20" hidden="1">
      <c r="A2094" s="27" t="s">
        <v>4204</v>
      </c>
      <c r="B2094" s="28">
        <f>VLOOKUP(Hospital_details[[#This Row],[PA ID]],Patient_details[],2,0)</f>
        <v>42695</v>
      </c>
      <c r="C2094" s="32">
        <f>VLOOKUP(Hospital_details[[#This Row],[PA ID]],Patient_details[],3,0)</f>
        <v>58</v>
      </c>
      <c r="D2094" s="32" t="str">
        <f>VLOOKUP(Hospital_details[[#This Row],[PA ID]],Patient_details[],4,0)</f>
        <v>F</v>
      </c>
      <c r="E2094" s="27" t="str">
        <f>VLOOKUP(Hospital_details[[#This Row],[PA ID]],Patient_details[],5,0)</f>
        <v>Single-occupancy room overnight</v>
      </c>
      <c r="F2094" s="27" t="str">
        <f>VLOOKUP(Hospital_details[[#This Row],[PA ID]],Patient_details[],6,0)</f>
        <v>Malahide</v>
      </c>
      <c r="G2094" s="33" t="str">
        <f>VLOOKUP(Hospital_details[[#This Row],[PA ID]],Patient_details[],7,0)</f>
        <v>Dublin</v>
      </c>
      <c r="H2094" s="29" t="str">
        <f>VLOOKUP(Hospital_details[[#This Row],[PA ID]],Patient_details[],9,0)</f>
        <v>Clinical Neurophysiology</v>
      </c>
      <c r="I2094" s="27" t="s">
        <v>4205</v>
      </c>
      <c r="J2094" s="27" t="str">
        <f>VLOOKUP(Hospital_details[[#This Row],[Diagnosis_ID]],Diagnosis_details[],2,0)</f>
        <v>Therapy</v>
      </c>
      <c r="K2094" s="27" t="str">
        <f>VLOOKUP(Hospital_details[[#This Row],[Diagnosis_ID]],Diagnosis_details[],3,0)</f>
        <v>Medical card holders</v>
      </c>
      <c r="L2094" s="29" t="str">
        <f>VLOOKUP(Hospital_details[[#This Row],[Diagnosis_ID]],Diagnosis_details[],4,0)</f>
        <v>Dr Doherty</v>
      </c>
      <c r="M2094" s="29" t="str">
        <f>VLOOKUP(Hospital_details[[#This Row],[PA ID]],Patient_details[],10,0)</f>
        <v>Aspirin</v>
      </c>
      <c r="N2094" s="29" t="str">
        <f>VLOOKUP(Hospital_details[[#This Row],[PA ID]],Patient_details[],8,0)</f>
        <v>Chronic daily headache</v>
      </c>
      <c r="O2094" s="30">
        <f>VLOOKUP(Hospital_details[[#This Row],[PA ID]],Patient_details[],11,0)</f>
        <v>11000</v>
      </c>
      <c r="P2094" s="31">
        <f>VLOOKUP(Hospital_details[[#This Row],[PA ID]],Patient_details[],12,0)</f>
        <v>250</v>
      </c>
      <c r="Q2094" s="31">
        <f>VLOOKUP(Hospital_details[[#This Row],[Diagnosis_ID]],Diagnosis_details[],5,0)</f>
        <v>250</v>
      </c>
      <c r="R20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94" s="31">
        <f>Hospital_details[[#This Row],[Hospital Charges]]+Hospital_details[[#This Row],[Price of Treatment]]+Hospital_details[[#This Row],[Consultant Fee]]-Hospital_details[[#This Row],[Discount]]</f>
        <v>11170</v>
      </c>
      <c r="T20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3351</v>
      </c>
    </row>
    <row r="2095" spans="1:20">
      <c r="A2095" s="27" t="s">
        <v>4206</v>
      </c>
      <c r="B2095" s="28">
        <f>VLOOKUP(Hospital_details[[#This Row],[PA ID]],Patient_details[],2,0)</f>
        <v>42840</v>
      </c>
      <c r="C2095" s="32">
        <f>VLOOKUP(Hospital_details[[#This Row],[PA ID]],Patient_details[],3,0)</f>
        <v>42</v>
      </c>
      <c r="D2095" s="32" t="str">
        <f>VLOOKUP(Hospital_details[[#This Row],[PA ID]],Patient_details[],4,0)</f>
        <v>F</v>
      </c>
      <c r="E2095" s="27" t="str">
        <f>VLOOKUP(Hospital_details[[#This Row],[PA ID]],Patient_details[],5,0)</f>
        <v>Single-occupancy room overnight</v>
      </c>
      <c r="F2095" s="27" t="str">
        <f>VLOOKUP(Hospital_details[[#This Row],[PA ID]],Patient_details[],6,0)</f>
        <v>Malahide</v>
      </c>
      <c r="G2095" s="33" t="str">
        <f>VLOOKUP(Hospital_details[[#This Row],[PA ID]],Patient_details[],7,0)</f>
        <v>Dublin</v>
      </c>
      <c r="H2095" s="29" t="str">
        <f>VLOOKUP(Hospital_details[[#This Row],[PA ID]],Patient_details[],9,0)</f>
        <v>Cardiology</v>
      </c>
      <c r="I2095" s="27" t="s">
        <v>4207</v>
      </c>
      <c r="J2095" s="27" t="str">
        <f>VLOOKUP(Hospital_details[[#This Row],[Diagnosis_ID]],Diagnosis_details[],2,0)</f>
        <v>Therapy</v>
      </c>
      <c r="K2095" s="27" t="str">
        <f>VLOOKUP(Hospital_details[[#This Row],[Diagnosis_ID]],Diagnosis_details[],3,0)</f>
        <v>Medical card holders</v>
      </c>
      <c r="L2095" s="29" t="str">
        <f>VLOOKUP(Hospital_details[[#This Row],[Diagnosis_ID]],Diagnosis_details[],4,0)</f>
        <v>Dr Birx</v>
      </c>
      <c r="M2095" s="29" t="str">
        <f>VLOOKUP(Hospital_details[[#This Row],[PA ID]],Patient_details[],10,0)</f>
        <v>Calcium</v>
      </c>
      <c r="N2095" s="29" t="str">
        <f>VLOOKUP(Hospital_details[[#This Row],[PA ID]],Patient_details[],8,0)</f>
        <v>Cardiovascular disease (CVD)</v>
      </c>
      <c r="O2095" s="30">
        <f>VLOOKUP(Hospital_details[[#This Row],[PA ID]],Patient_details[],11,0)</f>
        <v>11000</v>
      </c>
      <c r="P2095" s="31">
        <f>VLOOKUP(Hospital_details[[#This Row],[PA ID]],Patient_details[],12,0)</f>
        <v>80</v>
      </c>
      <c r="Q2095" s="31">
        <f>VLOOKUP(Hospital_details[[#This Row],[Diagnosis_ID]],Diagnosis_details[],5,0)</f>
        <v>350</v>
      </c>
      <c r="R20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095" s="31">
        <f>Hospital_details[[#This Row],[Hospital Charges]]+Hospital_details[[#This Row],[Price of Treatment]]+Hospital_details[[#This Row],[Consultant Fee]]-Hospital_details[[#This Row],[Discount]]</f>
        <v>10330</v>
      </c>
      <c r="T20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096" spans="1:20">
      <c r="A2096" s="27" t="s">
        <v>4208</v>
      </c>
      <c r="B2096" s="28">
        <f>VLOOKUP(Hospital_details[[#This Row],[PA ID]],Patient_details[],2,0)</f>
        <v>43068</v>
      </c>
      <c r="C2096" s="32">
        <f>VLOOKUP(Hospital_details[[#This Row],[PA ID]],Patient_details[],3,0)</f>
        <v>30</v>
      </c>
      <c r="D2096" s="32" t="str">
        <f>VLOOKUP(Hospital_details[[#This Row],[PA ID]],Patient_details[],4,0)</f>
        <v>M</v>
      </c>
      <c r="E2096" s="27" t="str">
        <f>VLOOKUP(Hospital_details[[#This Row],[PA ID]],Patient_details[],5,0)</f>
        <v>Multiple-occupancy room overnight</v>
      </c>
      <c r="F2096" s="27" t="str">
        <f>VLOOKUP(Hospital_details[[#This Row],[PA ID]],Patient_details[],6,0)</f>
        <v>Malahide</v>
      </c>
      <c r="G2096" s="33" t="str">
        <f>VLOOKUP(Hospital_details[[#This Row],[PA ID]],Patient_details[],7,0)</f>
        <v>Dublin</v>
      </c>
      <c r="H2096" s="29" t="str">
        <f>VLOOKUP(Hospital_details[[#This Row],[PA ID]],Patient_details[],9,0)</f>
        <v>Clinical Haematology</v>
      </c>
      <c r="I2096" s="27" t="s">
        <v>4209</v>
      </c>
      <c r="J2096" s="27" t="str">
        <f>VLOOKUP(Hospital_details[[#This Row],[Diagnosis_ID]],Diagnosis_details[],2,0)</f>
        <v>Therapy</v>
      </c>
      <c r="K2096" s="27" t="str">
        <f>VLOOKUP(Hospital_details[[#This Row],[Diagnosis_ID]],Diagnosis_details[],3,0)</f>
        <v>Medical card holders</v>
      </c>
      <c r="L2096" s="29" t="str">
        <f>VLOOKUP(Hospital_details[[#This Row],[Diagnosis_ID]],Diagnosis_details[],4,0)</f>
        <v>Dr Birx</v>
      </c>
      <c r="M2096" s="29" t="str">
        <f>VLOOKUP(Hospital_details[[#This Row],[PA ID]],Patient_details[],10,0)</f>
        <v>folic acid</v>
      </c>
      <c r="N2096" s="29" t="str">
        <f>VLOOKUP(Hospital_details[[#This Row],[PA ID]],Patient_details[],8,0)</f>
        <v>Bacterial infection</v>
      </c>
      <c r="O2096" s="30">
        <f>VLOOKUP(Hospital_details[[#This Row],[PA ID]],Patient_details[],11,0)</f>
        <v>5000</v>
      </c>
      <c r="P2096" s="31">
        <f>VLOOKUP(Hospital_details[[#This Row],[PA ID]],Patient_details[],12,0)</f>
        <v>175</v>
      </c>
      <c r="Q2096" s="31">
        <f>VLOOKUP(Hospital_details[[#This Row],[Diagnosis_ID]],Diagnosis_details[],5,0)</f>
        <v>350</v>
      </c>
      <c r="R20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096" s="31">
        <f>Hospital_details[[#This Row],[Hospital Charges]]+Hospital_details[[#This Row],[Price of Treatment]]+Hospital_details[[#This Row],[Consultant Fee]]-Hospital_details[[#This Row],[Discount]]</f>
        <v>5025</v>
      </c>
      <c r="T20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1507.5</v>
      </c>
    </row>
    <row r="2097" spans="1:20" hidden="1">
      <c r="A2097" s="27" t="s">
        <v>4210</v>
      </c>
      <c r="B2097" s="28">
        <f>VLOOKUP(Hospital_details[[#This Row],[PA ID]],Patient_details[],2,0)</f>
        <v>43240</v>
      </c>
      <c r="C2097" s="32">
        <f>VLOOKUP(Hospital_details[[#This Row],[PA ID]],Patient_details[],3,0)</f>
        <v>38</v>
      </c>
      <c r="D2097" s="32" t="str">
        <f>VLOOKUP(Hospital_details[[#This Row],[PA ID]],Patient_details[],4,0)</f>
        <v>M</v>
      </c>
      <c r="E2097" s="27" t="str">
        <f>VLOOKUP(Hospital_details[[#This Row],[PA ID]],Patient_details[],5,0)</f>
        <v>Single-occupancy room overnight</v>
      </c>
      <c r="F2097" s="27" t="str">
        <f>VLOOKUP(Hospital_details[[#This Row],[PA ID]],Patient_details[],6,0)</f>
        <v>Malahide</v>
      </c>
      <c r="G2097" s="33" t="str">
        <f>VLOOKUP(Hospital_details[[#This Row],[PA ID]],Patient_details[],7,0)</f>
        <v>Dublin</v>
      </c>
      <c r="H2097" s="29" t="str">
        <f>VLOOKUP(Hospital_details[[#This Row],[PA ID]],Patient_details[],9,0)</f>
        <v>Clinical Neurophysiology</v>
      </c>
      <c r="I2097" s="27" t="s">
        <v>4211</v>
      </c>
      <c r="J2097" s="27" t="str">
        <f>VLOOKUP(Hospital_details[[#This Row],[Diagnosis_ID]],Diagnosis_details[],2,0)</f>
        <v>Therapy</v>
      </c>
      <c r="K2097" s="27" t="str">
        <f>VLOOKUP(Hospital_details[[#This Row],[Diagnosis_ID]],Diagnosis_details[],3,0)</f>
        <v>Medical card holders</v>
      </c>
      <c r="L2097" s="29" t="str">
        <f>VLOOKUP(Hospital_details[[#This Row],[Diagnosis_ID]],Diagnosis_details[],4,0)</f>
        <v>Dr Doherty</v>
      </c>
      <c r="M2097" s="29" t="str">
        <f>VLOOKUP(Hospital_details[[#This Row],[PA ID]],Patient_details[],10,0)</f>
        <v>Calcium</v>
      </c>
      <c r="N2097" s="29" t="str">
        <f>VLOOKUP(Hospital_details[[#This Row],[PA ID]],Patient_details[],8,0)</f>
        <v>Chronic daily headache</v>
      </c>
      <c r="O2097" s="30">
        <f>VLOOKUP(Hospital_details[[#This Row],[PA ID]],Patient_details[],11,0)</f>
        <v>11000</v>
      </c>
      <c r="P2097" s="31">
        <f>VLOOKUP(Hospital_details[[#This Row],[PA ID]],Patient_details[],12,0)</f>
        <v>280</v>
      </c>
      <c r="Q2097" s="31">
        <f>VLOOKUP(Hospital_details[[#This Row],[Diagnosis_ID]],Diagnosis_details[],5,0)</f>
        <v>250</v>
      </c>
      <c r="R20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97" s="31">
        <f>Hospital_details[[#This Row],[Hospital Charges]]+Hospital_details[[#This Row],[Price of Treatment]]+Hospital_details[[#This Row],[Consultant Fee]]-Hospital_details[[#This Row],[Discount]]</f>
        <v>11200</v>
      </c>
      <c r="T20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2098" spans="1:20" hidden="1">
      <c r="A2098" s="27" t="s">
        <v>4212</v>
      </c>
      <c r="B2098" s="28">
        <f>VLOOKUP(Hospital_details[[#This Row],[PA ID]],Patient_details[],2,0)</f>
        <v>43240</v>
      </c>
      <c r="C2098" s="32">
        <f>VLOOKUP(Hospital_details[[#This Row],[PA ID]],Patient_details[],3,0)</f>
        <v>47</v>
      </c>
      <c r="D2098" s="32" t="str">
        <f>VLOOKUP(Hospital_details[[#This Row],[PA ID]],Patient_details[],4,0)</f>
        <v>F</v>
      </c>
      <c r="E2098" s="27" t="str">
        <f>VLOOKUP(Hospital_details[[#This Row],[PA ID]],Patient_details[],5,0)</f>
        <v>Single-occupancy room overnight</v>
      </c>
      <c r="F2098" s="27" t="str">
        <f>VLOOKUP(Hospital_details[[#This Row],[PA ID]],Patient_details[],6,0)</f>
        <v>Malahide</v>
      </c>
      <c r="G2098" s="33" t="str">
        <f>VLOOKUP(Hospital_details[[#This Row],[PA ID]],Patient_details[],7,0)</f>
        <v>Dublin</v>
      </c>
      <c r="H2098" s="29" t="str">
        <f>VLOOKUP(Hospital_details[[#This Row],[PA ID]],Patient_details[],9,0)</f>
        <v>Clinical Neurophysiology</v>
      </c>
      <c r="I2098" s="27" t="s">
        <v>4213</v>
      </c>
      <c r="J2098" s="27" t="str">
        <f>VLOOKUP(Hospital_details[[#This Row],[Diagnosis_ID]],Diagnosis_details[],2,0)</f>
        <v>Therapy</v>
      </c>
      <c r="K2098" s="27" t="str">
        <f>VLOOKUP(Hospital_details[[#This Row],[Diagnosis_ID]],Diagnosis_details[],3,0)</f>
        <v>Medical card holders</v>
      </c>
      <c r="L2098" s="29" t="str">
        <f>VLOOKUP(Hospital_details[[#This Row],[Diagnosis_ID]],Diagnosis_details[],4,0)</f>
        <v>Dr Doherty</v>
      </c>
      <c r="M2098" s="29" t="str">
        <f>VLOOKUP(Hospital_details[[#This Row],[PA ID]],Patient_details[],10,0)</f>
        <v>Calcium</v>
      </c>
      <c r="N2098" s="29" t="str">
        <f>VLOOKUP(Hospital_details[[#This Row],[PA ID]],Patient_details[],8,0)</f>
        <v>Chronic daily headache</v>
      </c>
      <c r="O2098" s="30">
        <f>VLOOKUP(Hospital_details[[#This Row],[PA ID]],Patient_details[],11,0)</f>
        <v>11000</v>
      </c>
      <c r="P2098" s="31">
        <f>VLOOKUP(Hospital_details[[#This Row],[PA ID]],Patient_details[],12,0)</f>
        <v>140</v>
      </c>
      <c r="Q2098" s="31">
        <f>VLOOKUP(Hospital_details[[#This Row],[Diagnosis_ID]],Diagnosis_details[],5,0)</f>
        <v>250</v>
      </c>
      <c r="R20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98" s="31">
        <f>Hospital_details[[#This Row],[Hospital Charges]]+Hospital_details[[#This Row],[Price of Treatment]]+Hospital_details[[#This Row],[Consultant Fee]]-Hospital_details[[#This Row],[Discount]]</f>
        <v>11060</v>
      </c>
      <c r="T20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099" spans="1:20" hidden="1">
      <c r="A2099" s="27" t="s">
        <v>4214</v>
      </c>
      <c r="B2099" s="28">
        <f>VLOOKUP(Hospital_details[[#This Row],[PA ID]],Patient_details[],2,0)</f>
        <v>43240</v>
      </c>
      <c r="C2099" s="32">
        <f>VLOOKUP(Hospital_details[[#This Row],[PA ID]],Patient_details[],3,0)</f>
        <v>33</v>
      </c>
      <c r="D2099" s="32" t="str">
        <f>VLOOKUP(Hospital_details[[#This Row],[PA ID]],Patient_details[],4,0)</f>
        <v>F</v>
      </c>
      <c r="E2099" s="27" t="str">
        <f>VLOOKUP(Hospital_details[[#This Row],[PA ID]],Patient_details[],5,0)</f>
        <v>Single-occupancy room overnight</v>
      </c>
      <c r="F2099" s="27" t="str">
        <f>VLOOKUP(Hospital_details[[#This Row],[PA ID]],Patient_details[],6,0)</f>
        <v>Malahide</v>
      </c>
      <c r="G2099" s="33" t="str">
        <f>VLOOKUP(Hospital_details[[#This Row],[PA ID]],Patient_details[],7,0)</f>
        <v>Dublin</v>
      </c>
      <c r="H2099" s="29" t="str">
        <f>VLOOKUP(Hospital_details[[#This Row],[PA ID]],Patient_details[],9,0)</f>
        <v>Clinical Neurophysiology</v>
      </c>
      <c r="I2099" s="27" t="s">
        <v>4215</v>
      </c>
      <c r="J2099" s="27" t="str">
        <f>VLOOKUP(Hospital_details[[#This Row],[Diagnosis_ID]],Diagnosis_details[],2,0)</f>
        <v>Therapy</v>
      </c>
      <c r="K2099" s="27" t="str">
        <f>VLOOKUP(Hospital_details[[#This Row],[Diagnosis_ID]],Diagnosis_details[],3,0)</f>
        <v>Medical card holders</v>
      </c>
      <c r="L2099" s="29" t="str">
        <f>VLOOKUP(Hospital_details[[#This Row],[Diagnosis_ID]],Diagnosis_details[],4,0)</f>
        <v>Dr Doherty</v>
      </c>
      <c r="M2099" s="29" t="str">
        <f>VLOOKUP(Hospital_details[[#This Row],[PA ID]],Patient_details[],10,0)</f>
        <v>Calcium</v>
      </c>
      <c r="N2099" s="29" t="str">
        <f>VLOOKUP(Hospital_details[[#This Row],[PA ID]],Patient_details[],8,0)</f>
        <v>Chronic daily headache</v>
      </c>
      <c r="O2099" s="30">
        <f>VLOOKUP(Hospital_details[[#This Row],[PA ID]],Patient_details[],11,0)</f>
        <v>11000</v>
      </c>
      <c r="P2099" s="31">
        <f>VLOOKUP(Hospital_details[[#This Row],[PA ID]],Patient_details[],12,0)</f>
        <v>105</v>
      </c>
      <c r="Q2099" s="31">
        <f>VLOOKUP(Hospital_details[[#This Row],[Diagnosis_ID]],Diagnosis_details[],5,0)</f>
        <v>250</v>
      </c>
      <c r="R20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099" s="31">
        <f>Hospital_details[[#This Row],[Hospital Charges]]+Hospital_details[[#This Row],[Price of Treatment]]+Hospital_details[[#This Row],[Consultant Fee]]-Hospital_details[[#This Row],[Discount]]</f>
        <v>11025</v>
      </c>
      <c r="T20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2100" spans="1:20">
      <c r="A2100" s="27" t="s">
        <v>4216</v>
      </c>
      <c r="B2100" s="28">
        <f>VLOOKUP(Hospital_details[[#This Row],[PA ID]],Patient_details[],2,0)</f>
        <v>43720</v>
      </c>
      <c r="C2100" s="32">
        <f>VLOOKUP(Hospital_details[[#This Row],[PA ID]],Patient_details[],3,0)</f>
        <v>54</v>
      </c>
      <c r="D2100" s="32" t="str">
        <f>VLOOKUP(Hospital_details[[#This Row],[PA ID]],Patient_details[],4,0)</f>
        <v>F</v>
      </c>
      <c r="E2100" s="27" t="str">
        <f>VLOOKUP(Hospital_details[[#This Row],[PA ID]],Patient_details[],5,0)</f>
        <v>Day-case</v>
      </c>
      <c r="F2100" s="27" t="str">
        <f>VLOOKUP(Hospital_details[[#This Row],[PA ID]],Patient_details[],6,0)</f>
        <v>Malahide</v>
      </c>
      <c r="G2100" s="33" t="str">
        <f>VLOOKUP(Hospital_details[[#This Row],[PA ID]],Patient_details[],7,0)</f>
        <v>Dublin</v>
      </c>
      <c r="H2100" s="29" t="str">
        <f>VLOOKUP(Hospital_details[[#This Row],[PA ID]],Patient_details[],9,0)</f>
        <v>Clinical Haematology</v>
      </c>
      <c r="I2100" s="27" t="s">
        <v>4217</v>
      </c>
      <c r="J2100" s="27" t="str">
        <f>VLOOKUP(Hospital_details[[#This Row],[Diagnosis_ID]],Diagnosis_details[],2,0)</f>
        <v>Therapy</v>
      </c>
      <c r="K2100" s="27" t="str">
        <f>VLOOKUP(Hospital_details[[#This Row],[Diagnosis_ID]],Diagnosis_details[],3,0)</f>
        <v>Medical card holders</v>
      </c>
      <c r="L2100" s="29" t="str">
        <f>VLOOKUP(Hospital_details[[#This Row],[Diagnosis_ID]],Diagnosis_details[],4,0)</f>
        <v>Dr Birx</v>
      </c>
      <c r="M2100" s="29" t="str">
        <f>VLOOKUP(Hospital_details[[#This Row],[PA ID]],Patient_details[],10,0)</f>
        <v>folic acid</v>
      </c>
      <c r="N2100" s="29" t="str">
        <f>VLOOKUP(Hospital_details[[#This Row],[PA ID]],Patient_details[],8,0)</f>
        <v>Bacterial infection</v>
      </c>
      <c r="O2100" s="30">
        <f>VLOOKUP(Hospital_details[[#This Row],[PA ID]],Patient_details[],11,0)</f>
        <v>350</v>
      </c>
      <c r="P2100" s="31">
        <f>VLOOKUP(Hospital_details[[#This Row],[PA ID]],Patient_details[],12,0)</f>
        <v>240</v>
      </c>
      <c r="Q2100" s="31">
        <f>VLOOKUP(Hospital_details[[#This Row],[Diagnosis_ID]],Diagnosis_details[],5,0)</f>
        <v>350</v>
      </c>
      <c r="R21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100" s="31">
        <f>Hospital_details[[#This Row],[Hospital Charges]]+Hospital_details[[#This Row],[Price of Treatment]]+Hospital_details[[#This Row],[Consultant Fee]]-Hospital_details[[#This Row],[Discount]]</f>
        <v>870</v>
      </c>
      <c r="T21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101" spans="1:20">
      <c r="A2101" s="27" t="s">
        <v>4218</v>
      </c>
      <c r="B2101" s="28">
        <f>VLOOKUP(Hospital_details[[#This Row],[PA ID]],Patient_details[],2,0)</f>
        <v>43720</v>
      </c>
      <c r="C2101" s="32">
        <f>VLOOKUP(Hospital_details[[#This Row],[PA ID]],Patient_details[],3,0)</f>
        <v>65</v>
      </c>
      <c r="D2101" s="32" t="str">
        <f>VLOOKUP(Hospital_details[[#This Row],[PA ID]],Patient_details[],4,0)</f>
        <v>F</v>
      </c>
      <c r="E2101" s="27" t="str">
        <f>VLOOKUP(Hospital_details[[#This Row],[PA ID]],Patient_details[],5,0)</f>
        <v>Single-occupancy room overnight</v>
      </c>
      <c r="F2101" s="27" t="str">
        <f>VLOOKUP(Hospital_details[[#This Row],[PA ID]],Patient_details[],6,0)</f>
        <v>Malahide</v>
      </c>
      <c r="G2101" s="33" t="str">
        <f>VLOOKUP(Hospital_details[[#This Row],[PA ID]],Patient_details[],7,0)</f>
        <v>Dublin</v>
      </c>
      <c r="H2101" s="29" t="str">
        <f>VLOOKUP(Hospital_details[[#This Row],[PA ID]],Patient_details[],9,0)</f>
        <v>Clinical Haematology</v>
      </c>
      <c r="I2101" s="27" t="s">
        <v>4219</v>
      </c>
      <c r="J2101" s="27" t="str">
        <f>VLOOKUP(Hospital_details[[#This Row],[Diagnosis_ID]],Diagnosis_details[],2,0)</f>
        <v>Therapy</v>
      </c>
      <c r="K2101" s="27" t="str">
        <f>VLOOKUP(Hospital_details[[#This Row],[Diagnosis_ID]],Diagnosis_details[],3,0)</f>
        <v>Medical card holders</v>
      </c>
      <c r="L2101" s="29" t="str">
        <f>VLOOKUP(Hospital_details[[#This Row],[Diagnosis_ID]],Diagnosis_details[],4,0)</f>
        <v>Dr Birx</v>
      </c>
      <c r="M2101" s="29" t="str">
        <f>VLOOKUP(Hospital_details[[#This Row],[PA ID]],Patient_details[],10,0)</f>
        <v>pain relievers</v>
      </c>
      <c r="N2101" s="29" t="str">
        <f>VLOOKUP(Hospital_details[[#This Row],[PA ID]],Patient_details[],8,0)</f>
        <v>Bacterial infection</v>
      </c>
      <c r="O2101" s="30">
        <f>VLOOKUP(Hospital_details[[#This Row],[PA ID]],Patient_details[],11,0)</f>
        <v>11000</v>
      </c>
      <c r="P2101" s="31">
        <f>VLOOKUP(Hospital_details[[#This Row],[PA ID]],Patient_details[],12,0)</f>
        <v>560</v>
      </c>
      <c r="Q2101" s="31">
        <f>VLOOKUP(Hospital_details[[#This Row],[Diagnosis_ID]],Diagnosis_details[],5,0)</f>
        <v>350</v>
      </c>
      <c r="R21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01" s="31">
        <f>Hospital_details[[#This Row],[Hospital Charges]]+Hospital_details[[#This Row],[Price of Treatment]]+Hospital_details[[#This Row],[Consultant Fee]]-Hospital_details[[#This Row],[Discount]]</f>
        <v>10810</v>
      </c>
      <c r="T21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102" spans="1:20">
      <c r="A2102" s="27" t="s">
        <v>4220</v>
      </c>
      <c r="B2102" s="28">
        <f>VLOOKUP(Hospital_details[[#This Row],[PA ID]],Patient_details[],2,0)</f>
        <v>42446</v>
      </c>
      <c r="C2102" s="32">
        <f>VLOOKUP(Hospital_details[[#This Row],[PA ID]],Patient_details[],3,0)</f>
        <v>33</v>
      </c>
      <c r="D2102" s="32" t="str">
        <f>VLOOKUP(Hospital_details[[#This Row],[PA ID]],Patient_details[],4,0)</f>
        <v>M</v>
      </c>
      <c r="E2102" s="27" t="str">
        <f>VLOOKUP(Hospital_details[[#This Row],[PA ID]],Patient_details[],5,0)</f>
        <v>Single-occupancy room overnight</v>
      </c>
      <c r="F2102" s="27" t="str">
        <f>VLOOKUP(Hospital_details[[#This Row],[PA ID]],Patient_details[],6,0)</f>
        <v>Malahide</v>
      </c>
      <c r="G2102" s="33" t="str">
        <f>VLOOKUP(Hospital_details[[#This Row],[PA ID]],Patient_details[],7,0)</f>
        <v>Dublin</v>
      </c>
      <c r="H2102" s="29" t="str">
        <f>VLOOKUP(Hospital_details[[#This Row],[PA ID]],Patient_details[],9,0)</f>
        <v>Clinical Haematology</v>
      </c>
      <c r="I2102" s="27" t="s">
        <v>4221</v>
      </c>
      <c r="J2102" s="27" t="str">
        <f>VLOOKUP(Hospital_details[[#This Row],[Diagnosis_ID]],Diagnosis_details[],2,0)</f>
        <v>Therapy</v>
      </c>
      <c r="K2102" s="27" t="str">
        <f>VLOOKUP(Hospital_details[[#This Row],[Diagnosis_ID]],Diagnosis_details[],3,0)</f>
        <v>Medical card holders</v>
      </c>
      <c r="L2102" s="29" t="str">
        <f>VLOOKUP(Hospital_details[[#This Row],[Diagnosis_ID]],Diagnosis_details[],4,0)</f>
        <v>Dr Birx</v>
      </c>
      <c r="M2102" s="29" t="str">
        <f>VLOOKUP(Hospital_details[[#This Row],[PA ID]],Patient_details[],10,0)</f>
        <v>folic acid</v>
      </c>
      <c r="N2102" s="29" t="str">
        <f>VLOOKUP(Hospital_details[[#This Row],[PA ID]],Patient_details[],8,0)</f>
        <v>Bacterial infection</v>
      </c>
      <c r="O2102" s="30">
        <f>VLOOKUP(Hospital_details[[#This Row],[PA ID]],Patient_details[],11,0)</f>
        <v>11000</v>
      </c>
      <c r="P2102" s="31">
        <f>VLOOKUP(Hospital_details[[#This Row],[PA ID]],Patient_details[],12,0)</f>
        <v>240</v>
      </c>
      <c r="Q2102" s="31">
        <f>VLOOKUP(Hospital_details[[#This Row],[Diagnosis_ID]],Diagnosis_details[],5,0)</f>
        <v>350</v>
      </c>
      <c r="R21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02" s="31">
        <f>Hospital_details[[#This Row],[Hospital Charges]]+Hospital_details[[#This Row],[Price of Treatment]]+Hospital_details[[#This Row],[Consultant Fee]]-Hospital_details[[#This Row],[Discount]]</f>
        <v>10490</v>
      </c>
      <c r="T21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103" spans="1:20">
      <c r="A2103" s="27" t="s">
        <v>4222</v>
      </c>
      <c r="B2103" s="28">
        <f>VLOOKUP(Hospital_details[[#This Row],[PA ID]],Patient_details[],2,0)</f>
        <v>42446</v>
      </c>
      <c r="C2103" s="32">
        <f>VLOOKUP(Hospital_details[[#This Row],[PA ID]],Patient_details[],3,0)</f>
        <v>44</v>
      </c>
      <c r="D2103" s="32" t="str">
        <f>VLOOKUP(Hospital_details[[#This Row],[PA ID]],Patient_details[],4,0)</f>
        <v>F</v>
      </c>
      <c r="E2103" s="27" t="str">
        <f>VLOOKUP(Hospital_details[[#This Row],[PA ID]],Patient_details[],5,0)</f>
        <v>Multiple-occupancy room overnight</v>
      </c>
      <c r="F2103" s="27" t="str">
        <f>VLOOKUP(Hospital_details[[#This Row],[PA ID]],Patient_details[],6,0)</f>
        <v>Malahide</v>
      </c>
      <c r="G2103" s="33" t="str">
        <f>VLOOKUP(Hospital_details[[#This Row],[PA ID]],Patient_details[],7,0)</f>
        <v>Dublin</v>
      </c>
      <c r="H2103" s="29" t="str">
        <f>VLOOKUP(Hospital_details[[#This Row],[PA ID]],Patient_details[],9,0)</f>
        <v>Clinical Haematology</v>
      </c>
      <c r="I2103" s="27" t="s">
        <v>4223</v>
      </c>
      <c r="J2103" s="27" t="str">
        <f>VLOOKUP(Hospital_details[[#This Row],[Diagnosis_ID]],Diagnosis_details[],2,0)</f>
        <v>Therapy</v>
      </c>
      <c r="K2103" s="27" t="str">
        <f>VLOOKUP(Hospital_details[[#This Row],[Diagnosis_ID]],Diagnosis_details[],3,0)</f>
        <v>Medical card holders</v>
      </c>
      <c r="L2103" s="29" t="str">
        <f>VLOOKUP(Hospital_details[[#This Row],[Diagnosis_ID]],Diagnosis_details[],4,0)</f>
        <v>Dr Birx</v>
      </c>
      <c r="M2103" s="29" t="str">
        <f>VLOOKUP(Hospital_details[[#This Row],[PA ID]],Patient_details[],10,0)</f>
        <v>folic acid</v>
      </c>
      <c r="N2103" s="29" t="str">
        <f>VLOOKUP(Hospital_details[[#This Row],[PA ID]],Patient_details[],8,0)</f>
        <v>Bacterial infection</v>
      </c>
      <c r="O2103" s="30">
        <f>VLOOKUP(Hospital_details[[#This Row],[PA ID]],Patient_details[],11,0)</f>
        <v>5000</v>
      </c>
      <c r="P2103" s="31">
        <f>VLOOKUP(Hospital_details[[#This Row],[PA ID]],Patient_details[],12,0)</f>
        <v>320</v>
      </c>
      <c r="Q2103" s="31">
        <f>VLOOKUP(Hospital_details[[#This Row],[Diagnosis_ID]],Diagnosis_details[],5,0)</f>
        <v>350</v>
      </c>
      <c r="R21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03" s="31">
        <f>Hospital_details[[#This Row],[Hospital Charges]]+Hospital_details[[#This Row],[Price of Treatment]]+Hospital_details[[#This Row],[Consultant Fee]]-Hospital_details[[#This Row],[Discount]]</f>
        <v>5170</v>
      </c>
      <c r="T21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1551</v>
      </c>
    </row>
    <row r="2104" spans="1:20" hidden="1">
      <c r="A2104" s="27" t="s">
        <v>4224</v>
      </c>
      <c r="B2104" s="28">
        <f>VLOOKUP(Hospital_details[[#This Row],[PA ID]],Patient_details[],2,0)</f>
        <v>42569</v>
      </c>
      <c r="C2104" s="32">
        <f>VLOOKUP(Hospital_details[[#This Row],[PA ID]],Patient_details[],3,0)</f>
        <v>77</v>
      </c>
      <c r="D2104" s="32" t="str">
        <f>VLOOKUP(Hospital_details[[#This Row],[PA ID]],Patient_details[],4,0)</f>
        <v>F</v>
      </c>
      <c r="E2104" s="27" t="str">
        <f>VLOOKUP(Hospital_details[[#This Row],[PA ID]],Patient_details[],5,0)</f>
        <v>Day-case</v>
      </c>
      <c r="F2104" s="27" t="str">
        <f>VLOOKUP(Hospital_details[[#This Row],[PA ID]],Patient_details[],6,0)</f>
        <v>Malahide</v>
      </c>
      <c r="G2104" s="33" t="str">
        <f>VLOOKUP(Hospital_details[[#This Row],[PA ID]],Patient_details[],7,0)</f>
        <v>Dublin</v>
      </c>
      <c r="H2104" s="29" t="str">
        <f>VLOOKUP(Hospital_details[[#This Row],[PA ID]],Patient_details[],9,0)</f>
        <v>Neurology department</v>
      </c>
      <c r="I2104" s="27" t="s">
        <v>4225</v>
      </c>
      <c r="J2104" s="27" t="str">
        <f>VLOOKUP(Hospital_details[[#This Row],[Diagnosis_ID]],Diagnosis_details[],2,0)</f>
        <v>Therapy</v>
      </c>
      <c r="K2104" s="27" t="str">
        <f>VLOOKUP(Hospital_details[[#This Row],[Diagnosis_ID]],Diagnosis_details[],3,0)</f>
        <v>Medical card holders</v>
      </c>
      <c r="L2104" s="29" t="str">
        <f>VLOOKUP(Hospital_details[[#This Row],[Diagnosis_ID]],Diagnosis_details[],4,0)</f>
        <v>Dr Doherty</v>
      </c>
      <c r="M2104" s="29" t="str">
        <f>VLOOKUP(Hospital_details[[#This Row],[PA ID]],Patient_details[],10,0)</f>
        <v>Aricept</v>
      </c>
      <c r="N2104" s="29" t="str">
        <f>VLOOKUP(Hospital_details[[#This Row],[PA ID]],Patient_details[],8,0)</f>
        <v>Dementia</v>
      </c>
      <c r="O2104" s="30">
        <f>VLOOKUP(Hospital_details[[#This Row],[PA ID]],Patient_details[],11,0)</f>
        <v>380</v>
      </c>
      <c r="P2104" s="31">
        <f>VLOOKUP(Hospital_details[[#This Row],[PA ID]],Patient_details[],12,0)</f>
        <v>320</v>
      </c>
      <c r="Q2104" s="31">
        <f>VLOOKUP(Hospital_details[[#This Row],[Diagnosis_ID]],Diagnosis_details[],5,0)</f>
        <v>250</v>
      </c>
      <c r="R21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104" s="31">
        <f>Hospital_details[[#This Row],[Hospital Charges]]+Hospital_details[[#This Row],[Price of Treatment]]+Hospital_details[[#This Row],[Consultant Fee]]-Hospital_details[[#This Row],[Discount]]</f>
        <v>874</v>
      </c>
      <c r="T21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262.2</v>
      </c>
    </row>
    <row r="2105" spans="1:20" hidden="1">
      <c r="A2105" s="27" t="s">
        <v>4226</v>
      </c>
      <c r="B2105" s="28">
        <f>VLOOKUP(Hospital_details[[#This Row],[PA ID]],Patient_details[],2,0)</f>
        <v>43552</v>
      </c>
      <c r="C2105" s="32">
        <f>VLOOKUP(Hospital_details[[#This Row],[PA ID]],Patient_details[],3,0)</f>
        <v>34</v>
      </c>
      <c r="D2105" s="32" t="str">
        <f>VLOOKUP(Hospital_details[[#This Row],[PA ID]],Patient_details[],4,0)</f>
        <v>M</v>
      </c>
      <c r="E2105" s="27" t="str">
        <f>VLOOKUP(Hospital_details[[#This Row],[PA ID]],Patient_details[],5,0)</f>
        <v>Single-occupancy room overnight</v>
      </c>
      <c r="F2105" s="27" t="str">
        <f>VLOOKUP(Hospital_details[[#This Row],[PA ID]],Patient_details[],6,0)</f>
        <v>Malahide</v>
      </c>
      <c r="G2105" s="33" t="str">
        <f>VLOOKUP(Hospital_details[[#This Row],[PA ID]],Patient_details[],7,0)</f>
        <v>Dublin</v>
      </c>
      <c r="H2105" s="29" t="str">
        <f>VLOOKUP(Hospital_details[[#This Row],[PA ID]],Patient_details[],9,0)</f>
        <v>Clinical Research Centre</v>
      </c>
      <c r="I2105" s="27" t="s">
        <v>4227</v>
      </c>
      <c r="J2105" s="27" t="str">
        <f>VLOOKUP(Hospital_details[[#This Row],[Diagnosis_ID]],Diagnosis_details[],2,0)</f>
        <v>Therapy</v>
      </c>
      <c r="K2105" s="27" t="str">
        <f>VLOOKUP(Hospital_details[[#This Row],[Diagnosis_ID]],Diagnosis_details[],3,0)</f>
        <v>Medical card holders</v>
      </c>
      <c r="L2105" s="29" t="str">
        <f>VLOOKUP(Hospital_details[[#This Row],[Diagnosis_ID]],Diagnosis_details[],4,0)</f>
        <v>Dr Fauci</v>
      </c>
      <c r="M2105" s="29" t="str">
        <f>VLOOKUP(Hospital_details[[#This Row],[PA ID]],Patient_details[],10,0)</f>
        <v>tPA</v>
      </c>
      <c r="N2105" s="29" t="str">
        <f>VLOOKUP(Hospital_details[[#This Row],[PA ID]],Patient_details[],8,0)</f>
        <v>Stroke</v>
      </c>
      <c r="O2105" s="30">
        <f>VLOOKUP(Hospital_details[[#This Row],[PA ID]],Patient_details[],11,0)</f>
        <v>11000</v>
      </c>
      <c r="P2105" s="31">
        <f>VLOOKUP(Hospital_details[[#This Row],[PA ID]],Patient_details[],12,0)</f>
        <v>440</v>
      </c>
      <c r="Q2105" s="31">
        <f>VLOOKUP(Hospital_details[[#This Row],[Diagnosis_ID]],Diagnosis_details[],5,0)</f>
        <v>320</v>
      </c>
      <c r="R21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05" s="31">
        <f>Hospital_details[[#This Row],[Hospital Charges]]+Hospital_details[[#This Row],[Price of Treatment]]+Hospital_details[[#This Row],[Consultant Fee]]-Hospital_details[[#This Row],[Discount]]</f>
        <v>11430</v>
      </c>
      <c r="T21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106" spans="1:20" hidden="1">
      <c r="A2106" s="27" t="s">
        <v>4228</v>
      </c>
      <c r="B2106" s="28">
        <f>VLOOKUP(Hospital_details[[#This Row],[PA ID]],Patient_details[],2,0)</f>
        <v>43552</v>
      </c>
      <c r="C2106" s="32">
        <f>VLOOKUP(Hospital_details[[#This Row],[PA ID]],Patient_details[],3,0)</f>
        <v>63</v>
      </c>
      <c r="D2106" s="32" t="str">
        <f>VLOOKUP(Hospital_details[[#This Row],[PA ID]],Patient_details[],4,0)</f>
        <v>F</v>
      </c>
      <c r="E2106" s="27" t="str">
        <f>VLOOKUP(Hospital_details[[#This Row],[PA ID]],Patient_details[],5,0)</f>
        <v>Single-occupancy room overnight</v>
      </c>
      <c r="F2106" s="27" t="str">
        <f>VLOOKUP(Hospital_details[[#This Row],[PA ID]],Patient_details[],6,0)</f>
        <v>Malahide</v>
      </c>
      <c r="G2106" s="33" t="str">
        <f>VLOOKUP(Hospital_details[[#This Row],[PA ID]],Patient_details[],7,0)</f>
        <v>Dublin</v>
      </c>
      <c r="H2106" s="29" t="str">
        <f>VLOOKUP(Hospital_details[[#This Row],[PA ID]],Patient_details[],9,0)</f>
        <v>Clinical Research Centre</v>
      </c>
      <c r="I2106" s="27" t="s">
        <v>4229</v>
      </c>
      <c r="J2106" s="27" t="str">
        <f>VLOOKUP(Hospital_details[[#This Row],[Diagnosis_ID]],Diagnosis_details[],2,0)</f>
        <v>Therapy</v>
      </c>
      <c r="K2106" s="27" t="str">
        <f>VLOOKUP(Hospital_details[[#This Row],[Diagnosis_ID]],Diagnosis_details[],3,0)</f>
        <v>Medical card holders</v>
      </c>
      <c r="L2106" s="29" t="str">
        <f>VLOOKUP(Hospital_details[[#This Row],[Diagnosis_ID]],Diagnosis_details[],4,0)</f>
        <v>Dr Fauci</v>
      </c>
      <c r="M2106" s="29" t="str">
        <f>VLOOKUP(Hospital_details[[#This Row],[PA ID]],Patient_details[],10,0)</f>
        <v>alteplase</v>
      </c>
      <c r="N2106" s="29" t="str">
        <f>VLOOKUP(Hospital_details[[#This Row],[PA ID]],Patient_details[],8,0)</f>
        <v>Stroke</v>
      </c>
      <c r="O2106" s="30">
        <f>VLOOKUP(Hospital_details[[#This Row],[PA ID]],Patient_details[],11,0)</f>
        <v>11000</v>
      </c>
      <c r="P2106" s="31">
        <f>VLOOKUP(Hospital_details[[#This Row],[PA ID]],Patient_details[],12,0)</f>
        <v>220</v>
      </c>
      <c r="Q2106" s="31">
        <f>VLOOKUP(Hospital_details[[#This Row],[Diagnosis_ID]],Diagnosis_details[],5,0)</f>
        <v>320</v>
      </c>
      <c r="R21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06" s="31">
        <f>Hospital_details[[#This Row],[Hospital Charges]]+Hospital_details[[#This Row],[Price of Treatment]]+Hospital_details[[#This Row],[Consultant Fee]]-Hospital_details[[#This Row],[Discount]]</f>
        <v>11210</v>
      </c>
      <c r="T21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107" spans="1:20">
      <c r="A2107" s="27" t="s">
        <v>4230</v>
      </c>
      <c r="B2107" s="28">
        <f>VLOOKUP(Hospital_details[[#This Row],[PA ID]],Patient_details[],2,0)</f>
        <v>42648</v>
      </c>
      <c r="C2107" s="32">
        <f>VLOOKUP(Hospital_details[[#This Row],[PA ID]],Patient_details[],3,0)</f>
        <v>37</v>
      </c>
      <c r="D2107" s="32" t="str">
        <f>VLOOKUP(Hospital_details[[#This Row],[PA ID]],Patient_details[],4,0)</f>
        <v>F</v>
      </c>
      <c r="E2107" s="27" t="str">
        <f>VLOOKUP(Hospital_details[[#This Row],[PA ID]],Patient_details[],5,0)</f>
        <v>Single-occupancy room overnight</v>
      </c>
      <c r="F2107" s="27" t="str">
        <f>VLOOKUP(Hospital_details[[#This Row],[PA ID]],Patient_details[],6,0)</f>
        <v>Malahide</v>
      </c>
      <c r="G2107" s="33" t="str">
        <f>VLOOKUP(Hospital_details[[#This Row],[PA ID]],Patient_details[],7,0)</f>
        <v>Dublin</v>
      </c>
      <c r="H2107" s="29" t="str">
        <f>VLOOKUP(Hospital_details[[#This Row],[PA ID]],Patient_details[],9,0)</f>
        <v>Clinical Haematology</v>
      </c>
      <c r="I2107" s="27" t="s">
        <v>4231</v>
      </c>
      <c r="J2107" s="27" t="str">
        <f>VLOOKUP(Hospital_details[[#This Row],[Diagnosis_ID]],Diagnosis_details[],2,0)</f>
        <v>Therapy</v>
      </c>
      <c r="K2107" s="27" t="str">
        <f>VLOOKUP(Hospital_details[[#This Row],[Diagnosis_ID]],Diagnosis_details[],3,0)</f>
        <v>Medical card holders</v>
      </c>
      <c r="L2107" s="29" t="str">
        <f>VLOOKUP(Hospital_details[[#This Row],[Diagnosis_ID]],Diagnosis_details[],4,0)</f>
        <v>Dr Birx</v>
      </c>
      <c r="M2107" s="29" t="str">
        <f>VLOOKUP(Hospital_details[[#This Row],[PA ID]],Patient_details[],10,0)</f>
        <v>folic acid</v>
      </c>
      <c r="N2107" s="29" t="str">
        <f>VLOOKUP(Hospital_details[[#This Row],[PA ID]],Patient_details[],8,0)</f>
        <v>Bacterial infection</v>
      </c>
      <c r="O2107" s="30">
        <f>VLOOKUP(Hospital_details[[#This Row],[PA ID]],Patient_details[],11,0)</f>
        <v>11000</v>
      </c>
      <c r="P2107" s="31">
        <f>VLOOKUP(Hospital_details[[#This Row],[PA ID]],Patient_details[],12,0)</f>
        <v>105</v>
      </c>
      <c r="Q2107" s="31">
        <f>VLOOKUP(Hospital_details[[#This Row],[Diagnosis_ID]],Diagnosis_details[],5,0)</f>
        <v>350</v>
      </c>
      <c r="R21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07" s="31">
        <f>Hospital_details[[#This Row],[Hospital Charges]]+Hospital_details[[#This Row],[Price of Treatment]]+Hospital_details[[#This Row],[Consultant Fee]]-Hospital_details[[#This Row],[Discount]]</f>
        <v>10355</v>
      </c>
      <c r="T21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108" spans="1:20" hidden="1">
      <c r="A2108" s="27" t="s">
        <v>4232</v>
      </c>
      <c r="B2108" s="28">
        <f>VLOOKUP(Hospital_details[[#This Row],[PA ID]],Patient_details[],2,0)</f>
        <v>42639</v>
      </c>
      <c r="C2108" s="32">
        <f>VLOOKUP(Hospital_details[[#This Row],[PA ID]],Patient_details[],3,0)</f>
        <v>39</v>
      </c>
      <c r="D2108" s="32" t="str">
        <f>VLOOKUP(Hospital_details[[#This Row],[PA ID]],Patient_details[],4,0)</f>
        <v>M</v>
      </c>
      <c r="E2108" s="27" t="str">
        <f>VLOOKUP(Hospital_details[[#This Row],[PA ID]],Patient_details[],5,0)</f>
        <v>Day-case</v>
      </c>
      <c r="F2108" s="27" t="str">
        <f>VLOOKUP(Hospital_details[[#This Row],[PA ID]],Patient_details[],6,0)</f>
        <v>Malahide</v>
      </c>
      <c r="G2108" s="33" t="str">
        <f>VLOOKUP(Hospital_details[[#This Row],[PA ID]],Patient_details[],7,0)</f>
        <v>Dublin</v>
      </c>
      <c r="H2108" s="29" t="str">
        <f>VLOOKUP(Hospital_details[[#This Row],[PA ID]],Patient_details[],9,0)</f>
        <v>Clinical Research Centre</v>
      </c>
      <c r="I2108" s="27" t="s">
        <v>4233</v>
      </c>
      <c r="J2108" s="27" t="str">
        <f>VLOOKUP(Hospital_details[[#This Row],[Diagnosis_ID]],Diagnosis_details[],2,0)</f>
        <v>Therapy</v>
      </c>
      <c r="K2108" s="27" t="str">
        <f>VLOOKUP(Hospital_details[[#This Row],[Diagnosis_ID]],Diagnosis_details[],3,0)</f>
        <v>Medical card holders</v>
      </c>
      <c r="L2108" s="29" t="str">
        <f>VLOOKUP(Hospital_details[[#This Row],[Diagnosis_ID]],Diagnosis_details[],4,0)</f>
        <v>Dr Fauci</v>
      </c>
      <c r="M2108" s="29" t="str">
        <f>VLOOKUP(Hospital_details[[#This Row],[PA ID]],Patient_details[],10,0)</f>
        <v>Calcium</v>
      </c>
      <c r="N2108" s="29" t="str">
        <f>VLOOKUP(Hospital_details[[#This Row],[PA ID]],Patient_details[],8,0)</f>
        <v>Parkinson's disease</v>
      </c>
      <c r="O2108" s="30">
        <f>VLOOKUP(Hospital_details[[#This Row],[PA ID]],Patient_details[],11,0)</f>
        <v>750</v>
      </c>
      <c r="P2108" s="31">
        <f>VLOOKUP(Hospital_details[[#This Row],[PA ID]],Patient_details[],12,0)</f>
        <v>50</v>
      </c>
      <c r="Q2108" s="31">
        <f>VLOOKUP(Hospital_details[[#This Row],[Diagnosis_ID]],Diagnosis_details[],5,0)</f>
        <v>320</v>
      </c>
      <c r="R21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08" s="31">
        <f>Hospital_details[[#This Row],[Hospital Charges]]+Hospital_details[[#This Row],[Price of Treatment]]+Hospital_details[[#This Row],[Consultant Fee]]-Hospital_details[[#This Row],[Discount]]</f>
        <v>970</v>
      </c>
      <c r="T21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291</v>
      </c>
    </row>
    <row r="2109" spans="1:20">
      <c r="A2109" s="27" t="s">
        <v>4234</v>
      </c>
      <c r="B2109" s="28">
        <f>VLOOKUP(Hospital_details[[#This Row],[PA ID]],Patient_details[],2,0)</f>
        <v>43039</v>
      </c>
      <c r="C2109" s="32">
        <f>VLOOKUP(Hospital_details[[#This Row],[PA ID]],Patient_details[],3,0)</f>
        <v>39</v>
      </c>
      <c r="D2109" s="32" t="str">
        <f>VLOOKUP(Hospital_details[[#This Row],[PA ID]],Patient_details[],4,0)</f>
        <v>M</v>
      </c>
      <c r="E2109" s="27" t="str">
        <f>VLOOKUP(Hospital_details[[#This Row],[PA ID]],Patient_details[],5,0)</f>
        <v>Single-occupancy room overnight</v>
      </c>
      <c r="F2109" s="27" t="str">
        <f>VLOOKUP(Hospital_details[[#This Row],[PA ID]],Patient_details[],6,0)</f>
        <v>Malahide</v>
      </c>
      <c r="G2109" s="33" t="str">
        <f>VLOOKUP(Hospital_details[[#This Row],[PA ID]],Patient_details[],7,0)</f>
        <v>Dublin</v>
      </c>
      <c r="H2109" s="29" t="str">
        <f>VLOOKUP(Hospital_details[[#This Row],[PA ID]],Patient_details[],9,0)</f>
        <v>Surgery</v>
      </c>
      <c r="I2109" s="27" t="s">
        <v>4235</v>
      </c>
      <c r="J2109" s="27" t="str">
        <f>VLOOKUP(Hospital_details[[#This Row],[Diagnosis_ID]],Diagnosis_details[],2,0)</f>
        <v>Therapy</v>
      </c>
      <c r="K2109" s="27" t="str">
        <f>VLOOKUP(Hospital_details[[#This Row],[Diagnosis_ID]],Diagnosis_details[],3,0)</f>
        <v>Medical card holders</v>
      </c>
      <c r="L2109" s="29" t="str">
        <f>VLOOKUP(Hospital_details[[#This Row],[Diagnosis_ID]],Diagnosis_details[],4,0)</f>
        <v>Dr Birx</v>
      </c>
      <c r="M2109" s="29" t="str">
        <f>VLOOKUP(Hospital_details[[#This Row],[PA ID]],Patient_details[],10,0)</f>
        <v>Calcium</v>
      </c>
      <c r="N2109" s="29" t="str">
        <f>VLOOKUP(Hospital_details[[#This Row],[PA ID]],Patient_details[],8,0)</f>
        <v>Orthopaedic</v>
      </c>
      <c r="O2109" s="30">
        <f>VLOOKUP(Hospital_details[[#This Row],[PA ID]],Patient_details[],11,0)</f>
        <v>28000</v>
      </c>
      <c r="P2109" s="31">
        <f>VLOOKUP(Hospital_details[[#This Row],[PA ID]],Patient_details[],12,0)</f>
        <v>80</v>
      </c>
      <c r="Q2109" s="31">
        <f>VLOOKUP(Hospital_details[[#This Row],[Diagnosis_ID]],Diagnosis_details[],5,0)</f>
        <v>350</v>
      </c>
      <c r="R21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09" s="31">
        <f>Hospital_details[[#This Row],[Hospital Charges]]+Hospital_details[[#This Row],[Price of Treatment]]+Hospital_details[[#This Row],[Consultant Fee]]-Hospital_details[[#This Row],[Discount]]</f>
        <v>25630</v>
      </c>
      <c r="T21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2110" spans="1:20">
      <c r="A2110" s="27" t="s">
        <v>4236</v>
      </c>
      <c r="B2110" s="28">
        <f>VLOOKUP(Hospital_details[[#This Row],[PA ID]],Patient_details[],2,0)</f>
        <v>43039</v>
      </c>
      <c r="C2110" s="32">
        <f>VLOOKUP(Hospital_details[[#This Row],[PA ID]],Patient_details[],3,0)</f>
        <v>55</v>
      </c>
      <c r="D2110" s="32" t="str">
        <f>VLOOKUP(Hospital_details[[#This Row],[PA ID]],Patient_details[],4,0)</f>
        <v>M</v>
      </c>
      <c r="E2110" s="27" t="str">
        <f>VLOOKUP(Hospital_details[[#This Row],[PA ID]],Patient_details[],5,0)</f>
        <v>Single-occupancy room overnight</v>
      </c>
      <c r="F2110" s="27" t="str">
        <f>VLOOKUP(Hospital_details[[#This Row],[PA ID]],Patient_details[],6,0)</f>
        <v>Malahide</v>
      </c>
      <c r="G2110" s="33" t="str">
        <f>VLOOKUP(Hospital_details[[#This Row],[PA ID]],Patient_details[],7,0)</f>
        <v>Dublin</v>
      </c>
      <c r="H2110" s="29" t="str">
        <f>VLOOKUP(Hospital_details[[#This Row],[PA ID]],Patient_details[],9,0)</f>
        <v>Surgery</v>
      </c>
      <c r="I2110" s="27" t="s">
        <v>4237</v>
      </c>
      <c r="J2110" s="27" t="str">
        <f>VLOOKUP(Hospital_details[[#This Row],[Diagnosis_ID]],Diagnosis_details[],2,0)</f>
        <v>Therapy</v>
      </c>
      <c r="K2110" s="27" t="str">
        <f>VLOOKUP(Hospital_details[[#This Row],[Diagnosis_ID]],Diagnosis_details[],3,0)</f>
        <v>Medical card holders</v>
      </c>
      <c r="L2110" s="29" t="str">
        <f>VLOOKUP(Hospital_details[[#This Row],[Diagnosis_ID]],Diagnosis_details[],4,0)</f>
        <v>Dr Birx</v>
      </c>
      <c r="M2110" s="29" t="str">
        <f>VLOOKUP(Hospital_details[[#This Row],[PA ID]],Patient_details[],10,0)</f>
        <v>Calcium</v>
      </c>
      <c r="N2110" s="29" t="str">
        <f>VLOOKUP(Hospital_details[[#This Row],[PA ID]],Patient_details[],8,0)</f>
        <v>Orthopaedic</v>
      </c>
      <c r="O2110" s="30">
        <f>VLOOKUP(Hospital_details[[#This Row],[PA ID]],Patient_details[],11,0)</f>
        <v>28000</v>
      </c>
      <c r="P2110" s="31">
        <f>VLOOKUP(Hospital_details[[#This Row],[PA ID]],Patient_details[],12,0)</f>
        <v>240</v>
      </c>
      <c r="Q2110" s="31">
        <f>VLOOKUP(Hospital_details[[#This Row],[Diagnosis_ID]],Diagnosis_details[],5,0)</f>
        <v>350</v>
      </c>
      <c r="R21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0" s="31">
        <f>Hospital_details[[#This Row],[Hospital Charges]]+Hospital_details[[#This Row],[Price of Treatment]]+Hospital_details[[#This Row],[Consultant Fee]]-Hospital_details[[#This Row],[Discount]]</f>
        <v>25790</v>
      </c>
      <c r="T21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111" spans="1:20">
      <c r="A2111" s="27" t="s">
        <v>4238</v>
      </c>
      <c r="B2111" s="28">
        <f>VLOOKUP(Hospital_details[[#This Row],[PA ID]],Patient_details[],2,0)</f>
        <v>43039</v>
      </c>
      <c r="C2111" s="32">
        <f>VLOOKUP(Hospital_details[[#This Row],[PA ID]],Patient_details[],3,0)</f>
        <v>37</v>
      </c>
      <c r="D2111" s="32" t="str">
        <f>VLOOKUP(Hospital_details[[#This Row],[PA ID]],Patient_details[],4,0)</f>
        <v>M</v>
      </c>
      <c r="E2111" s="27" t="str">
        <f>VLOOKUP(Hospital_details[[#This Row],[PA ID]],Patient_details[],5,0)</f>
        <v>Single-occupancy room overnight</v>
      </c>
      <c r="F2111" s="27" t="str">
        <f>VLOOKUP(Hospital_details[[#This Row],[PA ID]],Patient_details[],6,0)</f>
        <v>Malahide</v>
      </c>
      <c r="G2111" s="33" t="str">
        <f>VLOOKUP(Hospital_details[[#This Row],[PA ID]],Patient_details[],7,0)</f>
        <v>Dublin</v>
      </c>
      <c r="H2111" s="29" t="str">
        <f>VLOOKUP(Hospital_details[[#This Row],[PA ID]],Patient_details[],9,0)</f>
        <v>Surgery</v>
      </c>
      <c r="I2111" s="27" t="s">
        <v>4239</v>
      </c>
      <c r="J2111" s="27" t="str">
        <f>VLOOKUP(Hospital_details[[#This Row],[Diagnosis_ID]],Diagnosis_details[],2,0)</f>
        <v>Therapy</v>
      </c>
      <c r="K2111" s="27" t="str">
        <f>VLOOKUP(Hospital_details[[#This Row],[Diagnosis_ID]],Diagnosis_details[],3,0)</f>
        <v>Medical card holders</v>
      </c>
      <c r="L2111" s="29" t="str">
        <f>VLOOKUP(Hospital_details[[#This Row],[Diagnosis_ID]],Diagnosis_details[],4,0)</f>
        <v>Dr Birx</v>
      </c>
      <c r="M2111" s="29" t="str">
        <f>VLOOKUP(Hospital_details[[#This Row],[PA ID]],Patient_details[],10,0)</f>
        <v>Calcium</v>
      </c>
      <c r="N2111" s="29" t="str">
        <f>VLOOKUP(Hospital_details[[#This Row],[PA ID]],Patient_details[],8,0)</f>
        <v>Orthopaedic</v>
      </c>
      <c r="O2111" s="30">
        <f>VLOOKUP(Hospital_details[[#This Row],[PA ID]],Patient_details[],11,0)</f>
        <v>28000</v>
      </c>
      <c r="P2111" s="31">
        <f>VLOOKUP(Hospital_details[[#This Row],[PA ID]],Patient_details[],12,0)</f>
        <v>240</v>
      </c>
      <c r="Q2111" s="31">
        <f>VLOOKUP(Hospital_details[[#This Row],[Diagnosis_ID]],Diagnosis_details[],5,0)</f>
        <v>350</v>
      </c>
      <c r="R21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1" s="31">
        <f>Hospital_details[[#This Row],[Hospital Charges]]+Hospital_details[[#This Row],[Price of Treatment]]+Hospital_details[[#This Row],[Consultant Fee]]-Hospital_details[[#This Row],[Discount]]</f>
        <v>25790</v>
      </c>
      <c r="T21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112" spans="1:20">
      <c r="A2112" s="27" t="s">
        <v>4240</v>
      </c>
      <c r="B2112" s="28">
        <f>VLOOKUP(Hospital_details[[#This Row],[PA ID]],Patient_details[],2,0)</f>
        <v>43039</v>
      </c>
      <c r="C2112" s="32">
        <f>VLOOKUP(Hospital_details[[#This Row],[PA ID]],Patient_details[],3,0)</f>
        <v>57</v>
      </c>
      <c r="D2112" s="32" t="str">
        <f>VLOOKUP(Hospital_details[[#This Row],[PA ID]],Patient_details[],4,0)</f>
        <v>M</v>
      </c>
      <c r="E2112" s="27" t="str">
        <f>VLOOKUP(Hospital_details[[#This Row],[PA ID]],Patient_details[],5,0)</f>
        <v>Multiple-occupancy room overnight</v>
      </c>
      <c r="F2112" s="27" t="str">
        <f>VLOOKUP(Hospital_details[[#This Row],[PA ID]],Patient_details[],6,0)</f>
        <v>Malahide</v>
      </c>
      <c r="G2112" s="33" t="str">
        <f>VLOOKUP(Hospital_details[[#This Row],[PA ID]],Patient_details[],7,0)</f>
        <v>Dublin</v>
      </c>
      <c r="H2112" s="29" t="str">
        <f>VLOOKUP(Hospital_details[[#This Row],[PA ID]],Patient_details[],9,0)</f>
        <v>Surgery</v>
      </c>
      <c r="I2112" s="27" t="s">
        <v>4241</v>
      </c>
      <c r="J2112" s="27" t="str">
        <f>VLOOKUP(Hospital_details[[#This Row],[Diagnosis_ID]],Diagnosis_details[],2,0)</f>
        <v>Therapy</v>
      </c>
      <c r="K2112" s="27" t="str">
        <f>VLOOKUP(Hospital_details[[#This Row],[Diagnosis_ID]],Diagnosis_details[],3,0)</f>
        <v>Medical card holders</v>
      </c>
      <c r="L2112" s="29" t="str">
        <f>VLOOKUP(Hospital_details[[#This Row],[Diagnosis_ID]],Diagnosis_details[],4,0)</f>
        <v>Dr Birx</v>
      </c>
      <c r="M2112" s="29" t="str">
        <f>VLOOKUP(Hospital_details[[#This Row],[PA ID]],Patient_details[],10,0)</f>
        <v>Calcium</v>
      </c>
      <c r="N2112" s="29" t="str">
        <f>VLOOKUP(Hospital_details[[#This Row],[PA ID]],Patient_details[],8,0)</f>
        <v>Orthopaedic</v>
      </c>
      <c r="O2112" s="30">
        <f>VLOOKUP(Hospital_details[[#This Row],[PA ID]],Patient_details[],11,0)</f>
        <v>8000</v>
      </c>
      <c r="P2112" s="31">
        <f>VLOOKUP(Hospital_details[[#This Row],[PA ID]],Patient_details[],12,0)</f>
        <v>400</v>
      </c>
      <c r="Q2112" s="31">
        <f>VLOOKUP(Hospital_details[[#This Row],[Diagnosis_ID]],Diagnosis_details[],5,0)</f>
        <v>350</v>
      </c>
      <c r="R21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800</v>
      </c>
      <c r="S2112" s="31">
        <f>Hospital_details[[#This Row],[Hospital Charges]]+Hospital_details[[#This Row],[Price of Treatment]]+Hospital_details[[#This Row],[Consultant Fee]]-Hospital_details[[#This Row],[Discount]]</f>
        <v>7950</v>
      </c>
      <c r="T21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2385</v>
      </c>
    </row>
    <row r="2113" spans="1:20">
      <c r="A2113" s="27" t="s">
        <v>4242</v>
      </c>
      <c r="B2113" s="28">
        <f>VLOOKUP(Hospital_details[[#This Row],[PA ID]],Patient_details[],2,0)</f>
        <v>43039</v>
      </c>
      <c r="C2113" s="32">
        <f>VLOOKUP(Hospital_details[[#This Row],[PA ID]],Patient_details[],3,0)</f>
        <v>45</v>
      </c>
      <c r="D2113" s="32" t="str">
        <f>VLOOKUP(Hospital_details[[#This Row],[PA ID]],Patient_details[],4,0)</f>
        <v>F</v>
      </c>
      <c r="E2113" s="27" t="str">
        <f>VLOOKUP(Hospital_details[[#This Row],[PA ID]],Patient_details[],5,0)</f>
        <v>Single-occupancy room overnight</v>
      </c>
      <c r="F2113" s="27" t="str">
        <f>VLOOKUP(Hospital_details[[#This Row],[PA ID]],Patient_details[],6,0)</f>
        <v>Malahide</v>
      </c>
      <c r="G2113" s="33" t="str">
        <f>VLOOKUP(Hospital_details[[#This Row],[PA ID]],Patient_details[],7,0)</f>
        <v>Dublin</v>
      </c>
      <c r="H2113" s="29" t="str">
        <f>VLOOKUP(Hospital_details[[#This Row],[PA ID]],Patient_details[],9,0)</f>
        <v>Surgery</v>
      </c>
      <c r="I2113" s="27" t="s">
        <v>4243</v>
      </c>
      <c r="J2113" s="27" t="str">
        <f>VLOOKUP(Hospital_details[[#This Row],[Diagnosis_ID]],Diagnosis_details[],2,0)</f>
        <v>Therapy</v>
      </c>
      <c r="K2113" s="27" t="str">
        <f>VLOOKUP(Hospital_details[[#This Row],[Diagnosis_ID]],Diagnosis_details[],3,0)</f>
        <v>Medical card holders</v>
      </c>
      <c r="L2113" s="29" t="str">
        <f>VLOOKUP(Hospital_details[[#This Row],[Diagnosis_ID]],Diagnosis_details[],4,0)</f>
        <v>Dr Birx</v>
      </c>
      <c r="M2113" s="29" t="str">
        <f>VLOOKUP(Hospital_details[[#This Row],[PA ID]],Patient_details[],10,0)</f>
        <v>Aspirin</v>
      </c>
      <c r="N2113" s="29" t="str">
        <f>VLOOKUP(Hospital_details[[#This Row],[PA ID]],Patient_details[],8,0)</f>
        <v>Orthopaedic</v>
      </c>
      <c r="O2113" s="30">
        <f>VLOOKUP(Hospital_details[[#This Row],[PA ID]],Patient_details[],11,0)</f>
        <v>28000</v>
      </c>
      <c r="P2113" s="31">
        <f>VLOOKUP(Hospital_details[[#This Row],[PA ID]],Patient_details[],12,0)</f>
        <v>320</v>
      </c>
      <c r="Q2113" s="31">
        <f>VLOOKUP(Hospital_details[[#This Row],[Diagnosis_ID]],Diagnosis_details[],5,0)</f>
        <v>350</v>
      </c>
      <c r="R21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3" s="31">
        <f>Hospital_details[[#This Row],[Hospital Charges]]+Hospital_details[[#This Row],[Price of Treatment]]+Hospital_details[[#This Row],[Consultant Fee]]-Hospital_details[[#This Row],[Discount]]</f>
        <v>25870</v>
      </c>
      <c r="T21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2114" spans="1:20">
      <c r="A2114" s="27" t="s">
        <v>4244</v>
      </c>
      <c r="B2114" s="28">
        <f>VLOOKUP(Hospital_details[[#This Row],[PA ID]],Patient_details[],2,0)</f>
        <v>43039</v>
      </c>
      <c r="C2114" s="32">
        <f>VLOOKUP(Hospital_details[[#This Row],[PA ID]],Patient_details[],3,0)</f>
        <v>53</v>
      </c>
      <c r="D2114" s="32" t="str">
        <f>VLOOKUP(Hospital_details[[#This Row],[PA ID]],Patient_details[],4,0)</f>
        <v>M</v>
      </c>
      <c r="E2114" s="27" t="str">
        <f>VLOOKUP(Hospital_details[[#This Row],[PA ID]],Patient_details[],5,0)</f>
        <v>Single-occupancy room overnight</v>
      </c>
      <c r="F2114" s="27" t="str">
        <f>VLOOKUP(Hospital_details[[#This Row],[PA ID]],Patient_details[],6,0)</f>
        <v>Malahide</v>
      </c>
      <c r="G2114" s="33" t="str">
        <f>VLOOKUP(Hospital_details[[#This Row],[PA ID]],Patient_details[],7,0)</f>
        <v>Dublin</v>
      </c>
      <c r="H2114" s="29" t="str">
        <f>VLOOKUP(Hospital_details[[#This Row],[PA ID]],Patient_details[],9,0)</f>
        <v>Surgery</v>
      </c>
      <c r="I2114" s="27" t="s">
        <v>4245</v>
      </c>
      <c r="J2114" s="27" t="str">
        <f>VLOOKUP(Hospital_details[[#This Row],[Diagnosis_ID]],Diagnosis_details[],2,0)</f>
        <v>Therapy</v>
      </c>
      <c r="K2114" s="27" t="str">
        <f>VLOOKUP(Hospital_details[[#This Row],[Diagnosis_ID]],Diagnosis_details[],3,0)</f>
        <v>Medical card holders</v>
      </c>
      <c r="L2114" s="29" t="str">
        <f>VLOOKUP(Hospital_details[[#This Row],[Diagnosis_ID]],Diagnosis_details[],4,0)</f>
        <v>Dr Birx</v>
      </c>
      <c r="M2114" s="29" t="str">
        <f>VLOOKUP(Hospital_details[[#This Row],[PA ID]],Patient_details[],10,0)</f>
        <v>Calcium</v>
      </c>
      <c r="N2114" s="29" t="str">
        <f>VLOOKUP(Hospital_details[[#This Row],[PA ID]],Patient_details[],8,0)</f>
        <v>Orthopaedic</v>
      </c>
      <c r="O2114" s="30">
        <f>VLOOKUP(Hospital_details[[#This Row],[PA ID]],Patient_details[],11,0)</f>
        <v>28000</v>
      </c>
      <c r="P2114" s="31">
        <f>VLOOKUP(Hospital_details[[#This Row],[PA ID]],Patient_details[],12,0)</f>
        <v>240</v>
      </c>
      <c r="Q2114" s="31">
        <f>VLOOKUP(Hospital_details[[#This Row],[Diagnosis_ID]],Diagnosis_details[],5,0)</f>
        <v>350</v>
      </c>
      <c r="R21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4" s="31">
        <f>Hospital_details[[#This Row],[Hospital Charges]]+Hospital_details[[#This Row],[Price of Treatment]]+Hospital_details[[#This Row],[Consultant Fee]]-Hospital_details[[#This Row],[Discount]]</f>
        <v>25790</v>
      </c>
      <c r="T21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115" spans="1:20">
      <c r="A2115" s="27" t="s">
        <v>4246</v>
      </c>
      <c r="B2115" s="28">
        <f>VLOOKUP(Hospital_details[[#This Row],[PA ID]],Patient_details[],2,0)</f>
        <v>43039</v>
      </c>
      <c r="C2115" s="32">
        <f>VLOOKUP(Hospital_details[[#This Row],[PA ID]],Patient_details[],3,0)</f>
        <v>37</v>
      </c>
      <c r="D2115" s="32" t="str">
        <f>VLOOKUP(Hospital_details[[#This Row],[PA ID]],Patient_details[],4,0)</f>
        <v>M</v>
      </c>
      <c r="E2115" s="27" t="str">
        <f>VLOOKUP(Hospital_details[[#This Row],[PA ID]],Patient_details[],5,0)</f>
        <v>Single-occupancy room overnight</v>
      </c>
      <c r="F2115" s="27" t="str">
        <f>VLOOKUP(Hospital_details[[#This Row],[PA ID]],Patient_details[],6,0)</f>
        <v>Malahide</v>
      </c>
      <c r="G2115" s="33" t="str">
        <f>VLOOKUP(Hospital_details[[#This Row],[PA ID]],Patient_details[],7,0)</f>
        <v>Dublin</v>
      </c>
      <c r="H2115" s="29" t="str">
        <f>VLOOKUP(Hospital_details[[#This Row],[PA ID]],Patient_details[],9,0)</f>
        <v>Surgery</v>
      </c>
      <c r="I2115" s="27" t="s">
        <v>4247</v>
      </c>
      <c r="J2115" s="27" t="str">
        <f>VLOOKUP(Hospital_details[[#This Row],[Diagnosis_ID]],Diagnosis_details[],2,0)</f>
        <v>Therapy</v>
      </c>
      <c r="K2115" s="27" t="str">
        <f>VLOOKUP(Hospital_details[[#This Row],[Diagnosis_ID]],Diagnosis_details[],3,0)</f>
        <v>Medical card holders</v>
      </c>
      <c r="L2115" s="29" t="str">
        <f>VLOOKUP(Hospital_details[[#This Row],[Diagnosis_ID]],Diagnosis_details[],4,0)</f>
        <v>Dr Birx</v>
      </c>
      <c r="M2115" s="29" t="str">
        <f>VLOOKUP(Hospital_details[[#This Row],[PA ID]],Patient_details[],10,0)</f>
        <v>Acetaminophen</v>
      </c>
      <c r="N2115" s="29" t="str">
        <f>VLOOKUP(Hospital_details[[#This Row],[PA ID]],Patient_details[],8,0)</f>
        <v>Orthopaedic</v>
      </c>
      <c r="O2115" s="30">
        <f>VLOOKUP(Hospital_details[[#This Row],[PA ID]],Patient_details[],11,0)</f>
        <v>28000</v>
      </c>
      <c r="P2115" s="31">
        <f>VLOOKUP(Hospital_details[[#This Row],[PA ID]],Patient_details[],12,0)</f>
        <v>320</v>
      </c>
      <c r="Q2115" s="31">
        <f>VLOOKUP(Hospital_details[[#This Row],[Diagnosis_ID]],Diagnosis_details[],5,0)</f>
        <v>350</v>
      </c>
      <c r="R21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5" s="31">
        <f>Hospital_details[[#This Row],[Hospital Charges]]+Hospital_details[[#This Row],[Price of Treatment]]+Hospital_details[[#This Row],[Consultant Fee]]-Hospital_details[[#This Row],[Discount]]</f>
        <v>25870</v>
      </c>
      <c r="T21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2116" spans="1:20">
      <c r="A2116" s="27" t="s">
        <v>4248</v>
      </c>
      <c r="B2116" s="28">
        <f>VLOOKUP(Hospital_details[[#This Row],[PA ID]],Patient_details[],2,0)</f>
        <v>43039</v>
      </c>
      <c r="C2116" s="32">
        <f>VLOOKUP(Hospital_details[[#This Row],[PA ID]],Patient_details[],3,0)</f>
        <v>60</v>
      </c>
      <c r="D2116" s="32" t="str">
        <f>VLOOKUP(Hospital_details[[#This Row],[PA ID]],Patient_details[],4,0)</f>
        <v>F</v>
      </c>
      <c r="E2116" s="27" t="str">
        <f>VLOOKUP(Hospital_details[[#This Row],[PA ID]],Patient_details[],5,0)</f>
        <v>Single-occupancy room overnight</v>
      </c>
      <c r="F2116" s="27" t="str">
        <f>VLOOKUP(Hospital_details[[#This Row],[PA ID]],Patient_details[],6,0)</f>
        <v>Malahide</v>
      </c>
      <c r="G2116" s="33" t="str">
        <f>VLOOKUP(Hospital_details[[#This Row],[PA ID]],Patient_details[],7,0)</f>
        <v>Dublin</v>
      </c>
      <c r="H2116" s="29" t="str">
        <f>VLOOKUP(Hospital_details[[#This Row],[PA ID]],Patient_details[],9,0)</f>
        <v>Surgery</v>
      </c>
      <c r="I2116" s="27" t="s">
        <v>4249</v>
      </c>
      <c r="J2116" s="27" t="str">
        <f>VLOOKUP(Hospital_details[[#This Row],[Diagnosis_ID]],Diagnosis_details[],2,0)</f>
        <v>Surgery</v>
      </c>
      <c r="K2116" s="27" t="str">
        <f>VLOOKUP(Hospital_details[[#This Row],[Diagnosis_ID]],Diagnosis_details[],3,0)</f>
        <v>Medical card holders</v>
      </c>
      <c r="L2116" s="29" t="str">
        <f>VLOOKUP(Hospital_details[[#This Row],[Diagnosis_ID]],Diagnosis_details[],4,0)</f>
        <v>Dr Birx</v>
      </c>
      <c r="M2116" s="29" t="str">
        <f>VLOOKUP(Hospital_details[[#This Row],[PA ID]],Patient_details[],10,0)</f>
        <v>Calcium</v>
      </c>
      <c r="N2116" s="29" t="str">
        <f>VLOOKUP(Hospital_details[[#This Row],[PA ID]],Patient_details[],8,0)</f>
        <v>Orthopaedic</v>
      </c>
      <c r="O2116" s="30">
        <f>VLOOKUP(Hospital_details[[#This Row],[PA ID]],Patient_details[],11,0)</f>
        <v>28000</v>
      </c>
      <c r="P2116" s="31">
        <f>VLOOKUP(Hospital_details[[#This Row],[PA ID]],Patient_details[],12,0)</f>
        <v>160</v>
      </c>
      <c r="Q2116" s="31">
        <f>VLOOKUP(Hospital_details[[#This Row],[Diagnosis_ID]],Diagnosis_details[],5,0)</f>
        <v>350</v>
      </c>
      <c r="R21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6" s="31">
        <f>Hospital_details[[#This Row],[Hospital Charges]]+Hospital_details[[#This Row],[Price of Treatment]]+Hospital_details[[#This Row],[Consultant Fee]]-Hospital_details[[#This Row],[Discount]]</f>
        <v>25710</v>
      </c>
      <c r="T21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117" spans="1:20">
      <c r="A2117" s="27" t="s">
        <v>4250</v>
      </c>
      <c r="B2117" s="28">
        <f>VLOOKUP(Hospital_details[[#This Row],[PA ID]],Patient_details[],2,0)</f>
        <v>43039</v>
      </c>
      <c r="C2117" s="32">
        <f>VLOOKUP(Hospital_details[[#This Row],[PA ID]],Patient_details[],3,0)</f>
        <v>29</v>
      </c>
      <c r="D2117" s="32" t="str">
        <f>VLOOKUP(Hospital_details[[#This Row],[PA ID]],Patient_details[],4,0)</f>
        <v>F</v>
      </c>
      <c r="E2117" s="27" t="str">
        <f>VLOOKUP(Hospital_details[[#This Row],[PA ID]],Patient_details[],5,0)</f>
        <v>Single-occupancy room overnight</v>
      </c>
      <c r="F2117" s="27" t="str">
        <f>VLOOKUP(Hospital_details[[#This Row],[PA ID]],Patient_details[],6,0)</f>
        <v>Malahide</v>
      </c>
      <c r="G2117" s="33" t="str">
        <f>VLOOKUP(Hospital_details[[#This Row],[PA ID]],Patient_details[],7,0)</f>
        <v>Dublin</v>
      </c>
      <c r="H2117" s="29" t="str">
        <f>VLOOKUP(Hospital_details[[#This Row],[PA ID]],Patient_details[],9,0)</f>
        <v>Surgery</v>
      </c>
      <c r="I2117" s="27" t="s">
        <v>4251</v>
      </c>
      <c r="J2117" s="27" t="str">
        <f>VLOOKUP(Hospital_details[[#This Row],[Diagnosis_ID]],Diagnosis_details[],2,0)</f>
        <v>Surgery</v>
      </c>
      <c r="K2117" s="27" t="str">
        <f>VLOOKUP(Hospital_details[[#This Row],[Diagnosis_ID]],Diagnosis_details[],3,0)</f>
        <v>Medical card holders</v>
      </c>
      <c r="L2117" s="29" t="str">
        <f>VLOOKUP(Hospital_details[[#This Row],[Diagnosis_ID]],Diagnosis_details[],4,0)</f>
        <v>Dr Birx</v>
      </c>
      <c r="M2117" s="29" t="str">
        <f>VLOOKUP(Hospital_details[[#This Row],[PA ID]],Patient_details[],10,0)</f>
        <v>Aspirin</v>
      </c>
      <c r="N2117" s="29" t="str">
        <f>VLOOKUP(Hospital_details[[#This Row],[PA ID]],Patient_details[],8,0)</f>
        <v>Orthopaedic</v>
      </c>
      <c r="O2117" s="30">
        <f>VLOOKUP(Hospital_details[[#This Row],[PA ID]],Patient_details[],11,0)</f>
        <v>28000</v>
      </c>
      <c r="P2117" s="31">
        <f>VLOOKUP(Hospital_details[[#This Row],[PA ID]],Patient_details[],12,0)</f>
        <v>80</v>
      </c>
      <c r="Q2117" s="31">
        <f>VLOOKUP(Hospital_details[[#This Row],[Diagnosis_ID]],Diagnosis_details[],5,0)</f>
        <v>350</v>
      </c>
      <c r="R21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17" s="31">
        <f>Hospital_details[[#This Row],[Hospital Charges]]+Hospital_details[[#This Row],[Price of Treatment]]+Hospital_details[[#This Row],[Consultant Fee]]-Hospital_details[[#This Row],[Discount]]</f>
        <v>25630</v>
      </c>
      <c r="T21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2118" spans="1:20">
      <c r="A2118" s="27" t="s">
        <v>4252</v>
      </c>
      <c r="B2118" s="28">
        <f>VLOOKUP(Hospital_details[[#This Row],[PA ID]],Patient_details[],2,0)</f>
        <v>43025</v>
      </c>
      <c r="C2118" s="32">
        <f>VLOOKUP(Hospital_details[[#This Row],[PA ID]],Patient_details[],3,0)</f>
        <v>56</v>
      </c>
      <c r="D2118" s="32" t="str">
        <f>VLOOKUP(Hospital_details[[#This Row],[PA ID]],Patient_details[],4,0)</f>
        <v>F</v>
      </c>
      <c r="E2118" s="27" t="str">
        <f>VLOOKUP(Hospital_details[[#This Row],[PA ID]],Patient_details[],5,0)</f>
        <v>Single-occupancy room overnight</v>
      </c>
      <c r="F2118" s="27" t="str">
        <f>VLOOKUP(Hospital_details[[#This Row],[PA ID]],Patient_details[],6,0)</f>
        <v>Malahide</v>
      </c>
      <c r="G2118" s="33" t="str">
        <f>VLOOKUP(Hospital_details[[#This Row],[PA ID]],Patient_details[],7,0)</f>
        <v>Dublin</v>
      </c>
      <c r="H2118" s="29" t="str">
        <f>VLOOKUP(Hospital_details[[#This Row],[PA ID]],Patient_details[],9,0)</f>
        <v>Cardiology</v>
      </c>
      <c r="I2118" s="27" t="s">
        <v>4253</v>
      </c>
      <c r="J2118" s="27" t="str">
        <f>VLOOKUP(Hospital_details[[#This Row],[Diagnosis_ID]],Diagnosis_details[],2,0)</f>
        <v>Surgery</v>
      </c>
      <c r="K2118" s="27" t="str">
        <f>VLOOKUP(Hospital_details[[#This Row],[Diagnosis_ID]],Diagnosis_details[],3,0)</f>
        <v>Medical card holders</v>
      </c>
      <c r="L2118" s="29" t="str">
        <f>VLOOKUP(Hospital_details[[#This Row],[Diagnosis_ID]],Diagnosis_details[],4,0)</f>
        <v>Dr Birx</v>
      </c>
      <c r="M2118" s="29" t="str">
        <f>VLOOKUP(Hospital_details[[#This Row],[PA ID]],Patient_details[],10,0)</f>
        <v>Aspirin</v>
      </c>
      <c r="N2118" s="29" t="str">
        <f>VLOOKUP(Hospital_details[[#This Row],[PA ID]],Patient_details[],8,0)</f>
        <v>Cardiovascular disease (CVD)</v>
      </c>
      <c r="O2118" s="30">
        <f>VLOOKUP(Hospital_details[[#This Row],[PA ID]],Patient_details[],11,0)</f>
        <v>11000</v>
      </c>
      <c r="P2118" s="31">
        <f>VLOOKUP(Hospital_details[[#This Row],[PA ID]],Patient_details[],12,0)</f>
        <v>110</v>
      </c>
      <c r="Q2118" s="31">
        <f>VLOOKUP(Hospital_details[[#This Row],[Diagnosis_ID]],Diagnosis_details[],5,0)</f>
        <v>350</v>
      </c>
      <c r="R21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18" s="31">
        <f>Hospital_details[[#This Row],[Hospital Charges]]+Hospital_details[[#This Row],[Price of Treatment]]+Hospital_details[[#This Row],[Consultant Fee]]-Hospital_details[[#This Row],[Discount]]</f>
        <v>10360</v>
      </c>
      <c r="T21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119" spans="1:20">
      <c r="A2119" s="27" t="s">
        <v>4254</v>
      </c>
      <c r="B2119" s="28">
        <f>VLOOKUP(Hospital_details[[#This Row],[PA ID]],Patient_details[],2,0)</f>
        <v>43366</v>
      </c>
      <c r="C2119" s="32">
        <f>VLOOKUP(Hospital_details[[#This Row],[PA ID]],Patient_details[],3,0)</f>
        <v>37</v>
      </c>
      <c r="D2119" s="32" t="str">
        <f>VLOOKUP(Hospital_details[[#This Row],[PA ID]],Patient_details[],4,0)</f>
        <v>M</v>
      </c>
      <c r="E2119" s="27" t="str">
        <f>VLOOKUP(Hospital_details[[#This Row],[PA ID]],Patient_details[],5,0)</f>
        <v>Single-occupancy room overnight</v>
      </c>
      <c r="F2119" s="27" t="str">
        <f>VLOOKUP(Hospital_details[[#This Row],[PA ID]],Patient_details[],6,0)</f>
        <v>Malahide</v>
      </c>
      <c r="G2119" s="33" t="str">
        <f>VLOOKUP(Hospital_details[[#This Row],[PA ID]],Patient_details[],7,0)</f>
        <v>Dublin</v>
      </c>
      <c r="H2119" s="29" t="str">
        <f>VLOOKUP(Hospital_details[[#This Row],[PA ID]],Patient_details[],9,0)</f>
        <v>Clinical Haematology</v>
      </c>
      <c r="I2119" s="27" t="s">
        <v>4255</v>
      </c>
      <c r="J2119" s="27" t="str">
        <f>VLOOKUP(Hospital_details[[#This Row],[Diagnosis_ID]],Diagnosis_details[],2,0)</f>
        <v>Surgery</v>
      </c>
      <c r="K2119" s="27" t="str">
        <f>VLOOKUP(Hospital_details[[#This Row],[Diagnosis_ID]],Diagnosis_details[],3,0)</f>
        <v>Medical card holders</v>
      </c>
      <c r="L2119" s="29" t="str">
        <f>VLOOKUP(Hospital_details[[#This Row],[Diagnosis_ID]],Diagnosis_details[],4,0)</f>
        <v>Dr Birx</v>
      </c>
      <c r="M2119" s="29" t="str">
        <f>VLOOKUP(Hospital_details[[#This Row],[PA ID]],Patient_details[],10,0)</f>
        <v>folic acid</v>
      </c>
      <c r="N2119" s="29" t="str">
        <f>VLOOKUP(Hospital_details[[#This Row],[PA ID]],Patient_details[],8,0)</f>
        <v>Bacterial infection</v>
      </c>
      <c r="O2119" s="30">
        <f>VLOOKUP(Hospital_details[[#This Row],[PA ID]],Patient_details[],11,0)</f>
        <v>11000</v>
      </c>
      <c r="P2119" s="31">
        <f>VLOOKUP(Hospital_details[[#This Row],[PA ID]],Patient_details[],12,0)</f>
        <v>560</v>
      </c>
      <c r="Q2119" s="31">
        <f>VLOOKUP(Hospital_details[[#This Row],[Diagnosis_ID]],Diagnosis_details[],5,0)</f>
        <v>350</v>
      </c>
      <c r="R21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19" s="31">
        <f>Hospital_details[[#This Row],[Hospital Charges]]+Hospital_details[[#This Row],[Price of Treatment]]+Hospital_details[[#This Row],[Consultant Fee]]-Hospital_details[[#This Row],[Discount]]</f>
        <v>10810</v>
      </c>
      <c r="T21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120" spans="1:20" hidden="1">
      <c r="A2120" s="27" t="s">
        <v>4256</v>
      </c>
      <c r="B2120" s="28">
        <f>VLOOKUP(Hospital_details[[#This Row],[PA ID]],Patient_details[],2,0)</f>
        <v>43570</v>
      </c>
      <c r="C2120" s="32">
        <f>VLOOKUP(Hospital_details[[#This Row],[PA ID]],Patient_details[],3,0)</f>
        <v>43</v>
      </c>
      <c r="D2120" s="32" t="str">
        <f>VLOOKUP(Hospital_details[[#This Row],[PA ID]],Patient_details[],4,0)</f>
        <v>M</v>
      </c>
      <c r="E2120" s="27" t="str">
        <f>VLOOKUP(Hospital_details[[#This Row],[PA ID]],Patient_details[],5,0)</f>
        <v>Single-occupancy room overnight</v>
      </c>
      <c r="F2120" s="27" t="str">
        <f>VLOOKUP(Hospital_details[[#This Row],[PA ID]],Patient_details[],6,0)</f>
        <v>Malahide</v>
      </c>
      <c r="G2120" s="33" t="str">
        <f>VLOOKUP(Hospital_details[[#This Row],[PA ID]],Patient_details[],7,0)</f>
        <v>Dublin</v>
      </c>
      <c r="H2120" s="29" t="str">
        <f>VLOOKUP(Hospital_details[[#This Row],[PA ID]],Patient_details[],9,0)</f>
        <v>Clinical Research Centre</v>
      </c>
      <c r="I2120" s="27" t="s">
        <v>4257</v>
      </c>
      <c r="J2120" s="27" t="str">
        <f>VLOOKUP(Hospital_details[[#This Row],[Diagnosis_ID]],Diagnosis_details[],2,0)</f>
        <v>Surgery</v>
      </c>
      <c r="K2120" s="27" t="str">
        <f>VLOOKUP(Hospital_details[[#This Row],[Diagnosis_ID]],Diagnosis_details[],3,0)</f>
        <v>Medical card holders</v>
      </c>
      <c r="L2120" s="29" t="str">
        <f>VLOOKUP(Hospital_details[[#This Row],[Diagnosis_ID]],Diagnosis_details[],4,0)</f>
        <v>Dr Fauci</v>
      </c>
      <c r="M2120" s="29" t="str">
        <f>VLOOKUP(Hospital_details[[#This Row],[PA ID]],Patient_details[],10,0)</f>
        <v>Calcium</v>
      </c>
      <c r="N2120" s="29" t="str">
        <f>VLOOKUP(Hospital_details[[#This Row],[PA ID]],Patient_details[],8,0)</f>
        <v>Parkinson's disease</v>
      </c>
      <c r="O2120" s="30">
        <f>VLOOKUP(Hospital_details[[#This Row],[PA ID]],Patient_details[],11,0)</f>
        <v>11000</v>
      </c>
      <c r="P2120" s="31">
        <f>VLOOKUP(Hospital_details[[#This Row],[PA ID]],Patient_details[],12,0)</f>
        <v>80</v>
      </c>
      <c r="Q2120" s="31">
        <f>VLOOKUP(Hospital_details[[#This Row],[Diagnosis_ID]],Diagnosis_details[],5,0)</f>
        <v>320</v>
      </c>
      <c r="R21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20" s="31">
        <f>Hospital_details[[#This Row],[Hospital Charges]]+Hospital_details[[#This Row],[Price of Treatment]]+Hospital_details[[#This Row],[Consultant Fee]]-Hospital_details[[#This Row],[Discount]]</f>
        <v>11070</v>
      </c>
      <c r="T21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121" spans="1:20" hidden="1">
      <c r="A2121" s="27" t="s">
        <v>4258</v>
      </c>
      <c r="B2121" s="28">
        <f>VLOOKUP(Hospital_details[[#This Row],[PA ID]],Patient_details[],2,0)</f>
        <v>43570</v>
      </c>
      <c r="C2121" s="32">
        <f>VLOOKUP(Hospital_details[[#This Row],[PA ID]],Patient_details[],3,0)</f>
        <v>58</v>
      </c>
      <c r="D2121" s="32" t="str">
        <f>VLOOKUP(Hospital_details[[#This Row],[PA ID]],Patient_details[],4,0)</f>
        <v>M</v>
      </c>
      <c r="E2121" s="27" t="str">
        <f>VLOOKUP(Hospital_details[[#This Row],[PA ID]],Patient_details[],5,0)</f>
        <v>Single-occupancy room overnight</v>
      </c>
      <c r="F2121" s="27" t="str">
        <f>VLOOKUP(Hospital_details[[#This Row],[PA ID]],Patient_details[],6,0)</f>
        <v>Malahide</v>
      </c>
      <c r="G2121" s="33" t="str">
        <f>VLOOKUP(Hospital_details[[#This Row],[PA ID]],Patient_details[],7,0)</f>
        <v>Dublin</v>
      </c>
      <c r="H2121" s="29" t="str">
        <f>VLOOKUP(Hospital_details[[#This Row],[PA ID]],Patient_details[],9,0)</f>
        <v>Clinical Research Centre</v>
      </c>
      <c r="I2121" s="27" t="s">
        <v>4259</v>
      </c>
      <c r="J2121" s="27" t="str">
        <f>VLOOKUP(Hospital_details[[#This Row],[Diagnosis_ID]],Diagnosis_details[],2,0)</f>
        <v>Surgery</v>
      </c>
      <c r="K2121" s="27" t="str">
        <f>VLOOKUP(Hospital_details[[#This Row],[Diagnosis_ID]],Diagnosis_details[],3,0)</f>
        <v>Medical card holders</v>
      </c>
      <c r="L2121" s="29" t="str">
        <f>VLOOKUP(Hospital_details[[#This Row],[Diagnosis_ID]],Diagnosis_details[],4,0)</f>
        <v>Dr Fauci</v>
      </c>
      <c r="M2121" s="29" t="str">
        <f>VLOOKUP(Hospital_details[[#This Row],[PA ID]],Patient_details[],10,0)</f>
        <v>Calcium</v>
      </c>
      <c r="N2121" s="29" t="str">
        <f>VLOOKUP(Hospital_details[[#This Row],[PA ID]],Patient_details[],8,0)</f>
        <v>Parkinson's disease</v>
      </c>
      <c r="O2121" s="30">
        <f>VLOOKUP(Hospital_details[[#This Row],[PA ID]],Patient_details[],11,0)</f>
        <v>11000</v>
      </c>
      <c r="P2121" s="31">
        <f>VLOOKUP(Hospital_details[[#This Row],[PA ID]],Patient_details[],12,0)</f>
        <v>400</v>
      </c>
      <c r="Q2121" s="31">
        <f>VLOOKUP(Hospital_details[[#This Row],[Diagnosis_ID]],Diagnosis_details[],5,0)</f>
        <v>320</v>
      </c>
      <c r="R21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21" s="31">
        <f>Hospital_details[[#This Row],[Hospital Charges]]+Hospital_details[[#This Row],[Price of Treatment]]+Hospital_details[[#This Row],[Consultant Fee]]-Hospital_details[[#This Row],[Discount]]</f>
        <v>11390</v>
      </c>
      <c r="T21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122" spans="1:20">
      <c r="A2122" s="27" t="s">
        <v>4260</v>
      </c>
      <c r="B2122" s="28">
        <f>VLOOKUP(Hospital_details[[#This Row],[PA ID]],Patient_details[],2,0)</f>
        <v>43478</v>
      </c>
      <c r="C2122" s="32">
        <f>VLOOKUP(Hospital_details[[#This Row],[PA ID]],Patient_details[],3,0)</f>
        <v>29</v>
      </c>
      <c r="D2122" s="32" t="str">
        <f>VLOOKUP(Hospital_details[[#This Row],[PA ID]],Patient_details[],4,0)</f>
        <v>F</v>
      </c>
      <c r="E2122" s="27" t="str">
        <f>VLOOKUP(Hospital_details[[#This Row],[PA ID]],Patient_details[],5,0)</f>
        <v>Day-case</v>
      </c>
      <c r="F2122" s="27" t="str">
        <f>VLOOKUP(Hospital_details[[#This Row],[PA ID]],Patient_details[],6,0)</f>
        <v>Malahide</v>
      </c>
      <c r="G2122" s="33" t="str">
        <f>VLOOKUP(Hospital_details[[#This Row],[PA ID]],Patient_details[],7,0)</f>
        <v>Dublin</v>
      </c>
      <c r="H2122" s="29" t="str">
        <f>VLOOKUP(Hospital_details[[#This Row],[PA ID]],Patient_details[],9,0)</f>
        <v>Clinical Haematology</v>
      </c>
      <c r="I2122" s="27" t="s">
        <v>4261</v>
      </c>
      <c r="J2122" s="27" t="str">
        <f>VLOOKUP(Hospital_details[[#This Row],[Diagnosis_ID]],Diagnosis_details[],2,0)</f>
        <v>Therapy</v>
      </c>
      <c r="K2122" s="27" t="str">
        <f>VLOOKUP(Hospital_details[[#This Row],[Diagnosis_ID]],Diagnosis_details[],3,0)</f>
        <v>Medical card holders</v>
      </c>
      <c r="L2122" s="29" t="str">
        <f>VLOOKUP(Hospital_details[[#This Row],[Diagnosis_ID]],Diagnosis_details[],4,0)</f>
        <v>Dr Birx</v>
      </c>
      <c r="M2122" s="29" t="str">
        <f>VLOOKUP(Hospital_details[[#This Row],[PA ID]],Patient_details[],10,0)</f>
        <v>folic acid</v>
      </c>
      <c r="N2122" s="29" t="str">
        <f>VLOOKUP(Hospital_details[[#This Row],[PA ID]],Patient_details[],8,0)</f>
        <v>Bacterial infection</v>
      </c>
      <c r="O2122" s="30">
        <f>VLOOKUP(Hospital_details[[#This Row],[PA ID]],Patient_details[],11,0)</f>
        <v>350</v>
      </c>
      <c r="P2122" s="31">
        <f>VLOOKUP(Hospital_details[[#This Row],[PA ID]],Patient_details[],12,0)</f>
        <v>105</v>
      </c>
      <c r="Q2122" s="31">
        <f>VLOOKUP(Hospital_details[[#This Row],[Diagnosis_ID]],Diagnosis_details[],5,0)</f>
        <v>350</v>
      </c>
      <c r="R21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122" s="31">
        <f>Hospital_details[[#This Row],[Hospital Charges]]+Hospital_details[[#This Row],[Price of Treatment]]+Hospital_details[[#This Row],[Consultant Fee]]-Hospital_details[[#This Row],[Discount]]</f>
        <v>735</v>
      </c>
      <c r="T21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220.5</v>
      </c>
    </row>
    <row r="2123" spans="1:20" hidden="1">
      <c r="A2123" s="27" t="s">
        <v>4262</v>
      </c>
      <c r="B2123" s="28">
        <f>VLOOKUP(Hospital_details[[#This Row],[PA ID]],Patient_details[],2,0)</f>
        <v>43780</v>
      </c>
      <c r="C2123" s="32">
        <f>VLOOKUP(Hospital_details[[#This Row],[PA ID]],Patient_details[],3,0)</f>
        <v>38</v>
      </c>
      <c r="D2123" s="32" t="str">
        <f>VLOOKUP(Hospital_details[[#This Row],[PA ID]],Patient_details[],4,0)</f>
        <v>M</v>
      </c>
      <c r="E2123" s="27" t="str">
        <f>VLOOKUP(Hospital_details[[#This Row],[PA ID]],Patient_details[],5,0)</f>
        <v>Single-occupancy room overnight</v>
      </c>
      <c r="F2123" s="27" t="str">
        <f>VLOOKUP(Hospital_details[[#This Row],[PA ID]],Patient_details[],6,0)</f>
        <v>Malahide</v>
      </c>
      <c r="G2123" s="33" t="str">
        <f>VLOOKUP(Hospital_details[[#This Row],[PA ID]],Patient_details[],7,0)</f>
        <v>Dublin</v>
      </c>
      <c r="H2123" s="29" t="str">
        <f>VLOOKUP(Hospital_details[[#This Row],[PA ID]],Patient_details[],9,0)</f>
        <v>Clinical Research Centre</v>
      </c>
      <c r="I2123" s="27" t="s">
        <v>4263</v>
      </c>
      <c r="J2123" s="27" t="str">
        <f>VLOOKUP(Hospital_details[[#This Row],[Diagnosis_ID]],Diagnosis_details[],2,0)</f>
        <v>Therapy</v>
      </c>
      <c r="K2123" s="27" t="str">
        <f>VLOOKUP(Hospital_details[[#This Row],[Diagnosis_ID]],Diagnosis_details[],3,0)</f>
        <v>Medical card holders</v>
      </c>
      <c r="L2123" s="29" t="str">
        <f>VLOOKUP(Hospital_details[[#This Row],[Diagnosis_ID]],Diagnosis_details[],4,0)</f>
        <v>Dr Fauci</v>
      </c>
      <c r="M2123" s="29" t="str">
        <f>VLOOKUP(Hospital_details[[#This Row],[PA ID]],Patient_details[],10,0)</f>
        <v>Aspirin</v>
      </c>
      <c r="N2123" s="29" t="str">
        <f>VLOOKUP(Hospital_details[[#This Row],[PA ID]],Patient_details[],8,0)</f>
        <v>Parkinson's disease</v>
      </c>
      <c r="O2123" s="30">
        <f>VLOOKUP(Hospital_details[[#This Row],[PA ID]],Patient_details[],11,0)</f>
        <v>11000</v>
      </c>
      <c r="P2123" s="31">
        <f>VLOOKUP(Hospital_details[[#This Row],[PA ID]],Patient_details[],12,0)</f>
        <v>240</v>
      </c>
      <c r="Q2123" s="31">
        <f>VLOOKUP(Hospital_details[[#This Row],[Diagnosis_ID]],Diagnosis_details[],5,0)</f>
        <v>320</v>
      </c>
      <c r="R21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23" s="31">
        <f>Hospital_details[[#This Row],[Hospital Charges]]+Hospital_details[[#This Row],[Price of Treatment]]+Hospital_details[[#This Row],[Consultant Fee]]-Hospital_details[[#This Row],[Discount]]</f>
        <v>11230</v>
      </c>
      <c r="T21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124" spans="1:20" hidden="1">
      <c r="A2124" s="27" t="s">
        <v>4264</v>
      </c>
      <c r="B2124" s="28">
        <f>VLOOKUP(Hospital_details[[#This Row],[PA ID]],Patient_details[],2,0)</f>
        <v>43732</v>
      </c>
      <c r="C2124" s="32">
        <f>VLOOKUP(Hospital_details[[#This Row],[PA ID]],Patient_details[],3,0)</f>
        <v>65</v>
      </c>
      <c r="D2124" s="32" t="str">
        <f>VLOOKUP(Hospital_details[[#This Row],[PA ID]],Patient_details[],4,0)</f>
        <v>M</v>
      </c>
      <c r="E2124" s="27" t="str">
        <f>VLOOKUP(Hospital_details[[#This Row],[PA ID]],Patient_details[],5,0)</f>
        <v>Day-case</v>
      </c>
      <c r="F2124" s="27" t="str">
        <f>VLOOKUP(Hospital_details[[#This Row],[PA ID]],Patient_details[],6,0)</f>
        <v>Malahide</v>
      </c>
      <c r="G2124" s="33" t="str">
        <f>VLOOKUP(Hospital_details[[#This Row],[PA ID]],Patient_details[],7,0)</f>
        <v>Dublin</v>
      </c>
      <c r="H2124" s="29" t="str">
        <f>VLOOKUP(Hospital_details[[#This Row],[PA ID]],Patient_details[],9,0)</f>
        <v>Audiology Department</v>
      </c>
      <c r="I2124" s="27" t="s">
        <v>4265</v>
      </c>
      <c r="J2124" s="27" t="str">
        <f>VLOOKUP(Hospital_details[[#This Row],[Diagnosis_ID]],Diagnosis_details[],2,0)</f>
        <v>Therapy</v>
      </c>
      <c r="K2124" s="27" t="str">
        <f>VLOOKUP(Hospital_details[[#This Row],[Diagnosis_ID]],Diagnosis_details[],3,0)</f>
        <v>Medical card holders</v>
      </c>
      <c r="L2124" s="29" t="str">
        <f>VLOOKUP(Hospital_details[[#This Row],[Diagnosis_ID]],Diagnosis_details[],4,0)</f>
        <v>Dr Doherty</v>
      </c>
      <c r="M2124" s="29" t="str">
        <f>VLOOKUP(Hospital_details[[#This Row],[PA ID]],Patient_details[],10,0)</f>
        <v>Anti-Inflammatory</v>
      </c>
      <c r="N2124" s="29" t="str">
        <f>VLOOKUP(Hospital_details[[#This Row],[PA ID]],Patient_details[],8,0)</f>
        <v>Hearing Loss</v>
      </c>
      <c r="O2124" s="30">
        <f>VLOOKUP(Hospital_details[[#This Row],[PA ID]],Patient_details[],11,0)</f>
        <v>650</v>
      </c>
      <c r="P2124" s="31">
        <f>VLOOKUP(Hospital_details[[#This Row],[PA ID]],Patient_details[],12,0)</f>
        <v>100</v>
      </c>
      <c r="Q2124" s="31">
        <f>VLOOKUP(Hospital_details[[#This Row],[Diagnosis_ID]],Diagnosis_details[],5,0)</f>
        <v>250</v>
      </c>
      <c r="R21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130</v>
      </c>
      <c r="S2124" s="31">
        <f>Hospital_details[[#This Row],[Hospital Charges]]+Hospital_details[[#This Row],[Price of Treatment]]+Hospital_details[[#This Row],[Consultant Fee]]-Hospital_details[[#This Row],[Discount]]</f>
        <v>870</v>
      </c>
      <c r="T21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125" spans="1:20" hidden="1">
      <c r="A2125" s="27" t="s">
        <v>4266</v>
      </c>
      <c r="B2125" s="28">
        <f>VLOOKUP(Hospital_details[[#This Row],[PA ID]],Patient_details[],2,0)</f>
        <v>43732</v>
      </c>
      <c r="C2125" s="32">
        <f>VLOOKUP(Hospital_details[[#This Row],[PA ID]],Patient_details[],3,0)</f>
        <v>62</v>
      </c>
      <c r="D2125" s="32" t="str">
        <f>VLOOKUP(Hospital_details[[#This Row],[PA ID]],Patient_details[],4,0)</f>
        <v>F</v>
      </c>
      <c r="E2125" s="27" t="str">
        <f>VLOOKUP(Hospital_details[[#This Row],[PA ID]],Patient_details[],5,0)</f>
        <v>Single-occupancy room overnight</v>
      </c>
      <c r="F2125" s="27" t="str">
        <f>VLOOKUP(Hospital_details[[#This Row],[PA ID]],Patient_details[],6,0)</f>
        <v>Malahide</v>
      </c>
      <c r="G2125" s="33" t="str">
        <f>VLOOKUP(Hospital_details[[#This Row],[PA ID]],Patient_details[],7,0)</f>
        <v>Dublin</v>
      </c>
      <c r="H2125" s="29" t="str">
        <f>VLOOKUP(Hospital_details[[#This Row],[PA ID]],Patient_details[],9,0)</f>
        <v>Audiology Department</v>
      </c>
      <c r="I2125" s="27" t="s">
        <v>4267</v>
      </c>
      <c r="J2125" s="27" t="str">
        <f>VLOOKUP(Hospital_details[[#This Row],[Diagnosis_ID]],Diagnosis_details[],2,0)</f>
        <v>Therapy</v>
      </c>
      <c r="K2125" s="27" t="str">
        <f>VLOOKUP(Hospital_details[[#This Row],[Diagnosis_ID]],Diagnosis_details[],3,0)</f>
        <v>Medical card holders</v>
      </c>
      <c r="L2125" s="29" t="str">
        <f>VLOOKUP(Hospital_details[[#This Row],[Diagnosis_ID]],Diagnosis_details[],4,0)</f>
        <v>Dr Doherty</v>
      </c>
      <c r="M2125" s="29" t="str">
        <f>VLOOKUP(Hospital_details[[#This Row],[PA ID]],Patient_details[],10,0)</f>
        <v>Calcium</v>
      </c>
      <c r="N2125" s="29" t="str">
        <f>VLOOKUP(Hospital_details[[#This Row],[PA ID]],Patient_details[],8,0)</f>
        <v>Hearing Loss</v>
      </c>
      <c r="O2125" s="30">
        <f>VLOOKUP(Hospital_details[[#This Row],[PA ID]],Patient_details[],11,0)</f>
        <v>11000</v>
      </c>
      <c r="P2125" s="31">
        <f>VLOOKUP(Hospital_details[[#This Row],[PA ID]],Patient_details[],12,0)</f>
        <v>450</v>
      </c>
      <c r="Q2125" s="31">
        <f>VLOOKUP(Hospital_details[[#This Row],[Diagnosis_ID]],Diagnosis_details[],5,0)</f>
        <v>250</v>
      </c>
      <c r="R21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25" s="31">
        <f>Hospital_details[[#This Row],[Hospital Charges]]+Hospital_details[[#This Row],[Price of Treatment]]+Hospital_details[[#This Row],[Consultant Fee]]-Hospital_details[[#This Row],[Discount]]</f>
        <v>11370</v>
      </c>
      <c r="T21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3411</v>
      </c>
    </row>
    <row r="2126" spans="1:20" hidden="1">
      <c r="A2126" s="27" t="s">
        <v>4268</v>
      </c>
      <c r="B2126" s="28">
        <f>VLOOKUP(Hospital_details[[#This Row],[PA ID]],Patient_details[],2,0)</f>
        <v>43804</v>
      </c>
      <c r="C2126" s="32">
        <f>VLOOKUP(Hospital_details[[#This Row],[PA ID]],Patient_details[],3,0)</f>
        <v>53</v>
      </c>
      <c r="D2126" s="32" t="str">
        <f>VLOOKUP(Hospital_details[[#This Row],[PA ID]],Patient_details[],4,0)</f>
        <v>M</v>
      </c>
      <c r="E2126" s="27" t="str">
        <f>VLOOKUP(Hospital_details[[#This Row],[PA ID]],Patient_details[],5,0)</f>
        <v>Single-occupancy room overnight</v>
      </c>
      <c r="F2126" s="27" t="str">
        <f>VLOOKUP(Hospital_details[[#This Row],[PA ID]],Patient_details[],6,0)</f>
        <v>Malahide</v>
      </c>
      <c r="G2126" s="33" t="str">
        <f>VLOOKUP(Hospital_details[[#This Row],[PA ID]],Patient_details[],7,0)</f>
        <v>Dublin</v>
      </c>
      <c r="H2126" s="29" t="str">
        <f>VLOOKUP(Hospital_details[[#This Row],[PA ID]],Patient_details[],9,0)</f>
        <v>Clinical Neurophysiology</v>
      </c>
      <c r="I2126" s="27" t="s">
        <v>4269</v>
      </c>
      <c r="J2126" s="27" t="str">
        <f>VLOOKUP(Hospital_details[[#This Row],[Diagnosis_ID]],Diagnosis_details[],2,0)</f>
        <v>Therapy</v>
      </c>
      <c r="K2126" s="27" t="str">
        <f>VLOOKUP(Hospital_details[[#This Row],[Diagnosis_ID]],Diagnosis_details[],3,0)</f>
        <v>Medical card holders</v>
      </c>
      <c r="L2126" s="29" t="str">
        <f>VLOOKUP(Hospital_details[[#This Row],[Diagnosis_ID]],Diagnosis_details[],4,0)</f>
        <v>Dr Doherty</v>
      </c>
      <c r="M2126" s="29" t="str">
        <f>VLOOKUP(Hospital_details[[#This Row],[PA ID]],Patient_details[],10,0)</f>
        <v>Calcium</v>
      </c>
      <c r="N2126" s="29" t="str">
        <f>VLOOKUP(Hospital_details[[#This Row],[PA ID]],Patient_details[],8,0)</f>
        <v>Chronic daily headache</v>
      </c>
      <c r="O2126" s="30">
        <f>VLOOKUP(Hospital_details[[#This Row],[PA ID]],Patient_details[],11,0)</f>
        <v>11000</v>
      </c>
      <c r="P2126" s="31">
        <f>VLOOKUP(Hospital_details[[#This Row],[PA ID]],Patient_details[],12,0)</f>
        <v>550</v>
      </c>
      <c r="Q2126" s="31">
        <f>VLOOKUP(Hospital_details[[#This Row],[Diagnosis_ID]],Diagnosis_details[],5,0)</f>
        <v>250</v>
      </c>
      <c r="R21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26" s="31">
        <f>Hospital_details[[#This Row],[Hospital Charges]]+Hospital_details[[#This Row],[Price of Treatment]]+Hospital_details[[#This Row],[Consultant Fee]]-Hospital_details[[#This Row],[Discount]]</f>
        <v>11470</v>
      </c>
      <c r="T21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127" spans="1:20" hidden="1">
      <c r="A2127" s="27" t="s">
        <v>4270</v>
      </c>
      <c r="B2127" s="28">
        <f>VLOOKUP(Hospital_details[[#This Row],[PA ID]],Patient_details[],2,0)</f>
        <v>43804</v>
      </c>
      <c r="C2127" s="32">
        <f>VLOOKUP(Hospital_details[[#This Row],[PA ID]],Patient_details[],3,0)</f>
        <v>26</v>
      </c>
      <c r="D2127" s="32" t="str">
        <f>VLOOKUP(Hospital_details[[#This Row],[PA ID]],Patient_details[],4,0)</f>
        <v>F</v>
      </c>
      <c r="E2127" s="27" t="str">
        <f>VLOOKUP(Hospital_details[[#This Row],[PA ID]],Patient_details[],5,0)</f>
        <v>Single-occupancy room overnight</v>
      </c>
      <c r="F2127" s="27" t="str">
        <f>VLOOKUP(Hospital_details[[#This Row],[PA ID]],Patient_details[],6,0)</f>
        <v>Malahide</v>
      </c>
      <c r="G2127" s="33" t="str">
        <f>VLOOKUP(Hospital_details[[#This Row],[PA ID]],Patient_details[],7,0)</f>
        <v>Dublin</v>
      </c>
      <c r="H2127" s="29" t="str">
        <f>VLOOKUP(Hospital_details[[#This Row],[PA ID]],Patient_details[],9,0)</f>
        <v>Clinical Neurophysiology</v>
      </c>
      <c r="I2127" s="27" t="s">
        <v>4271</v>
      </c>
      <c r="J2127" s="27" t="str">
        <f>VLOOKUP(Hospital_details[[#This Row],[Diagnosis_ID]],Diagnosis_details[],2,0)</f>
        <v>Therapy</v>
      </c>
      <c r="K2127" s="27" t="str">
        <f>VLOOKUP(Hospital_details[[#This Row],[Diagnosis_ID]],Diagnosis_details[],3,0)</f>
        <v>Medical card holders</v>
      </c>
      <c r="L2127" s="29" t="str">
        <f>VLOOKUP(Hospital_details[[#This Row],[Diagnosis_ID]],Diagnosis_details[],4,0)</f>
        <v>Dr Doherty</v>
      </c>
      <c r="M2127" s="29" t="str">
        <f>VLOOKUP(Hospital_details[[#This Row],[PA ID]],Patient_details[],10,0)</f>
        <v>Pamelor</v>
      </c>
      <c r="N2127" s="29" t="str">
        <f>VLOOKUP(Hospital_details[[#This Row],[PA ID]],Patient_details[],8,0)</f>
        <v>Chronic daily headache</v>
      </c>
      <c r="O2127" s="30">
        <f>VLOOKUP(Hospital_details[[#This Row],[PA ID]],Patient_details[],11,0)</f>
        <v>11000</v>
      </c>
      <c r="P2127" s="31">
        <f>VLOOKUP(Hospital_details[[#This Row],[PA ID]],Patient_details[],12,0)</f>
        <v>770</v>
      </c>
      <c r="Q2127" s="31">
        <f>VLOOKUP(Hospital_details[[#This Row],[Diagnosis_ID]],Diagnosis_details[],5,0)</f>
        <v>250</v>
      </c>
      <c r="R21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27" s="31">
        <f>Hospital_details[[#This Row],[Hospital Charges]]+Hospital_details[[#This Row],[Price of Treatment]]+Hospital_details[[#This Row],[Consultant Fee]]-Hospital_details[[#This Row],[Discount]]</f>
        <v>11690</v>
      </c>
      <c r="T21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2128" spans="1:20">
      <c r="A2128" s="27" t="s">
        <v>4272</v>
      </c>
      <c r="B2128" s="28">
        <f>VLOOKUP(Hospital_details[[#This Row],[PA ID]],Patient_details[],2,0)</f>
        <v>42549</v>
      </c>
      <c r="C2128" s="32">
        <f>VLOOKUP(Hospital_details[[#This Row],[PA ID]],Patient_details[],3,0)</f>
        <v>46</v>
      </c>
      <c r="D2128" s="32" t="str">
        <f>VLOOKUP(Hospital_details[[#This Row],[PA ID]],Patient_details[],4,0)</f>
        <v>F</v>
      </c>
      <c r="E2128" s="27" t="str">
        <f>VLOOKUP(Hospital_details[[#This Row],[PA ID]],Patient_details[],5,0)</f>
        <v>Single-occupancy room overnight</v>
      </c>
      <c r="F2128" s="27" t="str">
        <f>VLOOKUP(Hospital_details[[#This Row],[PA ID]],Patient_details[],6,0)</f>
        <v>Malahide</v>
      </c>
      <c r="G2128" s="33" t="str">
        <f>VLOOKUP(Hospital_details[[#This Row],[PA ID]],Patient_details[],7,0)</f>
        <v>Dublin</v>
      </c>
      <c r="H2128" s="29" t="str">
        <f>VLOOKUP(Hospital_details[[#This Row],[PA ID]],Patient_details[],9,0)</f>
        <v>Clinical Haematology</v>
      </c>
      <c r="I2128" s="27" t="s">
        <v>4273</v>
      </c>
      <c r="J2128" s="27" t="str">
        <f>VLOOKUP(Hospital_details[[#This Row],[Diagnosis_ID]],Diagnosis_details[],2,0)</f>
        <v>Therapy</v>
      </c>
      <c r="K2128" s="27" t="str">
        <f>VLOOKUP(Hospital_details[[#This Row],[Diagnosis_ID]],Diagnosis_details[],3,0)</f>
        <v>Medical card holders</v>
      </c>
      <c r="L2128" s="29" t="str">
        <f>VLOOKUP(Hospital_details[[#This Row],[Diagnosis_ID]],Diagnosis_details[],4,0)</f>
        <v>Dr Birx</v>
      </c>
      <c r="M2128" s="29" t="str">
        <f>VLOOKUP(Hospital_details[[#This Row],[PA ID]],Patient_details[],10,0)</f>
        <v>pain relievers</v>
      </c>
      <c r="N2128" s="29" t="str">
        <f>VLOOKUP(Hospital_details[[#This Row],[PA ID]],Patient_details[],8,0)</f>
        <v>Bacterial infection</v>
      </c>
      <c r="O2128" s="30">
        <f>VLOOKUP(Hospital_details[[#This Row],[PA ID]],Patient_details[],11,0)</f>
        <v>11000</v>
      </c>
      <c r="P2128" s="31">
        <f>VLOOKUP(Hospital_details[[#This Row],[PA ID]],Patient_details[],12,0)</f>
        <v>330</v>
      </c>
      <c r="Q2128" s="31">
        <f>VLOOKUP(Hospital_details[[#This Row],[Diagnosis_ID]],Diagnosis_details[],5,0)</f>
        <v>350</v>
      </c>
      <c r="R21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28" s="31">
        <f>Hospital_details[[#This Row],[Hospital Charges]]+Hospital_details[[#This Row],[Price of Treatment]]+Hospital_details[[#This Row],[Consultant Fee]]-Hospital_details[[#This Row],[Discount]]</f>
        <v>10580</v>
      </c>
      <c r="T21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29" spans="1:20" hidden="1">
      <c r="A2129" s="27" t="s">
        <v>4274</v>
      </c>
      <c r="B2129" s="28">
        <f>VLOOKUP(Hospital_details[[#This Row],[PA ID]],Patient_details[],2,0)</f>
        <v>43017</v>
      </c>
      <c r="C2129" s="32">
        <f>VLOOKUP(Hospital_details[[#This Row],[PA ID]],Patient_details[],3,0)</f>
        <v>51</v>
      </c>
      <c r="D2129" s="32" t="str">
        <f>VLOOKUP(Hospital_details[[#This Row],[PA ID]],Patient_details[],4,0)</f>
        <v>F</v>
      </c>
      <c r="E2129" s="27" t="str">
        <f>VLOOKUP(Hospital_details[[#This Row],[PA ID]],Patient_details[],5,0)</f>
        <v>Multiple-occupancy room overnight</v>
      </c>
      <c r="F2129" s="27" t="str">
        <f>VLOOKUP(Hospital_details[[#This Row],[PA ID]],Patient_details[],6,0)</f>
        <v>Malahide</v>
      </c>
      <c r="G2129" s="33" t="str">
        <f>VLOOKUP(Hospital_details[[#This Row],[PA ID]],Patient_details[],7,0)</f>
        <v>Dublin</v>
      </c>
      <c r="H2129" s="29" t="str">
        <f>VLOOKUP(Hospital_details[[#This Row],[PA ID]],Patient_details[],9,0)</f>
        <v>Clinical Neurophysiology</v>
      </c>
      <c r="I2129" s="27" t="s">
        <v>4275</v>
      </c>
      <c r="J2129" s="27" t="str">
        <f>VLOOKUP(Hospital_details[[#This Row],[Diagnosis_ID]],Diagnosis_details[],2,0)</f>
        <v>Therapy</v>
      </c>
      <c r="K2129" s="27" t="str">
        <f>VLOOKUP(Hospital_details[[#This Row],[Diagnosis_ID]],Diagnosis_details[],3,0)</f>
        <v>Medical card holders</v>
      </c>
      <c r="L2129" s="29" t="str">
        <f>VLOOKUP(Hospital_details[[#This Row],[Diagnosis_ID]],Diagnosis_details[],4,0)</f>
        <v>Dr Doherty</v>
      </c>
      <c r="M2129" s="29" t="str">
        <f>VLOOKUP(Hospital_details[[#This Row],[PA ID]],Patient_details[],10,0)</f>
        <v>Aspirin</v>
      </c>
      <c r="N2129" s="29" t="str">
        <f>VLOOKUP(Hospital_details[[#This Row],[PA ID]],Patient_details[],8,0)</f>
        <v>Chronic daily headache</v>
      </c>
      <c r="O2129" s="30">
        <f>VLOOKUP(Hospital_details[[#This Row],[PA ID]],Patient_details[],11,0)</f>
        <v>5000</v>
      </c>
      <c r="P2129" s="31">
        <f>VLOOKUP(Hospital_details[[#This Row],[PA ID]],Patient_details[],12,0)</f>
        <v>330</v>
      </c>
      <c r="Q2129" s="31">
        <f>VLOOKUP(Hospital_details[[#This Row],[Diagnosis_ID]],Diagnosis_details[],5,0)</f>
        <v>250</v>
      </c>
      <c r="R21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29" s="31">
        <f>Hospital_details[[#This Row],[Hospital Charges]]+Hospital_details[[#This Row],[Price of Treatment]]+Hospital_details[[#This Row],[Consultant Fee]]-Hospital_details[[#This Row],[Discount]]</f>
        <v>5430</v>
      </c>
      <c r="T21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1629</v>
      </c>
    </row>
    <row r="2130" spans="1:20" hidden="1">
      <c r="A2130" s="27" t="s">
        <v>4276</v>
      </c>
      <c r="B2130" s="28">
        <f>VLOOKUP(Hospital_details[[#This Row],[PA ID]],Patient_details[],2,0)</f>
        <v>43017</v>
      </c>
      <c r="C2130" s="32">
        <f>VLOOKUP(Hospital_details[[#This Row],[PA ID]],Patient_details[],3,0)</f>
        <v>39</v>
      </c>
      <c r="D2130" s="32" t="str">
        <f>VLOOKUP(Hospital_details[[#This Row],[PA ID]],Patient_details[],4,0)</f>
        <v>M</v>
      </c>
      <c r="E2130" s="27" t="str">
        <f>VLOOKUP(Hospital_details[[#This Row],[PA ID]],Patient_details[],5,0)</f>
        <v>Single-occupancy room overnight</v>
      </c>
      <c r="F2130" s="27" t="str">
        <f>VLOOKUP(Hospital_details[[#This Row],[PA ID]],Patient_details[],6,0)</f>
        <v>Malahide</v>
      </c>
      <c r="G2130" s="33" t="str">
        <f>VLOOKUP(Hospital_details[[#This Row],[PA ID]],Patient_details[],7,0)</f>
        <v>Dublin</v>
      </c>
      <c r="H2130" s="29" t="str">
        <f>VLOOKUP(Hospital_details[[#This Row],[PA ID]],Patient_details[],9,0)</f>
        <v>Clinical Neurophysiology</v>
      </c>
      <c r="I2130" s="27" t="s">
        <v>4277</v>
      </c>
      <c r="J2130" s="27" t="str">
        <f>VLOOKUP(Hospital_details[[#This Row],[Diagnosis_ID]],Diagnosis_details[],2,0)</f>
        <v>Therapy</v>
      </c>
      <c r="K2130" s="27" t="str">
        <f>VLOOKUP(Hospital_details[[#This Row],[Diagnosis_ID]],Diagnosis_details[],3,0)</f>
        <v>Medical card holders</v>
      </c>
      <c r="L2130" s="29" t="str">
        <f>VLOOKUP(Hospital_details[[#This Row],[Diagnosis_ID]],Diagnosis_details[],4,0)</f>
        <v>Dr Doherty</v>
      </c>
      <c r="M2130" s="29" t="str">
        <f>VLOOKUP(Hospital_details[[#This Row],[PA ID]],Patient_details[],10,0)</f>
        <v>Calcium</v>
      </c>
      <c r="N2130" s="29" t="str">
        <f>VLOOKUP(Hospital_details[[#This Row],[PA ID]],Patient_details[],8,0)</f>
        <v>Chronic daily headache</v>
      </c>
      <c r="O2130" s="30">
        <f>VLOOKUP(Hospital_details[[#This Row],[PA ID]],Patient_details[],11,0)</f>
        <v>11000</v>
      </c>
      <c r="P2130" s="31">
        <f>VLOOKUP(Hospital_details[[#This Row],[PA ID]],Patient_details[],12,0)</f>
        <v>440</v>
      </c>
      <c r="Q2130" s="31">
        <f>VLOOKUP(Hospital_details[[#This Row],[Diagnosis_ID]],Diagnosis_details[],5,0)</f>
        <v>250</v>
      </c>
      <c r="R21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30" s="31">
        <f>Hospital_details[[#This Row],[Hospital Charges]]+Hospital_details[[#This Row],[Price of Treatment]]+Hospital_details[[#This Row],[Consultant Fee]]-Hospital_details[[#This Row],[Discount]]</f>
        <v>11360</v>
      </c>
      <c r="T21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2131" spans="1:20" hidden="1">
      <c r="A2131" s="27" t="s">
        <v>4278</v>
      </c>
      <c r="B2131" s="28">
        <f>VLOOKUP(Hospital_details[[#This Row],[PA ID]],Patient_details[],2,0)</f>
        <v>42512</v>
      </c>
      <c r="C2131" s="32">
        <f>VLOOKUP(Hospital_details[[#This Row],[PA ID]],Patient_details[],3,0)</f>
        <v>51</v>
      </c>
      <c r="D2131" s="32" t="str">
        <f>VLOOKUP(Hospital_details[[#This Row],[PA ID]],Patient_details[],4,0)</f>
        <v>F</v>
      </c>
      <c r="E2131" s="27" t="str">
        <f>VLOOKUP(Hospital_details[[#This Row],[PA ID]],Patient_details[],5,0)</f>
        <v>Single-occupancy room overnight</v>
      </c>
      <c r="F2131" s="27" t="str">
        <f>VLOOKUP(Hospital_details[[#This Row],[PA ID]],Patient_details[],6,0)</f>
        <v>Malahide</v>
      </c>
      <c r="G2131" s="33" t="str">
        <f>VLOOKUP(Hospital_details[[#This Row],[PA ID]],Patient_details[],7,0)</f>
        <v>Dublin</v>
      </c>
      <c r="H2131" s="29" t="str">
        <f>VLOOKUP(Hospital_details[[#This Row],[PA ID]],Patient_details[],9,0)</f>
        <v>Clinical Research Centre</v>
      </c>
      <c r="I2131" s="27" t="s">
        <v>4279</v>
      </c>
      <c r="J2131" s="27" t="str">
        <f>VLOOKUP(Hospital_details[[#This Row],[Diagnosis_ID]],Diagnosis_details[],2,0)</f>
        <v>Therapy</v>
      </c>
      <c r="K2131" s="27" t="str">
        <f>VLOOKUP(Hospital_details[[#This Row],[Diagnosis_ID]],Diagnosis_details[],3,0)</f>
        <v>Medical card holders</v>
      </c>
      <c r="L2131" s="29" t="str">
        <f>VLOOKUP(Hospital_details[[#This Row],[Diagnosis_ID]],Diagnosis_details[],4,0)</f>
        <v>Dr Fauci</v>
      </c>
      <c r="M2131" s="29" t="str">
        <f>VLOOKUP(Hospital_details[[#This Row],[PA ID]],Patient_details[],10,0)</f>
        <v>tPA</v>
      </c>
      <c r="N2131" s="29" t="str">
        <f>VLOOKUP(Hospital_details[[#This Row],[PA ID]],Patient_details[],8,0)</f>
        <v>Stroke</v>
      </c>
      <c r="O2131" s="30">
        <f>VLOOKUP(Hospital_details[[#This Row],[PA ID]],Patient_details[],11,0)</f>
        <v>11000</v>
      </c>
      <c r="P2131" s="31">
        <f>VLOOKUP(Hospital_details[[#This Row],[PA ID]],Patient_details[],12,0)</f>
        <v>440</v>
      </c>
      <c r="Q2131" s="31">
        <f>VLOOKUP(Hospital_details[[#This Row],[Diagnosis_ID]],Diagnosis_details[],5,0)</f>
        <v>320</v>
      </c>
      <c r="R21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31" s="31">
        <f>Hospital_details[[#This Row],[Hospital Charges]]+Hospital_details[[#This Row],[Price of Treatment]]+Hospital_details[[#This Row],[Consultant Fee]]-Hospital_details[[#This Row],[Discount]]</f>
        <v>11430</v>
      </c>
      <c r="T21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132" spans="1:20" hidden="1">
      <c r="A2132" s="27" t="s">
        <v>4280</v>
      </c>
      <c r="B2132" s="28">
        <f>VLOOKUP(Hospital_details[[#This Row],[PA ID]],Patient_details[],2,0)</f>
        <v>42512</v>
      </c>
      <c r="C2132" s="32">
        <f>VLOOKUP(Hospital_details[[#This Row],[PA ID]],Patient_details[],3,0)</f>
        <v>59</v>
      </c>
      <c r="D2132" s="32" t="str">
        <f>VLOOKUP(Hospital_details[[#This Row],[PA ID]],Patient_details[],4,0)</f>
        <v>M</v>
      </c>
      <c r="E2132" s="27" t="str">
        <f>VLOOKUP(Hospital_details[[#This Row],[PA ID]],Patient_details[],5,0)</f>
        <v>Single-occupancy room overnight</v>
      </c>
      <c r="F2132" s="27" t="str">
        <f>VLOOKUP(Hospital_details[[#This Row],[PA ID]],Patient_details[],6,0)</f>
        <v>Malahide</v>
      </c>
      <c r="G2132" s="33" t="str">
        <f>VLOOKUP(Hospital_details[[#This Row],[PA ID]],Patient_details[],7,0)</f>
        <v>Dublin</v>
      </c>
      <c r="H2132" s="29" t="str">
        <f>VLOOKUP(Hospital_details[[#This Row],[PA ID]],Patient_details[],9,0)</f>
        <v>Clinical Research Centre</v>
      </c>
      <c r="I2132" s="27" t="s">
        <v>4281</v>
      </c>
      <c r="J2132" s="27" t="str">
        <f>VLOOKUP(Hospital_details[[#This Row],[Diagnosis_ID]],Diagnosis_details[],2,0)</f>
        <v>Therapy</v>
      </c>
      <c r="K2132" s="27" t="str">
        <f>VLOOKUP(Hospital_details[[#This Row],[Diagnosis_ID]],Diagnosis_details[],3,0)</f>
        <v>Medical card holders</v>
      </c>
      <c r="L2132" s="29" t="str">
        <f>VLOOKUP(Hospital_details[[#This Row],[Diagnosis_ID]],Diagnosis_details[],4,0)</f>
        <v>Dr Fauci</v>
      </c>
      <c r="M2132" s="29" t="str">
        <f>VLOOKUP(Hospital_details[[#This Row],[PA ID]],Patient_details[],10,0)</f>
        <v>tPA</v>
      </c>
      <c r="N2132" s="29" t="str">
        <f>VLOOKUP(Hospital_details[[#This Row],[PA ID]],Patient_details[],8,0)</f>
        <v>Stroke</v>
      </c>
      <c r="O2132" s="30">
        <f>VLOOKUP(Hospital_details[[#This Row],[PA ID]],Patient_details[],11,0)</f>
        <v>11000</v>
      </c>
      <c r="P2132" s="31">
        <f>VLOOKUP(Hospital_details[[#This Row],[PA ID]],Patient_details[],12,0)</f>
        <v>990</v>
      </c>
      <c r="Q2132" s="31">
        <f>VLOOKUP(Hospital_details[[#This Row],[Diagnosis_ID]],Diagnosis_details[],5,0)</f>
        <v>320</v>
      </c>
      <c r="R21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32" s="31">
        <f>Hospital_details[[#This Row],[Hospital Charges]]+Hospital_details[[#This Row],[Price of Treatment]]+Hospital_details[[#This Row],[Consultant Fee]]-Hospital_details[[#This Row],[Discount]]</f>
        <v>11980</v>
      </c>
      <c r="T21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3594</v>
      </c>
    </row>
    <row r="2133" spans="1:20" hidden="1">
      <c r="A2133" s="27" t="s">
        <v>4282</v>
      </c>
      <c r="B2133" s="28">
        <f>VLOOKUP(Hospital_details[[#This Row],[PA ID]],Patient_details[],2,0)</f>
        <v>42512</v>
      </c>
      <c r="C2133" s="32">
        <f>VLOOKUP(Hospital_details[[#This Row],[PA ID]],Patient_details[],3,0)</f>
        <v>56</v>
      </c>
      <c r="D2133" s="32" t="str">
        <f>VLOOKUP(Hospital_details[[#This Row],[PA ID]],Patient_details[],4,0)</f>
        <v>M</v>
      </c>
      <c r="E2133" s="27" t="str">
        <f>VLOOKUP(Hospital_details[[#This Row],[PA ID]],Patient_details[],5,0)</f>
        <v>Day-case</v>
      </c>
      <c r="F2133" s="27" t="str">
        <f>VLOOKUP(Hospital_details[[#This Row],[PA ID]],Patient_details[],6,0)</f>
        <v>Malahide</v>
      </c>
      <c r="G2133" s="33" t="str">
        <f>VLOOKUP(Hospital_details[[#This Row],[PA ID]],Patient_details[],7,0)</f>
        <v>Dublin</v>
      </c>
      <c r="H2133" s="29" t="str">
        <f>VLOOKUP(Hospital_details[[#This Row],[PA ID]],Patient_details[],9,0)</f>
        <v>Clinical Research Centre</v>
      </c>
      <c r="I2133" s="27" t="s">
        <v>4283</v>
      </c>
      <c r="J2133" s="27" t="str">
        <f>VLOOKUP(Hospital_details[[#This Row],[Diagnosis_ID]],Diagnosis_details[],2,0)</f>
        <v>Therapy</v>
      </c>
      <c r="K2133" s="27" t="str">
        <f>VLOOKUP(Hospital_details[[#This Row],[Diagnosis_ID]],Diagnosis_details[],3,0)</f>
        <v>Medical card holders</v>
      </c>
      <c r="L2133" s="29" t="str">
        <f>VLOOKUP(Hospital_details[[#This Row],[Diagnosis_ID]],Diagnosis_details[],4,0)</f>
        <v>Dr Fauci</v>
      </c>
      <c r="M2133" s="29" t="str">
        <f>VLOOKUP(Hospital_details[[#This Row],[PA ID]],Patient_details[],10,0)</f>
        <v>alteplase</v>
      </c>
      <c r="N2133" s="29" t="str">
        <f>VLOOKUP(Hospital_details[[#This Row],[PA ID]],Patient_details[],8,0)</f>
        <v>Stroke</v>
      </c>
      <c r="O2133" s="30">
        <f>VLOOKUP(Hospital_details[[#This Row],[PA ID]],Patient_details[],11,0)</f>
        <v>750</v>
      </c>
      <c r="P2133" s="31">
        <f>VLOOKUP(Hospital_details[[#This Row],[PA ID]],Patient_details[],12,0)</f>
        <v>770</v>
      </c>
      <c r="Q2133" s="31">
        <f>VLOOKUP(Hospital_details[[#This Row],[Diagnosis_ID]],Diagnosis_details[],5,0)</f>
        <v>320</v>
      </c>
      <c r="R21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33" s="31">
        <f>Hospital_details[[#This Row],[Hospital Charges]]+Hospital_details[[#This Row],[Price of Treatment]]+Hospital_details[[#This Row],[Consultant Fee]]-Hospital_details[[#This Row],[Discount]]</f>
        <v>1690</v>
      </c>
      <c r="T21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507</v>
      </c>
    </row>
    <row r="2134" spans="1:20">
      <c r="A2134" s="27" t="s">
        <v>4284</v>
      </c>
      <c r="B2134" s="28">
        <f>VLOOKUP(Hospital_details[[#This Row],[PA ID]],Patient_details[],2,0)</f>
        <v>43065</v>
      </c>
      <c r="C2134" s="32">
        <f>VLOOKUP(Hospital_details[[#This Row],[PA ID]],Patient_details[],3,0)</f>
        <v>56</v>
      </c>
      <c r="D2134" s="32" t="str">
        <f>VLOOKUP(Hospital_details[[#This Row],[PA ID]],Patient_details[],4,0)</f>
        <v>F</v>
      </c>
      <c r="E2134" s="27" t="str">
        <f>VLOOKUP(Hospital_details[[#This Row],[PA ID]],Patient_details[],5,0)</f>
        <v>Single-occupancy room overnight</v>
      </c>
      <c r="F2134" s="27" t="str">
        <f>VLOOKUP(Hospital_details[[#This Row],[PA ID]],Patient_details[],6,0)</f>
        <v>Malahide</v>
      </c>
      <c r="G2134" s="33" t="str">
        <f>VLOOKUP(Hospital_details[[#This Row],[PA ID]],Patient_details[],7,0)</f>
        <v>Dublin</v>
      </c>
      <c r="H2134" s="29" t="str">
        <f>VLOOKUP(Hospital_details[[#This Row],[PA ID]],Patient_details[],9,0)</f>
        <v>Clinical Haematology</v>
      </c>
      <c r="I2134" s="27" t="s">
        <v>4285</v>
      </c>
      <c r="J2134" s="27" t="str">
        <f>VLOOKUP(Hospital_details[[#This Row],[Diagnosis_ID]],Diagnosis_details[],2,0)</f>
        <v>Therapy</v>
      </c>
      <c r="K2134" s="27" t="str">
        <f>VLOOKUP(Hospital_details[[#This Row],[Diagnosis_ID]],Diagnosis_details[],3,0)</f>
        <v>Medical card holders</v>
      </c>
      <c r="L2134" s="29" t="str">
        <f>VLOOKUP(Hospital_details[[#This Row],[Diagnosis_ID]],Diagnosis_details[],4,0)</f>
        <v>Dr Birx</v>
      </c>
      <c r="M2134" s="29" t="str">
        <f>VLOOKUP(Hospital_details[[#This Row],[PA ID]],Patient_details[],10,0)</f>
        <v>folic acid</v>
      </c>
      <c r="N2134" s="29" t="str">
        <f>VLOOKUP(Hospital_details[[#This Row],[PA ID]],Patient_details[],8,0)</f>
        <v>Bacterial infection</v>
      </c>
      <c r="O2134" s="30">
        <f>VLOOKUP(Hospital_details[[#This Row],[PA ID]],Patient_details[],11,0)</f>
        <v>11000</v>
      </c>
      <c r="P2134" s="31">
        <f>VLOOKUP(Hospital_details[[#This Row],[PA ID]],Patient_details[],12,0)</f>
        <v>330</v>
      </c>
      <c r="Q2134" s="31">
        <f>VLOOKUP(Hospital_details[[#This Row],[Diagnosis_ID]],Diagnosis_details[],5,0)</f>
        <v>350</v>
      </c>
      <c r="R21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34" s="31">
        <f>Hospital_details[[#This Row],[Hospital Charges]]+Hospital_details[[#This Row],[Price of Treatment]]+Hospital_details[[#This Row],[Consultant Fee]]-Hospital_details[[#This Row],[Discount]]</f>
        <v>10580</v>
      </c>
      <c r="T21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35" spans="1:20">
      <c r="A2135" s="27" t="s">
        <v>4286</v>
      </c>
      <c r="B2135" s="28">
        <f>VLOOKUP(Hospital_details[[#This Row],[PA ID]],Patient_details[],2,0)</f>
        <v>43073</v>
      </c>
      <c r="C2135" s="32">
        <f>VLOOKUP(Hospital_details[[#This Row],[PA ID]],Patient_details[],3,0)</f>
        <v>31</v>
      </c>
      <c r="D2135" s="32" t="str">
        <f>VLOOKUP(Hospital_details[[#This Row],[PA ID]],Patient_details[],4,0)</f>
        <v>M</v>
      </c>
      <c r="E2135" s="27" t="str">
        <f>VLOOKUP(Hospital_details[[#This Row],[PA ID]],Patient_details[],5,0)</f>
        <v>Single-occupancy room overnight</v>
      </c>
      <c r="F2135" s="27" t="str">
        <f>VLOOKUP(Hospital_details[[#This Row],[PA ID]],Patient_details[],6,0)</f>
        <v>Malahide</v>
      </c>
      <c r="G2135" s="33" t="str">
        <f>VLOOKUP(Hospital_details[[#This Row],[PA ID]],Patient_details[],7,0)</f>
        <v>Dublin</v>
      </c>
      <c r="H2135" s="29" t="str">
        <f>VLOOKUP(Hospital_details[[#This Row],[PA ID]],Patient_details[],9,0)</f>
        <v>Clinical Haematology</v>
      </c>
      <c r="I2135" s="27" t="s">
        <v>4287</v>
      </c>
      <c r="J2135" s="27" t="str">
        <f>VLOOKUP(Hospital_details[[#This Row],[Diagnosis_ID]],Diagnosis_details[],2,0)</f>
        <v>Therapy</v>
      </c>
      <c r="K2135" s="27" t="str">
        <f>VLOOKUP(Hospital_details[[#This Row],[Diagnosis_ID]],Diagnosis_details[],3,0)</f>
        <v>Medical card holders</v>
      </c>
      <c r="L2135" s="29" t="str">
        <f>VLOOKUP(Hospital_details[[#This Row],[Diagnosis_ID]],Diagnosis_details[],4,0)</f>
        <v>Dr Birx</v>
      </c>
      <c r="M2135" s="29" t="str">
        <f>VLOOKUP(Hospital_details[[#This Row],[PA ID]],Patient_details[],10,0)</f>
        <v>folic acid</v>
      </c>
      <c r="N2135" s="29" t="str">
        <f>VLOOKUP(Hospital_details[[#This Row],[PA ID]],Patient_details[],8,0)</f>
        <v>Bacterial infection</v>
      </c>
      <c r="O2135" s="30">
        <f>VLOOKUP(Hospital_details[[#This Row],[PA ID]],Patient_details[],11,0)</f>
        <v>11000</v>
      </c>
      <c r="P2135" s="31">
        <f>VLOOKUP(Hospital_details[[#This Row],[PA ID]],Patient_details[],12,0)</f>
        <v>330</v>
      </c>
      <c r="Q2135" s="31">
        <f>VLOOKUP(Hospital_details[[#This Row],[Diagnosis_ID]],Diagnosis_details[],5,0)</f>
        <v>350</v>
      </c>
      <c r="R21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35" s="31">
        <f>Hospital_details[[#This Row],[Hospital Charges]]+Hospital_details[[#This Row],[Price of Treatment]]+Hospital_details[[#This Row],[Consultant Fee]]-Hospital_details[[#This Row],[Discount]]</f>
        <v>10580</v>
      </c>
      <c r="T21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36" spans="1:20">
      <c r="A2136" s="27" t="s">
        <v>4288</v>
      </c>
      <c r="B2136" s="28">
        <f>VLOOKUP(Hospital_details[[#This Row],[PA ID]],Patient_details[],2,0)</f>
        <v>43073</v>
      </c>
      <c r="C2136" s="32">
        <f>VLOOKUP(Hospital_details[[#This Row],[PA ID]],Patient_details[],3,0)</f>
        <v>37</v>
      </c>
      <c r="D2136" s="32" t="str">
        <f>VLOOKUP(Hospital_details[[#This Row],[PA ID]],Patient_details[],4,0)</f>
        <v>M</v>
      </c>
      <c r="E2136" s="27" t="str">
        <f>VLOOKUP(Hospital_details[[#This Row],[PA ID]],Patient_details[],5,0)</f>
        <v>Single-occupancy room overnight</v>
      </c>
      <c r="F2136" s="27" t="str">
        <f>VLOOKUP(Hospital_details[[#This Row],[PA ID]],Patient_details[],6,0)</f>
        <v>Malahide</v>
      </c>
      <c r="G2136" s="33" t="str">
        <f>VLOOKUP(Hospital_details[[#This Row],[PA ID]],Patient_details[],7,0)</f>
        <v>Dublin</v>
      </c>
      <c r="H2136" s="29" t="str">
        <f>VLOOKUP(Hospital_details[[#This Row],[PA ID]],Patient_details[],9,0)</f>
        <v>Clinical Haematology</v>
      </c>
      <c r="I2136" s="27" t="s">
        <v>4289</v>
      </c>
      <c r="J2136" s="27" t="str">
        <f>VLOOKUP(Hospital_details[[#This Row],[Diagnosis_ID]],Diagnosis_details[],2,0)</f>
        <v>Surgery</v>
      </c>
      <c r="K2136" s="27" t="str">
        <f>VLOOKUP(Hospital_details[[#This Row],[Diagnosis_ID]],Diagnosis_details[],3,0)</f>
        <v>Medical card holders</v>
      </c>
      <c r="L2136" s="29" t="str">
        <f>VLOOKUP(Hospital_details[[#This Row],[Diagnosis_ID]],Diagnosis_details[],4,0)</f>
        <v>Dr Birx</v>
      </c>
      <c r="M2136" s="29" t="str">
        <f>VLOOKUP(Hospital_details[[#This Row],[PA ID]],Patient_details[],10,0)</f>
        <v>folic acid</v>
      </c>
      <c r="N2136" s="29" t="str">
        <f>VLOOKUP(Hospital_details[[#This Row],[PA ID]],Patient_details[],8,0)</f>
        <v>Bacterial infection</v>
      </c>
      <c r="O2136" s="30">
        <f>VLOOKUP(Hospital_details[[#This Row],[PA ID]],Patient_details[],11,0)</f>
        <v>11000</v>
      </c>
      <c r="P2136" s="31">
        <f>VLOOKUP(Hospital_details[[#This Row],[PA ID]],Patient_details[],12,0)</f>
        <v>770</v>
      </c>
      <c r="Q2136" s="31">
        <f>VLOOKUP(Hospital_details[[#This Row],[Diagnosis_ID]],Diagnosis_details[],5,0)</f>
        <v>350</v>
      </c>
      <c r="R21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36" s="31">
        <f>Hospital_details[[#This Row],[Hospital Charges]]+Hospital_details[[#This Row],[Price of Treatment]]+Hospital_details[[#This Row],[Consultant Fee]]-Hospital_details[[#This Row],[Discount]]</f>
        <v>11020</v>
      </c>
      <c r="T21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137" spans="1:20">
      <c r="A2137" s="27" t="s">
        <v>4290</v>
      </c>
      <c r="B2137" s="28">
        <f>VLOOKUP(Hospital_details[[#This Row],[PA ID]],Patient_details[],2,0)</f>
        <v>43073</v>
      </c>
      <c r="C2137" s="32">
        <f>VLOOKUP(Hospital_details[[#This Row],[PA ID]],Patient_details[],3,0)</f>
        <v>36</v>
      </c>
      <c r="D2137" s="32" t="str">
        <f>VLOOKUP(Hospital_details[[#This Row],[PA ID]],Patient_details[],4,0)</f>
        <v>M</v>
      </c>
      <c r="E2137" s="27" t="str">
        <f>VLOOKUP(Hospital_details[[#This Row],[PA ID]],Patient_details[],5,0)</f>
        <v>Single-occupancy room overnight</v>
      </c>
      <c r="F2137" s="27" t="str">
        <f>VLOOKUP(Hospital_details[[#This Row],[PA ID]],Patient_details[],6,0)</f>
        <v>Malahide</v>
      </c>
      <c r="G2137" s="33" t="str">
        <f>VLOOKUP(Hospital_details[[#This Row],[PA ID]],Patient_details[],7,0)</f>
        <v>Dublin</v>
      </c>
      <c r="H2137" s="29" t="str">
        <f>VLOOKUP(Hospital_details[[#This Row],[PA ID]],Patient_details[],9,0)</f>
        <v>Clinical Haematology</v>
      </c>
      <c r="I2137" s="27" t="s">
        <v>4291</v>
      </c>
      <c r="J2137" s="27" t="str">
        <f>VLOOKUP(Hospital_details[[#This Row],[Diagnosis_ID]],Diagnosis_details[],2,0)</f>
        <v>Surgery</v>
      </c>
      <c r="K2137" s="27" t="str">
        <f>VLOOKUP(Hospital_details[[#This Row],[Diagnosis_ID]],Diagnosis_details[],3,0)</f>
        <v>Medical card holders</v>
      </c>
      <c r="L2137" s="29" t="str">
        <f>VLOOKUP(Hospital_details[[#This Row],[Diagnosis_ID]],Diagnosis_details[],4,0)</f>
        <v>Dr Birx</v>
      </c>
      <c r="M2137" s="29" t="str">
        <f>VLOOKUP(Hospital_details[[#This Row],[PA ID]],Patient_details[],10,0)</f>
        <v>pain relievers</v>
      </c>
      <c r="N2137" s="29" t="str">
        <f>VLOOKUP(Hospital_details[[#This Row],[PA ID]],Patient_details[],8,0)</f>
        <v>Bacterial infection</v>
      </c>
      <c r="O2137" s="30">
        <f>VLOOKUP(Hospital_details[[#This Row],[PA ID]],Patient_details[],11,0)</f>
        <v>11000</v>
      </c>
      <c r="P2137" s="31">
        <f>VLOOKUP(Hospital_details[[#This Row],[PA ID]],Patient_details[],12,0)</f>
        <v>440</v>
      </c>
      <c r="Q2137" s="31">
        <f>VLOOKUP(Hospital_details[[#This Row],[Diagnosis_ID]],Diagnosis_details[],5,0)</f>
        <v>350</v>
      </c>
      <c r="R21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37" s="31">
        <f>Hospital_details[[#This Row],[Hospital Charges]]+Hospital_details[[#This Row],[Price of Treatment]]+Hospital_details[[#This Row],[Consultant Fee]]-Hospital_details[[#This Row],[Discount]]</f>
        <v>10690</v>
      </c>
      <c r="T21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138" spans="1:20">
      <c r="A2138" s="27" t="s">
        <v>4292</v>
      </c>
      <c r="B2138" s="28">
        <f>VLOOKUP(Hospital_details[[#This Row],[PA ID]],Patient_details[],2,0)</f>
        <v>43105</v>
      </c>
      <c r="C2138" s="32">
        <f>VLOOKUP(Hospital_details[[#This Row],[PA ID]],Patient_details[],3,0)</f>
        <v>26</v>
      </c>
      <c r="D2138" s="32" t="str">
        <f>VLOOKUP(Hospital_details[[#This Row],[PA ID]],Patient_details[],4,0)</f>
        <v>F</v>
      </c>
      <c r="E2138" s="27" t="str">
        <f>VLOOKUP(Hospital_details[[#This Row],[PA ID]],Patient_details[],5,0)</f>
        <v>Day-case</v>
      </c>
      <c r="F2138" s="27" t="str">
        <f>VLOOKUP(Hospital_details[[#This Row],[PA ID]],Patient_details[],6,0)</f>
        <v>Malahide</v>
      </c>
      <c r="G2138" s="33" t="str">
        <f>VLOOKUP(Hospital_details[[#This Row],[PA ID]],Patient_details[],7,0)</f>
        <v>Dublin</v>
      </c>
      <c r="H2138" s="29" t="str">
        <f>VLOOKUP(Hospital_details[[#This Row],[PA ID]],Patient_details[],9,0)</f>
        <v>Clinical Haematology</v>
      </c>
      <c r="I2138" s="27" t="s">
        <v>4293</v>
      </c>
      <c r="J2138" s="27" t="str">
        <f>VLOOKUP(Hospital_details[[#This Row],[Diagnosis_ID]],Diagnosis_details[],2,0)</f>
        <v>Surgery</v>
      </c>
      <c r="K2138" s="27" t="str">
        <f>VLOOKUP(Hospital_details[[#This Row],[Diagnosis_ID]],Diagnosis_details[],3,0)</f>
        <v>Medical card holders</v>
      </c>
      <c r="L2138" s="29" t="str">
        <f>VLOOKUP(Hospital_details[[#This Row],[Diagnosis_ID]],Diagnosis_details[],4,0)</f>
        <v>Dr Birx</v>
      </c>
      <c r="M2138" s="29" t="str">
        <f>VLOOKUP(Hospital_details[[#This Row],[PA ID]],Patient_details[],10,0)</f>
        <v>antibiotics</v>
      </c>
      <c r="N2138" s="29" t="str">
        <f>VLOOKUP(Hospital_details[[#This Row],[PA ID]],Patient_details[],8,0)</f>
        <v>Bacterial infection</v>
      </c>
      <c r="O2138" s="30">
        <f>VLOOKUP(Hospital_details[[#This Row],[PA ID]],Patient_details[],11,0)</f>
        <v>350</v>
      </c>
      <c r="P2138" s="31">
        <f>VLOOKUP(Hospital_details[[#This Row],[PA ID]],Patient_details[],12,0)</f>
        <v>250</v>
      </c>
      <c r="Q2138" s="31">
        <f>VLOOKUP(Hospital_details[[#This Row],[Diagnosis_ID]],Diagnosis_details[],5,0)</f>
        <v>350</v>
      </c>
      <c r="R21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37.5</v>
      </c>
      <c r="S2138" s="31">
        <f>Hospital_details[[#This Row],[Hospital Charges]]+Hospital_details[[#This Row],[Price of Treatment]]+Hospital_details[[#This Row],[Consultant Fee]]-Hospital_details[[#This Row],[Discount]]</f>
        <v>912.5</v>
      </c>
      <c r="T21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273.75</v>
      </c>
    </row>
    <row r="2139" spans="1:20">
      <c r="A2139" s="27" t="s">
        <v>4294</v>
      </c>
      <c r="B2139" s="28">
        <f>VLOOKUP(Hospital_details[[#This Row],[PA ID]],Patient_details[],2,0)</f>
        <v>43105</v>
      </c>
      <c r="C2139" s="32">
        <f>VLOOKUP(Hospital_details[[#This Row],[PA ID]],Patient_details[],3,0)</f>
        <v>61</v>
      </c>
      <c r="D2139" s="32" t="str">
        <f>VLOOKUP(Hospital_details[[#This Row],[PA ID]],Patient_details[],4,0)</f>
        <v>F</v>
      </c>
      <c r="E2139" s="27" t="str">
        <f>VLOOKUP(Hospital_details[[#This Row],[PA ID]],Patient_details[],5,0)</f>
        <v>Single-occupancy room overnight</v>
      </c>
      <c r="F2139" s="27" t="str">
        <f>VLOOKUP(Hospital_details[[#This Row],[PA ID]],Patient_details[],6,0)</f>
        <v>Malahide</v>
      </c>
      <c r="G2139" s="33" t="str">
        <f>VLOOKUP(Hospital_details[[#This Row],[PA ID]],Patient_details[],7,0)</f>
        <v>Dublin</v>
      </c>
      <c r="H2139" s="29" t="str">
        <f>VLOOKUP(Hospital_details[[#This Row],[PA ID]],Patient_details[],9,0)</f>
        <v>Clinical Haematology</v>
      </c>
      <c r="I2139" s="27" t="s">
        <v>4295</v>
      </c>
      <c r="J2139" s="27" t="str">
        <f>VLOOKUP(Hospital_details[[#This Row],[Diagnosis_ID]],Diagnosis_details[],2,0)</f>
        <v>Therapy</v>
      </c>
      <c r="K2139" s="27" t="str">
        <f>VLOOKUP(Hospital_details[[#This Row],[Diagnosis_ID]],Diagnosis_details[],3,0)</f>
        <v>Medical card holders</v>
      </c>
      <c r="L2139" s="29" t="str">
        <f>VLOOKUP(Hospital_details[[#This Row],[Diagnosis_ID]],Diagnosis_details[],4,0)</f>
        <v>Dr Birx</v>
      </c>
      <c r="M2139" s="29" t="str">
        <f>VLOOKUP(Hospital_details[[#This Row],[PA ID]],Patient_details[],10,0)</f>
        <v>folic acid</v>
      </c>
      <c r="N2139" s="29" t="str">
        <f>VLOOKUP(Hospital_details[[#This Row],[PA ID]],Patient_details[],8,0)</f>
        <v>Bacterial infection</v>
      </c>
      <c r="O2139" s="30">
        <f>VLOOKUP(Hospital_details[[#This Row],[PA ID]],Patient_details[],11,0)</f>
        <v>11000</v>
      </c>
      <c r="P2139" s="31">
        <f>VLOOKUP(Hospital_details[[#This Row],[PA ID]],Patient_details[],12,0)</f>
        <v>200</v>
      </c>
      <c r="Q2139" s="31">
        <f>VLOOKUP(Hospital_details[[#This Row],[Diagnosis_ID]],Diagnosis_details[],5,0)</f>
        <v>350</v>
      </c>
      <c r="R21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39" s="31">
        <f>Hospital_details[[#This Row],[Hospital Charges]]+Hospital_details[[#This Row],[Price of Treatment]]+Hospital_details[[#This Row],[Consultant Fee]]-Hospital_details[[#This Row],[Discount]]</f>
        <v>10450</v>
      </c>
      <c r="T21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2140" spans="1:20">
      <c r="A2140" s="27" t="s">
        <v>4296</v>
      </c>
      <c r="B2140" s="28">
        <f>VLOOKUP(Hospital_details[[#This Row],[PA ID]],Patient_details[],2,0)</f>
        <v>43785</v>
      </c>
      <c r="C2140" s="32">
        <f>VLOOKUP(Hospital_details[[#This Row],[PA ID]],Patient_details[],3,0)</f>
        <v>26</v>
      </c>
      <c r="D2140" s="32" t="str">
        <f>VLOOKUP(Hospital_details[[#This Row],[PA ID]],Patient_details[],4,0)</f>
        <v>M</v>
      </c>
      <c r="E2140" s="27" t="str">
        <f>VLOOKUP(Hospital_details[[#This Row],[PA ID]],Patient_details[],5,0)</f>
        <v>Single-occupancy room overnight</v>
      </c>
      <c r="F2140" s="27" t="str">
        <f>VLOOKUP(Hospital_details[[#This Row],[PA ID]],Patient_details[],6,0)</f>
        <v>Malahide</v>
      </c>
      <c r="G2140" s="33" t="str">
        <f>VLOOKUP(Hospital_details[[#This Row],[PA ID]],Patient_details[],7,0)</f>
        <v>Dublin</v>
      </c>
      <c r="H2140" s="29" t="str">
        <f>VLOOKUP(Hospital_details[[#This Row],[PA ID]],Patient_details[],9,0)</f>
        <v>Surgery</v>
      </c>
      <c r="I2140" s="27" t="s">
        <v>4297</v>
      </c>
      <c r="J2140" s="27" t="str">
        <f>VLOOKUP(Hospital_details[[#This Row],[Diagnosis_ID]],Diagnosis_details[],2,0)</f>
        <v>Therapy</v>
      </c>
      <c r="K2140" s="27" t="str">
        <f>VLOOKUP(Hospital_details[[#This Row],[Diagnosis_ID]],Diagnosis_details[],3,0)</f>
        <v>Medical card holders</v>
      </c>
      <c r="L2140" s="29" t="str">
        <f>VLOOKUP(Hospital_details[[#This Row],[Diagnosis_ID]],Diagnosis_details[],4,0)</f>
        <v>Dr Birx</v>
      </c>
      <c r="M2140" s="29" t="str">
        <f>VLOOKUP(Hospital_details[[#This Row],[PA ID]],Patient_details[],10,0)</f>
        <v>Calcium</v>
      </c>
      <c r="N2140" s="29" t="str">
        <f>VLOOKUP(Hospital_details[[#This Row],[PA ID]],Patient_details[],8,0)</f>
        <v>Orthopaedic</v>
      </c>
      <c r="O2140" s="30">
        <f>VLOOKUP(Hospital_details[[#This Row],[PA ID]],Patient_details[],11,0)</f>
        <v>28000</v>
      </c>
      <c r="P2140" s="31">
        <f>VLOOKUP(Hospital_details[[#This Row],[PA ID]],Patient_details[],12,0)</f>
        <v>330</v>
      </c>
      <c r="Q2140" s="31">
        <f>VLOOKUP(Hospital_details[[#This Row],[Diagnosis_ID]],Diagnosis_details[],5,0)</f>
        <v>350</v>
      </c>
      <c r="R21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40" s="31">
        <f>Hospital_details[[#This Row],[Hospital Charges]]+Hospital_details[[#This Row],[Price of Treatment]]+Hospital_details[[#This Row],[Consultant Fee]]-Hospital_details[[#This Row],[Discount]]</f>
        <v>25880</v>
      </c>
      <c r="T21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7764</v>
      </c>
    </row>
    <row r="2141" spans="1:20" hidden="1">
      <c r="A2141" s="27" t="s">
        <v>4298</v>
      </c>
      <c r="B2141" s="28">
        <f>VLOOKUP(Hospital_details[[#This Row],[PA ID]],Patient_details[],2,0)</f>
        <v>42532</v>
      </c>
      <c r="C2141" s="32">
        <f>VLOOKUP(Hospital_details[[#This Row],[PA ID]],Patient_details[],3,0)</f>
        <v>35</v>
      </c>
      <c r="D2141" s="32" t="str">
        <f>VLOOKUP(Hospital_details[[#This Row],[PA ID]],Patient_details[],4,0)</f>
        <v>M</v>
      </c>
      <c r="E2141" s="27" t="str">
        <f>VLOOKUP(Hospital_details[[#This Row],[PA ID]],Patient_details[],5,0)</f>
        <v>Multiple-occupancy room overnight</v>
      </c>
      <c r="F2141" s="27" t="str">
        <f>VLOOKUP(Hospital_details[[#This Row],[PA ID]],Patient_details[],6,0)</f>
        <v>Malahide</v>
      </c>
      <c r="G2141" s="33" t="str">
        <f>VLOOKUP(Hospital_details[[#This Row],[PA ID]],Patient_details[],7,0)</f>
        <v>Dublin</v>
      </c>
      <c r="H2141" s="29" t="str">
        <f>VLOOKUP(Hospital_details[[#This Row],[PA ID]],Patient_details[],9,0)</f>
        <v>Anaesthesia, Intensive Care and Pain Medicine</v>
      </c>
      <c r="I2141" s="27" t="s">
        <v>4299</v>
      </c>
      <c r="J2141" s="27" t="str">
        <f>VLOOKUP(Hospital_details[[#This Row],[Diagnosis_ID]],Diagnosis_details[],2,0)</f>
        <v>Therapy</v>
      </c>
      <c r="K2141" s="27" t="str">
        <f>VLOOKUP(Hospital_details[[#This Row],[Diagnosis_ID]],Diagnosis_details[],3,0)</f>
        <v>Medical card holders</v>
      </c>
      <c r="L2141" s="29" t="str">
        <f>VLOOKUP(Hospital_details[[#This Row],[Diagnosis_ID]],Diagnosis_details[],4,0)</f>
        <v>Dr Fauci</v>
      </c>
      <c r="M2141" s="29" t="str">
        <f>VLOOKUP(Hospital_details[[#This Row],[PA ID]],Patient_details[],10,0)</f>
        <v>Nitrates</v>
      </c>
      <c r="N2141" s="29" t="str">
        <f>VLOOKUP(Hospital_details[[#This Row],[PA ID]],Patient_details[],8,0)</f>
        <v>Myocardial ischemia</v>
      </c>
      <c r="O2141" s="30">
        <f>VLOOKUP(Hospital_details[[#This Row],[PA ID]],Patient_details[],11,0)</f>
        <v>5000</v>
      </c>
      <c r="P2141" s="31">
        <f>VLOOKUP(Hospital_details[[#This Row],[PA ID]],Patient_details[],12,0)</f>
        <v>990</v>
      </c>
      <c r="Q2141" s="31">
        <f>VLOOKUP(Hospital_details[[#This Row],[Diagnosis_ID]],Diagnosis_details[],5,0)</f>
        <v>320</v>
      </c>
      <c r="R21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41" s="31">
        <f>Hospital_details[[#This Row],[Hospital Charges]]+Hospital_details[[#This Row],[Price of Treatment]]+Hospital_details[[#This Row],[Consultant Fee]]-Hospital_details[[#This Row],[Discount]]</f>
        <v>6160</v>
      </c>
      <c r="T21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1848</v>
      </c>
    </row>
    <row r="2142" spans="1:20" hidden="1">
      <c r="A2142" s="27" t="s">
        <v>4300</v>
      </c>
      <c r="B2142" s="28">
        <f>VLOOKUP(Hospital_details[[#This Row],[PA ID]],Patient_details[],2,0)</f>
        <v>42532</v>
      </c>
      <c r="C2142" s="32">
        <f>VLOOKUP(Hospital_details[[#This Row],[PA ID]],Patient_details[],3,0)</f>
        <v>53</v>
      </c>
      <c r="D2142" s="32" t="str">
        <f>VLOOKUP(Hospital_details[[#This Row],[PA ID]],Patient_details[],4,0)</f>
        <v>M</v>
      </c>
      <c r="E2142" s="27" t="str">
        <f>VLOOKUP(Hospital_details[[#This Row],[PA ID]],Patient_details[],5,0)</f>
        <v>Multiple-occupancy room overnight</v>
      </c>
      <c r="F2142" s="27" t="str">
        <f>VLOOKUP(Hospital_details[[#This Row],[PA ID]],Patient_details[],6,0)</f>
        <v>Malahide</v>
      </c>
      <c r="G2142" s="33" t="str">
        <f>VLOOKUP(Hospital_details[[#This Row],[PA ID]],Patient_details[],7,0)</f>
        <v>Dublin</v>
      </c>
      <c r="H2142" s="29" t="str">
        <f>VLOOKUP(Hospital_details[[#This Row],[PA ID]],Patient_details[],9,0)</f>
        <v>Anaesthesia, Intensive Care and Pain Medicine</v>
      </c>
      <c r="I2142" s="27" t="s">
        <v>4301</v>
      </c>
      <c r="J2142" s="27" t="str">
        <f>VLOOKUP(Hospital_details[[#This Row],[Diagnosis_ID]],Diagnosis_details[],2,0)</f>
        <v>Therapy</v>
      </c>
      <c r="K2142" s="27" t="str">
        <f>VLOOKUP(Hospital_details[[#This Row],[Diagnosis_ID]],Diagnosis_details[],3,0)</f>
        <v>Medical card holders</v>
      </c>
      <c r="L2142" s="29" t="str">
        <f>VLOOKUP(Hospital_details[[#This Row],[Diagnosis_ID]],Diagnosis_details[],4,0)</f>
        <v>Dr Fauci</v>
      </c>
      <c r="M2142" s="29" t="str">
        <f>VLOOKUP(Hospital_details[[#This Row],[PA ID]],Patient_details[],10,0)</f>
        <v>Nitrates</v>
      </c>
      <c r="N2142" s="29" t="str">
        <f>VLOOKUP(Hospital_details[[#This Row],[PA ID]],Patient_details[],8,0)</f>
        <v>Myocardial ischemia</v>
      </c>
      <c r="O2142" s="30">
        <f>VLOOKUP(Hospital_details[[#This Row],[PA ID]],Patient_details[],11,0)</f>
        <v>5000</v>
      </c>
      <c r="P2142" s="31">
        <f>VLOOKUP(Hospital_details[[#This Row],[PA ID]],Patient_details[],12,0)</f>
        <v>220</v>
      </c>
      <c r="Q2142" s="31">
        <f>VLOOKUP(Hospital_details[[#This Row],[Diagnosis_ID]],Diagnosis_details[],5,0)</f>
        <v>320</v>
      </c>
      <c r="R21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42" s="31">
        <f>Hospital_details[[#This Row],[Hospital Charges]]+Hospital_details[[#This Row],[Price of Treatment]]+Hospital_details[[#This Row],[Consultant Fee]]-Hospital_details[[#This Row],[Discount]]</f>
        <v>5390</v>
      </c>
      <c r="T21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1617</v>
      </c>
    </row>
    <row r="2143" spans="1:20" hidden="1">
      <c r="A2143" s="27" t="s">
        <v>4302</v>
      </c>
      <c r="B2143" s="28">
        <f>VLOOKUP(Hospital_details[[#This Row],[PA ID]],Patient_details[],2,0)</f>
        <v>42532</v>
      </c>
      <c r="C2143" s="32">
        <f>VLOOKUP(Hospital_details[[#This Row],[PA ID]],Patient_details[],3,0)</f>
        <v>59</v>
      </c>
      <c r="D2143" s="32" t="str">
        <f>VLOOKUP(Hospital_details[[#This Row],[PA ID]],Patient_details[],4,0)</f>
        <v>M</v>
      </c>
      <c r="E2143" s="27" t="str">
        <f>VLOOKUP(Hospital_details[[#This Row],[PA ID]],Patient_details[],5,0)</f>
        <v>Single-occupancy room overnight</v>
      </c>
      <c r="F2143" s="27" t="str">
        <f>VLOOKUP(Hospital_details[[#This Row],[PA ID]],Patient_details[],6,0)</f>
        <v>Malahide</v>
      </c>
      <c r="G2143" s="33" t="str">
        <f>VLOOKUP(Hospital_details[[#This Row],[PA ID]],Patient_details[],7,0)</f>
        <v>Dublin</v>
      </c>
      <c r="H2143" s="29" t="str">
        <f>VLOOKUP(Hospital_details[[#This Row],[PA ID]],Patient_details[],9,0)</f>
        <v>Anaesthesia, Intensive Care and Pain Medicine</v>
      </c>
      <c r="I2143" s="27" t="s">
        <v>4303</v>
      </c>
      <c r="J2143" s="27" t="str">
        <f>VLOOKUP(Hospital_details[[#This Row],[Diagnosis_ID]],Diagnosis_details[],2,0)</f>
        <v>Therapy</v>
      </c>
      <c r="K2143" s="27" t="str">
        <f>VLOOKUP(Hospital_details[[#This Row],[Diagnosis_ID]],Diagnosis_details[],3,0)</f>
        <v>Medical card holders</v>
      </c>
      <c r="L2143" s="29" t="str">
        <f>VLOOKUP(Hospital_details[[#This Row],[Diagnosis_ID]],Diagnosis_details[],4,0)</f>
        <v>Dr Fauci</v>
      </c>
      <c r="M2143" s="29" t="str">
        <f>VLOOKUP(Hospital_details[[#This Row],[PA ID]],Patient_details[],10,0)</f>
        <v>Aspirin</v>
      </c>
      <c r="N2143" s="29" t="str">
        <f>VLOOKUP(Hospital_details[[#This Row],[PA ID]],Patient_details[],8,0)</f>
        <v>Myocardial ischemia</v>
      </c>
      <c r="O2143" s="30">
        <f>VLOOKUP(Hospital_details[[#This Row],[PA ID]],Patient_details[],11,0)</f>
        <v>11000</v>
      </c>
      <c r="P2143" s="31">
        <f>VLOOKUP(Hospital_details[[#This Row],[PA ID]],Patient_details[],12,0)</f>
        <v>330</v>
      </c>
      <c r="Q2143" s="31">
        <f>VLOOKUP(Hospital_details[[#This Row],[Diagnosis_ID]],Diagnosis_details[],5,0)</f>
        <v>320</v>
      </c>
      <c r="R21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43" s="31">
        <f>Hospital_details[[#This Row],[Hospital Charges]]+Hospital_details[[#This Row],[Price of Treatment]]+Hospital_details[[#This Row],[Consultant Fee]]-Hospital_details[[#This Row],[Discount]]</f>
        <v>11320</v>
      </c>
      <c r="T21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144" spans="1:20" hidden="1">
      <c r="A2144" s="27" t="s">
        <v>4304</v>
      </c>
      <c r="B2144" s="28">
        <f>VLOOKUP(Hospital_details[[#This Row],[PA ID]],Patient_details[],2,0)</f>
        <v>43348</v>
      </c>
      <c r="C2144" s="32">
        <f>VLOOKUP(Hospital_details[[#This Row],[PA ID]],Patient_details[],3,0)</f>
        <v>37</v>
      </c>
      <c r="D2144" s="32" t="str">
        <f>VLOOKUP(Hospital_details[[#This Row],[PA ID]],Patient_details[],4,0)</f>
        <v>M</v>
      </c>
      <c r="E2144" s="27" t="str">
        <f>VLOOKUP(Hospital_details[[#This Row],[PA ID]],Patient_details[],5,0)</f>
        <v>Single-occupancy room overnight</v>
      </c>
      <c r="F2144" s="27" t="str">
        <f>VLOOKUP(Hospital_details[[#This Row],[PA ID]],Patient_details[],6,0)</f>
        <v>Malahide</v>
      </c>
      <c r="G2144" s="33" t="str">
        <f>VLOOKUP(Hospital_details[[#This Row],[PA ID]],Patient_details[],7,0)</f>
        <v>Dublin</v>
      </c>
      <c r="H2144" s="29" t="str">
        <f>VLOOKUP(Hospital_details[[#This Row],[PA ID]],Patient_details[],9,0)</f>
        <v>Anaesthesia, Intensive Care and Pain Medicine</v>
      </c>
      <c r="I2144" s="27" t="s">
        <v>4305</v>
      </c>
      <c r="J2144" s="27" t="str">
        <f>VLOOKUP(Hospital_details[[#This Row],[Diagnosis_ID]],Diagnosis_details[],2,0)</f>
        <v>Therapy</v>
      </c>
      <c r="K2144" s="27" t="str">
        <f>VLOOKUP(Hospital_details[[#This Row],[Diagnosis_ID]],Diagnosis_details[],3,0)</f>
        <v>Medical card holders</v>
      </c>
      <c r="L2144" s="29" t="str">
        <f>VLOOKUP(Hospital_details[[#This Row],[Diagnosis_ID]],Diagnosis_details[],4,0)</f>
        <v>Dr Fauci</v>
      </c>
      <c r="M2144" s="29" t="str">
        <f>VLOOKUP(Hospital_details[[#This Row],[PA ID]],Patient_details[],10,0)</f>
        <v>Nitrates</v>
      </c>
      <c r="N2144" s="29" t="str">
        <f>VLOOKUP(Hospital_details[[#This Row],[PA ID]],Patient_details[],8,0)</f>
        <v>Myocardial ischemia</v>
      </c>
      <c r="O2144" s="30">
        <f>VLOOKUP(Hospital_details[[#This Row],[PA ID]],Patient_details[],11,0)</f>
        <v>11000</v>
      </c>
      <c r="P2144" s="31">
        <f>VLOOKUP(Hospital_details[[#This Row],[PA ID]],Patient_details[],12,0)</f>
        <v>660</v>
      </c>
      <c r="Q2144" s="31">
        <f>VLOOKUP(Hospital_details[[#This Row],[Diagnosis_ID]],Diagnosis_details[],5,0)</f>
        <v>320</v>
      </c>
      <c r="R21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44" s="31">
        <f>Hospital_details[[#This Row],[Hospital Charges]]+Hospital_details[[#This Row],[Price of Treatment]]+Hospital_details[[#This Row],[Consultant Fee]]-Hospital_details[[#This Row],[Discount]]</f>
        <v>11650</v>
      </c>
      <c r="T21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2145" spans="1:20" hidden="1">
      <c r="A2145" s="27" t="s">
        <v>4306</v>
      </c>
      <c r="B2145" s="28">
        <f>VLOOKUP(Hospital_details[[#This Row],[PA ID]],Patient_details[],2,0)</f>
        <v>43348</v>
      </c>
      <c r="C2145" s="32">
        <f>VLOOKUP(Hospital_details[[#This Row],[PA ID]],Patient_details[],3,0)</f>
        <v>38</v>
      </c>
      <c r="D2145" s="32" t="str">
        <f>VLOOKUP(Hospital_details[[#This Row],[PA ID]],Patient_details[],4,0)</f>
        <v>M</v>
      </c>
      <c r="E2145" s="27" t="str">
        <f>VLOOKUP(Hospital_details[[#This Row],[PA ID]],Patient_details[],5,0)</f>
        <v>Single-occupancy room overnight</v>
      </c>
      <c r="F2145" s="27" t="str">
        <f>VLOOKUP(Hospital_details[[#This Row],[PA ID]],Patient_details[],6,0)</f>
        <v>Malahide</v>
      </c>
      <c r="G2145" s="33" t="str">
        <f>VLOOKUP(Hospital_details[[#This Row],[PA ID]],Patient_details[],7,0)</f>
        <v>Dublin</v>
      </c>
      <c r="H2145" s="29" t="str">
        <f>VLOOKUP(Hospital_details[[#This Row],[PA ID]],Patient_details[],9,0)</f>
        <v>Anaesthesia, Intensive Care and Pain Medicine</v>
      </c>
      <c r="I2145" s="27" t="s">
        <v>4307</v>
      </c>
      <c r="J2145" s="27" t="str">
        <f>VLOOKUP(Hospital_details[[#This Row],[Diagnosis_ID]],Diagnosis_details[],2,0)</f>
        <v>Therapy</v>
      </c>
      <c r="K2145" s="27" t="str">
        <f>VLOOKUP(Hospital_details[[#This Row],[Diagnosis_ID]],Diagnosis_details[],3,0)</f>
        <v>Medical card holders</v>
      </c>
      <c r="L2145" s="29" t="str">
        <f>VLOOKUP(Hospital_details[[#This Row],[Diagnosis_ID]],Diagnosis_details[],4,0)</f>
        <v>Dr Fauci</v>
      </c>
      <c r="M2145" s="29" t="str">
        <f>VLOOKUP(Hospital_details[[#This Row],[PA ID]],Patient_details[],10,0)</f>
        <v>Beta blockers</v>
      </c>
      <c r="N2145" s="29" t="str">
        <f>VLOOKUP(Hospital_details[[#This Row],[PA ID]],Patient_details[],8,0)</f>
        <v>Myocardial ischemia</v>
      </c>
      <c r="O2145" s="30">
        <f>VLOOKUP(Hospital_details[[#This Row],[PA ID]],Patient_details[],11,0)</f>
        <v>11000</v>
      </c>
      <c r="P2145" s="31">
        <f>VLOOKUP(Hospital_details[[#This Row],[PA ID]],Patient_details[],12,0)</f>
        <v>220</v>
      </c>
      <c r="Q2145" s="31">
        <f>VLOOKUP(Hospital_details[[#This Row],[Diagnosis_ID]],Diagnosis_details[],5,0)</f>
        <v>320</v>
      </c>
      <c r="R21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45" s="31">
        <f>Hospital_details[[#This Row],[Hospital Charges]]+Hospital_details[[#This Row],[Price of Treatment]]+Hospital_details[[#This Row],[Consultant Fee]]-Hospital_details[[#This Row],[Discount]]</f>
        <v>11210</v>
      </c>
      <c r="T21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146" spans="1:20" hidden="1">
      <c r="A2146" s="27" t="s">
        <v>4308</v>
      </c>
      <c r="B2146" s="28">
        <f>VLOOKUP(Hospital_details[[#This Row],[PA ID]],Patient_details[],2,0)</f>
        <v>43348</v>
      </c>
      <c r="C2146" s="32">
        <f>VLOOKUP(Hospital_details[[#This Row],[PA ID]],Patient_details[],3,0)</f>
        <v>56</v>
      </c>
      <c r="D2146" s="32" t="str">
        <f>VLOOKUP(Hospital_details[[#This Row],[PA ID]],Patient_details[],4,0)</f>
        <v>F</v>
      </c>
      <c r="E2146" s="27" t="str">
        <f>VLOOKUP(Hospital_details[[#This Row],[PA ID]],Patient_details[],5,0)</f>
        <v>Multiple-occupancy room overnight</v>
      </c>
      <c r="F2146" s="27" t="str">
        <f>VLOOKUP(Hospital_details[[#This Row],[PA ID]],Patient_details[],6,0)</f>
        <v>Malahide</v>
      </c>
      <c r="G2146" s="33" t="str">
        <f>VLOOKUP(Hospital_details[[#This Row],[PA ID]],Patient_details[],7,0)</f>
        <v>Dublin</v>
      </c>
      <c r="H2146" s="29" t="str">
        <f>VLOOKUP(Hospital_details[[#This Row],[PA ID]],Patient_details[],9,0)</f>
        <v>Anaesthesia, Intensive Care and Pain Medicine</v>
      </c>
      <c r="I2146" s="27" t="s">
        <v>4309</v>
      </c>
      <c r="J2146" s="27" t="str">
        <f>VLOOKUP(Hospital_details[[#This Row],[Diagnosis_ID]],Diagnosis_details[],2,0)</f>
        <v>Therapy</v>
      </c>
      <c r="K2146" s="27" t="str">
        <f>VLOOKUP(Hospital_details[[#This Row],[Diagnosis_ID]],Diagnosis_details[],3,0)</f>
        <v>Medical card holders</v>
      </c>
      <c r="L2146" s="29" t="str">
        <f>VLOOKUP(Hospital_details[[#This Row],[Diagnosis_ID]],Diagnosis_details[],4,0)</f>
        <v>Dr Fauci</v>
      </c>
      <c r="M2146" s="29" t="str">
        <f>VLOOKUP(Hospital_details[[#This Row],[PA ID]],Patient_details[],10,0)</f>
        <v>Nitrates</v>
      </c>
      <c r="N2146" s="29" t="str">
        <f>VLOOKUP(Hospital_details[[#This Row],[PA ID]],Patient_details[],8,0)</f>
        <v>Myocardial ischemia</v>
      </c>
      <c r="O2146" s="30">
        <f>VLOOKUP(Hospital_details[[#This Row],[PA ID]],Patient_details[],11,0)</f>
        <v>5000</v>
      </c>
      <c r="P2146" s="31">
        <f>VLOOKUP(Hospital_details[[#This Row],[PA ID]],Patient_details[],12,0)</f>
        <v>770</v>
      </c>
      <c r="Q2146" s="31">
        <f>VLOOKUP(Hospital_details[[#This Row],[Diagnosis_ID]],Diagnosis_details[],5,0)</f>
        <v>320</v>
      </c>
      <c r="R21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46" s="31">
        <f>Hospital_details[[#This Row],[Hospital Charges]]+Hospital_details[[#This Row],[Price of Treatment]]+Hospital_details[[#This Row],[Consultant Fee]]-Hospital_details[[#This Row],[Discount]]</f>
        <v>5940</v>
      </c>
      <c r="T21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1782</v>
      </c>
    </row>
    <row r="2147" spans="1:20" hidden="1">
      <c r="A2147" s="27" t="s">
        <v>4310</v>
      </c>
      <c r="B2147" s="28">
        <f>VLOOKUP(Hospital_details[[#This Row],[PA ID]],Patient_details[],2,0)</f>
        <v>43280</v>
      </c>
      <c r="C2147" s="32">
        <f>VLOOKUP(Hospital_details[[#This Row],[PA ID]],Patient_details[],3,0)</f>
        <v>37</v>
      </c>
      <c r="D2147" s="32" t="str">
        <f>VLOOKUP(Hospital_details[[#This Row],[PA ID]],Patient_details[],4,0)</f>
        <v>M</v>
      </c>
      <c r="E2147" s="27" t="str">
        <f>VLOOKUP(Hospital_details[[#This Row],[PA ID]],Patient_details[],5,0)</f>
        <v>Single-occupancy room overnight</v>
      </c>
      <c r="F2147" s="27" t="str">
        <f>VLOOKUP(Hospital_details[[#This Row],[PA ID]],Patient_details[],6,0)</f>
        <v>Malahide</v>
      </c>
      <c r="G2147" s="33" t="str">
        <f>VLOOKUP(Hospital_details[[#This Row],[PA ID]],Patient_details[],7,0)</f>
        <v>Dublin</v>
      </c>
      <c r="H2147" s="29" t="str">
        <f>VLOOKUP(Hospital_details[[#This Row],[PA ID]],Patient_details[],9,0)</f>
        <v>Anaesthesia, Intensive Care and Pain Medicine</v>
      </c>
      <c r="I2147" s="27" t="s">
        <v>4311</v>
      </c>
      <c r="J2147" s="27" t="str">
        <f>VLOOKUP(Hospital_details[[#This Row],[Diagnosis_ID]],Diagnosis_details[],2,0)</f>
        <v>Therapy</v>
      </c>
      <c r="K2147" s="27" t="str">
        <f>VLOOKUP(Hospital_details[[#This Row],[Diagnosis_ID]],Diagnosis_details[],3,0)</f>
        <v>Medical card holders</v>
      </c>
      <c r="L2147" s="29" t="str">
        <f>VLOOKUP(Hospital_details[[#This Row],[Diagnosis_ID]],Diagnosis_details[],4,0)</f>
        <v>Dr Fauci</v>
      </c>
      <c r="M2147" s="29" t="str">
        <f>VLOOKUP(Hospital_details[[#This Row],[PA ID]],Patient_details[],10,0)</f>
        <v>Aspirin</v>
      </c>
      <c r="N2147" s="29" t="str">
        <f>VLOOKUP(Hospital_details[[#This Row],[PA ID]],Patient_details[],8,0)</f>
        <v>Myocardial ischemia</v>
      </c>
      <c r="O2147" s="30">
        <f>VLOOKUP(Hospital_details[[#This Row],[PA ID]],Patient_details[],11,0)</f>
        <v>11000</v>
      </c>
      <c r="P2147" s="31">
        <f>VLOOKUP(Hospital_details[[#This Row],[PA ID]],Patient_details[],12,0)</f>
        <v>330</v>
      </c>
      <c r="Q2147" s="31">
        <f>VLOOKUP(Hospital_details[[#This Row],[Diagnosis_ID]],Diagnosis_details[],5,0)</f>
        <v>320</v>
      </c>
      <c r="R21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47" s="31">
        <f>Hospital_details[[#This Row],[Hospital Charges]]+Hospital_details[[#This Row],[Price of Treatment]]+Hospital_details[[#This Row],[Consultant Fee]]-Hospital_details[[#This Row],[Discount]]</f>
        <v>11320</v>
      </c>
      <c r="T21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148" spans="1:20" hidden="1">
      <c r="A2148" s="27" t="s">
        <v>4312</v>
      </c>
      <c r="B2148" s="28">
        <f>VLOOKUP(Hospital_details[[#This Row],[PA ID]],Patient_details[],2,0)</f>
        <v>43280</v>
      </c>
      <c r="C2148" s="32">
        <f>VLOOKUP(Hospital_details[[#This Row],[PA ID]],Patient_details[],3,0)</f>
        <v>33</v>
      </c>
      <c r="D2148" s="32" t="str">
        <f>VLOOKUP(Hospital_details[[#This Row],[PA ID]],Patient_details[],4,0)</f>
        <v>M</v>
      </c>
      <c r="E2148" s="27" t="str">
        <f>VLOOKUP(Hospital_details[[#This Row],[PA ID]],Patient_details[],5,0)</f>
        <v>Single-occupancy room overnight</v>
      </c>
      <c r="F2148" s="27" t="str">
        <f>VLOOKUP(Hospital_details[[#This Row],[PA ID]],Patient_details[],6,0)</f>
        <v>Malahide</v>
      </c>
      <c r="G2148" s="33" t="str">
        <f>VLOOKUP(Hospital_details[[#This Row],[PA ID]],Patient_details[],7,0)</f>
        <v>Dublin</v>
      </c>
      <c r="H2148" s="29" t="str">
        <f>VLOOKUP(Hospital_details[[#This Row],[PA ID]],Patient_details[],9,0)</f>
        <v>Anaesthesia, Intensive Care and Pain Medicine</v>
      </c>
      <c r="I2148" s="27" t="s">
        <v>4313</v>
      </c>
      <c r="J2148" s="27" t="str">
        <f>VLOOKUP(Hospital_details[[#This Row],[Diagnosis_ID]],Diagnosis_details[],2,0)</f>
        <v>Therapy</v>
      </c>
      <c r="K2148" s="27" t="str">
        <f>VLOOKUP(Hospital_details[[#This Row],[Diagnosis_ID]],Diagnosis_details[],3,0)</f>
        <v>Medical card holders</v>
      </c>
      <c r="L2148" s="29" t="str">
        <f>VLOOKUP(Hospital_details[[#This Row],[Diagnosis_ID]],Diagnosis_details[],4,0)</f>
        <v>Dr Fauci</v>
      </c>
      <c r="M2148" s="29" t="str">
        <f>VLOOKUP(Hospital_details[[#This Row],[PA ID]],Patient_details[],10,0)</f>
        <v>Nitrates</v>
      </c>
      <c r="N2148" s="29" t="str">
        <f>VLOOKUP(Hospital_details[[#This Row],[PA ID]],Patient_details[],8,0)</f>
        <v>Myocardial ischemia</v>
      </c>
      <c r="O2148" s="30">
        <f>VLOOKUP(Hospital_details[[#This Row],[PA ID]],Patient_details[],11,0)</f>
        <v>11000</v>
      </c>
      <c r="P2148" s="31">
        <f>VLOOKUP(Hospital_details[[#This Row],[PA ID]],Patient_details[],12,0)</f>
        <v>440</v>
      </c>
      <c r="Q2148" s="31">
        <f>VLOOKUP(Hospital_details[[#This Row],[Diagnosis_ID]],Diagnosis_details[],5,0)</f>
        <v>320</v>
      </c>
      <c r="R21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48" s="31">
        <f>Hospital_details[[#This Row],[Hospital Charges]]+Hospital_details[[#This Row],[Price of Treatment]]+Hospital_details[[#This Row],[Consultant Fee]]-Hospital_details[[#This Row],[Discount]]</f>
        <v>11430</v>
      </c>
      <c r="T21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149" spans="1:20" hidden="1">
      <c r="A2149" s="27" t="s">
        <v>4314</v>
      </c>
      <c r="B2149" s="28">
        <f>VLOOKUP(Hospital_details[[#This Row],[PA ID]],Patient_details[],2,0)</f>
        <v>43280</v>
      </c>
      <c r="C2149" s="32">
        <f>VLOOKUP(Hospital_details[[#This Row],[PA ID]],Patient_details[],3,0)</f>
        <v>38</v>
      </c>
      <c r="D2149" s="32" t="str">
        <f>VLOOKUP(Hospital_details[[#This Row],[PA ID]],Patient_details[],4,0)</f>
        <v>M</v>
      </c>
      <c r="E2149" s="27" t="str">
        <f>VLOOKUP(Hospital_details[[#This Row],[PA ID]],Patient_details[],5,0)</f>
        <v>Multiple-occupancy room overnight</v>
      </c>
      <c r="F2149" s="27" t="str">
        <f>VLOOKUP(Hospital_details[[#This Row],[PA ID]],Patient_details[],6,0)</f>
        <v>Malahide</v>
      </c>
      <c r="G2149" s="33" t="str">
        <f>VLOOKUP(Hospital_details[[#This Row],[PA ID]],Patient_details[],7,0)</f>
        <v>Dublin</v>
      </c>
      <c r="H2149" s="29" t="str">
        <f>VLOOKUP(Hospital_details[[#This Row],[PA ID]],Patient_details[],9,0)</f>
        <v>Anaesthesia, Intensive Care and Pain Medicine</v>
      </c>
      <c r="I2149" s="27" t="s">
        <v>4315</v>
      </c>
      <c r="J2149" s="27" t="str">
        <f>VLOOKUP(Hospital_details[[#This Row],[Diagnosis_ID]],Diagnosis_details[],2,0)</f>
        <v>Surgery</v>
      </c>
      <c r="K2149" s="27" t="str">
        <f>VLOOKUP(Hospital_details[[#This Row],[Diagnosis_ID]],Diagnosis_details[],3,0)</f>
        <v>Medical card holders</v>
      </c>
      <c r="L2149" s="29" t="str">
        <f>VLOOKUP(Hospital_details[[#This Row],[Diagnosis_ID]],Diagnosis_details[],4,0)</f>
        <v>Dr Fauci</v>
      </c>
      <c r="M2149" s="29" t="str">
        <f>VLOOKUP(Hospital_details[[#This Row],[PA ID]],Patient_details[],10,0)</f>
        <v>Nitrates</v>
      </c>
      <c r="N2149" s="29" t="str">
        <f>VLOOKUP(Hospital_details[[#This Row],[PA ID]],Patient_details[],8,0)</f>
        <v>Myocardial ischemia</v>
      </c>
      <c r="O2149" s="30">
        <f>VLOOKUP(Hospital_details[[#This Row],[PA ID]],Patient_details[],11,0)</f>
        <v>5000</v>
      </c>
      <c r="P2149" s="31">
        <f>VLOOKUP(Hospital_details[[#This Row],[PA ID]],Patient_details[],12,0)</f>
        <v>660</v>
      </c>
      <c r="Q2149" s="31">
        <f>VLOOKUP(Hospital_details[[#This Row],[Diagnosis_ID]],Diagnosis_details[],5,0)</f>
        <v>320</v>
      </c>
      <c r="R21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49" s="31">
        <f>Hospital_details[[#This Row],[Hospital Charges]]+Hospital_details[[#This Row],[Price of Treatment]]+Hospital_details[[#This Row],[Consultant Fee]]-Hospital_details[[#This Row],[Discount]]</f>
        <v>5830</v>
      </c>
      <c r="T21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1749</v>
      </c>
    </row>
    <row r="2150" spans="1:20">
      <c r="A2150" s="27" t="s">
        <v>4316</v>
      </c>
      <c r="B2150" s="28">
        <f>VLOOKUP(Hospital_details[[#This Row],[PA ID]],Patient_details[],2,0)</f>
        <v>42721</v>
      </c>
      <c r="C2150" s="32">
        <f>VLOOKUP(Hospital_details[[#This Row],[PA ID]],Patient_details[],3,0)</f>
        <v>56</v>
      </c>
      <c r="D2150" s="32" t="str">
        <f>VLOOKUP(Hospital_details[[#This Row],[PA ID]],Patient_details[],4,0)</f>
        <v>M</v>
      </c>
      <c r="E2150" s="27" t="str">
        <f>VLOOKUP(Hospital_details[[#This Row],[PA ID]],Patient_details[],5,0)</f>
        <v>Single-occupancy room overnight</v>
      </c>
      <c r="F2150" s="27" t="str">
        <f>VLOOKUP(Hospital_details[[#This Row],[PA ID]],Patient_details[],6,0)</f>
        <v>Malahide</v>
      </c>
      <c r="G2150" s="33" t="str">
        <f>VLOOKUP(Hospital_details[[#This Row],[PA ID]],Patient_details[],7,0)</f>
        <v>Dublin</v>
      </c>
      <c r="H2150" s="29" t="str">
        <f>VLOOKUP(Hospital_details[[#This Row],[PA ID]],Patient_details[],9,0)</f>
        <v>Clinical Haematology</v>
      </c>
      <c r="I2150" s="27" t="s">
        <v>4317</v>
      </c>
      <c r="J2150" s="27" t="str">
        <f>VLOOKUP(Hospital_details[[#This Row],[Diagnosis_ID]],Diagnosis_details[],2,0)</f>
        <v>Therapy</v>
      </c>
      <c r="K2150" s="27" t="str">
        <f>VLOOKUP(Hospital_details[[#This Row],[Diagnosis_ID]],Diagnosis_details[],3,0)</f>
        <v>Medical card holders</v>
      </c>
      <c r="L2150" s="29" t="str">
        <f>VLOOKUP(Hospital_details[[#This Row],[Diagnosis_ID]],Diagnosis_details[],4,0)</f>
        <v>Dr Birx</v>
      </c>
      <c r="M2150" s="29" t="str">
        <f>VLOOKUP(Hospital_details[[#This Row],[PA ID]],Patient_details[],10,0)</f>
        <v>antibiotics</v>
      </c>
      <c r="N2150" s="29" t="str">
        <f>VLOOKUP(Hospital_details[[#This Row],[PA ID]],Patient_details[],8,0)</f>
        <v>Bacterial infection</v>
      </c>
      <c r="O2150" s="30">
        <f>VLOOKUP(Hospital_details[[#This Row],[PA ID]],Patient_details[],11,0)</f>
        <v>11000</v>
      </c>
      <c r="P2150" s="31">
        <f>VLOOKUP(Hospital_details[[#This Row],[PA ID]],Patient_details[],12,0)</f>
        <v>80</v>
      </c>
      <c r="Q2150" s="31">
        <f>VLOOKUP(Hospital_details[[#This Row],[Diagnosis_ID]],Diagnosis_details[],5,0)</f>
        <v>350</v>
      </c>
      <c r="R21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2150" s="31">
        <f>Hospital_details[[#This Row],[Hospital Charges]]+Hospital_details[[#This Row],[Price of Treatment]]+Hospital_details[[#This Row],[Consultant Fee]]-Hospital_details[[#This Row],[Discount]]</f>
        <v>11418</v>
      </c>
      <c r="T21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2151" spans="1:20">
      <c r="A2151" s="27" t="s">
        <v>4318</v>
      </c>
      <c r="B2151" s="28">
        <f>VLOOKUP(Hospital_details[[#This Row],[PA ID]],Patient_details[],2,0)</f>
        <v>43560</v>
      </c>
      <c r="C2151" s="32">
        <f>VLOOKUP(Hospital_details[[#This Row],[PA ID]],Patient_details[],3,0)</f>
        <v>59</v>
      </c>
      <c r="D2151" s="32" t="str">
        <f>VLOOKUP(Hospital_details[[#This Row],[PA ID]],Patient_details[],4,0)</f>
        <v>M</v>
      </c>
      <c r="E2151" s="27" t="str">
        <f>VLOOKUP(Hospital_details[[#This Row],[PA ID]],Patient_details[],5,0)</f>
        <v>Single-occupancy room overnight</v>
      </c>
      <c r="F2151" s="27" t="str">
        <f>VLOOKUP(Hospital_details[[#This Row],[PA ID]],Patient_details[],6,0)</f>
        <v>Malahide</v>
      </c>
      <c r="G2151" s="33" t="str">
        <f>VLOOKUP(Hospital_details[[#This Row],[PA ID]],Patient_details[],7,0)</f>
        <v>Dublin</v>
      </c>
      <c r="H2151" s="29" t="str">
        <f>VLOOKUP(Hospital_details[[#This Row],[PA ID]],Patient_details[],9,0)</f>
        <v>Clinical Haematology</v>
      </c>
      <c r="I2151" s="27" t="s">
        <v>4319</v>
      </c>
      <c r="J2151" s="27" t="str">
        <f>VLOOKUP(Hospital_details[[#This Row],[Diagnosis_ID]],Diagnosis_details[],2,0)</f>
        <v>Therapy</v>
      </c>
      <c r="K2151" s="27" t="str">
        <f>VLOOKUP(Hospital_details[[#This Row],[Diagnosis_ID]],Diagnosis_details[],3,0)</f>
        <v>Medical card holders</v>
      </c>
      <c r="L2151" s="29" t="str">
        <f>VLOOKUP(Hospital_details[[#This Row],[Diagnosis_ID]],Diagnosis_details[],4,0)</f>
        <v>Dr Birx</v>
      </c>
      <c r="M2151" s="29" t="str">
        <f>VLOOKUP(Hospital_details[[#This Row],[PA ID]],Patient_details[],10,0)</f>
        <v>pain relievers</v>
      </c>
      <c r="N2151" s="29" t="str">
        <f>VLOOKUP(Hospital_details[[#This Row],[PA ID]],Patient_details[],8,0)</f>
        <v>Bacterial infection</v>
      </c>
      <c r="O2151" s="30">
        <f>VLOOKUP(Hospital_details[[#This Row],[PA ID]],Patient_details[],11,0)</f>
        <v>11000</v>
      </c>
      <c r="P2151" s="31">
        <f>VLOOKUP(Hospital_details[[#This Row],[PA ID]],Patient_details[],12,0)</f>
        <v>550</v>
      </c>
      <c r="Q2151" s="31">
        <f>VLOOKUP(Hospital_details[[#This Row],[Diagnosis_ID]],Diagnosis_details[],5,0)</f>
        <v>350</v>
      </c>
      <c r="R21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51" s="31">
        <f>Hospital_details[[#This Row],[Hospital Charges]]+Hospital_details[[#This Row],[Price of Treatment]]+Hospital_details[[#This Row],[Consultant Fee]]-Hospital_details[[#This Row],[Discount]]</f>
        <v>10800</v>
      </c>
      <c r="T21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152" spans="1:20">
      <c r="A2152" s="27" t="s">
        <v>4320</v>
      </c>
      <c r="B2152" s="28">
        <f>VLOOKUP(Hospital_details[[#This Row],[PA ID]],Patient_details[],2,0)</f>
        <v>43795</v>
      </c>
      <c r="C2152" s="32">
        <f>VLOOKUP(Hospital_details[[#This Row],[PA ID]],Patient_details[],3,0)</f>
        <v>30</v>
      </c>
      <c r="D2152" s="32" t="str">
        <f>VLOOKUP(Hospital_details[[#This Row],[PA ID]],Patient_details[],4,0)</f>
        <v>M</v>
      </c>
      <c r="E2152" s="27" t="str">
        <f>VLOOKUP(Hospital_details[[#This Row],[PA ID]],Patient_details[],5,0)</f>
        <v>Day-case</v>
      </c>
      <c r="F2152" s="27" t="str">
        <f>VLOOKUP(Hospital_details[[#This Row],[PA ID]],Patient_details[],6,0)</f>
        <v>Malahide</v>
      </c>
      <c r="G2152" s="33" t="str">
        <f>VLOOKUP(Hospital_details[[#This Row],[PA ID]],Patient_details[],7,0)</f>
        <v>Dublin</v>
      </c>
      <c r="H2152" s="29" t="str">
        <f>VLOOKUP(Hospital_details[[#This Row],[PA ID]],Patient_details[],9,0)</f>
        <v>Clinical Haematology</v>
      </c>
      <c r="I2152" s="27" t="s">
        <v>4321</v>
      </c>
      <c r="J2152" s="27" t="str">
        <f>VLOOKUP(Hospital_details[[#This Row],[Diagnosis_ID]],Diagnosis_details[],2,0)</f>
        <v>Therapy</v>
      </c>
      <c r="K2152" s="27" t="str">
        <f>VLOOKUP(Hospital_details[[#This Row],[Diagnosis_ID]],Diagnosis_details[],3,0)</f>
        <v>Medical card holders</v>
      </c>
      <c r="L2152" s="29" t="str">
        <f>VLOOKUP(Hospital_details[[#This Row],[Diagnosis_ID]],Diagnosis_details[],4,0)</f>
        <v>Dr Birx</v>
      </c>
      <c r="M2152" s="29" t="str">
        <f>VLOOKUP(Hospital_details[[#This Row],[PA ID]],Patient_details[],10,0)</f>
        <v>antibiotics</v>
      </c>
      <c r="N2152" s="29" t="str">
        <f>VLOOKUP(Hospital_details[[#This Row],[PA ID]],Patient_details[],8,0)</f>
        <v>Bacterial infection</v>
      </c>
      <c r="O2152" s="30">
        <f>VLOOKUP(Hospital_details[[#This Row],[PA ID]],Patient_details[],11,0)</f>
        <v>350</v>
      </c>
      <c r="P2152" s="31">
        <f>VLOOKUP(Hospital_details[[#This Row],[PA ID]],Patient_details[],12,0)</f>
        <v>150</v>
      </c>
      <c r="Q2152" s="31">
        <f>VLOOKUP(Hospital_details[[#This Row],[Diagnosis_ID]],Diagnosis_details[],5,0)</f>
        <v>350</v>
      </c>
      <c r="R21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2152" s="31">
        <f>Hospital_details[[#This Row],[Hospital Charges]]+Hospital_details[[#This Row],[Price of Treatment]]+Hospital_details[[#This Row],[Consultant Fee]]-Hospital_details[[#This Row],[Discount]]</f>
        <v>827.5</v>
      </c>
      <c r="T21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248.25</v>
      </c>
    </row>
    <row r="2153" spans="1:20">
      <c r="A2153" s="27" t="s">
        <v>4322</v>
      </c>
      <c r="B2153" s="28">
        <f>VLOOKUP(Hospital_details[[#This Row],[PA ID]],Patient_details[],2,0)</f>
        <v>42703</v>
      </c>
      <c r="C2153" s="32">
        <f>VLOOKUP(Hospital_details[[#This Row],[PA ID]],Patient_details[],3,0)</f>
        <v>56</v>
      </c>
      <c r="D2153" s="32" t="str">
        <f>VLOOKUP(Hospital_details[[#This Row],[PA ID]],Patient_details[],4,0)</f>
        <v>M</v>
      </c>
      <c r="E2153" s="27" t="str">
        <f>VLOOKUP(Hospital_details[[#This Row],[PA ID]],Patient_details[],5,0)</f>
        <v>Single-occupancy room overnight</v>
      </c>
      <c r="F2153" s="27" t="str">
        <f>VLOOKUP(Hospital_details[[#This Row],[PA ID]],Patient_details[],6,0)</f>
        <v>Malahide</v>
      </c>
      <c r="G2153" s="33" t="str">
        <f>VLOOKUP(Hospital_details[[#This Row],[PA ID]],Patient_details[],7,0)</f>
        <v>Dublin</v>
      </c>
      <c r="H2153" s="29" t="str">
        <f>VLOOKUP(Hospital_details[[#This Row],[PA ID]],Patient_details[],9,0)</f>
        <v>Cardiology</v>
      </c>
      <c r="I2153" s="27" t="s">
        <v>4323</v>
      </c>
      <c r="J2153" s="27" t="str">
        <f>VLOOKUP(Hospital_details[[#This Row],[Diagnosis_ID]],Diagnosis_details[],2,0)</f>
        <v>Therapy</v>
      </c>
      <c r="K2153" s="27" t="str">
        <f>VLOOKUP(Hospital_details[[#This Row],[Diagnosis_ID]],Diagnosis_details[],3,0)</f>
        <v>Medical card holders</v>
      </c>
      <c r="L2153" s="29" t="str">
        <f>VLOOKUP(Hospital_details[[#This Row],[Diagnosis_ID]],Diagnosis_details[],4,0)</f>
        <v>Dr Birx</v>
      </c>
      <c r="M2153" s="29" t="str">
        <f>VLOOKUP(Hospital_details[[#This Row],[PA ID]],Patient_details[],10,0)</f>
        <v>Calcium</v>
      </c>
      <c r="N2153" s="29" t="str">
        <f>VLOOKUP(Hospital_details[[#This Row],[PA ID]],Patient_details[],8,0)</f>
        <v>Cardiovascular disease (CVD)</v>
      </c>
      <c r="O2153" s="30">
        <f>VLOOKUP(Hospital_details[[#This Row],[PA ID]],Patient_details[],11,0)</f>
        <v>11000</v>
      </c>
      <c r="P2153" s="31">
        <f>VLOOKUP(Hospital_details[[#This Row],[PA ID]],Patient_details[],12,0)</f>
        <v>350</v>
      </c>
      <c r="Q2153" s="31">
        <f>VLOOKUP(Hospital_details[[#This Row],[Diagnosis_ID]],Diagnosis_details[],5,0)</f>
        <v>350</v>
      </c>
      <c r="R21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53" s="31">
        <f>Hospital_details[[#This Row],[Hospital Charges]]+Hospital_details[[#This Row],[Price of Treatment]]+Hospital_details[[#This Row],[Consultant Fee]]-Hospital_details[[#This Row],[Discount]]</f>
        <v>10600</v>
      </c>
      <c r="T21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2154" spans="1:20">
      <c r="A2154" s="27" t="s">
        <v>4324</v>
      </c>
      <c r="B2154" s="28">
        <f>VLOOKUP(Hospital_details[[#This Row],[PA ID]],Patient_details[],2,0)</f>
        <v>43065</v>
      </c>
      <c r="C2154" s="32">
        <f>VLOOKUP(Hospital_details[[#This Row],[PA ID]],Patient_details[],3,0)</f>
        <v>33</v>
      </c>
      <c r="D2154" s="32" t="str">
        <f>VLOOKUP(Hospital_details[[#This Row],[PA ID]],Patient_details[],4,0)</f>
        <v>M</v>
      </c>
      <c r="E2154" s="27" t="str">
        <f>VLOOKUP(Hospital_details[[#This Row],[PA ID]],Patient_details[],5,0)</f>
        <v>Day-case</v>
      </c>
      <c r="F2154" s="27" t="str">
        <f>VLOOKUP(Hospital_details[[#This Row],[PA ID]],Patient_details[],6,0)</f>
        <v>Malahide</v>
      </c>
      <c r="G2154" s="33" t="str">
        <f>VLOOKUP(Hospital_details[[#This Row],[PA ID]],Patient_details[],7,0)</f>
        <v>Dublin</v>
      </c>
      <c r="H2154" s="29" t="str">
        <f>VLOOKUP(Hospital_details[[#This Row],[PA ID]],Patient_details[],9,0)</f>
        <v>Clinical Haematology</v>
      </c>
      <c r="I2154" s="27" t="s">
        <v>4325</v>
      </c>
      <c r="J2154" s="27" t="str">
        <f>VLOOKUP(Hospital_details[[#This Row],[Diagnosis_ID]],Diagnosis_details[],2,0)</f>
        <v>Therapy</v>
      </c>
      <c r="K2154" s="27" t="str">
        <f>VLOOKUP(Hospital_details[[#This Row],[Diagnosis_ID]],Diagnosis_details[],3,0)</f>
        <v>Medical card holders</v>
      </c>
      <c r="L2154" s="29" t="str">
        <f>VLOOKUP(Hospital_details[[#This Row],[Diagnosis_ID]],Diagnosis_details[],4,0)</f>
        <v>Dr Birx</v>
      </c>
      <c r="M2154" s="29" t="str">
        <f>VLOOKUP(Hospital_details[[#This Row],[PA ID]],Patient_details[],10,0)</f>
        <v>folic acid</v>
      </c>
      <c r="N2154" s="29" t="str">
        <f>VLOOKUP(Hospital_details[[#This Row],[PA ID]],Patient_details[],8,0)</f>
        <v>Bacterial infection</v>
      </c>
      <c r="O2154" s="30">
        <f>VLOOKUP(Hospital_details[[#This Row],[PA ID]],Patient_details[],11,0)</f>
        <v>350</v>
      </c>
      <c r="P2154" s="31">
        <f>VLOOKUP(Hospital_details[[#This Row],[PA ID]],Patient_details[],12,0)</f>
        <v>330</v>
      </c>
      <c r="Q2154" s="31">
        <f>VLOOKUP(Hospital_details[[#This Row],[Diagnosis_ID]],Diagnosis_details[],5,0)</f>
        <v>350</v>
      </c>
      <c r="R21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154" s="31">
        <f>Hospital_details[[#This Row],[Hospital Charges]]+Hospital_details[[#This Row],[Price of Treatment]]+Hospital_details[[#This Row],[Consultant Fee]]-Hospital_details[[#This Row],[Discount]]</f>
        <v>960</v>
      </c>
      <c r="T21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2155" spans="1:20" hidden="1">
      <c r="A2155" s="27" t="s">
        <v>4326</v>
      </c>
      <c r="B2155" s="28">
        <f>VLOOKUP(Hospital_details[[#This Row],[PA ID]],Patient_details[],2,0)</f>
        <v>43299</v>
      </c>
      <c r="C2155" s="32">
        <f>VLOOKUP(Hospital_details[[#This Row],[PA ID]],Patient_details[],3,0)</f>
        <v>31</v>
      </c>
      <c r="D2155" s="32" t="str">
        <f>VLOOKUP(Hospital_details[[#This Row],[PA ID]],Patient_details[],4,0)</f>
        <v>M</v>
      </c>
      <c r="E2155" s="27" t="str">
        <f>VLOOKUP(Hospital_details[[#This Row],[PA ID]],Patient_details[],5,0)</f>
        <v>Single-occupancy room overnight</v>
      </c>
      <c r="F2155" s="27" t="str">
        <f>VLOOKUP(Hospital_details[[#This Row],[PA ID]],Patient_details[],6,0)</f>
        <v>Malahide</v>
      </c>
      <c r="G2155" s="33" t="str">
        <f>VLOOKUP(Hospital_details[[#This Row],[PA ID]],Patient_details[],7,0)</f>
        <v>Dublin</v>
      </c>
      <c r="H2155" s="29" t="str">
        <f>VLOOKUP(Hospital_details[[#This Row],[PA ID]],Patient_details[],9,0)</f>
        <v>Anaesthesia, Intensive Care and Pain Medicine</v>
      </c>
      <c r="I2155" s="27" t="s">
        <v>4327</v>
      </c>
      <c r="J2155" s="27" t="str">
        <f>VLOOKUP(Hospital_details[[#This Row],[Diagnosis_ID]],Diagnosis_details[],2,0)</f>
        <v>Surgery</v>
      </c>
      <c r="K2155" s="27" t="str">
        <f>VLOOKUP(Hospital_details[[#This Row],[Diagnosis_ID]],Diagnosis_details[],3,0)</f>
        <v>Medical card holders</v>
      </c>
      <c r="L2155" s="29" t="str">
        <f>VLOOKUP(Hospital_details[[#This Row],[Diagnosis_ID]],Diagnosis_details[],4,0)</f>
        <v>Dr Fauci</v>
      </c>
      <c r="M2155" s="29" t="str">
        <f>VLOOKUP(Hospital_details[[#This Row],[PA ID]],Patient_details[],10,0)</f>
        <v>Nitrates</v>
      </c>
      <c r="N2155" s="29" t="str">
        <f>VLOOKUP(Hospital_details[[#This Row],[PA ID]],Patient_details[],8,0)</f>
        <v>Myocardial ischemia</v>
      </c>
      <c r="O2155" s="30">
        <f>VLOOKUP(Hospital_details[[#This Row],[PA ID]],Patient_details[],11,0)</f>
        <v>11000</v>
      </c>
      <c r="P2155" s="31">
        <f>VLOOKUP(Hospital_details[[#This Row],[PA ID]],Patient_details[],12,0)</f>
        <v>220</v>
      </c>
      <c r="Q2155" s="31">
        <f>VLOOKUP(Hospital_details[[#This Row],[Diagnosis_ID]],Diagnosis_details[],5,0)</f>
        <v>320</v>
      </c>
      <c r="R21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55" s="31">
        <f>Hospital_details[[#This Row],[Hospital Charges]]+Hospital_details[[#This Row],[Price of Treatment]]+Hospital_details[[#This Row],[Consultant Fee]]-Hospital_details[[#This Row],[Discount]]</f>
        <v>11210</v>
      </c>
      <c r="T21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156" spans="1:20" hidden="1">
      <c r="A2156" s="27" t="s">
        <v>4328</v>
      </c>
      <c r="B2156" s="28">
        <f>VLOOKUP(Hospital_details[[#This Row],[PA ID]],Patient_details[],2,0)</f>
        <v>43225</v>
      </c>
      <c r="C2156" s="32">
        <f>VLOOKUP(Hospital_details[[#This Row],[PA ID]],Patient_details[],3,0)</f>
        <v>26</v>
      </c>
      <c r="D2156" s="32" t="str">
        <f>VLOOKUP(Hospital_details[[#This Row],[PA ID]],Patient_details[],4,0)</f>
        <v>M</v>
      </c>
      <c r="E2156" s="27" t="str">
        <f>VLOOKUP(Hospital_details[[#This Row],[PA ID]],Patient_details[],5,0)</f>
        <v>Multiple-occupancy room overnight</v>
      </c>
      <c r="F2156" s="27" t="str">
        <f>VLOOKUP(Hospital_details[[#This Row],[PA ID]],Patient_details[],6,0)</f>
        <v>Malahide</v>
      </c>
      <c r="G2156" s="33" t="str">
        <f>VLOOKUP(Hospital_details[[#This Row],[PA ID]],Patient_details[],7,0)</f>
        <v>Dublin</v>
      </c>
      <c r="H2156" s="29" t="str">
        <f>VLOOKUP(Hospital_details[[#This Row],[PA ID]],Patient_details[],9,0)</f>
        <v>Clinical Neurophysiology</v>
      </c>
      <c r="I2156" s="27" t="s">
        <v>4329</v>
      </c>
      <c r="J2156" s="27" t="str">
        <f>VLOOKUP(Hospital_details[[#This Row],[Diagnosis_ID]],Diagnosis_details[],2,0)</f>
        <v>Surgery</v>
      </c>
      <c r="K2156" s="27" t="str">
        <f>VLOOKUP(Hospital_details[[#This Row],[Diagnosis_ID]],Diagnosis_details[],3,0)</f>
        <v>Medical card holders</v>
      </c>
      <c r="L2156" s="29" t="str">
        <f>VLOOKUP(Hospital_details[[#This Row],[Diagnosis_ID]],Diagnosis_details[],4,0)</f>
        <v>Dr Doherty</v>
      </c>
      <c r="M2156" s="29" t="str">
        <f>VLOOKUP(Hospital_details[[#This Row],[PA ID]],Patient_details[],10,0)</f>
        <v>Aspirin</v>
      </c>
      <c r="N2156" s="29" t="str">
        <f>VLOOKUP(Hospital_details[[#This Row],[PA ID]],Patient_details[],8,0)</f>
        <v>Chronic daily headache</v>
      </c>
      <c r="O2156" s="30">
        <f>VLOOKUP(Hospital_details[[#This Row],[PA ID]],Patient_details[],11,0)</f>
        <v>5000</v>
      </c>
      <c r="P2156" s="31">
        <f>VLOOKUP(Hospital_details[[#This Row],[PA ID]],Patient_details[],12,0)</f>
        <v>150</v>
      </c>
      <c r="Q2156" s="31">
        <f>VLOOKUP(Hospital_details[[#This Row],[Diagnosis_ID]],Diagnosis_details[],5,0)</f>
        <v>250</v>
      </c>
      <c r="R21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56" s="31">
        <f>Hospital_details[[#This Row],[Hospital Charges]]+Hospital_details[[#This Row],[Price of Treatment]]+Hospital_details[[#This Row],[Consultant Fee]]-Hospital_details[[#This Row],[Discount]]</f>
        <v>5250</v>
      </c>
      <c r="T21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2157" spans="1:20">
      <c r="A2157" s="27" t="s">
        <v>4330</v>
      </c>
      <c r="B2157" s="28">
        <f>VLOOKUP(Hospital_details[[#This Row],[PA ID]],Patient_details[],2,0)</f>
        <v>43308</v>
      </c>
      <c r="C2157" s="32">
        <f>VLOOKUP(Hospital_details[[#This Row],[PA ID]],Patient_details[],3,0)</f>
        <v>29</v>
      </c>
      <c r="D2157" s="32" t="str">
        <f>VLOOKUP(Hospital_details[[#This Row],[PA ID]],Patient_details[],4,0)</f>
        <v>M</v>
      </c>
      <c r="E2157" s="27" t="str">
        <f>VLOOKUP(Hospital_details[[#This Row],[PA ID]],Patient_details[],5,0)</f>
        <v>Single-occupancy room overnight</v>
      </c>
      <c r="F2157" s="27" t="str">
        <f>VLOOKUP(Hospital_details[[#This Row],[PA ID]],Patient_details[],6,0)</f>
        <v>Malahide</v>
      </c>
      <c r="G2157" s="33" t="str">
        <f>VLOOKUP(Hospital_details[[#This Row],[PA ID]],Patient_details[],7,0)</f>
        <v>Dublin</v>
      </c>
      <c r="H2157" s="29" t="str">
        <f>VLOOKUP(Hospital_details[[#This Row],[PA ID]],Patient_details[],9,0)</f>
        <v>Cardiology</v>
      </c>
      <c r="I2157" s="27" t="s">
        <v>4331</v>
      </c>
      <c r="J2157" s="27" t="str">
        <f>VLOOKUP(Hospital_details[[#This Row],[Diagnosis_ID]],Diagnosis_details[],2,0)</f>
        <v>Surgery</v>
      </c>
      <c r="K2157" s="27" t="str">
        <f>VLOOKUP(Hospital_details[[#This Row],[Diagnosis_ID]],Diagnosis_details[],3,0)</f>
        <v>Medical card holders</v>
      </c>
      <c r="L2157" s="29" t="str">
        <f>VLOOKUP(Hospital_details[[#This Row],[Diagnosis_ID]],Diagnosis_details[],4,0)</f>
        <v>Dr Birx</v>
      </c>
      <c r="M2157" s="29" t="str">
        <f>VLOOKUP(Hospital_details[[#This Row],[PA ID]],Patient_details[],10,0)</f>
        <v>Calcium</v>
      </c>
      <c r="N2157" s="29" t="str">
        <f>VLOOKUP(Hospital_details[[#This Row],[PA ID]],Patient_details[],8,0)</f>
        <v>Cardiovascular disease (CVD)</v>
      </c>
      <c r="O2157" s="30">
        <f>VLOOKUP(Hospital_details[[#This Row],[PA ID]],Patient_details[],11,0)</f>
        <v>11000</v>
      </c>
      <c r="P2157" s="31">
        <f>VLOOKUP(Hospital_details[[#This Row],[PA ID]],Patient_details[],12,0)</f>
        <v>480</v>
      </c>
      <c r="Q2157" s="31">
        <f>VLOOKUP(Hospital_details[[#This Row],[Diagnosis_ID]],Diagnosis_details[],5,0)</f>
        <v>350</v>
      </c>
      <c r="R21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57" s="31">
        <f>Hospital_details[[#This Row],[Hospital Charges]]+Hospital_details[[#This Row],[Price of Treatment]]+Hospital_details[[#This Row],[Consultant Fee]]-Hospital_details[[#This Row],[Discount]]</f>
        <v>10730</v>
      </c>
      <c r="T21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2158" spans="1:20">
      <c r="A2158" s="27" t="s">
        <v>4332</v>
      </c>
      <c r="B2158" s="28">
        <f>VLOOKUP(Hospital_details[[#This Row],[PA ID]],Patient_details[],2,0)</f>
        <v>42545</v>
      </c>
      <c r="C2158" s="32">
        <f>VLOOKUP(Hospital_details[[#This Row],[PA ID]],Patient_details[],3,0)</f>
        <v>53</v>
      </c>
      <c r="D2158" s="32" t="str">
        <f>VLOOKUP(Hospital_details[[#This Row],[PA ID]],Patient_details[],4,0)</f>
        <v>F</v>
      </c>
      <c r="E2158" s="27" t="str">
        <f>VLOOKUP(Hospital_details[[#This Row],[PA ID]],Patient_details[],5,0)</f>
        <v>Single-occupancy room overnight</v>
      </c>
      <c r="F2158" s="27" t="str">
        <f>VLOOKUP(Hospital_details[[#This Row],[PA ID]],Patient_details[],6,0)</f>
        <v>Malahide</v>
      </c>
      <c r="G2158" s="33" t="str">
        <f>VLOOKUP(Hospital_details[[#This Row],[PA ID]],Patient_details[],7,0)</f>
        <v>Dublin</v>
      </c>
      <c r="H2158" s="29" t="str">
        <f>VLOOKUP(Hospital_details[[#This Row],[PA ID]],Patient_details[],9,0)</f>
        <v>Surgery</v>
      </c>
      <c r="I2158" s="27" t="s">
        <v>4333</v>
      </c>
      <c r="J2158" s="27" t="str">
        <f>VLOOKUP(Hospital_details[[#This Row],[Diagnosis_ID]],Diagnosis_details[],2,0)</f>
        <v>Surgery</v>
      </c>
      <c r="K2158" s="27" t="str">
        <f>VLOOKUP(Hospital_details[[#This Row],[Diagnosis_ID]],Diagnosis_details[],3,0)</f>
        <v>Medical card holders</v>
      </c>
      <c r="L2158" s="29" t="str">
        <f>VLOOKUP(Hospital_details[[#This Row],[Diagnosis_ID]],Diagnosis_details[],4,0)</f>
        <v>Dr Birx</v>
      </c>
      <c r="M2158" s="29" t="str">
        <f>VLOOKUP(Hospital_details[[#This Row],[PA ID]],Patient_details[],10,0)</f>
        <v>Calcium</v>
      </c>
      <c r="N2158" s="29" t="str">
        <f>VLOOKUP(Hospital_details[[#This Row],[PA ID]],Patient_details[],8,0)</f>
        <v>Orthopaedic</v>
      </c>
      <c r="O2158" s="30">
        <f>VLOOKUP(Hospital_details[[#This Row],[PA ID]],Patient_details[],11,0)</f>
        <v>28000</v>
      </c>
      <c r="P2158" s="31">
        <f>VLOOKUP(Hospital_details[[#This Row],[PA ID]],Patient_details[],12,0)</f>
        <v>150</v>
      </c>
      <c r="Q2158" s="31">
        <f>VLOOKUP(Hospital_details[[#This Row],[Diagnosis_ID]],Diagnosis_details[],5,0)</f>
        <v>350</v>
      </c>
      <c r="R21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58" s="31">
        <f>Hospital_details[[#This Row],[Hospital Charges]]+Hospital_details[[#This Row],[Price of Treatment]]+Hospital_details[[#This Row],[Consultant Fee]]-Hospital_details[[#This Row],[Discount]]</f>
        <v>25700</v>
      </c>
      <c r="T21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7710</v>
      </c>
    </row>
    <row r="2159" spans="1:20">
      <c r="A2159" s="27" t="s">
        <v>4334</v>
      </c>
      <c r="B2159" s="28">
        <f>VLOOKUP(Hospital_details[[#This Row],[PA ID]],Patient_details[],2,0)</f>
        <v>42545</v>
      </c>
      <c r="C2159" s="32">
        <f>VLOOKUP(Hospital_details[[#This Row],[PA ID]],Patient_details[],3,0)</f>
        <v>35</v>
      </c>
      <c r="D2159" s="32" t="str">
        <f>VLOOKUP(Hospital_details[[#This Row],[PA ID]],Patient_details[],4,0)</f>
        <v>F</v>
      </c>
      <c r="E2159" s="27" t="str">
        <f>VLOOKUP(Hospital_details[[#This Row],[PA ID]],Patient_details[],5,0)</f>
        <v>Single-occupancy room overnight</v>
      </c>
      <c r="F2159" s="27" t="str">
        <f>VLOOKUP(Hospital_details[[#This Row],[PA ID]],Patient_details[],6,0)</f>
        <v>Malahide</v>
      </c>
      <c r="G2159" s="33" t="str">
        <f>VLOOKUP(Hospital_details[[#This Row],[PA ID]],Patient_details[],7,0)</f>
        <v>Dublin</v>
      </c>
      <c r="H2159" s="29" t="str">
        <f>VLOOKUP(Hospital_details[[#This Row],[PA ID]],Patient_details[],9,0)</f>
        <v>Surgery</v>
      </c>
      <c r="I2159" s="27" t="s">
        <v>4335</v>
      </c>
      <c r="J2159" s="27" t="str">
        <f>VLOOKUP(Hospital_details[[#This Row],[Diagnosis_ID]],Diagnosis_details[],2,0)</f>
        <v>Surgery</v>
      </c>
      <c r="K2159" s="27" t="str">
        <f>VLOOKUP(Hospital_details[[#This Row],[Diagnosis_ID]],Diagnosis_details[],3,0)</f>
        <v>Medical card holders</v>
      </c>
      <c r="L2159" s="29" t="str">
        <f>VLOOKUP(Hospital_details[[#This Row],[Diagnosis_ID]],Diagnosis_details[],4,0)</f>
        <v>Dr Birx</v>
      </c>
      <c r="M2159" s="29" t="str">
        <f>VLOOKUP(Hospital_details[[#This Row],[PA ID]],Patient_details[],10,0)</f>
        <v>Calcium</v>
      </c>
      <c r="N2159" s="29" t="str">
        <f>VLOOKUP(Hospital_details[[#This Row],[PA ID]],Patient_details[],8,0)</f>
        <v>Orthopaedic</v>
      </c>
      <c r="O2159" s="30">
        <f>VLOOKUP(Hospital_details[[#This Row],[PA ID]],Patient_details[],11,0)</f>
        <v>28000</v>
      </c>
      <c r="P2159" s="31">
        <f>VLOOKUP(Hospital_details[[#This Row],[PA ID]],Patient_details[],12,0)</f>
        <v>150</v>
      </c>
      <c r="Q2159" s="31">
        <f>VLOOKUP(Hospital_details[[#This Row],[Diagnosis_ID]],Diagnosis_details[],5,0)</f>
        <v>350</v>
      </c>
      <c r="R21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59" s="31">
        <f>Hospital_details[[#This Row],[Hospital Charges]]+Hospital_details[[#This Row],[Price of Treatment]]+Hospital_details[[#This Row],[Consultant Fee]]-Hospital_details[[#This Row],[Discount]]</f>
        <v>25700</v>
      </c>
      <c r="T21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7710</v>
      </c>
    </row>
    <row r="2160" spans="1:20" hidden="1">
      <c r="A2160" s="27" t="s">
        <v>4336</v>
      </c>
      <c r="B2160" s="28">
        <f>VLOOKUP(Hospital_details[[#This Row],[PA ID]],Patient_details[],2,0)</f>
        <v>43764</v>
      </c>
      <c r="C2160" s="32">
        <f>VLOOKUP(Hospital_details[[#This Row],[PA ID]],Patient_details[],3,0)</f>
        <v>35</v>
      </c>
      <c r="D2160" s="32" t="str">
        <f>VLOOKUP(Hospital_details[[#This Row],[PA ID]],Patient_details[],4,0)</f>
        <v>M</v>
      </c>
      <c r="E2160" s="27" t="str">
        <f>VLOOKUP(Hospital_details[[#This Row],[PA ID]],Patient_details[],5,0)</f>
        <v>Single-occupancy room overnight</v>
      </c>
      <c r="F2160" s="27" t="str">
        <f>VLOOKUP(Hospital_details[[#This Row],[PA ID]],Patient_details[],6,0)</f>
        <v>Malahide</v>
      </c>
      <c r="G2160" s="33" t="str">
        <f>VLOOKUP(Hospital_details[[#This Row],[PA ID]],Patient_details[],7,0)</f>
        <v>Dublin</v>
      </c>
      <c r="H2160" s="29" t="str">
        <f>VLOOKUP(Hospital_details[[#This Row],[PA ID]],Patient_details[],9,0)</f>
        <v>Clinical Neurophysiology</v>
      </c>
      <c r="I2160" s="27" t="s">
        <v>4337</v>
      </c>
      <c r="J2160" s="27" t="str">
        <f>VLOOKUP(Hospital_details[[#This Row],[Diagnosis_ID]],Diagnosis_details[],2,0)</f>
        <v>Therapy</v>
      </c>
      <c r="K2160" s="27" t="str">
        <f>VLOOKUP(Hospital_details[[#This Row],[Diagnosis_ID]],Diagnosis_details[],3,0)</f>
        <v>Medical card holders</v>
      </c>
      <c r="L2160" s="29" t="str">
        <f>VLOOKUP(Hospital_details[[#This Row],[Diagnosis_ID]],Diagnosis_details[],4,0)</f>
        <v>Dr Doherty</v>
      </c>
      <c r="M2160" s="29" t="str">
        <f>VLOOKUP(Hospital_details[[#This Row],[PA ID]],Patient_details[],10,0)</f>
        <v>Calcium</v>
      </c>
      <c r="N2160" s="29" t="str">
        <f>VLOOKUP(Hospital_details[[#This Row],[PA ID]],Patient_details[],8,0)</f>
        <v>Chronic daily headache</v>
      </c>
      <c r="O2160" s="30">
        <f>VLOOKUP(Hospital_details[[#This Row],[PA ID]],Patient_details[],11,0)</f>
        <v>11000</v>
      </c>
      <c r="P2160" s="31">
        <f>VLOOKUP(Hospital_details[[#This Row],[PA ID]],Patient_details[],12,0)</f>
        <v>140</v>
      </c>
      <c r="Q2160" s="31">
        <f>VLOOKUP(Hospital_details[[#This Row],[Diagnosis_ID]],Diagnosis_details[],5,0)</f>
        <v>250</v>
      </c>
      <c r="R21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60" s="31">
        <f>Hospital_details[[#This Row],[Hospital Charges]]+Hospital_details[[#This Row],[Price of Treatment]]+Hospital_details[[#This Row],[Consultant Fee]]-Hospital_details[[#This Row],[Discount]]</f>
        <v>11060</v>
      </c>
      <c r="T21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161" spans="1:20">
      <c r="A2161" s="27" t="s">
        <v>4338</v>
      </c>
      <c r="B2161" s="28">
        <f>VLOOKUP(Hospital_details[[#This Row],[PA ID]],Patient_details[],2,0)</f>
        <v>43352</v>
      </c>
      <c r="C2161" s="32">
        <f>VLOOKUP(Hospital_details[[#This Row],[PA ID]],Patient_details[],3,0)</f>
        <v>56</v>
      </c>
      <c r="D2161" s="32" t="str">
        <f>VLOOKUP(Hospital_details[[#This Row],[PA ID]],Patient_details[],4,0)</f>
        <v>F</v>
      </c>
      <c r="E2161" s="27" t="str">
        <f>VLOOKUP(Hospital_details[[#This Row],[PA ID]],Patient_details[],5,0)</f>
        <v>Single-occupancy room overnight</v>
      </c>
      <c r="F2161" s="27" t="str">
        <f>VLOOKUP(Hospital_details[[#This Row],[PA ID]],Patient_details[],6,0)</f>
        <v>Malahide</v>
      </c>
      <c r="G2161" s="33" t="str">
        <f>VLOOKUP(Hospital_details[[#This Row],[PA ID]],Patient_details[],7,0)</f>
        <v>Dublin</v>
      </c>
      <c r="H2161" s="29" t="str">
        <f>VLOOKUP(Hospital_details[[#This Row],[PA ID]],Patient_details[],9,0)</f>
        <v>Clinical Haematology</v>
      </c>
      <c r="I2161" s="27" t="s">
        <v>4339</v>
      </c>
      <c r="J2161" s="27" t="str">
        <f>VLOOKUP(Hospital_details[[#This Row],[Diagnosis_ID]],Diagnosis_details[],2,0)</f>
        <v>Therapy</v>
      </c>
      <c r="K2161" s="27" t="str">
        <f>VLOOKUP(Hospital_details[[#This Row],[Diagnosis_ID]],Diagnosis_details[],3,0)</f>
        <v>Medical card holders</v>
      </c>
      <c r="L2161" s="29" t="str">
        <f>VLOOKUP(Hospital_details[[#This Row],[Diagnosis_ID]],Diagnosis_details[],4,0)</f>
        <v>Dr Birx</v>
      </c>
      <c r="M2161" s="29" t="str">
        <f>VLOOKUP(Hospital_details[[#This Row],[PA ID]],Patient_details[],10,0)</f>
        <v>folic acid</v>
      </c>
      <c r="N2161" s="29" t="str">
        <f>VLOOKUP(Hospital_details[[#This Row],[PA ID]],Patient_details[],8,0)</f>
        <v>Bacterial infection</v>
      </c>
      <c r="O2161" s="30">
        <f>VLOOKUP(Hospital_details[[#This Row],[PA ID]],Patient_details[],11,0)</f>
        <v>11000</v>
      </c>
      <c r="P2161" s="31">
        <f>VLOOKUP(Hospital_details[[#This Row],[PA ID]],Patient_details[],12,0)</f>
        <v>150</v>
      </c>
      <c r="Q2161" s="31">
        <f>VLOOKUP(Hospital_details[[#This Row],[Diagnosis_ID]],Diagnosis_details[],5,0)</f>
        <v>350</v>
      </c>
      <c r="R21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61" s="31">
        <f>Hospital_details[[#This Row],[Hospital Charges]]+Hospital_details[[#This Row],[Price of Treatment]]+Hospital_details[[#This Row],[Consultant Fee]]-Hospital_details[[#This Row],[Discount]]</f>
        <v>10400</v>
      </c>
      <c r="T21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162" spans="1:20">
      <c r="A2162" s="27" t="s">
        <v>4340</v>
      </c>
      <c r="B2162" s="28">
        <f>VLOOKUP(Hospital_details[[#This Row],[PA ID]],Patient_details[],2,0)</f>
        <v>43234</v>
      </c>
      <c r="C2162" s="32">
        <f>VLOOKUP(Hospital_details[[#This Row],[PA ID]],Patient_details[],3,0)</f>
        <v>35</v>
      </c>
      <c r="D2162" s="32" t="str">
        <f>VLOOKUP(Hospital_details[[#This Row],[PA ID]],Patient_details[],4,0)</f>
        <v>F</v>
      </c>
      <c r="E2162" s="27" t="str">
        <f>VLOOKUP(Hospital_details[[#This Row],[PA ID]],Patient_details[],5,0)</f>
        <v>Single-occupancy room overnight</v>
      </c>
      <c r="F2162" s="27" t="str">
        <f>VLOOKUP(Hospital_details[[#This Row],[PA ID]],Patient_details[],6,0)</f>
        <v>Malahide</v>
      </c>
      <c r="G2162" s="33" t="str">
        <f>VLOOKUP(Hospital_details[[#This Row],[PA ID]],Patient_details[],7,0)</f>
        <v>Dublin</v>
      </c>
      <c r="H2162" s="29" t="str">
        <f>VLOOKUP(Hospital_details[[#This Row],[PA ID]],Patient_details[],9,0)</f>
        <v>Surgery</v>
      </c>
      <c r="I2162" s="27" t="s">
        <v>4341</v>
      </c>
      <c r="J2162" s="27" t="str">
        <f>VLOOKUP(Hospital_details[[#This Row],[Diagnosis_ID]],Diagnosis_details[],2,0)</f>
        <v>Therapy</v>
      </c>
      <c r="K2162" s="27" t="str">
        <f>VLOOKUP(Hospital_details[[#This Row],[Diagnosis_ID]],Diagnosis_details[],3,0)</f>
        <v>Medical card holders</v>
      </c>
      <c r="L2162" s="29" t="str">
        <f>VLOOKUP(Hospital_details[[#This Row],[Diagnosis_ID]],Diagnosis_details[],4,0)</f>
        <v>Dr Birx</v>
      </c>
      <c r="M2162" s="29" t="str">
        <f>VLOOKUP(Hospital_details[[#This Row],[PA ID]],Patient_details[],10,0)</f>
        <v>Aspirin</v>
      </c>
      <c r="N2162" s="29" t="str">
        <f>VLOOKUP(Hospital_details[[#This Row],[PA ID]],Patient_details[],8,0)</f>
        <v>Orthopaedic</v>
      </c>
      <c r="O2162" s="30">
        <f>VLOOKUP(Hospital_details[[#This Row],[PA ID]],Patient_details[],11,0)</f>
        <v>28000</v>
      </c>
      <c r="P2162" s="31">
        <f>VLOOKUP(Hospital_details[[#This Row],[PA ID]],Patient_details[],12,0)</f>
        <v>110</v>
      </c>
      <c r="Q2162" s="31">
        <f>VLOOKUP(Hospital_details[[#This Row],[Diagnosis_ID]],Diagnosis_details[],5,0)</f>
        <v>350</v>
      </c>
      <c r="R21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62" s="31">
        <f>Hospital_details[[#This Row],[Hospital Charges]]+Hospital_details[[#This Row],[Price of Treatment]]+Hospital_details[[#This Row],[Consultant Fee]]-Hospital_details[[#This Row],[Discount]]</f>
        <v>25660</v>
      </c>
      <c r="T21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163" spans="1:20" hidden="1">
      <c r="A2163" s="27" t="s">
        <v>4342</v>
      </c>
      <c r="B2163" s="28">
        <f>VLOOKUP(Hospital_details[[#This Row],[PA ID]],Patient_details[],2,0)</f>
        <v>43112</v>
      </c>
      <c r="C2163" s="32">
        <f>VLOOKUP(Hospital_details[[#This Row],[PA ID]],Patient_details[],3,0)</f>
        <v>35</v>
      </c>
      <c r="D2163" s="32" t="str">
        <f>VLOOKUP(Hospital_details[[#This Row],[PA ID]],Patient_details[],4,0)</f>
        <v>M</v>
      </c>
      <c r="E2163" s="27" t="str">
        <f>VLOOKUP(Hospital_details[[#This Row],[PA ID]],Patient_details[],5,0)</f>
        <v>Single-occupancy room overnight</v>
      </c>
      <c r="F2163" s="27" t="str">
        <f>VLOOKUP(Hospital_details[[#This Row],[PA ID]],Patient_details[],6,0)</f>
        <v>Malahide</v>
      </c>
      <c r="G2163" s="33" t="str">
        <f>VLOOKUP(Hospital_details[[#This Row],[PA ID]],Patient_details[],7,0)</f>
        <v>Dublin</v>
      </c>
      <c r="H2163" s="29" t="str">
        <f>VLOOKUP(Hospital_details[[#This Row],[PA ID]],Patient_details[],9,0)</f>
        <v>Clinical Neurophysiology</v>
      </c>
      <c r="I2163" s="27" t="s">
        <v>4343</v>
      </c>
      <c r="J2163" s="27" t="str">
        <f>VLOOKUP(Hospital_details[[#This Row],[Diagnosis_ID]],Diagnosis_details[],2,0)</f>
        <v>Therapy</v>
      </c>
      <c r="K2163" s="27" t="str">
        <f>VLOOKUP(Hospital_details[[#This Row],[Diagnosis_ID]],Diagnosis_details[],3,0)</f>
        <v>Medical card holders</v>
      </c>
      <c r="L2163" s="29" t="str">
        <f>VLOOKUP(Hospital_details[[#This Row],[Diagnosis_ID]],Diagnosis_details[],4,0)</f>
        <v>Dr Doherty</v>
      </c>
      <c r="M2163" s="29" t="str">
        <f>VLOOKUP(Hospital_details[[#This Row],[PA ID]],Patient_details[],10,0)</f>
        <v>Calcium</v>
      </c>
      <c r="N2163" s="29" t="str">
        <f>VLOOKUP(Hospital_details[[#This Row],[PA ID]],Patient_details[],8,0)</f>
        <v>Chronic daily headache</v>
      </c>
      <c r="O2163" s="30">
        <f>VLOOKUP(Hospital_details[[#This Row],[PA ID]],Patient_details[],11,0)</f>
        <v>11000</v>
      </c>
      <c r="P2163" s="31">
        <f>VLOOKUP(Hospital_details[[#This Row],[PA ID]],Patient_details[],12,0)</f>
        <v>80</v>
      </c>
      <c r="Q2163" s="31">
        <f>VLOOKUP(Hospital_details[[#This Row],[Diagnosis_ID]],Diagnosis_details[],5,0)</f>
        <v>250</v>
      </c>
      <c r="R21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63" s="31">
        <f>Hospital_details[[#This Row],[Hospital Charges]]+Hospital_details[[#This Row],[Price of Treatment]]+Hospital_details[[#This Row],[Consultant Fee]]-Hospital_details[[#This Row],[Discount]]</f>
        <v>11000</v>
      </c>
      <c r="T21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2164" spans="1:20" hidden="1">
      <c r="A2164" s="27" t="s">
        <v>4344</v>
      </c>
      <c r="B2164" s="28">
        <f>VLOOKUP(Hospital_details[[#This Row],[PA ID]],Patient_details[],2,0)</f>
        <v>43543</v>
      </c>
      <c r="C2164" s="32">
        <f>VLOOKUP(Hospital_details[[#This Row],[PA ID]],Patient_details[],3,0)</f>
        <v>32</v>
      </c>
      <c r="D2164" s="32" t="str">
        <f>VLOOKUP(Hospital_details[[#This Row],[PA ID]],Patient_details[],4,0)</f>
        <v>M</v>
      </c>
      <c r="E2164" s="27" t="str">
        <f>VLOOKUP(Hospital_details[[#This Row],[PA ID]],Patient_details[],5,0)</f>
        <v>Single-occupancy room overnight</v>
      </c>
      <c r="F2164" s="27" t="str">
        <f>VLOOKUP(Hospital_details[[#This Row],[PA ID]],Patient_details[],6,0)</f>
        <v>Malahide</v>
      </c>
      <c r="G2164" s="33" t="str">
        <f>VLOOKUP(Hospital_details[[#This Row],[PA ID]],Patient_details[],7,0)</f>
        <v>Dublin</v>
      </c>
      <c r="H2164" s="29" t="str">
        <f>VLOOKUP(Hospital_details[[#This Row],[PA ID]],Patient_details[],9,0)</f>
        <v>Clinical Neurophysiology</v>
      </c>
      <c r="I2164" s="27" t="s">
        <v>4345</v>
      </c>
      <c r="J2164" s="27" t="str">
        <f>VLOOKUP(Hospital_details[[#This Row],[Diagnosis_ID]],Diagnosis_details[],2,0)</f>
        <v>Therapy</v>
      </c>
      <c r="K2164" s="27" t="str">
        <f>VLOOKUP(Hospital_details[[#This Row],[Diagnosis_ID]],Diagnosis_details[],3,0)</f>
        <v>Medical card holders</v>
      </c>
      <c r="L2164" s="29" t="str">
        <f>VLOOKUP(Hospital_details[[#This Row],[Diagnosis_ID]],Diagnosis_details[],4,0)</f>
        <v>Dr Doherty</v>
      </c>
      <c r="M2164" s="29" t="str">
        <f>VLOOKUP(Hospital_details[[#This Row],[PA ID]],Patient_details[],10,0)</f>
        <v>Calcium</v>
      </c>
      <c r="N2164" s="29" t="str">
        <f>VLOOKUP(Hospital_details[[#This Row],[PA ID]],Patient_details[],8,0)</f>
        <v>Chronic daily headache</v>
      </c>
      <c r="O2164" s="30">
        <f>VLOOKUP(Hospital_details[[#This Row],[PA ID]],Patient_details[],11,0)</f>
        <v>11000</v>
      </c>
      <c r="P2164" s="31">
        <f>VLOOKUP(Hospital_details[[#This Row],[PA ID]],Patient_details[],12,0)</f>
        <v>240</v>
      </c>
      <c r="Q2164" s="31">
        <f>VLOOKUP(Hospital_details[[#This Row],[Diagnosis_ID]],Diagnosis_details[],5,0)</f>
        <v>250</v>
      </c>
      <c r="R21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64" s="31">
        <f>Hospital_details[[#This Row],[Hospital Charges]]+Hospital_details[[#This Row],[Price of Treatment]]+Hospital_details[[#This Row],[Consultant Fee]]-Hospital_details[[#This Row],[Discount]]</f>
        <v>11160</v>
      </c>
      <c r="T21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165" spans="1:20">
      <c r="A2165" s="27" t="s">
        <v>4346</v>
      </c>
      <c r="B2165" s="28">
        <f>VLOOKUP(Hospital_details[[#This Row],[PA ID]],Patient_details[],2,0)</f>
        <v>43392</v>
      </c>
      <c r="C2165" s="32">
        <f>VLOOKUP(Hospital_details[[#This Row],[PA ID]],Patient_details[],3,0)</f>
        <v>49</v>
      </c>
      <c r="D2165" s="32" t="str">
        <f>VLOOKUP(Hospital_details[[#This Row],[PA ID]],Patient_details[],4,0)</f>
        <v>M</v>
      </c>
      <c r="E2165" s="27" t="str">
        <f>VLOOKUP(Hospital_details[[#This Row],[PA ID]],Patient_details[],5,0)</f>
        <v>Multiple-occupancy room overnight</v>
      </c>
      <c r="F2165" s="27" t="str">
        <f>VLOOKUP(Hospital_details[[#This Row],[PA ID]],Patient_details[],6,0)</f>
        <v>Malahide</v>
      </c>
      <c r="G2165" s="33" t="str">
        <f>VLOOKUP(Hospital_details[[#This Row],[PA ID]],Patient_details[],7,0)</f>
        <v>Dublin</v>
      </c>
      <c r="H2165" s="29" t="str">
        <f>VLOOKUP(Hospital_details[[#This Row],[PA ID]],Patient_details[],9,0)</f>
        <v>Clinical Haematology</v>
      </c>
      <c r="I2165" s="27" t="s">
        <v>4347</v>
      </c>
      <c r="J2165" s="27" t="str">
        <f>VLOOKUP(Hospital_details[[#This Row],[Diagnosis_ID]],Diagnosis_details[],2,0)</f>
        <v>Therapy</v>
      </c>
      <c r="K2165" s="27" t="str">
        <f>VLOOKUP(Hospital_details[[#This Row],[Diagnosis_ID]],Diagnosis_details[],3,0)</f>
        <v>Medical card holders</v>
      </c>
      <c r="L2165" s="29" t="str">
        <f>VLOOKUP(Hospital_details[[#This Row],[Diagnosis_ID]],Diagnosis_details[],4,0)</f>
        <v>Dr Birx</v>
      </c>
      <c r="M2165" s="29" t="str">
        <f>VLOOKUP(Hospital_details[[#This Row],[PA ID]],Patient_details[],10,0)</f>
        <v>pain relievers</v>
      </c>
      <c r="N2165" s="29" t="str">
        <f>VLOOKUP(Hospital_details[[#This Row],[PA ID]],Patient_details[],8,0)</f>
        <v>Bacterial infection</v>
      </c>
      <c r="O2165" s="30">
        <f>VLOOKUP(Hospital_details[[#This Row],[PA ID]],Patient_details[],11,0)</f>
        <v>5000</v>
      </c>
      <c r="P2165" s="31">
        <f>VLOOKUP(Hospital_details[[#This Row],[PA ID]],Patient_details[],12,0)</f>
        <v>150</v>
      </c>
      <c r="Q2165" s="31">
        <f>VLOOKUP(Hospital_details[[#This Row],[Diagnosis_ID]],Diagnosis_details[],5,0)</f>
        <v>350</v>
      </c>
      <c r="R21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65" s="31">
        <f>Hospital_details[[#This Row],[Hospital Charges]]+Hospital_details[[#This Row],[Price of Treatment]]+Hospital_details[[#This Row],[Consultant Fee]]-Hospital_details[[#This Row],[Discount]]</f>
        <v>5000</v>
      </c>
      <c r="T21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1500</v>
      </c>
    </row>
    <row r="2166" spans="1:20">
      <c r="A2166" s="27" t="s">
        <v>4348</v>
      </c>
      <c r="B2166" s="28">
        <f>VLOOKUP(Hospital_details[[#This Row],[PA ID]],Patient_details[],2,0)</f>
        <v>43392</v>
      </c>
      <c r="C2166" s="32">
        <f>VLOOKUP(Hospital_details[[#This Row],[PA ID]],Patient_details[],3,0)</f>
        <v>36</v>
      </c>
      <c r="D2166" s="32" t="str">
        <f>VLOOKUP(Hospital_details[[#This Row],[PA ID]],Patient_details[],4,0)</f>
        <v>M</v>
      </c>
      <c r="E2166" s="27" t="str">
        <f>VLOOKUP(Hospital_details[[#This Row],[PA ID]],Patient_details[],5,0)</f>
        <v>Single-occupancy room overnight</v>
      </c>
      <c r="F2166" s="27" t="str">
        <f>VLOOKUP(Hospital_details[[#This Row],[PA ID]],Patient_details[],6,0)</f>
        <v>Malahide</v>
      </c>
      <c r="G2166" s="33" t="str">
        <f>VLOOKUP(Hospital_details[[#This Row],[PA ID]],Patient_details[],7,0)</f>
        <v>Dublin</v>
      </c>
      <c r="H2166" s="29" t="str">
        <f>VLOOKUP(Hospital_details[[#This Row],[PA ID]],Patient_details[],9,0)</f>
        <v>Clinical Haematology</v>
      </c>
      <c r="I2166" s="27" t="s">
        <v>4349</v>
      </c>
      <c r="J2166" s="27" t="str">
        <f>VLOOKUP(Hospital_details[[#This Row],[Diagnosis_ID]],Diagnosis_details[],2,0)</f>
        <v>Therapy</v>
      </c>
      <c r="K2166" s="27" t="str">
        <f>VLOOKUP(Hospital_details[[#This Row],[Diagnosis_ID]],Diagnosis_details[],3,0)</f>
        <v>Medical card holders</v>
      </c>
      <c r="L2166" s="29" t="str">
        <f>VLOOKUP(Hospital_details[[#This Row],[Diagnosis_ID]],Diagnosis_details[],4,0)</f>
        <v>Dr Birx</v>
      </c>
      <c r="M2166" s="29" t="str">
        <f>VLOOKUP(Hospital_details[[#This Row],[PA ID]],Patient_details[],10,0)</f>
        <v>folic acid</v>
      </c>
      <c r="N2166" s="29" t="str">
        <f>VLOOKUP(Hospital_details[[#This Row],[PA ID]],Patient_details[],8,0)</f>
        <v>Bacterial infection</v>
      </c>
      <c r="O2166" s="30">
        <f>VLOOKUP(Hospital_details[[#This Row],[PA ID]],Patient_details[],11,0)</f>
        <v>11000</v>
      </c>
      <c r="P2166" s="31">
        <f>VLOOKUP(Hospital_details[[#This Row],[PA ID]],Patient_details[],12,0)</f>
        <v>100</v>
      </c>
      <c r="Q2166" s="31">
        <f>VLOOKUP(Hospital_details[[#This Row],[Diagnosis_ID]],Diagnosis_details[],5,0)</f>
        <v>350</v>
      </c>
      <c r="R21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66" s="31">
        <f>Hospital_details[[#This Row],[Hospital Charges]]+Hospital_details[[#This Row],[Price of Treatment]]+Hospital_details[[#This Row],[Consultant Fee]]-Hospital_details[[#This Row],[Discount]]</f>
        <v>10350</v>
      </c>
      <c r="T21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167" spans="1:20">
      <c r="A2167" s="27" t="s">
        <v>4350</v>
      </c>
      <c r="B2167" s="28">
        <f>VLOOKUP(Hospital_details[[#This Row],[PA ID]],Patient_details[],2,0)</f>
        <v>43392</v>
      </c>
      <c r="C2167" s="32">
        <f>VLOOKUP(Hospital_details[[#This Row],[PA ID]],Patient_details[],3,0)</f>
        <v>37</v>
      </c>
      <c r="D2167" s="32" t="str">
        <f>VLOOKUP(Hospital_details[[#This Row],[PA ID]],Patient_details[],4,0)</f>
        <v>M</v>
      </c>
      <c r="E2167" s="27" t="str">
        <f>VLOOKUP(Hospital_details[[#This Row],[PA ID]],Patient_details[],5,0)</f>
        <v>Day-case</v>
      </c>
      <c r="F2167" s="27" t="str">
        <f>VLOOKUP(Hospital_details[[#This Row],[PA ID]],Patient_details[],6,0)</f>
        <v>Malahide</v>
      </c>
      <c r="G2167" s="33" t="str">
        <f>VLOOKUP(Hospital_details[[#This Row],[PA ID]],Patient_details[],7,0)</f>
        <v>Dublin</v>
      </c>
      <c r="H2167" s="29" t="str">
        <f>VLOOKUP(Hospital_details[[#This Row],[PA ID]],Patient_details[],9,0)</f>
        <v>Clinical Haematology</v>
      </c>
      <c r="I2167" s="27" t="s">
        <v>4351</v>
      </c>
      <c r="J2167" s="27" t="str">
        <f>VLOOKUP(Hospital_details[[#This Row],[Diagnosis_ID]],Diagnosis_details[],2,0)</f>
        <v>Therapy</v>
      </c>
      <c r="K2167" s="27" t="str">
        <f>VLOOKUP(Hospital_details[[#This Row],[Diagnosis_ID]],Diagnosis_details[],3,0)</f>
        <v>Medical card holders</v>
      </c>
      <c r="L2167" s="29" t="str">
        <f>VLOOKUP(Hospital_details[[#This Row],[Diagnosis_ID]],Diagnosis_details[],4,0)</f>
        <v>Dr Birx</v>
      </c>
      <c r="M2167" s="29" t="str">
        <f>VLOOKUP(Hospital_details[[#This Row],[PA ID]],Patient_details[],10,0)</f>
        <v>antibiotics</v>
      </c>
      <c r="N2167" s="29" t="str">
        <f>VLOOKUP(Hospital_details[[#This Row],[PA ID]],Patient_details[],8,0)</f>
        <v>Bacterial infection</v>
      </c>
      <c r="O2167" s="30">
        <f>VLOOKUP(Hospital_details[[#This Row],[PA ID]],Patient_details[],11,0)</f>
        <v>350</v>
      </c>
      <c r="P2167" s="31">
        <f>VLOOKUP(Hospital_details[[#This Row],[PA ID]],Patient_details[],12,0)</f>
        <v>250</v>
      </c>
      <c r="Q2167" s="31">
        <f>VLOOKUP(Hospital_details[[#This Row],[Diagnosis_ID]],Diagnosis_details[],5,0)</f>
        <v>350</v>
      </c>
      <c r="R21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37.5</v>
      </c>
      <c r="S2167" s="31">
        <f>Hospital_details[[#This Row],[Hospital Charges]]+Hospital_details[[#This Row],[Price of Treatment]]+Hospital_details[[#This Row],[Consultant Fee]]-Hospital_details[[#This Row],[Discount]]</f>
        <v>912.5</v>
      </c>
      <c r="T21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273.75</v>
      </c>
    </row>
    <row r="2168" spans="1:20">
      <c r="A2168" s="27" t="s">
        <v>4352</v>
      </c>
      <c r="B2168" s="28">
        <f>VLOOKUP(Hospital_details[[#This Row],[PA ID]],Patient_details[],2,0)</f>
        <v>43392</v>
      </c>
      <c r="C2168" s="32">
        <f>VLOOKUP(Hospital_details[[#This Row],[PA ID]],Patient_details[],3,0)</f>
        <v>58</v>
      </c>
      <c r="D2168" s="32" t="str">
        <f>VLOOKUP(Hospital_details[[#This Row],[PA ID]],Patient_details[],4,0)</f>
        <v>M</v>
      </c>
      <c r="E2168" s="27" t="str">
        <f>VLOOKUP(Hospital_details[[#This Row],[PA ID]],Patient_details[],5,0)</f>
        <v>Single-occupancy room overnight</v>
      </c>
      <c r="F2168" s="27" t="str">
        <f>VLOOKUP(Hospital_details[[#This Row],[PA ID]],Patient_details[],6,0)</f>
        <v>Malahide</v>
      </c>
      <c r="G2168" s="33" t="str">
        <f>VLOOKUP(Hospital_details[[#This Row],[PA ID]],Patient_details[],7,0)</f>
        <v>Dublin</v>
      </c>
      <c r="H2168" s="29" t="str">
        <f>VLOOKUP(Hospital_details[[#This Row],[PA ID]],Patient_details[],9,0)</f>
        <v>Clinical Haematology</v>
      </c>
      <c r="I2168" s="27" t="s">
        <v>4353</v>
      </c>
      <c r="J2168" s="27" t="str">
        <f>VLOOKUP(Hospital_details[[#This Row],[Diagnosis_ID]],Diagnosis_details[],2,0)</f>
        <v>Therapy</v>
      </c>
      <c r="K2168" s="27" t="str">
        <f>VLOOKUP(Hospital_details[[#This Row],[Diagnosis_ID]],Diagnosis_details[],3,0)</f>
        <v>Medical card holders</v>
      </c>
      <c r="L2168" s="29" t="str">
        <f>VLOOKUP(Hospital_details[[#This Row],[Diagnosis_ID]],Diagnosis_details[],4,0)</f>
        <v>Dr Birx</v>
      </c>
      <c r="M2168" s="29" t="str">
        <f>VLOOKUP(Hospital_details[[#This Row],[PA ID]],Patient_details[],10,0)</f>
        <v>folic acid</v>
      </c>
      <c r="N2168" s="29" t="str">
        <f>VLOOKUP(Hospital_details[[#This Row],[PA ID]],Patient_details[],8,0)</f>
        <v>Bacterial infection</v>
      </c>
      <c r="O2168" s="30">
        <f>VLOOKUP(Hospital_details[[#This Row],[PA ID]],Patient_details[],11,0)</f>
        <v>11000</v>
      </c>
      <c r="P2168" s="31">
        <f>VLOOKUP(Hospital_details[[#This Row],[PA ID]],Patient_details[],12,0)</f>
        <v>50</v>
      </c>
      <c r="Q2168" s="31">
        <f>VLOOKUP(Hospital_details[[#This Row],[Diagnosis_ID]],Diagnosis_details[],5,0)</f>
        <v>350</v>
      </c>
      <c r="R21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68" s="31">
        <f>Hospital_details[[#This Row],[Hospital Charges]]+Hospital_details[[#This Row],[Price of Treatment]]+Hospital_details[[#This Row],[Consultant Fee]]-Hospital_details[[#This Row],[Discount]]</f>
        <v>10300</v>
      </c>
      <c r="T21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3090</v>
      </c>
    </row>
    <row r="2169" spans="1:20">
      <c r="A2169" s="27" t="s">
        <v>4354</v>
      </c>
      <c r="B2169" s="28">
        <f>VLOOKUP(Hospital_details[[#This Row],[PA ID]],Patient_details[],2,0)</f>
        <v>43392</v>
      </c>
      <c r="C2169" s="32">
        <f>VLOOKUP(Hospital_details[[#This Row],[PA ID]],Patient_details[],3,0)</f>
        <v>35</v>
      </c>
      <c r="D2169" s="32" t="str">
        <f>VLOOKUP(Hospital_details[[#This Row],[PA ID]],Patient_details[],4,0)</f>
        <v>F</v>
      </c>
      <c r="E2169" s="27" t="str">
        <f>VLOOKUP(Hospital_details[[#This Row],[PA ID]],Patient_details[],5,0)</f>
        <v>Single-occupancy room overnight</v>
      </c>
      <c r="F2169" s="27" t="str">
        <f>VLOOKUP(Hospital_details[[#This Row],[PA ID]],Patient_details[],6,0)</f>
        <v>Malahide</v>
      </c>
      <c r="G2169" s="33" t="str">
        <f>VLOOKUP(Hospital_details[[#This Row],[PA ID]],Patient_details[],7,0)</f>
        <v>Dublin</v>
      </c>
      <c r="H2169" s="29" t="str">
        <f>VLOOKUP(Hospital_details[[#This Row],[PA ID]],Patient_details[],9,0)</f>
        <v>Clinical Haematology</v>
      </c>
      <c r="I2169" s="27" t="s">
        <v>4355</v>
      </c>
      <c r="J2169" s="27" t="str">
        <f>VLOOKUP(Hospital_details[[#This Row],[Diagnosis_ID]],Diagnosis_details[],2,0)</f>
        <v>Therapy</v>
      </c>
      <c r="K2169" s="27" t="str">
        <f>VLOOKUP(Hospital_details[[#This Row],[Diagnosis_ID]],Diagnosis_details[],3,0)</f>
        <v>Medical card holders</v>
      </c>
      <c r="L2169" s="29" t="str">
        <f>VLOOKUP(Hospital_details[[#This Row],[Diagnosis_ID]],Diagnosis_details[],4,0)</f>
        <v>Dr Birx</v>
      </c>
      <c r="M2169" s="29" t="str">
        <f>VLOOKUP(Hospital_details[[#This Row],[PA ID]],Patient_details[],10,0)</f>
        <v>folic acid</v>
      </c>
      <c r="N2169" s="29" t="str">
        <f>VLOOKUP(Hospital_details[[#This Row],[PA ID]],Patient_details[],8,0)</f>
        <v>Bacterial infection</v>
      </c>
      <c r="O2169" s="30">
        <f>VLOOKUP(Hospital_details[[#This Row],[PA ID]],Patient_details[],11,0)</f>
        <v>11000</v>
      </c>
      <c r="P2169" s="31">
        <f>VLOOKUP(Hospital_details[[#This Row],[PA ID]],Patient_details[],12,0)</f>
        <v>350</v>
      </c>
      <c r="Q2169" s="31">
        <f>VLOOKUP(Hospital_details[[#This Row],[Diagnosis_ID]],Diagnosis_details[],5,0)</f>
        <v>350</v>
      </c>
      <c r="R21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69" s="31">
        <f>Hospital_details[[#This Row],[Hospital Charges]]+Hospital_details[[#This Row],[Price of Treatment]]+Hospital_details[[#This Row],[Consultant Fee]]-Hospital_details[[#This Row],[Discount]]</f>
        <v>10600</v>
      </c>
      <c r="T21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2170" spans="1:20">
      <c r="A2170" s="27" t="s">
        <v>4356</v>
      </c>
      <c r="B2170" s="28">
        <f>VLOOKUP(Hospital_details[[#This Row],[PA ID]],Patient_details[],2,0)</f>
        <v>43495</v>
      </c>
      <c r="C2170" s="32">
        <f>VLOOKUP(Hospital_details[[#This Row],[PA ID]],Patient_details[],3,0)</f>
        <v>39</v>
      </c>
      <c r="D2170" s="32" t="str">
        <f>VLOOKUP(Hospital_details[[#This Row],[PA ID]],Patient_details[],4,0)</f>
        <v>F</v>
      </c>
      <c r="E2170" s="27" t="str">
        <f>VLOOKUP(Hospital_details[[#This Row],[PA ID]],Patient_details[],5,0)</f>
        <v>Single-occupancy room overnight</v>
      </c>
      <c r="F2170" s="27" t="str">
        <f>VLOOKUP(Hospital_details[[#This Row],[PA ID]],Patient_details[],6,0)</f>
        <v>Malahide</v>
      </c>
      <c r="G2170" s="33" t="str">
        <f>VLOOKUP(Hospital_details[[#This Row],[PA ID]],Patient_details[],7,0)</f>
        <v>Dublin</v>
      </c>
      <c r="H2170" s="29" t="str">
        <f>VLOOKUP(Hospital_details[[#This Row],[PA ID]],Patient_details[],9,0)</f>
        <v>Cardiology</v>
      </c>
      <c r="I2170" s="27" t="s">
        <v>4357</v>
      </c>
      <c r="J2170" s="27" t="str">
        <f>VLOOKUP(Hospital_details[[#This Row],[Diagnosis_ID]],Diagnosis_details[],2,0)</f>
        <v>Therapy</v>
      </c>
      <c r="K2170" s="27" t="str">
        <f>VLOOKUP(Hospital_details[[#This Row],[Diagnosis_ID]],Diagnosis_details[],3,0)</f>
        <v>Medical card holders</v>
      </c>
      <c r="L2170" s="29" t="str">
        <f>VLOOKUP(Hospital_details[[#This Row],[Diagnosis_ID]],Diagnosis_details[],4,0)</f>
        <v>Dr Birx</v>
      </c>
      <c r="M2170" s="29" t="str">
        <f>VLOOKUP(Hospital_details[[#This Row],[PA ID]],Patient_details[],10,0)</f>
        <v>Calcium</v>
      </c>
      <c r="N2170" s="29" t="str">
        <f>VLOOKUP(Hospital_details[[#This Row],[PA ID]],Patient_details[],8,0)</f>
        <v>Cardiovascular disease (CVD)</v>
      </c>
      <c r="O2170" s="30">
        <f>VLOOKUP(Hospital_details[[#This Row],[PA ID]],Patient_details[],11,0)</f>
        <v>11000</v>
      </c>
      <c r="P2170" s="31">
        <f>VLOOKUP(Hospital_details[[#This Row],[PA ID]],Patient_details[],12,0)</f>
        <v>330</v>
      </c>
      <c r="Q2170" s="31">
        <f>VLOOKUP(Hospital_details[[#This Row],[Diagnosis_ID]],Diagnosis_details[],5,0)</f>
        <v>350</v>
      </c>
      <c r="R21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70" s="31">
        <f>Hospital_details[[#This Row],[Hospital Charges]]+Hospital_details[[#This Row],[Price of Treatment]]+Hospital_details[[#This Row],[Consultant Fee]]-Hospital_details[[#This Row],[Discount]]</f>
        <v>10580</v>
      </c>
      <c r="T21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71" spans="1:20">
      <c r="A2171" s="27" t="s">
        <v>4358</v>
      </c>
      <c r="B2171" s="28">
        <f>VLOOKUP(Hospital_details[[#This Row],[PA ID]],Patient_details[],2,0)</f>
        <v>43495</v>
      </c>
      <c r="C2171" s="32">
        <f>VLOOKUP(Hospital_details[[#This Row],[PA ID]],Patient_details[],3,0)</f>
        <v>65</v>
      </c>
      <c r="D2171" s="32" t="str">
        <f>VLOOKUP(Hospital_details[[#This Row],[PA ID]],Patient_details[],4,0)</f>
        <v>F</v>
      </c>
      <c r="E2171" s="27" t="str">
        <f>VLOOKUP(Hospital_details[[#This Row],[PA ID]],Patient_details[],5,0)</f>
        <v>Single-occupancy room overnight</v>
      </c>
      <c r="F2171" s="27" t="str">
        <f>VLOOKUP(Hospital_details[[#This Row],[PA ID]],Patient_details[],6,0)</f>
        <v>Malahide</v>
      </c>
      <c r="G2171" s="33" t="str">
        <f>VLOOKUP(Hospital_details[[#This Row],[PA ID]],Patient_details[],7,0)</f>
        <v>Dublin</v>
      </c>
      <c r="H2171" s="29" t="str">
        <f>VLOOKUP(Hospital_details[[#This Row],[PA ID]],Patient_details[],9,0)</f>
        <v>Cardiology</v>
      </c>
      <c r="I2171" s="27" t="s">
        <v>4359</v>
      </c>
      <c r="J2171" s="27" t="str">
        <f>VLOOKUP(Hospital_details[[#This Row],[Diagnosis_ID]],Diagnosis_details[],2,0)</f>
        <v>Therapy</v>
      </c>
      <c r="K2171" s="27" t="str">
        <f>VLOOKUP(Hospital_details[[#This Row],[Diagnosis_ID]],Diagnosis_details[],3,0)</f>
        <v>Medical card holders</v>
      </c>
      <c r="L2171" s="29" t="str">
        <f>VLOOKUP(Hospital_details[[#This Row],[Diagnosis_ID]],Diagnosis_details[],4,0)</f>
        <v>Dr Birx</v>
      </c>
      <c r="M2171" s="29" t="str">
        <f>VLOOKUP(Hospital_details[[#This Row],[PA ID]],Patient_details[],10,0)</f>
        <v>Calcium</v>
      </c>
      <c r="N2171" s="29" t="str">
        <f>VLOOKUP(Hospital_details[[#This Row],[PA ID]],Patient_details[],8,0)</f>
        <v>Cardiovascular disease (CVD)</v>
      </c>
      <c r="O2171" s="30">
        <f>VLOOKUP(Hospital_details[[#This Row],[PA ID]],Patient_details[],11,0)</f>
        <v>11000</v>
      </c>
      <c r="P2171" s="31">
        <f>VLOOKUP(Hospital_details[[#This Row],[PA ID]],Patient_details[],12,0)</f>
        <v>330</v>
      </c>
      <c r="Q2171" s="31">
        <f>VLOOKUP(Hospital_details[[#This Row],[Diagnosis_ID]],Diagnosis_details[],5,0)</f>
        <v>350</v>
      </c>
      <c r="R21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71" s="31">
        <f>Hospital_details[[#This Row],[Hospital Charges]]+Hospital_details[[#This Row],[Price of Treatment]]+Hospital_details[[#This Row],[Consultant Fee]]-Hospital_details[[#This Row],[Discount]]</f>
        <v>10580</v>
      </c>
      <c r="T21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72" spans="1:20">
      <c r="A2172" s="27" t="s">
        <v>4360</v>
      </c>
      <c r="B2172" s="28">
        <f>VLOOKUP(Hospital_details[[#This Row],[PA ID]],Patient_details[],2,0)</f>
        <v>43495</v>
      </c>
      <c r="C2172" s="32">
        <f>VLOOKUP(Hospital_details[[#This Row],[PA ID]],Patient_details[],3,0)</f>
        <v>65</v>
      </c>
      <c r="D2172" s="32" t="str">
        <f>VLOOKUP(Hospital_details[[#This Row],[PA ID]],Patient_details[],4,0)</f>
        <v>M</v>
      </c>
      <c r="E2172" s="27" t="str">
        <f>VLOOKUP(Hospital_details[[#This Row],[PA ID]],Patient_details[],5,0)</f>
        <v>Single-occupancy room overnight</v>
      </c>
      <c r="F2172" s="27" t="str">
        <f>VLOOKUP(Hospital_details[[#This Row],[PA ID]],Patient_details[],6,0)</f>
        <v>Malahide</v>
      </c>
      <c r="G2172" s="33" t="str">
        <f>VLOOKUP(Hospital_details[[#This Row],[PA ID]],Patient_details[],7,0)</f>
        <v>Dublin</v>
      </c>
      <c r="H2172" s="29" t="str">
        <f>VLOOKUP(Hospital_details[[#This Row],[PA ID]],Patient_details[],9,0)</f>
        <v>Cardiology</v>
      </c>
      <c r="I2172" s="27" t="s">
        <v>4361</v>
      </c>
      <c r="J2172" s="27" t="str">
        <f>VLOOKUP(Hospital_details[[#This Row],[Diagnosis_ID]],Diagnosis_details[],2,0)</f>
        <v>Therapy</v>
      </c>
      <c r="K2172" s="27" t="str">
        <f>VLOOKUP(Hospital_details[[#This Row],[Diagnosis_ID]],Diagnosis_details[],3,0)</f>
        <v>Medical card holders</v>
      </c>
      <c r="L2172" s="29" t="str">
        <f>VLOOKUP(Hospital_details[[#This Row],[Diagnosis_ID]],Diagnosis_details[],4,0)</f>
        <v>Dr Birx</v>
      </c>
      <c r="M2172" s="29" t="str">
        <f>VLOOKUP(Hospital_details[[#This Row],[PA ID]],Patient_details[],10,0)</f>
        <v>Calcium</v>
      </c>
      <c r="N2172" s="29" t="str">
        <f>VLOOKUP(Hospital_details[[#This Row],[PA ID]],Patient_details[],8,0)</f>
        <v>Cardiovascular disease (CVD)</v>
      </c>
      <c r="O2172" s="30">
        <f>VLOOKUP(Hospital_details[[#This Row],[PA ID]],Patient_details[],11,0)</f>
        <v>11000</v>
      </c>
      <c r="P2172" s="31">
        <f>VLOOKUP(Hospital_details[[#This Row],[PA ID]],Patient_details[],12,0)</f>
        <v>330</v>
      </c>
      <c r="Q2172" s="31">
        <f>VLOOKUP(Hospital_details[[#This Row],[Diagnosis_ID]],Diagnosis_details[],5,0)</f>
        <v>350</v>
      </c>
      <c r="R21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72" s="31">
        <f>Hospital_details[[#This Row],[Hospital Charges]]+Hospital_details[[#This Row],[Price of Treatment]]+Hospital_details[[#This Row],[Consultant Fee]]-Hospital_details[[#This Row],[Discount]]</f>
        <v>10580</v>
      </c>
      <c r="T21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73" spans="1:20" hidden="1">
      <c r="A2173" s="27" t="s">
        <v>4362</v>
      </c>
      <c r="B2173" s="28">
        <f>VLOOKUP(Hospital_details[[#This Row],[PA ID]],Patient_details[],2,0)</f>
        <v>43794</v>
      </c>
      <c r="C2173" s="32">
        <f>VLOOKUP(Hospital_details[[#This Row],[PA ID]],Patient_details[],3,0)</f>
        <v>51</v>
      </c>
      <c r="D2173" s="32" t="str">
        <f>VLOOKUP(Hospital_details[[#This Row],[PA ID]],Patient_details[],4,0)</f>
        <v>M</v>
      </c>
      <c r="E2173" s="27" t="str">
        <f>VLOOKUP(Hospital_details[[#This Row],[PA ID]],Patient_details[],5,0)</f>
        <v>Day-case</v>
      </c>
      <c r="F2173" s="27" t="str">
        <f>VLOOKUP(Hospital_details[[#This Row],[PA ID]],Patient_details[],6,0)</f>
        <v>Malahide</v>
      </c>
      <c r="G2173" s="33" t="str">
        <f>VLOOKUP(Hospital_details[[#This Row],[PA ID]],Patient_details[],7,0)</f>
        <v>Dublin</v>
      </c>
      <c r="H2173" s="29" t="str">
        <f>VLOOKUP(Hospital_details[[#This Row],[PA ID]],Patient_details[],9,0)</f>
        <v>Anaesthesia, Intensive Care and Pain Medicine</v>
      </c>
      <c r="I2173" s="27" t="s">
        <v>4363</v>
      </c>
      <c r="J2173" s="27" t="str">
        <f>VLOOKUP(Hospital_details[[#This Row],[Diagnosis_ID]],Diagnosis_details[],2,0)</f>
        <v>Surgery</v>
      </c>
      <c r="K2173" s="27" t="str">
        <f>VLOOKUP(Hospital_details[[#This Row],[Diagnosis_ID]],Diagnosis_details[],3,0)</f>
        <v>Medical card holders</v>
      </c>
      <c r="L2173" s="29" t="str">
        <f>VLOOKUP(Hospital_details[[#This Row],[Diagnosis_ID]],Diagnosis_details[],4,0)</f>
        <v>Dr Fauci</v>
      </c>
      <c r="M2173" s="29" t="str">
        <f>VLOOKUP(Hospital_details[[#This Row],[PA ID]],Patient_details[],10,0)</f>
        <v>Aspirin</v>
      </c>
      <c r="N2173" s="29" t="str">
        <f>VLOOKUP(Hospital_details[[#This Row],[PA ID]],Patient_details[],8,0)</f>
        <v>Myocardial ischemia</v>
      </c>
      <c r="O2173" s="30">
        <f>VLOOKUP(Hospital_details[[#This Row],[PA ID]],Patient_details[],11,0)</f>
        <v>550</v>
      </c>
      <c r="P2173" s="31">
        <f>VLOOKUP(Hospital_details[[#This Row],[PA ID]],Patient_details[],12,0)</f>
        <v>100</v>
      </c>
      <c r="Q2173" s="31">
        <f>VLOOKUP(Hospital_details[[#This Row],[Diagnosis_ID]],Diagnosis_details[],5,0)</f>
        <v>320</v>
      </c>
      <c r="R21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173" s="31">
        <f>Hospital_details[[#This Row],[Hospital Charges]]+Hospital_details[[#This Row],[Price of Treatment]]+Hospital_details[[#This Row],[Consultant Fee]]-Hospital_details[[#This Row],[Discount]]</f>
        <v>860</v>
      </c>
      <c r="T21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2174" spans="1:20">
      <c r="A2174" s="27" t="s">
        <v>4364</v>
      </c>
      <c r="B2174" s="28">
        <f>VLOOKUP(Hospital_details[[#This Row],[PA ID]],Patient_details[],2,0)</f>
        <v>42585</v>
      </c>
      <c r="C2174" s="32">
        <f>VLOOKUP(Hospital_details[[#This Row],[PA ID]],Patient_details[],3,0)</f>
        <v>56</v>
      </c>
      <c r="D2174" s="32" t="str">
        <f>VLOOKUP(Hospital_details[[#This Row],[PA ID]],Patient_details[],4,0)</f>
        <v>F</v>
      </c>
      <c r="E2174" s="27" t="str">
        <f>VLOOKUP(Hospital_details[[#This Row],[PA ID]],Patient_details[],5,0)</f>
        <v>Single-occupancy room overnight</v>
      </c>
      <c r="F2174" s="27" t="str">
        <f>VLOOKUP(Hospital_details[[#This Row],[PA ID]],Patient_details[],6,0)</f>
        <v>Malahide</v>
      </c>
      <c r="G2174" s="33" t="str">
        <f>VLOOKUP(Hospital_details[[#This Row],[PA ID]],Patient_details[],7,0)</f>
        <v>Dublin</v>
      </c>
      <c r="H2174" s="29" t="str">
        <f>VLOOKUP(Hospital_details[[#This Row],[PA ID]],Patient_details[],9,0)</f>
        <v>Surgery</v>
      </c>
      <c r="I2174" s="27" t="s">
        <v>4365</v>
      </c>
      <c r="J2174" s="27" t="str">
        <f>VLOOKUP(Hospital_details[[#This Row],[Diagnosis_ID]],Diagnosis_details[],2,0)</f>
        <v>Surgery</v>
      </c>
      <c r="K2174" s="27" t="str">
        <f>VLOOKUP(Hospital_details[[#This Row],[Diagnosis_ID]],Diagnosis_details[],3,0)</f>
        <v>Medical card holders</v>
      </c>
      <c r="L2174" s="29" t="str">
        <f>VLOOKUP(Hospital_details[[#This Row],[Diagnosis_ID]],Diagnosis_details[],4,0)</f>
        <v>Dr Birx</v>
      </c>
      <c r="M2174" s="29" t="str">
        <f>VLOOKUP(Hospital_details[[#This Row],[PA ID]],Patient_details[],10,0)</f>
        <v>Calcium</v>
      </c>
      <c r="N2174" s="29" t="str">
        <f>VLOOKUP(Hospital_details[[#This Row],[PA ID]],Patient_details[],8,0)</f>
        <v>Orthopaedic</v>
      </c>
      <c r="O2174" s="30">
        <f>VLOOKUP(Hospital_details[[#This Row],[PA ID]],Patient_details[],11,0)</f>
        <v>28000</v>
      </c>
      <c r="P2174" s="31">
        <f>VLOOKUP(Hospital_details[[#This Row],[PA ID]],Patient_details[],12,0)</f>
        <v>240</v>
      </c>
      <c r="Q2174" s="31">
        <f>VLOOKUP(Hospital_details[[#This Row],[Diagnosis_ID]],Diagnosis_details[],5,0)</f>
        <v>350</v>
      </c>
      <c r="R21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174" s="31">
        <f>Hospital_details[[#This Row],[Hospital Charges]]+Hospital_details[[#This Row],[Price of Treatment]]+Hospital_details[[#This Row],[Consultant Fee]]-Hospital_details[[#This Row],[Discount]]</f>
        <v>25790</v>
      </c>
      <c r="T21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175" spans="1:20" hidden="1">
      <c r="A2175" s="27" t="s">
        <v>4366</v>
      </c>
      <c r="B2175" s="28">
        <f>VLOOKUP(Hospital_details[[#This Row],[PA ID]],Patient_details[],2,0)</f>
        <v>43316</v>
      </c>
      <c r="C2175" s="32">
        <f>VLOOKUP(Hospital_details[[#This Row],[PA ID]],Patient_details[],3,0)</f>
        <v>58</v>
      </c>
      <c r="D2175" s="32" t="str">
        <f>VLOOKUP(Hospital_details[[#This Row],[PA ID]],Patient_details[],4,0)</f>
        <v>M</v>
      </c>
      <c r="E2175" s="27" t="str">
        <f>VLOOKUP(Hospital_details[[#This Row],[PA ID]],Patient_details[],5,0)</f>
        <v>Single-occupancy room overnight</v>
      </c>
      <c r="F2175" s="27" t="str">
        <f>VLOOKUP(Hospital_details[[#This Row],[PA ID]],Patient_details[],6,0)</f>
        <v>Malahide</v>
      </c>
      <c r="G2175" s="33" t="str">
        <f>VLOOKUP(Hospital_details[[#This Row],[PA ID]],Patient_details[],7,0)</f>
        <v>Dublin</v>
      </c>
      <c r="H2175" s="29" t="str">
        <f>VLOOKUP(Hospital_details[[#This Row],[PA ID]],Patient_details[],9,0)</f>
        <v>Clinical Neurophysiology</v>
      </c>
      <c r="I2175" s="27" t="s">
        <v>4367</v>
      </c>
      <c r="J2175" s="27" t="str">
        <f>VLOOKUP(Hospital_details[[#This Row],[Diagnosis_ID]],Diagnosis_details[],2,0)</f>
        <v>Therapy</v>
      </c>
      <c r="K2175" s="27" t="str">
        <f>VLOOKUP(Hospital_details[[#This Row],[Diagnosis_ID]],Diagnosis_details[],3,0)</f>
        <v>Medical card holders</v>
      </c>
      <c r="L2175" s="29" t="str">
        <f>VLOOKUP(Hospital_details[[#This Row],[Diagnosis_ID]],Diagnosis_details[],4,0)</f>
        <v>Dr Doherty</v>
      </c>
      <c r="M2175" s="29" t="str">
        <f>VLOOKUP(Hospital_details[[#This Row],[PA ID]],Patient_details[],10,0)</f>
        <v>Calcium</v>
      </c>
      <c r="N2175" s="29" t="str">
        <f>VLOOKUP(Hospital_details[[#This Row],[PA ID]],Patient_details[],8,0)</f>
        <v>Chronic daily headache</v>
      </c>
      <c r="O2175" s="30">
        <f>VLOOKUP(Hospital_details[[#This Row],[PA ID]],Patient_details[],11,0)</f>
        <v>11000</v>
      </c>
      <c r="P2175" s="31">
        <f>VLOOKUP(Hospital_details[[#This Row],[PA ID]],Patient_details[],12,0)</f>
        <v>150</v>
      </c>
      <c r="Q2175" s="31">
        <f>VLOOKUP(Hospital_details[[#This Row],[Diagnosis_ID]],Diagnosis_details[],5,0)</f>
        <v>250</v>
      </c>
      <c r="R21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75" s="31">
        <f>Hospital_details[[#This Row],[Hospital Charges]]+Hospital_details[[#This Row],[Price of Treatment]]+Hospital_details[[#This Row],[Consultant Fee]]-Hospital_details[[#This Row],[Discount]]</f>
        <v>11070</v>
      </c>
      <c r="T21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176" spans="1:20" hidden="1">
      <c r="A2176" s="27" t="s">
        <v>4368</v>
      </c>
      <c r="B2176" s="28">
        <f>VLOOKUP(Hospital_details[[#This Row],[PA ID]],Patient_details[],2,0)</f>
        <v>42950</v>
      </c>
      <c r="C2176" s="32">
        <f>VLOOKUP(Hospital_details[[#This Row],[PA ID]],Patient_details[],3,0)</f>
        <v>39</v>
      </c>
      <c r="D2176" s="32" t="str">
        <f>VLOOKUP(Hospital_details[[#This Row],[PA ID]],Patient_details[],4,0)</f>
        <v>M</v>
      </c>
      <c r="E2176" s="27" t="str">
        <f>VLOOKUP(Hospital_details[[#This Row],[PA ID]],Patient_details[],5,0)</f>
        <v>Single-occupancy room overnight</v>
      </c>
      <c r="F2176" s="27" t="str">
        <f>VLOOKUP(Hospital_details[[#This Row],[PA ID]],Patient_details[],6,0)</f>
        <v>Malahide</v>
      </c>
      <c r="G2176" s="33" t="str">
        <f>VLOOKUP(Hospital_details[[#This Row],[PA ID]],Patient_details[],7,0)</f>
        <v>Dublin</v>
      </c>
      <c r="H2176" s="29" t="str">
        <f>VLOOKUP(Hospital_details[[#This Row],[PA ID]],Patient_details[],9,0)</f>
        <v>Clinical Research Centre</v>
      </c>
      <c r="I2176" s="27" t="s">
        <v>4369</v>
      </c>
      <c r="J2176" s="27" t="str">
        <f>VLOOKUP(Hospital_details[[#This Row],[Diagnosis_ID]],Diagnosis_details[],2,0)</f>
        <v>Therapy</v>
      </c>
      <c r="K2176" s="27" t="str">
        <f>VLOOKUP(Hospital_details[[#This Row],[Diagnosis_ID]],Diagnosis_details[],3,0)</f>
        <v>Medical card holders</v>
      </c>
      <c r="L2176" s="29" t="str">
        <f>VLOOKUP(Hospital_details[[#This Row],[Diagnosis_ID]],Diagnosis_details[],4,0)</f>
        <v>Dr Fauci</v>
      </c>
      <c r="M2176" s="29" t="str">
        <f>VLOOKUP(Hospital_details[[#This Row],[PA ID]],Patient_details[],10,0)</f>
        <v>tPA</v>
      </c>
      <c r="N2176" s="29" t="str">
        <f>VLOOKUP(Hospital_details[[#This Row],[PA ID]],Patient_details[],8,0)</f>
        <v>Stroke</v>
      </c>
      <c r="O2176" s="30">
        <f>VLOOKUP(Hospital_details[[#This Row],[PA ID]],Patient_details[],11,0)</f>
        <v>11000</v>
      </c>
      <c r="P2176" s="31">
        <f>VLOOKUP(Hospital_details[[#This Row],[PA ID]],Patient_details[],12,0)</f>
        <v>200</v>
      </c>
      <c r="Q2176" s="31">
        <f>VLOOKUP(Hospital_details[[#This Row],[Diagnosis_ID]],Diagnosis_details[],5,0)</f>
        <v>320</v>
      </c>
      <c r="R21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76" s="31">
        <f>Hospital_details[[#This Row],[Hospital Charges]]+Hospital_details[[#This Row],[Price of Treatment]]+Hospital_details[[#This Row],[Consultant Fee]]-Hospital_details[[#This Row],[Discount]]</f>
        <v>11190</v>
      </c>
      <c r="T21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2177" spans="1:20" hidden="1">
      <c r="A2177" s="27" t="s">
        <v>4370</v>
      </c>
      <c r="B2177" s="28">
        <f>VLOOKUP(Hospital_details[[#This Row],[PA ID]],Patient_details[],2,0)</f>
        <v>43394</v>
      </c>
      <c r="C2177" s="32">
        <f>VLOOKUP(Hospital_details[[#This Row],[PA ID]],Patient_details[],3,0)</f>
        <v>51</v>
      </c>
      <c r="D2177" s="32" t="str">
        <f>VLOOKUP(Hospital_details[[#This Row],[PA ID]],Patient_details[],4,0)</f>
        <v>F</v>
      </c>
      <c r="E2177" s="27" t="str">
        <f>VLOOKUP(Hospital_details[[#This Row],[PA ID]],Patient_details[],5,0)</f>
        <v>Multiple-occupancy room overnight</v>
      </c>
      <c r="F2177" s="27" t="str">
        <f>VLOOKUP(Hospital_details[[#This Row],[PA ID]],Patient_details[],6,0)</f>
        <v>Malahide</v>
      </c>
      <c r="G2177" s="33" t="str">
        <f>VLOOKUP(Hospital_details[[#This Row],[PA ID]],Patient_details[],7,0)</f>
        <v>Dublin</v>
      </c>
      <c r="H2177" s="29" t="str">
        <f>VLOOKUP(Hospital_details[[#This Row],[PA ID]],Patient_details[],9,0)</f>
        <v>Clinical Neurophysiology</v>
      </c>
      <c r="I2177" s="27" t="s">
        <v>4371</v>
      </c>
      <c r="J2177" s="27" t="str">
        <f>VLOOKUP(Hospital_details[[#This Row],[Diagnosis_ID]],Diagnosis_details[],2,0)</f>
        <v>Therapy</v>
      </c>
      <c r="K2177" s="27" t="str">
        <f>VLOOKUP(Hospital_details[[#This Row],[Diagnosis_ID]],Diagnosis_details[],3,0)</f>
        <v>Medical card holders</v>
      </c>
      <c r="L2177" s="29" t="str">
        <f>VLOOKUP(Hospital_details[[#This Row],[Diagnosis_ID]],Diagnosis_details[],4,0)</f>
        <v>Dr Doherty</v>
      </c>
      <c r="M2177" s="29" t="str">
        <f>VLOOKUP(Hospital_details[[#This Row],[PA ID]],Patient_details[],10,0)</f>
        <v>Calcium</v>
      </c>
      <c r="N2177" s="29" t="str">
        <f>VLOOKUP(Hospital_details[[#This Row],[PA ID]],Patient_details[],8,0)</f>
        <v>Chronic daily headache</v>
      </c>
      <c r="O2177" s="30">
        <f>VLOOKUP(Hospital_details[[#This Row],[PA ID]],Patient_details[],11,0)</f>
        <v>5000</v>
      </c>
      <c r="P2177" s="31">
        <f>VLOOKUP(Hospital_details[[#This Row],[PA ID]],Patient_details[],12,0)</f>
        <v>160</v>
      </c>
      <c r="Q2177" s="31">
        <f>VLOOKUP(Hospital_details[[#This Row],[Diagnosis_ID]],Diagnosis_details[],5,0)</f>
        <v>250</v>
      </c>
      <c r="R21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177" s="31">
        <f>Hospital_details[[#This Row],[Hospital Charges]]+Hospital_details[[#This Row],[Price of Treatment]]+Hospital_details[[#This Row],[Consultant Fee]]-Hospital_details[[#This Row],[Discount]]</f>
        <v>5260</v>
      </c>
      <c r="T21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2178" spans="1:20" hidden="1">
      <c r="A2178" s="27" t="s">
        <v>4372</v>
      </c>
      <c r="B2178" s="28">
        <f>VLOOKUP(Hospital_details[[#This Row],[PA ID]],Patient_details[],2,0)</f>
        <v>43394</v>
      </c>
      <c r="C2178" s="32">
        <f>VLOOKUP(Hospital_details[[#This Row],[PA ID]],Patient_details[],3,0)</f>
        <v>58</v>
      </c>
      <c r="D2178" s="32" t="str">
        <f>VLOOKUP(Hospital_details[[#This Row],[PA ID]],Patient_details[],4,0)</f>
        <v>M</v>
      </c>
      <c r="E2178" s="27" t="str">
        <f>VLOOKUP(Hospital_details[[#This Row],[PA ID]],Patient_details[],5,0)</f>
        <v>Single-occupancy room overnight</v>
      </c>
      <c r="F2178" s="27" t="str">
        <f>VLOOKUP(Hospital_details[[#This Row],[PA ID]],Patient_details[],6,0)</f>
        <v>Malahide</v>
      </c>
      <c r="G2178" s="33" t="str">
        <f>VLOOKUP(Hospital_details[[#This Row],[PA ID]],Patient_details[],7,0)</f>
        <v>Dublin</v>
      </c>
      <c r="H2178" s="29" t="str">
        <f>VLOOKUP(Hospital_details[[#This Row],[PA ID]],Patient_details[],9,0)</f>
        <v>Clinical Neurophysiology</v>
      </c>
      <c r="I2178" s="27" t="s">
        <v>4373</v>
      </c>
      <c r="J2178" s="27" t="str">
        <f>VLOOKUP(Hospital_details[[#This Row],[Diagnosis_ID]],Diagnosis_details[],2,0)</f>
        <v>Therapy</v>
      </c>
      <c r="K2178" s="27" t="str">
        <f>VLOOKUP(Hospital_details[[#This Row],[Diagnosis_ID]],Diagnosis_details[],3,0)</f>
        <v>Medical card holders</v>
      </c>
      <c r="L2178" s="29" t="str">
        <f>VLOOKUP(Hospital_details[[#This Row],[Diagnosis_ID]],Diagnosis_details[],4,0)</f>
        <v>Dr Doherty</v>
      </c>
      <c r="M2178" s="29" t="str">
        <f>VLOOKUP(Hospital_details[[#This Row],[PA ID]],Patient_details[],10,0)</f>
        <v>Calcium</v>
      </c>
      <c r="N2178" s="29" t="str">
        <f>VLOOKUP(Hospital_details[[#This Row],[PA ID]],Patient_details[],8,0)</f>
        <v>Chronic daily headache</v>
      </c>
      <c r="O2178" s="30">
        <f>VLOOKUP(Hospital_details[[#This Row],[PA ID]],Patient_details[],11,0)</f>
        <v>11000</v>
      </c>
      <c r="P2178" s="31">
        <f>VLOOKUP(Hospital_details[[#This Row],[PA ID]],Patient_details[],12,0)</f>
        <v>720</v>
      </c>
      <c r="Q2178" s="31">
        <f>VLOOKUP(Hospital_details[[#This Row],[Diagnosis_ID]],Diagnosis_details[],5,0)</f>
        <v>250</v>
      </c>
      <c r="R21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78" s="31">
        <f>Hospital_details[[#This Row],[Hospital Charges]]+Hospital_details[[#This Row],[Price of Treatment]]+Hospital_details[[#This Row],[Consultant Fee]]-Hospital_details[[#This Row],[Discount]]</f>
        <v>11640</v>
      </c>
      <c r="T21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3492</v>
      </c>
    </row>
    <row r="2179" spans="1:20" hidden="1">
      <c r="A2179" s="27" t="s">
        <v>4374</v>
      </c>
      <c r="B2179" s="28">
        <f>VLOOKUP(Hospital_details[[#This Row],[PA ID]],Patient_details[],2,0)</f>
        <v>43394</v>
      </c>
      <c r="C2179" s="32">
        <f>VLOOKUP(Hospital_details[[#This Row],[PA ID]],Patient_details[],3,0)</f>
        <v>34</v>
      </c>
      <c r="D2179" s="32" t="str">
        <f>VLOOKUP(Hospital_details[[#This Row],[PA ID]],Patient_details[],4,0)</f>
        <v>F</v>
      </c>
      <c r="E2179" s="27" t="str">
        <f>VLOOKUP(Hospital_details[[#This Row],[PA ID]],Patient_details[],5,0)</f>
        <v>Single-occupancy room overnight</v>
      </c>
      <c r="F2179" s="27" t="str">
        <f>VLOOKUP(Hospital_details[[#This Row],[PA ID]],Patient_details[],6,0)</f>
        <v>Malahide</v>
      </c>
      <c r="G2179" s="33" t="str">
        <f>VLOOKUP(Hospital_details[[#This Row],[PA ID]],Patient_details[],7,0)</f>
        <v>Dublin</v>
      </c>
      <c r="H2179" s="29" t="str">
        <f>VLOOKUP(Hospital_details[[#This Row],[PA ID]],Patient_details[],9,0)</f>
        <v>Clinical Neurophysiology</v>
      </c>
      <c r="I2179" s="27" t="s">
        <v>4375</v>
      </c>
      <c r="J2179" s="27" t="str">
        <f>VLOOKUP(Hospital_details[[#This Row],[Diagnosis_ID]],Diagnosis_details[],2,0)</f>
        <v>Therapy</v>
      </c>
      <c r="K2179" s="27" t="str">
        <f>VLOOKUP(Hospital_details[[#This Row],[Diagnosis_ID]],Diagnosis_details[],3,0)</f>
        <v>Medical card holders</v>
      </c>
      <c r="L2179" s="29" t="str">
        <f>VLOOKUP(Hospital_details[[#This Row],[Diagnosis_ID]],Diagnosis_details[],4,0)</f>
        <v>Dr Doherty</v>
      </c>
      <c r="M2179" s="29" t="str">
        <f>VLOOKUP(Hospital_details[[#This Row],[PA ID]],Patient_details[],10,0)</f>
        <v>Calcium</v>
      </c>
      <c r="N2179" s="29" t="str">
        <f>VLOOKUP(Hospital_details[[#This Row],[PA ID]],Patient_details[],8,0)</f>
        <v>Chronic daily headache</v>
      </c>
      <c r="O2179" s="30">
        <f>VLOOKUP(Hospital_details[[#This Row],[PA ID]],Patient_details[],11,0)</f>
        <v>11000</v>
      </c>
      <c r="P2179" s="31">
        <f>VLOOKUP(Hospital_details[[#This Row],[PA ID]],Patient_details[],12,0)</f>
        <v>400</v>
      </c>
      <c r="Q2179" s="31">
        <f>VLOOKUP(Hospital_details[[#This Row],[Diagnosis_ID]],Diagnosis_details[],5,0)</f>
        <v>250</v>
      </c>
      <c r="R21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79" s="31">
        <f>Hospital_details[[#This Row],[Hospital Charges]]+Hospital_details[[#This Row],[Price of Treatment]]+Hospital_details[[#This Row],[Consultant Fee]]-Hospital_details[[#This Row],[Discount]]</f>
        <v>11320</v>
      </c>
      <c r="T21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180" spans="1:20" hidden="1">
      <c r="A2180" s="27" t="s">
        <v>4376</v>
      </c>
      <c r="B2180" s="28">
        <f>VLOOKUP(Hospital_details[[#This Row],[PA ID]],Patient_details[],2,0)</f>
        <v>43394</v>
      </c>
      <c r="C2180" s="32">
        <f>VLOOKUP(Hospital_details[[#This Row],[PA ID]],Patient_details[],3,0)</f>
        <v>39</v>
      </c>
      <c r="D2180" s="32" t="str">
        <f>VLOOKUP(Hospital_details[[#This Row],[PA ID]],Patient_details[],4,0)</f>
        <v>M</v>
      </c>
      <c r="E2180" s="27" t="str">
        <f>VLOOKUP(Hospital_details[[#This Row],[PA ID]],Patient_details[],5,0)</f>
        <v>Day-case</v>
      </c>
      <c r="F2180" s="27" t="str">
        <f>VLOOKUP(Hospital_details[[#This Row],[PA ID]],Patient_details[],6,0)</f>
        <v>Malahide</v>
      </c>
      <c r="G2180" s="33" t="str">
        <f>VLOOKUP(Hospital_details[[#This Row],[PA ID]],Patient_details[],7,0)</f>
        <v>Dublin</v>
      </c>
      <c r="H2180" s="29" t="str">
        <f>VLOOKUP(Hospital_details[[#This Row],[PA ID]],Patient_details[],9,0)</f>
        <v>Clinical Neurophysiology</v>
      </c>
      <c r="I2180" s="27" t="s">
        <v>4377</v>
      </c>
      <c r="J2180" s="27" t="str">
        <f>VLOOKUP(Hospital_details[[#This Row],[Diagnosis_ID]],Diagnosis_details[],2,0)</f>
        <v>Therapy</v>
      </c>
      <c r="K2180" s="27" t="str">
        <f>VLOOKUP(Hospital_details[[#This Row],[Diagnosis_ID]],Diagnosis_details[],3,0)</f>
        <v>Medical card holders</v>
      </c>
      <c r="L2180" s="29" t="str">
        <f>VLOOKUP(Hospital_details[[#This Row],[Diagnosis_ID]],Diagnosis_details[],4,0)</f>
        <v>Dr Doherty</v>
      </c>
      <c r="M2180" s="29" t="str">
        <f>VLOOKUP(Hospital_details[[#This Row],[PA ID]],Patient_details[],10,0)</f>
        <v>Calcium</v>
      </c>
      <c r="N2180" s="29" t="str">
        <f>VLOOKUP(Hospital_details[[#This Row],[PA ID]],Patient_details[],8,0)</f>
        <v>Chronic daily headache</v>
      </c>
      <c r="O2180" s="30">
        <f>VLOOKUP(Hospital_details[[#This Row],[PA ID]],Patient_details[],11,0)</f>
        <v>450</v>
      </c>
      <c r="P2180" s="31">
        <f>VLOOKUP(Hospital_details[[#This Row],[PA ID]],Patient_details[],12,0)</f>
        <v>640</v>
      </c>
      <c r="Q2180" s="31">
        <f>VLOOKUP(Hospital_details[[#This Row],[Diagnosis_ID]],Diagnosis_details[],5,0)</f>
        <v>250</v>
      </c>
      <c r="R21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180" s="31">
        <f>Hospital_details[[#This Row],[Hospital Charges]]+Hospital_details[[#This Row],[Price of Treatment]]+Hospital_details[[#This Row],[Consultant Fee]]-Hospital_details[[#This Row],[Discount]]</f>
        <v>1250</v>
      </c>
      <c r="T21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2181" spans="1:20">
      <c r="A2181" s="27" t="s">
        <v>4378</v>
      </c>
      <c r="B2181" s="28">
        <f>VLOOKUP(Hospital_details[[#This Row],[PA ID]],Patient_details[],2,0)</f>
        <v>43231</v>
      </c>
      <c r="C2181" s="32">
        <f>VLOOKUP(Hospital_details[[#This Row],[PA ID]],Patient_details[],3,0)</f>
        <v>54</v>
      </c>
      <c r="D2181" s="32" t="str">
        <f>VLOOKUP(Hospital_details[[#This Row],[PA ID]],Patient_details[],4,0)</f>
        <v>F</v>
      </c>
      <c r="E2181" s="27" t="str">
        <f>VLOOKUP(Hospital_details[[#This Row],[PA ID]],Patient_details[],5,0)</f>
        <v>Multiple-occupancy room overnight</v>
      </c>
      <c r="F2181" s="27" t="str">
        <f>VLOOKUP(Hospital_details[[#This Row],[PA ID]],Patient_details[],6,0)</f>
        <v>Malahide</v>
      </c>
      <c r="G2181" s="33" t="str">
        <f>VLOOKUP(Hospital_details[[#This Row],[PA ID]],Patient_details[],7,0)</f>
        <v>Dublin</v>
      </c>
      <c r="H2181" s="29" t="str">
        <f>VLOOKUP(Hospital_details[[#This Row],[PA ID]],Patient_details[],9,0)</f>
        <v>Clinical Haematology</v>
      </c>
      <c r="I2181" s="27" t="s">
        <v>4379</v>
      </c>
      <c r="J2181" s="27" t="str">
        <f>VLOOKUP(Hospital_details[[#This Row],[Diagnosis_ID]],Diagnosis_details[],2,0)</f>
        <v>Therapy</v>
      </c>
      <c r="K2181" s="27" t="str">
        <f>VLOOKUP(Hospital_details[[#This Row],[Diagnosis_ID]],Diagnosis_details[],3,0)</f>
        <v>Medical card holders</v>
      </c>
      <c r="L2181" s="29" t="str">
        <f>VLOOKUP(Hospital_details[[#This Row],[Diagnosis_ID]],Diagnosis_details[],4,0)</f>
        <v>Dr Birx</v>
      </c>
      <c r="M2181" s="29" t="str">
        <f>VLOOKUP(Hospital_details[[#This Row],[PA ID]],Patient_details[],10,0)</f>
        <v>folic acid</v>
      </c>
      <c r="N2181" s="29" t="str">
        <f>VLOOKUP(Hospital_details[[#This Row],[PA ID]],Patient_details[],8,0)</f>
        <v>Bacterial infection</v>
      </c>
      <c r="O2181" s="30">
        <f>VLOOKUP(Hospital_details[[#This Row],[PA ID]],Patient_details[],11,0)</f>
        <v>5000</v>
      </c>
      <c r="P2181" s="31">
        <f>VLOOKUP(Hospital_details[[#This Row],[PA ID]],Patient_details[],12,0)</f>
        <v>770</v>
      </c>
      <c r="Q2181" s="31">
        <f>VLOOKUP(Hospital_details[[#This Row],[Diagnosis_ID]],Diagnosis_details[],5,0)</f>
        <v>350</v>
      </c>
      <c r="R21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81" s="31">
        <f>Hospital_details[[#This Row],[Hospital Charges]]+Hospital_details[[#This Row],[Price of Treatment]]+Hospital_details[[#This Row],[Consultant Fee]]-Hospital_details[[#This Row],[Discount]]</f>
        <v>5620</v>
      </c>
      <c r="T21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1686</v>
      </c>
    </row>
    <row r="2182" spans="1:20">
      <c r="A2182" s="27" t="s">
        <v>4380</v>
      </c>
      <c r="B2182" s="28">
        <f>VLOOKUP(Hospital_details[[#This Row],[PA ID]],Patient_details[],2,0)</f>
        <v>43231</v>
      </c>
      <c r="C2182" s="32">
        <f>VLOOKUP(Hospital_details[[#This Row],[PA ID]],Patient_details[],3,0)</f>
        <v>26</v>
      </c>
      <c r="D2182" s="32" t="str">
        <f>VLOOKUP(Hospital_details[[#This Row],[PA ID]],Patient_details[],4,0)</f>
        <v>F</v>
      </c>
      <c r="E2182" s="27" t="str">
        <f>VLOOKUP(Hospital_details[[#This Row],[PA ID]],Patient_details[],5,0)</f>
        <v>Single-occupancy room overnight</v>
      </c>
      <c r="F2182" s="27" t="str">
        <f>VLOOKUP(Hospital_details[[#This Row],[PA ID]],Patient_details[],6,0)</f>
        <v>Malahide</v>
      </c>
      <c r="G2182" s="33" t="str">
        <f>VLOOKUP(Hospital_details[[#This Row],[PA ID]],Patient_details[],7,0)</f>
        <v>Dublin</v>
      </c>
      <c r="H2182" s="29" t="str">
        <f>VLOOKUP(Hospital_details[[#This Row],[PA ID]],Patient_details[],9,0)</f>
        <v>Clinical Haematology</v>
      </c>
      <c r="I2182" s="27" t="s">
        <v>4381</v>
      </c>
      <c r="J2182" s="27" t="str">
        <f>VLOOKUP(Hospital_details[[#This Row],[Diagnosis_ID]],Diagnosis_details[],2,0)</f>
        <v>Therapy</v>
      </c>
      <c r="K2182" s="27" t="str">
        <f>VLOOKUP(Hospital_details[[#This Row],[Diagnosis_ID]],Diagnosis_details[],3,0)</f>
        <v>Medical card holders</v>
      </c>
      <c r="L2182" s="29" t="str">
        <f>VLOOKUP(Hospital_details[[#This Row],[Diagnosis_ID]],Diagnosis_details[],4,0)</f>
        <v>Dr Birx</v>
      </c>
      <c r="M2182" s="29" t="str">
        <f>VLOOKUP(Hospital_details[[#This Row],[PA ID]],Patient_details[],10,0)</f>
        <v>folic acid</v>
      </c>
      <c r="N2182" s="29" t="str">
        <f>VLOOKUP(Hospital_details[[#This Row],[PA ID]],Patient_details[],8,0)</f>
        <v>Bacterial infection</v>
      </c>
      <c r="O2182" s="30">
        <f>VLOOKUP(Hospital_details[[#This Row],[PA ID]],Patient_details[],11,0)</f>
        <v>11000</v>
      </c>
      <c r="P2182" s="31">
        <f>VLOOKUP(Hospital_details[[#This Row],[PA ID]],Patient_details[],12,0)</f>
        <v>330</v>
      </c>
      <c r="Q2182" s="31">
        <f>VLOOKUP(Hospital_details[[#This Row],[Diagnosis_ID]],Diagnosis_details[],5,0)</f>
        <v>350</v>
      </c>
      <c r="R21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82" s="31">
        <f>Hospital_details[[#This Row],[Hospital Charges]]+Hospital_details[[#This Row],[Price of Treatment]]+Hospital_details[[#This Row],[Consultant Fee]]-Hospital_details[[#This Row],[Discount]]</f>
        <v>10580</v>
      </c>
      <c r="T21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183" spans="1:20">
      <c r="A2183" s="27" t="s">
        <v>4382</v>
      </c>
      <c r="B2183" s="28">
        <f>VLOOKUP(Hospital_details[[#This Row],[PA ID]],Patient_details[],2,0)</f>
        <v>43231</v>
      </c>
      <c r="C2183" s="32">
        <f>VLOOKUP(Hospital_details[[#This Row],[PA ID]],Patient_details[],3,0)</f>
        <v>53</v>
      </c>
      <c r="D2183" s="32" t="str">
        <f>VLOOKUP(Hospital_details[[#This Row],[PA ID]],Patient_details[],4,0)</f>
        <v>M</v>
      </c>
      <c r="E2183" s="27" t="str">
        <f>VLOOKUP(Hospital_details[[#This Row],[PA ID]],Patient_details[],5,0)</f>
        <v>Single-occupancy room overnight</v>
      </c>
      <c r="F2183" s="27" t="str">
        <f>VLOOKUP(Hospital_details[[#This Row],[PA ID]],Patient_details[],6,0)</f>
        <v>Malahide</v>
      </c>
      <c r="G2183" s="33" t="str">
        <f>VLOOKUP(Hospital_details[[#This Row],[PA ID]],Patient_details[],7,0)</f>
        <v>Dublin</v>
      </c>
      <c r="H2183" s="29" t="str">
        <f>VLOOKUP(Hospital_details[[#This Row],[PA ID]],Patient_details[],9,0)</f>
        <v>Clinical Haematology</v>
      </c>
      <c r="I2183" s="27" t="s">
        <v>4383</v>
      </c>
      <c r="J2183" s="27" t="str">
        <f>VLOOKUP(Hospital_details[[#This Row],[Diagnosis_ID]],Diagnosis_details[],2,0)</f>
        <v>Therapy</v>
      </c>
      <c r="K2183" s="27" t="str">
        <f>VLOOKUP(Hospital_details[[#This Row],[Diagnosis_ID]],Diagnosis_details[],3,0)</f>
        <v>Medical card holders</v>
      </c>
      <c r="L2183" s="29" t="str">
        <f>VLOOKUP(Hospital_details[[#This Row],[Diagnosis_ID]],Diagnosis_details[],4,0)</f>
        <v>Dr Birx</v>
      </c>
      <c r="M2183" s="29" t="str">
        <f>VLOOKUP(Hospital_details[[#This Row],[PA ID]],Patient_details[],10,0)</f>
        <v>antibiotics</v>
      </c>
      <c r="N2183" s="29" t="str">
        <f>VLOOKUP(Hospital_details[[#This Row],[PA ID]],Patient_details[],8,0)</f>
        <v>Bacterial infection</v>
      </c>
      <c r="O2183" s="30">
        <f>VLOOKUP(Hospital_details[[#This Row],[PA ID]],Patient_details[],11,0)</f>
        <v>11000</v>
      </c>
      <c r="P2183" s="31">
        <f>VLOOKUP(Hospital_details[[#This Row],[PA ID]],Patient_details[],12,0)</f>
        <v>440</v>
      </c>
      <c r="Q2183" s="31">
        <f>VLOOKUP(Hospital_details[[#This Row],[Diagnosis_ID]],Diagnosis_details[],5,0)</f>
        <v>350</v>
      </c>
      <c r="R21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2183" s="31">
        <f>Hospital_details[[#This Row],[Hospital Charges]]+Hospital_details[[#This Row],[Price of Treatment]]+Hospital_details[[#This Row],[Consultant Fee]]-Hospital_details[[#This Row],[Discount]]</f>
        <v>11724</v>
      </c>
      <c r="T21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3517.2</v>
      </c>
    </row>
    <row r="2184" spans="1:20">
      <c r="A2184" s="27" t="s">
        <v>4384</v>
      </c>
      <c r="B2184" s="28">
        <f>VLOOKUP(Hospital_details[[#This Row],[PA ID]],Patient_details[],2,0)</f>
        <v>43231</v>
      </c>
      <c r="C2184" s="32">
        <f>VLOOKUP(Hospital_details[[#This Row],[PA ID]],Patient_details[],3,0)</f>
        <v>32</v>
      </c>
      <c r="D2184" s="32" t="str">
        <f>VLOOKUP(Hospital_details[[#This Row],[PA ID]],Patient_details[],4,0)</f>
        <v>M</v>
      </c>
      <c r="E2184" s="27" t="str">
        <f>VLOOKUP(Hospital_details[[#This Row],[PA ID]],Patient_details[],5,0)</f>
        <v>Multiple-occupancy room overnight</v>
      </c>
      <c r="F2184" s="27" t="str">
        <f>VLOOKUP(Hospital_details[[#This Row],[PA ID]],Patient_details[],6,0)</f>
        <v>Malahide</v>
      </c>
      <c r="G2184" s="33" t="str">
        <f>VLOOKUP(Hospital_details[[#This Row],[PA ID]],Patient_details[],7,0)</f>
        <v>Dublin</v>
      </c>
      <c r="H2184" s="29" t="str">
        <f>VLOOKUP(Hospital_details[[#This Row],[PA ID]],Patient_details[],9,0)</f>
        <v>Clinical Haematology</v>
      </c>
      <c r="I2184" s="27" t="s">
        <v>4385</v>
      </c>
      <c r="J2184" s="27" t="str">
        <f>VLOOKUP(Hospital_details[[#This Row],[Diagnosis_ID]],Diagnosis_details[],2,0)</f>
        <v>Therapy</v>
      </c>
      <c r="K2184" s="27" t="str">
        <f>VLOOKUP(Hospital_details[[#This Row],[Diagnosis_ID]],Diagnosis_details[],3,0)</f>
        <v>Medical card holders</v>
      </c>
      <c r="L2184" s="29" t="str">
        <f>VLOOKUP(Hospital_details[[#This Row],[Diagnosis_ID]],Diagnosis_details[],4,0)</f>
        <v>Dr Birx</v>
      </c>
      <c r="M2184" s="29" t="str">
        <f>VLOOKUP(Hospital_details[[#This Row],[PA ID]],Patient_details[],10,0)</f>
        <v>pain relievers</v>
      </c>
      <c r="N2184" s="29" t="str">
        <f>VLOOKUP(Hospital_details[[#This Row],[PA ID]],Patient_details[],8,0)</f>
        <v>Bacterial infection</v>
      </c>
      <c r="O2184" s="30">
        <f>VLOOKUP(Hospital_details[[#This Row],[PA ID]],Patient_details[],11,0)</f>
        <v>5000</v>
      </c>
      <c r="P2184" s="31">
        <f>VLOOKUP(Hospital_details[[#This Row],[PA ID]],Patient_details[],12,0)</f>
        <v>550</v>
      </c>
      <c r="Q2184" s="31">
        <f>VLOOKUP(Hospital_details[[#This Row],[Diagnosis_ID]],Diagnosis_details[],5,0)</f>
        <v>350</v>
      </c>
      <c r="R21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84" s="31">
        <f>Hospital_details[[#This Row],[Hospital Charges]]+Hospital_details[[#This Row],[Price of Treatment]]+Hospital_details[[#This Row],[Consultant Fee]]-Hospital_details[[#This Row],[Discount]]</f>
        <v>5400</v>
      </c>
      <c r="T21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1620</v>
      </c>
    </row>
    <row r="2185" spans="1:20">
      <c r="A2185" s="27" t="s">
        <v>4386</v>
      </c>
      <c r="B2185" s="28">
        <f>VLOOKUP(Hospital_details[[#This Row],[PA ID]],Patient_details[],2,0)</f>
        <v>43231</v>
      </c>
      <c r="C2185" s="32">
        <f>VLOOKUP(Hospital_details[[#This Row],[PA ID]],Patient_details[],3,0)</f>
        <v>49</v>
      </c>
      <c r="D2185" s="32" t="str">
        <f>VLOOKUP(Hospital_details[[#This Row],[PA ID]],Patient_details[],4,0)</f>
        <v>M</v>
      </c>
      <c r="E2185" s="27" t="str">
        <f>VLOOKUP(Hospital_details[[#This Row],[PA ID]],Patient_details[],5,0)</f>
        <v>Single-occupancy room overnight</v>
      </c>
      <c r="F2185" s="27" t="str">
        <f>VLOOKUP(Hospital_details[[#This Row],[PA ID]],Patient_details[],6,0)</f>
        <v>Malahide</v>
      </c>
      <c r="G2185" s="33" t="str">
        <f>VLOOKUP(Hospital_details[[#This Row],[PA ID]],Patient_details[],7,0)</f>
        <v>Dublin</v>
      </c>
      <c r="H2185" s="29" t="str">
        <f>VLOOKUP(Hospital_details[[#This Row],[PA ID]],Patient_details[],9,0)</f>
        <v>Clinical Haematology</v>
      </c>
      <c r="I2185" s="27" t="s">
        <v>4387</v>
      </c>
      <c r="J2185" s="27" t="str">
        <f>VLOOKUP(Hospital_details[[#This Row],[Diagnosis_ID]],Diagnosis_details[],2,0)</f>
        <v>Therapy</v>
      </c>
      <c r="K2185" s="27" t="str">
        <f>VLOOKUP(Hospital_details[[#This Row],[Diagnosis_ID]],Diagnosis_details[],3,0)</f>
        <v>Medical card holders</v>
      </c>
      <c r="L2185" s="29" t="str">
        <f>VLOOKUP(Hospital_details[[#This Row],[Diagnosis_ID]],Diagnosis_details[],4,0)</f>
        <v>Dr Birx</v>
      </c>
      <c r="M2185" s="29" t="str">
        <f>VLOOKUP(Hospital_details[[#This Row],[PA ID]],Patient_details[],10,0)</f>
        <v>pain relievers</v>
      </c>
      <c r="N2185" s="29" t="str">
        <f>VLOOKUP(Hospital_details[[#This Row],[PA ID]],Patient_details[],8,0)</f>
        <v>Bacterial infection</v>
      </c>
      <c r="O2185" s="30">
        <f>VLOOKUP(Hospital_details[[#This Row],[PA ID]],Patient_details[],11,0)</f>
        <v>11000</v>
      </c>
      <c r="P2185" s="31">
        <f>VLOOKUP(Hospital_details[[#This Row],[PA ID]],Patient_details[],12,0)</f>
        <v>550</v>
      </c>
      <c r="Q2185" s="31">
        <f>VLOOKUP(Hospital_details[[#This Row],[Diagnosis_ID]],Diagnosis_details[],5,0)</f>
        <v>350</v>
      </c>
      <c r="R21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85" s="31">
        <f>Hospital_details[[#This Row],[Hospital Charges]]+Hospital_details[[#This Row],[Price of Treatment]]+Hospital_details[[#This Row],[Consultant Fee]]-Hospital_details[[#This Row],[Discount]]</f>
        <v>10800</v>
      </c>
      <c r="T21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186" spans="1:20">
      <c r="A2186" s="27" t="s">
        <v>4388</v>
      </c>
      <c r="B2186" s="28">
        <f>VLOOKUP(Hospital_details[[#This Row],[PA ID]],Patient_details[],2,0)</f>
        <v>43231</v>
      </c>
      <c r="C2186" s="32">
        <f>VLOOKUP(Hospital_details[[#This Row],[PA ID]],Patient_details[],3,0)</f>
        <v>39</v>
      </c>
      <c r="D2186" s="32" t="str">
        <f>VLOOKUP(Hospital_details[[#This Row],[PA ID]],Patient_details[],4,0)</f>
        <v>F</v>
      </c>
      <c r="E2186" s="27" t="str">
        <f>VLOOKUP(Hospital_details[[#This Row],[PA ID]],Patient_details[],5,0)</f>
        <v>Single-occupancy room overnight</v>
      </c>
      <c r="F2186" s="27" t="str">
        <f>VLOOKUP(Hospital_details[[#This Row],[PA ID]],Patient_details[],6,0)</f>
        <v>Malahide</v>
      </c>
      <c r="G2186" s="33" t="str">
        <f>VLOOKUP(Hospital_details[[#This Row],[PA ID]],Patient_details[],7,0)</f>
        <v>Dublin</v>
      </c>
      <c r="H2186" s="29" t="str">
        <f>VLOOKUP(Hospital_details[[#This Row],[PA ID]],Patient_details[],9,0)</f>
        <v>Clinical Haematology</v>
      </c>
      <c r="I2186" s="27" t="s">
        <v>4389</v>
      </c>
      <c r="J2186" s="27" t="str">
        <f>VLOOKUP(Hospital_details[[#This Row],[Diagnosis_ID]],Diagnosis_details[],2,0)</f>
        <v>Therapy</v>
      </c>
      <c r="K2186" s="27" t="str">
        <f>VLOOKUP(Hospital_details[[#This Row],[Diagnosis_ID]],Diagnosis_details[],3,0)</f>
        <v>Medical card holders</v>
      </c>
      <c r="L2186" s="29" t="str">
        <f>VLOOKUP(Hospital_details[[#This Row],[Diagnosis_ID]],Diagnosis_details[],4,0)</f>
        <v>Dr Birx</v>
      </c>
      <c r="M2186" s="29" t="str">
        <f>VLOOKUP(Hospital_details[[#This Row],[PA ID]],Patient_details[],10,0)</f>
        <v>antibiotics</v>
      </c>
      <c r="N2186" s="29" t="str">
        <f>VLOOKUP(Hospital_details[[#This Row],[PA ID]],Patient_details[],8,0)</f>
        <v>Bacterial infection</v>
      </c>
      <c r="O2186" s="30">
        <f>VLOOKUP(Hospital_details[[#This Row],[PA ID]],Patient_details[],11,0)</f>
        <v>11000</v>
      </c>
      <c r="P2186" s="31">
        <f>VLOOKUP(Hospital_details[[#This Row],[PA ID]],Patient_details[],12,0)</f>
        <v>880</v>
      </c>
      <c r="Q2186" s="31">
        <f>VLOOKUP(Hospital_details[[#This Row],[Diagnosis_ID]],Diagnosis_details[],5,0)</f>
        <v>350</v>
      </c>
      <c r="R21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132</v>
      </c>
      <c r="S2186" s="31">
        <f>Hospital_details[[#This Row],[Hospital Charges]]+Hospital_details[[#This Row],[Price of Treatment]]+Hospital_details[[#This Row],[Consultant Fee]]-Hospital_details[[#This Row],[Discount]]</f>
        <v>12098</v>
      </c>
      <c r="T21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3629.4</v>
      </c>
    </row>
    <row r="2187" spans="1:20" hidden="1">
      <c r="A2187" s="27" t="s">
        <v>4390</v>
      </c>
      <c r="B2187" s="28">
        <f>VLOOKUP(Hospital_details[[#This Row],[PA ID]],Patient_details[],2,0)</f>
        <v>43681</v>
      </c>
      <c r="C2187" s="32">
        <f>VLOOKUP(Hospital_details[[#This Row],[PA ID]],Patient_details[],3,0)</f>
        <v>32</v>
      </c>
      <c r="D2187" s="32" t="str">
        <f>VLOOKUP(Hospital_details[[#This Row],[PA ID]],Patient_details[],4,0)</f>
        <v>M</v>
      </c>
      <c r="E2187" s="27" t="str">
        <f>VLOOKUP(Hospital_details[[#This Row],[PA ID]],Patient_details[],5,0)</f>
        <v>Single-occupancy room overnight</v>
      </c>
      <c r="F2187" s="27" t="str">
        <f>VLOOKUP(Hospital_details[[#This Row],[PA ID]],Patient_details[],6,0)</f>
        <v>Malahide</v>
      </c>
      <c r="G2187" s="33" t="str">
        <f>VLOOKUP(Hospital_details[[#This Row],[PA ID]],Patient_details[],7,0)</f>
        <v>Dublin</v>
      </c>
      <c r="H2187" s="29" t="str">
        <f>VLOOKUP(Hospital_details[[#This Row],[PA ID]],Patient_details[],9,0)</f>
        <v>Clinical Research Centre</v>
      </c>
      <c r="I2187" s="27" t="s">
        <v>4391</v>
      </c>
      <c r="J2187" s="27" t="str">
        <f>VLOOKUP(Hospital_details[[#This Row],[Diagnosis_ID]],Diagnosis_details[],2,0)</f>
        <v>Therapy</v>
      </c>
      <c r="K2187" s="27" t="str">
        <f>VLOOKUP(Hospital_details[[#This Row],[Diagnosis_ID]],Diagnosis_details[],3,0)</f>
        <v>Medical card holders</v>
      </c>
      <c r="L2187" s="29" t="str">
        <f>VLOOKUP(Hospital_details[[#This Row],[Diagnosis_ID]],Diagnosis_details[],4,0)</f>
        <v>Dr Fauci</v>
      </c>
      <c r="M2187" s="29" t="str">
        <f>VLOOKUP(Hospital_details[[#This Row],[PA ID]],Patient_details[],10,0)</f>
        <v>tPA</v>
      </c>
      <c r="N2187" s="29" t="str">
        <f>VLOOKUP(Hospital_details[[#This Row],[PA ID]],Patient_details[],8,0)</f>
        <v>Stroke</v>
      </c>
      <c r="O2187" s="30">
        <f>VLOOKUP(Hospital_details[[#This Row],[PA ID]],Patient_details[],11,0)</f>
        <v>11000</v>
      </c>
      <c r="P2187" s="31">
        <f>VLOOKUP(Hospital_details[[#This Row],[PA ID]],Patient_details[],12,0)</f>
        <v>160</v>
      </c>
      <c r="Q2187" s="31">
        <f>VLOOKUP(Hospital_details[[#This Row],[Diagnosis_ID]],Diagnosis_details[],5,0)</f>
        <v>320</v>
      </c>
      <c r="R21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187" s="31">
        <f>Hospital_details[[#This Row],[Hospital Charges]]+Hospital_details[[#This Row],[Price of Treatment]]+Hospital_details[[#This Row],[Consultant Fee]]-Hospital_details[[#This Row],[Discount]]</f>
        <v>11150</v>
      </c>
      <c r="T21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188" spans="1:20">
      <c r="A2188" s="27" t="s">
        <v>4392</v>
      </c>
      <c r="B2188" s="28">
        <f>VLOOKUP(Hospital_details[[#This Row],[PA ID]],Patient_details[],2,0)</f>
        <v>43295</v>
      </c>
      <c r="C2188" s="32">
        <f>VLOOKUP(Hospital_details[[#This Row],[PA ID]],Patient_details[],3,0)</f>
        <v>30</v>
      </c>
      <c r="D2188" s="32" t="str">
        <f>VLOOKUP(Hospital_details[[#This Row],[PA ID]],Patient_details[],4,0)</f>
        <v>M</v>
      </c>
      <c r="E2188" s="27" t="str">
        <f>VLOOKUP(Hospital_details[[#This Row],[PA ID]],Patient_details[],5,0)</f>
        <v>Multiple-occupancy room overnight</v>
      </c>
      <c r="F2188" s="27" t="str">
        <f>VLOOKUP(Hospital_details[[#This Row],[PA ID]],Patient_details[],6,0)</f>
        <v>Malahide</v>
      </c>
      <c r="G2188" s="33" t="str">
        <f>VLOOKUP(Hospital_details[[#This Row],[PA ID]],Patient_details[],7,0)</f>
        <v>Dublin</v>
      </c>
      <c r="H2188" s="29" t="str">
        <f>VLOOKUP(Hospital_details[[#This Row],[PA ID]],Patient_details[],9,0)</f>
        <v>Surgery</v>
      </c>
      <c r="I2188" s="27" t="s">
        <v>4393</v>
      </c>
      <c r="J2188" s="27" t="str">
        <f>VLOOKUP(Hospital_details[[#This Row],[Diagnosis_ID]],Diagnosis_details[],2,0)</f>
        <v>Therapy</v>
      </c>
      <c r="K2188" s="27" t="str">
        <f>VLOOKUP(Hospital_details[[#This Row],[Diagnosis_ID]],Diagnosis_details[],3,0)</f>
        <v>Medical card holders</v>
      </c>
      <c r="L2188" s="29" t="str">
        <f>VLOOKUP(Hospital_details[[#This Row],[Diagnosis_ID]],Diagnosis_details[],4,0)</f>
        <v>Dr Birx</v>
      </c>
      <c r="M2188" s="29" t="str">
        <f>VLOOKUP(Hospital_details[[#This Row],[PA ID]],Patient_details[],10,0)</f>
        <v>Acetaminophen</v>
      </c>
      <c r="N2188" s="29" t="str">
        <f>VLOOKUP(Hospital_details[[#This Row],[PA ID]],Patient_details[],8,0)</f>
        <v>Orthopaedic</v>
      </c>
      <c r="O2188" s="30">
        <f>VLOOKUP(Hospital_details[[#This Row],[PA ID]],Patient_details[],11,0)</f>
        <v>12000</v>
      </c>
      <c r="P2188" s="31">
        <f>VLOOKUP(Hospital_details[[#This Row],[PA ID]],Patient_details[],12,0)</f>
        <v>70</v>
      </c>
      <c r="Q2188" s="31">
        <f>VLOOKUP(Hospital_details[[#This Row],[Diagnosis_ID]],Diagnosis_details[],5,0)</f>
        <v>350</v>
      </c>
      <c r="R21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188" s="31">
        <f>Hospital_details[[#This Row],[Hospital Charges]]+Hospital_details[[#This Row],[Price of Treatment]]+Hospital_details[[#This Row],[Consultant Fee]]-Hospital_details[[#This Row],[Discount]]</f>
        <v>11220</v>
      </c>
      <c r="T21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2189" spans="1:20">
      <c r="A2189" s="27" t="s">
        <v>4394</v>
      </c>
      <c r="B2189" s="28">
        <f>VLOOKUP(Hospital_details[[#This Row],[PA ID]],Patient_details[],2,0)</f>
        <v>43692</v>
      </c>
      <c r="C2189" s="32">
        <f>VLOOKUP(Hospital_details[[#This Row],[PA ID]],Patient_details[],3,0)</f>
        <v>37</v>
      </c>
      <c r="D2189" s="32" t="str">
        <f>VLOOKUP(Hospital_details[[#This Row],[PA ID]],Patient_details[],4,0)</f>
        <v>M</v>
      </c>
      <c r="E2189" s="27" t="str">
        <f>VLOOKUP(Hospital_details[[#This Row],[PA ID]],Patient_details[],5,0)</f>
        <v>Single-occupancy room overnight</v>
      </c>
      <c r="F2189" s="27" t="str">
        <f>VLOOKUP(Hospital_details[[#This Row],[PA ID]],Patient_details[],6,0)</f>
        <v>Malahide</v>
      </c>
      <c r="G2189" s="33" t="str">
        <f>VLOOKUP(Hospital_details[[#This Row],[PA ID]],Patient_details[],7,0)</f>
        <v>Dublin</v>
      </c>
      <c r="H2189" s="29" t="str">
        <f>VLOOKUP(Hospital_details[[#This Row],[PA ID]],Patient_details[],9,0)</f>
        <v>Clinical Haematology</v>
      </c>
      <c r="I2189" s="27" t="s">
        <v>4395</v>
      </c>
      <c r="J2189" s="27" t="str">
        <f>VLOOKUP(Hospital_details[[#This Row],[Diagnosis_ID]],Diagnosis_details[],2,0)</f>
        <v>Therapy</v>
      </c>
      <c r="K2189" s="27" t="str">
        <f>VLOOKUP(Hospital_details[[#This Row],[Diagnosis_ID]],Diagnosis_details[],3,0)</f>
        <v>Medical card holders</v>
      </c>
      <c r="L2189" s="29" t="str">
        <f>VLOOKUP(Hospital_details[[#This Row],[Diagnosis_ID]],Diagnosis_details[],4,0)</f>
        <v>Dr Birx</v>
      </c>
      <c r="M2189" s="29" t="str">
        <f>VLOOKUP(Hospital_details[[#This Row],[PA ID]],Patient_details[],10,0)</f>
        <v>folic acid</v>
      </c>
      <c r="N2189" s="29" t="str">
        <f>VLOOKUP(Hospital_details[[#This Row],[PA ID]],Patient_details[],8,0)</f>
        <v>Bacterial infection</v>
      </c>
      <c r="O2189" s="30">
        <f>VLOOKUP(Hospital_details[[#This Row],[PA ID]],Patient_details[],11,0)</f>
        <v>11000</v>
      </c>
      <c r="P2189" s="31">
        <f>VLOOKUP(Hospital_details[[#This Row],[PA ID]],Patient_details[],12,0)</f>
        <v>300</v>
      </c>
      <c r="Q2189" s="31">
        <f>VLOOKUP(Hospital_details[[#This Row],[Diagnosis_ID]],Diagnosis_details[],5,0)</f>
        <v>350</v>
      </c>
      <c r="R21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89" s="31">
        <f>Hospital_details[[#This Row],[Hospital Charges]]+Hospital_details[[#This Row],[Price of Treatment]]+Hospital_details[[#This Row],[Consultant Fee]]-Hospital_details[[#This Row],[Discount]]</f>
        <v>10550</v>
      </c>
      <c r="T21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2190" spans="1:20">
      <c r="A2190" s="27" t="s">
        <v>4396</v>
      </c>
      <c r="B2190" s="28">
        <f>VLOOKUP(Hospital_details[[#This Row],[PA ID]],Patient_details[],2,0)</f>
        <v>43692</v>
      </c>
      <c r="C2190" s="32">
        <f>VLOOKUP(Hospital_details[[#This Row],[PA ID]],Patient_details[],3,0)</f>
        <v>38</v>
      </c>
      <c r="D2190" s="32" t="str">
        <f>VLOOKUP(Hospital_details[[#This Row],[PA ID]],Patient_details[],4,0)</f>
        <v>M</v>
      </c>
      <c r="E2190" s="27" t="str">
        <f>VLOOKUP(Hospital_details[[#This Row],[PA ID]],Patient_details[],5,0)</f>
        <v>Single-occupancy room overnight</v>
      </c>
      <c r="F2190" s="27" t="str">
        <f>VLOOKUP(Hospital_details[[#This Row],[PA ID]],Patient_details[],6,0)</f>
        <v>Malahide</v>
      </c>
      <c r="G2190" s="33" t="str">
        <f>VLOOKUP(Hospital_details[[#This Row],[PA ID]],Patient_details[],7,0)</f>
        <v>Dublin</v>
      </c>
      <c r="H2190" s="29" t="str">
        <f>VLOOKUP(Hospital_details[[#This Row],[PA ID]],Patient_details[],9,0)</f>
        <v>Clinical Haematology</v>
      </c>
      <c r="I2190" s="27" t="s">
        <v>4397</v>
      </c>
      <c r="J2190" s="27" t="str">
        <f>VLOOKUP(Hospital_details[[#This Row],[Diagnosis_ID]],Diagnosis_details[],2,0)</f>
        <v>Surgery</v>
      </c>
      <c r="K2190" s="27" t="str">
        <f>VLOOKUP(Hospital_details[[#This Row],[Diagnosis_ID]],Diagnosis_details[],3,0)</f>
        <v>Medical card holders</v>
      </c>
      <c r="L2190" s="29" t="str">
        <f>VLOOKUP(Hospital_details[[#This Row],[Diagnosis_ID]],Diagnosis_details[],4,0)</f>
        <v>Dr Birx</v>
      </c>
      <c r="M2190" s="29" t="str">
        <f>VLOOKUP(Hospital_details[[#This Row],[PA ID]],Patient_details[],10,0)</f>
        <v>antibiotics</v>
      </c>
      <c r="N2190" s="29" t="str">
        <f>VLOOKUP(Hospital_details[[#This Row],[PA ID]],Patient_details[],8,0)</f>
        <v>Bacterial infection</v>
      </c>
      <c r="O2190" s="30">
        <f>VLOOKUP(Hospital_details[[#This Row],[PA ID]],Patient_details[],11,0)</f>
        <v>11000</v>
      </c>
      <c r="P2190" s="31">
        <f>VLOOKUP(Hospital_details[[#This Row],[PA ID]],Patient_details[],12,0)</f>
        <v>100</v>
      </c>
      <c r="Q2190" s="31">
        <f>VLOOKUP(Hospital_details[[#This Row],[Diagnosis_ID]],Diagnosis_details[],5,0)</f>
        <v>350</v>
      </c>
      <c r="R21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2190" s="31">
        <f>Hospital_details[[#This Row],[Hospital Charges]]+Hospital_details[[#This Row],[Price of Treatment]]+Hospital_details[[#This Row],[Consultant Fee]]-Hospital_details[[#This Row],[Discount]]</f>
        <v>11435</v>
      </c>
      <c r="T21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2191" spans="1:20">
      <c r="A2191" s="27" t="s">
        <v>4398</v>
      </c>
      <c r="B2191" s="28">
        <f>VLOOKUP(Hospital_details[[#This Row],[PA ID]],Patient_details[],2,0)</f>
        <v>43692</v>
      </c>
      <c r="C2191" s="32">
        <f>VLOOKUP(Hospital_details[[#This Row],[PA ID]],Patient_details[],3,0)</f>
        <v>46</v>
      </c>
      <c r="D2191" s="32" t="str">
        <f>VLOOKUP(Hospital_details[[#This Row],[PA ID]],Patient_details[],4,0)</f>
        <v>M</v>
      </c>
      <c r="E2191" s="27" t="str">
        <f>VLOOKUP(Hospital_details[[#This Row],[PA ID]],Patient_details[],5,0)</f>
        <v>Single-occupancy room overnight</v>
      </c>
      <c r="F2191" s="27" t="str">
        <f>VLOOKUP(Hospital_details[[#This Row],[PA ID]],Patient_details[],6,0)</f>
        <v>Malahide</v>
      </c>
      <c r="G2191" s="33" t="str">
        <f>VLOOKUP(Hospital_details[[#This Row],[PA ID]],Patient_details[],7,0)</f>
        <v>Dublin</v>
      </c>
      <c r="H2191" s="29" t="str">
        <f>VLOOKUP(Hospital_details[[#This Row],[PA ID]],Patient_details[],9,0)</f>
        <v>Clinical Haematology</v>
      </c>
      <c r="I2191" s="27" t="s">
        <v>4399</v>
      </c>
      <c r="J2191" s="27" t="str">
        <f>VLOOKUP(Hospital_details[[#This Row],[Diagnosis_ID]],Diagnosis_details[],2,0)</f>
        <v>Therapy</v>
      </c>
      <c r="K2191" s="27" t="str">
        <f>VLOOKUP(Hospital_details[[#This Row],[Diagnosis_ID]],Diagnosis_details[],3,0)</f>
        <v>Medical card holders</v>
      </c>
      <c r="L2191" s="29" t="str">
        <f>VLOOKUP(Hospital_details[[#This Row],[Diagnosis_ID]],Diagnosis_details[],4,0)</f>
        <v>Dr Birx</v>
      </c>
      <c r="M2191" s="29" t="str">
        <f>VLOOKUP(Hospital_details[[#This Row],[PA ID]],Patient_details[],10,0)</f>
        <v>pain relievers</v>
      </c>
      <c r="N2191" s="29" t="str">
        <f>VLOOKUP(Hospital_details[[#This Row],[PA ID]],Patient_details[],8,0)</f>
        <v>Bacterial infection</v>
      </c>
      <c r="O2191" s="30">
        <f>VLOOKUP(Hospital_details[[#This Row],[PA ID]],Patient_details[],11,0)</f>
        <v>11000</v>
      </c>
      <c r="P2191" s="31">
        <f>VLOOKUP(Hospital_details[[#This Row],[PA ID]],Patient_details[],12,0)</f>
        <v>450</v>
      </c>
      <c r="Q2191" s="31">
        <f>VLOOKUP(Hospital_details[[#This Row],[Diagnosis_ID]],Diagnosis_details[],5,0)</f>
        <v>350</v>
      </c>
      <c r="R21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91" s="31">
        <f>Hospital_details[[#This Row],[Hospital Charges]]+Hospital_details[[#This Row],[Price of Treatment]]+Hospital_details[[#This Row],[Consultant Fee]]-Hospital_details[[#This Row],[Discount]]</f>
        <v>10700</v>
      </c>
      <c r="T21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3210</v>
      </c>
    </row>
    <row r="2192" spans="1:20">
      <c r="A2192" s="27" t="s">
        <v>4400</v>
      </c>
      <c r="B2192" s="28">
        <f>VLOOKUP(Hospital_details[[#This Row],[PA ID]],Patient_details[],2,0)</f>
        <v>43280</v>
      </c>
      <c r="C2192" s="32">
        <f>VLOOKUP(Hospital_details[[#This Row],[PA ID]],Patient_details[],3,0)</f>
        <v>36</v>
      </c>
      <c r="D2192" s="32" t="str">
        <f>VLOOKUP(Hospital_details[[#This Row],[PA ID]],Patient_details[],4,0)</f>
        <v>M</v>
      </c>
      <c r="E2192" s="27" t="str">
        <f>VLOOKUP(Hospital_details[[#This Row],[PA ID]],Patient_details[],5,0)</f>
        <v>Single-occupancy room overnight</v>
      </c>
      <c r="F2192" s="27" t="str">
        <f>VLOOKUP(Hospital_details[[#This Row],[PA ID]],Patient_details[],6,0)</f>
        <v>Malahide</v>
      </c>
      <c r="G2192" s="33" t="str">
        <f>VLOOKUP(Hospital_details[[#This Row],[PA ID]],Patient_details[],7,0)</f>
        <v>Dublin</v>
      </c>
      <c r="H2192" s="29" t="str">
        <f>VLOOKUP(Hospital_details[[#This Row],[PA ID]],Patient_details[],9,0)</f>
        <v>Clinical Haematology</v>
      </c>
      <c r="I2192" s="27" t="s">
        <v>4401</v>
      </c>
      <c r="J2192" s="27" t="str">
        <f>VLOOKUP(Hospital_details[[#This Row],[Diagnosis_ID]],Diagnosis_details[],2,0)</f>
        <v>Surgery</v>
      </c>
      <c r="K2192" s="27" t="str">
        <f>VLOOKUP(Hospital_details[[#This Row],[Diagnosis_ID]],Diagnosis_details[],3,0)</f>
        <v>Medical card holders</v>
      </c>
      <c r="L2192" s="29" t="str">
        <f>VLOOKUP(Hospital_details[[#This Row],[Diagnosis_ID]],Diagnosis_details[],4,0)</f>
        <v>Dr Birx</v>
      </c>
      <c r="M2192" s="29" t="str">
        <f>VLOOKUP(Hospital_details[[#This Row],[PA ID]],Patient_details[],10,0)</f>
        <v>folic acid</v>
      </c>
      <c r="N2192" s="29" t="str">
        <f>VLOOKUP(Hospital_details[[#This Row],[PA ID]],Patient_details[],8,0)</f>
        <v>Bacterial infection</v>
      </c>
      <c r="O2192" s="30">
        <f>VLOOKUP(Hospital_details[[#This Row],[PA ID]],Patient_details[],11,0)</f>
        <v>11000</v>
      </c>
      <c r="P2192" s="31">
        <f>VLOOKUP(Hospital_details[[#This Row],[PA ID]],Patient_details[],12,0)</f>
        <v>240</v>
      </c>
      <c r="Q2192" s="31">
        <f>VLOOKUP(Hospital_details[[#This Row],[Diagnosis_ID]],Diagnosis_details[],5,0)</f>
        <v>350</v>
      </c>
      <c r="R21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92" s="31">
        <f>Hospital_details[[#This Row],[Hospital Charges]]+Hospital_details[[#This Row],[Price of Treatment]]+Hospital_details[[#This Row],[Consultant Fee]]-Hospital_details[[#This Row],[Discount]]</f>
        <v>10490</v>
      </c>
      <c r="T21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193" spans="1:20">
      <c r="A2193" s="27" t="s">
        <v>4402</v>
      </c>
      <c r="B2193" s="28">
        <f>VLOOKUP(Hospital_details[[#This Row],[PA ID]],Patient_details[],2,0)</f>
        <v>43451</v>
      </c>
      <c r="C2193" s="32">
        <f>VLOOKUP(Hospital_details[[#This Row],[PA ID]],Patient_details[],3,0)</f>
        <v>33</v>
      </c>
      <c r="D2193" s="32" t="str">
        <f>VLOOKUP(Hospital_details[[#This Row],[PA ID]],Patient_details[],4,0)</f>
        <v>M</v>
      </c>
      <c r="E2193" s="27" t="str">
        <f>VLOOKUP(Hospital_details[[#This Row],[PA ID]],Patient_details[],5,0)</f>
        <v>Day-case</v>
      </c>
      <c r="F2193" s="27" t="str">
        <f>VLOOKUP(Hospital_details[[#This Row],[PA ID]],Patient_details[],6,0)</f>
        <v>Malahide</v>
      </c>
      <c r="G2193" s="33" t="str">
        <f>VLOOKUP(Hospital_details[[#This Row],[PA ID]],Patient_details[],7,0)</f>
        <v>Dublin</v>
      </c>
      <c r="H2193" s="29" t="str">
        <f>VLOOKUP(Hospital_details[[#This Row],[PA ID]],Patient_details[],9,0)</f>
        <v>Clinical Haematology</v>
      </c>
      <c r="I2193" s="27" t="s">
        <v>4403</v>
      </c>
      <c r="J2193" s="27" t="str">
        <f>VLOOKUP(Hospital_details[[#This Row],[Diagnosis_ID]],Diagnosis_details[],2,0)</f>
        <v>Therapy</v>
      </c>
      <c r="K2193" s="27" t="str">
        <f>VLOOKUP(Hospital_details[[#This Row],[Diagnosis_ID]],Diagnosis_details[],3,0)</f>
        <v>Medical card holders</v>
      </c>
      <c r="L2193" s="29" t="str">
        <f>VLOOKUP(Hospital_details[[#This Row],[Diagnosis_ID]],Diagnosis_details[],4,0)</f>
        <v>Dr Birx</v>
      </c>
      <c r="M2193" s="29" t="str">
        <f>VLOOKUP(Hospital_details[[#This Row],[PA ID]],Patient_details[],10,0)</f>
        <v>folic acid</v>
      </c>
      <c r="N2193" s="29" t="str">
        <f>VLOOKUP(Hospital_details[[#This Row],[PA ID]],Patient_details[],8,0)</f>
        <v>Bacterial infection</v>
      </c>
      <c r="O2193" s="30">
        <f>VLOOKUP(Hospital_details[[#This Row],[PA ID]],Patient_details[],11,0)</f>
        <v>350</v>
      </c>
      <c r="P2193" s="31">
        <f>VLOOKUP(Hospital_details[[#This Row],[PA ID]],Patient_details[],12,0)</f>
        <v>240</v>
      </c>
      <c r="Q2193" s="31">
        <f>VLOOKUP(Hospital_details[[#This Row],[Diagnosis_ID]],Diagnosis_details[],5,0)</f>
        <v>350</v>
      </c>
      <c r="R21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193" s="31">
        <f>Hospital_details[[#This Row],[Hospital Charges]]+Hospital_details[[#This Row],[Price of Treatment]]+Hospital_details[[#This Row],[Consultant Fee]]-Hospital_details[[#This Row],[Discount]]</f>
        <v>870</v>
      </c>
      <c r="T21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194" spans="1:20">
      <c r="A2194" s="27" t="s">
        <v>4404</v>
      </c>
      <c r="B2194" s="28">
        <f>VLOOKUP(Hospital_details[[#This Row],[PA ID]],Patient_details[],2,0)</f>
        <v>43451</v>
      </c>
      <c r="C2194" s="32">
        <f>VLOOKUP(Hospital_details[[#This Row],[PA ID]],Patient_details[],3,0)</f>
        <v>58</v>
      </c>
      <c r="D2194" s="32" t="str">
        <f>VLOOKUP(Hospital_details[[#This Row],[PA ID]],Patient_details[],4,0)</f>
        <v>F</v>
      </c>
      <c r="E2194" s="27" t="str">
        <f>VLOOKUP(Hospital_details[[#This Row],[PA ID]],Patient_details[],5,0)</f>
        <v>Day-case</v>
      </c>
      <c r="F2194" s="27" t="str">
        <f>VLOOKUP(Hospital_details[[#This Row],[PA ID]],Patient_details[],6,0)</f>
        <v>Malahide</v>
      </c>
      <c r="G2194" s="33" t="str">
        <f>VLOOKUP(Hospital_details[[#This Row],[PA ID]],Patient_details[],7,0)</f>
        <v>Dublin</v>
      </c>
      <c r="H2194" s="29" t="str">
        <f>VLOOKUP(Hospital_details[[#This Row],[PA ID]],Patient_details[],9,0)</f>
        <v>Clinical Haematology</v>
      </c>
      <c r="I2194" s="27" t="s">
        <v>4405</v>
      </c>
      <c r="J2194" s="27" t="str">
        <f>VLOOKUP(Hospital_details[[#This Row],[Diagnosis_ID]],Diagnosis_details[],2,0)</f>
        <v>Therapy</v>
      </c>
      <c r="K2194" s="27" t="str">
        <f>VLOOKUP(Hospital_details[[#This Row],[Diagnosis_ID]],Diagnosis_details[],3,0)</f>
        <v>Medical card holders</v>
      </c>
      <c r="L2194" s="29" t="str">
        <f>VLOOKUP(Hospital_details[[#This Row],[Diagnosis_ID]],Diagnosis_details[],4,0)</f>
        <v>Dr Birx</v>
      </c>
      <c r="M2194" s="29" t="str">
        <f>VLOOKUP(Hospital_details[[#This Row],[PA ID]],Patient_details[],10,0)</f>
        <v>folic acid</v>
      </c>
      <c r="N2194" s="29" t="str">
        <f>VLOOKUP(Hospital_details[[#This Row],[PA ID]],Patient_details[],8,0)</f>
        <v>Bacterial infection</v>
      </c>
      <c r="O2194" s="30">
        <f>VLOOKUP(Hospital_details[[#This Row],[PA ID]],Patient_details[],11,0)</f>
        <v>350</v>
      </c>
      <c r="P2194" s="31">
        <f>VLOOKUP(Hospital_details[[#This Row],[PA ID]],Patient_details[],12,0)</f>
        <v>240</v>
      </c>
      <c r="Q2194" s="31">
        <f>VLOOKUP(Hospital_details[[#This Row],[Diagnosis_ID]],Diagnosis_details[],5,0)</f>
        <v>350</v>
      </c>
      <c r="R21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194" s="31">
        <f>Hospital_details[[#This Row],[Hospital Charges]]+Hospital_details[[#This Row],[Price of Treatment]]+Hospital_details[[#This Row],[Consultant Fee]]-Hospital_details[[#This Row],[Discount]]</f>
        <v>870</v>
      </c>
      <c r="T21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195" spans="1:20">
      <c r="A2195" s="27" t="s">
        <v>4406</v>
      </c>
      <c r="B2195" s="28">
        <f>VLOOKUP(Hospital_details[[#This Row],[PA ID]],Patient_details[],2,0)</f>
        <v>43451</v>
      </c>
      <c r="C2195" s="32">
        <f>VLOOKUP(Hospital_details[[#This Row],[PA ID]],Patient_details[],3,0)</f>
        <v>46</v>
      </c>
      <c r="D2195" s="32" t="str">
        <f>VLOOKUP(Hospital_details[[#This Row],[PA ID]],Patient_details[],4,0)</f>
        <v>M</v>
      </c>
      <c r="E2195" s="27" t="str">
        <f>VLOOKUP(Hospital_details[[#This Row],[PA ID]],Patient_details[],5,0)</f>
        <v>Multiple-occupancy room overnight</v>
      </c>
      <c r="F2195" s="27" t="str">
        <f>VLOOKUP(Hospital_details[[#This Row],[PA ID]],Patient_details[],6,0)</f>
        <v>Malahide</v>
      </c>
      <c r="G2195" s="33" t="str">
        <f>VLOOKUP(Hospital_details[[#This Row],[PA ID]],Patient_details[],7,0)</f>
        <v>Dublin</v>
      </c>
      <c r="H2195" s="29" t="str">
        <f>VLOOKUP(Hospital_details[[#This Row],[PA ID]],Patient_details[],9,0)</f>
        <v>Clinical Haematology</v>
      </c>
      <c r="I2195" s="27" t="s">
        <v>4407</v>
      </c>
      <c r="J2195" s="27" t="str">
        <f>VLOOKUP(Hospital_details[[#This Row],[Diagnosis_ID]],Diagnosis_details[],2,0)</f>
        <v>Therapy</v>
      </c>
      <c r="K2195" s="27" t="str">
        <f>VLOOKUP(Hospital_details[[#This Row],[Diagnosis_ID]],Diagnosis_details[],3,0)</f>
        <v>Medical card holders</v>
      </c>
      <c r="L2195" s="29" t="str">
        <f>VLOOKUP(Hospital_details[[#This Row],[Diagnosis_ID]],Diagnosis_details[],4,0)</f>
        <v>Dr Birx</v>
      </c>
      <c r="M2195" s="29" t="str">
        <f>VLOOKUP(Hospital_details[[#This Row],[PA ID]],Patient_details[],10,0)</f>
        <v>folic acid</v>
      </c>
      <c r="N2195" s="29" t="str">
        <f>VLOOKUP(Hospital_details[[#This Row],[PA ID]],Patient_details[],8,0)</f>
        <v>Bacterial infection</v>
      </c>
      <c r="O2195" s="30">
        <f>VLOOKUP(Hospital_details[[#This Row],[PA ID]],Patient_details[],11,0)</f>
        <v>5000</v>
      </c>
      <c r="P2195" s="31">
        <f>VLOOKUP(Hospital_details[[#This Row],[PA ID]],Patient_details[],12,0)</f>
        <v>320</v>
      </c>
      <c r="Q2195" s="31">
        <f>VLOOKUP(Hospital_details[[#This Row],[Diagnosis_ID]],Diagnosis_details[],5,0)</f>
        <v>350</v>
      </c>
      <c r="R21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95" s="31">
        <f>Hospital_details[[#This Row],[Hospital Charges]]+Hospital_details[[#This Row],[Price of Treatment]]+Hospital_details[[#This Row],[Consultant Fee]]-Hospital_details[[#This Row],[Discount]]</f>
        <v>5170</v>
      </c>
      <c r="T21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1551</v>
      </c>
    </row>
    <row r="2196" spans="1:20">
      <c r="A2196" s="27" t="s">
        <v>4408</v>
      </c>
      <c r="B2196" s="28">
        <f>VLOOKUP(Hospital_details[[#This Row],[PA ID]],Patient_details[],2,0)</f>
        <v>43451</v>
      </c>
      <c r="C2196" s="32">
        <f>VLOOKUP(Hospital_details[[#This Row],[PA ID]],Patient_details[],3,0)</f>
        <v>39</v>
      </c>
      <c r="D2196" s="32" t="str">
        <f>VLOOKUP(Hospital_details[[#This Row],[PA ID]],Patient_details[],4,0)</f>
        <v>M</v>
      </c>
      <c r="E2196" s="27" t="str">
        <f>VLOOKUP(Hospital_details[[#This Row],[PA ID]],Patient_details[],5,0)</f>
        <v>Day-case</v>
      </c>
      <c r="F2196" s="27" t="str">
        <f>VLOOKUP(Hospital_details[[#This Row],[PA ID]],Patient_details[],6,0)</f>
        <v>Malahide</v>
      </c>
      <c r="G2196" s="33" t="str">
        <f>VLOOKUP(Hospital_details[[#This Row],[PA ID]],Patient_details[],7,0)</f>
        <v>Dublin</v>
      </c>
      <c r="H2196" s="29" t="str">
        <f>VLOOKUP(Hospital_details[[#This Row],[PA ID]],Patient_details[],9,0)</f>
        <v>Clinical Haematology</v>
      </c>
      <c r="I2196" s="27" t="s">
        <v>4409</v>
      </c>
      <c r="J2196" s="27" t="str">
        <f>VLOOKUP(Hospital_details[[#This Row],[Diagnosis_ID]],Diagnosis_details[],2,0)</f>
        <v>Therapy</v>
      </c>
      <c r="K2196" s="27" t="str">
        <f>VLOOKUP(Hospital_details[[#This Row],[Diagnosis_ID]],Diagnosis_details[],3,0)</f>
        <v>Medical card holders</v>
      </c>
      <c r="L2196" s="29" t="str">
        <f>VLOOKUP(Hospital_details[[#This Row],[Diagnosis_ID]],Diagnosis_details[],4,0)</f>
        <v>Dr Birx</v>
      </c>
      <c r="M2196" s="29" t="str">
        <f>VLOOKUP(Hospital_details[[#This Row],[PA ID]],Patient_details[],10,0)</f>
        <v>folic acid</v>
      </c>
      <c r="N2196" s="29" t="str">
        <f>VLOOKUP(Hospital_details[[#This Row],[PA ID]],Patient_details[],8,0)</f>
        <v>Bacterial infection</v>
      </c>
      <c r="O2196" s="30">
        <f>VLOOKUP(Hospital_details[[#This Row],[PA ID]],Patient_details[],11,0)</f>
        <v>350</v>
      </c>
      <c r="P2196" s="31">
        <f>VLOOKUP(Hospital_details[[#This Row],[PA ID]],Patient_details[],12,0)</f>
        <v>240</v>
      </c>
      <c r="Q2196" s="31">
        <f>VLOOKUP(Hospital_details[[#This Row],[Diagnosis_ID]],Diagnosis_details[],5,0)</f>
        <v>350</v>
      </c>
      <c r="R21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196" s="31">
        <f>Hospital_details[[#This Row],[Hospital Charges]]+Hospital_details[[#This Row],[Price of Treatment]]+Hospital_details[[#This Row],[Consultant Fee]]-Hospital_details[[#This Row],[Discount]]</f>
        <v>870</v>
      </c>
      <c r="T21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197" spans="1:20">
      <c r="A2197" s="27" t="s">
        <v>4410</v>
      </c>
      <c r="B2197" s="28">
        <f>VLOOKUP(Hospital_details[[#This Row],[PA ID]],Patient_details[],2,0)</f>
        <v>43451</v>
      </c>
      <c r="C2197" s="32">
        <f>VLOOKUP(Hospital_details[[#This Row],[PA ID]],Patient_details[],3,0)</f>
        <v>54</v>
      </c>
      <c r="D2197" s="32" t="str">
        <f>VLOOKUP(Hospital_details[[#This Row],[PA ID]],Patient_details[],4,0)</f>
        <v>F</v>
      </c>
      <c r="E2197" s="27" t="str">
        <f>VLOOKUP(Hospital_details[[#This Row],[PA ID]],Patient_details[],5,0)</f>
        <v>Multiple-occupancy room overnight</v>
      </c>
      <c r="F2197" s="27" t="str">
        <f>VLOOKUP(Hospital_details[[#This Row],[PA ID]],Patient_details[],6,0)</f>
        <v>Malahide</v>
      </c>
      <c r="G2197" s="33" t="str">
        <f>VLOOKUP(Hospital_details[[#This Row],[PA ID]],Patient_details[],7,0)</f>
        <v>Dublin</v>
      </c>
      <c r="H2197" s="29" t="str">
        <f>VLOOKUP(Hospital_details[[#This Row],[PA ID]],Patient_details[],9,0)</f>
        <v>Clinical Haematology</v>
      </c>
      <c r="I2197" s="27" t="s">
        <v>4411</v>
      </c>
      <c r="J2197" s="27" t="str">
        <f>VLOOKUP(Hospital_details[[#This Row],[Diagnosis_ID]],Diagnosis_details[],2,0)</f>
        <v>Therapy</v>
      </c>
      <c r="K2197" s="27" t="str">
        <f>VLOOKUP(Hospital_details[[#This Row],[Diagnosis_ID]],Diagnosis_details[],3,0)</f>
        <v>Medical card holders</v>
      </c>
      <c r="L2197" s="29" t="str">
        <f>VLOOKUP(Hospital_details[[#This Row],[Diagnosis_ID]],Diagnosis_details[],4,0)</f>
        <v>Dr Birx</v>
      </c>
      <c r="M2197" s="29" t="str">
        <f>VLOOKUP(Hospital_details[[#This Row],[PA ID]],Patient_details[],10,0)</f>
        <v>pain relievers</v>
      </c>
      <c r="N2197" s="29" t="str">
        <f>VLOOKUP(Hospital_details[[#This Row],[PA ID]],Patient_details[],8,0)</f>
        <v>Bacterial infection</v>
      </c>
      <c r="O2197" s="30">
        <f>VLOOKUP(Hospital_details[[#This Row],[PA ID]],Patient_details[],11,0)</f>
        <v>5000</v>
      </c>
      <c r="P2197" s="31">
        <f>VLOOKUP(Hospital_details[[#This Row],[PA ID]],Patient_details[],12,0)</f>
        <v>400</v>
      </c>
      <c r="Q2197" s="31">
        <f>VLOOKUP(Hospital_details[[#This Row],[Diagnosis_ID]],Diagnosis_details[],5,0)</f>
        <v>350</v>
      </c>
      <c r="R21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97" s="31">
        <f>Hospital_details[[#This Row],[Hospital Charges]]+Hospital_details[[#This Row],[Price of Treatment]]+Hospital_details[[#This Row],[Consultant Fee]]-Hospital_details[[#This Row],[Discount]]</f>
        <v>5250</v>
      </c>
      <c r="T21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2198" spans="1:20">
      <c r="A2198" s="27" t="s">
        <v>4412</v>
      </c>
      <c r="B2198" s="28">
        <f>VLOOKUP(Hospital_details[[#This Row],[PA ID]],Patient_details[],2,0)</f>
        <v>43440</v>
      </c>
      <c r="C2198" s="32">
        <f>VLOOKUP(Hospital_details[[#This Row],[PA ID]],Patient_details[],3,0)</f>
        <v>50</v>
      </c>
      <c r="D2198" s="32" t="str">
        <f>VLOOKUP(Hospital_details[[#This Row],[PA ID]],Patient_details[],4,0)</f>
        <v>M</v>
      </c>
      <c r="E2198" s="27" t="str">
        <f>VLOOKUP(Hospital_details[[#This Row],[PA ID]],Patient_details[],5,0)</f>
        <v>Single-occupancy room overnight</v>
      </c>
      <c r="F2198" s="27" t="str">
        <f>VLOOKUP(Hospital_details[[#This Row],[PA ID]],Patient_details[],6,0)</f>
        <v>Malahide</v>
      </c>
      <c r="G2198" s="33" t="str">
        <f>VLOOKUP(Hospital_details[[#This Row],[PA ID]],Patient_details[],7,0)</f>
        <v>Dublin</v>
      </c>
      <c r="H2198" s="29" t="str">
        <f>VLOOKUP(Hospital_details[[#This Row],[PA ID]],Patient_details[],9,0)</f>
        <v>Clinical Haematology</v>
      </c>
      <c r="I2198" s="27" t="s">
        <v>4413</v>
      </c>
      <c r="J2198" s="27" t="str">
        <f>VLOOKUP(Hospital_details[[#This Row],[Diagnosis_ID]],Diagnosis_details[],2,0)</f>
        <v>Surgery</v>
      </c>
      <c r="K2198" s="27" t="str">
        <f>VLOOKUP(Hospital_details[[#This Row],[Diagnosis_ID]],Diagnosis_details[],3,0)</f>
        <v>Medical card holders</v>
      </c>
      <c r="L2198" s="29" t="str">
        <f>VLOOKUP(Hospital_details[[#This Row],[Diagnosis_ID]],Diagnosis_details[],4,0)</f>
        <v>Dr Birx</v>
      </c>
      <c r="M2198" s="29" t="str">
        <f>VLOOKUP(Hospital_details[[#This Row],[PA ID]],Patient_details[],10,0)</f>
        <v>folic acid</v>
      </c>
      <c r="N2198" s="29" t="str">
        <f>VLOOKUP(Hospital_details[[#This Row],[PA ID]],Patient_details[],8,0)</f>
        <v>Bacterial infection</v>
      </c>
      <c r="O2198" s="30">
        <f>VLOOKUP(Hospital_details[[#This Row],[PA ID]],Patient_details[],11,0)</f>
        <v>11000</v>
      </c>
      <c r="P2198" s="31">
        <f>VLOOKUP(Hospital_details[[#This Row],[PA ID]],Patient_details[],12,0)</f>
        <v>70</v>
      </c>
      <c r="Q2198" s="31">
        <f>VLOOKUP(Hospital_details[[#This Row],[Diagnosis_ID]],Diagnosis_details[],5,0)</f>
        <v>350</v>
      </c>
      <c r="R21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198" s="31">
        <f>Hospital_details[[#This Row],[Hospital Charges]]+Hospital_details[[#This Row],[Price of Treatment]]+Hospital_details[[#This Row],[Consultant Fee]]-Hospital_details[[#This Row],[Discount]]</f>
        <v>10320</v>
      </c>
      <c r="T21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199" spans="1:20">
      <c r="A2199" s="27" t="s">
        <v>4414</v>
      </c>
      <c r="B2199" s="28">
        <f>VLOOKUP(Hospital_details[[#This Row],[PA ID]],Patient_details[],2,0)</f>
        <v>42708</v>
      </c>
      <c r="C2199" s="32">
        <f>VLOOKUP(Hospital_details[[#This Row],[PA ID]],Patient_details[],3,0)</f>
        <v>41</v>
      </c>
      <c r="D2199" s="32" t="str">
        <f>VLOOKUP(Hospital_details[[#This Row],[PA ID]],Patient_details[],4,0)</f>
        <v>M</v>
      </c>
      <c r="E2199" s="27" t="str">
        <f>VLOOKUP(Hospital_details[[#This Row],[PA ID]],Patient_details[],5,0)</f>
        <v>Multiple-occupancy room overnight</v>
      </c>
      <c r="F2199" s="27" t="str">
        <f>VLOOKUP(Hospital_details[[#This Row],[PA ID]],Patient_details[],6,0)</f>
        <v>Malahide</v>
      </c>
      <c r="G2199" s="33" t="str">
        <f>VLOOKUP(Hospital_details[[#This Row],[PA ID]],Patient_details[],7,0)</f>
        <v>Dublin</v>
      </c>
      <c r="H2199" s="29" t="str">
        <f>VLOOKUP(Hospital_details[[#This Row],[PA ID]],Patient_details[],9,0)</f>
        <v>Clinical Haematology</v>
      </c>
      <c r="I2199" s="27" t="s">
        <v>4415</v>
      </c>
      <c r="J2199" s="27" t="str">
        <f>VLOOKUP(Hospital_details[[#This Row],[Diagnosis_ID]],Diagnosis_details[],2,0)</f>
        <v>Therapy</v>
      </c>
      <c r="K2199" s="27" t="str">
        <f>VLOOKUP(Hospital_details[[#This Row],[Diagnosis_ID]],Diagnosis_details[],3,0)</f>
        <v>Medical card holders</v>
      </c>
      <c r="L2199" s="29" t="str">
        <f>VLOOKUP(Hospital_details[[#This Row],[Diagnosis_ID]],Diagnosis_details[],4,0)</f>
        <v>Dr Birx</v>
      </c>
      <c r="M2199" s="29" t="str">
        <f>VLOOKUP(Hospital_details[[#This Row],[PA ID]],Patient_details[],10,0)</f>
        <v>folic acid</v>
      </c>
      <c r="N2199" s="29" t="str">
        <f>VLOOKUP(Hospital_details[[#This Row],[PA ID]],Patient_details[],8,0)</f>
        <v>Bacterial infection</v>
      </c>
      <c r="O2199" s="30">
        <f>VLOOKUP(Hospital_details[[#This Row],[PA ID]],Patient_details[],11,0)</f>
        <v>5000</v>
      </c>
      <c r="P2199" s="31">
        <f>VLOOKUP(Hospital_details[[#This Row],[PA ID]],Patient_details[],12,0)</f>
        <v>105</v>
      </c>
      <c r="Q2199" s="31">
        <f>VLOOKUP(Hospital_details[[#This Row],[Diagnosis_ID]],Diagnosis_details[],5,0)</f>
        <v>350</v>
      </c>
      <c r="R21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199" s="31">
        <f>Hospital_details[[#This Row],[Hospital Charges]]+Hospital_details[[#This Row],[Price of Treatment]]+Hospital_details[[#This Row],[Consultant Fee]]-Hospital_details[[#This Row],[Discount]]</f>
        <v>4955</v>
      </c>
      <c r="T21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1486.5</v>
      </c>
    </row>
    <row r="2200" spans="1:20">
      <c r="A2200" s="27" t="s">
        <v>4416</v>
      </c>
      <c r="B2200" s="28">
        <f>VLOOKUP(Hospital_details[[#This Row],[PA ID]],Patient_details[],2,0)</f>
        <v>42827</v>
      </c>
      <c r="C2200" s="32">
        <f>VLOOKUP(Hospital_details[[#This Row],[PA ID]],Patient_details[],3,0)</f>
        <v>53</v>
      </c>
      <c r="D2200" s="32" t="str">
        <f>VLOOKUP(Hospital_details[[#This Row],[PA ID]],Patient_details[],4,0)</f>
        <v>M</v>
      </c>
      <c r="E2200" s="27" t="str">
        <f>VLOOKUP(Hospital_details[[#This Row],[PA ID]],Patient_details[],5,0)</f>
        <v>Single-occupancy room overnight</v>
      </c>
      <c r="F2200" s="27" t="str">
        <f>VLOOKUP(Hospital_details[[#This Row],[PA ID]],Patient_details[],6,0)</f>
        <v>Malahide</v>
      </c>
      <c r="G2200" s="33" t="str">
        <f>VLOOKUP(Hospital_details[[#This Row],[PA ID]],Patient_details[],7,0)</f>
        <v>Dublin</v>
      </c>
      <c r="H2200" s="29" t="str">
        <f>VLOOKUP(Hospital_details[[#This Row],[PA ID]],Patient_details[],9,0)</f>
        <v>Clinical Haematology</v>
      </c>
      <c r="I2200" s="27" t="s">
        <v>4417</v>
      </c>
      <c r="J2200" s="27" t="str">
        <f>VLOOKUP(Hospital_details[[#This Row],[Diagnosis_ID]],Diagnosis_details[],2,0)</f>
        <v>Therapy</v>
      </c>
      <c r="K2200" s="27" t="str">
        <f>VLOOKUP(Hospital_details[[#This Row],[Diagnosis_ID]],Diagnosis_details[],3,0)</f>
        <v>Medical card holders</v>
      </c>
      <c r="L2200" s="29" t="str">
        <f>VLOOKUP(Hospital_details[[#This Row],[Diagnosis_ID]],Diagnosis_details[],4,0)</f>
        <v>Dr Birx</v>
      </c>
      <c r="M2200" s="29" t="str">
        <f>VLOOKUP(Hospital_details[[#This Row],[PA ID]],Patient_details[],10,0)</f>
        <v>folic acid</v>
      </c>
      <c r="N2200" s="29" t="str">
        <f>VLOOKUP(Hospital_details[[#This Row],[PA ID]],Patient_details[],8,0)</f>
        <v>Bacterial infection</v>
      </c>
      <c r="O2200" s="30">
        <f>VLOOKUP(Hospital_details[[#This Row],[PA ID]],Patient_details[],11,0)</f>
        <v>11000</v>
      </c>
      <c r="P2200" s="31">
        <f>VLOOKUP(Hospital_details[[#This Row],[PA ID]],Patient_details[],12,0)</f>
        <v>330</v>
      </c>
      <c r="Q2200" s="31">
        <f>VLOOKUP(Hospital_details[[#This Row],[Diagnosis_ID]],Diagnosis_details[],5,0)</f>
        <v>350</v>
      </c>
      <c r="R22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00" s="31">
        <f>Hospital_details[[#This Row],[Hospital Charges]]+Hospital_details[[#This Row],[Price of Treatment]]+Hospital_details[[#This Row],[Consultant Fee]]-Hospital_details[[#This Row],[Discount]]</f>
        <v>10580</v>
      </c>
      <c r="T22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201" spans="1:20">
      <c r="A2201" s="27" t="s">
        <v>4418</v>
      </c>
      <c r="B2201" s="28">
        <f>VLOOKUP(Hospital_details[[#This Row],[PA ID]],Patient_details[],2,0)</f>
        <v>42827</v>
      </c>
      <c r="C2201" s="32">
        <f>VLOOKUP(Hospital_details[[#This Row],[PA ID]],Patient_details[],3,0)</f>
        <v>36</v>
      </c>
      <c r="D2201" s="32" t="str">
        <f>VLOOKUP(Hospital_details[[#This Row],[PA ID]],Patient_details[],4,0)</f>
        <v>F</v>
      </c>
      <c r="E2201" s="27" t="str">
        <f>VLOOKUP(Hospital_details[[#This Row],[PA ID]],Patient_details[],5,0)</f>
        <v>Single-occupancy room overnight</v>
      </c>
      <c r="F2201" s="27" t="str">
        <f>VLOOKUP(Hospital_details[[#This Row],[PA ID]],Patient_details[],6,0)</f>
        <v>Malahide</v>
      </c>
      <c r="G2201" s="33" t="str">
        <f>VLOOKUP(Hospital_details[[#This Row],[PA ID]],Patient_details[],7,0)</f>
        <v>Dublin</v>
      </c>
      <c r="H2201" s="29" t="str">
        <f>VLOOKUP(Hospital_details[[#This Row],[PA ID]],Patient_details[],9,0)</f>
        <v>Clinical Haematology</v>
      </c>
      <c r="I2201" s="27" t="s">
        <v>4419</v>
      </c>
      <c r="J2201" s="27" t="str">
        <f>VLOOKUP(Hospital_details[[#This Row],[Diagnosis_ID]],Diagnosis_details[],2,0)</f>
        <v>Therapy</v>
      </c>
      <c r="K2201" s="27" t="str">
        <f>VLOOKUP(Hospital_details[[#This Row],[Diagnosis_ID]],Diagnosis_details[],3,0)</f>
        <v>Medical card holders</v>
      </c>
      <c r="L2201" s="29" t="str">
        <f>VLOOKUP(Hospital_details[[#This Row],[Diagnosis_ID]],Diagnosis_details[],4,0)</f>
        <v>Dr Birx</v>
      </c>
      <c r="M2201" s="29" t="str">
        <f>VLOOKUP(Hospital_details[[#This Row],[PA ID]],Patient_details[],10,0)</f>
        <v>folic acid</v>
      </c>
      <c r="N2201" s="29" t="str">
        <f>VLOOKUP(Hospital_details[[#This Row],[PA ID]],Patient_details[],8,0)</f>
        <v>Bacterial infection</v>
      </c>
      <c r="O2201" s="30">
        <f>VLOOKUP(Hospital_details[[#This Row],[PA ID]],Patient_details[],11,0)</f>
        <v>11000</v>
      </c>
      <c r="P2201" s="31">
        <f>VLOOKUP(Hospital_details[[#This Row],[PA ID]],Patient_details[],12,0)</f>
        <v>110</v>
      </c>
      <c r="Q2201" s="31">
        <f>VLOOKUP(Hospital_details[[#This Row],[Diagnosis_ID]],Diagnosis_details[],5,0)</f>
        <v>350</v>
      </c>
      <c r="R22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01" s="31">
        <f>Hospital_details[[#This Row],[Hospital Charges]]+Hospital_details[[#This Row],[Price of Treatment]]+Hospital_details[[#This Row],[Consultant Fee]]-Hospital_details[[#This Row],[Discount]]</f>
        <v>10360</v>
      </c>
      <c r="T22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202" spans="1:20">
      <c r="A2202" s="27" t="s">
        <v>4420</v>
      </c>
      <c r="B2202" s="28">
        <f>VLOOKUP(Hospital_details[[#This Row],[PA ID]],Patient_details[],2,0)</f>
        <v>42527</v>
      </c>
      <c r="C2202" s="32">
        <f>VLOOKUP(Hospital_details[[#This Row],[PA ID]],Patient_details[],3,0)</f>
        <v>38</v>
      </c>
      <c r="D2202" s="32" t="str">
        <f>VLOOKUP(Hospital_details[[#This Row],[PA ID]],Patient_details[],4,0)</f>
        <v>M</v>
      </c>
      <c r="E2202" s="27" t="str">
        <f>VLOOKUP(Hospital_details[[#This Row],[PA ID]],Patient_details[],5,0)</f>
        <v>Day-case</v>
      </c>
      <c r="F2202" s="27" t="str">
        <f>VLOOKUP(Hospital_details[[#This Row],[PA ID]],Patient_details[],6,0)</f>
        <v>Malahide</v>
      </c>
      <c r="G2202" s="33" t="str">
        <f>VLOOKUP(Hospital_details[[#This Row],[PA ID]],Patient_details[],7,0)</f>
        <v>Dublin</v>
      </c>
      <c r="H2202" s="29" t="str">
        <f>VLOOKUP(Hospital_details[[#This Row],[PA ID]],Patient_details[],9,0)</f>
        <v>Clinical Haematology</v>
      </c>
      <c r="I2202" s="27" t="s">
        <v>4421</v>
      </c>
      <c r="J2202" s="27" t="str">
        <f>VLOOKUP(Hospital_details[[#This Row],[Diagnosis_ID]],Diagnosis_details[],2,0)</f>
        <v>Therapy</v>
      </c>
      <c r="K2202" s="27" t="str">
        <f>VLOOKUP(Hospital_details[[#This Row],[Diagnosis_ID]],Diagnosis_details[],3,0)</f>
        <v>Medical card holders</v>
      </c>
      <c r="L2202" s="29" t="str">
        <f>VLOOKUP(Hospital_details[[#This Row],[Diagnosis_ID]],Diagnosis_details[],4,0)</f>
        <v>Dr Birx</v>
      </c>
      <c r="M2202" s="29" t="str">
        <f>VLOOKUP(Hospital_details[[#This Row],[PA ID]],Patient_details[],10,0)</f>
        <v>antibiotics</v>
      </c>
      <c r="N2202" s="29" t="str">
        <f>VLOOKUP(Hospital_details[[#This Row],[PA ID]],Patient_details[],8,0)</f>
        <v>Bacterial infection</v>
      </c>
      <c r="O2202" s="30">
        <f>VLOOKUP(Hospital_details[[#This Row],[PA ID]],Patient_details[],11,0)</f>
        <v>350</v>
      </c>
      <c r="P2202" s="31">
        <f>VLOOKUP(Hospital_details[[#This Row],[PA ID]],Patient_details[],12,0)</f>
        <v>210</v>
      </c>
      <c r="Q2202" s="31">
        <f>VLOOKUP(Hospital_details[[#This Row],[Diagnosis_ID]],Diagnosis_details[],5,0)</f>
        <v>350</v>
      </c>
      <c r="R22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31.5</v>
      </c>
      <c r="S2202" s="31">
        <f>Hospital_details[[#This Row],[Hospital Charges]]+Hospital_details[[#This Row],[Price of Treatment]]+Hospital_details[[#This Row],[Consultant Fee]]-Hospital_details[[#This Row],[Discount]]</f>
        <v>878.5</v>
      </c>
      <c r="T22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263.55</v>
      </c>
    </row>
    <row r="2203" spans="1:20">
      <c r="A2203" s="27" t="s">
        <v>4422</v>
      </c>
      <c r="B2203" s="28">
        <f>VLOOKUP(Hospital_details[[#This Row],[PA ID]],Patient_details[],2,0)</f>
        <v>42527</v>
      </c>
      <c r="C2203" s="32">
        <f>VLOOKUP(Hospital_details[[#This Row],[PA ID]],Patient_details[],3,0)</f>
        <v>55</v>
      </c>
      <c r="D2203" s="32" t="str">
        <f>VLOOKUP(Hospital_details[[#This Row],[PA ID]],Patient_details[],4,0)</f>
        <v>F</v>
      </c>
      <c r="E2203" s="27" t="str">
        <f>VLOOKUP(Hospital_details[[#This Row],[PA ID]],Patient_details[],5,0)</f>
        <v>Multiple-occupancy room overnight</v>
      </c>
      <c r="F2203" s="27" t="str">
        <f>VLOOKUP(Hospital_details[[#This Row],[PA ID]],Patient_details[],6,0)</f>
        <v>Malahide</v>
      </c>
      <c r="G2203" s="33" t="str">
        <f>VLOOKUP(Hospital_details[[#This Row],[PA ID]],Patient_details[],7,0)</f>
        <v>Dublin</v>
      </c>
      <c r="H2203" s="29" t="str">
        <f>VLOOKUP(Hospital_details[[#This Row],[PA ID]],Patient_details[],9,0)</f>
        <v>Clinical Haematology</v>
      </c>
      <c r="I2203" s="27" t="s">
        <v>4423</v>
      </c>
      <c r="J2203" s="27" t="str">
        <f>VLOOKUP(Hospital_details[[#This Row],[Diagnosis_ID]],Diagnosis_details[],2,0)</f>
        <v>Therapy</v>
      </c>
      <c r="K2203" s="27" t="str">
        <f>VLOOKUP(Hospital_details[[#This Row],[Diagnosis_ID]],Diagnosis_details[],3,0)</f>
        <v>Medical card holders</v>
      </c>
      <c r="L2203" s="29" t="str">
        <f>VLOOKUP(Hospital_details[[#This Row],[Diagnosis_ID]],Diagnosis_details[],4,0)</f>
        <v>Dr Birx</v>
      </c>
      <c r="M2203" s="29" t="str">
        <f>VLOOKUP(Hospital_details[[#This Row],[PA ID]],Patient_details[],10,0)</f>
        <v>pain relievers</v>
      </c>
      <c r="N2203" s="29" t="str">
        <f>VLOOKUP(Hospital_details[[#This Row],[PA ID]],Patient_details[],8,0)</f>
        <v>Bacterial infection</v>
      </c>
      <c r="O2203" s="30">
        <f>VLOOKUP(Hospital_details[[#This Row],[PA ID]],Patient_details[],11,0)</f>
        <v>5000</v>
      </c>
      <c r="P2203" s="31">
        <f>VLOOKUP(Hospital_details[[#This Row],[PA ID]],Patient_details[],12,0)</f>
        <v>245</v>
      </c>
      <c r="Q2203" s="31">
        <f>VLOOKUP(Hospital_details[[#This Row],[Diagnosis_ID]],Diagnosis_details[],5,0)</f>
        <v>350</v>
      </c>
      <c r="R22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203" s="31">
        <f>Hospital_details[[#This Row],[Hospital Charges]]+Hospital_details[[#This Row],[Price of Treatment]]+Hospital_details[[#This Row],[Consultant Fee]]-Hospital_details[[#This Row],[Discount]]</f>
        <v>5095</v>
      </c>
      <c r="T22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1528.5</v>
      </c>
    </row>
    <row r="2204" spans="1:20" hidden="1">
      <c r="A2204" s="27" t="s">
        <v>4424</v>
      </c>
      <c r="B2204" s="28">
        <f>VLOOKUP(Hospital_details[[#This Row],[PA ID]],Patient_details[],2,0)</f>
        <v>42990</v>
      </c>
      <c r="C2204" s="32">
        <f>VLOOKUP(Hospital_details[[#This Row],[PA ID]],Patient_details[],3,0)</f>
        <v>45</v>
      </c>
      <c r="D2204" s="32" t="str">
        <f>VLOOKUP(Hospital_details[[#This Row],[PA ID]],Patient_details[],4,0)</f>
        <v>M</v>
      </c>
      <c r="E2204" s="27" t="str">
        <f>VLOOKUP(Hospital_details[[#This Row],[PA ID]],Patient_details[],5,0)</f>
        <v>Multiple-occupancy room overnight</v>
      </c>
      <c r="F2204" s="27" t="str">
        <f>VLOOKUP(Hospital_details[[#This Row],[PA ID]],Patient_details[],6,0)</f>
        <v>Malahide</v>
      </c>
      <c r="G2204" s="33" t="str">
        <f>VLOOKUP(Hospital_details[[#This Row],[PA ID]],Patient_details[],7,0)</f>
        <v>Dublin</v>
      </c>
      <c r="H2204" s="29" t="str">
        <f>VLOOKUP(Hospital_details[[#This Row],[PA ID]],Patient_details[],9,0)</f>
        <v>Clinical Neurophysiology</v>
      </c>
      <c r="I2204" s="27" t="s">
        <v>4425</v>
      </c>
      <c r="J2204" s="27" t="str">
        <f>VLOOKUP(Hospital_details[[#This Row],[Diagnosis_ID]],Diagnosis_details[],2,0)</f>
        <v>Therapy</v>
      </c>
      <c r="K2204" s="27" t="str">
        <f>VLOOKUP(Hospital_details[[#This Row],[Diagnosis_ID]],Diagnosis_details[],3,0)</f>
        <v>Medical card holders</v>
      </c>
      <c r="L2204" s="29" t="str">
        <f>VLOOKUP(Hospital_details[[#This Row],[Diagnosis_ID]],Diagnosis_details[],4,0)</f>
        <v>Dr Doherty</v>
      </c>
      <c r="M2204" s="29" t="str">
        <f>VLOOKUP(Hospital_details[[#This Row],[PA ID]],Patient_details[],10,0)</f>
        <v>Calcium</v>
      </c>
      <c r="N2204" s="29" t="str">
        <f>VLOOKUP(Hospital_details[[#This Row],[PA ID]],Patient_details[],8,0)</f>
        <v>Chronic daily headache</v>
      </c>
      <c r="O2204" s="30">
        <f>VLOOKUP(Hospital_details[[#This Row],[PA ID]],Patient_details[],11,0)</f>
        <v>5000</v>
      </c>
      <c r="P2204" s="31">
        <f>VLOOKUP(Hospital_details[[#This Row],[PA ID]],Patient_details[],12,0)</f>
        <v>160</v>
      </c>
      <c r="Q2204" s="31">
        <f>VLOOKUP(Hospital_details[[#This Row],[Diagnosis_ID]],Diagnosis_details[],5,0)</f>
        <v>250</v>
      </c>
      <c r="R22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04" s="31">
        <f>Hospital_details[[#This Row],[Hospital Charges]]+Hospital_details[[#This Row],[Price of Treatment]]+Hospital_details[[#This Row],[Consultant Fee]]-Hospital_details[[#This Row],[Discount]]</f>
        <v>5260</v>
      </c>
      <c r="T22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2205" spans="1:20" hidden="1">
      <c r="A2205" s="27" t="s">
        <v>4426</v>
      </c>
      <c r="B2205" s="28">
        <f>VLOOKUP(Hospital_details[[#This Row],[PA ID]],Patient_details[],2,0)</f>
        <v>42990</v>
      </c>
      <c r="C2205" s="32">
        <f>VLOOKUP(Hospital_details[[#This Row],[PA ID]],Patient_details[],3,0)</f>
        <v>36</v>
      </c>
      <c r="D2205" s="32" t="str">
        <f>VLOOKUP(Hospital_details[[#This Row],[PA ID]],Patient_details[],4,0)</f>
        <v>M</v>
      </c>
      <c r="E2205" s="27" t="str">
        <f>VLOOKUP(Hospital_details[[#This Row],[PA ID]],Patient_details[],5,0)</f>
        <v>Single-occupancy room overnight</v>
      </c>
      <c r="F2205" s="27" t="str">
        <f>VLOOKUP(Hospital_details[[#This Row],[PA ID]],Patient_details[],6,0)</f>
        <v>Malahide</v>
      </c>
      <c r="G2205" s="33" t="str">
        <f>VLOOKUP(Hospital_details[[#This Row],[PA ID]],Patient_details[],7,0)</f>
        <v>Dublin</v>
      </c>
      <c r="H2205" s="29" t="str">
        <f>VLOOKUP(Hospital_details[[#This Row],[PA ID]],Patient_details[],9,0)</f>
        <v>Clinical Neurophysiology</v>
      </c>
      <c r="I2205" s="27" t="s">
        <v>4427</v>
      </c>
      <c r="J2205" s="27" t="str">
        <f>VLOOKUP(Hospital_details[[#This Row],[Diagnosis_ID]],Diagnosis_details[],2,0)</f>
        <v>Therapy</v>
      </c>
      <c r="K2205" s="27" t="str">
        <f>VLOOKUP(Hospital_details[[#This Row],[Diagnosis_ID]],Diagnosis_details[],3,0)</f>
        <v>Medical card holders</v>
      </c>
      <c r="L2205" s="29" t="str">
        <f>VLOOKUP(Hospital_details[[#This Row],[Diagnosis_ID]],Diagnosis_details[],4,0)</f>
        <v>Dr Doherty</v>
      </c>
      <c r="M2205" s="29" t="str">
        <f>VLOOKUP(Hospital_details[[#This Row],[PA ID]],Patient_details[],10,0)</f>
        <v>Aspirin</v>
      </c>
      <c r="N2205" s="29" t="str">
        <f>VLOOKUP(Hospital_details[[#This Row],[PA ID]],Patient_details[],8,0)</f>
        <v>Chronic daily headache</v>
      </c>
      <c r="O2205" s="30">
        <f>VLOOKUP(Hospital_details[[#This Row],[PA ID]],Patient_details[],11,0)</f>
        <v>11000</v>
      </c>
      <c r="P2205" s="31">
        <f>VLOOKUP(Hospital_details[[#This Row],[PA ID]],Patient_details[],12,0)</f>
        <v>240</v>
      </c>
      <c r="Q2205" s="31">
        <f>VLOOKUP(Hospital_details[[#This Row],[Diagnosis_ID]],Diagnosis_details[],5,0)</f>
        <v>250</v>
      </c>
      <c r="R22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05" s="31">
        <f>Hospital_details[[#This Row],[Hospital Charges]]+Hospital_details[[#This Row],[Price of Treatment]]+Hospital_details[[#This Row],[Consultant Fee]]-Hospital_details[[#This Row],[Discount]]</f>
        <v>11160</v>
      </c>
      <c r="T22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206" spans="1:20">
      <c r="A2206" s="27" t="s">
        <v>4428</v>
      </c>
      <c r="B2206" s="28">
        <f>VLOOKUP(Hospital_details[[#This Row],[PA ID]],Patient_details[],2,0)</f>
        <v>42921</v>
      </c>
      <c r="C2206" s="32">
        <f>VLOOKUP(Hospital_details[[#This Row],[PA ID]],Patient_details[],3,0)</f>
        <v>45</v>
      </c>
      <c r="D2206" s="32" t="str">
        <f>VLOOKUP(Hospital_details[[#This Row],[PA ID]],Patient_details[],4,0)</f>
        <v>M</v>
      </c>
      <c r="E2206" s="27" t="str">
        <f>VLOOKUP(Hospital_details[[#This Row],[PA ID]],Patient_details[],5,0)</f>
        <v>Single-occupancy room overnight</v>
      </c>
      <c r="F2206" s="27" t="str">
        <f>VLOOKUP(Hospital_details[[#This Row],[PA ID]],Patient_details[],6,0)</f>
        <v>Malahide</v>
      </c>
      <c r="G2206" s="33" t="str">
        <f>VLOOKUP(Hospital_details[[#This Row],[PA ID]],Patient_details[],7,0)</f>
        <v>Dublin</v>
      </c>
      <c r="H2206" s="29" t="str">
        <f>VLOOKUP(Hospital_details[[#This Row],[PA ID]],Patient_details[],9,0)</f>
        <v>Clinical Haematology</v>
      </c>
      <c r="I2206" s="27" t="s">
        <v>4429</v>
      </c>
      <c r="J2206" s="27" t="str">
        <f>VLOOKUP(Hospital_details[[#This Row],[Diagnosis_ID]],Diagnosis_details[],2,0)</f>
        <v>Therapy</v>
      </c>
      <c r="K2206" s="27" t="str">
        <f>VLOOKUP(Hospital_details[[#This Row],[Diagnosis_ID]],Diagnosis_details[],3,0)</f>
        <v>Medical card holders</v>
      </c>
      <c r="L2206" s="29" t="str">
        <f>VLOOKUP(Hospital_details[[#This Row],[Diagnosis_ID]],Diagnosis_details[],4,0)</f>
        <v>Dr Birx</v>
      </c>
      <c r="M2206" s="29" t="str">
        <f>VLOOKUP(Hospital_details[[#This Row],[PA ID]],Patient_details[],10,0)</f>
        <v>antibiotics</v>
      </c>
      <c r="N2206" s="29" t="str">
        <f>VLOOKUP(Hospital_details[[#This Row],[PA ID]],Patient_details[],8,0)</f>
        <v>Bacterial infection</v>
      </c>
      <c r="O2206" s="30">
        <f>VLOOKUP(Hospital_details[[#This Row],[PA ID]],Patient_details[],11,0)</f>
        <v>11000</v>
      </c>
      <c r="P2206" s="31">
        <f>VLOOKUP(Hospital_details[[#This Row],[PA ID]],Patient_details[],12,0)</f>
        <v>110</v>
      </c>
      <c r="Q2206" s="31">
        <f>VLOOKUP(Hospital_details[[#This Row],[Diagnosis_ID]],Diagnosis_details[],5,0)</f>
        <v>350</v>
      </c>
      <c r="R22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2206" s="31">
        <f>Hospital_details[[#This Row],[Hospital Charges]]+Hospital_details[[#This Row],[Price of Treatment]]+Hospital_details[[#This Row],[Consultant Fee]]-Hospital_details[[#This Row],[Discount]]</f>
        <v>11443.5</v>
      </c>
      <c r="T22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3433.0499999999997</v>
      </c>
    </row>
    <row r="2207" spans="1:20" hidden="1">
      <c r="A2207" s="27" t="s">
        <v>4430</v>
      </c>
      <c r="B2207" s="28">
        <f>VLOOKUP(Hospital_details[[#This Row],[PA ID]],Patient_details[],2,0)</f>
        <v>43355</v>
      </c>
      <c r="C2207" s="32">
        <f>VLOOKUP(Hospital_details[[#This Row],[PA ID]],Patient_details[],3,0)</f>
        <v>38</v>
      </c>
      <c r="D2207" s="32" t="str">
        <f>VLOOKUP(Hospital_details[[#This Row],[PA ID]],Patient_details[],4,0)</f>
        <v>M</v>
      </c>
      <c r="E2207" s="27" t="str">
        <f>VLOOKUP(Hospital_details[[#This Row],[PA ID]],Patient_details[],5,0)</f>
        <v>Single-occupancy room overnight</v>
      </c>
      <c r="F2207" s="27" t="str">
        <f>VLOOKUP(Hospital_details[[#This Row],[PA ID]],Patient_details[],6,0)</f>
        <v>Malahide</v>
      </c>
      <c r="G2207" s="33" t="str">
        <f>VLOOKUP(Hospital_details[[#This Row],[PA ID]],Patient_details[],7,0)</f>
        <v>Dublin</v>
      </c>
      <c r="H2207" s="29" t="str">
        <f>VLOOKUP(Hospital_details[[#This Row],[PA ID]],Patient_details[],9,0)</f>
        <v>Audiology Department</v>
      </c>
      <c r="I2207" s="27" t="s">
        <v>4431</v>
      </c>
      <c r="J2207" s="27" t="str">
        <f>VLOOKUP(Hospital_details[[#This Row],[Diagnosis_ID]],Diagnosis_details[],2,0)</f>
        <v>Therapy</v>
      </c>
      <c r="K2207" s="27" t="str">
        <f>VLOOKUP(Hospital_details[[#This Row],[Diagnosis_ID]],Diagnosis_details[],3,0)</f>
        <v>Medical card holders</v>
      </c>
      <c r="L2207" s="29" t="str">
        <f>VLOOKUP(Hospital_details[[#This Row],[Diagnosis_ID]],Diagnosis_details[],4,0)</f>
        <v>Dr Doherty</v>
      </c>
      <c r="M2207" s="29" t="str">
        <f>VLOOKUP(Hospital_details[[#This Row],[PA ID]],Patient_details[],10,0)</f>
        <v>Calcium</v>
      </c>
      <c r="N2207" s="29" t="str">
        <f>VLOOKUP(Hospital_details[[#This Row],[PA ID]],Patient_details[],8,0)</f>
        <v>Hearing Loss</v>
      </c>
      <c r="O2207" s="30">
        <f>VLOOKUP(Hospital_details[[#This Row],[PA ID]],Patient_details[],11,0)</f>
        <v>11000</v>
      </c>
      <c r="P2207" s="31">
        <f>VLOOKUP(Hospital_details[[#This Row],[PA ID]],Patient_details[],12,0)</f>
        <v>105</v>
      </c>
      <c r="Q2207" s="31">
        <f>VLOOKUP(Hospital_details[[#This Row],[Diagnosis_ID]],Diagnosis_details[],5,0)</f>
        <v>250</v>
      </c>
      <c r="R22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07" s="31">
        <f>Hospital_details[[#This Row],[Hospital Charges]]+Hospital_details[[#This Row],[Price of Treatment]]+Hospital_details[[#This Row],[Consultant Fee]]-Hospital_details[[#This Row],[Discount]]</f>
        <v>11025</v>
      </c>
      <c r="T22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2208" spans="1:20" hidden="1">
      <c r="A2208" s="27" t="s">
        <v>4432</v>
      </c>
      <c r="B2208" s="28">
        <f>VLOOKUP(Hospital_details[[#This Row],[PA ID]],Patient_details[],2,0)</f>
        <v>42571</v>
      </c>
      <c r="C2208" s="32">
        <f>VLOOKUP(Hospital_details[[#This Row],[PA ID]],Patient_details[],3,0)</f>
        <v>35</v>
      </c>
      <c r="D2208" s="32" t="str">
        <f>VLOOKUP(Hospital_details[[#This Row],[PA ID]],Patient_details[],4,0)</f>
        <v>F</v>
      </c>
      <c r="E2208" s="27" t="str">
        <f>VLOOKUP(Hospital_details[[#This Row],[PA ID]],Patient_details[],5,0)</f>
        <v>Single-occupancy room overnight</v>
      </c>
      <c r="F2208" s="27" t="str">
        <f>VLOOKUP(Hospital_details[[#This Row],[PA ID]],Patient_details[],6,0)</f>
        <v>Malahide</v>
      </c>
      <c r="G2208" s="33" t="str">
        <f>VLOOKUP(Hospital_details[[#This Row],[PA ID]],Patient_details[],7,0)</f>
        <v>Dublin</v>
      </c>
      <c r="H2208" s="29" t="str">
        <f>VLOOKUP(Hospital_details[[#This Row],[PA ID]],Patient_details[],9,0)</f>
        <v>Clinical Neurophysiology</v>
      </c>
      <c r="I2208" s="27" t="s">
        <v>4433</v>
      </c>
      <c r="J2208" s="27" t="str">
        <f>VLOOKUP(Hospital_details[[#This Row],[Diagnosis_ID]],Diagnosis_details[],2,0)</f>
        <v>Therapy</v>
      </c>
      <c r="K2208" s="27" t="str">
        <f>VLOOKUP(Hospital_details[[#This Row],[Diagnosis_ID]],Diagnosis_details[],3,0)</f>
        <v>Medical card holders</v>
      </c>
      <c r="L2208" s="29" t="str">
        <f>VLOOKUP(Hospital_details[[#This Row],[Diagnosis_ID]],Diagnosis_details[],4,0)</f>
        <v>Dr Doherty</v>
      </c>
      <c r="M2208" s="29" t="str">
        <f>VLOOKUP(Hospital_details[[#This Row],[PA ID]],Patient_details[],10,0)</f>
        <v>Calcium</v>
      </c>
      <c r="N2208" s="29" t="str">
        <f>VLOOKUP(Hospital_details[[#This Row],[PA ID]],Patient_details[],8,0)</f>
        <v>Chronic daily headache</v>
      </c>
      <c r="O2208" s="30">
        <f>VLOOKUP(Hospital_details[[#This Row],[PA ID]],Patient_details[],11,0)</f>
        <v>11000</v>
      </c>
      <c r="P2208" s="31">
        <f>VLOOKUP(Hospital_details[[#This Row],[PA ID]],Patient_details[],12,0)</f>
        <v>350</v>
      </c>
      <c r="Q2208" s="31">
        <f>VLOOKUP(Hospital_details[[#This Row],[Diagnosis_ID]],Diagnosis_details[],5,0)</f>
        <v>250</v>
      </c>
      <c r="R22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08" s="31">
        <f>Hospital_details[[#This Row],[Hospital Charges]]+Hospital_details[[#This Row],[Price of Treatment]]+Hospital_details[[#This Row],[Consultant Fee]]-Hospital_details[[#This Row],[Discount]]</f>
        <v>11270</v>
      </c>
      <c r="T22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2209" spans="1:20" hidden="1">
      <c r="A2209" s="27" t="s">
        <v>4434</v>
      </c>
      <c r="B2209" s="28">
        <f>VLOOKUP(Hospital_details[[#This Row],[PA ID]],Patient_details[],2,0)</f>
        <v>42571</v>
      </c>
      <c r="C2209" s="32">
        <f>VLOOKUP(Hospital_details[[#This Row],[PA ID]],Patient_details[],3,0)</f>
        <v>48</v>
      </c>
      <c r="D2209" s="32" t="str">
        <f>VLOOKUP(Hospital_details[[#This Row],[PA ID]],Patient_details[],4,0)</f>
        <v>M</v>
      </c>
      <c r="E2209" s="27" t="str">
        <f>VLOOKUP(Hospital_details[[#This Row],[PA ID]],Patient_details[],5,0)</f>
        <v>Multiple-occupancy room overnight</v>
      </c>
      <c r="F2209" s="27" t="str">
        <f>VLOOKUP(Hospital_details[[#This Row],[PA ID]],Patient_details[],6,0)</f>
        <v>Malahide</v>
      </c>
      <c r="G2209" s="33" t="str">
        <f>VLOOKUP(Hospital_details[[#This Row],[PA ID]],Patient_details[],7,0)</f>
        <v>Dublin</v>
      </c>
      <c r="H2209" s="29" t="str">
        <f>VLOOKUP(Hospital_details[[#This Row],[PA ID]],Patient_details[],9,0)</f>
        <v>Clinical Neurophysiology</v>
      </c>
      <c r="I2209" s="27" t="s">
        <v>4435</v>
      </c>
      <c r="J2209" s="27" t="str">
        <f>VLOOKUP(Hospital_details[[#This Row],[Diagnosis_ID]],Diagnosis_details[],2,0)</f>
        <v>Therapy</v>
      </c>
      <c r="K2209" s="27" t="str">
        <f>VLOOKUP(Hospital_details[[#This Row],[Diagnosis_ID]],Diagnosis_details[],3,0)</f>
        <v>Medical card holders</v>
      </c>
      <c r="L2209" s="29" t="str">
        <f>VLOOKUP(Hospital_details[[#This Row],[Diagnosis_ID]],Diagnosis_details[],4,0)</f>
        <v>Dr Doherty</v>
      </c>
      <c r="M2209" s="29" t="str">
        <f>VLOOKUP(Hospital_details[[#This Row],[PA ID]],Patient_details[],10,0)</f>
        <v>Pamelor</v>
      </c>
      <c r="N2209" s="29" t="str">
        <f>VLOOKUP(Hospital_details[[#This Row],[PA ID]],Patient_details[],8,0)</f>
        <v>Chronic daily headache</v>
      </c>
      <c r="O2209" s="30">
        <f>VLOOKUP(Hospital_details[[#This Row],[PA ID]],Patient_details[],11,0)</f>
        <v>5000</v>
      </c>
      <c r="P2209" s="31">
        <f>VLOOKUP(Hospital_details[[#This Row],[PA ID]],Patient_details[],12,0)</f>
        <v>200</v>
      </c>
      <c r="Q2209" s="31">
        <f>VLOOKUP(Hospital_details[[#This Row],[Diagnosis_ID]],Diagnosis_details[],5,0)</f>
        <v>250</v>
      </c>
      <c r="R22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09" s="31">
        <f>Hospital_details[[#This Row],[Hospital Charges]]+Hospital_details[[#This Row],[Price of Treatment]]+Hospital_details[[#This Row],[Consultant Fee]]-Hospital_details[[#This Row],[Discount]]</f>
        <v>5300</v>
      </c>
      <c r="T22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1590</v>
      </c>
    </row>
    <row r="2210" spans="1:20" hidden="1">
      <c r="A2210" s="27" t="s">
        <v>4436</v>
      </c>
      <c r="B2210" s="28">
        <f>VLOOKUP(Hospital_details[[#This Row],[PA ID]],Patient_details[],2,0)</f>
        <v>42973</v>
      </c>
      <c r="C2210" s="32">
        <f>VLOOKUP(Hospital_details[[#This Row],[PA ID]],Patient_details[],3,0)</f>
        <v>51</v>
      </c>
      <c r="D2210" s="32" t="str">
        <f>VLOOKUP(Hospital_details[[#This Row],[PA ID]],Patient_details[],4,0)</f>
        <v>M</v>
      </c>
      <c r="E2210" s="27" t="str">
        <f>VLOOKUP(Hospital_details[[#This Row],[PA ID]],Patient_details[],5,0)</f>
        <v>Single-occupancy room overnight</v>
      </c>
      <c r="F2210" s="27" t="str">
        <f>VLOOKUP(Hospital_details[[#This Row],[PA ID]],Patient_details[],6,0)</f>
        <v>Malahide</v>
      </c>
      <c r="G2210" s="33" t="str">
        <f>VLOOKUP(Hospital_details[[#This Row],[PA ID]],Patient_details[],7,0)</f>
        <v>Dublin</v>
      </c>
      <c r="H2210" s="29" t="str">
        <f>VLOOKUP(Hospital_details[[#This Row],[PA ID]],Patient_details[],9,0)</f>
        <v>Clinical Neurophysiology</v>
      </c>
      <c r="I2210" s="27" t="s">
        <v>4437</v>
      </c>
      <c r="J2210" s="27" t="str">
        <f>VLOOKUP(Hospital_details[[#This Row],[Diagnosis_ID]],Diagnosis_details[],2,0)</f>
        <v>Therapy</v>
      </c>
      <c r="K2210" s="27" t="str">
        <f>VLOOKUP(Hospital_details[[#This Row],[Diagnosis_ID]],Diagnosis_details[],3,0)</f>
        <v>Medical card holders</v>
      </c>
      <c r="L2210" s="29" t="str">
        <f>VLOOKUP(Hospital_details[[#This Row],[Diagnosis_ID]],Diagnosis_details[],4,0)</f>
        <v>Dr Doherty</v>
      </c>
      <c r="M2210" s="29" t="str">
        <f>VLOOKUP(Hospital_details[[#This Row],[PA ID]],Patient_details[],10,0)</f>
        <v>Calcium</v>
      </c>
      <c r="N2210" s="29" t="str">
        <f>VLOOKUP(Hospital_details[[#This Row],[PA ID]],Patient_details[],8,0)</f>
        <v>Chronic daily headache</v>
      </c>
      <c r="O2210" s="30">
        <f>VLOOKUP(Hospital_details[[#This Row],[PA ID]],Patient_details[],11,0)</f>
        <v>11000</v>
      </c>
      <c r="P2210" s="31">
        <f>VLOOKUP(Hospital_details[[#This Row],[PA ID]],Patient_details[],12,0)</f>
        <v>440</v>
      </c>
      <c r="Q2210" s="31">
        <f>VLOOKUP(Hospital_details[[#This Row],[Diagnosis_ID]],Diagnosis_details[],5,0)</f>
        <v>250</v>
      </c>
      <c r="R22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10" s="31">
        <f>Hospital_details[[#This Row],[Hospital Charges]]+Hospital_details[[#This Row],[Price of Treatment]]+Hospital_details[[#This Row],[Consultant Fee]]-Hospital_details[[#This Row],[Discount]]</f>
        <v>11360</v>
      </c>
      <c r="T22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2211" spans="1:20">
      <c r="A2211" s="27" t="s">
        <v>4438</v>
      </c>
      <c r="B2211" s="28">
        <f>VLOOKUP(Hospital_details[[#This Row],[PA ID]],Patient_details[],2,0)</f>
        <v>42690</v>
      </c>
      <c r="C2211" s="32">
        <f>VLOOKUP(Hospital_details[[#This Row],[PA ID]],Patient_details[],3,0)</f>
        <v>37</v>
      </c>
      <c r="D2211" s="32" t="str">
        <f>VLOOKUP(Hospital_details[[#This Row],[PA ID]],Patient_details[],4,0)</f>
        <v>F</v>
      </c>
      <c r="E2211" s="27" t="str">
        <f>VLOOKUP(Hospital_details[[#This Row],[PA ID]],Patient_details[],5,0)</f>
        <v>Multiple-occupancy room overnight</v>
      </c>
      <c r="F2211" s="27" t="str">
        <f>VLOOKUP(Hospital_details[[#This Row],[PA ID]],Patient_details[],6,0)</f>
        <v>Malahide</v>
      </c>
      <c r="G2211" s="33" t="str">
        <f>VLOOKUP(Hospital_details[[#This Row],[PA ID]],Patient_details[],7,0)</f>
        <v>Dublin</v>
      </c>
      <c r="H2211" s="29" t="str">
        <f>VLOOKUP(Hospital_details[[#This Row],[PA ID]],Patient_details[],9,0)</f>
        <v>Cardiology</v>
      </c>
      <c r="I2211" s="27" t="s">
        <v>4439</v>
      </c>
      <c r="J2211" s="27" t="str">
        <f>VLOOKUP(Hospital_details[[#This Row],[Diagnosis_ID]],Diagnosis_details[],2,0)</f>
        <v>Therapy</v>
      </c>
      <c r="K2211" s="27" t="str">
        <f>VLOOKUP(Hospital_details[[#This Row],[Diagnosis_ID]],Diagnosis_details[],3,0)</f>
        <v>Medical card holders</v>
      </c>
      <c r="L2211" s="29" t="str">
        <f>VLOOKUP(Hospital_details[[#This Row],[Diagnosis_ID]],Diagnosis_details[],4,0)</f>
        <v>Dr Birx</v>
      </c>
      <c r="M2211" s="29" t="str">
        <f>VLOOKUP(Hospital_details[[#This Row],[PA ID]],Patient_details[],10,0)</f>
        <v>Calcium</v>
      </c>
      <c r="N2211" s="29" t="str">
        <f>VLOOKUP(Hospital_details[[#This Row],[PA ID]],Patient_details[],8,0)</f>
        <v>Cardiovascular disease (CVD)</v>
      </c>
      <c r="O2211" s="30">
        <f>VLOOKUP(Hospital_details[[#This Row],[PA ID]],Patient_details[],11,0)</f>
        <v>5000</v>
      </c>
      <c r="P2211" s="31">
        <f>VLOOKUP(Hospital_details[[#This Row],[PA ID]],Patient_details[],12,0)</f>
        <v>770</v>
      </c>
      <c r="Q2211" s="31">
        <f>VLOOKUP(Hospital_details[[#This Row],[Diagnosis_ID]],Diagnosis_details[],5,0)</f>
        <v>350</v>
      </c>
      <c r="R22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211" s="31">
        <f>Hospital_details[[#This Row],[Hospital Charges]]+Hospital_details[[#This Row],[Price of Treatment]]+Hospital_details[[#This Row],[Consultant Fee]]-Hospital_details[[#This Row],[Discount]]</f>
        <v>5620</v>
      </c>
      <c r="T22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1686</v>
      </c>
    </row>
    <row r="2212" spans="1:20">
      <c r="A2212" s="27" t="s">
        <v>4440</v>
      </c>
      <c r="B2212" s="28">
        <f>VLOOKUP(Hospital_details[[#This Row],[PA ID]],Patient_details[],2,0)</f>
        <v>42690</v>
      </c>
      <c r="C2212" s="32">
        <f>VLOOKUP(Hospital_details[[#This Row],[PA ID]],Patient_details[],3,0)</f>
        <v>33</v>
      </c>
      <c r="D2212" s="32" t="str">
        <f>VLOOKUP(Hospital_details[[#This Row],[PA ID]],Patient_details[],4,0)</f>
        <v>F</v>
      </c>
      <c r="E2212" s="27" t="str">
        <f>VLOOKUP(Hospital_details[[#This Row],[PA ID]],Patient_details[],5,0)</f>
        <v>Multiple-occupancy room overnight</v>
      </c>
      <c r="F2212" s="27" t="str">
        <f>VLOOKUP(Hospital_details[[#This Row],[PA ID]],Patient_details[],6,0)</f>
        <v>Malahide</v>
      </c>
      <c r="G2212" s="33" t="str">
        <f>VLOOKUP(Hospital_details[[#This Row],[PA ID]],Patient_details[],7,0)</f>
        <v>Dublin</v>
      </c>
      <c r="H2212" s="29" t="str">
        <f>VLOOKUP(Hospital_details[[#This Row],[PA ID]],Patient_details[],9,0)</f>
        <v>Cardiology</v>
      </c>
      <c r="I2212" s="27" t="s">
        <v>4441</v>
      </c>
      <c r="J2212" s="27" t="str">
        <f>VLOOKUP(Hospital_details[[#This Row],[Diagnosis_ID]],Diagnosis_details[],2,0)</f>
        <v>Therapy</v>
      </c>
      <c r="K2212" s="27" t="str">
        <f>VLOOKUP(Hospital_details[[#This Row],[Diagnosis_ID]],Diagnosis_details[],3,0)</f>
        <v>Medical card holders</v>
      </c>
      <c r="L2212" s="29" t="str">
        <f>VLOOKUP(Hospital_details[[#This Row],[Diagnosis_ID]],Diagnosis_details[],4,0)</f>
        <v>Dr Birx</v>
      </c>
      <c r="M2212" s="29" t="str">
        <f>VLOOKUP(Hospital_details[[#This Row],[PA ID]],Patient_details[],10,0)</f>
        <v>Calcium</v>
      </c>
      <c r="N2212" s="29" t="str">
        <f>VLOOKUP(Hospital_details[[#This Row],[PA ID]],Patient_details[],8,0)</f>
        <v>Cardiovascular disease (CVD)</v>
      </c>
      <c r="O2212" s="30">
        <f>VLOOKUP(Hospital_details[[#This Row],[PA ID]],Patient_details[],11,0)</f>
        <v>5000</v>
      </c>
      <c r="P2212" s="31">
        <f>VLOOKUP(Hospital_details[[#This Row],[PA ID]],Patient_details[],12,0)</f>
        <v>1100</v>
      </c>
      <c r="Q2212" s="31">
        <f>VLOOKUP(Hospital_details[[#This Row],[Diagnosis_ID]],Diagnosis_details[],5,0)</f>
        <v>350</v>
      </c>
      <c r="R22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212" s="31">
        <f>Hospital_details[[#This Row],[Hospital Charges]]+Hospital_details[[#This Row],[Price of Treatment]]+Hospital_details[[#This Row],[Consultant Fee]]-Hospital_details[[#This Row],[Discount]]</f>
        <v>5950</v>
      </c>
      <c r="T22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1785</v>
      </c>
    </row>
    <row r="2213" spans="1:20" hidden="1">
      <c r="A2213" s="27" t="s">
        <v>4442</v>
      </c>
      <c r="B2213" s="28">
        <f>VLOOKUP(Hospital_details[[#This Row],[PA ID]],Patient_details[],2,0)</f>
        <v>43434</v>
      </c>
      <c r="C2213" s="32">
        <f>VLOOKUP(Hospital_details[[#This Row],[PA ID]],Patient_details[],3,0)</f>
        <v>31</v>
      </c>
      <c r="D2213" s="32" t="str">
        <f>VLOOKUP(Hospital_details[[#This Row],[PA ID]],Patient_details[],4,0)</f>
        <v>M</v>
      </c>
      <c r="E2213" s="27" t="str">
        <f>VLOOKUP(Hospital_details[[#This Row],[PA ID]],Patient_details[],5,0)</f>
        <v>Multiple-occupancy room overnight</v>
      </c>
      <c r="F2213" s="27" t="str">
        <f>VLOOKUP(Hospital_details[[#This Row],[PA ID]],Patient_details[],6,0)</f>
        <v>Malahide</v>
      </c>
      <c r="G2213" s="33" t="str">
        <f>VLOOKUP(Hospital_details[[#This Row],[PA ID]],Patient_details[],7,0)</f>
        <v>Dublin</v>
      </c>
      <c r="H2213" s="29" t="str">
        <f>VLOOKUP(Hospital_details[[#This Row],[PA ID]],Patient_details[],9,0)</f>
        <v>Clinical Research Centre</v>
      </c>
      <c r="I2213" s="27" t="s">
        <v>4443</v>
      </c>
      <c r="J2213" s="27" t="str">
        <f>VLOOKUP(Hospital_details[[#This Row],[Diagnosis_ID]],Diagnosis_details[],2,0)</f>
        <v>Therapy</v>
      </c>
      <c r="K2213" s="27" t="str">
        <f>VLOOKUP(Hospital_details[[#This Row],[Diagnosis_ID]],Diagnosis_details[],3,0)</f>
        <v>Medical card holders</v>
      </c>
      <c r="L2213" s="29" t="str">
        <f>VLOOKUP(Hospital_details[[#This Row],[Diagnosis_ID]],Diagnosis_details[],4,0)</f>
        <v>Dr Fauci</v>
      </c>
      <c r="M2213" s="29" t="str">
        <f>VLOOKUP(Hospital_details[[#This Row],[PA ID]],Patient_details[],10,0)</f>
        <v>Calcium</v>
      </c>
      <c r="N2213" s="29" t="str">
        <f>VLOOKUP(Hospital_details[[#This Row],[PA ID]],Patient_details[],8,0)</f>
        <v>Parkinson's disease</v>
      </c>
      <c r="O2213" s="30">
        <f>VLOOKUP(Hospital_details[[#This Row],[PA ID]],Patient_details[],11,0)</f>
        <v>5000</v>
      </c>
      <c r="P2213" s="31">
        <f>VLOOKUP(Hospital_details[[#This Row],[PA ID]],Patient_details[],12,0)</f>
        <v>300</v>
      </c>
      <c r="Q2213" s="31">
        <f>VLOOKUP(Hospital_details[[#This Row],[Diagnosis_ID]],Diagnosis_details[],5,0)</f>
        <v>320</v>
      </c>
      <c r="R22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13" s="31">
        <f>Hospital_details[[#This Row],[Hospital Charges]]+Hospital_details[[#This Row],[Price of Treatment]]+Hospital_details[[#This Row],[Consultant Fee]]-Hospital_details[[#This Row],[Discount]]</f>
        <v>5470</v>
      </c>
      <c r="T22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1641</v>
      </c>
    </row>
    <row r="2214" spans="1:20">
      <c r="A2214" s="27" t="s">
        <v>4444</v>
      </c>
      <c r="B2214" s="28">
        <f>VLOOKUP(Hospital_details[[#This Row],[PA ID]],Patient_details[],2,0)</f>
        <v>43794</v>
      </c>
      <c r="C2214" s="32">
        <f>VLOOKUP(Hospital_details[[#This Row],[PA ID]],Patient_details[],3,0)</f>
        <v>40</v>
      </c>
      <c r="D2214" s="32" t="str">
        <f>VLOOKUP(Hospital_details[[#This Row],[PA ID]],Patient_details[],4,0)</f>
        <v>F</v>
      </c>
      <c r="E2214" s="27" t="str">
        <f>VLOOKUP(Hospital_details[[#This Row],[PA ID]],Patient_details[],5,0)</f>
        <v>Multiple-occupancy room overnight</v>
      </c>
      <c r="F2214" s="27" t="str">
        <f>VLOOKUP(Hospital_details[[#This Row],[PA ID]],Patient_details[],6,0)</f>
        <v>Malahide</v>
      </c>
      <c r="G2214" s="33" t="str">
        <f>VLOOKUP(Hospital_details[[#This Row],[PA ID]],Patient_details[],7,0)</f>
        <v>Dublin</v>
      </c>
      <c r="H2214" s="29" t="str">
        <f>VLOOKUP(Hospital_details[[#This Row],[PA ID]],Patient_details[],9,0)</f>
        <v>Clinical Haematology</v>
      </c>
      <c r="I2214" s="27" t="s">
        <v>4445</v>
      </c>
      <c r="J2214" s="27" t="str">
        <f>VLOOKUP(Hospital_details[[#This Row],[Diagnosis_ID]],Diagnosis_details[],2,0)</f>
        <v>Therapy</v>
      </c>
      <c r="K2214" s="27" t="str">
        <f>VLOOKUP(Hospital_details[[#This Row],[Diagnosis_ID]],Diagnosis_details[],3,0)</f>
        <v>Medical card holders</v>
      </c>
      <c r="L2214" s="29" t="str">
        <f>VLOOKUP(Hospital_details[[#This Row],[Diagnosis_ID]],Diagnosis_details[],4,0)</f>
        <v>Dr Birx</v>
      </c>
      <c r="M2214" s="29" t="str">
        <f>VLOOKUP(Hospital_details[[#This Row],[PA ID]],Patient_details[],10,0)</f>
        <v>antibiotics</v>
      </c>
      <c r="N2214" s="29" t="str">
        <f>VLOOKUP(Hospital_details[[#This Row],[PA ID]],Patient_details[],8,0)</f>
        <v>Bacterial infection</v>
      </c>
      <c r="O2214" s="30">
        <f>VLOOKUP(Hospital_details[[#This Row],[PA ID]],Patient_details[],11,0)</f>
        <v>5000</v>
      </c>
      <c r="P2214" s="31">
        <f>VLOOKUP(Hospital_details[[#This Row],[PA ID]],Patient_details[],12,0)</f>
        <v>110</v>
      </c>
      <c r="Q2214" s="31">
        <f>VLOOKUP(Hospital_details[[#This Row],[Diagnosis_ID]],Diagnosis_details[],5,0)</f>
        <v>350</v>
      </c>
      <c r="R22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2214" s="31">
        <f>Hospital_details[[#This Row],[Hospital Charges]]+Hospital_details[[#This Row],[Price of Treatment]]+Hospital_details[[#This Row],[Consultant Fee]]-Hospital_details[[#This Row],[Discount]]</f>
        <v>5443.5</v>
      </c>
      <c r="T22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1633.05</v>
      </c>
    </row>
    <row r="2215" spans="1:20">
      <c r="A2215" s="27" t="s">
        <v>4446</v>
      </c>
      <c r="B2215" s="28">
        <f>VLOOKUP(Hospital_details[[#This Row],[PA ID]],Patient_details[],2,0)</f>
        <v>43740</v>
      </c>
      <c r="C2215" s="32">
        <f>VLOOKUP(Hospital_details[[#This Row],[PA ID]],Patient_details[],3,0)</f>
        <v>43</v>
      </c>
      <c r="D2215" s="32" t="str">
        <f>VLOOKUP(Hospital_details[[#This Row],[PA ID]],Patient_details[],4,0)</f>
        <v>M</v>
      </c>
      <c r="E2215" s="27" t="str">
        <f>VLOOKUP(Hospital_details[[#This Row],[PA ID]],Patient_details[],5,0)</f>
        <v>Single-occupancy room overnight</v>
      </c>
      <c r="F2215" s="27" t="str">
        <f>VLOOKUP(Hospital_details[[#This Row],[PA ID]],Patient_details[],6,0)</f>
        <v>Malahide</v>
      </c>
      <c r="G2215" s="33" t="str">
        <f>VLOOKUP(Hospital_details[[#This Row],[PA ID]],Patient_details[],7,0)</f>
        <v>Dublin</v>
      </c>
      <c r="H2215" s="29" t="str">
        <f>VLOOKUP(Hospital_details[[#This Row],[PA ID]],Patient_details[],9,0)</f>
        <v>Surgery</v>
      </c>
      <c r="I2215" s="27" t="s">
        <v>4447</v>
      </c>
      <c r="J2215" s="27" t="str">
        <f>VLOOKUP(Hospital_details[[#This Row],[Diagnosis_ID]],Diagnosis_details[],2,0)</f>
        <v>Therapy</v>
      </c>
      <c r="K2215" s="27" t="str">
        <f>VLOOKUP(Hospital_details[[#This Row],[Diagnosis_ID]],Diagnosis_details[],3,0)</f>
        <v>Medical card holders</v>
      </c>
      <c r="L2215" s="29" t="str">
        <f>VLOOKUP(Hospital_details[[#This Row],[Diagnosis_ID]],Diagnosis_details[],4,0)</f>
        <v>Dr Birx</v>
      </c>
      <c r="M2215" s="29" t="str">
        <f>VLOOKUP(Hospital_details[[#This Row],[PA ID]],Patient_details[],10,0)</f>
        <v>Calcium</v>
      </c>
      <c r="N2215" s="29" t="str">
        <f>VLOOKUP(Hospital_details[[#This Row],[PA ID]],Patient_details[],8,0)</f>
        <v>Orthopaedic</v>
      </c>
      <c r="O2215" s="30">
        <f>VLOOKUP(Hospital_details[[#This Row],[PA ID]],Patient_details[],11,0)</f>
        <v>28000</v>
      </c>
      <c r="P2215" s="31">
        <f>VLOOKUP(Hospital_details[[#This Row],[PA ID]],Patient_details[],12,0)</f>
        <v>80</v>
      </c>
      <c r="Q2215" s="31">
        <f>VLOOKUP(Hospital_details[[#This Row],[Diagnosis_ID]],Diagnosis_details[],5,0)</f>
        <v>350</v>
      </c>
      <c r="R22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15" s="31">
        <f>Hospital_details[[#This Row],[Hospital Charges]]+Hospital_details[[#This Row],[Price of Treatment]]+Hospital_details[[#This Row],[Consultant Fee]]-Hospital_details[[#This Row],[Discount]]</f>
        <v>25630</v>
      </c>
      <c r="T22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2216" spans="1:20">
      <c r="A2216" s="27" t="s">
        <v>4448</v>
      </c>
      <c r="B2216" s="28">
        <f>VLOOKUP(Hospital_details[[#This Row],[PA ID]],Patient_details[],2,0)</f>
        <v>43740</v>
      </c>
      <c r="C2216" s="32">
        <f>VLOOKUP(Hospital_details[[#This Row],[PA ID]],Patient_details[],3,0)</f>
        <v>63</v>
      </c>
      <c r="D2216" s="32" t="str">
        <f>VLOOKUP(Hospital_details[[#This Row],[PA ID]],Patient_details[],4,0)</f>
        <v>M</v>
      </c>
      <c r="E2216" s="27" t="str">
        <f>VLOOKUP(Hospital_details[[#This Row],[PA ID]],Patient_details[],5,0)</f>
        <v>Single-occupancy room overnight</v>
      </c>
      <c r="F2216" s="27" t="str">
        <f>VLOOKUP(Hospital_details[[#This Row],[PA ID]],Patient_details[],6,0)</f>
        <v>Malahide</v>
      </c>
      <c r="G2216" s="33" t="str">
        <f>VLOOKUP(Hospital_details[[#This Row],[PA ID]],Patient_details[],7,0)</f>
        <v>Dublin</v>
      </c>
      <c r="H2216" s="29" t="str">
        <f>VLOOKUP(Hospital_details[[#This Row],[PA ID]],Patient_details[],9,0)</f>
        <v>Surgery</v>
      </c>
      <c r="I2216" s="27" t="s">
        <v>4449</v>
      </c>
      <c r="J2216" s="27" t="str">
        <f>VLOOKUP(Hospital_details[[#This Row],[Diagnosis_ID]],Diagnosis_details[],2,0)</f>
        <v>Therapy</v>
      </c>
      <c r="K2216" s="27" t="str">
        <f>VLOOKUP(Hospital_details[[#This Row],[Diagnosis_ID]],Diagnosis_details[],3,0)</f>
        <v>Medical card holders</v>
      </c>
      <c r="L2216" s="29" t="str">
        <f>VLOOKUP(Hospital_details[[#This Row],[Diagnosis_ID]],Diagnosis_details[],4,0)</f>
        <v>Dr Birx</v>
      </c>
      <c r="M2216" s="29" t="str">
        <f>VLOOKUP(Hospital_details[[#This Row],[PA ID]],Patient_details[],10,0)</f>
        <v>Calcium</v>
      </c>
      <c r="N2216" s="29" t="str">
        <f>VLOOKUP(Hospital_details[[#This Row],[PA ID]],Patient_details[],8,0)</f>
        <v>Orthopaedic</v>
      </c>
      <c r="O2216" s="30">
        <f>VLOOKUP(Hospital_details[[#This Row],[PA ID]],Patient_details[],11,0)</f>
        <v>28000</v>
      </c>
      <c r="P2216" s="31">
        <f>VLOOKUP(Hospital_details[[#This Row],[PA ID]],Patient_details[],12,0)</f>
        <v>1040</v>
      </c>
      <c r="Q2216" s="31">
        <f>VLOOKUP(Hospital_details[[#This Row],[Diagnosis_ID]],Diagnosis_details[],5,0)</f>
        <v>350</v>
      </c>
      <c r="R22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16" s="31">
        <f>Hospital_details[[#This Row],[Hospital Charges]]+Hospital_details[[#This Row],[Price of Treatment]]+Hospital_details[[#This Row],[Consultant Fee]]-Hospital_details[[#This Row],[Discount]]</f>
        <v>26590</v>
      </c>
      <c r="T22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7977</v>
      </c>
    </row>
    <row r="2217" spans="1:20">
      <c r="A2217" s="27" t="s">
        <v>4450</v>
      </c>
      <c r="B2217" s="28">
        <f>VLOOKUP(Hospital_details[[#This Row],[PA ID]],Patient_details[],2,0)</f>
        <v>43740</v>
      </c>
      <c r="C2217" s="32">
        <f>VLOOKUP(Hospital_details[[#This Row],[PA ID]],Patient_details[],3,0)</f>
        <v>35</v>
      </c>
      <c r="D2217" s="32" t="str">
        <f>VLOOKUP(Hospital_details[[#This Row],[PA ID]],Patient_details[],4,0)</f>
        <v>F</v>
      </c>
      <c r="E2217" s="27" t="str">
        <f>VLOOKUP(Hospital_details[[#This Row],[PA ID]],Patient_details[],5,0)</f>
        <v>Day-case</v>
      </c>
      <c r="F2217" s="27" t="str">
        <f>VLOOKUP(Hospital_details[[#This Row],[PA ID]],Patient_details[],6,0)</f>
        <v>Malahide</v>
      </c>
      <c r="G2217" s="33" t="str">
        <f>VLOOKUP(Hospital_details[[#This Row],[PA ID]],Patient_details[],7,0)</f>
        <v>Dublin</v>
      </c>
      <c r="H2217" s="29" t="str">
        <f>VLOOKUP(Hospital_details[[#This Row],[PA ID]],Patient_details[],9,0)</f>
        <v>Surgery</v>
      </c>
      <c r="I2217" s="27" t="s">
        <v>4451</v>
      </c>
      <c r="J2217" s="27" t="str">
        <f>VLOOKUP(Hospital_details[[#This Row],[Diagnosis_ID]],Diagnosis_details[],2,0)</f>
        <v>Therapy</v>
      </c>
      <c r="K2217" s="27" t="str">
        <f>VLOOKUP(Hospital_details[[#This Row],[Diagnosis_ID]],Diagnosis_details[],3,0)</f>
        <v>Medical card holders</v>
      </c>
      <c r="L2217" s="29" t="str">
        <f>VLOOKUP(Hospital_details[[#This Row],[Diagnosis_ID]],Diagnosis_details[],4,0)</f>
        <v>Dr Birx</v>
      </c>
      <c r="M2217" s="29" t="str">
        <f>VLOOKUP(Hospital_details[[#This Row],[PA ID]],Patient_details[],10,0)</f>
        <v>Calcium</v>
      </c>
      <c r="N2217" s="29" t="str">
        <f>VLOOKUP(Hospital_details[[#This Row],[PA ID]],Patient_details[],8,0)</f>
        <v>Orthopaedic</v>
      </c>
      <c r="O2217" s="30">
        <f>VLOOKUP(Hospital_details[[#This Row],[PA ID]],Patient_details[],11,0)</f>
        <v>1200</v>
      </c>
      <c r="P2217" s="31">
        <f>VLOOKUP(Hospital_details[[#This Row],[PA ID]],Patient_details[],12,0)</f>
        <v>160</v>
      </c>
      <c r="Q2217" s="31">
        <f>VLOOKUP(Hospital_details[[#This Row],[Diagnosis_ID]],Diagnosis_details[],5,0)</f>
        <v>350</v>
      </c>
      <c r="R22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217" s="31">
        <f>Hospital_details[[#This Row],[Hospital Charges]]+Hospital_details[[#This Row],[Price of Treatment]]+Hospital_details[[#This Row],[Consultant Fee]]-Hospital_details[[#This Row],[Discount]]</f>
        <v>1470</v>
      </c>
      <c r="T22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441</v>
      </c>
    </row>
    <row r="2218" spans="1:20">
      <c r="A2218" s="27" t="s">
        <v>4452</v>
      </c>
      <c r="B2218" s="28">
        <f>VLOOKUP(Hospital_details[[#This Row],[PA ID]],Patient_details[],2,0)</f>
        <v>43740</v>
      </c>
      <c r="C2218" s="32">
        <f>VLOOKUP(Hospital_details[[#This Row],[PA ID]],Patient_details[],3,0)</f>
        <v>31</v>
      </c>
      <c r="D2218" s="32" t="str">
        <f>VLOOKUP(Hospital_details[[#This Row],[PA ID]],Patient_details[],4,0)</f>
        <v>F</v>
      </c>
      <c r="E2218" s="27" t="str">
        <f>VLOOKUP(Hospital_details[[#This Row],[PA ID]],Patient_details[],5,0)</f>
        <v>Single-occupancy room overnight</v>
      </c>
      <c r="F2218" s="27" t="str">
        <f>VLOOKUP(Hospital_details[[#This Row],[PA ID]],Patient_details[],6,0)</f>
        <v>Malahide</v>
      </c>
      <c r="G2218" s="33" t="str">
        <f>VLOOKUP(Hospital_details[[#This Row],[PA ID]],Patient_details[],7,0)</f>
        <v>Dublin</v>
      </c>
      <c r="H2218" s="29" t="str">
        <f>VLOOKUP(Hospital_details[[#This Row],[PA ID]],Patient_details[],9,0)</f>
        <v>Surgery</v>
      </c>
      <c r="I2218" s="27" t="s">
        <v>4453</v>
      </c>
      <c r="J2218" s="27" t="str">
        <f>VLOOKUP(Hospital_details[[#This Row],[Diagnosis_ID]],Diagnosis_details[],2,0)</f>
        <v>Therapy</v>
      </c>
      <c r="K2218" s="27" t="str">
        <f>VLOOKUP(Hospital_details[[#This Row],[Diagnosis_ID]],Diagnosis_details[],3,0)</f>
        <v>Medical card holders</v>
      </c>
      <c r="L2218" s="29" t="str">
        <f>VLOOKUP(Hospital_details[[#This Row],[Diagnosis_ID]],Diagnosis_details[],4,0)</f>
        <v>Dr Birx</v>
      </c>
      <c r="M2218" s="29" t="str">
        <f>VLOOKUP(Hospital_details[[#This Row],[PA ID]],Patient_details[],10,0)</f>
        <v>Aspirin</v>
      </c>
      <c r="N2218" s="29" t="str">
        <f>VLOOKUP(Hospital_details[[#This Row],[PA ID]],Patient_details[],8,0)</f>
        <v>Orthopaedic</v>
      </c>
      <c r="O2218" s="30">
        <f>VLOOKUP(Hospital_details[[#This Row],[PA ID]],Patient_details[],11,0)</f>
        <v>28000</v>
      </c>
      <c r="P2218" s="31">
        <f>VLOOKUP(Hospital_details[[#This Row],[PA ID]],Patient_details[],12,0)</f>
        <v>320</v>
      </c>
      <c r="Q2218" s="31">
        <f>VLOOKUP(Hospital_details[[#This Row],[Diagnosis_ID]],Diagnosis_details[],5,0)</f>
        <v>350</v>
      </c>
      <c r="R22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18" s="31">
        <f>Hospital_details[[#This Row],[Hospital Charges]]+Hospital_details[[#This Row],[Price of Treatment]]+Hospital_details[[#This Row],[Consultant Fee]]-Hospital_details[[#This Row],[Discount]]</f>
        <v>25870</v>
      </c>
      <c r="T22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2219" spans="1:20" hidden="1">
      <c r="A2219" s="27" t="s">
        <v>4454</v>
      </c>
      <c r="B2219" s="28">
        <f>VLOOKUP(Hospital_details[[#This Row],[PA ID]],Patient_details[],2,0)</f>
        <v>42638</v>
      </c>
      <c r="C2219" s="32">
        <f>VLOOKUP(Hospital_details[[#This Row],[PA ID]],Patient_details[],3,0)</f>
        <v>36</v>
      </c>
      <c r="D2219" s="32" t="str">
        <f>VLOOKUP(Hospital_details[[#This Row],[PA ID]],Patient_details[],4,0)</f>
        <v>M</v>
      </c>
      <c r="E2219" s="27" t="str">
        <f>VLOOKUP(Hospital_details[[#This Row],[PA ID]],Patient_details[],5,0)</f>
        <v>Single-occupancy room overnight</v>
      </c>
      <c r="F2219" s="27" t="str">
        <f>VLOOKUP(Hospital_details[[#This Row],[PA ID]],Patient_details[],6,0)</f>
        <v>Malahide</v>
      </c>
      <c r="G2219" s="33" t="str">
        <f>VLOOKUP(Hospital_details[[#This Row],[PA ID]],Patient_details[],7,0)</f>
        <v>Dublin</v>
      </c>
      <c r="H2219" s="29" t="str">
        <f>VLOOKUP(Hospital_details[[#This Row],[PA ID]],Patient_details[],9,0)</f>
        <v>Anaesthesia, Intensive Care and Pain Medicine</v>
      </c>
      <c r="I2219" s="27" t="s">
        <v>4455</v>
      </c>
      <c r="J2219" s="27" t="str">
        <f>VLOOKUP(Hospital_details[[#This Row],[Diagnosis_ID]],Diagnosis_details[],2,0)</f>
        <v>Therapy</v>
      </c>
      <c r="K2219" s="27" t="str">
        <f>VLOOKUP(Hospital_details[[#This Row],[Diagnosis_ID]],Diagnosis_details[],3,0)</f>
        <v>Medical card holders</v>
      </c>
      <c r="L2219" s="29" t="str">
        <f>VLOOKUP(Hospital_details[[#This Row],[Diagnosis_ID]],Diagnosis_details[],4,0)</f>
        <v>Dr Fauci</v>
      </c>
      <c r="M2219" s="29" t="str">
        <f>VLOOKUP(Hospital_details[[#This Row],[PA ID]],Patient_details[],10,0)</f>
        <v>Nitrates</v>
      </c>
      <c r="N2219" s="29" t="str">
        <f>VLOOKUP(Hospital_details[[#This Row],[PA ID]],Patient_details[],8,0)</f>
        <v>Myocardial ischemia</v>
      </c>
      <c r="O2219" s="30">
        <f>VLOOKUP(Hospital_details[[#This Row],[PA ID]],Patient_details[],11,0)</f>
        <v>11000</v>
      </c>
      <c r="P2219" s="31">
        <f>VLOOKUP(Hospital_details[[#This Row],[PA ID]],Patient_details[],12,0)</f>
        <v>70</v>
      </c>
      <c r="Q2219" s="31">
        <f>VLOOKUP(Hospital_details[[#This Row],[Diagnosis_ID]],Diagnosis_details[],5,0)</f>
        <v>320</v>
      </c>
      <c r="R22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19" s="31">
        <f>Hospital_details[[#This Row],[Hospital Charges]]+Hospital_details[[#This Row],[Price of Treatment]]+Hospital_details[[#This Row],[Consultant Fee]]-Hospital_details[[#This Row],[Discount]]</f>
        <v>11060</v>
      </c>
      <c r="T22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220" spans="1:20" hidden="1">
      <c r="A2220" s="27" t="s">
        <v>4456</v>
      </c>
      <c r="B2220" s="28">
        <f>VLOOKUP(Hospital_details[[#This Row],[PA ID]],Patient_details[],2,0)</f>
        <v>43678</v>
      </c>
      <c r="C2220" s="32">
        <f>VLOOKUP(Hospital_details[[#This Row],[PA ID]],Patient_details[],3,0)</f>
        <v>34</v>
      </c>
      <c r="D2220" s="32" t="str">
        <f>VLOOKUP(Hospital_details[[#This Row],[PA ID]],Patient_details[],4,0)</f>
        <v>M</v>
      </c>
      <c r="E2220" s="27" t="str">
        <f>VLOOKUP(Hospital_details[[#This Row],[PA ID]],Patient_details[],5,0)</f>
        <v>Single-occupancy room overnight</v>
      </c>
      <c r="F2220" s="27" t="str">
        <f>VLOOKUP(Hospital_details[[#This Row],[PA ID]],Patient_details[],6,0)</f>
        <v>Malahide</v>
      </c>
      <c r="G2220" s="33" t="str">
        <f>VLOOKUP(Hospital_details[[#This Row],[PA ID]],Patient_details[],7,0)</f>
        <v>Dublin</v>
      </c>
      <c r="H2220" s="29" t="str">
        <f>VLOOKUP(Hospital_details[[#This Row],[PA ID]],Patient_details[],9,0)</f>
        <v>Anaesthesia, Intensive Care and Pain Medicine</v>
      </c>
      <c r="I2220" s="27" t="s">
        <v>4457</v>
      </c>
      <c r="J2220" s="27" t="str">
        <f>VLOOKUP(Hospital_details[[#This Row],[Diagnosis_ID]],Diagnosis_details[],2,0)</f>
        <v>Therapy</v>
      </c>
      <c r="K2220" s="27" t="str">
        <f>VLOOKUP(Hospital_details[[#This Row],[Diagnosis_ID]],Diagnosis_details[],3,0)</f>
        <v>Medical card holders</v>
      </c>
      <c r="L2220" s="29" t="str">
        <f>VLOOKUP(Hospital_details[[#This Row],[Diagnosis_ID]],Diagnosis_details[],4,0)</f>
        <v>Dr Fauci</v>
      </c>
      <c r="M2220" s="29" t="str">
        <f>VLOOKUP(Hospital_details[[#This Row],[PA ID]],Patient_details[],10,0)</f>
        <v>Nitrates</v>
      </c>
      <c r="N2220" s="29" t="str">
        <f>VLOOKUP(Hospital_details[[#This Row],[PA ID]],Patient_details[],8,0)</f>
        <v>Myocardial ischemia</v>
      </c>
      <c r="O2220" s="30">
        <f>VLOOKUP(Hospital_details[[#This Row],[PA ID]],Patient_details[],11,0)</f>
        <v>11000</v>
      </c>
      <c r="P2220" s="31">
        <f>VLOOKUP(Hospital_details[[#This Row],[PA ID]],Patient_details[],12,0)</f>
        <v>320</v>
      </c>
      <c r="Q2220" s="31">
        <f>VLOOKUP(Hospital_details[[#This Row],[Diagnosis_ID]],Diagnosis_details[],5,0)</f>
        <v>320</v>
      </c>
      <c r="R22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20" s="31">
        <f>Hospital_details[[#This Row],[Hospital Charges]]+Hospital_details[[#This Row],[Price of Treatment]]+Hospital_details[[#This Row],[Consultant Fee]]-Hospital_details[[#This Row],[Discount]]</f>
        <v>11310</v>
      </c>
      <c r="T22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2221" spans="1:20" hidden="1">
      <c r="A2221" s="27" t="s">
        <v>4458</v>
      </c>
      <c r="B2221" s="28">
        <f>VLOOKUP(Hospital_details[[#This Row],[PA ID]],Patient_details[],2,0)</f>
        <v>43678</v>
      </c>
      <c r="C2221" s="32">
        <f>VLOOKUP(Hospital_details[[#This Row],[PA ID]],Patient_details[],3,0)</f>
        <v>29</v>
      </c>
      <c r="D2221" s="32" t="str">
        <f>VLOOKUP(Hospital_details[[#This Row],[PA ID]],Patient_details[],4,0)</f>
        <v>M</v>
      </c>
      <c r="E2221" s="27" t="str">
        <f>VLOOKUP(Hospital_details[[#This Row],[PA ID]],Patient_details[],5,0)</f>
        <v>Day-case</v>
      </c>
      <c r="F2221" s="27" t="str">
        <f>VLOOKUP(Hospital_details[[#This Row],[PA ID]],Patient_details[],6,0)</f>
        <v>Malahide</v>
      </c>
      <c r="G2221" s="33" t="str">
        <f>VLOOKUP(Hospital_details[[#This Row],[PA ID]],Patient_details[],7,0)</f>
        <v>Dublin</v>
      </c>
      <c r="H2221" s="29" t="str">
        <f>VLOOKUP(Hospital_details[[#This Row],[PA ID]],Patient_details[],9,0)</f>
        <v>Anaesthesia, Intensive Care and Pain Medicine</v>
      </c>
      <c r="I2221" s="27" t="s">
        <v>4459</v>
      </c>
      <c r="J2221" s="27" t="str">
        <f>VLOOKUP(Hospital_details[[#This Row],[Diagnosis_ID]],Diagnosis_details[],2,0)</f>
        <v>Therapy</v>
      </c>
      <c r="K2221" s="27" t="str">
        <f>VLOOKUP(Hospital_details[[#This Row],[Diagnosis_ID]],Diagnosis_details[],3,0)</f>
        <v>Medical card holders</v>
      </c>
      <c r="L2221" s="29" t="str">
        <f>VLOOKUP(Hospital_details[[#This Row],[Diagnosis_ID]],Diagnosis_details[],4,0)</f>
        <v>Dr Fauci</v>
      </c>
      <c r="M2221" s="29" t="str">
        <f>VLOOKUP(Hospital_details[[#This Row],[PA ID]],Patient_details[],10,0)</f>
        <v>Nitrates</v>
      </c>
      <c r="N2221" s="29" t="str">
        <f>VLOOKUP(Hospital_details[[#This Row],[PA ID]],Patient_details[],8,0)</f>
        <v>Myocardial ischemia</v>
      </c>
      <c r="O2221" s="30">
        <f>VLOOKUP(Hospital_details[[#This Row],[PA ID]],Patient_details[],11,0)</f>
        <v>550</v>
      </c>
      <c r="P2221" s="31">
        <f>VLOOKUP(Hospital_details[[#This Row],[PA ID]],Patient_details[],12,0)</f>
        <v>80</v>
      </c>
      <c r="Q2221" s="31">
        <f>VLOOKUP(Hospital_details[[#This Row],[Diagnosis_ID]],Diagnosis_details[],5,0)</f>
        <v>320</v>
      </c>
      <c r="R22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221" s="31">
        <f>Hospital_details[[#This Row],[Hospital Charges]]+Hospital_details[[#This Row],[Price of Treatment]]+Hospital_details[[#This Row],[Consultant Fee]]-Hospital_details[[#This Row],[Discount]]</f>
        <v>840</v>
      </c>
      <c r="T22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252</v>
      </c>
    </row>
    <row r="2222" spans="1:20" hidden="1">
      <c r="A2222" s="27" t="s">
        <v>4460</v>
      </c>
      <c r="B2222" s="28">
        <f>VLOOKUP(Hospital_details[[#This Row],[PA ID]],Patient_details[],2,0)</f>
        <v>43678</v>
      </c>
      <c r="C2222" s="32">
        <f>VLOOKUP(Hospital_details[[#This Row],[PA ID]],Patient_details[],3,0)</f>
        <v>55</v>
      </c>
      <c r="D2222" s="32" t="str">
        <f>VLOOKUP(Hospital_details[[#This Row],[PA ID]],Patient_details[],4,0)</f>
        <v>M</v>
      </c>
      <c r="E2222" s="27" t="str">
        <f>VLOOKUP(Hospital_details[[#This Row],[PA ID]],Patient_details[],5,0)</f>
        <v>Multiple-occupancy room overnight</v>
      </c>
      <c r="F2222" s="27" t="str">
        <f>VLOOKUP(Hospital_details[[#This Row],[PA ID]],Patient_details[],6,0)</f>
        <v>Malahide</v>
      </c>
      <c r="G2222" s="33" t="str">
        <f>VLOOKUP(Hospital_details[[#This Row],[PA ID]],Patient_details[],7,0)</f>
        <v>Dublin</v>
      </c>
      <c r="H2222" s="29" t="str">
        <f>VLOOKUP(Hospital_details[[#This Row],[PA ID]],Patient_details[],9,0)</f>
        <v>Anaesthesia, Intensive Care and Pain Medicine</v>
      </c>
      <c r="I2222" s="27" t="s">
        <v>4461</v>
      </c>
      <c r="J2222" s="27" t="str">
        <f>VLOOKUP(Hospital_details[[#This Row],[Diagnosis_ID]],Diagnosis_details[],2,0)</f>
        <v>Therapy</v>
      </c>
      <c r="K2222" s="27" t="str">
        <f>VLOOKUP(Hospital_details[[#This Row],[Diagnosis_ID]],Diagnosis_details[],3,0)</f>
        <v>Medical card holders</v>
      </c>
      <c r="L2222" s="29" t="str">
        <f>VLOOKUP(Hospital_details[[#This Row],[Diagnosis_ID]],Diagnosis_details[],4,0)</f>
        <v>Dr Fauci</v>
      </c>
      <c r="M2222" s="29" t="str">
        <f>VLOOKUP(Hospital_details[[#This Row],[PA ID]],Patient_details[],10,0)</f>
        <v>Beta blockers</v>
      </c>
      <c r="N2222" s="29" t="str">
        <f>VLOOKUP(Hospital_details[[#This Row],[PA ID]],Patient_details[],8,0)</f>
        <v>Myocardial ischemia</v>
      </c>
      <c r="O2222" s="30">
        <f>VLOOKUP(Hospital_details[[#This Row],[PA ID]],Patient_details[],11,0)</f>
        <v>5000</v>
      </c>
      <c r="P2222" s="31">
        <f>VLOOKUP(Hospital_details[[#This Row],[PA ID]],Patient_details[],12,0)</f>
        <v>320</v>
      </c>
      <c r="Q2222" s="31">
        <f>VLOOKUP(Hospital_details[[#This Row],[Diagnosis_ID]],Diagnosis_details[],5,0)</f>
        <v>320</v>
      </c>
      <c r="R22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22" s="31">
        <f>Hospital_details[[#This Row],[Hospital Charges]]+Hospital_details[[#This Row],[Price of Treatment]]+Hospital_details[[#This Row],[Consultant Fee]]-Hospital_details[[#This Row],[Discount]]</f>
        <v>5490</v>
      </c>
      <c r="T22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1647</v>
      </c>
    </row>
    <row r="2223" spans="1:20">
      <c r="A2223" s="27" t="s">
        <v>4462</v>
      </c>
      <c r="B2223" s="28">
        <f>VLOOKUP(Hospital_details[[#This Row],[PA ID]],Patient_details[],2,0)</f>
        <v>43075</v>
      </c>
      <c r="C2223" s="32">
        <f>VLOOKUP(Hospital_details[[#This Row],[PA ID]],Patient_details[],3,0)</f>
        <v>46</v>
      </c>
      <c r="D2223" s="32" t="str">
        <f>VLOOKUP(Hospital_details[[#This Row],[PA ID]],Patient_details[],4,0)</f>
        <v>M</v>
      </c>
      <c r="E2223" s="27" t="str">
        <f>VLOOKUP(Hospital_details[[#This Row],[PA ID]],Patient_details[],5,0)</f>
        <v>Single-occupancy room overnight</v>
      </c>
      <c r="F2223" s="27" t="str">
        <f>VLOOKUP(Hospital_details[[#This Row],[PA ID]],Patient_details[],6,0)</f>
        <v>Malahide</v>
      </c>
      <c r="G2223" s="33" t="str">
        <f>VLOOKUP(Hospital_details[[#This Row],[PA ID]],Patient_details[],7,0)</f>
        <v>Dublin</v>
      </c>
      <c r="H2223" s="29" t="str">
        <f>VLOOKUP(Hospital_details[[#This Row],[PA ID]],Patient_details[],9,0)</f>
        <v>Surgery</v>
      </c>
      <c r="I2223" s="27" t="s">
        <v>4463</v>
      </c>
      <c r="J2223" s="27" t="str">
        <f>VLOOKUP(Hospital_details[[#This Row],[Diagnosis_ID]],Diagnosis_details[],2,0)</f>
        <v>Therapy</v>
      </c>
      <c r="K2223" s="27" t="str">
        <f>VLOOKUP(Hospital_details[[#This Row],[Diagnosis_ID]],Diagnosis_details[],3,0)</f>
        <v>Medical card holders</v>
      </c>
      <c r="L2223" s="29" t="str">
        <f>VLOOKUP(Hospital_details[[#This Row],[Diagnosis_ID]],Diagnosis_details[],4,0)</f>
        <v>Dr Birx</v>
      </c>
      <c r="M2223" s="29" t="str">
        <f>VLOOKUP(Hospital_details[[#This Row],[PA ID]],Patient_details[],10,0)</f>
        <v>Acetaminophen</v>
      </c>
      <c r="N2223" s="29" t="str">
        <f>VLOOKUP(Hospital_details[[#This Row],[PA ID]],Patient_details[],8,0)</f>
        <v>Orthopaedic</v>
      </c>
      <c r="O2223" s="30">
        <f>VLOOKUP(Hospital_details[[#This Row],[PA ID]],Patient_details[],11,0)</f>
        <v>28000</v>
      </c>
      <c r="P2223" s="31">
        <f>VLOOKUP(Hospital_details[[#This Row],[PA ID]],Patient_details[],12,0)</f>
        <v>220</v>
      </c>
      <c r="Q2223" s="31">
        <f>VLOOKUP(Hospital_details[[#This Row],[Diagnosis_ID]],Diagnosis_details[],5,0)</f>
        <v>350</v>
      </c>
      <c r="R22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23" s="31">
        <f>Hospital_details[[#This Row],[Hospital Charges]]+Hospital_details[[#This Row],[Price of Treatment]]+Hospital_details[[#This Row],[Consultant Fee]]-Hospital_details[[#This Row],[Discount]]</f>
        <v>25770</v>
      </c>
      <c r="T22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2224" spans="1:20">
      <c r="A2224" s="27" t="s">
        <v>4464</v>
      </c>
      <c r="B2224" s="28">
        <f>VLOOKUP(Hospital_details[[#This Row],[PA ID]],Patient_details[],2,0)</f>
        <v>43075</v>
      </c>
      <c r="C2224" s="32">
        <f>VLOOKUP(Hospital_details[[#This Row],[PA ID]],Patient_details[],3,0)</f>
        <v>45</v>
      </c>
      <c r="D2224" s="32" t="str">
        <f>VLOOKUP(Hospital_details[[#This Row],[PA ID]],Patient_details[],4,0)</f>
        <v>M</v>
      </c>
      <c r="E2224" s="27" t="str">
        <f>VLOOKUP(Hospital_details[[#This Row],[PA ID]],Patient_details[],5,0)</f>
        <v>Multiple-occupancy room overnight</v>
      </c>
      <c r="F2224" s="27" t="str">
        <f>VLOOKUP(Hospital_details[[#This Row],[PA ID]],Patient_details[],6,0)</f>
        <v>Malahide</v>
      </c>
      <c r="G2224" s="33" t="str">
        <f>VLOOKUP(Hospital_details[[#This Row],[PA ID]],Patient_details[],7,0)</f>
        <v>Dublin</v>
      </c>
      <c r="H2224" s="29" t="str">
        <f>VLOOKUP(Hospital_details[[#This Row],[PA ID]],Patient_details[],9,0)</f>
        <v>Surgery</v>
      </c>
      <c r="I2224" s="27" t="s">
        <v>4465</v>
      </c>
      <c r="J2224" s="27" t="str">
        <f>VLOOKUP(Hospital_details[[#This Row],[Diagnosis_ID]],Diagnosis_details[],2,0)</f>
        <v>Therapy</v>
      </c>
      <c r="K2224" s="27" t="str">
        <f>VLOOKUP(Hospital_details[[#This Row],[Diagnosis_ID]],Diagnosis_details[],3,0)</f>
        <v>Medical card holders</v>
      </c>
      <c r="L2224" s="29" t="str">
        <f>VLOOKUP(Hospital_details[[#This Row],[Diagnosis_ID]],Diagnosis_details[],4,0)</f>
        <v>Dr Birx</v>
      </c>
      <c r="M2224" s="29" t="str">
        <f>VLOOKUP(Hospital_details[[#This Row],[PA ID]],Patient_details[],10,0)</f>
        <v>Calcium</v>
      </c>
      <c r="N2224" s="29" t="str">
        <f>VLOOKUP(Hospital_details[[#This Row],[PA ID]],Patient_details[],8,0)</f>
        <v>Orthopaedic</v>
      </c>
      <c r="O2224" s="30">
        <f>VLOOKUP(Hospital_details[[#This Row],[PA ID]],Patient_details[],11,0)</f>
        <v>12000</v>
      </c>
      <c r="P2224" s="31">
        <f>VLOOKUP(Hospital_details[[#This Row],[PA ID]],Patient_details[],12,0)</f>
        <v>880</v>
      </c>
      <c r="Q2224" s="31">
        <f>VLOOKUP(Hospital_details[[#This Row],[Diagnosis_ID]],Diagnosis_details[],5,0)</f>
        <v>350</v>
      </c>
      <c r="R22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224" s="31">
        <f>Hospital_details[[#This Row],[Hospital Charges]]+Hospital_details[[#This Row],[Price of Treatment]]+Hospital_details[[#This Row],[Consultant Fee]]-Hospital_details[[#This Row],[Discount]]</f>
        <v>12030</v>
      </c>
      <c r="T22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3609</v>
      </c>
    </row>
    <row r="2225" spans="1:20">
      <c r="A2225" s="27" t="s">
        <v>4466</v>
      </c>
      <c r="B2225" s="28">
        <f>VLOOKUP(Hospital_details[[#This Row],[PA ID]],Patient_details[],2,0)</f>
        <v>43075</v>
      </c>
      <c r="C2225" s="32">
        <f>VLOOKUP(Hospital_details[[#This Row],[PA ID]],Patient_details[],3,0)</f>
        <v>52</v>
      </c>
      <c r="D2225" s="32" t="str">
        <f>VLOOKUP(Hospital_details[[#This Row],[PA ID]],Patient_details[],4,0)</f>
        <v>F</v>
      </c>
      <c r="E2225" s="27" t="str">
        <f>VLOOKUP(Hospital_details[[#This Row],[PA ID]],Patient_details[],5,0)</f>
        <v>Multiple-occupancy room overnight</v>
      </c>
      <c r="F2225" s="27" t="str">
        <f>VLOOKUP(Hospital_details[[#This Row],[PA ID]],Patient_details[],6,0)</f>
        <v>Malahide</v>
      </c>
      <c r="G2225" s="33" t="str">
        <f>VLOOKUP(Hospital_details[[#This Row],[PA ID]],Patient_details[],7,0)</f>
        <v>Dublin</v>
      </c>
      <c r="H2225" s="29" t="str">
        <f>VLOOKUP(Hospital_details[[#This Row],[PA ID]],Patient_details[],9,0)</f>
        <v>Surgery</v>
      </c>
      <c r="I2225" s="27" t="s">
        <v>4467</v>
      </c>
      <c r="J2225" s="27" t="str">
        <f>VLOOKUP(Hospital_details[[#This Row],[Diagnosis_ID]],Diagnosis_details[],2,0)</f>
        <v>Therapy</v>
      </c>
      <c r="K2225" s="27" t="str">
        <f>VLOOKUP(Hospital_details[[#This Row],[Diagnosis_ID]],Diagnosis_details[],3,0)</f>
        <v>Medical card holders</v>
      </c>
      <c r="L2225" s="29" t="str">
        <f>VLOOKUP(Hospital_details[[#This Row],[Diagnosis_ID]],Diagnosis_details[],4,0)</f>
        <v>Dr Birx</v>
      </c>
      <c r="M2225" s="29" t="str">
        <f>VLOOKUP(Hospital_details[[#This Row],[PA ID]],Patient_details[],10,0)</f>
        <v>Aspirin</v>
      </c>
      <c r="N2225" s="29" t="str">
        <f>VLOOKUP(Hospital_details[[#This Row],[PA ID]],Patient_details[],8,0)</f>
        <v>Orthopaedic</v>
      </c>
      <c r="O2225" s="30">
        <f>VLOOKUP(Hospital_details[[#This Row],[PA ID]],Patient_details[],11,0)</f>
        <v>12000</v>
      </c>
      <c r="P2225" s="31">
        <f>VLOOKUP(Hospital_details[[#This Row],[PA ID]],Patient_details[],12,0)</f>
        <v>110</v>
      </c>
      <c r="Q2225" s="31">
        <f>VLOOKUP(Hospital_details[[#This Row],[Diagnosis_ID]],Diagnosis_details[],5,0)</f>
        <v>350</v>
      </c>
      <c r="R22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225" s="31">
        <f>Hospital_details[[#This Row],[Hospital Charges]]+Hospital_details[[#This Row],[Price of Treatment]]+Hospital_details[[#This Row],[Consultant Fee]]-Hospital_details[[#This Row],[Discount]]</f>
        <v>11260</v>
      </c>
      <c r="T22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3378</v>
      </c>
    </row>
    <row r="2226" spans="1:20" hidden="1">
      <c r="A2226" s="27" t="s">
        <v>4468</v>
      </c>
      <c r="B2226" s="28">
        <f>VLOOKUP(Hospital_details[[#This Row],[PA ID]],Patient_details[],2,0)</f>
        <v>43682</v>
      </c>
      <c r="C2226" s="32">
        <f>VLOOKUP(Hospital_details[[#This Row],[PA ID]],Patient_details[],3,0)</f>
        <v>40</v>
      </c>
      <c r="D2226" s="32" t="str">
        <f>VLOOKUP(Hospital_details[[#This Row],[PA ID]],Patient_details[],4,0)</f>
        <v>F</v>
      </c>
      <c r="E2226" s="27" t="str">
        <f>VLOOKUP(Hospital_details[[#This Row],[PA ID]],Patient_details[],5,0)</f>
        <v>Single-occupancy room overnight</v>
      </c>
      <c r="F2226" s="27" t="str">
        <f>VLOOKUP(Hospital_details[[#This Row],[PA ID]],Patient_details[],6,0)</f>
        <v>Malahide</v>
      </c>
      <c r="G2226" s="33" t="str">
        <f>VLOOKUP(Hospital_details[[#This Row],[PA ID]],Patient_details[],7,0)</f>
        <v>Dublin</v>
      </c>
      <c r="H2226" s="29" t="str">
        <f>VLOOKUP(Hospital_details[[#This Row],[PA ID]],Patient_details[],9,0)</f>
        <v>Anaesthesia, Intensive Care and Pain Medicine</v>
      </c>
      <c r="I2226" s="27" t="s">
        <v>4469</v>
      </c>
      <c r="J2226" s="27" t="str">
        <f>VLOOKUP(Hospital_details[[#This Row],[Diagnosis_ID]],Diagnosis_details[],2,0)</f>
        <v>Therapy</v>
      </c>
      <c r="K2226" s="27" t="str">
        <f>VLOOKUP(Hospital_details[[#This Row],[Diagnosis_ID]],Diagnosis_details[],3,0)</f>
        <v>Medical card holders</v>
      </c>
      <c r="L2226" s="29" t="str">
        <f>VLOOKUP(Hospital_details[[#This Row],[Diagnosis_ID]],Diagnosis_details[],4,0)</f>
        <v>Dr Fauci</v>
      </c>
      <c r="M2226" s="29" t="str">
        <f>VLOOKUP(Hospital_details[[#This Row],[PA ID]],Patient_details[],10,0)</f>
        <v>Nitrates</v>
      </c>
      <c r="N2226" s="29" t="str">
        <f>VLOOKUP(Hospital_details[[#This Row],[PA ID]],Patient_details[],8,0)</f>
        <v>Myocardial ischemia</v>
      </c>
      <c r="O2226" s="30">
        <f>VLOOKUP(Hospital_details[[#This Row],[PA ID]],Patient_details[],11,0)</f>
        <v>11000</v>
      </c>
      <c r="P2226" s="31">
        <f>VLOOKUP(Hospital_details[[#This Row],[PA ID]],Patient_details[],12,0)</f>
        <v>330</v>
      </c>
      <c r="Q2226" s="31">
        <f>VLOOKUP(Hospital_details[[#This Row],[Diagnosis_ID]],Diagnosis_details[],5,0)</f>
        <v>320</v>
      </c>
      <c r="R22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26" s="31">
        <f>Hospital_details[[#This Row],[Hospital Charges]]+Hospital_details[[#This Row],[Price of Treatment]]+Hospital_details[[#This Row],[Consultant Fee]]-Hospital_details[[#This Row],[Discount]]</f>
        <v>11320</v>
      </c>
      <c r="T22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227" spans="1:20">
      <c r="A2227" s="27" t="s">
        <v>4470</v>
      </c>
      <c r="B2227" s="28">
        <f>VLOOKUP(Hospital_details[[#This Row],[PA ID]],Patient_details[],2,0)</f>
        <v>43180</v>
      </c>
      <c r="C2227" s="32">
        <f>VLOOKUP(Hospital_details[[#This Row],[PA ID]],Patient_details[],3,0)</f>
        <v>46</v>
      </c>
      <c r="D2227" s="32" t="str">
        <f>VLOOKUP(Hospital_details[[#This Row],[PA ID]],Patient_details[],4,0)</f>
        <v>F</v>
      </c>
      <c r="E2227" s="27" t="str">
        <f>VLOOKUP(Hospital_details[[#This Row],[PA ID]],Patient_details[],5,0)</f>
        <v>Single-occupancy room overnight</v>
      </c>
      <c r="F2227" s="27" t="str">
        <f>VLOOKUP(Hospital_details[[#This Row],[PA ID]],Patient_details[],6,0)</f>
        <v>Malahide</v>
      </c>
      <c r="G2227" s="33" t="str">
        <f>VLOOKUP(Hospital_details[[#This Row],[PA ID]],Patient_details[],7,0)</f>
        <v>Dublin</v>
      </c>
      <c r="H2227" s="29" t="str">
        <f>VLOOKUP(Hospital_details[[#This Row],[PA ID]],Patient_details[],9,0)</f>
        <v>Cardiology</v>
      </c>
      <c r="I2227" s="27" t="s">
        <v>4471</v>
      </c>
      <c r="J2227" s="27" t="str">
        <f>VLOOKUP(Hospital_details[[#This Row],[Diagnosis_ID]],Diagnosis_details[],2,0)</f>
        <v>Therapy</v>
      </c>
      <c r="K2227" s="27" t="str">
        <f>VLOOKUP(Hospital_details[[#This Row],[Diagnosis_ID]],Diagnosis_details[],3,0)</f>
        <v>Medical card holders</v>
      </c>
      <c r="L2227" s="29" t="str">
        <f>VLOOKUP(Hospital_details[[#This Row],[Diagnosis_ID]],Diagnosis_details[],4,0)</f>
        <v>Dr Birx</v>
      </c>
      <c r="M2227" s="29" t="str">
        <f>VLOOKUP(Hospital_details[[#This Row],[PA ID]],Patient_details[],10,0)</f>
        <v>Aspirin</v>
      </c>
      <c r="N2227" s="29" t="str">
        <f>VLOOKUP(Hospital_details[[#This Row],[PA ID]],Patient_details[],8,0)</f>
        <v>Cardiovascular disease (CVD)</v>
      </c>
      <c r="O2227" s="30">
        <f>VLOOKUP(Hospital_details[[#This Row],[PA ID]],Patient_details[],11,0)</f>
        <v>11000</v>
      </c>
      <c r="P2227" s="31">
        <f>VLOOKUP(Hospital_details[[#This Row],[PA ID]],Patient_details[],12,0)</f>
        <v>80</v>
      </c>
      <c r="Q2227" s="31">
        <f>VLOOKUP(Hospital_details[[#This Row],[Diagnosis_ID]],Diagnosis_details[],5,0)</f>
        <v>350</v>
      </c>
      <c r="R22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27" s="31">
        <f>Hospital_details[[#This Row],[Hospital Charges]]+Hospital_details[[#This Row],[Price of Treatment]]+Hospital_details[[#This Row],[Consultant Fee]]-Hospital_details[[#This Row],[Discount]]</f>
        <v>10330</v>
      </c>
      <c r="T22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228" spans="1:20" hidden="1">
      <c r="A2228" s="27" t="s">
        <v>4472</v>
      </c>
      <c r="B2228" s="28">
        <f>VLOOKUP(Hospital_details[[#This Row],[PA ID]],Patient_details[],2,0)</f>
        <v>43680</v>
      </c>
      <c r="C2228" s="32">
        <f>VLOOKUP(Hospital_details[[#This Row],[PA ID]],Patient_details[],3,0)</f>
        <v>54</v>
      </c>
      <c r="D2228" s="32" t="str">
        <f>VLOOKUP(Hospital_details[[#This Row],[PA ID]],Patient_details[],4,0)</f>
        <v>F</v>
      </c>
      <c r="E2228" s="27" t="str">
        <f>VLOOKUP(Hospital_details[[#This Row],[PA ID]],Patient_details[],5,0)</f>
        <v>Single-occupancy room overnight</v>
      </c>
      <c r="F2228" s="27" t="str">
        <f>VLOOKUP(Hospital_details[[#This Row],[PA ID]],Patient_details[],6,0)</f>
        <v>Malahide</v>
      </c>
      <c r="G2228" s="33" t="str">
        <f>VLOOKUP(Hospital_details[[#This Row],[PA ID]],Patient_details[],7,0)</f>
        <v>Dublin</v>
      </c>
      <c r="H2228" s="29" t="str">
        <f>VLOOKUP(Hospital_details[[#This Row],[PA ID]],Patient_details[],9,0)</f>
        <v>Anaesthesia, Intensive Care and Pain Medicine</v>
      </c>
      <c r="I2228" s="27" t="s">
        <v>4473</v>
      </c>
      <c r="J2228" s="27" t="str">
        <f>VLOOKUP(Hospital_details[[#This Row],[Diagnosis_ID]],Diagnosis_details[],2,0)</f>
        <v>Therapy</v>
      </c>
      <c r="K2228" s="27" t="str">
        <f>VLOOKUP(Hospital_details[[#This Row],[Diagnosis_ID]],Diagnosis_details[],3,0)</f>
        <v>Medical card holders</v>
      </c>
      <c r="L2228" s="29" t="str">
        <f>VLOOKUP(Hospital_details[[#This Row],[Diagnosis_ID]],Diagnosis_details[],4,0)</f>
        <v>Dr Fauci</v>
      </c>
      <c r="M2228" s="29" t="str">
        <f>VLOOKUP(Hospital_details[[#This Row],[PA ID]],Patient_details[],10,0)</f>
        <v>Nitrates</v>
      </c>
      <c r="N2228" s="29" t="str">
        <f>VLOOKUP(Hospital_details[[#This Row],[PA ID]],Patient_details[],8,0)</f>
        <v>Myocardial ischemia</v>
      </c>
      <c r="O2228" s="30">
        <f>VLOOKUP(Hospital_details[[#This Row],[PA ID]],Patient_details[],11,0)</f>
        <v>11000</v>
      </c>
      <c r="P2228" s="31">
        <f>VLOOKUP(Hospital_details[[#This Row],[PA ID]],Patient_details[],12,0)</f>
        <v>100</v>
      </c>
      <c r="Q2228" s="31">
        <f>VLOOKUP(Hospital_details[[#This Row],[Diagnosis_ID]],Diagnosis_details[],5,0)</f>
        <v>320</v>
      </c>
      <c r="R22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28" s="31">
        <f>Hospital_details[[#This Row],[Hospital Charges]]+Hospital_details[[#This Row],[Price of Treatment]]+Hospital_details[[#This Row],[Consultant Fee]]-Hospital_details[[#This Row],[Discount]]</f>
        <v>11090</v>
      </c>
      <c r="T22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229" spans="1:20" hidden="1">
      <c r="A2229" s="27" t="s">
        <v>4474</v>
      </c>
      <c r="B2229" s="28">
        <f>VLOOKUP(Hospital_details[[#This Row],[PA ID]],Patient_details[],2,0)</f>
        <v>43680</v>
      </c>
      <c r="C2229" s="32">
        <f>VLOOKUP(Hospital_details[[#This Row],[PA ID]],Patient_details[],3,0)</f>
        <v>36</v>
      </c>
      <c r="D2229" s="32" t="str">
        <f>VLOOKUP(Hospital_details[[#This Row],[PA ID]],Patient_details[],4,0)</f>
        <v>M</v>
      </c>
      <c r="E2229" s="27" t="str">
        <f>VLOOKUP(Hospital_details[[#This Row],[PA ID]],Patient_details[],5,0)</f>
        <v>Single-occupancy room overnight</v>
      </c>
      <c r="F2229" s="27" t="str">
        <f>VLOOKUP(Hospital_details[[#This Row],[PA ID]],Patient_details[],6,0)</f>
        <v>Malahide</v>
      </c>
      <c r="G2229" s="33" t="str">
        <f>VLOOKUP(Hospital_details[[#This Row],[PA ID]],Patient_details[],7,0)</f>
        <v>Dublin</v>
      </c>
      <c r="H2229" s="29" t="str">
        <f>VLOOKUP(Hospital_details[[#This Row],[PA ID]],Patient_details[],9,0)</f>
        <v>Anaesthesia, Intensive Care and Pain Medicine</v>
      </c>
      <c r="I2229" s="27" t="s">
        <v>4475</v>
      </c>
      <c r="J2229" s="27" t="str">
        <f>VLOOKUP(Hospital_details[[#This Row],[Diagnosis_ID]],Diagnosis_details[],2,0)</f>
        <v>Therapy</v>
      </c>
      <c r="K2229" s="27" t="str">
        <f>VLOOKUP(Hospital_details[[#This Row],[Diagnosis_ID]],Diagnosis_details[],3,0)</f>
        <v>Medical card holders</v>
      </c>
      <c r="L2229" s="29" t="str">
        <f>VLOOKUP(Hospital_details[[#This Row],[Diagnosis_ID]],Diagnosis_details[],4,0)</f>
        <v>Dr Fauci</v>
      </c>
      <c r="M2229" s="29" t="str">
        <f>VLOOKUP(Hospital_details[[#This Row],[PA ID]],Patient_details[],10,0)</f>
        <v>Beta blockers</v>
      </c>
      <c r="N2229" s="29" t="str">
        <f>VLOOKUP(Hospital_details[[#This Row],[PA ID]],Patient_details[],8,0)</f>
        <v>Myocardial ischemia</v>
      </c>
      <c r="O2229" s="30">
        <f>VLOOKUP(Hospital_details[[#This Row],[PA ID]],Patient_details[],11,0)</f>
        <v>11000</v>
      </c>
      <c r="P2229" s="31">
        <f>VLOOKUP(Hospital_details[[#This Row],[PA ID]],Patient_details[],12,0)</f>
        <v>50</v>
      </c>
      <c r="Q2229" s="31">
        <f>VLOOKUP(Hospital_details[[#This Row],[Diagnosis_ID]],Diagnosis_details[],5,0)</f>
        <v>320</v>
      </c>
      <c r="R22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29" s="31">
        <f>Hospital_details[[#This Row],[Hospital Charges]]+Hospital_details[[#This Row],[Price of Treatment]]+Hospital_details[[#This Row],[Consultant Fee]]-Hospital_details[[#This Row],[Discount]]</f>
        <v>11040</v>
      </c>
      <c r="T22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3312</v>
      </c>
    </row>
    <row r="2230" spans="1:20">
      <c r="A2230" s="27" t="s">
        <v>4476</v>
      </c>
      <c r="B2230" s="28">
        <f>VLOOKUP(Hospital_details[[#This Row],[PA ID]],Patient_details[],2,0)</f>
        <v>43378</v>
      </c>
      <c r="C2230" s="32">
        <f>VLOOKUP(Hospital_details[[#This Row],[PA ID]],Patient_details[],3,0)</f>
        <v>44</v>
      </c>
      <c r="D2230" s="32" t="str">
        <f>VLOOKUP(Hospital_details[[#This Row],[PA ID]],Patient_details[],4,0)</f>
        <v>M</v>
      </c>
      <c r="E2230" s="27" t="str">
        <f>VLOOKUP(Hospital_details[[#This Row],[PA ID]],Patient_details[],5,0)</f>
        <v>Single-occupancy room overnight</v>
      </c>
      <c r="F2230" s="27" t="str">
        <f>VLOOKUP(Hospital_details[[#This Row],[PA ID]],Patient_details[],6,0)</f>
        <v>Malahide</v>
      </c>
      <c r="G2230" s="33" t="str">
        <f>VLOOKUP(Hospital_details[[#This Row],[PA ID]],Patient_details[],7,0)</f>
        <v>Dublin</v>
      </c>
      <c r="H2230" s="29" t="str">
        <f>VLOOKUP(Hospital_details[[#This Row],[PA ID]],Patient_details[],9,0)</f>
        <v>Clinical Haematology</v>
      </c>
      <c r="I2230" s="27" t="s">
        <v>4477</v>
      </c>
      <c r="J2230" s="27" t="str">
        <f>VLOOKUP(Hospital_details[[#This Row],[Diagnosis_ID]],Diagnosis_details[],2,0)</f>
        <v>Therapy</v>
      </c>
      <c r="K2230" s="27" t="str">
        <f>VLOOKUP(Hospital_details[[#This Row],[Diagnosis_ID]],Diagnosis_details[],3,0)</f>
        <v>Medical card holders</v>
      </c>
      <c r="L2230" s="29" t="str">
        <f>VLOOKUP(Hospital_details[[#This Row],[Diagnosis_ID]],Diagnosis_details[],4,0)</f>
        <v>Dr Birx</v>
      </c>
      <c r="M2230" s="29" t="str">
        <f>VLOOKUP(Hospital_details[[#This Row],[PA ID]],Patient_details[],10,0)</f>
        <v>antibiotics</v>
      </c>
      <c r="N2230" s="29" t="str">
        <f>VLOOKUP(Hospital_details[[#This Row],[PA ID]],Patient_details[],8,0)</f>
        <v>Bacterial infection</v>
      </c>
      <c r="O2230" s="30">
        <f>VLOOKUP(Hospital_details[[#This Row],[PA ID]],Patient_details[],11,0)</f>
        <v>11000</v>
      </c>
      <c r="P2230" s="31">
        <f>VLOOKUP(Hospital_details[[#This Row],[PA ID]],Patient_details[],12,0)</f>
        <v>110</v>
      </c>
      <c r="Q2230" s="31">
        <f>VLOOKUP(Hospital_details[[#This Row],[Diagnosis_ID]],Diagnosis_details[],5,0)</f>
        <v>350</v>
      </c>
      <c r="R22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2230" s="31">
        <f>Hospital_details[[#This Row],[Hospital Charges]]+Hospital_details[[#This Row],[Price of Treatment]]+Hospital_details[[#This Row],[Consultant Fee]]-Hospital_details[[#This Row],[Discount]]</f>
        <v>11443.5</v>
      </c>
      <c r="T22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3433.0499999999997</v>
      </c>
    </row>
    <row r="2231" spans="1:20">
      <c r="A2231" s="27" t="s">
        <v>4478</v>
      </c>
      <c r="B2231" s="28">
        <f>VLOOKUP(Hospital_details[[#This Row],[PA ID]],Patient_details[],2,0)</f>
        <v>42465</v>
      </c>
      <c r="C2231" s="32">
        <f>VLOOKUP(Hospital_details[[#This Row],[PA ID]],Patient_details[],3,0)</f>
        <v>37</v>
      </c>
      <c r="D2231" s="32" t="str">
        <f>VLOOKUP(Hospital_details[[#This Row],[PA ID]],Patient_details[],4,0)</f>
        <v>F</v>
      </c>
      <c r="E2231" s="27" t="str">
        <f>VLOOKUP(Hospital_details[[#This Row],[PA ID]],Patient_details[],5,0)</f>
        <v>Single-occupancy room overnight</v>
      </c>
      <c r="F2231" s="27" t="str">
        <f>VLOOKUP(Hospital_details[[#This Row],[PA ID]],Patient_details[],6,0)</f>
        <v>Malahide</v>
      </c>
      <c r="G2231" s="33" t="str">
        <f>VLOOKUP(Hospital_details[[#This Row],[PA ID]],Patient_details[],7,0)</f>
        <v>Dublin</v>
      </c>
      <c r="H2231" s="29" t="str">
        <f>VLOOKUP(Hospital_details[[#This Row],[PA ID]],Patient_details[],9,0)</f>
        <v>Clinical Haematology</v>
      </c>
      <c r="I2231" s="27" t="s">
        <v>4479</v>
      </c>
      <c r="J2231" s="27" t="str">
        <f>VLOOKUP(Hospital_details[[#This Row],[Diagnosis_ID]],Diagnosis_details[],2,0)</f>
        <v>Therapy</v>
      </c>
      <c r="K2231" s="27" t="str">
        <f>VLOOKUP(Hospital_details[[#This Row],[Diagnosis_ID]],Diagnosis_details[],3,0)</f>
        <v>Medical card holders</v>
      </c>
      <c r="L2231" s="29" t="str">
        <f>VLOOKUP(Hospital_details[[#This Row],[Diagnosis_ID]],Diagnosis_details[],4,0)</f>
        <v>Dr Birx</v>
      </c>
      <c r="M2231" s="29" t="str">
        <f>VLOOKUP(Hospital_details[[#This Row],[PA ID]],Patient_details[],10,0)</f>
        <v>folic acid</v>
      </c>
      <c r="N2231" s="29" t="str">
        <f>VLOOKUP(Hospital_details[[#This Row],[PA ID]],Patient_details[],8,0)</f>
        <v>Bacterial infection</v>
      </c>
      <c r="O2231" s="30">
        <f>VLOOKUP(Hospital_details[[#This Row],[PA ID]],Patient_details[],11,0)</f>
        <v>11000</v>
      </c>
      <c r="P2231" s="31">
        <f>VLOOKUP(Hospital_details[[#This Row],[PA ID]],Patient_details[],12,0)</f>
        <v>160</v>
      </c>
      <c r="Q2231" s="31">
        <f>VLOOKUP(Hospital_details[[#This Row],[Diagnosis_ID]],Diagnosis_details[],5,0)</f>
        <v>350</v>
      </c>
      <c r="R22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31" s="31">
        <f>Hospital_details[[#This Row],[Hospital Charges]]+Hospital_details[[#This Row],[Price of Treatment]]+Hospital_details[[#This Row],[Consultant Fee]]-Hospital_details[[#This Row],[Discount]]</f>
        <v>10410</v>
      </c>
      <c r="T22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232" spans="1:20">
      <c r="A2232" s="27" t="s">
        <v>4480</v>
      </c>
      <c r="B2232" s="28">
        <f>VLOOKUP(Hospital_details[[#This Row],[PA ID]],Patient_details[],2,0)</f>
        <v>42465</v>
      </c>
      <c r="C2232" s="32">
        <f>VLOOKUP(Hospital_details[[#This Row],[PA ID]],Patient_details[],3,0)</f>
        <v>35</v>
      </c>
      <c r="D2232" s="32" t="str">
        <f>VLOOKUP(Hospital_details[[#This Row],[PA ID]],Patient_details[],4,0)</f>
        <v>M</v>
      </c>
      <c r="E2232" s="27" t="str">
        <f>VLOOKUP(Hospital_details[[#This Row],[PA ID]],Patient_details[],5,0)</f>
        <v>Single-occupancy room overnight</v>
      </c>
      <c r="F2232" s="27" t="str">
        <f>VLOOKUP(Hospital_details[[#This Row],[PA ID]],Patient_details[],6,0)</f>
        <v>Malahide</v>
      </c>
      <c r="G2232" s="33" t="str">
        <f>VLOOKUP(Hospital_details[[#This Row],[PA ID]],Patient_details[],7,0)</f>
        <v>Dublin</v>
      </c>
      <c r="H2232" s="29" t="str">
        <f>VLOOKUP(Hospital_details[[#This Row],[PA ID]],Patient_details[],9,0)</f>
        <v>Clinical Haematology</v>
      </c>
      <c r="I2232" s="27" t="s">
        <v>4481</v>
      </c>
      <c r="J2232" s="27" t="str">
        <f>VLOOKUP(Hospital_details[[#This Row],[Diagnosis_ID]],Diagnosis_details[],2,0)</f>
        <v>Therapy</v>
      </c>
      <c r="K2232" s="27" t="str">
        <f>VLOOKUP(Hospital_details[[#This Row],[Diagnosis_ID]],Diagnosis_details[],3,0)</f>
        <v>Medical card holders</v>
      </c>
      <c r="L2232" s="29" t="str">
        <f>VLOOKUP(Hospital_details[[#This Row],[Diagnosis_ID]],Diagnosis_details[],4,0)</f>
        <v>Dr Birx</v>
      </c>
      <c r="M2232" s="29" t="str">
        <f>VLOOKUP(Hospital_details[[#This Row],[PA ID]],Patient_details[],10,0)</f>
        <v>folic acid</v>
      </c>
      <c r="N2232" s="29" t="str">
        <f>VLOOKUP(Hospital_details[[#This Row],[PA ID]],Patient_details[],8,0)</f>
        <v>Bacterial infection</v>
      </c>
      <c r="O2232" s="30">
        <f>VLOOKUP(Hospital_details[[#This Row],[PA ID]],Patient_details[],11,0)</f>
        <v>11000</v>
      </c>
      <c r="P2232" s="31">
        <f>VLOOKUP(Hospital_details[[#This Row],[PA ID]],Patient_details[],12,0)</f>
        <v>160</v>
      </c>
      <c r="Q2232" s="31">
        <f>VLOOKUP(Hospital_details[[#This Row],[Diagnosis_ID]],Diagnosis_details[],5,0)</f>
        <v>350</v>
      </c>
      <c r="R22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32" s="31">
        <f>Hospital_details[[#This Row],[Hospital Charges]]+Hospital_details[[#This Row],[Price of Treatment]]+Hospital_details[[#This Row],[Consultant Fee]]-Hospital_details[[#This Row],[Discount]]</f>
        <v>10410</v>
      </c>
      <c r="T22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233" spans="1:20">
      <c r="A2233" s="27" t="s">
        <v>4482</v>
      </c>
      <c r="B2233" s="28">
        <f>VLOOKUP(Hospital_details[[#This Row],[PA ID]],Patient_details[],2,0)</f>
        <v>43647</v>
      </c>
      <c r="C2233" s="32">
        <f>VLOOKUP(Hospital_details[[#This Row],[PA ID]],Patient_details[],3,0)</f>
        <v>64</v>
      </c>
      <c r="D2233" s="32" t="str">
        <f>VLOOKUP(Hospital_details[[#This Row],[PA ID]],Patient_details[],4,0)</f>
        <v>F</v>
      </c>
      <c r="E2233" s="27" t="str">
        <f>VLOOKUP(Hospital_details[[#This Row],[PA ID]],Patient_details[],5,0)</f>
        <v>Day-case</v>
      </c>
      <c r="F2233" s="27" t="str">
        <f>VLOOKUP(Hospital_details[[#This Row],[PA ID]],Patient_details[],6,0)</f>
        <v>Malahide</v>
      </c>
      <c r="G2233" s="33" t="str">
        <f>VLOOKUP(Hospital_details[[#This Row],[PA ID]],Patient_details[],7,0)</f>
        <v>Dublin</v>
      </c>
      <c r="H2233" s="29" t="str">
        <f>VLOOKUP(Hospital_details[[#This Row],[PA ID]],Patient_details[],9,0)</f>
        <v>Clinical Haematology</v>
      </c>
      <c r="I2233" s="27" t="s">
        <v>4483</v>
      </c>
      <c r="J2233" s="27" t="str">
        <f>VLOOKUP(Hospital_details[[#This Row],[Diagnosis_ID]],Diagnosis_details[],2,0)</f>
        <v>Therapy</v>
      </c>
      <c r="K2233" s="27" t="str">
        <f>VLOOKUP(Hospital_details[[#This Row],[Diagnosis_ID]],Diagnosis_details[],3,0)</f>
        <v>Medical card holders</v>
      </c>
      <c r="L2233" s="29" t="str">
        <f>VLOOKUP(Hospital_details[[#This Row],[Diagnosis_ID]],Diagnosis_details[],4,0)</f>
        <v>Dr Birx</v>
      </c>
      <c r="M2233" s="29" t="str">
        <f>VLOOKUP(Hospital_details[[#This Row],[PA ID]],Patient_details[],10,0)</f>
        <v>antibiotics</v>
      </c>
      <c r="N2233" s="29" t="str">
        <f>VLOOKUP(Hospital_details[[#This Row],[PA ID]],Patient_details[],8,0)</f>
        <v>Bacterial infection</v>
      </c>
      <c r="O2233" s="30">
        <f>VLOOKUP(Hospital_details[[#This Row],[PA ID]],Patient_details[],11,0)</f>
        <v>350</v>
      </c>
      <c r="P2233" s="31">
        <f>VLOOKUP(Hospital_details[[#This Row],[PA ID]],Patient_details[],12,0)</f>
        <v>250</v>
      </c>
      <c r="Q2233" s="31">
        <f>VLOOKUP(Hospital_details[[#This Row],[Diagnosis_ID]],Diagnosis_details[],5,0)</f>
        <v>350</v>
      </c>
      <c r="R22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37.5</v>
      </c>
      <c r="S2233" s="31">
        <f>Hospital_details[[#This Row],[Hospital Charges]]+Hospital_details[[#This Row],[Price of Treatment]]+Hospital_details[[#This Row],[Consultant Fee]]-Hospital_details[[#This Row],[Discount]]</f>
        <v>912.5</v>
      </c>
      <c r="T22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273.75</v>
      </c>
    </row>
    <row r="2234" spans="1:20">
      <c r="A2234" s="27" t="s">
        <v>4484</v>
      </c>
      <c r="B2234" s="28">
        <f>VLOOKUP(Hospital_details[[#This Row],[PA ID]],Patient_details[],2,0)</f>
        <v>43660</v>
      </c>
      <c r="C2234" s="32">
        <f>VLOOKUP(Hospital_details[[#This Row],[PA ID]],Patient_details[],3,0)</f>
        <v>52</v>
      </c>
      <c r="D2234" s="32" t="str">
        <f>VLOOKUP(Hospital_details[[#This Row],[PA ID]],Patient_details[],4,0)</f>
        <v>F</v>
      </c>
      <c r="E2234" s="27" t="str">
        <f>VLOOKUP(Hospital_details[[#This Row],[PA ID]],Patient_details[],5,0)</f>
        <v>Single-occupancy room overnight</v>
      </c>
      <c r="F2234" s="27" t="str">
        <f>VLOOKUP(Hospital_details[[#This Row],[PA ID]],Patient_details[],6,0)</f>
        <v>Malahide</v>
      </c>
      <c r="G2234" s="33" t="str">
        <f>VLOOKUP(Hospital_details[[#This Row],[PA ID]],Patient_details[],7,0)</f>
        <v>Dublin</v>
      </c>
      <c r="H2234" s="29" t="str">
        <f>VLOOKUP(Hospital_details[[#This Row],[PA ID]],Patient_details[],9,0)</f>
        <v>Clinical Haematology</v>
      </c>
      <c r="I2234" s="27" t="s">
        <v>4485</v>
      </c>
      <c r="J2234" s="27" t="str">
        <f>VLOOKUP(Hospital_details[[#This Row],[Diagnosis_ID]],Diagnosis_details[],2,0)</f>
        <v>Therapy</v>
      </c>
      <c r="K2234" s="27" t="str">
        <f>VLOOKUP(Hospital_details[[#This Row],[Diagnosis_ID]],Diagnosis_details[],3,0)</f>
        <v>Medical card holders</v>
      </c>
      <c r="L2234" s="29" t="str">
        <f>VLOOKUP(Hospital_details[[#This Row],[Diagnosis_ID]],Diagnosis_details[],4,0)</f>
        <v>Dr Birx</v>
      </c>
      <c r="M2234" s="29" t="str">
        <f>VLOOKUP(Hospital_details[[#This Row],[PA ID]],Patient_details[],10,0)</f>
        <v>folic acid</v>
      </c>
      <c r="N2234" s="29" t="str">
        <f>VLOOKUP(Hospital_details[[#This Row],[PA ID]],Patient_details[],8,0)</f>
        <v>Bacterial infection</v>
      </c>
      <c r="O2234" s="30">
        <f>VLOOKUP(Hospital_details[[#This Row],[PA ID]],Patient_details[],11,0)</f>
        <v>11000</v>
      </c>
      <c r="P2234" s="31">
        <f>VLOOKUP(Hospital_details[[#This Row],[PA ID]],Patient_details[],12,0)</f>
        <v>250</v>
      </c>
      <c r="Q2234" s="31">
        <f>VLOOKUP(Hospital_details[[#This Row],[Diagnosis_ID]],Diagnosis_details[],5,0)</f>
        <v>350</v>
      </c>
      <c r="R22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34" s="31">
        <f>Hospital_details[[#This Row],[Hospital Charges]]+Hospital_details[[#This Row],[Price of Treatment]]+Hospital_details[[#This Row],[Consultant Fee]]-Hospital_details[[#This Row],[Discount]]</f>
        <v>10500</v>
      </c>
      <c r="T22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235" spans="1:20">
      <c r="A2235" s="27" t="s">
        <v>4486</v>
      </c>
      <c r="B2235" s="28">
        <f>VLOOKUP(Hospital_details[[#This Row],[PA ID]],Patient_details[],2,0)</f>
        <v>43085</v>
      </c>
      <c r="C2235" s="32">
        <f>VLOOKUP(Hospital_details[[#This Row],[PA ID]],Patient_details[],3,0)</f>
        <v>37</v>
      </c>
      <c r="D2235" s="32" t="str">
        <f>VLOOKUP(Hospital_details[[#This Row],[PA ID]],Patient_details[],4,0)</f>
        <v>F</v>
      </c>
      <c r="E2235" s="27" t="str">
        <f>VLOOKUP(Hospital_details[[#This Row],[PA ID]],Patient_details[],5,0)</f>
        <v>Single-occupancy room overnight</v>
      </c>
      <c r="F2235" s="27" t="str">
        <f>VLOOKUP(Hospital_details[[#This Row],[PA ID]],Patient_details[],6,0)</f>
        <v>Malahide</v>
      </c>
      <c r="G2235" s="33" t="str">
        <f>VLOOKUP(Hospital_details[[#This Row],[PA ID]],Patient_details[],7,0)</f>
        <v>Dublin</v>
      </c>
      <c r="H2235" s="29" t="str">
        <f>VLOOKUP(Hospital_details[[#This Row],[PA ID]],Patient_details[],9,0)</f>
        <v>Cardiology</v>
      </c>
      <c r="I2235" s="27" t="s">
        <v>4487</v>
      </c>
      <c r="J2235" s="27" t="str">
        <f>VLOOKUP(Hospital_details[[#This Row],[Diagnosis_ID]],Diagnosis_details[],2,0)</f>
        <v>Therapy</v>
      </c>
      <c r="K2235" s="27" t="str">
        <f>VLOOKUP(Hospital_details[[#This Row],[Diagnosis_ID]],Diagnosis_details[],3,0)</f>
        <v>Medical card holders</v>
      </c>
      <c r="L2235" s="29" t="str">
        <f>VLOOKUP(Hospital_details[[#This Row],[Diagnosis_ID]],Diagnosis_details[],4,0)</f>
        <v>Dr Birx</v>
      </c>
      <c r="M2235" s="29" t="str">
        <f>VLOOKUP(Hospital_details[[#This Row],[PA ID]],Patient_details[],10,0)</f>
        <v>Calcium</v>
      </c>
      <c r="N2235" s="29" t="str">
        <f>VLOOKUP(Hospital_details[[#This Row],[PA ID]],Patient_details[],8,0)</f>
        <v>Cardiovascular disease (CVD)</v>
      </c>
      <c r="O2235" s="30">
        <f>VLOOKUP(Hospital_details[[#This Row],[PA ID]],Patient_details[],11,0)</f>
        <v>11000</v>
      </c>
      <c r="P2235" s="31">
        <f>VLOOKUP(Hospital_details[[#This Row],[PA ID]],Patient_details[],12,0)</f>
        <v>320</v>
      </c>
      <c r="Q2235" s="31">
        <f>VLOOKUP(Hospital_details[[#This Row],[Diagnosis_ID]],Diagnosis_details[],5,0)</f>
        <v>350</v>
      </c>
      <c r="R22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35" s="31">
        <f>Hospital_details[[#This Row],[Hospital Charges]]+Hospital_details[[#This Row],[Price of Treatment]]+Hospital_details[[#This Row],[Consultant Fee]]-Hospital_details[[#This Row],[Discount]]</f>
        <v>10570</v>
      </c>
      <c r="T22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236" spans="1:20" hidden="1">
      <c r="A2236" s="27" t="s">
        <v>4488</v>
      </c>
      <c r="B2236" s="28">
        <f>VLOOKUP(Hospital_details[[#This Row],[PA ID]],Patient_details[],2,0)</f>
        <v>43809</v>
      </c>
      <c r="C2236" s="32">
        <f>VLOOKUP(Hospital_details[[#This Row],[PA ID]],Patient_details[],3,0)</f>
        <v>45</v>
      </c>
      <c r="D2236" s="32" t="str">
        <f>VLOOKUP(Hospital_details[[#This Row],[PA ID]],Patient_details[],4,0)</f>
        <v>F</v>
      </c>
      <c r="E2236" s="27" t="str">
        <f>VLOOKUP(Hospital_details[[#This Row],[PA ID]],Patient_details[],5,0)</f>
        <v>Single-occupancy room overnight</v>
      </c>
      <c r="F2236" s="27" t="str">
        <f>VLOOKUP(Hospital_details[[#This Row],[PA ID]],Patient_details[],6,0)</f>
        <v>Malahide</v>
      </c>
      <c r="G2236" s="33" t="str">
        <f>VLOOKUP(Hospital_details[[#This Row],[PA ID]],Patient_details[],7,0)</f>
        <v>Dublin</v>
      </c>
      <c r="H2236" s="29" t="str">
        <f>VLOOKUP(Hospital_details[[#This Row],[PA ID]],Patient_details[],9,0)</f>
        <v>Anaesthesia, Intensive Care and Pain Medicine</v>
      </c>
      <c r="I2236" s="27" t="s">
        <v>4489</v>
      </c>
      <c r="J2236" s="27" t="str">
        <f>VLOOKUP(Hospital_details[[#This Row],[Diagnosis_ID]],Diagnosis_details[],2,0)</f>
        <v>Therapy</v>
      </c>
      <c r="K2236" s="27" t="str">
        <f>VLOOKUP(Hospital_details[[#This Row],[Diagnosis_ID]],Diagnosis_details[],3,0)</f>
        <v>Medical card holders</v>
      </c>
      <c r="L2236" s="29" t="str">
        <f>VLOOKUP(Hospital_details[[#This Row],[Diagnosis_ID]],Diagnosis_details[],4,0)</f>
        <v>Dr Fauci</v>
      </c>
      <c r="M2236" s="29" t="str">
        <f>VLOOKUP(Hospital_details[[#This Row],[PA ID]],Patient_details[],10,0)</f>
        <v>Beta blockers</v>
      </c>
      <c r="N2236" s="29" t="str">
        <f>VLOOKUP(Hospital_details[[#This Row],[PA ID]],Patient_details[],8,0)</f>
        <v>Myocardial ischemia</v>
      </c>
      <c r="O2236" s="30">
        <f>VLOOKUP(Hospital_details[[#This Row],[PA ID]],Patient_details[],11,0)</f>
        <v>11000</v>
      </c>
      <c r="P2236" s="31">
        <f>VLOOKUP(Hospital_details[[#This Row],[PA ID]],Patient_details[],12,0)</f>
        <v>770</v>
      </c>
      <c r="Q2236" s="31">
        <f>VLOOKUP(Hospital_details[[#This Row],[Diagnosis_ID]],Diagnosis_details[],5,0)</f>
        <v>320</v>
      </c>
      <c r="R22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36" s="31">
        <f>Hospital_details[[#This Row],[Hospital Charges]]+Hospital_details[[#This Row],[Price of Treatment]]+Hospital_details[[#This Row],[Consultant Fee]]-Hospital_details[[#This Row],[Discount]]</f>
        <v>11760</v>
      </c>
      <c r="T22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2237" spans="1:20">
      <c r="A2237" s="27" t="s">
        <v>4490</v>
      </c>
      <c r="B2237" s="28">
        <f>VLOOKUP(Hospital_details[[#This Row],[PA ID]],Patient_details[],2,0)</f>
        <v>42995</v>
      </c>
      <c r="C2237" s="32">
        <f>VLOOKUP(Hospital_details[[#This Row],[PA ID]],Patient_details[],3,0)</f>
        <v>28</v>
      </c>
      <c r="D2237" s="32" t="str">
        <f>VLOOKUP(Hospital_details[[#This Row],[PA ID]],Patient_details[],4,0)</f>
        <v>M</v>
      </c>
      <c r="E2237" s="27" t="str">
        <f>VLOOKUP(Hospital_details[[#This Row],[PA ID]],Patient_details[],5,0)</f>
        <v>Day-case</v>
      </c>
      <c r="F2237" s="27" t="str">
        <f>VLOOKUP(Hospital_details[[#This Row],[PA ID]],Patient_details[],6,0)</f>
        <v>Malahide</v>
      </c>
      <c r="G2237" s="33" t="str">
        <f>VLOOKUP(Hospital_details[[#This Row],[PA ID]],Patient_details[],7,0)</f>
        <v>Dublin</v>
      </c>
      <c r="H2237" s="29" t="str">
        <f>VLOOKUP(Hospital_details[[#This Row],[PA ID]],Patient_details[],9,0)</f>
        <v>Cardiology</v>
      </c>
      <c r="I2237" s="27" t="s">
        <v>4491</v>
      </c>
      <c r="J2237" s="27" t="str">
        <f>VLOOKUP(Hospital_details[[#This Row],[Diagnosis_ID]],Diagnosis_details[],2,0)</f>
        <v>Therapy</v>
      </c>
      <c r="K2237" s="27" t="str">
        <f>VLOOKUP(Hospital_details[[#This Row],[Diagnosis_ID]],Diagnosis_details[],3,0)</f>
        <v>Medical card holders</v>
      </c>
      <c r="L2237" s="29" t="str">
        <f>VLOOKUP(Hospital_details[[#This Row],[Diagnosis_ID]],Diagnosis_details[],4,0)</f>
        <v>Dr Birx</v>
      </c>
      <c r="M2237" s="29" t="str">
        <f>VLOOKUP(Hospital_details[[#This Row],[PA ID]],Patient_details[],10,0)</f>
        <v>Calcium</v>
      </c>
      <c r="N2237" s="29" t="str">
        <f>VLOOKUP(Hospital_details[[#This Row],[PA ID]],Patient_details[],8,0)</f>
        <v>Cardiovascular disease (CVD)</v>
      </c>
      <c r="O2237" s="30">
        <f>VLOOKUP(Hospital_details[[#This Row],[PA ID]],Patient_details[],11,0)</f>
        <v>750</v>
      </c>
      <c r="P2237" s="31">
        <f>VLOOKUP(Hospital_details[[#This Row],[PA ID]],Patient_details[],12,0)</f>
        <v>100</v>
      </c>
      <c r="Q2237" s="31">
        <f>VLOOKUP(Hospital_details[[#This Row],[Diagnosis_ID]],Diagnosis_details[],5,0)</f>
        <v>350</v>
      </c>
      <c r="R22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37" s="31">
        <f>Hospital_details[[#This Row],[Hospital Charges]]+Hospital_details[[#This Row],[Price of Treatment]]+Hospital_details[[#This Row],[Consultant Fee]]-Hospital_details[[#This Row],[Discount]]</f>
        <v>1050</v>
      </c>
      <c r="T22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2238" spans="1:20">
      <c r="A2238" s="27" t="s">
        <v>4492</v>
      </c>
      <c r="B2238" s="28">
        <f>VLOOKUP(Hospital_details[[#This Row],[PA ID]],Patient_details[],2,0)</f>
        <v>42995</v>
      </c>
      <c r="C2238" s="32">
        <f>VLOOKUP(Hospital_details[[#This Row],[PA ID]],Patient_details[],3,0)</f>
        <v>65</v>
      </c>
      <c r="D2238" s="32" t="str">
        <f>VLOOKUP(Hospital_details[[#This Row],[PA ID]],Patient_details[],4,0)</f>
        <v>F</v>
      </c>
      <c r="E2238" s="27" t="str">
        <f>VLOOKUP(Hospital_details[[#This Row],[PA ID]],Patient_details[],5,0)</f>
        <v>Single-occupancy room overnight</v>
      </c>
      <c r="F2238" s="27" t="str">
        <f>VLOOKUP(Hospital_details[[#This Row],[PA ID]],Patient_details[],6,0)</f>
        <v>Malahide</v>
      </c>
      <c r="G2238" s="33" t="str">
        <f>VLOOKUP(Hospital_details[[#This Row],[PA ID]],Patient_details[],7,0)</f>
        <v>Dublin</v>
      </c>
      <c r="H2238" s="29" t="str">
        <f>VLOOKUP(Hospital_details[[#This Row],[PA ID]],Patient_details[],9,0)</f>
        <v>Cardiology</v>
      </c>
      <c r="I2238" s="27" t="s">
        <v>4493</v>
      </c>
      <c r="J2238" s="27" t="str">
        <f>VLOOKUP(Hospital_details[[#This Row],[Diagnosis_ID]],Diagnosis_details[],2,0)</f>
        <v>Therapy</v>
      </c>
      <c r="K2238" s="27" t="str">
        <f>VLOOKUP(Hospital_details[[#This Row],[Diagnosis_ID]],Diagnosis_details[],3,0)</f>
        <v>Medical card holders</v>
      </c>
      <c r="L2238" s="29" t="str">
        <f>VLOOKUP(Hospital_details[[#This Row],[Diagnosis_ID]],Diagnosis_details[],4,0)</f>
        <v>Dr Birx</v>
      </c>
      <c r="M2238" s="29" t="str">
        <f>VLOOKUP(Hospital_details[[#This Row],[PA ID]],Patient_details[],10,0)</f>
        <v>Calcium</v>
      </c>
      <c r="N2238" s="29" t="str">
        <f>VLOOKUP(Hospital_details[[#This Row],[PA ID]],Patient_details[],8,0)</f>
        <v>Cardiovascular disease (CVD)</v>
      </c>
      <c r="O2238" s="30">
        <f>VLOOKUP(Hospital_details[[#This Row],[PA ID]],Patient_details[],11,0)</f>
        <v>11000</v>
      </c>
      <c r="P2238" s="31">
        <f>VLOOKUP(Hospital_details[[#This Row],[PA ID]],Patient_details[],12,0)</f>
        <v>400</v>
      </c>
      <c r="Q2238" s="31">
        <f>VLOOKUP(Hospital_details[[#This Row],[Diagnosis_ID]],Diagnosis_details[],5,0)</f>
        <v>350</v>
      </c>
      <c r="R22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38" s="31">
        <f>Hospital_details[[#This Row],[Hospital Charges]]+Hospital_details[[#This Row],[Price of Treatment]]+Hospital_details[[#This Row],[Consultant Fee]]-Hospital_details[[#This Row],[Discount]]</f>
        <v>10650</v>
      </c>
      <c r="T22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239" spans="1:20" hidden="1">
      <c r="A2239" s="27" t="s">
        <v>4494</v>
      </c>
      <c r="B2239" s="28">
        <f>VLOOKUP(Hospital_details[[#This Row],[PA ID]],Patient_details[],2,0)</f>
        <v>43302</v>
      </c>
      <c r="C2239" s="32">
        <f>VLOOKUP(Hospital_details[[#This Row],[PA ID]],Patient_details[],3,0)</f>
        <v>55</v>
      </c>
      <c r="D2239" s="32" t="str">
        <f>VLOOKUP(Hospital_details[[#This Row],[PA ID]],Patient_details[],4,0)</f>
        <v>M</v>
      </c>
      <c r="E2239" s="27" t="str">
        <f>VLOOKUP(Hospital_details[[#This Row],[PA ID]],Patient_details[],5,0)</f>
        <v>Single-occupancy room overnight</v>
      </c>
      <c r="F2239" s="27" t="str">
        <f>VLOOKUP(Hospital_details[[#This Row],[PA ID]],Patient_details[],6,0)</f>
        <v>Malahide</v>
      </c>
      <c r="G2239" s="33" t="str">
        <f>VLOOKUP(Hospital_details[[#This Row],[PA ID]],Patient_details[],7,0)</f>
        <v>Dublin</v>
      </c>
      <c r="H2239" s="29" t="str">
        <f>VLOOKUP(Hospital_details[[#This Row],[PA ID]],Patient_details[],9,0)</f>
        <v>Clinical Neurophysiology</v>
      </c>
      <c r="I2239" s="27" t="s">
        <v>4495</v>
      </c>
      <c r="J2239" s="27" t="str">
        <f>VLOOKUP(Hospital_details[[#This Row],[Diagnosis_ID]],Diagnosis_details[],2,0)</f>
        <v>Therapy</v>
      </c>
      <c r="K2239" s="27" t="str">
        <f>VLOOKUP(Hospital_details[[#This Row],[Diagnosis_ID]],Diagnosis_details[],3,0)</f>
        <v>Medical card holders</v>
      </c>
      <c r="L2239" s="29" t="str">
        <f>VLOOKUP(Hospital_details[[#This Row],[Diagnosis_ID]],Diagnosis_details[],4,0)</f>
        <v>Dr Doherty</v>
      </c>
      <c r="M2239" s="29" t="str">
        <f>VLOOKUP(Hospital_details[[#This Row],[PA ID]],Patient_details[],10,0)</f>
        <v>Calcium</v>
      </c>
      <c r="N2239" s="29" t="str">
        <f>VLOOKUP(Hospital_details[[#This Row],[PA ID]],Patient_details[],8,0)</f>
        <v>Chronic daily headache</v>
      </c>
      <c r="O2239" s="30">
        <f>VLOOKUP(Hospital_details[[#This Row],[PA ID]],Patient_details[],11,0)</f>
        <v>11000</v>
      </c>
      <c r="P2239" s="31">
        <f>VLOOKUP(Hospital_details[[#This Row],[PA ID]],Patient_details[],12,0)</f>
        <v>400</v>
      </c>
      <c r="Q2239" s="31">
        <f>VLOOKUP(Hospital_details[[#This Row],[Diagnosis_ID]],Diagnosis_details[],5,0)</f>
        <v>250</v>
      </c>
      <c r="R22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39" s="31">
        <f>Hospital_details[[#This Row],[Hospital Charges]]+Hospital_details[[#This Row],[Price of Treatment]]+Hospital_details[[#This Row],[Consultant Fee]]-Hospital_details[[#This Row],[Discount]]</f>
        <v>11320</v>
      </c>
      <c r="T22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240" spans="1:20" hidden="1">
      <c r="A2240" s="27" t="s">
        <v>4496</v>
      </c>
      <c r="B2240" s="28">
        <f>VLOOKUP(Hospital_details[[#This Row],[PA ID]],Patient_details[],2,0)</f>
        <v>43581</v>
      </c>
      <c r="C2240" s="32">
        <f>VLOOKUP(Hospital_details[[#This Row],[PA ID]],Patient_details[],3,0)</f>
        <v>55</v>
      </c>
      <c r="D2240" s="32" t="str">
        <f>VLOOKUP(Hospital_details[[#This Row],[PA ID]],Patient_details[],4,0)</f>
        <v>M</v>
      </c>
      <c r="E2240" s="27" t="str">
        <f>VLOOKUP(Hospital_details[[#This Row],[PA ID]],Patient_details[],5,0)</f>
        <v>Single-occupancy room overnight</v>
      </c>
      <c r="F2240" s="27" t="str">
        <f>VLOOKUP(Hospital_details[[#This Row],[PA ID]],Patient_details[],6,0)</f>
        <v>Malahide</v>
      </c>
      <c r="G2240" s="33" t="str">
        <f>VLOOKUP(Hospital_details[[#This Row],[PA ID]],Patient_details[],7,0)</f>
        <v>Dublin</v>
      </c>
      <c r="H2240" s="29" t="str">
        <f>VLOOKUP(Hospital_details[[#This Row],[PA ID]],Patient_details[],9,0)</f>
        <v>Clinical Neurophysiology</v>
      </c>
      <c r="I2240" s="27" t="s">
        <v>4497</v>
      </c>
      <c r="J2240" s="27" t="str">
        <f>VLOOKUP(Hospital_details[[#This Row],[Diagnosis_ID]],Diagnosis_details[],2,0)</f>
        <v>Therapy</v>
      </c>
      <c r="K2240" s="27" t="str">
        <f>VLOOKUP(Hospital_details[[#This Row],[Diagnosis_ID]],Diagnosis_details[],3,0)</f>
        <v>Medical card holders</v>
      </c>
      <c r="L2240" s="29" t="str">
        <f>VLOOKUP(Hospital_details[[#This Row],[Diagnosis_ID]],Diagnosis_details[],4,0)</f>
        <v>Dr Doherty</v>
      </c>
      <c r="M2240" s="29" t="str">
        <f>VLOOKUP(Hospital_details[[#This Row],[PA ID]],Patient_details[],10,0)</f>
        <v>Aspirin</v>
      </c>
      <c r="N2240" s="29" t="str">
        <f>VLOOKUP(Hospital_details[[#This Row],[PA ID]],Patient_details[],8,0)</f>
        <v>Chronic daily headache</v>
      </c>
      <c r="O2240" s="30">
        <f>VLOOKUP(Hospital_details[[#This Row],[PA ID]],Patient_details[],11,0)</f>
        <v>11000</v>
      </c>
      <c r="P2240" s="31">
        <f>VLOOKUP(Hospital_details[[#This Row],[PA ID]],Patient_details[],12,0)</f>
        <v>100</v>
      </c>
      <c r="Q2240" s="31">
        <f>VLOOKUP(Hospital_details[[#This Row],[Diagnosis_ID]],Diagnosis_details[],5,0)</f>
        <v>250</v>
      </c>
      <c r="R22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40" s="31">
        <f>Hospital_details[[#This Row],[Hospital Charges]]+Hospital_details[[#This Row],[Price of Treatment]]+Hospital_details[[#This Row],[Consultant Fee]]-Hospital_details[[#This Row],[Discount]]</f>
        <v>11020</v>
      </c>
      <c r="T22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241" spans="1:20">
      <c r="A2241" s="27" t="s">
        <v>4498</v>
      </c>
      <c r="B2241" s="28">
        <f>VLOOKUP(Hospital_details[[#This Row],[PA ID]],Patient_details[],2,0)</f>
        <v>43421</v>
      </c>
      <c r="C2241" s="32">
        <f>VLOOKUP(Hospital_details[[#This Row],[PA ID]],Patient_details[],3,0)</f>
        <v>41</v>
      </c>
      <c r="D2241" s="32" t="str">
        <f>VLOOKUP(Hospital_details[[#This Row],[PA ID]],Patient_details[],4,0)</f>
        <v>M</v>
      </c>
      <c r="E2241" s="27" t="str">
        <f>VLOOKUP(Hospital_details[[#This Row],[PA ID]],Patient_details[],5,0)</f>
        <v>Single-occupancy room overnight</v>
      </c>
      <c r="F2241" s="27" t="str">
        <f>VLOOKUP(Hospital_details[[#This Row],[PA ID]],Patient_details[],6,0)</f>
        <v>Malahide</v>
      </c>
      <c r="G2241" s="33" t="str">
        <f>VLOOKUP(Hospital_details[[#This Row],[PA ID]],Patient_details[],7,0)</f>
        <v>Dublin</v>
      </c>
      <c r="H2241" s="29" t="str">
        <f>VLOOKUP(Hospital_details[[#This Row],[PA ID]],Patient_details[],9,0)</f>
        <v>Cardiology</v>
      </c>
      <c r="I2241" s="27" t="s">
        <v>4499</v>
      </c>
      <c r="J2241" s="27" t="str">
        <f>VLOOKUP(Hospital_details[[#This Row],[Diagnosis_ID]],Diagnosis_details[],2,0)</f>
        <v>Therapy</v>
      </c>
      <c r="K2241" s="27" t="str">
        <f>VLOOKUP(Hospital_details[[#This Row],[Diagnosis_ID]],Diagnosis_details[],3,0)</f>
        <v>Medical card holders</v>
      </c>
      <c r="L2241" s="29" t="str">
        <f>VLOOKUP(Hospital_details[[#This Row],[Diagnosis_ID]],Diagnosis_details[],4,0)</f>
        <v>Dr Birx</v>
      </c>
      <c r="M2241" s="29" t="str">
        <f>VLOOKUP(Hospital_details[[#This Row],[PA ID]],Patient_details[],10,0)</f>
        <v>Calcium</v>
      </c>
      <c r="N2241" s="29" t="str">
        <f>VLOOKUP(Hospital_details[[#This Row],[PA ID]],Patient_details[],8,0)</f>
        <v>Cardiovascular disease (CVD)</v>
      </c>
      <c r="O2241" s="30">
        <f>VLOOKUP(Hospital_details[[#This Row],[PA ID]],Patient_details[],11,0)</f>
        <v>11000</v>
      </c>
      <c r="P2241" s="31">
        <f>VLOOKUP(Hospital_details[[#This Row],[PA ID]],Patient_details[],12,0)</f>
        <v>80</v>
      </c>
      <c r="Q2241" s="31">
        <f>VLOOKUP(Hospital_details[[#This Row],[Diagnosis_ID]],Diagnosis_details[],5,0)</f>
        <v>350</v>
      </c>
      <c r="R22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41" s="31">
        <f>Hospital_details[[#This Row],[Hospital Charges]]+Hospital_details[[#This Row],[Price of Treatment]]+Hospital_details[[#This Row],[Consultant Fee]]-Hospital_details[[#This Row],[Discount]]</f>
        <v>10330</v>
      </c>
      <c r="T22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242" spans="1:20">
      <c r="A2242" s="27" t="s">
        <v>4500</v>
      </c>
      <c r="B2242" s="28">
        <f>VLOOKUP(Hospital_details[[#This Row],[PA ID]],Patient_details[],2,0)</f>
        <v>43421</v>
      </c>
      <c r="C2242" s="32">
        <f>VLOOKUP(Hospital_details[[#This Row],[PA ID]],Patient_details[],3,0)</f>
        <v>57</v>
      </c>
      <c r="D2242" s="32" t="str">
        <f>VLOOKUP(Hospital_details[[#This Row],[PA ID]],Patient_details[],4,0)</f>
        <v>F</v>
      </c>
      <c r="E2242" s="27" t="str">
        <f>VLOOKUP(Hospital_details[[#This Row],[PA ID]],Patient_details[],5,0)</f>
        <v>Single-occupancy room overnight</v>
      </c>
      <c r="F2242" s="27" t="str">
        <f>VLOOKUP(Hospital_details[[#This Row],[PA ID]],Patient_details[],6,0)</f>
        <v>Malahide</v>
      </c>
      <c r="G2242" s="33" t="str">
        <f>VLOOKUP(Hospital_details[[#This Row],[PA ID]],Patient_details[],7,0)</f>
        <v>Dublin</v>
      </c>
      <c r="H2242" s="29" t="str">
        <f>VLOOKUP(Hospital_details[[#This Row],[PA ID]],Patient_details[],9,0)</f>
        <v>Cardiology</v>
      </c>
      <c r="I2242" s="27" t="s">
        <v>4501</v>
      </c>
      <c r="J2242" s="27" t="str">
        <f>VLOOKUP(Hospital_details[[#This Row],[Diagnosis_ID]],Diagnosis_details[],2,0)</f>
        <v>Therapy</v>
      </c>
      <c r="K2242" s="27" t="str">
        <f>VLOOKUP(Hospital_details[[#This Row],[Diagnosis_ID]],Diagnosis_details[],3,0)</f>
        <v>Medical card holders</v>
      </c>
      <c r="L2242" s="29" t="str">
        <f>VLOOKUP(Hospital_details[[#This Row],[Diagnosis_ID]],Diagnosis_details[],4,0)</f>
        <v>Dr Birx</v>
      </c>
      <c r="M2242" s="29" t="str">
        <f>VLOOKUP(Hospital_details[[#This Row],[PA ID]],Patient_details[],10,0)</f>
        <v>Calcium</v>
      </c>
      <c r="N2242" s="29" t="str">
        <f>VLOOKUP(Hospital_details[[#This Row],[PA ID]],Patient_details[],8,0)</f>
        <v>Cardiovascular disease (CVD)</v>
      </c>
      <c r="O2242" s="30">
        <f>VLOOKUP(Hospital_details[[#This Row],[PA ID]],Patient_details[],11,0)</f>
        <v>11000</v>
      </c>
      <c r="P2242" s="31">
        <f>VLOOKUP(Hospital_details[[#This Row],[PA ID]],Patient_details[],12,0)</f>
        <v>560</v>
      </c>
      <c r="Q2242" s="31">
        <f>VLOOKUP(Hospital_details[[#This Row],[Diagnosis_ID]],Diagnosis_details[],5,0)</f>
        <v>350</v>
      </c>
      <c r="R22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42" s="31">
        <f>Hospital_details[[#This Row],[Hospital Charges]]+Hospital_details[[#This Row],[Price of Treatment]]+Hospital_details[[#This Row],[Consultant Fee]]-Hospital_details[[#This Row],[Discount]]</f>
        <v>10810</v>
      </c>
      <c r="T22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243" spans="1:20">
      <c r="A2243" s="27" t="s">
        <v>4502</v>
      </c>
      <c r="B2243" s="28">
        <f>VLOOKUP(Hospital_details[[#This Row],[PA ID]],Patient_details[],2,0)</f>
        <v>43435</v>
      </c>
      <c r="C2243" s="32">
        <f>VLOOKUP(Hospital_details[[#This Row],[PA ID]],Patient_details[],3,0)</f>
        <v>37</v>
      </c>
      <c r="D2243" s="32" t="str">
        <f>VLOOKUP(Hospital_details[[#This Row],[PA ID]],Patient_details[],4,0)</f>
        <v>M</v>
      </c>
      <c r="E2243" s="27" t="str">
        <f>VLOOKUP(Hospital_details[[#This Row],[PA ID]],Patient_details[],5,0)</f>
        <v>Single-occupancy room overnight</v>
      </c>
      <c r="F2243" s="27" t="str">
        <f>VLOOKUP(Hospital_details[[#This Row],[PA ID]],Patient_details[],6,0)</f>
        <v>Malahide</v>
      </c>
      <c r="G2243" s="33" t="str">
        <f>VLOOKUP(Hospital_details[[#This Row],[PA ID]],Patient_details[],7,0)</f>
        <v>Dublin</v>
      </c>
      <c r="H2243" s="29" t="str">
        <f>VLOOKUP(Hospital_details[[#This Row],[PA ID]],Patient_details[],9,0)</f>
        <v>Clinical Haematology</v>
      </c>
      <c r="I2243" s="27" t="s">
        <v>4503</v>
      </c>
      <c r="J2243" s="27" t="str">
        <f>VLOOKUP(Hospital_details[[#This Row],[Diagnosis_ID]],Diagnosis_details[],2,0)</f>
        <v>Therapy</v>
      </c>
      <c r="K2243" s="27" t="str">
        <f>VLOOKUP(Hospital_details[[#This Row],[Diagnosis_ID]],Diagnosis_details[],3,0)</f>
        <v>Medical card holders</v>
      </c>
      <c r="L2243" s="29" t="str">
        <f>VLOOKUP(Hospital_details[[#This Row],[Diagnosis_ID]],Diagnosis_details[],4,0)</f>
        <v>Dr Birx</v>
      </c>
      <c r="M2243" s="29" t="str">
        <f>VLOOKUP(Hospital_details[[#This Row],[PA ID]],Patient_details[],10,0)</f>
        <v>pain relievers</v>
      </c>
      <c r="N2243" s="29" t="str">
        <f>VLOOKUP(Hospital_details[[#This Row],[PA ID]],Patient_details[],8,0)</f>
        <v>Bacterial infection</v>
      </c>
      <c r="O2243" s="30">
        <f>VLOOKUP(Hospital_details[[#This Row],[PA ID]],Patient_details[],11,0)</f>
        <v>11000</v>
      </c>
      <c r="P2243" s="31">
        <f>VLOOKUP(Hospital_details[[#This Row],[PA ID]],Patient_details[],12,0)</f>
        <v>330</v>
      </c>
      <c r="Q2243" s="31">
        <f>VLOOKUP(Hospital_details[[#This Row],[Diagnosis_ID]],Diagnosis_details[],5,0)</f>
        <v>350</v>
      </c>
      <c r="R22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43" s="31">
        <f>Hospital_details[[#This Row],[Hospital Charges]]+Hospital_details[[#This Row],[Price of Treatment]]+Hospital_details[[#This Row],[Consultant Fee]]-Hospital_details[[#This Row],[Discount]]</f>
        <v>10580</v>
      </c>
      <c r="T22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244" spans="1:20" hidden="1">
      <c r="A2244" s="27" t="s">
        <v>4504</v>
      </c>
      <c r="B2244" s="28">
        <f>VLOOKUP(Hospital_details[[#This Row],[PA ID]],Patient_details[],2,0)</f>
        <v>43794</v>
      </c>
      <c r="C2244" s="32">
        <f>VLOOKUP(Hospital_details[[#This Row],[PA ID]],Patient_details[],3,0)</f>
        <v>29</v>
      </c>
      <c r="D2244" s="32" t="str">
        <f>VLOOKUP(Hospital_details[[#This Row],[PA ID]],Patient_details[],4,0)</f>
        <v>M</v>
      </c>
      <c r="E2244" s="27" t="str">
        <f>VLOOKUP(Hospital_details[[#This Row],[PA ID]],Patient_details[],5,0)</f>
        <v>Multiple-occupancy room overnight</v>
      </c>
      <c r="F2244" s="27" t="str">
        <f>VLOOKUP(Hospital_details[[#This Row],[PA ID]],Patient_details[],6,0)</f>
        <v>Malahide</v>
      </c>
      <c r="G2244" s="33" t="str">
        <f>VLOOKUP(Hospital_details[[#This Row],[PA ID]],Patient_details[],7,0)</f>
        <v>Dublin</v>
      </c>
      <c r="H2244" s="29" t="str">
        <f>VLOOKUP(Hospital_details[[#This Row],[PA ID]],Patient_details[],9,0)</f>
        <v>Clinical Neurophysiology</v>
      </c>
      <c r="I2244" s="27" t="s">
        <v>4505</v>
      </c>
      <c r="J2244" s="27" t="str">
        <f>VLOOKUP(Hospital_details[[#This Row],[Diagnosis_ID]],Diagnosis_details[],2,0)</f>
        <v>Therapy</v>
      </c>
      <c r="K2244" s="27" t="str">
        <f>VLOOKUP(Hospital_details[[#This Row],[Diagnosis_ID]],Diagnosis_details[],3,0)</f>
        <v>Medical card holders</v>
      </c>
      <c r="L2244" s="29" t="str">
        <f>VLOOKUP(Hospital_details[[#This Row],[Diagnosis_ID]],Diagnosis_details[],4,0)</f>
        <v>Dr Doherty</v>
      </c>
      <c r="M2244" s="29" t="str">
        <f>VLOOKUP(Hospital_details[[#This Row],[PA ID]],Patient_details[],10,0)</f>
        <v>Calcium</v>
      </c>
      <c r="N2244" s="29" t="str">
        <f>VLOOKUP(Hospital_details[[#This Row],[PA ID]],Patient_details[],8,0)</f>
        <v>Chronic daily headache</v>
      </c>
      <c r="O2244" s="30">
        <f>VLOOKUP(Hospital_details[[#This Row],[PA ID]],Patient_details[],11,0)</f>
        <v>5000</v>
      </c>
      <c r="P2244" s="31">
        <f>VLOOKUP(Hospital_details[[#This Row],[PA ID]],Patient_details[],12,0)</f>
        <v>160</v>
      </c>
      <c r="Q2244" s="31">
        <f>VLOOKUP(Hospital_details[[#This Row],[Diagnosis_ID]],Diagnosis_details[],5,0)</f>
        <v>250</v>
      </c>
      <c r="R22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44" s="31">
        <f>Hospital_details[[#This Row],[Hospital Charges]]+Hospital_details[[#This Row],[Price of Treatment]]+Hospital_details[[#This Row],[Consultant Fee]]-Hospital_details[[#This Row],[Discount]]</f>
        <v>5260</v>
      </c>
      <c r="T22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2245" spans="1:20" hidden="1">
      <c r="A2245" s="27" t="s">
        <v>4506</v>
      </c>
      <c r="B2245" s="28">
        <f>VLOOKUP(Hospital_details[[#This Row],[PA ID]],Patient_details[],2,0)</f>
        <v>43794</v>
      </c>
      <c r="C2245" s="32">
        <f>VLOOKUP(Hospital_details[[#This Row],[PA ID]],Patient_details[],3,0)</f>
        <v>62</v>
      </c>
      <c r="D2245" s="32" t="str">
        <f>VLOOKUP(Hospital_details[[#This Row],[PA ID]],Patient_details[],4,0)</f>
        <v>F</v>
      </c>
      <c r="E2245" s="27" t="str">
        <f>VLOOKUP(Hospital_details[[#This Row],[PA ID]],Patient_details[],5,0)</f>
        <v>Multiple-occupancy room overnight</v>
      </c>
      <c r="F2245" s="27" t="str">
        <f>VLOOKUP(Hospital_details[[#This Row],[PA ID]],Patient_details[],6,0)</f>
        <v>Malahide</v>
      </c>
      <c r="G2245" s="33" t="str">
        <f>VLOOKUP(Hospital_details[[#This Row],[PA ID]],Patient_details[],7,0)</f>
        <v>Dublin</v>
      </c>
      <c r="H2245" s="29" t="str">
        <f>VLOOKUP(Hospital_details[[#This Row],[PA ID]],Patient_details[],9,0)</f>
        <v>Clinical Neurophysiology</v>
      </c>
      <c r="I2245" s="27" t="s">
        <v>4507</v>
      </c>
      <c r="J2245" s="27" t="str">
        <f>VLOOKUP(Hospital_details[[#This Row],[Diagnosis_ID]],Diagnosis_details[],2,0)</f>
        <v>Therapy</v>
      </c>
      <c r="K2245" s="27" t="str">
        <f>VLOOKUP(Hospital_details[[#This Row],[Diagnosis_ID]],Diagnosis_details[],3,0)</f>
        <v>Medical card holders</v>
      </c>
      <c r="L2245" s="29" t="str">
        <f>VLOOKUP(Hospital_details[[#This Row],[Diagnosis_ID]],Diagnosis_details[],4,0)</f>
        <v>Dr Doherty</v>
      </c>
      <c r="M2245" s="29" t="str">
        <f>VLOOKUP(Hospital_details[[#This Row],[PA ID]],Patient_details[],10,0)</f>
        <v>Calcium</v>
      </c>
      <c r="N2245" s="29" t="str">
        <f>VLOOKUP(Hospital_details[[#This Row],[PA ID]],Patient_details[],8,0)</f>
        <v>Chronic daily headache</v>
      </c>
      <c r="O2245" s="30">
        <f>VLOOKUP(Hospital_details[[#This Row],[PA ID]],Patient_details[],11,0)</f>
        <v>5000</v>
      </c>
      <c r="P2245" s="31">
        <f>VLOOKUP(Hospital_details[[#This Row],[PA ID]],Patient_details[],12,0)</f>
        <v>160</v>
      </c>
      <c r="Q2245" s="31">
        <f>VLOOKUP(Hospital_details[[#This Row],[Diagnosis_ID]],Diagnosis_details[],5,0)</f>
        <v>250</v>
      </c>
      <c r="R22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45" s="31">
        <f>Hospital_details[[#This Row],[Hospital Charges]]+Hospital_details[[#This Row],[Price of Treatment]]+Hospital_details[[#This Row],[Consultant Fee]]-Hospital_details[[#This Row],[Discount]]</f>
        <v>5260</v>
      </c>
      <c r="T22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2246" spans="1:20" hidden="1">
      <c r="A2246" s="27" t="s">
        <v>4508</v>
      </c>
      <c r="B2246" s="28">
        <f>VLOOKUP(Hospital_details[[#This Row],[PA ID]],Patient_details[],2,0)</f>
        <v>43794</v>
      </c>
      <c r="C2246" s="32">
        <f>VLOOKUP(Hospital_details[[#This Row],[PA ID]],Patient_details[],3,0)</f>
        <v>42</v>
      </c>
      <c r="D2246" s="32" t="str">
        <f>VLOOKUP(Hospital_details[[#This Row],[PA ID]],Patient_details[],4,0)</f>
        <v>M</v>
      </c>
      <c r="E2246" s="27" t="str">
        <f>VLOOKUP(Hospital_details[[#This Row],[PA ID]],Patient_details[],5,0)</f>
        <v>Multiple-occupancy room overnight</v>
      </c>
      <c r="F2246" s="27" t="str">
        <f>VLOOKUP(Hospital_details[[#This Row],[PA ID]],Patient_details[],6,0)</f>
        <v>Malahide</v>
      </c>
      <c r="G2246" s="33" t="str">
        <f>VLOOKUP(Hospital_details[[#This Row],[PA ID]],Patient_details[],7,0)</f>
        <v>Dublin</v>
      </c>
      <c r="H2246" s="29" t="str">
        <f>VLOOKUP(Hospital_details[[#This Row],[PA ID]],Patient_details[],9,0)</f>
        <v>Clinical Neurophysiology</v>
      </c>
      <c r="I2246" s="27" t="s">
        <v>4509</v>
      </c>
      <c r="J2246" s="27" t="str">
        <f>VLOOKUP(Hospital_details[[#This Row],[Diagnosis_ID]],Diagnosis_details[],2,0)</f>
        <v>Therapy</v>
      </c>
      <c r="K2246" s="27" t="str">
        <f>VLOOKUP(Hospital_details[[#This Row],[Diagnosis_ID]],Diagnosis_details[],3,0)</f>
        <v>Medical card holders</v>
      </c>
      <c r="L2246" s="29" t="str">
        <f>VLOOKUP(Hospital_details[[#This Row],[Diagnosis_ID]],Diagnosis_details[],4,0)</f>
        <v>Dr Doherty</v>
      </c>
      <c r="M2246" s="29" t="str">
        <f>VLOOKUP(Hospital_details[[#This Row],[PA ID]],Patient_details[],10,0)</f>
        <v>Calcium</v>
      </c>
      <c r="N2246" s="29" t="str">
        <f>VLOOKUP(Hospital_details[[#This Row],[PA ID]],Patient_details[],8,0)</f>
        <v>Chronic daily headache</v>
      </c>
      <c r="O2246" s="30">
        <f>VLOOKUP(Hospital_details[[#This Row],[PA ID]],Patient_details[],11,0)</f>
        <v>5000</v>
      </c>
      <c r="P2246" s="31">
        <f>VLOOKUP(Hospital_details[[#This Row],[PA ID]],Patient_details[],12,0)</f>
        <v>160</v>
      </c>
      <c r="Q2246" s="31">
        <f>VLOOKUP(Hospital_details[[#This Row],[Diagnosis_ID]],Diagnosis_details[],5,0)</f>
        <v>250</v>
      </c>
      <c r="R22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46" s="31">
        <f>Hospital_details[[#This Row],[Hospital Charges]]+Hospital_details[[#This Row],[Price of Treatment]]+Hospital_details[[#This Row],[Consultant Fee]]-Hospital_details[[#This Row],[Discount]]</f>
        <v>5260</v>
      </c>
      <c r="T22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1578</v>
      </c>
    </row>
    <row r="2247" spans="1:20" hidden="1">
      <c r="A2247" s="27" t="s">
        <v>4510</v>
      </c>
      <c r="B2247" s="28">
        <f>VLOOKUP(Hospital_details[[#This Row],[PA ID]],Patient_details[],2,0)</f>
        <v>43794</v>
      </c>
      <c r="C2247" s="32">
        <f>VLOOKUP(Hospital_details[[#This Row],[PA ID]],Patient_details[],3,0)</f>
        <v>47</v>
      </c>
      <c r="D2247" s="32" t="str">
        <f>VLOOKUP(Hospital_details[[#This Row],[PA ID]],Patient_details[],4,0)</f>
        <v>F</v>
      </c>
      <c r="E2247" s="27" t="str">
        <f>VLOOKUP(Hospital_details[[#This Row],[PA ID]],Patient_details[],5,0)</f>
        <v>Single-occupancy room overnight</v>
      </c>
      <c r="F2247" s="27" t="str">
        <f>VLOOKUP(Hospital_details[[#This Row],[PA ID]],Patient_details[],6,0)</f>
        <v>Malahide</v>
      </c>
      <c r="G2247" s="33" t="str">
        <f>VLOOKUP(Hospital_details[[#This Row],[PA ID]],Patient_details[],7,0)</f>
        <v>Dublin</v>
      </c>
      <c r="H2247" s="29" t="str">
        <f>VLOOKUP(Hospital_details[[#This Row],[PA ID]],Patient_details[],9,0)</f>
        <v>Clinical Neurophysiology</v>
      </c>
      <c r="I2247" s="27" t="s">
        <v>4511</v>
      </c>
      <c r="J2247" s="27" t="str">
        <f>VLOOKUP(Hospital_details[[#This Row],[Diagnosis_ID]],Diagnosis_details[],2,0)</f>
        <v>Surgery</v>
      </c>
      <c r="K2247" s="27" t="str">
        <f>VLOOKUP(Hospital_details[[#This Row],[Diagnosis_ID]],Diagnosis_details[],3,0)</f>
        <v>Medical card holders</v>
      </c>
      <c r="L2247" s="29" t="str">
        <f>VLOOKUP(Hospital_details[[#This Row],[Diagnosis_ID]],Diagnosis_details[],4,0)</f>
        <v>Dr Doherty</v>
      </c>
      <c r="M2247" s="29" t="str">
        <f>VLOOKUP(Hospital_details[[#This Row],[PA ID]],Patient_details[],10,0)</f>
        <v>Calcium</v>
      </c>
      <c r="N2247" s="29" t="str">
        <f>VLOOKUP(Hospital_details[[#This Row],[PA ID]],Patient_details[],8,0)</f>
        <v>Chronic daily headache</v>
      </c>
      <c r="O2247" s="30">
        <f>VLOOKUP(Hospital_details[[#This Row],[PA ID]],Patient_details[],11,0)</f>
        <v>11000</v>
      </c>
      <c r="P2247" s="31">
        <f>VLOOKUP(Hospital_details[[#This Row],[PA ID]],Patient_details[],12,0)</f>
        <v>80</v>
      </c>
      <c r="Q2247" s="31">
        <f>VLOOKUP(Hospital_details[[#This Row],[Diagnosis_ID]],Diagnosis_details[],5,0)</f>
        <v>250</v>
      </c>
      <c r="R22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47" s="31">
        <f>Hospital_details[[#This Row],[Hospital Charges]]+Hospital_details[[#This Row],[Price of Treatment]]+Hospital_details[[#This Row],[Consultant Fee]]-Hospital_details[[#This Row],[Discount]]</f>
        <v>11000</v>
      </c>
      <c r="T22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2248" spans="1:20" hidden="1">
      <c r="A2248" s="27" t="s">
        <v>4512</v>
      </c>
      <c r="B2248" s="28">
        <f>VLOOKUP(Hospital_details[[#This Row],[PA ID]],Patient_details[],2,0)</f>
        <v>43794</v>
      </c>
      <c r="C2248" s="32">
        <f>VLOOKUP(Hospital_details[[#This Row],[PA ID]],Patient_details[],3,0)</f>
        <v>44</v>
      </c>
      <c r="D2248" s="32" t="str">
        <f>VLOOKUP(Hospital_details[[#This Row],[PA ID]],Patient_details[],4,0)</f>
        <v>F</v>
      </c>
      <c r="E2248" s="27" t="str">
        <f>VLOOKUP(Hospital_details[[#This Row],[PA ID]],Patient_details[],5,0)</f>
        <v>Single-occupancy room overnight</v>
      </c>
      <c r="F2248" s="27" t="str">
        <f>VLOOKUP(Hospital_details[[#This Row],[PA ID]],Patient_details[],6,0)</f>
        <v>Malahide</v>
      </c>
      <c r="G2248" s="33" t="str">
        <f>VLOOKUP(Hospital_details[[#This Row],[PA ID]],Patient_details[],7,0)</f>
        <v>Dublin</v>
      </c>
      <c r="H2248" s="29" t="str">
        <f>VLOOKUP(Hospital_details[[#This Row],[PA ID]],Patient_details[],9,0)</f>
        <v>Clinical Neurophysiology</v>
      </c>
      <c r="I2248" s="27" t="s">
        <v>4513</v>
      </c>
      <c r="J2248" s="27" t="str">
        <f>VLOOKUP(Hospital_details[[#This Row],[Diagnosis_ID]],Diagnosis_details[],2,0)</f>
        <v>Therapy</v>
      </c>
      <c r="K2248" s="27" t="str">
        <f>VLOOKUP(Hospital_details[[#This Row],[Diagnosis_ID]],Diagnosis_details[],3,0)</f>
        <v>Medical card holders</v>
      </c>
      <c r="L2248" s="29" t="str">
        <f>VLOOKUP(Hospital_details[[#This Row],[Diagnosis_ID]],Diagnosis_details[],4,0)</f>
        <v>Dr Doherty</v>
      </c>
      <c r="M2248" s="29" t="str">
        <f>VLOOKUP(Hospital_details[[#This Row],[PA ID]],Patient_details[],10,0)</f>
        <v>Pamelor</v>
      </c>
      <c r="N2248" s="29" t="str">
        <f>VLOOKUP(Hospital_details[[#This Row],[PA ID]],Patient_details[],8,0)</f>
        <v>Chronic daily headache</v>
      </c>
      <c r="O2248" s="30">
        <f>VLOOKUP(Hospital_details[[#This Row],[PA ID]],Patient_details[],11,0)</f>
        <v>11000</v>
      </c>
      <c r="P2248" s="31">
        <f>VLOOKUP(Hospital_details[[#This Row],[PA ID]],Patient_details[],12,0)</f>
        <v>240</v>
      </c>
      <c r="Q2248" s="31">
        <f>VLOOKUP(Hospital_details[[#This Row],[Diagnosis_ID]],Diagnosis_details[],5,0)</f>
        <v>250</v>
      </c>
      <c r="R22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48" s="31">
        <f>Hospital_details[[#This Row],[Hospital Charges]]+Hospital_details[[#This Row],[Price of Treatment]]+Hospital_details[[#This Row],[Consultant Fee]]-Hospital_details[[#This Row],[Discount]]</f>
        <v>11160</v>
      </c>
      <c r="T22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249" spans="1:20">
      <c r="A2249" s="27" t="s">
        <v>4514</v>
      </c>
      <c r="B2249" s="28">
        <f>VLOOKUP(Hospital_details[[#This Row],[PA ID]],Patient_details[],2,0)</f>
        <v>42784</v>
      </c>
      <c r="C2249" s="32">
        <f>VLOOKUP(Hospital_details[[#This Row],[PA ID]],Patient_details[],3,0)</f>
        <v>34</v>
      </c>
      <c r="D2249" s="32" t="str">
        <f>VLOOKUP(Hospital_details[[#This Row],[PA ID]],Patient_details[],4,0)</f>
        <v>F</v>
      </c>
      <c r="E2249" s="27" t="str">
        <f>VLOOKUP(Hospital_details[[#This Row],[PA ID]],Patient_details[],5,0)</f>
        <v>Single-occupancy room overnight</v>
      </c>
      <c r="F2249" s="27" t="str">
        <f>VLOOKUP(Hospital_details[[#This Row],[PA ID]],Patient_details[],6,0)</f>
        <v>Malahide</v>
      </c>
      <c r="G2249" s="33" t="str">
        <f>VLOOKUP(Hospital_details[[#This Row],[PA ID]],Patient_details[],7,0)</f>
        <v>Dublin</v>
      </c>
      <c r="H2249" s="29" t="str">
        <f>VLOOKUP(Hospital_details[[#This Row],[PA ID]],Patient_details[],9,0)</f>
        <v>Cardiology</v>
      </c>
      <c r="I2249" s="27" t="s">
        <v>4515</v>
      </c>
      <c r="J2249" s="27" t="str">
        <f>VLOOKUP(Hospital_details[[#This Row],[Diagnosis_ID]],Diagnosis_details[],2,0)</f>
        <v>Therapy</v>
      </c>
      <c r="K2249" s="27" t="str">
        <f>VLOOKUP(Hospital_details[[#This Row],[Diagnosis_ID]],Diagnosis_details[],3,0)</f>
        <v>Medical card holders</v>
      </c>
      <c r="L2249" s="29" t="str">
        <f>VLOOKUP(Hospital_details[[#This Row],[Diagnosis_ID]],Diagnosis_details[],4,0)</f>
        <v>Dr Birx</v>
      </c>
      <c r="M2249" s="29" t="str">
        <f>VLOOKUP(Hospital_details[[#This Row],[PA ID]],Patient_details[],10,0)</f>
        <v>Calcium</v>
      </c>
      <c r="N2249" s="29" t="str">
        <f>VLOOKUP(Hospital_details[[#This Row],[PA ID]],Patient_details[],8,0)</f>
        <v>Cardiovascular disease (CVD)</v>
      </c>
      <c r="O2249" s="30">
        <f>VLOOKUP(Hospital_details[[#This Row],[PA ID]],Patient_details[],11,0)</f>
        <v>11000</v>
      </c>
      <c r="P2249" s="31">
        <f>VLOOKUP(Hospital_details[[#This Row],[PA ID]],Patient_details[],12,0)</f>
        <v>160</v>
      </c>
      <c r="Q2249" s="31">
        <f>VLOOKUP(Hospital_details[[#This Row],[Diagnosis_ID]],Diagnosis_details[],5,0)</f>
        <v>350</v>
      </c>
      <c r="R22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49" s="31">
        <f>Hospital_details[[#This Row],[Hospital Charges]]+Hospital_details[[#This Row],[Price of Treatment]]+Hospital_details[[#This Row],[Consultant Fee]]-Hospital_details[[#This Row],[Discount]]</f>
        <v>10410</v>
      </c>
      <c r="T22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250" spans="1:20">
      <c r="A2250" s="27" t="s">
        <v>4516</v>
      </c>
      <c r="B2250" s="28">
        <f>VLOOKUP(Hospital_details[[#This Row],[PA ID]],Patient_details[],2,0)</f>
        <v>42784</v>
      </c>
      <c r="C2250" s="32">
        <f>VLOOKUP(Hospital_details[[#This Row],[PA ID]],Patient_details[],3,0)</f>
        <v>37</v>
      </c>
      <c r="D2250" s="32" t="str">
        <f>VLOOKUP(Hospital_details[[#This Row],[PA ID]],Patient_details[],4,0)</f>
        <v>M</v>
      </c>
      <c r="E2250" s="27" t="str">
        <f>VLOOKUP(Hospital_details[[#This Row],[PA ID]],Patient_details[],5,0)</f>
        <v>Single-occupancy room overnight</v>
      </c>
      <c r="F2250" s="27" t="str">
        <f>VLOOKUP(Hospital_details[[#This Row],[PA ID]],Patient_details[],6,0)</f>
        <v>Malahide</v>
      </c>
      <c r="G2250" s="33" t="str">
        <f>VLOOKUP(Hospital_details[[#This Row],[PA ID]],Patient_details[],7,0)</f>
        <v>Dublin</v>
      </c>
      <c r="H2250" s="29" t="str">
        <f>VLOOKUP(Hospital_details[[#This Row],[PA ID]],Patient_details[],9,0)</f>
        <v>Cardiology</v>
      </c>
      <c r="I2250" s="27" t="s">
        <v>4517</v>
      </c>
      <c r="J2250" s="27" t="str">
        <f>VLOOKUP(Hospital_details[[#This Row],[Diagnosis_ID]],Diagnosis_details[],2,0)</f>
        <v>Therapy</v>
      </c>
      <c r="K2250" s="27" t="str">
        <f>VLOOKUP(Hospital_details[[#This Row],[Diagnosis_ID]],Diagnosis_details[],3,0)</f>
        <v>Medical card holders</v>
      </c>
      <c r="L2250" s="29" t="str">
        <f>VLOOKUP(Hospital_details[[#This Row],[Diagnosis_ID]],Diagnosis_details[],4,0)</f>
        <v>Dr Birx</v>
      </c>
      <c r="M2250" s="29" t="str">
        <f>VLOOKUP(Hospital_details[[#This Row],[PA ID]],Patient_details[],10,0)</f>
        <v>Calcium</v>
      </c>
      <c r="N2250" s="29" t="str">
        <f>VLOOKUP(Hospital_details[[#This Row],[PA ID]],Patient_details[],8,0)</f>
        <v>Cardiovascular disease (CVD)</v>
      </c>
      <c r="O2250" s="30">
        <f>VLOOKUP(Hospital_details[[#This Row],[PA ID]],Patient_details[],11,0)</f>
        <v>11000</v>
      </c>
      <c r="P2250" s="31">
        <f>VLOOKUP(Hospital_details[[#This Row],[PA ID]],Patient_details[],12,0)</f>
        <v>400</v>
      </c>
      <c r="Q2250" s="31">
        <f>VLOOKUP(Hospital_details[[#This Row],[Diagnosis_ID]],Diagnosis_details[],5,0)</f>
        <v>350</v>
      </c>
      <c r="R22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50" s="31">
        <f>Hospital_details[[#This Row],[Hospital Charges]]+Hospital_details[[#This Row],[Price of Treatment]]+Hospital_details[[#This Row],[Consultant Fee]]-Hospital_details[[#This Row],[Discount]]</f>
        <v>10650</v>
      </c>
      <c r="T22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251" spans="1:20">
      <c r="A2251" s="27" t="s">
        <v>4518</v>
      </c>
      <c r="B2251" s="28">
        <f>VLOOKUP(Hospital_details[[#This Row],[PA ID]],Patient_details[],2,0)</f>
        <v>42784</v>
      </c>
      <c r="C2251" s="32">
        <f>VLOOKUP(Hospital_details[[#This Row],[PA ID]],Patient_details[],3,0)</f>
        <v>33</v>
      </c>
      <c r="D2251" s="32" t="str">
        <f>VLOOKUP(Hospital_details[[#This Row],[PA ID]],Patient_details[],4,0)</f>
        <v>F</v>
      </c>
      <c r="E2251" s="27" t="str">
        <f>VLOOKUP(Hospital_details[[#This Row],[PA ID]],Patient_details[],5,0)</f>
        <v>Single-occupancy room overnight</v>
      </c>
      <c r="F2251" s="27" t="str">
        <f>VLOOKUP(Hospital_details[[#This Row],[PA ID]],Patient_details[],6,0)</f>
        <v>Malahide</v>
      </c>
      <c r="G2251" s="33" t="str">
        <f>VLOOKUP(Hospital_details[[#This Row],[PA ID]],Patient_details[],7,0)</f>
        <v>Dublin</v>
      </c>
      <c r="H2251" s="29" t="str">
        <f>VLOOKUP(Hospital_details[[#This Row],[PA ID]],Patient_details[],9,0)</f>
        <v>Cardiology</v>
      </c>
      <c r="I2251" s="27" t="s">
        <v>4519</v>
      </c>
      <c r="J2251" s="27" t="str">
        <f>VLOOKUP(Hospital_details[[#This Row],[Diagnosis_ID]],Diagnosis_details[],2,0)</f>
        <v>Therapy</v>
      </c>
      <c r="K2251" s="27" t="str">
        <f>VLOOKUP(Hospital_details[[#This Row],[Diagnosis_ID]],Diagnosis_details[],3,0)</f>
        <v>Medical card holders</v>
      </c>
      <c r="L2251" s="29" t="str">
        <f>VLOOKUP(Hospital_details[[#This Row],[Diagnosis_ID]],Diagnosis_details[],4,0)</f>
        <v>Dr Birx</v>
      </c>
      <c r="M2251" s="29" t="str">
        <f>VLOOKUP(Hospital_details[[#This Row],[PA ID]],Patient_details[],10,0)</f>
        <v>Calcium</v>
      </c>
      <c r="N2251" s="29" t="str">
        <f>VLOOKUP(Hospital_details[[#This Row],[PA ID]],Patient_details[],8,0)</f>
        <v>Cardiovascular disease (CVD)</v>
      </c>
      <c r="O2251" s="30">
        <f>VLOOKUP(Hospital_details[[#This Row],[PA ID]],Patient_details[],11,0)</f>
        <v>11000</v>
      </c>
      <c r="P2251" s="31">
        <f>VLOOKUP(Hospital_details[[#This Row],[PA ID]],Patient_details[],12,0)</f>
        <v>400</v>
      </c>
      <c r="Q2251" s="31">
        <f>VLOOKUP(Hospital_details[[#This Row],[Diagnosis_ID]],Diagnosis_details[],5,0)</f>
        <v>350</v>
      </c>
      <c r="R22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51" s="31">
        <f>Hospital_details[[#This Row],[Hospital Charges]]+Hospital_details[[#This Row],[Price of Treatment]]+Hospital_details[[#This Row],[Consultant Fee]]-Hospital_details[[#This Row],[Discount]]</f>
        <v>10650</v>
      </c>
      <c r="T22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252" spans="1:20">
      <c r="A2252" s="27" t="s">
        <v>4520</v>
      </c>
      <c r="B2252" s="28">
        <f>VLOOKUP(Hospital_details[[#This Row],[PA ID]],Patient_details[],2,0)</f>
        <v>42784</v>
      </c>
      <c r="C2252" s="32">
        <f>VLOOKUP(Hospital_details[[#This Row],[PA ID]],Patient_details[],3,0)</f>
        <v>40</v>
      </c>
      <c r="D2252" s="32" t="str">
        <f>VLOOKUP(Hospital_details[[#This Row],[PA ID]],Patient_details[],4,0)</f>
        <v>M</v>
      </c>
      <c r="E2252" s="27" t="str">
        <f>VLOOKUP(Hospital_details[[#This Row],[PA ID]],Patient_details[],5,0)</f>
        <v>Single-occupancy room overnight</v>
      </c>
      <c r="F2252" s="27" t="str">
        <f>VLOOKUP(Hospital_details[[#This Row],[PA ID]],Patient_details[],6,0)</f>
        <v>Malahide</v>
      </c>
      <c r="G2252" s="33" t="str">
        <f>VLOOKUP(Hospital_details[[#This Row],[PA ID]],Patient_details[],7,0)</f>
        <v>Dublin</v>
      </c>
      <c r="H2252" s="29" t="str">
        <f>VLOOKUP(Hospital_details[[#This Row],[PA ID]],Patient_details[],9,0)</f>
        <v>Cardiology</v>
      </c>
      <c r="I2252" s="27" t="s">
        <v>4521</v>
      </c>
      <c r="J2252" s="27" t="str">
        <f>VLOOKUP(Hospital_details[[#This Row],[Diagnosis_ID]],Diagnosis_details[],2,0)</f>
        <v>Therapy</v>
      </c>
      <c r="K2252" s="27" t="str">
        <f>VLOOKUP(Hospital_details[[#This Row],[Diagnosis_ID]],Diagnosis_details[],3,0)</f>
        <v>Medical card holders</v>
      </c>
      <c r="L2252" s="29" t="str">
        <f>VLOOKUP(Hospital_details[[#This Row],[Diagnosis_ID]],Diagnosis_details[],4,0)</f>
        <v>Dr Birx</v>
      </c>
      <c r="M2252" s="29" t="str">
        <f>VLOOKUP(Hospital_details[[#This Row],[PA ID]],Patient_details[],10,0)</f>
        <v>Calcium</v>
      </c>
      <c r="N2252" s="29" t="str">
        <f>VLOOKUP(Hospital_details[[#This Row],[PA ID]],Patient_details[],8,0)</f>
        <v>Cardiovascular disease (CVD)</v>
      </c>
      <c r="O2252" s="30">
        <f>VLOOKUP(Hospital_details[[#This Row],[PA ID]],Patient_details[],11,0)</f>
        <v>11000</v>
      </c>
      <c r="P2252" s="31">
        <f>VLOOKUP(Hospital_details[[#This Row],[PA ID]],Patient_details[],12,0)</f>
        <v>480</v>
      </c>
      <c r="Q2252" s="31">
        <f>VLOOKUP(Hospital_details[[#This Row],[Diagnosis_ID]],Diagnosis_details[],5,0)</f>
        <v>350</v>
      </c>
      <c r="R22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52" s="31">
        <f>Hospital_details[[#This Row],[Hospital Charges]]+Hospital_details[[#This Row],[Price of Treatment]]+Hospital_details[[#This Row],[Consultant Fee]]-Hospital_details[[#This Row],[Discount]]</f>
        <v>10730</v>
      </c>
      <c r="T22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3219</v>
      </c>
    </row>
    <row r="2253" spans="1:20">
      <c r="A2253" s="27" t="s">
        <v>4522</v>
      </c>
      <c r="B2253" s="28">
        <f>VLOOKUP(Hospital_details[[#This Row],[PA ID]],Patient_details[],2,0)</f>
        <v>42784</v>
      </c>
      <c r="C2253" s="32">
        <f>VLOOKUP(Hospital_details[[#This Row],[PA ID]],Patient_details[],3,0)</f>
        <v>51</v>
      </c>
      <c r="D2253" s="32" t="str">
        <f>VLOOKUP(Hospital_details[[#This Row],[PA ID]],Patient_details[],4,0)</f>
        <v>M</v>
      </c>
      <c r="E2253" s="27" t="str">
        <f>VLOOKUP(Hospital_details[[#This Row],[PA ID]],Patient_details[],5,0)</f>
        <v>Multiple-occupancy room overnight</v>
      </c>
      <c r="F2253" s="27" t="str">
        <f>VLOOKUP(Hospital_details[[#This Row],[PA ID]],Patient_details[],6,0)</f>
        <v>Malahide</v>
      </c>
      <c r="G2253" s="33" t="str">
        <f>VLOOKUP(Hospital_details[[#This Row],[PA ID]],Patient_details[],7,0)</f>
        <v>Dublin</v>
      </c>
      <c r="H2253" s="29" t="str">
        <f>VLOOKUP(Hospital_details[[#This Row],[PA ID]],Patient_details[],9,0)</f>
        <v>Cardiology</v>
      </c>
      <c r="I2253" s="27" t="s">
        <v>4523</v>
      </c>
      <c r="J2253" s="27" t="str">
        <f>VLOOKUP(Hospital_details[[#This Row],[Diagnosis_ID]],Diagnosis_details[],2,0)</f>
        <v>Surgery</v>
      </c>
      <c r="K2253" s="27" t="str">
        <f>VLOOKUP(Hospital_details[[#This Row],[Diagnosis_ID]],Diagnosis_details[],3,0)</f>
        <v>Medical card holders</v>
      </c>
      <c r="L2253" s="29" t="str">
        <f>VLOOKUP(Hospital_details[[#This Row],[Diagnosis_ID]],Diagnosis_details[],4,0)</f>
        <v>Dr Birx</v>
      </c>
      <c r="M2253" s="29" t="str">
        <f>VLOOKUP(Hospital_details[[#This Row],[PA ID]],Patient_details[],10,0)</f>
        <v>Calcium</v>
      </c>
      <c r="N2253" s="29" t="str">
        <f>VLOOKUP(Hospital_details[[#This Row],[PA ID]],Patient_details[],8,0)</f>
        <v>Cardiovascular disease (CVD)</v>
      </c>
      <c r="O2253" s="30">
        <f>VLOOKUP(Hospital_details[[#This Row],[PA ID]],Patient_details[],11,0)</f>
        <v>5000</v>
      </c>
      <c r="P2253" s="31">
        <f>VLOOKUP(Hospital_details[[#This Row],[PA ID]],Patient_details[],12,0)</f>
        <v>240</v>
      </c>
      <c r="Q2253" s="31">
        <f>VLOOKUP(Hospital_details[[#This Row],[Diagnosis_ID]],Diagnosis_details[],5,0)</f>
        <v>350</v>
      </c>
      <c r="R22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253" s="31">
        <f>Hospital_details[[#This Row],[Hospital Charges]]+Hospital_details[[#This Row],[Price of Treatment]]+Hospital_details[[#This Row],[Consultant Fee]]-Hospital_details[[#This Row],[Discount]]</f>
        <v>5090</v>
      </c>
      <c r="T22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2254" spans="1:20" hidden="1">
      <c r="A2254" s="27" t="s">
        <v>4524</v>
      </c>
      <c r="B2254" s="28">
        <f>VLOOKUP(Hospital_details[[#This Row],[PA ID]],Patient_details[],2,0)</f>
        <v>43207</v>
      </c>
      <c r="C2254" s="32">
        <f>VLOOKUP(Hospital_details[[#This Row],[PA ID]],Patient_details[],3,0)</f>
        <v>65</v>
      </c>
      <c r="D2254" s="32" t="str">
        <f>VLOOKUP(Hospital_details[[#This Row],[PA ID]],Patient_details[],4,0)</f>
        <v>M</v>
      </c>
      <c r="E2254" s="27" t="str">
        <f>VLOOKUP(Hospital_details[[#This Row],[PA ID]],Patient_details[],5,0)</f>
        <v>Single-occupancy room overnight</v>
      </c>
      <c r="F2254" s="27" t="str">
        <f>VLOOKUP(Hospital_details[[#This Row],[PA ID]],Patient_details[],6,0)</f>
        <v>Malahide</v>
      </c>
      <c r="G2254" s="33" t="str">
        <f>VLOOKUP(Hospital_details[[#This Row],[PA ID]],Patient_details[],7,0)</f>
        <v>Dublin</v>
      </c>
      <c r="H2254" s="29" t="str">
        <f>VLOOKUP(Hospital_details[[#This Row],[PA ID]],Patient_details[],9,0)</f>
        <v>Audiology Department</v>
      </c>
      <c r="I2254" s="27" t="s">
        <v>4525</v>
      </c>
      <c r="J2254" s="27" t="str">
        <f>VLOOKUP(Hospital_details[[#This Row],[Diagnosis_ID]],Diagnosis_details[],2,0)</f>
        <v>Surgery</v>
      </c>
      <c r="K2254" s="27" t="str">
        <f>VLOOKUP(Hospital_details[[#This Row],[Diagnosis_ID]],Diagnosis_details[],3,0)</f>
        <v>Medical card holders</v>
      </c>
      <c r="L2254" s="29" t="str">
        <f>VLOOKUP(Hospital_details[[#This Row],[Diagnosis_ID]],Diagnosis_details[],4,0)</f>
        <v>Dr Doherty</v>
      </c>
      <c r="M2254" s="29" t="str">
        <f>VLOOKUP(Hospital_details[[#This Row],[PA ID]],Patient_details[],10,0)</f>
        <v>Calcium</v>
      </c>
      <c r="N2254" s="29" t="str">
        <f>VLOOKUP(Hospital_details[[#This Row],[PA ID]],Patient_details[],8,0)</f>
        <v>Hearing Loss</v>
      </c>
      <c r="O2254" s="30">
        <f>VLOOKUP(Hospital_details[[#This Row],[PA ID]],Patient_details[],11,0)</f>
        <v>11000</v>
      </c>
      <c r="P2254" s="31">
        <f>VLOOKUP(Hospital_details[[#This Row],[PA ID]],Patient_details[],12,0)</f>
        <v>240</v>
      </c>
      <c r="Q2254" s="31">
        <f>VLOOKUP(Hospital_details[[#This Row],[Diagnosis_ID]],Diagnosis_details[],5,0)</f>
        <v>250</v>
      </c>
      <c r="R22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54" s="31">
        <f>Hospital_details[[#This Row],[Hospital Charges]]+Hospital_details[[#This Row],[Price of Treatment]]+Hospital_details[[#This Row],[Consultant Fee]]-Hospital_details[[#This Row],[Discount]]</f>
        <v>11160</v>
      </c>
      <c r="T22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255" spans="1:20" hidden="1">
      <c r="A2255" s="27" t="s">
        <v>4526</v>
      </c>
      <c r="B2255" s="28">
        <f>VLOOKUP(Hospital_details[[#This Row],[PA ID]],Patient_details[],2,0)</f>
        <v>43009</v>
      </c>
      <c r="C2255" s="32">
        <f>VLOOKUP(Hospital_details[[#This Row],[PA ID]],Patient_details[],3,0)</f>
        <v>46</v>
      </c>
      <c r="D2255" s="32" t="str">
        <f>VLOOKUP(Hospital_details[[#This Row],[PA ID]],Patient_details[],4,0)</f>
        <v>M</v>
      </c>
      <c r="E2255" s="27" t="str">
        <f>VLOOKUP(Hospital_details[[#This Row],[PA ID]],Patient_details[],5,0)</f>
        <v>Single-occupancy room overnight</v>
      </c>
      <c r="F2255" s="27" t="str">
        <f>VLOOKUP(Hospital_details[[#This Row],[PA ID]],Patient_details[],6,0)</f>
        <v>Malahide</v>
      </c>
      <c r="G2255" s="33" t="str">
        <f>VLOOKUP(Hospital_details[[#This Row],[PA ID]],Patient_details[],7,0)</f>
        <v>Dublin</v>
      </c>
      <c r="H2255" s="29" t="str">
        <f>VLOOKUP(Hospital_details[[#This Row],[PA ID]],Patient_details[],9,0)</f>
        <v>Clinical Research Centre</v>
      </c>
      <c r="I2255" s="27" t="s">
        <v>4527</v>
      </c>
      <c r="J2255" s="27" t="str">
        <f>VLOOKUP(Hospital_details[[#This Row],[Diagnosis_ID]],Diagnosis_details[],2,0)</f>
        <v>Surgery</v>
      </c>
      <c r="K2255" s="27" t="str">
        <f>VLOOKUP(Hospital_details[[#This Row],[Diagnosis_ID]],Diagnosis_details[],3,0)</f>
        <v>Medical card holders</v>
      </c>
      <c r="L2255" s="29" t="str">
        <f>VLOOKUP(Hospital_details[[#This Row],[Diagnosis_ID]],Diagnosis_details[],4,0)</f>
        <v>Dr Fauci</v>
      </c>
      <c r="M2255" s="29" t="str">
        <f>VLOOKUP(Hospital_details[[#This Row],[PA ID]],Patient_details[],10,0)</f>
        <v>Calcium</v>
      </c>
      <c r="N2255" s="29" t="str">
        <f>VLOOKUP(Hospital_details[[#This Row],[PA ID]],Patient_details[],8,0)</f>
        <v>Parkinson's disease</v>
      </c>
      <c r="O2255" s="30">
        <f>VLOOKUP(Hospital_details[[#This Row],[PA ID]],Patient_details[],11,0)</f>
        <v>11000</v>
      </c>
      <c r="P2255" s="31">
        <f>VLOOKUP(Hospital_details[[#This Row],[PA ID]],Patient_details[],12,0)</f>
        <v>240</v>
      </c>
      <c r="Q2255" s="31">
        <f>VLOOKUP(Hospital_details[[#This Row],[Diagnosis_ID]],Diagnosis_details[],5,0)</f>
        <v>320</v>
      </c>
      <c r="R22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55" s="31">
        <f>Hospital_details[[#This Row],[Hospital Charges]]+Hospital_details[[#This Row],[Price of Treatment]]+Hospital_details[[#This Row],[Consultant Fee]]-Hospital_details[[#This Row],[Discount]]</f>
        <v>11230</v>
      </c>
      <c r="T22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256" spans="1:20" hidden="1">
      <c r="A2256" s="27" t="s">
        <v>4528</v>
      </c>
      <c r="B2256" s="28">
        <f>VLOOKUP(Hospital_details[[#This Row],[PA ID]],Patient_details[],2,0)</f>
        <v>43009</v>
      </c>
      <c r="C2256" s="32">
        <f>VLOOKUP(Hospital_details[[#This Row],[PA ID]],Patient_details[],3,0)</f>
        <v>27</v>
      </c>
      <c r="D2256" s="32" t="str">
        <f>VLOOKUP(Hospital_details[[#This Row],[PA ID]],Patient_details[],4,0)</f>
        <v>M</v>
      </c>
      <c r="E2256" s="27" t="str">
        <f>VLOOKUP(Hospital_details[[#This Row],[PA ID]],Patient_details[],5,0)</f>
        <v>Single-occupancy room overnight</v>
      </c>
      <c r="F2256" s="27" t="str">
        <f>VLOOKUP(Hospital_details[[#This Row],[PA ID]],Patient_details[],6,0)</f>
        <v>Malahide</v>
      </c>
      <c r="G2256" s="33" t="str">
        <f>VLOOKUP(Hospital_details[[#This Row],[PA ID]],Patient_details[],7,0)</f>
        <v>Dublin</v>
      </c>
      <c r="H2256" s="29" t="str">
        <f>VLOOKUP(Hospital_details[[#This Row],[PA ID]],Patient_details[],9,0)</f>
        <v>Clinical Research Centre</v>
      </c>
      <c r="I2256" s="27" t="s">
        <v>4529</v>
      </c>
      <c r="J2256" s="27" t="str">
        <f>VLOOKUP(Hospital_details[[#This Row],[Diagnosis_ID]],Diagnosis_details[],2,0)</f>
        <v>Surgery</v>
      </c>
      <c r="K2256" s="27" t="str">
        <f>VLOOKUP(Hospital_details[[#This Row],[Diagnosis_ID]],Diagnosis_details[],3,0)</f>
        <v>Medical card holders</v>
      </c>
      <c r="L2256" s="29" t="str">
        <f>VLOOKUP(Hospital_details[[#This Row],[Diagnosis_ID]],Diagnosis_details[],4,0)</f>
        <v>Dr Fauci</v>
      </c>
      <c r="M2256" s="29" t="str">
        <f>VLOOKUP(Hospital_details[[#This Row],[PA ID]],Patient_details[],10,0)</f>
        <v>Calcium</v>
      </c>
      <c r="N2256" s="29" t="str">
        <f>VLOOKUP(Hospital_details[[#This Row],[PA ID]],Patient_details[],8,0)</f>
        <v>Parkinson's disease</v>
      </c>
      <c r="O2256" s="30">
        <f>VLOOKUP(Hospital_details[[#This Row],[PA ID]],Patient_details[],11,0)</f>
        <v>11000</v>
      </c>
      <c r="P2256" s="31">
        <f>VLOOKUP(Hospital_details[[#This Row],[PA ID]],Patient_details[],12,0)</f>
        <v>160</v>
      </c>
      <c r="Q2256" s="31">
        <f>VLOOKUP(Hospital_details[[#This Row],[Diagnosis_ID]],Diagnosis_details[],5,0)</f>
        <v>320</v>
      </c>
      <c r="R22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56" s="31">
        <f>Hospital_details[[#This Row],[Hospital Charges]]+Hospital_details[[#This Row],[Price of Treatment]]+Hospital_details[[#This Row],[Consultant Fee]]-Hospital_details[[#This Row],[Discount]]</f>
        <v>11150</v>
      </c>
      <c r="T22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257" spans="1:20" hidden="1">
      <c r="A2257" s="27" t="s">
        <v>4530</v>
      </c>
      <c r="B2257" s="28">
        <f>VLOOKUP(Hospital_details[[#This Row],[PA ID]],Patient_details[],2,0)</f>
        <v>43365</v>
      </c>
      <c r="C2257" s="32">
        <f>VLOOKUP(Hospital_details[[#This Row],[PA ID]],Patient_details[],3,0)</f>
        <v>37</v>
      </c>
      <c r="D2257" s="32" t="str">
        <f>VLOOKUP(Hospital_details[[#This Row],[PA ID]],Patient_details[],4,0)</f>
        <v>F</v>
      </c>
      <c r="E2257" s="27" t="str">
        <f>VLOOKUP(Hospital_details[[#This Row],[PA ID]],Patient_details[],5,0)</f>
        <v>Single-occupancy room overnight</v>
      </c>
      <c r="F2257" s="27" t="str">
        <f>VLOOKUP(Hospital_details[[#This Row],[PA ID]],Patient_details[],6,0)</f>
        <v>Malahide</v>
      </c>
      <c r="G2257" s="33" t="str">
        <f>VLOOKUP(Hospital_details[[#This Row],[PA ID]],Patient_details[],7,0)</f>
        <v>Dublin</v>
      </c>
      <c r="H2257" s="29" t="str">
        <f>VLOOKUP(Hospital_details[[#This Row],[PA ID]],Patient_details[],9,0)</f>
        <v>Anaesthesia, Intensive Care and Pain Medicine</v>
      </c>
      <c r="I2257" s="27" t="s">
        <v>4531</v>
      </c>
      <c r="J2257" s="27" t="str">
        <f>VLOOKUP(Hospital_details[[#This Row],[Diagnosis_ID]],Diagnosis_details[],2,0)</f>
        <v>Surgery</v>
      </c>
      <c r="K2257" s="27" t="str">
        <f>VLOOKUP(Hospital_details[[#This Row],[Diagnosis_ID]],Diagnosis_details[],3,0)</f>
        <v>Medical card holders</v>
      </c>
      <c r="L2257" s="29" t="str">
        <f>VLOOKUP(Hospital_details[[#This Row],[Diagnosis_ID]],Diagnosis_details[],4,0)</f>
        <v>Dr Fauci</v>
      </c>
      <c r="M2257" s="29" t="str">
        <f>VLOOKUP(Hospital_details[[#This Row],[PA ID]],Patient_details[],10,0)</f>
        <v>Beta blockers</v>
      </c>
      <c r="N2257" s="29" t="str">
        <f>VLOOKUP(Hospital_details[[#This Row],[PA ID]],Patient_details[],8,0)</f>
        <v>Myocardial ischemia</v>
      </c>
      <c r="O2257" s="30">
        <f>VLOOKUP(Hospital_details[[#This Row],[PA ID]],Patient_details[],11,0)</f>
        <v>11000</v>
      </c>
      <c r="P2257" s="31">
        <f>VLOOKUP(Hospital_details[[#This Row],[PA ID]],Patient_details[],12,0)</f>
        <v>330</v>
      </c>
      <c r="Q2257" s="31">
        <f>VLOOKUP(Hospital_details[[#This Row],[Diagnosis_ID]],Diagnosis_details[],5,0)</f>
        <v>320</v>
      </c>
      <c r="R22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57" s="31">
        <f>Hospital_details[[#This Row],[Hospital Charges]]+Hospital_details[[#This Row],[Price of Treatment]]+Hospital_details[[#This Row],[Consultant Fee]]-Hospital_details[[#This Row],[Discount]]</f>
        <v>11320</v>
      </c>
      <c r="T22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258" spans="1:20" hidden="1">
      <c r="A2258" s="27" t="s">
        <v>4532</v>
      </c>
      <c r="B2258" s="28">
        <f>VLOOKUP(Hospital_details[[#This Row],[PA ID]],Patient_details[],2,0)</f>
        <v>43365</v>
      </c>
      <c r="C2258" s="32">
        <f>VLOOKUP(Hospital_details[[#This Row],[PA ID]],Patient_details[],3,0)</f>
        <v>34</v>
      </c>
      <c r="D2258" s="32" t="str">
        <f>VLOOKUP(Hospital_details[[#This Row],[PA ID]],Patient_details[],4,0)</f>
        <v>F</v>
      </c>
      <c r="E2258" s="27" t="str">
        <f>VLOOKUP(Hospital_details[[#This Row],[PA ID]],Patient_details[],5,0)</f>
        <v>Multiple-occupancy room overnight</v>
      </c>
      <c r="F2258" s="27" t="str">
        <f>VLOOKUP(Hospital_details[[#This Row],[PA ID]],Patient_details[],6,0)</f>
        <v>Malahide</v>
      </c>
      <c r="G2258" s="33" t="str">
        <f>VLOOKUP(Hospital_details[[#This Row],[PA ID]],Patient_details[],7,0)</f>
        <v>Dublin</v>
      </c>
      <c r="H2258" s="29" t="str">
        <f>VLOOKUP(Hospital_details[[#This Row],[PA ID]],Patient_details[],9,0)</f>
        <v>Anaesthesia, Intensive Care and Pain Medicine</v>
      </c>
      <c r="I2258" s="27" t="s">
        <v>4533</v>
      </c>
      <c r="J2258" s="27" t="str">
        <f>VLOOKUP(Hospital_details[[#This Row],[Diagnosis_ID]],Diagnosis_details[],2,0)</f>
        <v>Surgery</v>
      </c>
      <c r="K2258" s="27" t="str">
        <f>VLOOKUP(Hospital_details[[#This Row],[Diagnosis_ID]],Diagnosis_details[],3,0)</f>
        <v>Medical card holders</v>
      </c>
      <c r="L2258" s="29" t="str">
        <f>VLOOKUP(Hospital_details[[#This Row],[Diagnosis_ID]],Diagnosis_details[],4,0)</f>
        <v>Dr Fauci</v>
      </c>
      <c r="M2258" s="29" t="str">
        <f>VLOOKUP(Hospital_details[[#This Row],[PA ID]],Patient_details[],10,0)</f>
        <v>Aspirin</v>
      </c>
      <c r="N2258" s="29" t="str">
        <f>VLOOKUP(Hospital_details[[#This Row],[PA ID]],Patient_details[],8,0)</f>
        <v>Myocardial ischemia</v>
      </c>
      <c r="O2258" s="30">
        <f>VLOOKUP(Hospital_details[[#This Row],[PA ID]],Patient_details[],11,0)</f>
        <v>5000</v>
      </c>
      <c r="P2258" s="31">
        <f>VLOOKUP(Hospital_details[[#This Row],[PA ID]],Patient_details[],12,0)</f>
        <v>220</v>
      </c>
      <c r="Q2258" s="31">
        <f>VLOOKUP(Hospital_details[[#This Row],[Diagnosis_ID]],Diagnosis_details[],5,0)</f>
        <v>320</v>
      </c>
      <c r="R22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58" s="31">
        <f>Hospital_details[[#This Row],[Hospital Charges]]+Hospital_details[[#This Row],[Price of Treatment]]+Hospital_details[[#This Row],[Consultant Fee]]-Hospital_details[[#This Row],[Discount]]</f>
        <v>5390</v>
      </c>
      <c r="T22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1617</v>
      </c>
    </row>
    <row r="2259" spans="1:20">
      <c r="A2259" s="27" t="s">
        <v>4534</v>
      </c>
      <c r="B2259" s="28">
        <f>VLOOKUP(Hospital_details[[#This Row],[PA ID]],Patient_details[],2,0)</f>
        <v>43635</v>
      </c>
      <c r="C2259" s="32">
        <f>VLOOKUP(Hospital_details[[#This Row],[PA ID]],Patient_details[],3,0)</f>
        <v>34</v>
      </c>
      <c r="D2259" s="32" t="str">
        <f>VLOOKUP(Hospital_details[[#This Row],[PA ID]],Patient_details[],4,0)</f>
        <v>M</v>
      </c>
      <c r="E2259" s="27" t="str">
        <f>VLOOKUP(Hospital_details[[#This Row],[PA ID]],Patient_details[],5,0)</f>
        <v>Single-occupancy room overnight</v>
      </c>
      <c r="F2259" s="27" t="str">
        <f>VLOOKUP(Hospital_details[[#This Row],[PA ID]],Patient_details[],6,0)</f>
        <v>Malahide</v>
      </c>
      <c r="G2259" s="33" t="str">
        <f>VLOOKUP(Hospital_details[[#This Row],[PA ID]],Patient_details[],7,0)</f>
        <v>Dublin</v>
      </c>
      <c r="H2259" s="29" t="str">
        <f>VLOOKUP(Hospital_details[[#This Row],[PA ID]],Patient_details[],9,0)</f>
        <v>Surgery</v>
      </c>
      <c r="I2259" s="27" t="s">
        <v>4535</v>
      </c>
      <c r="J2259" s="27" t="str">
        <f>VLOOKUP(Hospital_details[[#This Row],[Diagnosis_ID]],Diagnosis_details[],2,0)</f>
        <v>Therapy</v>
      </c>
      <c r="K2259" s="27" t="str">
        <f>VLOOKUP(Hospital_details[[#This Row],[Diagnosis_ID]],Diagnosis_details[],3,0)</f>
        <v>Medical card holders</v>
      </c>
      <c r="L2259" s="29" t="str">
        <f>VLOOKUP(Hospital_details[[#This Row],[Diagnosis_ID]],Diagnosis_details[],4,0)</f>
        <v>Dr Birx</v>
      </c>
      <c r="M2259" s="29" t="str">
        <f>VLOOKUP(Hospital_details[[#This Row],[PA ID]],Patient_details[],10,0)</f>
        <v>Aspirin</v>
      </c>
      <c r="N2259" s="29" t="str">
        <f>VLOOKUP(Hospital_details[[#This Row],[PA ID]],Patient_details[],8,0)</f>
        <v>Orthopaedic</v>
      </c>
      <c r="O2259" s="30">
        <f>VLOOKUP(Hospital_details[[#This Row],[PA ID]],Patient_details[],11,0)</f>
        <v>28000</v>
      </c>
      <c r="P2259" s="31">
        <f>VLOOKUP(Hospital_details[[#This Row],[PA ID]],Patient_details[],12,0)</f>
        <v>560</v>
      </c>
      <c r="Q2259" s="31">
        <f>VLOOKUP(Hospital_details[[#This Row],[Diagnosis_ID]],Diagnosis_details[],5,0)</f>
        <v>350</v>
      </c>
      <c r="R22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59" s="31">
        <f>Hospital_details[[#This Row],[Hospital Charges]]+Hospital_details[[#This Row],[Price of Treatment]]+Hospital_details[[#This Row],[Consultant Fee]]-Hospital_details[[#This Row],[Discount]]</f>
        <v>26110</v>
      </c>
      <c r="T22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7833</v>
      </c>
    </row>
    <row r="2260" spans="1:20">
      <c r="A2260" s="27" t="s">
        <v>4536</v>
      </c>
      <c r="B2260" s="28">
        <f>VLOOKUP(Hospital_details[[#This Row],[PA ID]],Patient_details[],2,0)</f>
        <v>43635</v>
      </c>
      <c r="C2260" s="32">
        <f>VLOOKUP(Hospital_details[[#This Row],[PA ID]],Patient_details[],3,0)</f>
        <v>35</v>
      </c>
      <c r="D2260" s="32" t="str">
        <f>VLOOKUP(Hospital_details[[#This Row],[PA ID]],Patient_details[],4,0)</f>
        <v>F</v>
      </c>
      <c r="E2260" s="27" t="str">
        <f>VLOOKUP(Hospital_details[[#This Row],[PA ID]],Patient_details[],5,0)</f>
        <v>Single-occupancy room overnight</v>
      </c>
      <c r="F2260" s="27" t="str">
        <f>VLOOKUP(Hospital_details[[#This Row],[PA ID]],Patient_details[],6,0)</f>
        <v>Malahide</v>
      </c>
      <c r="G2260" s="33" t="str">
        <f>VLOOKUP(Hospital_details[[#This Row],[PA ID]],Patient_details[],7,0)</f>
        <v>Dublin</v>
      </c>
      <c r="H2260" s="29" t="str">
        <f>VLOOKUP(Hospital_details[[#This Row],[PA ID]],Patient_details[],9,0)</f>
        <v>Surgery</v>
      </c>
      <c r="I2260" s="27" t="s">
        <v>4537</v>
      </c>
      <c r="J2260" s="27" t="str">
        <f>VLOOKUP(Hospital_details[[#This Row],[Diagnosis_ID]],Diagnosis_details[],2,0)</f>
        <v>Therapy</v>
      </c>
      <c r="K2260" s="27" t="str">
        <f>VLOOKUP(Hospital_details[[#This Row],[Diagnosis_ID]],Diagnosis_details[],3,0)</f>
        <v>Medical card holders</v>
      </c>
      <c r="L2260" s="29" t="str">
        <f>VLOOKUP(Hospital_details[[#This Row],[Diagnosis_ID]],Diagnosis_details[],4,0)</f>
        <v>Dr Birx</v>
      </c>
      <c r="M2260" s="29" t="str">
        <f>VLOOKUP(Hospital_details[[#This Row],[PA ID]],Patient_details[],10,0)</f>
        <v>Calcium</v>
      </c>
      <c r="N2260" s="29" t="str">
        <f>VLOOKUP(Hospital_details[[#This Row],[PA ID]],Patient_details[],8,0)</f>
        <v>Orthopaedic</v>
      </c>
      <c r="O2260" s="30">
        <f>VLOOKUP(Hospital_details[[#This Row],[PA ID]],Patient_details[],11,0)</f>
        <v>28000</v>
      </c>
      <c r="P2260" s="31">
        <f>VLOOKUP(Hospital_details[[#This Row],[PA ID]],Patient_details[],12,0)</f>
        <v>160</v>
      </c>
      <c r="Q2260" s="31">
        <f>VLOOKUP(Hospital_details[[#This Row],[Diagnosis_ID]],Diagnosis_details[],5,0)</f>
        <v>350</v>
      </c>
      <c r="R22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60" s="31">
        <f>Hospital_details[[#This Row],[Hospital Charges]]+Hospital_details[[#This Row],[Price of Treatment]]+Hospital_details[[#This Row],[Consultant Fee]]-Hospital_details[[#This Row],[Discount]]</f>
        <v>25710</v>
      </c>
      <c r="T22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261" spans="1:20" hidden="1">
      <c r="A2261" s="27" t="s">
        <v>4538</v>
      </c>
      <c r="B2261" s="28">
        <f>VLOOKUP(Hospital_details[[#This Row],[PA ID]],Patient_details[],2,0)</f>
        <v>43049</v>
      </c>
      <c r="C2261" s="32">
        <f>VLOOKUP(Hospital_details[[#This Row],[PA ID]],Patient_details[],3,0)</f>
        <v>55</v>
      </c>
      <c r="D2261" s="32" t="str">
        <f>VLOOKUP(Hospital_details[[#This Row],[PA ID]],Patient_details[],4,0)</f>
        <v>F</v>
      </c>
      <c r="E2261" s="27" t="str">
        <f>VLOOKUP(Hospital_details[[#This Row],[PA ID]],Patient_details[],5,0)</f>
        <v>Day-case</v>
      </c>
      <c r="F2261" s="27" t="str">
        <f>VLOOKUP(Hospital_details[[#This Row],[PA ID]],Patient_details[],6,0)</f>
        <v>Malahide</v>
      </c>
      <c r="G2261" s="33" t="str">
        <f>VLOOKUP(Hospital_details[[#This Row],[PA ID]],Patient_details[],7,0)</f>
        <v>Dublin</v>
      </c>
      <c r="H2261" s="29" t="str">
        <f>VLOOKUP(Hospital_details[[#This Row],[PA ID]],Patient_details[],9,0)</f>
        <v>Audiology Department</v>
      </c>
      <c r="I2261" s="27" t="s">
        <v>4539</v>
      </c>
      <c r="J2261" s="27" t="str">
        <f>VLOOKUP(Hospital_details[[#This Row],[Diagnosis_ID]],Diagnosis_details[],2,0)</f>
        <v>Therapy</v>
      </c>
      <c r="K2261" s="27" t="str">
        <f>VLOOKUP(Hospital_details[[#This Row],[Diagnosis_ID]],Diagnosis_details[],3,0)</f>
        <v>Medical card holders</v>
      </c>
      <c r="L2261" s="29" t="str">
        <f>VLOOKUP(Hospital_details[[#This Row],[Diagnosis_ID]],Diagnosis_details[],4,0)</f>
        <v>Dr Doherty</v>
      </c>
      <c r="M2261" s="29" t="str">
        <f>VLOOKUP(Hospital_details[[#This Row],[PA ID]],Patient_details[],10,0)</f>
        <v>Calcium</v>
      </c>
      <c r="N2261" s="29" t="str">
        <f>VLOOKUP(Hospital_details[[#This Row],[PA ID]],Patient_details[],8,0)</f>
        <v>Hearing Loss</v>
      </c>
      <c r="O2261" s="30">
        <f>VLOOKUP(Hospital_details[[#This Row],[PA ID]],Patient_details[],11,0)</f>
        <v>650</v>
      </c>
      <c r="P2261" s="31">
        <f>VLOOKUP(Hospital_details[[#This Row],[PA ID]],Patient_details[],12,0)</f>
        <v>80</v>
      </c>
      <c r="Q2261" s="31">
        <f>VLOOKUP(Hospital_details[[#This Row],[Diagnosis_ID]],Diagnosis_details[],5,0)</f>
        <v>250</v>
      </c>
      <c r="R22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130</v>
      </c>
      <c r="S2261" s="31">
        <f>Hospital_details[[#This Row],[Hospital Charges]]+Hospital_details[[#This Row],[Price of Treatment]]+Hospital_details[[#This Row],[Consultant Fee]]-Hospital_details[[#This Row],[Discount]]</f>
        <v>850</v>
      </c>
      <c r="T22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</v>
      </c>
    </row>
    <row r="2262" spans="1:20" hidden="1">
      <c r="A2262" s="27" t="s">
        <v>4540</v>
      </c>
      <c r="B2262" s="28">
        <f>VLOOKUP(Hospital_details[[#This Row],[PA ID]],Patient_details[],2,0)</f>
        <v>43049</v>
      </c>
      <c r="C2262" s="32">
        <f>VLOOKUP(Hospital_details[[#This Row],[PA ID]],Patient_details[],3,0)</f>
        <v>60</v>
      </c>
      <c r="D2262" s="32" t="str">
        <f>VLOOKUP(Hospital_details[[#This Row],[PA ID]],Patient_details[],4,0)</f>
        <v>F</v>
      </c>
      <c r="E2262" s="27" t="str">
        <f>VLOOKUP(Hospital_details[[#This Row],[PA ID]],Patient_details[],5,0)</f>
        <v>Multiple-occupancy room overnight</v>
      </c>
      <c r="F2262" s="27" t="str">
        <f>VLOOKUP(Hospital_details[[#This Row],[PA ID]],Patient_details[],6,0)</f>
        <v>Malahide</v>
      </c>
      <c r="G2262" s="33" t="str">
        <f>VLOOKUP(Hospital_details[[#This Row],[PA ID]],Patient_details[],7,0)</f>
        <v>Dublin</v>
      </c>
      <c r="H2262" s="29" t="str">
        <f>VLOOKUP(Hospital_details[[#This Row],[PA ID]],Patient_details[],9,0)</f>
        <v>Audiology Department</v>
      </c>
      <c r="I2262" s="27" t="s">
        <v>4541</v>
      </c>
      <c r="J2262" s="27" t="str">
        <f>VLOOKUP(Hospital_details[[#This Row],[Diagnosis_ID]],Diagnosis_details[],2,0)</f>
        <v>Surgery</v>
      </c>
      <c r="K2262" s="27" t="str">
        <f>VLOOKUP(Hospital_details[[#This Row],[Diagnosis_ID]],Diagnosis_details[],3,0)</f>
        <v>Medical card holders</v>
      </c>
      <c r="L2262" s="29" t="str">
        <f>VLOOKUP(Hospital_details[[#This Row],[Diagnosis_ID]],Diagnosis_details[],4,0)</f>
        <v>Dr Doherty</v>
      </c>
      <c r="M2262" s="29" t="str">
        <f>VLOOKUP(Hospital_details[[#This Row],[PA ID]],Patient_details[],10,0)</f>
        <v>Quinine</v>
      </c>
      <c r="N2262" s="29" t="str">
        <f>VLOOKUP(Hospital_details[[#This Row],[PA ID]],Patient_details[],8,0)</f>
        <v>Hearing Loss</v>
      </c>
      <c r="O2262" s="30">
        <f>VLOOKUP(Hospital_details[[#This Row],[PA ID]],Patient_details[],11,0)</f>
        <v>5000</v>
      </c>
      <c r="P2262" s="31">
        <f>VLOOKUP(Hospital_details[[#This Row],[PA ID]],Patient_details[],12,0)</f>
        <v>240</v>
      </c>
      <c r="Q2262" s="31">
        <f>VLOOKUP(Hospital_details[[#This Row],[Diagnosis_ID]],Diagnosis_details[],5,0)</f>
        <v>250</v>
      </c>
      <c r="R22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62" s="31">
        <f>Hospital_details[[#This Row],[Hospital Charges]]+Hospital_details[[#This Row],[Price of Treatment]]+Hospital_details[[#This Row],[Consultant Fee]]-Hospital_details[[#This Row],[Discount]]</f>
        <v>5340</v>
      </c>
      <c r="T22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1602</v>
      </c>
    </row>
    <row r="2263" spans="1:20">
      <c r="A2263" s="27" t="s">
        <v>4542</v>
      </c>
      <c r="B2263" s="28">
        <f>VLOOKUP(Hospital_details[[#This Row],[PA ID]],Patient_details[],2,0)</f>
        <v>43087</v>
      </c>
      <c r="C2263" s="32">
        <f>VLOOKUP(Hospital_details[[#This Row],[PA ID]],Patient_details[],3,0)</f>
        <v>56</v>
      </c>
      <c r="D2263" s="32" t="str">
        <f>VLOOKUP(Hospital_details[[#This Row],[PA ID]],Patient_details[],4,0)</f>
        <v>M</v>
      </c>
      <c r="E2263" s="27" t="str">
        <f>VLOOKUP(Hospital_details[[#This Row],[PA ID]],Patient_details[],5,0)</f>
        <v>Single-occupancy room overnight</v>
      </c>
      <c r="F2263" s="27" t="str">
        <f>VLOOKUP(Hospital_details[[#This Row],[PA ID]],Patient_details[],6,0)</f>
        <v>Malahide</v>
      </c>
      <c r="G2263" s="33" t="str">
        <f>VLOOKUP(Hospital_details[[#This Row],[PA ID]],Patient_details[],7,0)</f>
        <v>Dublin</v>
      </c>
      <c r="H2263" s="29" t="str">
        <f>VLOOKUP(Hospital_details[[#This Row],[PA ID]],Patient_details[],9,0)</f>
        <v>Surgery</v>
      </c>
      <c r="I2263" s="27" t="s">
        <v>4543</v>
      </c>
      <c r="J2263" s="27" t="str">
        <f>VLOOKUP(Hospital_details[[#This Row],[Diagnosis_ID]],Diagnosis_details[],2,0)</f>
        <v>Surgery</v>
      </c>
      <c r="K2263" s="27" t="str">
        <f>VLOOKUP(Hospital_details[[#This Row],[Diagnosis_ID]],Diagnosis_details[],3,0)</f>
        <v>Medical card holders</v>
      </c>
      <c r="L2263" s="29" t="str">
        <f>VLOOKUP(Hospital_details[[#This Row],[Diagnosis_ID]],Diagnosis_details[],4,0)</f>
        <v>Dr Birx</v>
      </c>
      <c r="M2263" s="29" t="str">
        <f>VLOOKUP(Hospital_details[[#This Row],[PA ID]],Patient_details[],10,0)</f>
        <v>Acetaminophen</v>
      </c>
      <c r="N2263" s="29" t="str">
        <f>VLOOKUP(Hospital_details[[#This Row],[PA ID]],Patient_details[],8,0)</f>
        <v>Orthopaedic</v>
      </c>
      <c r="O2263" s="30">
        <f>VLOOKUP(Hospital_details[[#This Row],[PA ID]],Patient_details[],11,0)</f>
        <v>28000</v>
      </c>
      <c r="P2263" s="31">
        <f>VLOOKUP(Hospital_details[[#This Row],[PA ID]],Patient_details[],12,0)</f>
        <v>110</v>
      </c>
      <c r="Q2263" s="31">
        <f>VLOOKUP(Hospital_details[[#This Row],[Diagnosis_ID]],Diagnosis_details[],5,0)</f>
        <v>350</v>
      </c>
      <c r="R22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63" s="31">
        <f>Hospital_details[[#This Row],[Hospital Charges]]+Hospital_details[[#This Row],[Price of Treatment]]+Hospital_details[[#This Row],[Consultant Fee]]-Hospital_details[[#This Row],[Discount]]</f>
        <v>25660</v>
      </c>
      <c r="T22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264" spans="1:20">
      <c r="A2264" s="27" t="s">
        <v>4544</v>
      </c>
      <c r="B2264" s="28">
        <f>VLOOKUP(Hospital_details[[#This Row],[PA ID]],Patient_details[],2,0)</f>
        <v>43505</v>
      </c>
      <c r="C2264" s="32">
        <f>VLOOKUP(Hospital_details[[#This Row],[PA ID]],Patient_details[],3,0)</f>
        <v>52</v>
      </c>
      <c r="D2264" s="32" t="str">
        <f>VLOOKUP(Hospital_details[[#This Row],[PA ID]],Patient_details[],4,0)</f>
        <v>M</v>
      </c>
      <c r="E2264" s="27" t="str">
        <f>VLOOKUP(Hospital_details[[#This Row],[PA ID]],Patient_details[],5,0)</f>
        <v>Single-occupancy room overnight</v>
      </c>
      <c r="F2264" s="27" t="str">
        <f>VLOOKUP(Hospital_details[[#This Row],[PA ID]],Patient_details[],6,0)</f>
        <v>Malahide</v>
      </c>
      <c r="G2264" s="33" t="str">
        <f>VLOOKUP(Hospital_details[[#This Row],[PA ID]],Patient_details[],7,0)</f>
        <v>Dublin</v>
      </c>
      <c r="H2264" s="29" t="str">
        <f>VLOOKUP(Hospital_details[[#This Row],[PA ID]],Patient_details[],9,0)</f>
        <v>Surgery</v>
      </c>
      <c r="I2264" s="27" t="s">
        <v>4545</v>
      </c>
      <c r="J2264" s="27" t="str">
        <f>VLOOKUP(Hospital_details[[#This Row],[Diagnosis_ID]],Diagnosis_details[],2,0)</f>
        <v>Surgery</v>
      </c>
      <c r="K2264" s="27" t="str">
        <f>VLOOKUP(Hospital_details[[#This Row],[Diagnosis_ID]],Diagnosis_details[],3,0)</f>
        <v>Medical card holders</v>
      </c>
      <c r="L2264" s="29" t="str">
        <f>VLOOKUP(Hospital_details[[#This Row],[Diagnosis_ID]],Diagnosis_details[],4,0)</f>
        <v>Dr Birx</v>
      </c>
      <c r="M2264" s="29" t="str">
        <f>VLOOKUP(Hospital_details[[#This Row],[PA ID]],Patient_details[],10,0)</f>
        <v>Aspirin</v>
      </c>
      <c r="N2264" s="29" t="str">
        <f>VLOOKUP(Hospital_details[[#This Row],[PA ID]],Patient_details[],8,0)</f>
        <v>Orthopaedic</v>
      </c>
      <c r="O2264" s="30">
        <f>VLOOKUP(Hospital_details[[#This Row],[PA ID]],Patient_details[],11,0)</f>
        <v>28000</v>
      </c>
      <c r="P2264" s="31">
        <f>VLOOKUP(Hospital_details[[#This Row],[PA ID]],Patient_details[],12,0)</f>
        <v>105</v>
      </c>
      <c r="Q2264" s="31">
        <f>VLOOKUP(Hospital_details[[#This Row],[Diagnosis_ID]],Diagnosis_details[],5,0)</f>
        <v>350</v>
      </c>
      <c r="R22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64" s="31">
        <f>Hospital_details[[#This Row],[Hospital Charges]]+Hospital_details[[#This Row],[Price of Treatment]]+Hospital_details[[#This Row],[Consultant Fee]]-Hospital_details[[#This Row],[Discount]]</f>
        <v>25655</v>
      </c>
      <c r="T22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2265" spans="1:20">
      <c r="A2265" s="27" t="s">
        <v>4546</v>
      </c>
      <c r="B2265" s="28">
        <f>VLOOKUP(Hospital_details[[#This Row],[PA ID]],Patient_details[],2,0)</f>
        <v>43420</v>
      </c>
      <c r="C2265" s="32">
        <f>VLOOKUP(Hospital_details[[#This Row],[PA ID]],Patient_details[],3,0)</f>
        <v>45</v>
      </c>
      <c r="D2265" s="32" t="str">
        <f>VLOOKUP(Hospital_details[[#This Row],[PA ID]],Patient_details[],4,0)</f>
        <v>F</v>
      </c>
      <c r="E2265" s="27" t="str">
        <f>VLOOKUP(Hospital_details[[#This Row],[PA ID]],Patient_details[],5,0)</f>
        <v>Single-occupancy room overnight</v>
      </c>
      <c r="F2265" s="27" t="str">
        <f>VLOOKUP(Hospital_details[[#This Row],[PA ID]],Patient_details[],6,0)</f>
        <v>Malahide</v>
      </c>
      <c r="G2265" s="33" t="str">
        <f>VLOOKUP(Hospital_details[[#This Row],[PA ID]],Patient_details[],7,0)</f>
        <v>Dublin</v>
      </c>
      <c r="H2265" s="29" t="str">
        <f>VLOOKUP(Hospital_details[[#This Row],[PA ID]],Patient_details[],9,0)</f>
        <v>Cardiology</v>
      </c>
      <c r="I2265" s="27" t="s">
        <v>4547</v>
      </c>
      <c r="J2265" s="27" t="str">
        <f>VLOOKUP(Hospital_details[[#This Row],[Diagnosis_ID]],Diagnosis_details[],2,0)</f>
        <v>Surgery</v>
      </c>
      <c r="K2265" s="27" t="str">
        <f>VLOOKUP(Hospital_details[[#This Row],[Diagnosis_ID]],Diagnosis_details[],3,0)</f>
        <v>Medical card holders</v>
      </c>
      <c r="L2265" s="29" t="str">
        <f>VLOOKUP(Hospital_details[[#This Row],[Diagnosis_ID]],Diagnosis_details[],4,0)</f>
        <v>Dr Birx</v>
      </c>
      <c r="M2265" s="29" t="str">
        <f>VLOOKUP(Hospital_details[[#This Row],[PA ID]],Patient_details[],10,0)</f>
        <v>Calcium</v>
      </c>
      <c r="N2265" s="29" t="str">
        <f>VLOOKUP(Hospital_details[[#This Row],[PA ID]],Patient_details[],8,0)</f>
        <v>Cardiovascular disease (CVD)</v>
      </c>
      <c r="O2265" s="30">
        <f>VLOOKUP(Hospital_details[[#This Row],[PA ID]],Patient_details[],11,0)</f>
        <v>11000</v>
      </c>
      <c r="P2265" s="31">
        <f>VLOOKUP(Hospital_details[[#This Row],[PA ID]],Patient_details[],12,0)</f>
        <v>70</v>
      </c>
      <c r="Q2265" s="31">
        <f>VLOOKUP(Hospital_details[[#This Row],[Diagnosis_ID]],Diagnosis_details[],5,0)</f>
        <v>350</v>
      </c>
      <c r="R22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65" s="31">
        <f>Hospital_details[[#This Row],[Hospital Charges]]+Hospital_details[[#This Row],[Price of Treatment]]+Hospital_details[[#This Row],[Consultant Fee]]-Hospital_details[[#This Row],[Discount]]</f>
        <v>10320</v>
      </c>
      <c r="T22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266" spans="1:20">
      <c r="A2266" s="27" t="s">
        <v>4548</v>
      </c>
      <c r="B2266" s="28">
        <f>VLOOKUP(Hospital_details[[#This Row],[PA ID]],Patient_details[],2,0)</f>
        <v>43420</v>
      </c>
      <c r="C2266" s="32">
        <f>VLOOKUP(Hospital_details[[#This Row],[PA ID]],Patient_details[],3,0)</f>
        <v>56</v>
      </c>
      <c r="D2266" s="32" t="str">
        <f>VLOOKUP(Hospital_details[[#This Row],[PA ID]],Patient_details[],4,0)</f>
        <v>M</v>
      </c>
      <c r="E2266" s="27" t="str">
        <f>VLOOKUP(Hospital_details[[#This Row],[PA ID]],Patient_details[],5,0)</f>
        <v>Single-occupancy room overnight</v>
      </c>
      <c r="F2266" s="27" t="str">
        <f>VLOOKUP(Hospital_details[[#This Row],[PA ID]],Patient_details[],6,0)</f>
        <v>Malahide</v>
      </c>
      <c r="G2266" s="33" t="str">
        <f>VLOOKUP(Hospital_details[[#This Row],[PA ID]],Patient_details[],7,0)</f>
        <v>Dublin</v>
      </c>
      <c r="H2266" s="29" t="str">
        <f>VLOOKUP(Hospital_details[[#This Row],[PA ID]],Patient_details[],9,0)</f>
        <v>Cardiology</v>
      </c>
      <c r="I2266" s="27" t="s">
        <v>4549</v>
      </c>
      <c r="J2266" s="27" t="str">
        <f>VLOOKUP(Hospital_details[[#This Row],[Diagnosis_ID]],Diagnosis_details[],2,0)</f>
        <v>Therapy</v>
      </c>
      <c r="K2266" s="27" t="str">
        <f>VLOOKUP(Hospital_details[[#This Row],[Diagnosis_ID]],Diagnosis_details[],3,0)</f>
        <v>Medical card holders</v>
      </c>
      <c r="L2266" s="29" t="str">
        <f>VLOOKUP(Hospital_details[[#This Row],[Diagnosis_ID]],Diagnosis_details[],4,0)</f>
        <v>Dr Birx</v>
      </c>
      <c r="M2266" s="29" t="str">
        <f>VLOOKUP(Hospital_details[[#This Row],[PA ID]],Patient_details[],10,0)</f>
        <v>Calcium</v>
      </c>
      <c r="N2266" s="29" t="str">
        <f>VLOOKUP(Hospital_details[[#This Row],[PA ID]],Patient_details[],8,0)</f>
        <v>Cardiovascular disease (CVD)</v>
      </c>
      <c r="O2266" s="30">
        <f>VLOOKUP(Hospital_details[[#This Row],[PA ID]],Patient_details[],11,0)</f>
        <v>11000</v>
      </c>
      <c r="P2266" s="31">
        <f>VLOOKUP(Hospital_details[[#This Row],[PA ID]],Patient_details[],12,0)</f>
        <v>35</v>
      </c>
      <c r="Q2266" s="31">
        <f>VLOOKUP(Hospital_details[[#This Row],[Diagnosis_ID]],Diagnosis_details[],5,0)</f>
        <v>350</v>
      </c>
      <c r="R22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66" s="31">
        <f>Hospital_details[[#This Row],[Hospital Charges]]+Hospital_details[[#This Row],[Price of Treatment]]+Hospital_details[[#This Row],[Consultant Fee]]-Hospital_details[[#This Row],[Discount]]</f>
        <v>10285</v>
      </c>
      <c r="T22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2267" spans="1:20">
      <c r="A2267" s="27" t="s">
        <v>4550</v>
      </c>
      <c r="B2267" s="28">
        <f>VLOOKUP(Hospital_details[[#This Row],[PA ID]],Patient_details[],2,0)</f>
        <v>43420</v>
      </c>
      <c r="C2267" s="32">
        <f>VLOOKUP(Hospital_details[[#This Row],[PA ID]],Patient_details[],3,0)</f>
        <v>26</v>
      </c>
      <c r="D2267" s="32" t="str">
        <f>VLOOKUP(Hospital_details[[#This Row],[PA ID]],Patient_details[],4,0)</f>
        <v>M</v>
      </c>
      <c r="E2267" s="27" t="str">
        <f>VLOOKUP(Hospital_details[[#This Row],[PA ID]],Patient_details[],5,0)</f>
        <v>Single-occupancy room overnight</v>
      </c>
      <c r="F2267" s="27" t="str">
        <f>VLOOKUP(Hospital_details[[#This Row],[PA ID]],Patient_details[],6,0)</f>
        <v>Malahide</v>
      </c>
      <c r="G2267" s="33" t="str">
        <f>VLOOKUP(Hospital_details[[#This Row],[PA ID]],Patient_details[],7,0)</f>
        <v>Dublin</v>
      </c>
      <c r="H2267" s="29" t="str">
        <f>VLOOKUP(Hospital_details[[#This Row],[PA ID]],Patient_details[],9,0)</f>
        <v>Cardiology</v>
      </c>
      <c r="I2267" s="27" t="s">
        <v>4551</v>
      </c>
      <c r="J2267" s="27" t="str">
        <f>VLOOKUP(Hospital_details[[#This Row],[Diagnosis_ID]],Diagnosis_details[],2,0)</f>
        <v>Therapy</v>
      </c>
      <c r="K2267" s="27" t="str">
        <f>VLOOKUP(Hospital_details[[#This Row],[Diagnosis_ID]],Diagnosis_details[],3,0)</f>
        <v>Medical card holders</v>
      </c>
      <c r="L2267" s="29" t="str">
        <f>VLOOKUP(Hospital_details[[#This Row],[Diagnosis_ID]],Diagnosis_details[],4,0)</f>
        <v>Dr Birx</v>
      </c>
      <c r="M2267" s="29" t="str">
        <f>VLOOKUP(Hospital_details[[#This Row],[PA ID]],Patient_details[],10,0)</f>
        <v>Calcium</v>
      </c>
      <c r="N2267" s="29" t="str">
        <f>VLOOKUP(Hospital_details[[#This Row],[PA ID]],Patient_details[],8,0)</f>
        <v>Cardiovascular disease (CVD)</v>
      </c>
      <c r="O2267" s="30">
        <f>VLOOKUP(Hospital_details[[#This Row],[PA ID]],Patient_details[],11,0)</f>
        <v>11000</v>
      </c>
      <c r="P2267" s="31">
        <f>VLOOKUP(Hospital_details[[#This Row],[PA ID]],Patient_details[],12,0)</f>
        <v>70</v>
      </c>
      <c r="Q2267" s="31">
        <f>VLOOKUP(Hospital_details[[#This Row],[Diagnosis_ID]],Diagnosis_details[],5,0)</f>
        <v>350</v>
      </c>
      <c r="R22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67" s="31">
        <f>Hospital_details[[#This Row],[Hospital Charges]]+Hospital_details[[#This Row],[Price of Treatment]]+Hospital_details[[#This Row],[Consultant Fee]]-Hospital_details[[#This Row],[Discount]]</f>
        <v>10320</v>
      </c>
      <c r="T22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268" spans="1:20" hidden="1">
      <c r="A2268" s="27" t="s">
        <v>4552</v>
      </c>
      <c r="B2268" s="28">
        <f>VLOOKUP(Hospital_details[[#This Row],[PA ID]],Patient_details[],2,0)</f>
        <v>43750</v>
      </c>
      <c r="C2268" s="32">
        <f>VLOOKUP(Hospital_details[[#This Row],[PA ID]],Patient_details[],3,0)</f>
        <v>77</v>
      </c>
      <c r="D2268" s="32" t="str">
        <f>VLOOKUP(Hospital_details[[#This Row],[PA ID]],Patient_details[],4,0)</f>
        <v>M</v>
      </c>
      <c r="E2268" s="27" t="str">
        <f>VLOOKUP(Hospital_details[[#This Row],[PA ID]],Patient_details[],5,0)</f>
        <v>Day-case</v>
      </c>
      <c r="F2268" s="27" t="str">
        <f>VLOOKUP(Hospital_details[[#This Row],[PA ID]],Patient_details[],6,0)</f>
        <v>Malahide</v>
      </c>
      <c r="G2268" s="33" t="str">
        <f>VLOOKUP(Hospital_details[[#This Row],[PA ID]],Patient_details[],7,0)</f>
        <v>Dublin</v>
      </c>
      <c r="H2268" s="29" t="str">
        <f>VLOOKUP(Hospital_details[[#This Row],[PA ID]],Patient_details[],9,0)</f>
        <v>Neurology department</v>
      </c>
      <c r="I2268" s="27" t="s">
        <v>4553</v>
      </c>
      <c r="J2268" s="27" t="str">
        <f>VLOOKUP(Hospital_details[[#This Row],[Diagnosis_ID]],Diagnosis_details[],2,0)</f>
        <v>Therapy</v>
      </c>
      <c r="K2268" s="27" t="str">
        <f>VLOOKUP(Hospital_details[[#This Row],[Diagnosis_ID]],Diagnosis_details[],3,0)</f>
        <v>Medical card holders</v>
      </c>
      <c r="L2268" s="29" t="str">
        <f>VLOOKUP(Hospital_details[[#This Row],[Diagnosis_ID]],Diagnosis_details[],4,0)</f>
        <v>Dr Doherty</v>
      </c>
      <c r="M2268" s="29" t="str">
        <f>VLOOKUP(Hospital_details[[#This Row],[PA ID]],Patient_details[],10,0)</f>
        <v>Exelon</v>
      </c>
      <c r="N2268" s="29" t="str">
        <f>VLOOKUP(Hospital_details[[#This Row],[PA ID]],Patient_details[],8,0)</f>
        <v>Dementia</v>
      </c>
      <c r="O2268" s="30">
        <f>VLOOKUP(Hospital_details[[#This Row],[PA ID]],Patient_details[],11,0)</f>
        <v>380</v>
      </c>
      <c r="P2268" s="31">
        <f>VLOOKUP(Hospital_details[[#This Row],[PA ID]],Patient_details[],12,0)</f>
        <v>70</v>
      </c>
      <c r="Q2268" s="31">
        <f>VLOOKUP(Hospital_details[[#This Row],[Diagnosis_ID]],Diagnosis_details[],5,0)</f>
        <v>250</v>
      </c>
      <c r="R22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268" s="31">
        <f>Hospital_details[[#This Row],[Hospital Charges]]+Hospital_details[[#This Row],[Price of Treatment]]+Hospital_details[[#This Row],[Consultant Fee]]-Hospital_details[[#This Row],[Discount]]</f>
        <v>624</v>
      </c>
      <c r="T22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187.2</v>
      </c>
    </row>
    <row r="2269" spans="1:20">
      <c r="A2269" s="27" t="s">
        <v>4554</v>
      </c>
      <c r="B2269" s="28">
        <f>VLOOKUP(Hospital_details[[#This Row],[PA ID]],Patient_details[],2,0)</f>
        <v>43725</v>
      </c>
      <c r="C2269" s="32">
        <f>VLOOKUP(Hospital_details[[#This Row],[PA ID]],Patient_details[],3,0)</f>
        <v>34</v>
      </c>
      <c r="D2269" s="32" t="str">
        <f>VLOOKUP(Hospital_details[[#This Row],[PA ID]],Patient_details[],4,0)</f>
        <v>M</v>
      </c>
      <c r="E2269" s="27" t="str">
        <f>VLOOKUP(Hospital_details[[#This Row],[PA ID]],Patient_details[],5,0)</f>
        <v>Single-occupancy room overnight</v>
      </c>
      <c r="F2269" s="27" t="str">
        <f>VLOOKUP(Hospital_details[[#This Row],[PA ID]],Patient_details[],6,0)</f>
        <v>Malahide</v>
      </c>
      <c r="G2269" s="33" t="str">
        <f>VLOOKUP(Hospital_details[[#This Row],[PA ID]],Patient_details[],7,0)</f>
        <v>Dublin</v>
      </c>
      <c r="H2269" s="29" t="str">
        <f>VLOOKUP(Hospital_details[[#This Row],[PA ID]],Patient_details[],9,0)</f>
        <v>Surgery</v>
      </c>
      <c r="I2269" s="27" t="s">
        <v>4555</v>
      </c>
      <c r="J2269" s="27" t="str">
        <f>VLOOKUP(Hospital_details[[#This Row],[Diagnosis_ID]],Diagnosis_details[],2,0)</f>
        <v>Therapy</v>
      </c>
      <c r="K2269" s="27" t="str">
        <f>VLOOKUP(Hospital_details[[#This Row],[Diagnosis_ID]],Diagnosis_details[],3,0)</f>
        <v>Medical card holders</v>
      </c>
      <c r="L2269" s="29" t="str">
        <f>VLOOKUP(Hospital_details[[#This Row],[Diagnosis_ID]],Diagnosis_details[],4,0)</f>
        <v>Dr Birx</v>
      </c>
      <c r="M2269" s="29" t="str">
        <f>VLOOKUP(Hospital_details[[#This Row],[PA ID]],Patient_details[],10,0)</f>
        <v>Calcium</v>
      </c>
      <c r="N2269" s="29" t="str">
        <f>VLOOKUP(Hospital_details[[#This Row],[PA ID]],Patient_details[],8,0)</f>
        <v>Orthopaedic</v>
      </c>
      <c r="O2269" s="30">
        <f>VLOOKUP(Hospital_details[[#This Row],[PA ID]],Patient_details[],11,0)</f>
        <v>28000</v>
      </c>
      <c r="P2269" s="31">
        <f>VLOOKUP(Hospital_details[[#This Row],[PA ID]],Patient_details[],12,0)</f>
        <v>160</v>
      </c>
      <c r="Q2269" s="31">
        <f>VLOOKUP(Hospital_details[[#This Row],[Diagnosis_ID]],Diagnosis_details[],5,0)</f>
        <v>350</v>
      </c>
      <c r="R22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69" s="31">
        <f>Hospital_details[[#This Row],[Hospital Charges]]+Hospital_details[[#This Row],[Price of Treatment]]+Hospital_details[[#This Row],[Consultant Fee]]-Hospital_details[[#This Row],[Discount]]</f>
        <v>25710</v>
      </c>
      <c r="T22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270" spans="1:20" hidden="1">
      <c r="A2270" s="27" t="s">
        <v>4556</v>
      </c>
      <c r="B2270" s="28">
        <f>VLOOKUP(Hospital_details[[#This Row],[PA ID]],Patient_details[],2,0)</f>
        <v>43825</v>
      </c>
      <c r="C2270" s="32">
        <f>VLOOKUP(Hospital_details[[#This Row],[PA ID]],Patient_details[],3,0)</f>
        <v>39</v>
      </c>
      <c r="D2270" s="32" t="str">
        <f>VLOOKUP(Hospital_details[[#This Row],[PA ID]],Patient_details[],4,0)</f>
        <v>M</v>
      </c>
      <c r="E2270" s="27" t="str">
        <f>VLOOKUP(Hospital_details[[#This Row],[PA ID]],Patient_details[],5,0)</f>
        <v>Single-occupancy room overnight</v>
      </c>
      <c r="F2270" s="27" t="str">
        <f>VLOOKUP(Hospital_details[[#This Row],[PA ID]],Patient_details[],6,0)</f>
        <v>Malahide</v>
      </c>
      <c r="G2270" s="33" t="str">
        <f>VLOOKUP(Hospital_details[[#This Row],[PA ID]],Patient_details[],7,0)</f>
        <v>Dublin</v>
      </c>
      <c r="H2270" s="29" t="str">
        <f>VLOOKUP(Hospital_details[[#This Row],[PA ID]],Patient_details[],9,0)</f>
        <v>Anaesthesia, Intensive Care and Pain Medicine</v>
      </c>
      <c r="I2270" s="27" t="s">
        <v>4557</v>
      </c>
      <c r="J2270" s="27" t="str">
        <f>VLOOKUP(Hospital_details[[#This Row],[Diagnosis_ID]],Diagnosis_details[],2,0)</f>
        <v>Therapy</v>
      </c>
      <c r="K2270" s="27" t="str">
        <f>VLOOKUP(Hospital_details[[#This Row],[Diagnosis_ID]],Diagnosis_details[],3,0)</f>
        <v>Medical card holders</v>
      </c>
      <c r="L2270" s="29" t="str">
        <f>VLOOKUP(Hospital_details[[#This Row],[Diagnosis_ID]],Diagnosis_details[],4,0)</f>
        <v>Dr Fauci</v>
      </c>
      <c r="M2270" s="29" t="str">
        <f>VLOOKUP(Hospital_details[[#This Row],[PA ID]],Patient_details[],10,0)</f>
        <v>Nitrates</v>
      </c>
      <c r="N2270" s="29" t="str">
        <f>VLOOKUP(Hospital_details[[#This Row],[PA ID]],Patient_details[],8,0)</f>
        <v>Myocardial ischemia</v>
      </c>
      <c r="O2270" s="30">
        <f>VLOOKUP(Hospital_details[[#This Row],[PA ID]],Patient_details[],11,0)</f>
        <v>11000</v>
      </c>
      <c r="P2270" s="31">
        <f>VLOOKUP(Hospital_details[[#This Row],[PA ID]],Patient_details[],12,0)</f>
        <v>110</v>
      </c>
      <c r="Q2270" s="31">
        <f>VLOOKUP(Hospital_details[[#This Row],[Diagnosis_ID]],Diagnosis_details[],5,0)</f>
        <v>320</v>
      </c>
      <c r="R22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70" s="31">
        <f>Hospital_details[[#This Row],[Hospital Charges]]+Hospital_details[[#This Row],[Price of Treatment]]+Hospital_details[[#This Row],[Consultant Fee]]-Hospital_details[[#This Row],[Discount]]</f>
        <v>11100</v>
      </c>
      <c r="T22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271" spans="1:20" hidden="1">
      <c r="A2271" s="27" t="s">
        <v>4558</v>
      </c>
      <c r="B2271" s="28">
        <f>VLOOKUP(Hospital_details[[#This Row],[PA ID]],Patient_details[],2,0)</f>
        <v>43825</v>
      </c>
      <c r="C2271" s="32">
        <f>VLOOKUP(Hospital_details[[#This Row],[PA ID]],Patient_details[],3,0)</f>
        <v>36</v>
      </c>
      <c r="D2271" s="32" t="str">
        <f>VLOOKUP(Hospital_details[[#This Row],[PA ID]],Patient_details[],4,0)</f>
        <v>M</v>
      </c>
      <c r="E2271" s="27" t="str">
        <f>VLOOKUP(Hospital_details[[#This Row],[PA ID]],Patient_details[],5,0)</f>
        <v>Single-occupancy room overnight</v>
      </c>
      <c r="F2271" s="27" t="str">
        <f>VLOOKUP(Hospital_details[[#This Row],[PA ID]],Patient_details[],6,0)</f>
        <v>Malahide</v>
      </c>
      <c r="G2271" s="33" t="str">
        <f>VLOOKUP(Hospital_details[[#This Row],[PA ID]],Patient_details[],7,0)</f>
        <v>Dublin</v>
      </c>
      <c r="H2271" s="29" t="str">
        <f>VLOOKUP(Hospital_details[[#This Row],[PA ID]],Patient_details[],9,0)</f>
        <v>Anaesthesia, Intensive Care and Pain Medicine</v>
      </c>
      <c r="I2271" s="27" t="s">
        <v>4559</v>
      </c>
      <c r="J2271" s="27" t="str">
        <f>VLOOKUP(Hospital_details[[#This Row],[Diagnosis_ID]],Diagnosis_details[],2,0)</f>
        <v>Therapy</v>
      </c>
      <c r="K2271" s="27" t="str">
        <f>VLOOKUP(Hospital_details[[#This Row],[Diagnosis_ID]],Diagnosis_details[],3,0)</f>
        <v>Medical card holders</v>
      </c>
      <c r="L2271" s="29" t="str">
        <f>VLOOKUP(Hospital_details[[#This Row],[Diagnosis_ID]],Diagnosis_details[],4,0)</f>
        <v>Dr Fauci</v>
      </c>
      <c r="M2271" s="29" t="str">
        <f>VLOOKUP(Hospital_details[[#This Row],[PA ID]],Patient_details[],10,0)</f>
        <v>Nitrates</v>
      </c>
      <c r="N2271" s="29" t="str">
        <f>VLOOKUP(Hospital_details[[#This Row],[PA ID]],Patient_details[],8,0)</f>
        <v>Myocardial ischemia</v>
      </c>
      <c r="O2271" s="30">
        <f>VLOOKUP(Hospital_details[[#This Row],[PA ID]],Patient_details[],11,0)</f>
        <v>11000</v>
      </c>
      <c r="P2271" s="31">
        <f>VLOOKUP(Hospital_details[[#This Row],[PA ID]],Patient_details[],12,0)</f>
        <v>110</v>
      </c>
      <c r="Q2271" s="31">
        <f>VLOOKUP(Hospital_details[[#This Row],[Diagnosis_ID]],Diagnosis_details[],5,0)</f>
        <v>320</v>
      </c>
      <c r="R22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71" s="31">
        <f>Hospital_details[[#This Row],[Hospital Charges]]+Hospital_details[[#This Row],[Price of Treatment]]+Hospital_details[[#This Row],[Consultant Fee]]-Hospital_details[[#This Row],[Discount]]</f>
        <v>11100</v>
      </c>
      <c r="T22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272" spans="1:20" hidden="1">
      <c r="A2272" s="27" t="s">
        <v>4560</v>
      </c>
      <c r="B2272" s="28">
        <f>VLOOKUP(Hospital_details[[#This Row],[PA ID]],Patient_details[],2,0)</f>
        <v>43806</v>
      </c>
      <c r="C2272" s="32">
        <f>VLOOKUP(Hospital_details[[#This Row],[PA ID]],Patient_details[],3,0)</f>
        <v>32</v>
      </c>
      <c r="D2272" s="32" t="str">
        <f>VLOOKUP(Hospital_details[[#This Row],[PA ID]],Patient_details[],4,0)</f>
        <v>M</v>
      </c>
      <c r="E2272" s="27" t="str">
        <f>VLOOKUP(Hospital_details[[#This Row],[PA ID]],Patient_details[],5,0)</f>
        <v>Day-case</v>
      </c>
      <c r="F2272" s="27" t="str">
        <f>VLOOKUP(Hospital_details[[#This Row],[PA ID]],Patient_details[],6,0)</f>
        <v>Malahide</v>
      </c>
      <c r="G2272" s="33" t="str">
        <f>VLOOKUP(Hospital_details[[#This Row],[PA ID]],Patient_details[],7,0)</f>
        <v>Dublin</v>
      </c>
      <c r="H2272" s="29" t="str">
        <f>VLOOKUP(Hospital_details[[#This Row],[PA ID]],Patient_details[],9,0)</f>
        <v>Anaesthesia, Intensive Care and Pain Medicine</v>
      </c>
      <c r="I2272" s="27" t="s">
        <v>4561</v>
      </c>
      <c r="J2272" s="27" t="str">
        <f>VLOOKUP(Hospital_details[[#This Row],[Diagnosis_ID]],Diagnosis_details[],2,0)</f>
        <v>Therapy</v>
      </c>
      <c r="K2272" s="27" t="str">
        <f>VLOOKUP(Hospital_details[[#This Row],[Diagnosis_ID]],Diagnosis_details[],3,0)</f>
        <v>Medical card holders</v>
      </c>
      <c r="L2272" s="29" t="str">
        <f>VLOOKUP(Hospital_details[[#This Row],[Diagnosis_ID]],Diagnosis_details[],4,0)</f>
        <v>Dr Fauci</v>
      </c>
      <c r="M2272" s="29" t="str">
        <f>VLOOKUP(Hospital_details[[#This Row],[PA ID]],Patient_details[],10,0)</f>
        <v>Nitrates</v>
      </c>
      <c r="N2272" s="29" t="str">
        <f>VLOOKUP(Hospital_details[[#This Row],[PA ID]],Patient_details[],8,0)</f>
        <v>Myocardial ischemia</v>
      </c>
      <c r="O2272" s="30">
        <f>VLOOKUP(Hospital_details[[#This Row],[PA ID]],Patient_details[],11,0)</f>
        <v>550</v>
      </c>
      <c r="P2272" s="31">
        <f>VLOOKUP(Hospital_details[[#This Row],[PA ID]],Patient_details[],12,0)</f>
        <v>175</v>
      </c>
      <c r="Q2272" s="31">
        <f>VLOOKUP(Hospital_details[[#This Row],[Diagnosis_ID]],Diagnosis_details[],5,0)</f>
        <v>320</v>
      </c>
      <c r="R22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272" s="31">
        <f>Hospital_details[[#This Row],[Hospital Charges]]+Hospital_details[[#This Row],[Price of Treatment]]+Hospital_details[[#This Row],[Consultant Fee]]-Hospital_details[[#This Row],[Discount]]</f>
        <v>935</v>
      </c>
      <c r="T22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280.5</v>
      </c>
    </row>
    <row r="2273" spans="1:20">
      <c r="A2273" s="27" t="s">
        <v>4562</v>
      </c>
      <c r="B2273" s="28">
        <f>VLOOKUP(Hospital_details[[#This Row],[PA ID]],Patient_details[],2,0)</f>
        <v>43005</v>
      </c>
      <c r="C2273" s="32">
        <f>VLOOKUP(Hospital_details[[#This Row],[PA ID]],Patient_details[],3,0)</f>
        <v>48</v>
      </c>
      <c r="D2273" s="32" t="str">
        <f>VLOOKUP(Hospital_details[[#This Row],[PA ID]],Patient_details[],4,0)</f>
        <v>M</v>
      </c>
      <c r="E2273" s="27" t="str">
        <f>VLOOKUP(Hospital_details[[#This Row],[PA ID]],Patient_details[],5,0)</f>
        <v>Multiple-occupancy room overnight</v>
      </c>
      <c r="F2273" s="27" t="str">
        <f>VLOOKUP(Hospital_details[[#This Row],[PA ID]],Patient_details[],6,0)</f>
        <v>Malahide</v>
      </c>
      <c r="G2273" s="33" t="str">
        <f>VLOOKUP(Hospital_details[[#This Row],[PA ID]],Patient_details[],7,0)</f>
        <v>Dublin</v>
      </c>
      <c r="H2273" s="29" t="str">
        <f>VLOOKUP(Hospital_details[[#This Row],[PA ID]],Patient_details[],9,0)</f>
        <v>Clinical Haematology</v>
      </c>
      <c r="I2273" s="27" t="s">
        <v>4563</v>
      </c>
      <c r="J2273" s="27" t="str">
        <f>VLOOKUP(Hospital_details[[#This Row],[Diagnosis_ID]],Diagnosis_details[],2,0)</f>
        <v>Therapy</v>
      </c>
      <c r="K2273" s="27" t="str">
        <f>VLOOKUP(Hospital_details[[#This Row],[Diagnosis_ID]],Diagnosis_details[],3,0)</f>
        <v>Medical card holders</v>
      </c>
      <c r="L2273" s="29" t="str">
        <f>VLOOKUP(Hospital_details[[#This Row],[Diagnosis_ID]],Diagnosis_details[],4,0)</f>
        <v>Dr Birx</v>
      </c>
      <c r="M2273" s="29" t="str">
        <f>VLOOKUP(Hospital_details[[#This Row],[PA ID]],Patient_details[],10,0)</f>
        <v>folic acid</v>
      </c>
      <c r="N2273" s="29" t="str">
        <f>VLOOKUP(Hospital_details[[#This Row],[PA ID]],Patient_details[],8,0)</f>
        <v>Bacterial infection</v>
      </c>
      <c r="O2273" s="30">
        <f>VLOOKUP(Hospital_details[[#This Row],[PA ID]],Patient_details[],11,0)</f>
        <v>5000</v>
      </c>
      <c r="P2273" s="31">
        <f>VLOOKUP(Hospital_details[[#This Row],[PA ID]],Patient_details[],12,0)</f>
        <v>480</v>
      </c>
      <c r="Q2273" s="31">
        <f>VLOOKUP(Hospital_details[[#This Row],[Diagnosis_ID]],Diagnosis_details[],5,0)</f>
        <v>350</v>
      </c>
      <c r="R22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273" s="31">
        <f>Hospital_details[[#This Row],[Hospital Charges]]+Hospital_details[[#This Row],[Price of Treatment]]+Hospital_details[[#This Row],[Consultant Fee]]-Hospital_details[[#This Row],[Discount]]</f>
        <v>5330</v>
      </c>
      <c r="T22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2274" spans="1:20">
      <c r="A2274" s="27" t="s">
        <v>4564</v>
      </c>
      <c r="B2274" s="28">
        <f>VLOOKUP(Hospital_details[[#This Row],[PA ID]],Patient_details[],2,0)</f>
        <v>42805</v>
      </c>
      <c r="C2274" s="32">
        <f>VLOOKUP(Hospital_details[[#This Row],[PA ID]],Patient_details[],3,0)</f>
        <v>50</v>
      </c>
      <c r="D2274" s="32" t="str">
        <f>VLOOKUP(Hospital_details[[#This Row],[PA ID]],Patient_details[],4,0)</f>
        <v>F</v>
      </c>
      <c r="E2274" s="27" t="str">
        <f>VLOOKUP(Hospital_details[[#This Row],[PA ID]],Patient_details[],5,0)</f>
        <v>Single-occupancy room overnight</v>
      </c>
      <c r="F2274" s="27" t="str">
        <f>VLOOKUP(Hospital_details[[#This Row],[PA ID]],Patient_details[],6,0)</f>
        <v>Malahide</v>
      </c>
      <c r="G2274" s="33" t="str">
        <f>VLOOKUP(Hospital_details[[#This Row],[PA ID]],Patient_details[],7,0)</f>
        <v>Dublin</v>
      </c>
      <c r="H2274" s="29" t="str">
        <f>VLOOKUP(Hospital_details[[#This Row],[PA ID]],Patient_details[],9,0)</f>
        <v>Clinical Haematology</v>
      </c>
      <c r="I2274" s="27" t="s">
        <v>4565</v>
      </c>
      <c r="J2274" s="27" t="str">
        <f>VLOOKUP(Hospital_details[[#This Row],[Diagnosis_ID]],Diagnosis_details[],2,0)</f>
        <v>Therapy</v>
      </c>
      <c r="K2274" s="27" t="str">
        <f>VLOOKUP(Hospital_details[[#This Row],[Diagnosis_ID]],Diagnosis_details[],3,0)</f>
        <v>Medical card holders</v>
      </c>
      <c r="L2274" s="29" t="str">
        <f>VLOOKUP(Hospital_details[[#This Row],[Diagnosis_ID]],Diagnosis_details[],4,0)</f>
        <v>Dr Birx</v>
      </c>
      <c r="M2274" s="29" t="str">
        <f>VLOOKUP(Hospital_details[[#This Row],[PA ID]],Patient_details[],10,0)</f>
        <v>antibiotics</v>
      </c>
      <c r="N2274" s="29" t="str">
        <f>VLOOKUP(Hospital_details[[#This Row],[PA ID]],Patient_details[],8,0)</f>
        <v>Bacterial infection</v>
      </c>
      <c r="O2274" s="30">
        <f>VLOOKUP(Hospital_details[[#This Row],[PA ID]],Patient_details[],11,0)</f>
        <v>11000</v>
      </c>
      <c r="P2274" s="31">
        <f>VLOOKUP(Hospital_details[[#This Row],[PA ID]],Patient_details[],12,0)</f>
        <v>560</v>
      </c>
      <c r="Q2274" s="31">
        <f>VLOOKUP(Hospital_details[[#This Row],[Diagnosis_ID]],Diagnosis_details[],5,0)</f>
        <v>350</v>
      </c>
      <c r="R22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2274" s="31">
        <f>Hospital_details[[#This Row],[Hospital Charges]]+Hospital_details[[#This Row],[Price of Treatment]]+Hospital_details[[#This Row],[Consultant Fee]]-Hospital_details[[#This Row],[Discount]]</f>
        <v>11826</v>
      </c>
      <c r="T22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3547.7999999999997</v>
      </c>
    </row>
    <row r="2275" spans="1:20">
      <c r="A2275" s="27" t="s">
        <v>4566</v>
      </c>
      <c r="B2275" s="28">
        <f>VLOOKUP(Hospital_details[[#This Row],[PA ID]],Patient_details[],2,0)</f>
        <v>42805</v>
      </c>
      <c r="C2275" s="32">
        <f>VLOOKUP(Hospital_details[[#This Row],[PA ID]],Patient_details[],3,0)</f>
        <v>39</v>
      </c>
      <c r="D2275" s="32" t="str">
        <f>VLOOKUP(Hospital_details[[#This Row],[PA ID]],Patient_details[],4,0)</f>
        <v>F</v>
      </c>
      <c r="E2275" s="27" t="str">
        <f>VLOOKUP(Hospital_details[[#This Row],[PA ID]],Patient_details[],5,0)</f>
        <v>Single-occupancy room overnight</v>
      </c>
      <c r="F2275" s="27" t="str">
        <f>VLOOKUP(Hospital_details[[#This Row],[PA ID]],Patient_details[],6,0)</f>
        <v>Malahide</v>
      </c>
      <c r="G2275" s="33" t="str">
        <f>VLOOKUP(Hospital_details[[#This Row],[PA ID]],Patient_details[],7,0)</f>
        <v>Dublin</v>
      </c>
      <c r="H2275" s="29" t="str">
        <f>VLOOKUP(Hospital_details[[#This Row],[PA ID]],Patient_details[],9,0)</f>
        <v>Clinical Haematology</v>
      </c>
      <c r="I2275" s="27" t="s">
        <v>4567</v>
      </c>
      <c r="J2275" s="27" t="str">
        <f>VLOOKUP(Hospital_details[[#This Row],[Diagnosis_ID]],Diagnosis_details[],2,0)</f>
        <v>Therapy</v>
      </c>
      <c r="K2275" s="27" t="str">
        <f>VLOOKUP(Hospital_details[[#This Row],[Diagnosis_ID]],Diagnosis_details[],3,0)</f>
        <v>Medical card holders</v>
      </c>
      <c r="L2275" s="29" t="str">
        <f>VLOOKUP(Hospital_details[[#This Row],[Diagnosis_ID]],Diagnosis_details[],4,0)</f>
        <v>Dr Birx</v>
      </c>
      <c r="M2275" s="29" t="str">
        <f>VLOOKUP(Hospital_details[[#This Row],[PA ID]],Patient_details[],10,0)</f>
        <v>pain relievers</v>
      </c>
      <c r="N2275" s="29" t="str">
        <f>VLOOKUP(Hospital_details[[#This Row],[PA ID]],Patient_details[],8,0)</f>
        <v>Bacterial infection</v>
      </c>
      <c r="O2275" s="30">
        <f>VLOOKUP(Hospital_details[[#This Row],[PA ID]],Patient_details[],11,0)</f>
        <v>11000</v>
      </c>
      <c r="P2275" s="31">
        <f>VLOOKUP(Hospital_details[[#This Row],[PA ID]],Patient_details[],12,0)</f>
        <v>160</v>
      </c>
      <c r="Q2275" s="31">
        <f>VLOOKUP(Hospital_details[[#This Row],[Diagnosis_ID]],Diagnosis_details[],5,0)</f>
        <v>350</v>
      </c>
      <c r="R22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75" s="31">
        <f>Hospital_details[[#This Row],[Hospital Charges]]+Hospital_details[[#This Row],[Price of Treatment]]+Hospital_details[[#This Row],[Consultant Fee]]-Hospital_details[[#This Row],[Discount]]</f>
        <v>10410</v>
      </c>
      <c r="T22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276" spans="1:20" hidden="1">
      <c r="A2276" s="27" t="s">
        <v>4568</v>
      </c>
      <c r="B2276" s="28">
        <f>VLOOKUP(Hospital_details[[#This Row],[PA ID]],Patient_details[],2,0)</f>
        <v>42651</v>
      </c>
      <c r="C2276" s="32">
        <f>VLOOKUP(Hospital_details[[#This Row],[PA ID]],Patient_details[],3,0)</f>
        <v>61</v>
      </c>
      <c r="D2276" s="32" t="str">
        <f>VLOOKUP(Hospital_details[[#This Row],[PA ID]],Patient_details[],4,0)</f>
        <v>F</v>
      </c>
      <c r="E2276" s="27" t="str">
        <f>VLOOKUP(Hospital_details[[#This Row],[PA ID]],Patient_details[],5,0)</f>
        <v>Single-occupancy room overnight</v>
      </c>
      <c r="F2276" s="27" t="str">
        <f>VLOOKUP(Hospital_details[[#This Row],[PA ID]],Patient_details[],6,0)</f>
        <v>Malahide</v>
      </c>
      <c r="G2276" s="33" t="str">
        <f>VLOOKUP(Hospital_details[[#This Row],[PA ID]],Patient_details[],7,0)</f>
        <v>Dublin</v>
      </c>
      <c r="H2276" s="29" t="str">
        <f>VLOOKUP(Hospital_details[[#This Row],[PA ID]],Patient_details[],9,0)</f>
        <v>Clinical Research Centre</v>
      </c>
      <c r="I2276" s="27" t="s">
        <v>4569</v>
      </c>
      <c r="J2276" s="27" t="str">
        <f>VLOOKUP(Hospital_details[[#This Row],[Diagnosis_ID]],Diagnosis_details[],2,0)</f>
        <v>Therapy</v>
      </c>
      <c r="K2276" s="27" t="str">
        <f>VLOOKUP(Hospital_details[[#This Row],[Diagnosis_ID]],Diagnosis_details[],3,0)</f>
        <v>Medical card holders</v>
      </c>
      <c r="L2276" s="29" t="str">
        <f>VLOOKUP(Hospital_details[[#This Row],[Diagnosis_ID]],Diagnosis_details[],4,0)</f>
        <v>Dr Fauci</v>
      </c>
      <c r="M2276" s="29" t="str">
        <f>VLOOKUP(Hospital_details[[#This Row],[PA ID]],Patient_details[],10,0)</f>
        <v>alteplase</v>
      </c>
      <c r="N2276" s="29" t="str">
        <f>VLOOKUP(Hospital_details[[#This Row],[PA ID]],Patient_details[],8,0)</f>
        <v>Stroke</v>
      </c>
      <c r="O2276" s="30">
        <f>VLOOKUP(Hospital_details[[#This Row],[PA ID]],Patient_details[],11,0)</f>
        <v>11000</v>
      </c>
      <c r="P2276" s="31">
        <f>VLOOKUP(Hospital_details[[#This Row],[PA ID]],Patient_details[],12,0)</f>
        <v>80</v>
      </c>
      <c r="Q2276" s="31">
        <f>VLOOKUP(Hospital_details[[#This Row],[Diagnosis_ID]],Diagnosis_details[],5,0)</f>
        <v>320</v>
      </c>
      <c r="R22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76" s="31">
        <f>Hospital_details[[#This Row],[Hospital Charges]]+Hospital_details[[#This Row],[Price of Treatment]]+Hospital_details[[#This Row],[Consultant Fee]]-Hospital_details[[#This Row],[Discount]]</f>
        <v>11070</v>
      </c>
      <c r="T22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277" spans="1:20" hidden="1">
      <c r="A2277" s="27" t="s">
        <v>4570</v>
      </c>
      <c r="B2277" s="28">
        <f>VLOOKUP(Hospital_details[[#This Row],[PA ID]],Patient_details[],2,0)</f>
        <v>42651</v>
      </c>
      <c r="C2277" s="32">
        <f>VLOOKUP(Hospital_details[[#This Row],[PA ID]],Patient_details[],3,0)</f>
        <v>65</v>
      </c>
      <c r="D2277" s="32" t="str">
        <f>VLOOKUP(Hospital_details[[#This Row],[PA ID]],Patient_details[],4,0)</f>
        <v>F</v>
      </c>
      <c r="E2277" s="27" t="str">
        <f>VLOOKUP(Hospital_details[[#This Row],[PA ID]],Patient_details[],5,0)</f>
        <v>Day-case</v>
      </c>
      <c r="F2277" s="27" t="str">
        <f>VLOOKUP(Hospital_details[[#This Row],[PA ID]],Patient_details[],6,0)</f>
        <v>Malahide</v>
      </c>
      <c r="G2277" s="33" t="str">
        <f>VLOOKUP(Hospital_details[[#This Row],[PA ID]],Patient_details[],7,0)</f>
        <v>Dublin</v>
      </c>
      <c r="H2277" s="29" t="str">
        <f>VLOOKUP(Hospital_details[[#This Row],[PA ID]],Patient_details[],9,0)</f>
        <v>Clinical Research Centre</v>
      </c>
      <c r="I2277" s="27" t="s">
        <v>4571</v>
      </c>
      <c r="J2277" s="27" t="str">
        <f>VLOOKUP(Hospital_details[[#This Row],[Diagnosis_ID]],Diagnosis_details[],2,0)</f>
        <v>Therapy</v>
      </c>
      <c r="K2277" s="27" t="str">
        <f>VLOOKUP(Hospital_details[[#This Row],[Diagnosis_ID]],Diagnosis_details[],3,0)</f>
        <v>Medical card holders</v>
      </c>
      <c r="L2277" s="29" t="str">
        <f>VLOOKUP(Hospital_details[[#This Row],[Diagnosis_ID]],Diagnosis_details[],4,0)</f>
        <v>Dr Fauci</v>
      </c>
      <c r="M2277" s="29" t="str">
        <f>VLOOKUP(Hospital_details[[#This Row],[PA ID]],Patient_details[],10,0)</f>
        <v>alteplase</v>
      </c>
      <c r="N2277" s="29" t="str">
        <f>VLOOKUP(Hospital_details[[#This Row],[PA ID]],Patient_details[],8,0)</f>
        <v>Stroke</v>
      </c>
      <c r="O2277" s="30">
        <f>VLOOKUP(Hospital_details[[#This Row],[PA ID]],Patient_details[],11,0)</f>
        <v>750</v>
      </c>
      <c r="P2277" s="31">
        <f>VLOOKUP(Hospital_details[[#This Row],[PA ID]],Patient_details[],12,0)</f>
        <v>240</v>
      </c>
      <c r="Q2277" s="31">
        <f>VLOOKUP(Hospital_details[[#This Row],[Diagnosis_ID]],Diagnosis_details[],5,0)</f>
        <v>320</v>
      </c>
      <c r="R22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77" s="31">
        <f>Hospital_details[[#This Row],[Hospital Charges]]+Hospital_details[[#This Row],[Price of Treatment]]+Hospital_details[[#This Row],[Consultant Fee]]-Hospital_details[[#This Row],[Discount]]</f>
        <v>1160</v>
      </c>
      <c r="T22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2278" spans="1:20">
      <c r="A2278" s="27" t="s">
        <v>4572</v>
      </c>
      <c r="B2278" s="28">
        <f>VLOOKUP(Hospital_details[[#This Row],[PA ID]],Patient_details[],2,0)</f>
        <v>42552</v>
      </c>
      <c r="C2278" s="32">
        <f>VLOOKUP(Hospital_details[[#This Row],[PA ID]],Patient_details[],3,0)</f>
        <v>45</v>
      </c>
      <c r="D2278" s="32" t="str">
        <f>VLOOKUP(Hospital_details[[#This Row],[PA ID]],Patient_details[],4,0)</f>
        <v>F</v>
      </c>
      <c r="E2278" s="27" t="str">
        <f>VLOOKUP(Hospital_details[[#This Row],[PA ID]],Patient_details[],5,0)</f>
        <v>Single-occupancy room overnight</v>
      </c>
      <c r="F2278" s="27" t="str">
        <f>VLOOKUP(Hospital_details[[#This Row],[PA ID]],Patient_details[],6,0)</f>
        <v>Malahide</v>
      </c>
      <c r="G2278" s="33" t="str">
        <f>VLOOKUP(Hospital_details[[#This Row],[PA ID]],Patient_details[],7,0)</f>
        <v>Dublin</v>
      </c>
      <c r="H2278" s="29" t="str">
        <f>VLOOKUP(Hospital_details[[#This Row],[PA ID]],Patient_details[],9,0)</f>
        <v>Clinical Haematology</v>
      </c>
      <c r="I2278" s="27" t="s">
        <v>4573</v>
      </c>
      <c r="J2278" s="27" t="str">
        <f>VLOOKUP(Hospital_details[[#This Row],[Diagnosis_ID]],Diagnosis_details[],2,0)</f>
        <v>Therapy</v>
      </c>
      <c r="K2278" s="27" t="str">
        <f>VLOOKUP(Hospital_details[[#This Row],[Diagnosis_ID]],Diagnosis_details[],3,0)</f>
        <v>Medical card holders</v>
      </c>
      <c r="L2278" s="29" t="str">
        <f>VLOOKUP(Hospital_details[[#This Row],[Diagnosis_ID]],Diagnosis_details[],4,0)</f>
        <v>Dr Birx</v>
      </c>
      <c r="M2278" s="29" t="str">
        <f>VLOOKUP(Hospital_details[[#This Row],[PA ID]],Patient_details[],10,0)</f>
        <v>folic acid</v>
      </c>
      <c r="N2278" s="29" t="str">
        <f>VLOOKUP(Hospital_details[[#This Row],[PA ID]],Patient_details[],8,0)</f>
        <v>Bacterial infection</v>
      </c>
      <c r="O2278" s="30">
        <f>VLOOKUP(Hospital_details[[#This Row],[PA ID]],Patient_details[],11,0)</f>
        <v>11000</v>
      </c>
      <c r="P2278" s="31">
        <f>VLOOKUP(Hospital_details[[#This Row],[PA ID]],Patient_details[],12,0)</f>
        <v>175</v>
      </c>
      <c r="Q2278" s="31">
        <f>VLOOKUP(Hospital_details[[#This Row],[Diagnosis_ID]],Diagnosis_details[],5,0)</f>
        <v>350</v>
      </c>
      <c r="R22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78" s="31">
        <f>Hospital_details[[#This Row],[Hospital Charges]]+Hospital_details[[#This Row],[Price of Treatment]]+Hospital_details[[#This Row],[Consultant Fee]]-Hospital_details[[#This Row],[Discount]]</f>
        <v>10425</v>
      </c>
      <c r="T22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2279" spans="1:20">
      <c r="A2279" s="27" t="s">
        <v>4574</v>
      </c>
      <c r="B2279" s="28">
        <f>VLOOKUP(Hospital_details[[#This Row],[PA ID]],Patient_details[],2,0)</f>
        <v>42552</v>
      </c>
      <c r="C2279" s="32">
        <f>VLOOKUP(Hospital_details[[#This Row],[PA ID]],Patient_details[],3,0)</f>
        <v>34</v>
      </c>
      <c r="D2279" s="32" t="str">
        <f>VLOOKUP(Hospital_details[[#This Row],[PA ID]],Patient_details[],4,0)</f>
        <v>M</v>
      </c>
      <c r="E2279" s="27" t="str">
        <f>VLOOKUP(Hospital_details[[#This Row],[PA ID]],Patient_details[],5,0)</f>
        <v>Single-occupancy room overnight</v>
      </c>
      <c r="F2279" s="27" t="str">
        <f>VLOOKUP(Hospital_details[[#This Row],[PA ID]],Patient_details[],6,0)</f>
        <v>Malahide</v>
      </c>
      <c r="G2279" s="33" t="str">
        <f>VLOOKUP(Hospital_details[[#This Row],[PA ID]],Patient_details[],7,0)</f>
        <v>Dublin</v>
      </c>
      <c r="H2279" s="29" t="str">
        <f>VLOOKUP(Hospital_details[[#This Row],[PA ID]],Patient_details[],9,0)</f>
        <v>Clinical Haematology</v>
      </c>
      <c r="I2279" s="27" t="s">
        <v>4575</v>
      </c>
      <c r="J2279" s="27" t="str">
        <f>VLOOKUP(Hospital_details[[#This Row],[Diagnosis_ID]],Diagnosis_details[],2,0)</f>
        <v>Therapy</v>
      </c>
      <c r="K2279" s="27" t="str">
        <f>VLOOKUP(Hospital_details[[#This Row],[Diagnosis_ID]],Diagnosis_details[],3,0)</f>
        <v>Medical card holders</v>
      </c>
      <c r="L2279" s="29" t="str">
        <f>VLOOKUP(Hospital_details[[#This Row],[Diagnosis_ID]],Diagnosis_details[],4,0)</f>
        <v>Dr Birx</v>
      </c>
      <c r="M2279" s="29" t="str">
        <f>VLOOKUP(Hospital_details[[#This Row],[PA ID]],Patient_details[],10,0)</f>
        <v>antibiotics</v>
      </c>
      <c r="N2279" s="29" t="str">
        <f>VLOOKUP(Hospital_details[[#This Row],[PA ID]],Patient_details[],8,0)</f>
        <v>Bacterial infection</v>
      </c>
      <c r="O2279" s="30">
        <f>VLOOKUP(Hospital_details[[#This Row],[PA ID]],Patient_details[],11,0)</f>
        <v>11000</v>
      </c>
      <c r="P2279" s="31">
        <f>VLOOKUP(Hospital_details[[#This Row],[PA ID]],Patient_details[],12,0)</f>
        <v>35</v>
      </c>
      <c r="Q2279" s="31">
        <f>VLOOKUP(Hospital_details[[#This Row],[Diagnosis_ID]],Diagnosis_details[],5,0)</f>
        <v>350</v>
      </c>
      <c r="R22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5.25</v>
      </c>
      <c r="S2279" s="31">
        <f>Hospital_details[[#This Row],[Hospital Charges]]+Hospital_details[[#This Row],[Price of Treatment]]+Hospital_details[[#This Row],[Consultant Fee]]-Hospital_details[[#This Row],[Discount]]</f>
        <v>11379.75</v>
      </c>
      <c r="T22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3413.9249999999997</v>
      </c>
    </row>
    <row r="2280" spans="1:20">
      <c r="A2280" s="27" t="s">
        <v>4576</v>
      </c>
      <c r="B2280" s="28">
        <f>VLOOKUP(Hospital_details[[#This Row],[PA ID]],Patient_details[],2,0)</f>
        <v>42552</v>
      </c>
      <c r="C2280" s="32">
        <f>VLOOKUP(Hospital_details[[#This Row],[PA ID]],Patient_details[],3,0)</f>
        <v>37</v>
      </c>
      <c r="D2280" s="32" t="str">
        <f>VLOOKUP(Hospital_details[[#This Row],[PA ID]],Patient_details[],4,0)</f>
        <v>M</v>
      </c>
      <c r="E2280" s="27" t="str">
        <f>VLOOKUP(Hospital_details[[#This Row],[PA ID]],Patient_details[],5,0)</f>
        <v>Single-occupancy room overnight</v>
      </c>
      <c r="F2280" s="27" t="str">
        <f>VLOOKUP(Hospital_details[[#This Row],[PA ID]],Patient_details[],6,0)</f>
        <v>Malahide</v>
      </c>
      <c r="G2280" s="33" t="str">
        <f>VLOOKUP(Hospital_details[[#This Row],[PA ID]],Patient_details[],7,0)</f>
        <v>Dublin</v>
      </c>
      <c r="H2280" s="29" t="str">
        <f>VLOOKUP(Hospital_details[[#This Row],[PA ID]],Patient_details[],9,0)</f>
        <v>Clinical Haematology</v>
      </c>
      <c r="I2280" s="27" t="s">
        <v>4577</v>
      </c>
      <c r="J2280" s="27" t="str">
        <f>VLOOKUP(Hospital_details[[#This Row],[Diagnosis_ID]],Diagnosis_details[],2,0)</f>
        <v>Therapy</v>
      </c>
      <c r="K2280" s="27" t="str">
        <f>VLOOKUP(Hospital_details[[#This Row],[Diagnosis_ID]],Diagnosis_details[],3,0)</f>
        <v>Medical card holders</v>
      </c>
      <c r="L2280" s="29" t="str">
        <f>VLOOKUP(Hospital_details[[#This Row],[Diagnosis_ID]],Diagnosis_details[],4,0)</f>
        <v>Dr Birx</v>
      </c>
      <c r="M2280" s="29" t="str">
        <f>VLOOKUP(Hospital_details[[#This Row],[PA ID]],Patient_details[],10,0)</f>
        <v>pain relievers</v>
      </c>
      <c r="N2280" s="29" t="str">
        <f>VLOOKUP(Hospital_details[[#This Row],[PA ID]],Patient_details[],8,0)</f>
        <v>Bacterial infection</v>
      </c>
      <c r="O2280" s="30">
        <f>VLOOKUP(Hospital_details[[#This Row],[PA ID]],Patient_details[],11,0)</f>
        <v>11000</v>
      </c>
      <c r="P2280" s="31">
        <f>VLOOKUP(Hospital_details[[#This Row],[PA ID]],Patient_details[],12,0)</f>
        <v>140</v>
      </c>
      <c r="Q2280" s="31">
        <f>VLOOKUP(Hospital_details[[#This Row],[Diagnosis_ID]],Diagnosis_details[],5,0)</f>
        <v>350</v>
      </c>
      <c r="R22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80" s="31">
        <f>Hospital_details[[#This Row],[Hospital Charges]]+Hospital_details[[#This Row],[Price of Treatment]]+Hospital_details[[#This Row],[Consultant Fee]]-Hospital_details[[#This Row],[Discount]]</f>
        <v>10390</v>
      </c>
      <c r="T22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281" spans="1:20">
      <c r="A2281" s="27" t="s">
        <v>4578</v>
      </c>
      <c r="B2281" s="28">
        <f>VLOOKUP(Hospital_details[[#This Row],[PA ID]],Patient_details[],2,0)</f>
        <v>43771</v>
      </c>
      <c r="C2281" s="32">
        <f>VLOOKUP(Hospital_details[[#This Row],[PA ID]],Patient_details[],3,0)</f>
        <v>44</v>
      </c>
      <c r="D2281" s="32" t="str">
        <f>VLOOKUP(Hospital_details[[#This Row],[PA ID]],Patient_details[],4,0)</f>
        <v>F</v>
      </c>
      <c r="E2281" s="27" t="str">
        <f>VLOOKUP(Hospital_details[[#This Row],[PA ID]],Patient_details[],5,0)</f>
        <v>Single-occupancy room overnight</v>
      </c>
      <c r="F2281" s="27" t="str">
        <f>VLOOKUP(Hospital_details[[#This Row],[PA ID]],Patient_details[],6,0)</f>
        <v>Malahide</v>
      </c>
      <c r="G2281" s="33" t="str">
        <f>VLOOKUP(Hospital_details[[#This Row],[PA ID]],Patient_details[],7,0)</f>
        <v>Dublin</v>
      </c>
      <c r="H2281" s="29" t="str">
        <f>VLOOKUP(Hospital_details[[#This Row],[PA ID]],Patient_details[],9,0)</f>
        <v>Surgery</v>
      </c>
      <c r="I2281" s="27" t="s">
        <v>4579</v>
      </c>
      <c r="J2281" s="27" t="str">
        <f>VLOOKUP(Hospital_details[[#This Row],[Diagnosis_ID]],Diagnosis_details[],2,0)</f>
        <v>Therapy</v>
      </c>
      <c r="K2281" s="27" t="str">
        <f>VLOOKUP(Hospital_details[[#This Row],[Diagnosis_ID]],Diagnosis_details[],3,0)</f>
        <v>Medical card holders</v>
      </c>
      <c r="L2281" s="29" t="str">
        <f>VLOOKUP(Hospital_details[[#This Row],[Diagnosis_ID]],Diagnosis_details[],4,0)</f>
        <v>Dr Birx</v>
      </c>
      <c r="M2281" s="29" t="str">
        <f>VLOOKUP(Hospital_details[[#This Row],[PA ID]],Patient_details[],10,0)</f>
        <v>Aspirin</v>
      </c>
      <c r="N2281" s="29" t="str">
        <f>VLOOKUP(Hospital_details[[#This Row],[PA ID]],Patient_details[],8,0)</f>
        <v>Orthopaedic</v>
      </c>
      <c r="O2281" s="30">
        <f>VLOOKUP(Hospital_details[[#This Row],[PA ID]],Patient_details[],11,0)</f>
        <v>28000</v>
      </c>
      <c r="P2281" s="31">
        <f>VLOOKUP(Hospital_details[[#This Row],[PA ID]],Patient_details[],12,0)</f>
        <v>160</v>
      </c>
      <c r="Q2281" s="31">
        <f>VLOOKUP(Hospital_details[[#This Row],[Diagnosis_ID]],Diagnosis_details[],5,0)</f>
        <v>350</v>
      </c>
      <c r="R22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81" s="31">
        <f>Hospital_details[[#This Row],[Hospital Charges]]+Hospital_details[[#This Row],[Price of Treatment]]+Hospital_details[[#This Row],[Consultant Fee]]-Hospital_details[[#This Row],[Discount]]</f>
        <v>25710</v>
      </c>
      <c r="T22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282" spans="1:20">
      <c r="A2282" s="27" t="s">
        <v>4580</v>
      </c>
      <c r="B2282" s="28">
        <f>VLOOKUP(Hospital_details[[#This Row],[PA ID]],Patient_details[],2,0)</f>
        <v>43771</v>
      </c>
      <c r="C2282" s="32">
        <f>VLOOKUP(Hospital_details[[#This Row],[PA ID]],Patient_details[],3,0)</f>
        <v>56</v>
      </c>
      <c r="D2282" s="32" t="str">
        <f>VLOOKUP(Hospital_details[[#This Row],[PA ID]],Patient_details[],4,0)</f>
        <v>M</v>
      </c>
      <c r="E2282" s="27" t="str">
        <f>VLOOKUP(Hospital_details[[#This Row],[PA ID]],Patient_details[],5,0)</f>
        <v>Single-occupancy room overnight</v>
      </c>
      <c r="F2282" s="27" t="str">
        <f>VLOOKUP(Hospital_details[[#This Row],[PA ID]],Patient_details[],6,0)</f>
        <v>Malahide</v>
      </c>
      <c r="G2282" s="33" t="str">
        <f>VLOOKUP(Hospital_details[[#This Row],[PA ID]],Patient_details[],7,0)</f>
        <v>Dublin</v>
      </c>
      <c r="H2282" s="29" t="str">
        <f>VLOOKUP(Hospital_details[[#This Row],[PA ID]],Patient_details[],9,0)</f>
        <v>Surgery</v>
      </c>
      <c r="I2282" s="27" t="s">
        <v>4581</v>
      </c>
      <c r="J2282" s="27" t="str">
        <f>VLOOKUP(Hospital_details[[#This Row],[Diagnosis_ID]],Diagnosis_details[],2,0)</f>
        <v>Therapy</v>
      </c>
      <c r="K2282" s="27" t="str">
        <f>VLOOKUP(Hospital_details[[#This Row],[Diagnosis_ID]],Diagnosis_details[],3,0)</f>
        <v>Medical card holders</v>
      </c>
      <c r="L2282" s="29" t="str">
        <f>VLOOKUP(Hospital_details[[#This Row],[Diagnosis_ID]],Diagnosis_details[],4,0)</f>
        <v>Dr Birx</v>
      </c>
      <c r="M2282" s="29" t="str">
        <f>VLOOKUP(Hospital_details[[#This Row],[PA ID]],Patient_details[],10,0)</f>
        <v>Aspirin</v>
      </c>
      <c r="N2282" s="29" t="str">
        <f>VLOOKUP(Hospital_details[[#This Row],[PA ID]],Patient_details[],8,0)</f>
        <v>Orthopaedic</v>
      </c>
      <c r="O2282" s="30">
        <f>VLOOKUP(Hospital_details[[#This Row],[PA ID]],Patient_details[],11,0)</f>
        <v>28000</v>
      </c>
      <c r="P2282" s="31">
        <f>VLOOKUP(Hospital_details[[#This Row],[PA ID]],Patient_details[],12,0)</f>
        <v>640</v>
      </c>
      <c r="Q2282" s="31">
        <f>VLOOKUP(Hospital_details[[#This Row],[Diagnosis_ID]],Diagnosis_details[],5,0)</f>
        <v>350</v>
      </c>
      <c r="R22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82" s="31">
        <f>Hospital_details[[#This Row],[Hospital Charges]]+Hospital_details[[#This Row],[Price of Treatment]]+Hospital_details[[#This Row],[Consultant Fee]]-Hospital_details[[#This Row],[Discount]]</f>
        <v>26190</v>
      </c>
      <c r="T22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7857</v>
      </c>
    </row>
    <row r="2283" spans="1:20">
      <c r="A2283" s="27" t="s">
        <v>4582</v>
      </c>
      <c r="B2283" s="28">
        <f>VLOOKUP(Hospital_details[[#This Row],[PA ID]],Patient_details[],2,0)</f>
        <v>43771</v>
      </c>
      <c r="C2283" s="32">
        <f>VLOOKUP(Hospital_details[[#This Row],[PA ID]],Patient_details[],3,0)</f>
        <v>36</v>
      </c>
      <c r="D2283" s="32" t="str">
        <f>VLOOKUP(Hospital_details[[#This Row],[PA ID]],Patient_details[],4,0)</f>
        <v>M</v>
      </c>
      <c r="E2283" s="27" t="str">
        <f>VLOOKUP(Hospital_details[[#This Row],[PA ID]],Patient_details[],5,0)</f>
        <v>Day-case</v>
      </c>
      <c r="F2283" s="27" t="str">
        <f>VLOOKUP(Hospital_details[[#This Row],[PA ID]],Patient_details[],6,0)</f>
        <v>Malahide</v>
      </c>
      <c r="G2283" s="33" t="str">
        <f>VLOOKUP(Hospital_details[[#This Row],[PA ID]],Patient_details[],7,0)</f>
        <v>Dublin</v>
      </c>
      <c r="H2283" s="29" t="str">
        <f>VLOOKUP(Hospital_details[[#This Row],[PA ID]],Patient_details[],9,0)</f>
        <v>Surgery</v>
      </c>
      <c r="I2283" s="27" t="s">
        <v>4583</v>
      </c>
      <c r="J2283" s="27" t="str">
        <f>VLOOKUP(Hospital_details[[#This Row],[Diagnosis_ID]],Diagnosis_details[],2,0)</f>
        <v>Therapy</v>
      </c>
      <c r="K2283" s="27" t="str">
        <f>VLOOKUP(Hospital_details[[#This Row],[Diagnosis_ID]],Diagnosis_details[],3,0)</f>
        <v>Medical card holders</v>
      </c>
      <c r="L2283" s="29" t="str">
        <f>VLOOKUP(Hospital_details[[#This Row],[Diagnosis_ID]],Diagnosis_details[],4,0)</f>
        <v>Dr Birx</v>
      </c>
      <c r="M2283" s="29" t="str">
        <f>VLOOKUP(Hospital_details[[#This Row],[PA ID]],Patient_details[],10,0)</f>
        <v>Aspirin</v>
      </c>
      <c r="N2283" s="29" t="str">
        <f>VLOOKUP(Hospital_details[[#This Row],[PA ID]],Patient_details[],8,0)</f>
        <v>Orthopaedic</v>
      </c>
      <c r="O2283" s="30">
        <f>VLOOKUP(Hospital_details[[#This Row],[PA ID]],Patient_details[],11,0)</f>
        <v>1200</v>
      </c>
      <c r="P2283" s="31">
        <f>VLOOKUP(Hospital_details[[#This Row],[PA ID]],Patient_details[],12,0)</f>
        <v>160</v>
      </c>
      <c r="Q2283" s="31">
        <f>VLOOKUP(Hospital_details[[#This Row],[Diagnosis_ID]],Diagnosis_details[],5,0)</f>
        <v>350</v>
      </c>
      <c r="R22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283" s="31">
        <f>Hospital_details[[#This Row],[Hospital Charges]]+Hospital_details[[#This Row],[Price of Treatment]]+Hospital_details[[#This Row],[Consultant Fee]]-Hospital_details[[#This Row],[Discount]]</f>
        <v>1470</v>
      </c>
      <c r="T22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441</v>
      </c>
    </row>
    <row r="2284" spans="1:20" hidden="1">
      <c r="A2284" s="27" t="s">
        <v>4584</v>
      </c>
      <c r="B2284" s="28">
        <f>VLOOKUP(Hospital_details[[#This Row],[PA ID]],Patient_details[],2,0)</f>
        <v>43348</v>
      </c>
      <c r="C2284" s="32">
        <f>VLOOKUP(Hospital_details[[#This Row],[PA ID]],Patient_details[],3,0)</f>
        <v>65</v>
      </c>
      <c r="D2284" s="32" t="str">
        <f>VLOOKUP(Hospital_details[[#This Row],[PA ID]],Patient_details[],4,0)</f>
        <v>F</v>
      </c>
      <c r="E2284" s="27" t="str">
        <f>VLOOKUP(Hospital_details[[#This Row],[PA ID]],Patient_details[],5,0)</f>
        <v>Single-occupancy room overnight</v>
      </c>
      <c r="F2284" s="27" t="str">
        <f>VLOOKUP(Hospital_details[[#This Row],[PA ID]],Patient_details[],6,0)</f>
        <v>Malahide</v>
      </c>
      <c r="G2284" s="33" t="str">
        <f>VLOOKUP(Hospital_details[[#This Row],[PA ID]],Patient_details[],7,0)</f>
        <v>Dublin</v>
      </c>
      <c r="H2284" s="29" t="str">
        <f>VLOOKUP(Hospital_details[[#This Row],[PA ID]],Patient_details[],9,0)</f>
        <v>Clinical Research Centre</v>
      </c>
      <c r="I2284" s="27" t="s">
        <v>4585</v>
      </c>
      <c r="J2284" s="27" t="str">
        <f>VLOOKUP(Hospital_details[[#This Row],[Diagnosis_ID]],Diagnosis_details[],2,0)</f>
        <v>Therapy</v>
      </c>
      <c r="K2284" s="27" t="str">
        <f>VLOOKUP(Hospital_details[[#This Row],[Diagnosis_ID]],Diagnosis_details[],3,0)</f>
        <v>Medical card holders</v>
      </c>
      <c r="L2284" s="29" t="str">
        <f>VLOOKUP(Hospital_details[[#This Row],[Diagnosis_ID]],Diagnosis_details[],4,0)</f>
        <v>Dr Fauci</v>
      </c>
      <c r="M2284" s="29" t="str">
        <f>VLOOKUP(Hospital_details[[#This Row],[PA ID]],Patient_details[],10,0)</f>
        <v>Calcium</v>
      </c>
      <c r="N2284" s="29" t="str">
        <f>VLOOKUP(Hospital_details[[#This Row],[PA ID]],Patient_details[],8,0)</f>
        <v>Parkinson's disease</v>
      </c>
      <c r="O2284" s="30">
        <f>VLOOKUP(Hospital_details[[#This Row],[PA ID]],Patient_details[],11,0)</f>
        <v>11000</v>
      </c>
      <c r="P2284" s="31">
        <f>VLOOKUP(Hospital_details[[#This Row],[PA ID]],Patient_details[],12,0)</f>
        <v>770</v>
      </c>
      <c r="Q2284" s="31">
        <f>VLOOKUP(Hospital_details[[#This Row],[Diagnosis_ID]],Diagnosis_details[],5,0)</f>
        <v>320</v>
      </c>
      <c r="R22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84" s="31">
        <f>Hospital_details[[#This Row],[Hospital Charges]]+Hospital_details[[#This Row],[Price of Treatment]]+Hospital_details[[#This Row],[Consultant Fee]]-Hospital_details[[#This Row],[Discount]]</f>
        <v>11760</v>
      </c>
      <c r="T22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3528</v>
      </c>
    </row>
    <row r="2285" spans="1:20">
      <c r="A2285" s="27" t="s">
        <v>4586</v>
      </c>
      <c r="B2285" s="28">
        <f>VLOOKUP(Hospital_details[[#This Row],[PA ID]],Patient_details[],2,0)</f>
        <v>42803</v>
      </c>
      <c r="C2285" s="32">
        <f>VLOOKUP(Hospital_details[[#This Row],[PA ID]],Patient_details[],3,0)</f>
        <v>26</v>
      </c>
      <c r="D2285" s="32" t="str">
        <f>VLOOKUP(Hospital_details[[#This Row],[PA ID]],Patient_details[],4,0)</f>
        <v>M</v>
      </c>
      <c r="E2285" s="27" t="str">
        <f>VLOOKUP(Hospital_details[[#This Row],[PA ID]],Patient_details[],5,0)</f>
        <v>Single-occupancy room overnight</v>
      </c>
      <c r="F2285" s="27" t="str">
        <f>VLOOKUP(Hospital_details[[#This Row],[PA ID]],Patient_details[],6,0)</f>
        <v>Malahide</v>
      </c>
      <c r="G2285" s="33" t="str">
        <f>VLOOKUP(Hospital_details[[#This Row],[PA ID]],Patient_details[],7,0)</f>
        <v>Dublin</v>
      </c>
      <c r="H2285" s="29" t="str">
        <f>VLOOKUP(Hospital_details[[#This Row],[PA ID]],Patient_details[],9,0)</f>
        <v>Clinical Haematology</v>
      </c>
      <c r="I2285" s="27" t="s">
        <v>4587</v>
      </c>
      <c r="J2285" s="27" t="str">
        <f>VLOOKUP(Hospital_details[[#This Row],[Diagnosis_ID]],Diagnosis_details[],2,0)</f>
        <v>Therapy</v>
      </c>
      <c r="K2285" s="27" t="str">
        <f>VLOOKUP(Hospital_details[[#This Row],[Diagnosis_ID]],Diagnosis_details[],3,0)</f>
        <v>Medical card holders</v>
      </c>
      <c r="L2285" s="29" t="str">
        <f>VLOOKUP(Hospital_details[[#This Row],[Diagnosis_ID]],Diagnosis_details[],4,0)</f>
        <v>Dr Birx</v>
      </c>
      <c r="M2285" s="29" t="str">
        <f>VLOOKUP(Hospital_details[[#This Row],[PA ID]],Patient_details[],10,0)</f>
        <v>pain relievers</v>
      </c>
      <c r="N2285" s="29" t="str">
        <f>VLOOKUP(Hospital_details[[#This Row],[PA ID]],Patient_details[],8,0)</f>
        <v>Bacterial infection</v>
      </c>
      <c r="O2285" s="30">
        <f>VLOOKUP(Hospital_details[[#This Row],[PA ID]],Patient_details[],11,0)</f>
        <v>11000</v>
      </c>
      <c r="P2285" s="31">
        <f>VLOOKUP(Hospital_details[[#This Row],[PA ID]],Patient_details[],12,0)</f>
        <v>100</v>
      </c>
      <c r="Q2285" s="31">
        <f>VLOOKUP(Hospital_details[[#This Row],[Diagnosis_ID]],Diagnosis_details[],5,0)</f>
        <v>350</v>
      </c>
      <c r="R22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85" s="31">
        <f>Hospital_details[[#This Row],[Hospital Charges]]+Hospital_details[[#This Row],[Price of Treatment]]+Hospital_details[[#This Row],[Consultant Fee]]-Hospital_details[[#This Row],[Discount]]</f>
        <v>10350</v>
      </c>
      <c r="T22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286" spans="1:20">
      <c r="A2286" s="27" t="s">
        <v>4588</v>
      </c>
      <c r="B2286" s="28">
        <f>VLOOKUP(Hospital_details[[#This Row],[PA ID]],Patient_details[],2,0)</f>
        <v>42803</v>
      </c>
      <c r="C2286" s="32">
        <f>VLOOKUP(Hospital_details[[#This Row],[PA ID]],Patient_details[],3,0)</f>
        <v>26</v>
      </c>
      <c r="D2286" s="32" t="str">
        <f>VLOOKUP(Hospital_details[[#This Row],[PA ID]],Patient_details[],4,0)</f>
        <v>F</v>
      </c>
      <c r="E2286" s="27" t="str">
        <f>VLOOKUP(Hospital_details[[#This Row],[PA ID]],Patient_details[],5,0)</f>
        <v>Single-occupancy room overnight</v>
      </c>
      <c r="F2286" s="27" t="str">
        <f>VLOOKUP(Hospital_details[[#This Row],[PA ID]],Patient_details[],6,0)</f>
        <v>Malahide</v>
      </c>
      <c r="G2286" s="33" t="str">
        <f>VLOOKUP(Hospital_details[[#This Row],[PA ID]],Patient_details[],7,0)</f>
        <v>Dublin</v>
      </c>
      <c r="H2286" s="29" t="str">
        <f>VLOOKUP(Hospital_details[[#This Row],[PA ID]],Patient_details[],9,0)</f>
        <v>Clinical Haematology</v>
      </c>
      <c r="I2286" s="27" t="s">
        <v>4589</v>
      </c>
      <c r="J2286" s="27" t="str">
        <f>VLOOKUP(Hospital_details[[#This Row],[Diagnosis_ID]],Diagnosis_details[],2,0)</f>
        <v>Therapy</v>
      </c>
      <c r="K2286" s="27" t="str">
        <f>VLOOKUP(Hospital_details[[#This Row],[Diagnosis_ID]],Diagnosis_details[],3,0)</f>
        <v>Medical card holders</v>
      </c>
      <c r="L2286" s="29" t="str">
        <f>VLOOKUP(Hospital_details[[#This Row],[Diagnosis_ID]],Diagnosis_details[],4,0)</f>
        <v>Dr Birx</v>
      </c>
      <c r="M2286" s="29" t="str">
        <f>VLOOKUP(Hospital_details[[#This Row],[PA ID]],Patient_details[],10,0)</f>
        <v>folic acid</v>
      </c>
      <c r="N2286" s="29" t="str">
        <f>VLOOKUP(Hospital_details[[#This Row],[PA ID]],Patient_details[],8,0)</f>
        <v>Bacterial infection</v>
      </c>
      <c r="O2286" s="30">
        <f>VLOOKUP(Hospital_details[[#This Row],[PA ID]],Patient_details[],11,0)</f>
        <v>11000</v>
      </c>
      <c r="P2286" s="31">
        <f>VLOOKUP(Hospital_details[[#This Row],[PA ID]],Patient_details[],12,0)</f>
        <v>350</v>
      </c>
      <c r="Q2286" s="31">
        <f>VLOOKUP(Hospital_details[[#This Row],[Diagnosis_ID]],Diagnosis_details[],5,0)</f>
        <v>350</v>
      </c>
      <c r="R22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86" s="31">
        <f>Hospital_details[[#This Row],[Hospital Charges]]+Hospital_details[[#This Row],[Price of Treatment]]+Hospital_details[[#This Row],[Consultant Fee]]-Hospital_details[[#This Row],[Discount]]</f>
        <v>10600</v>
      </c>
      <c r="T22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2287" spans="1:20" hidden="1">
      <c r="A2287" s="27" t="s">
        <v>4590</v>
      </c>
      <c r="B2287" s="28">
        <f>VLOOKUP(Hospital_details[[#This Row],[PA ID]],Patient_details[],2,0)</f>
        <v>43228</v>
      </c>
      <c r="C2287" s="32">
        <f>VLOOKUP(Hospital_details[[#This Row],[PA ID]],Patient_details[],3,0)</f>
        <v>34</v>
      </c>
      <c r="D2287" s="32" t="str">
        <f>VLOOKUP(Hospital_details[[#This Row],[PA ID]],Patient_details[],4,0)</f>
        <v>M</v>
      </c>
      <c r="E2287" s="27" t="str">
        <f>VLOOKUP(Hospital_details[[#This Row],[PA ID]],Patient_details[],5,0)</f>
        <v>Single-occupancy room overnight</v>
      </c>
      <c r="F2287" s="27" t="str">
        <f>VLOOKUP(Hospital_details[[#This Row],[PA ID]],Patient_details[],6,0)</f>
        <v>Malahide</v>
      </c>
      <c r="G2287" s="33" t="str">
        <f>VLOOKUP(Hospital_details[[#This Row],[PA ID]],Patient_details[],7,0)</f>
        <v>Dublin</v>
      </c>
      <c r="H2287" s="29" t="str">
        <f>VLOOKUP(Hospital_details[[#This Row],[PA ID]],Patient_details[],9,0)</f>
        <v>Clinical Research Centre</v>
      </c>
      <c r="I2287" s="27" t="s">
        <v>4591</v>
      </c>
      <c r="J2287" s="27" t="str">
        <f>VLOOKUP(Hospital_details[[#This Row],[Diagnosis_ID]],Diagnosis_details[],2,0)</f>
        <v>Surgery</v>
      </c>
      <c r="K2287" s="27" t="str">
        <f>VLOOKUP(Hospital_details[[#This Row],[Diagnosis_ID]],Diagnosis_details[],3,0)</f>
        <v>Medical card holders</v>
      </c>
      <c r="L2287" s="29" t="str">
        <f>VLOOKUP(Hospital_details[[#This Row],[Diagnosis_ID]],Diagnosis_details[],4,0)</f>
        <v>Dr Fauci</v>
      </c>
      <c r="M2287" s="29" t="str">
        <f>VLOOKUP(Hospital_details[[#This Row],[PA ID]],Patient_details[],10,0)</f>
        <v>Calcium</v>
      </c>
      <c r="N2287" s="29" t="str">
        <f>VLOOKUP(Hospital_details[[#This Row],[PA ID]],Patient_details[],8,0)</f>
        <v>Parkinson's disease</v>
      </c>
      <c r="O2287" s="30">
        <f>VLOOKUP(Hospital_details[[#This Row],[PA ID]],Patient_details[],11,0)</f>
        <v>11000</v>
      </c>
      <c r="P2287" s="31">
        <f>VLOOKUP(Hospital_details[[#This Row],[PA ID]],Patient_details[],12,0)</f>
        <v>105</v>
      </c>
      <c r="Q2287" s="31">
        <f>VLOOKUP(Hospital_details[[#This Row],[Diagnosis_ID]],Diagnosis_details[],5,0)</f>
        <v>320</v>
      </c>
      <c r="R22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87" s="31">
        <f>Hospital_details[[#This Row],[Hospital Charges]]+Hospital_details[[#This Row],[Price of Treatment]]+Hospital_details[[#This Row],[Consultant Fee]]-Hospital_details[[#This Row],[Discount]]</f>
        <v>11095</v>
      </c>
      <c r="T22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288" spans="1:20">
      <c r="A2288" s="27" t="s">
        <v>4592</v>
      </c>
      <c r="B2288" s="28">
        <f>VLOOKUP(Hospital_details[[#This Row],[PA ID]],Patient_details[],2,0)</f>
        <v>43792</v>
      </c>
      <c r="C2288" s="32">
        <f>VLOOKUP(Hospital_details[[#This Row],[PA ID]],Patient_details[],3,0)</f>
        <v>51</v>
      </c>
      <c r="D2288" s="32" t="str">
        <f>VLOOKUP(Hospital_details[[#This Row],[PA ID]],Patient_details[],4,0)</f>
        <v>M</v>
      </c>
      <c r="E2288" s="27" t="str">
        <f>VLOOKUP(Hospital_details[[#This Row],[PA ID]],Patient_details[],5,0)</f>
        <v>Multiple-occupancy room overnight</v>
      </c>
      <c r="F2288" s="27" t="str">
        <f>VLOOKUP(Hospital_details[[#This Row],[PA ID]],Patient_details[],6,0)</f>
        <v>Malahide</v>
      </c>
      <c r="G2288" s="33" t="str">
        <f>VLOOKUP(Hospital_details[[#This Row],[PA ID]],Patient_details[],7,0)</f>
        <v>Dublin</v>
      </c>
      <c r="H2288" s="29" t="str">
        <f>VLOOKUP(Hospital_details[[#This Row],[PA ID]],Patient_details[],9,0)</f>
        <v>Clinical Haematology</v>
      </c>
      <c r="I2288" s="27" t="s">
        <v>4593</v>
      </c>
      <c r="J2288" s="27" t="str">
        <f>VLOOKUP(Hospital_details[[#This Row],[Diagnosis_ID]],Diagnosis_details[],2,0)</f>
        <v>Therapy</v>
      </c>
      <c r="K2288" s="27" t="str">
        <f>VLOOKUP(Hospital_details[[#This Row],[Diagnosis_ID]],Diagnosis_details[],3,0)</f>
        <v>Medical card holders</v>
      </c>
      <c r="L2288" s="29" t="str">
        <f>VLOOKUP(Hospital_details[[#This Row],[Diagnosis_ID]],Diagnosis_details[],4,0)</f>
        <v>Dr Birx</v>
      </c>
      <c r="M2288" s="29" t="str">
        <f>VLOOKUP(Hospital_details[[#This Row],[PA ID]],Patient_details[],10,0)</f>
        <v>folic acid</v>
      </c>
      <c r="N2288" s="29" t="str">
        <f>VLOOKUP(Hospital_details[[#This Row],[PA ID]],Patient_details[],8,0)</f>
        <v>Bacterial infection</v>
      </c>
      <c r="O2288" s="30">
        <f>VLOOKUP(Hospital_details[[#This Row],[PA ID]],Patient_details[],11,0)</f>
        <v>5000</v>
      </c>
      <c r="P2288" s="31">
        <f>VLOOKUP(Hospital_details[[#This Row],[PA ID]],Patient_details[],12,0)</f>
        <v>70</v>
      </c>
      <c r="Q2288" s="31">
        <f>VLOOKUP(Hospital_details[[#This Row],[Diagnosis_ID]],Diagnosis_details[],5,0)</f>
        <v>350</v>
      </c>
      <c r="R22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288" s="31">
        <f>Hospital_details[[#This Row],[Hospital Charges]]+Hospital_details[[#This Row],[Price of Treatment]]+Hospital_details[[#This Row],[Consultant Fee]]-Hospital_details[[#This Row],[Discount]]</f>
        <v>4920</v>
      </c>
      <c r="T22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1476</v>
      </c>
    </row>
    <row r="2289" spans="1:20" hidden="1">
      <c r="A2289" s="27" t="s">
        <v>4594</v>
      </c>
      <c r="B2289" s="28">
        <f>VLOOKUP(Hospital_details[[#This Row],[PA ID]],Patient_details[],2,0)</f>
        <v>43621</v>
      </c>
      <c r="C2289" s="32">
        <f>VLOOKUP(Hospital_details[[#This Row],[PA ID]],Patient_details[],3,0)</f>
        <v>57</v>
      </c>
      <c r="D2289" s="32" t="str">
        <f>VLOOKUP(Hospital_details[[#This Row],[PA ID]],Patient_details[],4,0)</f>
        <v>M</v>
      </c>
      <c r="E2289" s="27" t="str">
        <f>VLOOKUP(Hospital_details[[#This Row],[PA ID]],Patient_details[],5,0)</f>
        <v>Multiple-occupancy room overnight</v>
      </c>
      <c r="F2289" s="27" t="str">
        <f>VLOOKUP(Hospital_details[[#This Row],[PA ID]],Patient_details[],6,0)</f>
        <v>Malahide</v>
      </c>
      <c r="G2289" s="33" t="str">
        <f>VLOOKUP(Hospital_details[[#This Row],[PA ID]],Patient_details[],7,0)</f>
        <v>Dublin</v>
      </c>
      <c r="H2289" s="29" t="str">
        <f>VLOOKUP(Hospital_details[[#This Row],[PA ID]],Patient_details[],9,0)</f>
        <v>Clinical Research Centre</v>
      </c>
      <c r="I2289" s="27" t="s">
        <v>4595</v>
      </c>
      <c r="J2289" s="27" t="str">
        <f>VLOOKUP(Hospital_details[[#This Row],[Diagnosis_ID]],Diagnosis_details[],2,0)</f>
        <v>Therapy</v>
      </c>
      <c r="K2289" s="27" t="str">
        <f>VLOOKUP(Hospital_details[[#This Row],[Diagnosis_ID]],Diagnosis_details[],3,0)</f>
        <v>Medical card holders</v>
      </c>
      <c r="L2289" s="29" t="str">
        <f>VLOOKUP(Hospital_details[[#This Row],[Diagnosis_ID]],Diagnosis_details[],4,0)</f>
        <v>Dr Fauci</v>
      </c>
      <c r="M2289" s="29" t="str">
        <f>VLOOKUP(Hospital_details[[#This Row],[PA ID]],Patient_details[],10,0)</f>
        <v>tPA</v>
      </c>
      <c r="N2289" s="29" t="str">
        <f>VLOOKUP(Hospital_details[[#This Row],[PA ID]],Patient_details[],8,0)</f>
        <v>Stroke</v>
      </c>
      <c r="O2289" s="30">
        <f>VLOOKUP(Hospital_details[[#This Row],[PA ID]],Patient_details[],11,0)</f>
        <v>5000</v>
      </c>
      <c r="P2289" s="31">
        <f>VLOOKUP(Hospital_details[[#This Row],[PA ID]],Patient_details[],12,0)</f>
        <v>550</v>
      </c>
      <c r="Q2289" s="31">
        <f>VLOOKUP(Hospital_details[[#This Row],[Diagnosis_ID]],Diagnosis_details[],5,0)</f>
        <v>320</v>
      </c>
      <c r="R22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89" s="31">
        <f>Hospital_details[[#This Row],[Hospital Charges]]+Hospital_details[[#This Row],[Price of Treatment]]+Hospital_details[[#This Row],[Consultant Fee]]-Hospital_details[[#This Row],[Discount]]</f>
        <v>5720</v>
      </c>
      <c r="T22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1716</v>
      </c>
    </row>
    <row r="2290" spans="1:20">
      <c r="A2290" s="27" t="s">
        <v>4596</v>
      </c>
      <c r="B2290" s="28">
        <f>VLOOKUP(Hospital_details[[#This Row],[PA ID]],Patient_details[],2,0)</f>
        <v>43629</v>
      </c>
      <c r="C2290" s="32">
        <f>VLOOKUP(Hospital_details[[#This Row],[PA ID]],Patient_details[],3,0)</f>
        <v>30</v>
      </c>
      <c r="D2290" s="32" t="str">
        <f>VLOOKUP(Hospital_details[[#This Row],[PA ID]],Patient_details[],4,0)</f>
        <v>M</v>
      </c>
      <c r="E2290" s="27" t="str">
        <f>VLOOKUP(Hospital_details[[#This Row],[PA ID]],Patient_details[],5,0)</f>
        <v>Single-occupancy room overnight</v>
      </c>
      <c r="F2290" s="27" t="str">
        <f>VLOOKUP(Hospital_details[[#This Row],[PA ID]],Patient_details[],6,0)</f>
        <v>Malahide</v>
      </c>
      <c r="G2290" s="33" t="str">
        <f>VLOOKUP(Hospital_details[[#This Row],[PA ID]],Patient_details[],7,0)</f>
        <v>Dublin</v>
      </c>
      <c r="H2290" s="29" t="str">
        <f>VLOOKUP(Hospital_details[[#This Row],[PA ID]],Patient_details[],9,0)</f>
        <v>Surgery</v>
      </c>
      <c r="I2290" s="27" t="s">
        <v>4597</v>
      </c>
      <c r="J2290" s="27" t="str">
        <f>VLOOKUP(Hospital_details[[#This Row],[Diagnosis_ID]],Diagnosis_details[],2,0)</f>
        <v>Therapy</v>
      </c>
      <c r="K2290" s="27" t="str">
        <f>VLOOKUP(Hospital_details[[#This Row],[Diagnosis_ID]],Diagnosis_details[],3,0)</f>
        <v>Medical card holders</v>
      </c>
      <c r="L2290" s="29" t="str">
        <f>VLOOKUP(Hospital_details[[#This Row],[Diagnosis_ID]],Diagnosis_details[],4,0)</f>
        <v>Dr Birx</v>
      </c>
      <c r="M2290" s="29" t="str">
        <f>VLOOKUP(Hospital_details[[#This Row],[PA ID]],Patient_details[],10,0)</f>
        <v>Calcium</v>
      </c>
      <c r="N2290" s="29" t="str">
        <f>VLOOKUP(Hospital_details[[#This Row],[PA ID]],Patient_details[],8,0)</f>
        <v>Orthopaedic</v>
      </c>
      <c r="O2290" s="30">
        <f>VLOOKUP(Hospital_details[[#This Row],[PA ID]],Patient_details[],11,0)</f>
        <v>28000</v>
      </c>
      <c r="P2290" s="31">
        <f>VLOOKUP(Hospital_details[[#This Row],[PA ID]],Patient_details[],12,0)</f>
        <v>400</v>
      </c>
      <c r="Q2290" s="31">
        <f>VLOOKUP(Hospital_details[[#This Row],[Diagnosis_ID]],Diagnosis_details[],5,0)</f>
        <v>350</v>
      </c>
      <c r="R22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290" s="31">
        <f>Hospital_details[[#This Row],[Hospital Charges]]+Hospital_details[[#This Row],[Price of Treatment]]+Hospital_details[[#This Row],[Consultant Fee]]-Hospital_details[[#This Row],[Discount]]</f>
        <v>25950</v>
      </c>
      <c r="T22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7785</v>
      </c>
    </row>
    <row r="2291" spans="1:20" hidden="1">
      <c r="A2291" s="27" t="s">
        <v>4598</v>
      </c>
      <c r="B2291" s="28">
        <f>VLOOKUP(Hospital_details[[#This Row],[PA ID]],Patient_details[],2,0)</f>
        <v>43476</v>
      </c>
      <c r="C2291" s="32">
        <f>VLOOKUP(Hospital_details[[#This Row],[PA ID]],Patient_details[],3,0)</f>
        <v>35</v>
      </c>
      <c r="D2291" s="32" t="str">
        <f>VLOOKUP(Hospital_details[[#This Row],[PA ID]],Patient_details[],4,0)</f>
        <v>M</v>
      </c>
      <c r="E2291" s="27" t="str">
        <f>VLOOKUP(Hospital_details[[#This Row],[PA ID]],Patient_details[],5,0)</f>
        <v>Day-case</v>
      </c>
      <c r="F2291" s="27" t="str">
        <f>VLOOKUP(Hospital_details[[#This Row],[PA ID]],Patient_details[],6,0)</f>
        <v>Malahide</v>
      </c>
      <c r="G2291" s="33" t="str">
        <f>VLOOKUP(Hospital_details[[#This Row],[PA ID]],Patient_details[],7,0)</f>
        <v>Dublin</v>
      </c>
      <c r="H2291" s="29" t="str">
        <f>VLOOKUP(Hospital_details[[#This Row],[PA ID]],Patient_details[],9,0)</f>
        <v>Clinical Research Centre</v>
      </c>
      <c r="I2291" s="27" t="s">
        <v>4599</v>
      </c>
      <c r="J2291" s="27" t="str">
        <f>VLOOKUP(Hospital_details[[#This Row],[Diagnosis_ID]],Diagnosis_details[],2,0)</f>
        <v>Therapy</v>
      </c>
      <c r="K2291" s="27" t="str">
        <f>VLOOKUP(Hospital_details[[#This Row],[Diagnosis_ID]],Diagnosis_details[],3,0)</f>
        <v>Medical card holders</v>
      </c>
      <c r="L2291" s="29" t="str">
        <f>VLOOKUP(Hospital_details[[#This Row],[Diagnosis_ID]],Diagnosis_details[],4,0)</f>
        <v>Dr Fauci</v>
      </c>
      <c r="M2291" s="29" t="str">
        <f>VLOOKUP(Hospital_details[[#This Row],[PA ID]],Patient_details[],10,0)</f>
        <v>Aspirin</v>
      </c>
      <c r="N2291" s="29" t="str">
        <f>VLOOKUP(Hospital_details[[#This Row],[PA ID]],Patient_details[],8,0)</f>
        <v>Parkinson's disease</v>
      </c>
      <c r="O2291" s="30">
        <f>VLOOKUP(Hospital_details[[#This Row],[PA ID]],Patient_details[],11,0)</f>
        <v>750</v>
      </c>
      <c r="P2291" s="31">
        <f>VLOOKUP(Hospital_details[[#This Row],[PA ID]],Patient_details[],12,0)</f>
        <v>160</v>
      </c>
      <c r="Q2291" s="31">
        <f>VLOOKUP(Hospital_details[[#This Row],[Diagnosis_ID]],Diagnosis_details[],5,0)</f>
        <v>320</v>
      </c>
      <c r="R22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91" s="31">
        <f>Hospital_details[[#This Row],[Hospital Charges]]+Hospital_details[[#This Row],[Price of Treatment]]+Hospital_details[[#This Row],[Consultant Fee]]-Hospital_details[[#This Row],[Discount]]</f>
        <v>1080</v>
      </c>
      <c r="T22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2292" spans="1:20" hidden="1">
      <c r="A2292" s="27" t="s">
        <v>4600</v>
      </c>
      <c r="B2292" s="28">
        <f>VLOOKUP(Hospital_details[[#This Row],[PA ID]],Patient_details[],2,0)</f>
        <v>42850</v>
      </c>
      <c r="C2292" s="32">
        <f>VLOOKUP(Hospital_details[[#This Row],[PA ID]],Patient_details[],3,0)</f>
        <v>32</v>
      </c>
      <c r="D2292" s="32" t="str">
        <f>VLOOKUP(Hospital_details[[#This Row],[PA ID]],Patient_details[],4,0)</f>
        <v>M</v>
      </c>
      <c r="E2292" s="27" t="str">
        <f>VLOOKUP(Hospital_details[[#This Row],[PA ID]],Patient_details[],5,0)</f>
        <v>Single-occupancy room overnight</v>
      </c>
      <c r="F2292" s="27" t="str">
        <f>VLOOKUP(Hospital_details[[#This Row],[PA ID]],Patient_details[],6,0)</f>
        <v>Malahide</v>
      </c>
      <c r="G2292" s="33" t="str">
        <f>VLOOKUP(Hospital_details[[#This Row],[PA ID]],Patient_details[],7,0)</f>
        <v>Dublin</v>
      </c>
      <c r="H2292" s="29" t="str">
        <f>VLOOKUP(Hospital_details[[#This Row],[PA ID]],Patient_details[],9,0)</f>
        <v>Anaesthesia, Intensive Care and Pain Medicine</v>
      </c>
      <c r="I2292" s="27" t="s">
        <v>4601</v>
      </c>
      <c r="J2292" s="27" t="str">
        <f>VLOOKUP(Hospital_details[[#This Row],[Diagnosis_ID]],Diagnosis_details[],2,0)</f>
        <v>Therapy</v>
      </c>
      <c r="K2292" s="27" t="str">
        <f>VLOOKUP(Hospital_details[[#This Row],[Diagnosis_ID]],Diagnosis_details[],3,0)</f>
        <v>Medical card holders</v>
      </c>
      <c r="L2292" s="29" t="str">
        <f>VLOOKUP(Hospital_details[[#This Row],[Diagnosis_ID]],Diagnosis_details[],4,0)</f>
        <v>Dr Fauci</v>
      </c>
      <c r="M2292" s="29" t="str">
        <f>VLOOKUP(Hospital_details[[#This Row],[PA ID]],Patient_details[],10,0)</f>
        <v>Beta blockers</v>
      </c>
      <c r="N2292" s="29" t="str">
        <f>VLOOKUP(Hospital_details[[#This Row],[PA ID]],Patient_details[],8,0)</f>
        <v>Myocardial ischemia</v>
      </c>
      <c r="O2292" s="30">
        <f>VLOOKUP(Hospital_details[[#This Row],[PA ID]],Patient_details[],11,0)</f>
        <v>11000</v>
      </c>
      <c r="P2292" s="31">
        <f>VLOOKUP(Hospital_details[[#This Row],[PA ID]],Patient_details[],12,0)</f>
        <v>105</v>
      </c>
      <c r="Q2292" s="31">
        <f>VLOOKUP(Hospital_details[[#This Row],[Diagnosis_ID]],Diagnosis_details[],5,0)</f>
        <v>320</v>
      </c>
      <c r="R22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92" s="31">
        <f>Hospital_details[[#This Row],[Hospital Charges]]+Hospital_details[[#This Row],[Price of Treatment]]+Hospital_details[[#This Row],[Consultant Fee]]-Hospital_details[[#This Row],[Discount]]</f>
        <v>11095</v>
      </c>
      <c r="T22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293" spans="1:20" hidden="1">
      <c r="A2293" s="27" t="s">
        <v>4602</v>
      </c>
      <c r="B2293" s="28">
        <f>VLOOKUP(Hospital_details[[#This Row],[PA ID]],Patient_details[],2,0)</f>
        <v>42850</v>
      </c>
      <c r="C2293" s="32">
        <f>VLOOKUP(Hospital_details[[#This Row],[PA ID]],Patient_details[],3,0)</f>
        <v>62</v>
      </c>
      <c r="D2293" s="32" t="str">
        <f>VLOOKUP(Hospital_details[[#This Row],[PA ID]],Patient_details[],4,0)</f>
        <v>M</v>
      </c>
      <c r="E2293" s="27" t="str">
        <f>VLOOKUP(Hospital_details[[#This Row],[PA ID]],Patient_details[],5,0)</f>
        <v>Single-occupancy room overnight</v>
      </c>
      <c r="F2293" s="27" t="str">
        <f>VLOOKUP(Hospital_details[[#This Row],[PA ID]],Patient_details[],6,0)</f>
        <v>Malahide</v>
      </c>
      <c r="G2293" s="33" t="str">
        <f>VLOOKUP(Hospital_details[[#This Row],[PA ID]],Patient_details[],7,0)</f>
        <v>Dublin</v>
      </c>
      <c r="H2293" s="29" t="str">
        <f>VLOOKUP(Hospital_details[[#This Row],[PA ID]],Patient_details[],9,0)</f>
        <v>Anaesthesia, Intensive Care and Pain Medicine</v>
      </c>
      <c r="I2293" s="27" t="s">
        <v>4603</v>
      </c>
      <c r="J2293" s="27" t="str">
        <f>VLOOKUP(Hospital_details[[#This Row],[Diagnosis_ID]],Diagnosis_details[],2,0)</f>
        <v>Surgery</v>
      </c>
      <c r="K2293" s="27" t="str">
        <f>VLOOKUP(Hospital_details[[#This Row],[Diagnosis_ID]],Diagnosis_details[],3,0)</f>
        <v>Medical card holders</v>
      </c>
      <c r="L2293" s="29" t="str">
        <f>VLOOKUP(Hospital_details[[#This Row],[Diagnosis_ID]],Diagnosis_details[],4,0)</f>
        <v>Dr Fauci</v>
      </c>
      <c r="M2293" s="29" t="str">
        <f>VLOOKUP(Hospital_details[[#This Row],[PA ID]],Patient_details[],10,0)</f>
        <v>Aspirin</v>
      </c>
      <c r="N2293" s="29" t="str">
        <f>VLOOKUP(Hospital_details[[#This Row],[PA ID]],Patient_details[],8,0)</f>
        <v>Myocardial ischemia</v>
      </c>
      <c r="O2293" s="30">
        <f>VLOOKUP(Hospital_details[[#This Row],[PA ID]],Patient_details[],11,0)</f>
        <v>11000</v>
      </c>
      <c r="P2293" s="31">
        <f>VLOOKUP(Hospital_details[[#This Row],[PA ID]],Patient_details[],12,0)</f>
        <v>210</v>
      </c>
      <c r="Q2293" s="31">
        <f>VLOOKUP(Hospital_details[[#This Row],[Diagnosis_ID]],Diagnosis_details[],5,0)</f>
        <v>320</v>
      </c>
      <c r="R22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93" s="31">
        <f>Hospital_details[[#This Row],[Hospital Charges]]+Hospital_details[[#This Row],[Price of Treatment]]+Hospital_details[[#This Row],[Consultant Fee]]-Hospital_details[[#This Row],[Discount]]</f>
        <v>11200</v>
      </c>
      <c r="T22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2294" spans="1:20" hidden="1">
      <c r="A2294" s="27" t="s">
        <v>4604</v>
      </c>
      <c r="B2294" s="28">
        <f>VLOOKUP(Hospital_details[[#This Row],[PA ID]],Patient_details[],2,0)</f>
        <v>42850</v>
      </c>
      <c r="C2294" s="32">
        <f>VLOOKUP(Hospital_details[[#This Row],[PA ID]],Patient_details[],3,0)</f>
        <v>32</v>
      </c>
      <c r="D2294" s="32" t="str">
        <f>VLOOKUP(Hospital_details[[#This Row],[PA ID]],Patient_details[],4,0)</f>
        <v>M</v>
      </c>
      <c r="E2294" s="27" t="str">
        <f>VLOOKUP(Hospital_details[[#This Row],[PA ID]],Patient_details[],5,0)</f>
        <v>Single-occupancy room overnight</v>
      </c>
      <c r="F2294" s="27" t="str">
        <f>VLOOKUP(Hospital_details[[#This Row],[PA ID]],Patient_details[],6,0)</f>
        <v>Malahide</v>
      </c>
      <c r="G2294" s="33" t="str">
        <f>VLOOKUP(Hospital_details[[#This Row],[PA ID]],Patient_details[],7,0)</f>
        <v>Dublin</v>
      </c>
      <c r="H2294" s="29" t="str">
        <f>VLOOKUP(Hospital_details[[#This Row],[PA ID]],Patient_details[],9,0)</f>
        <v>Anaesthesia, Intensive Care and Pain Medicine</v>
      </c>
      <c r="I2294" s="27" t="s">
        <v>4605</v>
      </c>
      <c r="J2294" s="27" t="str">
        <f>VLOOKUP(Hospital_details[[#This Row],[Diagnosis_ID]],Diagnosis_details[],2,0)</f>
        <v>Surgery</v>
      </c>
      <c r="K2294" s="27" t="str">
        <f>VLOOKUP(Hospital_details[[#This Row],[Diagnosis_ID]],Diagnosis_details[],3,0)</f>
        <v>Medical card holders</v>
      </c>
      <c r="L2294" s="29" t="str">
        <f>VLOOKUP(Hospital_details[[#This Row],[Diagnosis_ID]],Diagnosis_details[],4,0)</f>
        <v>Dr Fauci</v>
      </c>
      <c r="M2294" s="29" t="str">
        <f>VLOOKUP(Hospital_details[[#This Row],[PA ID]],Patient_details[],10,0)</f>
        <v>Nitrates</v>
      </c>
      <c r="N2294" s="29" t="str">
        <f>VLOOKUP(Hospital_details[[#This Row],[PA ID]],Patient_details[],8,0)</f>
        <v>Myocardial ischemia</v>
      </c>
      <c r="O2294" s="30">
        <f>VLOOKUP(Hospital_details[[#This Row],[PA ID]],Patient_details[],11,0)</f>
        <v>11000</v>
      </c>
      <c r="P2294" s="31">
        <f>VLOOKUP(Hospital_details[[#This Row],[PA ID]],Patient_details[],12,0)</f>
        <v>70</v>
      </c>
      <c r="Q2294" s="31">
        <f>VLOOKUP(Hospital_details[[#This Row],[Diagnosis_ID]],Diagnosis_details[],5,0)</f>
        <v>320</v>
      </c>
      <c r="R22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94" s="31">
        <f>Hospital_details[[#This Row],[Hospital Charges]]+Hospital_details[[#This Row],[Price of Treatment]]+Hospital_details[[#This Row],[Consultant Fee]]-Hospital_details[[#This Row],[Discount]]</f>
        <v>11060</v>
      </c>
      <c r="T22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295" spans="1:20" hidden="1">
      <c r="A2295" s="27" t="s">
        <v>4606</v>
      </c>
      <c r="B2295" s="28">
        <f>VLOOKUP(Hospital_details[[#This Row],[PA ID]],Patient_details[],2,0)</f>
        <v>43045</v>
      </c>
      <c r="C2295" s="32">
        <f>VLOOKUP(Hospital_details[[#This Row],[PA ID]],Patient_details[],3,0)</f>
        <v>53</v>
      </c>
      <c r="D2295" s="32" t="str">
        <f>VLOOKUP(Hospital_details[[#This Row],[PA ID]],Patient_details[],4,0)</f>
        <v>M</v>
      </c>
      <c r="E2295" s="27" t="str">
        <f>VLOOKUP(Hospital_details[[#This Row],[PA ID]],Patient_details[],5,0)</f>
        <v>Single-occupancy room overnight</v>
      </c>
      <c r="F2295" s="27" t="str">
        <f>VLOOKUP(Hospital_details[[#This Row],[PA ID]],Patient_details[],6,0)</f>
        <v>Malahide</v>
      </c>
      <c r="G2295" s="33" t="str">
        <f>VLOOKUP(Hospital_details[[#This Row],[PA ID]],Patient_details[],7,0)</f>
        <v>Dublin</v>
      </c>
      <c r="H2295" s="29" t="str">
        <f>VLOOKUP(Hospital_details[[#This Row],[PA ID]],Patient_details[],9,0)</f>
        <v>Anaesthesia, Intensive Care and Pain Medicine</v>
      </c>
      <c r="I2295" s="27" t="s">
        <v>4607</v>
      </c>
      <c r="J2295" s="27" t="str">
        <f>VLOOKUP(Hospital_details[[#This Row],[Diagnosis_ID]],Diagnosis_details[],2,0)</f>
        <v>Therapy</v>
      </c>
      <c r="K2295" s="27" t="str">
        <f>VLOOKUP(Hospital_details[[#This Row],[Diagnosis_ID]],Diagnosis_details[],3,0)</f>
        <v>Medical card holders</v>
      </c>
      <c r="L2295" s="29" t="str">
        <f>VLOOKUP(Hospital_details[[#This Row],[Diagnosis_ID]],Diagnosis_details[],4,0)</f>
        <v>Dr Fauci</v>
      </c>
      <c r="M2295" s="29" t="str">
        <f>VLOOKUP(Hospital_details[[#This Row],[PA ID]],Patient_details[],10,0)</f>
        <v>Beta blockers</v>
      </c>
      <c r="N2295" s="29" t="str">
        <f>VLOOKUP(Hospital_details[[#This Row],[PA ID]],Patient_details[],8,0)</f>
        <v>Myocardial ischemia</v>
      </c>
      <c r="O2295" s="30">
        <f>VLOOKUP(Hospital_details[[#This Row],[PA ID]],Patient_details[],11,0)</f>
        <v>11000</v>
      </c>
      <c r="P2295" s="31">
        <f>VLOOKUP(Hospital_details[[#This Row],[PA ID]],Patient_details[],12,0)</f>
        <v>110</v>
      </c>
      <c r="Q2295" s="31">
        <f>VLOOKUP(Hospital_details[[#This Row],[Diagnosis_ID]],Diagnosis_details[],5,0)</f>
        <v>320</v>
      </c>
      <c r="R22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295" s="31">
        <f>Hospital_details[[#This Row],[Hospital Charges]]+Hospital_details[[#This Row],[Price of Treatment]]+Hospital_details[[#This Row],[Consultant Fee]]-Hospital_details[[#This Row],[Discount]]</f>
        <v>11100</v>
      </c>
      <c r="T22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296" spans="1:20" hidden="1">
      <c r="A2296" s="27" t="s">
        <v>4608</v>
      </c>
      <c r="B2296" s="28">
        <f>VLOOKUP(Hospital_details[[#This Row],[PA ID]],Patient_details[],2,0)</f>
        <v>43826</v>
      </c>
      <c r="C2296" s="32">
        <f>VLOOKUP(Hospital_details[[#This Row],[PA ID]],Patient_details[],3,0)</f>
        <v>55</v>
      </c>
      <c r="D2296" s="32" t="str">
        <f>VLOOKUP(Hospital_details[[#This Row],[PA ID]],Patient_details[],4,0)</f>
        <v>M</v>
      </c>
      <c r="E2296" s="27" t="str">
        <f>VLOOKUP(Hospital_details[[#This Row],[PA ID]],Patient_details[],5,0)</f>
        <v>Multiple-occupancy room overnight</v>
      </c>
      <c r="F2296" s="27" t="str">
        <f>VLOOKUP(Hospital_details[[#This Row],[PA ID]],Patient_details[],6,0)</f>
        <v>Malahide</v>
      </c>
      <c r="G2296" s="33" t="str">
        <f>VLOOKUP(Hospital_details[[#This Row],[PA ID]],Patient_details[],7,0)</f>
        <v>Dublin</v>
      </c>
      <c r="H2296" s="29" t="str">
        <f>VLOOKUP(Hospital_details[[#This Row],[PA ID]],Patient_details[],9,0)</f>
        <v>Anaesthesia, Intensive Care and Pain Medicine</v>
      </c>
      <c r="I2296" s="27" t="s">
        <v>4609</v>
      </c>
      <c r="J2296" s="27" t="str">
        <f>VLOOKUP(Hospital_details[[#This Row],[Diagnosis_ID]],Diagnosis_details[],2,0)</f>
        <v>Therapy</v>
      </c>
      <c r="K2296" s="27" t="str">
        <f>VLOOKUP(Hospital_details[[#This Row],[Diagnosis_ID]],Diagnosis_details[],3,0)</f>
        <v>Medical card holders</v>
      </c>
      <c r="L2296" s="29" t="str">
        <f>VLOOKUP(Hospital_details[[#This Row],[Diagnosis_ID]],Diagnosis_details[],4,0)</f>
        <v>Dr Fauci</v>
      </c>
      <c r="M2296" s="29" t="str">
        <f>VLOOKUP(Hospital_details[[#This Row],[PA ID]],Patient_details[],10,0)</f>
        <v>Aspirin</v>
      </c>
      <c r="N2296" s="29" t="str">
        <f>VLOOKUP(Hospital_details[[#This Row],[PA ID]],Patient_details[],8,0)</f>
        <v>Myocardial ischemia</v>
      </c>
      <c r="O2296" s="30">
        <f>VLOOKUP(Hospital_details[[#This Row],[PA ID]],Patient_details[],11,0)</f>
        <v>5000</v>
      </c>
      <c r="P2296" s="31">
        <f>VLOOKUP(Hospital_details[[#This Row],[PA ID]],Patient_details[],12,0)</f>
        <v>330</v>
      </c>
      <c r="Q2296" s="31">
        <f>VLOOKUP(Hospital_details[[#This Row],[Diagnosis_ID]],Diagnosis_details[],5,0)</f>
        <v>320</v>
      </c>
      <c r="R22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296" s="31">
        <f>Hospital_details[[#This Row],[Hospital Charges]]+Hospital_details[[#This Row],[Price of Treatment]]+Hospital_details[[#This Row],[Consultant Fee]]-Hospital_details[[#This Row],[Discount]]</f>
        <v>5500</v>
      </c>
      <c r="T22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297" spans="1:20">
      <c r="A2297" s="27" t="s">
        <v>4610</v>
      </c>
      <c r="B2297" s="28">
        <f>VLOOKUP(Hospital_details[[#This Row],[PA ID]],Patient_details[],2,0)</f>
        <v>43044</v>
      </c>
      <c r="C2297" s="32">
        <f>VLOOKUP(Hospital_details[[#This Row],[PA ID]],Patient_details[],3,0)</f>
        <v>26</v>
      </c>
      <c r="D2297" s="32" t="str">
        <f>VLOOKUP(Hospital_details[[#This Row],[PA ID]],Patient_details[],4,0)</f>
        <v>F</v>
      </c>
      <c r="E2297" s="27" t="str">
        <f>VLOOKUP(Hospital_details[[#This Row],[PA ID]],Patient_details[],5,0)</f>
        <v>Day-case</v>
      </c>
      <c r="F2297" s="27" t="str">
        <f>VLOOKUP(Hospital_details[[#This Row],[PA ID]],Patient_details[],6,0)</f>
        <v>Malahide</v>
      </c>
      <c r="G2297" s="33" t="str">
        <f>VLOOKUP(Hospital_details[[#This Row],[PA ID]],Patient_details[],7,0)</f>
        <v>Dublin</v>
      </c>
      <c r="H2297" s="29" t="str">
        <f>VLOOKUP(Hospital_details[[#This Row],[PA ID]],Patient_details[],9,0)</f>
        <v>Clinical Haematology</v>
      </c>
      <c r="I2297" s="27" t="s">
        <v>4611</v>
      </c>
      <c r="J2297" s="27" t="str">
        <f>VLOOKUP(Hospital_details[[#This Row],[Diagnosis_ID]],Diagnosis_details[],2,0)</f>
        <v>Therapy</v>
      </c>
      <c r="K2297" s="27" t="str">
        <f>VLOOKUP(Hospital_details[[#This Row],[Diagnosis_ID]],Diagnosis_details[],3,0)</f>
        <v>Medical card holders</v>
      </c>
      <c r="L2297" s="29" t="str">
        <f>VLOOKUP(Hospital_details[[#This Row],[Diagnosis_ID]],Diagnosis_details[],4,0)</f>
        <v>Dr Birx</v>
      </c>
      <c r="M2297" s="29" t="str">
        <f>VLOOKUP(Hospital_details[[#This Row],[PA ID]],Patient_details[],10,0)</f>
        <v>folic acid</v>
      </c>
      <c r="N2297" s="29" t="str">
        <f>VLOOKUP(Hospital_details[[#This Row],[PA ID]],Patient_details[],8,0)</f>
        <v>Bacterial infection</v>
      </c>
      <c r="O2297" s="30">
        <f>VLOOKUP(Hospital_details[[#This Row],[PA ID]],Patient_details[],11,0)</f>
        <v>350</v>
      </c>
      <c r="P2297" s="31">
        <f>VLOOKUP(Hospital_details[[#This Row],[PA ID]],Patient_details[],12,0)</f>
        <v>440</v>
      </c>
      <c r="Q2297" s="31">
        <f>VLOOKUP(Hospital_details[[#This Row],[Diagnosis_ID]],Diagnosis_details[],5,0)</f>
        <v>350</v>
      </c>
      <c r="R22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297" s="31">
        <f>Hospital_details[[#This Row],[Hospital Charges]]+Hospital_details[[#This Row],[Price of Treatment]]+Hospital_details[[#This Row],[Consultant Fee]]-Hospital_details[[#This Row],[Discount]]</f>
        <v>1070</v>
      </c>
      <c r="T22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</v>
      </c>
    </row>
    <row r="2298" spans="1:20">
      <c r="A2298" s="27" t="s">
        <v>4612</v>
      </c>
      <c r="B2298" s="28">
        <f>VLOOKUP(Hospital_details[[#This Row],[PA ID]],Patient_details[],2,0)</f>
        <v>43044</v>
      </c>
      <c r="C2298" s="32">
        <f>VLOOKUP(Hospital_details[[#This Row],[PA ID]],Patient_details[],3,0)</f>
        <v>35</v>
      </c>
      <c r="D2298" s="32" t="str">
        <f>VLOOKUP(Hospital_details[[#This Row],[PA ID]],Patient_details[],4,0)</f>
        <v>F</v>
      </c>
      <c r="E2298" s="27" t="str">
        <f>VLOOKUP(Hospital_details[[#This Row],[PA ID]],Patient_details[],5,0)</f>
        <v>Single-occupancy room overnight</v>
      </c>
      <c r="F2298" s="27" t="str">
        <f>VLOOKUP(Hospital_details[[#This Row],[PA ID]],Patient_details[],6,0)</f>
        <v>Malahide</v>
      </c>
      <c r="G2298" s="33" t="str">
        <f>VLOOKUP(Hospital_details[[#This Row],[PA ID]],Patient_details[],7,0)</f>
        <v>Dublin</v>
      </c>
      <c r="H2298" s="29" t="str">
        <f>VLOOKUP(Hospital_details[[#This Row],[PA ID]],Patient_details[],9,0)</f>
        <v>Clinical Haematology</v>
      </c>
      <c r="I2298" s="27" t="s">
        <v>4613</v>
      </c>
      <c r="J2298" s="27" t="str">
        <f>VLOOKUP(Hospital_details[[#This Row],[Diagnosis_ID]],Diagnosis_details[],2,0)</f>
        <v>Therapy</v>
      </c>
      <c r="K2298" s="27" t="str">
        <f>VLOOKUP(Hospital_details[[#This Row],[Diagnosis_ID]],Diagnosis_details[],3,0)</f>
        <v>Medical card holders</v>
      </c>
      <c r="L2298" s="29" t="str">
        <f>VLOOKUP(Hospital_details[[#This Row],[Diagnosis_ID]],Diagnosis_details[],4,0)</f>
        <v>Dr Birx</v>
      </c>
      <c r="M2298" s="29" t="str">
        <f>VLOOKUP(Hospital_details[[#This Row],[PA ID]],Patient_details[],10,0)</f>
        <v>antibiotics</v>
      </c>
      <c r="N2298" s="29" t="str">
        <f>VLOOKUP(Hospital_details[[#This Row],[PA ID]],Patient_details[],8,0)</f>
        <v>Bacterial infection</v>
      </c>
      <c r="O2298" s="30">
        <f>VLOOKUP(Hospital_details[[#This Row],[PA ID]],Patient_details[],11,0)</f>
        <v>11000</v>
      </c>
      <c r="P2298" s="31">
        <f>VLOOKUP(Hospital_details[[#This Row],[PA ID]],Patient_details[],12,0)</f>
        <v>550</v>
      </c>
      <c r="Q2298" s="31">
        <f>VLOOKUP(Hospital_details[[#This Row],[Diagnosis_ID]],Diagnosis_details[],5,0)</f>
        <v>350</v>
      </c>
      <c r="R22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82.5</v>
      </c>
      <c r="S2298" s="31">
        <f>Hospital_details[[#This Row],[Hospital Charges]]+Hospital_details[[#This Row],[Price of Treatment]]+Hospital_details[[#This Row],[Consultant Fee]]-Hospital_details[[#This Row],[Discount]]</f>
        <v>11817.5</v>
      </c>
      <c r="T22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3545.25</v>
      </c>
    </row>
    <row r="2299" spans="1:20">
      <c r="A2299" s="27" t="s">
        <v>4614</v>
      </c>
      <c r="B2299" s="28">
        <f>VLOOKUP(Hospital_details[[#This Row],[PA ID]],Patient_details[],2,0)</f>
        <v>43044</v>
      </c>
      <c r="C2299" s="32">
        <f>VLOOKUP(Hospital_details[[#This Row],[PA ID]],Patient_details[],3,0)</f>
        <v>31</v>
      </c>
      <c r="D2299" s="32" t="str">
        <f>VLOOKUP(Hospital_details[[#This Row],[PA ID]],Patient_details[],4,0)</f>
        <v>F</v>
      </c>
      <c r="E2299" s="27" t="str">
        <f>VLOOKUP(Hospital_details[[#This Row],[PA ID]],Patient_details[],5,0)</f>
        <v>Single-occupancy room overnight</v>
      </c>
      <c r="F2299" s="27" t="str">
        <f>VLOOKUP(Hospital_details[[#This Row],[PA ID]],Patient_details[],6,0)</f>
        <v>Malahide</v>
      </c>
      <c r="G2299" s="33" t="str">
        <f>VLOOKUP(Hospital_details[[#This Row],[PA ID]],Patient_details[],7,0)</f>
        <v>Dublin</v>
      </c>
      <c r="H2299" s="29" t="str">
        <f>VLOOKUP(Hospital_details[[#This Row],[PA ID]],Patient_details[],9,0)</f>
        <v>Clinical Haematology</v>
      </c>
      <c r="I2299" s="27" t="s">
        <v>4615</v>
      </c>
      <c r="J2299" s="27" t="str">
        <f>VLOOKUP(Hospital_details[[#This Row],[Diagnosis_ID]],Diagnosis_details[],2,0)</f>
        <v>Therapy</v>
      </c>
      <c r="K2299" s="27" t="str">
        <f>VLOOKUP(Hospital_details[[#This Row],[Diagnosis_ID]],Diagnosis_details[],3,0)</f>
        <v>Medical card holders</v>
      </c>
      <c r="L2299" s="29" t="str">
        <f>VLOOKUP(Hospital_details[[#This Row],[Diagnosis_ID]],Diagnosis_details[],4,0)</f>
        <v>Dr Birx</v>
      </c>
      <c r="M2299" s="29" t="str">
        <f>VLOOKUP(Hospital_details[[#This Row],[PA ID]],Patient_details[],10,0)</f>
        <v>pain relievers</v>
      </c>
      <c r="N2299" s="29" t="str">
        <f>VLOOKUP(Hospital_details[[#This Row],[PA ID]],Patient_details[],8,0)</f>
        <v>Bacterial infection</v>
      </c>
      <c r="O2299" s="30">
        <f>VLOOKUP(Hospital_details[[#This Row],[PA ID]],Patient_details[],11,0)</f>
        <v>11000</v>
      </c>
      <c r="P2299" s="31">
        <f>VLOOKUP(Hospital_details[[#This Row],[PA ID]],Patient_details[],12,0)</f>
        <v>110</v>
      </c>
      <c r="Q2299" s="31">
        <f>VLOOKUP(Hospital_details[[#This Row],[Diagnosis_ID]],Diagnosis_details[],5,0)</f>
        <v>350</v>
      </c>
      <c r="R22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299" s="31">
        <f>Hospital_details[[#This Row],[Hospital Charges]]+Hospital_details[[#This Row],[Price of Treatment]]+Hospital_details[[#This Row],[Consultant Fee]]-Hospital_details[[#This Row],[Discount]]</f>
        <v>10360</v>
      </c>
      <c r="T22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300" spans="1:20">
      <c r="A2300" s="27" t="s">
        <v>4616</v>
      </c>
      <c r="B2300" s="28">
        <f>VLOOKUP(Hospital_details[[#This Row],[PA ID]],Patient_details[],2,0)</f>
        <v>43044</v>
      </c>
      <c r="C2300" s="32">
        <f>VLOOKUP(Hospital_details[[#This Row],[PA ID]],Patient_details[],3,0)</f>
        <v>53</v>
      </c>
      <c r="D2300" s="32" t="str">
        <f>VLOOKUP(Hospital_details[[#This Row],[PA ID]],Patient_details[],4,0)</f>
        <v>M</v>
      </c>
      <c r="E2300" s="27" t="str">
        <f>VLOOKUP(Hospital_details[[#This Row],[PA ID]],Patient_details[],5,0)</f>
        <v>Day-case</v>
      </c>
      <c r="F2300" s="27" t="str">
        <f>VLOOKUP(Hospital_details[[#This Row],[PA ID]],Patient_details[],6,0)</f>
        <v>Malahide</v>
      </c>
      <c r="G2300" s="33" t="str">
        <f>VLOOKUP(Hospital_details[[#This Row],[PA ID]],Patient_details[],7,0)</f>
        <v>Dublin</v>
      </c>
      <c r="H2300" s="29" t="str">
        <f>VLOOKUP(Hospital_details[[#This Row],[PA ID]],Patient_details[],9,0)</f>
        <v>Clinical Haematology</v>
      </c>
      <c r="I2300" s="27" t="s">
        <v>4617</v>
      </c>
      <c r="J2300" s="27" t="str">
        <f>VLOOKUP(Hospital_details[[#This Row],[Diagnosis_ID]],Diagnosis_details[],2,0)</f>
        <v>Therapy</v>
      </c>
      <c r="K2300" s="27" t="str">
        <f>VLOOKUP(Hospital_details[[#This Row],[Diagnosis_ID]],Diagnosis_details[],3,0)</f>
        <v>Medical card holders</v>
      </c>
      <c r="L2300" s="29" t="str">
        <f>VLOOKUP(Hospital_details[[#This Row],[Diagnosis_ID]],Diagnosis_details[],4,0)</f>
        <v>Dr Birx</v>
      </c>
      <c r="M2300" s="29" t="str">
        <f>VLOOKUP(Hospital_details[[#This Row],[PA ID]],Patient_details[],10,0)</f>
        <v>pain relievers</v>
      </c>
      <c r="N2300" s="29" t="str">
        <f>VLOOKUP(Hospital_details[[#This Row],[PA ID]],Patient_details[],8,0)</f>
        <v>Bacterial infection</v>
      </c>
      <c r="O2300" s="30">
        <f>VLOOKUP(Hospital_details[[#This Row],[PA ID]],Patient_details[],11,0)</f>
        <v>350</v>
      </c>
      <c r="P2300" s="31">
        <f>VLOOKUP(Hospital_details[[#This Row],[PA ID]],Patient_details[],12,0)</f>
        <v>770</v>
      </c>
      <c r="Q2300" s="31">
        <f>VLOOKUP(Hospital_details[[#This Row],[Diagnosis_ID]],Diagnosis_details[],5,0)</f>
        <v>350</v>
      </c>
      <c r="R23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300" s="31">
        <f>Hospital_details[[#This Row],[Hospital Charges]]+Hospital_details[[#This Row],[Price of Treatment]]+Hospital_details[[#This Row],[Consultant Fee]]-Hospital_details[[#This Row],[Discount]]</f>
        <v>1400</v>
      </c>
      <c r="T23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2301" spans="1:20">
      <c r="A2301" s="27" t="s">
        <v>4618</v>
      </c>
      <c r="B2301" s="28">
        <f>VLOOKUP(Hospital_details[[#This Row],[PA ID]],Patient_details[],2,0)</f>
        <v>43044</v>
      </c>
      <c r="C2301" s="32">
        <f>VLOOKUP(Hospital_details[[#This Row],[PA ID]],Patient_details[],3,0)</f>
        <v>45</v>
      </c>
      <c r="D2301" s="32" t="str">
        <f>VLOOKUP(Hospital_details[[#This Row],[PA ID]],Patient_details[],4,0)</f>
        <v>M</v>
      </c>
      <c r="E2301" s="27" t="str">
        <f>VLOOKUP(Hospital_details[[#This Row],[PA ID]],Patient_details[],5,0)</f>
        <v>Single-occupancy room overnight</v>
      </c>
      <c r="F2301" s="27" t="str">
        <f>VLOOKUP(Hospital_details[[#This Row],[PA ID]],Patient_details[],6,0)</f>
        <v>Malahide</v>
      </c>
      <c r="G2301" s="33" t="str">
        <f>VLOOKUP(Hospital_details[[#This Row],[PA ID]],Patient_details[],7,0)</f>
        <v>Dublin</v>
      </c>
      <c r="H2301" s="29" t="str">
        <f>VLOOKUP(Hospital_details[[#This Row],[PA ID]],Patient_details[],9,0)</f>
        <v>Clinical Haematology</v>
      </c>
      <c r="I2301" s="27" t="s">
        <v>4619</v>
      </c>
      <c r="J2301" s="27" t="str">
        <f>VLOOKUP(Hospital_details[[#This Row],[Diagnosis_ID]],Diagnosis_details[],2,0)</f>
        <v>Therapy</v>
      </c>
      <c r="K2301" s="27" t="str">
        <f>VLOOKUP(Hospital_details[[#This Row],[Diagnosis_ID]],Diagnosis_details[],3,0)</f>
        <v>Medical card holders</v>
      </c>
      <c r="L2301" s="29" t="str">
        <f>VLOOKUP(Hospital_details[[#This Row],[Diagnosis_ID]],Diagnosis_details[],4,0)</f>
        <v>Dr Birx</v>
      </c>
      <c r="M2301" s="29" t="str">
        <f>VLOOKUP(Hospital_details[[#This Row],[PA ID]],Patient_details[],10,0)</f>
        <v>pain relievers</v>
      </c>
      <c r="N2301" s="29" t="str">
        <f>VLOOKUP(Hospital_details[[#This Row],[PA ID]],Patient_details[],8,0)</f>
        <v>Bacterial infection</v>
      </c>
      <c r="O2301" s="30">
        <f>VLOOKUP(Hospital_details[[#This Row],[PA ID]],Patient_details[],11,0)</f>
        <v>11000</v>
      </c>
      <c r="P2301" s="31">
        <f>VLOOKUP(Hospital_details[[#This Row],[PA ID]],Patient_details[],12,0)</f>
        <v>440</v>
      </c>
      <c r="Q2301" s="31">
        <f>VLOOKUP(Hospital_details[[#This Row],[Diagnosis_ID]],Diagnosis_details[],5,0)</f>
        <v>350</v>
      </c>
      <c r="R23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01" s="31">
        <f>Hospital_details[[#This Row],[Hospital Charges]]+Hospital_details[[#This Row],[Price of Treatment]]+Hospital_details[[#This Row],[Consultant Fee]]-Hospital_details[[#This Row],[Discount]]</f>
        <v>10690</v>
      </c>
      <c r="T23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302" spans="1:20">
      <c r="A2302" s="27" t="s">
        <v>4620</v>
      </c>
      <c r="B2302" s="28">
        <f>VLOOKUP(Hospital_details[[#This Row],[PA ID]],Patient_details[],2,0)</f>
        <v>42692</v>
      </c>
      <c r="C2302" s="32">
        <f>VLOOKUP(Hospital_details[[#This Row],[PA ID]],Patient_details[],3,0)</f>
        <v>39</v>
      </c>
      <c r="D2302" s="32" t="str">
        <f>VLOOKUP(Hospital_details[[#This Row],[PA ID]],Patient_details[],4,0)</f>
        <v>M</v>
      </c>
      <c r="E2302" s="27" t="str">
        <f>VLOOKUP(Hospital_details[[#This Row],[PA ID]],Patient_details[],5,0)</f>
        <v>Day-case</v>
      </c>
      <c r="F2302" s="27" t="str">
        <f>VLOOKUP(Hospital_details[[#This Row],[PA ID]],Patient_details[],6,0)</f>
        <v>Malahide</v>
      </c>
      <c r="G2302" s="33" t="str">
        <f>VLOOKUP(Hospital_details[[#This Row],[PA ID]],Patient_details[],7,0)</f>
        <v>Dublin</v>
      </c>
      <c r="H2302" s="29" t="str">
        <f>VLOOKUP(Hospital_details[[#This Row],[PA ID]],Patient_details[],9,0)</f>
        <v>Clinical Haematology</v>
      </c>
      <c r="I2302" s="27" t="s">
        <v>4621</v>
      </c>
      <c r="J2302" s="27" t="str">
        <f>VLOOKUP(Hospital_details[[#This Row],[Diagnosis_ID]],Diagnosis_details[],2,0)</f>
        <v>Therapy</v>
      </c>
      <c r="K2302" s="27" t="str">
        <f>VLOOKUP(Hospital_details[[#This Row],[Diagnosis_ID]],Diagnosis_details[],3,0)</f>
        <v>Medical card holders</v>
      </c>
      <c r="L2302" s="29" t="str">
        <f>VLOOKUP(Hospital_details[[#This Row],[Diagnosis_ID]],Diagnosis_details[],4,0)</f>
        <v>Dr Birx</v>
      </c>
      <c r="M2302" s="29" t="str">
        <f>VLOOKUP(Hospital_details[[#This Row],[PA ID]],Patient_details[],10,0)</f>
        <v>folic acid</v>
      </c>
      <c r="N2302" s="29" t="str">
        <f>VLOOKUP(Hospital_details[[#This Row],[PA ID]],Patient_details[],8,0)</f>
        <v>Bacterial infection</v>
      </c>
      <c r="O2302" s="30">
        <f>VLOOKUP(Hospital_details[[#This Row],[PA ID]],Patient_details[],11,0)</f>
        <v>350</v>
      </c>
      <c r="P2302" s="31">
        <f>VLOOKUP(Hospital_details[[#This Row],[PA ID]],Patient_details[],12,0)</f>
        <v>150</v>
      </c>
      <c r="Q2302" s="31">
        <f>VLOOKUP(Hospital_details[[#This Row],[Diagnosis_ID]],Diagnosis_details[],5,0)</f>
        <v>350</v>
      </c>
      <c r="R23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302" s="31">
        <f>Hospital_details[[#This Row],[Hospital Charges]]+Hospital_details[[#This Row],[Price of Treatment]]+Hospital_details[[#This Row],[Consultant Fee]]-Hospital_details[[#This Row],[Discount]]</f>
        <v>780</v>
      </c>
      <c r="T23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234</v>
      </c>
    </row>
    <row r="2303" spans="1:20">
      <c r="A2303" s="27" t="s">
        <v>4622</v>
      </c>
      <c r="B2303" s="28">
        <f>VLOOKUP(Hospital_details[[#This Row],[PA ID]],Patient_details[],2,0)</f>
        <v>42692</v>
      </c>
      <c r="C2303" s="32">
        <f>VLOOKUP(Hospital_details[[#This Row],[PA ID]],Patient_details[],3,0)</f>
        <v>61</v>
      </c>
      <c r="D2303" s="32" t="str">
        <f>VLOOKUP(Hospital_details[[#This Row],[PA ID]],Patient_details[],4,0)</f>
        <v>F</v>
      </c>
      <c r="E2303" s="27" t="str">
        <f>VLOOKUP(Hospital_details[[#This Row],[PA ID]],Patient_details[],5,0)</f>
        <v>Single-occupancy room overnight</v>
      </c>
      <c r="F2303" s="27" t="str">
        <f>VLOOKUP(Hospital_details[[#This Row],[PA ID]],Patient_details[],6,0)</f>
        <v>Malahide</v>
      </c>
      <c r="G2303" s="33" t="str">
        <f>VLOOKUP(Hospital_details[[#This Row],[PA ID]],Patient_details[],7,0)</f>
        <v>Dublin</v>
      </c>
      <c r="H2303" s="29" t="str">
        <f>VLOOKUP(Hospital_details[[#This Row],[PA ID]],Patient_details[],9,0)</f>
        <v>Clinical Haematology</v>
      </c>
      <c r="I2303" s="27" t="s">
        <v>4623</v>
      </c>
      <c r="J2303" s="27" t="str">
        <f>VLOOKUP(Hospital_details[[#This Row],[Diagnosis_ID]],Diagnosis_details[],2,0)</f>
        <v>Therapy</v>
      </c>
      <c r="K2303" s="27" t="str">
        <f>VLOOKUP(Hospital_details[[#This Row],[Diagnosis_ID]],Diagnosis_details[],3,0)</f>
        <v>Medical card holders</v>
      </c>
      <c r="L2303" s="29" t="str">
        <f>VLOOKUP(Hospital_details[[#This Row],[Diagnosis_ID]],Diagnosis_details[],4,0)</f>
        <v>Dr Birx</v>
      </c>
      <c r="M2303" s="29" t="str">
        <f>VLOOKUP(Hospital_details[[#This Row],[PA ID]],Patient_details[],10,0)</f>
        <v>folic acid</v>
      </c>
      <c r="N2303" s="29" t="str">
        <f>VLOOKUP(Hospital_details[[#This Row],[PA ID]],Patient_details[],8,0)</f>
        <v>Bacterial infection</v>
      </c>
      <c r="O2303" s="30">
        <f>VLOOKUP(Hospital_details[[#This Row],[PA ID]],Patient_details[],11,0)</f>
        <v>11000</v>
      </c>
      <c r="P2303" s="31">
        <f>VLOOKUP(Hospital_details[[#This Row],[PA ID]],Patient_details[],12,0)</f>
        <v>200</v>
      </c>
      <c r="Q2303" s="31">
        <f>VLOOKUP(Hospital_details[[#This Row],[Diagnosis_ID]],Diagnosis_details[],5,0)</f>
        <v>350</v>
      </c>
      <c r="R23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03" s="31">
        <f>Hospital_details[[#This Row],[Hospital Charges]]+Hospital_details[[#This Row],[Price of Treatment]]+Hospital_details[[#This Row],[Consultant Fee]]-Hospital_details[[#This Row],[Discount]]</f>
        <v>10450</v>
      </c>
      <c r="T23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2304" spans="1:20" hidden="1">
      <c r="A2304" s="27" t="s">
        <v>4624</v>
      </c>
      <c r="B2304" s="28">
        <f>VLOOKUP(Hospital_details[[#This Row],[PA ID]],Patient_details[],2,0)</f>
        <v>43121</v>
      </c>
      <c r="C2304" s="32">
        <f>VLOOKUP(Hospital_details[[#This Row],[PA ID]],Patient_details[],3,0)</f>
        <v>31</v>
      </c>
      <c r="D2304" s="32" t="str">
        <f>VLOOKUP(Hospital_details[[#This Row],[PA ID]],Patient_details[],4,0)</f>
        <v>F</v>
      </c>
      <c r="E2304" s="27" t="str">
        <f>VLOOKUP(Hospital_details[[#This Row],[PA ID]],Patient_details[],5,0)</f>
        <v>Single-occupancy room overnight</v>
      </c>
      <c r="F2304" s="27" t="str">
        <f>VLOOKUP(Hospital_details[[#This Row],[PA ID]],Patient_details[],6,0)</f>
        <v>Malahide</v>
      </c>
      <c r="G2304" s="33" t="str">
        <f>VLOOKUP(Hospital_details[[#This Row],[PA ID]],Patient_details[],7,0)</f>
        <v>Dublin</v>
      </c>
      <c r="H2304" s="29" t="str">
        <f>VLOOKUP(Hospital_details[[#This Row],[PA ID]],Patient_details[],9,0)</f>
        <v>Anaesthesia, Intensive Care and Pain Medicine</v>
      </c>
      <c r="I2304" s="27" t="s">
        <v>4625</v>
      </c>
      <c r="J2304" s="27" t="str">
        <f>VLOOKUP(Hospital_details[[#This Row],[Diagnosis_ID]],Diagnosis_details[],2,0)</f>
        <v>Therapy</v>
      </c>
      <c r="K2304" s="27" t="str">
        <f>VLOOKUP(Hospital_details[[#This Row],[Diagnosis_ID]],Diagnosis_details[],3,0)</f>
        <v>Medical card holders</v>
      </c>
      <c r="L2304" s="29" t="str">
        <f>VLOOKUP(Hospital_details[[#This Row],[Diagnosis_ID]],Diagnosis_details[],4,0)</f>
        <v>Dr Fauci</v>
      </c>
      <c r="M2304" s="29" t="str">
        <f>VLOOKUP(Hospital_details[[#This Row],[PA ID]],Patient_details[],10,0)</f>
        <v>Beta blockers</v>
      </c>
      <c r="N2304" s="29" t="str">
        <f>VLOOKUP(Hospital_details[[#This Row],[PA ID]],Patient_details[],8,0)</f>
        <v>Myocardial ischemia</v>
      </c>
      <c r="O2304" s="30">
        <f>VLOOKUP(Hospital_details[[#This Row],[PA ID]],Patient_details[],11,0)</f>
        <v>11000</v>
      </c>
      <c r="P2304" s="31">
        <f>VLOOKUP(Hospital_details[[#This Row],[PA ID]],Patient_details[],12,0)</f>
        <v>140</v>
      </c>
      <c r="Q2304" s="31">
        <f>VLOOKUP(Hospital_details[[#This Row],[Diagnosis_ID]],Diagnosis_details[],5,0)</f>
        <v>320</v>
      </c>
      <c r="R23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04" s="31">
        <f>Hospital_details[[#This Row],[Hospital Charges]]+Hospital_details[[#This Row],[Price of Treatment]]+Hospital_details[[#This Row],[Consultant Fee]]-Hospital_details[[#This Row],[Discount]]</f>
        <v>11130</v>
      </c>
      <c r="T23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305" spans="1:20" hidden="1">
      <c r="A2305" s="27" t="s">
        <v>4626</v>
      </c>
      <c r="B2305" s="28">
        <f>VLOOKUP(Hospital_details[[#This Row],[PA ID]],Patient_details[],2,0)</f>
        <v>43730</v>
      </c>
      <c r="C2305" s="32">
        <f>VLOOKUP(Hospital_details[[#This Row],[PA ID]],Patient_details[],3,0)</f>
        <v>37</v>
      </c>
      <c r="D2305" s="32" t="str">
        <f>VLOOKUP(Hospital_details[[#This Row],[PA ID]],Patient_details[],4,0)</f>
        <v>M</v>
      </c>
      <c r="E2305" s="27" t="str">
        <f>VLOOKUP(Hospital_details[[#This Row],[PA ID]],Patient_details[],5,0)</f>
        <v>Single-occupancy room overnight</v>
      </c>
      <c r="F2305" s="27" t="str">
        <f>VLOOKUP(Hospital_details[[#This Row],[PA ID]],Patient_details[],6,0)</f>
        <v>Malahide</v>
      </c>
      <c r="G2305" s="33" t="str">
        <f>VLOOKUP(Hospital_details[[#This Row],[PA ID]],Patient_details[],7,0)</f>
        <v>Dublin</v>
      </c>
      <c r="H2305" s="29" t="str">
        <f>VLOOKUP(Hospital_details[[#This Row],[PA ID]],Patient_details[],9,0)</f>
        <v>Audiology Department</v>
      </c>
      <c r="I2305" s="27" t="s">
        <v>4627</v>
      </c>
      <c r="J2305" s="27" t="str">
        <f>VLOOKUP(Hospital_details[[#This Row],[Diagnosis_ID]],Diagnosis_details[],2,0)</f>
        <v>Surgery</v>
      </c>
      <c r="K2305" s="27" t="str">
        <f>VLOOKUP(Hospital_details[[#This Row],[Diagnosis_ID]],Diagnosis_details[],3,0)</f>
        <v>Medical card holders</v>
      </c>
      <c r="L2305" s="29" t="str">
        <f>VLOOKUP(Hospital_details[[#This Row],[Diagnosis_ID]],Diagnosis_details[],4,0)</f>
        <v>Dr Doherty</v>
      </c>
      <c r="M2305" s="29" t="str">
        <f>VLOOKUP(Hospital_details[[#This Row],[PA ID]],Patient_details[],10,0)</f>
        <v>Anti-Inflammatory</v>
      </c>
      <c r="N2305" s="29" t="str">
        <f>VLOOKUP(Hospital_details[[#This Row],[PA ID]],Patient_details[],8,0)</f>
        <v>Hearing Loss</v>
      </c>
      <c r="O2305" s="30">
        <f>VLOOKUP(Hospital_details[[#This Row],[PA ID]],Patient_details[],11,0)</f>
        <v>11000</v>
      </c>
      <c r="P2305" s="31">
        <f>VLOOKUP(Hospital_details[[#This Row],[PA ID]],Patient_details[],12,0)</f>
        <v>140</v>
      </c>
      <c r="Q2305" s="31">
        <f>VLOOKUP(Hospital_details[[#This Row],[Diagnosis_ID]],Diagnosis_details[],5,0)</f>
        <v>250</v>
      </c>
      <c r="R23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05" s="31">
        <f>Hospital_details[[#This Row],[Hospital Charges]]+Hospital_details[[#This Row],[Price of Treatment]]+Hospital_details[[#This Row],[Consultant Fee]]-Hospital_details[[#This Row],[Discount]]</f>
        <v>11060</v>
      </c>
      <c r="T23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306" spans="1:20" hidden="1">
      <c r="A2306" s="27" t="s">
        <v>4628</v>
      </c>
      <c r="B2306" s="28">
        <f>VLOOKUP(Hospital_details[[#This Row],[PA ID]],Patient_details[],2,0)</f>
        <v>43730</v>
      </c>
      <c r="C2306" s="32">
        <f>VLOOKUP(Hospital_details[[#This Row],[PA ID]],Patient_details[],3,0)</f>
        <v>41</v>
      </c>
      <c r="D2306" s="32" t="str">
        <f>VLOOKUP(Hospital_details[[#This Row],[PA ID]],Patient_details[],4,0)</f>
        <v>M</v>
      </c>
      <c r="E2306" s="27" t="str">
        <f>VLOOKUP(Hospital_details[[#This Row],[PA ID]],Patient_details[],5,0)</f>
        <v>Day-case</v>
      </c>
      <c r="F2306" s="27" t="str">
        <f>VLOOKUP(Hospital_details[[#This Row],[PA ID]],Patient_details[],6,0)</f>
        <v>Malahide</v>
      </c>
      <c r="G2306" s="33" t="str">
        <f>VLOOKUP(Hospital_details[[#This Row],[PA ID]],Patient_details[],7,0)</f>
        <v>Dublin</v>
      </c>
      <c r="H2306" s="29" t="str">
        <f>VLOOKUP(Hospital_details[[#This Row],[PA ID]],Patient_details[],9,0)</f>
        <v>Audiology Department</v>
      </c>
      <c r="I2306" s="27" t="s">
        <v>4629</v>
      </c>
      <c r="J2306" s="27" t="str">
        <f>VLOOKUP(Hospital_details[[#This Row],[Diagnosis_ID]],Diagnosis_details[],2,0)</f>
        <v>Surgery</v>
      </c>
      <c r="K2306" s="27" t="str">
        <f>VLOOKUP(Hospital_details[[#This Row],[Diagnosis_ID]],Diagnosis_details[],3,0)</f>
        <v>Medical card holders</v>
      </c>
      <c r="L2306" s="29" t="str">
        <f>VLOOKUP(Hospital_details[[#This Row],[Diagnosis_ID]],Diagnosis_details[],4,0)</f>
        <v>Dr Doherty</v>
      </c>
      <c r="M2306" s="29" t="str">
        <f>VLOOKUP(Hospital_details[[#This Row],[PA ID]],Patient_details[],10,0)</f>
        <v>Calcium</v>
      </c>
      <c r="N2306" s="29" t="str">
        <f>VLOOKUP(Hospital_details[[#This Row],[PA ID]],Patient_details[],8,0)</f>
        <v>Hearing Loss</v>
      </c>
      <c r="O2306" s="30">
        <f>VLOOKUP(Hospital_details[[#This Row],[PA ID]],Patient_details[],11,0)</f>
        <v>650</v>
      </c>
      <c r="P2306" s="31">
        <f>VLOOKUP(Hospital_details[[#This Row],[PA ID]],Patient_details[],12,0)</f>
        <v>105</v>
      </c>
      <c r="Q2306" s="31">
        <f>VLOOKUP(Hospital_details[[#This Row],[Diagnosis_ID]],Diagnosis_details[],5,0)</f>
        <v>250</v>
      </c>
      <c r="R23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130</v>
      </c>
      <c r="S2306" s="31">
        <f>Hospital_details[[#This Row],[Hospital Charges]]+Hospital_details[[#This Row],[Price of Treatment]]+Hospital_details[[#This Row],[Consultant Fee]]-Hospital_details[[#This Row],[Discount]]</f>
        <v>875</v>
      </c>
      <c r="T23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262.5</v>
      </c>
    </row>
    <row r="2307" spans="1:20" hidden="1">
      <c r="A2307" s="27" t="s">
        <v>4630</v>
      </c>
      <c r="B2307" s="28">
        <f>VLOOKUP(Hospital_details[[#This Row],[PA ID]],Patient_details[],2,0)</f>
        <v>43458</v>
      </c>
      <c r="C2307" s="32">
        <f>VLOOKUP(Hospital_details[[#This Row],[PA ID]],Patient_details[],3,0)</f>
        <v>58</v>
      </c>
      <c r="D2307" s="32" t="str">
        <f>VLOOKUP(Hospital_details[[#This Row],[PA ID]],Patient_details[],4,0)</f>
        <v>M</v>
      </c>
      <c r="E2307" s="27" t="str">
        <f>VLOOKUP(Hospital_details[[#This Row],[PA ID]],Patient_details[],5,0)</f>
        <v>Single-occupancy room overnight</v>
      </c>
      <c r="F2307" s="27" t="str">
        <f>VLOOKUP(Hospital_details[[#This Row],[PA ID]],Patient_details[],6,0)</f>
        <v>Malahide</v>
      </c>
      <c r="G2307" s="33" t="str">
        <f>VLOOKUP(Hospital_details[[#This Row],[PA ID]],Patient_details[],7,0)</f>
        <v>Dublin</v>
      </c>
      <c r="H2307" s="29" t="str">
        <f>VLOOKUP(Hospital_details[[#This Row],[PA ID]],Patient_details[],9,0)</f>
        <v>Clinical Research Centre</v>
      </c>
      <c r="I2307" s="27" t="s">
        <v>4631</v>
      </c>
      <c r="J2307" s="27" t="str">
        <f>VLOOKUP(Hospital_details[[#This Row],[Diagnosis_ID]],Diagnosis_details[],2,0)</f>
        <v>Surgery</v>
      </c>
      <c r="K2307" s="27" t="str">
        <f>VLOOKUP(Hospital_details[[#This Row],[Diagnosis_ID]],Diagnosis_details[],3,0)</f>
        <v>Medical card holders</v>
      </c>
      <c r="L2307" s="29" t="str">
        <f>VLOOKUP(Hospital_details[[#This Row],[Diagnosis_ID]],Diagnosis_details[],4,0)</f>
        <v>Dr Fauci</v>
      </c>
      <c r="M2307" s="29" t="str">
        <f>VLOOKUP(Hospital_details[[#This Row],[PA ID]],Patient_details[],10,0)</f>
        <v>Aspirin</v>
      </c>
      <c r="N2307" s="29" t="str">
        <f>VLOOKUP(Hospital_details[[#This Row],[PA ID]],Patient_details[],8,0)</f>
        <v>Parkinson's disease</v>
      </c>
      <c r="O2307" s="30">
        <f>VLOOKUP(Hospital_details[[#This Row],[PA ID]],Patient_details[],11,0)</f>
        <v>11000</v>
      </c>
      <c r="P2307" s="31">
        <f>VLOOKUP(Hospital_details[[#This Row],[PA ID]],Patient_details[],12,0)</f>
        <v>100</v>
      </c>
      <c r="Q2307" s="31">
        <f>VLOOKUP(Hospital_details[[#This Row],[Diagnosis_ID]],Diagnosis_details[],5,0)</f>
        <v>320</v>
      </c>
      <c r="R23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07" s="31">
        <f>Hospital_details[[#This Row],[Hospital Charges]]+Hospital_details[[#This Row],[Price of Treatment]]+Hospital_details[[#This Row],[Consultant Fee]]-Hospital_details[[#This Row],[Discount]]</f>
        <v>11090</v>
      </c>
      <c r="T23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308" spans="1:20" hidden="1">
      <c r="A2308" s="27" t="s">
        <v>4632</v>
      </c>
      <c r="B2308" s="28">
        <f>VLOOKUP(Hospital_details[[#This Row],[PA ID]],Patient_details[],2,0)</f>
        <v>42955</v>
      </c>
      <c r="C2308" s="32">
        <f>VLOOKUP(Hospital_details[[#This Row],[PA ID]],Patient_details[],3,0)</f>
        <v>45</v>
      </c>
      <c r="D2308" s="32" t="str">
        <f>VLOOKUP(Hospital_details[[#This Row],[PA ID]],Patient_details[],4,0)</f>
        <v>M</v>
      </c>
      <c r="E2308" s="27" t="str">
        <f>VLOOKUP(Hospital_details[[#This Row],[PA ID]],Patient_details[],5,0)</f>
        <v>Single-occupancy room overnight</v>
      </c>
      <c r="F2308" s="27" t="str">
        <f>VLOOKUP(Hospital_details[[#This Row],[PA ID]],Patient_details[],6,0)</f>
        <v>Malahide</v>
      </c>
      <c r="G2308" s="33" t="str">
        <f>VLOOKUP(Hospital_details[[#This Row],[PA ID]],Patient_details[],7,0)</f>
        <v>Dublin</v>
      </c>
      <c r="H2308" s="29" t="str">
        <f>VLOOKUP(Hospital_details[[#This Row],[PA ID]],Patient_details[],9,0)</f>
        <v>Clinical Research Centre</v>
      </c>
      <c r="I2308" s="27" t="s">
        <v>4633</v>
      </c>
      <c r="J2308" s="27" t="str">
        <f>VLOOKUP(Hospital_details[[#This Row],[Diagnosis_ID]],Diagnosis_details[],2,0)</f>
        <v>Therapy</v>
      </c>
      <c r="K2308" s="27" t="str">
        <f>VLOOKUP(Hospital_details[[#This Row],[Diagnosis_ID]],Diagnosis_details[],3,0)</f>
        <v>Medical card holders</v>
      </c>
      <c r="L2308" s="29" t="str">
        <f>VLOOKUP(Hospital_details[[#This Row],[Diagnosis_ID]],Diagnosis_details[],4,0)</f>
        <v>Dr Fauci</v>
      </c>
      <c r="M2308" s="29" t="str">
        <f>VLOOKUP(Hospital_details[[#This Row],[PA ID]],Patient_details[],10,0)</f>
        <v>Calcium</v>
      </c>
      <c r="N2308" s="29" t="str">
        <f>VLOOKUP(Hospital_details[[#This Row],[PA ID]],Patient_details[],8,0)</f>
        <v>Parkinson's disease</v>
      </c>
      <c r="O2308" s="30">
        <f>VLOOKUP(Hospital_details[[#This Row],[PA ID]],Patient_details[],11,0)</f>
        <v>11000</v>
      </c>
      <c r="P2308" s="31">
        <f>VLOOKUP(Hospital_details[[#This Row],[PA ID]],Patient_details[],12,0)</f>
        <v>150</v>
      </c>
      <c r="Q2308" s="31">
        <f>VLOOKUP(Hospital_details[[#This Row],[Diagnosis_ID]],Diagnosis_details[],5,0)</f>
        <v>320</v>
      </c>
      <c r="R23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08" s="31">
        <f>Hospital_details[[#This Row],[Hospital Charges]]+Hospital_details[[#This Row],[Price of Treatment]]+Hospital_details[[#This Row],[Consultant Fee]]-Hospital_details[[#This Row],[Discount]]</f>
        <v>11140</v>
      </c>
      <c r="T23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309" spans="1:20">
      <c r="A2309" s="27" t="s">
        <v>4634</v>
      </c>
      <c r="B2309" s="28">
        <f>VLOOKUP(Hospital_details[[#This Row],[PA ID]],Patient_details[],2,0)</f>
        <v>43778</v>
      </c>
      <c r="C2309" s="32">
        <f>VLOOKUP(Hospital_details[[#This Row],[PA ID]],Patient_details[],3,0)</f>
        <v>57</v>
      </c>
      <c r="D2309" s="32" t="str">
        <f>VLOOKUP(Hospital_details[[#This Row],[PA ID]],Patient_details[],4,0)</f>
        <v>F</v>
      </c>
      <c r="E2309" s="27" t="str">
        <f>VLOOKUP(Hospital_details[[#This Row],[PA ID]],Patient_details[],5,0)</f>
        <v>Single-occupancy room overnight</v>
      </c>
      <c r="F2309" s="27" t="str">
        <f>VLOOKUP(Hospital_details[[#This Row],[PA ID]],Patient_details[],6,0)</f>
        <v>Malahide</v>
      </c>
      <c r="G2309" s="33" t="str">
        <f>VLOOKUP(Hospital_details[[#This Row],[PA ID]],Patient_details[],7,0)</f>
        <v>Dublin</v>
      </c>
      <c r="H2309" s="29" t="str">
        <f>VLOOKUP(Hospital_details[[#This Row],[PA ID]],Patient_details[],9,0)</f>
        <v>Clinical Haematology</v>
      </c>
      <c r="I2309" s="27" t="s">
        <v>4635</v>
      </c>
      <c r="J2309" s="27" t="str">
        <f>VLOOKUP(Hospital_details[[#This Row],[Diagnosis_ID]],Diagnosis_details[],2,0)</f>
        <v>Therapy</v>
      </c>
      <c r="K2309" s="27" t="str">
        <f>VLOOKUP(Hospital_details[[#This Row],[Diagnosis_ID]],Diagnosis_details[],3,0)</f>
        <v>Medical card holders</v>
      </c>
      <c r="L2309" s="29" t="str">
        <f>VLOOKUP(Hospital_details[[#This Row],[Diagnosis_ID]],Diagnosis_details[],4,0)</f>
        <v>Dr Birx</v>
      </c>
      <c r="M2309" s="29" t="str">
        <f>VLOOKUP(Hospital_details[[#This Row],[PA ID]],Patient_details[],10,0)</f>
        <v>pain relievers</v>
      </c>
      <c r="N2309" s="29" t="str">
        <f>VLOOKUP(Hospital_details[[#This Row],[PA ID]],Patient_details[],8,0)</f>
        <v>Bacterial infection</v>
      </c>
      <c r="O2309" s="30">
        <f>VLOOKUP(Hospital_details[[#This Row],[PA ID]],Patient_details[],11,0)</f>
        <v>11000</v>
      </c>
      <c r="P2309" s="31">
        <f>VLOOKUP(Hospital_details[[#This Row],[PA ID]],Patient_details[],12,0)</f>
        <v>550</v>
      </c>
      <c r="Q2309" s="31">
        <f>VLOOKUP(Hospital_details[[#This Row],[Diagnosis_ID]],Diagnosis_details[],5,0)</f>
        <v>350</v>
      </c>
      <c r="R23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09" s="31">
        <f>Hospital_details[[#This Row],[Hospital Charges]]+Hospital_details[[#This Row],[Price of Treatment]]+Hospital_details[[#This Row],[Consultant Fee]]-Hospital_details[[#This Row],[Discount]]</f>
        <v>10800</v>
      </c>
      <c r="T23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310" spans="1:20" hidden="1">
      <c r="A2310" s="27" t="s">
        <v>4636</v>
      </c>
      <c r="B2310" s="28">
        <f>VLOOKUP(Hospital_details[[#This Row],[PA ID]],Patient_details[],2,0)</f>
        <v>43628</v>
      </c>
      <c r="C2310" s="32">
        <f>VLOOKUP(Hospital_details[[#This Row],[PA ID]],Patient_details[],3,0)</f>
        <v>77</v>
      </c>
      <c r="D2310" s="32" t="str">
        <f>VLOOKUP(Hospital_details[[#This Row],[PA ID]],Patient_details[],4,0)</f>
        <v>M</v>
      </c>
      <c r="E2310" s="27" t="str">
        <f>VLOOKUP(Hospital_details[[#This Row],[PA ID]],Patient_details[],5,0)</f>
        <v>Day-case</v>
      </c>
      <c r="F2310" s="27" t="str">
        <f>VLOOKUP(Hospital_details[[#This Row],[PA ID]],Patient_details[],6,0)</f>
        <v>Malahide</v>
      </c>
      <c r="G2310" s="33" t="str">
        <f>VLOOKUP(Hospital_details[[#This Row],[PA ID]],Patient_details[],7,0)</f>
        <v>Dublin</v>
      </c>
      <c r="H2310" s="29" t="str">
        <f>VLOOKUP(Hospital_details[[#This Row],[PA ID]],Patient_details[],9,0)</f>
        <v>Neurology department</v>
      </c>
      <c r="I2310" s="27" t="s">
        <v>4637</v>
      </c>
      <c r="J2310" s="27" t="str">
        <f>VLOOKUP(Hospital_details[[#This Row],[Diagnosis_ID]],Diagnosis_details[],2,0)</f>
        <v>Therapy</v>
      </c>
      <c r="K2310" s="27" t="str">
        <f>VLOOKUP(Hospital_details[[#This Row],[Diagnosis_ID]],Diagnosis_details[],3,0)</f>
        <v>Medical card holders</v>
      </c>
      <c r="L2310" s="29" t="str">
        <f>VLOOKUP(Hospital_details[[#This Row],[Diagnosis_ID]],Diagnosis_details[],4,0)</f>
        <v>Dr Doherty</v>
      </c>
      <c r="M2310" s="29" t="str">
        <f>VLOOKUP(Hospital_details[[#This Row],[PA ID]],Patient_details[],10,0)</f>
        <v>Aricept</v>
      </c>
      <c r="N2310" s="29" t="str">
        <f>VLOOKUP(Hospital_details[[#This Row],[PA ID]],Patient_details[],8,0)</f>
        <v>Dementia</v>
      </c>
      <c r="O2310" s="30">
        <f>VLOOKUP(Hospital_details[[#This Row],[PA ID]],Patient_details[],11,0)</f>
        <v>380</v>
      </c>
      <c r="P2310" s="31">
        <f>VLOOKUP(Hospital_details[[#This Row],[PA ID]],Patient_details[],12,0)</f>
        <v>80</v>
      </c>
      <c r="Q2310" s="31">
        <f>VLOOKUP(Hospital_details[[#This Row],[Diagnosis_ID]],Diagnosis_details[],5,0)</f>
        <v>250</v>
      </c>
      <c r="R23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310" s="31">
        <f>Hospital_details[[#This Row],[Hospital Charges]]+Hospital_details[[#This Row],[Price of Treatment]]+Hospital_details[[#This Row],[Consultant Fee]]-Hospital_details[[#This Row],[Discount]]</f>
        <v>634</v>
      </c>
      <c r="T23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190.2</v>
      </c>
    </row>
    <row r="2311" spans="1:20" hidden="1">
      <c r="A2311" s="27" t="s">
        <v>4638</v>
      </c>
      <c r="B2311" s="28">
        <f>VLOOKUP(Hospital_details[[#This Row],[PA ID]],Patient_details[],2,0)</f>
        <v>43628</v>
      </c>
      <c r="C2311" s="32">
        <f>VLOOKUP(Hospital_details[[#This Row],[PA ID]],Patient_details[],3,0)</f>
        <v>77</v>
      </c>
      <c r="D2311" s="32" t="str">
        <f>VLOOKUP(Hospital_details[[#This Row],[PA ID]],Patient_details[],4,0)</f>
        <v>M</v>
      </c>
      <c r="E2311" s="27" t="str">
        <f>VLOOKUP(Hospital_details[[#This Row],[PA ID]],Patient_details[],5,0)</f>
        <v>Day-case</v>
      </c>
      <c r="F2311" s="27" t="str">
        <f>VLOOKUP(Hospital_details[[#This Row],[PA ID]],Patient_details[],6,0)</f>
        <v>Malahide</v>
      </c>
      <c r="G2311" s="33" t="str">
        <f>VLOOKUP(Hospital_details[[#This Row],[PA ID]],Patient_details[],7,0)</f>
        <v>Dublin</v>
      </c>
      <c r="H2311" s="29" t="str">
        <f>VLOOKUP(Hospital_details[[#This Row],[PA ID]],Patient_details[],9,0)</f>
        <v>Neurology department</v>
      </c>
      <c r="I2311" s="27" t="s">
        <v>4639</v>
      </c>
      <c r="J2311" s="27" t="str">
        <f>VLOOKUP(Hospital_details[[#This Row],[Diagnosis_ID]],Diagnosis_details[],2,0)</f>
        <v>Therapy</v>
      </c>
      <c r="K2311" s="27" t="str">
        <f>VLOOKUP(Hospital_details[[#This Row],[Diagnosis_ID]],Diagnosis_details[],3,0)</f>
        <v>Medical card holders</v>
      </c>
      <c r="L2311" s="29" t="str">
        <f>VLOOKUP(Hospital_details[[#This Row],[Diagnosis_ID]],Diagnosis_details[],4,0)</f>
        <v>Dr Doherty</v>
      </c>
      <c r="M2311" s="29" t="str">
        <f>VLOOKUP(Hospital_details[[#This Row],[PA ID]],Patient_details[],10,0)</f>
        <v>Exelon</v>
      </c>
      <c r="N2311" s="29" t="str">
        <f>VLOOKUP(Hospital_details[[#This Row],[PA ID]],Patient_details[],8,0)</f>
        <v>Dementia</v>
      </c>
      <c r="O2311" s="30">
        <f>VLOOKUP(Hospital_details[[#This Row],[PA ID]],Patient_details[],11,0)</f>
        <v>380</v>
      </c>
      <c r="P2311" s="31">
        <f>VLOOKUP(Hospital_details[[#This Row],[PA ID]],Patient_details[],12,0)</f>
        <v>320</v>
      </c>
      <c r="Q2311" s="31">
        <f>VLOOKUP(Hospital_details[[#This Row],[Diagnosis_ID]],Diagnosis_details[],5,0)</f>
        <v>250</v>
      </c>
      <c r="R23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311" s="31">
        <f>Hospital_details[[#This Row],[Hospital Charges]]+Hospital_details[[#This Row],[Price of Treatment]]+Hospital_details[[#This Row],[Consultant Fee]]-Hospital_details[[#This Row],[Discount]]</f>
        <v>874</v>
      </c>
      <c r="T23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262.2</v>
      </c>
    </row>
    <row r="2312" spans="1:20" hidden="1">
      <c r="A2312" s="27" t="s">
        <v>4640</v>
      </c>
      <c r="B2312" s="28">
        <f>VLOOKUP(Hospital_details[[#This Row],[PA ID]],Patient_details[],2,0)</f>
        <v>43628</v>
      </c>
      <c r="C2312" s="32">
        <f>VLOOKUP(Hospital_details[[#This Row],[PA ID]],Patient_details[],3,0)</f>
        <v>77</v>
      </c>
      <c r="D2312" s="32" t="str">
        <f>VLOOKUP(Hospital_details[[#This Row],[PA ID]],Patient_details[],4,0)</f>
        <v>M</v>
      </c>
      <c r="E2312" s="27" t="str">
        <f>VLOOKUP(Hospital_details[[#This Row],[PA ID]],Patient_details[],5,0)</f>
        <v>Multiple-occupancy room overnight</v>
      </c>
      <c r="F2312" s="27" t="str">
        <f>VLOOKUP(Hospital_details[[#This Row],[PA ID]],Patient_details[],6,0)</f>
        <v>Malahide</v>
      </c>
      <c r="G2312" s="33" t="str">
        <f>VLOOKUP(Hospital_details[[#This Row],[PA ID]],Patient_details[],7,0)</f>
        <v>Dublin</v>
      </c>
      <c r="H2312" s="29" t="str">
        <f>VLOOKUP(Hospital_details[[#This Row],[PA ID]],Patient_details[],9,0)</f>
        <v>Neurology department</v>
      </c>
      <c r="I2312" s="27" t="s">
        <v>4641</v>
      </c>
      <c r="J2312" s="27" t="str">
        <f>VLOOKUP(Hospital_details[[#This Row],[Diagnosis_ID]],Diagnosis_details[],2,0)</f>
        <v>Therapy</v>
      </c>
      <c r="K2312" s="27" t="str">
        <f>VLOOKUP(Hospital_details[[#This Row],[Diagnosis_ID]],Diagnosis_details[],3,0)</f>
        <v>Medical card holders</v>
      </c>
      <c r="L2312" s="29" t="str">
        <f>VLOOKUP(Hospital_details[[#This Row],[Diagnosis_ID]],Diagnosis_details[],4,0)</f>
        <v>Dr Doherty</v>
      </c>
      <c r="M2312" s="29" t="str">
        <f>VLOOKUP(Hospital_details[[#This Row],[PA ID]],Patient_details[],10,0)</f>
        <v>Exelon</v>
      </c>
      <c r="N2312" s="29" t="str">
        <f>VLOOKUP(Hospital_details[[#This Row],[PA ID]],Patient_details[],8,0)</f>
        <v>Dementia</v>
      </c>
      <c r="O2312" s="30">
        <f>VLOOKUP(Hospital_details[[#This Row],[PA ID]],Patient_details[],11,0)</f>
        <v>5000</v>
      </c>
      <c r="P2312" s="31">
        <f>VLOOKUP(Hospital_details[[#This Row],[PA ID]],Patient_details[],12,0)</f>
        <v>400</v>
      </c>
      <c r="Q2312" s="31">
        <f>VLOOKUP(Hospital_details[[#This Row],[Diagnosis_ID]],Diagnosis_details[],5,0)</f>
        <v>250</v>
      </c>
      <c r="R23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12" s="31">
        <f>Hospital_details[[#This Row],[Hospital Charges]]+Hospital_details[[#This Row],[Price of Treatment]]+Hospital_details[[#This Row],[Consultant Fee]]-Hospital_details[[#This Row],[Discount]]</f>
        <v>5500</v>
      </c>
      <c r="T23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313" spans="1:20" hidden="1">
      <c r="A2313" s="27" t="s">
        <v>4642</v>
      </c>
      <c r="B2313" s="28">
        <f>VLOOKUP(Hospital_details[[#This Row],[PA ID]],Patient_details[],2,0)</f>
        <v>43628</v>
      </c>
      <c r="C2313" s="32">
        <f>VLOOKUP(Hospital_details[[#This Row],[PA ID]],Patient_details[],3,0)</f>
        <v>77</v>
      </c>
      <c r="D2313" s="32" t="str">
        <f>VLOOKUP(Hospital_details[[#This Row],[PA ID]],Patient_details[],4,0)</f>
        <v>F</v>
      </c>
      <c r="E2313" s="27" t="str">
        <f>VLOOKUP(Hospital_details[[#This Row],[PA ID]],Patient_details[],5,0)</f>
        <v>Single-occupancy room overnight</v>
      </c>
      <c r="F2313" s="27" t="str">
        <f>VLOOKUP(Hospital_details[[#This Row],[PA ID]],Patient_details[],6,0)</f>
        <v>Malahide</v>
      </c>
      <c r="G2313" s="33" t="str">
        <f>VLOOKUP(Hospital_details[[#This Row],[PA ID]],Patient_details[],7,0)</f>
        <v>Dublin</v>
      </c>
      <c r="H2313" s="29" t="str">
        <f>VLOOKUP(Hospital_details[[#This Row],[PA ID]],Patient_details[],9,0)</f>
        <v>Neurology department</v>
      </c>
      <c r="I2313" s="27" t="s">
        <v>4643</v>
      </c>
      <c r="J2313" s="27" t="str">
        <f>VLOOKUP(Hospital_details[[#This Row],[Diagnosis_ID]],Diagnosis_details[],2,0)</f>
        <v>Therapy</v>
      </c>
      <c r="K2313" s="27" t="str">
        <f>VLOOKUP(Hospital_details[[#This Row],[Diagnosis_ID]],Diagnosis_details[],3,0)</f>
        <v>Medical card holders</v>
      </c>
      <c r="L2313" s="29" t="str">
        <f>VLOOKUP(Hospital_details[[#This Row],[Diagnosis_ID]],Diagnosis_details[],4,0)</f>
        <v>Dr Doherty</v>
      </c>
      <c r="M2313" s="29" t="str">
        <f>VLOOKUP(Hospital_details[[#This Row],[PA ID]],Patient_details[],10,0)</f>
        <v>Exelon</v>
      </c>
      <c r="N2313" s="29" t="str">
        <f>VLOOKUP(Hospital_details[[#This Row],[PA ID]],Patient_details[],8,0)</f>
        <v>Dementia</v>
      </c>
      <c r="O2313" s="30">
        <f>VLOOKUP(Hospital_details[[#This Row],[PA ID]],Patient_details[],11,0)</f>
        <v>11000</v>
      </c>
      <c r="P2313" s="31">
        <f>VLOOKUP(Hospital_details[[#This Row],[PA ID]],Patient_details[],12,0)</f>
        <v>80</v>
      </c>
      <c r="Q2313" s="31">
        <f>VLOOKUP(Hospital_details[[#This Row],[Diagnosis_ID]],Diagnosis_details[],5,0)</f>
        <v>250</v>
      </c>
      <c r="R23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3" s="31">
        <f>Hospital_details[[#This Row],[Hospital Charges]]+Hospital_details[[#This Row],[Price of Treatment]]+Hospital_details[[#This Row],[Consultant Fee]]-Hospital_details[[#This Row],[Discount]]</f>
        <v>11000</v>
      </c>
      <c r="T23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2314" spans="1:20" hidden="1">
      <c r="A2314" s="27" t="s">
        <v>4644</v>
      </c>
      <c r="B2314" s="28">
        <f>VLOOKUP(Hospital_details[[#This Row],[PA ID]],Patient_details[],2,0)</f>
        <v>43628</v>
      </c>
      <c r="C2314" s="32">
        <f>VLOOKUP(Hospital_details[[#This Row],[PA ID]],Patient_details[],3,0)</f>
        <v>77</v>
      </c>
      <c r="D2314" s="32" t="str">
        <f>VLOOKUP(Hospital_details[[#This Row],[PA ID]],Patient_details[],4,0)</f>
        <v>F</v>
      </c>
      <c r="E2314" s="27" t="str">
        <f>VLOOKUP(Hospital_details[[#This Row],[PA ID]],Patient_details[],5,0)</f>
        <v>Single-occupancy room overnight</v>
      </c>
      <c r="F2314" s="27" t="str">
        <f>VLOOKUP(Hospital_details[[#This Row],[PA ID]],Patient_details[],6,0)</f>
        <v>Malahide</v>
      </c>
      <c r="G2314" s="33" t="str">
        <f>VLOOKUP(Hospital_details[[#This Row],[PA ID]],Patient_details[],7,0)</f>
        <v>Dublin</v>
      </c>
      <c r="H2314" s="29" t="str">
        <f>VLOOKUP(Hospital_details[[#This Row],[PA ID]],Patient_details[],9,0)</f>
        <v>Neurology department</v>
      </c>
      <c r="I2314" s="27" t="s">
        <v>4645</v>
      </c>
      <c r="J2314" s="27" t="str">
        <f>VLOOKUP(Hospital_details[[#This Row],[Diagnosis_ID]],Diagnosis_details[],2,0)</f>
        <v>Therapy</v>
      </c>
      <c r="K2314" s="27" t="str">
        <f>VLOOKUP(Hospital_details[[#This Row],[Diagnosis_ID]],Diagnosis_details[],3,0)</f>
        <v>Medical card holders</v>
      </c>
      <c r="L2314" s="29" t="str">
        <f>VLOOKUP(Hospital_details[[#This Row],[Diagnosis_ID]],Diagnosis_details[],4,0)</f>
        <v>Dr Doherty</v>
      </c>
      <c r="M2314" s="29" t="str">
        <f>VLOOKUP(Hospital_details[[#This Row],[PA ID]],Patient_details[],10,0)</f>
        <v>Exelon</v>
      </c>
      <c r="N2314" s="29" t="str">
        <f>VLOOKUP(Hospital_details[[#This Row],[PA ID]],Patient_details[],8,0)</f>
        <v>Dementia</v>
      </c>
      <c r="O2314" s="30">
        <f>VLOOKUP(Hospital_details[[#This Row],[PA ID]],Patient_details[],11,0)</f>
        <v>11000</v>
      </c>
      <c r="P2314" s="31">
        <f>VLOOKUP(Hospital_details[[#This Row],[PA ID]],Patient_details[],12,0)</f>
        <v>240</v>
      </c>
      <c r="Q2314" s="31">
        <f>VLOOKUP(Hospital_details[[#This Row],[Diagnosis_ID]],Diagnosis_details[],5,0)</f>
        <v>250</v>
      </c>
      <c r="R23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4" s="31">
        <f>Hospital_details[[#This Row],[Hospital Charges]]+Hospital_details[[#This Row],[Price of Treatment]]+Hospital_details[[#This Row],[Consultant Fee]]-Hospital_details[[#This Row],[Discount]]</f>
        <v>11160</v>
      </c>
      <c r="T23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315" spans="1:20" hidden="1">
      <c r="A2315" s="27" t="s">
        <v>4646</v>
      </c>
      <c r="B2315" s="28">
        <f>VLOOKUP(Hospital_details[[#This Row],[PA ID]],Patient_details[],2,0)</f>
        <v>43671</v>
      </c>
      <c r="C2315" s="32">
        <f>VLOOKUP(Hospital_details[[#This Row],[PA ID]],Patient_details[],3,0)</f>
        <v>52</v>
      </c>
      <c r="D2315" s="32" t="str">
        <f>VLOOKUP(Hospital_details[[#This Row],[PA ID]],Patient_details[],4,0)</f>
        <v>F</v>
      </c>
      <c r="E2315" s="27" t="str">
        <f>VLOOKUP(Hospital_details[[#This Row],[PA ID]],Patient_details[],5,0)</f>
        <v>Single-occupancy room overnight</v>
      </c>
      <c r="F2315" s="27" t="str">
        <f>VLOOKUP(Hospital_details[[#This Row],[PA ID]],Patient_details[],6,0)</f>
        <v>Malahide</v>
      </c>
      <c r="G2315" s="33" t="str">
        <f>VLOOKUP(Hospital_details[[#This Row],[PA ID]],Patient_details[],7,0)</f>
        <v>Dublin</v>
      </c>
      <c r="H2315" s="29" t="str">
        <f>VLOOKUP(Hospital_details[[#This Row],[PA ID]],Patient_details[],9,0)</f>
        <v>Anaesthesia, Intensive Care and Pain Medicine</v>
      </c>
      <c r="I2315" s="27" t="s">
        <v>4647</v>
      </c>
      <c r="J2315" s="27" t="str">
        <f>VLOOKUP(Hospital_details[[#This Row],[Diagnosis_ID]],Diagnosis_details[],2,0)</f>
        <v>Therapy</v>
      </c>
      <c r="K2315" s="27" t="str">
        <f>VLOOKUP(Hospital_details[[#This Row],[Diagnosis_ID]],Diagnosis_details[],3,0)</f>
        <v>Medical card holders</v>
      </c>
      <c r="L2315" s="29" t="str">
        <f>VLOOKUP(Hospital_details[[#This Row],[Diagnosis_ID]],Diagnosis_details[],4,0)</f>
        <v>Dr Fauci</v>
      </c>
      <c r="M2315" s="29" t="str">
        <f>VLOOKUP(Hospital_details[[#This Row],[PA ID]],Patient_details[],10,0)</f>
        <v>Nitrates</v>
      </c>
      <c r="N2315" s="29" t="str">
        <f>VLOOKUP(Hospital_details[[#This Row],[PA ID]],Patient_details[],8,0)</f>
        <v>Myocardial ischemia</v>
      </c>
      <c r="O2315" s="30">
        <f>VLOOKUP(Hospital_details[[#This Row],[PA ID]],Patient_details[],11,0)</f>
        <v>11000</v>
      </c>
      <c r="P2315" s="31">
        <f>VLOOKUP(Hospital_details[[#This Row],[PA ID]],Patient_details[],12,0)</f>
        <v>100</v>
      </c>
      <c r="Q2315" s="31">
        <f>VLOOKUP(Hospital_details[[#This Row],[Diagnosis_ID]],Diagnosis_details[],5,0)</f>
        <v>320</v>
      </c>
      <c r="R23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5" s="31">
        <f>Hospital_details[[#This Row],[Hospital Charges]]+Hospital_details[[#This Row],[Price of Treatment]]+Hospital_details[[#This Row],[Consultant Fee]]-Hospital_details[[#This Row],[Discount]]</f>
        <v>11090</v>
      </c>
      <c r="T23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316" spans="1:20" hidden="1">
      <c r="A2316" s="27" t="s">
        <v>4648</v>
      </c>
      <c r="B2316" s="28">
        <f>VLOOKUP(Hospital_details[[#This Row],[PA ID]],Patient_details[],2,0)</f>
        <v>43671</v>
      </c>
      <c r="C2316" s="32">
        <f>VLOOKUP(Hospital_details[[#This Row],[PA ID]],Patient_details[],3,0)</f>
        <v>57</v>
      </c>
      <c r="D2316" s="32" t="str">
        <f>VLOOKUP(Hospital_details[[#This Row],[PA ID]],Patient_details[],4,0)</f>
        <v>M</v>
      </c>
      <c r="E2316" s="27" t="str">
        <f>VLOOKUP(Hospital_details[[#This Row],[PA ID]],Patient_details[],5,0)</f>
        <v>Single-occupancy room overnight</v>
      </c>
      <c r="F2316" s="27" t="str">
        <f>VLOOKUP(Hospital_details[[#This Row],[PA ID]],Patient_details[],6,0)</f>
        <v>Malahide</v>
      </c>
      <c r="G2316" s="33" t="str">
        <f>VLOOKUP(Hospital_details[[#This Row],[PA ID]],Patient_details[],7,0)</f>
        <v>Dublin</v>
      </c>
      <c r="H2316" s="29" t="str">
        <f>VLOOKUP(Hospital_details[[#This Row],[PA ID]],Patient_details[],9,0)</f>
        <v>Anaesthesia, Intensive Care and Pain Medicine</v>
      </c>
      <c r="I2316" s="27" t="s">
        <v>4649</v>
      </c>
      <c r="J2316" s="27" t="str">
        <f>VLOOKUP(Hospital_details[[#This Row],[Diagnosis_ID]],Diagnosis_details[],2,0)</f>
        <v>Therapy</v>
      </c>
      <c r="K2316" s="27" t="str">
        <f>VLOOKUP(Hospital_details[[#This Row],[Diagnosis_ID]],Diagnosis_details[],3,0)</f>
        <v>Medical card holders</v>
      </c>
      <c r="L2316" s="29" t="str">
        <f>VLOOKUP(Hospital_details[[#This Row],[Diagnosis_ID]],Diagnosis_details[],4,0)</f>
        <v>Dr Fauci</v>
      </c>
      <c r="M2316" s="29" t="str">
        <f>VLOOKUP(Hospital_details[[#This Row],[PA ID]],Patient_details[],10,0)</f>
        <v>Nitrates</v>
      </c>
      <c r="N2316" s="29" t="str">
        <f>VLOOKUP(Hospital_details[[#This Row],[PA ID]],Patient_details[],8,0)</f>
        <v>Myocardial ischemia</v>
      </c>
      <c r="O2316" s="30">
        <f>VLOOKUP(Hospital_details[[#This Row],[PA ID]],Patient_details[],11,0)</f>
        <v>11000</v>
      </c>
      <c r="P2316" s="31">
        <f>VLOOKUP(Hospital_details[[#This Row],[PA ID]],Patient_details[],12,0)</f>
        <v>100</v>
      </c>
      <c r="Q2316" s="31">
        <f>VLOOKUP(Hospital_details[[#This Row],[Diagnosis_ID]],Diagnosis_details[],5,0)</f>
        <v>320</v>
      </c>
      <c r="R23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6" s="31">
        <f>Hospital_details[[#This Row],[Hospital Charges]]+Hospital_details[[#This Row],[Price of Treatment]]+Hospital_details[[#This Row],[Consultant Fee]]-Hospital_details[[#This Row],[Discount]]</f>
        <v>11090</v>
      </c>
      <c r="T23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317" spans="1:20" hidden="1">
      <c r="A2317" s="27" t="s">
        <v>4650</v>
      </c>
      <c r="B2317" s="28">
        <f>VLOOKUP(Hospital_details[[#This Row],[PA ID]],Patient_details[],2,0)</f>
        <v>43671</v>
      </c>
      <c r="C2317" s="32">
        <f>VLOOKUP(Hospital_details[[#This Row],[PA ID]],Patient_details[],3,0)</f>
        <v>40</v>
      </c>
      <c r="D2317" s="32" t="str">
        <f>VLOOKUP(Hospital_details[[#This Row],[PA ID]],Patient_details[],4,0)</f>
        <v>F</v>
      </c>
      <c r="E2317" s="27" t="str">
        <f>VLOOKUP(Hospital_details[[#This Row],[PA ID]],Patient_details[],5,0)</f>
        <v>Single-occupancy room overnight</v>
      </c>
      <c r="F2317" s="27" t="str">
        <f>VLOOKUP(Hospital_details[[#This Row],[PA ID]],Patient_details[],6,0)</f>
        <v>Malahide</v>
      </c>
      <c r="G2317" s="33" t="str">
        <f>VLOOKUP(Hospital_details[[#This Row],[PA ID]],Patient_details[],7,0)</f>
        <v>Dublin</v>
      </c>
      <c r="H2317" s="29" t="str">
        <f>VLOOKUP(Hospital_details[[#This Row],[PA ID]],Patient_details[],9,0)</f>
        <v>Anaesthesia, Intensive Care and Pain Medicine</v>
      </c>
      <c r="I2317" s="27" t="s">
        <v>4651</v>
      </c>
      <c r="J2317" s="27" t="str">
        <f>VLOOKUP(Hospital_details[[#This Row],[Diagnosis_ID]],Diagnosis_details[],2,0)</f>
        <v>Therapy</v>
      </c>
      <c r="K2317" s="27" t="str">
        <f>VLOOKUP(Hospital_details[[#This Row],[Diagnosis_ID]],Diagnosis_details[],3,0)</f>
        <v>Medical card holders</v>
      </c>
      <c r="L2317" s="29" t="str">
        <f>VLOOKUP(Hospital_details[[#This Row],[Diagnosis_ID]],Diagnosis_details[],4,0)</f>
        <v>Dr Fauci</v>
      </c>
      <c r="M2317" s="29" t="str">
        <f>VLOOKUP(Hospital_details[[#This Row],[PA ID]],Patient_details[],10,0)</f>
        <v>Nitrates</v>
      </c>
      <c r="N2317" s="29" t="str">
        <f>VLOOKUP(Hospital_details[[#This Row],[PA ID]],Patient_details[],8,0)</f>
        <v>Myocardial ischemia</v>
      </c>
      <c r="O2317" s="30">
        <f>VLOOKUP(Hospital_details[[#This Row],[PA ID]],Patient_details[],11,0)</f>
        <v>11000</v>
      </c>
      <c r="P2317" s="31">
        <f>VLOOKUP(Hospital_details[[#This Row],[PA ID]],Patient_details[],12,0)</f>
        <v>250</v>
      </c>
      <c r="Q2317" s="31">
        <f>VLOOKUP(Hospital_details[[#This Row],[Diagnosis_ID]],Diagnosis_details[],5,0)</f>
        <v>320</v>
      </c>
      <c r="R23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7" s="31">
        <f>Hospital_details[[#This Row],[Hospital Charges]]+Hospital_details[[#This Row],[Price of Treatment]]+Hospital_details[[#This Row],[Consultant Fee]]-Hospital_details[[#This Row],[Discount]]</f>
        <v>11240</v>
      </c>
      <c r="T23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318" spans="1:20" hidden="1">
      <c r="A2318" s="27" t="s">
        <v>4652</v>
      </c>
      <c r="B2318" s="28">
        <f>VLOOKUP(Hospital_details[[#This Row],[PA ID]],Patient_details[],2,0)</f>
        <v>43671</v>
      </c>
      <c r="C2318" s="32">
        <f>VLOOKUP(Hospital_details[[#This Row],[PA ID]],Patient_details[],3,0)</f>
        <v>47</v>
      </c>
      <c r="D2318" s="32" t="str">
        <f>VLOOKUP(Hospital_details[[#This Row],[PA ID]],Patient_details[],4,0)</f>
        <v>M</v>
      </c>
      <c r="E2318" s="27" t="str">
        <f>VLOOKUP(Hospital_details[[#This Row],[PA ID]],Patient_details[],5,0)</f>
        <v>Single-occupancy room overnight</v>
      </c>
      <c r="F2318" s="27" t="str">
        <f>VLOOKUP(Hospital_details[[#This Row],[PA ID]],Patient_details[],6,0)</f>
        <v>Malahide</v>
      </c>
      <c r="G2318" s="33" t="str">
        <f>VLOOKUP(Hospital_details[[#This Row],[PA ID]],Patient_details[],7,0)</f>
        <v>Dublin</v>
      </c>
      <c r="H2318" s="29" t="str">
        <f>VLOOKUP(Hospital_details[[#This Row],[PA ID]],Patient_details[],9,0)</f>
        <v>Anaesthesia, Intensive Care and Pain Medicine</v>
      </c>
      <c r="I2318" s="27" t="s">
        <v>4653</v>
      </c>
      <c r="J2318" s="27" t="str">
        <f>VLOOKUP(Hospital_details[[#This Row],[Diagnosis_ID]],Diagnosis_details[],2,0)</f>
        <v>Therapy</v>
      </c>
      <c r="K2318" s="27" t="str">
        <f>VLOOKUP(Hospital_details[[#This Row],[Diagnosis_ID]],Diagnosis_details[],3,0)</f>
        <v>Medical card holders</v>
      </c>
      <c r="L2318" s="29" t="str">
        <f>VLOOKUP(Hospital_details[[#This Row],[Diagnosis_ID]],Diagnosis_details[],4,0)</f>
        <v>Dr Fauci</v>
      </c>
      <c r="M2318" s="29" t="str">
        <f>VLOOKUP(Hospital_details[[#This Row],[PA ID]],Patient_details[],10,0)</f>
        <v>Aspirin</v>
      </c>
      <c r="N2318" s="29" t="str">
        <f>VLOOKUP(Hospital_details[[#This Row],[PA ID]],Patient_details[],8,0)</f>
        <v>Myocardial ischemia</v>
      </c>
      <c r="O2318" s="30">
        <f>VLOOKUP(Hospital_details[[#This Row],[PA ID]],Patient_details[],11,0)</f>
        <v>11000</v>
      </c>
      <c r="P2318" s="31">
        <f>VLOOKUP(Hospital_details[[#This Row],[PA ID]],Patient_details[],12,0)</f>
        <v>150</v>
      </c>
      <c r="Q2318" s="31">
        <f>VLOOKUP(Hospital_details[[#This Row],[Diagnosis_ID]],Diagnosis_details[],5,0)</f>
        <v>320</v>
      </c>
      <c r="R23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8" s="31">
        <f>Hospital_details[[#This Row],[Hospital Charges]]+Hospital_details[[#This Row],[Price of Treatment]]+Hospital_details[[#This Row],[Consultant Fee]]-Hospital_details[[#This Row],[Discount]]</f>
        <v>11140</v>
      </c>
      <c r="T23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319" spans="1:20" hidden="1">
      <c r="A2319" s="27" t="s">
        <v>4654</v>
      </c>
      <c r="B2319" s="28">
        <f>VLOOKUP(Hospital_details[[#This Row],[PA ID]],Patient_details[],2,0)</f>
        <v>43671</v>
      </c>
      <c r="C2319" s="32">
        <f>VLOOKUP(Hospital_details[[#This Row],[PA ID]],Patient_details[],3,0)</f>
        <v>42</v>
      </c>
      <c r="D2319" s="32" t="str">
        <f>VLOOKUP(Hospital_details[[#This Row],[PA ID]],Patient_details[],4,0)</f>
        <v>F</v>
      </c>
      <c r="E2319" s="27" t="str">
        <f>VLOOKUP(Hospital_details[[#This Row],[PA ID]],Patient_details[],5,0)</f>
        <v>Single-occupancy room overnight</v>
      </c>
      <c r="F2319" s="27" t="str">
        <f>VLOOKUP(Hospital_details[[#This Row],[PA ID]],Patient_details[],6,0)</f>
        <v>Malahide</v>
      </c>
      <c r="G2319" s="33" t="str">
        <f>VLOOKUP(Hospital_details[[#This Row],[PA ID]],Patient_details[],7,0)</f>
        <v>Dublin</v>
      </c>
      <c r="H2319" s="29" t="str">
        <f>VLOOKUP(Hospital_details[[#This Row],[PA ID]],Patient_details[],9,0)</f>
        <v>Anaesthesia, Intensive Care and Pain Medicine</v>
      </c>
      <c r="I2319" s="27" t="s">
        <v>4655</v>
      </c>
      <c r="J2319" s="27" t="str">
        <f>VLOOKUP(Hospital_details[[#This Row],[Diagnosis_ID]],Diagnosis_details[],2,0)</f>
        <v>Therapy</v>
      </c>
      <c r="K2319" s="27" t="str">
        <f>VLOOKUP(Hospital_details[[#This Row],[Diagnosis_ID]],Diagnosis_details[],3,0)</f>
        <v>Medical card holders</v>
      </c>
      <c r="L2319" s="29" t="str">
        <f>VLOOKUP(Hospital_details[[#This Row],[Diagnosis_ID]],Diagnosis_details[],4,0)</f>
        <v>Dr Fauci</v>
      </c>
      <c r="M2319" s="29" t="str">
        <f>VLOOKUP(Hospital_details[[#This Row],[PA ID]],Patient_details[],10,0)</f>
        <v>Nitrates</v>
      </c>
      <c r="N2319" s="29" t="str">
        <f>VLOOKUP(Hospital_details[[#This Row],[PA ID]],Patient_details[],8,0)</f>
        <v>Myocardial ischemia</v>
      </c>
      <c r="O2319" s="30">
        <f>VLOOKUP(Hospital_details[[#This Row],[PA ID]],Patient_details[],11,0)</f>
        <v>11000</v>
      </c>
      <c r="P2319" s="31">
        <f>VLOOKUP(Hospital_details[[#This Row],[PA ID]],Patient_details[],12,0)</f>
        <v>350</v>
      </c>
      <c r="Q2319" s="31">
        <f>VLOOKUP(Hospital_details[[#This Row],[Diagnosis_ID]],Diagnosis_details[],5,0)</f>
        <v>320</v>
      </c>
      <c r="R23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19" s="31">
        <f>Hospital_details[[#This Row],[Hospital Charges]]+Hospital_details[[#This Row],[Price of Treatment]]+Hospital_details[[#This Row],[Consultant Fee]]-Hospital_details[[#This Row],[Discount]]</f>
        <v>11340</v>
      </c>
      <c r="T23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2320" spans="1:20" hidden="1">
      <c r="A2320" s="27" t="s">
        <v>4656</v>
      </c>
      <c r="B2320" s="28">
        <f>VLOOKUP(Hospital_details[[#This Row],[PA ID]],Patient_details[],2,0)</f>
        <v>43671</v>
      </c>
      <c r="C2320" s="32">
        <f>VLOOKUP(Hospital_details[[#This Row],[PA ID]],Patient_details[],3,0)</f>
        <v>39</v>
      </c>
      <c r="D2320" s="32" t="str">
        <f>VLOOKUP(Hospital_details[[#This Row],[PA ID]],Patient_details[],4,0)</f>
        <v>M</v>
      </c>
      <c r="E2320" s="27" t="str">
        <f>VLOOKUP(Hospital_details[[#This Row],[PA ID]],Patient_details[],5,0)</f>
        <v>Single-occupancy room overnight</v>
      </c>
      <c r="F2320" s="27" t="str">
        <f>VLOOKUP(Hospital_details[[#This Row],[PA ID]],Patient_details[],6,0)</f>
        <v>Malahide</v>
      </c>
      <c r="G2320" s="33" t="str">
        <f>VLOOKUP(Hospital_details[[#This Row],[PA ID]],Patient_details[],7,0)</f>
        <v>Dublin</v>
      </c>
      <c r="H2320" s="29" t="str">
        <f>VLOOKUP(Hospital_details[[#This Row],[PA ID]],Patient_details[],9,0)</f>
        <v>Anaesthesia, Intensive Care and Pain Medicine</v>
      </c>
      <c r="I2320" s="27" t="s">
        <v>4657</v>
      </c>
      <c r="J2320" s="27" t="str">
        <f>VLOOKUP(Hospital_details[[#This Row],[Diagnosis_ID]],Diagnosis_details[],2,0)</f>
        <v>Surgery</v>
      </c>
      <c r="K2320" s="27" t="str">
        <f>VLOOKUP(Hospital_details[[#This Row],[Diagnosis_ID]],Diagnosis_details[],3,0)</f>
        <v>Medical card holders</v>
      </c>
      <c r="L2320" s="29" t="str">
        <f>VLOOKUP(Hospital_details[[#This Row],[Diagnosis_ID]],Diagnosis_details[],4,0)</f>
        <v>Dr Fauci</v>
      </c>
      <c r="M2320" s="29" t="str">
        <f>VLOOKUP(Hospital_details[[#This Row],[PA ID]],Patient_details[],10,0)</f>
        <v>Beta blockers</v>
      </c>
      <c r="N2320" s="29" t="str">
        <f>VLOOKUP(Hospital_details[[#This Row],[PA ID]],Patient_details[],8,0)</f>
        <v>Myocardial ischemia</v>
      </c>
      <c r="O2320" s="30">
        <f>VLOOKUP(Hospital_details[[#This Row],[PA ID]],Patient_details[],11,0)</f>
        <v>11000</v>
      </c>
      <c r="P2320" s="31">
        <f>VLOOKUP(Hospital_details[[#This Row],[PA ID]],Patient_details[],12,0)</f>
        <v>150</v>
      </c>
      <c r="Q2320" s="31">
        <f>VLOOKUP(Hospital_details[[#This Row],[Diagnosis_ID]],Diagnosis_details[],5,0)</f>
        <v>320</v>
      </c>
      <c r="R23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0" s="31">
        <f>Hospital_details[[#This Row],[Hospital Charges]]+Hospital_details[[#This Row],[Price of Treatment]]+Hospital_details[[#This Row],[Consultant Fee]]-Hospital_details[[#This Row],[Discount]]</f>
        <v>11140</v>
      </c>
      <c r="T23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321" spans="1:20">
      <c r="A2321" s="27" t="s">
        <v>4658</v>
      </c>
      <c r="B2321" s="28">
        <f>VLOOKUP(Hospital_details[[#This Row],[PA ID]],Patient_details[],2,0)</f>
        <v>43095</v>
      </c>
      <c r="C2321" s="32">
        <f>VLOOKUP(Hospital_details[[#This Row],[PA ID]],Patient_details[],3,0)</f>
        <v>39</v>
      </c>
      <c r="D2321" s="32" t="str">
        <f>VLOOKUP(Hospital_details[[#This Row],[PA ID]],Patient_details[],4,0)</f>
        <v>M</v>
      </c>
      <c r="E2321" s="27" t="str">
        <f>VLOOKUP(Hospital_details[[#This Row],[PA ID]],Patient_details[],5,0)</f>
        <v>Single-occupancy room overnight</v>
      </c>
      <c r="F2321" s="27" t="str">
        <f>VLOOKUP(Hospital_details[[#This Row],[PA ID]],Patient_details[],6,0)</f>
        <v>Malahide</v>
      </c>
      <c r="G2321" s="33" t="str">
        <f>VLOOKUP(Hospital_details[[#This Row],[PA ID]],Patient_details[],7,0)</f>
        <v>Dublin</v>
      </c>
      <c r="H2321" s="29" t="str">
        <f>VLOOKUP(Hospital_details[[#This Row],[PA ID]],Patient_details[],9,0)</f>
        <v>Surgery</v>
      </c>
      <c r="I2321" s="27" t="s">
        <v>4659</v>
      </c>
      <c r="J2321" s="27" t="str">
        <f>VLOOKUP(Hospital_details[[#This Row],[Diagnosis_ID]],Diagnosis_details[],2,0)</f>
        <v>Surgery</v>
      </c>
      <c r="K2321" s="27" t="str">
        <f>VLOOKUP(Hospital_details[[#This Row],[Diagnosis_ID]],Diagnosis_details[],3,0)</f>
        <v>Medical card holders</v>
      </c>
      <c r="L2321" s="29" t="str">
        <f>VLOOKUP(Hospital_details[[#This Row],[Diagnosis_ID]],Diagnosis_details[],4,0)</f>
        <v>Dr Birx</v>
      </c>
      <c r="M2321" s="29" t="str">
        <f>VLOOKUP(Hospital_details[[#This Row],[PA ID]],Patient_details[],10,0)</f>
        <v>Calcium</v>
      </c>
      <c r="N2321" s="29" t="str">
        <f>VLOOKUP(Hospital_details[[#This Row],[PA ID]],Patient_details[],8,0)</f>
        <v>Orthopaedic</v>
      </c>
      <c r="O2321" s="30">
        <f>VLOOKUP(Hospital_details[[#This Row],[PA ID]],Patient_details[],11,0)</f>
        <v>28000</v>
      </c>
      <c r="P2321" s="31">
        <f>VLOOKUP(Hospital_details[[#This Row],[PA ID]],Patient_details[],12,0)</f>
        <v>140</v>
      </c>
      <c r="Q2321" s="31">
        <f>VLOOKUP(Hospital_details[[#This Row],[Diagnosis_ID]],Diagnosis_details[],5,0)</f>
        <v>350</v>
      </c>
      <c r="R23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21" s="31">
        <f>Hospital_details[[#This Row],[Hospital Charges]]+Hospital_details[[#This Row],[Price of Treatment]]+Hospital_details[[#This Row],[Consultant Fee]]-Hospital_details[[#This Row],[Discount]]</f>
        <v>25690</v>
      </c>
      <c r="T23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7707</v>
      </c>
    </row>
    <row r="2322" spans="1:20" hidden="1">
      <c r="A2322" s="27" t="s">
        <v>4660</v>
      </c>
      <c r="B2322" s="28">
        <f>VLOOKUP(Hospital_details[[#This Row],[PA ID]],Patient_details[],2,0)</f>
        <v>43548</v>
      </c>
      <c r="C2322" s="32">
        <f>VLOOKUP(Hospital_details[[#This Row],[PA ID]],Patient_details[],3,0)</f>
        <v>36</v>
      </c>
      <c r="D2322" s="32" t="str">
        <f>VLOOKUP(Hospital_details[[#This Row],[PA ID]],Patient_details[],4,0)</f>
        <v>M</v>
      </c>
      <c r="E2322" s="27" t="str">
        <f>VLOOKUP(Hospital_details[[#This Row],[PA ID]],Patient_details[],5,0)</f>
        <v>Single-occupancy room overnight</v>
      </c>
      <c r="F2322" s="27" t="str">
        <f>VLOOKUP(Hospital_details[[#This Row],[PA ID]],Patient_details[],6,0)</f>
        <v>Malahide</v>
      </c>
      <c r="G2322" s="33" t="str">
        <f>VLOOKUP(Hospital_details[[#This Row],[PA ID]],Patient_details[],7,0)</f>
        <v>Dublin</v>
      </c>
      <c r="H2322" s="29" t="str">
        <f>VLOOKUP(Hospital_details[[#This Row],[PA ID]],Patient_details[],9,0)</f>
        <v>Anaesthesia, Intensive Care and Pain Medicine</v>
      </c>
      <c r="I2322" s="27" t="s">
        <v>4661</v>
      </c>
      <c r="J2322" s="27" t="str">
        <f>VLOOKUP(Hospital_details[[#This Row],[Diagnosis_ID]],Diagnosis_details[],2,0)</f>
        <v>Surgery</v>
      </c>
      <c r="K2322" s="27" t="str">
        <f>VLOOKUP(Hospital_details[[#This Row],[Diagnosis_ID]],Diagnosis_details[],3,0)</f>
        <v>Medical card holders</v>
      </c>
      <c r="L2322" s="29" t="str">
        <f>VLOOKUP(Hospital_details[[#This Row],[Diagnosis_ID]],Diagnosis_details[],4,0)</f>
        <v>Dr Fauci</v>
      </c>
      <c r="M2322" s="29" t="str">
        <f>VLOOKUP(Hospital_details[[#This Row],[PA ID]],Patient_details[],10,0)</f>
        <v>Beta blockers</v>
      </c>
      <c r="N2322" s="29" t="str">
        <f>VLOOKUP(Hospital_details[[#This Row],[PA ID]],Patient_details[],8,0)</f>
        <v>Myocardial ischemia</v>
      </c>
      <c r="O2322" s="30">
        <f>VLOOKUP(Hospital_details[[#This Row],[PA ID]],Patient_details[],11,0)</f>
        <v>11000</v>
      </c>
      <c r="P2322" s="31">
        <f>VLOOKUP(Hospital_details[[#This Row],[PA ID]],Patient_details[],12,0)</f>
        <v>560</v>
      </c>
      <c r="Q2322" s="31">
        <f>VLOOKUP(Hospital_details[[#This Row],[Diagnosis_ID]],Diagnosis_details[],5,0)</f>
        <v>320</v>
      </c>
      <c r="R23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2" s="31">
        <f>Hospital_details[[#This Row],[Hospital Charges]]+Hospital_details[[#This Row],[Price of Treatment]]+Hospital_details[[#This Row],[Consultant Fee]]-Hospital_details[[#This Row],[Discount]]</f>
        <v>11550</v>
      </c>
      <c r="T23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2323" spans="1:20" hidden="1">
      <c r="A2323" s="27" t="s">
        <v>4662</v>
      </c>
      <c r="B2323" s="28">
        <f>VLOOKUP(Hospital_details[[#This Row],[PA ID]],Patient_details[],2,0)</f>
        <v>43103</v>
      </c>
      <c r="C2323" s="32">
        <f>VLOOKUP(Hospital_details[[#This Row],[PA ID]],Patient_details[],3,0)</f>
        <v>36</v>
      </c>
      <c r="D2323" s="32" t="str">
        <f>VLOOKUP(Hospital_details[[#This Row],[PA ID]],Patient_details[],4,0)</f>
        <v>M</v>
      </c>
      <c r="E2323" s="27" t="str">
        <f>VLOOKUP(Hospital_details[[#This Row],[PA ID]],Patient_details[],5,0)</f>
        <v>Single-occupancy room overnight</v>
      </c>
      <c r="F2323" s="27" t="str">
        <f>VLOOKUP(Hospital_details[[#This Row],[PA ID]],Patient_details[],6,0)</f>
        <v>Malahide</v>
      </c>
      <c r="G2323" s="33" t="str">
        <f>VLOOKUP(Hospital_details[[#This Row],[PA ID]],Patient_details[],7,0)</f>
        <v>Dublin</v>
      </c>
      <c r="H2323" s="29" t="str">
        <f>VLOOKUP(Hospital_details[[#This Row],[PA ID]],Patient_details[],9,0)</f>
        <v>Clinical Research Centre</v>
      </c>
      <c r="I2323" s="27" t="s">
        <v>4663</v>
      </c>
      <c r="J2323" s="27" t="str">
        <f>VLOOKUP(Hospital_details[[#This Row],[Diagnosis_ID]],Diagnosis_details[],2,0)</f>
        <v>Therapy</v>
      </c>
      <c r="K2323" s="27" t="str">
        <f>VLOOKUP(Hospital_details[[#This Row],[Diagnosis_ID]],Diagnosis_details[],3,0)</f>
        <v>Medical card holders</v>
      </c>
      <c r="L2323" s="29" t="str">
        <f>VLOOKUP(Hospital_details[[#This Row],[Diagnosis_ID]],Diagnosis_details[],4,0)</f>
        <v>Dr Fauci</v>
      </c>
      <c r="M2323" s="29" t="str">
        <f>VLOOKUP(Hospital_details[[#This Row],[PA ID]],Patient_details[],10,0)</f>
        <v>tPA</v>
      </c>
      <c r="N2323" s="29" t="str">
        <f>VLOOKUP(Hospital_details[[#This Row],[PA ID]],Patient_details[],8,0)</f>
        <v>Stroke</v>
      </c>
      <c r="O2323" s="30">
        <f>VLOOKUP(Hospital_details[[#This Row],[PA ID]],Patient_details[],11,0)</f>
        <v>11000</v>
      </c>
      <c r="P2323" s="31">
        <f>VLOOKUP(Hospital_details[[#This Row],[PA ID]],Patient_details[],12,0)</f>
        <v>105</v>
      </c>
      <c r="Q2323" s="31">
        <f>VLOOKUP(Hospital_details[[#This Row],[Diagnosis_ID]],Diagnosis_details[],5,0)</f>
        <v>320</v>
      </c>
      <c r="R23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3" s="31">
        <f>Hospital_details[[#This Row],[Hospital Charges]]+Hospital_details[[#This Row],[Price of Treatment]]+Hospital_details[[#This Row],[Consultant Fee]]-Hospital_details[[#This Row],[Discount]]</f>
        <v>11095</v>
      </c>
      <c r="T23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324" spans="1:20" hidden="1">
      <c r="A2324" s="27" t="s">
        <v>4664</v>
      </c>
      <c r="B2324" s="28">
        <f>VLOOKUP(Hospital_details[[#This Row],[PA ID]],Patient_details[],2,0)</f>
        <v>43103</v>
      </c>
      <c r="C2324" s="32">
        <f>VLOOKUP(Hospital_details[[#This Row],[PA ID]],Patient_details[],3,0)</f>
        <v>29</v>
      </c>
      <c r="D2324" s="32" t="str">
        <f>VLOOKUP(Hospital_details[[#This Row],[PA ID]],Patient_details[],4,0)</f>
        <v>M</v>
      </c>
      <c r="E2324" s="27" t="str">
        <f>VLOOKUP(Hospital_details[[#This Row],[PA ID]],Patient_details[],5,0)</f>
        <v>Single-occupancy room overnight</v>
      </c>
      <c r="F2324" s="27" t="str">
        <f>VLOOKUP(Hospital_details[[#This Row],[PA ID]],Patient_details[],6,0)</f>
        <v>Malahide</v>
      </c>
      <c r="G2324" s="33" t="str">
        <f>VLOOKUP(Hospital_details[[#This Row],[PA ID]],Patient_details[],7,0)</f>
        <v>Dublin</v>
      </c>
      <c r="H2324" s="29" t="str">
        <f>VLOOKUP(Hospital_details[[#This Row],[PA ID]],Patient_details[],9,0)</f>
        <v>Clinical Research Centre</v>
      </c>
      <c r="I2324" s="27" t="s">
        <v>4665</v>
      </c>
      <c r="J2324" s="27" t="str">
        <f>VLOOKUP(Hospital_details[[#This Row],[Diagnosis_ID]],Diagnosis_details[],2,0)</f>
        <v>Therapy</v>
      </c>
      <c r="K2324" s="27" t="str">
        <f>VLOOKUP(Hospital_details[[#This Row],[Diagnosis_ID]],Diagnosis_details[],3,0)</f>
        <v>Medical card holders</v>
      </c>
      <c r="L2324" s="29" t="str">
        <f>VLOOKUP(Hospital_details[[#This Row],[Diagnosis_ID]],Diagnosis_details[],4,0)</f>
        <v>Dr Fauci</v>
      </c>
      <c r="M2324" s="29" t="str">
        <f>VLOOKUP(Hospital_details[[#This Row],[PA ID]],Patient_details[],10,0)</f>
        <v>tPA</v>
      </c>
      <c r="N2324" s="29" t="str">
        <f>VLOOKUP(Hospital_details[[#This Row],[PA ID]],Patient_details[],8,0)</f>
        <v>Stroke</v>
      </c>
      <c r="O2324" s="30">
        <f>VLOOKUP(Hospital_details[[#This Row],[PA ID]],Patient_details[],11,0)</f>
        <v>11000</v>
      </c>
      <c r="P2324" s="31">
        <f>VLOOKUP(Hospital_details[[#This Row],[PA ID]],Patient_details[],12,0)</f>
        <v>140</v>
      </c>
      <c r="Q2324" s="31">
        <f>VLOOKUP(Hospital_details[[#This Row],[Diagnosis_ID]],Diagnosis_details[],5,0)</f>
        <v>320</v>
      </c>
      <c r="R23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4" s="31">
        <f>Hospital_details[[#This Row],[Hospital Charges]]+Hospital_details[[#This Row],[Price of Treatment]]+Hospital_details[[#This Row],[Consultant Fee]]-Hospital_details[[#This Row],[Discount]]</f>
        <v>11130</v>
      </c>
      <c r="T23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325" spans="1:20" hidden="1">
      <c r="A2325" s="27" t="s">
        <v>4666</v>
      </c>
      <c r="B2325" s="28">
        <f>VLOOKUP(Hospital_details[[#This Row],[PA ID]],Patient_details[],2,0)</f>
        <v>43103</v>
      </c>
      <c r="C2325" s="32">
        <f>VLOOKUP(Hospital_details[[#This Row],[PA ID]],Patient_details[],3,0)</f>
        <v>56</v>
      </c>
      <c r="D2325" s="32" t="str">
        <f>VLOOKUP(Hospital_details[[#This Row],[PA ID]],Patient_details[],4,0)</f>
        <v>F</v>
      </c>
      <c r="E2325" s="27" t="str">
        <f>VLOOKUP(Hospital_details[[#This Row],[PA ID]],Patient_details[],5,0)</f>
        <v>Single-occupancy room overnight</v>
      </c>
      <c r="F2325" s="27" t="str">
        <f>VLOOKUP(Hospital_details[[#This Row],[PA ID]],Patient_details[],6,0)</f>
        <v>Malahide</v>
      </c>
      <c r="G2325" s="33" t="str">
        <f>VLOOKUP(Hospital_details[[#This Row],[PA ID]],Patient_details[],7,0)</f>
        <v>Dublin</v>
      </c>
      <c r="H2325" s="29" t="str">
        <f>VLOOKUP(Hospital_details[[#This Row],[PA ID]],Patient_details[],9,0)</f>
        <v>Clinical Research Centre</v>
      </c>
      <c r="I2325" s="27" t="s">
        <v>4667</v>
      </c>
      <c r="J2325" s="27" t="str">
        <f>VLOOKUP(Hospital_details[[#This Row],[Diagnosis_ID]],Diagnosis_details[],2,0)</f>
        <v>Therapy</v>
      </c>
      <c r="K2325" s="27" t="str">
        <f>VLOOKUP(Hospital_details[[#This Row],[Diagnosis_ID]],Diagnosis_details[],3,0)</f>
        <v>Medical card holders</v>
      </c>
      <c r="L2325" s="29" t="str">
        <f>VLOOKUP(Hospital_details[[#This Row],[Diagnosis_ID]],Diagnosis_details[],4,0)</f>
        <v>Dr Fauci</v>
      </c>
      <c r="M2325" s="29" t="str">
        <f>VLOOKUP(Hospital_details[[#This Row],[PA ID]],Patient_details[],10,0)</f>
        <v>tPA</v>
      </c>
      <c r="N2325" s="29" t="str">
        <f>VLOOKUP(Hospital_details[[#This Row],[PA ID]],Patient_details[],8,0)</f>
        <v>Stroke</v>
      </c>
      <c r="O2325" s="30">
        <f>VLOOKUP(Hospital_details[[#This Row],[PA ID]],Patient_details[],11,0)</f>
        <v>11000</v>
      </c>
      <c r="P2325" s="31">
        <f>VLOOKUP(Hospital_details[[#This Row],[PA ID]],Patient_details[],12,0)</f>
        <v>175</v>
      </c>
      <c r="Q2325" s="31">
        <f>VLOOKUP(Hospital_details[[#This Row],[Diagnosis_ID]],Diagnosis_details[],5,0)</f>
        <v>320</v>
      </c>
      <c r="R23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5" s="31">
        <f>Hospital_details[[#This Row],[Hospital Charges]]+Hospital_details[[#This Row],[Price of Treatment]]+Hospital_details[[#This Row],[Consultant Fee]]-Hospital_details[[#This Row],[Discount]]</f>
        <v>11165</v>
      </c>
      <c r="T23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2326" spans="1:20" hidden="1">
      <c r="A2326" s="27" t="s">
        <v>4668</v>
      </c>
      <c r="B2326" s="28">
        <f>VLOOKUP(Hospital_details[[#This Row],[PA ID]],Patient_details[],2,0)</f>
        <v>43103</v>
      </c>
      <c r="C2326" s="32">
        <f>VLOOKUP(Hospital_details[[#This Row],[PA ID]],Patient_details[],3,0)</f>
        <v>37</v>
      </c>
      <c r="D2326" s="32" t="str">
        <f>VLOOKUP(Hospital_details[[#This Row],[PA ID]],Patient_details[],4,0)</f>
        <v>F</v>
      </c>
      <c r="E2326" s="27" t="str">
        <f>VLOOKUP(Hospital_details[[#This Row],[PA ID]],Patient_details[],5,0)</f>
        <v>Single-occupancy room overnight</v>
      </c>
      <c r="F2326" s="27" t="str">
        <f>VLOOKUP(Hospital_details[[#This Row],[PA ID]],Patient_details[],6,0)</f>
        <v>Malahide</v>
      </c>
      <c r="G2326" s="33" t="str">
        <f>VLOOKUP(Hospital_details[[#This Row],[PA ID]],Patient_details[],7,0)</f>
        <v>Dublin</v>
      </c>
      <c r="H2326" s="29" t="str">
        <f>VLOOKUP(Hospital_details[[#This Row],[PA ID]],Patient_details[],9,0)</f>
        <v>Clinical Research Centre</v>
      </c>
      <c r="I2326" s="27" t="s">
        <v>4669</v>
      </c>
      <c r="J2326" s="27" t="str">
        <f>VLOOKUP(Hospital_details[[#This Row],[Diagnosis_ID]],Diagnosis_details[],2,0)</f>
        <v>Therapy</v>
      </c>
      <c r="K2326" s="27" t="str">
        <f>VLOOKUP(Hospital_details[[#This Row],[Diagnosis_ID]],Diagnosis_details[],3,0)</f>
        <v>Medical card holders</v>
      </c>
      <c r="L2326" s="29" t="str">
        <f>VLOOKUP(Hospital_details[[#This Row],[Diagnosis_ID]],Diagnosis_details[],4,0)</f>
        <v>Dr Fauci</v>
      </c>
      <c r="M2326" s="29" t="str">
        <f>VLOOKUP(Hospital_details[[#This Row],[PA ID]],Patient_details[],10,0)</f>
        <v>tPA</v>
      </c>
      <c r="N2326" s="29" t="str">
        <f>VLOOKUP(Hospital_details[[#This Row],[PA ID]],Patient_details[],8,0)</f>
        <v>Stroke</v>
      </c>
      <c r="O2326" s="30">
        <f>VLOOKUP(Hospital_details[[#This Row],[PA ID]],Patient_details[],11,0)</f>
        <v>11000</v>
      </c>
      <c r="P2326" s="31">
        <f>VLOOKUP(Hospital_details[[#This Row],[PA ID]],Patient_details[],12,0)</f>
        <v>420</v>
      </c>
      <c r="Q2326" s="31">
        <f>VLOOKUP(Hospital_details[[#This Row],[Diagnosis_ID]],Diagnosis_details[],5,0)</f>
        <v>320</v>
      </c>
      <c r="R23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6" s="31">
        <f>Hospital_details[[#This Row],[Hospital Charges]]+Hospital_details[[#This Row],[Price of Treatment]]+Hospital_details[[#This Row],[Consultant Fee]]-Hospital_details[[#This Row],[Discount]]</f>
        <v>11410</v>
      </c>
      <c r="T23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3423</v>
      </c>
    </row>
    <row r="2327" spans="1:20" hidden="1">
      <c r="A2327" s="27" t="s">
        <v>4670</v>
      </c>
      <c r="B2327" s="28">
        <f>VLOOKUP(Hospital_details[[#This Row],[PA ID]],Patient_details[],2,0)</f>
        <v>42997</v>
      </c>
      <c r="C2327" s="32">
        <f>VLOOKUP(Hospital_details[[#This Row],[PA ID]],Patient_details[],3,0)</f>
        <v>61</v>
      </c>
      <c r="D2327" s="32" t="str">
        <f>VLOOKUP(Hospital_details[[#This Row],[PA ID]],Patient_details[],4,0)</f>
        <v>M</v>
      </c>
      <c r="E2327" s="27" t="str">
        <f>VLOOKUP(Hospital_details[[#This Row],[PA ID]],Patient_details[],5,0)</f>
        <v>Day-case</v>
      </c>
      <c r="F2327" s="27" t="str">
        <f>VLOOKUP(Hospital_details[[#This Row],[PA ID]],Patient_details[],6,0)</f>
        <v>Malahide</v>
      </c>
      <c r="G2327" s="33" t="str">
        <f>VLOOKUP(Hospital_details[[#This Row],[PA ID]],Patient_details[],7,0)</f>
        <v>Dublin</v>
      </c>
      <c r="H2327" s="29" t="str">
        <f>VLOOKUP(Hospital_details[[#This Row],[PA ID]],Patient_details[],9,0)</f>
        <v>Clinical Research Centre</v>
      </c>
      <c r="I2327" s="27" t="s">
        <v>4671</v>
      </c>
      <c r="J2327" s="27" t="str">
        <f>VLOOKUP(Hospital_details[[#This Row],[Diagnosis_ID]],Diagnosis_details[],2,0)</f>
        <v>Therapy</v>
      </c>
      <c r="K2327" s="27" t="str">
        <f>VLOOKUP(Hospital_details[[#This Row],[Diagnosis_ID]],Diagnosis_details[],3,0)</f>
        <v>Medical card holders</v>
      </c>
      <c r="L2327" s="29" t="str">
        <f>VLOOKUP(Hospital_details[[#This Row],[Diagnosis_ID]],Diagnosis_details[],4,0)</f>
        <v>Dr Fauci</v>
      </c>
      <c r="M2327" s="29" t="str">
        <f>VLOOKUP(Hospital_details[[#This Row],[PA ID]],Patient_details[],10,0)</f>
        <v>tPA</v>
      </c>
      <c r="N2327" s="29" t="str">
        <f>VLOOKUP(Hospital_details[[#This Row],[PA ID]],Patient_details[],8,0)</f>
        <v>Stroke</v>
      </c>
      <c r="O2327" s="30">
        <f>VLOOKUP(Hospital_details[[#This Row],[PA ID]],Patient_details[],11,0)</f>
        <v>750</v>
      </c>
      <c r="P2327" s="31">
        <f>VLOOKUP(Hospital_details[[#This Row],[PA ID]],Patient_details[],12,0)</f>
        <v>330</v>
      </c>
      <c r="Q2327" s="31">
        <f>VLOOKUP(Hospital_details[[#This Row],[Diagnosis_ID]],Diagnosis_details[],5,0)</f>
        <v>320</v>
      </c>
      <c r="R23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27" s="31">
        <f>Hospital_details[[#This Row],[Hospital Charges]]+Hospital_details[[#This Row],[Price of Treatment]]+Hospital_details[[#This Row],[Consultant Fee]]-Hospital_details[[#This Row],[Discount]]</f>
        <v>1250</v>
      </c>
      <c r="T23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375</v>
      </c>
    </row>
    <row r="2328" spans="1:20" hidden="1">
      <c r="A2328" s="27" t="s">
        <v>4672</v>
      </c>
      <c r="B2328" s="28">
        <f>VLOOKUP(Hospital_details[[#This Row],[PA ID]],Patient_details[],2,0)</f>
        <v>42997</v>
      </c>
      <c r="C2328" s="32">
        <f>VLOOKUP(Hospital_details[[#This Row],[PA ID]],Patient_details[],3,0)</f>
        <v>36</v>
      </c>
      <c r="D2328" s="32" t="str">
        <f>VLOOKUP(Hospital_details[[#This Row],[PA ID]],Patient_details[],4,0)</f>
        <v>M</v>
      </c>
      <c r="E2328" s="27" t="str">
        <f>VLOOKUP(Hospital_details[[#This Row],[PA ID]],Patient_details[],5,0)</f>
        <v>Single-occupancy room overnight</v>
      </c>
      <c r="F2328" s="27" t="str">
        <f>VLOOKUP(Hospital_details[[#This Row],[PA ID]],Patient_details[],6,0)</f>
        <v>Malahide</v>
      </c>
      <c r="G2328" s="33" t="str">
        <f>VLOOKUP(Hospital_details[[#This Row],[PA ID]],Patient_details[],7,0)</f>
        <v>Dublin</v>
      </c>
      <c r="H2328" s="29" t="str">
        <f>VLOOKUP(Hospital_details[[#This Row],[PA ID]],Patient_details[],9,0)</f>
        <v>Clinical Research Centre</v>
      </c>
      <c r="I2328" s="27" t="s">
        <v>4673</v>
      </c>
      <c r="J2328" s="27" t="str">
        <f>VLOOKUP(Hospital_details[[#This Row],[Diagnosis_ID]],Diagnosis_details[],2,0)</f>
        <v>Therapy</v>
      </c>
      <c r="K2328" s="27" t="str">
        <f>VLOOKUP(Hospital_details[[#This Row],[Diagnosis_ID]],Diagnosis_details[],3,0)</f>
        <v>Medical card holders</v>
      </c>
      <c r="L2328" s="29" t="str">
        <f>VLOOKUP(Hospital_details[[#This Row],[Diagnosis_ID]],Diagnosis_details[],4,0)</f>
        <v>Dr Fauci</v>
      </c>
      <c r="M2328" s="29" t="str">
        <f>VLOOKUP(Hospital_details[[#This Row],[PA ID]],Patient_details[],10,0)</f>
        <v>alteplase</v>
      </c>
      <c r="N2328" s="29" t="str">
        <f>VLOOKUP(Hospital_details[[#This Row],[PA ID]],Patient_details[],8,0)</f>
        <v>Stroke</v>
      </c>
      <c r="O2328" s="30">
        <f>VLOOKUP(Hospital_details[[#This Row],[PA ID]],Patient_details[],11,0)</f>
        <v>11000</v>
      </c>
      <c r="P2328" s="31">
        <f>VLOOKUP(Hospital_details[[#This Row],[PA ID]],Patient_details[],12,0)</f>
        <v>110</v>
      </c>
      <c r="Q2328" s="31">
        <f>VLOOKUP(Hospital_details[[#This Row],[Diagnosis_ID]],Diagnosis_details[],5,0)</f>
        <v>320</v>
      </c>
      <c r="R23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8" s="31">
        <f>Hospital_details[[#This Row],[Hospital Charges]]+Hospital_details[[#This Row],[Price of Treatment]]+Hospital_details[[#This Row],[Consultant Fee]]-Hospital_details[[#This Row],[Discount]]</f>
        <v>11100</v>
      </c>
      <c r="T23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329" spans="1:20" hidden="1">
      <c r="A2329" s="27" t="s">
        <v>4674</v>
      </c>
      <c r="B2329" s="28">
        <f>VLOOKUP(Hospital_details[[#This Row],[PA ID]],Patient_details[],2,0)</f>
        <v>42997</v>
      </c>
      <c r="C2329" s="32">
        <f>VLOOKUP(Hospital_details[[#This Row],[PA ID]],Patient_details[],3,0)</f>
        <v>51</v>
      </c>
      <c r="D2329" s="32" t="str">
        <f>VLOOKUP(Hospital_details[[#This Row],[PA ID]],Patient_details[],4,0)</f>
        <v>F</v>
      </c>
      <c r="E2329" s="27" t="str">
        <f>VLOOKUP(Hospital_details[[#This Row],[PA ID]],Patient_details[],5,0)</f>
        <v>Single-occupancy room overnight</v>
      </c>
      <c r="F2329" s="27" t="str">
        <f>VLOOKUP(Hospital_details[[#This Row],[PA ID]],Patient_details[],6,0)</f>
        <v>Malahide</v>
      </c>
      <c r="G2329" s="33" t="str">
        <f>VLOOKUP(Hospital_details[[#This Row],[PA ID]],Patient_details[],7,0)</f>
        <v>Dublin</v>
      </c>
      <c r="H2329" s="29" t="str">
        <f>VLOOKUP(Hospital_details[[#This Row],[PA ID]],Patient_details[],9,0)</f>
        <v>Clinical Research Centre</v>
      </c>
      <c r="I2329" s="27" t="s">
        <v>4675</v>
      </c>
      <c r="J2329" s="27" t="str">
        <f>VLOOKUP(Hospital_details[[#This Row],[Diagnosis_ID]],Diagnosis_details[],2,0)</f>
        <v>Therapy</v>
      </c>
      <c r="K2329" s="27" t="str">
        <f>VLOOKUP(Hospital_details[[#This Row],[Diagnosis_ID]],Diagnosis_details[],3,0)</f>
        <v>Medical card holders</v>
      </c>
      <c r="L2329" s="29" t="str">
        <f>VLOOKUP(Hospital_details[[#This Row],[Diagnosis_ID]],Diagnosis_details[],4,0)</f>
        <v>Dr Fauci</v>
      </c>
      <c r="M2329" s="29" t="str">
        <f>VLOOKUP(Hospital_details[[#This Row],[PA ID]],Patient_details[],10,0)</f>
        <v>tPA</v>
      </c>
      <c r="N2329" s="29" t="str">
        <f>VLOOKUP(Hospital_details[[#This Row],[PA ID]],Patient_details[],8,0)</f>
        <v>Stroke</v>
      </c>
      <c r="O2329" s="30">
        <f>VLOOKUP(Hospital_details[[#This Row],[PA ID]],Patient_details[],11,0)</f>
        <v>11000</v>
      </c>
      <c r="P2329" s="31">
        <f>VLOOKUP(Hospital_details[[#This Row],[PA ID]],Patient_details[],12,0)</f>
        <v>220</v>
      </c>
      <c r="Q2329" s="31">
        <f>VLOOKUP(Hospital_details[[#This Row],[Diagnosis_ID]],Diagnosis_details[],5,0)</f>
        <v>320</v>
      </c>
      <c r="R23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29" s="31">
        <f>Hospital_details[[#This Row],[Hospital Charges]]+Hospital_details[[#This Row],[Price of Treatment]]+Hospital_details[[#This Row],[Consultant Fee]]-Hospital_details[[#This Row],[Discount]]</f>
        <v>11210</v>
      </c>
      <c r="T23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330" spans="1:20" hidden="1">
      <c r="A2330" s="27" t="s">
        <v>4676</v>
      </c>
      <c r="B2330" s="28">
        <f>VLOOKUP(Hospital_details[[#This Row],[PA ID]],Patient_details[],2,0)</f>
        <v>43734</v>
      </c>
      <c r="C2330" s="32">
        <f>VLOOKUP(Hospital_details[[#This Row],[PA ID]],Patient_details[],3,0)</f>
        <v>77</v>
      </c>
      <c r="D2330" s="32" t="str">
        <f>VLOOKUP(Hospital_details[[#This Row],[PA ID]],Patient_details[],4,0)</f>
        <v>M</v>
      </c>
      <c r="E2330" s="27" t="str">
        <f>VLOOKUP(Hospital_details[[#This Row],[PA ID]],Patient_details[],5,0)</f>
        <v>Single-occupancy room overnight</v>
      </c>
      <c r="F2330" s="27" t="str">
        <f>VLOOKUP(Hospital_details[[#This Row],[PA ID]],Patient_details[],6,0)</f>
        <v>Malahide</v>
      </c>
      <c r="G2330" s="33" t="str">
        <f>VLOOKUP(Hospital_details[[#This Row],[PA ID]],Patient_details[],7,0)</f>
        <v>Dublin</v>
      </c>
      <c r="H2330" s="29" t="str">
        <f>VLOOKUP(Hospital_details[[#This Row],[PA ID]],Patient_details[],9,0)</f>
        <v>Neurology department</v>
      </c>
      <c r="I2330" s="27" t="s">
        <v>4677</v>
      </c>
      <c r="J2330" s="27" t="str">
        <f>VLOOKUP(Hospital_details[[#This Row],[Diagnosis_ID]],Diagnosis_details[],2,0)</f>
        <v>Therapy</v>
      </c>
      <c r="K2330" s="27" t="str">
        <f>VLOOKUP(Hospital_details[[#This Row],[Diagnosis_ID]],Diagnosis_details[],3,0)</f>
        <v>Medical card holders</v>
      </c>
      <c r="L2330" s="29" t="str">
        <f>VLOOKUP(Hospital_details[[#This Row],[Diagnosis_ID]],Diagnosis_details[],4,0)</f>
        <v>Dr Doherty</v>
      </c>
      <c r="M2330" s="29" t="str">
        <f>VLOOKUP(Hospital_details[[#This Row],[PA ID]],Patient_details[],10,0)</f>
        <v>Exelon</v>
      </c>
      <c r="N2330" s="29" t="str">
        <f>VLOOKUP(Hospital_details[[#This Row],[PA ID]],Patient_details[],8,0)</f>
        <v>Dementia</v>
      </c>
      <c r="O2330" s="30">
        <f>VLOOKUP(Hospital_details[[#This Row],[PA ID]],Patient_details[],11,0)</f>
        <v>11000</v>
      </c>
      <c r="P2330" s="31">
        <f>VLOOKUP(Hospital_details[[#This Row],[PA ID]],Patient_details[],12,0)</f>
        <v>240</v>
      </c>
      <c r="Q2330" s="31">
        <f>VLOOKUP(Hospital_details[[#This Row],[Diagnosis_ID]],Diagnosis_details[],5,0)</f>
        <v>250</v>
      </c>
      <c r="R23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30" s="31">
        <f>Hospital_details[[#This Row],[Hospital Charges]]+Hospital_details[[#This Row],[Price of Treatment]]+Hospital_details[[#This Row],[Consultant Fee]]-Hospital_details[[#This Row],[Discount]]</f>
        <v>11160</v>
      </c>
      <c r="T23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331" spans="1:20" hidden="1">
      <c r="A2331" s="27" t="s">
        <v>4678</v>
      </c>
      <c r="B2331" s="28">
        <f>VLOOKUP(Hospital_details[[#This Row],[PA ID]],Patient_details[],2,0)</f>
        <v>43098</v>
      </c>
      <c r="C2331" s="32">
        <f>VLOOKUP(Hospital_details[[#This Row],[PA ID]],Patient_details[],3,0)</f>
        <v>31</v>
      </c>
      <c r="D2331" s="32" t="str">
        <f>VLOOKUP(Hospital_details[[#This Row],[PA ID]],Patient_details[],4,0)</f>
        <v>F</v>
      </c>
      <c r="E2331" s="27" t="str">
        <f>VLOOKUP(Hospital_details[[#This Row],[PA ID]],Patient_details[],5,0)</f>
        <v>Single-occupancy room overnight</v>
      </c>
      <c r="F2331" s="27" t="str">
        <f>VLOOKUP(Hospital_details[[#This Row],[PA ID]],Patient_details[],6,0)</f>
        <v>Malahide</v>
      </c>
      <c r="G2331" s="33" t="str">
        <f>VLOOKUP(Hospital_details[[#This Row],[PA ID]],Patient_details[],7,0)</f>
        <v>Dublin</v>
      </c>
      <c r="H2331" s="29" t="str">
        <f>VLOOKUP(Hospital_details[[#This Row],[PA ID]],Patient_details[],9,0)</f>
        <v>Anaesthesia, Intensive Care and Pain Medicine</v>
      </c>
      <c r="I2331" s="27" t="s">
        <v>4679</v>
      </c>
      <c r="J2331" s="27" t="str">
        <f>VLOOKUP(Hospital_details[[#This Row],[Diagnosis_ID]],Diagnosis_details[],2,0)</f>
        <v>Therapy</v>
      </c>
      <c r="K2331" s="27" t="str">
        <f>VLOOKUP(Hospital_details[[#This Row],[Diagnosis_ID]],Diagnosis_details[],3,0)</f>
        <v>Medical card holders</v>
      </c>
      <c r="L2331" s="29" t="str">
        <f>VLOOKUP(Hospital_details[[#This Row],[Diagnosis_ID]],Diagnosis_details[],4,0)</f>
        <v>Dr Fauci</v>
      </c>
      <c r="M2331" s="29" t="str">
        <f>VLOOKUP(Hospital_details[[#This Row],[PA ID]],Patient_details[],10,0)</f>
        <v>Aspirin</v>
      </c>
      <c r="N2331" s="29" t="str">
        <f>VLOOKUP(Hospital_details[[#This Row],[PA ID]],Patient_details[],8,0)</f>
        <v>Myocardial ischemia</v>
      </c>
      <c r="O2331" s="30">
        <f>VLOOKUP(Hospital_details[[#This Row],[PA ID]],Patient_details[],11,0)</f>
        <v>11000</v>
      </c>
      <c r="P2331" s="31">
        <f>VLOOKUP(Hospital_details[[#This Row],[PA ID]],Patient_details[],12,0)</f>
        <v>440</v>
      </c>
      <c r="Q2331" s="31">
        <f>VLOOKUP(Hospital_details[[#This Row],[Diagnosis_ID]],Diagnosis_details[],5,0)</f>
        <v>320</v>
      </c>
      <c r="R23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31" s="31">
        <f>Hospital_details[[#This Row],[Hospital Charges]]+Hospital_details[[#This Row],[Price of Treatment]]+Hospital_details[[#This Row],[Consultant Fee]]-Hospital_details[[#This Row],[Discount]]</f>
        <v>11430</v>
      </c>
      <c r="T23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332" spans="1:20" hidden="1">
      <c r="A2332" s="27" t="s">
        <v>4680</v>
      </c>
      <c r="B2332" s="28">
        <f>VLOOKUP(Hospital_details[[#This Row],[PA ID]],Patient_details[],2,0)</f>
        <v>43369</v>
      </c>
      <c r="C2332" s="32">
        <f>VLOOKUP(Hospital_details[[#This Row],[PA ID]],Patient_details[],3,0)</f>
        <v>33</v>
      </c>
      <c r="D2332" s="32" t="str">
        <f>VLOOKUP(Hospital_details[[#This Row],[PA ID]],Patient_details[],4,0)</f>
        <v>M</v>
      </c>
      <c r="E2332" s="27" t="str">
        <f>VLOOKUP(Hospital_details[[#This Row],[PA ID]],Patient_details[],5,0)</f>
        <v>Multiple-occupancy room overnight</v>
      </c>
      <c r="F2332" s="27" t="str">
        <f>VLOOKUP(Hospital_details[[#This Row],[PA ID]],Patient_details[],6,0)</f>
        <v>Malahide</v>
      </c>
      <c r="G2332" s="33" t="str">
        <f>VLOOKUP(Hospital_details[[#This Row],[PA ID]],Patient_details[],7,0)</f>
        <v>Dublin</v>
      </c>
      <c r="H2332" s="29" t="str">
        <f>VLOOKUP(Hospital_details[[#This Row],[PA ID]],Patient_details[],9,0)</f>
        <v>Clinical Research Centre</v>
      </c>
      <c r="I2332" s="27" t="s">
        <v>4681</v>
      </c>
      <c r="J2332" s="27" t="str">
        <f>VLOOKUP(Hospital_details[[#This Row],[Diagnosis_ID]],Diagnosis_details[],2,0)</f>
        <v>Therapy</v>
      </c>
      <c r="K2332" s="27" t="str">
        <f>VLOOKUP(Hospital_details[[#This Row],[Diagnosis_ID]],Diagnosis_details[],3,0)</f>
        <v>Medical card holders</v>
      </c>
      <c r="L2332" s="29" t="str">
        <f>VLOOKUP(Hospital_details[[#This Row],[Diagnosis_ID]],Diagnosis_details[],4,0)</f>
        <v>Dr Fauci</v>
      </c>
      <c r="M2332" s="29" t="str">
        <f>VLOOKUP(Hospital_details[[#This Row],[PA ID]],Patient_details[],10,0)</f>
        <v>tPA</v>
      </c>
      <c r="N2332" s="29" t="str">
        <f>VLOOKUP(Hospital_details[[#This Row],[PA ID]],Patient_details[],8,0)</f>
        <v>Stroke</v>
      </c>
      <c r="O2332" s="30">
        <f>VLOOKUP(Hospital_details[[#This Row],[PA ID]],Patient_details[],11,0)</f>
        <v>5000</v>
      </c>
      <c r="P2332" s="31">
        <f>VLOOKUP(Hospital_details[[#This Row],[PA ID]],Patient_details[],12,0)</f>
        <v>160</v>
      </c>
      <c r="Q2332" s="31">
        <f>VLOOKUP(Hospital_details[[#This Row],[Diagnosis_ID]],Diagnosis_details[],5,0)</f>
        <v>320</v>
      </c>
      <c r="R23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32" s="31">
        <f>Hospital_details[[#This Row],[Hospital Charges]]+Hospital_details[[#This Row],[Price of Treatment]]+Hospital_details[[#This Row],[Consultant Fee]]-Hospital_details[[#This Row],[Discount]]</f>
        <v>5330</v>
      </c>
      <c r="T23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2333" spans="1:20" hidden="1">
      <c r="A2333" s="27" t="s">
        <v>4682</v>
      </c>
      <c r="B2333" s="28">
        <f>VLOOKUP(Hospital_details[[#This Row],[PA ID]],Patient_details[],2,0)</f>
        <v>43369</v>
      </c>
      <c r="C2333" s="32">
        <f>VLOOKUP(Hospital_details[[#This Row],[PA ID]],Patient_details[],3,0)</f>
        <v>50</v>
      </c>
      <c r="D2333" s="32" t="str">
        <f>VLOOKUP(Hospital_details[[#This Row],[PA ID]],Patient_details[],4,0)</f>
        <v>F</v>
      </c>
      <c r="E2333" s="27" t="str">
        <f>VLOOKUP(Hospital_details[[#This Row],[PA ID]],Patient_details[],5,0)</f>
        <v>Single-occupancy room overnight</v>
      </c>
      <c r="F2333" s="27" t="str">
        <f>VLOOKUP(Hospital_details[[#This Row],[PA ID]],Patient_details[],6,0)</f>
        <v>Malahide</v>
      </c>
      <c r="G2333" s="33" t="str">
        <f>VLOOKUP(Hospital_details[[#This Row],[PA ID]],Patient_details[],7,0)</f>
        <v>Dublin</v>
      </c>
      <c r="H2333" s="29" t="str">
        <f>VLOOKUP(Hospital_details[[#This Row],[PA ID]],Patient_details[],9,0)</f>
        <v>Clinical Research Centre</v>
      </c>
      <c r="I2333" s="27" t="s">
        <v>4683</v>
      </c>
      <c r="J2333" s="27" t="str">
        <f>VLOOKUP(Hospital_details[[#This Row],[Diagnosis_ID]],Diagnosis_details[],2,0)</f>
        <v>Therapy</v>
      </c>
      <c r="K2333" s="27" t="str">
        <f>VLOOKUP(Hospital_details[[#This Row],[Diagnosis_ID]],Diagnosis_details[],3,0)</f>
        <v>Medical card holders</v>
      </c>
      <c r="L2333" s="29" t="str">
        <f>VLOOKUP(Hospital_details[[#This Row],[Diagnosis_ID]],Diagnosis_details[],4,0)</f>
        <v>Dr Fauci</v>
      </c>
      <c r="M2333" s="29" t="str">
        <f>VLOOKUP(Hospital_details[[#This Row],[PA ID]],Patient_details[],10,0)</f>
        <v>tPA</v>
      </c>
      <c r="N2333" s="29" t="str">
        <f>VLOOKUP(Hospital_details[[#This Row],[PA ID]],Patient_details[],8,0)</f>
        <v>Stroke</v>
      </c>
      <c r="O2333" s="30">
        <f>VLOOKUP(Hospital_details[[#This Row],[PA ID]],Patient_details[],11,0)</f>
        <v>11000</v>
      </c>
      <c r="P2333" s="31">
        <f>VLOOKUP(Hospital_details[[#This Row],[PA ID]],Patient_details[],12,0)</f>
        <v>400</v>
      </c>
      <c r="Q2333" s="31">
        <f>VLOOKUP(Hospital_details[[#This Row],[Diagnosis_ID]],Diagnosis_details[],5,0)</f>
        <v>320</v>
      </c>
      <c r="R23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33" s="31">
        <f>Hospital_details[[#This Row],[Hospital Charges]]+Hospital_details[[#This Row],[Price of Treatment]]+Hospital_details[[#This Row],[Consultant Fee]]-Hospital_details[[#This Row],[Discount]]</f>
        <v>11390</v>
      </c>
      <c r="T23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334" spans="1:20">
      <c r="A2334" s="27" t="s">
        <v>4684</v>
      </c>
      <c r="B2334" s="28">
        <f>VLOOKUP(Hospital_details[[#This Row],[PA ID]],Patient_details[],2,0)</f>
        <v>43549</v>
      </c>
      <c r="C2334" s="32">
        <f>VLOOKUP(Hospital_details[[#This Row],[PA ID]],Patient_details[],3,0)</f>
        <v>57</v>
      </c>
      <c r="D2334" s="32" t="str">
        <f>VLOOKUP(Hospital_details[[#This Row],[PA ID]],Patient_details[],4,0)</f>
        <v>F</v>
      </c>
      <c r="E2334" s="27" t="str">
        <f>VLOOKUP(Hospital_details[[#This Row],[PA ID]],Patient_details[],5,0)</f>
        <v>Single-occupancy room overnight</v>
      </c>
      <c r="F2334" s="27" t="str">
        <f>VLOOKUP(Hospital_details[[#This Row],[PA ID]],Patient_details[],6,0)</f>
        <v>Malahide</v>
      </c>
      <c r="G2334" s="33" t="str">
        <f>VLOOKUP(Hospital_details[[#This Row],[PA ID]],Patient_details[],7,0)</f>
        <v>Dublin</v>
      </c>
      <c r="H2334" s="29" t="str">
        <f>VLOOKUP(Hospital_details[[#This Row],[PA ID]],Patient_details[],9,0)</f>
        <v>Clinical Haematology</v>
      </c>
      <c r="I2334" s="27" t="s">
        <v>4685</v>
      </c>
      <c r="J2334" s="27" t="str">
        <f>VLOOKUP(Hospital_details[[#This Row],[Diagnosis_ID]],Diagnosis_details[],2,0)</f>
        <v>Therapy</v>
      </c>
      <c r="K2334" s="27" t="str">
        <f>VLOOKUP(Hospital_details[[#This Row],[Diagnosis_ID]],Diagnosis_details[],3,0)</f>
        <v>Medical card holders</v>
      </c>
      <c r="L2334" s="29" t="str">
        <f>VLOOKUP(Hospital_details[[#This Row],[Diagnosis_ID]],Diagnosis_details[],4,0)</f>
        <v>Dr Birx</v>
      </c>
      <c r="M2334" s="29" t="str">
        <f>VLOOKUP(Hospital_details[[#This Row],[PA ID]],Patient_details[],10,0)</f>
        <v>folic acid</v>
      </c>
      <c r="N2334" s="29" t="str">
        <f>VLOOKUP(Hospital_details[[#This Row],[PA ID]],Patient_details[],8,0)</f>
        <v>Bacterial infection</v>
      </c>
      <c r="O2334" s="30">
        <f>VLOOKUP(Hospital_details[[#This Row],[PA ID]],Patient_details[],11,0)</f>
        <v>11000</v>
      </c>
      <c r="P2334" s="31">
        <f>VLOOKUP(Hospital_details[[#This Row],[PA ID]],Patient_details[],12,0)</f>
        <v>250</v>
      </c>
      <c r="Q2334" s="31">
        <f>VLOOKUP(Hospital_details[[#This Row],[Diagnosis_ID]],Diagnosis_details[],5,0)</f>
        <v>350</v>
      </c>
      <c r="R23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34" s="31">
        <f>Hospital_details[[#This Row],[Hospital Charges]]+Hospital_details[[#This Row],[Price of Treatment]]+Hospital_details[[#This Row],[Consultant Fee]]-Hospital_details[[#This Row],[Discount]]</f>
        <v>10500</v>
      </c>
      <c r="T23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335" spans="1:20">
      <c r="A2335" s="27" t="s">
        <v>4686</v>
      </c>
      <c r="B2335" s="28">
        <f>VLOOKUP(Hospital_details[[#This Row],[PA ID]],Patient_details[],2,0)</f>
        <v>43549</v>
      </c>
      <c r="C2335" s="32">
        <f>VLOOKUP(Hospital_details[[#This Row],[PA ID]],Patient_details[],3,0)</f>
        <v>65</v>
      </c>
      <c r="D2335" s="32" t="str">
        <f>VLOOKUP(Hospital_details[[#This Row],[PA ID]],Patient_details[],4,0)</f>
        <v>M</v>
      </c>
      <c r="E2335" s="27" t="str">
        <f>VLOOKUP(Hospital_details[[#This Row],[PA ID]],Patient_details[],5,0)</f>
        <v>Multiple-occupancy room overnight</v>
      </c>
      <c r="F2335" s="27" t="str">
        <f>VLOOKUP(Hospital_details[[#This Row],[PA ID]],Patient_details[],6,0)</f>
        <v>Malahide</v>
      </c>
      <c r="G2335" s="33" t="str">
        <f>VLOOKUP(Hospital_details[[#This Row],[PA ID]],Patient_details[],7,0)</f>
        <v>Dublin</v>
      </c>
      <c r="H2335" s="29" t="str">
        <f>VLOOKUP(Hospital_details[[#This Row],[PA ID]],Patient_details[],9,0)</f>
        <v>Clinical Haematology</v>
      </c>
      <c r="I2335" s="27" t="s">
        <v>4687</v>
      </c>
      <c r="J2335" s="27" t="str">
        <f>VLOOKUP(Hospital_details[[#This Row],[Diagnosis_ID]],Diagnosis_details[],2,0)</f>
        <v>Therapy</v>
      </c>
      <c r="K2335" s="27" t="str">
        <f>VLOOKUP(Hospital_details[[#This Row],[Diagnosis_ID]],Diagnosis_details[],3,0)</f>
        <v>Medical card holders</v>
      </c>
      <c r="L2335" s="29" t="str">
        <f>VLOOKUP(Hospital_details[[#This Row],[Diagnosis_ID]],Diagnosis_details[],4,0)</f>
        <v>Dr Birx</v>
      </c>
      <c r="M2335" s="29" t="str">
        <f>VLOOKUP(Hospital_details[[#This Row],[PA ID]],Patient_details[],10,0)</f>
        <v>folic acid</v>
      </c>
      <c r="N2335" s="29" t="str">
        <f>VLOOKUP(Hospital_details[[#This Row],[PA ID]],Patient_details[],8,0)</f>
        <v>Bacterial infection</v>
      </c>
      <c r="O2335" s="30">
        <f>VLOOKUP(Hospital_details[[#This Row],[PA ID]],Patient_details[],11,0)</f>
        <v>5000</v>
      </c>
      <c r="P2335" s="31">
        <f>VLOOKUP(Hospital_details[[#This Row],[PA ID]],Patient_details[],12,0)</f>
        <v>50</v>
      </c>
      <c r="Q2335" s="31">
        <f>VLOOKUP(Hospital_details[[#This Row],[Diagnosis_ID]],Diagnosis_details[],5,0)</f>
        <v>350</v>
      </c>
      <c r="R23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335" s="31">
        <f>Hospital_details[[#This Row],[Hospital Charges]]+Hospital_details[[#This Row],[Price of Treatment]]+Hospital_details[[#This Row],[Consultant Fee]]-Hospital_details[[#This Row],[Discount]]</f>
        <v>4900</v>
      </c>
      <c r="T23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1470</v>
      </c>
    </row>
    <row r="2336" spans="1:20">
      <c r="A2336" s="27" t="s">
        <v>4688</v>
      </c>
      <c r="B2336" s="28">
        <f>VLOOKUP(Hospital_details[[#This Row],[PA ID]],Patient_details[],2,0)</f>
        <v>42647</v>
      </c>
      <c r="C2336" s="32">
        <f>VLOOKUP(Hospital_details[[#This Row],[PA ID]],Patient_details[],3,0)</f>
        <v>48</v>
      </c>
      <c r="D2336" s="32" t="str">
        <f>VLOOKUP(Hospital_details[[#This Row],[PA ID]],Patient_details[],4,0)</f>
        <v>M</v>
      </c>
      <c r="E2336" s="27" t="str">
        <f>VLOOKUP(Hospital_details[[#This Row],[PA ID]],Patient_details[],5,0)</f>
        <v>Single-occupancy room overnight</v>
      </c>
      <c r="F2336" s="27" t="str">
        <f>VLOOKUP(Hospital_details[[#This Row],[PA ID]],Patient_details[],6,0)</f>
        <v>Malahide</v>
      </c>
      <c r="G2336" s="33" t="str">
        <f>VLOOKUP(Hospital_details[[#This Row],[PA ID]],Patient_details[],7,0)</f>
        <v>Dublin</v>
      </c>
      <c r="H2336" s="29" t="str">
        <f>VLOOKUP(Hospital_details[[#This Row],[PA ID]],Patient_details[],9,0)</f>
        <v>Clinical Haematology</v>
      </c>
      <c r="I2336" s="27" t="s">
        <v>4689</v>
      </c>
      <c r="J2336" s="27" t="str">
        <f>VLOOKUP(Hospital_details[[#This Row],[Diagnosis_ID]],Diagnosis_details[],2,0)</f>
        <v>Therapy</v>
      </c>
      <c r="K2336" s="27" t="str">
        <f>VLOOKUP(Hospital_details[[#This Row],[Diagnosis_ID]],Diagnosis_details[],3,0)</f>
        <v>Medical card holders</v>
      </c>
      <c r="L2336" s="29" t="str">
        <f>VLOOKUP(Hospital_details[[#This Row],[Diagnosis_ID]],Diagnosis_details[],4,0)</f>
        <v>Dr Birx</v>
      </c>
      <c r="M2336" s="29" t="str">
        <f>VLOOKUP(Hospital_details[[#This Row],[PA ID]],Patient_details[],10,0)</f>
        <v>folic acid</v>
      </c>
      <c r="N2336" s="29" t="str">
        <f>VLOOKUP(Hospital_details[[#This Row],[PA ID]],Patient_details[],8,0)</f>
        <v>Bacterial infection</v>
      </c>
      <c r="O2336" s="30">
        <f>VLOOKUP(Hospital_details[[#This Row],[PA ID]],Patient_details[],11,0)</f>
        <v>11000</v>
      </c>
      <c r="P2336" s="31">
        <f>VLOOKUP(Hospital_details[[#This Row],[PA ID]],Patient_details[],12,0)</f>
        <v>210</v>
      </c>
      <c r="Q2336" s="31">
        <f>VLOOKUP(Hospital_details[[#This Row],[Diagnosis_ID]],Diagnosis_details[],5,0)</f>
        <v>350</v>
      </c>
      <c r="R23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36" s="31">
        <f>Hospital_details[[#This Row],[Hospital Charges]]+Hospital_details[[#This Row],[Price of Treatment]]+Hospital_details[[#This Row],[Consultant Fee]]-Hospital_details[[#This Row],[Discount]]</f>
        <v>10460</v>
      </c>
      <c r="T23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3138</v>
      </c>
    </row>
    <row r="2337" spans="1:20">
      <c r="A2337" s="27" t="s">
        <v>4690</v>
      </c>
      <c r="B2337" s="28">
        <f>VLOOKUP(Hospital_details[[#This Row],[PA ID]],Patient_details[],2,0)</f>
        <v>43809</v>
      </c>
      <c r="C2337" s="32">
        <f>VLOOKUP(Hospital_details[[#This Row],[PA ID]],Patient_details[],3,0)</f>
        <v>57</v>
      </c>
      <c r="D2337" s="32" t="str">
        <f>VLOOKUP(Hospital_details[[#This Row],[PA ID]],Patient_details[],4,0)</f>
        <v>F</v>
      </c>
      <c r="E2337" s="27" t="str">
        <f>VLOOKUP(Hospital_details[[#This Row],[PA ID]],Patient_details[],5,0)</f>
        <v>Day-case</v>
      </c>
      <c r="F2337" s="27" t="str">
        <f>VLOOKUP(Hospital_details[[#This Row],[PA ID]],Patient_details[],6,0)</f>
        <v>Malahide</v>
      </c>
      <c r="G2337" s="33" t="str">
        <f>VLOOKUP(Hospital_details[[#This Row],[PA ID]],Patient_details[],7,0)</f>
        <v>Dublin</v>
      </c>
      <c r="H2337" s="29" t="str">
        <f>VLOOKUP(Hospital_details[[#This Row],[PA ID]],Patient_details[],9,0)</f>
        <v>Surgery</v>
      </c>
      <c r="I2337" s="27" t="s">
        <v>4691</v>
      </c>
      <c r="J2337" s="27" t="str">
        <f>VLOOKUP(Hospital_details[[#This Row],[Diagnosis_ID]],Diagnosis_details[],2,0)</f>
        <v>Therapy</v>
      </c>
      <c r="K2337" s="27" t="str">
        <f>VLOOKUP(Hospital_details[[#This Row],[Diagnosis_ID]],Diagnosis_details[],3,0)</f>
        <v>Medical card holders</v>
      </c>
      <c r="L2337" s="29" t="str">
        <f>VLOOKUP(Hospital_details[[#This Row],[Diagnosis_ID]],Diagnosis_details[],4,0)</f>
        <v>Dr Birx</v>
      </c>
      <c r="M2337" s="29" t="str">
        <f>VLOOKUP(Hospital_details[[#This Row],[PA ID]],Patient_details[],10,0)</f>
        <v>Calcium</v>
      </c>
      <c r="N2337" s="29" t="str">
        <f>VLOOKUP(Hospital_details[[#This Row],[PA ID]],Patient_details[],8,0)</f>
        <v>Orthopaedic</v>
      </c>
      <c r="O2337" s="30">
        <f>VLOOKUP(Hospital_details[[#This Row],[PA ID]],Patient_details[],11,0)</f>
        <v>1200</v>
      </c>
      <c r="P2337" s="31">
        <f>VLOOKUP(Hospital_details[[#This Row],[PA ID]],Patient_details[],12,0)</f>
        <v>330</v>
      </c>
      <c r="Q2337" s="31">
        <f>VLOOKUP(Hospital_details[[#This Row],[Diagnosis_ID]],Diagnosis_details[],5,0)</f>
        <v>350</v>
      </c>
      <c r="R23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37" s="31">
        <f>Hospital_details[[#This Row],[Hospital Charges]]+Hospital_details[[#This Row],[Price of Treatment]]+Hospital_details[[#This Row],[Consultant Fee]]-Hospital_details[[#This Row],[Discount]]</f>
        <v>1640</v>
      </c>
      <c r="T23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492</v>
      </c>
    </row>
    <row r="2338" spans="1:20">
      <c r="A2338" s="27" t="s">
        <v>4692</v>
      </c>
      <c r="B2338" s="28">
        <f>VLOOKUP(Hospital_details[[#This Row],[PA ID]],Patient_details[],2,0)</f>
        <v>43809</v>
      </c>
      <c r="C2338" s="32">
        <f>VLOOKUP(Hospital_details[[#This Row],[PA ID]],Patient_details[],3,0)</f>
        <v>63</v>
      </c>
      <c r="D2338" s="32" t="str">
        <f>VLOOKUP(Hospital_details[[#This Row],[PA ID]],Patient_details[],4,0)</f>
        <v>F</v>
      </c>
      <c r="E2338" s="27" t="str">
        <f>VLOOKUP(Hospital_details[[#This Row],[PA ID]],Patient_details[],5,0)</f>
        <v>Day-case</v>
      </c>
      <c r="F2338" s="27" t="str">
        <f>VLOOKUP(Hospital_details[[#This Row],[PA ID]],Patient_details[],6,0)</f>
        <v>Malahide</v>
      </c>
      <c r="G2338" s="33" t="str">
        <f>VLOOKUP(Hospital_details[[#This Row],[PA ID]],Patient_details[],7,0)</f>
        <v>Dublin</v>
      </c>
      <c r="H2338" s="29" t="str">
        <f>VLOOKUP(Hospital_details[[#This Row],[PA ID]],Patient_details[],9,0)</f>
        <v>Surgery</v>
      </c>
      <c r="I2338" s="27" t="s">
        <v>4693</v>
      </c>
      <c r="J2338" s="27" t="str">
        <f>VLOOKUP(Hospital_details[[#This Row],[Diagnosis_ID]],Diagnosis_details[],2,0)</f>
        <v>Therapy</v>
      </c>
      <c r="K2338" s="27" t="str">
        <f>VLOOKUP(Hospital_details[[#This Row],[Diagnosis_ID]],Diagnosis_details[],3,0)</f>
        <v>Medical card holders</v>
      </c>
      <c r="L2338" s="29" t="str">
        <f>VLOOKUP(Hospital_details[[#This Row],[Diagnosis_ID]],Diagnosis_details[],4,0)</f>
        <v>Dr Birx</v>
      </c>
      <c r="M2338" s="29" t="str">
        <f>VLOOKUP(Hospital_details[[#This Row],[PA ID]],Patient_details[],10,0)</f>
        <v>Calcium</v>
      </c>
      <c r="N2338" s="29" t="str">
        <f>VLOOKUP(Hospital_details[[#This Row],[PA ID]],Patient_details[],8,0)</f>
        <v>Orthopaedic</v>
      </c>
      <c r="O2338" s="30">
        <f>VLOOKUP(Hospital_details[[#This Row],[PA ID]],Patient_details[],11,0)</f>
        <v>1200</v>
      </c>
      <c r="P2338" s="31">
        <f>VLOOKUP(Hospital_details[[#This Row],[PA ID]],Patient_details[],12,0)</f>
        <v>770</v>
      </c>
      <c r="Q2338" s="31">
        <f>VLOOKUP(Hospital_details[[#This Row],[Diagnosis_ID]],Diagnosis_details[],5,0)</f>
        <v>350</v>
      </c>
      <c r="R23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38" s="31">
        <f>Hospital_details[[#This Row],[Hospital Charges]]+Hospital_details[[#This Row],[Price of Treatment]]+Hospital_details[[#This Row],[Consultant Fee]]-Hospital_details[[#This Row],[Discount]]</f>
        <v>2080</v>
      </c>
      <c r="T23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624</v>
      </c>
    </row>
    <row r="2339" spans="1:20">
      <c r="A2339" s="27" t="s">
        <v>4694</v>
      </c>
      <c r="B2339" s="28">
        <f>VLOOKUP(Hospital_details[[#This Row],[PA ID]],Patient_details[],2,0)</f>
        <v>42605</v>
      </c>
      <c r="C2339" s="32">
        <f>VLOOKUP(Hospital_details[[#This Row],[PA ID]],Patient_details[],3,0)</f>
        <v>50</v>
      </c>
      <c r="D2339" s="32" t="str">
        <f>VLOOKUP(Hospital_details[[#This Row],[PA ID]],Patient_details[],4,0)</f>
        <v>F</v>
      </c>
      <c r="E2339" s="27" t="str">
        <f>VLOOKUP(Hospital_details[[#This Row],[PA ID]],Patient_details[],5,0)</f>
        <v>Single-occupancy room overnight</v>
      </c>
      <c r="F2339" s="27" t="str">
        <f>VLOOKUP(Hospital_details[[#This Row],[PA ID]],Patient_details[],6,0)</f>
        <v>Malahide</v>
      </c>
      <c r="G2339" s="33" t="str">
        <f>VLOOKUP(Hospital_details[[#This Row],[PA ID]],Patient_details[],7,0)</f>
        <v>Dublin</v>
      </c>
      <c r="H2339" s="29" t="str">
        <f>VLOOKUP(Hospital_details[[#This Row],[PA ID]],Patient_details[],9,0)</f>
        <v>Surgery</v>
      </c>
      <c r="I2339" s="27" t="s">
        <v>4695</v>
      </c>
      <c r="J2339" s="27" t="str">
        <f>VLOOKUP(Hospital_details[[#This Row],[Diagnosis_ID]],Diagnosis_details[],2,0)</f>
        <v>Therapy</v>
      </c>
      <c r="K2339" s="27" t="str">
        <f>VLOOKUP(Hospital_details[[#This Row],[Diagnosis_ID]],Diagnosis_details[],3,0)</f>
        <v>Medical card holders</v>
      </c>
      <c r="L2339" s="29" t="str">
        <f>VLOOKUP(Hospital_details[[#This Row],[Diagnosis_ID]],Diagnosis_details[],4,0)</f>
        <v>Dr Birx</v>
      </c>
      <c r="M2339" s="29" t="str">
        <f>VLOOKUP(Hospital_details[[#This Row],[PA ID]],Patient_details[],10,0)</f>
        <v>Calcium</v>
      </c>
      <c r="N2339" s="29" t="str">
        <f>VLOOKUP(Hospital_details[[#This Row],[PA ID]],Patient_details[],8,0)</f>
        <v>Orthopaedic</v>
      </c>
      <c r="O2339" s="30">
        <f>VLOOKUP(Hospital_details[[#This Row],[PA ID]],Patient_details[],11,0)</f>
        <v>28000</v>
      </c>
      <c r="P2339" s="31">
        <f>VLOOKUP(Hospital_details[[#This Row],[PA ID]],Patient_details[],12,0)</f>
        <v>440</v>
      </c>
      <c r="Q2339" s="31">
        <f>VLOOKUP(Hospital_details[[#This Row],[Diagnosis_ID]],Diagnosis_details[],5,0)</f>
        <v>350</v>
      </c>
      <c r="R23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39" s="31">
        <f>Hospital_details[[#This Row],[Hospital Charges]]+Hospital_details[[#This Row],[Price of Treatment]]+Hospital_details[[#This Row],[Consultant Fee]]-Hospital_details[[#This Row],[Discount]]</f>
        <v>25990</v>
      </c>
      <c r="T23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2340" spans="1:20">
      <c r="A2340" s="27" t="s">
        <v>4696</v>
      </c>
      <c r="B2340" s="28">
        <f>VLOOKUP(Hospital_details[[#This Row],[PA ID]],Patient_details[],2,0)</f>
        <v>42605</v>
      </c>
      <c r="C2340" s="32">
        <f>VLOOKUP(Hospital_details[[#This Row],[PA ID]],Patient_details[],3,0)</f>
        <v>39</v>
      </c>
      <c r="D2340" s="32" t="str">
        <f>VLOOKUP(Hospital_details[[#This Row],[PA ID]],Patient_details[],4,0)</f>
        <v>M</v>
      </c>
      <c r="E2340" s="27" t="str">
        <f>VLOOKUP(Hospital_details[[#This Row],[PA ID]],Patient_details[],5,0)</f>
        <v>Single-occupancy room overnight</v>
      </c>
      <c r="F2340" s="27" t="str">
        <f>VLOOKUP(Hospital_details[[#This Row],[PA ID]],Patient_details[],6,0)</f>
        <v>Malahide</v>
      </c>
      <c r="G2340" s="33" t="str">
        <f>VLOOKUP(Hospital_details[[#This Row],[PA ID]],Patient_details[],7,0)</f>
        <v>Dublin</v>
      </c>
      <c r="H2340" s="29" t="str">
        <f>VLOOKUP(Hospital_details[[#This Row],[PA ID]],Patient_details[],9,0)</f>
        <v>Surgery</v>
      </c>
      <c r="I2340" s="27" t="s">
        <v>4697</v>
      </c>
      <c r="J2340" s="27" t="str">
        <f>VLOOKUP(Hospital_details[[#This Row],[Diagnosis_ID]],Diagnosis_details[],2,0)</f>
        <v>Therapy</v>
      </c>
      <c r="K2340" s="27" t="str">
        <f>VLOOKUP(Hospital_details[[#This Row],[Diagnosis_ID]],Diagnosis_details[],3,0)</f>
        <v>Medical card holders</v>
      </c>
      <c r="L2340" s="29" t="str">
        <f>VLOOKUP(Hospital_details[[#This Row],[Diagnosis_ID]],Diagnosis_details[],4,0)</f>
        <v>Dr Birx</v>
      </c>
      <c r="M2340" s="29" t="str">
        <f>VLOOKUP(Hospital_details[[#This Row],[PA ID]],Patient_details[],10,0)</f>
        <v>Calcium</v>
      </c>
      <c r="N2340" s="29" t="str">
        <f>VLOOKUP(Hospital_details[[#This Row],[PA ID]],Patient_details[],8,0)</f>
        <v>Orthopaedic</v>
      </c>
      <c r="O2340" s="30">
        <f>VLOOKUP(Hospital_details[[#This Row],[PA ID]],Patient_details[],11,0)</f>
        <v>28000</v>
      </c>
      <c r="P2340" s="31">
        <f>VLOOKUP(Hospital_details[[#This Row],[PA ID]],Patient_details[],12,0)</f>
        <v>440</v>
      </c>
      <c r="Q2340" s="31">
        <f>VLOOKUP(Hospital_details[[#This Row],[Diagnosis_ID]],Diagnosis_details[],5,0)</f>
        <v>350</v>
      </c>
      <c r="R23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40" s="31">
        <f>Hospital_details[[#This Row],[Hospital Charges]]+Hospital_details[[#This Row],[Price of Treatment]]+Hospital_details[[#This Row],[Consultant Fee]]-Hospital_details[[#This Row],[Discount]]</f>
        <v>25990</v>
      </c>
      <c r="T23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2341" spans="1:20">
      <c r="A2341" s="27" t="s">
        <v>4698</v>
      </c>
      <c r="B2341" s="28">
        <f>VLOOKUP(Hospital_details[[#This Row],[PA ID]],Patient_details[],2,0)</f>
        <v>42606</v>
      </c>
      <c r="C2341" s="32">
        <f>VLOOKUP(Hospital_details[[#This Row],[PA ID]],Patient_details[],3,0)</f>
        <v>39</v>
      </c>
      <c r="D2341" s="32" t="str">
        <f>VLOOKUP(Hospital_details[[#This Row],[PA ID]],Patient_details[],4,0)</f>
        <v>M</v>
      </c>
      <c r="E2341" s="27" t="str">
        <f>VLOOKUP(Hospital_details[[#This Row],[PA ID]],Patient_details[],5,0)</f>
        <v>Multiple-occupancy room overnight</v>
      </c>
      <c r="F2341" s="27" t="str">
        <f>VLOOKUP(Hospital_details[[#This Row],[PA ID]],Patient_details[],6,0)</f>
        <v>Malahide</v>
      </c>
      <c r="G2341" s="33" t="str">
        <f>VLOOKUP(Hospital_details[[#This Row],[PA ID]],Patient_details[],7,0)</f>
        <v>Dublin</v>
      </c>
      <c r="H2341" s="29" t="str">
        <f>VLOOKUP(Hospital_details[[#This Row],[PA ID]],Patient_details[],9,0)</f>
        <v>Clinical Haematology</v>
      </c>
      <c r="I2341" s="27" t="s">
        <v>4699</v>
      </c>
      <c r="J2341" s="27" t="str">
        <f>VLOOKUP(Hospital_details[[#This Row],[Diagnosis_ID]],Diagnosis_details[],2,0)</f>
        <v>Therapy</v>
      </c>
      <c r="K2341" s="27" t="str">
        <f>VLOOKUP(Hospital_details[[#This Row],[Diagnosis_ID]],Diagnosis_details[],3,0)</f>
        <v>Medical card holders</v>
      </c>
      <c r="L2341" s="29" t="str">
        <f>VLOOKUP(Hospital_details[[#This Row],[Diagnosis_ID]],Diagnosis_details[],4,0)</f>
        <v>Dr Birx</v>
      </c>
      <c r="M2341" s="29" t="str">
        <f>VLOOKUP(Hospital_details[[#This Row],[PA ID]],Patient_details[],10,0)</f>
        <v>folic acid</v>
      </c>
      <c r="N2341" s="29" t="str">
        <f>VLOOKUP(Hospital_details[[#This Row],[PA ID]],Patient_details[],8,0)</f>
        <v>Bacterial infection</v>
      </c>
      <c r="O2341" s="30">
        <f>VLOOKUP(Hospital_details[[#This Row],[PA ID]],Patient_details[],11,0)</f>
        <v>5000</v>
      </c>
      <c r="P2341" s="31">
        <f>VLOOKUP(Hospital_details[[#This Row],[PA ID]],Patient_details[],12,0)</f>
        <v>220</v>
      </c>
      <c r="Q2341" s="31">
        <f>VLOOKUP(Hospital_details[[#This Row],[Diagnosis_ID]],Diagnosis_details[],5,0)</f>
        <v>350</v>
      </c>
      <c r="R23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341" s="31">
        <f>Hospital_details[[#This Row],[Hospital Charges]]+Hospital_details[[#This Row],[Price of Treatment]]+Hospital_details[[#This Row],[Consultant Fee]]-Hospital_details[[#This Row],[Discount]]</f>
        <v>5070</v>
      </c>
      <c r="T23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1521</v>
      </c>
    </row>
    <row r="2342" spans="1:20">
      <c r="A2342" s="27" t="s">
        <v>4700</v>
      </c>
      <c r="B2342" s="28">
        <f>VLOOKUP(Hospital_details[[#This Row],[PA ID]],Patient_details[],2,0)</f>
        <v>43419</v>
      </c>
      <c r="C2342" s="32">
        <f>VLOOKUP(Hospital_details[[#This Row],[PA ID]],Patient_details[],3,0)</f>
        <v>39</v>
      </c>
      <c r="D2342" s="32" t="str">
        <f>VLOOKUP(Hospital_details[[#This Row],[PA ID]],Patient_details[],4,0)</f>
        <v>F</v>
      </c>
      <c r="E2342" s="27" t="str">
        <f>VLOOKUP(Hospital_details[[#This Row],[PA ID]],Patient_details[],5,0)</f>
        <v>Day-case</v>
      </c>
      <c r="F2342" s="27" t="str">
        <f>VLOOKUP(Hospital_details[[#This Row],[PA ID]],Patient_details[],6,0)</f>
        <v>Malahide</v>
      </c>
      <c r="G2342" s="33" t="str">
        <f>VLOOKUP(Hospital_details[[#This Row],[PA ID]],Patient_details[],7,0)</f>
        <v>Dublin</v>
      </c>
      <c r="H2342" s="29" t="str">
        <f>VLOOKUP(Hospital_details[[#This Row],[PA ID]],Patient_details[],9,0)</f>
        <v>Clinical Haematology</v>
      </c>
      <c r="I2342" s="27" t="s">
        <v>4701</v>
      </c>
      <c r="J2342" s="27" t="str">
        <f>VLOOKUP(Hospital_details[[#This Row],[Diagnosis_ID]],Diagnosis_details[],2,0)</f>
        <v>Therapy</v>
      </c>
      <c r="K2342" s="27" t="str">
        <f>VLOOKUP(Hospital_details[[#This Row],[Diagnosis_ID]],Diagnosis_details[],3,0)</f>
        <v>Medical card holders</v>
      </c>
      <c r="L2342" s="29" t="str">
        <f>VLOOKUP(Hospital_details[[#This Row],[Diagnosis_ID]],Diagnosis_details[],4,0)</f>
        <v>Dr Birx</v>
      </c>
      <c r="M2342" s="29" t="str">
        <f>VLOOKUP(Hospital_details[[#This Row],[PA ID]],Patient_details[],10,0)</f>
        <v>folic acid</v>
      </c>
      <c r="N2342" s="29" t="str">
        <f>VLOOKUP(Hospital_details[[#This Row],[PA ID]],Patient_details[],8,0)</f>
        <v>Bacterial infection</v>
      </c>
      <c r="O2342" s="30">
        <f>VLOOKUP(Hospital_details[[#This Row],[PA ID]],Patient_details[],11,0)</f>
        <v>350</v>
      </c>
      <c r="P2342" s="31">
        <f>VLOOKUP(Hospital_details[[#This Row],[PA ID]],Patient_details[],12,0)</f>
        <v>245</v>
      </c>
      <c r="Q2342" s="31">
        <f>VLOOKUP(Hospital_details[[#This Row],[Diagnosis_ID]],Diagnosis_details[],5,0)</f>
        <v>350</v>
      </c>
      <c r="R23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342" s="31">
        <f>Hospital_details[[#This Row],[Hospital Charges]]+Hospital_details[[#This Row],[Price of Treatment]]+Hospital_details[[#This Row],[Consultant Fee]]-Hospital_details[[#This Row],[Discount]]</f>
        <v>875</v>
      </c>
      <c r="T23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262.5</v>
      </c>
    </row>
    <row r="2343" spans="1:20" hidden="1">
      <c r="A2343" s="27" t="s">
        <v>4702</v>
      </c>
      <c r="B2343" s="28">
        <f>VLOOKUP(Hospital_details[[#This Row],[PA ID]],Patient_details[],2,0)</f>
        <v>42738</v>
      </c>
      <c r="C2343" s="32">
        <f>VLOOKUP(Hospital_details[[#This Row],[PA ID]],Patient_details[],3,0)</f>
        <v>77</v>
      </c>
      <c r="D2343" s="32" t="str">
        <f>VLOOKUP(Hospital_details[[#This Row],[PA ID]],Patient_details[],4,0)</f>
        <v>M</v>
      </c>
      <c r="E2343" s="27" t="str">
        <f>VLOOKUP(Hospital_details[[#This Row],[PA ID]],Patient_details[],5,0)</f>
        <v>Day-case</v>
      </c>
      <c r="F2343" s="27" t="str">
        <f>VLOOKUP(Hospital_details[[#This Row],[PA ID]],Patient_details[],6,0)</f>
        <v>Malahide</v>
      </c>
      <c r="G2343" s="33" t="str">
        <f>VLOOKUP(Hospital_details[[#This Row],[PA ID]],Patient_details[],7,0)</f>
        <v>Dublin</v>
      </c>
      <c r="H2343" s="29" t="str">
        <f>VLOOKUP(Hospital_details[[#This Row],[PA ID]],Patient_details[],9,0)</f>
        <v>Neurology department</v>
      </c>
      <c r="I2343" s="27" t="s">
        <v>4703</v>
      </c>
      <c r="J2343" s="27" t="str">
        <f>VLOOKUP(Hospital_details[[#This Row],[Diagnosis_ID]],Diagnosis_details[],2,0)</f>
        <v>Therapy</v>
      </c>
      <c r="K2343" s="27" t="str">
        <f>VLOOKUP(Hospital_details[[#This Row],[Diagnosis_ID]],Diagnosis_details[],3,0)</f>
        <v>Medical card holders</v>
      </c>
      <c r="L2343" s="29" t="str">
        <f>VLOOKUP(Hospital_details[[#This Row],[Diagnosis_ID]],Diagnosis_details[],4,0)</f>
        <v>Dr Doherty</v>
      </c>
      <c r="M2343" s="29" t="str">
        <f>VLOOKUP(Hospital_details[[#This Row],[PA ID]],Patient_details[],10,0)</f>
        <v>Aricept</v>
      </c>
      <c r="N2343" s="29" t="str">
        <f>VLOOKUP(Hospital_details[[#This Row],[PA ID]],Patient_details[],8,0)</f>
        <v>Dementia</v>
      </c>
      <c r="O2343" s="30">
        <f>VLOOKUP(Hospital_details[[#This Row],[PA ID]],Patient_details[],11,0)</f>
        <v>380</v>
      </c>
      <c r="P2343" s="31">
        <f>VLOOKUP(Hospital_details[[#This Row],[PA ID]],Patient_details[],12,0)</f>
        <v>550</v>
      </c>
      <c r="Q2343" s="31">
        <f>VLOOKUP(Hospital_details[[#This Row],[Diagnosis_ID]],Diagnosis_details[],5,0)</f>
        <v>250</v>
      </c>
      <c r="R23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76</v>
      </c>
      <c r="S2343" s="31">
        <f>Hospital_details[[#This Row],[Hospital Charges]]+Hospital_details[[#This Row],[Price of Treatment]]+Hospital_details[[#This Row],[Consultant Fee]]-Hospital_details[[#This Row],[Discount]]</f>
        <v>1104</v>
      </c>
      <c r="T23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331.2</v>
      </c>
    </row>
    <row r="2344" spans="1:20" hidden="1">
      <c r="A2344" s="27" t="s">
        <v>4704</v>
      </c>
      <c r="B2344" s="28">
        <f>VLOOKUP(Hospital_details[[#This Row],[PA ID]],Patient_details[],2,0)</f>
        <v>42738</v>
      </c>
      <c r="C2344" s="32">
        <f>VLOOKUP(Hospital_details[[#This Row],[PA ID]],Patient_details[],3,0)</f>
        <v>77</v>
      </c>
      <c r="D2344" s="32" t="str">
        <f>VLOOKUP(Hospital_details[[#This Row],[PA ID]],Patient_details[],4,0)</f>
        <v>M</v>
      </c>
      <c r="E2344" s="27" t="str">
        <f>VLOOKUP(Hospital_details[[#This Row],[PA ID]],Patient_details[],5,0)</f>
        <v>Single-occupancy room overnight</v>
      </c>
      <c r="F2344" s="27" t="str">
        <f>VLOOKUP(Hospital_details[[#This Row],[PA ID]],Patient_details[],6,0)</f>
        <v>Malahide</v>
      </c>
      <c r="G2344" s="33" t="str">
        <f>VLOOKUP(Hospital_details[[#This Row],[PA ID]],Patient_details[],7,0)</f>
        <v>Dublin</v>
      </c>
      <c r="H2344" s="29" t="str">
        <f>VLOOKUP(Hospital_details[[#This Row],[PA ID]],Patient_details[],9,0)</f>
        <v>Neurology department</v>
      </c>
      <c r="I2344" s="27" t="s">
        <v>4705</v>
      </c>
      <c r="J2344" s="27" t="str">
        <f>VLOOKUP(Hospital_details[[#This Row],[Diagnosis_ID]],Diagnosis_details[],2,0)</f>
        <v>Therapy</v>
      </c>
      <c r="K2344" s="27" t="str">
        <f>VLOOKUP(Hospital_details[[#This Row],[Diagnosis_ID]],Diagnosis_details[],3,0)</f>
        <v>Medical card holders</v>
      </c>
      <c r="L2344" s="29" t="str">
        <f>VLOOKUP(Hospital_details[[#This Row],[Diagnosis_ID]],Diagnosis_details[],4,0)</f>
        <v>Dr Doherty</v>
      </c>
      <c r="M2344" s="29" t="str">
        <f>VLOOKUP(Hospital_details[[#This Row],[PA ID]],Patient_details[],10,0)</f>
        <v>memantine</v>
      </c>
      <c r="N2344" s="29" t="str">
        <f>VLOOKUP(Hospital_details[[#This Row],[PA ID]],Patient_details[],8,0)</f>
        <v>Dementia</v>
      </c>
      <c r="O2344" s="30">
        <f>VLOOKUP(Hospital_details[[#This Row],[PA ID]],Patient_details[],11,0)</f>
        <v>11000</v>
      </c>
      <c r="P2344" s="31">
        <f>VLOOKUP(Hospital_details[[#This Row],[PA ID]],Patient_details[],12,0)</f>
        <v>330</v>
      </c>
      <c r="Q2344" s="31">
        <f>VLOOKUP(Hospital_details[[#This Row],[Diagnosis_ID]],Diagnosis_details[],5,0)</f>
        <v>250</v>
      </c>
      <c r="R23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44" s="31">
        <f>Hospital_details[[#This Row],[Hospital Charges]]+Hospital_details[[#This Row],[Price of Treatment]]+Hospital_details[[#This Row],[Consultant Fee]]-Hospital_details[[#This Row],[Discount]]</f>
        <v>11250</v>
      </c>
      <c r="T23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2345" spans="1:20">
      <c r="A2345" s="27" t="s">
        <v>4706</v>
      </c>
      <c r="B2345" s="28">
        <f>VLOOKUP(Hospital_details[[#This Row],[PA ID]],Patient_details[],2,0)</f>
        <v>42581</v>
      </c>
      <c r="C2345" s="32">
        <f>VLOOKUP(Hospital_details[[#This Row],[PA ID]],Patient_details[],3,0)</f>
        <v>50</v>
      </c>
      <c r="D2345" s="32" t="str">
        <f>VLOOKUP(Hospital_details[[#This Row],[PA ID]],Patient_details[],4,0)</f>
        <v>F</v>
      </c>
      <c r="E2345" s="27" t="str">
        <f>VLOOKUP(Hospital_details[[#This Row],[PA ID]],Patient_details[],5,0)</f>
        <v>Single-occupancy room overnight</v>
      </c>
      <c r="F2345" s="27" t="str">
        <f>VLOOKUP(Hospital_details[[#This Row],[PA ID]],Patient_details[],6,0)</f>
        <v>Malahide</v>
      </c>
      <c r="G2345" s="33" t="str">
        <f>VLOOKUP(Hospital_details[[#This Row],[PA ID]],Patient_details[],7,0)</f>
        <v>Dublin</v>
      </c>
      <c r="H2345" s="29" t="str">
        <f>VLOOKUP(Hospital_details[[#This Row],[PA ID]],Patient_details[],9,0)</f>
        <v>Cardiology</v>
      </c>
      <c r="I2345" s="27" t="s">
        <v>4707</v>
      </c>
      <c r="J2345" s="27" t="str">
        <f>VLOOKUP(Hospital_details[[#This Row],[Diagnosis_ID]],Diagnosis_details[],2,0)</f>
        <v>Therapy</v>
      </c>
      <c r="K2345" s="27" t="str">
        <f>VLOOKUP(Hospital_details[[#This Row],[Diagnosis_ID]],Diagnosis_details[],3,0)</f>
        <v>Medical card holders</v>
      </c>
      <c r="L2345" s="29" t="str">
        <f>VLOOKUP(Hospital_details[[#This Row],[Diagnosis_ID]],Diagnosis_details[],4,0)</f>
        <v>Dr Birx</v>
      </c>
      <c r="M2345" s="29" t="str">
        <f>VLOOKUP(Hospital_details[[#This Row],[PA ID]],Patient_details[],10,0)</f>
        <v>Calcium</v>
      </c>
      <c r="N2345" s="29" t="str">
        <f>VLOOKUP(Hospital_details[[#This Row],[PA ID]],Patient_details[],8,0)</f>
        <v>Cardiovascular disease (CVD)</v>
      </c>
      <c r="O2345" s="30">
        <f>VLOOKUP(Hospital_details[[#This Row],[PA ID]],Patient_details[],11,0)</f>
        <v>11000</v>
      </c>
      <c r="P2345" s="31">
        <f>VLOOKUP(Hospital_details[[#This Row],[PA ID]],Patient_details[],12,0)</f>
        <v>150</v>
      </c>
      <c r="Q2345" s="31">
        <f>VLOOKUP(Hospital_details[[#This Row],[Diagnosis_ID]],Diagnosis_details[],5,0)</f>
        <v>350</v>
      </c>
      <c r="R23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45" s="31">
        <f>Hospital_details[[#This Row],[Hospital Charges]]+Hospital_details[[#This Row],[Price of Treatment]]+Hospital_details[[#This Row],[Consultant Fee]]-Hospital_details[[#This Row],[Discount]]</f>
        <v>10400</v>
      </c>
      <c r="T23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346" spans="1:20" hidden="1">
      <c r="A2346" s="27" t="s">
        <v>4708</v>
      </c>
      <c r="B2346" s="28">
        <f>VLOOKUP(Hospital_details[[#This Row],[PA ID]],Patient_details[],2,0)</f>
        <v>43159</v>
      </c>
      <c r="C2346" s="32">
        <f>VLOOKUP(Hospital_details[[#This Row],[PA ID]],Patient_details[],3,0)</f>
        <v>59</v>
      </c>
      <c r="D2346" s="32" t="str">
        <f>VLOOKUP(Hospital_details[[#This Row],[PA ID]],Patient_details[],4,0)</f>
        <v>M</v>
      </c>
      <c r="E2346" s="27" t="str">
        <f>VLOOKUP(Hospital_details[[#This Row],[PA ID]],Patient_details[],5,0)</f>
        <v>Day-case</v>
      </c>
      <c r="F2346" s="27" t="str">
        <f>VLOOKUP(Hospital_details[[#This Row],[PA ID]],Patient_details[],6,0)</f>
        <v>Malahide</v>
      </c>
      <c r="G2346" s="33" t="str">
        <f>VLOOKUP(Hospital_details[[#This Row],[PA ID]],Patient_details[],7,0)</f>
        <v>Dublin</v>
      </c>
      <c r="H2346" s="29" t="str">
        <f>VLOOKUP(Hospital_details[[#This Row],[PA ID]],Patient_details[],9,0)</f>
        <v>Clinical Neurophysiology</v>
      </c>
      <c r="I2346" s="27" t="s">
        <v>4709</v>
      </c>
      <c r="J2346" s="27" t="str">
        <f>VLOOKUP(Hospital_details[[#This Row],[Diagnosis_ID]],Diagnosis_details[],2,0)</f>
        <v>Therapy</v>
      </c>
      <c r="K2346" s="27" t="str">
        <f>VLOOKUP(Hospital_details[[#This Row],[Diagnosis_ID]],Diagnosis_details[],3,0)</f>
        <v>Medical card holders</v>
      </c>
      <c r="L2346" s="29" t="str">
        <f>VLOOKUP(Hospital_details[[#This Row],[Diagnosis_ID]],Diagnosis_details[],4,0)</f>
        <v>Dr Doherty</v>
      </c>
      <c r="M2346" s="29" t="str">
        <f>VLOOKUP(Hospital_details[[#This Row],[PA ID]],Patient_details[],10,0)</f>
        <v>Calcium</v>
      </c>
      <c r="N2346" s="29" t="str">
        <f>VLOOKUP(Hospital_details[[#This Row],[PA ID]],Patient_details[],8,0)</f>
        <v>Chronic daily headache</v>
      </c>
      <c r="O2346" s="30">
        <f>VLOOKUP(Hospital_details[[#This Row],[PA ID]],Patient_details[],11,0)</f>
        <v>450</v>
      </c>
      <c r="P2346" s="31">
        <f>VLOOKUP(Hospital_details[[#This Row],[PA ID]],Patient_details[],12,0)</f>
        <v>450</v>
      </c>
      <c r="Q2346" s="31">
        <f>VLOOKUP(Hospital_details[[#This Row],[Diagnosis_ID]],Diagnosis_details[],5,0)</f>
        <v>250</v>
      </c>
      <c r="R23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346" s="31">
        <f>Hospital_details[[#This Row],[Hospital Charges]]+Hospital_details[[#This Row],[Price of Treatment]]+Hospital_details[[#This Row],[Consultant Fee]]-Hospital_details[[#This Row],[Discount]]</f>
        <v>1060</v>
      </c>
      <c r="T23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</v>
      </c>
    </row>
    <row r="2347" spans="1:20">
      <c r="A2347" s="27" t="s">
        <v>4710</v>
      </c>
      <c r="B2347" s="28">
        <f>VLOOKUP(Hospital_details[[#This Row],[PA ID]],Patient_details[],2,0)</f>
        <v>43177</v>
      </c>
      <c r="C2347" s="32">
        <f>VLOOKUP(Hospital_details[[#This Row],[PA ID]],Patient_details[],3,0)</f>
        <v>38</v>
      </c>
      <c r="D2347" s="32" t="str">
        <f>VLOOKUP(Hospital_details[[#This Row],[PA ID]],Patient_details[],4,0)</f>
        <v>M</v>
      </c>
      <c r="E2347" s="27" t="str">
        <f>VLOOKUP(Hospital_details[[#This Row],[PA ID]],Patient_details[],5,0)</f>
        <v>Single-occupancy room overnight</v>
      </c>
      <c r="F2347" s="27" t="str">
        <f>VLOOKUP(Hospital_details[[#This Row],[PA ID]],Patient_details[],6,0)</f>
        <v>Malahide</v>
      </c>
      <c r="G2347" s="33" t="str">
        <f>VLOOKUP(Hospital_details[[#This Row],[PA ID]],Patient_details[],7,0)</f>
        <v>Dublin</v>
      </c>
      <c r="H2347" s="29" t="str">
        <f>VLOOKUP(Hospital_details[[#This Row],[PA ID]],Patient_details[],9,0)</f>
        <v>Clinical Haematology</v>
      </c>
      <c r="I2347" s="27" t="s">
        <v>4711</v>
      </c>
      <c r="J2347" s="27" t="str">
        <f>VLOOKUP(Hospital_details[[#This Row],[Diagnosis_ID]],Diagnosis_details[],2,0)</f>
        <v>Surgery</v>
      </c>
      <c r="K2347" s="27" t="str">
        <f>VLOOKUP(Hospital_details[[#This Row],[Diagnosis_ID]],Diagnosis_details[],3,0)</f>
        <v>Medical card holders</v>
      </c>
      <c r="L2347" s="29" t="str">
        <f>VLOOKUP(Hospital_details[[#This Row],[Diagnosis_ID]],Diagnosis_details[],4,0)</f>
        <v>Dr Birx</v>
      </c>
      <c r="M2347" s="29" t="str">
        <f>VLOOKUP(Hospital_details[[#This Row],[PA ID]],Patient_details[],10,0)</f>
        <v>folic acid</v>
      </c>
      <c r="N2347" s="29" t="str">
        <f>VLOOKUP(Hospital_details[[#This Row],[PA ID]],Patient_details[],8,0)</f>
        <v>Bacterial infection</v>
      </c>
      <c r="O2347" s="30">
        <f>VLOOKUP(Hospital_details[[#This Row],[PA ID]],Patient_details[],11,0)</f>
        <v>11000</v>
      </c>
      <c r="P2347" s="31">
        <f>VLOOKUP(Hospital_details[[#This Row],[PA ID]],Patient_details[],12,0)</f>
        <v>250</v>
      </c>
      <c r="Q2347" s="31">
        <f>VLOOKUP(Hospital_details[[#This Row],[Diagnosis_ID]],Diagnosis_details[],5,0)</f>
        <v>350</v>
      </c>
      <c r="R23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47" s="31">
        <f>Hospital_details[[#This Row],[Hospital Charges]]+Hospital_details[[#This Row],[Price of Treatment]]+Hospital_details[[#This Row],[Consultant Fee]]-Hospital_details[[#This Row],[Discount]]</f>
        <v>10500</v>
      </c>
      <c r="T23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348" spans="1:20">
      <c r="A2348" s="27" t="s">
        <v>4712</v>
      </c>
      <c r="B2348" s="28">
        <f>VLOOKUP(Hospital_details[[#This Row],[PA ID]],Patient_details[],2,0)</f>
        <v>43177</v>
      </c>
      <c r="C2348" s="32">
        <f>VLOOKUP(Hospital_details[[#This Row],[PA ID]],Patient_details[],3,0)</f>
        <v>65</v>
      </c>
      <c r="D2348" s="32" t="str">
        <f>VLOOKUP(Hospital_details[[#This Row],[PA ID]],Patient_details[],4,0)</f>
        <v>F</v>
      </c>
      <c r="E2348" s="27" t="str">
        <f>VLOOKUP(Hospital_details[[#This Row],[PA ID]],Patient_details[],5,0)</f>
        <v>Single-occupancy room overnight</v>
      </c>
      <c r="F2348" s="27" t="str">
        <f>VLOOKUP(Hospital_details[[#This Row],[PA ID]],Patient_details[],6,0)</f>
        <v>Malahide</v>
      </c>
      <c r="G2348" s="33" t="str">
        <f>VLOOKUP(Hospital_details[[#This Row],[PA ID]],Patient_details[],7,0)</f>
        <v>Dublin</v>
      </c>
      <c r="H2348" s="29" t="str">
        <f>VLOOKUP(Hospital_details[[#This Row],[PA ID]],Patient_details[],9,0)</f>
        <v>Clinical Haematology</v>
      </c>
      <c r="I2348" s="27" t="s">
        <v>4713</v>
      </c>
      <c r="J2348" s="27" t="str">
        <f>VLOOKUP(Hospital_details[[#This Row],[Diagnosis_ID]],Diagnosis_details[],2,0)</f>
        <v>Therapy</v>
      </c>
      <c r="K2348" s="27" t="str">
        <f>VLOOKUP(Hospital_details[[#This Row],[Diagnosis_ID]],Diagnosis_details[],3,0)</f>
        <v>Medical card holders</v>
      </c>
      <c r="L2348" s="29" t="str">
        <f>VLOOKUP(Hospital_details[[#This Row],[Diagnosis_ID]],Diagnosis_details[],4,0)</f>
        <v>Dr Birx</v>
      </c>
      <c r="M2348" s="29" t="str">
        <f>VLOOKUP(Hospital_details[[#This Row],[PA ID]],Patient_details[],10,0)</f>
        <v>folic acid</v>
      </c>
      <c r="N2348" s="29" t="str">
        <f>VLOOKUP(Hospital_details[[#This Row],[PA ID]],Patient_details[],8,0)</f>
        <v>Bacterial infection</v>
      </c>
      <c r="O2348" s="30">
        <f>VLOOKUP(Hospital_details[[#This Row],[PA ID]],Patient_details[],11,0)</f>
        <v>11000</v>
      </c>
      <c r="P2348" s="31">
        <f>VLOOKUP(Hospital_details[[#This Row],[PA ID]],Patient_details[],12,0)</f>
        <v>100</v>
      </c>
      <c r="Q2348" s="31">
        <f>VLOOKUP(Hospital_details[[#This Row],[Diagnosis_ID]],Diagnosis_details[],5,0)</f>
        <v>350</v>
      </c>
      <c r="R23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48" s="31">
        <f>Hospital_details[[#This Row],[Hospital Charges]]+Hospital_details[[#This Row],[Price of Treatment]]+Hospital_details[[#This Row],[Consultant Fee]]-Hospital_details[[#This Row],[Discount]]</f>
        <v>10350</v>
      </c>
      <c r="T23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349" spans="1:20">
      <c r="A2349" s="27" t="s">
        <v>4714</v>
      </c>
      <c r="B2349" s="28">
        <f>VLOOKUP(Hospital_details[[#This Row],[PA ID]],Patient_details[],2,0)</f>
        <v>43177</v>
      </c>
      <c r="C2349" s="32">
        <f>VLOOKUP(Hospital_details[[#This Row],[PA ID]],Patient_details[],3,0)</f>
        <v>57</v>
      </c>
      <c r="D2349" s="32" t="str">
        <f>VLOOKUP(Hospital_details[[#This Row],[PA ID]],Patient_details[],4,0)</f>
        <v>M</v>
      </c>
      <c r="E2349" s="27" t="str">
        <f>VLOOKUP(Hospital_details[[#This Row],[PA ID]],Patient_details[],5,0)</f>
        <v>Day-case</v>
      </c>
      <c r="F2349" s="27" t="str">
        <f>VLOOKUP(Hospital_details[[#This Row],[PA ID]],Patient_details[],6,0)</f>
        <v>Malahide</v>
      </c>
      <c r="G2349" s="33" t="str">
        <f>VLOOKUP(Hospital_details[[#This Row],[PA ID]],Patient_details[],7,0)</f>
        <v>Dublin</v>
      </c>
      <c r="H2349" s="29" t="str">
        <f>VLOOKUP(Hospital_details[[#This Row],[PA ID]],Patient_details[],9,0)</f>
        <v>Clinical Haematology</v>
      </c>
      <c r="I2349" s="27" t="s">
        <v>4715</v>
      </c>
      <c r="J2349" s="27" t="str">
        <f>VLOOKUP(Hospital_details[[#This Row],[Diagnosis_ID]],Diagnosis_details[],2,0)</f>
        <v>Surgery</v>
      </c>
      <c r="K2349" s="27" t="str">
        <f>VLOOKUP(Hospital_details[[#This Row],[Diagnosis_ID]],Diagnosis_details[],3,0)</f>
        <v>Medical card holders</v>
      </c>
      <c r="L2349" s="29" t="str">
        <f>VLOOKUP(Hospital_details[[#This Row],[Diagnosis_ID]],Diagnosis_details[],4,0)</f>
        <v>Dr Birx</v>
      </c>
      <c r="M2349" s="29" t="str">
        <f>VLOOKUP(Hospital_details[[#This Row],[PA ID]],Patient_details[],10,0)</f>
        <v>antibiotics</v>
      </c>
      <c r="N2349" s="29" t="str">
        <f>VLOOKUP(Hospital_details[[#This Row],[PA ID]],Patient_details[],8,0)</f>
        <v>Bacterial infection</v>
      </c>
      <c r="O2349" s="30">
        <f>VLOOKUP(Hospital_details[[#This Row],[PA ID]],Patient_details[],11,0)</f>
        <v>350</v>
      </c>
      <c r="P2349" s="31">
        <f>VLOOKUP(Hospital_details[[#This Row],[PA ID]],Patient_details[],12,0)</f>
        <v>250</v>
      </c>
      <c r="Q2349" s="31">
        <f>VLOOKUP(Hospital_details[[#This Row],[Diagnosis_ID]],Diagnosis_details[],5,0)</f>
        <v>350</v>
      </c>
      <c r="R23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37.5</v>
      </c>
      <c r="S2349" s="31">
        <f>Hospital_details[[#This Row],[Hospital Charges]]+Hospital_details[[#This Row],[Price of Treatment]]+Hospital_details[[#This Row],[Consultant Fee]]-Hospital_details[[#This Row],[Discount]]</f>
        <v>912.5</v>
      </c>
      <c r="T23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273.75</v>
      </c>
    </row>
    <row r="2350" spans="1:20" hidden="1">
      <c r="A2350" s="27" t="s">
        <v>4716</v>
      </c>
      <c r="B2350" s="28">
        <f>VLOOKUP(Hospital_details[[#This Row],[PA ID]],Patient_details[],2,0)</f>
        <v>43802</v>
      </c>
      <c r="C2350" s="32">
        <f>VLOOKUP(Hospital_details[[#This Row],[PA ID]],Patient_details[],3,0)</f>
        <v>65</v>
      </c>
      <c r="D2350" s="32" t="str">
        <f>VLOOKUP(Hospital_details[[#This Row],[PA ID]],Patient_details[],4,0)</f>
        <v>M</v>
      </c>
      <c r="E2350" s="27" t="str">
        <f>VLOOKUP(Hospital_details[[#This Row],[PA ID]],Patient_details[],5,0)</f>
        <v>Single-occupancy room overnight</v>
      </c>
      <c r="F2350" s="27" t="str">
        <f>VLOOKUP(Hospital_details[[#This Row],[PA ID]],Patient_details[],6,0)</f>
        <v>Malahide</v>
      </c>
      <c r="G2350" s="33" t="str">
        <f>VLOOKUP(Hospital_details[[#This Row],[PA ID]],Patient_details[],7,0)</f>
        <v>Dublin</v>
      </c>
      <c r="H2350" s="29" t="str">
        <f>VLOOKUP(Hospital_details[[#This Row],[PA ID]],Patient_details[],9,0)</f>
        <v>Clinical Research Centre</v>
      </c>
      <c r="I2350" s="27" t="s">
        <v>4717</v>
      </c>
      <c r="J2350" s="27" t="str">
        <f>VLOOKUP(Hospital_details[[#This Row],[Diagnosis_ID]],Diagnosis_details[],2,0)</f>
        <v>Surgery</v>
      </c>
      <c r="K2350" s="27" t="str">
        <f>VLOOKUP(Hospital_details[[#This Row],[Diagnosis_ID]],Diagnosis_details[],3,0)</f>
        <v>Medical card holders</v>
      </c>
      <c r="L2350" s="29" t="str">
        <f>VLOOKUP(Hospital_details[[#This Row],[Diagnosis_ID]],Diagnosis_details[],4,0)</f>
        <v>Dr Fauci</v>
      </c>
      <c r="M2350" s="29" t="str">
        <f>VLOOKUP(Hospital_details[[#This Row],[PA ID]],Patient_details[],10,0)</f>
        <v>Calcium</v>
      </c>
      <c r="N2350" s="29" t="str">
        <f>VLOOKUP(Hospital_details[[#This Row],[PA ID]],Patient_details[],8,0)</f>
        <v>Parkinson's disease</v>
      </c>
      <c r="O2350" s="30">
        <f>VLOOKUP(Hospital_details[[#This Row],[PA ID]],Patient_details[],11,0)</f>
        <v>11000</v>
      </c>
      <c r="P2350" s="31">
        <f>VLOOKUP(Hospital_details[[#This Row],[PA ID]],Patient_details[],12,0)</f>
        <v>480</v>
      </c>
      <c r="Q2350" s="31">
        <f>VLOOKUP(Hospital_details[[#This Row],[Diagnosis_ID]],Diagnosis_details[],5,0)</f>
        <v>320</v>
      </c>
      <c r="R23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50" s="31">
        <f>Hospital_details[[#This Row],[Hospital Charges]]+Hospital_details[[#This Row],[Price of Treatment]]+Hospital_details[[#This Row],[Consultant Fee]]-Hospital_details[[#This Row],[Discount]]</f>
        <v>11470</v>
      </c>
      <c r="T23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351" spans="1:20" hidden="1">
      <c r="A2351" s="27" t="s">
        <v>4718</v>
      </c>
      <c r="B2351" s="28">
        <f>VLOOKUP(Hospital_details[[#This Row],[PA ID]],Patient_details[],2,0)</f>
        <v>43802</v>
      </c>
      <c r="C2351" s="32">
        <f>VLOOKUP(Hospital_details[[#This Row],[PA ID]],Patient_details[],3,0)</f>
        <v>38</v>
      </c>
      <c r="D2351" s="32" t="str">
        <f>VLOOKUP(Hospital_details[[#This Row],[PA ID]],Patient_details[],4,0)</f>
        <v>F</v>
      </c>
      <c r="E2351" s="27" t="str">
        <f>VLOOKUP(Hospital_details[[#This Row],[PA ID]],Patient_details[],5,0)</f>
        <v>Single-occupancy room overnight</v>
      </c>
      <c r="F2351" s="27" t="str">
        <f>VLOOKUP(Hospital_details[[#This Row],[PA ID]],Patient_details[],6,0)</f>
        <v>Malahide</v>
      </c>
      <c r="G2351" s="33" t="str">
        <f>VLOOKUP(Hospital_details[[#This Row],[PA ID]],Patient_details[],7,0)</f>
        <v>Dublin</v>
      </c>
      <c r="H2351" s="29" t="str">
        <f>VLOOKUP(Hospital_details[[#This Row],[PA ID]],Patient_details[],9,0)</f>
        <v>Clinical Research Centre</v>
      </c>
      <c r="I2351" s="27" t="s">
        <v>4719</v>
      </c>
      <c r="J2351" s="27" t="str">
        <f>VLOOKUP(Hospital_details[[#This Row],[Diagnosis_ID]],Diagnosis_details[],2,0)</f>
        <v>Surgery</v>
      </c>
      <c r="K2351" s="27" t="str">
        <f>VLOOKUP(Hospital_details[[#This Row],[Diagnosis_ID]],Diagnosis_details[],3,0)</f>
        <v>Medical card holders</v>
      </c>
      <c r="L2351" s="29" t="str">
        <f>VLOOKUP(Hospital_details[[#This Row],[Diagnosis_ID]],Diagnosis_details[],4,0)</f>
        <v>Dr Fauci</v>
      </c>
      <c r="M2351" s="29" t="str">
        <f>VLOOKUP(Hospital_details[[#This Row],[PA ID]],Patient_details[],10,0)</f>
        <v>Calcium</v>
      </c>
      <c r="N2351" s="29" t="str">
        <f>VLOOKUP(Hospital_details[[#This Row],[PA ID]],Patient_details[],8,0)</f>
        <v>Parkinson's disease</v>
      </c>
      <c r="O2351" s="30">
        <f>VLOOKUP(Hospital_details[[#This Row],[PA ID]],Patient_details[],11,0)</f>
        <v>11000</v>
      </c>
      <c r="P2351" s="31">
        <f>VLOOKUP(Hospital_details[[#This Row],[PA ID]],Patient_details[],12,0)</f>
        <v>160</v>
      </c>
      <c r="Q2351" s="31">
        <f>VLOOKUP(Hospital_details[[#This Row],[Diagnosis_ID]],Diagnosis_details[],5,0)</f>
        <v>320</v>
      </c>
      <c r="R23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51" s="31">
        <f>Hospital_details[[#This Row],[Hospital Charges]]+Hospital_details[[#This Row],[Price of Treatment]]+Hospital_details[[#This Row],[Consultant Fee]]-Hospital_details[[#This Row],[Discount]]</f>
        <v>11150</v>
      </c>
      <c r="T23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352" spans="1:20" hidden="1">
      <c r="A2352" s="27" t="s">
        <v>4720</v>
      </c>
      <c r="B2352" s="28">
        <f>VLOOKUP(Hospital_details[[#This Row],[PA ID]],Patient_details[],2,0)</f>
        <v>43802</v>
      </c>
      <c r="C2352" s="32">
        <f>VLOOKUP(Hospital_details[[#This Row],[PA ID]],Patient_details[],3,0)</f>
        <v>41</v>
      </c>
      <c r="D2352" s="32" t="str">
        <f>VLOOKUP(Hospital_details[[#This Row],[PA ID]],Patient_details[],4,0)</f>
        <v>M</v>
      </c>
      <c r="E2352" s="27" t="str">
        <f>VLOOKUP(Hospital_details[[#This Row],[PA ID]],Patient_details[],5,0)</f>
        <v>Multiple-occupancy room overnight</v>
      </c>
      <c r="F2352" s="27" t="str">
        <f>VLOOKUP(Hospital_details[[#This Row],[PA ID]],Patient_details[],6,0)</f>
        <v>Malahide</v>
      </c>
      <c r="G2352" s="33" t="str">
        <f>VLOOKUP(Hospital_details[[#This Row],[PA ID]],Patient_details[],7,0)</f>
        <v>Dublin</v>
      </c>
      <c r="H2352" s="29" t="str">
        <f>VLOOKUP(Hospital_details[[#This Row],[PA ID]],Patient_details[],9,0)</f>
        <v>Clinical Research Centre</v>
      </c>
      <c r="I2352" s="27" t="s">
        <v>4721</v>
      </c>
      <c r="J2352" s="27" t="str">
        <f>VLOOKUP(Hospital_details[[#This Row],[Diagnosis_ID]],Diagnosis_details[],2,0)</f>
        <v>Therapy</v>
      </c>
      <c r="K2352" s="27" t="str">
        <f>VLOOKUP(Hospital_details[[#This Row],[Diagnosis_ID]],Diagnosis_details[],3,0)</f>
        <v>Medical card holders</v>
      </c>
      <c r="L2352" s="29" t="str">
        <f>VLOOKUP(Hospital_details[[#This Row],[Diagnosis_ID]],Diagnosis_details[],4,0)</f>
        <v>Dr Fauci</v>
      </c>
      <c r="M2352" s="29" t="str">
        <f>VLOOKUP(Hospital_details[[#This Row],[PA ID]],Patient_details[],10,0)</f>
        <v>Calcium</v>
      </c>
      <c r="N2352" s="29" t="str">
        <f>VLOOKUP(Hospital_details[[#This Row],[PA ID]],Patient_details[],8,0)</f>
        <v>Parkinson's disease</v>
      </c>
      <c r="O2352" s="30">
        <f>VLOOKUP(Hospital_details[[#This Row],[PA ID]],Patient_details[],11,0)</f>
        <v>5000</v>
      </c>
      <c r="P2352" s="31">
        <f>VLOOKUP(Hospital_details[[#This Row],[PA ID]],Patient_details[],12,0)</f>
        <v>160</v>
      </c>
      <c r="Q2352" s="31">
        <f>VLOOKUP(Hospital_details[[#This Row],[Diagnosis_ID]],Diagnosis_details[],5,0)</f>
        <v>320</v>
      </c>
      <c r="R23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2" s="31">
        <f>Hospital_details[[#This Row],[Hospital Charges]]+Hospital_details[[#This Row],[Price of Treatment]]+Hospital_details[[#This Row],[Consultant Fee]]-Hospital_details[[#This Row],[Discount]]</f>
        <v>5330</v>
      </c>
      <c r="T23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2353" spans="1:20" hidden="1">
      <c r="A2353" s="27" t="s">
        <v>4722</v>
      </c>
      <c r="B2353" s="28">
        <f>VLOOKUP(Hospital_details[[#This Row],[PA ID]],Patient_details[],2,0)</f>
        <v>43802</v>
      </c>
      <c r="C2353" s="32">
        <f>VLOOKUP(Hospital_details[[#This Row],[PA ID]],Patient_details[],3,0)</f>
        <v>55</v>
      </c>
      <c r="D2353" s="32" t="str">
        <f>VLOOKUP(Hospital_details[[#This Row],[PA ID]],Patient_details[],4,0)</f>
        <v>F</v>
      </c>
      <c r="E2353" s="27" t="str">
        <f>VLOOKUP(Hospital_details[[#This Row],[PA ID]],Patient_details[],5,0)</f>
        <v>Single-occupancy room overnight</v>
      </c>
      <c r="F2353" s="27" t="str">
        <f>VLOOKUP(Hospital_details[[#This Row],[PA ID]],Patient_details[],6,0)</f>
        <v>Malahide</v>
      </c>
      <c r="G2353" s="33" t="str">
        <f>VLOOKUP(Hospital_details[[#This Row],[PA ID]],Patient_details[],7,0)</f>
        <v>Dublin</v>
      </c>
      <c r="H2353" s="29" t="str">
        <f>VLOOKUP(Hospital_details[[#This Row],[PA ID]],Patient_details[],9,0)</f>
        <v>Clinical Research Centre</v>
      </c>
      <c r="I2353" s="27" t="s">
        <v>4723</v>
      </c>
      <c r="J2353" s="27" t="str">
        <f>VLOOKUP(Hospital_details[[#This Row],[Diagnosis_ID]],Diagnosis_details[],2,0)</f>
        <v>Therapy</v>
      </c>
      <c r="K2353" s="27" t="str">
        <f>VLOOKUP(Hospital_details[[#This Row],[Diagnosis_ID]],Diagnosis_details[],3,0)</f>
        <v>Medical card holders</v>
      </c>
      <c r="L2353" s="29" t="str">
        <f>VLOOKUP(Hospital_details[[#This Row],[Diagnosis_ID]],Diagnosis_details[],4,0)</f>
        <v>Dr Fauci</v>
      </c>
      <c r="M2353" s="29" t="str">
        <f>VLOOKUP(Hospital_details[[#This Row],[PA ID]],Patient_details[],10,0)</f>
        <v>Calcium</v>
      </c>
      <c r="N2353" s="29" t="str">
        <f>VLOOKUP(Hospital_details[[#This Row],[PA ID]],Patient_details[],8,0)</f>
        <v>Parkinson's disease</v>
      </c>
      <c r="O2353" s="30">
        <f>VLOOKUP(Hospital_details[[#This Row],[PA ID]],Patient_details[],11,0)</f>
        <v>11000</v>
      </c>
      <c r="P2353" s="31">
        <f>VLOOKUP(Hospital_details[[#This Row],[PA ID]],Patient_details[],12,0)</f>
        <v>240</v>
      </c>
      <c r="Q2353" s="31">
        <f>VLOOKUP(Hospital_details[[#This Row],[Diagnosis_ID]],Diagnosis_details[],5,0)</f>
        <v>320</v>
      </c>
      <c r="R23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53" s="31">
        <f>Hospital_details[[#This Row],[Hospital Charges]]+Hospital_details[[#This Row],[Price of Treatment]]+Hospital_details[[#This Row],[Consultant Fee]]-Hospital_details[[#This Row],[Discount]]</f>
        <v>11230</v>
      </c>
      <c r="T23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354" spans="1:20" hidden="1">
      <c r="A2354" s="27" t="s">
        <v>4724</v>
      </c>
      <c r="B2354" s="28">
        <f>VLOOKUP(Hospital_details[[#This Row],[PA ID]],Patient_details[],2,0)</f>
        <v>43802</v>
      </c>
      <c r="C2354" s="32">
        <f>VLOOKUP(Hospital_details[[#This Row],[PA ID]],Patient_details[],3,0)</f>
        <v>28</v>
      </c>
      <c r="D2354" s="32" t="str">
        <f>VLOOKUP(Hospital_details[[#This Row],[PA ID]],Patient_details[],4,0)</f>
        <v>M</v>
      </c>
      <c r="E2354" s="27" t="str">
        <f>VLOOKUP(Hospital_details[[#This Row],[PA ID]],Patient_details[],5,0)</f>
        <v>Day-case</v>
      </c>
      <c r="F2354" s="27" t="str">
        <f>VLOOKUP(Hospital_details[[#This Row],[PA ID]],Patient_details[],6,0)</f>
        <v>Malahide</v>
      </c>
      <c r="G2354" s="33" t="str">
        <f>VLOOKUP(Hospital_details[[#This Row],[PA ID]],Patient_details[],7,0)</f>
        <v>Dublin</v>
      </c>
      <c r="H2354" s="29" t="str">
        <f>VLOOKUP(Hospital_details[[#This Row],[PA ID]],Patient_details[],9,0)</f>
        <v>Clinical Research Centre</v>
      </c>
      <c r="I2354" s="27" t="s">
        <v>4725</v>
      </c>
      <c r="J2354" s="27" t="str">
        <f>VLOOKUP(Hospital_details[[#This Row],[Diagnosis_ID]],Diagnosis_details[],2,0)</f>
        <v>Surgery</v>
      </c>
      <c r="K2354" s="27" t="str">
        <f>VLOOKUP(Hospital_details[[#This Row],[Diagnosis_ID]],Diagnosis_details[],3,0)</f>
        <v>Medical card holders</v>
      </c>
      <c r="L2354" s="29" t="str">
        <f>VLOOKUP(Hospital_details[[#This Row],[Diagnosis_ID]],Diagnosis_details[],4,0)</f>
        <v>Dr Fauci</v>
      </c>
      <c r="M2354" s="29" t="str">
        <f>VLOOKUP(Hospital_details[[#This Row],[PA ID]],Patient_details[],10,0)</f>
        <v>Calcium</v>
      </c>
      <c r="N2354" s="29" t="str">
        <f>VLOOKUP(Hospital_details[[#This Row],[PA ID]],Patient_details[],8,0)</f>
        <v>Parkinson's disease</v>
      </c>
      <c r="O2354" s="30">
        <f>VLOOKUP(Hospital_details[[#This Row],[PA ID]],Patient_details[],11,0)</f>
        <v>750</v>
      </c>
      <c r="P2354" s="31">
        <f>VLOOKUP(Hospital_details[[#This Row],[PA ID]],Patient_details[],12,0)</f>
        <v>480</v>
      </c>
      <c r="Q2354" s="31">
        <f>VLOOKUP(Hospital_details[[#This Row],[Diagnosis_ID]],Diagnosis_details[],5,0)</f>
        <v>320</v>
      </c>
      <c r="R23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4" s="31">
        <f>Hospital_details[[#This Row],[Hospital Charges]]+Hospital_details[[#This Row],[Price of Treatment]]+Hospital_details[[#This Row],[Consultant Fee]]-Hospital_details[[#This Row],[Discount]]</f>
        <v>1400</v>
      </c>
      <c r="T23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2355" spans="1:20" hidden="1">
      <c r="A2355" s="27" t="s">
        <v>4726</v>
      </c>
      <c r="B2355" s="28">
        <f>VLOOKUP(Hospital_details[[#This Row],[PA ID]],Patient_details[],2,0)</f>
        <v>42980</v>
      </c>
      <c r="C2355" s="32">
        <f>VLOOKUP(Hospital_details[[#This Row],[PA ID]],Patient_details[],3,0)</f>
        <v>31</v>
      </c>
      <c r="D2355" s="32" t="str">
        <f>VLOOKUP(Hospital_details[[#This Row],[PA ID]],Patient_details[],4,0)</f>
        <v>M</v>
      </c>
      <c r="E2355" s="27" t="str">
        <f>VLOOKUP(Hospital_details[[#This Row],[PA ID]],Patient_details[],5,0)</f>
        <v>Day-case</v>
      </c>
      <c r="F2355" s="27" t="str">
        <f>VLOOKUP(Hospital_details[[#This Row],[PA ID]],Patient_details[],6,0)</f>
        <v>Malahide</v>
      </c>
      <c r="G2355" s="33" t="str">
        <f>VLOOKUP(Hospital_details[[#This Row],[PA ID]],Patient_details[],7,0)</f>
        <v>Dublin</v>
      </c>
      <c r="H2355" s="29" t="str">
        <f>VLOOKUP(Hospital_details[[#This Row],[PA ID]],Patient_details[],9,0)</f>
        <v>Clinical Research Centre</v>
      </c>
      <c r="I2355" s="27" t="s">
        <v>4727</v>
      </c>
      <c r="J2355" s="27" t="str">
        <f>VLOOKUP(Hospital_details[[#This Row],[Diagnosis_ID]],Diagnosis_details[],2,0)</f>
        <v>Surgery</v>
      </c>
      <c r="K2355" s="27" t="str">
        <f>VLOOKUP(Hospital_details[[#This Row],[Diagnosis_ID]],Diagnosis_details[],3,0)</f>
        <v>Medical card holders</v>
      </c>
      <c r="L2355" s="29" t="str">
        <f>VLOOKUP(Hospital_details[[#This Row],[Diagnosis_ID]],Diagnosis_details[],4,0)</f>
        <v>Dr Fauci</v>
      </c>
      <c r="M2355" s="29" t="str">
        <f>VLOOKUP(Hospital_details[[#This Row],[PA ID]],Patient_details[],10,0)</f>
        <v>Aspirin</v>
      </c>
      <c r="N2355" s="29" t="str">
        <f>VLOOKUP(Hospital_details[[#This Row],[PA ID]],Patient_details[],8,0)</f>
        <v>Parkinson's disease</v>
      </c>
      <c r="O2355" s="30">
        <f>VLOOKUP(Hospital_details[[#This Row],[PA ID]],Patient_details[],11,0)</f>
        <v>750</v>
      </c>
      <c r="P2355" s="31">
        <f>VLOOKUP(Hospital_details[[#This Row],[PA ID]],Patient_details[],12,0)</f>
        <v>560</v>
      </c>
      <c r="Q2355" s="31">
        <f>VLOOKUP(Hospital_details[[#This Row],[Diagnosis_ID]],Diagnosis_details[],5,0)</f>
        <v>320</v>
      </c>
      <c r="R23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5" s="31">
        <f>Hospital_details[[#This Row],[Hospital Charges]]+Hospital_details[[#This Row],[Price of Treatment]]+Hospital_details[[#This Row],[Consultant Fee]]-Hospital_details[[#This Row],[Discount]]</f>
        <v>1480</v>
      </c>
      <c r="T23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444</v>
      </c>
    </row>
    <row r="2356" spans="1:20" hidden="1">
      <c r="A2356" s="27" t="s">
        <v>4728</v>
      </c>
      <c r="B2356" s="28">
        <f>VLOOKUP(Hospital_details[[#This Row],[PA ID]],Patient_details[],2,0)</f>
        <v>42980</v>
      </c>
      <c r="C2356" s="32">
        <f>VLOOKUP(Hospital_details[[#This Row],[PA ID]],Patient_details[],3,0)</f>
        <v>39</v>
      </c>
      <c r="D2356" s="32" t="str">
        <f>VLOOKUP(Hospital_details[[#This Row],[PA ID]],Patient_details[],4,0)</f>
        <v>F</v>
      </c>
      <c r="E2356" s="27" t="str">
        <f>VLOOKUP(Hospital_details[[#This Row],[PA ID]],Patient_details[],5,0)</f>
        <v>Day-case</v>
      </c>
      <c r="F2356" s="27" t="str">
        <f>VLOOKUP(Hospital_details[[#This Row],[PA ID]],Patient_details[],6,0)</f>
        <v>Malahide</v>
      </c>
      <c r="G2356" s="33" t="str">
        <f>VLOOKUP(Hospital_details[[#This Row],[PA ID]],Patient_details[],7,0)</f>
        <v>Dublin</v>
      </c>
      <c r="H2356" s="29" t="str">
        <f>VLOOKUP(Hospital_details[[#This Row],[PA ID]],Patient_details[],9,0)</f>
        <v>Clinical Research Centre</v>
      </c>
      <c r="I2356" s="27" t="s">
        <v>4729</v>
      </c>
      <c r="J2356" s="27" t="str">
        <f>VLOOKUP(Hospital_details[[#This Row],[Diagnosis_ID]],Diagnosis_details[],2,0)</f>
        <v>Therapy</v>
      </c>
      <c r="K2356" s="27" t="str">
        <f>VLOOKUP(Hospital_details[[#This Row],[Diagnosis_ID]],Diagnosis_details[],3,0)</f>
        <v>Medical card holders</v>
      </c>
      <c r="L2356" s="29" t="str">
        <f>VLOOKUP(Hospital_details[[#This Row],[Diagnosis_ID]],Diagnosis_details[],4,0)</f>
        <v>Dr Fauci</v>
      </c>
      <c r="M2356" s="29" t="str">
        <f>VLOOKUP(Hospital_details[[#This Row],[PA ID]],Patient_details[],10,0)</f>
        <v>Calcium</v>
      </c>
      <c r="N2356" s="29" t="str">
        <f>VLOOKUP(Hospital_details[[#This Row],[PA ID]],Patient_details[],8,0)</f>
        <v>Parkinson's disease</v>
      </c>
      <c r="O2356" s="30">
        <f>VLOOKUP(Hospital_details[[#This Row],[PA ID]],Patient_details[],11,0)</f>
        <v>750</v>
      </c>
      <c r="P2356" s="31">
        <f>VLOOKUP(Hospital_details[[#This Row],[PA ID]],Patient_details[],12,0)</f>
        <v>400</v>
      </c>
      <c r="Q2356" s="31">
        <f>VLOOKUP(Hospital_details[[#This Row],[Diagnosis_ID]],Diagnosis_details[],5,0)</f>
        <v>320</v>
      </c>
      <c r="R23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6" s="31">
        <f>Hospital_details[[#This Row],[Hospital Charges]]+Hospital_details[[#This Row],[Price of Treatment]]+Hospital_details[[#This Row],[Consultant Fee]]-Hospital_details[[#This Row],[Discount]]</f>
        <v>1320</v>
      </c>
      <c r="T23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396</v>
      </c>
    </row>
    <row r="2357" spans="1:20" hidden="1">
      <c r="A2357" s="27" t="s">
        <v>4730</v>
      </c>
      <c r="B2357" s="28">
        <f>VLOOKUP(Hospital_details[[#This Row],[PA ID]],Patient_details[],2,0)</f>
        <v>42980</v>
      </c>
      <c r="C2357" s="32">
        <f>VLOOKUP(Hospital_details[[#This Row],[PA ID]],Patient_details[],3,0)</f>
        <v>44</v>
      </c>
      <c r="D2357" s="32" t="str">
        <f>VLOOKUP(Hospital_details[[#This Row],[PA ID]],Patient_details[],4,0)</f>
        <v>F</v>
      </c>
      <c r="E2357" s="27" t="str">
        <f>VLOOKUP(Hospital_details[[#This Row],[PA ID]],Patient_details[],5,0)</f>
        <v>Single-occupancy room overnight</v>
      </c>
      <c r="F2357" s="27" t="str">
        <f>VLOOKUP(Hospital_details[[#This Row],[PA ID]],Patient_details[],6,0)</f>
        <v>Malahide</v>
      </c>
      <c r="G2357" s="33" t="str">
        <f>VLOOKUP(Hospital_details[[#This Row],[PA ID]],Patient_details[],7,0)</f>
        <v>Dublin</v>
      </c>
      <c r="H2357" s="29" t="str">
        <f>VLOOKUP(Hospital_details[[#This Row],[PA ID]],Patient_details[],9,0)</f>
        <v>Clinical Research Centre</v>
      </c>
      <c r="I2357" s="27" t="s">
        <v>4731</v>
      </c>
      <c r="J2357" s="27" t="str">
        <f>VLOOKUP(Hospital_details[[#This Row],[Diagnosis_ID]],Diagnosis_details[],2,0)</f>
        <v>Therapy</v>
      </c>
      <c r="K2357" s="27" t="str">
        <f>VLOOKUP(Hospital_details[[#This Row],[Diagnosis_ID]],Diagnosis_details[],3,0)</f>
        <v>Medical card holders</v>
      </c>
      <c r="L2357" s="29" t="str">
        <f>VLOOKUP(Hospital_details[[#This Row],[Diagnosis_ID]],Diagnosis_details[],4,0)</f>
        <v>Dr Fauci</v>
      </c>
      <c r="M2357" s="29" t="str">
        <f>VLOOKUP(Hospital_details[[#This Row],[PA ID]],Patient_details[],10,0)</f>
        <v>levodopa</v>
      </c>
      <c r="N2357" s="29" t="str">
        <f>VLOOKUP(Hospital_details[[#This Row],[PA ID]],Patient_details[],8,0)</f>
        <v>Parkinson's disease</v>
      </c>
      <c r="O2357" s="30">
        <f>VLOOKUP(Hospital_details[[#This Row],[PA ID]],Patient_details[],11,0)</f>
        <v>11000</v>
      </c>
      <c r="P2357" s="31">
        <f>VLOOKUP(Hospital_details[[#This Row],[PA ID]],Patient_details[],12,0)</f>
        <v>80</v>
      </c>
      <c r="Q2357" s="31">
        <f>VLOOKUP(Hospital_details[[#This Row],[Diagnosis_ID]],Diagnosis_details[],5,0)</f>
        <v>320</v>
      </c>
      <c r="R23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57" s="31">
        <f>Hospital_details[[#This Row],[Hospital Charges]]+Hospital_details[[#This Row],[Price of Treatment]]+Hospital_details[[#This Row],[Consultant Fee]]-Hospital_details[[#This Row],[Discount]]</f>
        <v>11070</v>
      </c>
      <c r="T23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358" spans="1:20" hidden="1">
      <c r="A2358" s="27" t="s">
        <v>4732</v>
      </c>
      <c r="B2358" s="28">
        <f>VLOOKUP(Hospital_details[[#This Row],[PA ID]],Patient_details[],2,0)</f>
        <v>42980</v>
      </c>
      <c r="C2358" s="32">
        <f>VLOOKUP(Hospital_details[[#This Row],[PA ID]],Patient_details[],3,0)</f>
        <v>55</v>
      </c>
      <c r="D2358" s="32" t="str">
        <f>VLOOKUP(Hospital_details[[#This Row],[PA ID]],Patient_details[],4,0)</f>
        <v>M</v>
      </c>
      <c r="E2358" s="27" t="str">
        <f>VLOOKUP(Hospital_details[[#This Row],[PA ID]],Patient_details[],5,0)</f>
        <v>Multiple-occupancy room overnight</v>
      </c>
      <c r="F2358" s="27" t="str">
        <f>VLOOKUP(Hospital_details[[#This Row],[PA ID]],Patient_details[],6,0)</f>
        <v>Malahide</v>
      </c>
      <c r="G2358" s="33" t="str">
        <f>VLOOKUP(Hospital_details[[#This Row],[PA ID]],Patient_details[],7,0)</f>
        <v>Dublin</v>
      </c>
      <c r="H2358" s="29" t="str">
        <f>VLOOKUP(Hospital_details[[#This Row],[PA ID]],Patient_details[],9,0)</f>
        <v>Clinical Research Centre</v>
      </c>
      <c r="I2358" s="27" t="s">
        <v>4733</v>
      </c>
      <c r="J2358" s="27" t="str">
        <f>VLOOKUP(Hospital_details[[#This Row],[Diagnosis_ID]],Diagnosis_details[],2,0)</f>
        <v>Therapy</v>
      </c>
      <c r="K2358" s="27" t="str">
        <f>VLOOKUP(Hospital_details[[#This Row],[Diagnosis_ID]],Diagnosis_details[],3,0)</f>
        <v>Medical card holders</v>
      </c>
      <c r="L2358" s="29" t="str">
        <f>VLOOKUP(Hospital_details[[#This Row],[Diagnosis_ID]],Diagnosis_details[],4,0)</f>
        <v>Dr Fauci</v>
      </c>
      <c r="M2358" s="29" t="str">
        <f>VLOOKUP(Hospital_details[[#This Row],[PA ID]],Patient_details[],10,0)</f>
        <v>levodopa</v>
      </c>
      <c r="N2358" s="29" t="str">
        <f>VLOOKUP(Hospital_details[[#This Row],[PA ID]],Patient_details[],8,0)</f>
        <v>Parkinson's disease</v>
      </c>
      <c r="O2358" s="30">
        <f>VLOOKUP(Hospital_details[[#This Row],[PA ID]],Patient_details[],11,0)</f>
        <v>5000</v>
      </c>
      <c r="P2358" s="31">
        <f>VLOOKUP(Hospital_details[[#This Row],[PA ID]],Patient_details[],12,0)</f>
        <v>240</v>
      </c>
      <c r="Q2358" s="31">
        <f>VLOOKUP(Hospital_details[[#This Row],[Diagnosis_ID]],Diagnosis_details[],5,0)</f>
        <v>320</v>
      </c>
      <c r="R23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8" s="31">
        <f>Hospital_details[[#This Row],[Hospital Charges]]+Hospital_details[[#This Row],[Price of Treatment]]+Hospital_details[[#This Row],[Consultant Fee]]-Hospital_details[[#This Row],[Discount]]</f>
        <v>5410</v>
      </c>
      <c r="T23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1623</v>
      </c>
    </row>
    <row r="2359" spans="1:20" hidden="1">
      <c r="A2359" s="27" t="s">
        <v>4734</v>
      </c>
      <c r="B2359" s="28">
        <f>VLOOKUP(Hospital_details[[#This Row],[PA ID]],Patient_details[],2,0)</f>
        <v>42450</v>
      </c>
      <c r="C2359" s="32">
        <f>VLOOKUP(Hospital_details[[#This Row],[PA ID]],Patient_details[],3,0)</f>
        <v>57</v>
      </c>
      <c r="D2359" s="32" t="str">
        <f>VLOOKUP(Hospital_details[[#This Row],[PA ID]],Patient_details[],4,0)</f>
        <v>M</v>
      </c>
      <c r="E2359" s="27" t="str">
        <f>VLOOKUP(Hospital_details[[#This Row],[PA ID]],Patient_details[],5,0)</f>
        <v>Multiple-occupancy room overnight</v>
      </c>
      <c r="F2359" s="27" t="str">
        <f>VLOOKUP(Hospital_details[[#This Row],[PA ID]],Patient_details[],6,0)</f>
        <v>Malahide</v>
      </c>
      <c r="G2359" s="33" t="str">
        <f>VLOOKUP(Hospital_details[[#This Row],[PA ID]],Patient_details[],7,0)</f>
        <v>Dublin</v>
      </c>
      <c r="H2359" s="29" t="str">
        <f>VLOOKUP(Hospital_details[[#This Row],[PA ID]],Patient_details[],9,0)</f>
        <v>Anaesthesia, Intensive Care and Pain Medicine</v>
      </c>
      <c r="I2359" s="27" t="s">
        <v>4735</v>
      </c>
      <c r="J2359" s="27" t="str">
        <f>VLOOKUP(Hospital_details[[#This Row],[Diagnosis_ID]],Diagnosis_details[],2,0)</f>
        <v>Surgery</v>
      </c>
      <c r="K2359" s="27" t="str">
        <f>VLOOKUP(Hospital_details[[#This Row],[Diagnosis_ID]],Diagnosis_details[],3,0)</f>
        <v>Medical card holders</v>
      </c>
      <c r="L2359" s="29" t="str">
        <f>VLOOKUP(Hospital_details[[#This Row],[Diagnosis_ID]],Diagnosis_details[],4,0)</f>
        <v>Dr Fauci</v>
      </c>
      <c r="M2359" s="29" t="str">
        <f>VLOOKUP(Hospital_details[[#This Row],[PA ID]],Patient_details[],10,0)</f>
        <v>Aspirin</v>
      </c>
      <c r="N2359" s="29" t="str">
        <f>VLOOKUP(Hospital_details[[#This Row],[PA ID]],Patient_details[],8,0)</f>
        <v>Myocardial ischemia</v>
      </c>
      <c r="O2359" s="30">
        <f>VLOOKUP(Hospital_details[[#This Row],[PA ID]],Patient_details[],11,0)</f>
        <v>5000</v>
      </c>
      <c r="P2359" s="31">
        <f>VLOOKUP(Hospital_details[[#This Row],[PA ID]],Patient_details[],12,0)</f>
        <v>770</v>
      </c>
      <c r="Q2359" s="31">
        <f>VLOOKUP(Hospital_details[[#This Row],[Diagnosis_ID]],Diagnosis_details[],5,0)</f>
        <v>320</v>
      </c>
      <c r="R23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59" s="31">
        <f>Hospital_details[[#This Row],[Hospital Charges]]+Hospital_details[[#This Row],[Price of Treatment]]+Hospital_details[[#This Row],[Consultant Fee]]-Hospital_details[[#This Row],[Discount]]</f>
        <v>5940</v>
      </c>
      <c r="T23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1782</v>
      </c>
    </row>
    <row r="2360" spans="1:20" hidden="1">
      <c r="A2360" s="27" t="s">
        <v>4736</v>
      </c>
      <c r="B2360" s="28">
        <f>VLOOKUP(Hospital_details[[#This Row],[PA ID]],Patient_details[],2,0)</f>
        <v>42450</v>
      </c>
      <c r="C2360" s="32">
        <f>VLOOKUP(Hospital_details[[#This Row],[PA ID]],Patient_details[],3,0)</f>
        <v>28</v>
      </c>
      <c r="D2360" s="32" t="str">
        <f>VLOOKUP(Hospital_details[[#This Row],[PA ID]],Patient_details[],4,0)</f>
        <v>M</v>
      </c>
      <c r="E2360" s="27" t="str">
        <f>VLOOKUP(Hospital_details[[#This Row],[PA ID]],Patient_details[],5,0)</f>
        <v>Single-occupancy room overnight</v>
      </c>
      <c r="F2360" s="27" t="str">
        <f>VLOOKUP(Hospital_details[[#This Row],[PA ID]],Patient_details[],6,0)</f>
        <v>Malahide</v>
      </c>
      <c r="G2360" s="33" t="str">
        <f>VLOOKUP(Hospital_details[[#This Row],[PA ID]],Patient_details[],7,0)</f>
        <v>Dublin</v>
      </c>
      <c r="H2360" s="29" t="str">
        <f>VLOOKUP(Hospital_details[[#This Row],[PA ID]],Patient_details[],9,0)</f>
        <v>Anaesthesia, Intensive Care and Pain Medicine</v>
      </c>
      <c r="I2360" s="27" t="s">
        <v>4737</v>
      </c>
      <c r="J2360" s="27" t="str">
        <f>VLOOKUP(Hospital_details[[#This Row],[Diagnosis_ID]],Diagnosis_details[],2,0)</f>
        <v>Surgery</v>
      </c>
      <c r="K2360" s="27" t="str">
        <f>VLOOKUP(Hospital_details[[#This Row],[Diagnosis_ID]],Diagnosis_details[],3,0)</f>
        <v>Medical card holders</v>
      </c>
      <c r="L2360" s="29" t="str">
        <f>VLOOKUP(Hospital_details[[#This Row],[Diagnosis_ID]],Diagnosis_details[],4,0)</f>
        <v>Dr Fauci</v>
      </c>
      <c r="M2360" s="29" t="str">
        <f>VLOOKUP(Hospital_details[[#This Row],[PA ID]],Patient_details[],10,0)</f>
        <v>Aspirin</v>
      </c>
      <c r="N2360" s="29" t="str">
        <f>VLOOKUP(Hospital_details[[#This Row],[PA ID]],Patient_details[],8,0)</f>
        <v>Myocardial ischemia</v>
      </c>
      <c r="O2360" s="30">
        <f>VLOOKUP(Hospital_details[[#This Row],[PA ID]],Patient_details[],11,0)</f>
        <v>11000</v>
      </c>
      <c r="P2360" s="31">
        <f>VLOOKUP(Hospital_details[[#This Row],[PA ID]],Patient_details[],12,0)</f>
        <v>440</v>
      </c>
      <c r="Q2360" s="31">
        <f>VLOOKUP(Hospital_details[[#This Row],[Diagnosis_ID]],Diagnosis_details[],5,0)</f>
        <v>320</v>
      </c>
      <c r="R23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60" s="31">
        <f>Hospital_details[[#This Row],[Hospital Charges]]+Hospital_details[[#This Row],[Price of Treatment]]+Hospital_details[[#This Row],[Consultant Fee]]-Hospital_details[[#This Row],[Discount]]</f>
        <v>11430</v>
      </c>
      <c r="T23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361" spans="1:20" hidden="1">
      <c r="A2361" s="27" t="s">
        <v>4738</v>
      </c>
      <c r="B2361" s="28">
        <f>VLOOKUP(Hospital_details[[#This Row],[PA ID]],Patient_details[],2,0)</f>
        <v>42450</v>
      </c>
      <c r="C2361" s="32">
        <f>VLOOKUP(Hospital_details[[#This Row],[PA ID]],Patient_details[],3,0)</f>
        <v>35</v>
      </c>
      <c r="D2361" s="32" t="str">
        <f>VLOOKUP(Hospital_details[[#This Row],[PA ID]],Patient_details[],4,0)</f>
        <v>F</v>
      </c>
      <c r="E2361" s="27" t="str">
        <f>VLOOKUP(Hospital_details[[#This Row],[PA ID]],Patient_details[],5,0)</f>
        <v>Single-occupancy room overnight</v>
      </c>
      <c r="F2361" s="27" t="str">
        <f>VLOOKUP(Hospital_details[[#This Row],[PA ID]],Patient_details[],6,0)</f>
        <v>Malahide</v>
      </c>
      <c r="G2361" s="33" t="str">
        <f>VLOOKUP(Hospital_details[[#This Row],[PA ID]],Patient_details[],7,0)</f>
        <v>Dublin</v>
      </c>
      <c r="H2361" s="29" t="str">
        <f>VLOOKUP(Hospital_details[[#This Row],[PA ID]],Patient_details[],9,0)</f>
        <v>Anaesthesia, Intensive Care and Pain Medicine</v>
      </c>
      <c r="I2361" s="27" t="s">
        <v>4739</v>
      </c>
      <c r="J2361" s="27" t="str">
        <f>VLOOKUP(Hospital_details[[#This Row],[Diagnosis_ID]],Diagnosis_details[],2,0)</f>
        <v>Surgery</v>
      </c>
      <c r="K2361" s="27" t="str">
        <f>VLOOKUP(Hospital_details[[#This Row],[Diagnosis_ID]],Diagnosis_details[],3,0)</f>
        <v>Medical card holders</v>
      </c>
      <c r="L2361" s="29" t="str">
        <f>VLOOKUP(Hospital_details[[#This Row],[Diagnosis_ID]],Diagnosis_details[],4,0)</f>
        <v>Dr Fauci</v>
      </c>
      <c r="M2361" s="29" t="str">
        <f>VLOOKUP(Hospital_details[[#This Row],[PA ID]],Patient_details[],10,0)</f>
        <v>Aspirin</v>
      </c>
      <c r="N2361" s="29" t="str">
        <f>VLOOKUP(Hospital_details[[#This Row],[PA ID]],Patient_details[],8,0)</f>
        <v>Myocardial ischemia</v>
      </c>
      <c r="O2361" s="30">
        <f>VLOOKUP(Hospital_details[[#This Row],[PA ID]],Patient_details[],11,0)</f>
        <v>11000</v>
      </c>
      <c r="P2361" s="31">
        <f>VLOOKUP(Hospital_details[[#This Row],[PA ID]],Patient_details[],12,0)</f>
        <v>330</v>
      </c>
      <c r="Q2361" s="31">
        <f>VLOOKUP(Hospital_details[[#This Row],[Diagnosis_ID]],Diagnosis_details[],5,0)</f>
        <v>320</v>
      </c>
      <c r="R23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61" s="31">
        <f>Hospital_details[[#This Row],[Hospital Charges]]+Hospital_details[[#This Row],[Price of Treatment]]+Hospital_details[[#This Row],[Consultant Fee]]-Hospital_details[[#This Row],[Discount]]</f>
        <v>11320</v>
      </c>
      <c r="T23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362" spans="1:20" hidden="1">
      <c r="A2362" s="27" t="s">
        <v>4740</v>
      </c>
      <c r="B2362" s="28">
        <f>VLOOKUP(Hospital_details[[#This Row],[PA ID]],Patient_details[],2,0)</f>
        <v>42450</v>
      </c>
      <c r="C2362" s="32">
        <f>VLOOKUP(Hospital_details[[#This Row],[PA ID]],Patient_details[],3,0)</f>
        <v>46</v>
      </c>
      <c r="D2362" s="32" t="str">
        <f>VLOOKUP(Hospital_details[[#This Row],[PA ID]],Patient_details[],4,0)</f>
        <v>F</v>
      </c>
      <c r="E2362" s="27" t="str">
        <f>VLOOKUP(Hospital_details[[#This Row],[PA ID]],Patient_details[],5,0)</f>
        <v>Multiple-occupancy room overnight</v>
      </c>
      <c r="F2362" s="27" t="str">
        <f>VLOOKUP(Hospital_details[[#This Row],[PA ID]],Patient_details[],6,0)</f>
        <v>Malahide</v>
      </c>
      <c r="G2362" s="33" t="str">
        <f>VLOOKUP(Hospital_details[[#This Row],[PA ID]],Patient_details[],7,0)</f>
        <v>Dublin</v>
      </c>
      <c r="H2362" s="29" t="str">
        <f>VLOOKUP(Hospital_details[[#This Row],[PA ID]],Patient_details[],9,0)</f>
        <v>Anaesthesia, Intensive Care and Pain Medicine</v>
      </c>
      <c r="I2362" s="27" t="s">
        <v>4741</v>
      </c>
      <c r="J2362" s="27" t="str">
        <f>VLOOKUP(Hospital_details[[#This Row],[Diagnosis_ID]],Diagnosis_details[],2,0)</f>
        <v>Therapy</v>
      </c>
      <c r="K2362" s="27" t="str">
        <f>VLOOKUP(Hospital_details[[#This Row],[Diagnosis_ID]],Diagnosis_details[],3,0)</f>
        <v>Medical card holders</v>
      </c>
      <c r="L2362" s="29" t="str">
        <f>VLOOKUP(Hospital_details[[#This Row],[Diagnosis_ID]],Diagnosis_details[],4,0)</f>
        <v>Dr Fauci</v>
      </c>
      <c r="M2362" s="29" t="str">
        <f>VLOOKUP(Hospital_details[[#This Row],[PA ID]],Patient_details[],10,0)</f>
        <v>Nitrates</v>
      </c>
      <c r="N2362" s="29" t="str">
        <f>VLOOKUP(Hospital_details[[#This Row],[PA ID]],Patient_details[],8,0)</f>
        <v>Myocardial ischemia</v>
      </c>
      <c r="O2362" s="30">
        <f>VLOOKUP(Hospital_details[[#This Row],[PA ID]],Patient_details[],11,0)</f>
        <v>5000</v>
      </c>
      <c r="P2362" s="31">
        <f>VLOOKUP(Hospital_details[[#This Row],[PA ID]],Patient_details[],12,0)</f>
        <v>770</v>
      </c>
      <c r="Q2362" s="31">
        <f>VLOOKUP(Hospital_details[[#This Row],[Diagnosis_ID]],Diagnosis_details[],5,0)</f>
        <v>320</v>
      </c>
      <c r="R23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62" s="31">
        <f>Hospital_details[[#This Row],[Hospital Charges]]+Hospital_details[[#This Row],[Price of Treatment]]+Hospital_details[[#This Row],[Consultant Fee]]-Hospital_details[[#This Row],[Discount]]</f>
        <v>5940</v>
      </c>
      <c r="T23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1782</v>
      </c>
    </row>
    <row r="2363" spans="1:20" hidden="1">
      <c r="A2363" s="27" t="s">
        <v>4742</v>
      </c>
      <c r="B2363" s="28">
        <f>VLOOKUP(Hospital_details[[#This Row],[PA ID]],Patient_details[],2,0)</f>
        <v>42450</v>
      </c>
      <c r="C2363" s="32">
        <f>VLOOKUP(Hospital_details[[#This Row],[PA ID]],Patient_details[],3,0)</f>
        <v>65</v>
      </c>
      <c r="D2363" s="32" t="str">
        <f>VLOOKUP(Hospital_details[[#This Row],[PA ID]],Patient_details[],4,0)</f>
        <v>F</v>
      </c>
      <c r="E2363" s="27" t="str">
        <f>VLOOKUP(Hospital_details[[#This Row],[PA ID]],Patient_details[],5,0)</f>
        <v>Single-occupancy room overnight</v>
      </c>
      <c r="F2363" s="27" t="str">
        <f>VLOOKUP(Hospital_details[[#This Row],[PA ID]],Patient_details[],6,0)</f>
        <v>Malahide</v>
      </c>
      <c r="G2363" s="33" t="str">
        <f>VLOOKUP(Hospital_details[[#This Row],[PA ID]],Patient_details[],7,0)</f>
        <v>Dublin</v>
      </c>
      <c r="H2363" s="29" t="str">
        <f>VLOOKUP(Hospital_details[[#This Row],[PA ID]],Patient_details[],9,0)</f>
        <v>Anaesthesia, Intensive Care and Pain Medicine</v>
      </c>
      <c r="I2363" s="27" t="s">
        <v>4743</v>
      </c>
      <c r="J2363" s="27" t="str">
        <f>VLOOKUP(Hospital_details[[#This Row],[Diagnosis_ID]],Diagnosis_details[],2,0)</f>
        <v>Therapy</v>
      </c>
      <c r="K2363" s="27" t="str">
        <f>VLOOKUP(Hospital_details[[#This Row],[Diagnosis_ID]],Diagnosis_details[],3,0)</f>
        <v>Medical card holders</v>
      </c>
      <c r="L2363" s="29" t="str">
        <f>VLOOKUP(Hospital_details[[#This Row],[Diagnosis_ID]],Diagnosis_details[],4,0)</f>
        <v>Dr Fauci</v>
      </c>
      <c r="M2363" s="29" t="str">
        <f>VLOOKUP(Hospital_details[[#This Row],[PA ID]],Patient_details[],10,0)</f>
        <v>Nitrates</v>
      </c>
      <c r="N2363" s="29" t="str">
        <f>VLOOKUP(Hospital_details[[#This Row],[PA ID]],Patient_details[],8,0)</f>
        <v>Myocardial ischemia</v>
      </c>
      <c r="O2363" s="30">
        <f>VLOOKUP(Hospital_details[[#This Row],[PA ID]],Patient_details[],11,0)</f>
        <v>11000</v>
      </c>
      <c r="P2363" s="31">
        <f>VLOOKUP(Hospital_details[[#This Row],[PA ID]],Patient_details[],12,0)</f>
        <v>440</v>
      </c>
      <c r="Q2363" s="31">
        <f>VLOOKUP(Hospital_details[[#This Row],[Diagnosis_ID]],Diagnosis_details[],5,0)</f>
        <v>320</v>
      </c>
      <c r="R23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63" s="31">
        <f>Hospital_details[[#This Row],[Hospital Charges]]+Hospital_details[[#This Row],[Price of Treatment]]+Hospital_details[[#This Row],[Consultant Fee]]-Hospital_details[[#This Row],[Discount]]</f>
        <v>11430</v>
      </c>
      <c r="T23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364" spans="1:20">
      <c r="A2364" s="27" t="s">
        <v>4744</v>
      </c>
      <c r="B2364" s="28">
        <f>VLOOKUP(Hospital_details[[#This Row],[PA ID]],Patient_details[],2,0)</f>
        <v>43575</v>
      </c>
      <c r="C2364" s="32">
        <f>VLOOKUP(Hospital_details[[#This Row],[PA ID]],Patient_details[],3,0)</f>
        <v>50</v>
      </c>
      <c r="D2364" s="32" t="str">
        <f>VLOOKUP(Hospital_details[[#This Row],[PA ID]],Patient_details[],4,0)</f>
        <v>F</v>
      </c>
      <c r="E2364" s="27" t="str">
        <f>VLOOKUP(Hospital_details[[#This Row],[PA ID]],Patient_details[],5,0)</f>
        <v>Single-occupancy room overnight</v>
      </c>
      <c r="F2364" s="27" t="str">
        <f>VLOOKUP(Hospital_details[[#This Row],[PA ID]],Patient_details[],6,0)</f>
        <v>Malahide</v>
      </c>
      <c r="G2364" s="33" t="str">
        <f>VLOOKUP(Hospital_details[[#This Row],[PA ID]],Patient_details[],7,0)</f>
        <v>Dublin</v>
      </c>
      <c r="H2364" s="29" t="str">
        <f>VLOOKUP(Hospital_details[[#This Row],[PA ID]],Patient_details[],9,0)</f>
        <v>Clinical Haematology</v>
      </c>
      <c r="I2364" s="27" t="s">
        <v>4745</v>
      </c>
      <c r="J2364" s="27" t="str">
        <f>VLOOKUP(Hospital_details[[#This Row],[Diagnosis_ID]],Diagnosis_details[],2,0)</f>
        <v>Therapy</v>
      </c>
      <c r="K2364" s="27" t="str">
        <f>VLOOKUP(Hospital_details[[#This Row],[Diagnosis_ID]],Diagnosis_details[],3,0)</f>
        <v>Medical card holders</v>
      </c>
      <c r="L2364" s="29" t="str">
        <f>VLOOKUP(Hospital_details[[#This Row],[Diagnosis_ID]],Diagnosis_details[],4,0)</f>
        <v>Dr Birx</v>
      </c>
      <c r="M2364" s="29" t="str">
        <f>VLOOKUP(Hospital_details[[#This Row],[PA ID]],Patient_details[],10,0)</f>
        <v>folic acid</v>
      </c>
      <c r="N2364" s="29" t="str">
        <f>VLOOKUP(Hospital_details[[#This Row],[PA ID]],Patient_details[],8,0)</f>
        <v>Bacterial infection</v>
      </c>
      <c r="O2364" s="30">
        <f>VLOOKUP(Hospital_details[[#This Row],[PA ID]],Patient_details[],11,0)</f>
        <v>11000</v>
      </c>
      <c r="P2364" s="31">
        <f>VLOOKUP(Hospital_details[[#This Row],[PA ID]],Patient_details[],12,0)</f>
        <v>550</v>
      </c>
      <c r="Q2364" s="31">
        <f>VLOOKUP(Hospital_details[[#This Row],[Diagnosis_ID]],Diagnosis_details[],5,0)</f>
        <v>350</v>
      </c>
      <c r="R23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64" s="31">
        <f>Hospital_details[[#This Row],[Hospital Charges]]+Hospital_details[[#This Row],[Price of Treatment]]+Hospital_details[[#This Row],[Consultant Fee]]-Hospital_details[[#This Row],[Discount]]</f>
        <v>10800</v>
      </c>
      <c r="T23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365" spans="1:20" hidden="1">
      <c r="A2365" s="27" t="s">
        <v>4746</v>
      </c>
      <c r="B2365" s="28">
        <f>VLOOKUP(Hospital_details[[#This Row],[PA ID]],Patient_details[],2,0)</f>
        <v>43177</v>
      </c>
      <c r="C2365" s="32">
        <f>VLOOKUP(Hospital_details[[#This Row],[PA ID]],Patient_details[],3,0)</f>
        <v>31</v>
      </c>
      <c r="D2365" s="32" t="str">
        <f>VLOOKUP(Hospital_details[[#This Row],[PA ID]],Patient_details[],4,0)</f>
        <v>M</v>
      </c>
      <c r="E2365" s="27" t="str">
        <f>VLOOKUP(Hospital_details[[#This Row],[PA ID]],Patient_details[],5,0)</f>
        <v>Single-occupancy room overnight</v>
      </c>
      <c r="F2365" s="27" t="str">
        <f>VLOOKUP(Hospital_details[[#This Row],[PA ID]],Patient_details[],6,0)</f>
        <v>Malahide</v>
      </c>
      <c r="G2365" s="33" t="str">
        <f>VLOOKUP(Hospital_details[[#This Row],[PA ID]],Patient_details[],7,0)</f>
        <v>Dublin</v>
      </c>
      <c r="H2365" s="29" t="str">
        <f>VLOOKUP(Hospital_details[[#This Row],[PA ID]],Patient_details[],9,0)</f>
        <v>Clinical Neurophysiology</v>
      </c>
      <c r="I2365" s="27" t="s">
        <v>4747</v>
      </c>
      <c r="J2365" s="27" t="str">
        <f>VLOOKUP(Hospital_details[[#This Row],[Diagnosis_ID]],Diagnosis_details[],2,0)</f>
        <v>Therapy</v>
      </c>
      <c r="K2365" s="27" t="str">
        <f>VLOOKUP(Hospital_details[[#This Row],[Diagnosis_ID]],Diagnosis_details[],3,0)</f>
        <v>Medical card holders</v>
      </c>
      <c r="L2365" s="29" t="str">
        <f>VLOOKUP(Hospital_details[[#This Row],[Diagnosis_ID]],Diagnosis_details[],4,0)</f>
        <v>Dr Doherty</v>
      </c>
      <c r="M2365" s="29" t="str">
        <f>VLOOKUP(Hospital_details[[#This Row],[PA ID]],Patient_details[],10,0)</f>
        <v>Aspirin</v>
      </c>
      <c r="N2365" s="29" t="str">
        <f>VLOOKUP(Hospital_details[[#This Row],[PA ID]],Patient_details[],8,0)</f>
        <v>Chronic daily headache</v>
      </c>
      <c r="O2365" s="30">
        <f>VLOOKUP(Hospital_details[[#This Row],[PA ID]],Patient_details[],11,0)</f>
        <v>11000</v>
      </c>
      <c r="P2365" s="31">
        <f>VLOOKUP(Hospital_details[[#This Row],[PA ID]],Patient_details[],12,0)</f>
        <v>70</v>
      </c>
      <c r="Q2365" s="31">
        <f>VLOOKUP(Hospital_details[[#This Row],[Diagnosis_ID]],Diagnosis_details[],5,0)</f>
        <v>250</v>
      </c>
      <c r="R23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65" s="31">
        <f>Hospital_details[[#This Row],[Hospital Charges]]+Hospital_details[[#This Row],[Price of Treatment]]+Hospital_details[[#This Row],[Consultant Fee]]-Hospital_details[[#This Row],[Discount]]</f>
        <v>10990</v>
      </c>
      <c r="T23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2366" spans="1:20" hidden="1">
      <c r="A2366" s="27" t="s">
        <v>4748</v>
      </c>
      <c r="B2366" s="28">
        <f>VLOOKUP(Hospital_details[[#This Row],[PA ID]],Patient_details[],2,0)</f>
        <v>43177</v>
      </c>
      <c r="C2366" s="32">
        <f>VLOOKUP(Hospital_details[[#This Row],[PA ID]],Patient_details[],3,0)</f>
        <v>49</v>
      </c>
      <c r="D2366" s="32" t="str">
        <f>VLOOKUP(Hospital_details[[#This Row],[PA ID]],Patient_details[],4,0)</f>
        <v>M</v>
      </c>
      <c r="E2366" s="27" t="str">
        <f>VLOOKUP(Hospital_details[[#This Row],[PA ID]],Patient_details[],5,0)</f>
        <v>Day-case</v>
      </c>
      <c r="F2366" s="27" t="str">
        <f>VLOOKUP(Hospital_details[[#This Row],[PA ID]],Patient_details[],6,0)</f>
        <v>Malahide</v>
      </c>
      <c r="G2366" s="33" t="str">
        <f>VLOOKUP(Hospital_details[[#This Row],[PA ID]],Patient_details[],7,0)</f>
        <v>Dublin</v>
      </c>
      <c r="H2366" s="29" t="str">
        <f>VLOOKUP(Hospital_details[[#This Row],[PA ID]],Patient_details[],9,0)</f>
        <v>Clinical Neurophysiology</v>
      </c>
      <c r="I2366" s="27" t="s">
        <v>4749</v>
      </c>
      <c r="J2366" s="27" t="str">
        <f>VLOOKUP(Hospital_details[[#This Row],[Diagnosis_ID]],Diagnosis_details[],2,0)</f>
        <v>Therapy</v>
      </c>
      <c r="K2366" s="27" t="str">
        <f>VLOOKUP(Hospital_details[[#This Row],[Diagnosis_ID]],Diagnosis_details[],3,0)</f>
        <v>Medical card holders</v>
      </c>
      <c r="L2366" s="29" t="str">
        <f>VLOOKUP(Hospital_details[[#This Row],[Diagnosis_ID]],Diagnosis_details[],4,0)</f>
        <v>Dr Doherty</v>
      </c>
      <c r="M2366" s="29" t="str">
        <f>VLOOKUP(Hospital_details[[#This Row],[PA ID]],Patient_details[],10,0)</f>
        <v>Calcium</v>
      </c>
      <c r="N2366" s="29" t="str">
        <f>VLOOKUP(Hospital_details[[#This Row],[PA ID]],Patient_details[],8,0)</f>
        <v>Chronic daily headache</v>
      </c>
      <c r="O2366" s="30">
        <f>VLOOKUP(Hospital_details[[#This Row],[PA ID]],Patient_details[],11,0)</f>
        <v>450</v>
      </c>
      <c r="P2366" s="31">
        <f>VLOOKUP(Hospital_details[[#This Row],[PA ID]],Patient_details[],12,0)</f>
        <v>70</v>
      </c>
      <c r="Q2366" s="31">
        <f>VLOOKUP(Hospital_details[[#This Row],[Diagnosis_ID]],Diagnosis_details[],5,0)</f>
        <v>250</v>
      </c>
      <c r="R23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366" s="31">
        <f>Hospital_details[[#This Row],[Hospital Charges]]+Hospital_details[[#This Row],[Price of Treatment]]+Hospital_details[[#This Row],[Consultant Fee]]-Hospital_details[[#This Row],[Discount]]</f>
        <v>680</v>
      </c>
      <c r="T23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204</v>
      </c>
    </row>
    <row r="2367" spans="1:20" hidden="1">
      <c r="A2367" s="27" t="s">
        <v>4750</v>
      </c>
      <c r="B2367" s="28">
        <f>VLOOKUP(Hospital_details[[#This Row],[PA ID]],Patient_details[],2,0)</f>
        <v>43177</v>
      </c>
      <c r="C2367" s="32">
        <f>VLOOKUP(Hospital_details[[#This Row],[PA ID]],Patient_details[],3,0)</f>
        <v>50</v>
      </c>
      <c r="D2367" s="32" t="str">
        <f>VLOOKUP(Hospital_details[[#This Row],[PA ID]],Patient_details[],4,0)</f>
        <v>F</v>
      </c>
      <c r="E2367" s="27" t="str">
        <f>VLOOKUP(Hospital_details[[#This Row],[PA ID]],Patient_details[],5,0)</f>
        <v>Multiple-occupancy room overnight</v>
      </c>
      <c r="F2367" s="27" t="str">
        <f>VLOOKUP(Hospital_details[[#This Row],[PA ID]],Patient_details[],6,0)</f>
        <v>Malahide</v>
      </c>
      <c r="G2367" s="33" t="str">
        <f>VLOOKUP(Hospital_details[[#This Row],[PA ID]],Patient_details[],7,0)</f>
        <v>Dublin</v>
      </c>
      <c r="H2367" s="29" t="str">
        <f>VLOOKUP(Hospital_details[[#This Row],[PA ID]],Patient_details[],9,0)</f>
        <v>Clinical Neurophysiology</v>
      </c>
      <c r="I2367" s="27" t="s">
        <v>4751</v>
      </c>
      <c r="J2367" s="27" t="str">
        <f>VLOOKUP(Hospital_details[[#This Row],[Diagnosis_ID]],Diagnosis_details[],2,0)</f>
        <v>Therapy</v>
      </c>
      <c r="K2367" s="27" t="str">
        <f>VLOOKUP(Hospital_details[[#This Row],[Diagnosis_ID]],Diagnosis_details[],3,0)</f>
        <v>Medical card holders</v>
      </c>
      <c r="L2367" s="29" t="str">
        <f>VLOOKUP(Hospital_details[[#This Row],[Diagnosis_ID]],Diagnosis_details[],4,0)</f>
        <v>Dr Doherty</v>
      </c>
      <c r="M2367" s="29" t="str">
        <f>VLOOKUP(Hospital_details[[#This Row],[PA ID]],Patient_details[],10,0)</f>
        <v>Calcium</v>
      </c>
      <c r="N2367" s="29" t="str">
        <f>VLOOKUP(Hospital_details[[#This Row],[PA ID]],Patient_details[],8,0)</f>
        <v>Chronic daily headache</v>
      </c>
      <c r="O2367" s="30">
        <f>VLOOKUP(Hospital_details[[#This Row],[PA ID]],Patient_details[],11,0)</f>
        <v>5000</v>
      </c>
      <c r="P2367" s="31">
        <f>VLOOKUP(Hospital_details[[#This Row],[PA ID]],Patient_details[],12,0)</f>
        <v>140</v>
      </c>
      <c r="Q2367" s="31">
        <f>VLOOKUP(Hospital_details[[#This Row],[Diagnosis_ID]],Diagnosis_details[],5,0)</f>
        <v>250</v>
      </c>
      <c r="R23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67" s="31">
        <f>Hospital_details[[#This Row],[Hospital Charges]]+Hospital_details[[#This Row],[Price of Treatment]]+Hospital_details[[#This Row],[Consultant Fee]]-Hospital_details[[#This Row],[Discount]]</f>
        <v>5240</v>
      </c>
      <c r="T23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1572</v>
      </c>
    </row>
    <row r="2368" spans="1:20">
      <c r="A2368" s="27" t="s">
        <v>4752</v>
      </c>
      <c r="B2368" s="28">
        <f>VLOOKUP(Hospital_details[[#This Row],[PA ID]],Patient_details[],2,0)</f>
        <v>42700</v>
      </c>
      <c r="C2368" s="32">
        <f>VLOOKUP(Hospital_details[[#This Row],[PA ID]],Patient_details[],3,0)</f>
        <v>44</v>
      </c>
      <c r="D2368" s="32" t="str">
        <f>VLOOKUP(Hospital_details[[#This Row],[PA ID]],Patient_details[],4,0)</f>
        <v>F</v>
      </c>
      <c r="E2368" s="27" t="str">
        <f>VLOOKUP(Hospital_details[[#This Row],[PA ID]],Patient_details[],5,0)</f>
        <v>Single-occupancy room overnight</v>
      </c>
      <c r="F2368" s="27" t="str">
        <f>VLOOKUP(Hospital_details[[#This Row],[PA ID]],Patient_details[],6,0)</f>
        <v>Malahide</v>
      </c>
      <c r="G2368" s="33" t="str">
        <f>VLOOKUP(Hospital_details[[#This Row],[PA ID]],Patient_details[],7,0)</f>
        <v>Dublin</v>
      </c>
      <c r="H2368" s="29" t="str">
        <f>VLOOKUP(Hospital_details[[#This Row],[PA ID]],Patient_details[],9,0)</f>
        <v>Cardiology</v>
      </c>
      <c r="I2368" s="27" t="s">
        <v>4753</v>
      </c>
      <c r="J2368" s="27" t="str">
        <f>VLOOKUP(Hospital_details[[#This Row],[Diagnosis_ID]],Diagnosis_details[],2,0)</f>
        <v>Therapy</v>
      </c>
      <c r="K2368" s="27" t="str">
        <f>VLOOKUP(Hospital_details[[#This Row],[Diagnosis_ID]],Diagnosis_details[],3,0)</f>
        <v>Medical card holders</v>
      </c>
      <c r="L2368" s="29" t="str">
        <f>VLOOKUP(Hospital_details[[#This Row],[Diagnosis_ID]],Diagnosis_details[],4,0)</f>
        <v>Dr Birx</v>
      </c>
      <c r="M2368" s="29" t="str">
        <f>VLOOKUP(Hospital_details[[#This Row],[PA ID]],Patient_details[],10,0)</f>
        <v>Aspirin</v>
      </c>
      <c r="N2368" s="29" t="str">
        <f>VLOOKUP(Hospital_details[[#This Row],[PA ID]],Patient_details[],8,0)</f>
        <v>Cardiovascular disease (CVD)</v>
      </c>
      <c r="O2368" s="30">
        <f>VLOOKUP(Hospital_details[[#This Row],[PA ID]],Patient_details[],11,0)</f>
        <v>11000</v>
      </c>
      <c r="P2368" s="31">
        <f>VLOOKUP(Hospital_details[[#This Row],[PA ID]],Patient_details[],12,0)</f>
        <v>80</v>
      </c>
      <c r="Q2368" s="31">
        <f>VLOOKUP(Hospital_details[[#This Row],[Diagnosis_ID]],Diagnosis_details[],5,0)</f>
        <v>350</v>
      </c>
      <c r="R23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68" s="31">
        <f>Hospital_details[[#This Row],[Hospital Charges]]+Hospital_details[[#This Row],[Price of Treatment]]+Hospital_details[[#This Row],[Consultant Fee]]-Hospital_details[[#This Row],[Discount]]</f>
        <v>10330</v>
      </c>
      <c r="T23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369" spans="1:20">
      <c r="A2369" s="27" t="s">
        <v>4754</v>
      </c>
      <c r="B2369" s="28">
        <f>VLOOKUP(Hospital_details[[#This Row],[PA ID]],Patient_details[],2,0)</f>
        <v>43509</v>
      </c>
      <c r="C2369" s="32">
        <f>VLOOKUP(Hospital_details[[#This Row],[PA ID]],Patient_details[],3,0)</f>
        <v>63</v>
      </c>
      <c r="D2369" s="32" t="str">
        <f>VLOOKUP(Hospital_details[[#This Row],[PA ID]],Patient_details[],4,0)</f>
        <v>F</v>
      </c>
      <c r="E2369" s="27" t="str">
        <f>VLOOKUP(Hospital_details[[#This Row],[PA ID]],Patient_details[],5,0)</f>
        <v>Single-occupancy room overnight</v>
      </c>
      <c r="F2369" s="27" t="str">
        <f>VLOOKUP(Hospital_details[[#This Row],[PA ID]],Patient_details[],6,0)</f>
        <v>Malahide</v>
      </c>
      <c r="G2369" s="33" t="str">
        <f>VLOOKUP(Hospital_details[[#This Row],[PA ID]],Patient_details[],7,0)</f>
        <v>Dublin</v>
      </c>
      <c r="H2369" s="29" t="str">
        <f>VLOOKUP(Hospital_details[[#This Row],[PA ID]],Patient_details[],9,0)</f>
        <v>Surgery</v>
      </c>
      <c r="I2369" s="27" t="s">
        <v>4755</v>
      </c>
      <c r="J2369" s="27" t="str">
        <f>VLOOKUP(Hospital_details[[#This Row],[Diagnosis_ID]],Diagnosis_details[],2,0)</f>
        <v>Therapy</v>
      </c>
      <c r="K2369" s="27" t="str">
        <f>VLOOKUP(Hospital_details[[#This Row],[Diagnosis_ID]],Diagnosis_details[],3,0)</f>
        <v>Medical card holders</v>
      </c>
      <c r="L2369" s="29" t="str">
        <f>VLOOKUP(Hospital_details[[#This Row],[Diagnosis_ID]],Diagnosis_details[],4,0)</f>
        <v>Dr Birx</v>
      </c>
      <c r="M2369" s="29" t="str">
        <f>VLOOKUP(Hospital_details[[#This Row],[PA ID]],Patient_details[],10,0)</f>
        <v>Calcium</v>
      </c>
      <c r="N2369" s="29" t="str">
        <f>VLOOKUP(Hospital_details[[#This Row],[PA ID]],Patient_details[],8,0)</f>
        <v>Orthopaedic</v>
      </c>
      <c r="O2369" s="30">
        <f>VLOOKUP(Hospital_details[[#This Row],[PA ID]],Patient_details[],11,0)</f>
        <v>28000</v>
      </c>
      <c r="P2369" s="31">
        <f>VLOOKUP(Hospital_details[[#This Row],[PA ID]],Patient_details[],12,0)</f>
        <v>440</v>
      </c>
      <c r="Q2369" s="31">
        <f>VLOOKUP(Hospital_details[[#This Row],[Diagnosis_ID]],Diagnosis_details[],5,0)</f>
        <v>350</v>
      </c>
      <c r="R23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69" s="31">
        <f>Hospital_details[[#This Row],[Hospital Charges]]+Hospital_details[[#This Row],[Price of Treatment]]+Hospital_details[[#This Row],[Consultant Fee]]-Hospital_details[[#This Row],[Discount]]</f>
        <v>25990</v>
      </c>
      <c r="T23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2370" spans="1:20" hidden="1">
      <c r="A2370" s="27" t="s">
        <v>4756</v>
      </c>
      <c r="B2370" s="28">
        <f>VLOOKUP(Hospital_details[[#This Row],[PA ID]],Patient_details[],2,0)</f>
        <v>43370</v>
      </c>
      <c r="C2370" s="32">
        <f>VLOOKUP(Hospital_details[[#This Row],[PA ID]],Patient_details[],3,0)</f>
        <v>41</v>
      </c>
      <c r="D2370" s="32" t="str">
        <f>VLOOKUP(Hospital_details[[#This Row],[PA ID]],Patient_details[],4,0)</f>
        <v>M</v>
      </c>
      <c r="E2370" s="27" t="str">
        <f>VLOOKUP(Hospital_details[[#This Row],[PA ID]],Patient_details[],5,0)</f>
        <v>Single-occupancy room overnight</v>
      </c>
      <c r="F2370" s="27" t="str">
        <f>VLOOKUP(Hospital_details[[#This Row],[PA ID]],Patient_details[],6,0)</f>
        <v>Malahide</v>
      </c>
      <c r="G2370" s="33" t="str">
        <f>VLOOKUP(Hospital_details[[#This Row],[PA ID]],Patient_details[],7,0)</f>
        <v>Dublin</v>
      </c>
      <c r="H2370" s="29" t="str">
        <f>VLOOKUP(Hospital_details[[#This Row],[PA ID]],Patient_details[],9,0)</f>
        <v>Anaesthesia, Intensive Care and Pain Medicine</v>
      </c>
      <c r="I2370" s="27" t="s">
        <v>4757</v>
      </c>
      <c r="J2370" s="27" t="str">
        <f>VLOOKUP(Hospital_details[[#This Row],[Diagnosis_ID]],Diagnosis_details[],2,0)</f>
        <v>Therapy</v>
      </c>
      <c r="K2370" s="27" t="str">
        <f>VLOOKUP(Hospital_details[[#This Row],[Diagnosis_ID]],Diagnosis_details[],3,0)</f>
        <v>Medical card holders</v>
      </c>
      <c r="L2370" s="29" t="str">
        <f>VLOOKUP(Hospital_details[[#This Row],[Diagnosis_ID]],Diagnosis_details[],4,0)</f>
        <v>Dr Fauci</v>
      </c>
      <c r="M2370" s="29" t="str">
        <f>VLOOKUP(Hospital_details[[#This Row],[PA ID]],Patient_details[],10,0)</f>
        <v>Aspirin</v>
      </c>
      <c r="N2370" s="29" t="str">
        <f>VLOOKUP(Hospital_details[[#This Row],[PA ID]],Patient_details[],8,0)</f>
        <v>Myocardial ischemia</v>
      </c>
      <c r="O2370" s="30">
        <f>VLOOKUP(Hospital_details[[#This Row],[PA ID]],Patient_details[],11,0)</f>
        <v>11000</v>
      </c>
      <c r="P2370" s="31">
        <f>VLOOKUP(Hospital_details[[#This Row],[PA ID]],Patient_details[],12,0)</f>
        <v>660</v>
      </c>
      <c r="Q2370" s="31">
        <f>VLOOKUP(Hospital_details[[#This Row],[Diagnosis_ID]],Diagnosis_details[],5,0)</f>
        <v>320</v>
      </c>
      <c r="R23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70" s="31">
        <f>Hospital_details[[#This Row],[Hospital Charges]]+Hospital_details[[#This Row],[Price of Treatment]]+Hospital_details[[#This Row],[Consultant Fee]]-Hospital_details[[#This Row],[Discount]]</f>
        <v>11650</v>
      </c>
      <c r="T23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2371" spans="1:20" hidden="1">
      <c r="A2371" s="27" t="s">
        <v>4758</v>
      </c>
      <c r="B2371" s="28">
        <f>VLOOKUP(Hospital_details[[#This Row],[PA ID]],Patient_details[],2,0)</f>
        <v>43370</v>
      </c>
      <c r="C2371" s="32">
        <f>VLOOKUP(Hospital_details[[#This Row],[PA ID]],Patient_details[],3,0)</f>
        <v>56</v>
      </c>
      <c r="D2371" s="32" t="str">
        <f>VLOOKUP(Hospital_details[[#This Row],[PA ID]],Patient_details[],4,0)</f>
        <v>M</v>
      </c>
      <c r="E2371" s="27" t="str">
        <f>VLOOKUP(Hospital_details[[#This Row],[PA ID]],Patient_details[],5,0)</f>
        <v>Day-case</v>
      </c>
      <c r="F2371" s="27" t="str">
        <f>VLOOKUP(Hospital_details[[#This Row],[PA ID]],Patient_details[],6,0)</f>
        <v>Malahide</v>
      </c>
      <c r="G2371" s="33" t="str">
        <f>VLOOKUP(Hospital_details[[#This Row],[PA ID]],Patient_details[],7,0)</f>
        <v>Dublin</v>
      </c>
      <c r="H2371" s="29" t="str">
        <f>VLOOKUP(Hospital_details[[#This Row],[PA ID]],Patient_details[],9,0)</f>
        <v>Anaesthesia, Intensive Care and Pain Medicine</v>
      </c>
      <c r="I2371" s="27" t="s">
        <v>4759</v>
      </c>
      <c r="J2371" s="27" t="str">
        <f>VLOOKUP(Hospital_details[[#This Row],[Diagnosis_ID]],Diagnosis_details[],2,0)</f>
        <v>Therapy</v>
      </c>
      <c r="K2371" s="27" t="str">
        <f>VLOOKUP(Hospital_details[[#This Row],[Diagnosis_ID]],Diagnosis_details[],3,0)</f>
        <v>Medical card holders</v>
      </c>
      <c r="L2371" s="29" t="str">
        <f>VLOOKUP(Hospital_details[[#This Row],[Diagnosis_ID]],Diagnosis_details[],4,0)</f>
        <v>Dr Fauci</v>
      </c>
      <c r="M2371" s="29" t="str">
        <f>VLOOKUP(Hospital_details[[#This Row],[PA ID]],Patient_details[],10,0)</f>
        <v>Nitrates</v>
      </c>
      <c r="N2371" s="29" t="str">
        <f>VLOOKUP(Hospital_details[[#This Row],[PA ID]],Patient_details[],8,0)</f>
        <v>Myocardial ischemia</v>
      </c>
      <c r="O2371" s="30">
        <f>VLOOKUP(Hospital_details[[#This Row],[PA ID]],Patient_details[],11,0)</f>
        <v>550</v>
      </c>
      <c r="P2371" s="31">
        <f>VLOOKUP(Hospital_details[[#This Row],[PA ID]],Patient_details[],12,0)</f>
        <v>220</v>
      </c>
      <c r="Q2371" s="31">
        <f>VLOOKUP(Hospital_details[[#This Row],[Diagnosis_ID]],Diagnosis_details[],5,0)</f>
        <v>320</v>
      </c>
      <c r="R23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371" s="31">
        <f>Hospital_details[[#This Row],[Hospital Charges]]+Hospital_details[[#This Row],[Price of Treatment]]+Hospital_details[[#This Row],[Consultant Fee]]-Hospital_details[[#This Row],[Discount]]</f>
        <v>980</v>
      </c>
      <c r="T23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294</v>
      </c>
    </row>
    <row r="2372" spans="1:20" hidden="1">
      <c r="A2372" s="27" t="s">
        <v>4760</v>
      </c>
      <c r="B2372" s="28">
        <f>VLOOKUP(Hospital_details[[#This Row],[PA ID]],Patient_details[],2,0)</f>
        <v>43655</v>
      </c>
      <c r="C2372" s="32">
        <f>VLOOKUP(Hospital_details[[#This Row],[PA ID]],Patient_details[],3,0)</f>
        <v>55</v>
      </c>
      <c r="D2372" s="32" t="str">
        <f>VLOOKUP(Hospital_details[[#This Row],[PA ID]],Patient_details[],4,0)</f>
        <v>M</v>
      </c>
      <c r="E2372" s="27" t="str">
        <f>VLOOKUP(Hospital_details[[#This Row],[PA ID]],Patient_details[],5,0)</f>
        <v>Single-occupancy room overnight</v>
      </c>
      <c r="F2372" s="27" t="str">
        <f>VLOOKUP(Hospital_details[[#This Row],[PA ID]],Patient_details[],6,0)</f>
        <v>Malahide</v>
      </c>
      <c r="G2372" s="33" t="str">
        <f>VLOOKUP(Hospital_details[[#This Row],[PA ID]],Patient_details[],7,0)</f>
        <v>Dublin</v>
      </c>
      <c r="H2372" s="29" t="str">
        <f>VLOOKUP(Hospital_details[[#This Row],[PA ID]],Patient_details[],9,0)</f>
        <v>Clinical Research Centre</v>
      </c>
      <c r="I2372" s="27" t="s">
        <v>4761</v>
      </c>
      <c r="J2372" s="27" t="str">
        <f>VLOOKUP(Hospital_details[[#This Row],[Diagnosis_ID]],Diagnosis_details[],2,0)</f>
        <v>Therapy</v>
      </c>
      <c r="K2372" s="27" t="str">
        <f>VLOOKUP(Hospital_details[[#This Row],[Diagnosis_ID]],Diagnosis_details[],3,0)</f>
        <v>Medical card holders</v>
      </c>
      <c r="L2372" s="29" t="str">
        <f>VLOOKUP(Hospital_details[[#This Row],[Diagnosis_ID]],Diagnosis_details[],4,0)</f>
        <v>Dr Fauci</v>
      </c>
      <c r="M2372" s="29" t="str">
        <f>VLOOKUP(Hospital_details[[#This Row],[PA ID]],Patient_details[],10,0)</f>
        <v>alteplase</v>
      </c>
      <c r="N2372" s="29" t="str">
        <f>VLOOKUP(Hospital_details[[#This Row],[PA ID]],Patient_details[],8,0)</f>
        <v>Stroke</v>
      </c>
      <c r="O2372" s="30">
        <f>VLOOKUP(Hospital_details[[#This Row],[PA ID]],Patient_details[],11,0)</f>
        <v>11000</v>
      </c>
      <c r="P2372" s="31">
        <f>VLOOKUP(Hospital_details[[#This Row],[PA ID]],Patient_details[],12,0)</f>
        <v>440</v>
      </c>
      <c r="Q2372" s="31">
        <f>VLOOKUP(Hospital_details[[#This Row],[Diagnosis_ID]],Diagnosis_details[],5,0)</f>
        <v>320</v>
      </c>
      <c r="R23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72" s="31">
        <f>Hospital_details[[#This Row],[Hospital Charges]]+Hospital_details[[#This Row],[Price of Treatment]]+Hospital_details[[#This Row],[Consultant Fee]]-Hospital_details[[#This Row],[Discount]]</f>
        <v>11430</v>
      </c>
      <c r="T23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373" spans="1:20" hidden="1">
      <c r="A2373" s="27" t="s">
        <v>4762</v>
      </c>
      <c r="B2373" s="28">
        <f>VLOOKUP(Hospital_details[[#This Row],[PA ID]],Patient_details[],2,0)</f>
        <v>43292</v>
      </c>
      <c r="C2373" s="32">
        <f>VLOOKUP(Hospital_details[[#This Row],[PA ID]],Patient_details[],3,0)</f>
        <v>48</v>
      </c>
      <c r="D2373" s="32" t="str">
        <f>VLOOKUP(Hospital_details[[#This Row],[PA ID]],Patient_details[],4,0)</f>
        <v>F</v>
      </c>
      <c r="E2373" s="27" t="str">
        <f>VLOOKUP(Hospital_details[[#This Row],[PA ID]],Patient_details[],5,0)</f>
        <v>Multiple-occupancy room overnight</v>
      </c>
      <c r="F2373" s="27" t="str">
        <f>VLOOKUP(Hospital_details[[#This Row],[PA ID]],Patient_details[],6,0)</f>
        <v>Malahide</v>
      </c>
      <c r="G2373" s="33" t="str">
        <f>VLOOKUP(Hospital_details[[#This Row],[PA ID]],Patient_details[],7,0)</f>
        <v>Dublin</v>
      </c>
      <c r="H2373" s="29" t="str">
        <f>VLOOKUP(Hospital_details[[#This Row],[PA ID]],Patient_details[],9,0)</f>
        <v>Clinical Research Centre</v>
      </c>
      <c r="I2373" s="27" t="s">
        <v>4763</v>
      </c>
      <c r="J2373" s="27" t="str">
        <f>VLOOKUP(Hospital_details[[#This Row],[Diagnosis_ID]],Diagnosis_details[],2,0)</f>
        <v>Therapy</v>
      </c>
      <c r="K2373" s="27" t="str">
        <f>VLOOKUP(Hospital_details[[#This Row],[Diagnosis_ID]],Diagnosis_details[],3,0)</f>
        <v>Medical card holders</v>
      </c>
      <c r="L2373" s="29" t="str">
        <f>VLOOKUP(Hospital_details[[#This Row],[Diagnosis_ID]],Diagnosis_details[],4,0)</f>
        <v>Dr Fauci</v>
      </c>
      <c r="M2373" s="29" t="str">
        <f>VLOOKUP(Hospital_details[[#This Row],[PA ID]],Patient_details[],10,0)</f>
        <v>alteplase</v>
      </c>
      <c r="N2373" s="29" t="str">
        <f>VLOOKUP(Hospital_details[[#This Row],[PA ID]],Patient_details[],8,0)</f>
        <v>Stroke</v>
      </c>
      <c r="O2373" s="30">
        <f>VLOOKUP(Hospital_details[[#This Row],[PA ID]],Patient_details[],11,0)</f>
        <v>5000</v>
      </c>
      <c r="P2373" s="31">
        <f>VLOOKUP(Hospital_details[[#This Row],[PA ID]],Patient_details[],12,0)</f>
        <v>400</v>
      </c>
      <c r="Q2373" s="31">
        <f>VLOOKUP(Hospital_details[[#This Row],[Diagnosis_ID]],Diagnosis_details[],5,0)</f>
        <v>320</v>
      </c>
      <c r="R23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73" s="31">
        <f>Hospital_details[[#This Row],[Hospital Charges]]+Hospital_details[[#This Row],[Price of Treatment]]+Hospital_details[[#This Row],[Consultant Fee]]-Hospital_details[[#This Row],[Discount]]</f>
        <v>5570</v>
      </c>
      <c r="T23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1671</v>
      </c>
    </row>
    <row r="2374" spans="1:20" hidden="1">
      <c r="A2374" s="27" t="s">
        <v>4764</v>
      </c>
      <c r="B2374" s="28">
        <f>VLOOKUP(Hospital_details[[#This Row],[PA ID]],Patient_details[],2,0)</f>
        <v>43292</v>
      </c>
      <c r="C2374" s="32">
        <f>VLOOKUP(Hospital_details[[#This Row],[PA ID]],Patient_details[],3,0)</f>
        <v>35</v>
      </c>
      <c r="D2374" s="32" t="str">
        <f>VLOOKUP(Hospital_details[[#This Row],[PA ID]],Patient_details[],4,0)</f>
        <v>M</v>
      </c>
      <c r="E2374" s="27" t="str">
        <f>VLOOKUP(Hospital_details[[#This Row],[PA ID]],Patient_details[],5,0)</f>
        <v>Single-occupancy room overnight</v>
      </c>
      <c r="F2374" s="27" t="str">
        <f>VLOOKUP(Hospital_details[[#This Row],[PA ID]],Patient_details[],6,0)</f>
        <v>Malahide</v>
      </c>
      <c r="G2374" s="33" t="str">
        <f>VLOOKUP(Hospital_details[[#This Row],[PA ID]],Patient_details[],7,0)</f>
        <v>Dublin</v>
      </c>
      <c r="H2374" s="29" t="str">
        <f>VLOOKUP(Hospital_details[[#This Row],[PA ID]],Patient_details[],9,0)</f>
        <v>Clinical Research Centre</v>
      </c>
      <c r="I2374" s="27" t="s">
        <v>4765</v>
      </c>
      <c r="J2374" s="27" t="str">
        <f>VLOOKUP(Hospital_details[[#This Row],[Diagnosis_ID]],Diagnosis_details[],2,0)</f>
        <v>Surgery</v>
      </c>
      <c r="K2374" s="27" t="str">
        <f>VLOOKUP(Hospital_details[[#This Row],[Diagnosis_ID]],Diagnosis_details[],3,0)</f>
        <v>Medical card holders</v>
      </c>
      <c r="L2374" s="29" t="str">
        <f>VLOOKUP(Hospital_details[[#This Row],[Diagnosis_ID]],Diagnosis_details[],4,0)</f>
        <v>Dr Fauci</v>
      </c>
      <c r="M2374" s="29" t="str">
        <f>VLOOKUP(Hospital_details[[#This Row],[PA ID]],Patient_details[],10,0)</f>
        <v>tPA</v>
      </c>
      <c r="N2374" s="29" t="str">
        <f>VLOOKUP(Hospital_details[[#This Row],[PA ID]],Patient_details[],8,0)</f>
        <v>Stroke</v>
      </c>
      <c r="O2374" s="30">
        <f>VLOOKUP(Hospital_details[[#This Row],[PA ID]],Patient_details[],11,0)</f>
        <v>11000</v>
      </c>
      <c r="P2374" s="31">
        <f>VLOOKUP(Hospital_details[[#This Row],[PA ID]],Patient_details[],12,0)</f>
        <v>50</v>
      </c>
      <c r="Q2374" s="31">
        <f>VLOOKUP(Hospital_details[[#This Row],[Diagnosis_ID]],Diagnosis_details[],5,0)</f>
        <v>320</v>
      </c>
      <c r="R23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74" s="31">
        <f>Hospital_details[[#This Row],[Hospital Charges]]+Hospital_details[[#This Row],[Price of Treatment]]+Hospital_details[[#This Row],[Consultant Fee]]-Hospital_details[[#This Row],[Discount]]</f>
        <v>11040</v>
      </c>
      <c r="T23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3312</v>
      </c>
    </row>
    <row r="2375" spans="1:20" hidden="1">
      <c r="A2375" s="27" t="s">
        <v>4766</v>
      </c>
      <c r="B2375" s="28">
        <f>VLOOKUP(Hospital_details[[#This Row],[PA ID]],Patient_details[],2,0)</f>
        <v>43292</v>
      </c>
      <c r="C2375" s="32">
        <f>VLOOKUP(Hospital_details[[#This Row],[PA ID]],Patient_details[],3,0)</f>
        <v>30</v>
      </c>
      <c r="D2375" s="32" t="str">
        <f>VLOOKUP(Hospital_details[[#This Row],[PA ID]],Patient_details[],4,0)</f>
        <v>F</v>
      </c>
      <c r="E2375" s="27" t="str">
        <f>VLOOKUP(Hospital_details[[#This Row],[PA ID]],Patient_details[],5,0)</f>
        <v>Day-case</v>
      </c>
      <c r="F2375" s="27" t="str">
        <f>VLOOKUP(Hospital_details[[#This Row],[PA ID]],Patient_details[],6,0)</f>
        <v>Malahide</v>
      </c>
      <c r="G2375" s="33" t="str">
        <f>VLOOKUP(Hospital_details[[#This Row],[PA ID]],Patient_details[],7,0)</f>
        <v>Dublin</v>
      </c>
      <c r="H2375" s="29" t="str">
        <f>VLOOKUP(Hospital_details[[#This Row],[PA ID]],Patient_details[],9,0)</f>
        <v>Clinical Research Centre</v>
      </c>
      <c r="I2375" s="27" t="s">
        <v>4767</v>
      </c>
      <c r="J2375" s="27" t="str">
        <f>VLOOKUP(Hospital_details[[#This Row],[Diagnosis_ID]],Diagnosis_details[],2,0)</f>
        <v>Therapy</v>
      </c>
      <c r="K2375" s="27" t="str">
        <f>VLOOKUP(Hospital_details[[#This Row],[Diagnosis_ID]],Diagnosis_details[],3,0)</f>
        <v>Medical card holders</v>
      </c>
      <c r="L2375" s="29" t="str">
        <f>VLOOKUP(Hospital_details[[#This Row],[Diagnosis_ID]],Diagnosis_details[],4,0)</f>
        <v>Dr Fauci</v>
      </c>
      <c r="M2375" s="29" t="str">
        <f>VLOOKUP(Hospital_details[[#This Row],[PA ID]],Patient_details[],10,0)</f>
        <v>tPA</v>
      </c>
      <c r="N2375" s="29" t="str">
        <f>VLOOKUP(Hospital_details[[#This Row],[PA ID]],Patient_details[],8,0)</f>
        <v>Stroke</v>
      </c>
      <c r="O2375" s="30">
        <f>VLOOKUP(Hospital_details[[#This Row],[PA ID]],Patient_details[],11,0)</f>
        <v>750</v>
      </c>
      <c r="P2375" s="31">
        <f>VLOOKUP(Hospital_details[[#This Row],[PA ID]],Patient_details[],12,0)</f>
        <v>450</v>
      </c>
      <c r="Q2375" s="31">
        <f>VLOOKUP(Hospital_details[[#This Row],[Diagnosis_ID]],Diagnosis_details[],5,0)</f>
        <v>320</v>
      </c>
      <c r="R23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75" s="31">
        <f>Hospital_details[[#This Row],[Hospital Charges]]+Hospital_details[[#This Row],[Price of Treatment]]+Hospital_details[[#This Row],[Consultant Fee]]-Hospital_details[[#This Row],[Discount]]</f>
        <v>1370</v>
      </c>
      <c r="T23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411</v>
      </c>
    </row>
    <row r="2376" spans="1:20" hidden="1">
      <c r="A2376" s="27" t="s">
        <v>4768</v>
      </c>
      <c r="B2376" s="28">
        <f>VLOOKUP(Hospital_details[[#This Row],[PA ID]],Patient_details[],2,0)</f>
        <v>43292</v>
      </c>
      <c r="C2376" s="32">
        <f>VLOOKUP(Hospital_details[[#This Row],[PA ID]],Patient_details[],3,0)</f>
        <v>37</v>
      </c>
      <c r="D2376" s="32" t="str">
        <f>VLOOKUP(Hospital_details[[#This Row],[PA ID]],Patient_details[],4,0)</f>
        <v>M</v>
      </c>
      <c r="E2376" s="27" t="str">
        <f>VLOOKUP(Hospital_details[[#This Row],[PA ID]],Patient_details[],5,0)</f>
        <v>Single-occupancy room overnight</v>
      </c>
      <c r="F2376" s="27" t="str">
        <f>VLOOKUP(Hospital_details[[#This Row],[PA ID]],Patient_details[],6,0)</f>
        <v>Malahide</v>
      </c>
      <c r="G2376" s="33" t="str">
        <f>VLOOKUP(Hospital_details[[#This Row],[PA ID]],Patient_details[],7,0)</f>
        <v>Dublin</v>
      </c>
      <c r="H2376" s="29" t="str">
        <f>VLOOKUP(Hospital_details[[#This Row],[PA ID]],Patient_details[],9,0)</f>
        <v>Clinical Research Centre</v>
      </c>
      <c r="I2376" s="27" t="s">
        <v>4769</v>
      </c>
      <c r="J2376" s="27" t="str">
        <f>VLOOKUP(Hospital_details[[#This Row],[Diagnosis_ID]],Diagnosis_details[],2,0)</f>
        <v>Therapy</v>
      </c>
      <c r="K2376" s="27" t="str">
        <f>VLOOKUP(Hospital_details[[#This Row],[Diagnosis_ID]],Diagnosis_details[],3,0)</f>
        <v>Medical card holders</v>
      </c>
      <c r="L2376" s="29" t="str">
        <f>VLOOKUP(Hospital_details[[#This Row],[Diagnosis_ID]],Diagnosis_details[],4,0)</f>
        <v>Dr Fauci</v>
      </c>
      <c r="M2376" s="29" t="str">
        <f>VLOOKUP(Hospital_details[[#This Row],[PA ID]],Patient_details[],10,0)</f>
        <v>alteplase</v>
      </c>
      <c r="N2376" s="29" t="str">
        <f>VLOOKUP(Hospital_details[[#This Row],[PA ID]],Patient_details[],8,0)</f>
        <v>Stroke</v>
      </c>
      <c r="O2376" s="30">
        <f>VLOOKUP(Hospital_details[[#This Row],[PA ID]],Patient_details[],11,0)</f>
        <v>11000</v>
      </c>
      <c r="P2376" s="31">
        <f>VLOOKUP(Hospital_details[[#This Row],[PA ID]],Patient_details[],12,0)</f>
        <v>100</v>
      </c>
      <c r="Q2376" s="31">
        <f>VLOOKUP(Hospital_details[[#This Row],[Diagnosis_ID]],Diagnosis_details[],5,0)</f>
        <v>320</v>
      </c>
      <c r="R23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76" s="31">
        <f>Hospital_details[[#This Row],[Hospital Charges]]+Hospital_details[[#This Row],[Price of Treatment]]+Hospital_details[[#This Row],[Consultant Fee]]-Hospital_details[[#This Row],[Discount]]</f>
        <v>11090</v>
      </c>
      <c r="T23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377" spans="1:20">
      <c r="A2377" s="27" t="s">
        <v>4770</v>
      </c>
      <c r="B2377" s="28">
        <f>VLOOKUP(Hospital_details[[#This Row],[PA ID]],Patient_details[],2,0)</f>
        <v>43495</v>
      </c>
      <c r="C2377" s="32">
        <f>VLOOKUP(Hospital_details[[#This Row],[PA ID]],Patient_details[],3,0)</f>
        <v>53</v>
      </c>
      <c r="D2377" s="32" t="str">
        <f>VLOOKUP(Hospital_details[[#This Row],[PA ID]],Patient_details[],4,0)</f>
        <v>F</v>
      </c>
      <c r="E2377" s="27" t="str">
        <f>VLOOKUP(Hospital_details[[#This Row],[PA ID]],Patient_details[],5,0)</f>
        <v>Single-occupancy room overnight</v>
      </c>
      <c r="F2377" s="27" t="str">
        <f>VLOOKUP(Hospital_details[[#This Row],[PA ID]],Patient_details[],6,0)</f>
        <v>Malahide</v>
      </c>
      <c r="G2377" s="33" t="str">
        <f>VLOOKUP(Hospital_details[[#This Row],[PA ID]],Patient_details[],7,0)</f>
        <v>Dublin</v>
      </c>
      <c r="H2377" s="29" t="str">
        <f>VLOOKUP(Hospital_details[[#This Row],[PA ID]],Patient_details[],9,0)</f>
        <v>Clinical Haematology</v>
      </c>
      <c r="I2377" s="27" t="s">
        <v>4771</v>
      </c>
      <c r="J2377" s="27" t="str">
        <f>VLOOKUP(Hospital_details[[#This Row],[Diagnosis_ID]],Diagnosis_details[],2,0)</f>
        <v>Therapy</v>
      </c>
      <c r="K2377" s="27" t="str">
        <f>VLOOKUP(Hospital_details[[#This Row],[Diagnosis_ID]],Diagnosis_details[],3,0)</f>
        <v>Medical card holders</v>
      </c>
      <c r="L2377" s="29" t="str">
        <f>VLOOKUP(Hospital_details[[#This Row],[Diagnosis_ID]],Diagnosis_details[],4,0)</f>
        <v>Dr Birx</v>
      </c>
      <c r="M2377" s="29" t="str">
        <f>VLOOKUP(Hospital_details[[#This Row],[PA ID]],Patient_details[],10,0)</f>
        <v>folic acid</v>
      </c>
      <c r="N2377" s="29" t="str">
        <f>VLOOKUP(Hospital_details[[#This Row],[PA ID]],Patient_details[],8,0)</f>
        <v>Bacterial infection</v>
      </c>
      <c r="O2377" s="30">
        <f>VLOOKUP(Hospital_details[[#This Row],[PA ID]],Patient_details[],11,0)</f>
        <v>11000</v>
      </c>
      <c r="P2377" s="31">
        <f>VLOOKUP(Hospital_details[[#This Row],[PA ID]],Patient_details[],12,0)</f>
        <v>105</v>
      </c>
      <c r="Q2377" s="31">
        <f>VLOOKUP(Hospital_details[[#This Row],[Diagnosis_ID]],Diagnosis_details[],5,0)</f>
        <v>350</v>
      </c>
      <c r="R23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77" s="31">
        <f>Hospital_details[[#This Row],[Hospital Charges]]+Hospital_details[[#This Row],[Price of Treatment]]+Hospital_details[[#This Row],[Consultant Fee]]-Hospital_details[[#This Row],[Discount]]</f>
        <v>10355</v>
      </c>
      <c r="T23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378" spans="1:20">
      <c r="A2378" s="27" t="s">
        <v>4772</v>
      </c>
      <c r="B2378" s="28">
        <f>VLOOKUP(Hospital_details[[#This Row],[PA ID]],Patient_details[],2,0)</f>
        <v>42603</v>
      </c>
      <c r="C2378" s="32">
        <f>VLOOKUP(Hospital_details[[#This Row],[PA ID]],Patient_details[],3,0)</f>
        <v>37</v>
      </c>
      <c r="D2378" s="32" t="str">
        <f>VLOOKUP(Hospital_details[[#This Row],[PA ID]],Patient_details[],4,0)</f>
        <v>M</v>
      </c>
      <c r="E2378" s="27" t="str">
        <f>VLOOKUP(Hospital_details[[#This Row],[PA ID]],Patient_details[],5,0)</f>
        <v>Single-occupancy room overnight</v>
      </c>
      <c r="F2378" s="27" t="str">
        <f>VLOOKUP(Hospital_details[[#This Row],[PA ID]],Patient_details[],6,0)</f>
        <v>Malahide</v>
      </c>
      <c r="G2378" s="33" t="str">
        <f>VLOOKUP(Hospital_details[[#This Row],[PA ID]],Patient_details[],7,0)</f>
        <v>Dublin</v>
      </c>
      <c r="H2378" s="29" t="str">
        <f>VLOOKUP(Hospital_details[[#This Row],[PA ID]],Patient_details[],9,0)</f>
        <v>Cardiology</v>
      </c>
      <c r="I2378" s="27" t="s">
        <v>4773</v>
      </c>
      <c r="J2378" s="27" t="str">
        <f>VLOOKUP(Hospital_details[[#This Row],[Diagnosis_ID]],Diagnosis_details[],2,0)</f>
        <v>Therapy</v>
      </c>
      <c r="K2378" s="27" t="str">
        <f>VLOOKUP(Hospital_details[[#This Row],[Diagnosis_ID]],Diagnosis_details[],3,0)</f>
        <v>Medical card holders</v>
      </c>
      <c r="L2378" s="29" t="str">
        <f>VLOOKUP(Hospital_details[[#This Row],[Diagnosis_ID]],Diagnosis_details[],4,0)</f>
        <v>Dr Birx</v>
      </c>
      <c r="M2378" s="29" t="str">
        <f>VLOOKUP(Hospital_details[[#This Row],[PA ID]],Patient_details[],10,0)</f>
        <v>Calcium</v>
      </c>
      <c r="N2378" s="29" t="str">
        <f>VLOOKUP(Hospital_details[[#This Row],[PA ID]],Patient_details[],8,0)</f>
        <v>Cardiovascular disease (CVD)</v>
      </c>
      <c r="O2378" s="30">
        <f>VLOOKUP(Hospital_details[[#This Row],[PA ID]],Patient_details[],11,0)</f>
        <v>11000</v>
      </c>
      <c r="P2378" s="31">
        <f>VLOOKUP(Hospital_details[[#This Row],[PA ID]],Patient_details[],12,0)</f>
        <v>440</v>
      </c>
      <c r="Q2378" s="31">
        <f>VLOOKUP(Hospital_details[[#This Row],[Diagnosis_ID]],Diagnosis_details[],5,0)</f>
        <v>350</v>
      </c>
      <c r="R23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78" s="31">
        <f>Hospital_details[[#This Row],[Hospital Charges]]+Hospital_details[[#This Row],[Price of Treatment]]+Hospital_details[[#This Row],[Consultant Fee]]-Hospital_details[[#This Row],[Discount]]</f>
        <v>10690</v>
      </c>
      <c r="T23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379" spans="1:20">
      <c r="A2379" s="27" t="s">
        <v>4774</v>
      </c>
      <c r="B2379" s="28">
        <f>VLOOKUP(Hospital_details[[#This Row],[PA ID]],Patient_details[],2,0)</f>
        <v>42603</v>
      </c>
      <c r="C2379" s="32">
        <f>VLOOKUP(Hospital_details[[#This Row],[PA ID]],Patient_details[],3,0)</f>
        <v>65</v>
      </c>
      <c r="D2379" s="32" t="str">
        <f>VLOOKUP(Hospital_details[[#This Row],[PA ID]],Patient_details[],4,0)</f>
        <v>F</v>
      </c>
      <c r="E2379" s="27" t="str">
        <f>VLOOKUP(Hospital_details[[#This Row],[PA ID]],Patient_details[],5,0)</f>
        <v>Single-occupancy room overnight</v>
      </c>
      <c r="F2379" s="27" t="str">
        <f>VLOOKUP(Hospital_details[[#This Row],[PA ID]],Patient_details[],6,0)</f>
        <v>Malahide</v>
      </c>
      <c r="G2379" s="33" t="str">
        <f>VLOOKUP(Hospital_details[[#This Row],[PA ID]],Patient_details[],7,0)</f>
        <v>Dublin</v>
      </c>
      <c r="H2379" s="29" t="str">
        <f>VLOOKUP(Hospital_details[[#This Row],[PA ID]],Patient_details[],9,0)</f>
        <v>Cardiology</v>
      </c>
      <c r="I2379" s="27" t="s">
        <v>4775</v>
      </c>
      <c r="J2379" s="27" t="str">
        <f>VLOOKUP(Hospital_details[[#This Row],[Diagnosis_ID]],Diagnosis_details[],2,0)</f>
        <v>Therapy</v>
      </c>
      <c r="K2379" s="27" t="str">
        <f>VLOOKUP(Hospital_details[[#This Row],[Diagnosis_ID]],Diagnosis_details[],3,0)</f>
        <v>Medical card holders</v>
      </c>
      <c r="L2379" s="29" t="str">
        <f>VLOOKUP(Hospital_details[[#This Row],[Diagnosis_ID]],Diagnosis_details[],4,0)</f>
        <v>Dr Birx</v>
      </c>
      <c r="M2379" s="29" t="str">
        <f>VLOOKUP(Hospital_details[[#This Row],[PA ID]],Patient_details[],10,0)</f>
        <v>Calcium</v>
      </c>
      <c r="N2379" s="29" t="str">
        <f>VLOOKUP(Hospital_details[[#This Row],[PA ID]],Patient_details[],8,0)</f>
        <v>Cardiovascular disease (CVD)</v>
      </c>
      <c r="O2379" s="30">
        <f>VLOOKUP(Hospital_details[[#This Row],[PA ID]],Patient_details[],11,0)</f>
        <v>11000</v>
      </c>
      <c r="P2379" s="31">
        <f>VLOOKUP(Hospital_details[[#This Row],[PA ID]],Patient_details[],12,0)</f>
        <v>220</v>
      </c>
      <c r="Q2379" s="31">
        <f>VLOOKUP(Hospital_details[[#This Row],[Diagnosis_ID]],Diagnosis_details[],5,0)</f>
        <v>350</v>
      </c>
      <c r="R23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79" s="31">
        <f>Hospital_details[[#This Row],[Hospital Charges]]+Hospital_details[[#This Row],[Price of Treatment]]+Hospital_details[[#This Row],[Consultant Fee]]-Hospital_details[[#This Row],[Discount]]</f>
        <v>10470</v>
      </c>
      <c r="T23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380" spans="1:20" hidden="1">
      <c r="A2380" s="27" t="s">
        <v>4776</v>
      </c>
      <c r="B2380" s="28">
        <f>VLOOKUP(Hospital_details[[#This Row],[PA ID]],Patient_details[],2,0)</f>
        <v>43080</v>
      </c>
      <c r="C2380" s="32">
        <f>VLOOKUP(Hospital_details[[#This Row],[PA ID]],Patient_details[],3,0)</f>
        <v>48</v>
      </c>
      <c r="D2380" s="32" t="str">
        <f>VLOOKUP(Hospital_details[[#This Row],[PA ID]],Patient_details[],4,0)</f>
        <v>M</v>
      </c>
      <c r="E2380" s="27" t="str">
        <f>VLOOKUP(Hospital_details[[#This Row],[PA ID]],Patient_details[],5,0)</f>
        <v>Multiple-occupancy room overnight</v>
      </c>
      <c r="F2380" s="27" t="str">
        <f>VLOOKUP(Hospital_details[[#This Row],[PA ID]],Patient_details[],6,0)</f>
        <v>Malahide</v>
      </c>
      <c r="G2380" s="33" t="str">
        <f>VLOOKUP(Hospital_details[[#This Row],[PA ID]],Patient_details[],7,0)</f>
        <v>Dublin</v>
      </c>
      <c r="H2380" s="29" t="str">
        <f>VLOOKUP(Hospital_details[[#This Row],[PA ID]],Patient_details[],9,0)</f>
        <v>Clinical Neurophysiology</v>
      </c>
      <c r="I2380" s="27" t="s">
        <v>4777</v>
      </c>
      <c r="J2380" s="27" t="str">
        <f>VLOOKUP(Hospital_details[[#This Row],[Diagnosis_ID]],Diagnosis_details[],2,0)</f>
        <v>Therapy</v>
      </c>
      <c r="K2380" s="27" t="str">
        <f>VLOOKUP(Hospital_details[[#This Row],[Diagnosis_ID]],Diagnosis_details[],3,0)</f>
        <v>Medical card holders</v>
      </c>
      <c r="L2380" s="29" t="str">
        <f>VLOOKUP(Hospital_details[[#This Row],[Diagnosis_ID]],Diagnosis_details[],4,0)</f>
        <v>Dr Doherty</v>
      </c>
      <c r="M2380" s="29" t="str">
        <f>VLOOKUP(Hospital_details[[#This Row],[PA ID]],Patient_details[],10,0)</f>
        <v>Calcium</v>
      </c>
      <c r="N2380" s="29" t="str">
        <f>VLOOKUP(Hospital_details[[#This Row],[PA ID]],Patient_details[],8,0)</f>
        <v>Chronic daily headache</v>
      </c>
      <c r="O2380" s="30">
        <f>VLOOKUP(Hospital_details[[#This Row],[PA ID]],Patient_details[],11,0)</f>
        <v>5000</v>
      </c>
      <c r="P2380" s="31">
        <f>VLOOKUP(Hospital_details[[#This Row],[PA ID]],Patient_details[],12,0)</f>
        <v>400</v>
      </c>
      <c r="Q2380" s="31">
        <f>VLOOKUP(Hospital_details[[#This Row],[Diagnosis_ID]],Diagnosis_details[],5,0)</f>
        <v>250</v>
      </c>
      <c r="R23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380" s="31">
        <f>Hospital_details[[#This Row],[Hospital Charges]]+Hospital_details[[#This Row],[Price of Treatment]]+Hospital_details[[#This Row],[Consultant Fee]]-Hospital_details[[#This Row],[Discount]]</f>
        <v>5500</v>
      </c>
      <c r="T23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381" spans="1:20" hidden="1">
      <c r="A2381" s="27" t="s">
        <v>4778</v>
      </c>
      <c r="B2381" s="28">
        <f>VLOOKUP(Hospital_details[[#This Row],[PA ID]],Patient_details[],2,0)</f>
        <v>43230</v>
      </c>
      <c r="C2381" s="32">
        <f>VLOOKUP(Hospital_details[[#This Row],[PA ID]],Patient_details[],3,0)</f>
        <v>37</v>
      </c>
      <c r="D2381" s="32" t="str">
        <f>VLOOKUP(Hospital_details[[#This Row],[PA ID]],Patient_details[],4,0)</f>
        <v>M</v>
      </c>
      <c r="E2381" s="27" t="str">
        <f>VLOOKUP(Hospital_details[[#This Row],[PA ID]],Patient_details[],5,0)</f>
        <v>Single-occupancy room overnight</v>
      </c>
      <c r="F2381" s="27" t="str">
        <f>VLOOKUP(Hospital_details[[#This Row],[PA ID]],Patient_details[],6,0)</f>
        <v>Malahide</v>
      </c>
      <c r="G2381" s="33" t="str">
        <f>VLOOKUP(Hospital_details[[#This Row],[PA ID]],Patient_details[],7,0)</f>
        <v>Dublin</v>
      </c>
      <c r="H2381" s="29" t="str">
        <f>VLOOKUP(Hospital_details[[#This Row],[PA ID]],Patient_details[],9,0)</f>
        <v>Clinical Neurophysiology</v>
      </c>
      <c r="I2381" s="27" t="s">
        <v>4779</v>
      </c>
      <c r="J2381" s="27" t="str">
        <f>VLOOKUP(Hospital_details[[#This Row],[Diagnosis_ID]],Diagnosis_details[],2,0)</f>
        <v>Therapy</v>
      </c>
      <c r="K2381" s="27" t="str">
        <f>VLOOKUP(Hospital_details[[#This Row],[Diagnosis_ID]],Diagnosis_details[],3,0)</f>
        <v>Medical card holders</v>
      </c>
      <c r="L2381" s="29" t="str">
        <f>VLOOKUP(Hospital_details[[#This Row],[Diagnosis_ID]],Diagnosis_details[],4,0)</f>
        <v>Dr Doherty</v>
      </c>
      <c r="M2381" s="29" t="str">
        <f>VLOOKUP(Hospital_details[[#This Row],[PA ID]],Patient_details[],10,0)</f>
        <v>Calcium</v>
      </c>
      <c r="N2381" s="29" t="str">
        <f>VLOOKUP(Hospital_details[[#This Row],[PA ID]],Patient_details[],8,0)</f>
        <v>Chronic daily headache</v>
      </c>
      <c r="O2381" s="30">
        <f>VLOOKUP(Hospital_details[[#This Row],[PA ID]],Patient_details[],11,0)</f>
        <v>11000</v>
      </c>
      <c r="P2381" s="31">
        <f>VLOOKUP(Hospital_details[[#This Row],[PA ID]],Patient_details[],12,0)</f>
        <v>220</v>
      </c>
      <c r="Q2381" s="31">
        <f>VLOOKUP(Hospital_details[[#This Row],[Diagnosis_ID]],Diagnosis_details[],5,0)</f>
        <v>250</v>
      </c>
      <c r="R23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81" s="31">
        <f>Hospital_details[[#This Row],[Hospital Charges]]+Hospital_details[[#This Row],[Price of Treatment]]+Hospital_details[[#This Row],[Consultant Fee]]-Hospital_details[[#This Row],[Discount]]</f>
        <v>11140</v>
      </c>
      <c r="T23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382" spans="1:20" hidden="1">
      <c r="A2382" s="27" t="s">
        <v>4780</v>
      </c>
      <c r="B2382" s="28">
        <f>VLOOKUP(Hospital_details[[#This Row],[PA ID]],Patient_details[],2,0)</f>
        <v>43230</v>
      </c>
      <c r="C2382" s="32">
        <f>VLOOKUP(Hospital_details[[#This Row],[PA ID]],Patient_details[],3,0)</f>
        <v>35</v>
      </c>
      <c r="D2382" s="32" t="str">
        <f>VLOOKUP(Hospital_details[[#This Row],[PA ID]],Patient_details[],4,0)</f>
        <v>M</v>
      </c>
      <c r="E2382" s="27" t="str">
        <f>VLOOKUP(Hospital_details[[#This Row],[PA ID]],Patient_details[],5,0)</f>
        <v>Single-occupancy room overnight</v>
      </c>
      <c r="F2382" s="27" t="str">
        <f>VLOOKUP(Hospital_details[[#This Row],[PA ID]],Patient_details[],6,0)</f>
        <v>Malahide</v>
      </c>
      <c r="G2382" s="33" t="str">
        <f>VLOOKUP(Hospital_details[[#This Row],[PA ID]],Patient_details[],7,0)</f>
        <v>Dublin</v>
      </c>
      <c r="H2382" s="29" t="str">
        <f>VLOOKUP(Hospital_details[[#This Row],[PA ID]],Patient_details[],9,0)</f>
        <v>Clinical Neurophysiology</v>
      </c>
      <c r="I2382" s="27" t="s">
        <v>4781</v>
      </c>
      <c r="J2382" s="27" t="str">
        <f>VLOOKUP(Hospital_details[[#This Row],[Diagnosis_ID]],Diagnosis_details[],2,0)</f>
        <v>Therapy</v>
      </c>
      <c r="K2382" s="27" t="str">
        <f>VLOOKUP(Hospital_details[[#This Row],[Diagnosis_ID]],Diagnosis_details[],3,0)</f>
        <v>Medical card holders</v>
      </c>
      <c r="L2382" s="29" t="str">
        <f>VLOOKUP(Hospital_details[[#This Row],[Diagnosis_ID]],Diagnosis_details[],4,0)</f>
        <v>Dr Doherty</v>
      </c>
      <c r="M2382" s="29" t="str">
        <f>VLOOKUP(Hospital_details[[#This Row],[PA ID]],Patient_details[],10,0)</f>
        <v>Calcium</v>
      </c>
      <c r="N2382" s="29" t="str">
        <f>VLOOKUP(Hospital_details[[#This Row],[PA ID]],Patient_details[],8,0)</f>
        <v>Chronic daily headache</v>
      </c>
      <c r="O2382" s="30">
        <f>VLOOKUP(Hospital_details[[#This Row],[PA ID]],Patient_details[],11,0)</f>
        <v>11000</v>
      </c>
      <c r="P2382" s="31">
        <f>VLOOKUP(Hospital_details[[#This Row],[PA ID]],Patient_details[],12,0)</f>
        <v>220</v>
      </c>
      <c r="Q2382" s="31">
        <f>VLOOKUP(Hospital_details[[#This Row],[Diagnosis_ID]],Diagnosis_details[],5,0)</f>
        <v>250</v>
      </c>
      <c r="R23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82" s="31">
        <f>Hospital_details[[#This Row],[Hospital Charges]]+Hospital_details[[#This Row],[Price of Treatment]]+Hospital_details[[#This Row],[Consultant Fee]]-Hospital_details[[#This Row],[Discount]]</f>
        <v>11140</v>
      </c>
      <c r="T23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383" spans="1:20" hidden="1">
      <c r="A2383" s="27" t="s">
        <v>4782</v>
      </c>
      <c r="B2383" s="28">
        <f>VLOOKUP(Hospital_details[[#This Row],[PA ID]],Patient_details[],2,0)</f>
        <v>43230</v>
      </c>
      <c r="C2383" s="32">
        <f>VLOOKUP(Hospital_details[[#This Row],[PA ID]],Patient_details[],3,0)</f>
        <v>35</v>
      </c>
      <c r="D2383" s="32" t="str">
        <f>VLOOKUP(Hospital_details[[#This Row],[PA ID]],Patient_details[],4,0)</f>
        <v>F</v>
      </c>
      <c r="E2383" s="27" t="str">
        <f>VLOOKUP(Hospital_details[[#This Row],[PA ID]],Patient_details[],5,0)</f>
        <v>Single-occupancy room overnight</v>
      </c>
      <c r="F2383" s="27" t="str">
        <f>VLOOKUP(Hospital_details[[#This Row],[PA ID]],Patient_details[],6,0)</f>
        <v>Malahide</v>
      </c>
      <c r="G2383" s="33" t="str">
        <f>VLOOKUP(Hospital_details[[#This Row],[PA ID]],Patient_details[],7,0)</f>
        <v>Dublin</v>
      </c>
      <c r="H2383" s="29" t="str">
        <f>VLOOKUP(Hospital_details[[#This Row],[PA ID]],Patient_details[],9,0)</f>
        <v>Clinical Neurophysiology</v>
      </c>
      <c r="I2383" s="27" t="s">
        <v>4783</v>
      </c>
      <c r="J2383" s="27" t="str">
        <f>VLOOKUP(Hospital_details[[#This Row],[Diagnosis_ID]],Diagnosis_details[],2,0)</f>
        <v>Therapy</v>
      </c>
      <c r="K2383" s="27" t="str">
        <f>VLOOKUP(Hospital_details[[#This Row],[Diagnosis_ID]],Diagnosis_details[],3,0)</f>
        <v>Medical card holders</v>
      </c>
      <c r="L2383" s="29" t="str">
        <f>VLOOKUP(Hospital_details[[#This Row],[Diagnosis_ID]],Diagnosis_details[],4,0)</f>
        <v>Dr Doherty</v>
      </c>
      <c r="M2383" s="29" t="str">
        <f>VLOOKUP(Hospital_details[[#This Row],[PA ID]],Patient_details[],10,0)</f>
        <v>Aspirin</v>
      </c>
      <c r="N2383" s="29" t="str">
        <f>VLOOKUP(Hospital_details[[#This Row],[PA ID]],Patient_details[],8,0)</f>
        <v>Chronic daily headache</v>
      </c>
      <c r="O2383" s="30">
        <f>VLOOKUP(Hospital_details[[#This Row],[PA ID]],Patient_details[],11,0)</f>
        <v>11000</v>
      </c>
      <c r="P2383" s="31">
        <f>VLOOKUP(Hospital_details[[#This Row],[PA ID]],Patient_details[],12,0)</f>
        <v>770</v>
      </c>
      <c r="Q2383" s="31">
        <f>VLOOKUP(Hospital_details[[#This Row],[Diagnosis_ID]],Diagnosis_details[],5,0)</f>
        <v>250</v>
      </c>
      <c r="R23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83" s="31">
        <f>Hospital_details[[#This Row],[Hospital Charges]]+Hospital_details[[#This Row],[Price of Treatment]]+Hospital_details[[#This Row],[Consultant Fee]]-Hospital_details[[#This Row],[Discount]]</f>
        <v>11690</v>
      </c>
      <c r="T23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2384" spans="1:20">
      <c r="A2384" s="27" t="s">
        <v>4784</v>
      </c>
      <c r="B2384" s="28">
        <f>VLOOKUP(Hospital_details[[#This Row],[PA ID]],Patient_details[],2,0)</f>
        <v>43550</v>
      </c>
      <c r="C2384" s="32">
        <f>VLOOKUP(Hospital_details[[#This Row],[PA ID]],Patient_details[],3,0)</f>
        <v>49</v>
      </c>
      <c r="D2384" s="32" t="str">
        <f>VLOOKUP(Hospital_details[[#This Row],[PA ID]],Patient_details[],4,0)</f>
        <v>F</v>
      </c>
      <c r="E2384" s="27" t="str">
        <f>VLOOKUP(Hospital_details[[#This Row],[PA ID]],Patient_details[],5,0)</f>
        <v>Single-occupancy room overnight</v>
      </c>
      <c r="F2384" s="27" t="str">
        <f>VLOOKUP(Hospital_details[[#This Row],[PA ID]],Patient_details[],6,0)</f>
        <v>Malahide</v>
      </c>
      <c r="G2384" s="33" t="str">
        <f>VLOOKUP(Hospital_details[[#This Row],[PA ID]],Patient_details[],7,0)</f>
        <v>Dublin</v>
      </c>
      <c r="H2384" s="29" t="str">
        <f>VLOOKUP(Hospital_details[[#This Row],[PA ID]],Patient_details[],9,0)</f>
        <v>Surgery</v>
      </c>
      <c r="I2384" s="27" t="s">
        <v>4785</v>
      </c>
      <c r="J2384" s="27" t="str">
        <f>VLOOKUP(Hospital_details[[#This Row],[Diagnosis_ID]],Diagnosis_details[],2,0)</f>
        <v>Therapy</v>
      </c>
      <c r="K2384" s="27" t="str">
        <f>VLOOKUP(Hospital_details[[#This Row],[Diagnosis_ID]],Diagnosis_details[],3,0)</f>
        <v>Medical card holders</v>
      </c>
      <c r="L2384" s="29" t="str">
        <f>VLOOKUP(Hospital_details[[#This Row],[Diagnosis_ID]],Diagnosis_details[],4,0)</f>
        <v>Dr Birx</v>
      </c>
      <c r="M2384" s="29" t="str">
        <f>VLOOKUP(Hospital_details[[#This Row],[PA ID]],Patient_details[],10,0)</f>
        <v>Calcium</v>
      </c>
      <c r="N2384" s="29" t="str">
        <f>VLOOKUP(Hospital_details[[#This Row],[PA ID]],Patient_details[],8,0)</f>
        <v>Orthopaedic</v>
      </c>
      <c r="O2384" s="30">
        <f>VLOOKUP(Hospital_details[[#This Row],[PA ID]],Patient_details[],11,0)</f>
        <v>28000</v>
      </c>
      <c r="P2384" s="31">
        <f>VLOOKUP(Hospital_details[[#This Row],[PA ID]],Patient_details[],12,0)</f>
        <v>320</v>
      </c>
      <c r="Q2384" s="31">
        <f>VLOOKUP(Hospital_details[[#This Row],[Diagnosis_ID]],Diagnosis_details[],5,0)</f>
        <v>350</v>
      </c>
      <c r="R23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84" s="31">
        <f>Hospital_details[[#This Row],[Hospital Charges]]+Hospital_details[[#This Row],[Price of Treatment]]+Hospital_details[[#This Row],[Consultant Fee]]-Hospital_details[[#This Row],[Discount]]</f>
        <v>25870</v>
      </c>
      <c r="T23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2385" spans="1:20">
      <c r="A2385" s="27" t="s">
        <v>4786</v>
      </c>
      <c r="B2385" s="28">
        <f>VLOOKUP(Hospital_details[[#This Row],[PA ID]],Patient_details[],2,0)</f>
        <v>43550</v>
      </c>
      <c r="C2385" s="32">
        <f>VLOOKUP(Hospital_details[[#This Row],[PA ID]],Patient_details[],3,0)</f>
        <v>26</v>
      </c>
      <c r="D2385" s="32" t="str">
        <f>VLOOKUP(Hospital_details[[#This Row],[PA ID]],Patient_details[],4,0)</f>
        <v>F</v>
      </c>
      <c r="E2385" s="27" t="str">
        <f>VLOOKUP(Hospital_details[[#This Row],[PA ID]],Patient_details[],5,0)</f>
        <v>Single-occupancy room overnight</v>
      </c>
      <c r="F2385" s="27" t="str">
        <f>VLOOKUP(Hospital_details[[#This Row],[PA ID]],Patient_details[],6,0)</f>
        <v>Malahide</v>
      </c>
      <c r="G2385" s="33" t="str">
        <f>VLOOKUP(Hospital_details[[#This Row],[PA ID]],Patient_details[],7,0)</f>
        <v>Dublin</v>
      </c>
      <c r="H2385" s="29" t="str">
        <f>VLOOKUP(Hospital_details[[#This Row],[PA ID]],Patient_details[],9,0)</f>
        <v>Surgery</v>
      </c>
      <c r="I2385" s="27" t="s">
        <v>4787</v>
      </c>
      <c r="J2385" s="27" t="str">
        <f>VLOOKUP(Hospital_details[[#This Row],[Diagnosis_ID]],Diagnosis_details[],2,0)</f>
        <v>Therapy</v>
      </c>
      <c r="K2385" s="27" t="str">
        <f>VLOOKUP(Hospital_details[[#This Row],[Diagnosis_ID]],Diagnosis_details[],3,0)</f>
        <v>Medical card holders</v>
      </c>
      <c r="L2385" s="29" t="str">
        <f>VLOOKUP(Hospital_details[[#This Row],[Diagnosis_ID]],Diagnosis_details[],4,0)</f>
        <v>Dr Birx</v>
      </c>
      <c r="M2385" s="29" t="str">
        <f>VLOOKUP(Hospital_details[[#This Row],[PA ID]],Patient_details[],10,0)</f>
        <v>Calcium</v>
      </c>
      <c r="N2385" s="29" t="str">
        <f>VLOOKUP(Hospital_details[[#This Row],[PA ID]],Patient_details[],8,0)</f>
        <v>Orthopaedic</v>
      </c>
      <c r="O2385" s="30">
        <f>VLOOKUP(Hospital_details[[#This Row],[PA ID]],Patient_details[],11,0)</f>
        <v>28000</v>
      </c>
      <c r="P2385" s="31">
        <f>VLOOKUP(Hospital_details[[#This Row],[PA ID]],Patient_details[],12,0)</f>
        <v>720</v>
      </c>
      <c r="Q2385" s="31">
        <f>VLOOKUP(Hospital_details[[#This Row],[Diagnosis_ID]],Diagnosis_details[],5,0)</f>
        <v>350</v>
      </c>
      <c r="R23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85" s="31">
        <f>Hospital_details[[#This Row],[Hospital Charges]]+Hospital_details[[#This Row],[Price of Treatment]]+Hospital_details[[#This Row],[Consultant Fee]]-Hospital_details[[#This Row],[Discount]]</f>
        <v>26270</v>
      </c>
      <c r="T23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7881</v>
      </c>
    </row>
    <row r="2386" spans="1:20">
      <c r="A2386" s="27" t="s">
        <v>4788</v>
      </c>
      <c r="B2386" s="28">
        <f>VLOOKUP(Hospital_details[[#This Row],[PA ID]],Patient_details[],2,0)</f>
        <v>43550</v>
      </c>
      <c r="C2386" s="32">
        <f>VLOOKUP(Hospital_details[[#This Row],[PA ID]],Patient_details[],3,0)</f>
        <v>58</v>
      </c>
      <c r="D2386" s="32" t="str">
        <f>VLOOKUP(Hospital_details[[#This Row],[PA ID]],Patient_details[],4,0)</f>
        <v>M</v>
      </c>
      <c r="E2386" s="27" t="str">
        <f>VLOOKUP(Hospital_details[[#This Row],[PA ID]],Patient_details[],5,0)</f>
        <v>Day-case</v>
      </c>
      <c r="F2386" s="27" t="str">
        <f>VLOOKUP(Hospital_details[[#This Row],[PA ID]],Patient_details[],6,0)</f>
        <v>Malahide</v>
      </c>
      <c r="G2386" s="33" t="str">
        <f>VLOOKUP(Hospital_details[[#This Row],[PA ID]],Patient_details[],7,0)</f>
        <v>Dublin</v>
      </c>
      <c r="H2386" s="29" t="str">
        <f>VLOOKUP(Hospital_details[[#This Row],[PA ID]],Patient_details[],9,0)</f>
        <v>Surgery</v>
      </c>
      <c r="I2386" s="27" t="s">
        <v>4789</v>
      </c>
      <c r="J2386" s="27" t="str">
        <f>VLOOKUP(Hospital_details[[#This Row],[Diagnosis_ID]],Diagnosis_details[],2,0)</f>
        <v>Therapy</v>
      </c>
      <c r="K2386" s="27" t="str">
        <f>VLOOKUP(Hospital_details[[#This Row],[Diagnosis_ID]],Diagnosis_details[],3,0)</f>
        <v>Medical card holders</v>
      </c>
      <c r="L2386" s="29" t="str">
        <f>VLOOKUP(Hospital_details[[#This Row],[Diagnosis_ID]],Diagnosis_details[],4,0)</f>
        <v>Dr Birx</v>
      </c>
      <c r="M2386" s="29" t="str">
        <f>VLOOKUP(Hospital_details[[#This Row],[PA ID]],Patient_details[],10,0)</f>
        <v>Calcium</v>
      </c>
      <c r="N2386" s="29" t="str">
        <f>VLOOKUP(Hospital_details[[#This Row],[PA ID]],Patient_details[],8,0)</f>
        <v>Orthopaedic</v>
      </c>
      <c r="O2386" s="30">
        <f>VLOOKUP(Hospital_details[[#This Row],[PA ID]],Patient_details[],11,0)</f>
        <v>1200</v>
      </c>
      <c r="P2386" s="31">
        <f>VLOOKUP(Hospital_details[[#This Row],[PA ID]],Patient_details[],12,0)</f>
        <v>320</v>
      </c>
      <c r="Q2386" s="31">
        <f>VLOOKUP(Hospital_details[[#This Row],[Diagnosis_ID]],Diagnosis_details[],5,0)</f>
        <v>350</v>
      </c>
      <c r="R23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86" s="31">
        <f>Hospital_details[[#This Row],[Hospital Charges]]+Hospital_details[[#This Row],[Price of Treatment]]+Hospital_details[[#This Row],[Consultant Fee]]-Hospital_details[[#This Row],[Discount]]</f>
        <v>1630</v>
      </c>
      <c r="T23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489</v>
      </c>
    </row>
    <row r="2387" spans="1:20">
      <c r="A2387" s="27" t="s">
        <v>4790</v>
      </c>
      <c r="B2387" s="28">
        <f>VLOOKUP(Hospital_details[[#This Row],[PA ID]],Patient_details[],2,0)</f>
        <v>43550</v>
      </c>
      <c r="C2387" s="32">
        <f>VLOOKUP(Hospital_details[[#This Row],[PA ID]],Patient_details[],3,0)</f>
        <v>29</v>
      </c>
      <c r="D2387" s="32" t="str">
        <f>VLOOKUP(Hospital_details[[#This Row],[PA ID]],Patient_details[],4,0)</f>
        <v>F</v>
      </c>
      <c r="E2387" s="27" t="str">
        <f>VLOOKUP(Hospital_details[[#This Row],[PA ID]],Patient_details[],5,0)</f>
        <v>Single-occupancy room overnight</v>
      </c>
      <c r="F2387" s="27" t="str">
        <f>VLOOKUP(Hospital_details[[#This Row],[PA ID]],Patient_details[],6,0)</f>
        <v>Malahide</v>
      </c>
      <c r="G2387" s="33" t="str">
        <f>VLOOKUP(Hospital_details[[#This Row],[PA ID]],Patient_details[],7,0)</f>
        <v>Dublin</v>
      </c>
      <c r="H2387" s="29" t="str">
        <f>VLOOKUP(Hospital_details[[#This Row],[PA ID]],Patient_details[],9,0)</f>
        <v>Surgery</v>
      </c>
      <c r="I2387" s="27" t="s">
        <v>4791</v>
      </c>
      <c r="J2387" s="27" t="str">
        <f>VLOOKUP(Hospital_details[[#This Row],[Diagnosis_ID]],Diagnosis_details[],2,0)</f>
        <v>Therapy</v>
      </c>
      <c r="K2387" s="27" t="str">
        <f>VLOOKUP(Hospital_details[[#This Row],[Diagnosis_ID]],Diagnosis_details[],3,0)</f>
        <v>Medical card holders</v>
      </c>
      <c r="L2387" s="29" t="str">
        <f>VLOOKUP(Hospital_details[[#This Row],[Diagnosis_ID]],Diagnosis_details[],4,0)</f>
        <v>Dr Birx</v>
      </c>
      <c r="M2387" s="29" t="str">
        <f>VLOOKUP(Hospital_details[[#This Row],[PA ID]],Patient_details[],10,0)</f>
        <v>Acetaminophen</v>
      </c>
      <c r="N2387" s="29" t="str">
        <f>VLOOKUP(Hospital_details[[#This Row],[PA ID]],Patient_details[],8,0)</f>
        <v>Orthopaedic</v>
      </c>
      <c r="O2387" s="30">
        <f>VLOOKUP(Hospital_details[[#This Row],[PA ID]],Patient_details[],11,0)</f>
        <v>28000</v>
      </c>
      <c r="P2387" s="31">
        <f>VLOOKUP(Hospital_details[[#This Row],[PA ID]],Patient_details[],12,0)</f>
        <v>320</v>
      </c>
      <c r="Q2387" s="31">
        <f>VLOOKUP(Hospital_details[[#This Row],[Diagnosis_ID]],Diagnosis_details[],5,0)</f>
        <v>350</v>
      </c>
      <c r="R23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87" s="31">
        <f>Hospital_details[[#This Row],[Hospital Charges]]+Hospital_details[[#This Row],[Price of Treatment]]+Hospital_details[[#This Row],[Consultant Fee]]-Hospital_details[[#This Row],[Discount]]</f>
        <v>25870</v>
      </c>
      <c r="T23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2388" spans="1:20">
      <c r="A2388" s="27" t="s">
        <v>4792</v>
      </c>
      <c r="B2388" s="28">
        <f>VLOOKUP(Hospital_details[[#This Row],[PA ID]],Patient_details[],2,0)</f>
        <v>43550</v>
      </c>
      <c r="C2388" s="32">
        <f>VLOOKUP(Hospital_details[[#This Row],[PA ID]],Patient_details[],3,0)</f>
        <v>58</v>
      </c>
      <c r="D2388" s="32" t="str">
        <f>VLOOKUP(Hospital_details[[#This Row],[PA ID]],Patient_details[],4,0)</f>
        <v>F</v>
      </c>
      <c r="E2388" s="27" t="str">
        <f>VLOOKUP(Hospital_details[[#This Row],[PA ID]],Patient_details[],5,0)</f>
        <v>Day-case</v>
      </c>
      <c r="F2388" s="27" t="str">
        <f>VLOOKUP(Hospital_details[[#This Row],[PA ID]],Patient_details[],6,0)</f>
        <v>Malahide</v>
      </c>
      <c r="G2388" s="33" t="str">
        <f>VLOOKUP(Hospital_details[[#This Row],[PA ID]],Patient_details[],7,0)</f>
        <v>Dublin</v>
      </c>
      <c r="H2388" s="29" t="str">
        <f>VLOOKUP(Hospital_details[[#This Row],[PA ID]],Patient_details[],9,0)</f>
        <v>Surgery</v>
      </c>
      <c r="I2388" s="27" t="s">
        <v>4793</v>
      </c>
      <c r="J2388" s="27" t="str">
        <f>VLOOKUP(Hospital_details[[#This Row],[Diagnosis_ID]],Diagnosis_details[],2,0)</f>
        <v>Therapy</v>
      </c>
      <c r="K2388" s="27" t="str">
        <f>VLOOKUP(Hospital_details[[#This Row],[Diagnosis_ID]],Diagnosis_details[],3,0)</f>
        <v>Medical card holders</v>
      </c>
      <c r="L2388" s="29" t="str">
        <f>VLOOKUP(Hospital_details[[#This Row],[Diagnosis_ID]],Diagnosis_details[],4,0)</f>
        <v>Dr Birx</v>
      </c>
      <c r="M2388" s="29" t="str">
        <f>VLOOKUP(Hospital_details[[#This Row],[PA ID]],Patient_details[],10,0)</f>
        <v>Acetaminophen</v>
      </c>
      <c r="N2388" s="29" t="str">
        <f>VLOOKUP(Hospital_details[[#This Row],[PA ID]],Patient_details[],8,0)</f>
        <v>Orthopaedic</v>
      </c>
      <c r="O2388" s="30">
        <f>VLOOKUP(Hospital_details[[#This Row],[PA ID]],Patient_details[],11,0)</f>
        <v>1200</v>
      </c>
      <c r="P2388" s="31">
        <f>VLOOKUP(Hospital_details[[#This Row],[PA ID]],Patient_details[],12,0)</f>
        <v>160</v>
      </c>
      <c r="Q2388" s="31">
        <f>VLOOKUP(Hospital_details[[#This Row],[Diagnosis_ID]],Diagnosis_details[],5,0)</f>
        <v>350</v>
      </c>
      <c r="R23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388" s="31">
        <f>Hospital_details[[#This Row],[Hospital Charges]]+Hospital_details[[#This Row],[Price of Treatment]]+Hospital_details[[#This Row],[Consultant Fee]]-Hospital_details[[#This Row],[Discount]]</f>
        <v>1470</v>
      </c>
      <c r="T23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441</v>
      </c>
    </row>
    <row r="2389" spans="1:20">
      <c r="A2389" s="27" t="s">
        <v>4794</v>
      </c>
      <c r="B2389" s="28">
        <f>VLOOKUP(Hospital_details[[#This Row],[PA ID]],Patient_details[],2,0)</f>
        <v>43084</v>
      </c>
      <c r="C2389" s="32">
        <f>VLOOKUP(Hospital_details[[#This Row],[PA ID]],Patient_details[],3,0)</f>
        <v>33</v>
      </c>
      <c r="D2389" s="32" t="str">
        <f>VLOOKUP(Hospital_details[[#This Row],[PA ID]],Patient_details[],4,0)</f>
        <v>M</v>
      </c>
      <c r="E2389" s="27" t="str">
        <f>VLOOKUP(Hospital_details[[#This Row],[PA ID]],Patient_details[],5,0)</f>
        <v>Multiple-occupancy room overnight</v>
      </c>
      <c r="F2389" s="27" t="str">
        <f>VLOOKUP(Hospital_details[[#This Row],[PA ID]],Patient_details[],6,0)</f>
        <v>Malahide</v>
      </c>
      <c r="G2389" s="33" t="str">
        <f>VLOOKUP(Hospital_details[[#This Row],[PA ID]],Patient_details[],7,0)</f>
        <v>Dublin</v>
      </c>
      <c r="H2389" s="29" t="str">
        <f>VLOOKUP(Hospital_details[[#This Row],[PA ID]],Patient_details[],9,0)</f>
        <v>Surgery</v>
      </c>
      <c r="I2389" s="27" t="s">
        <v>4795</v>
      </c>
      <c r="J2389" s="27" t="str">
        <f>VLOOKUP(Hospital_details[[#This Row],[Diagnosis_ID]],Diagnosis_details[],2,0)</f>
        <v>Surgery</v>
      </c>
      <c r="K2389" s="27" t="str">
        <f>VLOOKUP(Hospital_details[[#This Row],[Diagnosis_ID]],Diagnosis_details[],3,0)</f>
        <v>Medical card holders</v>
      </c>
      <c r="L2389" s="29" t="str">
        <f>VLOOKUP(Hospital_details[[#This Row],[Diagnosis_ID]],Diagnosis_details[],4,0)</f>
        <v>Dr Birx</v>
      </c>
      <c r="M2389" s="29" t="str">
        <f>VLOOKUP(Hospital_details[[#This Row],[PA ID]],Patient_details[],10,0)</f>
        <v>Calcium</v>
      </c>
      <c r="N2389" s="29" t="str">
        <f>VLOOKUP(Hospital_details[[#This Row],[PA ID]],Patient_details[],8,0)</f>
        <v>Orthopaedic</v>
      </c>
      <c r="O2389" s="30">
        <f>VLOOKUP(Hospital_details[[#This Row],[PA ID]],Patient_details[],11,0)</f>
        <v>12000</v>
      </c>
      <c r="P2389" s="31">
        <f>VLOOKUP(Hospital_details[[#This Row],[PA ID]],Patient_details[],12,0)</f>
        <v>160</v>
      </c>
      <c r="Q2389" s="31">
        <f>VLOOKUP(Hospital_details[[#This Row],[Diagnosis_ID]],Diagnosis_details[],5,0)</f>
        <v>350</v>
      </c>
      <c r="R23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389" s="31">
        <f>Hospital_details[[#This Row],[Hospital Charges]]+Hospital_details[[#This Row],[Price of Treatment]]+Hospital_details[[#This Row],[Consultant Fee]]-Hospital_details[[#This Row],[Discount]]</f>
        <v>11310</v>
      </c>
      <c r="T23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2390" spans="1:20">
      <c r="A2390" s="27" t="s">
        <v>4796</v>
      </c>
      <c r="B2390" s="28">
        <f>VLOOKUP(Hospital_details[[#This Row],[PA ID]],Patient_details[],2,0)</f>
        <v>43084</v>
      </c>
      <c r="C2390" s="32">
        <f>VLOOKUP(Hospital_details[[#This Row],[PA ID]],Patient_details[],3,0)</f>
        <v>36</v>
      </c>
      <c r="D2390" s="32" t="str">
        <f>VLOOKUP(Hospital_details[[#This Row],[PA ID]],Patient_details[],4,0)</f>
        <v>M</v>
      </c>
      <c r="E2390" s="27" t="str">
        <f>VLOOKUP(Hospital_details[[#This Row],[PA ID]],Patient_details[],5,0)</f>
        <v>Single-occupancy room overnight</v>
      </c>
      <c r="F2390" s="27" t="str">
        <f>VLOOKUP(Hospital_details[[#This Row],[PA ID]],Patient_details[],6,0)</f>
        <v>Malahide</v>
      </c>
      <c r="G2390" s="33" t="str">
        <f>VLOOKUP(Hospital_details[[#This Row],[PA ID]],Patient_details[],7,0)</f>
        <v>Dublin</v>
      </c>
      <c r="H2390" s="29" t="str">
        <f>VLOOKUP(Hospital_details[[#This Row],[PA ID]],Patient_details[],9,0)</f>
        <v>Surgery</v>
      </c>
      <c r="I2390" s="27" t="s">
        <v>4797</v>
      </c>
      <c r="J2390" s="27" t="str">
        <f>VLOOKUP(Hospital_details[[#This Row],[Diagnosis_ID]],Diagnosis_details[],2,0)</f>
        <v>Surgery</v>
      </c>
      <c r="K2390" s="27" t="str">
        <f>VLOOKUP(Hospital_details[[#This Row],[Diagnosis_ID]],Diagnosis_details[],3,0)</f>
        <v>Medical card holders</v>
      </c>
      <c r="L2390" s="29" t="str">
        <f>VLOOKUP(Hospital_details[[#This Row],[Diagnosis_ID]],Diagnosis_details[],4,0)</f>
        <v>Dr Birx</v>
      </c>
      <c r="M2390" s="29" t="str">
        <f>VLOOKUP(Hospital_details[[#This Row],[PA ID]],Patient_details[],10,0)</f>
        <v>Calcium</v>
      </c>
      <c r="N2390" s="29" t="str">
        <f>VLOOKUP(Hospital_details[[#This Row],[PA ID]],Patient_details[],8,0)</f>
        <v>Orthopaedic</v>
      </c>
      <c r="O2390" s="30">
        <f>VLOOKUP(Hospital_details[[#This Row],[PA ID]],Patient_details[],11,0)</f>
        <v>28000</v>
      </c>
      <c r="P2390" s="31">
        <f>VLOOKUP(Hospital_details[[#This Row],[PA ID]],Patient_details[],12,0)</f>
        <v>160</v>
      </c>
      <c r="Q2390" s="31">
        <f>VLOOKUP(Hospital_details[[#This Row],[Diagnosis_ID]],Diagnosis_details[],5,0)</f>
        <v>350</v>
      </c>
      <c r="R23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390" s="31">
        <f>Hospital_details[[#This Row],[Hospital Charges]]+Hospital_details[[#This Row],[Price of Treatment]]+Hospital_details[[#This Row],[Consultant Fee]]-Hospital_details[[#This Row],[Discount]]</f>
        <v>25710</v>
      </c>
      <c r="T23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391" spans="1:20">
      <c r="A2391" s="27" t="s">
        <v>4798</v>
      </c>
      <c r="B2391" s="28">
        <f>VLOOKUP(Hospital_details[[#This Row],[PA ID]],Patient_details[],2,0)</f>
        <v>43079</v>
      </c>
      <c r="C2391" s="32">
        <f>VLOOKUP(Hospital_details[[#This Row],[PA ID]],Patient_details[],3,0)</f>
        <v>47</v>
      </c>
      <c r="D2391" s="32" t="str">
        <f>VLOOKUP(Hospital_details[[#This Row],[PA ID]],Patient_details[],4,0)</f>
        <v>F</v>
      </c>
      <c r="E2391" s="27" t="str">
        <f>VLOOKUP(Hospital_details[[#This Row],[PA ID]],Patient_details[],5,0)</f>
        <v>Multiple-occupancy room overnight</v>
      </c>
      <c r="F2391" s="27" t="str">
        <f>VLOOKUP(Hospital_details[[#This Row],[PA ID]],Patient_details[],6,0)</f>
        <v>Malahide</v>
      </c>
      <c r="G2391" s="33" t="str">
        <f>VLOOKUP(Hospital_details[[#This Row],[PA ID]],Patient_details[],7,0)</f>
        <v>Dublin</v>
      </c>
      <c r="H2391" s="29" t="str">
        <f>VLOOKUP(Hospital_details[[#This Row],[PA ID]],Patient_details[],9,0)</f>
        <v>Clinical Haematology</v>
      </c>
      <c r="I2391" s="27" t="s">
        <v>4799</v>
      </c>
      <c r="J2391" s="27" t="str">
        <f>VLOOKUP(Hospital_details[[#This Row],[Diagnosis_ID]],Diagnosis_details[],2,0)</f>
        <v>Therapy</v>
      </c>
      <c r="K2391" s="27" t="str">
        <f>VLOOKUP(Hospital_details[[#This Row],[Diagnosis_ID]],Diagnosis_details[],3,0)</f>
        <v>Medical card holders</v>
      </c>
      <c r="L2391" s="29" t="str">
        <f>VLOOKUP(Hospital_details[[#This Row],[Diagnosis_ID]],Diagnosis_details[],4,0)</f>
        <v>Dr Birx</v>
      </c>
      <c r="M2391" s="29" t="str">
        <f>VLOOKUP(Hospital_details[[#This Row],[PA ID]],Patient_details[],10,0)</f>
        <v>folic acid</v>
      </c>
      <c r="N2391" s="29" t="str">
        <f>VLOOKUP(Hospital_details[[#This Row],[PA ID]],Patient_details[],8,0)</f>
        <v>Bacterial infection</v>
      </c>
      <c r="O2391" s="30">
        <f>VLOOKUP(Hospital_details[[#This Row],[PA ID]],Patient_details[],11,0)</f>
        <v>5000</v>
      </c>
      <c r="P2391" s="31">
        <f>VLOOKUP(Hospital_details[[#This Row],[PA ID]],Patient_details[],12,0)</f>
        <v>110</v>
      </c>
      <c r="Q2391" s="31">
        <f>VLOOKUP(Hospital_details[[#This Row],[Diagnosis_ID]],Diagnosis_details[],5,0)</f>
        <v>350</v>
      </c>
      <c r="R23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391" s="31">
        <f>Hospital_details[[#This Row],[Hospital Charges]]+Hospital_details[[#This Row],[Price of Treatment]]+Hospital_details[[#This Row],[Consultant Fee]]-Hospital_details[[#This Row],[Discount]]</f>
        <v>4960</v>
      </c>
      <c r="T23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1488</v>
      </c>
    </row>
    <row r="2392" spans="1:20">
      <c r="A2392" s="27" t="s">
        <v>4800</v>
      </c>
      <c r="B2392" s="28">
        <f>VLOOKUP(Hospital_details[[#This Row],[PA ID]],Patient_details[],2,0)</f>
        <v>43079</v>
      </c>
      <c r="C2392" s="32">
        <f>VLOOKUP(Hospital_details[[#This Row],[PA ID]],Patient_details[],3,0)</f>
        <v>41</v>
      </c>
      <c r="D2392" s="32" t="str">
        <f>VLOOKUP(Hospital_details[[#This Row],[PA ID]],Patient_details[],4,0)</f>
        <v>M</v>
      </c>
      <c r="E2392" s="27" t="str">
        <f>VLOOKUP(Hospital_details[[#This Row],[PA ID]],Patient_details[],5,0)</f>
        <v>Single-occupancy room overnight</v>
      </c>
      <c r="F2392" s="27" t="str">
        <f>VLOOKUP(Hospital_details[[#This Row],[PA ID]],Patient_details[],6,0)</f>
        <v>Malahide</v>
      </c>
      <c r="G2392" s="33" t="str">
        <f>VLOOKUP(Hospital_details[[#This Row],[PA ID]],Patient_details[],7,0)</f>
        <v>Dublin</v>
      </c>
      <c r="H2392" s="29" t="str">
        <f>VLOOKUP(Hospital_details[[#This Row],[PA ID]],Patient_details[],9,0)</f>
        <v>Clinical Haematology</v>
      </c>
      <c r="I2392" s="27" t="s">
        <v>4801</v>
      </c>
      <c r="J2392" s="27" t="str">
        <f>VLOOKUP(Hospital_details[[#This Row],[Diagnosis_ID]],Diagnosis_details[],2,0)</f>
        <v>Therapy</v>
      </c>
      <c r="K2392" s="27" t="str">
        <f>VLOOKUP(Hospital_details[[#This Row],[Diagnosis_ID]],Diagnosis_details[],3,0)</f>
        <v>Medical card holders</v>
      </c>
      <c r="L2392" s="29" t="str">
        <f>VLOOKUP(Hospital_details[[#This Row],[Diagnosis_ID]],Diagnosis_details[],4,0)</f>
        <v>Dr Birx</v>
      </c>
      <c r="M2392" s="29" t="str">
        <f>VLOOKUP(Hospital_details[[#This Row],[PA ID]],Patient_details[],10,0)</f>
        <v>folic acid</v>
      </c>
      <c r="N2392" s="29" t="str">
        <f>VLOOKUP(Hospital_details[[#This Row],[PA ID]],Patient_details[],8,0)</f>
        <v>Bacterial infection</v>
      </c>
      <c r="O2392" s="30">
        <f>VLOOKUP(Hospital_details[[#This Row],[PA ID]],Patient_details[],11,0)</f>
        <v>11000</v>
      </c>
      <c r="P2392" s="31">
        <f>VLOOKUP(Hospital_details[[#This Row],[PA ID]],Patient_details[],12,0)</f>
        <v>770</v>
      </c>
      <c r="Q2392" s="31">
        <f>VLOOKUP(Hospital_details[[#This Row],[Diagnosis_ID]],Diagnosis_details[],5,0)</f>
        <v>350</v>
      </c>
      <c r="R23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92" s="31">
        <f>Hospital_details[[#This Row],[Hospital Charges]]+Hospital_details[[#This Row],[Price of Treatment]]+Hospital_details[[#This Row],[Consultant Fee]]-Hospital_details[[#This Row],[Discount]]</f>
        <v>11020</v>
      </c>
      <c r="T23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393" spans="1:20">
      <c r="A2393" s="27" t="s">
        <v>4802</v>
      </c>
      <c r="B2393" s="28">
        <f>VLOOKUP(Hospital_details[[#This Row],[PA ID]],Patient_details[],2,0)</f>
        <v>43079</v>
      </c>
      <c r="C2393" s="32">
        <f>VLOOKUP(Hospital_details[[#This Row],[PA ID]],Patient_details[],3,0)</f>
        <v>46</v>
      </c>
      <c r="D2393" s="32" t="str">
        <f>VLOOKUP(Hospital_details[[#This Row],[PA ID]],Patient_details[],4,0)</f>
        <v>M</v>
      </c>
      <c r="E2393" s="27" t="str">
        <f>VLOOKUP(Hospital_details[[#This Row],[PA ID]],Patient_details[],5,0)</f>
        <v>Single-occupancy room overnight</v>
      </c>
      <c r="F2393" s="27" t="str">
        <f>VLOOKUP(Hospital_details[[#This Row],[PA ID]],Patient_details[],6,0)</f>
        <v>Malahide</v>
      </c>
      <c r="G2393" s="33" t="str">
        <f>VLOOKUP(Hospital_details[[#This Row],[PA ID]],Patient_details[],7,0)</f>
        <v>Dublin</v>
      </c>
      <c r="H2393" s="29" t="str">
        <f>VLOOKUP(Hospital_details[[#This Row],[PA ID]],Patient_details[],9,0)</f>
        <v>Clinical Haematology</v>
      </c>
      <c r="I2393" s="27" t="s">
        <v>4803</v>
      </c>
      <c r="J2393" s="27" t="str">
        <f>VLOOKUP(Hospital_details[[#This Row],[Diagnosis_ID]],Diagnosis_details[],2,0)</f>
        <v>Therapy</v>
      </c>
      <c r="K2393" s="27" t="str">
        <f>VLOOKUP(Hospital_details[[#This Row],[Diagnosis_ID]],Diagnosis_details[],3,0)</f>
        <v>Medical card holders</v>
      </c>
      <c r="L2393" s="29" t="str">
        <f>VLOOKUP(Hospital_details[[#This Row],[Diagnosis_ID]],Diagnosis_details[],4,0)</f>
        <v>Dr Birx</v>
      </c>
      <c r="M2393" s="29" t="str">
        <f>VLOOKUP(Hospital_details[[#This Row],[PA ID]],Patient_details[],10,0)</f>
        <v>pain relievers</v>
      </c>
      <c r="N2393" s="29" t="str">
        <f>VLOOKUP(Hospital_details[[#This Row],[PA ID]],Patient_details[],8,0)</f>
        <v>Bacterial infection</v>
      </c>
      <c r="O2393" s="30">
        <f>VLOOKUP(Hospital_details[[#This Row],[PA ID]],Patient_details[],11,0)</f>
        <v>11000</v>
      </c>
      <c r="P2393" s="31">
        <f>VLOOKUP(Hospital_details[[#This Row],[PA ID]],Patient_details[],12,0)</f>
        <v>990</v>
      </c>
      <c r="Q2393" s="31">
        <f>VLOOKUP(Hospital_details[[#This Row],[Diagnosis_ID]],Diagnosis_details[],5,0)</f>
        <v>350</v>
      </c>
      <c r="R23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93" s="31">
        <f>Hospital_details[[#This Row],[Hospital Charges]]+Hospital_details[[#This Row],[Price of Treatment]]+Hospital_details[[#This Row],[Consultant Fee]]-Hospital_details[[#This Row],[Discount]]</f>
        <v>11240</v>
      </c>
      <c r="T23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394" spans="1:20">
      <c r="A2394" s="27" t="s">
        <v>4804</v>
      </c>
      <c r="B2394" s="28">
        <f>VLOOKUP(Hospital_details[[#This Row],[PA ID]],Patient_details[],2,0)</f>
        <v>43079</v>
      </c>
      <c r="C2394" s="32">
        <f>VLOOKUP(Hospital_details[[#This Row],[PA ID]],Patient_details[],3,0)</f>
        <v>58</v>
      </c>
      <c r="D2394" s="32" t="str">
        <f>VLOOKUP(Hospital_details[[#This Row],[PA ID]],Patient_details[],4,0)</f>
        <v>M</v>
      </c>
      <c r="E2394" s="27" t="str">
        <f>VLOOKUP(Hospital_details[[#This Row],[PA ID]],Patient_details[],5,0)</f>
        <v>Single-occupancy room overnight</v>
      </c>
      <c r="F2394" s="27" t="str">
        <f>VLOOKUP(Hospital_details[[#This Row],[PA ID]],Patient_details[],6,0)</f>
        <v>Malahide</v>
      </c>
      <c r="G2394" s="33" t="str">
        <f>VLOOKUP(Hospital_details[[#This Row],[PA ID]],Patient_details[],7,0)</f>
        <v>Dublin</v>
      </c>
      <c r="H2394" s="29" t="str">
        <f>VLOOKUP(Hospital_details[[#This Row],[PA ID]],Patient_details[],9,0)</f>
        <v>Clinical Haematology</v>
      </c>
      <c r="I2394" s="27" t="s">
        <v>4805</v>
      </c>
      <c r="J2394" s="27" t="str">
        <f>VLOOKUP(Hospital_details[[#This Row],[Diagnosis_ID]],Diagnosis_details[],2,0)</f>
        <v>Surgery</v>
      </c>
      <c r="K2394" s="27" t="str">
        <f>VLOOKUP(Hospital_details[[#This Row],[Diagnosis_ID]],Diagnosis_details[],3,0)</f>
        <v>Medical card holders</v>
      </c>
      <c r="L2394" s="29" t="str">
        <f>VLOOKUP(Hospital_details[[#This Row],[Diagnosis_ID]],Diagnosis_details[],4,0)</f>
        <v>Dr Birx</v>
      </c>
      <c r="M2394" s="29" t="str">
        <f>VLOOKUP(Hospital_details[[#This Row],[PA ID]],Patient_details[],10,0)</f>
        <v>antibiotics</v>
      </c>
      <c r="N2394" s="29" t="str">
        <f>VLOOKUP(Hospital_details[[#This Row],[PA ID]],Patient_details[],8,0)</f>
        <v>Bacterial infection</v>
      </c>
      <c r="O2394" s="30">
        <f>VLOOKUP(Hospital_details[[#This Row],[PA ID]],Patient_details[],11,0)</f>
        <v>11000</v>
      </c>
      <c r="P2394" s="31">
        <f>VLOOKUP(Hospital_details[[#This Row],[PA ID]],Patient_details[],12,0)</f>
        <v>440</v>
      </c>
      <c r="Q2394" s="31">
        <f>VLOOKUP(Hospital_details[[#This Row],[Diagnosis_ID]],Diagnosis_details[],5,0)</f>
        <v>350</v>
      </c>
      <c r="R23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2394" s="31">
        <f>Hospital_details[[#This Row],[Hospital Charges]]+Hospital_details[[#This Row],[Price of Treatment]]+Hospital_details[[#This Row],[Consultant Fee]]-Hospital_details[[#This Row],[Discount]]</f>
        <v>11724</v>
      </c>
      <c r="T23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3517.2</v>
      </c>
    </row>
    <row r="2395" spans="1:20">
      <c r="A2395" s="27" t="s">
        <v>4806</v>
      </c>
      <c r="B2395" s="28">
        <f>VLOOKUP(Hospital_details[[#This Row],[PA ID]],Patient_details[],2,0)</f>
        <v>43182</v>
      </c>
      <c r="C2395" s="32">
        <f>VLOOKUP(Hospital_details[[#This Row],[PA ID]],Patient_details[],3,0)</f>
        <v>53</v>
      </c>
      <c r="D2395" s="32" t="str">
        <f>VLOOKUP(Hospital_details[[#This Row],[PA ID]],Patient_details[],4,0)</f>
        <v>F</v>
      </c>
      <c r="E2395" s="27" t="str">
        <f>VLOOKUP(Hospital_details[[#This Row],[PA ID]],Patient_details[],5,0)</f>
        <v>Multiple-occupancy room overnight</v>
      </c>
      <c r="F2395" s="27" t="str">
        <f>VLOOKUP(Hospital_details[[#This Row],[PA ID]],Patient_details[],6,0)</f>
        <v>Malahide</v>
      </c>
      <c r="G2395" s="33" t="str">
        <f>VLOOKUP(Hospital_details[[#This Row],[PA ID]],Patient_details[],7,0)</f>
        <v>Dublin</v>
      </c>
      <c r="H2395" s="29" t="str">
        <f>VLOOKUP(Hospital_details[[#This Row],[PA ID]],Patient_details[],9,0)</f>
        <v>Clinical Haematology</v>
      </c>
      <c r="I2395" s="27" t="s">
        <v>4807</v>
      </c>
      <c r="J2395" s="27" t="str">
        <f>VLOOKUP(Hospital_details[[#This Row],[Diagnosis_ID]],Diagnosis_details[],2,0)</f>
        <v>Surgery</v>
      </c>
      <c r="K2395" s="27" t="str">
        <f>VLOOKUP(Hospital_details[[#This Row],[Diagnosis_ID]],Diagnosis_details[],3,0)</f>
        <v>Medical card holders</v>
      </c>
      <c r="L2395" s="29" t="str">
        <f>VLOOKUP(Hospital_details[[#This Row],[Diagnosis_ID]],Diagnosis_details[],4,0)</f>
        <v>Dr Birx</v>
      </c>
      <c r="M2395" s="29" t="str">
        <f>VLOOKUP(Hospital_details[[#This Row],[PA ID]],Patient_details[],10,0)</f>
        <v>folic acid</v>
      </c>
      <c r="N2395" s="29" t="str">
        <f>VLOOKUP(Hospital_details[[#This Row],[PA ID]],Patient_details[],8,0)</f>
        <v>Bacterial infection</v>
      </c>
      <c r="O2395" s="30">
        <f>VLOOKUP(Hospital_details[[#This Row],[PA ID]],Patient_details[],11,0)</f>
        <v>5000</v>
      </c>
      <c r="P2395" s="31">
        <f>VLOOKUP(Hospital_details[[#This Row],[PA ID]],Patient_details[],12,0)</f>
        <v>220</v>
      </c>
      <c r="Q2395" s="31">
        <f>VLOOKUP(Hospital_details[[#This Row],[Diagnosis_ID]],Diagnosis_details[],5,0)</f>
        <v>350</v>
      </c>
      <c r="R23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395" s="31">
        <f>Hospital_details[[#This Row],[Hospital Charges]]+Hospital_details[[#This Row],[Price of Treatment]]+Hospital_details[[#This Row],[Consultant Fee]]-Hospital_details[[#This Row],[Discount]]</f>
        <v>5070</v>
      </c>
      <c r="T23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1521</v>
      </c>
    </row>
    <row r="2396" spans="1:20" hidden="1">
      <c r="A2396" s="27" t="s">
        <v>4808</v>
      </c>
      <c r="B2396" s="28">
        <f>VLOOKUP(Hospital_details[[#This Row],[PA ID]],Patient_details[],2,0)</f>
        <v>43058</v>
      </c>
      <c r="C2396" s="32">
        <f>VLOOKUP(Hospital_details[[#This Row],[PA ID]],Patient_details[],3,0)</f>
        <v>54</v>
      </c>
      <c r="D2396" s="32" t="str">
        <f>VLOOKUP(Hospital_details[[#This Row],[PA ID]],Patient_details[],4,0)</f>
        <v>F</v>
      </c>
      <c r="E2396" s="27" t="str">
        <f>VLOOKUP(Hospital_details[[#This Row],[PA ID]],Patient_details[],5,0)</f>
        <v>Day-case</v>
      </c>
      <c r="F2396" s="27" t="str">
        <f>VLOOKUP(Hospital_details[[#This Row],[PA ID]],Patient_details[],6,0)</f>
        <v>Malahide</v>
      </c>
      <c r="G2396" s="33" t="str">
        <f>VLOOKUP(Hospital_details[[#This Row],[PA ID]],Patient_details[],7,0)</f>
        <v>Dublin</v>
      </c>
      <c r="H2396" s="29" t="str">
        <f>VLOOKUP(Hospital_details[[#This Row],[PA ID]],Patient_details[],9,0)</f>
        <v>Anaesthesia, Intensive Care and Pain Medicine</v>
      </c>
      <c r="I2396" s="27" t="s">
        <v>4809</v>
      </c>
      <c r="J2396" s="27" t="str">
        <f>VLOOKUP(Hospital_details[[#This Row],[Diagnosis_ID]],Diagnosis_details[],2,0)</f>
        <v>Surgery</v>
      </c>
      <c r="K2396" s="27" t="str">
        <f>VLOOKUP(Hospital_details[[#This Row],[Diagnosis_ID]],Diagnosis_details[],3,0)</f>
        <v>Medical card holders</v>
      </c>
      <c r="L2396" s="29" t="str">
        <f>VLOOKUP(Hospital_details[[#This Row],[Diagnosis_ID]],Diagnosis_details[],4,0)</f>
        <v>Dr Fauci</v>
      </c>
      <c r="M2396" s="29" t="str">
        <f>VLOOKUP(Hospital_details[[#This Row],[PA ID]],Patient_details[],10,0)</f>
        <v>Beta blockers</v>
      </c>
      <c r="N2396" s="29" t="str">
        <f>VLOOKUP(Hospital_details[[#This Row],[PA ID]],Patient_details[],8,0)</f>
        <v>Myocardial ischemia</v>
      </c>
      <c r="O2396" s="30">
        <f>VLOOKUP(Hospital_details[[#This Row],[PA ID]],Patient_details[],11,0)</f>
        <v>550</v>
      </c>
      <c r="P2396" s="31">
        <f>VLOOKUP(Hospital_details[[#This Row],[PA ID]],Patient_details[],12,0)</f>
        <v>220</v>
      </c>
      <c r="Q2396" s="31">
        <f>VLOOKUP(Hospital_details[[#This Row],[Diagnosis_ID]],Diagnosis_details[],5,0)</f>
        <v>320</v>
      </c>
      <c r="R23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396" s="31">
        <f>Hospital_details[[#This Row],[Hospital Charges]]+Hospital_details[[#This Row],[Price of Treatment]]+Hospital_details[[#This Row],[Consultant Fee]]-Hospital_details[[#This Row],[Discount]]</f>
        <v>980</v>
      </c>
      <c r="T23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294</v>
      </c>
    </row>
    <row r="2397" spans="1:20" hidden="1">
      <c r="A2397" s="27" t="s">
        <v>4810</v>
      </c>
      <c r="B2397" s="28">
        <f>VLOOKUP(Hospital_details[[#This Row],[PA ID]],Patient_details[],2,0)</f>
        <v>43058</v>
      </c>
      <c r="C2397" s="32">
        <f>VLOOKUP(Hospital_details[[#This Row],[PA ID]],Patient_details[],3,0)</f>
        <v>39</v>
      </c>
      <c r="D2397" s="32" t="str">
        <f>VLOOKUP(Hospital_details[[#This Row],[PA ID]],Patient_details[],4,0)</f>
        <v>F</v>
      </c>
      <c r="E2397" s="27" t="str">
        <f>VLOOKUP(Hospital_details[[#This Row],[PA ID]],Patient_details[],5,0)</f>
        <v>Single-occupancy room overnight</v>
      </c>
      <c r="F2397" s="27" t="str">
        <f>VLOOKUP(Hospital_details[[#This Row],[PA ID]],Patient_details[],6,0)</f>
        <v>Malahide</v>
      </c>
      <c r="G2397" s="33" t="str">
        <f>VLOOKUP(Hospital_details[[#This Row],[PA ID]],Patient_details[],7,0)</f>
        <v>Dublin</v>
      </c>
      <c r="H2397" s="29" t="str">
        <f>VLOOKUP(Hospital_details[[#This Row],[PA ID]],Patient_details[],9,0)</f>
        <v>Anaesthesia, Intensive Care and Pain Medicine</v>
      </c>
      <c r="I2397" s="27" t="s">
        <v>4811</v>
      </c>
      <c r="J2397" s="27" t="str">
        <f>VLOOKUP(Hospital_details[[#This Row],[Diagnosis_ID]],Diagnosis_details[],2,0)</f>
        <v>Surgery</v>
      </c>
      <c r="K2397" s="27" t="str">
        <f>VLOOKUP(Hospital_details[[#This Row],[Diagnosis_ID]],Diagnosis_details[],3,0)</f>
        <v>Medical card holders</v>
      </c>
      <c r="L2397" s="29" t="str">
        <f>VLOOKUP(Hospital_details[[#This Row],[Diagnosis_ID]],Diagnosis_details[],4,0)</f>
        <v>Dr Fauci</v>
      </c>
      <c r="M2397" s="29" t="str">
        <f>VLOOKUP(Hospital_details[[#This Row],[PA ID]],Patient_details[],10,0)</f>
        <v>Beta blockers</v>
      </c>
      <c r="N2397" s="29" t="str">
        <f>VLOOKUP(Hospital_details[[#This Row],[PA ID]],Patient_details[],8,0)</f>
        <v>Myocardial ischemia</v>
      </c>
      <c r="O2397" s="30">
        <f>VLOOKUP(Hospital_details[[#This Row],[PA ID]],Patient_details[],11,0)</f>
        <v>11000</v>
      </c>
      <c r="P2397" s="31">
        <f>VLOOKUP(Hospital_details[[#This Row],[PA ID]],Patient_details[],12,0)</f>
        <v>220</v>
      </c>
      <c r="Q2397" s="31">
        <f>VLOOKUP(Hospital_details[[#This Row],[Diagnosis_ID]],Diagnosis_details[],5,0)</f>
        <v>320</v>
      </c>
      <c r="R23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97" s="31">
        <f>Hospital_details[[#This Row],[Hospital Charges]]+Hospital_details[[#This Row],[Price of Treatment]]+Hospital_details[[#This Row],[Consultant Fee]]-Hospital_details[[#This Row],[Discount]]</f>
        <v>11210</v>
      </c>
      <c r="T23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398" spans="1:20" hidden="1">
      <c r="A2398" s="27" t="s">
        <v>4812</v>
      </c>
      <c r="B2398" s="28">
        <f>VLOOKUP(Hospital_details[[#This Row],[PA ID]],Patient_details[],2,0)</f>
        <v>43058</v>
      </c>
      <c r="C2398" s="32">
        <f>VLOOKUP(Hospital_details[[#This Row],[PA ID]],Patient_details[],3,0)</f>
        <v>49</v>
      </c>
      <c r="D2398" s="32" t="str">
        <f>VLOOKUP(Hospital_details[[#This Row],[PA ID]],Patient_details[],4,0)</f>
        <v>M</v>
      </c>
      <c r="E2398" s="27" t="str">
        <f>VLOOKUP(Hospital_details[[#This Row],[PA ID]],Patient_details[],5,0)</f>
        <v>Single-occupancy room overnight</v>
      </c>
      <c r="F2398" s="27" t="str">
        <f>VLOOKUP(Hospital_details[[#This Row],[PA ID]],Patient_details[],6,0)</f>
        <v>Malahide</v>
      </c>
      <c r="G2398" s="33" t="str">
        <f>VLOOKUP(Hospital_details[[#This Row],[PA ID]],Patient_details[],7,0)</f>
        <v>Dublin</v>
      </c>
      <c r="H2398" s="29" t="str">
        <f>VLOOKUP(Hospital_details[[#This Row],[PA ID]],Patient_details[],9,0)</f>
        <v>Anaesthesia, Intensive Care and Pain Medicine</v>
      </c>
      <c r="I2398" s="27" t="s">
        <v>4813</v>
      </c>
      <c r="J2398" s="27" t="str">
        <f>VLOOKUP(Hospital_details[[#This Row],[Diagnosis_ID]],Diagnosis_details[],2,0)</f>
        <v>Therapy</v>
      </c>
      <c r="K2398" s="27" t="str">
        <f>VLOOKUP(Hospital_details[[#This Row],[Diagnosis_ID]],Diagnosis_details[],3,0)</f>
        <v>Medical card holders</v>
      </c>
      <c r="L2398" s="29" t="str">
        <f>VLOOKUP(Hospital_details[[#This Row],[Diagnosis_ID]],Diagnosis_details[],4,0)</f>
        <v>Dr Fauci</v>
      </c>
      <c r="M2398" s="29" t="str">
        <f>VLOOKUP(Hospital_details[[#This Row],[PA ID]],Patient_details[],10,0)</f>
        <v>Nitrates</v>
      </c>
      <c r="N2398" s="29" t="str">
        <f>VLOOKUP(Hospital_details[[#This Row],[PA ID]],Patient_details[],8,0)</f>
        <v>Myocardial ischemia</v>
      </c>
      <c r="O2398" s="30">
        <f>VLOOKUP(Hospital_details[[#This Row],[PA ID]],Patient_details[],11,0)</f>
        <v>11000</v>
      </c>
      <c r="P2398" s="31">
        <f>VLOOKUP(Hospital_details[[#This Row],[PA ID]],Patient_details[],12,0)</f>
        <v>550</v>
      </c>
      <c r="Q2398" s="31">
        <f>VLOOKUP(Hospital_details[[#This Row],[Diagnosis_ID]],Diagnosis_details[],5,0)</f>
        <v>320</v>
      </c>
      <c r="R23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398" s="31">
        <f>Hospital_details[[#This Row],[Hospital Charges]]+Hospital_details[[#This Row],[Price of Treatment]]+Hospital_details[[#This Row],[Consultant Fee]]-Hospital_details[[#This Row],[Discount]]</f>
        <v>11540</v>
      </c>
      <c r="T23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2399" spans="1:20">
      <c r="A2399" s="27" t="s">
        <v>4814</v>
      </c>
      <c r="B2399" s="28">
        <f>VLOOKUP(Hospital_details[[#This Row],[PA ID]],Patient_details[],2,0)</f>
        <v>43693</v>
      </c>
      <c r="C2399" s="32">
        <f>VLOOKUP(Hospital_details[[#This Row],[PA ID]],Patient_details[],3,0)</f>
        <v>35</v>
      </c>
      <c r="D2399" s="32" t="str">
        <f>VLOOKUP(Hospital_details[[#This Row],[PA ID]],Patient_details[],4,0)</f>
        <v>F</v>
      </c>
      <c r="E2399" s="27" t="str">
        <f>VLOOKUP(Hospital_details[[#This Row],[PA ID]],Patient_details[],5,0)</f>
        <v>Single-occupancy room overnight</v>
      </c>
      <c r="F2399" s="27" t="str">
        <f>VLOOKUP(Hospital_details[[#This Row],[PA ID]],Patient_details[],6,0)</f>
        <v>Malahide</v>
      </c>
      <c r="G2399" s="33" t="str">
        <f>VLOOKUP(Hospital_details[[#This Row],[PA ID]],Patient_details[],7,0)</f>
        <v>Dublin</v>
      </c>
      <c r="H2399" s="29" t="str">
        <f>VLOOKUP(Hospital_details[[#This Row],[PA ID]],Patient_details[],9,0)</f>
        <v>Cardiology</v>
      </c>
      <c r="I2399" s="27" t="s">
        <v>4815</v>
      </c>
      <c r="J2399" s="27" t="str">
        <f>VLOOKUP(Hospital_details[[#This Row],[Diagnosis_ID]],Diagnosis_details[],2,0)</f>
        <v>Therapy</v>
      </c>
      <c r="K2399" s="27" t="str">
        <f>VLOOKUP(Hospital_details[[#This Row],[Diagnosis_ID]],Diagnosis_details[],3,0)</f>
        <v>Medical card holders</v>
      </c>
      <c r="L2399" s="29" t="str">
        <f>VLOOKUP(Hospital_details[[#This Row],[Diagnosis_ID]],Diagnosis_details[],4,0)</f>
        <v>Dr Birx</v>
      </c>
      <c r="M2399" s="29" t="str">
        <f>VLOOKUP(Hospital_details[[#This Row],[PA ID]],Patient_details[],10,0)</f>
        <v>Calcium</v>
      </c>
      <c r="N2399" s="29" t="str">
        <f>VLOOKUP(Hospital_details[[#This Row],[PA ID]],Patient_details[],8,0)</f>
        <v>Cardiovascular disease (CVD)</v>
      </c>
      <c r="O2399" s="30">
        <f>VLOOKUP(Hospital_details[[#This Row],[PA ID]],Patient_details[],11,0)</f>
        <v>11000</v>
      </c>
      <c r="P2399" s="31">
        <f>VLOOKUP(Hospital_details[[#This Row],[PA ID]],Patient_details[],12,0)</f>
        <v>160</v>
      </c>
      <c r="Q2399" s="31">
        <f>VLOOKUP(Hospital_details[[#This Row],[Diagnosis_ID]],Diagnosis_details[],5,0)</f>
        <v>350</v>
      </c>
      <c r="R23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399" s="31">
        <f>Hospital_details[[#This Row],[Hospital Charges]]+Hospital_details[[#This Row],[Price of Treatment]]+Hospital_details[[#This Row],[Consultant Fee]]-Hospital_details[[#This Row],[Discount]]</f>
        <v>10410</v>
      </c>
      <c r="T23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400" spans="1:20">
      <c r="A2400" s="27" t="s">
        <v>4816</v>
      </c>
      <c r="B2400" s="28">
        <f>VLOOKUP(Hospital_details[[#This Row],[PA ID]],Patient_details[],2,0)</f>
        <v>43693</v>
      </c>
      <c r="C2400" s="32">
        <f>VLOOKUP(Hospital_details[[#This Row],[PA ID]],Patient_details[],3,0)</f>
        <v>47</v>
      </c>
      <c r="D2400" s="32" t="str">
        <f>VLOOKUP(Hospital_details[[#This Row],[PA ID]],Patient_details[],4,0)</f>
        <v>M</v>
      </c>
      <c r="E2400" s="27" t="str">
        <f>VLOOKUP(Hospital_details[[#This Row],[PA ID]],Patient_details[],5,0)</f>
        <v>Multiple-occupancy room overnight</v>
      </c>
      <c r="F2400" s="27" t="str">
        <f>VLOOKUP(Hospital_details[[#This Row],[PA ID]],Patient_details[],6,0)</f>
        <v>Malahide</v>
      </c>
      <c r="G2400" s="33" t="str">
        <f>VLOOKUP(Hospital_details[[#This Row],[PA ID]],Patient_details[],7,0)</f>
        <v>Dublin</v>
      </c>
      <c r="H2400" s="29" t="str">
        <f>VLOOKUP(Hospital_details[[#This Row],[PA ID]],Patient_details[],9,0)</f>
        <v>Cardiology</v>
      </c>
      <c r="I2400" s="27" t="s">
        <v>4817</v>
      </c>
      <c r="J2400" s="27" t="str">
        <f>VLOOKUP(Hospital_details[[#This Row],[Diagnosis_ID]],Diagnosis_details[],2,0)</f>
        <v>Therapy</v>
      </c>
      <c r="K2400" s="27" t="str">
        <f>VLOOKUP(Hospital_details[[#This Row],[Diagnosis_ID]],Diagnosis_details[],3,0)</f>
        <v>Medical card holders</v>
      </c>
      <c r="L2400" s="29" t="str">
        <f>VLOOKUP(Hospital_details[[#This Row],[Diagnosis_ID]],Diagnosis_details[],4,0)</f>
        <v>Dr Birx</v>
      </c>
      <c r="M2400" s="29" t="str">
        <f>VLOOKUP(Hospital_details[[#This Row],[PA ID]],Patient_details[],10,0)</f>
        <v>Calcium</v>
      </c>
      <c r="N2400" s="29" t="str">
        <f>VLOOKUP(Hospital_details[[#This Row],[PA ID]],Patient_details[],8,0)</f>
        <v>Cardiovascular disease (CVD)</v>
      </c>
      <c r="O2400" s="30">
        <f>VLOOKUP(Hospital_details[[#This Row],[PA ID]],Patient_details[],11,0)</f>
        <v>5000</v>
      </c>
      <c r="P2400" s="31">
        <f>VLOOKUP(Hospital_details[[#This Row],[PA ID]],Patient_details[],12,0)</f>
        <v>480</v>
      </c>
      <c r="Q2400" s="31">
        <f>VLOOKUP(Hospital_details[[#This Row],[Diagnosis_ID]],Diagnosis_details[],5,0)</f>
        <v>350</v>
      </c>
      <c r="R24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00" s="31">
        <f>Hospital_details[[#This Row],[Hospital Charges]]+Hospital_details[[#This Row],[Price of Treatment]]+Hospital_details[[#This Row],[Consultant Fee]]-Hospital_details[[#This Row],[Discount]]</f>
        <v>5330</v>
      </c>
      <c r="T24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2401" spans="1:20" hidden="1">
      <c r="A2401" s="27" t="s">
        <v>4818</v>
      </c>
      <c r="B2401" s="28">
        <f>VLOOKUP(Hospital_details[[#This Row],[PA ID]],Patient_details[],2,0)</f>
        <v>43723</v>
      </c>
      <c r="C2401" s="32">
        <f>VLOOKUP(Hospital_details[[#This Row],[PA ID]],Patient_details[],3,0)</f>
        <v>38</v>
      </c>
      <c r="D2401" s="32" t="str">
        <f>VLOOKUP(Hospital_details[[#This Row],[PA ID]],Patient_details[],4,0)</f>
        <v>M</v>
      </c>
      <c r="E2401" s="27" t="str">
        <f>VLOOKUP(Hospital_details[[#This Row],[PA ID]],Patient_details[],5,0)</f>
        <v>Single-occupancy room overnight</v>
      </c>
      <c r="F2401" s="27" t="str">
        <f>VLOOKUP(Hospital_details[[#This Row],[PA ID]],Patient_details[],6,0)</f>
        <v>Malahide</v>
      </c>
      <c r="G2401" s="33" t="str">
        <f>VLOOKUP(Hospital_details[[#This Row],[PA ID]],Patient_details[],7,0)</f>
        <v>Dublin</v>
      </c>
      <c r="H2401" s="29" t="str">
        <f>VLOOKUP(Hospital_details[[#This Row],[PA ID]],Patient_details[],9,0)</f>
        <v>Anaesthesia, Intensive Care and Pain Medicine</v>
      </c>
      <c r="I2401" s="27" t="s">
        <v>4819</v>
      </c>
      <c r="J2401" s="27" t="str">
        <f>VLOOKUP(Hospital_details[[#This Row],[Diagnosis_ID]],Diagnosis_details[],2,0)</f>
        <v>Therapy</v>
      </c>
      <c r="K2401" s="27" t="str">
        <f>VLOOKUP(Hospital_details[[#This Row],[Diagnosis_ID]],Diagnosis_details[],3,0)</f>
        <v>Medical card holders</v>
      </c>
      <c r="L2401" s="29" t="str">
        <f>VLOOKUP(Hospital_details[[#This Row],[Diagnosis_ID]],Diagnosis_details[],4,0)</f>
        <v>Dr Fauci</v>
      </c>
      <c r="M2401" s="29" t="str">
        <f>VLOOKUP(Hospital_details[[#This Row],[PA ID]],Patient_details[],10,0)</f>
        <v>Nitrates</v>
      </c>
      <c r="N2401" s="29" t="str">
        <f>VLOOKUP(Hospital_details[[#This Row],[PA ID]],Patient_details[],8,0)</f>
        <v>Myocardial ischemia</v>
      </c>
      <c r="O2401" s="30">
        <f>VLOOKUP(Hospital_details[[#This Row],[PA ID]],Patient_details[],11,0)</f>
        <v>11000</v>
      </c>
      <c r="P2401" s="31">
        <f>VLOOKUP(Hospital_details[[#This Row],[PA ID]],Patient_details[],12,0)</f>
        <v>245</v>
      </c>
      <c r="Q2401" s="31">
        <f>VLOOKUP(Hospital_details[[#This Row],[Diagnosis_ID]],Diagnosis_details[],5,0)</f>
        <v>320</v>
      </c>
      <c r="R24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01" s="31">
        <f>Hospital_details[[#This Row],[Hospital Charges]]+Hospital_details[[#This Row],[Price of Treatment]]+Hospital_details[[#This Row],[Consultant Fee]]-Hospital_details[[#This Row],[Discount]]</f>
        <v>11235</v>
      </c>
      <c r="T24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3370.5</v>
      </c>
    </row>
    <row r="2402" spans="1:20" hidden="1">
      <c r="A2402" s="27" t="s">
        <v>4820</v>
      </c>
      <c r="B2402" s="28">
        <f>VLOOKUP(Hospital_details[[#This Row],[PA ID]],Patient_details[],2,0)</f>
        <v>43723</v>
      </c>
      <c r="C2402" s="32">
        <f>VLOOKUP(Hospital_details[[#This Row],[PA ID]],Patient_details[],3,0)</f>
        <v>56</v>
      </c>
      <c r="D2402" s="32" t="str">
        <f>VLOOKUP(Hospital_details[[#This Row],[PA ID]],Patient_details[],4,0)</f>
        <v>M</v>
      </c>
      <c r="E2402" s="27" t="str">
        <f>VLOOKUP(Hospital_details[[#This Row],[PA ID]],Patient_details[],5,0)</f>
        <v>Single-occupancy room overnight</v>
      </c>
      <c r="F2402" s="27" t="str">
        <f>VLOOKUP(Hospital_details[[#This Row],[PA ID]],Patient_details[],6,0)</f>
        <v>Malahide</v>
      </c>
      <c r="G2402" s="33" t="str">
        <f>VLOOKUP(Hospital_details[[#This Row],[PA ID]],Patient_details[],7,0)</f>
        <v>Dublin</v>
      </c>
      <c r="H2402" s="29" t="str">
        <f>VLOOKUP(Hospital_details[[#This Row],[PA ID]],Patient_details[],9,0)</f>
        <v>Anaesthesia, Intensive Care and Pain Medicine</v>
      </c>
      <c r="I2402" s="27" t="s">
        <v>4821</v>
      </c>
      <c r="J2402" s="27" t="str">
        <f>VLOOKUP(Hospital_details[[#This Row],[Diagnosis_ID]],Diagnosis_details[],2,0)</f>
        <v>Therapy</v>
      </c>
      <c r="K2402" s="27" t="str">
        <f>VLOOKUP(Hospital_details[[#This Row],[Diagnosis_ID]],Diagnosis_details[],3,0)</f>
        <v>Medical card holders</v>
      </c>
      <c r="L2402" s="29" t="str">
        <f>VLOOKUP(Hospital_details[[#This Row],[Diagnosis_ID]],Diagnosis_details[],4,0)</f>
        <v>Dr Fauci</v>
      </c>
      <c r="M2402" s="29" t="str">
        <f>VLOOKUP(Hospital_details[[#This Row],[PA ID]],Patient_details[],10,0)</f>
        <v>Nitrates</v>
      </c>
      <c r="N2402" s="29" t="str">
        <f>VLOOKUP(Hospital_details[[#This Row],[PA ID]],Patient_details[],8,0)</f>
        <v>Myocardial ischemia</v>
      </c>
      <c r="O2402" s="30">
        <f>VLOOKUP(Hospital_details[[#This Row],[PA ID]],Patient_details[],11,0)</f>
        <v>11000</v>
      </c>
      <c r="P2402" s="31">
        <f>VLOOKUP(Hospital_details[[#This Row],[PA ID]],Patient_details[],12,0)</f>
        <v>175</v>
      </c>
      <c r="Q2402" s="31">
        <f>VLOOKUP(Hospital_details[[#This Row],[Diagnosis_ID]],Diagnosis_details[],5,0)</f>
        <v>320</v>
      </c>
      <c r="R24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02" s="31">
        <f>Hospital_details[[#This Row],[Hospital Charges]]+Hospital_details[[#This Row],[Price of Treatment]]+Hospital_details[[#This Row],[Consultant Fee]]-Hospital_details[[#This Row],[Discount]]</f>
        <v>11165</v>
      </c>
      <c r="T24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2403" spans="1:20">
      <c r="A2403" s="27" t="s">
        <v>4822</v>
      </c>
      <c r="B2403" s="28">
        <f>VLOOKUP(Hospital_details[[#This Row],[PA ID]],Patient_details[],2,0)</f>
        <v>43559</v>
      </c>
      <c r="C2403" s="32">
        <f>VLOOKUP(Hospital_details[[#This Row],[PA ID]],Patient_details[],3,0)</f>
        <v>56</v>
      </c>
      <c r="D2403" s="32" t="str">
        <f>VLOOKUP(Hospital_details[[#This Row],[PA ID]],Patient_details[],4,0)</f>
        <v>M</v>
      </c>
      <c r="E2403" s="27" t="str">
        <f>VLOOKUP(Hospital_details[[#This Row],[PA ID]],Patient_details[],5,0)</f>
        <v>Single-occupancy room overnight</v>
      </c>
      <c r="F2403" s="27" t="str">
        <f>VLOOKUP(Hospital_details[[#This Row],[PA ID]],Patient_details[],6,0)</f>
        <v>Malahide</v>
      </c>
      <c r="G2403" s="33" t="str">
        <f>VLOOKUP(Hospital_details[[#This Row],[PA ID]],Patient_details[],7,0)</f>
        <v>Dublin</v>
      </c>
      <c r="H2403" s="29" t="str">
        <f>VLOOKUP(Hospital_details[[#This Row],[PA ID]],Patient_details[],9,0)</f>
        <v>Cardiology</v>
      </c>
      <c r="I2403" s="27" t="s">
        <v>4823</v>
      </c>
      <c r="J2403" s="27" t="str">
        <f>VLOOKUP(Hospital_details[[#This Row],[Diagnosis_ID]],Diagnosis_details[],2,0)</f>
        <v>Therapy</v>
      </c>
      <c r="K2403" s="27" t="str">
        <f>VLOOKUP(Hospital_details[[#This Row],[Diagnosis_ID]],Diagnosis_details[],3,0)</f>
        <v>Medical card holders</v>
      </c>
      <c r="L2403" s="29" t="str">
        <f>VLOOKUP(Hospital_details[[#This Row],[Diagnosis_ID]],Diagnosis_details[],4,0)</f>
        <v>Dr Birx</v>
      </c>
      <c r="M2403" s="29" t="str">
        <f>VLOOKUP(Hospital_details[[#This Row],[PA ID]],Patient_details[],10,0)</f>
        <v>Calcium</v>
      </c>
      <c r="N2403" s="29" t="str">
        <f>VLOOKUP(Hospital_details[[#This Row],[PA ID]],Patient_details[],8,0)</f>
        <v>Cardiovascular disease (CVD)</v>
      </c>
      <c r="O2403" s="30">
        <f>VLOOKUP(Hospital_details[[#This Row],[PA ID]],Patient_details[],11,0)</f>
        <v>11000</v>
      </c>
      <c r="P2403" s="31">
        <f>VLOOKUP(Hospital_details[[#This Row],[PA ID]],Patient_details[],12,0)</f>
        <v>300</v>
      </c>
      <c r="Q2403" s="31">
        <f>VLOOKUP(Hospital_details[[#This Row],[Diagnosis_ID]],Diagnosis_details[],5,0)</f>
        <v>350</v>
      </c>
      <c r="R24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03" s="31">
        <f>Hospital_details[[#This Row],[Hospital Charges]]+Hospital_details[[#This Row],[Price of Treatment]]+Hospital_details[[#This Row],[Consultant Fee]]-Hospital_details[[#This Row],[Discount]]</f>
        <v>10550</v>
      </c>
      <c r="T24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2404" spans="1:20">
      <c r="A2404" s="27" t="s">
        <v>4824</v>
      </c>
      <c r="B2404" s="28">
        <f>VLOOKUP(Hospital_details[[#This Row],[PA ID]],Patient_details[],2,0)</f>
        <v>43559</v>
      </c>
      <c r="C2404" s="32">
        <f>VLOOKUP(Hospital_details[[#This Row],[PA ID]],Patient_details[],3,0)</f>
        <v>38</v>
      </c>
      <c r="D2404" s="32" t="str">
        <f>VLOOKUP(Hospital_details[[#This Row],[PA ID]],Patient_details[],4,0)</f>
        <v>M</v>
      </c>
      <c r="E2404" s="27" t="str">
        <f>VLOOKUP(Hospital_details[[#This Row],[PA ID]],Patient_details[],5,0)</f>
        <v>Single-occupancy room overnight</v>
      </c>
      <c r="F2404" s="27" t="str">
        <f>VLOOKUP(Hospital_details[[#This Row],[PA ID]],Patient_details[],6,0)</f>
        <v>Malahide</v>
      </c>
      <c r="G2404" s="33" t="str">
        <f>VLOOKUP(Hospital_details[[#This Row],[PA ID]],Patient_details[],7,0)</f>
        <v>Dublin</v>
      </c>
      <c r="H2404" s="29" t="str">
        <f>VLOOKUP(Hospital_details[[#This Row],[PA ID]],Patient_details[],9,0)</f>
        <v>Cardiology</v>
      </c>
      <c r="I2404" s="27" t="s">
        <v>4825</v>
      </c>
      <c r="J2404" s="27" t="str">
        <f>VLOOKUP(Hospital_details[[#This Row],[Diagnosis_ID]],Diagnosis_details[],2,0)</f>
        <v>Therapy</v>
      </c>
      <c r="K2404" s="27" t="str">
        <f>VLOOKUP(Hospital_details[[#This Row],[Diagnosis_ID]],Diagnosis_details[],3,0)</f>
        <v>Medical card holders</v>
      </c>
      <c r="L2404" s="29" t="str">
        <f>VLOOKUP(Hospital_details[[#This Row],[Diagnosis_ID]],Diagnosis_details[],4,0)</f>
        <v>Dr Birx</v>
      </c>
      <c r="M2404" s="29" t="str">
        <f>VLOOKUP(Hospital_details[[#This Row],[PA ID]],Patient_details[],10,0)</f>
        <v>Calcium</v>
      </c>
      <c r="N2404" s="29" t="str">
        <f>VLOOKUP(Hospital_details[[#This Row],[PA ID]],Patient_details[],8,0)</f>
        <v>Cardiovascular disease (CVD)</v>
      </c>
      <c r="O2404" s="30">
        <f>VLOOKUP(Hospital_details[[#This Row],[PA ID]],Patient_details[],11,0)</f>
        <v>11000</v>
      </c>
      <c r="P2404" s="31">
        <f>VLOOKUP(Hospital_details[[#This Row],[PA ID]],Patient_details[],12,0)</f>
        <v>250</v>
      </c>
      <c r="Q2404" s="31">
        <f>VLOOKUP(Hospital_details[[#This Row],[Diagnosis_ID]],Diagnosis_details[],5,0)</f>
        <v>350</v>
      </c>
      <c r="R24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04" s="31">
        <f>Hospital_details[[#This Row],[Hospital Charges]]+Hospital_details[[#This Row],[Price of Treatment]]+Hospital_details[[#This Row],[Consultant Fee]]-Hospital_details[[#This Row],[Discount]]</f>
        <v>10500</v>
      </c>
      <c r="T24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405" spans="1:20" hidden="1">
      <c r="A2405" s="27" t="s">
        <v>4826</v>
      </c>
      <c r="B2405" s="28">
        <f>VLOOKUP(Hospital_details[[#This Row],[PA ID]],Patient_details[],2,0)</f>
        <v>43376</v>
      </c>
      <c r="C2405" s="32">
        <f>VLOOKUP(Hospital_details[[#This Row],[PA ID]],Patient_details[],3,0)</f>
        <v>46</v>
      </c>
      <c r="D2405" s="32" t="str">
        <f>VLOOKUP(Hospital_details[[#This Row],[PA ID]],Patient_details[],4,0)</f>
        <v>M</v>
      </c>
      <c r="E2405" s="27" t="str">
        <f>VLOOKUP(Hospital_details[[#This Row],[PA ID]],Patient_details[],5,0)</f>
        <v>Multiple-occupancy room overnight</v>
      </c>
      <c r="F2405" s="27" t="str">
        <f>VLOOKUP(Hospital_details[[#This Row],[PA ID]],Patient_details[],6,0)</f>
        <v>Malahide</v>
      </c>
      <c r="G2405" s="33" t="str">
        <f>VLOOKUP(Hospital_details[[#This Row],[PA ID]],Patient_details[],7,0)</f>
        <v>Dublin</v>
      </c>
      <c r="H2405" s="29" t="str">
        <f>VLOOKUP(Hospital_details[[#This Row],[PA ID]],Patient_details[],9,0)</f>
        <v>Anaesthesia, Intensive Care and Pain Medicine</v>
      </c>
      <c r="I2405" s="27" t="s">
        <v>4827</v>
      </c>
      <c r="J2405" s="27" t="str">
        <f>VLOOKUP(Hospital_details[[#This Row],[Diagnosis_ID]],Diagnosis_details[],2,0)</f>
        <v>Therapy</v>
      </c>
      <c r="K2405" s="27" t="str">
        <f>VLOOKUP(Hospital_details[[#This Row],[Diagnosis_ID]],Diagnosis_details[],3,0)</f>
        <v>Medical card holders</v>
      </c>
      <c r="L2405" s="29" t="str">
        <f>VLOOKUP(Hospital_details[[#This Row],[Diagnosis_ID]],Diagnosis_details[],4,0)</f>
        <v>Dr Fauci</v>
      </c>
      <c r="M2405" s="29" t="str">
        <f>VLOOKUP(Hospital_details[[#This Row],[PA ID]],Patient_details[],10,0)</f>
        <v>Aspirin</v>
      </c>
      <c r="N2405" s="29" t="str">
        <f>VLOOKUP(Hospital_details[[#This Row],[PA ID]],Patient_details[],8,0)</f>
        <v>Myocardial ischemia</v>
      </c>
      <c r="O2405" s="30">
        <f>VLOOKUP(Hospital_details[[#This Row],[PA ID]],Patient_details[],11,0)</f>
        <v>5000</v>
      </c>
      <c r="P2405" s="31">
        <f>VLOOKUP(Hospital_details[[#This Row],[PA ID]],Patient_details[],12,0)</f>
        <v>350</v>
      </c>
      <c r="Q2405" s="31">
        <f>VLOOKUP(Hospital_details[[#This Row],[Diagnosis_ID]],Diagnosis_details[],5,0)</f>
        <v>320</v>
      </c>
      <c r="R24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05" s="31">
        <f>Hospital_details[[#This Row],[Hospital Charges]]+Hospital_details[[#This Row],[Price of Treatment]]+Hospital_details[[#This Row],[Consultant Fee]]-Hospital_details[[#This Row],[Discount]]</f>
        <v>5520</v>
      </c>
      <c r="T24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1656</v>
      </c>
    </row>
    <row r="2406" spans="1:20">
      <c r="A2406" s="27" t="s">
        <v>4828</v>
      </c>
      <c r="B2406" s="28">
        <f>VLOOKUP(Hospital_details[[#This Row],[PA ID]],Patient_details[],2,0)</f>
        <v>43749</v>
      </c>
      <c r="C2406" s="32">
        <f>VLOOKUP(Hospital_details[[#This Row],[PA ID]],Patient_details[],3,0)</f>
        <v>37</v>
      </c>
      <c r="D2406" s="32" t="str">
        <f>VLOOKUP(Hospital_details[[#This Row],[PA ID]],Patient_details[],4,0)</f>
        <v>M</v>
      </c>
      <c r="E2406" s="27" t="str">
        <f>VLOOKUP(Hospital_details[[#This Row],[PA ID]],Patient_details[],5,0)</f>
        <v>Single-occupancy room overnight</v>
      </c>
      <c r="F2406" s="27" t="str">
        <f>VLOOKUP(Hospital_details[[#This Row],[PA ID]],Patient_details[],6,0)</f>
        <v>Malahide</v>
      </c>
      <c r="G2406" s="33" t="str">
        <f>VLOOKUP(Hospital_details[[#This Row],[PA ID]],Patient_details[],7,0)</f>
        <v>Dublin</v>
      </c>
      <c r="H2406" s="29" t="str">
        <f>VLOOKUP(Hospital_details[[#This Row],[PA ID]],Patient_details[],9,0)</f>
        <v>Clinical Haematology</v>
      </c>
      <c r="I2406" s="27" t="s">
        <v>4829</v>
      </c>
      <c r="J2406" s="27" t="str">
        <f>VLOOKUP(Hospital_details[[#This Row],[Diagnosis_ID]],Diagnosis_details[],2,0)</f>
        <v>Therapy</v>
      </c>
      <c r="K2406" s="27" t="str">
        <f>VLOOKUP(Hospital_details[[#This Row],[Diagnosis_ID]],Diagnosis_details[],3,0)</f>
        <v>Medical card holders</v>
      </c>
      <c r="L2406" s="29" t="str">
        <f>VLOOKUP(Hospital_details[[#This Row],[Diagnosis_ID]],Diagnosis_details[],4,0)</f>
        <v>Dr Birx</v>
      </c>
      <c r="M2406" s="29" t="str">
        <f>VLOOKUP(Hospital_details[[#This Row],[PA ID]],Patient_details[],10,0)</f>
        <v>pain relievers</v>
      </c>
      <c r="N2406" s="29" t="str">
        <f>VLOOKUP(Hospital_details[[#This Row],[PA ID]],Patient_details[],8,0)</f>
        <v>Bacterial infection</v>
      </c>
      <c r="O2406" s="30">
        <f>VLOOKUP(Hospital_details[[#This Row],[PA ID]],Patient_details[],11,0)</f>
        <v>11000</v>
      </c>
      <c r="P2406" s="31">
        <f>VLOOKUP(Hospital_details[[#This Row],[PA ID]],Patient_details[],12,0)</f>
        <v>720</v>
      </c>
      <c r="Q2406" s="31">
        <f>VLOOKUP(Hospital_details[[#This Row],[Diagnosis_ID]],Diagnosis_details[],5,0)</f>
        <v>350</v>
      </c>
      <c r="R24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06" s="31">
        <f>Hospital_details[[#This Row],[Hospital Charges]]+Hospital_details[[#This Row],[Price of Treatment]]+Hospital_details[[#This Row],[Consultant Fee]]-Hospital_details[[#This Row],[Discount]]</f>
        <v>10970</v>
      </c>
      <c r="T24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3291</v>
      </c>
    </row>
    <row r="2407" spans="1:20">
      <c r="A2407" s="27" t="s">
        <v>4830</v>
      </c>
      <c r="B2407" s="28">
        <f>VLOOKUP(Hospital_details[[#This Row],[PA ID]],Patient_details[],2,0)</f>
        <v>43749</v>
      </c>
      <c r="C2407" s="32">
        <f>VLOOKUP(Hospital_details[[#This Row],[PA ID]],Patient_details[],3,0)</f>
        <v>63</v>
      </c>
      <c r="D2407" s="32" t="str">
        <f>VLOOKUP(Hospital_details[[#This Row],[PA ID]],Patient_details[],4,0)</f>
        <v>F</v>
      </c>
      <c r="E2407" s="27" t="str">
        <f>VLOOKUP(Hospital_details[[#This Row],[PA ID]],Patient_details[],5,0)</f>
        <v>Day-case</v>
      </c>
      <c r="F2407" s="27" t="str">
        <f>VLOOKUP(Hospital_details[[#This Row],[PA ID]],Patient_details[],6,0)</f>
        <v>Malahide</v>
      </c>
      <c r="G2407" s="33" t="str">
        <f>VLOOKUP(Hospital_details[[#This Row],[PA ID]],Patient_details[],7,0)</f>
        <v>Dublin</v>
      </c>
      <c r="H2407" s="29" t="str">
        <f>VLOOKUP(Hospital_details[[#This Row],[PA ID]],Patient_details[],9,0)</f>
        <v>Clinical Haematology</v>
      </c>
      <c r="I2407" s="27" t="s">
        <v>4831</v>
      </c>
      <c r="J2407" s="27" t="str">
        <f>VLOOKUP(Hospital_details[[#This Row],[Diagnosis_ID]],Diagnosis_details[],2,0)</f>
        <v>Therapy</v>
      </c>
      <c r="K2407" s="27" t="str">
        <f>VLOOKUP(Hospital_details[[#This Row],[Diagnosis_ID]],Diagnosis_details[],3,0)</f>
        <v>Medical card holders</v>
      </c>
      <c r="L2407" s="29" t="str">
        <f>VLOOKUP(Hospital_details[[#This Row],[Diagnosis_ID]],Diagnosis_details[],4,0)</f>
        <v>Dr Birx</v>
      </c>
      <c r="M2407" s="29" t="str">
        <f>VLOOKUP(Hospital_details[[#This Row],[PA ID]],Patient_details[],10,0)</f>
        <v>pain relievers</v>
      </c>
      <c r="N2407" s="29" t="str">
        <f>VLOOKUP(Hospital_details[[#This Row],[PA ID]],Patient_details[],8,0)</f>
        <v>Bacterial infection</v>
      </c>
      <c r="O2407" s="30">
        <f>VLOOKUP(Hospital_details[[#This Row],[PA ID]],Patient_details[],11,0)</f>
        <v>350</v>
      </c>
      <c r="P2407" s="31">
        <f>VLOOKUP(Hospital_details[[#This Row],[PA ID]],Patient_details[],12,0)</f>
        <v>560</v>
      </c>
      <c r="Q2407" s="31">
        <f>VLOOKUP(Hospital_details[[#This Row],[Diagnosis_ID]],Diagnosis_details[],5,0)</f>
        <v>350</v>
      </c>
      <c r="R24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407" s="31">
        <f>Hospital_details[[#This Row],[Hospital Charges]]+Hospital_details[[#This Row],[Price of Treatment]]+Hospital_details[[#This Row],[Consultant Fee]]-Hospital_details[[#This Row],[Discount]]</f>
        <v>1190</v>
      </c>
      <c r="T24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2408" spans="1:20">
      <c r="A2408" s="27" t="s">
        <v>4832</v>
      </c>
      <c r="B2408" s="28">
        <f>VLOOKUP(Hospital_details[[#This Row],[PA ID]],Patient_details[],2,0)</f>
        <v>43749</v>
      </c>
      <c r="C2408" s="32">
        <f>VLOOKUP(Hospital_details[[#This Row],[PA ID]],Patient_details[],3,0)</f>
        <v>65</v>
      </c>
      <c r="D2408" s="32" t="str">
        <f>VLOOKUP(Hospital_details[[#This Row],[PA ID]],Patient_details[],4,0)</f>
        <v>F</v>
      </c>
      <c r="E2408" s="27" t="str">
        <f>VLOOKUP(Hospital_details[[#This Row],[PA ID]],Patient_details[],5,0)</f>
        <v>Single-occupancy room overnight</v>
      </c>
      <c r="F2408" s="27" t="str">
        <f>VLOOKUP(Hospital_details[[#This Row],[PA ID]],Patient_details[],6,0)</f>
        <v>Malahide</v>
      </c>
      <c r="G2408" s="33" t="str">
        <f>VLOOKUP(Hospital_details[[#This Row],[PA ID]],Patient_details[],7,0)</f>
        <v>Dublin</v>
      </c>
      <c r="H2408" s="29" t="str">
        <f>VLOOKUP(Hospital_details[[#This Row],[PA ID]],Patient_details[],9,0)</f>
        <v>Clinical Haematology</v>
      </c>
      <c r="I2408" s="27" t="s">
        <v>4833</v>
      </c>
      <c r="J2408" s="27" t="str">
        <f>VLOOKUP(Hospital_details[[#This Row],[Diagnosis_ID]],Diagnosis_details[],2,0)</f>
        <v>Therapy</v>
      </c>
      <c r="K2408" s="27" t="str">
        <f>VLOOKUP(Hospital_details[[#This Row],[Diagnosis_ID]],Diagnosis_details[],3,0)</f>
        <v>Medical card holders</v>
      </c>
      <c r="L2408" s="29" t="str">
        <f>VLOOKUP(Hospital_details[[#This Row],[Diagnosis_ID]],Diagnosis_details[],4,0)</f>
        <v>Dr Birx</v>
      </c>
      <c r="M2408" s="29" t="str">
        <f>VLOOKUP(Hospital_details[[#This Row],[PA ID]],Patient_details[],10,0)</f>
        <v>pain relievers</v>
      </c>
      <c r="N2408" s="29" t="str">
        <f>VLOOKUP(Hospital_details[[#This Row],[PA ID]],Patient_details[],8,0)</f>
        <v>Bacterial infection</v>
      </c>
      <c r="O2408" s="30">
        <f>VLOOKUP(Hospital_details[[#This Row],[PA ID]],Patient_details[],11,0)</f>
        <v>11000</v>
      </c>
      <c r="P2408" s="31">
        <f>VLOOKUP(Hospital_details[[#This Row],[PA ID]],Patient_details[],12,0)</f>
        <v>800</v>
      </c>
      <c r="Q2408" s="31">
        <f>VLOOKUP(Hospital_details[[#This Row],[Diagnosis_ID]],Diagnosis_details[],5,0)</f>
        <v>350</v>
      </c>
      <c r="R24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08" s="31">
        <f>Hospital_details[[#This Row],[Hospital Charges]]+Hospital_details[[#This Row],[Price of Treatment]]+Hospital_details[[#This Row],[Consultant Fee]]-Hospital_details[[#This Row],[Discount]]</f>
        <v>11050</v>
      </c>
      <c r="T24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3315</v>
      </c>
    </row>
    <row r="2409" spans="1:20">
      <c r="A2409" s="27" t="s">
        <v>4834</v>
      </c>
      <c r="B2409" s="28">
        <f>VLOOKUP(Hospital_details[[#This Row],[PA ID]],Patient_details[],2,0)</f>
        <v>43490</v>
      </c>
      <c r="C2409" s="32">
        <f>VLOOKUP(Hospital_details[[#This Row],[PA ID]],Patient_details[],3,0)</f>
        <v>38</v>
      </c>
      <c r="D2409" s="32" t="str">
        <f>VLOOKUP(Hospital_details[[#This Row],[PA ID]],Patient_details[],4,0)</f>
        <v>M</v>
      </c>
      <c r="E2409" s="27" t="str">
        <f>VLOOKUP(Hospital_details[[#This Row],[PA ID]],Patient_details[],5,0)</f>
        <v>Multiple-occupancy room overnight</v>
      </c>
      <c r="F2409" s="27" t="str">
        <f>VLOOKUP(Hospital_details[[#This Row],[PA ID]],Patient_details[],6,0)</f>
        <v>Malahide</v>
      </c>
      <c r="G2409" s="33" t="str">
        <f>VLOOKUP(Hospital_details[[#This Row],[PA ID]],Patient_details[],7,0)</f>
        <v>Dublin</v>
      </c>
      <c r="H2409" s="29" t="str">
        <f>VLOOKUP(Hospital_details[[#This Row],[PA ID]],Patient_details[],9,0)</f>
        <v>Clinical Haematology</v>
      </c>
      <c r="I2409" s="27" t="s">
        <v>4835</v>
      </c>
      <c r="J2409" s="27" t="str">
        <f>VLOOKUP(Hospital_details[[#This Row],[Diagnosis_ID]],Diagnosis_details[],2,0)</f>
        <v>Surgery</v>
      </c>
      <c r="K2409" s="27" t="str">
        <f>VLOOKUP(Hospital_details[[#This Row],[Diagnosis_ID]],Diagnosis_details[],3,0)</f>
        <v>Medical card holders</v>
      </c>
      <c r="L2409" s="29" t="str">
        <f>VLOOKUP(Hospital_details[[#This Row],[Diagnosis_ID]],Diagnosis_details[],4,0)</f>
        <v>Dr Birx</v>
      </c>
      <c r="M2409" s="29" t="str">
        <f>VLOOKUP(Hospital_details[[#This Row],[PA ID]],Patient_details[],10,0)</f>
        <v>folic acid</v>
      </c>
      <c r="N2409" s="29" t="str">
        <f>VLOOKUP(Hospital_details[[#This Row],[PA ID]],Patient_details[],8,0)</f>
        <v>Bacterial infection</v>
      </c>
      <c r="O2409" s="30">
        <f>VLOOKUP(Hospital_details[[#This Row],[PA ID]],Patient_details[],11,0)</f>
        <v>5000</v>
      </c>
      <c r="P2409" s="31">
        <f>VLOOKUP(Hospital_details[[#This Row],[PA ID]],Patient_details[],12,0)</f>
        <v>400</v>
      </c>
      <c r="Q2409" s="31">
        <f>VLOOKUP(Hospital_details[[#This Row],[Diagnosis_ID]],Diagnosis_details[],5,0)</f>
        <v>350</v>
      </c>
      <c r="R24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09" s="31">
        <f>Hospital_details[[#This Row],[Hospital Charges]]+Hospital_details[[#This Row],[Price of Treatment]]+Hospital_details[[#This Row],[Consultant Fee]]-Hospital_details[[#This Row],[Discount]]</f>
        <v>5250</v>
      </c>
      <c r="T24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1575</v>
      </c>
    </row>
    <row r="2410" spans="1:20">
      <c r="A2410" s="27" t="s">
        <v>4836</v>
      </c>
      <c r="B2410" s="28">
        <f>VLOOKUP(Hospital_details[[#This Row],[PA ID]],Patient_details[],2,0)</f>
        <v>43490</v>
      </c>
      <c r="C2410" s="32">
        <f>VLOOKUP(Hospital_details[[#This Row],[PA ID]],Patient_details[],3,0)</f>
        <v>45</v>
      </c>
      <c r="D2410" s="32" t="str">
        <f>VLOOKUP(Hospital_details[[#This Row],[PA ID]],Patient_details[],4,0)</f>
        <v>F</v>
      </c>
      <c r="E2410" s="27" t="str">
        <f>VLOOKUP(Hospital_details[[#This Row],[PA ID]],Patient_details[],5,0)</f>
        <v>Multiple-occupancy room overnight</v>
      </c>
      <c r="F2410" s="27" t="str">
        <f>VLOOKUP(Hospital_details[[#This Row],[PA ID]],Patient_details[],6,0)</f>
        <v>Malahide</v>
      </c>
      <c r="G2410" s="33" t="str">
        <f>VLOOKUP(Hospital_details[[#This Row],[PA ID]],Patient_details[],7,0)</f>
        <v>Dublin</v>
      </c>
      <c r="H2410" s="29" t="str">
        <f>VLOOKUP(Hospital_details[[#This Row],[PA ID]],Patient_details[],9,0)</f>
        <v>Clinical Haematology</v>
      </c>
      <c r="I2410" s="27" t="s">
        <v>4837</v>
      </c>
      <c r="J2410" s="27" t="str">
        <f>VLOOKUP(Hospital_details[[#This Row],[Diagnosis_ID]],Diagnosis_details[],2,0)</f>
        <v>Surgery</v>
      </c>
      <c r="K2410" s="27" t="str">
        <f>VLOOKUP(Hospital_details[[#This Row],[Diagnosis_ID]],Diagnosis_details[],3,0)</f>
        <v>Medical card holders</v>
      </c>
      <c r="L2410" s="29" t="str">
        <f>VLOOKUP(Hospital_details[[#This Row],[Diagnosis_ID]],Diagnosis_details[],4,0)</f>
        <v>Dr Birx</v>
      </c>
      <c r="M2410" s="29" t="str">
        <f>VLOOKUP(Hospital_details[[#This Row],[PA ID]],Patient_details[],10,0)</f>
        <v>pain relievers</v>
      </c>
      <c r="N2410" s="29" t="str">
        <f>VLOOKUP(Hospital_details[[#This Row],[PA ID]],Patient_details[],8,0)</f>
        <v>Bacterial infection</v>
      </c>
      <c r="O2410" s="30">
        <f>VLOOKUP(Hospital_details[[#This Row],[PA ID]],Patient_details[],11,0)</f>
        <v>5000</v>
      </c>
      <c r="P2410" s="31">
        <f>VLOOKUP(Hospital_details[[#This Row],[PA ID]],Patient_details[],12,0)</f>
        <v>240</v>
      </c>
      <c r="Q2410" s="31">
        <f>VLOOKUP(Hospital_details[[#This Row],[Diagnosis_ID]],Diagnosis_details[],5,0)</f>
        <v>350</v>
      </c>
      <c r="R24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10" s="31">
        <f>Hospital_details[[#This Row],[Hospital Charges]]+Hospital_details[[#This Row],[Price of Treatment]]+Hospital_details[[#This Row],[Consultant Fee]]-Hospital_details[[#This Row],[Discount]]</f>
        <v>5090</v>
      </c>
      <c r="T24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1527</v>
      </c>
    </row>
    <row r="2411" spans="1:20" hidden="1">
      <c r="A2411" s="27" t="s">
        <v>4838</v>
      </c>
      <c r="B2411" s="28">
        <f>VLOOKUP(Hospital_details[[#This Row],[PA ID]],Patient_details[],2,0)</f>
        <v>43549</v>
      </c>
      <c r="C2411" s="32">
        <f>VLOOKUP(Hospital_details[[#This Row],[PA ID]],Patient_details[],3,0)</f>
        <v>77</v>
      </c>
      <c r="D2411" s="32" t="str">
        <f>VLOOKUP(Hospital_details[[#This Row],[PA ID]],Patient_details[],4,0)</f>
        <v>M</v>
      </c>
      <c r="E2411" s="27" t="str">
        <f>VLOOKUP(Hospital_details[[#This Row],[PA ID]],Patient_details[],5,0)</f>
        <v>Multiple-occupancy room overnight</v>
      </c>
      <c r="F2411" s="27" t="str">
        <f>VLOOKUP(Hospital_details[[#This Row],[PA ID]],Patient_details[],6,0)</f>
        <v>Malahide</v>
      </c>
      <c r="G2411" s="33" t="str">
        <f>VLOOKUP(Hospital_details[[#This Row],[PA ID]],Patient_details[],7,0)</f>
        <v>Dublin</v>
      </c>
      <c r="H2411" s="29" t="str">
        <f>VLOOKUP(Hospital_details[[#This Row],[PA ID]],Patient_details[],9,0)</f>
        <v>Neurology department</v>
      </c>
      <c r="I2411" s="27" t="s">
        <v>4839</v>
      </c>
      <c r="J2411" s="27" t="str">
        <f>VLOOKUP(Hospital_details[[#This Row],[Diagnosis_ID]],Diagnosis_details[],2,0)</f>
        <v>Surgery</v>
      </c>
      <c r="K2411" s="27" t="str">
        <f>VLOOKUP(Hospital_details[[#This Row],[Diagnosis_ID]],Diagnosis_details[],3,0)</f>
        <v>Medical card holders</v>
      </c>
      <c r="L2411" s="29" t="str">
        <f>VLOOKUP(Hospital_details[[#This Row],[Diagnosis_ID]],Diagnosis_details[],4,0)</f>
        <v>Dr Doherty</v>
      </c>
      <c r="M2411" s="29" t="str">
        <f>VLOOKUP(Hospital_details[[#This Row],[PA ID]],Patient_details[],10,0)</f>
        <v>Aricept</v>
      </c>
      <c r="N2411" s="29" t="str">
        <f>VLOOKUP(Hospital_details[[#This Row],[PA ID]],Patient_details[],8,0)</f>
        <v>Dementia</v>
      </c>
      <c r="O2411" s="30">
        <f>VLOOKUP(Hospital_details[[#This Row],[PA ID]],Patient_details[],11,0)</f>
        <v>5000</v>
      </c>
      <c r="P2411" s="31">
        <f>VLOOKUP(Hospital_details[[#This Row],[PA ID]],Patient_details[],12,0)</f>
        <v>640</v>
      </c>
      <c r="Q2411" s="31">
        <f>VLOOKUP(Hospital_details[[#This Row],[Diagnosis_ID]],Diagnosis_details[],5,0)</f>
        <v>250</v>
      </c>
      <c r="R24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11" s="31">
        <f>Hospital_details[[#This Row],[Hospital Charges]]+Hospital_details[[#This Row],[Price of Treatment]]+Hospital_details[[#This Row],[Consultant Fee]]-Hospital_details[[#This Row],[Discount]]</f>
        <v>5740</v>
      </c>
      <c r="T24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1722</v>
      </c>
    </row>
    <row r="2412" spans="1:20" hidden="1">
      <c r="A2412" s="27" t="s">
        <v>4840</v>
      </c>
      <c r="B2412" s="28">
        <f>VLOOKUP(Hospital_details[[#This Row],[PA ID]],Patient_details[],2,0)</f>
        <v>42588</v>
      </c>
      <c r="C2412" s="32">
        <f>VLOOKUP(Hospital_details[[#This Row],[PA ID]],Patient_details[],3,0)</f>
        <v>58</v>
      </c>
      <c r="D2412" s="32" t="str">
        <f>VLOOKUP(Hospital_details[[#This Row],[PA ID]],Patient_details[],4,0)</f>
        <v>F</v>
      </c>
      <c r="E2412" s="27" t="str">
        <f>VLOOKUP(Hospital_details[[#This Row],[PA ID]],Patient_details[],5,0)</f>
        <v>Single-occupancy room overnight</v>
      </c>
      <c r="F2412" s="27" t="str">
        <f>VLOOKUP(Hospital_details[[#This Row],[PA ID]],Patient_details[],6,0)</f>
        <v>Malahide</v>
      </c>
      <c r="G2412" s="33" t="str">
        <f>VLOOKUP(Hospital_details[[#This Row],[PA ID]],Patient_details[],7,0)</f>
        <v>Dublin</v>
      </c>
      <c r="H2412" s="29" t="str">
        <f>VLOOKUP(Hospital_details[[#This Row],[PA ID]],Patient_details[],9,0)</f>
        <v>Clinical Neurophysiology</v>
      </c>
      <c r="I2412" s="27" t="s">
        <v>4841</v>
      </c>
      <c r="J2412" s="27" t="str">
        <f>VLOOKUP(Hospital_details[[#This Row],[Diagnosis_ID]],Diagnosis_details[],2,0)</f>
        <v>Surgery</v>
      </c>
      <c r="K2412" s="27" t="str">
        <f>VLOOKUP(Hospital_details[[#This Row],[Diagnosis_ID]],Diagnosis_details[],3,0)</f>
        <v>Medical card holders</v>
      </c>
      <c r="L2412" s="29" t="str">
        <f>VLOOKUP(Hospital_details[[#This Row],[Diagnosis_ID]],Diagnosis_details[],4,0)</f>
        <v>Dr Doherty</v>
      </c>
      <c r="M2412" s="29" t="str">
        <f>VLOOKUP(Hospital_details[[#This Row],[PA ID]],Patient_details[],10,0)</f>
        <v>Calcium</v>
      </c>
      <c r="N2412" s="29" t="str">
        <f>VLOOKUP(Hospital_details[[#This Row],[PA ID]],Patient_details[],8,0)</f>
        <v>Chronic daily headache</v>
      </c>
      <c r="O2412" s="30">
        <f>VLOOKUP(Hospital_details[[#This Row],[PA ID]],Patient_details[],11,0)</f>
        <v>11000</v>
      </c>
      <c r="P2412" s="31">
        <f>VLOOKUP(Hospital_details[[#This Row],[PA ID]],Patient_details[],12,0)</f>
        <v>220</v>
      </c>
      <c r="Q2412" s="31">
        <f>VLOOKUP(Hospital_details[[#This Row],[Diagnosis_ID]],Diagnosis_details[],5,0)</f>
        <v>250</v>
      </c>
      <c r="R24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12" s="31">
        <f>Hospital_details[[#This Row],[Hospital Charges]]+Hospital_details[[#This Row],[Price of Treatment]]+Hospital_details[[#This Row],[Consultant Fee]]-Hospital_details[[#This Row],[Discount]]</f>
        <v>11140</v>
      </c>
      <c r="T24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413" spans="1:20" hidden="1">
      <c r="A2413" s="27" t="s">
        <v>4842</v>
      </c>
      <c r="B2413" s="28">
        <f>VLOOKUP(Hospital_details[[#This Row],[PA ID]],Patient_details[],2,0)</f>
        <v>42895</v>
      </c>
      <c r="C2413" s="32">
        <f>VLOOKUP(Hospital_details[[#This Row],[PA ID]],Patient_details[],3,0)</f>
        <v>48</v>
      </c>
      <c r="D2413" s="32" t="str">
        <f>VLOOKUP(Hospital_details[[#This Row],[PA ID]],Patient_details[],4,0)</f>
        <v>M</v>
      </c>
      <c r="E2413" s="27" t="str">
        <f>VLOOKUP(Hospital_details[[#This Row],[PA ID]],Patient_details[],5,0)</f>
        <v>Single-occupancy room overnight</v>
      </c>
      <c r="F2413" s="27" t="str">
        <f>VLOOKUP(Hospital_details[[#This Row],[PA ID]],Patient_details[],6,0)</f>
        <v>Malahide</v>
      </c>
      <c r="G2413" s="33" t="str">
        <f>VLOOKUP(Hospital_details[[#This Row],[PA ID]],Patient_details[],7,0)</f>
        <v>Dublin</v>
      </c>
      <c r="H2413" s="29" t="str">
        <f>VLOOKUP(Hospital_details[[#This Row],[PA ID]],Patient_details[],9,0)</f>
        <v>Clinical Research Centre</v>
      </c>
      <c r="I2413" s="27" t="s">
        <v>4843</v>
      </c>
      <c r="J2413" s="27" t="str">
        <f>VLOOKUP(Hospital_details[[#This Row],[Diagnosis_ID]],Diagnosis_details[],2,0)</f>
        <v>Therapy</v>
      </c>
      <c r="K2413" s="27" t="str">
        <f>VLOOKUP(Hospital_details[[#This Row],[Diagnosis_ID]],Diagnosis_details[],3,0)</f>
        <v>Medical card holders</v>
      </c>
      <c r="L2413" s="29" t="str">
        <f>VLOOKUP(Hospital_details[[#This Row],[Diagnosis_ID]],Diagnosis_details[],4,0)</f>
        <v>Dr Fauci</v>
      </c>
      <c r="M2413" s="29" t="str">
        <f>VLOOKUP(Hospital_details[[#This Row],[PA ID]],Patient_details[],10,0)</f>
        <v>tPA</v>
      </c>
      <c r="N2413" s="29" t="str">
        <f>VLOOKUP(Hospital_details[[#This Row],[PA ID]],Patient_details[],8,0)</f>
        <v>Stroke</v>
      </c>
      <c r="O2413" s="30">
        <f>VLOOKUP(Hospital_details[[#This Row],[PA ID]],Patient_details[],11,0)</f>
        <v>11000</v>
      </c>
      <c r="P2413" s="31">
        <f>VLOOKUP(Hospital_details[[#This Row],[PA ID]],Patient_details[],12,0)</f>
        <v>400</v>
      </c>
      <c r="Q2413" s="31">
        <f>VLOOKUP(Hospital_details[[#This Row],[Diagnosis_ID]],Diagnosis_details[],5,0)</f>
        <v>320</v>
      </c>
      <c r="R24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13" s="31">
        <f>Hospital_details[[#This Row],[Hospital Charges]]+Hospital_details[[#This Row],[Price of Treatment]]+Hospital_details[[#This Row],[Consultant Fee]]-Hospital_details[[#This Row],[Discount]]</f>
        <v>11390</v>
      </c>
      <c r="T24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414" spans="1:20">
      <c r="A2414" s="27" t="s">
        <v>4844</v>
      </c>
      <c r="B2414" s="28">
        <f>VLOOKUP(Hospital_details[[#This Row],[PA ID]],Patient_details[],2,0)</f>
        <v>42690</v>
      </c>
      <c r="C2414" s="32">
        <f>VLOOKUP(Hospital_details[[#This Row],[PA ID]],Patient_details[],3,0)</f>
        <v>26</v>
      </c>
      <c r="D2414" s="32" t="str">
        <f>VLOOKUP(Hospital_details[[#This Row],[PA ID]],Patient_details[],4,0)</f>
        <v>F</v>
      </c>
      <c r="E2414" s="27" t="str">
        <f>VLOOKUP(Hospital_details[[#This Row],[PA ID]],Patient_details[],5,0)</f>
        <v>Day-case</v>
      </c>
      <c r="F2414" s="27" t="str">
        <f>VLOOKUP(Hospital_details[[#This Row],[PA ID]],Patient_details[],6,0)</f>
        <v>Malahide</v>
      </c>
      <c r="G2414" s="33" t="str">
        <f>VLOOKUP(Hospital_details[[#This Row],[PA ID]],Patient_details[],7,0)</f>
        <v>Dublin</v>
      </c>
      <c r="H2414" s="29" t="str">
        <f>VLOOKUP(Hospital_details[[#This Row],[PA ID]],Patient_details[],9,0)</f>
        <v>Clinical Haematology</v>
      </c>
      <c r="I2414" s="27" t="s">
        <v>4845</v>
      </c>
      <c r="J2414" s="27" t="str">
        <f>VLOOKUP(Hospital_details[[#This Row],[Diagnosis_ID]],Diagnosis_details[],2,0)</f>
        <v>Surgery</v>
      </c>
      <c r="K2414" s="27" t="str">
        <f>VLOOKUP(Hospital_details[[#This Row],[Diagnosis_ID]],Diagnosis_details[],3,0)</f>
        <v>Medical card holders</v>
      </c>
      <c r="L2414" s="29" t="str">
        <f>VLOOKUP(Hospital_details[[#This Row],[Diagnosis_ID]],Diagnosis_details[],4,0)</f>
        <v>Dr Birx</v>
      </c>
      <c r="M2414" s="29" t="str">
        <f>VLOOKUP(Hospital_details[[#This Row],[PA ID]],Patient_details[],10,0)</f>
        <v>folic acid</v>
      </c>
      <c r="N2414" s="29" t="str">
        <f>VLOOKUP(Hospital_details[[#This Row],[PA ID]],Patient_details[],8,0)</f>
        <v>Bacterial infection</v>
      </c>
      <c r="O2414" s="30">
        <f>VLOOKUP(Hospital_details[[#This Row],[PA ID]],Patient_details[],11,0)</f>
        <v>350</v>
      </c>
      <c r="P2414" s="31">
        <f>VLOOKUP(Hospital_details[[#This Row],[PA ID]],Patient_details[],12,0)</f>
        <v>160</v>
      </c>
      <c r="Q2414" s="31">
        <f>VLOOKUP(Hospital_details[[#This Row],[Diagnosis_ID]],Diagnosis_details[],5,0)</f>
        <v>350</v>
      </c>
      <c r="R24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414" s="31">
        <f>Hospital_details[[#This Row],[Hospital Charges]]+Hospital_details[[#This Row],[Price of Treatment]]+Hospital_details[[#This Row],[Consultant Fee]]-Hospital_details[[#This Row],[Discount]]</f>
        <v>790</v>
      </c>
      <c r="T24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</v>
      </c>
    </row>
    <row r="2415" spans="1:20">
      <c r="A2415" s="27" t="s">
        <v>4846</v>
      </c>
      <c r="B2415" s="28">
        <f>VLOOKUP(Hospital_details[[#This Row],[PA ID]],Patient_details[],2,0)</f>
        <v>42690</v>
      </c>
      <c r="C2415" s="32">
        <f>VLOOKUP(Hospital_details[[#This Row],[PA ID]],Patient_details[],3,0)</f>
        <v>48</v>
      </c>
      <c r="D2415" s="32" t="str">
        <f>VLOOKUP(Hospital_details[[#This Row],[PA ID]],Patient_details[],4,0)</f>
        <v>F</v>
      </c>
      <c r="E2415" s="27" t="str">
        <f>VLOOKUP(Hospital_details[[#This Row],[PA ID]],Patient_details[],5,0)</f>
        <v>Single-occupancy room overnight</v>
      </c>
      <c r="F2415" s="27" t="str">
        <f>VLOOKUP(Hospital_details[[#This Row],[PA ID]],Patient_details[],6,0)</f>
        <v>Malahide</v>
      </c>
      <c r="G2415" s="33" t="str">
        <f>VLOOKUP(Hospital_details[[#This Row],[PA ID]],Patient_details[],7,0)</f>
        <v>Dublin</v>
      </c>
      <c r="H2415" s="29" t="str">
        <f>VLOOKUP(Hospital_details[[#This Row],[PA ID]],Patient_details[],9,0)</f>
        <v>Clinical Haematology</v>
      </c>
      <c r="I2415" s="27" t="s">
        <v>4847</v>
      </c>
      <c r="J2415" s="27" t="str">
        <f>VLOOKUP(Hospital_details[[#This Row],[Diagnosis_ID]],Diagnosis_details[],2,0)</f>
        <v>Surgery</v>
      </c>
      <c r="K2415" s="27" t="str">
        <f>VLOOKUP(Hospital_details[[#This Row],[Diagnosis_ID]],Diagnosis_details[],3,0)</f>
        <v>Medical card holders</v>
      </c>
      <c r="L2415" s="29" t="str">
        <f>VLOOKUP(Hospital_details[[#This Row],[Diagnosis_ID]],Diagnosis_details[],4,0)</f>
        <v>Dr Birx</v>
      </c>
      <c r="M2415" s="29" t="str">
        <f>VLOOKUP(Hospital_details[[#This Row],[PA ID]],Patient_details[],10,0)</f>
        <v>antibiotics</v>
      </c>
      <c r="N2415" s="29" t="str">
        <f>VLOOKUP(Hospital_details[[#This Row],[PA ID]],Patient_details[],8,0)</f>
        <v>Bacterial infection</v>
      </c>
      <c r="O2415" s="30">
        <f>VLOOKUP(Hospital_details[[#This Row],[PA ID]],Patient_details[],11,0)</f>
        <v>11000</v>
      </c>
      <c r="P2415" s="31">
        <f>VLOOKUP(Hospital_details[[#This Row],[PA ID]],Patient_details[],12,0)</f>
        <v>240</v>
      </c>
      <c r="Q2415" s="31">
        <f>VLOOKUP(Hospital_details[[#This Row],[Diagnosis_ID]],Diagnosis_details[],5,0)</f>
        <v>350</v>
      </c>
      <c r="R24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2415" s="31">
        <f>Hospital_details[[#This Row],[Hospital Charges]]+Hospital_details[[#This Row],[Price of Treatment]]+Hospital_details[[#This Row],[Consultant Fee]]-Hospital_details[[#This Row],[Discount]]</f>
        <v>11554</v>
      </c>
      <c r="T24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2416" spans="1:20">
      <c r="A2416" s="27" t="s">
        <v>4848</v>
      </c>
      <c r="B2416" s="28">
        <f>VLOOKUP(Hospital_details[[#This Row],[PA ID]],Patient_details[],2,0)</f>
        <v>43467</v>
      </c>
      <c r="C2416" s="32">
        <f>VLOOKUP(Hospital_details[[#This Row],[PA ID]],Patient_details[],3,0)</f>
        <v>33</v>
      </c>
      <c r="D2416" s="32" t="str">
        <f>VLOOKUP(Hospital_details[[#This Row],[PA ID]],Patient_details[],4,0)</f>
        <v>M</v>
      </c>
      <c r="E2416" s="27" t="str">
        <f>VLOOKUP(Hospital_details[[#This Row],[PA ID]],Patient_details[],5,0)</f>
        <v>Single-occupancy room overnight</v>
      </c>
      <c r="F2416" s="27" t="str">
        <f>VLOOKUP(Hospital_details[[#This Row],[PA ID]],Patient_details[],6,0)</f>
        <v>Malahide</v>
      </c>
      <c r="G2416" s="33" t="str">
        <f>VLOOKUP(Hospital_details[[#This Row],[PA ID]],Patient_details[],7,0)</f>
        <v>Dublin</v>
      </c>
      <c r="H2416" s="29" t="str">
        <f>VLOOKUP(Hospital_details[[#This Row],[PA ID]],Patient_details[],9,0)</f>
        <v>Clinical Haematology</v>
      </c>
      <c r="I2416" s="27" t="s">
        <v>4849</v>
      </c>
      <c r="J2416" s="27" t="str">
        <f>VLOOKUP(Hospital_details[[#This Row],[Diagnosis_ID]],Diagnosis_details[],2,0)</f>
        <v>Surgery</v>
      </c>
      <c r="K2416" s="27" t="str">
        <f>VLOOKUP(Hospital_details[[#This Row],[Diagnosis_ID]],Diagnosis_details[],3,0)</f>
        <v>Medical card holders</v>
      </c>
      <c r="L2416" s="29" t="str">
        <f>VLOOKUP(Hospital_details[[#This Row],[Diagnosis_ID]],Diagnosis_details[],4,0)</f>
        <v>Dr Birx</v>
      </c>
      <c r="M2416" s="29" t="str">
        <f>VLOOKUP(Hospital_details[[#This Row],[PA ID]],Patient_details[],10,0)</f>
        <v>antibiotics</v>
      </c>
      <c r="N2416" s="29" t="str">
        <f>VLOOKUP(Hospital_details[[#This Row],[PA ID]],Patient_details[],8,0)</f>
        <v>Bacterial infection</v>
      </c>
      <c r="O2416" s="30">
        <f>VLOOKUP(Hospital_details[[#This Row],[PA ID]],Patient_details[],11,0)</f>
        <v>11000</v>
      </c>
      <c r="P2416" s="31">
        <f>VLOOKUP(Hospital_details[[#This Row],[PA ID]],Patient_details[],12,0)</f>
        <v>250</v>
      </c>
      <c r="Q2416" s="31">
        <f>VLOOKUP(Hospital_details[[#This Row],[Diagnosis_ID]],Diagnosis_details[],5,0)</f>
        <v>350</v>
      </c>
      <c r="R24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37.5</v>
      </c>
      <c r="S2416" s="31">
        <f>Hospital_details[[#This Row],[Hospital Charges]]+Hospital_details[[#This Row],[Price of Treatment]]+Hospital_details[[#This Row],[Consultant Fee]]-Hospital_details[[#This Row],[Discount]]</f>
        <v>11562.5</v>
      </c>
      <c r="T24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3468.75</v>
      </c>
    </row>
    <row r="2417" spans="1:20" hidden="1">
      <c r="A2417" s="27" t="s">
        <v>4850</v>
      </c>
      <c r="B2417" s="28">
        <f>VLOOKUP(Hospital_details[[#This Row],[PA ID]],Patient_details[],2,0)</f>
        <v>42927</v>
      </c>
      <c r="C2417" s="32">
        <f>VLOOKUP(Hospital_details[[#This Row],[PA ID]],Patient_details[],3,0)</f>
        <v>62</v>
      </c>
      <c r="D2417" s="32" t="str">
        <f>VLOOKUP(Hospital_details[[#This Row],[PA ID]],Patient_details[],4,0)</f>
        <v>F</v>
      </c>
      <c r="E2417" s="27" t="str">
        <f>VLOOKUP(Hospital_details[[#This Row],[PA ID]],Patient_details[],5,0)</f>
        <v>Multiple-occupancy room overnight</v>
      </c>
      <c r="F2417" s="27" t="str">
        <f>VLOOKUP(Hospital_details[[#This Row],[PA ID]],Patient_details[],6,0)</f>
        <v>Malahide</v>
      </c>
      <c r="G2417" s="33" t="str">
        <f>VLOOKUP(Hospital_details[[#This Row],[PA ID]],Patient_details[],7,0)</f>
        <v>Dublin</v>
      </c>
      <c r="H2417" s="29" t="str">
        <f>VLOOKUP(Hospital_details[[#This Row],[PA ID]],Patient_details[],9,0)</f>
        <v>Clinical Neurophysiology</v>
      </c>
      <c r="I2417" s="27" t="s">
        <v>4851</v>
      </c>
      <c r="J2417" s="27" t="str">
        <f>VLOOKUP(Hospital_details[[#This Row],[Diagnosis_ID]],Diagnosis_details[],2,0)</f>
        <v>Surgery</v>
      </c>
      <c r="K2417" s="27" t="str">
        <f>VLOOKUP(Hospital_details[[#This Row],[Diagnosis_ID]],Diagnosis_details[],3,0)</f>
        <v>Medical card holders</v>
      </c>
      <c r="L2417" s="29" t="str">
        <f>VLOOKUP(Hospital_details[[#This Row],[Diagnosis_ID]],Diagnosis_details[],4,0)</f>
        <v>Dr Doherty</v>
      </c>
      <c r="M2417" s="29" t="str">
        <f>VLOOKUP(Hospital_details[[#This Row],[PA ID]],Patient_details[],10,0)</f>
        <v>Aspirin</v>
      </c>
      <c r="N2417" s="29" t="str">
        <f>VLOOKUP(Hospital_details[[#This Row],[PA ID]],Patient_details[],8,0)</f>
        <v>Chronic daily headache</v>
      </c>
      <c r="O2417" s="30">
        <f>VLOOKUP(Hospital_details[[#This Row],[PA ID]],Patient_details[],11,0)</f>
        <v>5000</v>
      </c>
      <c r="P2417" s="31">
        <f>VLOOKUP(Hospital_details[[#This Row],[PA ID]],Patient_details[],12,0)</f>
        <v>220</v>
      </c>
      <c r="Q2417" s="31">
        <f>VLOOKUP(Hospital_details[[#This Row],[Diagnosis_ID]],Diagnosis_details[],5,0)</f>
        <v>250</v>
      </c>
      <c r="R24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17" s="31">
        <f>Hospital_details[[#This Row],[Hospital Charges]]+Hospital_details[[#This Row],[Price of Treatment]]+Hospital_details[[#This Row],[Consultant Fee]]-Hospital_details[[#This Row],[Discount]]</f>
        <v>5320</v>
      </c>
      <c r="T24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1596</v>
      </c>
    </row>
    <row r="2418" spans="1:20" hidden="1">
      <c r="A2418" s="27" t="s">
        <v>4852</v>
      </c>
      <c r="B2418" s="28">
        <f>VLOOKUP(Hospital_details[[#This Row],[PA ID]],Patient_details[],2,0)</f>
        <v>43756</v>
      </c>
      <c r="C2418" s="32">
        <f>VLOOKUP(Hospital_details[[#This Row],[PA ID]],Patient_details[],3,0)</f>
        <v>55</v>
      </c>
      <c r="D2418" s="32" t="str">
        <f>VLOOKUP(Hospital_details[[#This Row],[PA ID]],Patient_details[],4,0)</f>
        <v>M</v>
      </c>
      <c r="E2418" s="27" t="str">
        <f>VLOOKUP(Hospital_details[[#This Row],[PA ID]],Patient_details[],5,0)</f>
        <v>Single-occupancy room overnight</v>
      </c>
      <c r="F2418" s="27" t="str">
        <f>VLOOKUP(Hospital_details[[#This Row],[PA ID]],Patient_details[],6,0)</f>
        <v>Malahide</v>
      </c>
      <c r="G2418" s="33" t="str">
        <f>VLOOKUP(Hospital_details[[#This Row],[PA ID]],Patient_details[],7,0)</f>
        <v>Dublin</v>
      </c>
      <c r="H2418" s="29" t="str">
        <f>VLOOKUP(Hospital_details[[#This Row],[PA ID]],Patient_details[],9,0)</f>
        <v>Anaesthesia, Intensive Care and Pain Medicine</v>
      </c>
      <c r="I2418" s="27" t="s">
        <v>4853</v>
      </c>
      <c r="J2418" s="27" t="str">
        <f>VLOOKUP(Hospital_details[[#This Row],[Diagnosis_ID]],Diagnosis_details[],2,0)</f>
        <v>Surgery</v>
      </c>
      <c r="K2418" s="27" t="str">
        <f>VLOOKUP(Hospital_details[[#This Row],[Diagnosis_ID]],Diagnosis_details[],3,0)</f>
        <v>Medical card holders</v>
      </c>
      <c r="L2418" s="29" t="str">
        <f>VLOOKUP(Hospital_details[[#This Row],[Diagnosis_ID]],Diagnosis_details[],4,0)</f>
        <v>Dr Fauci</v>
      </c>
      <c r="M2418" s="29" t="str">
        <f>VLOOKUP(Hospital_details[[#This Row],[PA ID]],Patient_details[],10,0)</f>
        <v>Beta blockers</v>
      </c>
      <c r="N2418" s="29" t="str">
        <f>VLOOKUP(Hospital_details[[#This Row],[PA ID]],Patient_details[],8,0)</f>
        <v>Myocardial ischemia</v>
      </c>
      <c r="O2418" s="30">
        <f>VLOOKUP(Hospital_details[[#This Row],[PA ID]],Patient_details[],11,0)</f>
        <v>11000</v>
      </c>
      <c r="P2418" s="31">
        <f>VLOOKUP(Hospital_details[[#This Row],[PA ID]],Patient_details[],12,0)</f>
        <v>400</v>
      </c>
      <c r="Q2418" s="31">
        <f>VLOOKUP(Hospital_details[[#This Row],[Diagnosis_ID]],Diagnosis_details[],5,0)</f>
        <v>320</v>
      </c>
      <c r="R24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18" s="31">
        <f>Hospital_details[[#This Row],[Hospital Charges]]+Hospital_details[[#This Row],[Price of Treatment]]+Hospital_details[[#This Row],[Consultant Fee]]-Hospital_details[[#This Row],[Discount]]</f>
        <v>11390</v>
      </c>
      <c r="T24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419" spans="1:20" hidden="1">
      <c r="A2419" s="27" t="s">
        <v>4854</v>
      </c>
      <c r="B2419" s="28">
        <f>VLOOKUP(Hospital_details[[#This Row],[PA ID]],Patient_details[],2,0)</f>
        <v>43756</v>
      </c>
      <c r="C2419" s="32">
        <f>VLOOKUP(Hospital_details[[#This Row],[PA ID]],Patient_details[],3,0)</f>
        <v>40</v>
      </c>
      <c r="D2419" s="32" t="str">
        <f>VLOOKUP(Hospital_details[[#This Row],[PA ID]],Patient_details[],4,0)</f>
        <v>F</v>
      </c>
      <c r="E2419" s="27" t="str">
        <f>VLOOKUP(Hospital_details[[#This Row],[PA ID]],Patient_details[],5,0)</f>
        <v>Single-occupancy room overnight</v>
      </c>
      <c r="F2419" s="27" t="str">
        <f>VLOOKUP(Hospital_details[[#This Row],[PA ID]],Patient_details[],6,0)</f>
        <v>Malahide</v>
      </c>
      <c r="G2419" s="33" t="str">
        <f>VLOOKUP(Hospital_details[[#This Row],[PA ID]],Patient_details[],7,0)</f>
        <v>Dublin</v>
      </c>
      <c r="H2419" s="29" t="str">
        <f>VLOOKUP(Hospital_details[[#This Row],[PA ID]],Patient_details[],9,0)</f>
        <v>Anaesthesia, Intensive Care and Pain Medicine</v>
      </c>
      <c r="I2419" s="27" t="s">
        <v>4855</v>
      </c>
      <c r="J2419" s="27" t="str">
        <f>VLOOKUP(Hospital_details[[#This Row],[Diagnosis_ID]],Diagnosis_details[],2,0)</f>
        <v>Surgery</v>
      </c>
      <c r="K2419" s="27" t="str">
        <f>VLOOKUP(Hospital_details[[#This Row],[Diagnosis_ID]],Diagnosis_details[],3,0)</f>
        <v>Medical card holders</v>
      </c>
      <c r="L2419" s="29" t="str">
        <f>VLOOKUP(Hospital_details[[#This Row],[Diagnosis_ID]],Diagnosis_details[],4,0)</f>
        <v>Dr Fauci</v>
      </c>
      <c r="M2419" s="29" t="str">
        <f>VLOOKUP(Hospital_details[[#This Row],[PA ID]],Patient_details[],10,0)</f>
        <v>Nitrates</v>
      </c>
      <c r="N2419" s="29" t="str">
        <f>VLOOKUP(Hospital_details[[#This Row],[PA ID]],Patient_details[],8,0)</f>
        <v>Myocardial ischemia</v>
      </c>
      <c r="O2419" s="30">
        <f>VLOOKUP(Hospital_details[[#This Row],[PA ID]],Patient_details[],11,0)</f>
        <v>11000</v>
      </c>
      <c r="P2419" s="31">
        <f>VLOOKUP(Hospital_details[[#This Row],[PA ID]],Patient_details[],12,0)</f>
        <v>240</v>
      </c>
      <c r="Q2419" s="31">
        <f>VLOOKUP(Hospital_details[[#This Row],[Diagnosis_ID]],Diagnosis_details[],5,0)</f>
        <v>320</v>
      </c>
      <c r="R24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19" s="31">
        <f>Hospital_details[[#This Row],[Hospital Charges]]+Hospital_details[[#This Row],[Price of Treatment]]+Hospital_details[[#This Row],[Consultant Fee]]-Hospital_details[[#This Row],[Discount]]</f>
        <v>11230</v>
      </c>
      <c r="T24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420" spans="1:20" hidden="1">
      <c r="A2420" s="27" t="s">
        <v>4856</v>
      </c>
      <c r="B2420" s="28">
        <f>VLOOKUP(Hospital_details[[#This Row],[PA ID]],Patient_details[],2,0)</f>
        <v>43248</v>
      </c>
      <c r="C2420" s="32">
        <f>VLOOKUP(Hospital_details[[#This Row],[PA ID]],Patient_details[],3,0)</f>
        <v>46</v>
      </c>
      <c r="D2420" s="32" t="str">
        <f>VLOOKUP(Hospital_details[[#This Row],[PA ID]],Patient_details[],4,0)</f>
        <v>M</v>
      </c>
      <c r="E2420" s="27" t="str">
        <f>VLOOKUP(Hospital_details[[#This Row],[PA ID]],Patient_details[],5,0)</f>
        <v>Single-occupancy room overnight</v>
      </c>
      <c r="F2420" s="27" t="str">
        <f>VLOOKUP(Hospital_details[[#This Row],[PA ID]],Patient_details[],6,0)</f>
        <v>Malahide</v>
      </c>
      <c r="G2420" s="33" t="str">
        <f>VLOOKUP(Hospital_details[[#This Row],[PA ID]],Patient_details[],7,0)</f>
        <v>Dublin</v>
      </c>
      <c r="H2420" s="29" t="str">
        <f>VLOOKUP(Hospital_details[[#This Row],[PA ID]],Patient_details[],9,0)</f>
        <v>Anaesthesia, Intensive Care and Pain Medicine</v>
      </c>
      <c r="I2420" s="27" t="s">
        <v>4857</v>
      </c>
      <c r="J2420" s="27" t="str">
        <f>VLOOKUP(Hospital_details[[#This Row],[Diagnosis_ID]],Diagnosis_details[],2,0)</f>
        <v>Surgery</v>
      </c>
      <c r="K2420" s="27" t="str">
        <f>VLOOKUP(Hospital_details[[#This Row],[Diagnosis_ID]],Diagnosis_details[],3,0)</f>
        <v>Medical card holders</v>
      </c>
      <c r="L2420" s="29" t="str">
        <f>VLOOKUP(Hospital_details[[#This Row],[Diagnosis_ID]],Diagnosis_details[],4,0)</f>
        <v>Dr Fauci</v>
      </c>
      <c r="M2420" s="29" t="str">
        <f>VLOOKUP(Hospital_details[[#This Row],[PA ID]],Patient_details[],10,0)</f>
        <v>Beta blockers</v>
      </c>
      <c r="N2420" s="29" t="str">
        <f>VLOOKUP(Hospital_details[[#This Row],[PA ID]],Patient_details[],8,0)</f>
        <v>Myocardial ischemia</v>
      </c>
      <c r="O2420" s="30">
        <f>VLOOKUP(Hospital_details[[#This Row],[PA ID]],Patient_details[],11,0)</f>
        <v>11000</v>
      </c>
      <c r="P2420" s="31">
        <f>VLOOKUP(Hospital_details[[#This Row],[PA ID]],Patient_details[],12,0)</f>
        <v>800</v>
      </c>
      <c r="Q2420" s="31">
        <f>VLOOKUP(Hospital_details[[#This Row],[Diagnosis_ID]],Diagnosis_details[],5,0)</f>
        <v>320</v>
      </c>
      <c r="R24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20" s="31">
        <f>Hospital_details[[#This Row],[Hospital Charges]]+Hospital_details[[#This Row],[Price of Treatment]]+Hospital_details[[#This Row],[Consultant Fee]]-Hospital_details[[#This Row],[Discount]]</f>
        <v>11790</v>
      </c>
      <c r="T24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3537</v>
      </c>
    </row>
    <row r="2421" spans="1:20" hidden="1">
      <c r="A2421" s="27" t="s">
        <v>4858</v>
      </c>
      <c r="B2421" s="28">
        <f>VLOOKUP(Hospital_details[[#This Row],[PA ID]],Patient_details[],2,0)</f>
        <v>43783</v>
      </c>
      <c r="C2421" s="32">
        <f>VLOOKUP(Hospital_details[[#This Row],[PA ID]],Patient_details[],3,0)</f>
        <v>58</v>
      </c>
      <c r="D2421" s="32" t="str">
        <f>VLOOKUP(Hospital_details[[#This Row],[PA ID]],Patient_details[],4,0)</f>
        <v>M</v>
      </c>
      <c r="E2421" s="27" t="str">
        <f>VLOOKUP(Hospital_details[[#This Row],[PA ID]],Patient_details[],5,0)</f>
        <v>Single-occupancy room overnight</v>
      </c>
      <c r="F2421" s="27" t="str">
        <f>VLOOKUP(Hospital_details[[#This Row],[PA ID]],Patient_details[],6,0)</f>
        <v>Malahide</v>
      </c>
      <c r="G2421" s="33" t="str">
        <f>VLOOKUP(Hospital_details[[#This Row],[PA ID]],Patient_details[],7,0)</f>
        <v>Dublin</v>
      </c>
      <c r="H2421" s="29" t="str">
        <f>VLOOKUP(Hospital_details[[#This Row],[PA ID]],Patient_details[],9,0)</f>
        <v>Anaesthesia, Intensive Care and Pain Medicine</v>
      </c>
      <c r="I2421" s="27" t="s">
        <v>4859</v>
      </c>
      <c r="J2421" s="27" t="str">
        <f>VLOOKUP(Hospital_details[[#This Row],[Diagnosis_ID]],Diagnosis_details[],2,0)</f>
        <v>Surgery</v>
      </c>
      <c r="K2421" s="27" t="str">
        <f>VLOOKUP(Hospital_details[[#This Row],[Diagnosis_ID]],Diagnosis_details[],3,0)</f>
        <v>Medical card holders</v>
      </c>
      <c r="L2421" s="29" t="str">
        <f>VLOOKUP(Hospital_details[[#This Row],[Diagnosis_ID]],Diagnosis_details[],4,0)</f>
        <v>Dr Fauci</v>
      </c>
      <c r="M2421" s="29" t="str">
        <f>VLOOKUP(Hospital_details[[#This Row],[PA ID]],Patient_details[],10,0)</f>
        <v>Nitrates</v>
      </c>
      <c r="N2421" s="29" t="str">
        <f>VLOOKUP(Hospital_details[[#This Row],[PA ID]],Patient_details[],8,0)</f>
        <v>Myocardial ischemia</v>
      </c>
      <c r="O2421" s="30">
        <f>VLOOKUP(Hospital_details[[#This Row],[PA ID]],Patient_details[],11,0)</f>
        <v>11000</v>
      </c>
      <c r="P2421" s="31">
        <f>VLOOKUP(Hospital_details[[#This Row],[PA ID]],Patient_details[],12,0)</f>
        <v>160</v>
      </c>
      <c r="Q2421" s="31">
        <f>VLOOKUP(Hospital_details[[#This Row],[Diagnosis_ID]],Diagnosis_details[],5,0)</f>
        <v>320</v>
      </c>
      <c r="R24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21" s="31">
        <f>Hospital_details[[#This Row],[Hospital Charges]]+Hospital_details[[#This Row],[Price of Treatment]]+Hospital_details[[#This Row],[Consultant Fee]]-Hospital_details[[#This Row],[Discount]]</f>
        <v>11150</v>
      </c>
      <c r="T24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422" spans="1:20" hidden="1">
      <c r="A2422" s="27" t="s">
        <v>4860</v>
      </c>
      <c r="B2422" s="28">
        <f>VLOOKUP(Hospital_details[[#This Row],[PA ID]],Patient_details[],2,0)</f>
        <v>43783</v>
      </c>
      <c r="C2422" s="32">
        <f>VLOOKUP(Hospital_details[[#This Row],[PA ID]],Patient_details[],3,0)</f>
        <v>47</v>
      </c>
      <c r="D2422" s="32" t="str">
        <f>VLOOKUP(Hospital_details[[#This Row],[PA ID]],Patient_details[],4,0)</f>
        <v>M</v>
      </c>
      <c r="E2422" s="27" t="str">
        <f>VLOOKUP(Hospital_details[[#This Row],[PA ID]],Patient_details[],5,0)</f>
        <v>Single-occupancy room overnight</v>
      </c>
      <c r="F2422" s="27" t="str">
        <f>VLOOKUP(Hospital_details[[#This Row],[PA ID]],Patient_details[],6,0)</f>
        <v>Malahide</v>
      </c>
      <c r="G2422" s="33" t="str">
        <f>VLOOKUP(Hospital_details[[#This Row],[PA ID]],Patient_details[],7,0)</f>
        <v>Dublin</v>
      </c>
      <c r="H2422" s="29" t="str">
        <f>VLOOKUP(Hospital_details[[#This Row],[PA ID]],Patient_details[],9,0)</f>
        <v>Anaesthesia, Intensive Care and Pain Medicine</v>
      </c>
      <c r="I2422" s="27" t="s">
        <v>4861</v>
      </c>
      <c r="J2422" s="27" t="str">
        <f>VLOOKUP(Hospital_details[[#This Row],[Diagnosis_ID]],Diagnosis_details[],2,0)</f>
        <v>Therapy</v>
      </c>
      <c r="K2422" s="27" t="str">
        <f>VLOOKUP(Hospital_details[[#This Row],[Diagnosis_ID]],Diagnosis_details[],3,0)</f>
        <v>Medical card holders</v>
      </c>
      <c r="L2422" s="29" t="str">
        <f>VLOOKUP(Hospital_details[[#This Row],[Diagnosis_ID]],Diagnosis_details[],4,0)</f>
        <v>Dr Fauci</v>
      </c>
      <c r="M2422" s="29" t="str">
        <f>VLOOKUP(Hospital_details[[#This Row],[PA ID]],Patient_details[],10,0)</f>
        <v>Beta blockers</v>
      </c>
      <c r="N2422" s="29" t="str">
        <f>VLOOKUP(Hospital_details[[#This Row],[PA ID]],Patient_details[],8,0)</f>
        <v>Myocardial ischemia</v>
      </c>
      <c r="O2422" s="30">
        <f>VLOOKUP(Hospital_details[[#This Row],[PA ID]],Patient_details[],11,0)</f>
        <v>11000</v>
      </c>
      <c r="P2422" s="31">
        <f>VLOOKUP(Hospital_details[[#This Row],[PA ID]],Patient_details[],12,0)</f>
        <v>80</v>
      </c>
      <c r="Q2422" s="31">
        <f>VLOOKUP(Hospital_details[[#This Row],[Diagnosis_ID]],Diagnosis_details[],5,0)</f>
        <v>320</v>
      </c>
      <c r="R24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22" s="31">
        <f>Hospital_details[[#This Row],[Hospital Charges]]+Hospital_details[[#This Row],[Price of Treatment]]+Hospital_details[[#This Row],[Consultant Fee]]-Hospital_details[[#This Row],[Discount]]</f>
        <v>11070</v>
      </c>
      <c r="T24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423" spans="1:20" hidden="1">
      <c r="A2423" s="27" t="s">
        <v>4862</v>
      </c>
      <c r="B2423" s="28">
        <f>VLOOKUP(Hospital_details[[#This Row],[PA ID]],Patient_details[],2,0)</f>
        <v>43213</v>
      </c>
      <c r="C2423" s="32">
        <f>VLOOKUP(Hospital_details[[#This Row],[PA ID]],Patient_details[],3,0)</f>
        <v>50</v>
      </c>
      <c r="D2423" s="32" t="str">
        <f>VLOOKUP(Hospital_details[[#This Row],[PA ID]],Patient_details[],4,0)</f>
        <v>M</v>
      </c>
      <c r="E2423" s="27" t="str">
        <f>VLOOKUP(Hospital_details[[#This Row],[PA ID]],Patient_details[],5,0)</f>
        <v>Day-case</v>
      </c>
      <c r="F2423" s="27" t="str">
        <f>VLOOKUP(Hospital_details[[#This Row],[PA ID]],Patient_details[],6,0)</f>
        <v>Malahide</v>
      </c>
      <c r="G2423" s="33" t="str">
        <f>VLOOKUP(Hospital_details[[#This Row],[PA ID]],Patient_details[],7,0)</f>
        <v>Dublin</v>
      </c>
      <c r="H2423" s="29" t="str">
        <f>VLOOKUP(Hospital_details[[#This Row],[PA ID]],Patient_details[],9,0)</f>
        <v>Clinical Neurophysiology</v>
      </c>
      <c r="I2423" s="27" t="s">
        <v>4863</v>
      </c>
      <c r="J2423" s="27" t="str">
        <f>VLOOKUP(Hospital_details[[#This Row],[Diagnosis_ID]],Diagnosis_details[],2,0)</f>
        <v>Therapy</v>
      </c>
      <c r="K2423" s="27" t="str">
        <f>VLOOKUP(Hospital_details[[#This Row],[Diagnosis_ID]],Diagnosis_details[],3,0)</f>
        <v>Medical card holders</v>
      </c>
      <c r="L2423" s="29" t="str">
        <f>VLOOKUP(Hospital_details[[#This Row],[Diagnosis_ID]],Diagnosis_details[],4,0)</f>
        <v>Dr Doherty</v>
      </c>
      <c r="M2423" s="29" t="str">
        <f>VLOOKUP(Hospital_details[[#This Row],[PA ID]],Patient_details[],10,0)</f>
        <v>Calcium</v>
      </c>
      <c r="N2423" s="29" t="str">
        <f>VLOOKUP(Hospital_details[[#This Row],[PA ID]],Patient_details[],8,0)</f>
        <v>Chronic daily headache</v>
      </c>
      <c r="O2423" s="30">
        <f>VLOOKUP(Hospital_details[[#This Row],[PA ID]],Patient_details[],11,0)</f>
        <v>450</v>
      </c>
      <c r="P2423" s="31">
        <f>VLOOKUP(Hospital_details[[#This Row],[PA ID]],Patient_details[],12,0)</f>
        <v>150</v>
      </c>
      <c r="Q2423" s="31">
        <f>VLOOKUP(Hospital_details[[#This Row],[Diagnosis_ID]],Diagnosis_details[],5,0)</f>
        <v>250</v>
      </c>
      <c r="R24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423" s="31">
        <f>Hospital_details[[#This Row],[Hospital Charges]]+Hospital_details[[#This Row],[Price of Treatment]]+Hospital_details[[#This Row],[Consultant Fee]]-Hospital_details[[#This Row],[Discount]]</f>
        <v>760</v>
      </c>
      <c r="T24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</v>
      </c>
    </row>
    <row r="2424" spans="1:20" hidden="1">
      <c r="A2424" s="27" t="s">
        <v>4864</v>
      </c>
      <c r="B2424" s="28">
        <f>VLOOKUP(Hospital_details[[#This Row],[PA ID]],Patient_details[],2,0)</f>
        <v>43213</v>
      </c>
      <c r="C2424" s="32">
        <f>VLOOKUP(Hospital_details[[#This Row],[PA ID]],Patient_details[],3,0)</f>
        <v>53</v>
      </c>
      <c r="D2424" s="32" t="str">
        <f>VLOOKUP(Hospital_details[[#This Row],[PA ID]],Patient_details[],4,0)</f>
        <v>M</v>
      </c>
      <c r="E2424" s="27" t="str">
        <f>VLOOKUP(Hospital_details[[#This Row],[PA ID]],Patient_details[],5,0)</f>
        <v>Single-occupancy room overnight</v>
      </c>
      <c r="F2424" s="27" t="str">
        <f>VLOOKUP(Hospital_details[[#This Row],[PA ID]],Patient_details[],6,0)</f>
        <v>Malahide</v>
      </c>
      <c r="G2424" s="33" t="str">
        <f>VLOOKUP(Hospital_details[[#This Row],[PA ID]],Patient_details[],7,0)</f>
        <v>Dublin</v>
      </c>
      <c r="H2424" s="29" t="str">
        <f>VLOOKUP(Hospital_details[[#This Row],[PA ID]],Patient_details[],9,0)</f>
        <v>Clinical Neurophysiology</v>
      </c>
      <c r="I2424" s="27" t="s">
        <v>4865</v>
      </c>
      <c r="J2424" s="27" t="str">
        <f>VLOOKUP(Hospital_details[[#This Row],[Diagnosis_ID]],Diagnosis_details[],2,0)</f>
        <v>Therapy</v>
      </c>
      <c r="K2424" s="27" t="str">
        <f>VLOOKUP(Hospital_details[[#This Row],[Diagnosis_ID]],Diagnosis_details[],3,0)</f>
        <v>Medical card holders</v>
      </c>
      <c r="L2424" s="29" t="str">
        <f>VLOOKUP(Hospital_details[[#This Row],[Diagnosis_ID]],Diagnosis_details[],4,0)</f>
        <v>Dr Doherty</v>
      </c>
      <c r="M2424" s="29" t="str">
        <f>VLOOKUP(Hospital_details[[#This Row],[PA ID]],Patient_details[],10,0)</f>
        <v>Calcium</v>
      </c>
      <c r="N2424" s="29" t="str">
        <f>VLOOKUP(Hospital_details[[#This Row],[PA ID]],Patient_details[],8,0)</f>
        <v>Chronic daily headache</v>
      </c>
      <c r="O2424" s="30">
        <f>VLOOKUP(Hospital_details[[#This Row],[PA ID]],Patient_details[],11,0)</f>
        <v>11000</v>
      </c>
      <c r="P2424" s="31">
        <f>VLOOKUP(Hospital_details[[#This Row],[PA ID]],Patient_details[],12,0)</f>
        <v>100</v>
      </c>
      <c r="Q2424" s="31">
        <f>VLOOKUP(Hospital_details[[#This Row],[Diagnosis_ID]],Diagnosis_details[],5,0)</f>
        <v>250</v>
      </c>
      <c r="R24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24" s="31">
        <f>Hospital_details[[#This Row],[Hospital Charges]]+Hospital_details[[#This Row],[Price of Treatment]]+Hospital_details[[#This Row],[Consultant Fee]]-Hospital_details[[#This Row],[Discount]]</f>
        <v>11020</v>
      </c>
      <c r="T24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425" spans="1:20">
      <c r="A2425" s="27" t="s">
        <v>4866</v>
      </c>
      <c r="B2425" s="28">
        <f>VLOOKUP(Hospital_details[[#This Row],[PA ID]],Patient_details[],2,0)</f>
        <v>43829</v>
      </c>
      <c r="C2425" s="32">
        <f>VLOOKUP(Hospital_details[[#This Row],[PA ID]],Patient_details[],3,0)</f>
        <v>45</v>
      </c>
      <c r="D2425" s="32" t="str">
        <f>VLOOKUP(Hospital_details[[#This Row],[PA ID]],Patient_details[],4,0)</f>
        <v>M</v>
      </c>
      <c r="E2425" s="27" t="str">
        <f>VLOOKUP(Hospital_details[[#This Row],[PA ID]],Patient_details[],5,0)</f>
        <v>Single-occupancy room overnight</v>
      </c>
      <c r="F2425" s="27" t="str">
        <f>VLOOKUP(Hospital_details[[#This Row],[PA ID]],Patient_details[],6,0)</f>
        <v>Malahide</v>
      </c>
      <c r="G2425" s="33" t="str">
        <f>VLOOKUP(Hospital_details[[#This Row],[PA ID]],Patient_details[],7,0)</f>
        <v>Dublin</v>
      </c>
      <c r="H2425" s="29" t="str">
        <f>VLOOKUP(Hospital_details[[#This Row],[PA ID]],Patient_details[],9,0)</f>
        <v>Clinical Haematology</v>
      </c>
      <c r="I2425" s="27" t="s">
        <v>4867</v>
      </c>
      <c r="J2425" s="27" t="str">
        <f>VLOOKUP(Hospital_details[[#This Row],[Diagnosis_ID]],Diagnosis_details[],2,0)</f>
        <v>Therapy</v>
      </c>
      <c r="K2425" s="27" t="str">
        <f>VLOOKUP(Hospital_details[[#This Row],[Diagnosis_ID]],Diagnosis_details[],3,0)</f>
        <v>Medical card holders</v>
      </c>
      <c r="L2425" s="29" t="str">
        <f>VLOOKUP(Hospital_details[[#This Row],[Diagnosis_ID]],Diagnosis_details[],4,0)</f>
        <v>Dr Birx</v>
      </c>
      <c r="M2425" s="29" t="str">
        <f>VLOOKUP(Hospital_details[[#This Row],[PA ID]],Patient_details[],10,0)</f>
        <v>pain relievers</v>
      </c>
      <c r="N2425" s="29" t="str">
        <f>VLOOKUP(Hospital_details[[#This Row],[PA ID]],Patient_details[],8,0)</f>
        <v>Bacterial infection</v>
      </c>
      <c r="O2425" s="30">
        <f>VLOOKUP(Hospital_details[[#This Row],[PA ID]],Patient_details[],11,0)</f>
        <v>11000</v>
      </c>
      <c r="P2425" s="31">
        <f>VLOOKUP(Hospital_details[[#This Row],[PA ID]],Patient_details[],12,0)</f>
        <v>770</v>
      </c>
      <c r="Q2425" s="31">
        <f>VLOOKUP(Hospital_details[[#This Row],[Diagnosis_ID]],Diagnosis_details[],5,0)</f>
        <v>350</v>
      </c>
      <c r="R24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25" s="31">
        <f>Hospital_details[[#This Row],[Hospital Charges]]+Hospital_details[[#This Row],[Price of Treatment]]+Hospital_details[[#This Row],[Consultant Fee]]-Hospital_details[[#This Row],[Discount]]</f>
        <v>11020</v>
      </c>
      <c r="T24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426" spans="1:20">
      <c r="A2426" s="27" t="s">
        <v>4868</v>
      </c>
      <c r="B2426" s="28">
        <f>VLOOKUP(Hospital_details[[#This Row],[PA ID]],Patient_details[],2,0)</f>
        <v>43829</v>
      </c>
      <c r="C2426" s="32">
        <f>VLOOKUP(Hospital_details[[#This Row],[PA ID]],Patient_details[],3,0)</f>
        <v>48</v>
      </c>
      <c r="D2426" s="32" t="str">
        <f>VLOOKUP(Hospital_details[[#This Row],[PA ID]],Patient_details[],4,0)</f>
        <v>M</v>
      </c>
      <c r="E2426" s="27" t="str">
        <f>VLOOKUP(Hospital_details[[#This Row],[PA ID]],Patient_details[],5,0)</f>
        <v>Single-occupancy room overnight</v>
      </c>
      <c r="F2426" s="27" t="str">
        <f>VLOOKUP(Hospital_details[[#This Row],[PA ID]],Patient_details[],6,0)</f>
        <v>Malahide</v>
      </c>
      <c r="G2426" s="33" t="str">
        <f>VLOOKUP(Hospital_details[[#This Row],[PA ID]],Patient_details[],7,0)</f>
        <v>Dublin</v>
      </c>
      <c r="H2426" s="29" t="str">
        <f>VLOOKUP(Hospital_details[[#This Row],[PA ID]],Patient_details[],9,0)</f>
        <v>Clinical Haematology</v>
      </c>
      <c r="I2426" s="27" t="s">
        <v>4869</v>
      </c>
      <c r="J2426" s="27" t="str">
        <f>VLOOKUP(Hospital_details[[#This Row],[Diagnosis_ID]],Diagnosis_details[],2,0)</f>
        <v>Therapy</v>
      </c>
      <c r="K2426" s="27" t="str">
        <f>VLOOKUP(Hospital_details[[#This Row],[Diagnosis_ID]],Diagnosis_details[],3,0)</f>
        <v>Medical card holders</v>
      </c>
      <c r="L2426" s="29" t="str">
        <f>VLOOKUP(Hospital_details[[#This Row],[Diagnosis_ID]],Diagnosis_details[],4,0)</f>
        <v>Dr Birx</v>
      </c>
      <c r="M2426" s="29" t="str">
        <f>VLOOKUP(Hospital_details[[#This Row],[PA ID]],Patient_details[],10,0)</f>
        <v>folic acid</v>
      </c>
      <c r="N2426" s="29" t="str">
        <f>VLOOKUP(Hospital_details[[#This Row],[PA ID]],Patient_details[],8,0)</f>
        <v>Bacterial infection</v>
      </c>
      <c r="O2426" s="30">
        <f>VLOOKUP(Hospital_details[[#This Row],[PA ID]],Patient_details[],11,0)</f>
        <v>11000</v>
      </c>
      <c r="P2426" s="31">
        <f>VLOOKUP(Hospital_details[[#This Row],[PA ID]],Patient_details[],12,0)</f>
        <v>110</v>
      </c>
      <c r="Q2426" s="31">
        <f>VLOOKUP(Hospital_details[[#This Row],[Diagnosis_ID]],Diagnosis_details[],5,0)</f>
        <v>350</v>
      </c>
      <c r="R24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26" s="31">
        <f>Hospital_details[[#This Row],[Hospital Charges]]+Hospital_details[[#This Row],[Price of Treatment]]+Hospital_details[[#This Row],[Consultant Fee]]-Hospital_details[[#This Row],[Discount]]</f>
        <v>10360</v>
      </c>
      <c r="T24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427" spans="1:20">
      <c r="A2427" s="27" t="s">
        <v>4870</v>
      </c>
      <c r="B2427" s="28">
        <f>VLOOKUP(Hospital_details[[#This Row],[PA ID]],Patient_details[],2,0)</f>
        <v>43829</v>
      </c>
      <c r="C2427" s="32">
        <f>VLOOKUP(Hospital_details[[#This Row],[PA ID]],Patient_details[],3,0)</f>
        <v>43</v>
      </c>
      <c r="D2427" s="32" t="str">
        <f>VLOOKUP(Hospital_details[[#This Row],[PA ID]],Patient_details[],4,0)</f>
        <v>M</v>
      </c>
      <c r="E2427" s="27" t="str">
        <f>VLOOKUP(Hospital_details[[#This Row],[PA ID]],Patient_details[],5,0)</f>
        <v>Day-case</v>
      </c>
      <c r="F2427" s="27" t="str">
        <f>VLOOKUP(Hospital_details[[#This Row],[PA ID]],Patient_details[],6,0)</f>
        <v>Malahide</v>
      </c>
      <c r="G2427" s="33" t="str">
        <f>VLOOKUP(Hospital_details[[#This Row],[PA ID]],Patient_details[],7,0)</f>
        <v>Dublin</v>
      </c>
      <c r="H2427" s="29" t="str">
        <f>VLOOKUP(Hospital_details[[#This Row],[PA ID]],Patient_details[],9,0)</f>
        <v>Clinical Haematology</v>
      </c>
      <c r="I2427" s="27" t="s">
        <v>4871</v>
      </c>
      <c r="J2427" s="27" t="str">
        <f>VLOOKUP(Hospital_details[[#This Row],[Diagnosis_ID]],Diagnosis_details[],2,0)</f>
        <v>Therapy</v>
      </c>
      <c r="K2427" s="27" t="str">
        <f>VLOOKUP(Hospital_details[[#This Row],[Diagnosis_ID]],Diagnosis_details[],3,0)</f>
        <v>Medical card holders</v>
      </c>
      <c r="L2427" s="29" t="str">
        <f>VLOOKUP(Hospital_details[[#This Row],[Diagnosis_ID]],Diagnosis_details[],4,0)</f>
        <v>Dr Birx</v>
      </c>
      <c r="M2427" s="29" t="str">
        <f>VLOOKUP(Hospital_details[[#This Row],[PA ID]],Patient_details[],10,0)</f>
        <v>antibiotics</v>
      </c>
      <c r="N2427" s="29" t="str">
        <f>VLOOKUP(Hospital_details[[#This Row],[PA ID]],Patient_details[],8,0)</f>
        <v>Bacterial infection</v>
      </c>
      <c r="O2427" s="30">
        <f>VLOOKUP(Hospital_details[[#This Row],[PA ID]],Patient_details[],11,0)</f>
        <v>350</v>
      </c>
      <c r="P2427" s="31">
        <f>VLOOKUP(Hospital_details[[#This Row],[PA ID]],Patient_details[],12,0)</f>
        <v>220</v>
      </c>
      <c r="Q2427" s="31">
        <f>VLOOKUP(Hospital_details[[#This Row],[Diagnosis_ID]],Diagnosis_details[],5,0)</f>
        <v>350</v>
      </c>
      <c r="R24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2427" s="31">
        <f>Hospital_details[[#This Row],[Hospital Charges]]+Hospital_details[[#This Row],[Price of Treatment]]+Hospital_details[[#This Row],[Consultant Fee]]-Hospital_details[[#This Row],[Discount]]</f>
        <v>887</v>
      </c>
      <c r="T24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266.09999999999997</v>
      </c>
    </row>
    <row r="2428" spans="1:20">
      <c r="A2428" s="27" t="s">
        <v>4872</v>
      </c>
      <c r="B2428" s="28">
        <f>VLOOKUP(Hospital_details[[#This Row],[PA ID]],Patient_details[],2,0)</f>
        <v>43829</v>
      </c>
      <c r="C2428" s="32">
        <f>VLOOKUP(Hospital_details[[#This Row],[PA ID]],Patient_details[],3,0)</f>
        <v>60</v>
      </c>
      <c r="D2428" s="32" t="str">
        <f>VLOOKUP(Hospital_details[[#This Row],[PA ID]],Patient_details[],4,0)</f>
        <v>M</v>
      </c>
      <c r="E2428" s="27" t="str">
        <f>VLOOKUP(Hospital_details[[#This Row],[PA ID]],Patient_details[],5,0)</f>
        <v>Single-occupancy room overnight</v>
      </c>
      <c r="F2428" s="27" t="str">
        <f>VLOOKUP(Hospital_details[[#This Row],[PA ID]],Patient_details[],6,0)</f>
        <v>Malahide</v>
      </c>
      <c r="G2428" s="33" t="str">
        <f>VLOOKUP(Hospital_details[[#This Row],[PA ID]],Patient_details[],7,0)</f>
        <v>Dublin</v>
      </c>
      <c r="H2428" s="29" t="str">
        <f>VLOOKUP(Hospital_details[[#This Row],[PA ID]],Patient_details[],9,0)</f>
        <v>Clinical Haematology</v>
      </c>
      <c r="I2428" s="27" t="s">
        <v>4873</v>
      </c>
      <c r="J2428" s="27" t="str">
        <f>VLOOKUP(Hospital_details[[#This Row],[Diagnosis_ID]],Diagnosis_details[],2,0)</f>
        <v>Therapy</v>
      </c>
      <c r="K2428" s="27" t="str">
        <f>VLOOKUP(Hospital_details[[#This Row],[Diagnosis_ID]],Diagnosis_details[],3,0)</f>
        <v>Medical card holders</v>
      </c>
      <c r="L2428" s="29" t="str">
        <f>VLOOKUP(Hospital_details[[#This Row],[Diagnosis_ID]],Diagnosis_details[],4,0)</f>
        <v>Dr Birx</v>
      </c>
      <c r="M2428" s="29" t="str">
        <f>VLOOKUP(Hospital_details[[#This Row],[PA ID]],Patient_details[],10,0)</f>
        <v>folic acid</v>
      </c>
      <c r="N2428" s="29" t="str">
        <f>VLOOKUP(Hospital_details[[#This Row],[PA ID]],Patient_details[],8,0)</f>
        <v>Bacterial infection</v>
      </c>
      <c r="O2428" s="30">
        <f>VLOOKUP(Hospital_details[[#This Row],[PA ID]],Patient_details[],11,0)</f>
        <v>11000</v>
      </c>
      <c r="P2428" s="31">
        <f>VLOOKUP(Hospital_details[[#This Row],[PA ID]],Patient_details[],12,0)</f>
        <v>1430</v>
      </c>
      <c r="Q2428" s="31">
        <f>VLOOKUP(Hospital_details[[#This Row],[Diagnosis_ID]],Diagnosis_details[],5,0)</f>
        <v>350</v>
      </c>
      <c r="R24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28" s="31">
        <f>Hospital_details[[#This Row],[Hospital Charges]]+Hospital_details[[#This Row],[Price of Treatment]]+Hospital_details[[#This Row],[Consultant Fee]]-Hospital_details[[#This Row],[Discount]]</f>
        <v>11680</v>
      </c>
      <c r="T24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3504</v>
      </c>
    </row>
    <row r="2429" spans="1:20" hidden="1">
      <c r="A2429" s="27" t="s">
        <v>4874</v>
      </c>
      <c r="B2429" s="28">
        <f>VLOOKUP(Hospital_details[[#This Row],[PA ID]],Patient_details[],2,0)</f>
        <v>43268</v>
      </c>
      <c r="C2429" s="32">
        <f>VLOOKUP(Hospital_details[[#This Row],[PA ID]],Patient_details[],3,0)</f>
        <v>56</v>
      </c>
      <c r="D2429" s="32" t="str">
        <f>VLOOKUP(Hospital_details[[#This Row],[PA ID]],Patient_details[],4,0)</f>
        <v>M</v>
      </c>
      <c r="E2429" s="27" t="str">
        <f>VLOOKUP(Hospital_details[[#This Row],[PA ID]],Patient_details[],5,0)</f>
        <v>Single-occupancy room overnight</v>
      </c>
      <c r="F2429" s="27" t="str">
        <f>VLOOKUP(Hospital_details[[#This Row],[PA ID]],Patient_details[],6,0)</f>
        <v>Malahide</v>
      </c>
      <c r="G2429" s="33" t="str">
        <f>VLOOKUP(Hospital_details[[#This Row],[PA ID]],Patient_details[],7,0)</f>
        <v>Dublin</v>
      </c>
      <c r="H2429" s="29" t="str">
        <f>VLOOKUP(Hospital_details[[#This Row],[PA ID]],Patient_details[],9,0)</f>
        <v>Anaesthesia, Intensive Care and Pain Medicine</v>
      </c>
      <c r="I2429" s="27" t="s">
        <v>4875</v>
      </c>
      <c r="J2429" s="27" t="str">
        <f>VLOOKUP(Hospital_details[[#This Row],[Diagnosis_ID]],Diagnosis_details[],2,0)</f>
        <v>Therapy</v>
      </c>
      <c r="K2429" s="27" t="str">
        <f>VLOOKUP(Hospital_details[[#This Row],[Diagnosis_ID]],Diagnosis_details[],3,0)</f>
        <v>Medical card holders</v>
      </c>
      <c r="L2429" s="29" t="str">
        <f>VLOOKUP(Hospital_details[[#This Row],[Diagnosis_ID]],Diagnosis_details[],4,0)</f>
        <v>Dr Fauci</v>
      </c>
      <c r="M2429" s="29" t="str">
        <f>VLOOKUP(Hospital_details[[#This Row],[PA ID]],Patient_details[],10,0)</f>
        <v>Nitrates</v>
      </c>
      <c r="N2429" s="29" t="str">
        <f>VLOOKUP(Hospital_details[[#This Row],[PA ID]],Patient_details[],8,0)</f>
        <v>Myocardial ischemia</v>
      </c>
      <c r="O2429" s="30">
        <f>VLOOKUP(Hospital_details[[#This Row],[PA ID]],Patient_details[],11,0)</f>
        <v>11000</v>
      </c>
      <c r="P2429" s="31">
        <f>VLOOKUP(Hospital_details[[#This Row],[PA ID]],Patient_details[],12,0)</f>
        <v>200</v>
      </c>
      <c r="Q2429" s="31">
        <f>VLOOKUP(Hospital_details[[#This Row],[Diagnosis_ID]],Diagnosis_details[],5,0)</f>
        <v>320</v>
      </c>
      <c r="R24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29" s="31">
        <f>Hospital_details[[#This Row],[Hospital Charges]]+Hospital_details[[#This Row],[Price of Treatment]]+Hospital_details[[#This Row],[Consultant Fee]]-Hospital_details[[#This Row],[Discount]]</f>
        <v>11190</v>
      </c>
      <c r="T24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2430" spans="1:20" hidden="1">
      <c r="A2430" s="27" t="s">
        <v>4876</v>
      </c>
      <c r="B2430" s="28">
        <f>VLOOKUP(Hospital_details[[#This Row],[PA ID]],Patient_details[],2,0)</f>
        <v>43268</v>
      </c>
      <c r="C2430" s="32">
        <f>VLOOKUP(Hospital_details[[#This Row],[PA ID]],Patient_details[],3,0)</f>
        <v>43</v>
      </c>
      <c r="D2430" s="32" t="str">
        <f>VLOOKUP(Hospital_details[[#This Row],[PA ID]],Patient_details[],4,0)</f>
        <v>F</v>
      </c>
      <c r="E2430" s="27" t="str">
        <f>VLOOKUP(Hospital_details[[#This Row],[PA ID]],Patient_details[],5,0)</f>
        <v>Multiple-occupancy room overnight</v>
      </c>
      <c r="F2430" s="27" t="str">
        <f>VLOOKUP(Hospital_details[[#This Row],[PA ID]],Patient_details[],6,0)</f>
        <v>Malahide</v>
      </c>
      <c r="G2430" s="33" t="str">
        <f>VLOOKUP(Hospital_details[[#This Row],[PA ID]],Patient_details[],7,0)</f>
        <v>Dublin</v>
      </c>
      <c r="H2430" s="29" t="str">
        <f>VLOOKUP(Hospital_details[[#This Row],[PA ID]],Patient_details[],9,0)</f>
        <v>Anaesthesia, Intensive Care and Pain Medicine</v>
      </c>
      <c r="I2430" s="27" t="s">
        <v>4877</v>
      </c>
      <c r="J2430" s="27" t="str">
        <f>VLOOKUP(Hospital_details[[#This Row],[Diagnosis_ID]],Diagnosis_details[],2,0)</f>
        <v>Therapy</v>
      </c>
      <c r="K2430" s="27" t="str">
        <f>VLOOKUP(Hospital_details[[#This Row],[Diagnosis_ID]],Diagnosis_details[],3,0)</f>
        <v>Medical card holders</v>
      </c>
      <c r="L2430" s="29" t="str">
        <f>VLOOKUP(Hospital_details[[#This Row],[Diagnosis_ID]],Diagnosis_details[],4,0)</f>
        <v>Dr Fauci</v>
      </c>
      <c r="M2430" s="29" t="str">
        <f>VLOOKUP(Hospital_details[[#This Row],[PA ID]],Patient_details[],10,0)</f>
        <v>Nitrates</v>
      </c>
      <c r="N2430" s="29" t="str">
        <f>VLOOKUP(Hospital_details[[#This Row],[PA ID]],Patient_details[],8,0)</f>
        <v>Myocardial ischemia</v>
      </c>
      <c r="O2430" s="30">
        <f>VLOOKUP(Hospital_details[[#This Row],[PA ID]],Patient_details[],11,0)</f>
        <v>5000</v>
      </c>
      <c r="P2430" s="31">
        <f>VLOOKUP(Hospital_details[[#This Row],[PA ID]],Patient_details[],12,0)</f>
        <v>200</v>
      </c>
      <c r="Q2430" s="31">
        <f>VLOOKUP(Hospital_details[[#This Row],[Diagnosis_ID]],Diagnosis_details[],5,0)</f>
        <v>320</v>
      </c>
      <c r="R24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30" s="31">
        <f>Hospital_details[[#This Row],[Hospital Charges]]+Hospital_details[[#This Row],[Price of Treatment]]+Hospital_details[[#This Row],[Consultant Fee]]-Hospital_details[[#This Row],[Discount]]</f>
        <v>5370</v>
      </c>
      <c r="T24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1611</v>
      </c>
    </row>
    <row r="2431" spans="1:20" hidden="1">
      <c r="A2431" s="27" t="s">
        <v>4878</v>
      </c>
      <c r="B2431" s="28">
        <f>VLOOKUP(Hospital_details[[#This Row],[PA ID]],Patient_details[],2,0)</f>
        <v>43268</v>
      </c>
      <c r="C2431" s="32">
        <f>VLOOKUP(Hospital_details[[#This Row],[PA ID]],Patient_details[],3,0)</f>
        <v>57</v>
      </c>
      <c r="D2431" s="32" t="str">
        <f>VLOOKUP(Hospital_details[[#This Row],[PA ID]],Patient_details[],4,0)</f>
        <v>F</v>
      </c>
      <c r="E2431" s="27" t="str">
        <f>VLOOKUP(Hospital_details[[#This Row],[PA ID]],Patient_details[],5,0)</f>
        <v>Single-occupancy room overnight</v>
      </c>
      <c r="F2431" s="27" t="str">
        <f>VLOOKUP(Hospital_details[[#This Row],[PA ID]],Patient_details[],6,0)</f>
        <v>Malahide</v>
      </c>
      <c r="G2431" s="33" t="str">
        <f>VLOOKUP(Hospital_details[[#This Row],[PA ID]],Patient_details[],7,0)</f>
        <v>Dublin</v>
      </c>
      <c r="H2431" s="29" t="str">
        <f>VLOOKUP(Hospital_details[[#This Row],[PA ID]],Patient_details[],9,0)</f>
        <v>Anaesthesia, Intensive Care and Pain Medicine</v>
      </c>
      <c r="I2431" s="27" t="s">
        <v>4879</v>
      </c>
      <c r="J2431" s="27" t="str">
        <f>VLOOKUP(Hospital_details[[#This Row],[Diagnosis_ID]],Diagnosis_details[],2,0)</f>
        <v>Therapy</v>
      </c>
      <c r="K2431" s="27" t="str">
        <f>VLOOKUP(Hospital_details[[#This Row],[Diagnosis_ID]],Diagnosis_details[],3,0)</f>
        <v>Medical card holders</v>
      </c>
      <c r="L2431" s="29" t="str">
        <f>VLOOKUP(Hospital_details[[#This Row],[Diagnosis_ID]],Diagnosis_details[],4,0)</f>
        <v>Dr Fauci</v>
      </c>
      <c r="M2431" s="29" t="str">
        <f>VLOOKUP(Hospital_details[[#This Row],[PA ID]],Patient_details[],10,0)</f>
        <v>Aspirin</v>
      </c>
      <c r="N2431" s="29" t="str">
        <f>VLOOKUP(Hospital_details[[#This Row],[PA ID]],Patient_details[],8,0)</f>
        <v>Myocardial ischemia</v>
      </c>
      <c r="O2431" s="30">
        <f>VLOOKUP(Hospital_details[[#This Row],[PA ID]],Patient_details[],11,0)</f>
        <v>11000</v>
      </c>
      <c r="P2431" s="31">
        <f>VLOOKUP(Hospital_details[[#This Row],[PA ID]],Patient_details[],12,0)</f>
        <v>350</v>
      </c>
      <c r="Q2431" s="31">
        <f>VLOOKUP(Hospital_details[[#This Row],[Diagnosis_ID]],Diagnosis_details[],5,0)</f>
        <v>320</v>
      </c>
      <c r="R24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31" s="31">
        <f>Hospital_details[[#This Row],[Hospital Charges]]+Hospital_details[[#This Row],[Price of Treatment]]+Hospital_details[[#This Row],[Consultant Fee]]-Hospital_details[[#This Row],[Discount]]</f>
        <v>11340</v>
      </c>
      <c r="T24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2432" spans="1:20" hidden="1">
      <c r="A2432" s="27" t="s">
        <v>4880</v>
      </c>
      <c r="B2432" s="28">
        <f>VLOOKUP(Hospital_details[[#This Row],[PA ID]],Patient_details[],2,0)</f>
        <v>43605</v>
      </c>
      <c r="C2432" s="32">
        <f>VLOOKUP(Hospital_details[[#This Row],[PA ID]],Patient_details[],3,0)</f>
        <v>52</v>
      </c>
      <c r="D2432" s="32" t="str">
        <f>VLOOKUP(Hospital_details[[#This Row],[PA ID]],Patient_details[],4,0)</f>
        <v>F</v>
      </c>
      <c r="E2432" s="27" t="str">
        <f>VLOOKUP(Hospital_details[[#This Row],[PA ID]],Patient_details[],5,0)</f>
        <v>Single-occupancy room overnight</v>
      </c>
      <c r="F2432" s="27" t="str">
        <f>VLOOKUP(Hospital_details[[#This Row],[PA ID]],Patient_details[],6,0)</f>
        <v>Malahide</v>
      </c>
      <c r="G2432" s="33" t="str">
        <f>VLOOKUP(Hospital_details[[#This Row],[PA ID]],Patient_details[],7,0)</f>
        <v>Dublin</v>
      </c>
      <c r="H2432" s="29" t="str">
        <f>VLOOKUP(Hospital_details[[#This Row],[PA ID]],Patient_details[],9,0)</f>
        <v>Clinical Neurophysiology</v>
      </c>
      <c r="I2432" s="27" t="s">
        <v>4881</v>
      </c>
      <c r="J2432" s="27" t="str">
        <f>VLOOKUP(Hospital_details[[#This Row],[Diagnosis_ID]],Diagnosis_details[],2,0)</f>
        <v>Therapy</v>
      </c>
      <c r="K2432" s="27" t="str">
        <f>VLOOKUP(Hospital_details[[#This Row],[Diagnosis_ID]],Diagnosis_details[],3,0)</f>
        <v>Medical card holders</v>
      </c>
      <c r="L2432" s="29" t="str">
        <f>VLOOKUP(Hospital_details[[#This Row],[Diagnosis_ID]],Diagnosis_details[],4,0)</f>
        <v>Dr Doherty</v>
      </c>
      <c r="M2432" s="29" t="str">
        <f>VLOOKUP(Hospital_details[[#This Row],[PA ID]],Patient_details[],10,0)</f>
        <v>Calcium</v>
      </c>
      <c r="N2432" s="29" t="str">
        <f>VLOOKUP(Hospital_details[[#This Row],[PA ID]],Patient_details[],8,0)</f>
        <v>Chronic daily headache</v>
      </c>
      <c r="O2432" s="30">
        <f>VLOOKUP(Hospital_details[[#This Row],[PA ID]],Patient_details[],11,0)</f>
        <v>11000</v>
      </c>
      <c r="P2432" s="31">
        <f>VLOOKUP(Hospital_details[[#This Row],[PA ID]],Patient_details[],12,0)</f>
        <v>640</v>
      </c>
      <c r="Q2432" s="31">
        <f>VLOOKUP(Hospital_details[[#This Row],[Diagnosis_ID]],Diagnosis_details[],5,0)</f>
        <v>250</v>
      </c>
      <c r="R24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32" s="31">
        <f>Hospital_details[[#This Row],[Hospital Charges]]+Hospital_details[[#This Row],[Price of Treatment]]+Hospital_details[[#This Row],[Consultant Fee]]-Hospital_details[[#This Row],[Discount]]</f>
        <v>11560</v>
      </c>
      <c r="T24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3468</v>
      </c>
    </row>
    <row r="2433" spans="1:20" hidden="1">
      <c r="A2433" s="27" t="s">
        <v>4882</v>
      </c>
      <c r="B2433" s="28">
        <f>VLOOKUP(Hospital_details[[#This Row],[PA ID]],Patient_details[],2,0)</f>
        <v>43832</v>
      </c>
      <c r="C2433" s="32">
        <f>VLOOKUP(Hospital_details[[#This Row],[PA ID]],Patient_details[],3,0)</f>
        <v>56</v>
      </c>
      <c r="D2433" s="32" t="str">
        <f>VLOOKUP(Hospital_details[[#This Row],[PA ID]],Patient_details[],4,0)</f>
        <v>F</v>
      </c>
      <c r="E2433" s="27" t="str">
        <f>VLOOKUP(Hospital_details[[#This Row],[PA ID]],Patient_details[],5,0)</f>
        <v>Day-case</v>
      </c>
      <c r="F2433" s="27" t="str">
        <f>VLOOKUP(Hospital_details[[#This Row],[PA ID]],Patient_details[],6,0)</f>
        <v>Malahide</v>
      </c>
      <c r="G2433" s="33" t="str">
        <f>VLOOKUP(Hospital_details[[#This Row],[PA ID]],Patient_details[],7,0)</f>
        <v>Dublin</v>
      </c>
      <c r="H2433" s="29" t="str">
        <f>VLOOKUP(Hospital_details[[#This Row],[PA ID]],Patient_details[],9,0)</f>
        <v>Anaesthesia, Intensive Care and Pain Medicine</v>
      </c>
      <c r="I2433" s="27" t="s">
        <v>4883</v>
      </c>
      <c r="J2433" s="27" t="str">
        <f>VLOOKUP(Hospital_details[[#This Row],[Diagnosis_ID]],Diagnosis_details[],2,0)</f>
        <v>Therapy</v>
      </c>
      <c r="K2433" s="27" t="str">
        <f>VLOOKUP(Hospital_details[[#This Row],[Diagnosis_ID]],Diagnosis_details[],3,0)</f>
        <v>Medical card holders</v>
      </c>
      <c r="L2433" s="29" t="str">
        <f>VLOOKUP(Hospital_details[[#This Row],[Diagnosis_ID]],Diagnosis_details[],4,0)</f>
        <v>Dr Fauci</v>
      </c>
      <c r="M2433" s="29" t="str">
        <f>VLOOKUP(Hospital_details[[#This Row],[PA ID]],Patient_details[],10,0)</f>
        <v>Aspirin</v>
      </c>
      <c r="N2433" s="29" t="str">
        <f>VLOOKUP(Hospital_details[[#This Row],[PA ID]],Patient_details[],8,0)</f>
        <v>Myocardial ischemia</v>
      </c>
      <c r="O2433" s="30">
        <f>VLOOKUP(Hospital_details[[#This Row],[PA ID]],Patient_details[],11,0)</f>
        <v>550</v>
      </c>
      <c r="P2433" s="31">
        <f>VLOOKUP(Hospital_details[[#This Row],[PA ID]],Patient_details[],12,0)</f>
        <v>160</v>
      </c>
      <c r="Q2433" s="31">
        <f>VLOOKUP(Hospital_details[[#This Row],[Diagnosis_ID]],Diagnosis_details[],5,0)</f>
        <v>320</v>
      </c>
      <c r="R24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433" s="31">
        <f>Hospital_details[[#This Row],[Hospital Charges]]+Hospital_details[[#This Row],[Price of Treatment]]+Hospital_details[[#This Row],[Consultant Fee]]-Hospital_details[[#This Row],[Discount]]</f>
        <v>920</v>
      </c>
      <c r="T24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276</v>
      </c>
    </row>
    <row r="2434" spans="1:20">
      <c r="A2434" s="27" t="s">
        <v>4884</v>
      </c>
      <c r="B2434" s="28">
        <f>VLOOKUP(Hospital_details[[#This Row],[PA ID]],Patient_details[],2,0)</f>
        <v>42461</v>
      </c>
      <c r="C2434" s="32">
        <f>VLOOKUP(Hospital_details[[#This Row],[PA ID]],Patient_details[],3,0)</f>
        <v>43</v>
      </c>
      <c r="D2434" s="32" t="str">
        <f>VLOOKUP(Hospital_details[[#This Row],[PA ID]],Patient_details[],4,0)</f>
        <v>M</v>
      </c>
      <c r="E2434" s="27" t="str">
        <f>VLOOKUP(Hospital_details[[#This Row],[PA ID]],Patient_details[],5,0)</f>
        <v>Single-occupancy room overnight</v>
      </c>
      <c r="F2434" s="27" t="str">
        <f>VLOOKUP(Hospital_details[[#This Row],[PA ID]],Patient_details[],6,0)</f>
        <v>Malahide</v>
      </c>
      <c r="G2434" s="33" t="str">
        <f>VLOOKUP(Hospital_details[[#This Row],[PA ID]],Patient_details[],7,0)</f>
        <v>Dublin</v>
      </c>
      <c r="H2434" s="29" t="str">
        <f>VLOOKUP(Hospital_details[[#This Row],[PA ID]],Patient_details[],9,0)</f>
        <v>Clinical Haematology</v>
      </c>
      <c r="I2434" s="27" t="s">
        <v>4885</v>
      </c>
      <c r="J2434" s="27" t="str">
        <f>VLOOKUP(Hospital_details[[#This Row],[Diagnosis_ID]],Diagnosis_details[],2,0)</f>
        <v>Therapy</v>
      </c>
      <c r="K2434" s="27" t="str">
        <f>VLOOKUP(Hospital_details[[#This Row],[Diagnosis_ID]],Diagnosis_details[],3,0)</f>
        <v>Medical card holders</v>
      </c>
      <c r="L2434" s="29" t="str">
        <f>VLOOKUP(Hospital_details[[#This Row],[Diagnosis_ID]],Diagnosis_details[],4,0)</f>
        <v>Dr Birx</v>
      </c>
      <c r="M2434" s="29" t="str">
        <f>VLOOKUP(Hospital_details[[#This Row],[PA ID]],Patient_details[],10,0)</f>
        <v>antibiotics</v>
      </c>
      <c r="N2434" s="29" t="str">
        <f>VLOOKUP(Hospital_details[[#This Row],[PA ID]],Patient_details[],8,0)</f>
        <v>Bacterial infection</v>
      </c>
      <c r="O2434" s="30">
        <f>VLOOKUP(Hospital_details[[#This Row],[PA ID]],Patient_details[],11,0)</f>
        <v>11000</v>
      </c>
      <c r="P2434" s="31">
        <f>VLOOKUP(Hospital_details[[#This Row],[PA ID]],Patient_details[],12,0)</f>
        <v>770</v>
      </c>
      <c r="Q2434" s="31">
        <f>VLOOKUP(Hospital_details[[#This Row],[Diagnosis_ID]],Diagnosis_details[],5,0)</f>
        <v>350</v>
      </c>
      <c r="R24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115.5</v>
      </c>
      <c r="S2434" s="31">
        <f>Hospital_details[[#This Row],[Hospital Charges]]+Hospital_details[[#This Row],[Price of Treatment]]+Hospital_details[[#This Row],[Consultant Fee]]-Hospital_details[[#This Row],[Discount]]</f>
        <v>12004.5</v>
      </c>
      <c r="T24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3601.35</v>
      </c>
    </row>
    <row r="2435" spans="1:20">
      <c r="A2435" s="27" t="s">
        <v>4886</v>
      </c>
      <c r="B2435" s="28">
        <f>VLOOKUP(Hospital_details[[#This Row],[PA ID]],Patient_details[],2,0)</f>
        <v>43617</v>
      </c>
      <c r="C2435" s="32">
        <f>VLOOKUP(Hospital_details[[#This Row],[PA ID]],Patient_details[],3,0)</f>
        <v>38</v>
      </c>
      <c r="D2435" s="32" t="str">
        <f>VLOOKUP(Hospital_details[[#This Row],[PA ID]],Patient_details[],4,0)</f>
        <v>M</v>
      </c>
      <c r="E2435" s="27" t="str">
        <f>VLOOKUP(Hospital_details[[#This Row],[PA ID]],Patient_details[],5,0)</f>
        <v>Single-occupancy room overnight</v>
      </c>
      <c r="F2435" s="27" t="str">
        <f>VLOOKUP(Hospital_details[[#This Row],[PA ID]],Patient_details[],6,0)</f>
        <v>Malahide</v>
      </c>
      <c r="G2435" s="33" t="str">
        <f>VLOOKUP(Hospital_details[[#This Row],[PA ID]],Patient_details[],7,0)</f>
        <v>Dublin</v>
      </c>
      <c r="H2435" s="29" t="str">
        <f>VLOOKUP(Hospital_details[[#This Row],[PA ID]],Patient_details[],9,0)</f>
        <v>Clinical Haematology</v>
      </c>
      <c r="I2435" s="27" t="s">
        <v>4887</v>
      </c>
      <c r="J2435" s="27" t="str">
        <f>VLOOKUP(Hospital_details[[#This Row],[Diagnosis_ID]],Diagnosis_details[],2,0)</f>
        <v>Surgery</v>
      </c>
      <c r="K2435" s="27" t="str">
        <f>VLOOKUP(Hospital_details[[#This Row],[Diagnosis_ID]],Diagnosis_details[],3,0)</f>
        <v>Medical card holders</v>
      </c>
      <c r="L2435" s="29" t="str">
        <f>VLOOKUP(Hospital_details[[#This Row],[Diagnosis_ID]],Diagnosis_details[],4,0)</f>
        <v>Dr Birx</v>
      </c>
      <c r="M2435" s="29" t="str">
        <f>VLOOKUP(Hospital_details[[#This Row],[PA ID]],Patient_details[],10,0)</f>
        <v>pain relievers</v>
      </c>
      <c r="N2435" s="29" t="str">
        <f>VLOOKUP(Hospital_details[[#This Row],[PA ID]],Patient_details[],8,0)</f>
        <v>Bacterial infection</v>
      </c>
      <c r="O2435" s="30">
        <f>VLOOKUP(Hospital_details[[#This Row],[PA ID]],Patient_details[],11,0)</f>
        <v>11000</v>
      </c>
      <c r="P2435" s="31">
        <f>VLOOKUP(Hospital_details[[#This Row],[PA ID]],Patient_details[],12,0)</f>
        <v>200</v>
      </c>
      <c r="Q2435" s="31">
        <f>VLOOKUP(Hospital_details[[#This Row],[Diagnosis_ID]],Diagnosis_details[],5,0)</f>
        <v>350</v>
      </c>
      <c r="R24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35" s="31">
        <f>Hospital_details[[#This Row],[Hospital Charges]]+Hospital_details[[#This Row],[Price of Treatment]]+Hospital_details[[#This Row],[Consultant Fee]]-Hospital_details[[#This Row],[Discount]]</f>
        <v>10450</v>
      </c>
      <c r="T24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2436" spans="1:20" hidden="1">
      <c r="A2436" s="27" t="s">
        <v>4888</v>
      </c>
      <c r="B2436" s="28">
        <f>VLOOKUP(Hospital_details[[#This Row],[PA ID]],Patient_details[],2,0)</f>
        <v>43056</v>
      </c>
      <c r="C2436" s="32">
        <f>VLOOKUP(Hospital_details[[#This Row],[PA ID]],Patient_details[],3,0)</f>
        <v>53</v>
      </c>
      <c r="D2436" s="32" t="str">
        <f>VLOOKUP(Hospital_details[[#This Row],[PA ID]],Patient_details[],4,0)</f>
        <v>M</v>
      </c>
      <c r="E2436" s="27" t="str">
        <f>VLOOKUP(Hospital_details[[#This Row],[PA ID]],Patient_details[],5,0)</f>
        <v>Multiple-occupancy room overnight</v>
      </c>
      <c r="F2436" s="27" t="str">
        <f>VLOOKUP(Hospital_details[[#This Row],[PA ID]],Patient_details[],6,0)</f>
        <v>Malahide</v>
      </c>
      <c r="G2436" s="33" t="str">
        <f>VLOOKUP(Hospital_details[[#This Row],[PA ID]],Patient_details[],7,0)</f>
        <v>Dublin</v>
      </c>
      <c r="H2436" s="29" t="str">
        <f>VLOOKUP(Hospital_details[[#This Row],[PA ID]],Patient_details[],9,0)</f>
        <v>Clinical Research Centre</v>
      </c>
      <c r="I2436" s="27" t="s">
        <v>4889</v>
      </c>
      <c r="J2436" s="27" t="str">
        <f>VLOOKUP(Hospital_details[[#This Row],[Diagnosis_ID]],Diagnosis_details[],2,0)</f>
        <v>Surgery</v>
      </c>
      <c r="K2436" s="27" t="str">
        <f>VLOOKUP(Hospital_details[[#This Row],[Diagnosis_ID]],Diagnosis_details[],3,0)</f>
        <v>Medical card holders</v>
      </c>
      <c r="L2436" s="29" t="str">
        <f>VLOOKUP(Hospital_details[[#This Row],[Diagnosis_ID]],Diagnosis_details[],4,0)</f>
        <v>Dr Fauci</v>
      </c>
      <c r="M2436" s="29" t="str">
        <f>VLOOKUP(Hospital_details[[#This Row],[PA ID]],Patient_details[],10,0)</f>
        <v>Calcium</v>
      </c>
      <c r="N2436" s="29" t="str">
        <f>VLOOKUP(Hospital_details[[#This Row],[PA ID]],Patient_details[],8,0)</f>
        <v>Parkinson's disease</v>
      </c>
      <c r="O2436" s="30">
        <f>VLOOKUP(Hospital_details[[#This Row],[PA ID]],Patient_details[],11,0)</f>
        <v>5000</v>
      </c>
      <c r="P2436" s="31">
        <f>VLOOKUP(Hospital_details[[#This Row],[PA ID]],Patient_details[],12,0)</f>
        <v>70</v>
      </c>
      <c r="Q2436" s="31">
        <f>VLOOKUP(Hospital_details[[#This Row],[Diagnosis_ID]],Diagnosis_details[],5,0)</f>
        <v>320</v>
      </c>
      <c r="R24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36" s="31">
        <f>Hospital_details[[#This Row],[Hospital Charges]]+Hospital_details[[#This Row],[Price of Treatment]]+Hospital_details[[#This Row],[Consultant Fee]]-Hospital_details[[#This Row],[Discount]]</f>
        <v>5240</v>
      </c>
      <c r="T24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1572</v>
      </c>
    </row>
    <row r="2437" spans="1:20" hidden="1">
      <c r="A2437" s="27" t="s">
        <v>4890</v>
      </c>
      <c r="B2437" s="28">
        <f>VLOOKUP(Hospital_details[[#This Row],[PA ID]],Patient_details[],2,0)</f>
        <v>43056</v>
      </c>
      <c r="C2437" s="32">
        <f>VLOOKUP(Hospital_details[[#This Row],[PA ID]],Patient_details[],3,0)</f>
        <v>52</v>
      </c>
      <c r="D2437" s="32" t="str">
        <f>VLOOKUP(Hospital_details[[#This Row],[PA ID]],Patient_details[],4,0)</f>
        <v>F</v>
      </c>
      <c r="E2437" s="27" t="str">
        <f>VLOOKUP(Hospital_details[[#This Row],[PA ID]],Patient_details[],5,0)</f>
        <v>Single-occupancy room overnight</v>
      </c>
      <c r="F2437" s="27" t="str">
        <f>VLOOKUP(Hospital_details[[#This Row],[PA ID]],Patient_details[],6,0)</f>
        <v>Malahide</v>
      </c>
      <c r="G2437" s="33" t="str">
        <f>VLOOKUP(Hospital_details[[#This Row],[PA ID]],Patient_details[],7,0)</f>
        <v>Dublin</v>
      </c>
      <c r="H2437" s="29" t="str">
        <f>VLOOKUP(Hospital_details[[#This Row],[PA ID]],Patient_details[],9,0)</f>
        <v>Clinical Research Centre</v>
      </c>
      <c r="I2437" s="27" t="s">
        <v>4891</v>
      </c>
      <c r="J2437" s="27" t="str">
        <f>VLOOKUP(Hospital_details[[#This Row],[Diagnosis_ID]],Diagnosis_details[],2,0)</f>
        <v>Therapy</v>
      </c>
      <c r="K2437" s="27" t="str">
        <f>VLOOKUP(Hospital_details[[#This Row],[Diagnosis_ID]],Diagnosis_details[],3,0)</f>
        <v>Medical card holders</v>
      </c>
      <c r="L2437" s="29" t="str">
        <f>VLOOKUP(Hospital_details[[#This Row],[Diagnosis_ID]],Diagnosis_details[],4,0)</f>
        <v>Dr Fauci</v>
      </c>
      <c r="M2437" s="29" t="str">
        <f>VLOOKUP(Hospital_details[[#This Row],[PA ID]],Patient_details[],10,0)</f>
        <v>Calcium</v>
      </c>
      <c r="N2437" s="29" t="str">
        <f>VLOOKUP(Hospital_details[[#This Row],[PA ID]],Patient_details[],8,0)</f>
        <v>Parkinson's disease</v>
      </c>
      <c r="O2437" s="30">
        <f>VLOOKUP(Hospital_details[[#This Row],[PA ID]],Patient_details[],11,0)</f>
        <v>11000</v>
      </c>
      <c r="P2437" s="31">
        <f>VLOOKUP(Hospital_details[[#This Row],[PA ID]],Patient_details[],12,0)</f>
        <v>105</v>
      </c>
      <c r="Q2437" s="31">
        <f>VLOOKUP(Hospital_details[[#This Row],[Diagnosis_ID]],Diagnosis_details[],5,0)</f>
        <v>320</v>
      </c>
      <c r="R24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37" s="31">
        <f>Hospital_details[[#This Row],[Hospital Charges]]+Hospital_details[[#This Row],[Price of Treatment]]+Hospital_details[[#This Row],[Consultant Fee]]-Hospital_details[[#This Row],[Discount]]</f>
        <v>11095</v>
      </c>
      <c r="T24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438" spans="1:20">
      <c r="A2438" s="27" t="s">
        <v>4892</v>
      </c>
      <c r="B2438" s="28">
        <f>VLOOKUP(Hospital_details[[#This Row],[PA ID]],Patient_details[],2,0)</f>
        <v>43656</v>
      </c>
      <c r="C2438" s="32">
        <f>VLOOKUP(Hospital_details[[#This Row],[PA ID]],Patient_details[],3,0)</f>
        <v>58</v>
      </c>
      <c r="D2438" s="32" t="str">
        <f>VLOOKUP(Hospital_details[[#This Row],[PA ID]],Patient_details[],4,0)</f>
        <v>M</v>
      </c>
      <c r="E2438" s="27" t="str">
        <f>VLOOKUP(Hospital_details[[#This Row],[PA ID]],Patient_details[],5,0)</f>
        <v>Multiple-occupancy room overnight</v>
      </c>
      <c r="F2438" s="27" t="str">
        <f>VLOOKUP(Hospital_details[[#This Row],[PA ID]],Patient_details[],6,0)</f>
        <v>Malahide</v>
      </c>
      <c r="G2438" s="33" t="str">
        <f>VLOOKUP(Hospital_details[[#This Row],[PA ID]],Patient_details[],7,0)</f>
        <v>Dublin</v>
      </c>
      <c r="H2438" s="29" t="str">
        <f>VLOOKUP(Hospital_details[[#This Row],[PA ID]],Patient_details[],9,0)</f>
        <v>Clinical Haematology</v>
      </c>
      <c r="I2438" s="27" t="s">
        <v>4893</v>
      </c>
      <c r="J2438" s="27" t="str">
        <f>VLOOKUP(Hospital_details[[#This Row],[Diagnosis_ID]],Diagnosis_details[],2,0)</f>
        <v>Therapy</v>
      </c>
      <c r="K2438" s="27" t="str">
        <f>VLOOKUP(Hospital_details[[#This Row],[Diagnosis_ID]],Diagnosis_details[],3,0)</f>
        <v>Medical card holders</v>
      </c>
      <c r="L2438" s="29" t="str">
        <f>VLOOKUP(Hospital_details[[#This Row],[Diagnosis_ID]],Diagnosis_details[],4,0)</f>
        <v>Dr Birx</v>
      </c>
      <c r="M2438" s="29" t="str">
        <f>VLOOKUP(Hospital_details[[#This Row],[PA ID]],Patient_details[],10,0)</f>
        <v>antibiotics</v>
      </c>
      <c r="N2438" s="29" t="str">
        <f>VLOOKUP(Hospital_details[[#This Row],[PA ID]],Patient_details[],8,0)</f>
        <v>Bacterial infection</v>
      </c>
      <c r="O2438" s="30">
        <f>VLOOKUP(Hospital_details[[#This Row],[PA ID]],Patient_details[],11,0)</f>
        <v>5000</v>
      </c>
      <c r="P2438" s="31">
        <f>VLOOKUP(Hospital_details[[#This Row],[PA ID]],Patient_details[],12,0)</f>
        <v>720</v>
      </c>
      <c r="Q2438" s="31">
        <f>VLOOKUP(Hospital_details[[#This Row],[Diagnosis_ID]],Diagnosis_details[],5,0)</f>
        <v>350</v>
      </c>
      <c r="R24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108</v>
      </c>
      <c r="S2438" s="31">
        <f>Hospital_details[[#This Row],[Hospital Charges]]+Hospital_details[[#This Row],[Price of Treatment]]+Hospital_details[[#This Row],[Consultant Fee]]-Hospital_details[[#This Row],[Discount]]</f>
        <v>5962</v>
      </c>
      <c r="T24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1788.6</v>
      </c>
    </row>
    <row r="2439" spans="1:20">
      <c r="A2439" s="27" t="s">
        <v>4894</v>
      </c>
      <c r="B2439" s="28">
        <f>VLOOKUP(Hospital_details[[#This Row],[PA ID]],Patient_details[],2,0)</f>
        <v>42694</v>
      </c>
      <c r="C2439" s="32">
        <f>VLOOKUP(Hospital_details[[#This Row],[PA ID]],Patient_details[],3,0)</f>
        <v>34</v>
      </c>
      <c r="D2439" s="32" t="str">
        <f>VLOOKUP(Hospital_details[[#This Row],[PA ID]],Patient_details[],4,0)</f>
        <v>F</v>
      </c>
      <c r="E2439" s="27" t="str">
        <f>VLOOKUP(Hospital_details[[#This Row],[PA ID]],Patient_details[],5,0)</f>
        <v>Multiple-occupancy room overnight</v>
      </c>
      <c r="F2439" s="27" t="str">
        <f>VLOOKUP(Hospital_details[[#This Row],[PA ID]],Patient_details[],6,0)</f>
        <v>Malahide</v>
      </c>
      <c r="G2439" s="33" t="str">
        <f>VLOOKUP(Hospital_details[[#This Row],[PA ID]],Patient_details[],7,0)</f>
        <v>Dublin</v>
      </c>
      <c r="H2439" s="29" t="str">
        <f>VLOOKUP(Hospital_details[[#This Row],[PA ID]],Patient_details[],9,0)</f>
        <v>Cardiology</v>
      </c>
      <c r="I2439" s="27" t="s">
        <v>4895</v>
      </c>
      <c r="J2439" s="27" t="str">
        <f>VLOOKUP(Hospital_details[[#This Row],[Diagnosis_ID]],Diagnosis_details[],2,0)</f>
        <v>Therapy</v>
      </c>
      <c r="K2439" s="27" t="str">
        <f>VLOOKUP(Hospital_details[[#This Row],[Diagnosis_ID]],Diagnosis_details[],3,0)</f>
        <v>Medical card holders</v>
      </c>
      <c r="L2439" s="29" t="str">
        <f>VLOOKUP(Hospital_details[[#This Row],[Diagnosis_ID]],Diagnosis_details[],4,0)</f>
        <v>Dr Birx</v>
      </c>
      <c r="M2439" s="29" t="str">
        <f>VLOOKUP(Hospital_details[[#This Row],[PA ID]],Patient_details[],10,0)</f>
        <v>Aspirin</v>
      </c>
      <c r="N2439" s="29" t="str">
        <f>VLOOKUP(Hospital_details[[#This Row],[PA ID]],Patient_details[],8,0)</f>
        <v>Cardiovascular disease (CVD)</v>
      </c>
      <c r="O2439" s="30">
        <f>VLOOKUP(Hospital_details[[#This Row],[PA ID]],Patient_details[],11,0)</f>
        <v>5000</v>
      </c>
      <c r="P2439" s="31">
        <f>VLOOKUP(Hospital_details[[#This Row],[PA ID]],Patient_details[],12,0)</f>
        <v>160</v>
      </c>
      <c r="Q2439" s="31">
        <f>VLOOKUP(Hospital_details[[#This Row],[Diagnosis_ID]],Diagnosis_details[],5,0)</f>
        <v>350</v>
      </c>
      <c r="R24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39" s="31">
        <f>Hospital_details[[#This Row],[Hospital Charges]]+Hospital_details[[#This Row],[Price of Treatment]]+Hospital_details[[#This Row],[Consultant Fee]]-Hospital_details[[#This Row],[Discount]]</f>
        <v>5010</v>
      </c>
      <c r="T24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1503</v>
      </c>
    </row>
    <row r="2440" spans="1:20">
      <c r="A2440" s="27" t="s">
        <v>4896</v>
      </c>
      <c r="B2440" s="28">
        <f>VLOOKUP(Hospital_details[[#This Row],[PA ID]],Patient_details[],2,0)</f>
        <v>42694</v>
      </c>
      <c r="C2440" s="32">
        <f>VLOOKUP(Hospital_details[[#This Row],[PA ID]],Patient_details[],3,0)</f>
        <v>36</v>
      </c>
      <c r="D2440" s="32" t="str">
        <f>VLOOKUP(Hospital_details[[#This Row],[PA ID]],Patient_details[],4,0)</f>
        <v>M</v>
      </c>
      <c r="E2440" s="27" t="str">
        <f>VLOOKUP(Hospital_details[[#This Row],[PA ID]],Patient_details[],5,0)</f>
        <v>Single-occupancy room overnight</v>
      </c>
      <c r="F2440" s="27" t="str">
        <f>VLOOKUP(Hospital_details[[#This Row],[PA ID]],Patient_details[],6,0)</f>
        <v>Malahide</v>
      </c>
      <c r="G2440" s="33" t="str">
        <f>VLOOKUP(Hospital_details[[#This Row],[PA ID]],Patient_details[],7,0)</f>
        <v>Dublin</v>
      </c>
      <c r="H2440" s="29" t="str">
        <f>VLOOKUP(Hospital_details[[#This Row],[PA ID]],Patient_details[],9,0)</f>
        <v>Cardiology</v>
      </c>
      <c r="I2440" s="27" t="s">
        <v>4897</v>
      </c>
      <c r="J2440" s="27" t="str">
        <f>VLOOKUP(Hospital_details[[#This Row],[Diagnosis_ID]],Diagnosis_details[],2,0)</f>
        <v>Therapy</v>
      </c>
      <c r="K2440" s="27" t="str">
        <f>VLOOKUP(Hospital_details[[#This Row],[Diagnosis_ID]],Diagnosis_details[],3,0)</f>
        <v>Medical card holders</v>
      </c>
      <c r="L2440" s="29" t="str">
        <f>VLOOKUP(Hospital_details[[#This Row],[Diagnosis_ID]],Diagnosis_details[],4,0)</f>
        <v>Dr Birx</v>
      </c>
      <c r="M2440" s="29" t="str">
        <f>VLOOKUP(Hospital_details[[#This Row],[PA ID]],Patient_details[],10,0)</f>
        <v>Calcium</v>
      </c>
      <c r="N2440" s="29" t="str">
        <f>VLOOKUP(Hospital_details[[#This Row],[PA ID]],Patient_details[],8,0)</f>
        <v>Cardiovascular disease (CVD)</v>
      </c>
      <c r="O2440" s="30">
        <f>VLOOKUP(Hospital_details[[#This Row],[PA ID]],Patient_details[],11,0)</f>
        <v>11000</v>
      </c>
      <c r="P2440" s="31">
        <f>VLOOKUP(Hospital_details[[#This Row],[PA ID]],Patient_details[],12,0)</f>
        <v>320</v>
      </c>
      <c r="Q2440" s="31">
        <f>VLOOKUP(Hospital_details[[#This Row],[Diagnosis_ID]],Diagnosis_details[],5,0)</f>
        <v>350</v>
      </c>
      <c r="R24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0" s="31">
        <f>Hospital_details[[#This Row],[Hospital Charges]]+Hospital_details[[#This Row],[Price of Treatment]]+Hospital_details[[#This Row],[Consultant Fee]]-Hospital_details[[#This Row],[Discount]]</f>
        <v>10570</v>
      </c>
      <c r="T24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441" spans="1:20">
      <c r="A2441" s="27" t="s">
        <v>4898</v>
      </c>
      <c r="B2441" s="28">
        <f>VLOOKUP(Hospital_details[[#This Row],[PA ID]],Patient_details[],2,0)</f>
        <v>43668</v>
      </c>
      <c r="C2441" s="32">
        <f>VLOOKUP(Hospital_details[[#This Row],[PA ID]],Patient_details[],3,0)</f>
        <v>55</v>
      </c>
      <c r="D2441" s="32" t="str">
        <f>VLOOKUP(Hospital_details[[#This Row],[PA ID]],Patient_details[],4,0)</f>
        <v>F</v>
      </c>
      <c r="E2441" s="27" t="str">
        <f>VLOOKUP(Hospital_details[[#This Row],[PA ID]],Patient_details[],5,0)</f>
        <v>Single-occupancy room overnight</v>
      </c>
      <c r="F2441" s="27" t="str">
        <f>VLOOKUP(Hospital_details[[#This Row],[PA ID]],Patient_details[],6,0)</f>
        <v>Malahide</v>
      </c>
      <c r="G2441" s="33" t="str">
        <f>VLOOKUP(Hospital_details[[#This Row],[PA ID]],Patient_details[],7,0)</f>
        <v>Dublin</v>
      </c>
      <c r="H2441" s="29" t="str">
        <f>VLOOKUP(Hospital_details[[#This Row],[PA ID]],Patient_details[],9,0)</f>
        <v>Clinical Haematology</v>
      </c>
      <c r="I2441" s="27" t="s">
        <v>4899</v>
      </c>
      <c r="J2441" s="27" t="str">
        <f>VLOOKUP(Hospital_details[[#This Row],[Diagnosis_ID]],Diagnosis_details[],2,0)</f>
        <v>Therapy</v>
      </c>
      <c r="K2441" s="27" t="str">
        <f>VLOOKUP(Hospital_details[[#This Row],[Diagnosis_ID]],Diagnosis_details[],3,0)</f>
        <v>Medical card holders</v>
      </c>
      <c r="L2441" s="29" t="str">
        <f>VLOOKUP(Hospital_details[[#This Row],[Diagnosis_ID]],Diagnosis_details[],4,0)</f>
        <v>Dr Birx</v>
      </c>
      <c r="M2441" s="29" t="str">
        <f>VLOOKUP(Hospital_details[[#This Row],[PA ID]],Patient_details[],10,0)</f>
        <v>antibiotics</v>
      </c>
      <c r="N2441" s="29" t="str">
        <f>VLOOKUP(Hospital_details[[#This Row],[PA ID]],Patient_details[],8,0)</f>
        <v>Bacterial infection</v>
      </c>
      <c r="O2441" s="30">
        <f>VLOOKUP(Hospital_details[[#This Row],[PA ID]],Patient_details[],11,0)</f>
        <v>11000</v>
      </c>
      <c r="P2441" s="31">
        <f>VLOOKUP(Hospital_details[[#This Row],[PA ID]],Patient_details[],12,0)</f>
        <v>70</v>
      </c>
      <c r="Q2441" s="31">
        <f>VLOOKUP(Hospital_details[[#This Row],[Diagnosis_ID]],Diagnosis_details[],5,0)</f>
        <v>350</v>
      </c>
      <c r="R24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10.5</v>
      </c>
      <c r="S2441" s="31">
        <f>Hospital_details[[#This Row],[Hospital Charges]]+Hospital_details[[#This Row],[Price of Treatment]]+Hospital_details[[#This Row],[Consultant Fee]]-Hospital_details[[#This Row],[Discount]]</f>
        <v>11409.5</v>
      </c>
      <c r="T24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3422.85</v>
      </c>
    </row>
    <row r="2442" spans="1:20">
      <c r="A2442" s="27" t="s">
        <v>4900</v>
      </c>
      <c r="B2442" s="28">
        <f>VLOOKUP(Hospital_details[[#This Row],[PA ID]],Patient_details[],2,0)</f>
        <v>43247</v>
      </c>
      <c r="C2442" s="32">
        <f>VLOOKUP(Hospital_details[[#This Row],[PA ID]],Patient_details[],3,0)</f>
        <v>54</v>
      </c>
      <c r="D2442" s="32" t="str">
        <f>VLOOKUP(Hospital_details[[#This Row],[PA ID]],Patient_details[],4,0)</f>
        <v>M</v>
      </c>
      <c r="E2442" s="27" t="str">
        <f>VLOOKUP(Hospital_details[[#This Row],[PA ID]],Patient_details[],5,0)</f>
        <v>Single-occupancy room overnight</v>
      </c>
      <c r="F2442" s="27" t="str">
        <f>VLOOKUP(Hospital_details[[#This Row],[PA ID]],Patient_details[],6,0)</f>
        <v>Malahide</v>
      </c>
      <c r="G2442" s="33" t="str">
        <f>VLOOKUP(Hospital_details[[#This Row],[PA ID]],Patient_details[],7,0)</f>
        <v>Dublin</v>
      </c>
      <c r="H2442" s="29" t="str">
        <f>VLOOKUP(Hospital_details[[#This Row],[PA ID]],Patient_details[],9,0)</f>
        <v>Clinical Haematology</v>
      </c>
      <c r="I2442" s="27" t="s">
        <v>4901</v>
      </c>
      <c r="J2442" s="27" t="str">
        <f>VLOOKUP(Hospital_details[[#This Row],[Diagnosis_ID]],Diagnosis_details[],2,0)</f>
        <v>Therapy</v>
      </c>
      <c r="K2442" s="27" t="str">
        <f>VLOOKUP(Hospital_details[[#This Row],[Diagnosis_ID]],Diagnosis_details[],3,0)</f>
        <v>Medical card holders</v>
      </c>
      <c r="L2442" s="29" t="str">
        <f>VLOOKUP(Hospital_details[[#This Row],[Diagnosis_ID]],Diagnosis_details[],4,0)</f>
        <v>Dr Birx</v>
      </c>
      <c r="M2442" s="29" t="str">
        <f>VLOOKUP(Hospital_details[[#This Row],[PA ID]],Patient_details[],10,0)</f>
        <v>pain relievers</v>
      </c>
      <c r="N2442" s="29" t="str">
        <f>VLOOKUP(Hospital_details[[#This Row],[PA ID]],Patient_details[],8,0)</f>
        <v>Bacterial infection</v>
      </c>
      <c r="O2442" s="30">
        <f>VLOOKUP(Hospital_details[[#This Row],[PA ID]],Patient_details[],11,0)</f>
        <v>11000</v>
      </c>
      <c r="P2442" s="31">
        <f>VLOOKUP(Hospital_details[[#This Row],[PA ID]],Patient_details[],12,0)</f>
        <v>550</v>
      </c>
      <c r="Q2442" s="31">
        <f>VLOOKUP(Hospital_details[[#This Row],[Diagnosis_ID]],Diagnosis_details[],5,0)</f>
        <v>350</v>
      </c>
      <c r="R24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2" s="31">
        <f>Hospital_details[[#This Row],[Hospital Charges]]+Hospital_details[[#This Row],[Price of Treatment]]+Hospital_details[[#This Row],[Consultant Fee]]-Hospital_details[[#This Row],[Discount]]</f>
        <v>10800</v>
      </c>
      <c r="T24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443" spans="1:20">
      <c r="A2443" s="27" t="s">
        <v>4902</v>
      </c>
      <c r="B2443" s="28">
        <f>VLOOKUP(Hospital_details[[#This Row],[PA ID]],Patient_details[],2,0)</f>
        <v>43247</v>
      </c>
      <c r="C2443" s="32">
        <f>VLOOKUP(Hospital_details[[#This Row],[PA ID]],Patient_details[],3,0)</f>
        <v>36</v>
      </c>
      <c r="D2443" s="32" t="str">
        <f>VLOOKUP(Hospital_details[[#This Row],[PA ID]],Patient_details[],4,0)</f>
        <v>M</v>
      </c>
      <c r="E2443" s="27" t="str">
        <f>VLOOKUP(Hospital_details[[#This Row],[PA ID]],Patient_details[],5,0)</f>
        <v>Multiple-occupancy room overnight</v>
      </c>
      <c r="F2443" s="27" t="str">
        <f>VLOOKUP(Hospital_details[[#This Row],[PA ID]],Patient_details[],6,0)</f>
        <v>Malahide</v>
      </c>
      <c r="G2443" s="33" t="str">
        <f>VLOOKUP(Hospital_details[[#This Row],[PA ID]],Patient_details[],7,0)</f>
        <v>Dublin</v>
      </c>
      <c r="H2443" s="29" t="str">
        <f>VLOOKUP(Hospital_details[[#This Row],[PA ID]],Patient_details[],9,0)</f>
        <v>Clinical Haematology</v>
      </c>
      <c r="I2443" s="27" t="s">
        <v>4903</v>
      </c>
      <c r="J2443" s="27" t="str">
        <f>VLOOKUP(Hospital_details[[#This Row],[Diagnosis_ID]],Diagnosis_details[],2,0)</f>
        <v>Therapy</v>
      </c>
      <c r="K2443" s="27" t="str">
        <f>VLOOKUP(Hospital_details[[#This Row],[Diagnosis_ID]],Diagnosis_details[],3,0)</f>
        <v>Medical card holders</v>
      </c>
      <c r="L2443" s="29" t="str">
        <f>VLOOKUP(Hospital_details[[#This Row],[Diagnosis_ID]],Diagnosis_details[],4,0)</f>
        <v>Dr Birx</v>
      </c>
      <c r="M2443" s="29" t="str">
        <f>VLOOKUP(Hospital_details[[#This Row],[PA ID]],Patient_details[],10,0)</f>
        <v>antibiotics</v>
      </c>
      <c r="N2443" s="29" t="str">
        <f>VLOOKUP(Hospital_details[[#This Row],[PA ID]],Patient_details[],8,0)</f>
        <v>Bacterial infection</v>
      </c>
      <c r="O2443" s="30">
        <f>VLOOKUP(Hospital_details[[#This Row],[PA ID]],Patient_details[],11,0)</f>
        <v>5000</v>
      </c>
      <c r="P2443" s="31">
        <f>VLOOKUP(Hospital_details[[#This Row],[PA ID]],Patient_details[],12,0)</f>
        <v>220</v>
      </c>
      <c r="Q2443" s="31">
        <f>VLOOKUP(Hospital_details[[#This Row],[Diagnosis_ID]],Diagnosis_details[],5,0)</f>
        <v>350</v>
      </c>
      <c r="R24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2443" s="31">
        <f>Hospital_details[[#This Row],[Hospital Charges]]+Hospital_details[[#This Row],[Price of Treatment]]+Hospital_details[[#This Row],[Consultant Fee]]-Hospital_details[[#This Row],[Discount]]</f>
        <v>5537</v>
      </c>
      <c r="T24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1661.1</v>
      </c>
    </row>
    <row r="2444" spans="1:20">
      <c r="A2444" s="27" t="s">
        <v>4904</v>
      </c>
      <c r="B2444" s="28">
        <f>VLOOKUP(Hospital_details[[#This Row],[PA ID]],Patient_details[],2,0)</f>
        <v>43247</v>
      </c>
      <c r="C2444" s="32">
        <f>VLOOKUP(Hospital_details[[#This Row],[PA ID]],Patient_details[],3,0)</f>
        <v>35</v>
      </c>
      <c r="D2444" s="32" t="str">
        <f>VLOOKUP(Hospital_details[[#This Row],[PA ID]],Patient_details[],4,0)</f>
        <v>F</v>
      </c>
      <c r="E2444" s="27" t="str">
        <f>VLOOKUP(Hospital_details[[#This Row],[PA ID]],Patient_details[],5,0)</f>
        <v>Single-occupancy room overnight</v>
      </c>
      <c r="F2444" s="27" t="str">
        <f>VLOOKUP(Hospital_details[[#This Row],[PA ID]],Patient_details[],6,0)</f>
        <v>Malahide</v>
      </c>
      <c r="G2444" s="33" t="str">
        <f>VLOOKUP(Hospital_details[[#This Row],[PA ID]],Patient_details[],7,0)</f>
        <v>Dublin</v>
      </c>
      <c r="H2444" s="29" t="str">
        <f>VLOOKUP(Hospital_details[[#This Row],[PA ID]],Patient_details[],9,0)</f>
        <v>Clinical Haematology</v>
      </c>
      <c r="I2444" s="27" t="s">
        <v>4905</v>
      </c>
      <c r="J2444" s="27" t="str">
        <f>VLOOKUP(Hospital_details[[#This Row],[Diagnosis_ID]],Diagnosis_details[],2,0)</f>
        <v>Therapy</v>
      </c>
      <c r="K2444" s="27" t="str">
        <f>VLOOKUP(Hospital_details[[#This Row],[Diagnosis_ID]],Diagnosis_details[],3,0)</f>
        <v>Medical card holders</v>
      </c>
      <c r="L2444" s="29" t="str">
        <f>VLOOKUP(Hospital_details[[#This Row],[Diagnosis_ID]],Diagnosis_details[],4,0)</f>
        <v>Dr Birx</v>
      </c>
      <c r="M2444" s="29" t="str">
        <f>VLOOKUP(Hospital_details[[#This Row],[PA ID]],Patient_details[],10,0)</f>
        <v>folic acid</v>
      </c>
      <c r="N2444" s="29" t="str">
        <f>VLOOKUP(Hospital_details[[#This Row],[PA ID]],Patient_details[],8,0)</f>
        <v>Bacterial infection</v>
      </c>
      <c r="O2444" s="30">
        <f>VLOOKUP(Hospital_details[[#This Row],[PA ID]],Patient_details[],11,0)</f>
        <v>11000</v>
      </c>
      <c r="P2444" s="31">
        <f>VLOOKUP(Hospital_details[[#This Row],[PA ID]],Patient_details[],12,0)</f>
        <v>440</v>
      </c>
      <c r="Q2444" s="31">
        <f>VLOOKUP(Hospital_details[[#This Row],[Diagnosis_ID]],Diagnosis_details[],5,0)</f>
        <v>350</v>
      </c>
      <c r="R24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4" s="31">
        <f>Hospital_details[[#This Row],[Hospital Charges]]+Hospital_details[[#This Row],[Price of Treatment]]+Hospital_details[[#This Row],[Consultant Fee]]-Hospital_details[[#This Row],[Discount]]</f>
        <v>10690</v>
      </c>
      <c r="T24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445" spans="1:20">
      <c r="A2445" s="27" t="s">
        <v>4906</v>
      </c>
      <c r="B2445" s="28">
        <f>VLOOKUP(Hospital_details[[#This Row],[PA ID]],Patient_details[],2,0)</f>
        <v>43247</v>
      </c>
      <c r="C2445" s="32">
        <f>VLOOKUP(Hospital_details[[#This Row],[PA ID]],Patient_details[],3,0)</f>
        <v>53</v>
      </c>
      <c r="D2445" s="32" t="str">
        <f>VLOOKUP(Hospital_details[[#This Row],[PA ID]],Patient_details[],4,0)</f>
        <v>M</v>
      </c>
      <c r="E2445" s="27" t="str">
        <f>VLOOKUP(Hospital_details[[#This Row],[PA ID]],Patient_details[],5,0)</f>
        <v>Single-occupancy room overnight</v>
      </c>
      <c r="F2445" s="27" t="str">
        <f>VLOOKUP(Hospital_details[[#This Row],[PA ID]],Patient_details[],6,0)</f>
        <v>Malahide</v>
      </c>
      <c r="G2445" s="33" t="str">
        <f>VLOOKUP(Hospital_details[[#This Row],[PA ID]],Patient_details[],7,0)</f>
        <v>Dublin</v>
      </c>
      <c r="H2445" s="29" t="str">
        <f>VLOOKUP(Hospital_details[[#This Row],[PA ID]],Patient_details[],9,0)</f>
        <v>Clinical Haematology</v>
      </c>
      <c r="I2445" s="27" t="s">
        <v>4907</v>
      </c>
      <c r="J2445" s="27" t="str">
        <f>VLOOKUP(Hospital_details[[#This Row],[Diagnosis_ID]],Diagnosis_details[],2,0)</f>
        <v>Therapy</v>
      </c>
      <c r="K2445" s="27" t="str">
        <f>VLOOKUP(Hospital_details[[#This Row],[Diagnosis_ID]],Diagnosis_details[],3,0)</f>
        <v>Medical card holders</v>
      </c>
      <c r="L2445" s="29" t="str">
        <f>VLOOKUP(Hospital_details[[#This Row],[Diagnosis_ID]],Diagnosis_details[],4,0)</f>
        <v>Dr Birx</v>
      </c>
      <c r="M2445" s="29" t="str">
        <f>VLOOKUP(Hospital_details[[#This Row],[PA ID]],Patient_details[],10,0)</f>
        <v>pain relievers</v>
      </c>
      <c r="N2445" s="29" t="str">
        <f>VLOOKUP(Hospital_details[[#This Row],[PA ID]],Patient_details[],8,0)</f>
        <v>Bacterial infection</v>
      </c>
      <c r="O2445" s="30">
        <f>VLOOKUP(Hospital_details[[#This Row],[PA ID]],Patient_details[],11,0)</f>
        <v>11000</v>
      </c>
      <c r="P2445" s="31">
        <f>VLOOKUP(Hospital_details[[#This Row],[PA ID]],Patient_details[],12,0)</f>
        <v>550</v>
      </c>
      <c r="Q2445" s="31">
        <f>VLOOKUP(Hospital_details[[#This Row],[Diagnosis_ID]],Diagnosis_details[],5,0)</f>
        <v>350</v>
      </c>
      <c r="R24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5" s="31">
        <f>Hospital_details[[#This Row],[Hospital Charges]]+Hospital_details[[#This Row],[Price of Treatment]]+Hospital_details[[#This Row],[Consultant Fee]]-Hospital_details[[#This Row],[Discount]]</f>
        <v>10800</v>
      </c>
      <c r="T24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446" spans="1:20">
      <c r="A2446" s="27" t="s">
        <v>4908</v>
      </c>
      <c r="B2446" s="28">
        <f>VLOOKUP(Hospital_details[[#This Row],[PA ID]],Patient_details[],2,0)</f>
        <v>43247</v>
      </c>
      <c r="C2446" s="32">
        <f>VLOOKUP(Hospital_details[[#This Row],[PA ID]],Patient_details[],3,0)</f>
        <v>48</v>
      </c>
      <c r="D2446" s="32" t="str">
        <f>VLOOKUP(Hospital_details[[#This Row],[PA ID]],Patient_details[],4,0)</f>
        <v>F</v>
      </c>
      <c r="E2446" s="27" t="str">
        <f>VLOOKUP(Hospital_details[[#This Row],[PA ID]],Patient_details[],5,0)</f>
        <v>Single-occupancy room overnight</v>
      </c>
      <c r="F2446" s="27" t="str">
        <f>VLOOKUP(Hospital_details[[#This Row],[PA ID]],Patient_details[],6,0)</f>
        <v>Malahide</v>
      </c>
      <c r="G2446" s="33" t="str">
        <f>VLOOKUP(Hospital_details[[#This Row],[PA ID]],Patient_details[],7,0)</f>
        <v>Dublin</v>
      </c>
      <c r="H2446" s="29" t="str">
        <f>VLOOKUP(Hospital_details[[#This Row],[PA ID]],Patient_details[],9,0)</f>
        <v>Clinical Haematology</v>
      </c>
      <c r="I2446" s="27" t="s">
        <v>4909</v>
      </c>
      <c r="J2446" s="27" t="str">
        <f>VLOOKUP(Hospital_details[[#This Row],[Diagnosis_ID]],Diagnosis_details[],2,0)</f>
        <v>Therapy</v>
      </c>
      <c r="K2446" s="27" t="str">
        <f>VLOOKUP(Hospital_details[[#This Row],[Diagnosis_ID]],Diagnosis_details[],3,0)</f>
        <v>Medical card holders</v>
      </c>
      <c r="L2446" s="29" t="str">
        <f>VLOOKUP(Hospital_details[[#This Row],[Diagnosis_ID]],Diagnosis_details[],4,0)</f>
        <v>Dr Birx</v>
      </c>
      <c r="M2446" s="29" t="str">
        <f>VLOOKUP(Hospital_details[[#This Row],[PA ID]],Patient_details[],10,0)</f>
        <v>folic acid</v>
      </c>
      <c r="N2446" s="29" t="str">
        <f>VLOOKUP(Hospital_details[[#This Row],[PA ID]],Patient_details[],8,0)</f>
        <v>Bacterial infection</v>
      </c>
      <c r="O2446" s="30">
        <f>VLOOKUP(Hospital_details[[#This Row],[PA ID]],Patient_details[],11,0)</f>
        <v>11000</v>
      </c>
      <c r="P2446" s="31">
        <f>VLOOKUP(Hospital_details[[#This Row],[PA ID]],Patient_details[],12,0)</f>
        <v>660</v>
      </c>
      <c r="Q2446" s="31">
        <f>VLOOKUP(Hospital_details[[#This Row],[Diagnosis_ID]],Diagnosis_details[],5,0)</f>
        <v>350</v>
      </c>
      <c r="R24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6" s="31">
        <f>Hospital_details[[#This Row],[Hospital Charges]]+Hospital_details[[#This Row],[Price of Treatment]]+Hospital_details[[#This Row],[Consultant Fee]]-Hospital_details[[#This Row],[Discount]]</f>
        <v>10910</v>
      </c>
      <c r="T24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2447" spans="1:20">
      <c r="A2447" s="27" t="s">
        <v>4910</v>
      </c>
      <c r="B2447" s="28">
        <f>VLOOKUP(Hospital_details[[#This Row],[PA ID]],Patient_details[],2,0)</f>
        <v>43247</v>
      </c>
      <c r="C2447" s="32">
        <f>VLOOKUP(Hospital_details[[#This Row],[PA ID]],Patient_details[],3,0)</f>
        <v>37</v>
      </c>
      <c r="D2447" s="32" t="str">
        <f>VLOOKUP(Hospital_details[[#This Row],[PA ID]],Patient_details[],4,0)</f>
        <v>M</v>
      </c>
      <c r="E2447" s="27" t="str">
        <f>VLOOKUP(Hospital_details[[#This Row],[PA ID]],Patient_details[],5,0)</f>
        <v>Single-occupancy room overnight</v>
      </c>
      <c r="F2447" s="27" t="str">
        <f>VLOOKUP(Hospital_details[[#This Row],[PA ID]],Patient_details[],6,0)</f>
        <v>Malahide</v>
      </c>
      <c r="G2447" s="33" t="str">
        <f>VLOOKUP(Hospital_details[[#This Row],[PA ID]],Patient_details[],7,0)</f>
        <v>Dublin</v>
      </c>
      <c r="H2447" s="29" t="str">
        <f>VLOOKUP(Hospital_details[[#This Row],[PA ID]],Patient_details[],9,0)</f>
        <v>Clinical Haematology</v>
      </c>
      <c r="I2447" s="27" t="s">
        <v>4911</v>
      </c>
      <c r="J2447" s="27" t="str">
        <f>VLOOKUP(Hospital_details[[#This Row],[Diagnosis_ID]],Diagnosis_details[],2,0)</f>
        <v>Therapy</v>
      </c>
      <c r="K2447" s="27" t="str">
        <f>VLOOKUP(Hospital_details[[#This Row],[Diagnosis_ID]],Diagnosis_details[],3,0)</f>
        <v>Medical card holders</v>
      </c>
      <c r="L2447" s="29" t="str">
        <f>VLOOKUP(Hospital_details[[#This Row],[Diagnosis_ID]],Diagnosis_details[],4,0)</f>
        <v>Dr Birx</v>
      </c>
      <c r="M2447" s="29" t="str">
        <f>VLOOKUP(Hospital_details[[#This Row],[PA ID]],Patient_details[],10,0)</f>
        <v>pain relievers</v>
      </c>
      <c r="N2447" s="29" t="str">
        <f>VLOOKUP(Hospital_details[[#This Row],[PA ID]],Patient_details[],8,0)</f>
        <v>Bacterial infection</v>
      </c>
      <c r="O2447" s="30">
        <f>VLOOKUP(Hospital_details[[#This Row],[PA ID]],Patient_details[],11,0)</f>
        <v>11000</v>
      </c>
      <c r="P2447" s="31">
        <f>VLOOKUP(Hospital_details[[#This Row],[PA ID]],Patient_details[],12,0)</f>
        <v>220</v>
      </c>
      <c r="Q2447" s="31">
        <f>VLOOKUP(Hospital_details[[#This Row],[Diagnosis_ID]],Diagnosis_details[],5,0)</f>
        <v>350</v>
      </c>
      <c r="R24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7" s="31">
        <f>Hospital_details[[#This Row],[Hospital Charges]]+Hospital_details[[#This Row],[Price of Treatment]]+Hospital_details[[#This Row],[Consultant Fee]]-Hospital_details[[#This Row],[Discount]]</f>
        <v>10470</v>
      </c>
      <c r="T24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448" spans="1:20">
      <c r="A2448" s="27" t="s">
        <v>4912</v>
      </c>
      <c r="B2448" s="28">
        <f>VLOOKUP(Hospital_details[[#This Row],[PA ID]],Patient_details[],2,0)</f>
        <v>43009</v>
      </c>
      <c r="C2448" s="32">
        <f>VLOOKUP(Hospital_details[[#This Row],[PA ID]],Patient_details[],3,0)</f>
        <v>45</v>
      </c>
      <c r="D2448" s="32" t="str">
        <f>VLOOKUP(Hospital_details[[#This Row],[PA ID]],Patient_details[],4,0)</f>
        <v>M</v>
      </c>
      <c r="E2448" s="27" t="str">
        <f>VLOOKUP(Hospital_details[[#This Row],[PA ID]],Patient_details[],5,0)</f>
        <v>Single-occupancy room overnight</v>
      </c>
      <c r="F2448" s="27" t="str">
        <f>VLOOKUP(Hospital_details[[#This Row],[PA ID]],Patient_details[],6,0)</f>
        <v>Malahide</v>
      </c>
      <c r="G2448" s="33" t="str">
        <f>VLOOKUP(Hospital_details[[#This Row],[PA ID]],Patient_details[],7,0)</f>
        <v>Dublin</v>
      </c>
      <c r="H2448" s="29" t="str">
        <f>VLOOKUP(Hospital_details[[#This Row],[PA ID]],Patient_details[],9,0)</f>
        <v>Clinical Haematology</v>
      </c>
      <c r="I2448" s="27" t="s">
        <v>4913</v>
      </c>
      <c r="J2448" s="27" t="str">
        <f>VLOOKUP(Hospital_details[[#This Row],[Diagnosis_ID]],Diagnosis_details[],2,0)</f>
        <v>Therapy</v>
      </c>
      <c r="K2448" s="27" t="str">
        <f>VLOOKUP(Hospital_details[[#This Row],[Diagnosis_ID]],Diagnosis_details[],3,0)</f>
        <v>Medical card holders</v>
      </c>
      <c r="L2448" s="29" t="str">
        <f>VLOOKUP(Hospital_details[[#This Row],[Diagnosis_ID]],Diagnosis_details[],4,0)</f>
        <v>Dr Birx</v>
      </c>
      <c r="M2448" s="29" t="str">
        <f>VLOOKUP(Hospital_details[[#This Row],[PA ID]],Patient_details[],10,0)</f>
        <v>folic acid</v>
      </c>
      <c r="N2448" s="29" t="str">
        <f>VLOOKUP(Hospital_details[[#This Row],[PA ID]],Patient_details[],8,0)</f>
        <v>Bacterial infection</v>
      </c>
      <c r="O2448" s="30">
        <f>VLOOKUP(Hospital_details[[#This Row],[PA ID]],Patient_details[],11,0)</f>
        <v>11000</v>
      </c>
      <c r="P2448" s="31">
        <f>VLOOKUP(Hospital_details[[#This Row],[PA ID]],Patient_details[],12,0)</f>
        <v>160</v>
      </c>
      <c r="Q2448" s="31">
        <f>VLOOKUP(Hospital_details[[#This Row],[Diagnosis_ID]],Diagnosis_details[],5,0)</f>
        <v>350</v>
      </c>
      <c r="R24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48" s="31">
        <f>Hospital_details[[#This Row],[Hospital Charges]]+Hospital_details[[#This Row],[Price of Treatment]]+Hospital_details[[#This Row],[Consultant Fee]]-Hospital_details[[#This Row],[Discount]]</f>
        <v>10410</v>
      </c>
      <c r="T24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449" spans="1:20">
      <c r="A2449" s="27" t="s">
        <v>4914</v>
      </c>
      <c r="B2449" s="28">
        <f>VLOOKUP(Hospital_details[[#This Row],[PA ID]],Patient_details[],2,0)</f>
        <v>43410</v>
      </c>
      <c r="C2449" s="32">
        <f>VLOOKUP(Hospital_details[[#This Row],[PA ID]],Patient_details[],3,0)</f>
        <v>54</v>
      </c>
      <c r="D2449" s="32" t="str">
        <f>VLOOKUP(Hospital_details[[#This Row],[PA ID]],Patient_details[],4,0)</f>
        <v>F</v>
      </c>
      <c r="E2449" s="27" t="str">
        <f>VLOOKUP(Hospital_details[[#This Row],[PA ID]],Patient_details[],5,0)</f>
        <v>Single-occupancy room overnight</v>
      </c>
      <c r="F2449" s="27" t="str">
        <f>VLOOKUP(Hospital_details[[#This Row],[PA ID]],Patient_details[],6,0)</f>
        <v>Malahide</v>
      </c>
      <c r="G2449" s="33" t="str">
        <f>VLOOKUP(Hospital_details[[#This Row],[PA ID]],Patient_details[],7,0)</f>
        <v>Dublin</v>
      </c>
      <c r="H2449" s="29" t="str">
        <f>VLOOKUP(Hospital_details[[#This Row],[PA ID]],Patient_details[],9,0)</f>
        <v>Clinical Haematology</v>
      </c>
      <c r="I2449" s="27" t="s">
        <v>4915</v>
      </c>
      <c r="J2449" s="27" t="str">
        <f>VLOOKUP(Hospital_details[[#This Row],[Diagnosis_ID]],Diagnosis_details[],2,0)</f>
        <v>Therapy</v>
      </c>
      <c r="K2449" s="27" t="str">
        <f>VLOOKUP(Hospital_details[[#This Row],[Diagnosis_ID]],Diagnosis_details[],3,0)</f>
        <v>Medical card holders</v>
      </c>
      <c r="L2449" s="29" t="str">
        <f>VLOOKUP(Hospital_details[[#This Row],[Diagnosis_ID]],Diagnosis_details[],4,0)</f>
        <v>Dr Birx</v>
      </c>
      <c r="M2449" s="29" t="str">
        <f>VLOOKUP(Hospital_details[[#This Row],[PA ID]],Patient_details[],10,0)</f>
        <v>antibiotics</v>
      </c>
      <c r="N2449" s="29" t="str">
        <f>VLOOKUP(Hospital_details[[#This Row],[PA ID]],Patient_details[],8,0)</f>
        <v>Bacterial infection</v>
      </c>
      <c r="O2449" s="30">
        <f>VLOOKUP(Hospital_details[[#This Row],[PA ID]],Patient_details[],11,0)</f>
        <v>11000</v>
      </c>
      <c r="P2449" s="31">
        <f>VLOOKUP(Hospital_details[[#This Row],[PA ID]],Patient_details[],12,0)</f>
        <v>550</v>
      </c>
      <c r="Q2449" s="31">
        <f>VLOOKUP(Hospital_details[[#This Row],[Diagnosis_ID]],Diagnosis_details[],5,0)</f>
        <v>350</v>
      </c>
      <c r="R24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82.5</v>
      </c>
      <c r="S2449" s="31">
        <f>Hospital_details[[#This Row],[Hospital Charges]]+Hospital_details[[#This Row],[Price of Treatment]]+Hospital_details[[#This Row],[Consultant Fee]]-Hospital_details[[#This Row],[Discount]]</f>
        <v>11817.5</v>
      </c>
      <c r="T24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3545.25</v>
      </c>
    </row>
    <row r="2450" spans="1:20">
      <c r="A2450" s="27" t="s">
        <v>4916</v>
      </c>
      <c r="B2450" s="28">
        <f>VLOOKUP(Hospital_details[[#This Row],[PA ID]],Patient_details[],2,0)</f>
        <v>42995</v>
      </c>
      <c r="C2450" s="32">
        <f>VLOOKUP(Hospital_details[[#This Row],[PA ID]],Patient_details[],3,0)</f>
        <v>38</v>
      </c>
      <c r="D2450" s="32" t="str">
        <f>VLOOKUP(Hospital_details[[#This Row],[PA ID]],Patient_details[],4,0)</f>
        <v>M</v>
      </c>
      <c r="E2450" s="27" t="str">
        <f>VLOOKUP(Hospital_details[[#This Row],[PA ID]],Patient_details[],5,0)</f>
        <v>Single-occupancy room overnight</v>
      </c>
      <c r="F2450" s="27" t="str">
        <f>VLOOKUP(Hospital_details[[#This Row],[PA ID]],Patient_details[],6,0)</f>
        <v>Malahide</v>
      </c>
      <c r="G2450" s="33" t="str">
        <f>VLOOKUP(Hospital_details[[#This Row],[PA ID]],Patient_details[],7,0)</f>
        <v>Dublin</v>
      </c>
      <c r="H2450" s="29" t="str">
        <f>VLOOKUP(Hospital_details[[#This Row],[PA ID]],Patient_details[],9,0)</f>
        <v>Cardiology</v>
      </c>
      <c r="I2450" s="27" t="s">
        <v>4917</v>
      </c>
      <c r="J2450" s="27" t="str">
        <f>VLOOKUP(Hospital_details[[#This Row],[Diagnosis_ID]],Diagnosis_details[],2,0)</f>
        <v>Therapy</v>
      </c>
      <c r="K2450" s="27" t="str">
        <f>VLOOKUP(Hospital_details[[#This Row],[Diagnosis_ID]],Diagnosis_details[],3,0)</f>
        <v>Medical card holders</v>
      </c>
      <c r="L2450" s="29" t="str">
        <f>VLOOKUP(Hospital_details[[#This Row],[Diagnosis_ID]],Diagnosis_details[],4,0)</f>
        <v>Dr Birx</v>
      </c>
      <c r="M2450" s="29" t="str">
        <f>VLOOKUP(Hospital_details[[#This Row],[PA ID]],Patient_details[],10,0)</f>
        <v>Calcium</v>
      </c>
      <c r="N2450" s="29" t="str">
        <f>VLOOKUP(Hospital_details[[#This Row],[PA ID]],Patient_details[],8,0)</f>
        <v>Cardiovascular disease (CVD)</v>
      </c>
      <c r="O2450" s="30">
        <f>VLOOKUP(Hospital_details[[#This Row],[PA ID]],Patient_details[],11,0)</f>
        <v>11000</v>
      </c>
      <c r="P2450" s="31">
        <f>VLOOKUP(Hospital_details[[#This Row],[PA ID]],Patient_details[],12,0)</f>
        <v>105</v>
      </c>
      <c r="Q2450" s="31">
        <f>VLOOKUP(Hospital_details[[#This Row],[Diagnosis_ID]],Diagnosis_details[],5,0)</f>
        <v>350</v>
      </c>
      <c r="R24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50" s="31">
        <f>Hospital_details[[#This Row],[Hospital Charges]]+Hospital_details[[#This Row],[Price of Treatment]]+Hospital_details[[#This Row],[Consultant Fee]]-Hospital_details[[#This Row],[Discount]]</f>
        <v>10355</v>
      </c>
      <c r="T24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451" spans="1:20" hidden="1">
      <c r="A2451" s="27" t="s">
        <v>4918</v>
      </c>
      <c r="B2451" s="28">
        <f>VLOOKUP(Hospital_details[[#This Row],[PA ID]],Patient_details[],2,0)</f>
        <v>43414</v>
      </c>
      <c r="C2451" s="32">
        <f>VLOOKUP(Hospital_details[[#This Row],[PA ID]],Patient_details[],3,0)</f>
        <v>35</v>
      </c>
      <c r="D2451" s="32" t="str">
        <f>VLOOKUP(Hospital_details[[#This Row],[PA ID]],Patient_details[],4,0)</f>
        <v>F</v>
      </c>
      <c r="E2451" s="27" t="str">
        <f>VLOOKUP(Hospital_details[[#This Row],[PA ID]],Patient_details[],5,0)</f>
        <v>Multiple-occupancy room overnight</v>
      </c>
      <c r="F2451" s="27" t="str">
        <f>VLOOKUP(Hospital_details[[#This Row],[PA ID]],Patient_details[],6,0)</f>
        <v>Malahide</v>
      </c>
      <c r="G2451" s="33" t="str">
        <f>VLOOKUP(Hospital_details[[#This Row],[PA ID]],Patient_details[],7,0)</f>
        <v>Dublin</v>
      </c>
      <c r="H2451" s="29" t="str">
        <f>VLOOKUP(Hospital_details[[#This Row],[PA ID]],Patient_details[],9,0)</f>
        <v>Clinical Neurophysiology</v>
      </c>
      <c r="I2451" s="27" t="s">
        <v>4919</v>
      </c>
      <c r="J2451" s="27" t="str">
        <f>VLOOKUP(Hospital_details[[#This Row],[Diagnosis_ID]],Diagnosis_details[],2,0)</f>
        <v>Therapy</v>
      </c>
      <c r="K2451" s="27" t="str">
        <f>VLOOKUP(Hospital_details[[#This Row],[Diagnosis_ID]],Diagnosis_details[],3,0)</f>
        <v>Medical card holders</v>
      </c>
      <c r="L2451" s="29" t="str">
        <f>VLOOKUP(Hospital_details[[#This Row],[Diagnosis_ID]],Diagnosis_details[],4,0)</f>
        <v>Dr Doherty</v>
      </c>
      <c r="M2451" s="29" t="str">
        <f>VLOOKUP(Hospital_details[[#This Row],[PA ID]],Patient_details[],10,0)</f>
        <v>Calcium</v>
      </c>
      <c r="N2451" s="29" t="str">
        <f>VLOOKUP(Hospital_details[[#This Row],[PA ID]],Patient_details[],8,0)</f>
        <v>Chronic daily headache</v>
      </c>
      <c r="O2451" s="30">
        <f>VLOOKUP(Hospital_details[[#This Row],[PA ID]],Patient_details[],11,0)</f>
        <v>5000</v>
      </c>
      <c r="P2451" s="31">
        <f>VLOOKUP(Hospital_details[[#This Row],[PA ID]],Patient_details[],12,0)</f>
        <v>400</v>
      </c>
      <c r="Q2451" s="31">
        <f>VLOOKUP(Hospital_details[[#This Row],[Diagnosis_ID]],Diagnosis_details[],5,0)</f>
        <v>250</v>
      </c>
      <c r="R24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51" s="31">
        <f>Hospital_details[[#This Row],[Hospital Charges]]+Hospital_details[[#This Row],[Price of Treatment]]+Hospital_details[[#This Row],[Consultant Fee]]-Hospital_details[[#This Row],[Discount]]</f>
        <v>5500</v>
      </c>
      <c r="T24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452" spans="1:20">
      <c r="A2452" s="27" t="s">
        <v>4920</v>
      </c>
      <c r="B2452" s="28">
        <f>VLOOKUP(Hospital_details[[#This Row],[PA ID]],Patient_details[],2,0)</f>
        <v>43546</v>
      </c>
      <c r="C2452" s="32">
        <f>VLOOKUP(Hospital_details[[#This Row],[PA ID]],Patient_details[],3,0)</f>
        <v>36</v>
      </c>
      <c r="D2452" s="32" t="str">
        <f>VLOOKUP(Hospital_details[[#This Row],[PA ID]],Patient_details[],4,0)</f>
        <v>F</v>
      </c>
      <c r="E2452" s="27" t="str">
        <f>VLOOKUP(Hospital_details[[#This Row],[PA ID]],Patient_details[],5,0)</f>
        <v>Single-occupancy room overnight</v>
      </c>
      <c r="F2452" s="27" t="str">
        <f>VLOOKUP(Hospital_details[[#This Row],[PA ID]],Patient_details[],6,0)</f>
        <v>Malahide</v>
      </c>
      <c r="G2452" s="33" t="str">
        <f>VLOOKUP(Hospital_details[[#This Row],[PA ID]],Patient_details[],7,0)</f>
        <v>Dublin</v>
      </c>
      <c r="H2452" s="29" t="str">
        <f>VLOOKUP(Hospital_details[[#This Row],[PA ID]],Patient_details[],9,0)</f>
        <v>Cardiology</v>
      </c>
      <c r="I2452" s="27" t="s">
        <v>4921</v>
      </c>
      <c r="J2452" s="27" t="str">
        <f>VLOOKUP(Hospital_details[[#This Row],[Diagnosis_ID]],Diagnosis_details[],2,0)</f>
        <v>Therapy</v>
      </c>
      <c r="K2452" s="27" t="str">
        <f>VLOOKUP(Hospital_details[[#This Row],[Diagnosis_ID]],Diagnosis_details[],3,0)</f>
        <v>Medical card holders</v>
      </c>
      <c r="L2452" s="29" t="str">
        <f>VLOOKUP(Hospital_details[[#This Row],[Diagnosis_ID]],Diagnosis_details[],4,0)</f>
        <v>Dr Birx</v>
      </c>
      <c r="M2452" s="29" t="str">
        <f>VLOOKUP(Hospital_details[[#This Row],[PA ID]],Patient_details[],10,0)</f>
        <v>Calcium</v>
      </c>
      <c r="N2452" s="29" t="str">
        <f>VLOOKUP(Hospital_details[[#This Row],[PA ID]],Patient_details[],8,0)</f>
        <v>Cardiovascular disease (CVD)</v>
      </c>
      <c r="O2452" s="30">
        <f>VLOOKUP(Hospital_details[[#This Row],[PA ID]],Patient_details[],11,0)</f>
        <v>11000</v>
      </c>
      <c r="P2452" s="31">
        <f>VLOOKUP(Hospital_details[[#This Row],[PA ID]],Patient_details[],12,0)</f>
        <v>550</v>
      </c>
      <c r="Q2452" s="31">
        <f>VLOOKUP(Hospital_details[[#This Row],[Diagnosis_ID]],Diagnosis_details[],5,0)</f>
        <v>350</v>
      </c>
      <c r="R24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52" s="31">
        <f>Hospital_details[[#This Row],[Hospital Charges]]+Hospital_details[[#This Row],[Price of Treatment]]+Hospital_details[[#This Row],[Consultant Fee]]-Hospital_details[[#This Row],[Discount]]</f>
        <v>10800</v>
      </c>
      <c r="T24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453" spans="1:20">
      <c r="A2453" s="27" t="s">
        <v>4922</v>
      </c>
      <c r="B2453" s="28">
        <f>VLOOKUP(Hospital_details[[#This Row],[PA ID]],Patient_details[],2,0)</f>
        <v>43546</v>
      </c>
      <c r="C2453" s="32">
        <f>VLOOKUP(Hospital_details[[#This Row],[PA ID]],Patient_details[],3,0)</f>
        <v>33</v>
      </c>
      <c r="D2453" s="32" t="str">
        <f>VLOOKUP(Hospital_details[[#This Row],[PA ID]],Patient_details[],4,0)</f>
        <v>M</v>
      </c>
      <c r="E2453" s="27" t="str">
        <f>VLOOKUP(Hospital_details[[#This Row],[PA ID]],Patient_details[],5,0)</f>
        <v>Day-case</v>
      </c>
      <c r="F2453" s="27" t="str">
        <f>VLOOKUP(Hospital_details[[#This Row],[PA ID]],Patient_details[],6,0)</f>
        <v>Malahide</v>
      </c>
      <c r="G2453" s="33" t="str">
        <f>VLOOKUP(Hospital_details[[#This Row],[PA ID]],Patient_details[],7,0)</f>
        <v>Dublin</v>
      </c>
      <c r="H2453" s="29" t="str">
        <f>VLOOKUP(Hospital_details[[#This Row],[PA ID]],Patient_details[],9,0)</f>
        <v>Cardiology</v>
      </c>
      <c r="I2453" s="27" t="s">
        <v>4923</v>
      </c>
      <c r="J2453" s="27" t="str">
        <f>VLOOKUP(Hospital_details[[#This Row],[Diagnosis_ID]],Diagnosis_details[],2,0)</f>
        <v>Therapy</v>
      </c>
      <c r="K2453" s="27" t="str">
        <f>VLOOKUP(Hospital_details[[#This Row],[Diagnosis_ID]],Diagnosis_details[],3,0)</f>
        <v>Medical card holders</v>
      </c>
      <c r="L2453" s="29" t="str">
        <f>VLOOKUP(Hospital_details[[#This Row],[Diagnosis_ID]],Diagnosis_details[],4,0)</f>
        <v>Dr Birx</v>
      </c>
      <c r="M2453" s="29" t="str">
        <f>VLOOKUP(Hospital_details[[#This Row],[PA ID]],Patient_details[],10,0)</f>
        <v>Calcium</v>
      </c>
      <c r="N2453" s="29" t="str">
        <f>VLOOKUP(Hospital_details[[#This Row],[PA ID]],Patient_details[],8,0)</f>
        <v>Cardiovascular disease (CVD)</v>
      </c>
      <c r="O2453" s="30">
        <f>VLOOKUP(Hospital_details[[#This Row],[PA ID]],Patient_details[],11,0)</f>
        <v>750</v>
      </c>
      <c r="P2453" s="31">
        <f>VLOOKUP(Hospital_details[[#This Row],[PA ID]],Patient_details[],12,0)</f>
        <v>660</v>
      </c>
      <c r="Q2453" s="31">
        <f>VLOOKUP(Hospital_details[[#This Row],[Diagnosis_ID]],Diagnosis_details[],5,0)</f>
        <v>350</v>
      </c>
      <c r="R24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53" s="31">
        <f>Hospital_details[[#This Row],[Hospital Charges]]+Hospital_details[[#This Row],[Price of Treatment]]+Hospital_details[[#This Row],[Consultant Fee]]-Hospital_details[[#This Row],[Discount]]</f>
        <v>1610</v>
      </c>
      <c r="T24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483</v>
      </c>
    </row>
    <row r="2454" spans="1:20">
      <c r="A2454" s="27" t="s">
        <v>4924</v>
      </c>
      <c r="B2454" s="28">
        <f>VLOOKUP(Hospital_details[[#This Row],[PA ID]],Patient_details[],2,0)</f>
        <v>43546</v>
      </c>
      <c r="C2454" s="32">
        <f>VLOOKUP(Hospital_details[[#This Row],[PA ID]],Patient_details[],3,0)</f>
        <v>28</v>
      </c>
      <c r="D2454" s="32" t="str">
        <f>VLOOKUP(Hospital_details[[#This Row],[PA ID]],Patient_details[],4,0)</f>
        <v>M</v>
      </c>
      <c r="E2454" s="27" t="str">
        <f>VLOOKUP(Hospital_details[[#This Row],[PA ID]],Patient_details[],5,0)</f>
        <v>Single-occupancy room overnight</v>
      </c>
      <c r="F2454" s="27" t="str">
        <f>VLOOKUP(Hospital_details[[#This Row],[PA ID]],Patient_details[],6,0)</f>
        <v>Malahide</v>
      </c>
      <c r="G2454" s="33" t="str">
        <f>VLOOKUP(Hospital_details[[#This Row],[PA ID]],Patient_details[],7,0)</f>
        <v>Dublin</v>
      </c>
      <c r="H2454" s="29" t="str">
        <f>VLOOKUP(Hospital_details[[#This Row],[PA ID]],Patient_details[],9,0)</f>
        <v>Cardiology</v>
      </c>
      <c r="I2454" s="27" t="s">
        <v>4925</v>
      </c>
      <c r="J2454" s="27" t="str">
        <f>VLOOKUP(Hospital_details[[#This Row],[Diagnosis_ID]],Diagnosis_details[],2,0)</f>
        <v>Therapy</v>
      </c>
      <c r="K2454" s="27" t="str">
        <f>VLOOKUP(Hospital_details[[#This Row],[Diagnosis_ID]],Diagnosis_details[],3,0)</f>
        <v>Medical card holders</v>
      </c>
      <c r="L2454" s="29" t="str">
        <f>VLOOKUP(Hospital_details[[#This Row],[Diagnosis_ID]],Diagnosis_details[],4,0)</f>
        <v>Dr Birx</v>
      </c>
      <c r="M2454" s="29" t="str">
        <f>VLOOKUP(Hospital_details[[#This Row],[PA ID]],Patient_details[],10,0)</f>
        <v>Calcium</v>
      </c>
      <c r="N2454" s="29" t="str">
        <f>VLOOKUP(Hospital_details[[#This Row],[PA ID]],Patient_details[],8,0)</f>
        <v>Cardiovascular disease (CVD)</v>
      </c>
      <c r="O2454" s="30">
        <f>VLOOKUP(Hospital_details[[#This Row],[PA ID]],Patient_details[],11,0)</f>
        <v>11000</v>
      </c>
      <c r="P2454" s="31">
        <f>VLOOKUP(Hospital_details[[#This Row],[PA ID]],Patient_details[],12,0)</f>
        <v>330</v>
      </c>
      <c r="Q2454" s="31">
        <f>VLOOKUP(Hospital_details[[#This Row],[Diagnosis_ID]],Diagnosis_details[],5,0)</f>
        <v>350</v>
      </c>
      <c r="R24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54" s="31">
        <f>Hospital_details[[#This Row],[Hospital Charges]]+Hospital_details[[#This Row],[Price of Treatment]]+Hospital_details[[#This Row],[Consultant Fee]]-Hospital_details[[#This Row],[Discount]]</f>
        <v>10580</v>
      </c>
      <c r="T24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455" spans="1:20">
      <c r="A2455" s="27" t="s">
        <v>4926</v>
      </c>
      <c r="B2455" s="28">
        <f>VLOOKUP(Hospital_details[[#This Row],[PA ID]],Patient_details[],2,0)</f>
        <v>43546</v>
      </c>
      <c r="C2455" s="32">
        <f>VLOOKUP(Hospital_details[[#This Row],[PA ID]],Patient_details[],3,0)</f>
        <v>36</v>
      </c>
      <c r="D2455" s="32" t="str">
        <f>VLOOKUP(Hospital_details[[#This Row],[PA ID]],Patient_details[],4,0)</f>
        <v>F</v>
      </c>
      <c r="E2455" s="27" t="str">
        <f>VLOOKUP(Hospital_details[[#This Row],[PA ID]],Patient_details[],5,0)</f>
        <v>Single-occupancy room overnight</v>
      </c>
      <c r="F2455" s="27" t="str">
        <f>VLOOKUP(Hospital_details[[#This Row],[PA ID]],Patient_details[],6,0)</f>
        <v>Malahide</v>
      </c>
      <c r="G2455" s="33" t="str">
        <f>VLOOKUP(Hospital_details[[#This Row],[PA ID]],Patient_details[],7,0)</f>
        <v>Dublin</v>
      </c>
      <c r="H2455" s="29" t="str">
        <f>VLOOKUP(Hospital_details[[#This Row],[PA ID]],Patient_details[],9,0)</f>
        <v>Cardiology</v>
      </c>
      <c r="I2455" s="27" t="s">
        <v>4927</v>
      </c>
      <c r="J2455" s="27" t="str">
        <f>VLOOKUP(Hospital_details[[#This Row],[Diagnosis_ID]],Diagnosis_details[],2,0)</f>
        <v>Therapy</v>
      </c>
      <c r="K2455" s="27" t="str">
        <f>VLOOKUP(Hospital_details[[#This Row],[Diagnosis_ID]],Diagnosis_details[],3,0)</f>
        <v>Medical card holders</v>
      </c>
      <c r="L2455" s="29" t="str">
        <f>VLOOKUP(Hospital_details[[#This Row],[Diagnosis_ID]],Diagnosis_details[],4,0)</f>
        <v>Dr Birx</v>
      </c>
      <c r="M2455" s="29" t="str">
        <f>VLOOKUP(Hospital_details[[#This Row],[PA ID]],Patient_details[],10,0)</f>
        <v>Calcium</v>
      </c>
      <c r="N2455" s="29" t="str">
        <f>VLOOKUP(Hospital_details[[#This Row],[PA ID]],Patient_details[],8,0)</f>
        <v>Cardiovascular disease (CVD)</v>
      </c>
      <c r="O2455" s="30">
        <f>VLOOKUP(Hospital_details[[#This Row],[PA ID]],Patient_details[],11,0)</f>
        <v>11000</v>
      </c>
      <c r="P2455" s="31">
        <f>VLOOKUP(Hospital_details[[#This Row],[PA ID]],Patient_details[],12,0)</f>
        <v>330</v>
      </c>
      <c r="Q2455" s="31">
        <f>VLOOKUP(Hospital_details[[#This Row],[Diagnosis_ID]],Diagnosis_details[],5,0)</f>
        <v>350</v>
      </c>
      <c r="R24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55" s="31">
        <f>Hospital_details[[#This Row],[Hospital Charges]]+Hospital_details[[#This Row],[Price of Treatment]]+Hospital_details[[#This Row],[Consultant Fee]]-Hospital_details[[#This Row],[Discount]]</f>
        <v>10580</v>
      </c>
      <c r="T24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456" spans="1:20">
      <c r="A2456" s="27" t="s">
        <v>4928</v>
      </c>
      <c r="B2456" s="28">
        <f>VLOOKUP(Hospital_details[[#This Row],[PA ID]],Patient_details[],2,0)</f>
        <v>43546</v>
      </c>
      <c r="C2456" s="32">
        <f>VLOOKUP(Hospital_details[[#This Row],[PA ID]],Patient_details[],3,0)</f>
        <v>34</v>
      </c>
      <c r="D2456" s="32" t="str">
        <f>VLOOKUP(Hospital_details[[#This Row],[PA ID]],Patient_details[],4,0)</f>
        <v>F</v>
      </c>
      <c r="E2456" s="27" t="str">
        <f>VLOOKUP(Hospital_details[[#This Row],[PA ID]],Patient_details[],5,0)</f>
        <v>Multiple-occupancy room overnight</v>
      </c>
      <c r="F2456" s="27" t="str">
        <f>VLOOKUP(Hospital_details[[#This Row],[PA ID]],Patient_details[],6,0)</f>
        <v>Malahide</v>
      </c>
      <c r="G2456" s="33" t="str">
        <f>VLOOKUP(Hospital_details[[#This Row],[PA ID]],Patient_details[],7,0)</f>
        <v>Dublin</v>
      </c>
      <c r="H2456" s="29" t="str">
        <f>VLOOKUP(Hospital_details[[#This Row],[PA ID]],Patient_details[],9,0)</f>
        <v>Cardiology</v>
      </c>
      <c r="I2456" s="27" t="s">
        <v>4929</v>
      </c>
      <c r="J2456" s="27" t="str">
        <f>VLOOKUP(Hospital_details[[#This Row],[Diagnosis_ID]],Diagnosis_details[],2,0)</f>
        <v>Therapy</v>
      </c>
      <c r="K2456" s="27" t="str">
        <f>VLOOKUP(Hospital_details[[#This Row],[Diagnosis_ID]],Diagnosis_details[],3,0)</f>
        <v>Medical card holders</v>
      </c>
      <c r="L2456" s="29" t="str">
        <f>VLOOKUP(Hospital_details[[#This Row],[Diagnosis_ID]],Diagnosis_details[],4,0)</f>
        <v>Dr Birx</v>
      </c>
      <c r="M2456" s="29" t="str">
        <f>VLOOKUP(Hospital_details[[#This Row],[PA ID]],Patient_details[],10,0)</f>
        <v>Calcium</v>
      </c>
      <c r="N2456" s="29" t="str">
        <f>VLOOKUP(Hospital_details[[#This Row],[PA ID]],Patient_details[],8,0)</f>
        <v>Cardiovascular disease (CVD)</v>
      </c>
      <c r="O2456" s="30">
        <f>VLOOKUP(Hospital_details[[#This Row],[PA ID]],Patient_details[],11,0)</f>
        <v>5000</v>
      </c>
      <c r="P2456" s="31">
        <f>VLOOKUP(Hospital_details[[#This Row],[PA ID]],Patient_details[],12,0)</f>
        <v>880</v>
      </c>
      <c r="Q2456" s="31">
        <f>VLOOKUP(Hospital_details[[#This Row],[Diagnosis_ID]],Diagnosis_details[],5,0)</f>
        <v>350</v>
      </c>
      <c r="R24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56" s="31">
        <f>Hospital_details[[#This Row],[Hospital Charges]]+Hospital_details[[#This Row],[Price of Treatment]]+Hospital_details[[#This Row],[Consultant Fee]]-Hospital_details[[#This Row],[Discount]]</f>
        <v>5730</v>
      </c>
      <c r="T24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1719</v>
      </c>
    </row>
    <row r="2457" spans="1:20">
      <c r="A2457" s="27" t="s">
        <v>4930</v>
      </c>
      <c r="B2457" s="28">
        <f>VLOOKUP(Hospital_details[[#This Row],[PA ID]],Patient_details[],2,0)</f>
        <v>43546</v>
      </c>
      <c r="C2457" s="32">
        <f>VLOOKUP(Hospital_details[[#This Row],[PA ID]],Patient_details[],3,0)</f>
        <v>55</v>
      </c>
      <c r="D2457" s="32" t="str">
        <f>VLOOKUP(Hospital_details[[#This Row],[PA ID]],Patient_details[],4,0)</f>
        <v>M</v>
      </c>
      <c r="E2457" s="27" t="str">
        <f>VLOOKUP(Hospital_details[[#This Row],[PA ID]],Patient_details[],5,0)</f>
        <v>Multiple-occupancy room overnight</v>
      </c>
      <c r="F2457" s="27" t="str">
        <f>VLOOKUP(Hospital_details[[#This Row],[PA ID]],Patient_details[],6,0)</f>
        <v>Malahide</v>
      </c>
      <c r="G2457" s="33" t="str">
        <f>VLOOKUP(Hospital_details[[#This Row],[PA ID]],Patient_details[],7,0)</f>
        <v>Dublin</v>
      </c>
      <c r="H2457" s="29" t="str">
        <f>VLOOKUP(Hospital_details[[#This Row],[PA ID]],Patient_details[],9,0)</f>
        <v>Cardiology</v>
      </c>
      <c r="I2457" s="27" t="s">
        <v>4931</v>
      </c>
      <c r="J2457" s="27" t="str">
        <f>VLOOKUP(Hospital_details[[#This Row],[Diagnosis_ID]],Diagnosis_details[],2,0)</f>
        <v>Therapy</v>
      </c>
      <c r="K2457" s="27" t="str">
        <f>VLOOKUP(Hospital_details[[#This Row],[Diagnosis_ID]],Diagnosis_details[],3,0)</f>
        <v>Medical card holders</v>
      </c>
      <c r="L2457" s="29" t="str">
        <f>VLOOKUP(Hospital_details[[#This Row],[Diagnosis_ID]],Diagnosis_details[],4,0)</f>
        <v>Dr Birx</v>
      </c>
      <c r="M2457" s="29" t="str">
        <f>VLOOKUP(Hospital_details[[#This Row],[PA ID]],Patient_details[],10,0)</f>
        <v>Calcium</v>
      </c>
      <c r="N2457" s="29" t="str">
        <f>VLOOKUP(Hospital_details[[#This Row],[PA ID]],Patient_details[],8,0)</f>
        <v>Cardiovascular disease (CVD)</v>
      </c>
      <c r="O2457" s="30">
        <f>VLOOKUP(Hospital_details[[#This Row],[PA ID]],Patient_details[],11,0)</f>
        <v>5000</v>
      </c>
      <c r="P2457" s="31">
        <f>VLOOKUP(Hospital_details[[#This Row],[PA ID]],Patient_details[],12,0)</f>
        <v>880</v>
      </c>
      <c r="Q2457" s="31">
        <f>VLOOKUP(Hospital_details[[#This Row],[Diagnosis_ID]],Diagnosis_details[],5,0)</f>
        <v>350</v>
      </c>
      <c r="R24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57" s="31">
        <f>Hospital_details[[#This Row],[Hospital Charges]]+Hospital_details[[#This Row],[Price of Treatment]]+Hospital_details[[#This Row],[Consultant Fee]]-Hospital_details[[#This Row],[Discount]]</f>
        <v>5730</v>
      </c>
      <c r="T24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1719</v>
      </c>
    </row>
    <row r="2458" spans="1:20">
      <c r="A2458" s="27" t="s">
        <v>4932</v>
      </c>
      <c r="B2458" s="28">
        <f>VLOOKUP(Hospital_details[[#This Row],[PA ID]],Patient_details[],2,0)</f>
        <v>43546</v>
      </c>
      <c r="C2458" s="32">
        <f>VLOOKUP(Hospital_details[[#This Row],[PA ID]],Patient_details[],3,0)</f>
        <v>61</v>
      </c>
      <c r="D2458" s="32" t="str">
        <f>VLOOKUP(Hospital_details[[#This Row],[PA ID]],Patient_details[],4,0)</f>
        <v>F</v>
      </c>
      <c r="E2458" s="27" t="str">
        <f>VLOOKUP(Hospital_details[[#This Row],[PA ID]],Patient_details[],5,0)</f>
        <v>Day-case</v>
      </c>
      <c r="F2458" s="27" t="str">
        <f>VLOOKUP(Hospital_details[[#This Row],[PA ID]],Patient_details[],6,0)</f>
        <v>Malahide</v>
      </c>
      <c r="G2458" s="33" t="str">
        <f>VLOOKUP(Hospital_details[[#This Row],[PA ID]],Patient_details[],7,0)</f>
        <v>Dublin</v>
      </c>
      <c r="H2458" s="29" t="str">
        <f>VLOOKUP(Hospital_details[[#This Row],[PA ID]],Patient_details[],9,0)</f>
        <v>Cardiology</v>
      </c>
      <c r="I2458" s="27" t="s">
        <v>4933</v>
      </c>
      <c r="J2458" s="27" t="str">
        <f>VLOOKUP(Hospital_details[[#This Row],[Diagnosis_ID]],Diagnosis_details[],2,0)</f>
        <v>Therapy</v>
      </c>
      <c r="K2458" s="27" t="str">
        <f>VLOOKUP(Hospital_details[[#This Row],[Diagnosis_ID]],Diagnosis_details[],3,0)</f>
        <v>Medical card holders</v>
      </c>
      <c r="L2458" s="29" t="str">
        <f>VLOOKUP(Hospital_details[[#This Row],[Diagnosis_ID]],Diagnosis_details[],4,0)</f>
        <v>Dr Birx</v>
      </c>
      <c r="M2458" s="29" t="str">
        <f>VLOOKUP(Hospital_details[[#This Row],[PA ID]],Patient_details[],10,0)</f>
        <v>Calcium</v>
      </c>
      <c r="N2458" s="29" t="str">
        <f>VLOOKUP(Hospital_details[[#This Row],[PA ID]],Patient_details[],8,0)</f>
        <v>Cardiovascular disease (CVD)</v>
      </c>
      <c r="O2458" s="30">
        <f>VLOOKUP(Hospital_details[[#This Row],[PA ID]],Patient_details[],11,0)</f>
        <v>750</v>
      </c>
      <c r="P2458" s="31">
        <f>VLOOKUP(Hospital_details[[#This Row],[PA ID]],Patient_details[],12,0)</f>
        <v>110</v>
      </c>
      <c r="Q2458" s="31">
        <f>VLOOKUP(Hospital_details[[#This Row],[Diagnosis_ID]],Diagnosis_details[],5,0)</f>
        <v>350</v>
      </c>
      <c r="R24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58" s="31">
        <f>Hospital_details[[#This Row],[Hospital Charges]]+Hospital_details[[#This Row],[Price of Treatment]]+Hospital_details[[#This Row],[Consultant Fee]]-Hospital_details[[#This Row],[Discount]]</f>
        <v>1060</v>
      </c>
      <c r="T24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</v>
      </c>
    </row>
    <row r="2459" spans="1:20">
      <c r="A2459" s="27" t="s">
        <v>4934</v>
      </c>
      <c r="B2459" s="28">
        <f>VLOOKUP(Hospital_details[[#This Row],[PA ID]],Patient_details[],2,0)</f>
        <v>43546</v>
      </c>
      <c r="C2459" s="32">
        <f>VLOOKUP(Hospital_details[[#This Row],[PA ID]],Patient_details[],3,0)</f>
        <v>44</v>
      </c>
      <c r="D2459" s="32" t="str">
        <f>VLOOKUP(Hospital_details[[#This Row],[PA ID]],Patient_details[],4,0)</f>
        <v>F</v>
      </c>
      <c r="E2459" s="27" t="str">
        <f>VLOOKUP(Hospital_details[[#This Row],[PA ID]],Patient_details[],5,0)</f>
        <v>Single-occupancy room overnight</v>
      </c>
      <c r="F2459" s="27" t="str">
        <f>VLOOKUP(Hospital_details[[#This Row],[PA ID]],Patient_details[],6,0)</f>
        <v>Malahide</v>
      </c>
      <c r="G2459" s="33" t="str">
        <f>VLOOKUP(Hospital_details[[#This Row],[PA ID]],Patient_details[],7,0)</f>
        <v>Dublin</v>
      </c>
      <c r="H2459" s="29" t="str">
        <f>VLOOKUP(Hospital_details[[#This Row],[PA ID]],Patient_details[],9,0)</f>
        <v>Cardiology</v>
      </c>
      <c r="I2459" s="27" t="s">
        <v>4935</v>
      </c>
      <c r="J2459" s="27" t="str">
        <f>VLOOKUP(Hospital_details[[#This Row],[Diagnosis_ID]],Diagnosis_details[],2,0)</f>
        <v>Surgery</v>
      </c>
      <c r="K2459" s="27" t="str">
        <f>VLOOKUP(Hospital_details[[#This Row],[Diagnosis_ID]],Diagnosis_details[],3,0)</f>
        <v>Medical card holders</v>
      </c>
      <c r="L2459" s="29" t="str">
        <f>VLOOKUP(Hospital_details[[#This Row],[Diagnosis_ID]],Diagnosis_details[],4,0)</f>
        <v>Dr Birx</v>
      </c>
      <c r="M2459" s="29" t="str">
        <f>VLOOKUP(Hospital_details[[#This Row],[PA ID]],Patient_details[],10,0)</f>
        <v>Calcium</v>
      </c>
      <c r="N2459" s="29" t="str">
        <f>VLOOKUP(Hospital_details[[#This Row],[PA ID]],Patient_details[],8,0)</f>
        <v>Cardiovascular disease (CVD)</v>
      </c>
      <c r="O2459" s="30">
        <f>VLOOKUP(Hospital_details[[#This Row],[PA ID]],Patient_details[],11,0)</f>
        <v>11000</v>
      </c>
      <c r="P2459" s="31">
        <f>VLOOKUP(Hospital_details[[#This Row],[PA ID]],Patient_details[],12,0)</f>
        <v>660</v>
      </c>
      <c r="Q2459" s="31">
        <f>VLOOKUP(Hospital_details[[#This Row],[Diagnosis_ID]],Diagnosis_details[],5,0)</f>
        <v>350</v>
      </c>
      <c r="R24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59" s="31">
        <f>Hospital_details[[#This Row],[Hospital Charges]]+Hospital_details[[#This Row],[Price of Treatment]]+Hospital_details[[#This Row],[Consultant Fee]]-Hospital_details[[#This Row],[Discount]]</f>
        <v>10910</v>
      </c>
      <c r="T24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2460" spans="1:20">
      <c r="A2460" s="27" t="s">
        <v>4936</v>
      </c>
      <c r="B2460" s="28">
        <f>VLOOKUP(Hospital_details[[#This Row],[PA ID]],Patient_details[],2,0)</f>
        <v>43546</v>
      </c>
      <c r="C2460" s="32">
        <f>VLOOKUP(Hospital_details[[#This Row],[PA ID]],Patient_details[],3,0)</f>
        <v>54</v>
      </c>
      <c r="D2460" s="32" t="str">
        <f>VLOOKUP(Hospital_details[[#This Row],[PA ID]],Patient_details[],4,0)</f>
        <v>M</v>
      </c>
      <c r="E2460" s="27" t="str">
        <f>VLOOKUP(Hospital_details[[#This Row],[PA ID]],Patient_details[],5,0)</f>
        <v>Single-occupancy room overnight</v>
      </c>
      <c r="F2460" s="27" t="str">
        <f>VLOOKUP(Hospital_details[[#This Row],[PA ID]],Patient_details[],6,0)</f>
        <v>Malahide</v>
      </c>
      <c r="G2460" s="33" t="str">
        <f>VLOOKUP(Hospital_details[[#This Row],[PA ID]],Patient_details[],7,0)</f>
        <v>Dublin</v>
      </c>
      <c r="H2460" s="29" t="str">
        <f>VLOOKUP(Hospital_details[[#This Row],[PA ID]],Patient_details[],9,0)</f>
        <v>Cardiology</v>
      </c>
      <c r="I2460" s="27" t="s">
        <v>4937</v>
      </c>
      <c r="J2460" s="27" t="str">
        <f>VLOOKUP(Hospital_details[[#This Row],[Diagnosis_ID]],Diagnosis_details[],2,0)</f>
        <v>Surgery</v>
      </c>
      <c r="K2460" s="27" t="str">
        <f>VLOOKUP(Hospital_details[[#This Row],[Diagnosis_ID]],Diagnosis_details[],3,0)</f>
        <v>Medical card holders</v>
      </c>
      <c r="L2460" s="29" t="str">
        <f>VLOOKUP(Hospital_details[[#This Row],[Diagnosis_ID]],Diagnosis_details[],4,0)</f>
        <v>Dr Birx</v>
      </c>
      <c r="M2460" s="29" t="str">
        <f>VLOOKUP(Hospital_details[[#This Row],[PA ID]],Patient_details[],10,0)</f>
        <v>Calcium</v>
      </c>
      <c r="N2460" s="29" t="str">
        <f>VLOOKUP(Hospital_details[[#This Row],[PA ID]],Patient_details[],8,0)</f>
        <v>Cardiovascular disease (CVD)</v>
      </c>
      <c r="O2460" s="30">
        <f>VLOOKUP(Hospital_details[[#This Row],[PA ID]],Patient_details[],11,0)</f>
        <v>11000</v>
      </c>
      <c r="P2460" s="31">
        <f>VLOOKUP(Hospital_details[[#This Row],[PA ID]],Patient_details[],12,0)</f>
        <v>330</v>
      </c>
      <c r="Q2460" s="31">
        <f>VLOOKUP(Hospital_details[[#This Row],[Diagnosis_ID]],Diagnosis_details[],5,0)</f>
        <v>350</v>
      </c>
      <c r="R24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0" s="31">
        <f>Hospital_details[[#This Row],[Hospital Charges]]+Hospital_details[[#This Row],[Price of Treatment]]+Hospital_details[[#This Row],[Consultant Fee]]-Hospital_details[[#This Row],[Discount]]</f>
        <v>10580</v>
      </c>
      <c r="T24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461" spans="1:20">
      <c r="A2461" s="27" t="s">
        <v>4938</v>
      </c>
      <c r="B2461" s="28">
        <f>VLOOKUP(Hospital_details[[#This Row],[PA ID]],Patient_details[],2,0)</f>
        <v>43698</v>
      </c>
      <c r="C2461" s="32">
        <f>VLOOKUP(Hospital_details[[#This Row],[PA ID]],Patient_details[],3,0)</f>
        <v>39</v>
      </c>
      <c r="D2461" s="32" t="str">
        <f>VLOOKUP(Hospital_details[[#This Row],[PA ID]],Patient_details[],4,0)</f>
        <v>M</v>
      </c>
      <c r="E2461" s="27" t="str">
        <f>VLOOKUP(Hospital_details[[#This Row],[PA ID]],Patient_details[],5,0)</f>
        <v>Single-occupancy room overnight</v>
      </c>
      <c r="F2461" s="27" t="str">
        <f>VLOOKUP(Hospital_details[[#This Row],[PA ID]],Patient_details[],6,0)</f>
        <v>Malahide</v>
      </c>
      <c r="G2461" s="33" t="str">
        <f>VLOOKUP(Hospital_details[[#This Row],[PA ID]],Patient_details[],7,0)</f>
        <v>Dublin</v>
      </c>
      <c r="H2461" s="29" t="str">
        <f>VLOOKUP(Hospital_details[[#This Row],[PA ID]],Patient_details[],9,0)</f>
        <v>Clinical Haematology</v>
      </c>
      <c r="I2461" s="27" t="s">
        <v>4939</v>
      </c>
      <c r="J2461" s="27" t="str">
        <f>VLOOKUP(Hospital_details[[#This Row],[Diagnosis_ID]],Diagnosis_details[],2,0)</f>
        <v>Therapy</v>
      </c>
      <c r="K2461" s="27" t="str">
        <f>VLOOKUP(Hospital_details[[#This Row],[Diagnosis_ID]],Diagnosis_details[],3,0)</f>
        <v>Medical card holders</v>
      </c>
      <c r="L2461" s="29" t="str">
        <f>VLOOKUP(Hospital_details[[#This Row],[Diagnosis_ID]],Diagnosis_details[],4,0)</f>
        <v>Dr Birx</v>
      </c>
      <c r="M2461" s="29" t="str">
        <f>VLOOKUP(Hospital_details[[#This Row],[PA ID]],Patient_details[],10,0)</f>
        <v>folic acid</v>
      </c>
      <c r="N2461" s="29" t="str">
        <f>VLOOKUP(Hospital_details[[#This Row],[PA ID]],Patient_details[],8,0)</f>
        <v>Bacterial infection</v>
      </c>
      <c r="O2461" s="30">
        <f>VLOOKUP(Hospital_details[[#This Row],[PA ID]],Patient_details[],11,0)</f>
        <v>11000</v>
      </c>
      <c r="P2461" s="31">
        <f>VLOOKUP(Hospital_details[[#This Row],[PA ID]],Patient_details[],12,0)</f>
        <v>220</v>
      </c>
      <c r="Q2461" s="31">
        <f>VLOOKUP(Hospital_details[[#This Row],[Diagnosis_ID]],Diagnosis_details[],5,0)</f>
        <v>350</v>
      </c>
      <c r="R24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1" s="31">
        <f>Hospital_details[[#This Row],[Hospital Charges]]+Hospital_details[[#This Row],[Price of Treatment]]+Hospital_details[[#This Row],[Consultant Fee]]-Hospital_details[[#This Row],[Discount]]</f>
        <v>10470</v>
      </c>
      <c r="T24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462" spans="1:20">
      <c r="A2462" s="27" t="s">
        <v>4940</v>
      </c>
      <c r="B2462" s="28">
        <f>VLOOKUP(Hospital_details[[#This Row],[PA ID]],Patient_details[],2,0)</f>
        <v>42929</v>
      </c>
      <c r="C2462" s="32">
        <f>VLOOKUP(Hospital_details[[#This Row],[PA ID]],Patient_details[],3,0)</f>
        <v>51</v>
      </c>
      <c r="D2462" s="32" t="str">
        <f>VLOOKUP(Hospital_details[[#This Row],[PA ID]],Patient_details[],4,0)</f>
        <v>M</v>
      </c>
      <c r="E2462" s="27" t="str">
        <f>VLOOKUP(Hospital_details[[#This Row],[PA ID]],Patient_details[],5,0)</f>
        <v>Day-case</v>
      </c>
      <c r="F2462" s="27" t="str">
        <f>VLOOKUP(Hospital_details[[#This Row],[PA ID]],Patient_details[],6,0)</f>
        <v>Malahide</v>
      </c>
      <c r="G2462" s="33" t="str">
        <f>VLOOKUP(Hospital_details[[#This Row],[PA ID]],Patient_details[],7,0)</f>
        <v>Dublin</v>
      </c>
      <c r="H2462" s="29" t="str">
        <f>VLOOKUP(Hospital_details[[#This Row],[PA ID]],Patient_details[],9,0)</f>
        <v>Cardiology</v>
      </c>
      <c r="I2462" s="27" t="s">
        <v>4941</v>
      </c>
      <c r="J2462" s="27" t="str">
        <f>VLOOKUP(Hospital_details[[#This Row],[Diagnosis_ID]],Diagnosis_details[],2,0)</f>
        <v>Therapy</v>
      </c>
      <c r="K2462" s="27" t="str">
        <f>VLOOKUP(Hospital_details[[#This Row],[Diagnosis_ID]],Diagnosis_details[],3,0)</f>
        <v>Medical card holders</v>
      </c>
      <c r="L2462" s="29" t="str">
        <f>VLOOKUP(Hospital_details[[#This Row],[Diagnosis_ID]],Diagnosis_details[],4,0)</f>
        <v>Dr Birx</v>
      </c>
      <c r="M2462" s="29" t="str">
        <f>VLOOKUP(Hospital_details[[#This Row],[PA ID]],Patient_details[],10,0)</f>
        <v>Calcium</v>
      </c>
      <c r="N2462" s="29" t="str">
        <f>VLOOKUP(Hospital_details[[#This Row],[PA ID]],Patient_details[],8,0)</f>
        <v>Cardiovascular disease (CVD)</v>
      </c>
      <c r="O2462" s="30">
        <f>VLOOKUP(Hospital_details[[#This Row],[PA ID]],Patient_details[],11,0)</f>
        <v>750</v>
      </c>
      <c r="P2462" s="31">
        <f>VLOOKUP(Hospital_details[[#This Row],[PA ID]],Patient_details[],12,0)</f>
        <v>240</v>
      </c>
      <c r="Q2462" s="31">
        <f>VLOOKUP(Hospital_details[[#This Row],[Diagnosis_ID]],Diagnosis_details[],5,0)</f>
        <v>350</v>
      </c>
      <c r="R24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62" s="31">
        <f>Hospital_details[[#This Row],[Hospital Charges]]+Hospital_details[[#This Row],[Price of Treatment]]+Hospital_details[[#This Row],[Consultant Fee]]-Hospital_details[[#This Row],[Discount]]</f>
        <v>1190</v>
      </c>
      <c r="T24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2463" spans="1:20">
      <c r="A2463" s="27" t="s">
        <v>4942</v>
      </c>
      <c r="B2463" s="28">
        <f>VLOOKUP(Hospital_details[[#This Row],[PA ID]],Patient_details[],2,0)</f>
        <v>42929</v>
      </c>
      <c r="C2463" s="32">
        <f>VLOOKUP(Hospital_details[[#This Row],[PA ID]],Patient_details[],3,0)</f>
        <v>47</v>
      </c>
      <c r="D2463" s="32" t="str">
        <f>VLOOKUP(Hospital_details[[#This Row],[PA ID]],Patient_details[],4,0)</f>
        <v>M</v>
      </c>
      <c r="E2463" s="27" t="str">
        <f>VLOOKUP(Hospital_details[[#This Row],[PA ID]],Patient_details[],5,0)</f>
        <v>Day-case</v>
      </c>
      <c r="F2463" s="27" t="str">
        <f>VLOOKUP(Hospital_details[[#This Row],[PA ID]],Patient_details[],6,0)</f>
        <v>Malahide</v>
      </c>
      <c r="G2463" s="33" t="str">
        <f>VLOOKUP(Hospital_details[[#This Row],[PA ID]],Patient_details[],7,0)</f>
        <v>Dublin</v>
      </c>
      <c r="H2463" s="29" t="str">
        <f>VLOOKUP(Hospital_details[[#This Row],[PA ID]],Patient_details[],9,0)</f>
        <v>Cardiology</v>
      </c>
      <c r="I2463" s="27" t="s">
        <v>4943</v>
      </c>
      <c r="J2463" s="27" t="str">
        <f>VLOOKUP(Hospital_details[[#This Row],[Diagnosis_ID]],Diagnosis_details[],2,0)</f>
        <v>Therapy</v>
      </c>
      <c r="K2463" s="27" t="str">
        <f>VLOOKUP(Hospital_details[[#This Row],[Diagnosis_ID]],Diagnosis_details[],3,0)</f>
        <v>Medical card holders</v>
      </c>
      <c r="L2463" s="29" t="str">
        <f>VLOOKUP(Hospital_details[[#This Row],[Diagnosis_ID]],Diagnosis_details[],4,0)</f>
        <v>Dr Birx</v>
      </c>
      <c r="M2463" s="29" t="str">
        <f>VLOOKUP(Hospital_details[[#This Row],[PA ID]],Patient_details[],10,0)</f>
        <v>Calcium</v>
      </c>
      <c r="N2463" s="29" t="str">
        <f>VLOOKUP(Hospital_details[[#This Row],[PA ID]],Patient_details[],8,0)</f>
        <v>Cardiovascular disease (CVD)</v>
      </c>
      <c r="O2463" s="30">
        <f>VLOOKUP(Hospital_details[[#This Row],[PA ID]],Patient_details[],11,0)</f>
        <v>750</v>
      </c>
      <c r="P2463" s="31">
        <f>VLOOKUP(Hospital_details[[#This Row],[PA ID]],Patient_details[],12,0)</f>
        <v>240</v>
      </c>
      <c r="Q2463" s="31">
        <f>VLOOKUP(Hospital_details[[#This Row],[Diagnosis_ID]],Diagnosis_details[],5,0)</f>
        <v>350</v>
      </c>
      <c r="R24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63" s="31">
        <f>Hospital_details[[#This Row],[Hospital Charges]]+Hospital_details[[#This Row],[Price of Treatment]]+Hospital_details[[#This Row],[Consultant Fee]]-Hospital_details[[#This Row],[Discount]]</f>
        <v>1190</v>
      </c>
      <c r="T24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357</v>
      </c>
    </row>
    <row r="2464" spans="1:20">
      <c r="A2464" s="27" t="s">
        <v>4944</v>
      </c>
      <c r="B2464" s="28">
        <f>VLOOKUP(Hospital_details[[#This Row],[PA ID]],Patient_details[],2,0)</f>
        <v>43808</v>
      </c>
      <c r="C2464" s="32">
        <f>VLOOKUP(Hospital_details[[#This Row],[PA ID]],Patient_details[],3,0)</f>
        <v>37</v>
      </c>
      <c r="D2464" s="32" t="str">
        <f>VLOOKUP(Hospital_details[[#This Row],[PA ID]],Patient_details[],4,0)</f>
        <v>F</v>
      </c>
      <c r="E2464" s="27" t="str">
        <f>VLOOKUP(Hospital_details[[#This Row],[PA ID]],Patient_details[],5,0)</f>
        <v>Single-occupancy room overnight</v>
      </c>
      <c r="F2464" s="27" t="str">
        <f>VLOOKUP(Hospital_details[[#This Row],[PA ID]],Patient_details[],6,0)</f>
        <v>Malahide</v>
      </c>
      <c r="G2464" s="33" t="str">
        <f>VLOOKUP(Hospital_details[[#This Row],[PA ID]],Patient_details[],7,0)</f>
        <v>Dublin</v>
      </c>
      <c r="H2464" s="29" t="str">
        <f>VLOOKUP(Hospital_details[[#This Row],[PA ID]],Patient_details[],9,0)</f>
        <v>Clinical Haematology</v>
      </c>
      <c r="I2464" s="27" t="s">
        <v>4945</v>
      </c>
      <c r="J2464" s="27" t="str">
        <f>VLOOKUP(Hospital_details[[#This Row],[Diagnosis_ID]],Diagnosis_details[],2,0)</f>
        <v>Therapy</v>
      </c>
      <c r="K2464" s="27" t="str">
        <f>VLOOKUP(Hospital_details[[#This Row],[Diagnosis_ID]],Diagnosis_details[],3,0)</f>
        <v>Medical card holders</v>
      </c>
      <c r="L2464" s="29" t="str">
        <f>VLOOKUP(Hospital_details[[#This Row],[Diagnosis_ID]],Diagnosis_details[],4,0)</f>
        <v>Dr Birx</v>
      </c>
      <c r="M2464" s="29" t="str">
        <f>VLOOKUP(Hospital_details[[#This Row],[PA ID]],Patient_details[],10,0)</f>
        <v>folic acid</v>
      </c>
      <c r="N2464" s="29" t="str">
        <f>VLOOKUP(Hospital_details[[#This Row],[PA ID]],Patient_details[],8,0)</f>
        <v>Bacterial infection</v>
      </c>
      <c r="O2464" s="30">
        <f>VLOOKUP(Hospital_details[[#This Row],[PA ID]],Patient_details[],11,0)</f>
        <v>11000</v>
      </c>
      <c r="P2464" s="31">
        <f>VLOOKUP(Hospital_details[[#This Row],[PA ID]],Patient_details[],12,0)</f>
        <v>550</v>
      </c>
      <c r="Q2464" s="31">
        <f>VLOOKUP(Hospital_details[[#This Row],[Diagnosis_ID]],Diagnosis_details[],5,0)</f>
        <v>350</v>
      </c>
      <c r="R24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4" s="31">
        <f>Hospital_details[[#This Row],[Hospital Charges]]+Hospital_details[[#This Row],[Price of Treatment]]+Hospital_details[[#This Row],[Consultant Fee]]-Hospital_details[[#This Row],[Discount]]</f>
        <v>10800</v>
      </c>
      <c r="T24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465" spans="1:20">
      <c r="A2465" s="27" t="s">
        <v>4946</v>
      </c>
      <c r="B2465" s="28">
        <f>VLOOKUP(Hospital_details[[#This Row],[PA ID]],Patient_details[],2,0)</f>
        <v>43808</v>
      </c>
      <c r="C2465" s="32">
        <f>VLOOKUP(Hospital_details[[#This Row],[PA ID]],Patient_details[],3,0)</f>
        <v>47</v>
      </c>
      <c r="D2465" s="32" t="str">
        <f>VLOOKUP(Hospital_details[[#This Row],[PA ID]],Patient_details[],4,0)</f>
        <v>F</v>
      </c>
      <c r="E2465" s="27" t="str">
        <f>VLOOKUP(Hospital_details[[#This Row],[PA ID]],Patient_details[],5,0)</f>
        <v>Single-occupancy room overnight</v>
      </c>
      <c r="F2465" s="27" t="str">
        <f>VLOOKUP(Hospital_details[[#This Row],[PA ID]],Patient_details[],6,0)</f>
        <v>Malahide</v>
      </c>
      <c r="G2465" s="33" t="str">
        <f>VLOOKUP(Hospital_details[[#This Row],[PA ID]],Patient_details[],7,0)</f>
        <v>Dublin</v>
      </c>
      <c r="H2465" s="29" t="str">
        <f>VLOOKUP(Hospital_details[[#This Row],[PA ID]],Patient_details[],9,0)</f>
        <v>Clinical Haematology</v>
      </c>
      <c r="I2465" s="27" t="s">
        <v>4947</v>
      </c>
      <c r="J2465" s="27" t="str">
        <f>VLOOKUP(Hospital_details[[#This Row],[Diagnosis_ID]],Diagnosis_details[],2,0)</f>
        <v>Therapy</v>
      </c>
      <c r="K2465" s="27" t="str">
        <f>VLOOKUP(Hospital_details[[#This Row],[Diagnosis_ID]],Diagnosis_details[],3,0)</f>
        <v>Medical card holders</v>
      </c>
      <c r="L2465" s="29" t="str">
        <f>VLOOKUP(Hospital_details[[#This Row],[Diagnosis_ID]],Diagnosis_details[],4,0)</f>
        <v>Dr Birx</v>
      </c>
      <c r="M2465" s="29" t="str">
        <f>VLOOKUP(Hospital_details[[#This Row],[PA ID]],Patient_details[],10,0)</f>
        <v>folic acid</v>
      </c>
      <c r="N2465" s="29" t="str">
        <f>VLOOKUP(Hospital_details[[#This Row],[PA ID]],Patient_details[],8,0)</f>
        <v>Bacterial infection</v>
      </c>
      <c r="O2465" s="30">
        <f>VLOOKUP(Hospital_details[[#This Row],[PA ID]],Patient_details[],11,0)</f>
        <v>11000</v>
      </c>
      <c r="P2465" s="31">
        <f>VLOOKUP(Hospital_details[[#This Row],[PA ID]],Patient_details[],12,0)</f>
        <v>220</v>
      </c>
      <c r="Q2465" s="31">
        <f>VLOOKUP(Hospital_details[[#This Row],[Diagnosis_ID]],Diagnosis_details[],5,0)</f>
        <v>350</v>
      </c>
      <c r="R24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5" s="31">
        <f>Hospital_details[[#This Row],[Hospital Charges]]+Hospital_details[[#This Row],[Price of Treatment]]+Hospital_details[[#This Row],[Consultant Fee]]-Hospital_details[[#This Row],[Discount]]</f>
        <v>10470</v>
      </c>
      <c r="T24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466" spans="1:20">
      <c r="A2466" s="27" t="s">
        <v>4948</v>
      </c>
      <c r="B2466" s="28">
        <f>VLOOKUP(Hospital_details[[#This Row],[PA ID]],Patient_details[],2,0)</f>
        <v>43808</v>
      </c>
      <c r="C2466" s="32">
        <f>VLOOKUP(Hospital_details[[#This Row],[PA ID]],Patient_details[],3,0)</f>
        <v>56</v>
      </c>
      <c r="D2466" s="32" t="str">
        <f>VLOOKUP(Hospital_details[[#This Row],[PA ID]],Patient_details[],4,0)</f>
        <v>M</v>
      </c>
      <c r="E2466" s="27" t="str">
        <f>VLOOKUP(Hospital_details[[#This Row],[PA ID]],Patient_details[],5,0)</f>
        <v>Single-occupancy room overnight</v>
      </c>
      <c r="F2466" s="27" t="str">
        <f>VLOOKUP(Hospital_details[[#This Row],[PA ID]],Patient_details[],6,0)</f>
        <v>Malahide</v>
      </c>
      <c r="G2466" s="33" t="str">
        <f>VLOOKUP(Hospital_details[[#This Row],[PA ID]],Patient_details[],7,0)</f>
        <v>Dublin</v>
      </c>
      <c r="H2466" s="29" t="str">
        <f>VLOOKUP(Hospital_details[[#This Row],[PA ID]],Patient_details[],9,0)</f>
        <v>Clinical Haematology</v>
      </c>
      <c r="I2466" s="27" t="s">
        <v>4949</v>
      </c>
      <c r="J2466" s="27" t="str">
        <f>VLOOKUP(Hospital_details[[#This Row],[Diagnosis_ID]],Diagnosis_details[],2,0)</f>
        <v>Therapy</v>
      </c>
      <c r="K2466" s="27" t="str">
        <f>VLOOKUP(Hospital_details[[#This Row],[Diagnosis_ID]],Diagnosis_details[],3,0)</f>
        <v>Medical card holders</v>
      </c>
      <c r="L2466" s="29" t="str">
        <f>VLOOKUP(Hospital_details[[#This Row],[Diagnosis_ID]],Diagnosis_details[],4,0)</f>
        <v>Dr Birx</v>
      </c>
      <c r="M2466" s="29" t="str">
        <f>VLOOKUP(Hospital_details[[#This Row],[PA ID]],Patient_details[],10,0)</f>
        <v>pain relievers</v>
      </c>
      <c r="N2466" s="29" t="str">
        <f>VLOOKUP(Hospital_details[[#This Row],[PA ID]],Patient_details[],8,0)</f>
        <v>Bacterial infection</v>
      </c>
      <c r="O2466" s="30">
        <f>VLOOKUP(Hospital_details[[#This Row],[PA ID]],Patient_details[],11,0)</f>
        <v>11000</v>
      </c>
      <c r="P2466" s="31">
        <f>VLOOKUP(Hospital_details[[#This Row],[PA ID]],Patient_details[],12,0)</f>
        <v>110</v>
      </c>
      <c r="Q2466" s="31">
        <f>VLOOKUP(Hospital_details[[#This Row],[Diagnosis_ID]],Diagnosis_details[],5,0)</f>
        <v>350</v>
      </c>
      <c r="R24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6" s="31">
        <f>Hospital_details[[#This Row],[Hospital Charges]]+Hospital_details[[#This Row],[Price of Treatment]]+Hospital_details[[#This Row],[Consultant Fee]]-Hospital_details[[#This Row],[Discount]]</f>
        <v>10360</v>
      </c>
      <c r="T24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467" spans="1:20">
      <c r="A2467" s="27" t="s">
        <v>4950</v>
      </c>
      <c r="B2467" s="28">
        <f>VLOOKUP(Hospital_details[[#This Row],[PA ID]],Patient_details[],2,0)</f>
        <v>43808</v>
      </c>
      <c r="C2467" s="32">
        <f>VLOOKUP(Hospital_details[[#This Row],[PA ID]],Patient_details[],3,0)</f>
        <v>53</v>
      </c>
      <c r="D2467" s="32" t="str">
        <f>VLOOKUP(Hospital_details[[#This Row],[PA ID]],Patient_details[],4,0)</f>
        <v>M</v>
      </c>
      <c r="E2467" s="27" t="str">
        <f>VLOOKUP(Hospital_details[[#This Row],[PA ID]],Patient_details[],5,0)</f>
        <v>Single-occupancy room overnight</v>
      </c>
      <c r="F2467" s="27" t="str">
        <f>VLOOKUP(Hospital_details[[#This Row],[PA ID]],Patient_details[],6,0)</f>
        <v>Malahide</v>
      </c>
      <c r="G2467" s="33" t="str">
        <f>VLOOKUP(Hospital_details[[#This Row],[PA ID]],Patient_details[],7,0)</f>
        <v>Dublin</v>
      </c>
      <c r="H2467" s="29" t="str">
        <f>VLOOKUP(Hospital_details[[#This Row],[PA ID]],Patient_details[],9,0)</f>
        <v>Clinical Haematology</v>
      </c>
      <c r="I2467" s="27" t="s">
        <v>4951</v>
      </c>
      <c r="J2467" s="27" t="str">
        <f>VLOOKUP(Hospital_details[[#This Row],[Diagnosis_ID]],Diagnosis_details[],2,0)</f>
        <v>Surgery</v>
      </c>
      <c r="K2467" s="27" t="str">
        <f>VLOOKUP(Hospital_details[[#This Row],[Diagnosis_ID]],Diagnosis_details[],3,0)</f>
        <v>Medical card holders</v>
      </c>
      <c r="L2467" s="29" t="str">
        <f>VLOOKUP(Hospital_details[[#This Row],[Diagnosis_ID]],Diagnosis_details[],4,0)</f>
        <v>Dr Birx</v>
      </c>
      <c r="M2467" s="29" t="str">
        <f>VLOOKUP(Hospital_details[[#This Row],[PA ID]],Patient_details[],10,0)</f>
        <v>folic acid</v>
      </c>
      <c r="N2467" s="29" t="str">
        <f>VLOOKUP(Hospital_details[[#This Row],[PA ID]],Patient_details[],8,0)</f>
        <v>Bacterial infection</v>
      </c>
      <c r="O2467" s="30">
        <f>VLOOKUP(Hospital_details[[#This Row],[PA ID]],Patient_details[],11,0)</f>
        <v>11000</v>
      </c>
      <c r="P2467" s="31">
        <f>VLOOKUP(Hospital_details[[#This Row],[PA ID]],Patient_details[],12,0)</f>
        <v>110</v>
      </c>
      <c r="Q2467" s="31">
        <f>VLOOKUP(Hospital_details[[#This Row],[Diagnosis_ID]],Diagnosis_details[],5,0)</f>
        <v>350</v>
      </c>
      <c r="R24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7" s="31">
        <f>Hospital_details[[#This Row],[Hospital Charges]]+Hospital_details[[#This Row],[Price of Treatment]]+Hospital_details[[#This Row],[Consultant Fee]]-Hospital_details[[#This Row],[Discount]]</f>
        <v>10360</v>
      </c>
      <c r="T24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468" spans="1:20">
      <c r="A2468" s="27" t="s">
        <v>4952</v>
      </c>
      <c r="B2468" s="28">
        <f>VLOOKUP(Hospital_details[[#This Row],[PA ID]],Patient_details[],2,0)</f>
        <v>43593</v>
      </c>
      <c r="C2468" s="32">
        <f>VLOOKUP(Hospital_details[[#This Row],[PA ID]],Patient_details[],3,0)</f>
        <v>62</v>
      </c>
      <c r="D2468" s="32" t="str">
        <f>VLOOKUP(Hospital_details[[#This Row],[PA ID]],Patient_details[],4,0)</f>
        <v>M</v>
      </c>
      <c r="E2468" s="27" t="str">
        <f>VLOOKUP(Hospital_details[[#This Row],[PA ID]],Patient_details[],5,0)</f>
        <v>Single-occupancy room overnight</v>
      </c>
      <c r="F2468" s="27" t="str">
        <f>VLOOKUP(Hospital_details[[#This Row],[PA ID]],Patient_details[],6,0)</f>
        <v>Malahide</v>
      </c>
      <c r="G2468" s="33" t="str">
        <f>VLOOKUP(Hospital_details[[#This Row],[PA ID]],Patient_details[],7,0)</f>
        <v>Dublin</v>
      </c>
      <c r="H2468" s="29" t="str">
        <f>VLOOKUP(Hospital_details[[#This Row],[PA ID]],Patient_details[],9,0)</f>
        <v>Clinical Haematology</v>
      </c>
      <c r="I2468" s="27" t="s">
        <v>4953</v>
      </c>
      <c r="J2468" s="27" t="str">
        <f>VLOOKUP(Hospital_details[[#This Row],[Diagnosis_ID]],Diagnosis_details[],2,0)</f>
        <v>Surgery</v>
      </c>
      <c r="K2468" s="27" t="str">
        <f>VLOOKUP(Hospital_details[[#This Row],[Diagnosis_ID]],Diagnosis_details[],3,0)</f>
        <v>Medical card holders</v>
      </c>
      <c r="L2468" s="29" t="str">
        <f>VLOOKUP(Hospital_details[[#This Row],[Diagnosis_ID]],Diagnosis_details[],4,0)</f>
        <v>Dr Birx</v>
      </c>
      <c r="M2468" s="29" t="str">
        <f>VLOOKUP(Hospital_details[[#This Row],[PA ID]],Patient_details[],10,0)</f>
        <v>folic acid</v>
      </c>
      <c r="N2468" s="29" t="str">
        <f>VLOOKUP(Hospital_details[[#This Row],[PA ID]],Patient_details[],8,0)</f>
        <v>Bacterial infection</v>
      </c>
      <c r="O2468" s="30">
        <f>VLOOKUP(Hospital_details[[#This Row],[PA ID]],Patient_details[],11,0)</f>
        <v>11000</v>
      </c>
      <c r="P2468" s="31">
        <f>VLOOKUP(Hospital_details[[#This Row],[PA ID]],Patient_details[],12,0)</f>
        <v>35</v>
      </c>
      <c r="Q2468" s="31">
        <f>VLOOKUP(Hospital_details[[#This Row],[Diagnosis_ID]],Diagnosis_details[],5,0)</f>
        <v>350</v>
      </c>
      <c r="R24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8" s="31">
        <f>Hospital_details[[#This Row],[Hospital Charges]]+Hospital_details[[#This Row],[Price of Treatment]]+Hospital_details[[#This Row],[Consultant Fee]]-Hospital_details[[#This Row],[Discount]]</f>
        <v>10285</v>
      </c>
      <c r="T24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2469" spans="1:20">
      <c r="A2469" s="27" t="s">
        <v>4954</v>
      </c>
      <c r="B2469" s="28">
        <f>VLOOKUP(Hospital_details[[#This Row],[PA ID]],Patient_details[],2,0)</f>
        <v>43593</v>
      </c>
      <c r="C2469" s="32">
        <f>VLOOKUP(Hospital_details[[#This Row],[PA ID]],Patient_details[],3,0)</f>
        <v>58</v>
      </c>
      <c r="D2469" s="32" t="str">
        <f>VLOOKUP(Hospital_details[[#This Row],[PA ID]],Patient_details[],4,0)</f>
        <v>F</v>
      </c>
      <c r="E2469" s="27" t="str">
        <f>VLOOKUP(Hospital_details[[#This Row],[PA ID]],Patient_details[],5,0)</f>
        <v>Single-occupancy room overnight</v>
      </c>
      <c r="F2469" s="27" t="str">
        <f>VLOOKUP(Hospital_details[[#This Row],[PA ID]],Patient_details[],6,0)</f>
        <v>Malahide</v>
      </c>
      <c r="G2469" s="33" t="str">
        <f>VLOOKUP(Hospital_details[[#This Row],[PA ID]],Patient_details[],7,0)</f>
        <v>Dublin</v>
      </c>
      <c r="H2469" s="29" t="str">
        <f>VLOOKUP(Hospital_details[[#This Row],[PA ID]],Patient_details[],9,0)</f>
        <v>Clinical Haematology</v>
      </c>
      <c r="I2469" s="27" t="s">
        <v>4955</v>
      </c>
      <c r="J2469" s="27" t="str">
        <f>VLOOKUP(Hospital_details[[#This Row],[Diagnosis_ID]],Diagnosis_details[],2,0)</f>
        <v>Surgery</v>
      </c>
      <c r="K2469" s="27" t="str">
        <f>VLOOKUP(Hospital_details[[#This Row],[Diagnosis_ID]],Diagnosis_details[],3,0)</f>
        <v>Medical card holders</v>
      </c>
      <c r="L2469" s="29" t="str">
        <f>VLOOKUP(Hospital_details[[#This Row],[Diagnosis_ID]],Diagnosis_details[],4,0)</f>
        <v>Dr Birx</v>
      </c>
      <c r="M2469" s="29" t="str">
        <f>VLOOKUP(Hospital_details[[#This Row],[PA ID]],Patient_details[],10,0)</f>
        <v>folic acid</v>
      </c>
      <c r="N2469" s="29" t="str">
        <f>VLOOKUP(Hospital_details[[#This Row],[PA ID]],Patient_details[],8,0)</f>
        <v>Bacterial infection</v>
      </c>
      <c r="O2469" s="30">
        <f>VLOOKUP(Hospital_details[[#This Row],[PA ID]],Patient_details[],11,0)</f>
        <v>11000</v>
      </c>
      <c r="P2469" s="31">
        <f>VLOOKUP(Hospital_details[[#This Row],[PA ID]],Patient_details[],12,0)</f>
        <v>140</v>
      </c>
      <c r="Q2469" s="31">
        <f>VLOOKUP(Hospital_details[[#This Row],[Diagnosis_ID]],Diagnosis_details[],5,0)</f>
        <v>350</v>
      </c>
      <c r="R24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69" s="31">
        <f>Hospital_details[[#This Row],[Hospital Charges]]+Hospital_details[[#This Row],[Price of Treatment]]+Hospital_details[[#This Row],[Consultant Fee]]-Hospital_details[[#This Row],[Discount]]</f>
        <v>10390</v>
      </c>
      <c r="T24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470" spans="1:20">
      <c r="A2470" s="27" t="s">
        <v>4956</v>
      </c>
      <c r="B2470" s="28">
        <f>VLOOKUP(Hospital_details[[#This Row],[PA ID]],Patient_details[],2,0)</f>
        <v>43593</v>
      </c>
      <c r="C2470" s="32">
        <f>VLOOKUP(Hospital_details[[#This Row],[PA ID]],Patient_details[],3,0)</f>
        <v>57</v>
      </c>
      <c r="D2470" s="32" t="str">
        <f>VLOOKUP(Hospital_details[[#This Row],[PA ID]],Patient_details[],4,0)</f>
        <v>M</v>
      </c>
      <c r="E2470" s="27" t="str">
        <f>VLOOKUP(Hospital_details[[#This Row],[PA ID]],Patient_details[],5,0)</f>
        <v>Single-occupancy room overnight</v>
      </c>
      <c r="F2470" s="27" t="str">
        <f>VLOOKUP(Hospital_details[[#This Row],[PA ID]],Patient_details[],6,0)</f>
        <v>Malahide</v>
      </c>
      <c r="G2470" s="33" t="str">
        <f>VLOOKUP(Hospital_details[[#This Row],[PA ID]],Patient_details[],7,0)</f>
        <v>Dublin</v>
      </c>
      <c r="H2470" s="29" t="str">
        <f>VLOOKUP(Hospital_details[[#This Row],[PA ID]],Patient_details[],9,0)</f>
        <v>Clinical Haematology</v>
      </c>
      <c r="I2470" s="27" t="s">
        <v>4957</v>
      </c>
      <c r="J2470" s="27" t="str">
        <f>VLOOKUP(Hospital_details[[#This Row],[Diagnosis_ID]],Diagnosis_details[],2,0)</f>
        <v>Therapy</v>
      </c>
      <c r="K2470" s="27" t="str">
        <f>VLOOKUP(Hospital_details[[#This Row],[Diagnosis_ID]],Diagnosis_details[],3,0)</f>
        <v>Medical card holders</v>
      </c>
      <c r="L2470" s="29" t="str">
        <f>VLOOKUP(Hospital_details[[#This Row],[Diagnosis_ID]],Diagnosis_details[],4,0)</f>
        <v>Dr Birx</v>
      </c>
      <c r="M2470" s="29" t="str">
        <f>VLOOKUP(Hospital_details[[#This Row],[PA ID]],Patient_details[],10,0)</f>
        <v>folic acid</v>
      </c>
      <c r="N2470" s="29" t="str">
        <f>VLOOKUP(Hospital_details[[#This Row],[PA ID]],Patient_details[],8,0)</f>
        <v>Bacterial infection</v>
      </c>
      <c r="O2470" s="30">
        <f>VLOOKUP(Hospital_details[[#This Row],[PA ID]],Patient_details[],11,0)</f>
        <v>11000</v>
      </c>
      <c r="P2470" s="31">
        <f>VLOOKUP(Hospital_details[[#This Row],[PA ID]],Patient_details[],12,0)</f>
        <v>175</v>
      </c>
      <c r="Q2470" s="31">
        <f>VLOOKUP(Hospital_details[[#This Row],[Diagnosis_ID]],Diagnosis_details[],5,0)</f>
        <v>350</v>
      </c>
      <c r="R24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70" s="31">
        <f>Hospital_details[[#This Row],[Hospital Charges]]+Hospital_details[[#This Row],[Price of Treatment]]+Hospital_details[[#This Row],[Consultant Fee]]-Hospital_details[[#This Row],[Discount]]</f>
        <v>10425</v>
      </c>
      <c r="T24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2471" spans="1:20">
      <c r="A2471" s="27" t="s">
        <v>4958</v>
      </c>
      <c r="B2471" s="28">
        <f>VLOOKUP(Hospital_details[[#This Row],[PA ID]],Patient_details[],2,0)</f>
        <v>43593</v>
      </c>
      <c r="C2471" s="32">
        <f>VLOOKUP(Hospital_details[[#This Row],[PA ID]],Patient_details[],3,0)</f>
        <v>54</v>
      </c>
      <c r="D2471" s="32" t="str">
        <f>VLOOKUP(Hospital_details[[#This Row],[PA ID]],Patient_details[],4,0)</f>
        <v>F</v>
      </c>
      <c r="E2471" s="27" t="str">
        <f>VLOOKUP(Hospital_details[[#This Row],[PA ID]],Patient_details[],5,0)</f>
        <v>Multiple-occupancy room overnight</v>
      </c>
      <c r="F2471" s="27" t="str">
        <f>VLOOKUP(Hospital_details[[#This Row],[PA ID]],Patient_details[],6,0)</f>
        <v>Malahide</v>
      </c>
      <c r="G2471" s="33" t="str">
        <f>VLOOKUP(Hospital_details[[#This Row],[PA ID]],Patient_details[],7,0)</f>
        <v>Dublin</v>
      </c>
      <c r="H2471" s="29" t="str">
        <f>VLOOKUP(Hospital_details[[#This Row],[PA ID]],Patient_details[],9,0)</f>
        <v>Clinical Haematology</v>
      </c>
      <c r="I2471" s="27" t="s">
        <v>4959</v>
      </c>
      <c r="J2471" s="27" t="str">
        <f>VLOOKUP(Hospital_details[[#This Row],[Diagnosis_ID]],Diagnosis_details[],2,0)</f>
        <v>Therapy</v>
      </c>
      <c r="K2471" s="27" t="str">
        <f>VLOOKUP(Hospital_details[[#This Row],[Diagnosis_ID]],Diagnosis_details[],3,0)</f>
        <v>Medical card holders</v>
      </c>
      <c r="L2471" s="29" t="str">
        <f>VLOOKUP(Hospital_details[[#This Row],[Diagnosis_ID]],Diagnosis_details[],4,0)</f>
        <v>Dr Birx</v>
      </c>
      <c r="M2471" s="29" t="str">
        <f>VLOOKUP(Hospital_details[[#This Row],[PA ID]],Patient_details[],10,0)</f>
        <v>folic acid</v>
      </c>
      <c r="N2471" s="29" t="str">
        <f>VLOOKUP(Hospital_details[[#This Row],[PA ID]],Patient_details[],8,0)</f>
        <v>Bacterial infection</v>
      </c>
      <c r="O2471" s="30">
        <f>VLOOKUP(Hospital_details[[#This Row],[PA ID]],Patient_details[],11,0)</f>
        <v>5000</v>
      </c>
      <c r="P2471" s="31">
        <f>VLOOKUP(Hospital_details[[#This Row],[PA ID]],Patient_details[],12,0)</f>
        <v>35</v>
      </c>
      <c r="Q2471" s="31">
        <f>VLOOKUP(Hospital_details[[#This Row],[Diagnosis_ID]],Diagnosis_details[],5,0)</f>
        <v>350</v>
      </c>
      <c r="R24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71" s="31">
        <f>Hospital_details[[#This Row],[Hospital Charges]]+Hospital_details[[#This Row],[Price of Treatment]]+Hospital_details[[#This Row],[Consultant Fee]]-Hospital_details[[#This Row],[Discount]]</f>
        <v>4885</v>
      </c>
      <c r="T24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1465.5</v>
      </c>
    </row>
    <row r="2472" spans="1:20">
      <c r="A2472" s="27" t="s">
        <v>4960</v>
      </c>
      <c r="B2472" s="28">
        <f>VLOOKUP(Hospital_details[[#This Row],[PA ID]],Patient_details[],2,0)</f>
        <v>43128</v>
      </c>
      <c r="C2472" s="32">
        <f>VLOOKUP(Hospital_details[[#This Row],[PA ID]],Patient_details[],3,0)</f>
        <v>33</v>
      </c>
      <c r="D2472" s="32" t="str">
        <f>VLOOKUP(Hospital_details[[#This Row],[PA ID]],Patient_details[],4,0)</f>
        <v>F</v>
      </c>
      <c r="E2472" s="27" t="str">
        <f>VLOOKUP(Hospital_details[[#This Row],[PA ID]],Patient_details[],5,0)</f>
        <v>Multiple-occupancy room overnight</v>
      </c>
      <c r="F2472" s="27" t="str">
        <f>VLOOKUP(Hospital_details[[#This Row],[PA ID]],Patient_details[],6,0)</f>
        <v>Malahide</v>
      </c>
      <c r="G2472" s="33" t="str">
        <f>VLOOKUP(Hospital_details[[#This Row],[PA ID]],Patient_details[],7,0)</f>
        <v>Dublin</v>
      </c>
      <c r="H2472" s="29" t="str">
        <f>VLOOKUP(Hospital_details[[#This Row],[PA ID]],Patient_details[],9,0)</f>
        <v>Clinical Haematology</v>
      </c>
      <c r="I2472" s="27" t="s">
        <v>4961</v>
      </c>
      <c r="J2472" s="27" t="str">
        <f>VLOOKUP(Hospital_details[[#This Row],[Diagnosis_ID]],Diagnosis_details[],2,0)</f>
        <v>Surgery</v>
      </c>
      <c r="K2472" s="27" t="str">
        <f>VLOOKUP(Hospital_details[[#This Row],[Diagnosis_ID]],Diagnosis_details[],3,0)</f>
        <v>Medical card holders</v>
      </c>
      <c r="L2472" s="29" t="str">
        <f>VLOOKUP(Hospital_details[[#This Row],[Diagnosis_ID]],Diagnosis_details[],4,0)</f>
        <v>Dr Birx</v>
      </c>
      <c r="M2472" s="29" t="str">
        <f>VLOOKUP(Hospital_details[[#This Row],[PA ID]],Patient_details[],10,0)</f>
        <v>antibiotics</v>
      </c>
      <c r="N2472" s="29" t="str">
        <f>VLOOKUP(Hospital_details[[#This Row],[PA ID]],Patient_details[],8,0)</f>
        <v>Bacterial infection</v>
      </c>
      <c r="O2472" s="30">
        <f>VLOOKUP(Hospital_details[[#This Row],[PA ID]],Patient_details[],11,0)</f>
        <v>5000</v>
      </c>
      <c r="P2472" s="31">
        <f>VLOOKUP(Hospital_details[[#This Row],[PA ID]],Patient_details[],12,0)</f>
        <v>280</v>
      </c>
      <c r="Q2472" s="31">
        <f>VLOOKUP(Hospital_details[[#This Row],[Diagnosis_ID]],Diagnosis_details[],5,0)</f>
        <v>350</v>
      </c>
      <c r="R24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42</v>
      </c>
      <c r="S2472" s="31">
        <f>Hospital_details[[#This Row],[Hospital Charges]]+Hospital_details[[#This Row],[Price of Treatment]]+Hospital_details[[#This Row],[Consultant Fee]]-Hospital_details[[#This Row],[Discount]]</f>
        <v>5588</v>
      </c>
      <c r="T24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1676.3999999999999</v>
      </c>
    </row>
    <row r="2473" spans="1:20">
      <c r="A2473" s="27" t="s">
        <v>4962</v>
      </c>
      <c r="B2473" s="28">
        <f>VLOOKUP(Hospital_details[[#This Row],[PA ID]],Patient_details[],2,0)</f>
        <v>43128</v>
      </c>
      <c r="C2473" s="32">
        <f>VLOOKUP(Hospital_details[[#This Row],[PA ID]],Patient_details[],3,0)</f>
        <v>54</v>
      </c>
      <c r="D2473" s="32" t="str">
        <f>VLOOKUP(Hospital_details[[#This Row],[PA ID]],Patient_details[],4,0)</f>
        <v>F</v>
      </c>
      <c r="E2473" s="27" t="str">
        <f>VLOOKUP(Hospital_details[[#This Row],[PA ID]],Patient_details[],5,0)</f>
        <v>Single-occupancy room overnight</v>
      </c>
      <c r="F2473" s="27" t="str">
        <f>VLOOKUP(Hospital_details[[#This Row],[PA ID]],Patient_details[],6,0)</f>
        <v>Malahide</v>
      </c>
      <c r="G2473" s="33" t="str">
        <f>VLOOKUP(Hospital_details[[#This Row],[PA ID]],Patient_details[],7,0)</f>
        <v>Dublin</v>
      </c>
      <c r="H2473" s="29" t="str">
        <f>VLOOKUP(Hospital_details[[#This Row],[PA ID]],Patient_details[],9,0)</f>
        <v>Clinical Haematology</v>
      </c>
      <c r="I2473" s="27" t="s">
        <v>4963</v>
      </c>
      <c r="J2473" s="27" t="str">
        <f>VLOOKUP(Hospital_details[[#This Row],[Diagnosis_ID]],Diagnosis_details[],2,0)</f>
        <v>Surgery</v>
      </c>
      <c r="K2473" s="27" t="str">
        <f>VLOOKUP(Hospital_details[[#This Row],[Diagnosis_ID]],Diagnosis_details[],3,0)</f>
        <v>Medical card holders</v>
      </c>
      <c r="L2473" s="29" t="str">
        <f>VLOOKUP(Hospital_details[[#This Row],[Diagnosis_ID]],Diagnosis_details[],4,0)</f>
        <v>Dr Birx</v>
      </c>
      <c r="M2473" s="29" t="str">
        <f>VLOOKUP(Hospital_details[[#This Row],[PA ID]],Patient_details[],10,0)</f>
        <v>antibiotics</v>
      </c>
      <c r="N2473" s="29" t="str">
        <f>VLOOKUP(Hospital_details[[#This Row],[PA ID]],Patient_details[],8,0)</f>
        <v>Bacterial infection</v>
      </c>
      <c r="O2473" s="30">
        <f>VLOOKUP(Hospital_details[[#This Row],[PA ID]],Patient_details[],11,0)</f>
        <v>11000</v>
      </c>
      <c r="P2473" s="31">
        <f>VLOOKUP(Hospital_details[[#This Row],[PA ID]],Patient_details[],12,0)</f>
        <v>140</v>
      </c>
      <c r="Q2473" s="31">
        <f>VLOOKUP(Hospital_details[[#This Row],[Diagnosis_ID]],Diagnosis_details[],5,0)</f>
        <v>350</v>
      </c>
      <c r="R24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21</v>
      </c>
      <c r="S2473" s="31">
        <f>Hospital_details[[#This Row],[Hospital Charges]]+Hospital_details[[#This Row],[Price of Treatment]]+Hospital_details[[#This Row],[Consultant Fee]]-Hospital_details[[#This Row],[Discount]]</f>
        <v>11469</v>
      </c>
      <c r="T24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3440.7</v>
      </c>
    </row>
    <row r="2474" spans="1:20">
      <c r="A2474" s="27" t="s">
        <v>4964</v>
      </c>
      <c r="B2474" s="28">
        <f>VLOOKUP(Hospital_details[[#This Row],[PA ID]],Patient_details[],2,0)</f>
        <v>43128</v>
      </c>
      <c r="C2474" s="32">
        <f>VLOOKUP(Hospital_details[[#This Row],[PA ID]],Patient_details[],3,0)</f>
        <v>30</v>
      </c>
      <c r="D2474" s="32" t="str">
        <f>VLOOKUP(Hospital_details[[#This Row],[PA ID]],Patient_details[],4,0)</f>
        <v>M</v>
      </c>
      <c r="E2474" s="27" t="str">
        <f>VLOOKUP(Hospital_details[[#This Row],[PA ID]],Patient_details[],5,0)</f>
        <v>Single-occupancy room overnight</v>
      </c>
      <c r="F2474" s="27" t="str">
        <f>VLOOKUP(Hospital_details[[#This Row],[PA ID]],Patient_details[],6,0)</f>
        <v>Malahide</v>
      </c>
      <c r="G2474" s="33" t="str">
        <f>VLOOKUP(Hospital_details[[#This Row],[PA ID]],Patient_details[],7,0)</f>
        <v>Dublin</v>
      </c>
      <c r="H2474" s="29" t="str">
        <f>VLOOKUP(Hospital_details[[#This Row],[PA ID]],Patient_details[],9,0)</f>
        <v>Clinical Haematology</v>
      </c>
      <c r="I2474" s="27" t="s">
        <v>4965</v>
      </c>
      <c r="J2474" s="27" t="str">
        <f>VLOOKUP(Hospital_details[[#This Row],[Diagnosis_ID]],Diagnosis_details[],2,0)</f>
        <v>Surgery</v>
      </c>
      <c r="K2474" s="27" t="str">
        <f>VLOOKUP(Hospital_details[[#This Row],[Diagnosis_ID]],Diagnosis_details[],3,0)</f>
        <v>Medical card holders</v>
      </c>
      <c r="L2474" s="29" t="str">
        <f>VLOOKUP(Hospital_details[[#This Row],[Diagnosis_ID]],Diagnosis_details[],4,0)</f>
        <v>Dr Birx</v>
      </c>
      <c r="M2474" s="29" t="str">
        <f>VLOOKUP(Hospital_details[[#This Row],[PA ID]],Patient_details[],10,0)</f>
        <v>folic acid</v>
      </c>
      <c r="N2474" s="29" t="str">
        <f>VLOOKUP(Hospital_details[[#This Row],[PA ID]],Patient_details[],8,0)</f>
        <v>Bacterial infection</v>
      </c>
      <c r="O2474" s="30">
        <f>VLOOKUP(Hospital_details[[#This Row],[PA ID]],Patient_details[],11,0)</f>
        <v>11000</v>
      </c>
      <c r="P2474" s="31">
        <f>VLOOKUP(Hospital_details[[#This Row],[PA ID]],Patient_details[],12,0)</f>
        <v>140</v>
      </c>
      <c r="Q2474" s="31">
        <f>VLOOKUP(Hospital_details[[#This Row],[Diagnosis_ID]],Diagnosis_details[],5,0)</f>
        <v>350</v>
      </c>
      <c r="R24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74" s="31">
        <f>Hospital_details[[#This Row],[Hospital Charges]]+Hospital_details[[#This Row],[Price of Treatment]]+Hospital_details[[#This Row],[Consultant Fee]]-Hospital_details[[#This Row],[Discount]]</f>
        <v>10390</v>
      </c>
      <c r="T24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475" spans="1:20">
      <c r="A2475" s="27" t="s">
        <v>4966</v>
      </c>
      <c r="B2475" s="28">
        <f>VLOOKUP(Hospital_details[[#This Row],[PA ID]],Patient_details[],2,0)</f>
        <v>43410</v>
      </c>
      <c r="C2475" s="32">
        <f>VLOOKUP(Hospital_details[[#This Row],[PA ID]],Patient_details[],3,0)</f>
        <v>36</v>
      </c>
      <c r="D2475" s="32" t="str">
        <f>VLOOKUP(Hospital_details[[#This Row],[PA ID]],Patient_details[],4,0)</f>
        <v>F</v>
      </c>
      <c r="E2475" s="27" t="str">
        <f>VLOOKUP(Hospital_details[[#This Row],[PA ID]],Patient_details[],5,0)</f>
        <v>Single-occupancy room overnight</v>
      </c>
      <c r="F2475" s="27" t="str">
        <f>VLOOKUP(Hospital_details[[#This Row],[PA ID]],Patient_details[],6,0)</f>
        <v>Malahide</v>
      </c>
      <c r="G2475" s="33" t="str">
        <f>VLOOKUP(Hospital_details[[#This Row],[PA ID]],Patient_details[],7,0)</f>
        <v>Dublin</v>
      </c>
      <c r="H2475" s="29" t="str">
        <f>VLOOKUP(Hospital_details[[#This Row],[PA ID]],Patient_details[],9,0)</f>
        <v>Surgery</v>
      </c>
      <c r="I2475" s="27" t="s">
        <v>4967</v>
      </c>
      <c r="J2475" s="27" t="str">
        <f>VLOOKUP(Hospital_details[[#This Row],[Diagnosis_ID]],Diagnosis_details[],2,0)</f>
        <v>Surgery</v>
      </c>
      <c r="K2475" s="27" t="str">
        <f>VLOOKUP(Hospital_details[[#This Row],[Diagnosis_ID]],Diagnosis_details[],3,0)</f>
        <v>Medical card holders</v>
      </c>
      <c r="L2475" s="29" t="str">
        <f>VLOOKUP(Hospital_details[[#This Row],[Diagnosis_ID]],Diagnosis_details[],4,0)</f>
        <v>Dr Birx</v>
      </c>
      <c r="M2475" s="29" t="str">
        <f>VLOOKUP(Hospital_details[[#This Row],[PA ID]],Patient_details[],10,0)</f>
        <v>Aspirin</v>
      </c>
      <c r="N2475" s="29" t="str">
        <f>VLOOKUP(Hospital_details[[#This Row],[PA ID]],Patient_details[],8,0)</f>
        <v>Orthopaedic</v>
      </c>
      <c r="O2475" s="30">
        <f>VLOOKUP(Hospital_details[[#This Row],[PA ID]],Patient_details[],11,0)</f>
        <v>28000</v>
      </c>
      <c r="P2475" s="31">
        <f>VLOOKUP(Hospital_details[[#This Row],[PA ID]],Patient_details[],12,0)</f>
        <v>160</v>
      </c>
      <c r="Q2475" s="31">
        <f>VLOOKUP(Hospital_details[[#This Row],[Diagnosis_ID]],Diagnosis_details[],5,0)</f>
        <v>350</v>
      </c>
      <c r="R24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475" s="31">
        <f>Hospital_details[[#This Row],[Hospital Charges]]+Hospital_details[[#This Row],[Price of Treatment]]+Hospital_details[[#This Row],[Consultant Fee]]-Hospital_details[[#This Row],[Discount]]</f>
        <v>25710</v>
      </c>
      <c r="T24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476" spans="1:20">
      <c r="A2476" s="27" t="s">
        <v>4968</v>
      </c>
      <c r="B2476" s="28">
        <f>VLOOKUP(Hospital_details[[#This Row],[PA ID]],Patient_details[],2,0)</f>
        <v>43410</v>
      </c>
      <c r="C2476" s="32">
        <f>VLOOKUP(Hospital_details[[#This Row],[PA ID]],Patient_details[],3,0)</f>
        <v>60</v>
      </c>
      <c r="D2476" s="32" t="str">
        <f>VLOOKUP(Hospital_details[[#This Row],[PA ID]],Patient_details[],4,0)</f>
        <v>M</v>
      </c>
      <c r="E2476" s="27" t="str">
        <f>VLOOKUP(Hospital_details[[#This Row],[PA ID]],Patient_details[],5,0)</f>
        <v>Single-occupancy room overnight</v>
      </c>
      <c r="F2476" s="27" t="str">
        <f>VLOOKUP(Hospital_details[[#This Row],[PA ID]],Patient_details[],6,0)</f>
        <v>Malahide</v>
      </c>
      <c r="G2476" s="33" t="str">
        <f>VLOOKUP(Hospital_details[[#This Row],[PA ID]],Patient_details[],7,0)</f>
        <v>Dublin</v>
      </c>
      <c r="H2476" s="29" t="str">
        <f>VLOOKUP(Hospital_details[[#This Row],[PA ID]],Patient_details[],9,0)</f>
        <v>Surgery</v>
      </c>
      <c r="I2476" s="27" t="s">
        <v>4969</v>
      </c>
      <c r="J2476" s="27" t="str">
        <f>VLOOKUP(Hospital_details[[#This Row],[Diagnosis_ID]],Diagnosis_details[],2,0)</f>
        <v>Therapy</v>
      </c>
      <c r="K2476" s="27" t="str">
        <f>VLOOKUP(Hospital_details[[#This Row],[Diagnosis_ID]],Diagnosis_details[],3,0)</f>
        <v>Medical card holders</v>
      </c>
      <c r="L2476" s="29" t="str">
        <f>VLOOKUP(Hospital_details[[#This Row],[Diagnosis_ID]],Diagnosis_details[],4,0)</f>
        <v>Dr Birx</v>
      </c>
      <c r="M2476" s="29" t="str">
        <f>VLOOKUP(Hospital_details[[#This Row],[PA ID]],Patient_details[],10,0)</f>
        <v>Acetaminophen</v>
      </c>
      <c r="N2476" s="29" t="str">
        <f>VLOOKUP(Hospital_details[[#This Row],[PA ID]],Patient_details[],8,0)</f>
        <v>Orthopaedic</v>
      </c>
      <c r="O2476" s="30">
        <f>VLOOKUP(Hospital_details[[#This Row],[PA ID]],Patient_details[],11,0)</f>
        <v>28000</v>
      </c>
      <c r="P2476" s="31">
        <f>VLOOKUP(Hospital_details[[#This Row],[PA ID]],Patient_details[],12,0)</f>
        <v>400</v>
      </c>
      <c r="Q2476" s="31">
        <f>VLOOKUP(Hospital_details[[#This Row],[Diagnosis_ID]],Diagnosis_details[],5,0)</f>
        <v>350</v>
      </c>
      <c r="R24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476" s="31">
        <f>Hospital_details[[#This Row],[Hospital Charges]]+Hospital_details[[#This Row],[Price of Treatment]]+Hospital_details[[#This Row],[Consultant Fee]]-Hospital_details[[#This Row],[Discount]]</f>
        <v>25950</v>
      </c>
      <c r="T24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7785</v>
      </c>
    </row>
    <row r="2477" spans="1:20">
      <c r="A2477" s="27" t="s">
        <v>4970</v>
      </c>
      <c r="B2477" s="28">
        <f>VLOOKUP(Hospital_details[[#This Row],[PA ID]],Patient_details[],2,0)</f>
        <v>43410</v>
      </c>
      <c r="C2477" s="32">
        <f>VLOOKUP(Hospital_details[[#This Row],[PA ID]],Patient_details[],3,0)</f>
        <v>46</v>
      </c>
      <c r="D2477" s="32" t="str">
        <f>VLOOKUP(Hospital_details[[#This Row],[PA ID]],Patient_details[],4,0)</f>
        <v>F</v>
      </c>
      <c r="E2477" s="27" t="str">
        <f>VLOOKUP(Hospital_details[[#This Row],[PA ID]],Patient_details[],5,0)</f>
        <v>Single-occupancy room overnight</v>
      </c>
      <c r="F2477" s="27" t="str">
        <f>VLOOKUP(Hospital_details[[#This Row],[PA ID]],Patient_details[],6,0)</f>
        <v>Malahide</v>
      </c>
      <c r="G2477" s="33" t="str">
        <f>VLOOKUP(Hospital_details[[#This Row],[PA ID]],Patient_details[],7,0)</f>
        <v>Dublin</v>
      </c>
      <c r="H2477" s="29" t="str">
        <f>VLOOKUP(Hospital_details[[#This Row],[PA ID]],Patient_details[],9,0)</f>
        <v>Surgery</v>
      </c>
      <c r="I2477" s="27" t="s">
        <v>4971</v>
      </c>
      <c r="J2477" s="27" t="str">
        <f>VLOOKUP(Hospital_details[[#This Row],[Diagnosis_ID]],Diagnosis_details[],2,0)</f>
        <v>Therapy</v>
      </c>
      <c r="K2477" s="27" t="str">
        <f>VLOOKUP(Hospital_details[[#This Row],[Diagnosis_ID]],Diagnosis_details[],3,0)</f>
        <v>Medical card holders</v>
      </c>
      <c r="L2477" s="29" t="str">
        <f>VLOOKUP(Hospital_details[[#This Row],[Diagnosis_ID]],Diagnosis_details[],4,0)</f>
        <v>Dr Birx</v>
      </c>
      <c r="M2477" s="29" t="str">
        <f>VLOOKUP(Hospital_details[[#This Row],[PA ID]],Patient_details[],10,0)</f>
        <v>Calcium</v>
      </c>
      <c r="N2477" s="29" t="str">
        <f>VLOOKUP(Hospital_details[[#This Row],[PA ID]],Patient_details[],8,0)</f>
        <v>Orthopaedic</v>
      </c>
      <c r="O2477" s="30">
        <f>VLOOKUP(Hospital_details[[#This Row],[PA ID]],Patient_details[],11,0)</f>
        <v>28000</v>
      </c>
      <c r="P2477" s="31">
        <f>VLOOKUP(Hospital_details[[#This Row],[PA ID]],Patient_details[],12,0)</f>
        <v>560</v>
      </c>
      <c r="Q2477" s="31">
        <f>VLOOKUP(Hospital_details[[#This Row],[Diagnosis_ID]],Diagnosis_details[],5,0)</f>
        <v>350</v>
      </c>
      <c r="R24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477" s="31">
        <f>Hospital_details[[#This Row],[Hospital Charges]]+Hospital_details[[#This Row],[Price of Treatment]]+Hospital_details[[#This Row],[Consultant Fee]]-Hospital_details[[#This Row],[Discount]]</f>
        <v>26110</v>
      </c>
      <c r="T24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7833</v>
      </c>
    </row>
    <row r="2478" spans="1:20">
      <c r="A2478" s="27" t="s">
        <v>4972</v>
      </c>
      <c r="B2478" s="28">
        <f>VLOOKUP(Hospital_details[[#This Row],[PA ID]],Patient_details[],2,0)</f>
        <v>43410</v>
      </c>
      <c r="C2478" s="32">
        <f>VLOOKUP(Hospital_details[[#This Row],[PA ID]],Patient_details[],3,0)</f>
        <v>55</v>
      </c>
      <c r="D2478" s="32" t="str">
        <f>VLOOKUP(Hospital_details[[#This Row],[PA ID]],Patient_details[],4,0)</f>
        <v>M</v>
      </c>
      <c r="E2478" s="27" t="str">
        <f>VLOOKUP(Hospital_details[[#This Row],[PA ID]],Patient_details[],5,0)</f>
        <v>Single-occupancy room overnight</v>
      </c>
      <c r="F2478" s="27" t="str">
        <f>VLOOKUP(Hospital_details[[#This Row],[PA ID]],Patient_details[],6,0)</f>
        <v>Malahide</v>
      </c>
      <c r="G2478" s="33" t="str">
        <f>VLOOKUP(Hospital_details[[#This Row],[PA ID]],Patient_details[],7,0)</f>
        <v>Dublin</v>
      </c>
      <c r="H2478" s="29" t="str">
        <f>VLOOKUP(Hospital_details[[#This Row],[PA ID]],Patient_details[],9,0)</f>
        <v>Surgery</v>
      </c>
      <c r="I2478" s="27" t="s">
        <v>4973</v>
      </c>
      <c r="J2478" s="27" t="str">
        <f>VLOOKUP(Hospital_details[[#This Row],[Diagnosis_ID]],Diagnosis_details[],2,0)</f>
        <v>Therapy</v>
      </c>
      <c r="K2478" s="27" t="str">
        <f>VLOOKUP(Hospital_details[[#This Row],[Diagnosis_ID]],Diagnosis_details[],3,0)</f>
        <v>Medical card holders</v>
      </c>
      <c r="L2478" s="29" t="str">
        <f>VLOOKUP(Hospital_details[[#This Row],[Diagnosis_ID]],Diagnosis_details[],4,0)</f>
        <v>Dr Birx</v>
      </c>
      <c r="M2478" s="29" t="str">
        <f>VLOOKUP(Hospital_details[[#This Row],[PA ID]],Patient_details[],10,0)</f>
        <v>Calcium</v>
      </c>
      <c r="N2478" s="29" t="str">
        <f>VLOOKUP(Hospital_details[[#This Row],[PA ID]],Patient_details[],8,0)</f>
        <v>Orthopaedic</v>
      </c>
      <c r="O2478" s="30">
        <f>VLOOKUP(Hospital_details[[#This Row],[PA ID]],Patient_details[],11,0)</f>
        <v>28000</v>
      </c>
      <c r="P2478" s="31">
        <f>VLOOKUP(Hospital_details[[#This Row],[PA ID]],Patient_details[],12,0)</f>
        <v>320</v>
      </c>
      <c r="Q2478" s="31">
        <f>VLOOKUP(Hospital_details[[#This Row],[Diagnosis_ID]],Diagnosis_details[],5,0)</f>
        <v>350</v>
      </c>
      <c r="R24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478" s="31">
        <f>Hospital_details[[#This Row],[Hospital Charges]]+Hospital_details[[#This Row],[Price of Treatment]]+Hospital_details[[#This Row],[Consultant Fee]]-Hospital_details[[#This Row],[Discount]]</f>
        <v>25870</v>
      </c>
      <c r="T24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7761</v>
      </c>
    </row>
    <row r="2479" spans="1:20" hidden="1">
      <c r="A2479" s="27" t="s">
        <v>4974</v>
      </c>
      <c r="B2479" s="28">
        <f>VLOOKUP(Hospital_details[[#This Row],[PA ID]],Patient_details[],2,0)</f>
        <v>43716</v>
      </c>
      <c r="C2479" s="32">
        <f>VLOOKUP(Hospital_details[[#This Row],[PA ID]],Patient_details[],3,0)</f>
        <v>55</v>
      </c>
      <c r="D2479" s="32" t="str">
        <f>VLOOKUP(Hospital_details[[#This Row],[PA ID]],Patient_details[],4,0)</f>
        <v>M</v>
      </c>
      <c r="E2479" s="27" t="str">
        <f>VLOOKUP(Hospital_details[[#This Row],[PA ID]],Patient_details[],5,0)</f>
        <v>Single-occupancy room overnight</v>
      </c>
      <c r="F2479" s="27" t="str">
        <f>VLOOKUP(Hospital_details[[#This Row],[PA ID]],Patient_details[],6,0)</f>
        <v>Malahide</v>
      </c>
      <c r="G2479" s="33" t="str">
        <f>VLOOKUP(Hospital_details[[#This Row],[PA ID]],Patient_details[],7,0)</f>
        <v>Dublin</v>
      </c>
      <c r="H2479" s="29" t="str">
        <f>VLOOKUP(Hospital_details[[#This Row],[PA ID]],Patient_details[],9,0)</f>
        <v>Clinical Research Centre</v>
      </c>
      <c r="I2479" s="27" t="s">
        <v>4975</v>
      </c>
      <c r="J2479" s="27" t="str">
        <f>VLOOKUP(Hospital_details[[#This Row],[Diagnosis_ID]],Diagnosis_details[],2,0)</f>
        <v>Therapy</v>
      </c>
      <c r="K2479" s="27" t="str">
        <f>VLOOKUP(Hospital_details[[#This Row],[Diagnosis_ID]],Diagnosis_details[],3,0)</f>
        <v>Medical card holders</v>
      </c>
      <c r="L2479" s="29" t="str">
        <f>VLOOKUP(Hospital_details[[#This Row],[Diagnosis_ID]],Diagnosis_details[],4,0)</f>
        <v>Dr Fauci</v>
      </c>
      <c r="M2479" s="29" t="str">
        <f>VLOOKUP(Hospital_details[[#This Row],[PA ID]],Patient_details[],10,0)</f>
        <v>alteplase</v>
      </c>
      <c r="N2479" s="29" t="str">
        <f>VLOOKUP(Hospital_details[[#This Row],[PA ID]],Patient_details[],8,0)</f>
        <v>Stroke</v>
      </c>
      <c r="O2479" s="30">
        <f>VLOOKUP(Hospital_details[[#This Row],[PA ID]],Patient_details[],11,0)</f>
        <v>11000</v>
      </c>
      <c r="P2479" s="31">
        <f>VLOOKUP(Hospital_details[[#This Row],[PA ID]],Patient_details[],12,0)</f>
        <v>240</v>
      </c>
      <c r="Q2479" s="31">
        <f>VLOOKUP(Hospital_details[[#This Row],[Diagnosis_ID]],Diagnosis_details[],5,0)</f>
        <v>320</v>
      </c>
      <c r="R24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79" s="31">
        <f>Hospital_details[[#This Row],[Hospital Charges]]+Hospital_details[[#This Row],[Price of Treatment]]+Hospital_details[[#This Row],[Consultant Fee]]-Hospital_details[[#This Row],[Discount]]</f>
        <v>11230</v>
      </c>
      <c r="T24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480" spans="1:20">
      <c r="A2480" s="27" t="s">
        <v>4976</v>
      </c>
      <c r="B2480" s="28">
        <f>VLOOKUP(Hospital_details[[#This Row],[PA ID]],Patient_details[],2,0)</f>
        <v>42632</v>
      </c>
      <c r="C2480" s="32">
        <f>VLOOKUP(Hospital_details[[#This Row],[PA ID]],Patient_details[],3,0)</f>
        <v>31</v>
      </c>
      <c r="D2480" s="32" t="str">
        <f>VLOOKUP(Hospital_details[[#This Row],[PA ID]],Patient_details[],4,0)</f>
        <v>M</v>
      </c>
      <c r="E2480" s="27" t="str">
        <f>VLOOKUP(Hospital_details[[#This Row],[PA ID]],Patient_details[],5,0)</f>
        <v>Single-occupancy room overnight</v>
      </c>
      <c r="F2480" s="27" t="str">
        <f>VLOOKUP(Hospital_details[[#This Row],[PA ID]],Patient_details[],6,0)</f>
        <v>Malahide</v>
      </c>
      <c r="G2480" s="33" t="str">
        <f>VLOOKUP(Hospital_details[[#This Row],[PA ID]],Patient_details[],7,0)</f>
        <v>Dublin</v>
      </c>
      <c r="H2480" s="29" t="str">
        <f>VLOOKUP(Hospital_details[[#This Row],[PA ID]],Patient_details[],9,0)</f>
        <v>Clinical Haematology</v>
      </c>
      <c r="I2480" s="27" t="s">
        <v>4977</v>
      </c>
      <c r="J2480" s="27" t="str">
        <f>VLOOKUP(Hospital_details[[#This Row],[Diagnosis_ID]],Diagnosis_details[],2,0)</f>
        <v>Therapy</v>
      </c>
      <c r="K2480" s="27" t="str">
        <f>VLOOKUP(Hospital_details[[#This Row],[Diagnosis_ID]],Diagnosis_details[],3,0)</f>
        <v>Medical card holders</v>
      </c>
      <c r="L2480" s="29" t="str">
        <f>VLOOKUP(Hospital_details[[#This Row],[Diagnosis_ID]],Diagnosis_details[],4,0)</f>
        <v>Dr Birx</v>
      </c>
      <c r="M2480" s="29" t="str">
        <f>VLOOKUP(Hospital_details[[#This Row],[PA ID]],Patient_details[],10,0)</f>
        <v>folic acid</v>
      </c>
      <c r="N2480" s="29" t="str">
        <f>VLOOKUP(Hospital_details[[#This Row],[PA ID]],Patient_details[],8,0)</f>
        <v>Bacterial infection</v>
      </c>
      <c r="O2480" s="30">
        <f>VLOOKUP(Hospital_details[[#This Row],[PA ID]],Patient_details[],11,0)</f>
        <v>11000</v>
      </c>
      <c r="P2480" s="31">
        <f>VLOOKUP(Hospital_details[[#This Row],[PA ID]],Patient_details[],12,0)</f>
        <v>330</v>
      </c>
      <c r="Q2480" s="31">
        <f>VLOOKUP(Hospital_details[[#This Row],[Diagnosis_ID]],Diagnosis_details[],5,0)</f>
        <v>350</v>
      </c>
      <c r="R24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80" s="31">
        <f>Hospital_details[[#This Row],[Hospital Charges]]+Hospital_details[[#This Row],[Price of Treatment]]+Hospital_details[[#This Row],[Consultant Fee]]-Hospital_details[[#This Row],[Discount]]</f>
        <v>10580</v>
      </c>
      <c r="T24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481" spans="1:20">
      <c r="A2481" s="27" t="s">
        <v>4978</v>
      </c>
      <c r="B2481" s="28">
        <f>VLOOKUP(Hospital_details[[#This Row],[PA ID]],Patient_details[],2,0)</f>
        <v>43641</v>
      </c>
      <c r="C2481" s="32">
        <f>VLOOKUP(Hospital_details[[#This Row],[PA ID]],Patient_details[],3,0)</f>
        <v>55</v>
      </c>
      <c r="D2481" s="32" t="str">
        <f>VLOOKUP(Hospital_details[[#This Row],[PA ID]],Patient_details[],4,0)</f>
        <v>F</v>
      </c>
      <c r="E2481" s="27" t="str">
        <f>VLOOKUP(Hospital_details[[#This Row],[PA ID]],Patient_details[],5,0)</f>
        <v>Single-occupancy room overnight</v>
      </c>
      <c r="F2481" s="27" t="str">
        <f>VLOOKUP(Hospital_details[[#This Row],[PA ID]],Patient_details[],6,0)</f>
        <v>Malahide</v>
      </c>
      <c r="G2481" s="33" t="str">
        <f>VLOOKUP(Hospital_details[[#This Row],[PA ID]],Patient_details[],7,0)</f>
        <v>Dublin</v>
      </c>
      <c r="H2481" s="29" t="str">
        <f>VLOOKUP(Hospital_details[[#This Row],[PA ID]],Patient_details[],9,0)</f>
        <v>Clinical Haematology</v>
      </c>
      <c r="I2481" s="27" t="s">
        <v>4979</v>
      </c>
      <c r="J2481" s="27" t="str">
        <f>VLOOKUP(Hospital_details[[#This Row],[Diagnosis_ID]],Diagnosis_details[],2,0)</f>
        <v>Therapy</v>
      </c>
      <c r="K2481" s="27" t="str">
        <f>VLOOKUP(Hospital_details[[#This Row],[Diagnosis_ID]],Diagnosis_details[],3,0)</f>
        <v>Medical card holders</v>
      </c>
      <c r="L2481" s="29" t="str">
        <f>VLOOKUP(Hospital_details[[#This Row],[Diagnosis_ID]],Diagnosis_details[],4,0)</f>
        <v>Dr Birx</v>
      </c>
      <c r="M2481" s="29" t="str">
        <f>VLOOKUP(Hospital_details[[#This Row],[PA ID]],Patient_details[],10,0)</f>
        <v>folic acid</v>
      </c>
      <c r="N2481" s="29" t="str">
        <f>VLOOKUP(Hospital_details[[#This Row],[PA ID]],Patient_details[],8,0)</f>
        <v>Bacterial infection</v>
      </c>
      <c r="O2481" s="30">
        <f>VLOOKUP(Hospital_details[[#This Row],[PA ID]],Patient_details[],11,0)</f>
        <v>11000</v>
      </c>
      <c r="P2481" s="31">
        <f>VLOOKUP(Hospital_details[[#This Row],[PA ID]],Patient_details[],12,0)</f>
        <v>50</v>
      </c>
      <c r="Q2481" s="31">
        <f>VLOOKUP(Hospital_details[[#This Row],[Diagnosis_ID]],Diagnosis_details[],5,0)</f>
        <v>350</v>
      </c>
      <c r="R24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81" s="31">
        <f>Hospital_details[[#This Row],[Hospital Charges]]+Hospital_details[[#This Row],[Price of Treatment]]+Hospital_details[[#This Row],[Consultant Fee]]-Hospital_details[[#This Row],[Discount]]</f>
        <v>10300</v>
      </c>
      <c r="T24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3090</v>
      </c>
    </row>
    <row r="2482" spans="1:20">
      <c r="A2482" s="27" t="s">
        <v>4980</v>
      </c>
      <c r="B2482" s="28">
        <f>VLOOKUP(Hospital_details[[#This Row],[PA ID]],Patient_details[],2,0)</f>
        <v>43641</v>
      </c>
      <c r="C2482" s="32">
        <f>VLOOKUP(Hospital_details[[#This Row],[PA ID]],Patient_details[],3,0)</f>
        <v>36</v>
      </c>
      <c r="D2482" s="32" t="str">
        <f>VLOOKUP(Hospital_details[[#This Row],[PA ID]],Patient_details[],4,0)</f>
        <v>M</v>
      </c>
      <c r="E2482" s="27" t="str">
        <f>VLOOKUP(Hospital_details[[#This Row],[PA ID]],Patient_details[],5,0)</f>
        <v>Day-case</v>
      </c>
      <c r="F2482" s="27" t="str">
        <f>VLOOKUP(Hospital_details[[#This Row],[PA ID]],Patient_details[],6,0)</f>
        <v>Malahide</v>
      </c>
      <c r="G2482" s="33" t="str">
        <f>VLOOKUP(Hospital_details[[#This Row],[PA ID]],Patient_details[],7,0)</f>
        <v>Dublin</v>
      </c>
      <c r="H2482" s="29" t="str">
        <f>VLOOKUP(Hospital_details[[#This Row],[PA ID]],Patient_details[],9,0)</f>
        <v>Clinical Haematology</v>
      </c>
      <c r="I2482" s="27" t="s">
        <v>4981</v>
      </c>
      <c r="J2482" s="27" t="str">
        <f>VLOOKUP(Hospital_details[[#This Row],[Diagnosis_ID]],Diagnosis_details[],2,0)</f>
        <v>Therapy</v>
      </c>
      <c r="K2482" s="27" t="str">
        <f>VLOOKUP(Hospital_details[[#This Row],[Diagnosis_ID]],Diagnosis_details[],3,0)</f>
        <v>Medical card holders</v>
      </c>
      <c r="L2482" s="29" t="str">
        <f>VLOOKUP(Hospital_details[[#This Row],[Diagnosis_ID]],Diagnosis_details[],4,0)</f>
        <v>Dr Birx</v>
      </c>
      <c r="M2482" s="29" t="str">
        <f>VLOOKUP(Hospital_details[[#This Row],[PA ID]],Patient_details[],10,0)</f>
        <v>folic acid</v>
      </c>
      <c r="N2482" s="29" t="str">
        <f>VLOOKUP(Hospital_details[[#This Row],[PA ID]],Patient_details[],8,0)</f>
        <v>Bacterial infection</v>
      </c>
      <c r="O2482" s="30">
        <f>VLOOKUP(Hospital_details[[#This Row],[PA ID]],Patient_details[],11,0)</f>
        <v>350</v>
      </c>
      <c r="P2482" s="31">
        <f>VLOOKUP(Hospital_details[[#This Row],[PA ID]],Patient_details[],12,0)</f>
        <v>100</v>
      </c>
      <c r="Q2482" s="31">
        <f>VLOOKUP(Hospital_details[[#This Row],[Diagnosis_ID]],Diagnosis_details[],5,0)</f>
        <v>350</v>
      </c>
      <c r="R24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482" s="31">
        <f>Hospital_details[[#This Row],[Hospital Charges]]+Hospital_details[[#This Row],[Price of Treatment]]+Hospital_details[[#This Row],[Consultant Fee]]-Hospital_details[[#This Row],[Discount]]</f>
        <v>730</v>
      </c>
      <c r="T24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219</v>
      </c>
    </row>
    <row r="2483" spans="1:20">
      <c r="A2483" s="27" t="s">
        <v>4982</v>
      </c>
      <c r="B2483" s="28">
        <f>VLOOKUP(Hospital_details[[#This Row],[PA ID]],Patient_details[],2,0)</f>
        <v>43830</v>
      </c>
      <c r="C2483" s="32">
        <f>VLOOKUP(Hospital_details[[#This Row],[PA ID]],Patient_details[],3,0)</f>
        <v>34</v>
      </c>
      <c r="D2483" s="32" t="str">
        <f>VLOOKUP(Hospital_details[[#This Row],[PA ID]],Patient_details[],4,0)</f>
        <v>F</v>
      </c>
      <c r="E2483" s="27" t="str">
        <f>VLOOKUP(Hospital_details[[#This Row],[PA ID]],Patient_details[],5,0)</f>
        <v>Day-case</v>
      </c>
      <c r="F2483" s="27" t="str">
        <f>VLOOKUP(Hospital_details[[#This Row],[PA ID]],Patient_details[],6,0)</f>
        <v>Malahide</v>
      </c>
      <c r="G2483" s="33" t="str">
        <f>VLOOKUP(Hospital_details[[#This Row],[PA ID]],Patient_details[],7,0)</f>
        <v>Dublin</v>
      </c>
      <c r="H2483" s="29" t="str">
        <f>VLOOKUP(Hospital_details[[#This Row],[PA ID]],Patient_details[],9,0)</f>
        <v>Clinical Haematology</v>
      </c>
      <c r="I2483" s="27" t="s">
        <v>4983</v>
      </c>
      <c r="J2483" s="27" t="str">
        <f>VLOOKUP(Hospital_details[[#This Row],[Diagnosis_ID]],Diagnosis_details[],2,0)</f>
        <v>Therapy</v>
      </c>
      <c r="K2483" s="27" t="str">
        <f>VLOOKUP(Hospital_details[[#This Row],[Diagnosis_ID]],Diagnosis_details[],3,0)</f>
        <v>Medical card holders</v>
      </c>
      <c r="L2483" s="29" t="str">
        <f>VLOOKUP(Hospital_details[[#This Row],[Diagnosis_ID]],Diagnosis_details[],4,0)</f>
        <v>Dr Birx</v>
      </c>
      <c r="M2483" s="29" t="str">
        <f>VLOOKUP(Hospital_details[[#This Row],[PA ID]],Patient_details[],10,0)</f>
        <v>folic acid</v>
      </c>
      <c r="N2483" s="29" t="str">
        <f>VLOOKUP(Hospital_details[[#This Row],[PA ID]],Patient_details[],8,0)</f>
        <v>Bacterial infection</v>
      </c>
      <c r="O2483" s="30">
        <f>VLOOKUP(Hospital_details[[#This Row],[PA ID]],Patient_details[],11,0)</f>
        <v>350</v>
      </c>
      <c r="P2483" s="31">
        <f>VLOOKUP(Hospital_details[[#This Row],[PA ID]],Patient_details[],12,0)</f>
        <v>480</v>
      </c>
      <c r="Q2483" s="31">
        <f>VLOOKUP(Hospital_details[[#This Row],[Diagnosis_ID]],Diagnosis_details[],5,0)</f>
        <v>350</v>
      </c>
      <c r="R24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483" s="31">
        <f>Hospital_details[[#This Row],[Hospital Charges]]+Hospital_details[[#This Row],[Price of Treatment]]+Hospital_details[[#This Row],[Consultant Fee]]-Hospital_details[[#This Row],[Discount]]</f>
        <v>1110</v>
      </c>
      <c r="T24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</v>
      </c>
    </row>
    <row r="2484" spans="1:20" hidden="1">
      <c r="A2484" s="27" t="s">
        <v>4984</v>
      </c>
      <c r="B2484" s="28">
        <f>VLOOKUP(Hospital_details[[#This Row],[PA ID]],Patient_details[],2,0)</f>
        <v>43711</v>
      </c>
      <c r="C2484" s="32">
        <f>VLOOKUP(Hospital_details[[#This Row],[PA ID]],Patient_details[],3,0)</f>
        <v>33</v>
      </c>
      <c r="D2484" s="32" t="str">
        <f>VLOOKUP(Hospital_details[[#This Row],[PA ID]],Patient_details[],4,0)</f>
        <v>F</v>
      </c>
      <c r="E2484" s="27" t="str">
        <f>VLOOKUP(Hospital_details[[#This Row],[PA ID]],Patient_details[],5,0)</f>
        <v>Single-occupancy room overnight</v>
      </c>
      <c r="F2484" s="27" t="str">
        <f>VLOOKUP(Hospital_details[[#This Row],[PA ID]],Patient_details[],6,0)</f>
        <v>Malahide</v>
      </c>
      <c r="G2484" s="33" t="str">
        <f>VLOOKUP(Hospital_details[[#This Row],[PA ID]],Patient_details[],7,0)</f>
        <v>Dublin</v>
      </c>
      <c r="H2484" s="29" t="str">
        <f>VLOOKUP(Hospital_details[[#This Row],[PA ID]],Patient_details[],9,0)</f>
        <v>Clinical Neurophysiology</v>
      </c>
      <c r="I2484" s="27" t="s">
        <v>4985</v>
      </c>
      <c r="J2484" s="27" t="str">
        <f>VLOOKUP(Hospital_details[[#This Row],[Diagnosis_ID]],Diagnosis_details[],2,0)</f>
        <v>Therapy</v>
      </c>
      <c r="K2484" s="27" t="str">
        <f>VLOOKUP(Hospital_details[[#This Row],[Diagnosis_ID]],Diagnosis_details[],3,0)</f>
        <v>Medical card holders</v>
      </c>
      <c r="L2484" s="29" t="str">
        <f>VLOOKUP(Hospital_details[[#This Row],[Diagnosis_ID]],Diagnosis_details[],4,0)</f>
        <v>Dr Doherty</v>
      </c>
      <c r="M2484" s="29" t="str">
        <f>VLOOKUP(Hospital_details[[#This Row],[PA ID]],Patient_details[],10,0)</f>
        <v>Pamelor</v>
      </c>
      <c r="N2484" s="29" t="str">
        <f>VLOOKUP(Hospital_details[[#This Row],[PA ID]],Patient_details[],8,0)</f>
        <v>Chronic daily headache</v>
      </c>
      <c r="O2484" s="30">
        <f>VLOOKUP(Hospital_details[[#This Row],[PA ID]],Patient_details[],11,0)</f>
        <v>11000</v>
      </c>
      <c r="P2484" s="31">
        <f>VLOOKUP(Hospital_details[[#This Row],[PA ID]],Patient_details[],12,0)</f>
        <v>320</v>
      </c>
      <c r="Q2484" s="31">
        <f>VLOOKUP(Hospital_details[[#This Row],[Diagnosis_ID]],Diagnosis_details[],5,0)</f>
        <v>250</v>
      </c>
      <c r="R24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84" s="31">
        <f>Hospital_details[[#This Row],[Hospital Charges]]+Hospital_details[[#This Row],[Price of Treatment]]+Hospital_details[[#This Row],[Consultant Fee]]-Hospital_details[[#This Row],[Discount]]</f>
        <v>11240</v>
      </c>
      <c r="T24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485" spans="1:20" hidden="1">
      <c r="A2485" s="27" t="s">
        <v>4986</v>
      </c>
      <c r="B2485" s="28">
        <f>VLOOKUP(Hospital_details[[#This Row],[PA ID]],Patient_details[],2,0)</f>
        <v>43711</v>
      </c>
      <c r="C2485" s="32">
        <f>VLOOKUP(Hospital_details[[#This Row],[PA ID]],Patient_details[],3,0)</f>
        <v>30</v>
      </c>
      <c r="D2485" s="32" t="str">
        <f>VLOOKUP(Hospital_details[[#This Row],[PA ID]],Patient_details[],4,0)</f>
        <v>M</v>
      </c>
      <c r="E2485" s="27" t="str">
        <f>VLOOKUP(Hospital_details[[#This Row],[PA ID]],Patient_details[],5,0)</f>
        <v>Day-case</v>
      </c>
      <c r="F2485" s="27" t="str">
        <f>VLOOKUP(Hospital_details[[#This Row],[PA ID]],Patient_details[],6,0)</f>
        <v>Malahide</v>
      </c>
      <c r="G2485" s="33" t="str">
        <f>VLOOKUP(Hospital_details[[#This Row],[PA ID]],Patient_details[],7,0)</f>
        <v>Dublin</v>
      </c>
      <c r="H2485" s="29" t="str">
        <f>VLOOKUP(Hospital_details[[#This Row],[PA ID]],Patient_details[],9,0)</f>
        <v>Clinical Neurophysiology</v>
      </c>
      <c r="I2485" s="27" t="s">
        <v>4987</v>
      </c>
      <c r="J2485" s="27" t="str">
        <f>VLOOKUP(Hospital_details[[#This Row],[Diagnosis_ID]],Diagnosis_details[],2,0)</f>
        <v>Therapy</v>
      </c>
      <c r="K2485" s="27" t="str">
        <f>VLOOKUP(Hospital_details[[#This Row],[Diagnosis_ID]],Diagnosis_details[],3,0)</f>
        <v>Medical card holders</v>
      </c>
      <c r="L2485" s="29" t="str">
        <f>VLOOKUP(Hospital_details[[#This Row],[Diagnosis_ID]],Diagnosis_details[],4,0)</f>
        <v>Dr Doherty</v>
      </c>
      <c r="M2485" s="29" t="str">
        <f>VLOOKUP(Hospital_details[[#This Row],[PA ID]],Patient_details[],10,0)</f>
        <v>Aspirin</v>
      </c>
      <c r="N2485" s="29" t="str">
        <f>VLOOKUP(Hospital_details[[#This Row],[PA ID]],Patient_details[],8,0)</f>
        <v>Chronic daily headache</v>
      </c>
      <c r="O2485" s="30">
        <f>VLOOKUP(Hospital_details[[#This Row],[PA ID]],Patient_details[],11,0)</f>
        <v>450</v>
      </c>
      <c r="P2485" s="31">
        <f>VLOOKUP(Hospital_details[[#This Row],[PA ID]],Patient_details[],12,0)</f>
        <v>400</v>
      </c>
      <c r="Q2485" s="31">
        <f>VLOOKUP(Hospital_details[[#This Row],[Diagnosis_ID]],Diagnosis_details[],5,0)</f>
        <v>250</v>
      </c>
      <c r="R24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485" s="31">
        <f>Hospital_details[[#This Row],[Hospital Charges]]+Hospital_details[[#This Row],[Price of Treatment]]+Hospital_details[[#This Row],[Consultant Fee]]-Hospital_details[[#This Row],[Discount]]</f>
        <v>1010</v>
      </c>
      <c r="T24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303</v>
      </c>
    </row>
    <row r="2486" spans="1:20" hidden="1">
      <c r="A2486" s="27" t="s">
        <v>4988</v>
      </c>
      <c r="B2486" s="28">
        <f>VLOOKUP(Hospital_details[[#This Row],[PA ID]],Patient_details[],2,0)</f>
        <v>43711</v>
      </c>
      <c r="C2486" s="32">
        <f>VLOOKUP(Hospital_details[[#This Row],[PA ID]],Patient_details[],3,0)</f>
        <v>54</v>
      </c>
      <c r="D2486" s="32" t="str">
        <f>VLOOKUP(Hospital_details[[#This Row],[PA ID]],Patient_details[],4,0)</f>
        <v>F</v>
      </c>
      <c r="E2486" s="27" t="str">
        <f>VLOOKUP(Hospital_details[[#This Row],[PA ID]],Patient_details[],5,0)</f>
        <v>Single-occupancy room overnight</v>
      </c>
      <c r="F2486" s="27" t="str">
        <f>VLOOKUP(Hospital_details[[#This Row],[PA ID]],Patient_details[],6,0)</f>
        <v>Malahide</v>
      </c>
      <c r="G2486" s="33" t="str">
        <f>VLOOKUP(Hospital_details[[#This Row],[PA ID]],Patient_details[],7,0)</f>
        <v>Dublin</v>
      </c>
      <c r="H2486" s="29" t="str">
        <f>VLOOKUP(Hospital_details[[#This Row],[PA ID]],Patient_details[],9,0)</f>
        <v>Clinical Neurophysiology</v>
      </c>
      <c r="I2486" s="27" t="s">
        <v>4989</v>
      </c>
      <c r="J2486" s="27" t="str">
        <f>VLOOKUP(Hospital_details[[#This Row],[Diagnosis_ID]],Diagnosis_details[],2,0)</f>
        <v>Therapy</v>
      </c>
      <c r="K2486" s="27" t="str">
        <f>VLOOKUP(Hospital_details[[#This Row],[Diagnosis_ID]],Diagnosis_details[],3,0)</f>
        <v>Medical card holders</v>
      </c>
      <c r="L2486" s="29" t="str">
        <f>VLOOKUP(Hospital_details[[#This Row],[Diagnosis_ID]],Diagnosis_details[],4,0)</f>
        <v>Dr Doherty</v>
      </c>
      <c r="M2486" s="29" t="str">
        <f>VLOOKUP(Hospital_details[[#This Row],[PA ID]],Patient_details[],10,0)</f>
        <v>Calcium</v>
      </c>
      <c r="N2486" s="29" t="str">
        <f>VLOOKUP(Hospital_details[[#This Row],[PA ID]],Patient_details[],8,0)</f>
        <v>Chronic daily headache</v>
      </c>
      <c r="O2486" s="30">
        <f>VLOOKUP(Hospital_details[[#This Row],[PA ID]],Patient_details[],11,0)</f>
        <v>11000</v>
      </c>
      <c r="P2486" s="31">
        <f>VLOOKUP(Hospital_details[[#This Row],[PA ID]],Patient_details[],12,0)</f>
        <v>400</v>
      </c>
      <c r="Q2486" s="31">
        <f>VLOOKUP(Hospital_details[[#This Row],[Diagnosis_ID]],Diagnosis_details[],5,0)</f>
        <v>250</v>
      </c>
      <c r="R24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86" s="31">
        <f>Hospital_details[[#This Row],[Hospital Charges]]+Hospital_details[[#This Row],[Price of Treatment]]+Hospital_details[[#This Row],[Consultant Fee]]-Hospital_details[[#This Row],[Discount]]</f>
        <v>11320</v>
      </c>
      <c r="T24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487" spans="1:20" hidden="1">
      <c r="A2487" s="27" t="s">
        <v>4990</v>
      </c>
      <c r="B2487" s="28">
        <f>VLOOKUP(Hospital_details[[#This Row],[PA ID]],Patient_details[],2,0)</f>
        <v>43711</v>
      </c>
      <c r="C2487" s="32">
        <f>VLOOKUP(Hospital_details[[#This Row],[PA ID]],Patient_details[],3,0)</f>
        <v>53</v>
      </c>
      <c r="D2487" s="32" t="str">
        <f>VLOOKUP(Hospital_details[[#This Row],[PA ID]],Patient_details[],4,0)</f>
        <v>M</v>
      </c>
      <c r="E2487" s="27" t="str">
        <f>VLOOKUP(Hospital_details[[#This Row],[PA ID]],Patient_details[],5,0)</f>
        <v>Single-occupancy room overnight</v>
      </c>
      <c r="F2487" s="27" t="str">
        <f>VLOOKUP(Hospital_details[[#This Row],[PA ID]],Patient_details[],6,0)</f>
        <v>Malahide</v>
      </c>
      <c r="G2487" s="33" t="str">
        <f>VLOOKUP(Hospital_details[[#This Row],[PA ID]],Patient_details[],7,0)</f>
        <v>Dublin</v>
      </c>
      <c r="H2487" s="29" t="str">
        <f>VLOOKUP(Hospital_details[[#This Row],[PA ID]],Patient_details[],9,0)</f>
        <v>Clinical Neurophysiology</v>
      </c>
      <c r="I2487" s="27" t="s">
        <v>4991</v>
      </c>
      <c r="J2487" s="27" t="str">
        <f>VLOOKUP(Hospital_details[[#This Row],[Diagnosis_ID]],Diagnosis_details[],2,0)</f>
        <v>Therapy</v>
      </c>
      <c r="K2487" s="27" t="str">
        <f>VLOOKUP(Hospital_details[[#This Row],[Diagnosis_ID]],Diagnosis_details[],3,0)</f>
        <v>Medical card holders</v>
      </c>
      <c r="L2487" s="29" t="str">
        <f>VLOOKUP(Hospital_details[[#This Row],[Diagnosis_ID]],Diagnosis_details[],4,0)</f>
        <v>Dr Doherty</v>
      </c>
      <c r="M2487" s="29" t="str">
        <f>VLOOKUP(Hospital_details[[#This Row],[PA ID]],Patient_details[],10,0)</f>
        <v>Calcium</v>
      </c>
      <c r="N2487" s="29" t="str">
        <f>VLOOKUP(Hospital_details[[#This Row],[PA ID]],Patient_details[],8,0)</f>
        <v>Chronic daily headache</v>
      </c>
      <c r="O2487" s="30">
        <f>VLOOKUP(Hospital_details[[#This Row],[PA ID]],Patient_details[],11,0)</f>
        <v>11000</v>
      </c>
      <c r="P2487" s="31">
        <f>VLOOKUP(Hospital_details[[#This Row],[PA ID]],Patient_details[],12,0)</f>
        <v>160</v>
      </c>
      <c r="Q2487" s="31">
        <f>VLOOKUP(Hospital_details[[#This Row],[Diagnosis_ID]],Diagnosis_details[],5,0)</f>
        <v>250</v>
      </c>
      <c r="R24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87" s="31">
        <f>Hospital_details[[#This Row],[Hospital Charges]]+Hospital_details[[#This Row],[Price of Treatment]]+Hospital_details[[#This Row],[Consultant Fee]]-Hospital_details[[#This Row],[Discount]]</f>
        <v>11080</v>
      </c>
      <c r="T24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488" spans="1:20" hidden="1">
      <c r="A2488" s="27" t="s">
        <v>4992</v>
      </c>
      <c r="B2488" s="28">
        <f>VLOOKUP(Hospital_details[[#This Row],[PA ID]],Patient_details[],2,0)</f>
        <v>42739</v>
      </c>
      <c r="C2488" s="32">
        <f>VLOOKUP(Hospital_details[[#This Row],[PA ID]],Patient_details[],3,0)</f>
        <v>59</v>
      </c>
      <c r="D2488" s="32" t="str">
        <f>VLOOKUP(Hospital_details[[#This Row],[PA ID]],Patient_details[],4,0)</f>
        <v>M</v>
      </c>
      <c r="E2488" s="27" t="str">
        <f>VLOOKUP(Hospital_details[[#This Row],[PA ID]],Patient_details[],5,0)</f>
        <v>Single-occupancy room overnight</v>
      </c>
      <c r="F2488" s="27" t="str">
        <f>VLOOKUP(Hospital_details[[#This Row],[PA ID]],Patient_details[],6,0)</f>
        <v>Malahide</v>
      </c>
      <c r="G2488" s="33" t="str">
        <f>VLOOKUP(Hospital_details[[#This Row],[PA ID]],Patient_details[],7,0)</f>
        <v>Dublin</v>
      </c>
      <c r="H2488" s="29" t="str">
        <f>VLOOKUP(Hospital_details[[#This Row],[PA ID]],Patient_details[],9,0)</f>
        <v>Clinical Research Centre</v>
      </c>
      <c r="I2488" s="27" t="s">
        <v>4993</v>
      </c>
      <c r="J2488" s="27" t="str">
        <f>VLOOKUP(Hospital_details[[#This Row],[Diagnosis_ID]],Diagnosis_details[],2,0)</f>
        <v>Therapy</v>
      </c>
      <c r="K2488" s="27" t="str">
        <f>VLOOKUP(Hospital_details[[#This Row],[Diagnosis_ID]],Diagnosis_details[],3,0)</f>
        <v>Medical card holders</v>
      </c>
      <c r="L2488" s="29" t="str">
        <f>VLOOKUP(Hospital_details[[#This Row],[Diagnosis_ID]],Diagnosis_details[],4,0)</f>
        <v>Dr Fauci</v>
      </c>
      <c r="M2488" s="29" t="str">
        <f>VLOOKUP(Hospital_details[[#This Row],[PA ID]],Patient_details[],10,0)</f>
        <v>tPA</v>
      </c>
      <c r="N2488" s="29" t="str">
        <f>VLOOKUP(Hospital_details[[#This Row],[PA ID]],Patient_details[],8,0)</f>
        <v>Stroke</v>
      </c>
      <c r="O2488" s="30">
        <f>VLOOKUP(Hospital_details[[#This Row],[PA ID]],Patient_details[],11,0)</f>
        <v>11000</v>
      </c>
      <c r="P2488" s="31">
        <f>VLOOKUP(Hospital_details[[#This Row],[PA ID]],Patient_details[],12,0)</f>
        <v>220</v>
      </c>
      <c r="Q2488" s="31">
        <f>VLOOKUP(Hospital_details[[#This Row],[Diagnosis_ID]],Diagnosis_details[],5,0)</f>
        <v>320</v>
      </c>
      <c r="R24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88" s="31">
        <f>Hospital_details[[#This Row],[Hospital Charges]]+Hospital_details[[#This Row],[Price of Treatment]]+Hospital_details[[#This Row],[Consultant Fee]]-Hospital_details[[#This Row],[Discount]]</f>
        <v>11210</v>
      </c>
      <c r="T24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489" spans="1:20" hidden="1">
      <c r="A2489" s="27" t="s">
        <v>4994</v>
      </c>
      <c r="B2489" s="28">
        <f>VLOOKUP(Hospital_details[[#This Row],[PA ID]],Patient_details[],2,0)</f>
        <v>42739</v>
      </c>
      <c r="C2489" s="32">
        <f>VLOOKUP(Hospital_details[[#This Row],[PA ID]],Patient_details[],3,0)</f>
        <v>41</v>
      </c>
      <c r="D2489" s="32" t="str">
        <f>VLOOKUP(Hospital_details[[#This Row],[PA ID]],Patient_details[],4,0)</f>
        <v>M</v>
      </c>
      <c r="E2489" s="27" t="str">
        <f>VLOOKUP(Hospital_details[[#This Row],[PA ID]],Patient_details[],5,0)</f>
        <v>Multiple-occupancy room overnight</v>
      </c>
      <c r="F2489" s="27" t="str">
        <f>VLOOKUP(Hospital_details[[#This Row],[PA ID]],Patient_details[],6,0)</f>
        <v>Malahide</v>
      </c>
      <c r="G2489" s="33" t="str">
        <f>VLOOKUP(Hospital_details[[#This Row],[PA ID]],Patient_details[],7,0)</f>
        <v>Dublin</v>
      </c>
      <c r="H2489" s="29" t="str">
        <f>VLOOKUP(Hospital_details[[#This Row],[PA ID]],Patient_details[],9,0)</f>
        <v>Clinical Research Centre</v>
      </c>
      <c r="I2489" s="27" t="s">
        <v>4995</v>
      </c>
      <c r="J2489" s="27" t="str">
        <f>VLOOKUP(Hospital_details[[#This Row],[Diagnosis_ID]],Diagnosis_details[],2,0)</f>
        <v>Therapy</v>
      </c>
      <c r="K2489" s="27" t="str">
        <f>VLOOKUP(Hospital_details[[#This Row],[Diagnosis_ID]],Diagnosis_details[],3,0)</f>
        <v>Medical card holders</v>
      </c>
      <c r="L2489" s="29" t="str">
        <f>VLOOKUP(Hospital_details[[#This Row],[Diagnosis_ID]],Diagnosis_details[],4,0)</f>
        <v>Dr Fauci</v>
      </c>
      <c r="M2489" s="29" t="str">
        <f>VLOOKUP(Hospital_details[[#This Row],[PA ID]],Patient_details[],10,0)</f>
        <v>tPA</v>
      </c>
      <c r="N2489" s="29" t="str">
        <f>VLOOKUP(Hospital_details[[#This Row],[PA ID]],Patient_details[],8,0)</f>
        <v>Stroke</v>
      </c>
      <c r="O2489" s="30">
        <f>VLOOKUP(Hospital_details[[#This Row],[PA ID]],Patient_details[],11,0)</f>
        <v>5000</v>
      </c>
      <c r="P2489" s="31">
        <f>VLOOKUP(Hospital_details[[#This Row],[PA ID]],Patient_details[],12,0)</f>
        <v>330</v>
      </c>
      <c r="Q2489" s="31">
        <f>VLOOKUP(Hospital_details[[#This Row],[Diagnosis_ID]],Diagnosis_details[],5,0)</f>
        <v>320</v>
      </c>
      <c r="R24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489" s="31">
        <f>Hospital_details[[#This Row],[Hospital Charges]]+Hospital_details[[#This Row],[Price of Treatment]]+Hospital_details[[#This Row],[Consultant Fee]]-Hospital_details[[#This Row],[Discount]]</f>
        <v>5500</v>
      </c>
      <c r="T24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1650</v>
      </c>
    </row>
    <row r="2490" spans="1:20" hidden="1">
      <c r="A2490" s="27" t="s">
        <v>4996</v>
      </c>
      <c r="B2490" s="28">
        <f>VLOOKUP(Hospital_details[[#This Row],[PA ID]],Patient_details[],2,0)</f>
        <v>42739</v>
      </c>
      <c r="C2490" s="32">
        <f>VLOOKUP(Hospital_details[[#This Row],[PA ID]],Patient_details[],3,0)</f>
        <v>45</v>
      </c>
      <c r="D2490" s="32" t="str">
        <f>VLOOKUP(Hospital_details[[#This Row],[PA ID]],Patient_details[],4,0)</f>
        <v>M</v>
      </c>
      <c r="E2490" s="27" t="str">
        <f>VLOOKUP(Hospital_details[[#This Row],[PA ID]],Patient_details[],5,0)</f>
        <v>Single-occupancy room overnight</v>
      </c>
      <c r="F2490" s="27" t="str">
        <f>VLOOKUP(Hospital_details[[#This Row],[PA ID]],Patient_details[],6,0)</f>
        <v>Malahide</v>
      </c>
      <c r="G2490" s="33" t="str">
        <f>VLOOKUP(Hospital_details[[#This Row],[PA ID]],Patient_details[],7,0)</f>
        <v>Dublin</v>
      </c>
      <c r="H2490" s="29" t="str">
        <f>VLOOKUP(Hospital_details[[#This Row],[PA ID]],Patient_details[],9,0)</f>
        <v>Clinical Research Centre</v>
      </c>
      <c r="I2490" s="27" t="s">
        <v>4997</v>
      </c>
      <c r="J2490" s="27" t="str">
        <f>VLOOKUP(Hospital_details[[#This Row],[Diagnosis_ID]],Diagnosis_details[],2,0)</f>
        <v>Surgery</v>
      </c>
      <c r="K2490" s="27" t="str">
        <f>VLOOKUP(Hospital_details[[#This Row],[Diagnosis_ID]],Diagnosis_details[],3,0)</f>
        <v>Medical card holders</v>
      </c>
      <c r="L2490" s="29" t="str">
        <f>VLOOKUP(Hospital_details[[#This Row],[Diagnosis_ID]],Diagnosis_details[],4,0)</f>
        <v>Dr Fauci</v>
      </c>
      <c r="M2490" s="29" t="str">
        <f>VLOOKUP(Hospital_details[[#This Row],[PA ID]],Patient_details[],10,0)</f>
        <v>tPA</v>
      </c>
      <c r="N2490" s="29" t="str">
        <f>VLOOKUP(Hospital_details[[#This Row],[PA ID]],Patient_details[],8,0)</f>
        <v>Stroke</v>
      </c>
      <c r="O2490" s="30">
        <f>VLOOKUP(Hospital_details[[#This Row],[PA ID]],Patient_details[],11,0)</f>
        <v>11000</v>
      </c>
      <c r="P2490" s="31">
        <f>VLOOKUP(Hospital_details[[#This Row],[PA ID]],Patient_details[],12,0)</f>
        <v>330</v>
      </c>
      <c r="Q2490" s="31">
        <f>VLOOKUP(Hospital_details[[#This Row],[Diagnosis_ID]],Diagnosis_details[],5,0)</f>
        <v>320</v>
      </c>
      <c r="R24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90" s="31">
        <f>Hospital_details[[#This Row],[Hospital Charges]]+Hospital_details[[#This Row],[Price of Treatment]]+Hospital_details[[#This Row],[Consultant Fee]]-Hospital_details[[#This Row],[Discount]]</f>
        <v>11320</v>
      </c>
      <c r="T24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491" spans="1:20">
      <c r="A2491" s="27" t="s">
        <v>4998</v>
      </c>
      <c r="B2491" s="28">
        <f>VLOOKUP(Hospital_details[[#This Row],[PA ID]],Patient_details[],2,0)</f>
        <v>43021</v>
      </c>
      <c r="C2491" s="32">
        <f>VLOOKUP(Hospital_details[[#This Row],[PA ID]],Patient_details[],3,0)</f>
        <v>50</v>
      </c>
      <c r="D2491" s="32" t="str">
        <f>VLOOKUP(Hospital_details[[#This Row],[PA ID]],Patient_details[],4,0)</f>
        <v>F</v>
      </c>
      <c r="E2491" s="27" t="str">
        <f>VLOOKUP(Hospital_details[[#This Row],[PA ID]],Patient_details[],5,0)</f>
        <v>Single-occupancy room overnight</v>
      </c>
      <c r="F2491" s="27" t="str">
        <f>VLOOKUP(Hospital_details[[#This Row],[PA ID]],Patient_details[],6,0)</f>
        <v>Malahide</v>
      </c>
      <c r="G2491" s="33" t="str">
        <f>VLOOKUP(Hospital_details[[#This Row],[PA ID]],Patient_details[],7,0)</f>
        <v>Dublin</v>
      </c>
      <c r="H2491" s="29" t="str">
        <f>VLOOKUP(Hospital_details[[#This Row],[PA ID]],Patient_details[],9,0)</f>
        <v>Cardiology</v>
      </c>
      <c r="I2491" s="27" t="s">
        <v>4999</v>
      </c>
      <c r="J2491" s="27" t="str">
        <f>VLOOKUP(Hospital_details[[#This Row],[Diagnosis_ID]],Diagnosis_details[],2,0)</f>
        <v>Surgery</v>
      </c>
      <c r="K2491" s="27" t="str">
        <f>VLOOKUP(Hospital_details[[#This Row],[Diagnosis_ID]],Diagnosis_details[],3,0)</f>
        <v>Medical card holders</v>
      </c>
      <c r="L2491" s="29" t="str">
        <f>VLOOKUP(Hospital_details[[#This Row],[Diagnosis_ID]],Diagnosis_details[],4,0)</f>
        <v>Dr Birx</v>
      </c>
      <c r="M2491" s="29" t="str">
        <f>VLOOKUP(Hospital_details[[#This Row],[PA ID]],Patient_details[],10,0)</f>
        <v>Calcium</v>
      </c>
      <c r="N2491" s="29" t="str">
        <f>VLOOKUP(Hospital_details[[#This Row],[PA ID]],Patient_details[],8,0)</f>
        <v>Cardiovascular disease (CVD)</v>
      </c>
      <c r="O2491" s="30">
        <f>VLOOKUP(Hospital_details[[#This Row],[PA ID]],Patient_details[],11,0)</f>
        <v>11000</v>
      </c>
      <c r="P2491" s="31">
        <f>VLOOKUP(Hospital_details[[#This Row],[PA ID]],Patient_details[],12,0)</f>
        <v>440</v>
      </c>
      <c r="Q2491" s="31">
        <f>VLOOKUP(Hospital_details[[#This Row],[Diagnosis_ID]],Diagnosis_details[],5,0)</f>
        <v>350</v>
      </c>
      <c r="R24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91" s="31">
        <f>Hospital_details[[#This Row],[Hospital Charges]]+Hospital_details[[#This Row],[Price of Treatment]]+Hospital_details[[#This Row],[Consultant Fee]]-Hospital_details[[#This Row],[Discount]]</f>
        <v>10690</v>
      </c>
      <c r="T24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492" spans="1:20">
      <c r="A2492" s="27" t="s">
        <v>5000</v>
      </c>
      <c r="B2492" s="28">
        <f>VLOOKUP(Hospital_details[[#This Row],[PA ID]],Patient_details[],2,0)</f>
        <v>43021</v>
      </c>
      <c r="C2492" s="32">
        <f>VLOOKUP(Hospital_details[[#This Row],[PA ID]],Patient_details[],3,0)</f>
        <v>57</v>
      </c>
      <c r="D2492" s="32" t="str">
        <f>VLOOKUP(Hospital_details[[#This Row],[PA ID]],Patient_details[],4,0)</f>
        <v>M</v>
      </c>
      <c r="E2492" s="27" t="str">
        <f>VLOOKUP(Hospital_details[[#This Row],[PA ID]],Patient_details[],5,0)</f>
        <v>Single-occupancy room overnight</v>
      </c>
      <c r="F2492" s="27" t="str">
        <f>VLOOKUP(Hospital_details[[#This Row],[PA ID]],Patient_details[],6,0)</f>
        <v>Malahide</v>
      </c>
      <c r="G2492" s="33" t="str">
        <f>VLOOKUP(Hospital_details[[#This Row],[PA ID]],Patient_details[],7,0)</f>
        <v>Dublin</v>
      </c>
      <c r="H2492" s="29" t="str">
        <f>VLOOKUP(Hospital_details[[#This Row],[PA ID]],Patient_details[],9,0)</f>
        <v>Cardiology</v>
      </c>
      <c r="I2492" s="27" t="s">
        <v>5001</v>
      </c>
      <c r="J2492" s="27" t="str">
        <f>VLOOKUP(Hospital_details[[#This Row],[Diagnosis_ID]],Diagnosis_details[],2,0)</f>
        <v>Therapy</v>
      </c>
      <c r="K2492" s="27" t="str">
        <f>VLOOKUP(Hospital_details[[#This Row],[Diagnosis_ID]],Diagnosis_details[],3,0)</f>
        <v>Medical card holders</v>
      </c>
      <c r="L2492" s="29" t="str">
        <f>VLOOKUP(Hospital_details[[#This Row],[Diagnosis_ID]],Diagnosis_details[],4,0)</f>
        <v>Dr Birx</v>
      </c>
      <c r="M2492" s="29" t="str">
        <f>VLOOKUP(Hospital_details[[#This Row],[PA ID]],Patient_details[],10,0)</f>
        <v>Calcium</v>
      </c>
      <c r="N2492" s="29" t="str">
        <f>VLOOKUP(Hospital_details[[#This Row],[PA ID]],Patient_details[],8,0)</f>
        <v>Cardiovascular disease (CVD)</v>
      </c>
      <c r="O2492" s="30">
        <f>VLOOKUP(Hospital_details[[#This Row],[PA ID]],Patient_details[],11,0)</f>
        <v>11000</v>
      </c>
      <c r="P2492" s="31">
        <f>VLOOKUP(Hospital_details[[#This Row],[PA ID]],Patient_details[],12,0)</f>
        <v>440</v>
      </c>
      <c r="Q2492" s="31">
        <f>VLOOKUP(Hospital_details[[#This Row],[Diagnosis_ID]],Diagnosis_details[],5,0)</f>
        <v>350</v>
      </c>
      <c r="R24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92" s="31">
        <f>Hospital_details[[#This Row],[Hospital Charges]]+Hospital_details[[#This Row],[Price of Treatment]]+Hospital_details[[#This Row],[Consultant Fee]]-Hospital_details[[#This Row],[Discount]]</f>
        <v>10690</v>
      </c>
      <c r="T24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493" spans="1:20">
      <c r="A2493" s="27" t="s">
        <v>5002</v>
      </c>
      <c r="B2493" s="28">
        <f>VLOOKUP(Hospital_details[[#This Row],[PA ID]],Patient_details[],2,0)</f>
        <v>42719</v>
      </c>
      <c r="C2493" s="32">
        <f>VLOOKUP(Hospital_details[[#This Row],[PA ID]],Patient_details[],3,0)</f>
        <v>63</v>
      </c>
      <c r="D2493" s="32" t="str">
        <f>VLOOKUP(Hospital_details[[#This Row],[PA ID]],Patient_details[],4,0)</f>
        <v>M</v>
      </c>
      <c r="E2493" s="27" t="str">
        <f>VLOOKUP(Hospital_details[[#This Row],[PA ID]],Patient_details[],5,0)</f>
        <v>Multiple-occupancy room overnight</v>
      </c>
      <c r="F2493" s="27" t="str">
        <f>VLOOKUP(Hospital_details[[#This Row],[PA ID]],Patient_details[],6,0)</f>
        <v>Malahide</v>
      </c>
      <c r="G2493" s="33" t="str">
        <f>VLOOKUP(Hospital_details[[#This Row],[PA ID]],Patient_details[],7,0)</f>
        <v>Dublin</v>
      </c>
      <c r="H2493" s="29" t="str">
        <f>VLOOKUP(Hospital_details[[#This Row],[PA ID]],Patient_details[],9,0)</f>
        <v>Cardiology</v>
      </c>
      <c r="I2493" s="27" t="s">
        <v>5003</v>
      </c>
      <c r="J2493" s="27" t="str">
        <f>VLOOKUP(Hospital_details[[#This Row],[Diagnosis_ID]],Diagnosis_details[],2,0)</f>
        <v>Therapy</v>
      </c>
      <c r="K2493" s="27" t="str">
        <f>VLOOKUP(Hospital_details[[#This Row],[Diagnosis_ID]],Diagnosis_details[],3,0)</f>
        <v>Medical card holders</v>
      </c>
      <c r="L2493" s="29" t="str">
        <f>VLOOKUP(Hospital_details[[#This Row],[Diagnosis_ID]],Diagnosis_details[],4,0)</f>
        <v>Dr Birx</v>
      </c>
      <c r="M2493" s="29" t="str">
        <f>VLOOKUP(Hospital_details[[#This Row],[PA ID]],Patient_details[],10,0)</f>
        <v>Calcium</v>
      </c>
      <c r="N2493" s="29" t="str">
        <f>VLOOKUP(Hospital_details[[#This Row],[PA ID]],Patient_details[],8,0)</f>
        <v>Cardiovascular disease (CVD)</v>
      </c>
      <c r="O2493" s="30">
        <f>VLOOKUP(Hospital_details[[#This Row],[PA ID]],Patient_details[],11,0)</f>
        <v>5000</v>
      </c>
      <c r="P2493" s="31">
        <f>VLOOKUP(Hospital_details[[#This Row],[PA ID]],Patient_details[],12,0)</f>
        <v>480</v>
      </c>
      <c r="Q2493" s="31">
        <f>VLOOKUP(Hospital_details[[#This Row],[Diagnosis_ID]],Diagnosis_details[],5,0)</f>
        <v>350</v>
      </c>
      <c r="R24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493" s="31">
        <f>Hospital_details[[#This Row],[Hospital Charges]]+Hospital_details[[#This Row],[Price of Treatment]]+Hospital_details[[#This Row],[Consultant Fee]]-Hospital_details[[#This Row],[Discount]]</f>
        <v>5330</v>
      </c>
      <c r="T24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1599</v>
      </c>
    </row>
    <row r="2494" spans="1:20">
      <c r="A2494" s="27" t="s">
        <v>5004</v>
      </c>
      <c r="B2494" s="28">
        <f>VLOOKUP(Hospital_details[[#This Row],[PA ID]],Patient_details[],2,0)</f>
        <v>42697</v>
      </c>
      <c r="C2494" s="32">
        <f>VLOOKUP(Hospital_details[[#This Row],[PA ID]],Patient_details[],3,0)</f>
        <v>35</v>
      </c>
      <c r="D2494" s="32" t="str">
        <f>VLOOKUP(Hospital_details[[#This Row],[PA ID]],Patient_details[],4,0)</f>
        <v>F</v>
      </c>
      <c r="E2494" s="27" t="str">
        <f>VLOOKUP(Hospital_details[[#This Row],[PA ID]],Patient_details[],5,0)</f>
        <v>Day-case</v>
      </c>
      <c r="F2494" s="27" t="str">
        <f>VLOOKUP(Hospital_details[[#This Row],[PA ID]],Patient_details[],6,0)</f>
        <v>Malahide</v>
      </c>
      <c r="G2494" s="33" t="str">
        <f>VLOOKUP(Hospital_details[[#This Row],[PA ID]],Patient_details[],7,0)</f>
        <v>Dublin</v>
      </c>
      <c r="H2494" s="29" t="str">
        <f>VLOOKUP(Hospital_details[[#This Row],[PA ID]],Patient_details[],9,0)</f>
        <v>Clinical Haematology</v>
      </c>
      <c r="I2494" s="27" t="s">
        <v>5005</v>
      </c>
      <c r="J2494" s="27" t="str">
        <f>VLOOKUP(Hospital_details[[#This Row],[Diagnosis_ID]],Diagnosis_details[],2,0)</f>
        <v>Therapy</v>
      </c>
      <c r="K2494" s="27" t="str">
        <f>VLOOKUP(Hospital_details[[#This Row],[Diagnosis_ID]],Diagnosis_details[],3,0)</f>
        <v>Medical card holders</v>
      </c>
      <c r="L2494" s="29" t="str">
        <f>VLOOKUP(Hospital_details[[#This Row],[Diagnosis_ID]],Diagnosis_details[],4,0)</f>
        <v>Dr Birx</v>
      </c>
      <c r="M2494" s="29" t="str">
        <f>VLOOKUP(Hospital_details[[#This Row],[PA ID]],Patient_details[],10,0)</f>
        <v>pain relievers</v>
      </c>
      <c r="N2494" s="29" t="str">
        <f>VLOOKUP(Hospital_details[[#This Row],[PA ID]],Patient_details[],8,0)</f>
        <v>Bacterial infection</v>
      </c>
      <c r="O2494" s="30">
        <f>VLOOKUP(Hospital_details[[#This Row],[PA ID]],Patient_details[],11,0)</f>
        <v>350</v>
      </c>
      <c r="P2494" s="31">
        <f>VLOOKUP(Hospital_details[[#This Row],[PA ID]],Patient_details[],12,0)</f>
        <v>770</v>
      </c>
      <c r="Q2494" s="31">
        <f>VLOOKUP(Hospital_details[[#This Row],[Diagnosis_ID]],Diagnosis_details[],5,0)</f>
        <v>350</v>
      </c>
      <c r="R24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494" s="31">
        <f>Hospital_details[[#This Row],[Hospital Charges]]+Hospital_details[[#This Row],[Price of Treatment]]+Hospital_details[[#This Row],[Consultant Fee]]-Hospital_details[[#This Row],[Discount]]</f>
        <v>1400</v>
      </c>
      <c r="T24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420</v>
      </c>
    </row>
    <row r="2495" spans="1:20">
      <c r="A2495" s="27" t="s">
        <v>5006</v>
      </c>
      <c r="B2495" s="28">
        <f>VLOOKUP(Hospital_details[[#This Row],[PA ID]],Patient_details[],2,0)</f>
        <v>43357</v>
      </c>
      <c r="C2495" s="32">
        <f>VLOOKUP(Hospital_details[[#This Row],[PA ID]],Patient_details[],3,0)</f>
        <v>35</v>
      </c>
      <c r="D2495" s="32" t="str">
        <f>VLOOKUP(Hospital_details[[#This Row],[PA ID]],Patient_details[],4,0)</f>
        <v>M</v>
      </c>
      <c r="E2495" s="27" t="str">
        <f>VLOOKUP(Hospital_details[[#This Row],[PA ID]],Patient_details[],5,0)</f>
        <v>Single-occupancy room overnight</v>
      </c>
      <c r="F2495" s="27" t="str">
        <f>VLOOKUP(Hospital_details[[#This Row],[PA ID]],Patient_details[],6,0)</f>
        <v>Malahide</v>
      </c>
      <c r="G2495" s="33" t="str">
        <f>VLOOKUP(Hospital_details[[#This Row],[PA ID]],Patient_details[],7,0)</f>
        <v>Dublin</v>
      </c>
      <c r="H2495" s="29" t="str">
        <f>VLOOKUP(Hospital_details[[#This Row],[PA ID]],Patient_details[],9,0)</f>
        <v>Cardiology</v>
      </c>
      <c r="I2495" s="27" t="s">
        <v>5007</v>
      </c>
      <c r="J2495" s="27" t="str">
        <f>VLOOKUP(Hospital_details[[#This Row],[Diagnosis_ID]],Diagnosis_details[],2,0)</f>
        <v>Therapy</v>
      </c>
      <c r="K2495" s="27" t="str">
        <f>VLOOKUP(Hospital_details[[#This Row],[Diagnosis_ID]],Diagnosis_details[],3,0)</f>
        <v>Medical card holders</v>
      </c>
      <c r="L2495" s="29" t="str">
        <f>VLOOKUP(Hospital_details[[#This Row],[Diagnosis_ID]],Diagnosis_details[],4,0)</f>
        <v>Dr Birx</v>
      </c>
      <c r="M2495" s="29" t="str">
        <f>VLOOKUP(Hospital_details[[#This Row],[PA ID]],Patient_details[],10,0)</f>
        <v>Aspirin</v>
      </c>
      <c r="N2495" s="29" t="str">
        <f>VLOOKUP(Hospital_details[[#This Row],[PA ID]],Patient_details[],8,0)</f>
        <v>Cardiovascular disease (CVD)</v>
      </c>
      <c r="O2495" s="30">
        <f>VLOOKUP(Hospital_details[[#This Row],[PA ID]],Patient_details[],11,0)</f>
        <v>11000</v>
      </c>
      <c r="P2495" s="31">
        <f>VLOOKUP(Hospital_details[[#This Row],[PA ID]],Patient_details[],12,0)</f>
        <v>250</v>
      </c>
      <c r="Q2495" s="31">
        <f>VLOOKUP(Hospital_details[[#This Row],[Diagnosis_ID]],Diagnosis_details[],5,0)</f>
        <v>350</v>
      </c>
      <c r="R24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95" s="31">
        <f>Hospital_details[[#This Row],[Hospital Charges]]+Hospital_details[[#This Row],[Price of Treatment]]+Hospital_details[[#This Row],[Consultant Fee]]-Hospital_details[[#This Row],[Discount]]</f>
        <v>10500</v>
      </c>
      <c r="T24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496" spans="1:20">
      <c r="A2496" s="27" t="s">
        <v>5008</v>
      </c>
      <c r="B2496" s="28">
        <f>VLOOKUP(Hospital_details[[#This Row],[PA ID]],Patient_details[],2,0)</f>
        <v>43357</v>
      </c>
      <c r="C2496" s="32">
        <f>VLOOKUP(Hospital_details[[#This Row],[PA ID]],Patient_details[],3,0)</f>
        <v>53</v>
      </c>
      <c r="D2496" s="32" t="str">
        <f>VLOOKUP(Hospital_details[[#This Row],[PA ID]],Patient_details[],4,0)</f>
        <v>M</v>
      </c>
      <c r="E2496" s="27" t="str">
        <f>VLOOKUP(Hospital_details[[#This Row],[PA ID]],Patient_details[],5,0)</f>
        <v>Single-occupancy room overnight</v>
      </c>
      <c r="F2496" s="27" t="str">
        <f>VLOOKUP(Hospital_details[[#This Row],[PA ID]],Patient_details[],6,0)</f>
        <v>Malahide</v>
      </c>
      <c r="G2496" s="33" t="str">
        <f>VLOOKUP(Hospital_details[[#This Row],[PA ID]],Patient_details[],7,0)</f>
        <v>Dublin</v>
      </c>
      <c r="H2496" s="29" t="str">
        <f>VLOOKUP(Hospital_details[[#This Row],[PA ID]],Patient_details[],9,0)</f>
        <v>Cardiology</v>
      </c>
      <c r="I2496" s="27" t="s">
        <v>5009</v>
      </c>
      <c r="J2496" s="27" t="str">
        <f>VLOOKUP(Hospital_details[[#This Row],[Diagnosis_ID]],Diagnosis_details[],2,0)</f>
        <v>Therapy</v>
      </c>
      <c r="K2496" s="27" t="str">
        <f>VLOOKUP(Hospital_details[[#This Row],[Diagnosis_ID]],Diagnosis_details[],3,0)</f>
        <v>Medical card holders</v>
      </c>
      <c r="L2496" s="29" t="str">
        <f>VLOOKUP(Hospital_details[[#This Row],[Diagnosis_ID]],Diagnosis_details[],4,0)</f>
        <v>Dr Birx</v>
      </c>
      <c r="M2496" s="29" t="str">
        <f>VLOOKUP(Hospital_details[[#This Row],[PA ID]],Patient_details[],10,0)</f>
        <v>Calcium</v>
      </c>
      <c r="N2496" s="29" t="str">
        <f>VLOOKUP(Hospital_details[[#This Row],[PA ID]],Patient_details[],8,0)</f>
        <v>Cardiovascular disease (CVD)</v>
      </c>
      <c r="O2496" s="30">
        <f>VLOOKUP(Hospital_details[[#This Row],[PA ID]],Patient_details[],11,0)</f>
        <v>11000</v>
      </c>
      <c r="P2496" s="31">
        <f>VLOOKUP(Hospital_details[[#This Row],[PA ID]],Patient_details[],12,0)</f>
        <v>250</v>
      </c>
      <c r="Q2496" s="31">
        <f>VLOOKUP(Hospital_details[[#This Row],[Diagnosis_ID]],Diagnosis_details[],5,0)</f>
        <v>350</v>
      </c>
      <c r="R24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496" s="31">
        <f>Hospital_details[[#This Row],[Hospital Charges]]+Hospital_details[[#This Row],[Price of Treatment]]+Hospital_details[[#This Row],[Consultant Fee]]-Hospital_details[[#This Row],[Discount]]</f>
        <v>10500</v>
      </c>
      <c r="T24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497" spans="1:20">
      <c r="A2497" s="27" t="s">
        <v>5010</v>
      </c>
      <c r="B2497" s="28">
        <f>VLOOKUP(Hospital_details[[#This Row],[PA ID]],Patient_details[],2,0)</f>
        <v>42543</v>
      </c>
      <c r="C2497" s="32">
        <f>VLOOKUP(Hospital_details[[#This Row],[PA ID]],Patient_details[],3,0)</f>
        <v>33</v>
      </c>
      <c r="D2497" s="32" t="str">
        <f>VLOOKUP(Hospital_details[[#This Row],[PA ID]],Patient_details[],4,0)</f>
        <v>F</v>
      </c>
      <c r="E2497" s="27" t="str">
        <f>VLOOKUP(Hospital_details[[#This Row],[PA ID]],Patient_details[],5,0)</f>
        <v>Multiple-occupancy room overnight</v>
      </c>
      <c r="F2497" s="27" t="str">
        <f>VLOOKUP(Hospital_details[[#This Row],[PA ID]],Patient_details[],6,0)</f>
        <v>Malahide</v>
      </c>
      <c r="G2497" s="33" t="str">
        <f>VLOOKUP(Hospital_details[[#This Row],[PA ID]],Patient_details[],7,0)</f>
        <v>Dublin</v>
      </c>
      <c r="H2497" s="29" t="str">
        <f>VLOOKUP(Hospital_details[[#This Row],[PA ID]],Patient_details[],9,0)</f>
        <v>Clinical Haematology</v>
      </c>
      <c r="I2497" s="27" t="s">
        <v>5011</v>
      </c>
      <c r="J2497" s="27" t="str">
        <f>VLOOKUP(Hospital_details[[#This Row],[Diagnosis_ID]],Diagnosis_details[],2,0)</f>
        <v>Therapy</v>
      </c>
      <c r="K2497" s="27" t="str">
        <f>VLOOKUP(Hospital_details[[#This Row],[Diagnosis_ID]],Diagnosis_details[],3,0)</f>
        <v>Medical card holders</v>
      </c>
      <c r="L2497" s="29" t="str">
        <f>VLOOKUP(Hospital_details[[#This Row],[Diagnosis_ID]],Diagnosis_details[],4,0)</f>
        <v>Dr Birx</v>
      </c>
      <c r="M2497" s="29" t="str">
        <f>VLOOKUP(Hospital_details[[#This Row],[PA ID]],Patient_details[],10,0)</f>
        <v>antibiotics</v>
      </c>
      <c r="N2497" s="29" t="str">
        <f>VLOOKUP(Hospital_details[[#This Row],[PA ID]],Patient_details[],8,0)</f>
        <v>Bacterial infection</v>
      </c>
      <c r="O2497" s="30">
        <f>VLOOKUP(Hospital_details[[#This Row],[PA ID]],Patient_details[],11,0)</f>
        <v>5000</v>
      </c>
      <c r="P2497" s="31">
        <f>VLOOKUP(Hospital_details[[#This Row],[PA ID]],Patient_details[],12,0)</f>
        <v>400</v>
      </c>
      <c r="Q2497" s="31">
        <f>VLOOKUP(Hospital_details[[#This Row],[Diagnosis_ID]],Diagnosis_details[],5,0)</f>
        <v>350</v>
      </c>
      <c r="R24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2497" s="31">
        <f>Hospital_details[[#This Row],[Hospital Charges]]+Hospital_details[[#This Row],[Price of Treatment]]+Hospital_details[[#This Row],[Consultant Fee]]-Hospital_details[[#This Row],[Discount]]</f>
        <v>5690</v>
      </c>
      <c r="T24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1707</v>
      </c>
    </row>
    <row r="2498" spans="1:20" hidden="1">
      <c r="A2498" s="27" t="s">
        <v>5012</v>
      </c>
      <c r="B2498" s="28">
        <f>VLOOKUP(Hospital_details[[#This Row],[PA ID]],Patient_details[],2,0)</f>
        <v>43009</v>
      </c>
      <c r="C2498" s="32">
        <f>VLOOKUP(Hospital_details[[#This Row],[PA ID]],Patient_details[],3,0)</f>
        <v>38</v>
      </c>
      <c r="D2498" s="32" t="str">
        <f>VLOOKUP(Hospital_details[[#This Row],[PA ID]],Patient_details[],4,0)</f>
        <v>M</v>
      </c>
      <c r="E2498" s="27" t="str">
        <f>VLOOKUP(Hospital_details[[#This Row],[PA ID]],Patient_details[],5,0)</f>
        <v>Single-occupancy room overnight</v>
      </c>
      <c r="F2498" s="27" t="str">
        <f>VLOOKUP(Hospital_details[[#This Row],[PA ID]],Patient_details[],6,0)</f>
        <v>Malahide</v>
      </c>
      <c r="G2498" s="33" t="str">
        <f>VLOOKUP(Hospital_details[[#This Row],[PA ID]],Patient_details[],7,0)</f>
        <v>Dublin</v>
      </c>
      <c r="H2498" s="29" t="str">
        <f>VLOOKUP(Hospital_details[[#This Row],[PA ID]],Patient_details[],9,0)</f>
        <v>Clinical Neurophysiology</v>
      </c>
      <c r="I2498" s="27" t="s">
        <v>5013</v>
      </c>
      <c r="J2498" s="27" t="str">
        <f>VLOOKUP(Hospital_details[[#This Row],[Diagnosis_ID]],Diagnosis_details[],2,0)</f>
        <v>Therapy</v>
      </c>
      <c r="K2498" s="27" t="str">
        <f>VLOOKUP(Hospital_details[[#This Row],[Diagnosis_ID]],Diagnosis_details[],3,0)</f>
        <v>Medical card holders</v>
      </c>
      <c r="L2498" s="29" t="str">
        <f>VLOOKUP(Hospital_details[[#This Row],[Diagnosis_ID]],Diagnosis_details[],4,0)</f>
        <v>Dr Doherty</v>
      </c>
      <c r="M2498" s="29" t="str">
        <f>VLOOKUP(Hospital_details[[#This Row],[PA ID]],Patient_details[],10,0)</f>
        <v>Calcium</v>
      </c>
      <c r="N2498" s="29" t="str">
        <f>VLOOKUP(Hospital_details[[#This Row],[PA ID]],Patient_details[],8,0)</f>
        <v>Chronic daily headache</v>
      </c>
      <c r="O2498" s="30">
        <f>VLOOKUP(Hospital_details[[#This Row],[PA ID]],Patient_details[],11,0)</f>
        <v>11000</v>
      </c>
      <c r="P2498" s="31">
        <f>VLOOKUP(Hospital_details[[#This Row],[PA ID]],Patient_details[],12,0)</f>
        <v>240</v>
      </c>
      <c r="Q2498" s="31">
        <f>VLOOKUP(Hospital_details[[#This Row],[Diagnosis_ID]],Diagnosis_details[],5,0)</f>
        <v>250</v>
      </c>
      <c r="R24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98" s="31">
        <f>Hospital_details[[#This Row],[Hospital Charges]]+Hospital_details[[#This Row],[Price of Treatment]]+Hospital_details[[#This Row],[Consultant Fee]]-Hospital_details[[#This Row],[Discount]]</f>
        <v>11160</v>
      </c>
      <c r="T24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499" spans="1:20" hidden="1">
      <c r="A2499" s="27" t="s">
        <v>5014</v>
      </c>
      <c r="B2499" s="28">
        <f>VLOOKUP(Hospital_details[[#This Row],[PA ID]],Patient_details[],2,0)</f>
        <v>43009</v>
      </c>
      <c r="C2499" s="32">
        <f>VLOOKUP(Hospital_details[[#This Row],[PA ID]],Patient_details[],3,0)</f>
        <v>31</v>
      </c>
      <c r="D2499" s="32" t="str">
        <f>VLOOKUP(Hospital_details[[#This Row],[PA ID]],Patient_details[],4,0)</f>
        <v>M</v>
      </c>
      <c r="E2499" s="27" t="str">
        <f>VLOOKUP(Hospital_details[[#This Row],[PA ID]],Patient_details[],5,0)</f>
        <v>Single-occupancy room overnight</v>
      </c>
      <c r="F2499" s="27" t="str">
        <f>VLOOKUP(Hospital_details[[#This Row],[PA ID]],Patient_details[],6,0)</f>
        <v>Malahide</v>
      </c>
      <c r="G2499" s="33" t="str">
        <f>VLOOKUP(Hospital_details[[#This Row],[PA ID]],Patient_details[],7,0)</f>
        <v>Dublin</v>
      </c>
      <c r="H2499" s="29" t="str">
        <f>VLOOKUP(Hospital_details[[#This Row],[PA ID]],Patient_details[],9,0)</f>
        <v>Clinical Neurophysiology</v>
      </c>
      <c r="I2499" s="27" t="s">
        <v>5015</v>
      </c>
      <c r="J2499" s="27" t="str">
        <f>VLOOKUP(Hospital_details[[#This Row],[Diagnosis_ID]],Diagnosis_details[],2,0)</f>
        <v>Therapy</v>
      </c>
      <c r="K2499" s="27" t="str">
        <f>VLOOKUP(Hospital_details[[#This Row],[Diagnosis_ID]],Diagnosis_details[],3,0)</f>
        <v>Medical card holders</v>
      </c>
      <c r="L2499" s="29" t="str">
        <f>VLOOKUP(Hospital_details[[#This Row],[Diagnosis_ID]],Diagnosis_details[],4,0)</f>
        <v>Dr Doherty</v>
      </c>
      <c r="M2499" s="29" t="str">
        <f>VLOOKUP(Hospital_details[[#This Row],[PA ID]],Patient_details[],10,0)</f>
        <v>Calcium</v>
      </c>
      <c r="N2499" s="29" t="str">
        <f>VLOOKUP(Hospital_details[[#This Row],[PA ID]],Patient_details[],8,0)</f>
        <v>Chronic daily headache</v>
      </c>
      <c r="O2499" s="30">
        <f>VLOOKUP(Hospital_details[[#This Row],[PA ID]],Patient_details[],11,0)</f>
        <v>11000</v>
      </c>
      <c r="P2499" s="31">
        <f>VLOOKUP(Hospital_details[[#This Row],[PA ID]],Patient_details[],12,0)</f>
        <v>160</v>
      </c>
      <c r="Q2499" s="31">
        <f>VLOOKUP(Hospital_details[[#This Row],[Diagnosis_ID]],Diagnosis_details[],5,0)</f>
        <v>250</v>
      </c>
      <c r="R24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499" s="31">
        <f>Hospital_details[[#This Row],[Hospital Charges]]+Hospital_details[[#This Row],[Price of Treatment]]+Hospital_details[[#This Row],[Consultant Fee]]-Hospital_details[[#This Row],[Discount]]</f>
        <v>11080</v>
      </c>
      <c r="T24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500" spans="1:20" hidden="1">
      <c r="A2500" s="27" t="s">
        <v>5016</v>
      </c>
      <c r="B2500" s="28">
        <f>VLOOKUP(Hospital_details[[#This Row],[PA ID]],Patient_details[],2,0)</f>
        <v>43244</v>
      </c>
      <c r="C2500" s="32">
        <f>VLOOKUP(Hospital_details[[#This Row],[PA ID]],Patient_details[],3,0)</f>
        <v>37</v>
      </c>
      <c r="D2500" s="32" t="str">
        <f>VLOOKUP(Hospital_details[[#This Row],[PA ID]],Patient_details[],4,0)</f>
        <v>M</v>
      </c>
      <c r="E2500" s="27" t="str">
        <f>VLOOKUP(Hospital_details[[#This Row],[PA ID]],Patient_details[],5,0)</f>
        <v>Single-occupancy room overnight</v>
      </c>
      <c r="F2500" s="27" t="str">
        <f>VLOOKUP(Hospital_details[[#This Row],[PA ID]],Patient_details[],6,0)</f>
        <v>Malahide</v>
      </c>
      <c r="G2500" s="33" t="str">
        <f>VLOOKUP(Hospital_details[[#This Row],[PA ID]],Patient_details[],7,0)</f>
        <v>Dublin</v>
      </c>
      <c r="H2500" s="29" t="str">
        <f>VLOOKUP(Hospital_details[[#This Row],[PA ID]],Patient_details[],9,0)</f>
        <v>Anaesthesia, Intensive Care and Pain Medicine</v>
      </c>
      <c r="I2500" s="27" t="s">
        <v>5017</v>
      </c>
      <c r="J2500" s="27" t="str">
        <f>VLOOKUP(Hospital_details[[#This Row],[Diagnosis_ID]],Diagnosis_details[],2,0)</f>
        <v>Therapy</v>
      </c>
      <c r="K2500" s="27" t="str">
        <f>VLOOKUP(Hospital_details[[#This Row],[Diagnosis_ID]],Diagnosis_details[],3,0)</f>
        <v>Medical card holders</v>
      </c>
      <c r="L2500" s="29" t="str">
        <f>VLOOKUP(Hospital_details[[#This Row],[Diagnosis_ID]],Diagnosis_details[],4,0)</f>
        <v>Dr Fauci</v>
      </c>
      <c r="M2500" s="29" t="str">
        <f>VLOOKUP(Hospital_details[[#This Row],[PA ID]],Patient_details[],10,0)</f>
        <v>Nitrates</v>
      </c>
      <c r="N2500" s="29" t="str">
        <f>VLOOKUP(Hospital_details[[#This Row],[PA ID]],Patient_details[],8,0)</f>
        <v>Myocardial ischemia</v>
      </c>
      <c r="O2500" s="30">
        <f>VLOOKUP(Hospital_details[[#This Row],[PA ID]],Patient_details[],11,0)</f>
        <v>11000</v>
      </c>
      <c r="P2500" s="31">
        <f>VLOOKUP(Hospital_details[[#This Row],[PA ID]],Patient_details[],12,0)</f>
        <v>80</v>
      </c>
      <c r="Q2500" s="31">
        <f>VLOOKUP(Hospital_details[[#This Row],[Diagnosis_ID]],Diagnosis_details[],5,0)</f>
        <v>320</v>
      </c>
      <c r="R25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00" s="31">
        <f>Hospital_details[[#This Row],[Hospital Charges]]+Hospital_details[[#This Row],[Price of Treatment]]+Hospital_details[[#This Row],[Consultant Fee]]-Hospital_details[[#This Row],[Discount]]</f>
        <v>11070</v>
      </c>
      <c r="T25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501" spans="1:20">
      <c r="A2501" s="27" t="s">
        <v>5018</v>
      </c>
      <c r="B2501" s="28">
        <f>VLOOKUP(Hospital_details[[#This Row],[PA ID]],Patient_details[],2,0)</f>
        <v>43639</v>
      </c>
      <c r="C2501" s="32">
        <f>VLOOKUP(Hospital_details[[#This Row],[PA ID]],Patient_details[],3,0)</f>
        <v>36</v>
      </c>
      <c r="D2501" s="32" t="str">
        <f>VLOOKUP(Hospital_details[[#This Row],[PA ID]],Patient_details[],4,0)</f>
        <v>M</v>
      </c>
      <c r="E2501" s="27" t="str">
        <f>VLOOKUP(Hospital_details[[#This Row],[PA ID]],Patient_details[],5,0)</f>
        <v>Single-occupancy room overnight</v>
      </c>
      <c r="F2501" s="27" t="str">
        <f>VLOOKUP(Hospital_details[[#This Row],[PA ID]],Patient_details[],6,0)</f>
        <v>Malahide</v>
      </c>
      <c r="G2501" s="33" t="str">
        <f>VLOOKUP(Hospital_details[[#This Row],[PA ID]],Patient_details[],7,0)</f>
        <v>Dublin</v>
      </c>
      <c r="H2501" s="29" t="str">
        <f>VLOOKUP(Hospital_details[[#This Row],[PA ID]],Patient_details[],9,0)</f>
        <v>Surgery</v>
      </c>
      <c r="I2501" s="27" t="s">
        <v>5019</v>
      </c>
      <c r="J2501" s="27" t="str">
        <f>VLOOKUP(Hospital_details[[#This Row],[Diagnosis_ID]],Diagnosis_details[],2,0)</f>
        <v>Surgery</v>
      </c>
      <c r="K2501" s="27" t="str">
        <f>VLOOKUP(Hospital_details[[#This Row],[Diagnosis_ID]],Diagnosis_details[],3,0)</f>
        <v>Medical card holders</v>
      </c>
      <c r="L2501" s="29" t="str">
        <f>VLOOKUP(Hospital_details[[#This Row],[Diagnosis_ID]],Diagnosis_details[],4,0)</f>
        <v>Dr Birx</v>
      </c>
      <c r="M2501" s="29" t="str">
        <f>VLOOKUP(Hospital_details[[#This Row],[PA ID]],Patient_details[],10,0)</f>
        <v>Calcium</v>
      </c>
      <c r="N2501" s="29" t="str">
        <f>VLOOKUP(Hospital_details[[#This Row],[PA ID]],Patient_details[],8,0)</f>
        <v>Orthopaedic</v>
      </c>
      <c r="O2501" s="30">
        <f>VLOOKUP(Hospital_details[[#This Row],[PA ID]],Patient_details[],11,0)</f>
        <v>28000</v>
      </c>
      <c r="P2501" s="31">
        <f>VLOOKUP(Hospital_details[[#This Row],[PA ID]],Patient_details[],12,0)</f>
        <v>105</v>
      </c>
      <c r="Q2501" s="31">
        <f>VLOOKUP(Hospital_details[[#This Row],[Diagnosis_ID]],Diagnosis_details[],5,0)</f>
        <v>350</v>
      </c>
      <c r="R25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501" s="31">
        <f>Hospital_details[[#This Row],[Hospital Charges]]+Hospital_details[[#This Row],[Price of Treatment]]+Hospital_details[[#This Row],[Consultant Fee]]-Hospital_details[[#This Row],[Discount]]</f>
        <v>25655</v>
      </c>
      <c r="T25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2502" spans="1:20" hidden="1">
      <c r="A2502" s="27" t="s">
        <v>5020</v>
      </c>
      <c r="B2502" s="28">
        <f>VLOOKUP(Hospital_details[[#This Row],[PA ID]],Patient_details[],2,0)</f>
        <v>43636</v>
      </c>
      <c r="C2502" s="32">
        <f>VLOOKUP(Hospital_details[[#This Row],[PA ID]],Patient_details[],3,0)</f>
        <v>39</v>
      </c>
      <c r="D2502" s="32" t="str">
        <f>VLOOKUP(Hospital_details[[#This Row],[PA ID]],Patient_details[],4,0)</f>
        <v>F</v>
      </c>
      <c r="E2502" s="27" t="str">
        <f>VLOOKUP(Hospital_details[[#This Row],[PA ID]],Patient_details[],5,0)</f>
        <v>Single-occupancy room overnight</v>
      </c>
      <c r="F2502" s="27" t="str">
        <f>VLOOKUP(Hospital_details[[#This Row],[PA ID]],Patient_details[],6,0)</f>
        <v>Malahide</v>
      </c>
      <c r="G2502" s="33" t="str">
        <f>VLOOKUP(Hospital_details[[#This Row],[PA ID]],Patient_details[],7,0)</f>
        <v>Dublin</v>
      </c>
      <c r="H2502" s="29" t="str">
        <f>VLOOKUP(Hospital_details[[#This Row],[PA ID]],Patient_details[],9,0)</f>
        <v>Clinical Research Centre</v>
      </c>
      <c r="I2502" s="27" t="s">
        <v>5021</v>
      </c>
      <c r="J2502" s="27" t="str">
        <f>VLOOKUP(Hospital_details[[#This Row],[Diagnosis_ID]],Diagnosis_details[],2,0)</f>
        <v>Surgery</v>
      </c>
      <c r="K2502" s="27" t="str">
        <f>VLOOKUP(Hospital_details[[#This Row],[Diagnosis_ID]],Diagnosis_details[],3,0)</f>
        <v>Medical card holders</v>
      </c>
      <c r="L2502" s="29" t="str">
        <f>VLOOKUP(Hospital_details[[#This Row],[Diagnosis_ID]],Diagnosis_details[],4,0)</f>
        <v>Dr Fauci</v>
      </c>
      <c r="M2502" s="29" t="str">
        <f>VLOOKUP(Hospital_details[[#This Row],[PA ID]],Patient_details[],10,0)</f>
        <v>Calcium</v>
      </c>
      <c r="N2502" s="29" t="str">
        <f>VLOOKUP(Hospital_details[[#This Row],[PA ID]],Patient_details[],8,0)</f>
        <v>Parkinson's disease</v>
      </c>
      <c r="O2502" s="30">
        <f>VLOOKUP(Hospital_details[[#This Row],[PA ID]],Patient_details[],11,0)</f>
        <v>11000</v>
      </c>
      <c r="P2502" s="31">
        <f>VLOOKUP(Hospital_details[[#This Row],[PA ID]],Patient_details[],12,0)</f>
        <v>100</v>
      </c>
      <c r="Q2502" s="31">
        <f>VLOOKUP(Hospital_details[[#This Row],[Diagnosis_ID]],Diagnosis_details[],5,0)</f>
        <v>320</v>
      </c>
      <c r="R25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02" s="31">
        <f>Hospital_details[[#This Row],[Hospital Charges]]+Hospital_details[[#This Row],[Price of Treatment]]+Hospital_details[[#This Row],[Consultant Fee]]-Hospital_details[[#This Row],[Discount]]</f>
        <v>11090</v>
      </c>
      <c r="T25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503" spans="1:20" hidden="1">
      <c r="A2503" s="27" t="s">
        <v>5022</v>
      </c>
      <c r="B2503" s="28">
        <f>VLOOKUP(Hospital_details[[#This Row],[PA ID]],Patient_details[],2,0)</f>
        <v>43636</v>
      </c>
      <c r="C2503" s="32">
        <f>VLOOKUP(Hospital_details[[#This Row],[PA ID]],Patient_details[],3,0)</f>
        <v>58</v>
      </c>
      <c r="D2503" s="32" t="str">
        <f>VLOOKUP(Hospital_details[[#This Row],[PA ID]],Patient_details[],4,0)</f>
        <v>F</v>
      </c>
      <c r="E2503" s="27" t="str">
        <f>VLOOKUP(Hospital_details[[#This Row],[PA ID]],Patient_details[],5,0)</f>
        <v>Day-case</v>
      </c>
      <c r="F2503" s="27" t="str">
        <f>VLOOKUP(Hospital_details[[#This Row],[PA ID]],Patient_details[],6,0)</f>
        <v>Malahide</v>
      </c>
      <c r="G2503" s="33" t="str">
        <f>VLOOKUP(Hospital_details[[#This Row],[PA ID]],Patient_details[],7,0)</f>
        <v>Dublin</v>
      </c>
      <c r="H2503" s="29" t="str">
        <f>VLOOKUP(Hospital_details[[#This Row],[PA ID]],Patient_details[],9,0)</f>
        <v>Clinical Research Centre</v>
      </c>
      <c r="I2503" s="27" t="s">
        <v>5023</v>
      </c>
      <c r="J2503" s="27" t="str">
        <f>VLOOKUP(Hospital_details[[#This Row],[Diagnosis_ID]],Diagnosis_details[],2,0)</f>
        <v>Surgery</v>
      </c>
      <c r="K2503" s="27" t="str">
        <f>VLOOKUP(Hospital_details[[#This Row],[Diagnosis_ID]],Diagnosis_details[],3,0)</f>
        <v>Medical card holders</v>
      </c>
      <c r="L2503" s="29" t="str">
        <f>VLOOKUP(Hospital_details[[#This Row],[Diagnosis_ID]],Diagnosis_details[],4,0)</f>
        <v>Dr Fauci</v>
      </c>
      <c r="M2503" s="29" t="str">
        <f>VLOOKUP(Hospital_details[[#This Row],[PA ID]],Patient_details[],10,0)</f>
        <v>Calcium</v>
      </c>
      <c r="N2503" s="29" t="str">
        <f>VLOOKUP(Hospital_details[[#This Row],[PA ID]],Patient_details[],8,0)</f>
        <v>Parkinson's disease</v>
      </c>
      <c r="O2503" s="30">
        <f>VLOOKUP(Hospital_details[[#This Row],[PA ID]],Patient_details[],11,0)</f>
        <v>750</v>
      </c>
      <c r="P2503" s="31">
        <f>VLOOKUP(Hospital_details[[#This Row],[PA ID]],Patient_details[],12,0)</f>
        <v>200</v>
      </c>
      <c r="Q2503" s="31">
        <f>VLOOKUP(Hospital_details[[#This Row],[Diagnosis_ID]],Diagnosis_details[],5,0)</f>
        <v>320</v>
      </c>
      <c r="R25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03" s="31">
        <f>Hospital_details[[#This Row],[Hospital Charges]]+Hospital_details[[#This Row],[Price of Treatment]]+Hospital_details[[#This Row],[Consultant Fee]]-Hospital_details[[#This Row],[Discount]]</f>
        <v>1120</v>
      </c>
      <c r="T25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2504" spans="1:20" hidden="1">
      <c r="A2504" s="27" t="s">
        <v>5024</v>
      </c>
      <c r="B2504" s="28">
        <f>VLOOKUP(Hospital_details[[#This Row],[PA ID]],Patient_details[],2,0)</f>
        <v>43636</v>
      </c>
      <c r="C2504" s="32">
        <f>VLOOKUP(Hospital_details[[#This Row],[PA ID]],Patient_details[],3,0)</f>
        <v>39</v>
      </c>
      <c r="D2504" s="32" t="str">
        <f>VLOOKUP(Hospital_details[[#This Row],[PA ID]],Patient_details[],4,0)</f>
        <v>F</v>
      </c>
      <c r="E2504" s="27" t="str">
        <f>VLOOKUP(Hospital_details[[#This Row],[PA ID]],Patient_details[],5,0)</f>
        <v>Single-occupancy room overnight</v>
      </c>
      <c r="F2504" s="27" t="str">
        <f>VLOOKUP(Hospital_details[[#This Row],[PA ID]],Patient_details[],6,0)</f>
        <v>Malahide</v>
      </c>
      <c r="G2504" s="33" t="str">
        <f>VLOOKUP(Hospital_details[[#This Row],[PA ID]],Patient_details[],7,0)</f>
        <v>Dublin</v>
      </c>
      <c r="H2504" s="29" t="str">
        <f>VLOOKUP(Hospital_details[[#This Row],[PA ID]],Patient_details[],9,0)</f>
        <v>Clinical Research Centre</v>
      </c>
      <c r="I2504" s="27" t="s">
        <v>5025</v>
      </c>
      <c r="J2504" s="27" t="str">
        <f>VLOOKUP(Hospital_details[[#This Row],[Diagnosis_ID]],Diagnosis_details[],2,0)</f>
        <v>Therapy</v>
      </c>
      <c r="K2504" s="27" t="str">
        <f>VLOOKUP(Hospital_details[[#This Row],[Diagnosis_ID]],Diagnosis_details[],3,0)</f>
        <v>Medical card holders</v>
      </c>
      <c r="L2504" s="29" t="str">
        <f>VLOOKUP(Hospital_details[[#This Row],[Diagnosis_ID]],Diagnosis_details[],4,0)</f>
        <v>Dr Fauci</v>
      </c>
      <c r="M2504" s="29" t="str">
        <f>VLOOKUP(Hospital_details[[#This Row],[PA ID]],Patient_details[],10,0)</f>
        <v>Calcium</v>
      </c>
      <c r="N2504" s="29" t="str">
        <f>VLOOKUP(Hospital_details[[#This Row],[PA ID]],Patient_details[],8,0)</f>
        <v>Parkinson's disease</v>
      </c>
      <c r="O2504" s="30">
        <f>VLOOKUP(Hospital_details[[#This Row],[PA ID]],Patient_details[],11,0)</f>
        <v>11000</v>
      </c>
      <c r="P2504" s="31">
        <f>VLOOKUP(Hospital_details[[#This Row],[PA ID]],Patient_details[],12,0)</f>
        <v>200</v>
      </c>
      <c r="Q2504" s="31">
        <f>VLOOKUP(Hospital_details[[#This Row],[Diagnosis_ID]],Diagnosis_details[],5,0)</f>
        <v>320</v>
      </c>
      <c r="R25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04" s="31">
        <f>Hospital_details[[#This Row],[Hospital Charges]]+Hospital_details[[#This Row],[Price of Treatment]]+Hospital_details[[#This Row],[Consultant Fee]]-Hospital_details[[#This Row],[Discount]]</f>
        <v>11190</v>
      </c>
      <c r="T25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2505" spans="1:20">
      <c r="A2505" s="27" t="s">
        <v>5026</v>
      </c>
      <c r="B2505" s="28">
        <f>VLOOKUP(Hospital_details[[#This Row],[PA ID]],Patient_details[],2,0)</f>
        <v>43423</v>
      </c>
      <c r="C2505" s="32">
        <f>VLOOKUP(Hospital_details[[#This Row],[PA ID]],Patient_details[],3,0)</f>
        <v>61</v>
      </c>
      <c r="D2505" s="32" t="str">
        <f>VLOOKUP(Hospital_details[[#This Row],[PA ID]],Patient_details[],4,0)</f>
        <v>M</v>
      </c>
      <c r="E2505" s="27" t="str">
        <f>VLOOKUP(Hospital_details[[#This Row],[PA ID]],Patient_details[],5,0)</f>
        <v>Day-case</v>
      </c>
      <c r="F2505" s="27" t="str">
        <f>VLOOKUP(Hospital_details[[#This Row],[PA ID]],Patient_details[],6,0)</f>
        <v>Malahide</v>
      </c>
      <c r="G2505" s="33" t="str">
        <f>VLOOKUP(Hospital_details[[#This Row],[PA ID]],Patient_details[],7,0)</f>
        <v>Dublin</v>
      </c>
      <c r="H2505" s="29" t="str">
        <f>VLOOKUP(Hospital_details[[#This Row],[PA ID]],Patient_details[],9,0)</f>
        <v>Clinical Haematology</v>
      </c>
      <c r="I2505" s="27" t="s">
        <v>5027</v>
      </c>
      <c r="J2505" s="27" t="str">
        <f>VLOOKUP(Hospital_details[[#This Row],[Diagnosis_ID]],Diagnosis_details[],2,0)</f>
        <v>Surgery</v>
      </c>
      <c r="K2505" s="27" t="str">
        <f>VLOOKUP(Hospital_details[[#This Row],[Diagnosis_ID]],Diagnosis_details[],3,0)</f>
        <v>Medical card holders</v>
      </c>
      <c r="L2505" s="29" t="str">
        <f>VLOOKUP(Hospital_details[[#This Row],[Diagnosis_ID]],Diagnosis_details[],4,0)</f>
        <v>Dr Birx</v>
      </c>
      <c r="M2505" s="29" t="str">
        <f>VLOOKUP(Hospital_details[[#This Row],[PA ID]],Patient_details[],10,0)</f>
        <v>folic acid</v>
      </c>
      <c r="N2505" s="29" t="str">
        <f>VLOOKUP(Hospital_details[[#This Row],[PA ID]],Patient_details[],8,0)</f>
        <v>Bacterial infection</v>
      </c>
      <c r="O2505" s="30">
        <f>VLOOKUP(Hospital_details[[#This Row],[PA ID]],Patient_details[],11,0)</f>
        <v>350</v>
      </c>
      <c r="P2505" s="31">
        <f>VLOOKUP(Hospital_details[[#This Row],[PA ID]],Patient_details[],12,0)</f>
        <v>160</v>
      </c>
      <c r="Q2505" s="31">
        <f>VLOOKUP(Hospital_details[[#This Row],[Diagnosis_ID]],Diagnosis_details[],5,0)</f>
        <v>350</v>
      </c>
      <c r="R25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05" s="31">
        <f>Hospital_details[[#This Row],[Hospital Charges]]+Hospital_details[[#This Row],[Price of Treatment]]+Hospital_details[[#This Row],[Consultant Fee]]-Hospital_details[[#This Row],[Discount]]</f>
        <v>790</v>
      </c>
      <c r="T25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</v>
      </c>
    </row>
    <row r="2506" spans="1:20">
      <c r="A2506" s="27" t="s">
        <v>5028</v>
      </c>
      <c r="B2506" s="28">
        <f>VLOOKUP(Hospital_details[[#This Row],[PA ID]],Patient_details[],2,0)</f>
        <v>42578</v>
      </c>
      <c r="C2506" s="32">
        <f>VLOOKUP(Hospital_details[[#This Row],[PA ID]],Patient_details[],3,0)</f>
        <v>34</v>
      </c>
      <c r="D2506" s="32" t="str">
        <f>VLOOKUP(Hospital_details[[#This Row],[PA ID]],Patient_details[],4,0)</f>
        <v>M</v>
      </c>
      <c r="E2506" s="27" t="str">
        <f>VLOOKUP(Hospital_details[[#This Row],[PA ID]],Patient_details[],5,0)</f>
        <v>Day-case</v>
      </c>
      <c r="F2506" s="27" t="str">
        <f>VLOOKUP(Hospital_details[[#This Row],[PA ID]],Patient_details[],6,0)</f>
        <v>Malahide</v>
      </c>
      <c r="G2506" s="33" t="str">
        <f>VLOOKUP(Hospital_details[[#This Row],[PA ID]],Patient_details[],7,0)</f>
        <v>Dublin</v>
      </c>
      <c r="H2506" s="29" t="str">
        <f>VLOOKUP(Hospital_details[[#This Row],[PA ID]],Patient_details[],9,0)</f>
        <v>Cardiology</v>
      </c>
      <c r="I2506" s="27" t="s">
        <v>5029</v>
      </c>
      <c r="J2506" s="27" t="str">
        <f>VLOOKUP(Hospital_details[[#This Row],[Diagnosis_ID]],Diagnosis_details[],2,0)</f>
        <v>Therapy</v>
      </c>
      <c r="K2506" s="27" t="str">
        <f>VLOOKUP(Hospital_details[[#This Row],[Diagnosis_ID]],Diagnosis_details[],3,0)</f>
        <v>Medical card holders</v>
      </c>
      <c r="L2506" s="29" t="str">
        <f>VLOOKUP(Hospital_details[[#This Row],[Diagnosis_ID]],Diagnosis_details[],4,0)</f>
        <v>Dr Birx</v>
      </c>
      <c r="M2506" s="29" t="str">
        <f>VLOOKUP(Hospital_details[[#This Row],[PA ID]],Patient_details[],10,0)</f>
        <v>Calcium</v>
      </c>
      <c r="N2506" s="29" t="str">
        <f>VLOOKUP(Hospital_details[[#This Row],[PA ID]],Patient_details[],8,0)</f>
        <v>Cardiovascular disease (CVD)</v>
      </c>
      <c r="O2506" s="30">
        <f>VLOOKUP(Hospital_details[[#This Row],[PA ID]],Patient_details[],11,0)</f>
        <v>750</v>
      </c>
      <c r="P2506" s="31">
        <f>VLOOKUP(Hospital_details[[#This Row],[PA ID]],Patient_details[],12,0)</f>
        <v>320</v>
      </c>
      <c r="Q2506" s="31">
        <f>VLOOKUP(Hospital_details[[#This Row],[Diagnosis_ID]],Diagnosis_details[],5,0)</f>
        <v>350</v>
      </c>
      <c r="R25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06" s="31">
        <f>Hospital_details[[#This Row],[Hospital Charges]]+Hospital_details[[#This Row],[Price of Treatment]]+Hospital_details[[#This Row],[Consultant Fee]]-Hospital_details[[#This Row],[Discount]]</f>
        <v>1270</v>
      </c>
      <c r="T25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2507" spans="1:20">
      <c r="A2507" s="27" t="s">
        <v>5030</v>
      </c>
      <c r="B2507" s="28">
        <f>VLOOKUP(Hospital_details[[#This Row],[PA ID]],Patient_details[],2,0)</f>
        <v>42578</v>
      </c>
      <c r="C2507" s="32">
        <f>VLOOKUP(Hospital_details[[#This Row],[PA ID]],Patient_details[],3,0)</f>
        <v>55</v>
      </c>
      <c r="D2507" s="32" t="str">
        <f>VLOOKUP(Hospital_details[[#This Row],[PA ID]],Patient_details[],4,0)</f>
        <v>M</v>
      </c>
      <c r="E2507" s="27" t="str">
        <f>VLOOKUP(Hospital_details[[#This Row],[PA ID]],Patient_details[],5,0)</f>
        <v>Single-occupancy room overnight</v>
      </c>
      <c r="F2507" s="27" t="str">
        <f>VLOOKUP(Hospital_details[[#This Row],[PA ID]],Patient_details[],6,0)</f>
        <v>Malahide</v>
      </c>
      <c r="G2507" s="33" t="str">
        <f>VLOOKUP(Hospital_details[[#This Row],[PA ID]],Patient_details[],7,0)</f>
        <v>Dublin</v>
      </c>
      <c r="H2507" s="29" t="str">
        <f>VLOOKUP(Hospital_details[[#This Row],[PA ID]],Patient_details[],9,0)</f>
        <v>Cardiology</v>
      </c>
      <c r="I2507" s="27" t="s">
        <v>5031</v>
      </c>
      <c r="J2507" s="27" t="str">
        <f>VLOOKUP(Hospital_details[[#This Row],[Diagnosis_ID]],Diagnosis_details[],2,0)</f>
        <v>Therapy</v>
      </c>
      <c r="K2507" s="27" t="str">
        <f>VLOOKUP(Hospital_details[[#This Row],[Diagnosis_ID]],Diagnosis_details[],3,0)</f>
        <v>Medical card holders</v>
      </c>
      <c r="L2507" s="29" t="str">
        <f>VLOOKUP(Hospital_details[[#This Row],[Diagnosis_ID]],Diagnosis_details[],4,0)</f>
        <v>Dr Birx</v>
      </c>
      <c r="M2507" s="29" t="str">
        <f>VLOOKUP(Hospital_details[[#This Row],[PA ID]],Patient_details[],10,0)</f>
        <v>Calcium</v>
      </c>
      <c r="N2507" s="29" t="str">
        <f>VLOOKUP(Hospital_details[[#This Row],[PA ID]],Patient_details[],8,0)</f>
        <v>Cardiovascular disease (CVD)</v>
      </c>
      <c r="O2507" s="30">
        <f>VLOOKUP(Hospital_details[[#This Row],[PA ID]],Patient_details[],11,0)</f>
        <v>11000</v>
      </c>
      <c r="P2507" s="31">
        <f>VLOOKUP(Hospital_details[[#This Row],[PA ID]],Patient_details[],12,0)</f>
        <v>400</v>
      </c>
      <c r="Q2507" s="31">
        <f>VLOOKUP(Hospital_details[[#This Row],[Diagnosis_ID]],Diagnosis_details[],5,0)</f>
        <v>350</v>
      </c>
      <c r="R25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07" s="31">
        <f>Hospital_details[[#This Row],[Hospital Charges]]+Hospital_details[[#This Row],[Price of Treatment]]+Hospital_details[[#This Row],[Consultant Fee]]-Hospital_details[[#This Row],[Discount]]</f>
        <v>10650</v>
      </c>
      <c r="T25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508" spans="1:20">
      <c r="A2508" s="27" t="s">
        <v>5032</v>
      </c>
      <c r="B2508" s="28">
        <f>VLOOKUP(Hospital_details[[#This Row],[PA ID]],Patient_details[],2,0)</f>
        <v>42578</v>
      </c>
      <c r="C2508" s="32">
        <f>VLOOKUP(Hospital_details[[#This Row],[PA ID]],Patient_details[],3,0)</f>
        <v>50</v>
      </c>
      <c r="D2508" s="32" t="str">
        <f>VLOOKUP(Hospital_details[[#This Row],[PA ID]],Patient_details[],4,0)</f>
        <v>M</v>
      </c>
      <c r="E2508" s="27" t="str">
        <f>VLOOKUP(Hospital_details[[#This Row],[PA ID]],Patient_details[],5,0)</f>
        <v>Single-occupancy room overnight</v>
      </c>
      <c r="F2508" s="27" t="str">
        <f>VLOOKUP(Hospital_details[[#This Row],[PA ID]],Patient_details[],6,0)</f>
        <v>Malahide</v>
      </c>
      <c r="G2508" s="33" t="str">
        <f>VLOOKUP(Hospital_details[[#This Row],[PA ID]],Patient_details[],7,0)</f>
        <v>Dublin</v>
      </c>
      <c r="H2508" s="29" t="str">
        <f>VLOOKUP(Hospital_details[[#This Row],[PA ID]],Patient_details[],9,0)</f>
        <v>Cardiology</v>
      </c>
      <c r="I2508" s="27" t="s">
        <v>5033</v>
      </c>
      <c r="J2508" s="27" t="str">
        <f>VLOOKUP(Hospital_details[[#This Row],[Diagnosis_ID]],Diagnosis_details[],2,0)</f>
        <v>Therapy</v>
      </c>
      <c r="K2508" s="27" t="str">
        <f>VLOOKUP(Hospital_details[[#This Row],[Diagnosis_ID]],Diagnosis_details[],3,0)</f>
        <v>Medical card holders</v>
      </c>
      <c r="L2508" s="29" t="str">
        <f>VLOOKUP(Hospital_details[[#This Row],[Diagnosis_ID]],Diagnosis_details[],4,0)</f>
        <v>Dr Birx</v>
      </c>
      <c r="M2508" s="29" t="str">
        <f>VLOOKUP(Hospital_details[[#This Row],[PA ID]],Patient_details[],10,0)</f>
        <v>Aspirin</v>
      </c>
      <c r="N2508" s="29" t="str">
        <f>VLOOKUP(Hospital_details[[#This Row],[PA ID]],Patient_details[],8,0)</f>
        <v>Cardiovascular disease (CVD)</v>
      </c>
      <c r="O2508" s="30">
        <f>VLOOKUP(Hospital_details[[#This Row],[PA ID]],Patient_details[],11,0)</f>
        <v>11000</v>
      </c>
      <c r="P2508" s="31">
        <f>VLOOKUP(Hospital_details[[#This Row],[PA ID]],Patient_details[],12,0)</f>
        <v>640</v>
      </c>
      <c r="Q2508" s="31">
        <f>VLOOKUP(Hospital_details[[#This Row],[Diagnosis_ID]],Diagnosis_details[],5,0)</f>
        <v>350</v>
      </c>
      <c r="R25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08" s="31">
        <f>Hospital_details[[#This Row],[Hospital Charges]]+Hospital_details[[#This Row],[Price of Treatment]]+Hospital_details[[#This Row],[Consultant Fee]]-Hospital_details[[#This Row],[Discount]]</f>
        <v>10890</v>
      </c>
      <c r="T25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3267</v>
      </c>
    </row>
    <row r="2509" spans="1:20">
      <c r="A2509" s="27" t="s">
        <v>5034</v>
      </c>
      <c r="B2509" s="28">
        <f>VLOOKUP(Hospital_details[[#This Row],[PA ID]],Patient_details[],2,0)</f>
        <v>42918</v>
      </c>
      <c r="C2509" s="32">
        <f>VLOOKUP(Hospital_details[[#This Row],[PA ID]],Patient_details[],3,0)</f>
        <v>33</v>
      </c>
      <c r="D2509" s="32" t="str">
        <f>VLOOKUP(Hospital_details[[#This Row],[PA ID]],Patient_details[],4,0)</f>
        <v>M</v>
      </c>
      <c r="E2509" s="27" t="str">
        <f>VLOOKUP(Hospital_details[[#This Row],[PA ID]],Patient_details[],5,0)</f>
        <v>Single-occupancy room overnight</v>
      </c>
      <c r="F2509" s="27" t="str">
        <f>VLOOKUP(Hospital_details[[#This Row],[PA ID]],Patient_details[],6,0)</f>
        <v>Malahide</v>
      </c>
      <c r="G2509" s="33" t="str">
        <f>VLOOKUP(Hospital_details[[#This Row],[PA ID]],Patient_details[],7,0)</f>
        <v>Dublin</v>
      </c>
      <c r="H2509" s="29" t="str">
        <f>VLOOKUP(Hospital_details[[#This Row],[PA ID]],Patient_details[],9,0)</f>
        <v>Surgery</v>
      </c>
      <c r="I2509" s="27" t="s">
        <v>5035</v>
      </c>
      <c r="J2509" s="27" t="str">
        <f>VLOOKUP(Hospital_details[[#This Row],[Diagnosis_ID]],Diagnosis_details[],2,0)</f>
        <v>Therapy</v>
      </c>
      <c r="K2509" s="27" t="str">
        <f>VLOOKUP(Hospital_details[[#This Row],[Diagnosis_ID]],Diagnosis_details[],3,0)</f>
        <v>Medical card holders</v>
      </c>
      <c r="L2509" s="29" t="str">
        <f>VLOOKUP(Hospital_details[[#This Row],[Diagnosis_ID]],Diagnosis_details[],4,0)</f>
        <v>Dr Birx</v>
      </c>
      <c r="M2509" s="29" t="str">
        <f>VLOOKUP(Hospital_details[[#This Row],[PA ID]],Patient_details[],10,0)</f>
        <v>Calcium</v>
      </c>
      <c r="N2509" s="29" t="str">
        <f>VLOOKUP(Hospital_details[[#This Row],[PA ID]],Patient_details[],8,0)</f>
        <v>Orthopaedic</v>
      </c>
      <c r="O2509" s="30">
        <f>VLOOKUP(Hospital_details[[#This Row],[PA ID]],Patient_details[],11,0)</f>
        <v>28000</v>
      </c>
      <c r="P2509" s="31">
        <f>VLOOKUP(Hospital_details[[#This Row],[PA ID]],Patient_details[],12,0)</f>
        <v>200</v>
      </c>
      <c r="Q2509" s="31">
        <f>VLOOKUP(Hospital_details[[#This Row],[Diagnosis_ID]],Diagnosis_details[],5,0)</f>
        <v>350</v>
      </c>
      <c r="R25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509" s="31">
        <f>Hospital_details[[#This Row],[Hospital Charges]]+Hospital_details[[#This Row],[Price of Treatment]]+Hospital_details[[#This Row],[Consultant Fee]]-Hospital_details[[#This Row],[Discount]]</f>
        <v>25750</v>
      </c>
      <c r="T25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7725</v>
      </c>
    </row>
    <row r="2510" spans="1:20" hidden="1">
      <c r="A2510" s="27" t="s">
        <v>5036</v>
      </c>
      <c r="B2510" s="28">
        <f>VLOOKUP(Hospital_details[[#This Row],[PA ID]],Patient_details[],2,0)</f>
        <v>43532</v>
      </c>
      <c r="C2510" s="32">
        <f>VLOOKUP(Hospital_details[[#This Row],[PA ID]],Patient_details[],3,0)</f>
        <v>48</v>
      </c>
      <c r="D2510" s="32" t="str">
        <f>VLOOKUP(Hospital_details[[#This Row],[PA ID]],Patient_details[],4,0)</f>
        <v>F</v>
      </c>
      <c r="E2510" s="27" t="str">
        <f>VLOOKUP(Hospital_details[[#This Row],[PA ID]],Patient_details[],5,0)</f>
        <v>Single-occupancy room overnight</v>
      </c>
      <c r="F2510" s="27" t="str">
        <f>VLOOKUP(Hospital_details[[#This Row],[PA ID]],Patient_details[],6,0)</f>
        <v>Malahide</v>
      </c>
      <c r="G2510" s="33" t="str">
        <f>VLOOKUP(Hospital_details[[#This Row],[PA ID]],Patient_details[],7,0)</f>
        <v>Dublin</v>
      </c>
      <c r="H2510" s="29" t="str">
        <f>VLOOKUP(Hospital_details[[#This Row],[PA ID]],Patient_details[],9,0)</f>
        <v>Anaesthesia, Intensive Care and Pain Medicine</v>
      </c>
      <c r="I2510" s="27" t="s">
        <v>5037</v>
      </c>
      <c r="J2510" s="27" t="str">
        <f>VLOOKUP(Hospital_details[[#This Row],[Diagnosis_ID]],Diagnosis_details[],2,0)</f>
        <v>Therapy</v>
      </c>
      <c r="K2510" s="27" t="str">
        <f>VLOOKUP(Hospital_details[[#This Row],[Diagnosis_ID]],Diagnosis_details[],3,0)</f>
        <v>Medical card holders</v>
      </c>
      <c r="L2510" s="29" t="str">
        <f>VLOOKUP(Hospital_details[[#This Row],[Diagnosis_ID]],Diagnosis_details[],4,0)</f>
        <v>Dr Fauci</v>
      </c>
      <c r="M2510" s="29" t="str">
        <f>VLOOKUP(Hospital_details[[#This Row],[PA ID]],Patient_details[],10,0)</f>
        <v>Beta blockers</v>
      </c>
      <c r="N2510" s="29" t="str">
        <f>VLOOKUP(Hospital_details[[#This Row],[PA ID]],Patient_details[],8,0)</f>
        <v>Myocardial ischemia</v>
      </c>
      <c r="O2510" s="30">
        <f>VLOOKUP(Hospital_details[[#This Row],[PA ID]],Patient_details[],11,0)</f>
        <v>11000</v>
      </c>
      <c r="P2510" s="31">
        <f>VLOOKUP(Hospital_details[[#This Row],[PA ID]],Patient_details[],12,0)</f>
        <v>240</v>
      </c>
      <c r="Q2510" s="31">
        <f>VLOOKUP(Hospital_details[[#This Row],[Diagnosis_ID]],Diagnosis_details[],5,0)</f>
        <v>320</v>
      </c>
      <c r="R25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10" s="31">
        <f>Hospital_details[[#This Row],[Hospital Charges]]+Hospital_details[[#This Row],[Price of Treatment]]+Hospital_details[[#This Row],[Consultant Fee]]-Hospital_details[[#This Row],[Discount]]</f>
        <v>11230</v>
      </c>
      <c r="T25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511" spans="1:20" hidden="1">
      <c r="A2511" s="27" t="s">
        <v>5038</v>
      </c>
      <c r="B2511" s="28">
        <f>VLOOKUP(Hospital_details[[#This Row],[PA ID]],Patient_details[],2,0)</f>
        <v>43532</v>
      </c>
      <c r="C2511" s="32">
        <f>VLOOKUP(Hospital_details[[#This Row],[PA ID]],Patient_details[],3,0)</f>
        <v>63</v>
      </c>
      <c r="D2511" s="32" t="str">
        <f>VLOOKUP(Hospital_details[[#This Row],[PA ID]],Patient_details[],4,0)</f>
        <v>M</v>
      </c>
      <c r="E2511" s="27" t="str">
        <f>VLOOKUP(Hospital_details[[#This Row],[PA ID]],Patient_details[],5,0)</f>
        <v>Single-occupancy room overnight</v>
      </c>
      <c r="F2511" s="27" t="str">
        <f>VLOOKUP(Hospital_details[[#This Row],[PA ID]],Patient_details[],6,0)</f>
        <v>Malahide</v>
      </c>
      <c r="G2511" s="33" t="str">
        <f>VLOOKUP(Hospital_details[[#This Row],[PA ID]],Patient_details[],7,0)</f>
        <v>Dublin</v>
      </c>
      <c r="H2511" s="29" t="str">
        <f>VLOOKUP(Hospital_details[[#This Row],[PA ID]],Patient_details[],9,0)</f>
        <v>Anaesthesia, Intensive Care and Pain Medicine</v>
      </c>
      <c r="I2511" s="27" t="s">
        <v>5039</v>
      </c>
      <c r="J2511" s="27" t="str">
        <f>VLOOKUP(Hospital_details[[#This Row],[Diagnosis_ID]],Diagnosis_details[],2,0)</f>
        <v>Therapy</v>
      </c>
      <c r="K2511" s="27" t="str">
        <f>VLOOKUP(Hospital_details[[#This Row],[Diagnosis_ID]],Diagnosis_details[],3,0)</f>
        <v>Medical card holders</v>
      </c>
      <c r="L2511" s="29" t="str">
        <f>VLOOKUP(Hospital_details[[#This Row],[Diagnosis_ID]],Diagnosis_details[],4,0)</f>
        <v>Dr Fauci</v>
      </c>
      <c r="M2511" s="29" t="str">
        <f>VLOOKUP(Hospital_details[[#This Row],[PA ID]],Patient_details[],10,0)</f>
        <v>Beta blockers</v>
      </c>
      <c r="N2511" s="29" t="str">
        <f>VLOOKUP(Hospital_details[[#This Row],[PA ID]],Patient_details[],8,0)</f>
        <v>Myocardial ischemia</v>
      </c>
      <c r="O2511" s="30">
        <f>VLOOKUP(Hospital_details[[#This Row],[PA ID]],Patient_details[],11,0)</f>
        <v>11000</v>
      </c>
      <c r="P2511" s="31">
        <f>VLOOKUP(Hospital_details[[#This Row],[PA ID]],Patient_details[],12,0)</f>
        <v>480</v>
      </c>
      <c r="Q2511" s="31">
        <f>VLOOKUP(Hospital_details[[#This Row],[Diagnosis_ID]],Diagnosis_details[],5,0)</f>
        <v>320</v>
      </c>
      <c r="R25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11" s="31">
        <f>Hospital_details[[#This Row],[Hospital Charges]]+Hospital_details[[#This Row],[Price of Treatment]]+Hospital_details[[#This Row],[Consultant Fee]]-Hospital_details[[#This Row],[Discount]]</f>
        <v>11470</v>
      </c>
      <c r="T25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512" spans="1:20" hidden="1">
      <c r="A2512" s="27" t="s">
        <v>5040</v>
      </c>
      <c r="B2512" s="28">
        <f>VLOOKUP(Hospital_details[[#This Row],[PA ID]],Patient_details[],2,0)</f>
        <v>43427</v>
      </c>
      <c r="C2512" s="32">
        <f>VLOOKUP(Hospital_details[[#This Row],[PA ID]],Patient_details[],3,0)</f>
        <v>54</v>
      </c>
      <c r="D2512" s="32" t="str">
        <f>VLOOKUP(Hospital_details[[#This Row],[PA ID]],Patient_details[],4,0)</f>
        <v>M</v>
      </c>
      <c r="E2512" s="27" t="str">
        <f>VLOOKUP(Hospital_details[[#This Row],[PA ID]],Patient_details[],5,0)</f>
        <v>Single-occupancy room overnight</v>
      </c>
      <c r="F2512" s="27" t="str">
        <f>VLOOKUP(Hospital_details[[#This Row],[PA ID]],Patient_details[],6,0)</f>
        <v>Malahide</v>
      </c>
      <c r="G2512" s="33" t="str">
        <f>VLOOKUP(Hospital_details[[#This Row],[PA ID]],Patient_details[],7,0)</f>
        <v>Dublin</v>
      </c>
      <c r="H2512" s="29" t="str">
        <f>VLOOKUP(Hospital_details[[#This Row],[PA ID]],Patient_details[],9,0)</f>
        <v>Clinical Neurophysiology</v>
      </c>
      <c r="I2512" s="27" t="s">
        <v>5041</v>
      </c>
      <c r="J2512" s="27" t="str">
        <f>VLOOKUP(Hospital_details[[#This Row],[Diagnosis_ID]],Diagnosis_details[],2,0)</f>
        <v>Therapy</v>
      </c>
      <c r="K2512" s="27" t="str">
        <f>VLOOKUP(Hospital_details[[#This Row],[Diagnosis_ID]],Diagnosis_details[],3,0)</f>
        <v>Medical card holders</v>
      </c>
      <c r="L2512" s="29" t="str">
        <f>VLOOKUP(Hospital_details[[#This Row],[Diagnosis_ID]],Diagnosis_details[],4,0)</f>
        <v>Dr Doherty</v>
      </c>
      <c r="M2512" s="29" t="str">
        <f>VLOOKUP(Hospital_details[[#This Row],[PA ID]],Patient_details[],10,0)</f>
        <v>Calcium</v>
      </c>
      <c r="N2512" s="29" t="str">
        <f>VLOOKUP(Hospital_details[[#This Row],[PA ID]],Patient_details[],8,0)</f>
        <v>Chronic daily headache</v>
      </c>
      <c r="O2512" s="30">
        <f>VLOOKUP(Hospital_details[[#This Row],[PA ID]],Patient_details[],11,0)</f>
        <v>11000</v>
      </c>
      <c r="P2512" s="31">
        <f>VLOOKUP(Hospital_details[[#This Row],[PA ID]],Patient_details[],12,0)</f>
        <v>200</v>
      </c>
      <c r="Q2512" s="31">
        <f>VLOOKUP(Hospital_details[[#This Row],[Diagnosis_ID]],Diagnosis_details[],5,0)</f>
        <v>250</v>
      </c>
      <c r="R25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12" s="31">
        <f>Hospital_details[[#This Row],[Hospital Charges]]+Hospital_details[[#This Row],[Price of Treatment]]+Hospital_details[[#This Row],[Consultant Fee]]-Hospital_details[[#This Row],[Discount]]</f>
        <v>11120</v>
      </c>
      <c r="T25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2513" spans="1:20">
      <c r="A2513" s="27" t="s">
        <v>5042</v>
      </c>
      <c r="B2513" s="28">
        <f>VLOOKUP(Hospital_details[[#This Row],[PA ID]],Patient_details[],2,0)</f>
        <v>42844</v>
      </c>
      <c r="C2513" s="32">
        <f>VLOOKUP(Hospital_details[[#This Row],[PA ID]],Patient_details[],3,0)</f>
        <v>41</v>
      </c>
      <c r="D2513" s="32" t="str">
        <f>VLOOKUP(Hospital_details[[#This Row],[PA ID]],Patient_details[],4,0)</f>
        <v>M</v>
      </c>
      <c r="E2513" s="27" t="str">
        <f>VLOOKUP(Hospital_details[[#This Row],[PA ID]],Patient_details[],5,0)</f>
        <v>Single-occupancy room overnight</v>
      </c>
      <c r="F2513" s="27" t="str">
        <f>VLOOKUP(Hospital_details[[#This Row],[PA ID]],Patient_details[],6,0)</f>
        <v>Malahide</v>
      </c>
      <c r="G2513" s="33" t="str">
        <f>VLOOKUP(Hospital_details[[#This Row],[PA ID]],Patient_details[],7,0)</f>
        <v>Dublin</v>
      </c>
      <c r="H2513" s="29" t="str">
        <f>VLOOKUP(Hospital_details[[#This Row],[PA ID]],Patient_details[],9,0)</f>
        <v>Surgery</v>
      </c>
      <c r="I2513" s="27" t="s">
        <v>5043</v>
      </c>
      <c r="J2513" s="27" t="str">
        <f>VLOOKUP(Hospital_details[[#This Row],[Diagnosis_ID]],Diagnosis_details[],2,0)</f>
        <v>Therapy</v>
      </c>
      <c r="K2513" s="27" t="str">
        <f>VLOOKUP(Hospital_details[[#This Row],[Diagnosis_ID]],Diagnosis_details[],3,0)</f>
        <v>Medical card holders</v>
      </c>
      <c r="L2513" s="29" t="str">
        <f>VLOOKUP(Hospital_details[[#This Row],[Diagnosis_ID]],Diagnosis_details[],4,0)</f>
        <v>Dr Birx</v>
      </c>
      <c r="M2513" s="29" t="str">
        <f>VLOOKUP(Hospital_details[[#This Row],[PA ID]],Patient_details[],10,0)</f>
        <v>Acetaminophen</v>
      </c>
      <c r="N2513" s="29" t="str">
        <f>VLOOKUP(Hospital_details[[#This Row],[PA ID]],Patient_details[],8,0)</f>
        <v>Orthopaedic</v>
      </c>
      <c r="O2513" s="30">
        <f>VLOOKUP(Hospital_details[[#This Row],[PA ID]],Patient_details[],11,0)</f>
        <v>28000</v>
      </c>
      <c r="P2513" s="31">
        <f>VLOOKUP(Hospital_details[[#This Row],[PA ID]],Patient_details[],12,0)</f>
        <v>210</v>
      </c>
      <c r="Q2513" s="31">
        <f>VLOOKUP(Hospital_details[[#This Row],[Diagnosis_ID]],Diagnosis_details[],5,0)</f>
        <v>350</v>
      </c>
      <c r="R25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513" s="31">
        <f>Hospital_details[[#This Row],[Hospital Charges]]+Hospital_details[[#This Row],[Price of Treatment]]+Hospital_details[[#This Row],[Consultant Fee]]-Hospital_details[[#This Row],[Discount]]</f>
        <v>25760</v>
      </c>
      <c r="T25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7728</v>
      </c>
    </row>
    <row r="2514" spans="1:20" hidden="1">
      <c r="A2514" s="27" t="s">
        <v>5044</v>
      </c>
      <c r="B2514" s="28">
        <f>VLOOKUP(Hospital_details[[#This Row],[PA ID]],Patient_details[],2,0)</f>
        <v>43805</v>
      </c>
      <c r="C2514" s="32">
        <f>VLOOKUP(Hospital_details[[#This Row],[PA ID]],Patient_details[],3,0)</f>
        <v>51</v>
      </c>
      <c r="D2514" s="32" t="str">
        <f>VLOOKUP(Hospital_details[[#This Row],[PA ID]],Patient_details[],4,0)</f>
        <v>M</v>
      </c>
      <c r="E2514" s="27" t="str">
        <f>VLOOKUP(Hospital_details[[#This Row],[PA ID]],Patient_details[],5,0)</f>
        <v>Multiple-occupancy room overnight</v>
      </c>
      <c r="F2514" s="27" t="str">
        <f>VLOOKUP(Hospital_details[[#This Row],[PA ID]],Patient_details[],6,0)</f>
        <v>Malahide</v>
      </c>
      <c r="G2514" s="33" t="str">
        <f>VLOOKUP(Hospital_details[[#This Row],[PA ID]],Patient_details[],7,0)</f>
        <v>Dublin</v>
      </c>
      <c r="H2514" s="29" t="str">
        <f>VLOOKUP(Hospital_details[[#This Row],[PA ID]],Patient_details[],9,0)</f>
        <v>Clinical Neurophysiology</v>
      </c>
      <c r="I2514" s="27" t="s">
        <v>5045</v>
      </c>
      <c r="J2514" s="27" t="str">
        <f>VLOOKUP(Hospital_details[[#This Row],[Diagnosis_ID]],Diagnosis_details[],2,0)</f>
        <v>Therapy</v>
      </c>
      <c r="K2514" s="27" t="str">
        <f>VLOOKUP(Hospital_details[[#This Row],[Diagnosis_ID]],Diagnosis_details[],3,0)</f>
        <v>Medical card holders</v>
      </c>
      <c r="L2514" s="29" t="str">
        <f>VLOOKUP(Hospital_details[[#This Row],[Diagnosis_ID]],Diagnosis_details[],4,0)</f>
        <v>Dr Doherty</v>
      </c>
      <c r="M2514" s="29" t="str">
        <f>VLOOKUP(Hospital_details[[#This Row],[PA ID]],Patient_details[],10,0)</f>
        <v>Calcium</v>
      </c>
      <c r="N2514" s="29" t="str">
        <f>VLOOKUP(Hospital_details[[#This Row],[PA ID]],Patient_details[],8,0)</f>
        <v>Chronic daily headache</v>
      </c>
      <c r="O2514" s="30">
        <f>VLOOKUP(Hospital_details[[#This Row],[PA ID]],Patient_details[],11,0)</f>
        <v>5000</v>
      </c>
      <c r="P2514" s="31">
        <f>VLOOKUP(Hospital_details[[#This Row],[PA ID]],Patient_details[],12,0)</f>
        <v>175</v>
      </c>
      <c r="Q2514" s="31">
        <f>VLOOKUP(Hospital_details[[#This Row],[Diagnosis_ID]],Diagnosis_details[],5,0)</f>
        <v>250</v>
      </c>
      <c r="R25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14" s="31">
        <f>Hospital_details[[#This Row],[Hospital Charges]]+Hospital_details[[#This Row],[Price of Treatment]]+Hospital_details[[#This Row],[Consultant Fee]]-Hospital_details[[#This Row],[Discount]]</f>
        <v>5275</v>
      </c>
      <c r="T25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1582.5</v>
      </c>
    </row>
    <row r="2515" spans="1:20" hidden="1">
      <c r="A2515" s="27" t="s">
        <v>5046</v>
      </c>
      <c r="B2515" s="28">
        <f>VLOOKUP(Hospital_details[[#This Row],[PA ID]],Patient_details[],2,0)</f>
        <v>43421</v>
      </c>
      <c r="C2515" s="32">
        <f>VLOOKUP(Hospital_details[[#This Row],[PA ID]],Patient_details[],3,0)</f>
        <v>54</v>
      </c>
      <c r="D2515" s="32" t="str">
        <f>VLOOKUP(Hospital_details[[#This Row],[PA ID]],Patient_details[],4,0)</f>
        <v>F</v>
      </c>
      <c r="E2515" s="27" t="str">
        <f>VLOOKUP(Hospital_details[[#This Row],[PA ID]],Patient_details[],5,0)</f>
        <v>Single-occupancy room overnight</v>
      </c>
      <c r="F2515" s="27" t="str">
        <f>VLOOKUP(Hospital_details[[#This Row],[PA ID]],Patient_details[],6,0)</f>
        <v>Malahide</v>
      </c>
      <c r="G2515" s="33" t="str">
        <f>VLOOKUP(Hospital_details[[#This Row],[PA ID]],Patient_details[],7,0)</f>
        <v>Dublin</v>
      </c>
      <c r="H2515" s="29" t="str">
        <f>VLOOKUP(Hospital_details[[#This Row],[PA ID]],Patient_details[],9,0)</f>
        <v>Anaesthesia, Intensive Care and Pain Medicine</v>
      </c>
      <c r="I2515" s="27" t="s">
        <v>5047</v>
      </c>
      <c r="J2515" s="27" t="str">
        <f>VLOOKUP(Hospital_details[[#This Row],[Diagnosis_ID]],Diagnosis_details[],2,0)</f>
        <v>Therapy</v>
      </c>
      <c r="K2515" s="27" t="str">
        <f>VLOOKUP(Hospital_details[[#This Row],[Diagnosis_ID]],Diagnosis_details[],3,0)</f>
        <v>Medical card holders</v>
      </c>
      <c r="L2515" s="29" t="str">
        <f>VLOOKUP(Hospital_details[[#This Row],[Diagnosis_ID]],Diagnosis_details[],4,0)</f>
        <v>Dr Fauci</v>
      </c>
      <c r="M2515" s="29" t="str">
        <f>VLOOKUP(Hospital_details[[#This Row],[PA ID]],Patient_details[],10,0)</f>
        <v>Beta blockers</v>
      </c>
      <c r="N2515" s="29" t="str">
        <f>VLOOKUP(Hospital_details[[#This Row],[PA ID]],Patient_details[],8,0)</f>
        <v>Myocardial ischemia</v>
      </c>
      <c r="O2515" s="30">
        <f>VLOOKUP(Hospital_details[[#This Row],[PA ID]],Patient_details[],11,0)</f>
        <v>11000</v>
      </c>
      <c r="P2515" s="31">
        <f>VLOOKUP(Hospital_details[[#This Row],[PA ID]],Patient_details[],12,0)</f>
        <v>200</v>
      </c>
      <c r="Q2515" s="31">
        <f>VLOOKUP(Hospital_details[[#This Row],[Diagnosis_ID]],Diagnosis_details[],5,0)</f>
        <v>320</v>
      </c>
      <c r="R25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15" s="31">
        <f>Hospital_details[[#This Row],[Hospital Charges]]+Hospital_details[[#This Row],[Price of Treatment]]+Hospital_details[[#This Row],[Consultant Fee]]-Hospital_details[[#This Row],[Discount]]</f>
        <v>11190</v>
      </c>
      <c r="T25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3357</v>
      </c>
    </row>
    <row r="2516" spans="1:20" hidden="1">
      <c r="A2516" s="27" t="s">
        <v>5048</v>
      </c>
      <c r="B2516" s="28">
        <f>VLOOKUP(Hospital_details[[#This Row],[PA ID]],Patient_details[],2,0)</f>
        <v>43421</v>
      </c>
      <c r="C2516" s="32">
        <f>VLOOKUP(Hospital_details[[#This Row],[PA ID]],Patient_details[],3,0)</f>
        <v>47</v>
      </c>
      <c r="D2516" s="32" t="str">
        <f>VLOOKUP(Hospital_details[[#This Row],[PA ID]],Patient_details[],4,0)</f>
        <v>M</v>
      </c>
      <c r="E2516" s="27" t="str">
        <f>VLOOKUP(Hospital_details[[#This Row],[PA ID]],Patient_details[],5,0)</f>
        <v>Day-case</v>
      </c>
      <c r="F2516" s="27" t="str">
        <f>VLOOKUP(Hospital_details[[#This Row],[PA ID]],Patient_details[],6,0)</f>
        <v>Malahide</v>
      </c>
      <c r="G2516" s="33" t="str">
        <f>VLOOKUP(Hospital_details[[#This Row],[PA ID]],Patient_details[],7,0)</f>
        <v>Dublin</v>
      </c>
      <c r="H2516" s="29" t="str">
        <f>VLOOKUP(Hospital_details[[#This Row],[PA ID]],Patient_details[],9,0)</f>
        <v>Anaesthesia, Intensive Care and Pain Medicine</v>
      </c>
      <c r="I2516" s="27" t="s">
        <v>5049</v>
      </c>
      <c r="J2516" s="27" t="str">
        <f>VLOOKUP(Hospital_details[[#This Row],[Diagnosis_ID]],Diagnosis_details[],2,0)</f>
        <v>Therapy</v>
      </c>
      <c r="K2516" s="27" t="str">
        <f>VLOOKUP(Hospital_details[[#This Row],[Diagnosis_ID]],Diagnosis_details[],3,0)</f>
        <v>Medical card holders</v>
      </c>
      <c r="L2516" s="29" t="str">
        <f>VLOOKUP(Hospital_details[[#This Row],[Diagnosis_ID]],Diagnosis_details[],4,0)</f>
        <v>Dr Fauci</v>
      </c>
      <c r="M2516" s="29" t="str">
        <f>VLOOKUP(Hospital_details[[#This Row],[PA ID]],Patient_details[],10,0)</f>
        <v>Aspirin</v>
      </c>
      <c r="N2516" s="29" t="str">
        <f>VLOOKUP(Hospital_details[[#This Row],[PA ID]],Patient_details[],8,0)</f>
        <v>Myocardial ischemia</v>
      </c>
      <c r="O2516" s="30">
        <f>VLOOKUP(Hospital_details[[#This Row],[PA ID]],Patient_details[],11,0)</f>
        <v>550</v>
      </c>
      <c r="P2516" s="31">
        <f>VLOOKUP(Hospital_details[[#This Row],[PA ID]],Patient_details[],12,0)</f>
        <v>100</v>
      </c>
      <c r="Q2516" s="31">
        <f>VLOOKUP(Hospital_details[[#This Row],[Diagnosis_ID]],Diagnosis_details[],5,0)</f>
        <v>320</v>
      </c>
      <c r="R25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16" s="31">
        <f>Hospital_details[[#This Row],[Hospital Charges]]+Hospital_details[[#This Row],[Price of Treatment]]+Hospital_details[[#This Row],[Consultant Fee]]-Hospital_details[[#This Row],[Discount]]</f>
        <v>860</v>
      </c>
      <c r="T25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2517" spans="1:20">
      <c r="A2517" s="27" t="s">
        <v>5050</v>
      </c>
      <c r="B2517" s="28">
        <f>VLOOKUP(Hospital_details[[#This Row],[PA ID]],Patient_details[],2,0)</f>
        <v>42623</v>
      </c>
      <c r="C2517" s="32">
        <f>VLOOKUP(Hospital_details[[#This Row],[PA ID]],Patient_details[],3,0)</f>
        <v>52</v>
      </c>
      <c r="D2517" s="32" t="str">
        <f>VLOOKUP(Hospital_details[[#This Row],[PA ID]],Patient_details[],4,0)</f>
        <v>F</v>
      </c>
      <c r="E2517" s="27" t="str">
        <f>VLOOKUP(Hospital_details[[#This Row],[PA ID]],Patient_details[],5,0)</f>
        <v>Day-case</v>
      </c>
      <c r="F2517" s="27" t="str">
        <f>VLOOKUP(Hospital_details[[#This Row],[PA ID]],Patient_details[],6,0)</f>
        <v>Malahide</v>
      </c>
      <c r="G2517" s="33" t="str">
        <f>VLOOKUP(Hospital_details[[#This Row],[PA ID]],Patient_details[],7,0)</f>
        <v>Dublin</v>
      </c>
      <c r="H2517" s="29" t="str">
        <f>VLOOKUP(Hospital_details[[#This Row],[PA ID]],Patient_details[],9,0)</f>
        <v>Clinical Haematology</v>
      </c>
      <c r="I2517" s="27" t="s">
        <v>5051</v>
      </c>
      <c r="J2517" s="27" t="str">
        <f>VLOOKUP(Hospital_details[[#This Row],[Diagnosis_ID]],Diagnosis_details[],2,0)</f>
        <v>Therapy</v>
      </c>
      <c r="K2517" s="27" t="str">
        <f>VLOOKUP(Hospital_details[[#This Row],[Diagnosis_ID]],Diagnosis_details[],3,0)</f>
        <v>Medical card holders</v>
      </c>
      <c r="L2517" s="29" t="str">
        <f>VLOOKUP(Hospital_details[[#This Row],[Diagnosis_ID]],Diagnosis_details[],4,0)</f>
        <v>Dr Birx</v>
      </c>
      <c r="M2517" s="29" t="str">
        <f>VLOOKUP(Hospital_details[[#This Row],[PA ID]],Patient_details[],10,0)</f>
        <v>folic acid</v>
      </c>
      <c r="N2517" s="29" t="str">
        <f>VLOOKUP(Hospital_details[[#This Row],[PA ID]],Patient_details[],8,0)</f>
        <v>Bacterial infection</v>
      </c>
      <c r="O2517" s="30">
        <f>VLOOKUP(Hospital_details[[#This Row],[PA ID]],Patient_details[],11,0)</f>
        <v>350</v>
      </c>
      <c r="P2517" s="31">
        <f>VLOOKUP(Hospital_details[[#This Row],[PA ID]],Patient_details[],12,0)</f>
        <v>220</v>
      </c>
      <c r="Q2517" s="31">
        <f>VLOOKUP(Hospital_details[[#This Row],[Diagnosis_ID]],Diagnosis_details[],5,0)</f>
        <v>350</v>
      </c>
      <c r="R25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17" s="31">
        <f>Hospital_details[[#This Row],[Hospital Charges]]+Hospital_details[[#This Row],[Price of Treatment]]+Hospital_details[[#This Row],[Consultant Fee]]-Hospital_details[[#This Row],[Discount]]</f>
        <v>850</v>
      </c>
      <c r="T25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</v>
      </c>
    </row>
    <row r="2518" spans="1:20">
      <c r="A2518" s="27" t="s">
        <v>5052</v>
      </c>
      <c r="B2518" s="28">
        <f>VLOOKUP(Hospital_details[[#This Row],[PA ID]],Patient_details[],2,0)</f>
        <v>42696</v>
      </c>
      <c r="C2518" s="32">
        <f>VLOOKUP(Hospital_details[[#This Row],[PA ID]],Patient_details[],3,0)</f>
        <v>34</v>
      </c>
      <c r="D2518" s="32" t="str">
        <f>VLOOKUP(Hospital_details[[#This Row],[PA ID]],Patient_details[],4,0)</f>
        <v>M</v>
      </c>
      <c r="E2518" s="27" t="str">
        <f>VLOOKUP(Hospital_details[[#This Row],[PA ID]],Patient_details[],5,0)</f>
        <v>Day-case</v>
      </c>
      <c r="F2518" s="27" t="str">
        <f>VLOOKUP(Hospital_details[[#This Row],[PA ID]],Patient_details[],6,0)</f>
        <v>Malahide</v>
      </c>
      <c r="G2518" s="33" t="str">
        <f>VLOOKUP(Hospital_details[[#This Row],[PA ID]],Patient_details[],7,0)</f>
        <v>Dublin</v>
      </c>
      <c r="H2518" s="29" t="str">
        <f>VLOOKUP(Hospital_details[[#This Row],[PA ID]],Patient_details[],9,0)</f>
        <v>Clinical Haematology</v>
      </c>
      <c r="I2518" s="27" t="s">
        <v>5053</v>
      </c>
      <c r="J2518" s="27" t="str">
        <f>VLOOKUP(Hospital_details[[#This Row],[Diagnosis_ID]],Diagnosis_details[],2,0)</f>
        <v>Therapy</v>
      </c>
      <c r="K2518" s="27" t="str">
        <f>VLOOKUP(Hospital_details[[#This Row],[Diagnosis_ID]],Diagnosis_details[],3,0)</f>
        <v>Medical card holders</v>
      </c>
      <c r="L2518" s="29" t="str">
        <f>VLOOKUP(Hospital_details[[#This Row],[Diagnosis_ID]],Diagnosis_details[],4,0)</f>
        <v>Dr Birx</v>
      </c>
      <c r="M2518" s="29" t="str">
        <f>VLOOKUP(Hospital_details[[#This Row],[PA ID]],Patient_details[],10,0)</f>
        <v>folic acid</v>
      </c>
      <c r="N2518" s="29" t="str">
        <f>VLOOKUP(Hospital_details[[#This Row],[PA ID]],Patient_details[],8,0)</f>
        <v>Bacterial infection</v>
      </c>
      <c r="O2518" s="30">
        <f>VLOOKUP(Hospital_details[[#This Row],[PA ID]],Patient_details[],11,0)</f>
        <v>350</v>
      </c>
      <c r="P2518" s="31">
        <f>VLOOKUP(Hospital_details[[#This Row],[PA ID]],Patient_details[],12,0)</f>
        <v>450</v>
      </c>
      <c r="Q2518" s="31">
        <f>VLOOKUP(Hospital_details[[#This Row],[Diagnosis_ID]],Diagnosis_details[],5,0)</f>
        <v>350</v>
      </c>
      <c r="R25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18" s="31">
        <f>Hospital_details[[#This Row],[Hospital Charges]]+Hospital_details[[#This Row],[Price of Treatment]]+Hospital_details[[#This Row],[Consultant Fee]]-Hospital_details[[#This Row],[Discount]]</f>
        <v>1080</v>
      </c>
      <c r="T25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2519" spans="1:20" hidden="1">
      <c r="A2519" s="27" t="s">
        <v>5054</v>
      </c>
      <c r="B2519" s="28">
        <f>VLOOKUP(Hospital_details[[#This Row],[PA ID]],Patient_details[],2,0)</f>
        <v>43592</v>
      </c>
      <c r="C2519" s="32">
        <f>VLOOKUP(Hospital_details[[#This Row],[PA ID]],Patient_details[],3,0)</f>
        <v>64</v>
      </c>
      <c r="D2519" s="32" t="str">
        <f>VLOOKUP(Hospital_details[[#This Row],[PA ID]],Patient_details[],4,0)</f>
        <v>M</v>
      </c>
      <c r="E2519" s="27" t="str">
        <f>VLOOKUP(Hospital_details[[#This Row],[PA ID]],Patient_details[],5,0)</f>
        <v>Single-occupancy room overnight</v>
      </c>
      <c r="F2519" s="27" t="str">
        <f>VLOOKUP(Hospital_details[[#This Row],[PA ID]],Patient_details[],6,0)</f>
        <v>Malahide</v>
      </c>
      <c r="G2519" s="33" t="str">
        <f>VLOOKUP(Hospital_details[[#This Row],[PA ID]],Patient_details[],7,0)</f>
        <v>Dublin</v>
      </c>
      <c r="H2519" s="29" t="str">
        <f>VLOOKUP(Hospital_details[[#This Row],[PA ID]],Patient_details[],9,0)</f>
        <v>Anaesthesia, Intensive Care and Pain Medicine</v>
      </c>
      <c r="I2519" s="27" t="s">
        <v>5055</v>
      </c>
      <c r="J2519" s="27" t="str">
        <f>VLOOKUP(Hospital_details[[#This Row],[Diagnosis_ID]],Diagnosis_details[],2,0)</f>
        <v>Therapy</v>
      </c>
      <c r="K2519" s="27" t="str">
        <f>VLOOKUP(Hospital_details[[#This Row],[Diagnosis_ID]],Diagnosis_details[],3,0)</f>
        <v>Medical card holders</v>
      </c>
      <c r="L2519" s="29" t="str">
        <f>VLOOKUP(Hospital_details[[#This Row],[Diagnosis_ID]],Diagnosis_details[],4,0)</f>
        <v>Dr Fauci</v>
      </c>
      <c r="M2519" s="29" t="str">
        <f>VLOOKUP(Hospital_details[[#This Row],[PA ID]],Patient_details[],10,0)</f>
        <v>Aspirin</v>
      </c>
      <c r="N2519" s="29" t="str">
        <f>VLOOKUP(Hospital_details[[#This Row],[PA ID]],Patient_details[],8,0)</f>
        <v>Myocardial ischemia</v>
      </c>
      <c r="O2519" s="30">
        <f>VLOOKUP(Hospital_details[[#This Row],[PA ID]],Patient_details[],11,0)</f>
        <v>11000</v>
      </c>
      <c r="P2519" s="31">
        <f>VLOOKUP(Hospital_details[[#This Row],[PA ID]],Patient_details[],12,0)</f>
        <v>330</v>
      </c>
      <c r="Q2519" s="31">
        <f>VLOOKUP(Hospital_details[[#This Row],[Diagnosis_ID]],Diagnosis_details[],5,0)</f>
        <v>320</v>
      </c>
      <c r="R25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19" s="31">
        <f>Hospital_details[[#This Row],[Hospital Charges]]+Hospital_details[[#This Row],[Price of Treatment]]+Hospital_details[[#This Row],[Consultant Fee]]-Hospital_details[[#This Row],[Discount]]</f>
        <v>11320</v>
      </c>
      <c r="T25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520" spans="1:20" hidden="1">
      <c r="A2520" s="27" t="s">
        <v>5056</v>
      </c>
      <c r="B2520" s="28">
        <f>VLOOKUP(Hospital_details[[#This Row],[PA ID]],Patient_details[],2,0)</f>
        <v>43394</v>
      </c>
      <c r="C2520" s="32">
        <f>VLOOKUP(Hospital_details[[#This Row],[PA ID]],Patient_details[],3,0)</f>
        <v>62</v>
      </c>
      <c r="D2520" s="32" t="str">
        <f>VLOOKUP(Hospital_details[[#This Row],[PA ID]],Patient_details[],4,0)</f>
        <v>F</v>
      </c>
      <c r="E2520" s="27" t="str">
        <f>VLOOKUP(Hospital_details[[#This Row],[PA ID]],Patient_details[],5,0)</f>
        <v>Single-occupancy room overnight</v>
      </c>
      <c r="F2520" s="27" t="str">
        <f>VLOOKUP(Hospital_details[[#This Row],[PA ID]],Patient_details[],6,0)</f>
        <v>Malahide</v>
      </c>
      <c r="G2520" s="33" t="str">
        <f>VLOOKUP(Hospital_details[[#This Row],[PA ID]],Patient_details[],7,0)</f>
        <v>Dublin</v>
      </c>
      <c r="H2520" s="29" t="str">
        <f>VLOOKUP(Hospital_details[[#This Row],[PA ID]],Patient_details[],9,0)</f>
        <v>Clinical Neurophysiology</v>
      </c>
      <c r="I2520" s="27" t="s">
        <v>5057</v>
      </c>
      <c r="J2520" s="27" t="str">
        <f>VLOOKUP(Hospital_details[[#This Row],[Diagnosis_ID]],Diagnosis_details[],2,0)</f>
        <v>Therapy</v>
      </c>
      <c r="K2520" s="27" t="str">
        <f>VLOOKUP(Hospital_details[[#This Row],[Diagnosis_ID]],Diagnosis_details[],3,0)</f>
        <v>Medical card holders</v>
      </c>
      <c r="L2520" s="29" t="str">
        <f>VLOOKUP(Hospital_details[[#This Row],[Diagnosis_ID]],Diagnosis_details[],4,0)</f>
        <v>Dr Doherty</v>
      </c>
      <c r="M2520" s="29" t="str">
        <f>VLOOKUP(Hospital_details[[#This Row],[PA ID]],Patient_details[],10,0)</f>
        <v>Calcium</v>
      </c>
      <c r="N2520" s="29" t="str">
        <f>VLOOKUP(Hospital_details[[#This Row],[PA ID]],Patient_details[],8,0)</f>
        <v>Chronic daily headache</v>
      </c>
      <c r="O2520" s="30">
        <f>VLOOKUP(Hospital_details[[#This Row],[PA ID]],Patient_details[],11,0)</f>
        <v>11000</v>
      </c>
      <c r="P2520" s="31">
        <f>VLOOKUP(Hospital_details[[#This Row],[PA ID]],Patient_details[],12,0)</f>
        <v>350</v>
      </c>
      <c r="Q2520" s="31">
        <f>VLOOKUP(Hospital_details[[#This Row],[Diagnosis_ID]],Diagnosis_details[],5,0)</f>
        <v>250</v>
      </c>
      <c r="R25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20" s="31">
        <f>Hospital_details[[#This Row],[Hospital Charges]]+Hospital_details[[#This Row],[Price of Treatment]]+Hospital_details[[#This Row],[Consultant Fee]]-Hospital_details[[#This Row],[Discount]]</f>
        <v>11270</v>
      </c>
      <c r="T25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2521" spans="1:20" hidden="1">
      <c r="A2521" s="27" t="s">
        <v>5058</v>
      </c>
      <c r="B2521" s="28">
        <f>VLOOKUP(Hospital_details[[#This Row],[PA ID]],Patient_details[],2,0)</f>
        <v>43394</v>
      </c>
      <c r="C2521" s="32">
        <f>VLOOKUP(Hospital_details[[#This Row],[PA ID]],Patient_details[],3,0)</f>
        <v>38</v>
      </c>
      <c r="D2521" s="32" t="str">
        <f>VLOOKUP(Hospital_details[[#This Row],[PA ID]],Patient_details[],4,0)</f>
        <v>M</v>
      </c>
      <c r="E2521" s="27" t="str">
        <f>VLOOKUP(Hospital_details[[#This Row],[PA ID]],Patient_details[],5,0)</f>
        <v>Single-occupancy room overnight</v>
      </c>
      <c r="F2521" s="27" t="str">
        <f>VLOOKUP(Hospital_details[[#This Row],[PA ID]],Patient_details[],6,0)</f>
        <v>Malahide</v>
      </c>
      <c r="G2521" s="33" t="str">
        <f>VLOOKUP(Hospital_details[[#This Row],[PA ID]],Patient_details[],7,0)</f>
        <v>Dublin</v>
      </c>
      <c r="H2521" s="29" t="str">
        <f>VLOOKUP(Hospital_details[[#This Row],[PA ID]],Patient_details[],9,0)</f>
        <v>Clinical Neurophysiology</v>
      </c>
      <c r="I2521" s="27" t="s">
        <v>5059</v>
      </c>
      <c r="J2521" s="27" t="str">
        <f>VLOOKUP(Hospital_details[[#This Row],[Diagnosis_ID]],Diagnosis_details[],2,0)</f>
        <v>Therapy</v>
      </c>
      <c r="K2521" s="27" t="str">
        <f>VLOOKUP(Hospital_details[[#This Row],[Diagnosis_ID]],Diagnosis_details[],3,0)</f>
        <v>Medical card holders</v>
      </c>
      <c r="L2521" s="29" t="str">
        <f>VLOOKUP(Hospital_details[[#This Row],[Diagnosis_ID]],Diagnosis_details[],4,0)</f>
        <v>Dr Doherty</v>
      </c>
      <c r="M2521" s="29" t="str">
        <f>VLOOKUP(Hospital_details[[#This Row],[PA ID]],Patient_details[],10,0)</f>
        <v>Calcium</v>
      </c>
      <c r="N2521" s="29" t="str">
        <f>VLOOKUP(Hospital_details[[#This Row],[PA ID]],Patient_details[],8,0)</f>
        <v>Chronic daily headache</v>
      </c>
      <c r="O2521" s="30">
        <f>VLOOKUP(Hospital_details[[#This Row],[PA ID]],Patient_details[],11,0)</f>
        <v>11000</v>
      </c>
      <c r="P2521" s="31">
        <f>VLOOKUP(Hospital_details[[#This Row],[PA ID]],Patient_details[],12,0)</f>
        <v>300</v>
      </c>
      <c r="Q2521" s="31">
        <f>VLOOKUP(Hospital_details[[#This Row],[Diagnosis_ID]],Diagnosis_details[],5,0)</f>
        <v>250</v>
      </c>
      <c r="R25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21" s="31">
        <f>Hospital_details[[#This Row],[Hospital Charges]]+Hospital_details[[#This Row],[Price of Treatment]]+Hospital_details[[#This Row],[Consultant Fee]]-Hospital_details[[#This Row],[Discount]]</f>
        <v>11220</v>
      </c>
      <c r="T25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2522" spans="1:20" hidden="1">
      <c r="A2522" s="27" t="s">
        <v>5060</v>
      </c>
      <c r="B2522" s="28">
        <f>VLOOKUP(Hospital_details[[#This Row],[PA ID]],Patient_details[],2,0)</f>
        <v>43394</v>
      </c>
      <c r="C2522" s="32">
        <f>VLOOKUP(Hospital_details[[#This Row],[PA ID]],Patient_details[],3,0)</f>
        <v>52</v>
      </c>
      <c r="D2522" s="32" t="str">
        <f>VLOOKUP(Hospital_details[[#This Row],[PA ID]],Patient_details[],4,0)</f>
        <v>F</v>
      </c>
      <c r="E2522" s="27" t="str">
        <f>VLOOKUP(Hospital_details[[#This Row],[PA ID]],Patient_details[],5,0)</f>
        <v>Single-occupancy room overnight</v>
      </c>
      <c r="F2522" s="27" t="str">
        <f>VLOOKUP(Hospital_details[[#This Row],[PA ID]],Patient_details[],6,0)</f>
        <v>Malahide</v>
      </c>
      <c r="G2522" s="33" t="str">
        <f>VLOOKUP(Hospital_details[[#This Row],[PA ID]],Patient_details[],7,0)</f>
        <v>Dublin</v>
      </c>
      <c r="H2522" s="29" t="str">
        <f>VLOOKUP(Hospital_details[[#This Row],[PA ID]],Patient_details[],9,0)</f>
        <v>Clinical Neurophysiology</v>
      </c>
      <c r="I2522" s="27" t="s">
        <v>5061</v>
      </c>
      <c r="J2522" s="27" t="str">
        <f>VLOOKUP(Hospital_details[[#This Row],[Diagnosis_ID]],Diagnosis_details[],2,0)</f>
        <v>Therapy</v>
      </c>
      <c r="K2522" s="27" t="str">
        <f>VLOOKUP(Hospital_details[[#This Row],[Diagnosis_ID]],Diagnosis_details[],3,0)</f>
        <v>Medical card holders</v>
      </c>
      <c r="L2522" s="29" t="str">
        <f>VLOOKUP(Hospital_details[[#This Row],[Diagnosis_ID]],Diagnosis_details[],4,0)</f>
        <v>Dr Doherty</v>
      </c>
      <c r="M2522" s="29" t="str">
        <f>VLOOKUP(Hospital_details[[#This Row],[PA ID]],Patient_details[],10,0)</f>
        <v>Calcium</v>
      </c>
      <c r="N2522" s="29" t="str">
        <f>VLOOKUP(Hospital_details[[#This Row],[PA ID]],Patient_details[],8,0)</f>
        <v>Chronic daily headache</v>
      </c>
      <c r="O2522" s="30">
        <f>VLOOKUP(Hospital_details[[#This Row],[PA ID]],Patient_details[],11,0)</f>
        <v>11000</v>
      </c>
      <c r="P2522" s="31">
        <f>VLOOKUP(Hospital_details[[#This Row],[PA ID]],Patient_details[],12,0)</f>
        <v>150</v>
      </c>
      <c r="Q2522" s="31">
        <f>VLOOKUP(Hospital_details[[#This Row],[Diagnosis_ID]],Diagnosis_details[],5,0)</f>
        <v>250</v>
      </c>
      <c r="R25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22" s="31">
        <f>Hospital_details[[#This Row],[Hospital Charges]]+Hospital_details[[#This Row],[Price of Treatment]]+Hospital_details[[#This Row],[Consultant Fee]]-Hospital_details[[#This Row],[Discount]]</f>
        <v>11070</v>
      </c>
      <c r="T25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523" spans="1:20" hidden="1">
      <c r="A2523" s="27" t="s">
        <v>5062</v>
      </c>
      <c r="B2523" s="28">
        <f>VLOOKUP(Hospital_details[[#This Row],[PA ID]],Patient_details[],2,0)</f>
        <v>43394</v>
      </c>
      <c r="C2523" s="32">
        <f>VLOOKUP(Hospital_details[[#This Row],[PA ID]],Patient_details[],3,0)</f>
        <v>35</v>
      </c>
      <c r="D2523" s="32" t="str">
        <f>VLOOKUP(Hospital_details[[#This Row],[PA ID]],Patient_details[],4,0)</f>
        <v>F</v>
      </c>
      <c r="E2523" s="27" t="str">
        <f>VLOOKUP(Hospital_details[[#This Row],[PA ID]],Patient_details[],5,0)</f>
        <v>Multiple-occupancy room overnight</v>
      </c>
      <c r="F2523" s="27" t="str">
        <f>VLOOKUP(Hospital_details[[#This Row],[PA ID]],Patient_details[],6,0)</f>
        <v>Malahide</v>
      </c>
      <c r="G2523" s="33" t="str">
        <f>VLOOKUP(Hospital_details[[#This Row],[PA ID]],Patient_details[],7,0)</f>
        <v>Dublin</v>
      </c>
      <c r="H2523" s="29" t="str">
        <f>VLOOKUP(Hospital_details[[#This Row],[PA ID]],Patient_details[],9,0)</f>
        <v>Clinical Neurophysiology</v>
      </c>
      <c r="I2523" s="27" t="s">
        <v>5063</v>
      </c>
      <c r="J2523" s="27" t="str">
        <f>VLOOKUP(Hospital_details[[#This Row],[Diagnosis_ID]],Diagnosis_details[],2,0)</f>
        <v>Therapy</v>
      </c>
      <c r="K2523" s="27" t="str">
        <f>VLOOKUP(Hospital_details[[#This Row],[Diagnosis_ID]],Diagnosis_details[],3,0)</f>
        <v>Medical card holders</v>
      </c>
      <c r="L2523" s="29" t="str">
        <f>VLOOKUP(Hospital_details[[#This Row],[Diagnosis_ID]],Diagnosis_details[],4,0)</f>
        <v>Dr Doherty</v>
      </c>
      <c r="M2523" s="29" t="str">
        <f>VLOOKUP(Hospital_details[[#This Row],[PA ID]],Patient_details[],10,0)</f>
        <v>Calcium</v>
      </c>
      <c r="N2523" s="29" t="str">
        <f>VLOOKUP(Hospital_details[[#This Row],[PA ID]],Patient_details[],8,0)</f>
        <v>Chronic daily headache</v>
      </c>
      <c r="O2523" s="30">
        <f>VLOOKUP(Hospital_details[[#This Row],[PA ID]],Patient_details[],11,0)</f>
        <v>5000</v>
      </c>
      <c r="P2523" s="31">
        <f>VLOOKUP(Hospital_details[[#This Row],[PA ID]],Patient_details[],12,0)</f>
        <v>100</v>
      </c>
      <c r="Q2523" s="31">
        <f>VLOOKUP(Hospital_details[[#This Row],[Diagnosis_ID]],Diagnosis_details[],5,0)</f>
        <v>250</v>
      </c>
      <c r="R25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23" s="31">
        <f>Hospital_details[[#This Row],[Hospital Charges]]+Hospital_details[[#This Row],[Price of Treatment]]+Hospital_details[[#This Row],[Consultant Fee]]-Hospital_details[[#This Row],[Discount]]</f>
        <v>5200</v>
      </c>
      <c r="T25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1560</v>
      </c>
    </row>
    <row r="2524" spans="1:20" hidden="1">
      <c r="A2524" s="27" t="s">
        <v>5064</v>
      </c>
      <c r="B2524" s="28">
        <f>VLOOKUP(Hospital_details[[#This Row],[PA ID]],Patient_details[],2,0)</f>
        <v>43394</v>
      </c>
      <c r="C2524" s="32">
        <f>VLOOKUP(Hospital_details[[#This Row],[PA ID]],Patient_details[],3,0)</f>
        <v>35</v>
      </c>
      <c r="D2524" s="32" t="str">
        <f>VLOOKUP(Hospital_details[[#This Row],[PA ID]],Patient_details[],4,0)</f>
        <v>M</v>
      </c>
      <c r="E2524" s="27" t="str">
        <f>VLOOKUP(Hospital_details[[#This Row],[PA ID]],Patient_details[],5,0)</f>
        <v>Single-occupancy room overnight</v>
      </c>
      <c r="F2524" s="27" t="str">
        <f>VLOOKUP(Hospital_details[[#This Row],[PA ID]],Patient_details[],6,0)</f>
        <v>Malahide</v>
      </c>
      <c r="G2524" s="33" t="str">
        <f>VLOOKUP(Hospital_details[[#This Row],[PA ID]],Patient_details[],7,0)</f>
        <v>Dublin</v>
      </c>
      <c r="H2524" s="29" t="str">
        <f>VLOOKUP(Hospital_details[[#This Row],[PA ID]],Patient_details[],9,0)</f>
        <v>Clinical Neurophysiology</v>
      </c>
      <c r="I2524" s="27" t="s">
        <v>5065</v>
      </c>
      <c r="J2524" s="27" t="str">
        <f>VLOOKUP(Hospital_details[[#This Row],[Diagnosis_ID]],Diagnosis_details[],2,0)</f>
        <v>Therapy</v>
      </c>
      <c r="K2524" s="27" t="str">
        <f>VLOOKUP(Hospital_details[[#This Row],[Diagnosis_ID]],Diagnosis_details[],3,0)</f>
        <v>Medical card holders</v>
      </c>
      <c r="L2524" s="29" t="str">
        <f>VLOOKUP(Hospital_details[[#This Row],[Diagnosis_ID]],Diagnosis_details[],4,0)</f>
        <v>Dr Doherty</v>
      </c>
      <c r="M2524" s="29" t="str">
        <f>VLOOKUP(Hospital_details[[#This Row],[PA ID]],Patient_details[],10,0)</f>
        <v>Pamelor</v>
      </c>
      <c r="N2524" s="29" t="str">
        <f>VLOOKUP(Hospital_details[[#This Row],[PA ID]],Patient_details[],8,0)</f>
        <v>Chronic daily headache</v>
      </c>
      <c r="O2524" s="30">
        <f>VLOOKUP(Hospital_details[[#This Row],[PA ID]],Patient_details[],11,0)</f>
        <v>11000</v>
      </c>
      <c r="P2524" s="31">
        <f>VLOOKUP(Hospital_details[[#This Row],[PA ID]],Patient_details[],12,0)</f>
        <v>50</v>
      </c>
      <c r="Q2524" s="31">
        <f>VLOOKUP(Hospital_details[[#This Row],[Diagnosis_ID]],Diagnosis_details[],5,0)</f>
        <v>250</v>
      </c>
      <c r="R25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24" s="31">
        <f>Hospital_details[[#This Row],[Hospital Charges]]+Hospital_details[[#This Row],[Price of Treatment]]+Hospital_details[[#This Row],[Consultant Fee]]-Hospital_details[[#This Row],[Discount]]</f>
        <v>10970</v>
      </c>
      <c r="T25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3291</v>
      </c>
    </row>
    <row r="2525" spans="1:20" hidden="1">
      <c r="A2525" s="27" t="s">
        <v>5066</v>
      </c>
      <c r="B2525" s="28">
        <f>VLOOKUP(Hospital_details[[#This Row],[PA ID]],Patient_details[],2,0)</f>
        <v>43394</v>
      </c>
      <c r="C2525" s="32">
        <f>VLOOKUP(Hospital_details[[#This Row],[PA ID]],Patient_details[],3,0)</f>
        <v>54</v>
      </c>
      <c r="D2525" s="32" t="str">
        <f>VLOOKUP(Hospital_details[[#This Row],[PA ID]],Patient_details[],4,0)</f>
        <v>M</v>
      </c>
      <c r="E2525" s="27" t="str">
        <f>VLOOKUP(Hospital_details[[#This Row],[PA ID]],Patient_details[],5,0)</f>
        <v>Multiple-occupancy room overnight</v>
      </c>
      <c r="F2525" s="27" t="str">
        <f>VLOOKUP(Hospital_details[[#This Row],[PA ID]],Patient_details[],6,0)</f>
        <v>Malahide</v>
      </c>
      <c r="G2525" s="33" t="str">
        <f>VLOOKUP(Hospital_details[[#This Row],[PA ID]],Patient_details[],7,0)</f>
        <v>Dublin</v>
      </c>
      <c r="H2525" s="29" t="str">
        <f>VLOOKUP(Hospital_details[[#This Row],[PA ID]],Patient_details[],9,0)</f>
        <v>Clinical Neurophysiology</v>
      </c>
      <c r="I2525" s="27" t="s">
        <v>5067</v>
      </c>
      <c r="J2525" s="27" t="str">
        <f>VLOOKUP(Hospital_details[[#This Row],[Diagnosis_ID]],Diagnosis_details[],2,0)</f>
        <v>Therapy</v>
      </c>
      <c r="K2525" s="27" t="str">
        <f>VLOOKUP(Hospital_details[[#This Row],[Diagnosis_ID]],Diagnosis_details[],3,0)</f>
        <v>Medical card holders</v>
      </c>
      <c r="L2525" s="29" t="str">
        <f>VLOOKUP(Hospital_details[[#This Row],[Diagnosis_ID]],Diagnosis_details[],4,0)</f>
        <v>Dr Doherty</v>
      </c>
      <c r="M2525" s="29" t="str">
        <f>VLOOKUP(Hospital_details[[#This Row],[PA ID]],Patient_details[],10,0)</f>
        <v>Calcium</v>
      </c>
      <c r="N2525" s="29" t="str">
        <f>VLOOKUP(Hospital_details[[#This Row],[PA ID]],Patient_details[],8,0)</f>
        <v>Chronic daily headache</v>
      </c>
      <c r="O2525" s="30">
        <f>VLOOKUP(Hospital_details[[#This Row],[PA ID]],Patient_details[],11,0)</f>
        <v>5000</v>
      </c>
      <c r="P2525" s="31">
        <f>VLOOKUP(Hospital_details[[#This Row],[PA ID]],Patient_details[],12,0)</f>
        <v>200</v>
      </c>
      <c r="Q2525" s="31">
        <f>VLOOKUP(Hospital_details[[#This Row],[Diagnosis_ID]],Diagnosis_details[],5,0)</f>
        <v>250</v>
      </c>
      <c r="R25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25" s="31">
        <f>Hospital_details[[#This Row],[Hospital Charges]]+Hospital_details[[#This Row],[Price of Treatment]]+Hospital_details[[#This Row],[Consultant Fee]]-Hospital_details[[#This Row],[Discount]]</f>
        <v>5300</v>
      </c>
      <c r="T25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1590</v>
      </c>
    </row>
    <row r="2526" spans="1:20">
      <c r="A2526" s="27" t="s">
        <v>5068</v>
      </c>
      <c r="B2526" s="28">
        <f>VLOOKUP(Hospital_details[[#This Row],[PA ID]],Patient_details[],2,0)</f>
        <v>42835</v>
      </c>
      <c r="C2526" s="32">
        <f>VLOOKUP(Hospital_details[[#This Row],[PA ID]],Patient_details[],3,0)</f>
        <v>35</v>
      </c>
      <c r="D2526" s="32" t="str">
        <f>VLOOKUP(Hospital_details[[#This Row],[PA ID]],Patient_details[],4,0)</f>
        <v>F</v>
      </c>
      <c r="E2526" s="27" t="str">
        <f>VLOOKUP(Hospital_details[[#This Row],[PA ID]],Patient_details[],5,0)</f>
        <v>Day-case</v>
      </c>
      <c r="F2526" s="27" t="str">
        <f>VLOOKUP(Hospital_details[[#This Row],[PA ID]],Patient_details[],6,0)</f>
        <v>Malahide</v>
      </c>
      <c r="G2526" s="33" t="str">
        <f>VLOOKUP(Hospital_details[[#This Row],[PA ID]],Patient_details[],7,0)</f>
        <v>Dublin</v>
      </c>
      <c r="H2526" s="29" t="str">
        <f>VLOOKUP(Hospital_details[[#This Row],[PA ID]],Patient_details[],9,0)</f>
        <v>Clinical Haematology</v>
      </c>
      <c r="I2526" s="27" t="s">
        <v>5069</v>
      </c>
      <c r="J2526" s="27" t="str">
        <f>VLOOKUP(Hospital_details[[#This Row],[Diagnosis_ID]],Diagnosis_details[],2,0)</f>
        <v>Therapy</v>
      </c>
      <c r="K2526" s="27" t="str">
        <f>VLOOKUP(Hospital_details[[#This Row],[Diagnosis_ID]],Diagnosis_details[],3,0)</f>
        <v>Medical card holders</v>
      </c>
      <c r="L2526" s="29" t="str">
        <f>VLOOKUP(Hospital_details[[#This Row],[Diagnosis_ID]],Diagnosis_details[],4,0)</f>
        <v>Dr Birx</v>
      </c>
      <c r="M2526" s="29" t="str">
        <f>VLOOKUP(Hospital_details[[#This Row],[PA ID]],Patient_details[],10,0)</f>
        <v>folic acid</v>
      </c>
      <c r="N2526" s="29" t="str">
        <f>VLOOKUP(Hospital_details[[#This Row],[PA ID]],Patient_details[],8,0)</f>
        <v>Bacterial infection</v>
      </c>
      <c r="O2526" s="30">
        <f>VLOOKUP(Hospital_details[[#This Row],[PA ID]],Patient_details[],11,0)</f>
        <v>350</v>
      </c>
      <c r="P2526" s="31">
        <f>VLOOKUP(Hospital_details[[#This Row],[PA ID]],Patient_details[],12,0)</f>
        <v>450</v>
      </c>
      <c r="Q2526" s="31">
        <f>VLOOKUP(Hospital_details[[#This Row],[Diagnosis_ID]],Diagnosis_details[],5,0)</f>
        <v>350</v>
      </c>
      <c r="R25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26" s="31">
        <f>Hospital_details[[#This Row],[Hospital Charges]]+Hospital_details[[#This Row],[Price of Treatment]]+Hospital_details[[#This Row],[Consultant Fee]]-Hospital_details[[#This Row],[Discount]]</f>
        <v>1080</v>
      </c>
      <c r="T25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2527" spans="1:20">
      <c r="A2527" s="27" t="s">
        <v>5070</v>
      </c>
      <c r="B2527" s="28">
        <f>VLOOKUP(Hospital_details[[#This Row],[PA ID]],Patient_details[],2,0)</f>
        <v>42835</v>
      </c>
      <c r="C2527" s="32">
        <f>VLOOKUP(Hospital_details[[#This Row],[PA ID]],Patient_details[],3,0)</f>
        <v>35</v>
      </c>
      <c r="D2527" s="32" t="str">
        <f>VLOOKUP(Hospital_details[[#This Row],[PA ID]],Patient_details[],4,0)</f>
        <v>M</v>
      </c>
      <c r="E2527" s="27" t="str">
        <f>VLOOKUP(Hospital_details[[#This Row],[PA ID]],Patient_details[],5,0)</f>
        <v>Multiple-occupancy room overnight</v>
      </c>
      <c r="F2527" s="27" t="str">
        <f>VLOOKUP(Hospital_details[[#This Row],[PA ID]],Patient_details[],6,0)</f>
        <v>Malahide</v>
      </c>
      <c r="G2527" s="33" t="str">
        <f>VLOOKUP(Hospital_details[[#This Row],[PA ID]],Patient_details[],7,0)</f>
        <v>Dublin</v>
      </c>
      <c r="H2527" s="29" t="str">
        <f>VLOOKUP(Hospital_details[[#This Row],[PA ID]],Patient_details[],9,0)</f>
        <v>Clinical Haematology</v>
      </c>
      <c r="I2527" s="27" t="s">
        <v>5071</v>
      </c>
      <c r="J2527" s="27" t="str">
        <f>VLOOKUP(Hospital_details[[#This Row],[Diagnosis_ID]],Diagnosis_details[],2,0)</f>
        <v>Therapy</v>
      </c>
      <c r="K2527" s="27" t="str">
        <f>VLOOKUP(Hospital_details[[#This Row],[Diagnosis_ID]],Diagnosis_details[],3,0)</f>
        <v>Medical card holders</v>
      </c>
      <c r="L2527" s="29" t="str">
        <f>VLOOKUP(Hospital_details[[#This Row],[Diagnosis_ID]],Diagnosis_details[],4,0)</f>
        <v>Dr Birx</v>
      </c>
      <c r="M2527" s="29" t="str">
        <f>VLOOKUP(Hospital_details[[#This Row],[PA ID]],Patient_details[],10,0)</f>
        <v>pain relievers</v>
      </c>
      <c r="N2527" s="29" t="str">
        <f>VLOOKUP(Hospital_details[[#This Row],[PA ID]],Patient_details[],8,0)</f>
        <v>Bacterial infection</v>
      </c>
      <c r="O2527" s="30">
        <f>VLOOKUP(Hospital_details[[#This Row],[PA ID]],Patient_details[],11,0)</f>
        <v>5000</v>
      </c>
      <c r="P2527" s="31">
        <f>VLOOKUP(Hospital_details[[#This Row],[PA ID]],Patient_details[],12,0)</f>
        <v>100</v>
      </c>
      <c r="Q2527" s="31">
        <f>VLOOKUP(Hospital_details[[#This Row],[Diagnosis_ID]],Diagnosis_details[],5,0)</f>
        <v>350</v>
      </c>
      <c r="R25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500</v>
      </c>
      <c r="S2527" s="31">
        <f>Hospital_details[[#This Row],[Hospital Charges]]+Hospital_details[[#This Row],[Price of Treatment]]+Hospital_details[[#This Row],[Consultant Fee]]-Hospital_details[[#This Row],[Discount]]</f>
        <v>4950</v>
      </c>
      <c r="T25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1485</v>
      </c>
    </row>
    <row r="2528" spans="1:20">
      <c r="A2528" s="27" t="s">
        <v>5072</v>
      </c>
      <c r="B2528" s="28">
        <f>VLOOKUP(Hospital_details[[#This Row],[PA ID]],Patient_details[],2,0)</f>
        <v>42835</v>
      </c>
      <c r="C2528" s="32">
        <f>VLOOKUP(Hospital_details[[#This Row],[PA ID]],Patient_details[],3,0)</f>
        <v>36</v>
      </c>
      <c r="D2528" s="32" t="str">
        <f>VLOOKUP(Hospital_details[[#This Row],[PA ID]],Patient_details[],4,0)</f>
        <v>F</v>
      </c>
      <c r="E2528" s="27" t="str">
        <f>VLOOKUP(Hospital_details[[#This Row],[PA ID]],Patient_details[],5,0)</f>
        <v>Single-occupancy room overnight</v>
      </c>
      <c r="F2528" s="27" t="str">
        <f>VLOOKUP(Hospital_details[[#This Row],[PA ID]],Patient_details[],6,0)</f>
        <v>Malahide</v>
      </c>
      <c r="G2528" s="33" t="str">
        <f>VLOOKUP(Hospital_details[[#This Row],[PA ID]],Patient_details[],7,0)</f>
        <v>Dublin</v>
      </c>
      <c r="H2528" s="29" t="str">
        <f>VLOOKUP(Hospital_details[[#This Row],[PA ID]],Patient_details[],9,0)</f>
        <v>Clinical Haematology</v>
      </c>
      <c r="I2528" s="27" t="s">
        <v>5073</v>
      </c>
      <c r="J2528" s="27" t="str">
        <f>VLOOKUP(Hospital_details[[#This Row],[Diagnosis_ID]],Diagnosis_details[],2,0)</f>
        <v>Therapy</v>
      </c>
      <c r="K2528" s="27" t="str">
        <f>VLOOKUP(Hospital_details[[#This Row],[Diagnosis_ID]],Diagnosis_details[],3,0)</f>
        <v>Medical card holders</v>
      </c>
      <c r="L2528" s="29" t="str">
        <f>VLOOKUP(Hospital_details[[#This Row],[Diagnosis_ID]],Diagnosis_details[],4,0)</f>
        <v>Dr Birx</v>
      </c>
      <c r="M2528" s="29" t="str">
        <f>VLOOKUP(Hospital_details[[#This Row],[PA ID]],Patient_details[],10,0)</f>
        <v>folic acid</v>
      </c>
      <c r="N2528" s="29" t="str">
        <f>VLOOKUP(Hospital_details[[#This Row],[PA ID]],Patient_details[],8,0)</f>
        <v>Bacterial infection</v>
      </c>
      <c r="O2528" s="30">
        <f>VLOOKUP(Hospital_details[[#This Row],[PA ID]],Patient_details[],11,0)</f>
        <v>11000</v>
      </c>
      <c r="P2528" s="31">
        <f>VLOOKUP(Hospital_details[[#This Row],[PA ID]],Patient_details[],12,0)</f>
        <v>150</v>
      </c>
      <c r="Q2528" s="31">
        <f>VLOOKUP(Hospital_details[[#This Row],[Diagnosis_ID]],Diagnosis_details[],5,0)</f>
        <v>350</v>
      </c>
      <c r="R25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28" s="31">
        <f>Hospital_details[[#This Row],[Hospital Charges]]+Hospital_details[[#This Row],[Price of Treatment]]+Hospital_details[[#This Row],[Consultant Fee]]-Hospital_details[[#This Row],[Discount]]</f>
        <v>10400</v>
      </c>
      <c r="T25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529" spans="1:20">
      <c r="A2529" s="27" t="s">
        <v>5074</v>
      </c>
      <c r="B2529" s="28">
        <f>VLOOKUP(Hospital_details[[#This Row],[PA ID]],Patient_details[],2,0)</f>
        <v>42835</v>
      </c>
      <c r="C2529" s="32">
        <f>VLOOKUP(Hospital_details[[#This Row],[PA ID]],Patient_details[],3,0)</f>
        <v>33</v>
      </c>
      <c r="D2529" s="32" t="str">
        <f>VLOOKUP(Hospital_details[[#This Row],[PA ID]],Patient_details[],4,0)</f>
        <v>F</v>
      </c>
      <c r="E2529" s="27" t="str">
        <f>VLOOKUP(Hospital_details[[#This Row],[PA ID]],Patient_details[],5,0)</f>
        <v>Single-occupancy room overnight</v>
      </c>
      <c r="F2529" s="27" t="str">
        <f>VLOOKUP(Hospital_details[[#This Row],[PA ID]],Patient_details[],6,0)</f>
        <v>Malahide</v>
      </c>
      <c r="G2529" s="33" t="str">
        <f>VLOOKUP(Hospital_details[[#This Row],[PA ID]],Patient_details[],7,0)</f>
        <v>Dublin</v>
      </c>
      <c r="H2529" s="29" t="str">
        <f>VLOOKUP(Hospital_details[[#This Row],[PA ID]],Patient_details[],9,0)</f>
        <v>Clinical Haematology</v>
      </c>
      <c r="I2529" s="27" t="s">
        <v>5075</v>
      </c>
      <c r="J2529" s="27" t="str">
        <f>VLOOKUP(Hospital_details[[#This Row],[Diagnosis_ID]],Diagnosis_details[],2,0)</f>
        <v>Therapy</v>
      </c>
      <c r="K2529" s="27" t="str">
        <f>VLOOKUP(Hospital_details[[#This Row],[Diagnosis_ID]],Diagnosis_details[],3,0)</f>
        <v>Medical card holders</v>
      </c>
      <c r="L2529" s="29" t="str">
        <f>VLOOKUP(Hospital_details[[#This Row],[Diagnosis_ID]],Diagnosis_details[],4,0)</f>
        <v>Dr Birx</v>
      </c>
      <c r="M2529" s="29" t="str">
        <f>VLOOKUP(Hospital_details[[#This Row],[PA ID]],Patient_details[],10,0)</f>
        <v>folic acid</v>
      </c>
      <c r="N2529" s="29" t="str">
        <f>VLOOKUP(Hospital_details[[#This Row],[PA ID]],Patient_details[],8,0)</f>
        <v>Bacterial infection</v>
      </c>
      <c r="O2529" s="30">
        <f>VLOOKUP(Hospital_details[[#This Row],[PA ID]],Patient_details[],11,0)</f>
        <v>11000</v>
      </c>
      <c r="P2529" s="31">
        <f>VLOOKUP(Hospital_details[[#This Row],[PA ID]],Patient_details[],12,0)</f>
        <v>300</v>
      </c>
      <c r="Q2529" s="31">
        <f>VLOOKUP(Hospital_details[[#This Row],[Diagnosis_ID]],Diagnosis_details[],5,0)</f>
        <v>350</v>
      </c>
      <c r="R25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29" s="31">
        <f>Hospital_details[[#This Row],[Hospital Charges]]+Hospital_details[[#This Row],[Price of Treatment]]+Hospital_details[[#This Row],[Consultant Fee]]-Hospital_details[[#This Row],[Discount]]</f>
        <v>10550</v>
      </c>
      <c r="T25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2530" spans="1:20">
      <c r="A2530" s="27" t="s">
        <v>5076</v>
      </c>
      <c r="B2530" s="28">
        <f>VLOOKUP(Hospital_details[[#This Row],[PA ID]],Patient_details[],2,0)</f>
        <v>42835</v>
      </c>
      <c r="C2530" s="32">
        <f>VLOOKUP(Hospital_details[[#This Row],[PA ID]],Patient_details[],3,0)</f>
        <v>53</v>
      </c>
      <c r="D2530" s="32" t="str">
        <f>VLOOKUP(Hospital_details[[#This Row],[PA ID]],Patient_details[],4,0)</f>
        <v>M</v>
      </c>
      <c r="E2530" s="27" t="str">
        <f>VLOOKUP(Hospital_details[[#This Row],[PA ID]],Patient_details[],5,0)</f>
        <v>Single-occupancy room overnight</v>
      </c>
      <c r="F2530" s="27" t="str">
        <f>VLOOKUP(Hospital_details[[#This Row],[PA ID]],Patient_details[],6,0)</f>
        <v>Malahide</v>
      </c>
      <c r="G2530" s="33" t="str">
        <f>VLOOKUP(Hospital_details[[#This Row],[PA ID]],Patient_details[],7,0)</f>
        <v>Dublin</v>
      </c>
      <c r="H2530" s="29" t="str">
        <f>VLOOKUP(Hospital_details[[#This Row],[PA ID]],Patient_details[],9,0)</f>
        <v>Clinical Haematology</v>
      </c>
      <c r="I2530" s="27" t="s">
        <v>5077</v>
      </c>
      <c r="J2530" s="27" t="str">
        <f>VLOOKUP(Hospital_details[[#This Row],[Diagnosis_ID]],Diagnosis_details[],2,0)</f>
        <v>Therapy</v>
      </c>
      <c r="K2530" s="27" t="str">
        <f>VLOOKUP(Hospital_details[[#This Row],[Diagnosis_ID]],Diagnosis_details[],3,0)</f>
        <v>Medical card holders</v>
      </c>
      <c r="L2530" s="29" t="str">
        <f>VLOOKUP(Hospital_details[[#This Row],[Diagnosis_ID]],Diagnosis_details[],4,0)</f>
        <v>Dr Birx</v>
      </c>
      <c r="M2530" s="29" t="str">
        <f>VLOOKUP(Hospital_details[[#This Row],[PA ID]],Patient_details[],10,0)</f>
        <v>folic acid</v>
      </c>
      <c r="N2530" s="29" t="str">
        <f>VLOOKUP(Hospital_details[[#This Row],[PA ID]],Patient_details[],8,0)</f>
        <v>Bacterial infection</v>
      </c>
      <c r="O2530" s="30">
        <f>VLOOKUP(Hospital_details[[#This Row],[PA ID]],Patient_details[],11,0)</f>
        <v>11000</v>
      </c>
      <c r="P2530" s="31">
        <f>VLOOKUP(Hospital_details[[#This Row],[PA ID]],Patient_details[],12,0)</f>
        <v>100</v>
      </c>
      <c r="Q2530" s="31">
        <f>VLOOKUP(Hospital_details[[#This Row],[Diagnosis_ID]],Diagnosis_details[],5,0)</f>
        <v>350</v>
      </c>
      <c r="R25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30" s="31">
        <f>Hospital_details[[#This Row],[Hospital Charges]]+Hospital_details[[#This Row],[Price of Treatment]]+Hospital_details[[#This Row],[Consultant Fee]]-Hospital_details[[#This Row],[Discount]]</f>
        <v>10350</v>
      </c>
      <c r="T25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531" spans="1:20" hidden="1">
      <c r="A2531" s="27" t="s">
        <v>5078</v>
      </c>
      <c r="B2531" s="28">
        <f>VLOOKUP(Hospital_details[[#This Row],[PA ID]],Patient_details[],2,0)</f>
        <v>42672</v>
      </c>
      <c r="C2531" s="32">
        <f>VLOOKUP(Hospital_details[[#This Row],[PA ID]],Patient_details[],3,0)</f>
        <v>37</v>
      </c>
      <c r="D2531" s="32" t="str">
        <f>VLOOKUP(Hospital_details[[#This Row],[PA ID]],Patient_details[],4,0)</f>
        <v>F</v>
      </c>
      <c r="E2531" s="27" t="str">
        <f>VLOOKUP(Hospital_details[[#This Row],[PA ID]],Patient_details[],5,0)</f>
        <v>Single-occupancy room overnight</v>
      </c>
      <c r="F2531" s="27" t="str">
        <f>VLOOKUP(Hospital_details[[#This Row],[PA ID]],Patient_details[],6,0)</f>
        <v>Malahide</v>
      </c>
      <c r="G2531" s="33" t="str">
        <f>VLOOKUP(Hospital_details[[#This Row],[PA ID]],Patient_details[],7,0)</f>
        <v>Dublin</v>
      </c>
      <c r="H2531" s="29" t="str">
        <f>VLOOKUP(Hospital_details[[#This Row],[PA ID]],Patient_details[],9,0)</f>
        <v>Clinical Neurophysiology</v>
      </c>
      <c r="I2531" s="27" t="s">
        <v>5079</v>
      </c>
      <c r="J2531" s="27" t="str">
        <f>VLOOKUP(Hospital_details[[#This Row],[Diagnosis_ID]],Diagnosis_details[],2,0)</f>
        <v>Therapy</v>
      </c>
      <c r="K2531" s="27" t="str">
        <f>VLOOKUP(Hospital_details[[#This Row],[Diagnosis_ID]],Diagnosis_details[],3,0)</f>
        <v>Medical card holders</v>
      </c>
      <c r="L2531" s="29" t="str">
        <f>VLOOKUP(Hospital_details[[#This Row],[Diagnosis_ID]],Diagnosis_details[],4,0)</f>
        <v>Dr Doherty</v>
      </c>
      <c r="M2531" s="29" t="str">
        <f>VLOOKUP(Hospital_details[[#This Row],[PA ID]],Patient_details[],10,0)</f>
        <v>Calcium</v>
      </c>
      <c r="N2531" s="29" t="str">
        <f>VLOOKUP(Hospital_details[[#This Row],[PA ID]],Patient_details[],8,0)</f>
        <v>Chronic daily headache</v>
      </c>
      <c r="O2531" s="30">
        <f>VLOOKUP(Hospital_details[[#This Row],[PA ID]],Patient_details[],11,0)</f>
        <v>11000</v>
      </c>
      <c r="P2531" s="31">
        <f>VLOOKUP(Hospital_details[[#This Row],[PA ID]],Patient_details[],12,0)</f>
        <v>70</v>
      </c>
      <c r="Q2531" s="31">
        <f>VLOOKUP(Hospital_details[[#This Row],[Diagnosis_ID]],Diagnosis_details[],5,0)</f>
        <v>250</v>
      </c>
      <c r="R25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31" s="31">
        <f>Hospital_details[[#This Row],[Hospital Charges]]+Hospital_details[[#This Row],[Price of Treatment]]+Hospital_details[[#This Row],[Consultant Fee]]-Hospital_details[[#This Row],[Discount]]</f>
        <v>10990</v>
      </c>
      <c r="T25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2532" spans="1:20" hidden="1">
      <c r="A2532" s="27" t="s">
        <v>5080</v>
      </c>
      <c r="B2532" s="28">
        <f>VLOOKUP(Hospital_details[[#This Row],[PA ID]],Patient_details[],2,0)</f>
        <v>42603</v>
      </c>
      <c r="C2532" s="32">
        <f>VLOOKUP(Hospital_details[[#This Row],[PA ID]],Patient_details[],3,0)</f>
        <v>35</v>
      </c>
      <c r="D2532" s="32" t="str">
        <f>VLOOKUP(Hospital_details[[#This Row],[PA ID]],Patient_details[],4,0)</f>
        <v>M</v>
      </c>
      <c r="E2532" s="27" t="str">
        <f>VLOOKUP(Hospital_details[[#This Row],[PA ID]],Patient_details[],5,0)</f>
        <v>Single-occupancy room overnight</v>
      </c>
      <c r="F2532" s="27" t="str">
        <f>VLOOKUP(Hospital_details[[#This Row],[PA ID]],Patient_details[],6,0)</f>
        <v>Malahide</v>
      </c>
      <c r="G2532" s="33" t="str">
        <f>VLOOKUP(Hospital_details[[#This Row],[PA ID]],Patient_details[],7,0)</f>
        <v>Dublin</v>
      </c>
      <c r="H2532" s="29" t="str">
        <f>VLOOKUP(Hospital_details[[#This Row],[PA ID]],Patient_details[],9,0)</f>
        <v>Anaesthesia, Intensive Care and Pain Medicine</v>
      </c>
      <c r="I2532" s="27" t="s">
        <v>5081</v>
      </c>
      <c r="J2532" s="27" t="str">
        <f>VLOOKUP(Hospital_details[[#This Row],[Diagnosis_ID]],Diagnosis_details[],2,0)</f>
        <v>Therapy</v>
      </c>
      <c r="K2532" s="27" t="str">
        <f>VLOOKUP(Hospital_details[[#This Row],[Diagnosis_ID]],Diagnosis_details[],3,0)</f>
        <v>Medical card holders</v>
      </c>
      <c r="L2532" s="29" t="str">
        <f>VLOOKUP(Hospital_details[[#This Row],[Diagnosis_ID]],Diagnosis_details[],4,0)</f>
        <v>Dr Fauci</v>
      </c>
      <c r="M2532" s="29" t="str">
        <f>VLOOKUP(Hospital_details[[#This Row],[PA ID]],Patient_details[],10,0)</f>
        <v>Nitrates</v>
      </c>
      <c r="N2532" s="29" t="str">
        <f>VLOOKUP(Hospital_details[[#This Row],[PA ID]],Patient_details[],8,0)</f>
        <v>Myocardial ischemia</v>
      </c>
      <c r="O2532" s="30">
        <f>VLOOKUP(Hospital_details[[#This Row],[PA ID]],Patient_details[],11,0)</f>
        <v>11000</v>
      </c>
      <c r="P2532" s="31">
        <f>VLOOKUP(Hospital_details[[#This Row],[PA ID]],Patient_details[],12,0)</f>
        <v>175</v>
      </c>
      <c r="Q2532" s="31">
        <f>VLOOKUP(Hospital_details[[#This Row],[Diagnosis_ID]],Diagnosis_details[],5,0)</f>
        <v>320</v>
      </c>
      <c r="R25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32" s="31">
        <f>Hospital_details[[#This Row],[Hospital Charges]]+Hospital_details[[#This Row],[Price of Treatment]]+Hospital_details[[#This Row],[Consultant Fee]]-Hospital_details[[#This Row],[Discount]]</f>
        <v>11165</v>
      </c>
      <c r="T25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2533" spans="1:20" hidden="1">
      <c r="A2533" s="27" t="s">
        <v>5082</v>
      </c>
      <c r="B2533" s="28">
        <f>VLOOKUP(Hospital_details[[#This Row],[PA ID]],Patient_details[],2,0)</f>
        <v>42603</v>
      </c>
      <c r="C2533" s="32">
        <f>VLOOKUP(Hospital_details[[#This Row],[PA ID]],Patient_details[],3,0)</f>
        <v>59</v>
      </c>
      <c r="D2533" s="32" t="str">
        <f>VLOOKUP(Hospital_details[[#This Row],[PA ID]],Patient_details[],4,0)</f>
        <v>M</v>
      </c>
      <c r="E2533" s="27" t="str">
        <f>VLOOKUP(Hospital_details[[#This Row],[PA ID]],Patient_details[],5,0)</f>
        <v>Single-occupancy room overnight</v>
      </c>
      <c r="F2533" s="27" t="str">
        <f>VLOOKUP(Hospital_details[[#This Row],[PA ID]],Patient_details[],6,0)</f>
        <v>Malahide</v>
      </c>
      <c r="G2533" s="33" t="str">
        <f>VLOOKUP(Hospital_details[[#This Row],[PA ID]],Patient_details[],7,0)</f>
        <v>Dublin</v>
      </c>
      <c r="H2533" s="29" t="str">
        <f>VLOOKUP(Hospital_details[[#This Row],[PA ID]],Patient_details[],9,0)</f>
        <v>Anaesthesia, Intensive Care and Pain Medicine</v>
      </c>
      <c r="I2533" s="27" t="s">
        <v>5083</v>
      </c>
      <c r="J2533" s="27" t="str">
        <f>VLOOKUP(Hospital_details[[#This Row],[Diagnosis_ID]],Diagnosis_details[],2,0)</f>
        <v>Therapy</v>
      </c>
      <c r="K2533" s="27" t="str">
        <f>VLOOKUP(Hospital_details[[#This Row],[Diagnosis_ID]],Diagnosis_details[],3,0)</f>
        <v>Medical card holders</v>
      </c>
      <c r="L2533" s="29" t="str">
        <f>VLOOKUP(Hospital_details[[#This Row],[Diagnosis_ID]],Diagnosis_details[],4,0)</f>
        <v>Dr Fauci</v>
      </c>
      <c r="M2533" s="29" t="str">
        <f>VLOOKUP(Hospital_details[[#This Row],[PA ID]],Patient_details[],10,0)</f>
        <v>Nitrates</v>
      </c>
      <c r="N2533" s="29" t="str">
        <f>VLOOKUP(Hospital_details[[#This Row],[PA ID]],Patient_details[],8,0)</f>
        <v>Myocardial ischemia</v>
      </c>
      <c r="O2533" s="30">
        <f>VLOOKUP(Hospital_details[[#This Row],[PA ID]],Patient_details[],11,0)</f>
        <v>11000</v>
      </c>
      <c r="P2533" s="31">
        <f>VLOOKUP(Hospital_details[[#This Row],[PA ID]],Patient_details[],12,0)</f>
        <v>140</v>
      </c>
      <c r="Q2533" s="31">
        <f>VLOOKUP(Hospital_details[[#This Row],[Diagnosis_ID]],Diagnosis_details[],5,0)</f>
        <v>320</v>
      </c>
      <c r="R25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33" s="31">
        <f>Hospital_details[[#This Row],[Hospital Charges]]+Hospital_details[[#This Row],[Price of Treatment]]+Hospital_details[[#This Row],[Consultant Fee]]-Hospital_details[[#This Row],[Discount]]</f>
        <v>11130</v>
      </c>
      <c r="T25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534" spans="1:20" hidden="1">
      <c r="A2534" s="27" t="s">
        <v>5084</v>
      </c>
      <c r="B2534" s="28">
        <f>VLOOKUP(Hospital_details[[#This Row],[PA ID]],Patient_details[],2,0)</f>
        <v>42603</v>
      </c>
      <c r="C2534" s="32">
        <f>VLOOKUP(Hospital_details[[#This Row],[PA ID]],Patient_details[],3,0)</f>
        <v>47</v>
      </c>
      <c r="D2534" s="32" t="str">
        <f>VLOOKUP(Hospital_details[[#This Row],[PA ID]],Patient_details[],4,0)</f>
        <v>M</v>
      </c>
      <c r="E2534" s="27" t="str">
        <f>VLOOKUP(Hospital_details[[#This Row],[PA ID]],Patient_details[],5,0)</f>
        <v>Day-case</v>
      </c>
      <c r="F2534" s="27" t="str">
        <f>VLOOKUP(Hospital_details[[#This Row],[PA ID]],Patient_details[],6,0)</f>
        <v>Malahide</v>
      </c>
      <c r="G2534" s="33" t="str">
        <f>VLOOKUP(Hospital_details[[#This Row],[PA ID]],Patient_details[],7,0)</f>
        <v>Dublin</v>
      </c>
      <c r="H2534" s="29" t="str">
        <f>VLOOKUP(Hospital_details[[#This Row],[PA ID]],Patient_details[],9,0)</f>
        <v>Anaesthesia, Intensive Care and Pain Medicine</v>
      </c>
      <c r="I2534" s="27" t="s">
        <v>5085</v>
      </c>
      <c r="J2534" s="27" t="str">
        <f>VLOOKUP(Hospital_details[[#This Row],[Diagnosis_ID]],Diagnosis_details[],2,0)</f>
        <v>Therapy</v>
      </c>
      <c r="K2534" s="27" t="str">
        <f>VLOOKUP(Hospital_details[[#This Row],[Diagnosis_ID]],Diagnosis_details[],3,0)</f>
        <v>Medical card holders</v>
      </c>
      <c r="L2534" s="29" t="str">
        <f>VLOOKUP(Hospital_details[[#This Row],[Diagnosis_ID]],Diagnosis_details[],4,0)</f>
        <v>Dr Fauci</v>
      </c>
      <c r="M2534" s="29" t="str">
        <f>VLOOKUP(Hospital_details[[#This Row],[PA ID]],Patient_details[],10,0)</f>
        <v>Nitrates</v>
      </c>
      <c r="N2534" s="29" t="str">
        <f>VLOOKUP(Hospital_details[[#This Row],[PA ID]],Patient_details[],8,0)</f>
        <v>Myocardial ischemia</v>
      </c>
      <c r="O2534" s="30">
        <f>VLOOKUP(Hospital_details[[#This Row],[PA ID]],Patient_details[],11,0)</f>
        <v>550</v>
      </c>
      <c r="P2534" s="31">
        <f>VLOOKUP(Hospital_details[[#This Row],[PA ID]],Patient_details[],12,0)</f>
        <v>245</v>
      </c>
      <c r="Q2534" s="31">
        <f>VLOOKUP(Hospital_details[[#This Row],[Diagnosis_ID]],Diagnosis_details[],5,0)</f>
        <v>320</v>
      </c>
      <c r="R25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34" s="31">
        <f>Hospital_details[[#This Row],[Hospital Charges]]+Hospital_details[[#This Row],[Price of Treatment]]+Hospital_details[[#This Row],[Consultant Fee]]-Hospital_details[[#This Row],[Discount]]</f>
        <v>1005</v>
      </c>
      <c r="T25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301.5</v>
      </c>
    </row>
    <row r="2535" spans="1:20" hidden="1">
      <c r="A2535" s="27" t="s">
        <v>5086</v>
      </c>
      <c r="B2535" s="28">
        <f>VLOOKUP(Hospital_details[[#This Row],[PA ID]],Patient_details[],2,0)</f>
        <v>42603</v>
      </c>
      <c r="C2535" s="32">
        <f>VLOOKUP(Hospital_details[[#This Row],[PA ID]],Patient_details[],3,0)</f>
        <v>48</v>
      </c>
      <c r="D2535" s="32" t="str">
        <f>VLOOKUP(Hospital_details[[#This Row],[PA ID]],Patient_details[],4,0)</f>
        <v>F</v>
      </c>
      <c r="E2535" s="27" t="str">
        <f>VLOOKUP(Hospital_details[[#This Row],[PA ID]],Patient_details[],5,0)</f>
        <v>Single-occupancy room overnight</v>
      </c>
      <c r="F2535" s="27" t="str">
        <f>VLOOKUP(Hospital_details[[#This Row],[PA ID]],Patient_details[],6,0)</f>
        <v>Malahide</v>
      </c>
      <c r="G2535" s="33" t="str">
        <f>VLOOKUP(Hospital_details[[#This Row],[PA ID]],Patient_details[],7,0)</f>
        <v>Dublin</v>
      </c>
      <c r="H2535" s="29" t="str">
        <f>VLOOKUP(Hospital_details[[#This Row],[PA ID]],Patient_details[],9,0)</f>
        <v>Anaesthesia, Intensive Care and Pain Medicine</v>
      </c>
      <c r="I2535" s="27" t="s">
        <v>5087</v>
      </c>
      <c r="J2535" s="27" t="str">
        <f>VLOOKUP(Hospital_details[[#This Row],[Diagnosis_ID]],Diagnosis_details[],2,0)</f>
        <v>Therapy</v>
      </c>
      <c r="K2535" s="27" t="str">
        <f>VLOOKUP(Hospital_details[[#This Row],[Diagnosis_ID]],Diagnosis_details[],3,0)</f>
        <v>Medical card holders</v>
      </c>
      <c r="L2535" s="29" t="str">
        <f>VLOOKUP(Hospital_details[[#This Row],[Diagnosis_ID]],Diagnosis_details[],4,0)</f>
        <v>Dr Fauci</v>
      </c>
      <c r="M2535" s="29" t="str">
        <f>VLOOKUP(Hospital_details[[#This Row],[PA ID]],Patient_details[],10,0)</f>
        <v>Beta blockers</v>
      </c>
      <c r="N2535" s="29" t="str">
        <f>VLOOKUP(Hospital_details[[#This Row],[PA ID]],Patient_details[],8,0)</f>
        <v>Myocardial ischemia</v>
      </c>
      <c r="O2535" s="30">
        <f>VLOOKUP(Hospital_details[[#This Row],[PA ID]],Patient_details[],11,0)</f>
        <v>11000</v>
      </c>
      <c r="P2535" s="31">
        <f>VLOOKUP(Hospital_details[[#This Row],[PA ID]],Patient_details[],12,0)</f>
        <v>140</v>
      </c>
      <c r="Q2535" s="31">
        <f>VLOOKUP(Hospital_details[[#This Row],[Diagnosis_ID]],Diagnosis_details[],5,0)</f>
        <v>320</v>
      </c>
      <c r="R25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35" s="31">
        <f>Hospital_details[[#This Row],[Hospital Charges]]+Hospital_details[[#This Row],[Price of Treatment]]+Hospital_details[[#This Row],[Consultant Fee]]-Hospital_details[[#This Row],[Discount]]</f>
        <v>11130</v>
      </c>
      <c r="T25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536" spans="1:20" hidden="1">
      <c r="A2536" s="27" t="s">
        <v>5088</v>
      </c>
      <c r="B2536" s="28">
        <f>VLOOKUP(Hospital_details[[#This Row],[PA ID]],Patient_details[],2,0)</f>
        <v>43695</v>
      </c>
      <c r="C2536" s="32">
        <f>VLOOKUP(Hospital_details[[#This Row],[PA ID]],Patient_details[],3,0)</f>
        <v>58</v>
      </c>
      <c r="D2536" s="32" t="str">
        <f>VLOOKUP(Hospital_details[[#This Row],[PA ID]],Patient_details[],4,0)</f>
        <v>M</v>
      </c>
      <c r="E2536" s="27" t="str">
        <f>VLOOKUP(Hospital_details[[#This Row],[PA ID]],Patient_details[],5,0)</f>
        <v>Single-occupancy room overnight</v>
      </c>
      <c r="F2536" s="27" t="str">
        <f>VLOOKUP(Hospital_details[[#This Row],[PA ID]],Patient_details[],6,0)</f>
        <v>Malahide</v>
      </c>
      <c r="G2536" s="33" t="str">
        <f>VLOOKUP(Hospital_details[[#This Row],[PA ID]],Patient_details[],7,0)</f>
        <v>Dublin</v>
      </c>
      <c r="H2536" s="29" t="str">
        <f>VLOOKUP(Hospital_details[[#This Row],[PA ID]],Patient_details[],9,0)</f>
        <v>Clinical Research Centre</v>
      </c>
      <c r="I2536" s="27" t="s">
        <v>5089</v>
      </c>
      <c r="J2536" s="27" t="str">
        <f>VLOOKUP(Hospital_details[[#This Row],[Diagnosis_ID]],Diagnosis_details[],2,0)</f>
        <v>Therapy</v>
      </c>
      <c r="K2536" s="27" t="str">
        <f>VLOOKUP(Hospital_details[[#This Row],[Diagnosis_ID]],Diagnosis_details[],3,0)</f>
        <v>Medical card holders</v>
      </c>
      <c r="L2536" s="29" t="str">
        <f>VLOOKUP(Hospital_details[[#This Row],[Diagnosis_ID]],Diagnosis_details[],4,0)</f>
        <v>Dr Fauci</v>
      </c>
      <c r="M2536" s="29" t="str">
        <f>VLOOKUP(Hospital_details[[#This Row],[PA ID]],Patient_details[],10,0)</f>
        <v>tPA</v>
      </c>
      <c r="N2536" s="29" t="str">
        <f>VLOOKUP(Hospital_details[[#This Row],[PA ID]],Patient_details[],8,0)</f>
        <v>Stroke</v>
      </c>
      <c r="O2536" s="30">
        <f>VLOOKUP(Hospital_details[[#This Row],[PA ID]],Patient_details[],11,0)</f>
        <v>11000</v>
      </c>
      <c r="P2536" s="31">
        <f>VLOOKUP(Hospital_details[[#This Row],[PA ID]],Patient_details[],12,0)</f>
        <v>660</v>
      </c>
      <c r="Q2536" s="31">
        <f>VLOOKUP(Hospital_details[[#This Row],[Diagnosis_ID]],Diagnosis_details[],5,0)</f>
        <v>320</v>
      </c>
      <c r="R25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36" s="31">
        <f>Hospital_details[[#This Row],[Hospital Charges]]+Hospital_details[[#This Row],[Price of Treatment]]+Hospital_details[[#This Row],[Consultant Fee]]-Hospital_details[[#This Row],[Discount]]</f>
        <v>11650</v>
      </c>
      <c r="T25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3495</v>
      </c>
    </row>
    <row r="2537" spans="1:20" hidden="1">
      <c r="A2537" s="27" t="s">
        <v>5090</v>
      </c>
      <c r="B2537" s="28">
        <f>VLOOKUP(Hospital_details[[#This Row],[PA ID]],Patient_details[],2,0)</f>
        <v>42986</v>
      </c>
      <c r="C2537" s="32">
        <f>VLOOKUP(Hospital_details[[#This Row],[PA ID]],Patient_details[],3,0)</f>
        <v>55</v>
      </c>
      <c r="D2537" s="32" t="str">
        <f>VLOOKUP(Hospital_details[[#This Row],[PA ID]],Patient_details[],4,0)</f>
        <v>F</v>
      </c>
      <c r="E2537" s="27" t="str">
        <f>VLOOKUP(Hospital_details[[#This Row],[PA ID]],Patient_details[],5,0)</f>
        <v>Day-case</v>
      </c>
      <c r="F2537" s="27" t="str">
        <f>VLOOKUP(Hospital_details[[#This Row],[PA ID]],Patient_details[],6,0)</f>
        <v>Malahide</v>
      </c>
      <c r="G2537" s="33" t="str">
        <f>VLOOKUP(Hospital_details[[#This Row],[PA ID]],Patient_details[],7,0)</f>
        <v>Dublin</v>
      </c>
      <c r="H2537" s="29" t="str">
        <f>VLOOKUP(Hospital_details[[#This Row],[PA ID]],Patient_details[],9,0)</f>
        <v>Clinical Research Centre</v>
      </c>
      <c r="I2537" s="27" t="s">
        <v>5091</v>
      </c>
      <c r="J2537" s="27" t="str">
        <f>VLOOKUP(Hospital_details[[#This Row],[Diagnosis_ID]],Diagnosis_details[],2,0)</f>
        <v>Therapy</v>
      </c>
      <c r="K2537" s="27" t="str">
        <f>VLOOKUP(Hospital_details[[#This Row],[Diagnosis_ID]],Diagnosis_details[],3,0)</f>
        <v>Medical card holders</v>
      </c>
      <c r="L2537" s="29" t="str">
        <f>VLOOKUP(Hospital_details[[#This Row],[Diagnosis_ID]],Diagnosis_details[],4,0)</f>
        <v>Dr Fauci</v>
      </c>
      <c r="M2537" s="29" t="str">
        <f>VLOOKUP(Hospital_details[[#This Row],[PA ID]],Patient_details[],10,0)</f>
        <v>levodopa</v>
      </c>
      <c r="N2537" s="29" t="str">
        <f>VLOOKUP(Hospital_details[[#This Row],[PA ID]],Patient_details[],8,0)</f>
        <v>Parkinson's disease</v>
      </c>
      <c r="O2537" s="30">
        <f>VLOOKUP(Hospital_details[[#This Row],[PA ID]],Patient_details[],11,0)</f>
        <v>750</v>
      </c>
      <c r="P2537" s="31">
        <f>VLOOKUP(Hospital_details[[#This Row],[PA ID]],Patient_details[],12,0)</f>
        <v>320</v>
      </c>
      <c r="Q2537" s="31">
        <f>VLOOKUP(Hospital_details[[#This Row],[Diagnosis_ID]],Diagnosis_details[],5,0)</f>
        <v>320</v>
      </c>
      <c r="R25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37" s="31">
        <f>Hospital_details[[#This Row],[Hospital Charges]]+Hospital_details[[#This Row],[Price of Treatment]]+Hospital_details[[#This Row],[Consultant Fee]]-Hospital_details[[#This Row],[Discount]]</f>
        <v>1240</v>
      </c>
      <c r="T25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2538" spans="1:20">
      <c r="A2538" s="27" t="s">
        <v>5092</v>
      </c>
      <c r="B2538" s="28">
        <f>VLOOKUP(Hospital_details[[#This Row],[PA ID]],Patient_details[],2,0)</f>
        <v>42764</v>
      </c>
      <c r="C2538" s="32">
        <f>VLOOKUP(Hospital_details[[#This Row],[PA ID]],Patient_details[],3,0)</f>
        <v>37</v>
      </c>
      <c r="D2538" s="32" t="str">
        <f>VLOOKUP(Hospital_details[[#This Row],[PA ID]],Patient_details[],4,0)</f>
        <v>M</v>
      </c>
      <c r="E2538" s="27" t="str">
        <f>VLOOKUP(Hospital_details[[#This Row],[PA ID]],Patient_details[],5,0)</f>
        <v>Single-occupancy room overnight</v>
      </c>
      <c r="F2538" s="27" t="str">
        <f>VLOOKUP(Hospital_details[[#This Row],[PA ID]],Patient_details[],6,0)</f>
        <v>Malahide</v>
      </c>
      <c r="G2538" s="33" t="str">
        <f>VLOOKUP(Hospital_details[[#This Row],[PA ID]],Patient_details[],7,0)</f>
        <v>Dublin</v>
      </c>
      <c r="H2538" s="29" t="str">
        <f>VLOOKUP(Hospital_details[[#This Row],[PA ID]],Patient_details[],9,0)</f>
        <v>Cardiology</v>
      </c>
      <c r="I2538" s="27" t="s">
        <v>5093</v>
      </c>
      <c r="J2538" s="27" t="str">
        <f>VLOOKUP(Hospital_details[[#This Row],[Diagnosis_ID]],Diagnosis_details[],2,0)</f>
        <v>Therapy</v>
      </c>
      <c r="K2538" s="27" t="str">
        <f>VLOOKUP(Hospital_details[[#This Row],[Diagnosis_ID]],Diagnosis_details[],3,0)</f>
        <v>Medical card holders</v>
      </c>
      <c r="L2538" s="29" t="str">
        <f>VLOOKUP(Hospital_details[[#This Row],[Diagnosis_ID]],Diagnosis_details[],4,0)</f>
        <v>Dr Birx</v>
      </c>
      <c r="M2538" s="29" t="str">
        <f>VLOOKUP(Hospital_details[[#This Row],[PA ID]],Patient_details[],10,0)</f>
        <v>Aspirin</v>
      </c>
      <c r="N2538" s="29" t="str">
        <f>VLOOKUP(Hospital_details[[#This Row],[PA ID]],Patient_details[],8,0)</f>
        <v>Cardiovascular disease (CVD)</v>
      </c>
      <c r="O2538" s="30">
        <f>VLOOKUP(Hospital_details[[#This Row],[PA ID]],Patient_details[],11,0)</f>
        <v>11000</v>
      </c>
      <c r="P2538" s="31">
        <f>VLOOKUP(Hospital_details[[#This Row],[PA ID]],Patient_details[],12,0)</f>
        <v>220</v>
      </c>
      <c r="Q2538" s="31">
        <f>VLOOKUP(Hospital_details[[#This Row],[Diagnosis_ID]],Diagnosis_details[],5,0)</f>
        <v>350</v>
      </c>
      <c r="R25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38" s="31">
        <f>Hospital_details[[#This Row],[Hospital Charges]]+Hospital_details[[#This Row],[Price of Treatment]]+Hospital_details[[#This Row],[Consultant Fee]]-Hospital_details[[#This Row],[Discount]]</f>
        <v>10470</v>
      </c>
      <c r="T25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539" spans="1:20">
      <c r="A2539" s="27" t="s">
        <v>5094</v>
      </c>
      <c r="B2539" s="28">
        <f>VLOOKUP(Hospital_details[[#This Row],[PA ID]],Patient_details[],2,0)</f>
        <v>42764</v>
      </c>
      <c r="C2539" s="32">
        <f>VLOOKUP(Hospital_details[[#This Row],[PA ID]],Patient_details[],3,0)</f>
        <v>57</v>
      </c>
      <c r="D2539" s="32" t="str">
        <f>VLOOKUP(Hospital_details[[#This Row],[PA ID]],Patient_details[],4,0)</f>
        <v>M</v>
      </c>
      <c r="E2539" s="27" t="str">
        <f>VLOOKUP(Hospital_details[[#This Row],[PA ID]],Patient_details[],5,0)</f>
        <v>Single-occupancy room overnight</v>
      </c>
      <c r="F2539" s="27" t="str">
        <f>VLOOKUP(Hospital_details[[#This Row],[PA ID]],Patient_details[],6,0)</f>
        <v>Malahide</v>
      </c>
      <c r="G2539" s="33" t="str">
        <f>VLOOKUP(Hospital_details[[#This Row],[PA ID]],Patient_details[],7,0)</f>
        <v>Dublin</v>
      </c>
      <c r="H2539" s="29" t="str">
        <f>VLOOKUP(Hospital_details[[#This Row],[PA ID]],Patient_details[],9,0)</f>
        <v>Cardiology</v>
      </c>
      <c r="I2539" s="27" t="s">
        <v>5095</v>
      </c>
      <c r="J2539" s="27" t="str">
        <f>VLOOKUP(Hospital_details[[#This Row],[Diagnosis_ID]],Diagnosis_details[],2,0)</f>
        <v>Therapy</v>
      </c>
      <c r="K2539" s="27" t="str">
        <f>VLOOKUP(Hospital_details[[#This Row],[Diagnosis_ID]],Diagnosis_details[],3,0)</f>
        <v>Medical card holders</v>
      </c>
      <c r="L2539" s="29" t="str">
        <f>VLOOKUP(Hospital_details[[#This Row],[Diagnosis_ID]],Diagnosis_details[],4,0)</f>
        <v>Dr Birx</v>
      </c>
      <c r="M2539" s="29" t="str">
        <f>VLOOKUP(Hospital_details[[#This Row],[PA ID]],Patient_details[],10,0)</f>
        <v>Calcium</v>
      </c>
      <c r="N2539" s="29" t="str">
        <f>VLOOKUP(Hospital_details[[#This Row],[PA ID]],Patient_details[],8,0)</f>
        <v>Cardiovascular disease (CVD)</v>
      </c>
      <c r="O2539" s="30">
        <f>VLOOKUP(Hospital_details[[#This Row],[PA ID]],Patient_details[],11,0)</f>
        <v>11000</v>
      </c>
      <c r="P2539" s="31">
        <f>VLOOKUP(Hospital_details[[#This Row],[PA ID]],Patient_details[],12,0)</f>
        <v>440</v>
      </c>
      <c r="Q2539" s="31">
        <f>VLOOKUP(Hospital_details[[#This Row],[Diagnosis_ID]],Diagnosis_details[],5,0)</f>
        <v>350</v>
      </c>
      <c r="R25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39" s="31">
        <f>Hospital_details[[#This Row],[Hospital Charges]]+Hospital_details[[#This Row],[Price of Treatment]]+Hospital_details[[#This Row],[Consultant Fee]]-Hospital_details[[#This Row],[Discount]]</f>
        <v>10690</v>
      </c>
      <c r="T25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540" spans="1:20">
      <c r="A2540" s="27" t="s">
        <v>5096</v>
      </c>
      <c r="B2540" s="28">
        <f>VLOOKUP(Hospital_details[[#This Row],[PA ID]],Patient_details[],2,0)</f>
        <v>42764</v>
      </c>
      <c r="C2540" s="32">
        <f>VLOOKUP(Hospital_details[[#This Row],[PA ID]],Patient_details[],3,0)</f>
        <v>60</v>
      </c>
      <c r="D2540" s="32" t="str">
        <f>VLOOKUP(Hospital_details[[#This Row],[PA ID]],Patient_details[],4,0)</f>
        <v>M</v>
      </c>
      <c r="E2540" s="27" t="str">
        <f>VLOOKUP(Hospital_details[[#This Row],[PA ID]],Patient_details[],5,0)</f>
        <v>Single-occupancy room overnight</v>
      </c>
      <c r="F2540" s="27" t="str">
        <f>VLOOKUP(Hospital_details[[#This Row],[PA ID]],Patient_details[],6,0)</f>
        <v>Malahide</v>
      </c>
      <c r="G2540" s="33" t="str">
        <f>VLOOKUP(Hospital_details[[#This Row],[PA ID]],Patient_details[],7,0)</f>
        <v>Dublin</v>
      </c>
      <c r="H2540" s="29" t="str">
        <f>VLOOKUP(Hospital_details[[#This Row],[PA ID]],Patient_details[],9,0)</f>
        <v>Cardiology</v>
      </c>
      <c r="I2540" s="27" t="s">
        <v>5097</v>
      </c>
      <c r="J2540" s="27" t="str">
        <f>VLOOKUP(Hospital_details[[#This Row],[Diagnosis_ID]],Diagnosis_details[],2,0)</f>
        <v>Therapy</v>
      </c>
      <c r="K2540" s="27" t="str">
        <f>VLOOKUP(Hospital_details[[#This Row],[Diagnosis_ID]],Diagnosis_details[],3,0)</f>
        <v>Medical card holders</v>
      </c>
      <c r="L2540" s="29" t="str">
        <f>VLOOKUP(Hospital_details[[#This Row],[Diagnosis_ID]],Diagnosis_details[],4,0)</f>
        <v>Dr Birx</v>
      </c>
      <c r="M2540" s="29" t="str">
        <f>VLOOKUP(Hospital_details[[#This Row],[PA ID]],Patient_details[],10,0)</f>
        <v>Calcium</v>
      </c>
      <c r="N2540" s="29" t="str">
        <f>VLOOKUP(Hospital_details[[#This Row],[PA ID]],Patient_details[],8,0)</f>
        <v>Cardiovascular disease (CVD)</v>
      </c>
      <c r="O2540" s="30">
        <f>VLOOKUP(Hospital_details[[#This Row],[PA ID]],Patient_details[],11,0)</f>
        <v>11000</v>
      </c>
      <c r="P2540" s="31">
        <f>VLOOKUP(Hospital_details[[#This Row],[PA ID]],Patient_details[],12,0)</f>
        <v>110</v>
      </c>
      <c r="Q2540" s="31">
        <f>VLOOKUP(Hospital_details[[#This Row],[Diagnosis_ID]],Diagnosis_details[],5,0)</f>
        <v>350</v>
      </c>
      <c r="R25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40" s="31">
        <f>Hospital_details[[#This Row],[Hospital Charges]]+Hospital_details[[#This Row],[Price of Treatment]]+Hospital_details[[#This Row],[Consultant Fee]]-Hospital_details[[#This Row],[Discount]]</f>
        <v>10360</v>
      </c>
      <c r="T25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541" spans="1:20" hidden="1">
      <c r="A2541" s="27" t="s">
        <v>5098</v>
      </c>
      <c r="B2541" s="28">
        <f>VLOOKUP(Hospital_details[[#This Row],[PA ID]],Patient_details[],2,0)</f>
        <v>42932</v>
      </c>
      <c r="C2541" s="32">
        <f>VLOOKUP(Hospital_details[[#This Row],[PA ID]],Patient_details[],3,0)</f>
        <v>50</v>
      </c>
      <c r="D2541" s="32" t="str">
        <f>VLOOKUP(Hospital_details[[#This Row],[PA ID]],Patient_details[],4,0)</f>
        <v>M</v>
      </c>
      <c r="E2541" s="27" t="str">
        <f>VLOOKUP(Hospital_details[[#This Row],[PA ID]],Patient_details[],5,0)</f>
        <v>Multiple-occupancy room overnight</v>
      </c>
      <c r="F2541" s="27" t="str">
        <f>VLOOKUP(Hospital_details[[#This Row],[PA ID]],Patient_details[],6,0)</f>
        <v>Malahide</v>
      </c>
      <c r="G2541" s="33" t="str">
        <f>VLOOKUP(Hospital_details[[#This Row],[PA ID]],Patient_details[],7,0)</f>
        <v>Dublin</v>
      </c>
      <c r="H2541" s="29" t="str">
        <f>VLOOKUP(Hospital_details[[#This Row],[PA ID]],Patient_details[],9,0)</f>
        <v>Clinical Research Centre</v>
      </c>
      <c r="I2541" s="27" t="s">
        <v>5099</v>
      </c>
      <c r="J2541" s="27" t="str">
        <f>VLOOKUP(Hospital_details[[#This Row],[Diagnosis_ID]],Diagnosis_details[],2,0)</f>
        <v>Therapy</v>
      </c>
      <c r="K2541" s="27" t="str">
        <f>VLOOKUP(Hospital_details[[#This Row],[Diagnosis_ID]],Diagnosis_details[],3,0)</f>
        <v>Medical card holders</v>
      </c>
      <c r="L2541" s="29" t="str">
        <f>VLOOKUP(Hospital_details[[#This Row],[Diagnosis_ID]],Diagnosis_details[],4,0)</f>
        <v>Dr Fauci</v>
      </c>
      <c r="M2541" s="29" t="str">
        <f>VLOOKUP(Hospital_details[[#This Row],[PA ID]],Patient_details[],10,0)</f>
        <v>Aspirin</v>
      </c>
      <c r="N2541" s="29" t="str">
        <f>VLOOKUP(Hospital_details[[#This Row],[PA ID]],Patient_details[],8,0)</f>
        <v>Parkinson's disease</v>
      </c>
      <c r="O2541" s="30">
        <f>VLOOKUP(Hospital_details[[#This Row],[PA ID]],Patient_details[],11,0)</f>
        <v>5000</v>
      </c>
      <c r="P2541" s="31">
        <f>VLOOKUP(Hospital_details[[#This Row],[PA ID]],Patient_details[],12,0)</f>
        <v>480</v>
      </c>
      <c r="Q2541" s="31">
        <f>VLOOKUP(Hospital_details[[#This Row],[Diagnosis_ID]],Diagnosis_details[],5,0)</f>
        <v>320</v>
      </c>
      <c r="R25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41" s="31">
        <f>Hospital_details[[#This Row],[Hospital Charges]]+Hospital_details[[#This Row],[Price of Treatment]]+Hospital_details[[#This Row],[Consultant Fee]]-Hospital_details[[#This Row],[Discount]]</f>
        <v>5650</v>
      </c>
      <c r="T25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1695</v>
      </c>
    </row>
    <row r="2542" spans="1:20" hidden="1">
      <c r="A2542" s="27" t="s">
        <v>5100</v>
      </c>
      <c r="B2542" s="28">
        <f>VLOOKUP(Hospital_details[[#This Row],[PA ID]],Patient_details[],2,0)</f>
        <v>42932</v>
      </c>
      <c r="C2542" s="32">
        <f>VLOOKUP(Hospital_details[[#This Row],[PA ID]],Patient_details[],3,0)</f>
        <v>56</v>
      </c>
      <c r="D2542" s="32" t="str">
        <f>VLOOKUP(Hospital_details[[#This Row],[PA ID]],Patient_details[],4,0)</f>
        <v>M</v>
      </c>
      <c r="E2542" s="27" t="str">
        <f>VLOOKUP(Hospital_details[[#This Row],[PA ID]],Patient_details[],5,0)</f>
        <v>Single-occupancy room overnight</v>
      </c>
      <c r="F2542" s="27" t="str">
        <f>VLOOKUP(Hospital_details[[#This Row],[PA ID]],Patient_details[],6,0)</f>
        <v>Malahide</v>
      </c>
      <c r="G2542" s="33" t="str">
        <f>VLOOKUP(Hospital_details[[#This Row],[PA ID]],Patient_details[],7,0)</f>
        <v>Dublin</v>
      </c>
      <c r="H2542" s="29" t="str">
        <f>VLOOKUP(Hospital_details[[#This Row],[PA ID]],Patient_details[],9,0)</f>
        <v>Clinical Research Centre</v>
      </c>
      <c r="I2542" s="27" t="s">
        <v>5101</v>
      </c>
      <c r="J2542" s="27" t="str">
        <f>VLOOKUP(Hospital_details[[#This Row],[Diagnosis_ID]],Diagnosis_details[],2,0)</f>
        <v>Therapy</v>
      </c>
      <c r="K2542" s="27" t="str">
        <f>VLOOKUP(Hospital_details[[#This Row],[Diagnosis_ID]],Diagnosis_details[],3,0)</f>
        <v>Medical card holders</v>
      </c>
      <c r="L2542" s="29" t="str">
        <f>VLOOKUP(Hospital_details[[#This Row],[Diagnosis_ID]],Diagnosis_details[],4,0)</f>
        <v>Dr Fauci</v>
      </c>
      <c r="M2542" s="29" t="str">
        <f>VLOOKUP(Hospital_details[[#This Row],[PA ID]],Patient_details[],10,0)</f>
        <v>Aspirin</v>
      </c>
      <c r="N2542" s="29" t="str">
        <f>VLOOKUP(Hospital_details[[#This Row],[PA ID]],Patient_details[],8,0)</f>
        <v>Parkinson's disease</v>
      </c>
      <c r="O2542" s="30">
        <f>VLOOKUP(Hospital_details[[#This Row],[PA ID]],Patient_details[],11,0)</f>
        <v>11000</v>
      </c>
      <c r="P2542" s="31">
        <f>VLOOKUP(Hospital_details[[#This Row],[PA ID]],Patient_details[],12,0)</f>
        <v>240</v>
      </c>
      <c r="Q2542" s="31">
        <f>VLOOKUP(Hospital_details[[#This Row],[Diagnosis_ID]],Diagnosis_details[],5,0)</f>
        <v>320</v>
      </c>
      <c r="R25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42" s="31">
        <f>Hospital_details[[#This Row],[Hospital Charges]]+Hospital_details[[#This Row],[Price of Treatment]]+Hospital_details[[#This Row],[Consultant Fee]]-Hospital_details[[#This Row],[Discount]]</f>
        <v>11230</v>
      </c>
      <c r="T25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543" spans="1:20" hidden="1">
      <c r="A2543" s="27" t="s">
        <v>5102</v>
      </c>
      <c r="B2543" s="28">
        <f>VLOOKUP(Hospital_details[[#This Row],[PA ID]],Patient_details[],2,0)</f>
        <v>43224</v>
      </c>
      <c r="C2543" s="32">
        <f>VLOOKUP(Hospital_details[[#This Row],[PA ID]],Patient_details[],3,0)</f>
        <v>48</v>
      </c>
      <c r="D2543" s="32" t="str">
        <f>VLOOKUP(Hospital_details[[#This Row],[PA ID]],Patient_details[],4,0)</f>
        <v>M</v>
      </c>
      <c r="E2543" s="27" t="str">
        <f>VLOOKUP(Hospital_details[[#This Row],[PA ID]],Patient_details[],5,0)</f>
        <v>Single-occupancy room overnight</v>
      </c>
      <c r="F2543" s="27" t="str">
        <f>VLOOKUP(Hospital_details[[#This Row],[PA ID]],Patient_details[],6,0)</f>
        <v>Malahide</v>
      </c>
      <c r="G2543" s="33" t="str">
        <f>VLOOKUP(Hospital_details[[#This Row],[PA ID]],Patient_details[],7,0)</f>
        <v>Dublin</v>
      </c>
      <c r="H2543" s="29" t="str">
        <f>VLOOKUP(Hospital_details[[#This Row],[PA ID]],Patient_details[],9,0)</f>
        <v>Anaesthesia, Intensive Care and Pain Medicine</v>
      </c>
      <c r="I2543" s="27" t="s">
        <v>5103</v>
      </c>
      <c r="J2543" s="27" t="str">
        <f>VLOOKUP(Hospital_details[[#This Row],[Diagnosis_ID]],Diagnosis_details[],2,0)</f>
        <v>Therapy</v>
      </c>
      <c r="K2543" s="27" t="str">
        <f>VLOOKUP(Hospital_details[[#This Row],[Diagnosis_ID]],Diagnosis_details[],3,0)</f>
        <v>Medical card holders</v>
      </c>
      <c r="L2543" s="29" t="str">
        <f>VLOOKUP(Hospital_details[[#This Row],[Diagnosis_ID]],Diagnosis_details[],4,0)</f>
        <v>Dr Fauci</v>
      </c>
      <c r="M2543" s="29" t="str">
        <f>VLOOKUP(Hospital_details[[#This Row],[PA ID]],Patient_details[],10,0)</f>
        <v>Aspirin</v>
      </c>
      <c r="N2543" s="29" t="str">
        <f>VLOOKUP(Hospital_details[[#This Row],[PA ID]],Patient_details[],8,0)</f>
        <v>Myocardial ischemia</v>
      </c>
      <c r="O2543" s="30">
        <f>VLOOKUP(Hospital_details[[#This Row],[PA ID]],Patient_details[],11,0)</f>
        <v>11000</v>
      </c>
      <c r="P2543" s="31">
        <f>VLOOKUP(Hospital_details[[#This Row],[PA ID]],Patient_details[],12,0)</f>
        <v>560</v>
      </c>
      <c r="Q2543" s="31">
        <f>VLOOKUP(Hospital_details[[#This Row],[Diagnosis_ID]],Diagnosis_details[],5,0)</f>
        <v>320</v>
      </c>
      <c r="R25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43" s="31">
        <f>Hospital_details[[#This Row],[Hospital Charges]]+Hospital_details[[#This Row],[Price of Treatment]]+Hospital_details[[#This Row],[Consultant Fee]]-Hospital_details[[#This Row],[Discount]]</f>
        <v>11550</v>
      </c>
      <c r="T25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2544" spans="1:20" hidden="1">
      <c r="A2544" s="27" t="s">
        <v>5104</v>
      </c>
      <c r="B2544" s="28">
        <f>VLOOKUP(Hospital_details[[#This Row],[PA ID]],Patient_details[],2,0)</f>
        <v>42644</v>
      </c>
      <c r="C2544" s="32">
        <f>VLOOKUP(Hospital_details[[#This Row],[PA ID]],Patient_details[],3,0)</f>
        <v>40</v>
      </c>
      <c r="D2544" s="32" t="str">
        <f>VLOOKUP(Hospital_details[[#This Row],[PA ID]],Patient_details[],4,0)</f>
        <v>M</v>
      </c>
      <c r="E2544" s="27" t="str">
        <f>VLOOKUP(Hospital_details[[#This Row],[PA ID]],Patient_details[],5,0)</f>
        <v>Single-occupancy room overnight</v>
      </c>
      <c r="F2544" s="27" t="str">
        <f>VLOOKUP(Hospital_details[[#This Row],[PA ID]],Patient_details[],6,0)</f>
        <v>Malahide</v>
      </c>
      <c r="G2544" s="33" t="str">
        <f>VLOOKUP(Hospital_details[[#This Row],[PA ID]],Patient_details[],7,0)</f>
        <v>Dublin</v>
      </c>
      <c r="H2544" s="29" t="str">
        <f>VLOOKUP(Hospital_details[[#This Row],[PA ID]],Patient_details[],9,0)</f>
        <v>Clinical Research Centre</v>
      </c>
      <c r="I2544" s="27" t="s">
        <v>5105</v>
      </c>
      <c r="J2544" s="27" t="str">
        <f>VLOOKUP(Hospital_details[[#This Row],[Diagnosis_ID]],Diagnosis_details[],2,0)</f>
        <v>Therapy</v>
      </c>
      <c r="K2544" s="27" t="str">
        <f>VLOOKUP(Hospital_details[[#This Row],[Diagnosis_ID]],Diagnosis_details[],3,0)</f>
        <v>Medical card holders</v>
      </c>
      <c r="L2544" s="29" t="str">
        <f>VLOOKUP(Hospital_details[[#This Row],[Diagnosis_ID]],Diagnosis_details[],4,0)</f>
        <v>Dr Fauci</v>
      </c>
      <c r="M2544" s="29" t="str">
        <f>VLOOKUP(Hospital_details[[#This Row],[PA ID]],Patient_details[],10,0)</f>
        <v>tPA</v>
      </c>
      <c r="N2544" s="29" t="str">
        <f>VLOOKUP(Hospital_details[[#This Row],[PA ID]],Patient_details[],8,0)</f>
        <v>Stroke</v>
      </c>
      <c r="O2544" s="30">
        <f>VLOOKUP(Hospital_details[[#This Row],[PA ID]],Patient_details[],11,0)</f>
        <v>11000</v>
      </c>
      <c r="P2544" s="31">
        <f>VLOOKUP(Hospital_details[[#This Row],[PA ID]],Patient_details[],12,0)</f>
        <v>330</v>
      </c>
      <c r="Q2544" s="31">
        <f>VLOOKUP(Hospital_details[[#This Row],[Diagnosis_ID]],Diagnosis_details[],5,0)</f>
        <v>320</v>
      </c>
      <c r="R25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44" s="31">
        <f>Hospital_details[[#This Row],[Hospital Charges]]+Hospital_details[[#This Row],[Price of Treatment]]+Hospital_details[[#This Row],[Consultant Fee]]-Hospital_details[[#This Row],[Discount]]</f>
        <v>11320</v>
      </c>
      <c r="T25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545" spans="1:20" hidden="1">
      <c r="A2545" s="27" t="s">
        <v>5106</v>
      </c>
      <c r="B2545" s="28">
        <f>VLOOKUP(Hospital_details[[#This Row],[PA ID]],Patient_details[],2,0)</f>
        <v>43357</v>
      </c>
      <c r="C2545" s="32">
        <f>VLOOKUP(Hospital_details[[#This Row],[PA ID]],Patient_details[],3,0)</f>
        <v>48</v>
      </c>
      <c r="D2545" s="32" t="str">
        <f>VLOOKUP(Hospital_details[[#This Row],[PA ID]],Patient_details[],4,0)</f>
        <v>M</v>
      </c>
      <c r="E2545" s="27" t="str">
        <f>VLOOKUP(Hospital_details[[#This Row],[PA ID]],Patient_details[],5,0)</f>
        <v>Single-occupancy room overnight</v>
      </c>
      <c r="F2545" s="27" t="str">
        <f>VLOOKUP(Hospital_details[[#This Row],[PA ID]],Patient_details[],6,0)</f>
        <v>Malahide</v>
      </c>
      <c r="G2545" s="33" t="str">
        <f>VLOOKUP(Hospital_details[[#This Row],[PA ID]],Patient_details[],7,0)</f>
        <v>Dublin</v>
      </c>
      <c r="H2545" s="29" t="str">
        <f>VLOOKUP(Hospital_details[[#This Row],[PA ID]],Patient_details[],9,0)</f>
        <v>Clinical Neurophysiology</v>
      </c>
      <c r="I2545" s="27" t="s">
        <v>5107</v>
      </c>
      <c r="J2545" s="27" t="str">
        <f>VLOOKUP(Hospital_details[[#This Row],[Diagnosis_ID]],Diagnosis_details[],2,0)</f>
        <v>Therapy</v>
      </c>
      <c r="K2545" s="27" t="str">
        <f>VLOOKUP(Hospital_details[[#This Row],[Diagnosis_ID]],Diagnosis_details[],3,0)</f>
        <v>Medical card holders</v>
      </c>
      <c r="L2545" s="29" t="str">
        <f>VLOOKUP(Hospital_details[[#This Row],[Diagnosis_ID]],Diagnosis_details[],4,0)</f>
        <v>Dr Doherty</v>
      </c>
      <c r="M2545" s="29" t="str">
        <f>VLOOKUP(Hospital_details[[#This Row],[PA ID]],Patient_details[],10,0)</f>
        <v>Aspirin</v>
      </c>
      <c r="N2545" s="29" t="str">
        <f>VLOOKUP(Hospital_details[[#This Row],[PA ID]],Patient_details[],8,0)</f>
        <v>Chronic daily headache</v>
      </c>
      <c r="O2545" s="30">
        <f>VLOOKUP(Hospital_details[[#This Row],[PA ID]],Patient_details[],11,0)</f>
        <v>11000</v>
      </c>
      <c r="P2545" s="31">
        <f>VLOOKUP(Hospital_details[[#This Row],[PA ID]],Patient_details[],12,0)</f>
        <v>330</v>
      </c>
      <c r="Q2545" s="31">
        <f>VLOOKUP(Hospital_details[[#This Row],[Diagnosis_ID]],Diagnosis_details[],5,0)</f>
        <v>250</v>
      </c>
      <c r="R25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45" s="31">
        <f>Hospital_details[[#This Row],[Hospital Charges]]+Hospital_details[[#This Row],[Price of Treatment]]+Hospital_details[[#This Row],[Consultant Fee]]-Hospital_details[[#This Row],[Discount]]</f>
        <v>11250</v>
      </c>
      <c r="T25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2546" spans="1:20" hidden="1">
      <c r="A2546" s="27" t="s">
        <v>5108</v>
      </c>
      <c r="B2546" s="28">
        <f>VLOOKUP(Hospital_details[[#This Row],[PA ID]],Patient_details[],2,0)</f>
        <v>43357</v>
      </c>
      <c r="C2546" s="32">
        <f>VLOOKUP(Hospital_details[[#This Row],[PA ID]],Patient_details[],3,0)</f>
        <v>50</v>
      </c>
      <c r="D2546" s="32" t="str">
        <f>VLOOKUP(Hospital_details[[#This Row],[PA ID]],Patient_details[],4,0)</f>
        <v>F</v>
      </c>
      <c r="E2546" s="27" t="str">
        <f>VLOOKUP(Hospital_details[[#This Row],[PA ID]],Patient_details[],5,0)</f>
        <v>Single-occupancy room overnight</v>
      </c>
      <c r="F2546" s="27" t="str">
        <f>VLOOKUP(Hospital_details[[#This Row],[PA ID]],Patient_details[],6,0)</f>
        <v>Malahide</v>
      </c>
      <c r="G2546" s="33" t="str">
        <f>VLOOKUP(Hospital_details[[#This Row],[PA ID]],Patient_details[],7,0)</f>
        <v>Dublin</v>
      </c>
      <c r="H2546" s="29" t="str">
        <f>VLOOKUP(Hospital_details[[#This Row],[PA ID]],Patient_details[],9,0)</f>
        <v>Clinical Neurophysiology</v>
      </c>
      <c r="I2546" s="27" t="s">
        <v>5109</v>
      </c>
      <c r="J2546" s="27" t="str">
        <f>VLOOKUP(Hospital_details[[#This Row],[Diagnosis_ID]],Diagnosis_details[],2,0)</f>
        <v>Therapy</v>
      </c>
      <c r="K2546" s="27" t="str">
        <f>VLOOKUP(Hospital_details[[#This Row],[Diagnosis_ID]],Diagnosis_details[],3,0)</f>
        <v>Medical card holders</v>
      </c>
      <c r="L2546" s="29" t="str">
        <f>VLOOKUP(Hospital_details[[#This Row],[Diagnosis_ID]],Diagnosis_details[],4,0)</f>
        <v>Dr Doherty</v>
      </c>
      <c r="M2546" s="29" t="str">
        <f>VLOOKUP(Hospital_details[[#This Row],[PA ID]],Patient_details[],10,0)</f>
        <v>Calcium</v>
      </c>
      <c r="N2546" s="29" t="str">
        <f>VLOOKUP(Hospital_details[[#This Row],[PA ID]],Patient_details[],8,0)</f>
        <v>Chronic daily headache</v>
      </c>
      <c r="O2546" s="30">
        <f>VLOOKUP(Hospital_details[[#This Row],[PA ID]],Patient_details[],11,0)</f>
        <v>11000</v>
      </c>
      <c r="P2546" s="31">
        <f>VLOOKUP(Hospital_details[[#This Row],[PA ID]],Patient_details[],12,0)</f>
        <v>440</v>
      </c>
      <c r="Q2546" s="31">
        <f>VLOOKUP(Hospital_details[[#This Row],[Diagnosis_ID]],Diagnosis_details[],5,0)</f>
        <v>250</v>
      </c>
      <c r="R25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46" s="31">
        <f>Hospital_details[[#This Row],[Hospital Charges]]+Hospital_details[[#This Row],[Price of Treatment]]+Hospital_details[[#This Row],[Consultant Fee]]-Hospital_details[[#This Row],[Discount]]</f>
        <v>11360</v>
      </c>
      <c r="T25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2547" spans="1:20">
      <c r="A2547" s="27" t="s">
        <v>5110</v>
      </c>
      <c r="B2547" s="28">
        <f>VLOOKUP(Hospital_details[[#This Row],[PA ID]],Patient_details[],2,0)</f>
        <v>43575</v>
      </c>
      <c r="C2547" s="32">
        <f>VLOOKUP(Hospital_details[[#This Row],[PA ID]],Patient_details[],3,0)</f>
        <v>61</v>
      </c>
      <c r="D2547" s="32" t="str">
        <f>VLOOKUP(Hospital_details[[#This Row],[PA ID]],Patient_details[],4,0)</f>
        <v>F</v>
      </c>
      <c r="E2547" s="27" t="str">
        <f>VLOOKUP(Hospital_details[[#This Row],[PA ID]],Patient_details[],5,0)</f>
        <v>Single-occupancy room overnight</v>
      </c>
      <c r="F2547" s="27" t="str">
        <f>VLOOKUP(Hospital_details[[#This Row],[PA ID]],Patient_details[],6,0)</f>
        <v>Malahide</v>
      </c>
      <c r="G2547" s="33" t="str">
        <f>VLOOKUP(Hospital_details[[#This Row],[PA ID]],Patient_details[],7,0)</f>
        <v>Dublin</v>
      </c>
      <c r="H2547" s="29" t="str">
        <f>VLOOKUP(Hospital_details[[#This Row],[PA ID]],Patient_details[],9,0)</f>
        <v>Clinical Haematology</v>
      </c>
      <c r="I2547" s="27" t="s">
        <v>5111</v>
      </c>
      <c r="J2547" s="27" t="str">
        <f>VLOOKUP(Hospital_details[[#This Row],[Diagnosis_ID]],Diagnosis_details[],2,0)</f>
        <v>Therapy</v>
      </c>
      <c r="K2547" s="27" t="str">
        <f>VLOOKUP(Hospital_details[[#This Row],[Diagnosis_ID]],Diagnosis_details[],3,0)</f>
        <v>Medical card holders</v>
      </c>
      <c r="L2547" s="29" t="str">
        <f>VLOOKUP(Hospital_details[[#This Row],[Diagnosis_ID]],Diagnosis_details[],4,0)</f>
        <v>Dr Birx</v>
      </c>
      <c r="M2547" s="29" t="str">
        <f>VLOOKUP(Hospital_details[[#This Row],[PA ID]],Patient_details[],10,0)</f>
        <v>folic acid</v>
      </c>
      <c r="N2547" s="29" t="str">
        <f>VLOOKUP(Hospital_details[[#This Row],[PA ID]],Patient_details[],8,0)</f>
        <v>Bacterial infection</v>
      </c>
      <c r="O2547" s="30">
        <f>VLOOKUP(Hospital_details[[#This Row],[PA ID]],Patient_details[],11,0)</f>
        <v>11000</v>
      </c>
      <c r="P2547" s="31">
        <f>VLOOKUP(Hospital_details[[#This Row],[PA ID]],Patient_details[],12,0)</f>
        <v>320</v>
      </c>
      <c r="Q2547" s="31">
        <f>VLOOKUP(Hospital_details[[#This Row],[Diagnosis_ID]],Diagnosis_details[],5,0)</f>
        <v>350</v>
      </c>
      <c r="R25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47" s="31">
        <f>Hospital_details[[#This Row],[Hospital Charges]]+Hospital_details[[#This Row],[Price of Treatment]]+Hospital_details[[#This Row],[Consultant Fee]]-Hospital_details[[#This Row],[Discount]]</f>
        <v>10570</v>
      </c>
      <c r="T25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548" spans="1:20">
      <c r="A2548" s="27" t="s">
        <v>5112</v>
      </c>
      <c r="B2548" s="28">
        <f>VLOOKUP(Hospital_details[[#This Row],[PA ID]],Patient_details[],2,0)</f>
        <v>43575</v>
      </c>
      <c r="C2548" s="32">
        <f>VLOOKUP(Hospital_details[[#This Row],[PA ID]],Patient_details[],3,0)</f>
        <v>36</v>
      </c>
      <c r="D2548" s="32" t="str">
        <f>VLOOKUP(Hospital_details[[#This Row],[PA ID]],Patient_details[],4,0)</f>
        <v>M</v>
      </c>
      <c r="E2548" s="27" t="str">
        <f>VLOOKUP(Hospital_details[[#This Row],[PA ID]],Patient_details[],5,0)</f>
        <v>Single-occupancy room overnight</v>
      </c>
      <c r="F2548" s="27" t="str">
        <f>VLOOKUP(Hospital_details[[#This Row],[PA ID]],Patient_details[],6,0)</f>
        <v>Malahide</v>
      </c>
      <c r="G2548" s="33" t="str">
        <f>VLOOKUP(Hospital_details[[#This Row],[PA ID]],Patient_details[],7,0)</f>
        <v>Dublin</v>
      </c>
      <c r="H2548" s="29" t="str">
        <f>VLOOKUP(Hospital_details[[#This Row],[PA ID]],Patient_details[],9,0)</f>
        <v>Clinical Haematology</v>
      </c>
      <c r="I2548" s="27" t="s">
        <v>5113</v>
      </c>
      <c r="J2548" s="27" t="str">
        <f>VLOOKUP(Hospital_details[[#This Row],[Diagnosis_ID]],Diagnosis_details[],2,0)</f>
        <v>Surgery</v>
      </c>
      <c r="K2548" s="27" t="str">
        <f>VLOOKUP(Hospital_details[[#This Row],[Diagnosis_ID]],Diagnosis_details[],3,0)</f>
        <v>Medical card holders</v>
      </c>
      <c r="L2548" s="29" t="str">
        <f>VLOOKUP(Hospital_details[[#This Row],[Diagnosis_ID]],Diagnosis_details[],4,0)</f>
        <v>Dr Birx</v>
      </c>
      <c r="M2548" s="29" t="str">
        <f>VLOOKUP(Hospital_details[[#This Row],[PA ID]],Patient_details[],10,0)</f>
        <v>antibiotics</v>
      </c>
      <c r="N2548" s="29" t="str">
        <f>VLOOKUP(Hospital_details[[#This Row],[PA ID]],Patient_details[],8,0)</f>
        <v>Bacterial infection</v>
      </c>
      <c r="O2548" s="30">
        <f>VLOOKUP(Hospital_details[[#This Row],[PA ID]],Patient_details[],11,0)</f>
        <v>11000</v>
      </c>
      <c r="P2548" s="31">
        <f>VLOOKUP(Hospital_details[[#This Row],[PA ID]],Patient_details[],12,0)</f>
        <v>80</v>
      </c>
      <c r="Q2548" s="31">
        <f>VLOOKUP(Hospital_details[[#This Row],[Diagnosis_ID]],Diagnosis_details[],5,0)</f>
        <v>350</v>
      </c>
      <c r="R25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2548" s="31">
        <f>Hospital_details[[#This Row],[Hospital Charges]]+Hospital_details[[#This Row],[Price of Treatment]]+Hospital_details[[#This Row],[Consultant Fee]]-Hospital_details[[#This Row],[Discount]]</f>
        <v>11418</v>
      </c>
      <c r="T25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2549" spans="1:20">
      <c r="A2549" s="27" t="s">
        <v>5114</v>
      </c>
      <c r="B2549" s="28">
        <f>VLOOKUP(Hospital_details[[#This Row],[PA ID]],Patient_details[],2,0)</f>
        <v>42969</v>
      </c>
      <c r="C2549" s="32">
        <f>VLOOKUP(Hospital_details[[#This Row],[PA ID]],Patient_details[],3,0)</f>
        <v>46</v>
      </c>
      <c r="D2549" s="32" t="str">
        <f>VLOOKUP(Hospital_details[[#This Row],[PA ID]],Patient_details[],4,0)</f>
        <v>M</v>
      </c>
      <c r="E2549" s="27" t="str">
        <f>VLOOKUP(Hospital_details[[#This Row],[PA ID]],Patient_details[],5,0)</f>
        <v>Single-occupancy room overnight</v>
      </c>
      <c r="F2549" s="27" t="str">
        <f>VLOOKUP(Hospital_details[[#This Row],[PA ID]],Patient_details[],6,0)</f>
        <v>Malahide</v>
      </c>
      <c r="G2549" s="33" t="str">
        <f>VLOOKUP(Hospital_details[[#This Row],[PA ID]],Patient_details[],7,0)</f>
        <v>Dublin</v>
      </c>
      <c r="H2549" s="29" t="str">
        <f>VLOOKUP(Hospital_details[[#This Row],[PA ID]],Patient_details[],9,0)</f>
        <v>Clinical Haematology</v>
      </c>
      <c r="I2549" s="27" t="s">
        <v>5115</v>
      </c>
      <c r="J2549" s="27" t="str">
        <f>VLOOKUP(Hospital_details[[#This Row],[Diagnosis_ID]],Diagnosis_details[],2,0)</f>
        <v>Surgery</v>
      </c>
      <c r="K2549" s="27" t="str">
        <f>VLOOKUP(Hospital_details[[#This Row],[Diagnosis_ID]],Diagnosis_details[],3,0)</f>
        <v>Medical card holders</v>
      </c>
      <c r="L2549" s="29" t="str">
        <f>VLOOKUP(Hospital_details[[#This Row],[Diagnosis_ID]],Diagnosis_details[],4,0)</f>
        <v>Dr Birx</v>
      </c>
      <c r="M2549" s="29" t="str">
        <f>VLOOKUP(Hospital_details[[#This Row],[PA ID]],Patient_details[],10,0)</f>
        <v>folic acid</v>
      </c>
      <c r="N2549" s="29" t="str">
        <f>VLOOKUP(Hospital_details[[#This Row],[PA ID]],Patient_details[],8,0)</f>
        <v>Bacterial infection</v>
      </c>
      <c r="O2549" s="30">
        <f>VLOOKUP(Hospital_details[[#This Row],[PA ID]],Patient_details[],11,0)</f>
        <v>11000</v>
      </c>
      <c r="P2549" s="31">
        <f>VLOOKUP(Hospital_details[[#This Row],[PA ID]],Patient_details[],12,0)</f>
        <v>80</v>
      </c>
      <c r="Q2549" s="31">
        <f>VLOOKUP(Hospital_details[[#This Row],[Diagnosis_ID]],Diagnosis_details[],5,0)</f>
        <v>350</v>
      </c>
      <c r="R25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49" s="31">
        <f>Hospital_details[[#This Row],[Hospital Charges]]+Hospital_details[[#This Row],[Price of Treatment]]+Hospital_details[[#This Row],[Consultant Fee]]-Hospital_details[[#This Row],[Discount]]</f>
        <v>10330</v>
      </c>
      <c r="T25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550" spans="1:20">
      <c r="A2550" s="27" t="s">
        <v>5116</v>
      </c>
      <c r="B2550" s="28">
        <f>VLOOKUP(Hospital_details[[#This Row],[PA ID]],Patient_details[],2,0)</f>
        <v>42969</v>
      </c>
      <c r="C2550" s="32">
        <f>VLOOKUP(Hospital_details[[#This Row],[PA ID]],Patient_details[],3,0)</f>
        <v>28</v>
      </c>
      <c r="D2550" s="32" t="str">
        <f>VLOOKUP(Hospital_details[[#This Row],[PA ID]],Patient_details[],4,0)</f>
        <v>M</v>
      </c>
      <c r="E2550" s="27" t="str">
        <f>VLOOKUP(Hospital_details[[#This Row],[PA ID]],Patient_details[],5,0)</f>
        <v>Single-occupancy room overnight</v>
      </c>
      <c r="F2550" s="27" t="str">
        <f>VLOOKUP(Hospital_details[[#This Row],[PA ID]],Patient_details[],6,0)</f>
        <v>Malahide</v>
      </c>
      <c r="G2550" s="33" t="str">
        <f>VLOOKUP(Hospital_details[[#This Row],[PA ID]],Patient_details[],7,0)</f>
        <v>Dublin</v>
      </c>
      <c r="H2550" s="29" t="str">
        <f>VLOOKUP(Hospital_details[[#This Row],[PA ID]],Patient_details[],9,0)</f>
        <v>Clinical Haematology</v>
      </c>
      <c r="I2550" s="27" t="s">
        <v>5117</v>
      </c>
      <c r="J2550" s="27" t="str">
        <f>VLOOKUP(Hospital_details[[#This Row],[Diagnosis_ID]],Diagnosis_details[],2,0)</f>
        <v>Therapy</v>
      </c>
      <c r="K2550" s="27" t="str">
        <f>VLOOKUP(Hospital_details[[#This Row],[Diagnosis_ID]],Diagnosis_details[],3,0)</f>
        <v>Medical card holders</v>
      </c>
      <c r="L2550" s="29" t="str">
        <f>VLOOKUP(Hospital_details[[#This Row],[Diagnosis_ID]],Diagnosis_details[],4,0)</f>
        <v>Dr Birx</v>
      </c>
      <c r="M2550" s="29" t="str">
        <f>VLOOKUP(Hospital_details[[#This Row],[PA ID]],Patient_details[],10,0)</f>
        <v>pain relievers</v>
      </c>
      <c r="N2550" s="29" t="str">
        <f>VLOOKUP(Hospital_details[[#This Row],[PA ID]],Patient_details[],8,0)</f>
        <v>Bacterial infection</v>
      </c>
      <c r="O2550" s="30">
        <f>VLOOKUP(Hospital_details[[#This Row],[PA ID]],Patient_details[],11,0)</f>
        <v>11000</v>
      </c>
      <c r="P2550" s="31">
        <f>VLOOKUP(Hospital_details[[#This Row],[PA ID]],Patient_details[],12,0)</f>
        <v>400</v>
      </c>
      <c r="Q2550" s="31">
        <f>VLOOKUP(Hospital_details[[#This Row],[Diagnosis_ID]],Diagnosis_details[],5,0)</f>
        <v>350</v>
      </c>
      <c r="R25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50" s="31">
        <f>Hospital_details[[#This Row],[Hospital Charges]]+Hospital_details[[#This Row],[Price of Treatment]]+Hospital_details[[#This Row],[Consultant Fee]]-Hospital_details[[#This Row],[Discount]]</f>
        <v>10650</v>
      </c>
      <c r="T25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551" spans="1:20">
      <c r="A2551" s="27" t="s">
        <v>5118</v>
      </c>
      <c r="B2551" s="28">
        <f>VLOOKUP(Hospital_details[[#This Row],[PA ID]],Patient_details[],2,0)</f>
        <v>42969</v>
      </c>
      <c r="C2551" s="32">
        <f>VLOOKUP(Hospital_details[[#This Row],[PA ID]],Patient_details[],3,0)</f>
        <v>49</v>
      </c>
      <c r="D2551" s="32" t="str">
        <f>VLOOKUP(Hospital_details[[#This Row],[PA ID]],Patient_details[],4,0)</f>
        <v>M</v>
      </c>
      <c r="E2551" s="27" t="str">
        <f>VLOOKUP(Hospital_details[[#This Row],[PA ID]],Patient_details[],5,0)</f>
        <v>Day-case</v>
      </c>
      <c r="F2551" s="27" t="str">
        <f>VLOOKUP(Hospital_details[[#This Row],[PA ID]],Patient_details[],6,0)</f>
        <v>Malahide</v>
      </c>
      <c r="G2551" s="33" t="str">
        <f>VLOOKUP(Hospital_details[[#This Row],[PA ID]],Patient_details[],7,0)</f>
        <v>Dublin</v>
      </c>
      <c r="H2551" s="29" t="str">
        <f>VLOOKUP(Hospital_details[[#This Row],[PA ID]],Patient_details[],9,0)</f>
        <v>Clinical Haematology</v>
      </c>
      <c r="I2551" s="27" t="s">
        <v>5119</v>
      </c>
      <c r="J2551" s="27" t="str">
        <f>VLOOKUP(Hospital_details[[#This Row],[Diagnosis_ID]],Diagnosis_details[],2,0)</f>
        <v>Therapy</v>
      </c>
      <c r="K2551" s="27" t="str">
        <f>VLOOKUP(Hospital_details[[#This Row],[Diagnosis_ID]],Diagnosis_details[],3,0)</f>
        <v>Medical card holders</v>
      </c>
      <c r="L2551" s="29" t="str">
        <f>VLOOKUP(Hospital_details[[#This Row],[Diagnosis_ID]],Diagnosis_details[],4,0)</f>
        <v>Dr Birx</v>
      </c>
      <c r="M2551" s="29" t="str">
        <f>VLOOKUP(Hospital_details[[#This Row],[PA ID]],Patient_details[],10,0)</f>
        <v>folic acid</v>
      </c>
      <c r="N2551" s="29" t="str">
        <f>VLOOKUP(Hospital_details[[#This Row],[PA ID]],Patient_details[],8,0)</f>
        <v>Bacterial infection</v>
      </c>
      <c r="O2551" s="30">
        <f>VLOOKUP(Hospital_details[[#This Row],[PA ID]],Patient_details[],11,0)</f>
        <v>350</v>
      </c>
      <c r="P2551" s="31">
        <f>VLOOKUP(Hospital_details[[#This Row],[PA ID]],Patient_details[],12,0)</f>
        <v>640</v>
      </c>
      <c r="Q2551" s="31">
        <f>VLOOKUP(Hospital_details[[#This Row],[Diagnosis_ID]],Diagnosis_details[],5,0)</f>
        <v>350</v>
      </c>
      <c r="R25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51" s="31">
        <f>Hospital_details[[#This Row],[Hospital Charges]]+Hospital_details[[#This Row],[Price of Treatment]]+Hospital_details[[#This Row],[Consultant Fee]]-Hospital_details[[#This Row],[Discount]]</f>
        <v>1270</v>
      </c>
      <c r="T25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2552" spans="1:20">
      <c r="A2552" s="27" t="s">
        <v>5120</v>
      </c>
      <c r="B2552" s="28">
        <f>VLOOKUP(Hospital_details[[#This Row],[PA ID]],Patient_details[],2,0)</f>
        <v>42969</v>
      </c>
      <c r="C2552" s="32">
        <f>VLOOKUP(Hospital_details[[#This Row],[PA ID]],Patient_details[],3,0)</f>
        <v>44</v>
      </c>
      <c r="D2552" s="32" t="str">
        <f>VLOOKUP(Hospital_details[[#This Row],[PA ID]],Patient_details[],4,0)</f>
        <v>F</v>
      </c>
      <c r="E2552" s="27" t="str">
        <f>VLOOKUP(Hospital_details[[#This Row],[PA ID]],Patient_details[],5,0)</f>
        <v>Single-occupancy room overnight</v>
      </c>
      <c r="F2552" s="27" t="str">
        <f>VLOOKUP(Hospital_details[[#This Row],[PA ID]],Patient_details[],6,0)</f>
        <v>Malahide</v>
      </c>
      <c r="G2552" s="33" t="str">
        <f>VLOOKUP(Hospital_details[[#This Row],[PA ID]],Patient_details[],7,0)</f>
        <v>Dublin</v>
      </c>
      <c r="H2552" s="29" t="str">
        <f>VLOOKUP(Hospital_details[[#This Row],[PA ID]],Patient_details[],9,0)</f>
        <v>Clinical Haematology</v>
      </c>
      <c r="I2552" s="27" t="s">
        <v>5121</v>
      </c>
      <c r="J2552" s="27" t="str">
        <f>VLOOKUP(Hospital_details[[#This Row],[Diagnosis_ID]],Diagnosis_details[],2,0)</f>
        <v>Therapy</v>
      </c>
      <c r="K2552" s="27" t="str">
        <f>VLOOKUP(Hospital_details[[#This Row],[Diagnosis_ID]],Diagnosis_details[],3,0)</f>
        <v>Medical card holders</v>
      </c>
      <c r="L2552" s="29" t="str">
        <f>VLOOKUP(Hospital_details[[#This Row],[Diagnosis_ID]],Diagnosis_details[],4,0)</f>
        <v>Dr Birx</v>
      </c>
      <c r="M2552" s="29" t="str">
        <f>VLOOKUP(Hospital_details[[#This Row],[PA ID]],Patient_details[],10,0)</f>
        <v>folic acid</v>
      </c>
      <c r="N2552" s="29" t="str">
        <f>VLOOKUP(Hospital_details[[#This Row],[PA ID]],Patient_details[],8,0)</f>
        <v>Bacterial infection</v>
      </c>
      <c r="O2552" s="30">
        <f>VLOOKUP(Hospital_details[[#This Row],[PA ID]],Patient_details[],11,0)</f>
        <v>11000</v>
      </c>
      <c r="P2552" s="31">
        <f>VLOOKUP(Hospital_details[[#This Row],[PA ID]],Patient_details[],12,0)</f>
        <v>160</v>
      </c>
      <c r="Q2552" s="31">
        <f>VLOOKUP(Hospital_details[[#This Row],[Diagnosis_ID]],Diagnosis_details[],5,0)</f>
        <v>350</v>
      </c>
      <c r="R25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52" s="31">
        <f>Hospital_details[[#This Row],[Hospital Charges]]+Hospital_details[[#This Row],[Price of Treatment]]+Hospital_details[[#This Row],[Consultant Fee]]-Hospital_details[[#This Row],[Discount]]</f>
        <v>10410</v>
      </c>
      <c r="T25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553" spans="1:20">
      <c r="A2553" s="27" t="s">
        <v>5122</v>
      </c>
      <c r="B2553" s="28">
        <f>VLOOKUP(Hospital_details[[#This Row],[PA ID]],Patient_details[],2,0)</f>
        <v>43792</v>
      </c>
      <c r="C2553" s="32">
        <f>VLOOKUP(Hospital_details[[#This Row],[PA ID]],Patient_details[],3,0)</f>
        <v>57</v>
      </c>
      <c r="D2553" s="32" t="str">
        <f>VLOOKUP(Hospital_details[[#This Row],[PA ID]],Patient_details[],4,0)</f>
        <v>M</v>
      </c>
      <c r="E2553" s="27" t="str">
        <f>VLOOKUP(Hospital_details[[#This Row],[PA ID]],Patient_details[],5,0)</f>
        <v>Single-occupancy room overnight</v>
      </c>
      <c r="F2553" s="27" t="str">
        <f>VLOOKUP(Hospital_details[[#This Row],[PA ID]],Patient_details[],6,0)</f>
        <v>Malahide</v>
      </c>
      <c r="G2553" s="33" t="str">
        <f>VLOOKUP(Hospital_details[[#This Row],[PA ID]],Patient_details[],7,0)</f>
        <v>Dublin</v>
      </c>
      <c r="H2553" s="29" t="str">
        <f>VLOOKUP(Hospital_details[[#This Row],[PA ID]],Patient_details[],9,0)</f>
        <v>Clinical Haematology</v>
      </c>
      <c r="I2553" s="27" t="s">
        <v>5123</v>
      </c>
      <c r="J2553" s="27" t="str">
        <f>VLOOKUP(Hospital_details[[#This Row],[Diagnosis_ID]],Diagnosis_details[],2,0)</f>
        <v>Therapy</v>
      </c>
      <c r="K2553" s="27" t="str">
        <f>VLOOKUP(Hospital_details[[#This Row],[Diagnosis_ID]],Diagnosis_details[],3,0)</f>
        <v>Medical card holders</v>
      </c>
      <c r="L2553" s="29" t="str">
        <f>VLOOKUP(Hospital_details[[#This Row],[Diagnosis_ID]],Diagnosis_details[],4,0)</f>
        <v>Dr Birx</v>
      </c>
      <c r="M2553" s="29" t="str">
        <f>VLOOKUP(Hospital_details[[#This Row],[PA ID]],Patient_details[],10,0)</f>
        <v>antibiotics</v>
      </c>
      <c r="N2553" s="29" t="str">
        <f>VLOOKUP(Hospital_details[[#This Row],[PA ID]],Patient_details[],8,0)</f>
        <v>Bacterial infection</v>
      </c>
      <c r="O2553" s="30">
        <f>VLOOKUP(Hospital_details[[#This Row],[PA ID]],Patient_details[],11,0)</f>
        <v>11000</v>
      </c>
      <c r="P2553" s="31">
        <f>VLOOKUP(Hospital_details[[#This Row],[PA ID]],Patient_details[],12,0)</f>
        <v>210</v>
      </c>
      <c r="Q2553" s="31">
        <f>VLOOKUP(Hospital_details[[#This Row],[Diagnosis_ID]],Diagnosis_details[],5,0)</f>
        <v>350</v>
      </c>
      <c r="R25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31.5</v>
      </c>
      <c r="S2553" s="31">
        <f>Hospital_details[[#This Row],[Hospital Charges]]+Hospital_details[[#This Row],[Price of Treatment]]+Hospital_details[[#This Row],[Consultant Fee]]-Hospital_details[[#This Row],[Discount]]</f>
        <v>11528.5</v>
      </c>
      <c r="T25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3458.5499999999997</v>
      </c>
    </row>
    <row r="2554" spans="1:20">
      <c r="A2554" s="27" t="s">
        <v>5124</v>
      </c>
      <c r="B2554" s="28">
        <f>VLOOKUP(Hospital_details[[#This Row],[PA ID]],Patient_details[],2,0)</f>
        <v>43792</v>
      </c>
      <c r="C2554" s="32">
        <f>VLOOKUP(Hospital_details[[#This Row],[PA ID]],Patient_details[],3,0)</f>
        <v>37</v>
      </c>
      <c r="D2554" s="32" t="str">
        <f>VLOOKUP(Hospital_details[[#This Row],[PA ID]],Patient_details[],4,0)</f>
        <v>M</v>
      </c>
      <c r="E2554" s="27" t="str">
        <f>VLOOKUP(Hospital_details[[#This Row],[PA ID]],Patient_details[],5,0)</f>
        <v>Single-occupancy room overnight</v>
      </c>
      <c r="F2554" s="27" t="str">
        <f>VLOOKUP(Hospital_details[[#This Row],[PA ID]],Patient_details[],6,0)</f>
        <v>Malahide</v>
      </c>
      <c r="G2554" s="33" t="str">
        <f>VLOOKUP(Hospital_details[[#This Row],[PA ID]],Patient_details[],7,0)</f>
        <v>Dublin</v>
      </c>
      <c r="H2554" s="29" t="str">
        <f>VLOOKUP(Hospital_details[[#This Row],[PA ID]],Patient_details[],9,0)</f>
        <v>Clinical Haematology</v>
      </c>
      <c r="I2554" s="27" t="s">
        <v>5125</v>
      </c>
      <c r="J2554" s="27" t="str">
        <f>VLOOKUP(Hospital_details[[#This Row],[Diagnosis_ID]],Diagnosis_details[],2,0)</f>
        <v>Therapy</v>
      </c>
      <c r="K2554" s="27" t="str">
        <f>VLOOKUP(Hospital_details[[#This Row],[Diagnosis_ID]],Diagnosis_details[],3,0)</f>
        <v>Medical card holders</v>
      </c>
      <c r="L2554" s="29" t="str">
        <f>VLOOKUP(Hospital_details[[#This Row],[Diagnosis_ID]],Diagnosis_details[],4,0)</f>
        <v>Dr Birx</v>
      </c>
      <c r="M2554" s="29" t="str">
        <f>VLOOKUP(Hospital_details[[#This Row],[PA ID]],Patient_details[],10,0)</f>
        <v>folic acid</v>
      </c>
      <c r="N2554" s="29" t="str">
        <f>VLOOKUP(Hospital_details[[#This Row],[PA ID]],Patient_details[],8,0)</f>
        <v>Bacterial infection</v>
      </c>
      <c r="O2554" s="30">
        <f>VLOOKUP(Hospital_details[[#This Row],[PA ID]],Patient_details[],11,0)</f>
        <v>11000</v>
      </c>
      <c r="P2554" s="31">
        <f>VLOOKUP(Hospital_details[[#This Row],[PA ID]],Patient_details[],12,0)</f>
        <v>70</v>
      </c>
      <c r="Q2554" s="31">
        <f>VLOOKUP(Hospital_details[[#This Row],[Diagnosis_ID]],Diagnosis_details[],5,0)</f>
        <v>350</v>
      </c>
      <c r="R25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54" s="31">
        <f>Hospital_details[[#This Row],[Hospital Charges]]+Hospital_details[[#This Row],[Price of Treatment]]+Hospital_details[[#This Row],[Consultant Fee]]-Hospital_details[[#This Row],[Discount]]</f>
        <v>10320</v>
      </c>
      <c r="T25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555" spans="1:20" hidden="1">
      <c r="A2555" s="27" t="s">
        <v>5126</v>
      </c>
      <c r="B2555" s="28">
        <f>VLOOKUP(Hospital_details[[#This Row],[PA ID]],Patient_details[],2,0)</f>
        <v>43361</v>
      </c>
      <c r="C2555" s="32">
        <f>VLOOKUP(Hospital_details[[#This Row],[PA ID]],Patient_details[],3,0)</f>
        <v>57</v>
      </c>
      <c r="D2555" s="32" t="str">
        <f>VLOOKUP(Hospital_details[[#This Row],[PA ID]],Patient_details[],4,0)</f>
        <v>M</v>
      </c>
      <c r="E2555" s="27" t="str">
        <f>VLOOKUP(Hospital_details[[#This Row],[PA ID]],Patient_details[],5,0)</f>
        <v>Single-occupancy room overnight</v>
      </c>
      <c r="F2555" s="27" t="str">
        <f>VLOOKUP(Hospital_details[[#This Row],[PA ID]],Patient_details[],6,0)</f>
        <v>Malahide</v>
      </c>
      <c r="G2555" s="33" t="str">
        <f>VLOOKUP(Hospital_details[[#This Row],[PA ID]],Patient_details[],7,0)</f>
        <v>Dublin</v>
      </c>
      <c r="H2555" s="29" t="str">
        <f>VLOOKUP(Hospital_details[[#This Row],[PA ID]],Patient_details[],9,0)</f>
        <v>Clinical Neurophysiology</v>
      </c>
      <c r="I2555" s="27" t="s">
        <v>5127</v>
      </c>
      <c r="J2555" s="27" t="str">
        <f>VLOOKUP(Hospital_details[[#This Row],[Diagnosis_ID]],Diagnosis_details[],2,0)</f>
        <v>Therapy</v>
      </c>
      <c r="K2555" s="27" t="str">
        <f>VLOOKUP(Hospital_details[[#This Row],[Diagnosis_ID]],Diagnosis_details[],3,0)</f>
        <v>Medical card holders</v>
      </c>
      <c r="L2555" s="29" t="str">
        <f>VLOOKUP(Hospital_details[[#This Row],[Diagnosis_ID]],Diagnosis_details[],4,0)</f>
        <v>Dr Doherty</v>
      </c>
      <c r="M2555" s="29" t="str">
        <f>VLOOKUP(Hospital_details[[#This Row],[PA ID]],Patient_details[],10,0)</f>
        <v>Calcium</v>
      </c>
      <c r="N2555" s="29" t="str">
        <f>VLOOKUP(Hospital_details[[#This Row],[PA ID]],Patient_details[],8,0)</f>
        <v>Chronic daily headache</v>
      </c>
      <c r="O2555" s="30">
        <f>VLOOKUP(Hospital_details[[#This Row],[PA ID]],Patient_details[],11,0)</f>
        <v>11000</v>
      </c>
      <c r="P2555" s="31">
        <f>VLOOKUP(Hospital_details[[#This Row],[PA ID]],Patient_details[],12,0)</f>
        <v>140</v>
      </c>
      <c r="Q2555" s="31">
        <f>VLOOKUP(Hospital_details[[#This Row],[Diagnosis_ID]],Diagnosis_details[],5,0)</f>
        <v>250</v>
      </c>
      <c r="R25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55" s="31">
        <f>Hospital_details[[#This Row],[Hospital Charges]]+Hospital_details[[#This Row],[Price of Treatment]]+Hospital_details[[#This Row],[Consultant Fee]]-Hospital_details[[#This Row],[Discount]]</f>
        <v>11060</v>
      </c>
      <c r="T25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556" spans="1:20">
      <c r="A2556" s="27" t="s">
        <v>5128</v>
      </c>
      <c r="B2556" s="28">
        <f>VLOOKUP(Hospital_details[[#This Row],[PA ID]],Patient_details[],2,0)</f>
        <v>43332</v>
      </c>
      <c r="C2556" s="32">
        <f>VLOOKUP(Hospital_details[[#This Row],[PA ID]],Patient_details[],3,0)</f>
        <v>33</v>
      </c>
      <c r="D2556" s="32" t="str">
        <f>VLOOKUP(Hospital_details[[#This Row],[PA ID]],Patient_details[],4,0)</f>
        <v>M</v>
      </c>
      <c r="E2556" s="27" t="str">
        <f>VLOOKUP(Hospital_details[[#This Row],[PA ID]],Patient_details[],5,0)</f>
        <v>Day-case</v>
      </c>
      <c r="F2556" s="27" t="str">
        <f>VLOOKUP(Hospital_details[[#This Row],[PA ID]],Patient_details[],6,0)</f>
        <v>Malahide</v>
      </c>
      <c r="G2556" s="33" t="str">
        <f>VLOOKUP(Hospital_details[[#This Row],[PA ID]],Patient_details[],7,0)</f>
        <v>Dublin</v>
      </c>
      <c r="H2556" s="29" t="str">
        <f>VLOOKUP(Hospital_details[[#This Row],[PA ID]],Patient_details[],9,0)</f>
        <v>Clinical Haematology</v>
      </c>
      <c r="I2556" s="27" t="s">
        <v>5129</v>
      </c>
      <c r="J2556" s="27" t="str">
        <f>VLOOKUP(Hospital_details[[#This Row],[Diagnosis_ID]],Diagnosis_details[],2,0)</f>
        <v>Therapy</v>
      </c>
      <c r="K2556" s="27" t="str">
        <f>VLOOKUP(Hospital_details[[#This Row],[Diagnosis_ID]],Diagnosis_details[],3,0)</f>
        <v>Medical card holders</v>
      </c>
      <c r="L2556" s="29" t="str">
        <f>VLOOKUP(Hospital_details[[#This Row],[Diagnosis_ID]],Diagnosis_details[],4,0)</f>
        <v>Dr Birx</v>
      </c>
      <c r="M2556" s="29" t="str">
        <f>VLOOKUP(Hospital_details[[#This Row],[PA ID]],Patient_details[],10,0)</f>
        <v>pain relievers</v>
      </c>
      <c r="N2556" s="29" t="str">
        <f>VLOOKUP(Hospital_details[[#This Row],[PA ID]],Patient_details[],8,0)</f>
        <v>Bacterial infection</v>
      </c>
      <c r="O2556" s="30">
        <f>VLOOKUP(Hospital_details[[#This Row],[PA ID]],Patient_details[],11,0)</f>
        <v>350</v>
      </c>
      <c r="P2556" s="31">
        <f>VLOOKUP(Hospital_details[[#This Row],[PA ID]],Patient_details[],12,0)</f>
        <v>245</v>
      </c>
      <c r="Q2556" s="31">
        <f>VLOOKUP(Hospital_details[[#This Row],[Diagnosis_ID]],Diagnosis_details[],5,0)</f>
        <v>350</v>
      </c>
      <c r="R25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56" s="31">
        <f>Hospital_details[[#This Row],[Hospital Charges]]+Hospital_details[[#This Row],[Price of Treatment]]+Hospital_details[[#This Row],[Consultant Fee]]-Hospital_details[[#This Row],[Discount]]</f>
        <v>875</v>
      </c>
      <c r="T25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262.5</v>
      </c>
    </row>
    <row r="2557" spans="1:20">
      <c r="A2557" s="27" t="s">
        <v>5130</v>
      </c>
      <c r="B2557" s="28">
        <f>VLOOKUP(Hospital_details[[#This Row],[PA ID]],Patient_details[],2,0)</f>
        <v>43008</v>
      </c>
      <c r="C2557" s="32">
        <f>VLOOKUP(Hospital_details[[#This Row],[PA ID]],Patient_details[],3,0)</f>
        <v>46</v>
      </c>
      <c r="D2557" s="32" t="str">
        <f>VLOOKUP(Hospital_details[[#This Row],[PA ID]],Patient_details[],4,0)</f>
        <v>M</v>
      </c>
      <c r="E2557" s="27" t="str">
        <f>VLOOKUP(Hospital_details[[#This Row],[PA ID]],Patient_details[],5,0)</f>
        <v>Single-occupancy room overnight</v>
      </c>
      <c r="F2557" s="27" t="str">
        <f>VLOOKUP(Hospital_details[[#This Row],[PA ID]],Patient_details[],6,0)</f>
        <v>Malahide</v>
      </c>
      <c r="G2557" s="33" t="str">
        <f>VLOOKUP(Hospital_details[[#This Row],[PA ID]],Patient_details[],7,0)</f>
        <v>Dublin</v>
      </c>
      <c r="H2557" s="29" t="str">
        <f>VLOOKUP(Hospital_details[[#This Row],[PA ID]],Patient_details[],9,0)</f>
        <v>Clinical Haematology</v>
      </c>
      <c r="I2557" s="27" t="s">
        <v>5131</v>
      </c>
      <c r="J2557" s="27" t="str">
        <f>VLOOKUP(Hospital_details[[#This Row],[Diagnosis_ID]],Diagnosis_details[],2,0)</f>
        <v>Therapy</v>
      </c>
      <c r="K2557" s="27" t="str">
        <f>VLOOKUP(Hospital_details[[#This Row],[Diagnosis_ID]],Diagnosis_details[],3,0)</f>
        <v>Medical card holders</v>
      </c>
      <c r="L2557" s="29" t="str">
        <f>VLOOKUP(Hospital_details[[#This Row],[Diagnosis_ID]],Diagnosis_details[],4,0)</f>
        <v>Dr Birx</v>
      </c>
      <c r="M2557" s="29" t="str">
        <f>VLOOKUP(Hospital_details[[#This Row],[PA ID]],Patient_details[],10,0)</f>
        <v>pain relievers</v>
      </c>
      <c r="N2557" s="29" t="str">
        <f>VLOOKUP(Hospital_details[[#This Row],[PA ID]],Patient_details[],8,0)</f>
        <v>Bacterial infection</v>
      </c>
      <c r="O2557" s="30">
        <f>VLOOKUP(Hospital_details[[#This Row],[PA ID]],Patient_details[],11,0)</f>
        <v>11000</v>
      </c>
      <c r="P2557" s="31">
        <f>VLOOKUP(Hospital_details[[#This Row],[PA ID]],Patient_details[],12,0)</f>
        <v>220</v>
      </c>
      <c r="Q2557" s="31">
        <f>VLOOKUP(Hospital_details[[#This Row],[Diagnosis_ID]],Diagnosis_details[],5,0)</f>
        <v>350</v>
      </c>
      <c r="R25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57" s="31">
        <f>Hospital_details[[#This Row],[Hospital Charges]]+Hospital_details[[#This Row],[Price of Treatment]]+Hospital_details[[#This Row],[Consultant Fee]]-Hospital_details[[#This Row],[Discount]]</f>
        <v>10470</v>
      </c>
      <c r="T25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558" spans="1:20" hidden="1">
      <c r="A2558" s="27" t="s">
        <v>5132</v>
      </c>
      <c r="B2558" s="28">
        <f>VLOOKUP(Hospital_details[[#This Row],[PA ID]],Patient_details[],2,0)</f>
        <v>43387</v>
      </c>
      <c r="C2558" s="32">
        <f>VLOOKUP(Hospital_details[[#This Row],[PA ID]],Patient_details[],3,0)</f>
        <v>45</v>
      </c>
      <c r="D2558" s="32" t="str">
        <f>VLOOKUP(Hospital_details[[#This Row],[PA ID]],Patient_details[],4,0)</f>
        <v>F</v>
      </c>
      <c r="E2558" s="27" t="str">
        <f>VLOOKUP(Hospital_details[[#This Row],[PA ID]],Patient_details[],5,0)</f>
        <v>Single-occupancy room overnight</v>
      </c>
      <c r="F2558" s="27" t="str">
        <f>VLOOKUP(Hospital_details[[#This Row],[PA ID]],Patient_details[],6,0)</f>
        <v>Malahide</v>
      </c>
      <c r="G2558" s="33" t="str">
        <f>VLOOKUP(Hospital_details[[#This Row],[PA ID]],Patient_details[],7,0)</f>
        <v>Dublin</v>
      </c>
      <c r="H2558" s="29" t="str">
        <f>VLOOKUP(Hospital_details[[#This Row],[PA ID]],Patient_details[],9,0)</f>
        <v>Anaesthesia, Intensive Care and Pain Medicine</v>
      </c>
      <c r="I2558" s="27" t="s">
        <v>5133</v>
      </c>
      <c r="J2558" s="27" t="str">
        <f>VLOOKUP(Hospital_details[[#This Row],[Diagnosis_ID]],Diagnosis_details[],2,0)</f>
        <v>Therapy</v>
      </c>
      <c r="K2558" s="27" t="str">
        <f>VLOOKUP(Hospital_details[[#This Row],[Diagnosis_ID]],Diagnosis_details[],3,0)</f>
        <v>Medical card holders</v>
      </c>
      <c r="L2558" s="29" t="str">
        <f>VLOOKUP(Hospital_details[[#This Row],[Diagnosis_ID]],Diagnosis_details[],4,0)</f>
        <v>Dr Fauci</v>
      </c>
      <c r="M2558" s="29" t="str">
        <f>VLOOKUP(Hospital_details[[#This Row],[PA ID]],Patient_details[],10,0)</f>
        <v>Aspirin</v>
      </c>
      <c r="N2558" s="29" t="str">
        <f>VLOOKUP(Hospital_details[[#This Row],[PA ID]],Patient_details[],8,0)</f>
        <v>Myocardial ischemia</v>
      </c>
      <c r="O2558" s="30">
        <f>VLOOKUP(Hospital_details[[#This Row],[PA ID]],Patient_details[],11,0)</f>
        <v>11000</v>
      </c>
      <c r="P2558" s="31">
        <f>VLOOKUP(Hospital_details[[#This Row],[PA ID]],Patient_details[],12,0)</f>
        <v>400</v>
      </c>
      <c r="Q2558" s="31">
        <f>VLOOKUP(Hospital_details[[#This Row],[Diagnosis_ID]],Diagnosis_details[],5,0)</f>
        <v>320</v>
      </c>
      <c r="R25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58" s="31">
        <f>Hospital_details[[#This Row],[Hospital Charges]]+Hospital_details[[#This Row],[Price of Treatment]]+Hospital_details[[#This Row],[Consultant Fee]]-Hospital_details[[#This Row],[Discount]]</f>
        <v>11390</v>
      </c>
      <c r="T25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559" spans="1:20" hidden="1">
      <c r="A2559" s="27" t="s">
        <v>5134</v>
      </c>
      <c r="B2559" s="28">
        <f>VLOOKUP(Hospital_details[[#This Row],[PA ID]],Patient_details[],2,0)</f>
        <v>42824</v>
      </c>
      <c r="C2559" s="32">
        <f>VLOOKUP(Hospital_details[[#This Row],[PA ID]],Patient_details[],3,0)</f>
        <v>53</v>
      </c>
      <c r="D2559" s="32" t="str">
        <f>VLOOKUP(Hospital_details[[#This Row],[PA ID]],Patient_details[],4,0)</f>
        <v>M</v>
      </c>
      <c r="E2559" s="27" t="str">
        <f>VLOOKUP(Hospital_details[[#This Row],[PA ID]],Patient_details[],5,0)</f>
        <v>Day-case</v>
      </c>
      <c r="F2559" s="27" t="str">
        <f>VLOOKUP(Hospital_details[[#This Row],[PA ID]],Patient_details[],6,0)</f>
        <v>Malahide</v>
      </c>
      <c r="G2559" s="33" t="str">
        <f>VLOOKUP(Hospital_details[[#This Row],[PA ID]],Patient_details[],7,0)</f>
        <v>Dublin</v>
      </c>
      <c r="H2559" s="29" t="str">
        <f>VLOOKUP(Hospital_details[[#This Row],[PA ID]],Patient_details[],9,0)</f>
        <v>Anaesthesia, Intensive Care and Pain Medicine</v>
      </c>
      <c r="I2559" s="27" t="s">
        <v>5135</v>
      </c>
      <c r="J2559" s="27" t="str">
        <f>VLOOKUP(Hospital_details[[#This Row],[Diagnosis_ID]],Diagnosis_details[],2,0)</f>
        <v>Surgery</v>
      </c>
      <c r="K2559" s="27" t="str">
        <f>VLOOKUP(Hospital_details[[#This Row],[Diagnosis_ID]],Diagnosis_details[],3,0)</f>
        <v>Medical card holders</v>
      </c>
      <c r="L2559" s="29" t="str">
        <f>VLOOKUP(Hospital_details[[#This Row],[Diagnosis_ID]],Diagnosis_details[],4,0)</f>
        <v>Dr Fauci</v>
      </c>
      <c r="M2559" s="29" t="str">
        <f>VLOOKUP(Hospital_details[[#This Row],[PA ID]],Patient_details[],10,0)</f>
        <v>Nitrates</v>
      </c>
      <c r="N2559" s="29" t="str">
        <f>VLOOKUP(Hospital_details[[#This Row],[PA ID]],Patient_details[],8,0)</f>
        <v>Myocardial ischemia</v>
      </c>
      <c r="O2559" s="30">
        <f>VLOOKUP(Hospital_details[[#This Row],[PA ID]],Patient_details[],11,0)</f>
        <v>550</v>
      </c>
      <c r="P2559" s="31">
        <f>VLOOKUP(Hospital_details[[#This Row],[PA ID]],Patient_details[],12,0)</f>
        <v>70</v>
      </c>
      <c r="Q2559" s="31">
        <f>VLOOKUP(Hospital_details[[#This Row],[Diagnosis_ID]],Diagnosis_details[],5,0)</f>
        <v>320</v>
      </c>
      <c r="R25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59" s="31">
        <f>Hospital_details[[#This Row],[Hospital Charges]]+Hospital_details[[#This Row],[Price of Treatment]]+Hospital_details[[#This Row],[Consultant Fee]]-Hospital_details[[#This Row],[Discount]]</f>
        <v>830</v>
      </c>
      <c r="T25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</v>
      </c>
    </row>
    <row r="2560" spans="1:20">
      <c r="A2560" s="27" t="s">
        <v>5136</v>
      </c>
      <c r="B2560" s="28">
        <f>VLOOKUP(Hospital_details[[#This Row],[PA ID]],Patient_details[],2,0)</f>
        <v>42890</v>
      </c>
      <c r="C2560" s="32">
        <f>VLOOKUP(Hospital_details[[#This Row],[PA ID]],Patient_details[],3,0)</f>
        <v>52</v>
      </c>
      <c r="D2560" s="32" t="str">
        <f>VLOOKUP(Hospital_details[[#This Row],[PA ID]],Patient_details[],4,0)</f>
        <v>M</v>
      </c>
      <c r="E2560" s="27" t="str">
        <f>VLOOKUP(Hospital_details[[#This Row],[PA ID]],Patient_details[],5,0)</f>
        <v>Day-case</v>
      </c>
      <c r="F2560" s="27" t="str">
        <f>VLOOKUP(Hospital_details[[#This Row],[PA ID]],Patient_details[],6,0)</f>
        <v>Malahide</v>
      </c>
      <c r="G2560" s="33" t="str">
        <f>VLOOKUP(Hospital_details[[#This Row],[PA ID]],Patient_details[],7,0)</f>
        <v>Dublin</v>
      </c>
      <c r="H2560" s="29" t="str">
        <f>VLOOKUP(Hospital_details[[#This Row],[PA ID]],Patient_details[],9,0)</f>
        <v>Clinical Haematology</v>
      </c>
      <c r="I2560" s="27" t="s">
        <v>5137</v>
      </c>
      <c r="J2560" s="27" t="str">
        <f>VLOOKUP(Hospital_details[[#This Row],[Diagnosis_ID]],Diagnosis_details[],2,0)</f>
        <v>Therapy</v>
      </c>
      <c r="K2560" s="27" t="str">
        <f>VLOOKUP(Hospital_details[[#This Row],[Diagnosis_ID]],Diagnosis_details[],3,0)</f>
        <v>Medical card holders</v>
      </c>
      <c r="L2560" s="29" t="str">
        <f>VLOOKUP(Hospital_details[[#This Row],[Diagnosis_ID]],Diagnosis_details[],4,0)</f>
        <v>Dr Birx</v>
      </c>
      <c r="M2560" s="29" t="str">
        <f>VLOOKUP(Hospital_details[[#This Row],[PA ID]],Patient_details[],10,0)</f>
        <v>antibiotics</v>
      </c>
      <c r="N2560" s="29" t="str">
        <f>VLOOKUP(Hospital_details[[#This Row],[PA ID]],Patient_details[],8,0)</f>
        <v>Bacterial infection</v>
      </c>
      <c r="O2560" s="30">
        <f>VLOOKUP(Hospital_details[[#This Row],[PA ID]],Patient_details[],11,0)</f>
        <v>350</v>
      </c>
      <c r="P2560" s="31">
        <f>VLOOKUP(Hospital_details[[#This Row],[PA ID]],Patient_details[],12,0)</f>
        <v>560</v>
      </c>
      <c r="Q2560" s="31">
        <f>VLOOKUP(Hospital_details[[#This Row],[Diagnosis_ID]],Diagnosis_details[],5,0)</f>
        <v>350</v>
      </c>
      <c r="R25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2560" s="31">
        <f>Hospital_details[[#This Row],[Hospital Charges]]+Hospital_details[[#This Row],[Price of Treatment]]+Hospital_details[[#This Row],[Consultant Fee]]-Hospital_details[[#This Row],[Discount]]</f>
        <v>1176</v>
      </c>
      <c r="T25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352.8</v>
      </c>
    </row>
    <row r="2561" spans="1:20">
      <c r="A2561" s="27" t="s">
        <v>5138</v>
      </c>
      <c r="B2561" s="28">
        <f>VLOOKUP(Hospital_details[[#This Row],[PA ID]],Patient_details[],2,0)</f>
        <v>42890</v>
      </c>
      <c r="C2561" s="32">
        <f>VLOOKUP(Hospital_details[[#This Row],[PA ID]],Patient_details[],3,0)</f>
        <v>34</v>
      </c>
      <c r="D2561" s="32" t="str">
        <f>VLOOKUP(Hospital_details[[#This Row],[PA ID]],Patient_details[],4,0)</f>
        <v>M</v>
      </c>
      <c r="E2561" s="27" t="str">
        <f>VLOOKUP(Hospital_details[[#This Row],[PA ID]],Patient_details[],5,0)</f>
        <v>Day-case</v>
      </c>
      <c r="F2561" s="27" t="str">
        <f>VLOOKUP(Hospital_details[[#This Row],[PA ID]],Patient_details[],6,0)</f>
        <v>Malahide</v>
      </c>
      <c r="G2561" s="33" t="str">
        <f>VLOOKUP(Hospital_details[[#This Row],[PA ID]],Patient_details[],7,0)</f>
        <v>Dublin</v>
      </c>
      <c r="H2561" s="29" t="str">
        <f>VLOOKUP(Hospital_details[[#This Row],[PA ID]],Patient_details[],9,0)</f>
        <v>Clinical Haematology</v>
      </c>
      <c r="I2561" s="27" t="s">
        <v>5139</v>
      </c>
      <c r="J2561" s="27" t="str">
        <f>VLOOKUP(Hospital_details[[#This Row],[Diagnosis_ID]],Diagnosis_details[],2,0)</f>
        <v>Therapy</v>
      </c>
      <c r="K2561" s="27" t="str">
        <f>VLOOKUP(Hospital_details[[#This Row],[Diagnosis_ID]],Diagnosis_details[],3,0)</f>
        <v>Medical card holders</v>
      </c>
      <c r="L2561" s="29" t="str">
        <f>VLOOKUP(Hospital_details[[#This Row],[Diagnosis_ID]],Diagnosis_details[],4,0)</f>
        <v>Dr Birx</v>
      </c>
      <c r="M2561" s="29" t="str">
        <f>VLOOKUP(Hospital_details[[#This Row],[PA ID]],Patient_details[],10,0)</f>
        <v>folic acid</v>
      </c>
      <c r="N2561" s="29" t="str">
        <f>VLOOKUP(Hospital_details[[#This Row],[PA ID]],Patient_details[],8,0)</f>
        <v>Bacterial infection</v>
      </c>
      <c r="O2561" s="30">
        <f>VLOOKUP(Hospital_details[[#This Row],[PA ID]],Patient_details[],11,0)</f>
        <v>350</v>
      </c>
      <c r="P2561" s="31">
        <f>VLOOKUP(Hospital_details[[#This Row],[PA ID]],Patient_details[],12,0)</f>
        <v>400</v>
      </c>
      <c r="Q2561" s="31">
        <f>VLOOKUP(Hospital_details[[#This Row],[Diagnosis_ID]],Diagnosis_details[],5,0)</f>
        <v>350</v>
      </c>
      <c r="R25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61" s="31">
        <f>Hospital_details[[#This Row],[Hospital Charges]]+Hospital_details[[#This Row],[Price of Treatment]]+Hospital_details[[#This Row],[Consultant Fee]]-Hospital_details[[#This Row],[Discount]]</f>
        <v>1030</v>
      </c>
      <c r="T25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2562" spans="1:20">
      <c r="A2562" s="27" t="s">
        <v>5140</v>
      </c>
      <c r="B2562" s="28">
        <f>VLOOKUP(Hospital_details[[#This Row],[PA ID]],Patient_details[],2,0)</f>
        <v>42890</v>
      </c>
      <c r="C2562" s="32">
        <f>VLOOKUP(Hospital_details[[#This Row],[PA ID]],Patient_details[],3,0)</f>
        <v>55</v>
      </c>
      <c r="D2562" s="32" t="str">
        <f>VLOOKUP(Hospital_details[[#This Row],[PA ID]],Patient_details[],4,0)</f>
        <v>M</v>
      </c>
      <c r="E2562" s="27" t="str">
        <f>VLOOKUP(Hospital_details[[#This Row],[PA ID]],Patient_details[],5,0)</f>
        <v>Single-occupancy room overnight</v>
      </c>
      <c r="F2562" s="27" t="str">
        <f>VLOOKUP(Hospital_details[[#This Row],[PA ID]],Patient_details[],6,0)</f>
        <v>Malahide</v>
      </c>
      <c r="G2562" s="33" t="str">
        <f>VLOOKUP(Hospital_details[[#This Row],[PA ID]],Patient_details[],7,0)</f>
        <v>Dublin</v>
      </c>
      <c r="H2562" s="29" t="str">
        <f>VLOOKUP(Hospital_details[[#This Row],[PA ID]],Patient_details[],9,0)</f>
        <v>Clinical Haematology</v>
      </c>
      <c r="I2562" s="27" t="s">
        <v>5141</v>
      </c>
      <c r="J2562" s="27" t="str">
        <f>VLOOKUP(Hospital_details[[#This Row],[Diagnosis_ID]],Diagnosis_details[],2,0)</f>
        <v>Therapy</v>
      </c>
      <c r="K2562" s="27" t="str">
        <f>VLOOKUP(Hospital_details[[#This Row],[Diagnosis_ID]],Diagnosis_details[],3,0)</f>
        <v>Medical card holders</v>
      </c>
      <c r="L2562" s="29" t="str">
        <f>VLOOKUP(Hospital_details[[#This Row],[Diagnosis_ID]],Diagnosis_details[],4,0)</f>
        <v>Dr Birx</v>
      </c>
      <c r="M2562" s="29" t="str">
        <f>VLOOKUP(Hospital_details[[#This Row],[PA ID]],Patient_details[],10,0)</f>
        <v>folic acid</v>
      </c>
      <c r="N2562" s="29" t="str">
        <f>VLOOKUP(Hospital_details[[#This Row],[PA ID]],Patient_details[],8,0)</f>
        <v>Bacterial infection</v>
      </c>
      <c r="O2562" s="30">
        <f>VLOOKUP(Hospital_details[[#This Row],[PA ID]],Patient_details[],11,0)</f>
        <v>11000</v>
      </c>
      <c r="P2562" s="31">
        <f>VLOOKUP(Hospital_details[[#This Row],[PA ID]],Patient_details[],12,0)</f>
        <v>160</v>
      </c>
      <c r="Q2562" s="31">
        <f>VLOOKUP(Hospital_details[[#This Row],[Diagnosis_ID]],Diagnosis_details[],5,0)</f>
        <v>350</v>
      </c>
      <c r="R25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62" s="31">
        <f>Hospital_details[[#This Row],[Hospital Charges]]+Hospital_details[[#This Row],[Price of Treatment]]+Hospital_details[[#This Row],[Consultant Fee]]-Hospital_details[[#This Row],[Discount]]</f>
        <v>10410</v>
      </c>
      <c r="T25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563" spans="1:20">
      <c r="A2563" s="27" t="s">
        <v>5142</v>
      </c>
      <c r="B2563" s="28">
        <f>VLOOKUP(Hospital_details[[#This Row],[PA ID]],Patient_details[],2,0)</f>
        <v>43100</v>
      </c>
      <c r="C2563" s="32">
        <f>VLOOKUP(Hospital_details[[#This Row],[PA ID]],Patient_details[],3,0)</f>
        <v>53</v>
      </c>
      <c r="D2563" s="32" t="str">
        <f>VLOOKUP(Hospital_details[[#This Row],[PA ID]],Patient_details[],4,0)</f>
        <v>M</v>
      </c>
      <c r="E2563" s="27" t="str">
        <f>VLOOKUP(Hospital_details[[#This Row],[PA ID]],Patient_details[],5,0)</f>
        <v>Single-occupancy room overnight</v>
      </c>
      <c r="F2563" s="27" t="str">
        <f>VLOOKUP(Hospital_details[[#This Row],[PA ID]],Patient_details[],6,0)</f>
        <v>Malahide</v>
      </c>
      <c r="G2563" s="33" t="str">
        <f>VLOOKUP(Hospital_details[[#This Row],[PA ID]],Patient_details[],7,0)</f>
        <v>Dublin</v>
      </c>
      <c r="H2563" s="29" t="str">
        <f>VLOOKUP(Hospital_details[[#This Row],[PA ID]],Patient_details[],9,0)</f>
        <v>Clinical Haematology</v>
      </c>
      <c r="I2563" s="27" t="s">
        <v>5143</v>
      </c>
      <c r="J2563" s="27" t="str">
        <f>VLOOKUP(Hospital_details[[#This Row],[Diagnosis_ID]],Diagnosis_details[],2,0)</f>
        <v>Therapy</v>
      </c>
      <c r="K2563" s="27" t="str">
        <f>VLOOKUP(Hospital_details[[#This Row],[Diagnosis_ID]],Diagnosis_details[],3,0)</f>
        <v>Medical card holders</v>
      </c>
      <c r="L2563" s="29" t="str">
        <f>VLOOKUP(Hospital_details[[#This Row],[Diagnosis_ID]],Diagnosis_details[],4,0)</f>
        <v>Dr Birx</v>
      </c>
      <c r="M2563" s="29" t="str">
        <f>VLOOKUP(Hospital_details[[#This Row],[PA ID]],Patient_details[],10,0)</f>
        <v>folic acid</v>
      </c>
      <c r="N2563" s="29" t="str">
        <f>VLOOKUP(Hospital_details[[#This Row],[PA ID]],Patient_details[],8,0)</f>
        <v>Bacterial infection</v>
      </c>
      <c r="O2563" s="30">
        <f>VLOOKUP(Hospital_details[[#This Row],[PA ID]],Patient_details[],11,0)</f>
        <v>11000</v>
      </c>
      <c r="P2563" s="31">
        <f>VLOOKUP(Hospital_details[[#This Row],[PA ID]],Patient_details[],12,0)</f>
        <v>140</v>
      </c>
      <c r="Q2563" s="31">
        <f>VLOOKUP(Hospital_details[[#This Row],[Diagnosis_ID]],Diagnosis_details[],5,0)</f>
        <v>350</v>
      </c>
      <c r="R25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63" s="31">
        <f>Hospital_details[[#This Row],[Hospital Charges]]+Hospital_details[[#This Row],[Price of Treatment]]+Hospital_details[[#This Row],[Consultant Fee]]-Hospital_details[[#This Row],[Discount]]</f>
        <v>10390</v>
      </c>
      <c r="T25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564" spans="1:20">
      <c r="A2564" s="27" t="s">
        <v>5144</v>
      </c>
      <c r="B2564" s="28">
        <f>VLOOKUP(Hospital_details[[#This Row],[PA ID]],Patient_details[],2,0)</f>
        <v>43100</v>
      </c>
      <c r="C2564" s="32">
        <f>VLOOKUP(Hospital_details[[#This Row],[PA ID]],Patient_details[],3,0)</f>
        <v>37</v>
      </c>
      <c r="D2564" s="32" t="str">
        <f>VLOOKUP(Hospital_details[[#This Row],[PA ID]],Patient_details[],4,0)</f>
        <v>M</v>
      </c>
      <c r="E2564" s="27" t="str">
        <f>VLOOKUP(Hospital_details[[#This Row],[PA ID]],Patient_details[],5,0)</f>
        <v>Day-case</v>
      </c>
      <c r="F2564" s="27" t="str">
        <f>VLOOKUP(Hospital_details[[#This Row],[PA ID]],Patient_details[],6,0)</f>
        <v>Malahide</v>
      </c>
      <c r="G2564" s="33" t="str">
        <f>VLOOKUP(Hospital_details[[#This Row],[PA ID]],Patient_details[],7,0)</f>
        <v>Dublin</v>
      </c>
      <c r="H2564" s="29" t="str">
        <f>VLOOKUP(Hospital_details[[#This Row],[PA ID]],Patient_details[],9,0)</f>
        <v>Clinical Haematology</v>
      </c>
      <c r="I2564" s="27" t="s">
        <v>5145</v>
      </c>
      <c r="J2564" s="27" t="str">
        <f>VLOOKUP(Hospital_details[[#This Row],[Diagnosis_ID]],Diagnosis_details[],2,0)</f>
        <v>Therapy</v>
      </c>
      <c r="K2564" s="27" t="str">
        <f>VLOOKUP(Hospital_details[[#This Row],[Diagnosis_ID]],Diagnosis_details[],3,0)</f>
        <v>Medical card holders</v>
      </c>
      <c r="L2564" s="29" t="str">
        <f>VLOOKUP(Hospital_details[[#This Row],[Diagnosis_ID]],Diagnosis_details[],4,0)</f>
        <v>Dr Birx</v>
      </c>
      <c r="M2564" s="29" t="str">
        <f>VLOOKUP(Hospital_details[[#This Row],[PA ID]],Patient_details[],10,0)</f>
        <v>folic acid</v>
      </c>
      <c r="N2564" s="29" t="str">
        <f>VLOOKUP(Hospital_details[[#This Row],[PA ID]],Patient_details[],8,0)</f>
        <v>Bacterial infection</v>
      </c>
      <c r="O2564" s="30">
        <f>VLOOKUP(Hospital_details[[#This Row],[PA ID]],Patient_details[],11,0)</f>
        <v>350</v>
      </c>
      <c r="P2564" s="31">
        <f>VLOOKUP(Hospital_details[[#This Row],[PA ID]],Patient_details[],12,0)</f>
        <v>70</v>
      </c>
      <c r="Q2564" s="31">
        <f>VLOOKUP(Hospital_details[[#This Row],[Diagnosis_ID]],Diagnosis_details[],5,0)</f>
        <v>350</v>
      </c>
      <c r="R25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564" s="31">
        <f>Hospital_details[[#This Row],[Hospital Charges]]+Hospital_details[[#This Row],[Price of Treatment]]+Hospital_details[[#This Row],[Consultant Fee]]-Hospital_details[[#This Row],[Discount]]</f>
        <v>700</v>
      </c>
      <c r="T25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210</v>
      </c>
    </row>
    <row r="2565" spans="1:20" hidden="1">
      <c r="A2565" s="27" t="s">
        <v>5146</v>
      </c>
      <c r="B2565" s="28">
        <f>VLOOKUP(Hospital_details[[#This Row],[PA ID]],Patient_details[],2,0)</f>
        <v>42816</v>
      </c>
      <c r="C2565" s="32">
        <f>VLOOKUP(Hospital_details[[#This Row],[PA ID]],Patient_details[],3,0)</f>
        <v>58</v>
      </c>
      <c r="D2565" s="32" t="str">
        <f>VLOOKUP(Hospital_details[[#This Row],[PA ID]],Patient_details[],4,0)</f>
        <v>F</v>
      </c>
      <c r="E2565" s="27" t="str">
        <f>VLOOKUP(Hospital_details[[#This Row],[PA ID]],Patient_details[],5,0)</f>
        <v>Day-case</v>
      </c>
      <c r="F2565" s="27" t="str">
        <f>VLOOKUP(Hospital_details[[#This Row],[PA ID]],Patient_details[],6,0)</f>
        <v>Malahide</v>
      </c>
      <c r="G2565" s="33" t="str">
        <f>VLOOKUP(Hospital_details[[#This Row],[PA ID]],Patient_details[],7,0)</f>
        <v>Dublin</v>
      </c>
      <c r="H2565" s="29" t="str">
        <f>VLOOKUP(Hospital_details[[#This Row],[PA ID]],Patient_details[],9,0)</f>
        <v>Clinical Research Centre</v>
      </c>
      <c r="I2565" s="27" t="s">
        <v>5147</v>
      </c>
      <c r="J2565" s="27" t="str">
        <f>VLOOKUP(Hospital_details[[#This Row],[Diagnosis_ID]],Diagnosis_details[],2,0)</f>
        <v>Therapy</v>
      </c>
      <c r="K2565" s="27" t="str">
        <f>VLOOKUP(Hospital_details[[#This Row],[Diagnosis_ID]],Diagnosis_details[],3,0)</f>
        <v>Medical card holders</v>
      </c>
      <c r="L2565" s="29" t="str">
        <f>VLOOKUP(Hospital_details[[#This Row],[Diagnosis_ID]],Diagnosis_details[],4,0)</f>
        <v>Dr Fauci</v>
      </c>
      <c r="M2565" s="29" t="str">
        <f>VLOOKUP(Hospital_details[[#This Row],[PA ID]],Patient_details[],10,0)</f>
        <v>alteplase</v>
      </c>
      <c r="N2565" s="29" t="str">
        <f>VLOOKUP(Hospital_details[[#This Row],[PA ID]],Patient_details[],8,0)</f>
        <v>Stroke</v>
      </c>
      <c r="O2565" s="30">
        <f>VLOOKUP(Hospital_details[[#This Row],[PA ID]],Patient_details[],11,0)</f>
        <v>750</v>
      </c>
      <c r="P2565" s="31">
        <f>VLOOKUP(Hospital_details[[#This Row],[PA ID]],Patient_details[],12,0)</f>
        <v>110</v>
      </c>
      <c r="Q2565" s="31">
        <f>VLOOKUP(Hospital_details[[#This Row],[Diagnosis_ID]],Diagnosis_details[],5,0)</f>
        <v>320</v>
      </c>
      <c r="R25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65" s="31">
        <f>Hospital_details[[#This Row],[Hospital Charges]]+Hospital_details[[#This Row],[Price of Treatment]]+Hospital_details[[#This Row],[Consultant Fee]]-Hospital_details[[#This Row],[Discount]]</f>
        <v>1030</v>
      </c>
      <c r="T25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2566" spans="1:20" hidden="1">
      <c r="A2566" s="27" t="s">
        <v>5148</v>
      </c>
      <c r="B2566" s="28">
        <f>VLOOKUP(Hospital_details[[#This Row],[PA ID]],Patient_details[],2,0)</f>
        <v>42816</v>
      </c>
      <c r="C2566" s="32">
        <f>VLOOKUP(Hospital_details[[#This Row],[PA ID]],Patient_details[],3,0)</f>
        <v>33</v>
      </c>
      <c r="D2566" s="32" t="str">
        <f>VLOOKUP(Hospital_details[[#This Row],[PA ID]],Patient_details[],4,0)</f>
        <v>M</v>
      </c>
      <c r="E2566" s="27" t="str">
        <f>VLOOKUP(Hospital_details[[#This Row],[PA ID]],Patient_details[],5,0)</f>
        <v>Single-occupancy room overnight</v>
      </c>
      <c r="F2566" s="27" t="str">
        <f>VLOOKUP(Hospital_details[[#This Row],[PA ID]],Patient_details[],6,0)</f>
        <v>Malahide</v>
      </c>
      <c r="G2566" s="33" t="str">
        <f>VLOOKUP(Hospital_details[[#This Row],[PA ID]],Patient_details[],7,0)</f>
        <v>Dublin</v>
      </c>
      <c r="H2566" s="29" t="str">
        <f>VLOOKUP(Hospital_details[[#This Row],[PA ID]],Patient_details[],9,0)</f>
        <v>Clinical Research Centre</v>
      </c>
      <c r="I2566" s="27" t="s">
        <v>5149</v>
      </c>
      <c r="J2566" s="27" t="str">
        <f>VLOOKUP(Hospital_details[[#This Row],[Diagnosis_ID]],Diagnosis_details[],2,0)</f>
        <v>Surgery</v>
      </c>
      <c r="K2566" s="27" t="str">
        <f>VLOOKUP(Hospital_details[[#This Row],[Diagnosis_ID]],Diagnosis_details[],3,0)</f>
        <v>Medical card holders</v>
      </c>
      <c r="L2566" s="29" t="str">
        <f>VLOOKUP(Hospital_details[[#This Row],[Diagnosis_ID]],Diagnosis_details[],4,0)</f>
        <v>Dr Fauci</v>
      </c>
      <c r="M2566" s="29" t="str">
        <f>VLOOKUP(Hospital_details[[#This Row],[PA ID]],Patient_details[],10,0)</f>
        <v>tPA</v>
      </c>
      <c r="N2566" s="29" t="str">
        <f>VLOOKUP(Hospital_details[[#This Row],[PA ID]],Patient_details[],8,0)</f>
        <v>Stroke</v>
      </c>
      <c r="O2566" s="30">
        <f>VLOOKUP(Hospital_details[[#This Row],[PA ID]],Patient_details[],11,0)</f>
        <v>11000</v>
      </c>
      <c r="P2566" s="31">
        <f>VLOOKUP(Hospital_details[[#This Row],[PA ID]],Patient_details[],12,0)</f>
        <v>220</v>
      </c>
      <c r="Q2566" s="31">
        <f>VLOOKUP(Hospital_details[[#This Row],[Diagnosis_ID]],Diagnosis_details[],5,0)</f>
        <v>320</v>
      </c>
      <c r="R25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66" s="31">
        <f>Hospital_details[[#This Row],[Hospital Charges]]+Hospital_details[[#This Row],[Price of Treatment]]+Hospital_details[[#This Row],[Consultant Fee]]-Hospital_details[[#This Row],[Discount]]</f>
        <v>11210</v>
      </c>
      <c r="T25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567" spans="1:20">
      <c r="A2567" s="27" t="s">
        <v>5150</v>
      </c>
      <c r="B2567" s="28">
        <f>VLOOKUP(Hospital_details[[#This Row],[PA ID]],Patient_details[],2,0)</f>
        <v>43823</v>
      </c>
      <c r="C2567" s="32">
        <f>VLOOKUP(Hospital_details[[#This Row],[PA ID]],Patient_details[],3,0)</f>
        <v>39</v>
      </c>
      <c r="D2567" s="32" t="str">
        <f>VLOOKUP(Hospital_details[[#This Row],[PA ID]],Patient_details[],4,0)</f>
        <v>M</v>
      </c>
      <c r="E2567" s="27" t="str">
        <f>VLOOKUP(Hospital_details[[#This Row],[PA ID]],Patient_details[],5,0)</f>
        <v>Single-occupancy room overnight</v>
      </c>
      <c r="F2567" s="27" t="str">
        <f>VLOOKUP(Hospital_details[[#This Row],[PA ID]],Patient_details[],6,0)</f>
        <v>Malahide</v>
      </c>
      <c r="G2567" s="33" t="str">
        <f>VLOOKUP(Hospital_details[[#This Row],[PA ID]],Patient_details[],7,0)</f>
        <v>Dublin</v>
      </c>
      <c r="H2567" s="29" t="str">
        <f>VLOOKUP(Hospital_details[[#This Row],[PA ID]],Patient_details[],9,0)</f>
        <v>Surgery</v>
      </c>
      <c r="I2567" s="27" t="s">
        <v>5151</v>
      </c>
      <c r="J2567" s="27" t="str">
        <f>VLOOKUP(Hospital_details[[#This Row],[Diagnosis_ID]],Diagnosis_details[],2,0)</f>
        <v>Surgery</v>
      </c>
      <c r="K2567" s="27" t="str">
        <f>VLOOKUP(Hospital_details[[#This Row],[Diagnosis_ID]],Diagnosis_details[],3,0)</f>
        <v>Medical card holders</v>
      </c>
      <c r="L2567" s="29" t="str">
        <f>VLOOKUP(Hospital_details[[#This Row],[Diagnosis_ID]],Diagnosis_details[],4,0)</f>
        <v>Dr Birx</v>
      </c>
      <c r="M2567" s="29" t="str">
        <f>VLOOKUP(Hospital_details[[#This Row],[PA ID]],Patient_details[],10,0)</f>
        <v>Acetaminophen</v>
      </c>
      <c r="N2567" s="29" t="str">
        <f>VLOOKUP(Hospital_details[[#This Row],[PA ID]],Patient_details[],8,0)</f>
        <v>Orthopaedic</v>
      </c>
      <c r="O2567" s="30">
        <f>VLOOKUP(Hospital_details[[#This Row],[PA ID]],Patient_details[],11,0)</f>
        <v>28000</v>
      </c>
      <c r="P2567" s="31">
        <f>VLOOKUP(Hospital_details[[#This Row],[PA ID]],Patient_details[],12,0)</f>
        <v>140</v>
      </c>
      <c r="Q2567" s="31">
        <f>VLOOKUP(Hospital_details[[#This Row],[Diagnosis_ID]],Diagnosis_details[],5,0)</f>
        <v>350</v>
      </c>
      <c r="R25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567" s="31">
        <f>Hospital_details[[#This Row],[Hospital Charges]]+Hospital_details[[#This Row],[Price of Treatment]]+Hospital_details[[#This Row],[Consultant Fee]]-Hospital_details[[#This Row],[Discount]]</f>
        <v>25690</v>
      </c>
      <c r="T25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7707</v>
      </c>
    </row>
    <row r="2568" spans="1:20">
      <c r="A2568" s="27" t="s">
        <v>5152</v>
      </c>
      <c r="B2568" s="28">
        <f>VLOOKUP(Hospital_details[[#This Row],[PA ID]],Patient_details[],2,0)</f>
        <v>43772</v>
      </c>
      <c r="C2568" s="32">
        <f>VLOOKUP(Hospital_details[[#This Row],[PA ID]],Patient_details[],3,0)</f>
        <v>37</v>
      </c>
      <c r="D2568" s="32" t="str">
        <f>VLOOKUP(Hospital_details[[#This Row],[PA ID]],Patient_details[],4,0)</f>
        <v>F</v>
      </c>
      <c r="E2568" s="27" t="str">
        <f>VLOOKUP(Hospital_details[[#This Row],[PA ID]],Patient_details[],5,0)</f>
        <v>Single-occupancy room overnight</v>
      </c>
      <c r="F2568" s="27" t="str">
        <f>VLOOKUP(Hospital_details[[#This Row],[PA ID]],Patient_details[],6,0)</f>
        <v>Malahide</v>
      </c>
      <c r="G2568" s="33" t="str">
        <f>VLOOKUP(Hospital_details[[#This Row],[PA ID]],Patient_details[],7,0)</f>
        <v>Dublin</v>
      </c>
      <c r="H2568" s="29" t="str">
        <f>VLOOKUP(Hospital_details[[#This Row],[PA ID]],Patient_details[],9,0)</f>
        <v>Cardiology</v>
      </c>
      <c r="I2568" s="27" t="s">
        <v>5153</v>
      </c>
      <c r="J2568" s="27" t="str">
        <f>VLOOKUP(Hospital_details[[#This Row],[Diagnosis_ID]],Diagnosis_details[],2,0)</f>
        <v>Surgery</v>
      </c>
      <c r="K2568" s="27" t="str">
        <f>VLOOKUP(Hospital_details[[#This Row],[Diagnosis_ID]],Diagnosis_details[],3,0)</f>
        <v>Medical card holders</v>
      </c>
      <c r="L2568" s="29" t="str">
        <f>VLOOKUP(Hospital_details[[#This Row],[Diagnosis_ID]],Diagnosis_details[],4,0)</f>
        <v>Dr Birx</v>
      </c>
      <c r="M2568" s="29" t="str">
        <f>VLOOKUP(Hospital_details[[#This Row],[PA ID]],Patient_details[],10,0)</f>
        <v>Calcium</v>
      </c>
      <c r="N2568" s="29" t="str">
        <f>VLOOKUP(Hospital_details[[#This Row],[PA ID]],Patient_details[],8,0)</f>
        <v>Cardiovascular disease (CVD)</v>
      </c>
      <c r="O2568" s="30">
        <f>VLOOKUP(Hospital_details[[#This Row],[PA ID]],Patient_details[],11,0)</f>
        <v>11000</v>
      </c>
      <c r="P2568" s="31">
        <f>VLOOKUP(Hospital_details[[#This Row],[PA ID]],Patient_details[],12,0)</f>
        <v>400</v>
      </c>
      <c r="Q2568" s="31">
        <f>VLOOKUP(Hospital_details[[#This Row],[Diagnosis_ID]],Diagnosis_details[],5,0)</f>
        <v>350</v>
      </c>
      <c r="R25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68" s="31">
        <f>Hospital_details[[#This Row],[Hospital Charges]]+Hospital_details[[#This Row],[Price of Treatment]]+Hospital_details[[#This Row],[Consultant Fee]]-Hospital_details[[#This Row],[Discount]]</f>
        <v>10650</v>
      </c>
      <c r="T25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569" spans="1:20">
      <c r="A2569" s="27" t="s">
        <v>5154</v>
      </c>
      <c r="B2569" s="28">
        <f>VLOOKUP(Hospital_details[[#This Row],[PA ID]],Patient_details[],2,0)</f>
        <v>43772</v>
      </c>
      <c r="C2569" s="32">
        <f>VLOOKUP(Hospital_details[[#This Row],[PA ID]],Patient_details[],3,0)</f>
        <v>32</v>
      </c>
      <c r="D2569" s="32" t="str">
        <f>VLOOKUP(Hospital_details[[#This Row],[PA ID]],Patient_details[],4,0)</f>
        <v>M</v>
      </c>
      <c r="E2569" s="27" t="str">
        <f>VLOOKUP(Hospital_details[[#This Row],[PA ID]],Patient_details[],5,0)</f>
        <v>Single-occupancy room overnight</v>
      </c>
      <c r="F2569" s="27" t="str">
        <f>VLOOKUP(Hospital_details[[#This Row],[PA ID]],Patient_details[],6,0)</f>
        <v>Malahide</v>
      </c>
      <c r="G2569" s="33" t="str">
        <f>VLOOKUP(Hospital_details[[#This Row],[PA ID]],Patient_details[],7,0)</f>
        <v>Dublin</v>
      </c>
      <c r="H2569" s="29" t="str">
        <f>VLOOKUP(Hospital_details[[#This Row],[PA ID]],Patient_details[],9,0)</f>
        <v>Cardiology</v>
      </c>
      <c r="I2569" s="27" t="s">
        <v>5155</v>
      </c>
      <c r="J2569" s="27" t="str">
        <f>VLOOKUP(Hospital_details[[#This Row],[Diagnosis_ID]],Diagnosis_details[],2,0)</f>
        <v>Therapy</v>
      </c>
      <c r="K2569" s="27" t="str">
        <f>VLOOKUP(Hospital_details[[#This Row],[Diagnosis_ID]],Diagnosis_details[],3,0)</f>
        <v>Medical card holders</v>
      </c>
      <c r="L2569" s="29" t="str">
        <f>VLOOKUP(Hospital_details[[#This Row],[Diagnosis_ID]],Diagnosis_details[],4,0)</f>
        <v>Dr Birx</v>
      </c>
      <c r="M2569" s="29" t="str">
        <f>VLOOKUP(Hospital_details[[#This Row],[PA ID]],Patient_details[],10,0)</f>
        <v>Aspirin</v>
      </c>
      <c r="N2569" s="29" t="str">
        <f>VLOOKUP(Hospital_details[[#This Row],[PA ID]],Patient_details[],8,0)</f>
        <v>Cardiovascular disease (CVD)</v>
      </c>
      <c r="O2569" s="30">
        <f>VLOOKUP(Hospital_details[[#This Row],[PA ID]],Patient_details[],11,0)</f>
        <v>11000</v>
      </c>
      <c r="P2569" s="31">
        <f>VLOOKUP(Hospital_details[[#This Row],[PA ID]],Patient_details[],12,0)</f>
        <v>720</v>
      </c>
      <c r="Q2569" s="31">
        <f>VLOOKUP(Hospital_details[[#This Row],[Diagnosis_ID]],Diagnosis_details[],5,0)</f>
        <v>350</v>
      </c>
      <c r="R25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69" s="31">
        <f>Hospital_details[[#This Row],[Hospital Charges]]+Hospital_details[[#This Row],[Price of Treatment]]+Hospital_details[[#This Row],[Consultant Fee]]-Hospital_details[[#This Row],[Discount]]</f>
        <v>10970</v>
      </c>
      <c r="T25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3291</v>
      </c>
    </row>
    <row r="2570" spans="1:20" hidden="1">
      <c r="A2570" s="27" t="s">
        <v>5156</v>
      </c>
      <c r="B2570" s="28">
        <f>VLOOKUP(Hospital_details[[#This Row],[PA ID]],Patient_details[],2,0)</f>
        <v>43719</v>
      </c>
      <c r="C2570" s="32">
        <f>VLOOKUP(Hospital_details[[#This Row],[PA ID]],Patient_details[],3,0)</f>
        <v>26</v>
      </c>
      <c r="D2570" s="32" t="str">
        <f>VLOOKUP(Hospital_details[[#This Row],[PA ID]],Patient_details[],4,0)</f>
        <v>F</v>
      </c>
      <c r="E2570" s="27" t="str">
        <f>VLOOKUP(Hospital_details[[#This Row],[PA ID]],Patient_details[],5,0)</f>
        <v>Single-occupancy room overnight</v>
      </c>
      <c r="F2570" s="27" t="str">
        <f>VLOOKUP(Hospital_details[[#This Row],[PA ID]],Patient_details[],6,0)</f>
        <v>Malahide</v>
      </c>
      <c r="G2570" s="33" t="str">
        <f>VLOOKUP(Hospital_details[[#This Row],[PA ID]],Patient_details[],7,0)</f>
        <v>Dublin</v>
      </c>
      <c r="H2570" s="29" t="str">
        <f>VLOOKUP(Hospital_details[[#This Row],[PA ID]],Patient_details[],9,0)</f>
        <v>Anaesthesia, Intensive Care and Pain Medicine</v>
      </c>
      <c r="I2570" s="27" t="s">
        <v>5157</v>
      </c>
      <c r="J2570" s="27" t="str">
        <f>VLOOKUP(Hospital_details[[#This Row],[Diagnosis_ID]],Diagnosis_details[],2,0)</f>
        <v>Therapy</v>
      </c>
      <c r="K2570" s="27" t="str">
        <f>VLOOKUP(Hospital_details[[#This Row],[Diagnosis_ID]],Diagnosis_details[],3,0)</f>
        <v>Medical card holders</v>
      </c>
      <c r="L2570" s="29" t="str">
        <f>VLOOKUP(Hospital_details[[#This Row],[Diagnosis_ID]],Diagnosis_details[],4,0)</f>
        <v>Dr Fauci</v>
      </c>
      <c r="M2570" s="29" t="str">
        <f>VLOOKUP(Hospital_details[[#This Row],[PA ID]],Patient_details[],10,0)</f>
        <v>Nitrates</v>
      </c>
      <c r="N2570" s="29" t="str">
        <f>VLOOKUP(Hospital_details[[#This Row],[PA ID]],Patient_details[],8,0)</f>
        <v>Myocardial ischemia</v>
      </c>
      <c r="O2570" s="30">
        <f>VLOOKUP(Hospital_details[[#This Row],[PA ID]],Patient_details[],11,0)</f>
        <v>11000</v>
      </c>
      <c r="P2570" s="31">
        <f>VLOOKUP(Hospital_details[[#This Row],[PA ID]],Patient_details[],12,0)</f>
        <v>880</v>
      </c>
      <c r="Q2570" s="31">
        <f>VLOOKUP(Hospital_details[[#This Row],[Diagnosis_ID]],Diagnosis_details[],5,0)</f>
        <v>320</v>
      </c>
      <c r="R25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0" s="31">
        <f>Hospital_details[[#This Row],[Hospital Charges]]+Hospital_details[[#This Row],[Price of Treatment]]+Hospital_details[[#This Row],[Consultant Fee]]-Hospital_details[[#This Row],[Discount]]</f>
        <v>11870</v>
      </c>
      <c r="T25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3561</v>
      </c>
    </row>
    <row r="2571" spans="1:20" hidden="1">
      <c r="A2571" s="27" t="s">
        <v>5158</v>
      </c>
      <c r="B2571" s="28">
        <f>VLOOKUP(Hospital_details[[#This Row],[PA ID]],Patient_details[],2,0)</f>
        <v>43826</v>
      </c>
      <c r="C2571" s="32">
        <f>VLOOKUP(Hospital_details[[#This Row],[PA ID]],Patient_details[],3,0)</f>
        <v>60</v>
      </c>
      <c r="D2571" s="32" t="str">
        <f>VLOOKUP(Hospital_details[[#This Row],[PA ID]],Patient_details[],4,0)</f>
        <v>F</v>
      </c>
      <c r="E2571" s="27" t="str">
        <f>VLOOKUP(Hospital_details[[#This Row],[PA ID]],Patient_details[],5,0)</f>
        <v>Single-occupancy room overnight</v>
      </c>
      <c r="F2571" s="27" t="str">
        <f>VLOOKUP(Hospital_details[[#This Row],[PA ID]],Patient_details[],6,0)</f>
        <v>Malahide</v>
      </c>
      <c r="G2571" s="33" t="str">
        <f>VLOOKUP(Hospital_details[[#This Row],[PA ID]],Patient_details[],7,0)</f>
        <v>Dublin</v>
      </c>
      <c r="H2571" s="29" t="str">
        <f>VLOOKUP(Hospital_details[[#This Row],[PA ID]],Patient_details[],9,0)</f>
        <v>Clinical Research Centre</v>
      </c>
      <c r="I2571" s="27" t="s">
        <v>5159</v>
      </c>
      <c r="J2571" s="27" t="str">
        <f>VLOOKUP(Hospital_details[[#This Row],[Diagnosis_ID]],Diagnosis_details[],2,0)</f>
        <v>Therapy</v>
      </c>
      <c r="K2571" s="27" t="str">
        <f>VLOOKUP(Hospital_details[[#This Row],[Diagnosis_ID]],Diagnosis_details[],3,0)</f>
        <v>Medical card holders</v>
      </c>
      <c r="L2571" s="29" t="str">
        <f>VLOOKUP(Hospital_details[[#This Row],[Diagnosis_ID]],Diagnosis_details[],4,0)</f>
        <v>Dr Fauci</v>
      </c>
      <c r="M2571" s="29" t="str">
        <f>VLOOKUP(Hospital_details[[#This Row],[PA ID]],Patient_details[],10,0)</f>
        <v>levodopa</v>
      </c>
      <c r="N2571" s="29" t="str">
        <f>VLOOKUP(Hospital_details[[#This Row],[PA ID]],Patient_details[],8,0)</f>
        <v>Parkinson's disease</v>
      </c>
      <c r="O2571" s="30">
        <f>VLOOKUP(Hospital_details[[#This Row],[PA ID]],Patient_details[],11,0)</f>
        <v>11000</v>
      </c>
      <c r="P2571" s="31">
        <f>VLOOKUP(Hospital_details[[#This Row],[PA ID]],Patient_details[],12,0)</f>
        <v>220</v>
      </c>
      <c r="Q2571" s="31">
        <f>VLOOKUP(Hospital_details[[#This Row],[Diagnosis_ID]],Diagnosis_details[],5,0)</f>
        <v>320</v>
      </c>
      <c r="R25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1" s="31">
        <f>Hospital_details[[#This Row],[Hospital Charges]]+Hospital_details[[#This Row],[Price of Treatment]]+Hospital_details[[#This Row],[Consultant Fee]]-Hospital_details[[#This Row],[Discount]]</f>
        <v>11210</v>
      </c>
      <c r="T25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572" spans="1:20" hidden="1">
      <c r="A2572" s="27" t="s">
        <v>5160</v>
      </c>
      <c r="B2572" s="28">
        <f>VLOOKUP(Hospital_details[[#This Row],[PA ID]],Patient_details[],2,0)</f>
        <v>43826</v>
      </c>
      <c r="C2572" s="32">
        <f>VLOOKUP(Hospital_details[[#This Row],[PA ID]],Patient_details[],3,0)</f>
        <v>37</v>
      </c>
      <c r="D2572" s="32" t="str">
        <f>VLOOKUP(Hospital_details[[#This Row],[PA ID]],Patient_details[],4,0)</f>
        <v>M</v>
      </c>
      <c r="E2572" s="27" t="str">
        <f>VLOOKUP(Hospital_details[[#This Row],[PA ID]],Patient_details[],5,0)</f>
        <v>Single-occupancy room overnight</v>
      </c>
      <c r="F2572" s="27" t="str">
        <f>VLOOKUP(Hospital_details[[#This Row],[PA ID]],Patient_details[],6,0)</f>
        <v>Malahide</v>
      </c>
      <c r="G2572" s="33" t="str">
        <f>VLOOKUP(Hospital_details[[#This Row],[PA ID]],Patient_details[],7,0)</f>
        <v>Dublin</v>
      </c>
      <c r="H2572" s="29" t="str">
        <f>VLOOKUP(Hospital_details[[#This Row],[PA ID]],Patient_details[],9,0)</f>
        <v>Clinical Research Centre</v>
      </c>
      <c r="I2572" s="27" t="s">
        <v>5161</v>
      </c>
      <c r="J2572" s="27" t="str">
        <f>VLOOKUP(Hospital_details[[#This Row],[Diagnosis_ID]],Diagnosis_details[],2,0)</f>
        <v>Therapy</v>
      </c>
      <c r="K2572" s="27" t="str">
        <f>VLOOKUP(Hospital_details[[#This Row],[Diagnosis_ID]],Diagnosis_details[],3,0)</f>
        <v>Medical card holders</v>
      </c>
      <c r="L2572" s="29" t="str">
        <f>VLOOKUP(Hospital_details[[#This Row],[Diagnosis_ID]],Diagnosis_details[],4,0)</f>
        <v>Dr Fauci</v>
      </c>
      <c r="M2572" s="29" t="str">
        <f>VLOOKUP(Hospital_details[[#This Row],[PA ID]],Patient_details[],10,0)</f>
        <v>Calcium</v>
      </c>
      <c r="N2572" s="29" t="str">
        <f>VLOOKUP(Hospital_details[[#This Row],[PA ID]],Patient_details[],8,0)</f>
        <v>Parkinson's disease</v>
      </c>
      <c r="O2572" s="30">
        <f>VLOOKUP(Hospital_details[[#This Row],[PA ID]],Patient_details[],11,0)</f>
        <v>11000</v>
      </c>
      <c r="P2572" s="31">
        <f>VLOOKUP(Hospital_details[[#This Row],[PA ID]],Patient_details[],12,0)</f>
        <v>440</v>
      </c>
      <c r="Q2572" s="31">
        <f>VLOOKUP(Hospital_details[[#This Row],[Diagnosis_ID]],Diagnosis_details[],5,0)</f>
        <v>320</v>
      </c>
      <c r="R25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2" s="31">
        <f>Hospital_details[[#This Row],[Hospital Charges]]+Hospital_details[[#This Row],[Price of Treatment]]+Hospital_details[[#This Row],[Consultant Fee]]-Hospital_details[[#This Row],[Discount]]</f>
        <v>11430</v>
      </c>
      <c r="T25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573" spans="1:20" hidden="1">
      <c r="A2573" s="27" t="s">
        <v>5162</v>
      </c>
      <c r="B2573" s="28">
        <f>VLOOKUP(Hospital_details[[#This Row],[PA ID]],Patient_details[],2,0)</f>
        <v>43667</v>
      </c>
      <c r="C2573" s="32">
        <f>VLOOKUP(Hospital_details[[#This Row],[PA ID]],Patient_details[],3,0)</f>
        <v>43</v>
      </c>
      <c r="D2573" s="32" t="str">
        <f>VLOOKUP(Hospital_details[[#This Row],[PA ID]],Patient_details[],4,0)</f>
        <v>F</v>
      </c>
      <c r="E2573" s="27" t="str">
        <f>VLOOKUP(Hospital_details[[#This Row],[PA ID]],Patient_details[],5,0)</f>
        <v>Single-occupancy room overnight</v>
      </c>
      <c r="F2573" s="27" t="str">
        <f>VLOOKUP(Hospital_details[[#This Row],[PA ID]],Patient_details[],6,0)</f>
        <v>Malahide</v>
      </c>
      <c r="G2573" s="33" t="str">
        <f>VLOOKUP(Hospital_details[[#This Row],[PA ID]],Patient_details[],7,0)</f>
        <v>Dublin</v>
      </c>
      <c r="H2573" s="29" t="str">
        <f>VLOOKUP(Hospital_details[[#This Row],[PA ID]],Patient_details[],9,0)</f>
        <v>Clinical Neurophysiology</v>
      </c>
      <c r="I2573" s="27" t="s">
        <v>5163</v>
      </c>
      <c r="J2573" s="27" t="str">
        <f>VLOOKUP(Hospital_details[[#This Row],[Diagnosis_ID]],Diagnosis_details[],2,0)</f>
        <v>Therapy</v>
      </c>
      <c r="K2573" s="27" t="str">
        <f>VLOOKUP(Hospital_details[[#This Row],[Diagnosis_ID]],Diagnosis_details[],3,0)</f>
        <v>Medical card holders</v>
      </c>
      <c r="L2573" s="29" t="str">
        <f>VLOOKUP(Hospital_details[[#This Row],[Diagnosis_ID]],Diagnosis_details[],4,0)</f>
        <v>Dr Doherty</v>
      </c>
      <c r="M2573" s="29" t="str">
        <f>VLOOKUP(Hospital_details[[#This Row],[PA ID]],Patient_details[],10,0)</f>
        <v>Calcium</v>
      </c>
      <c r="N2573" s="29" t="str">
        <f>VLOOKUP(Hospital_details[[#This Row],[PA ID]],Patient_details[],8,0)</f>
        <v>Chronic daily headache</v>
      </c>
      <c r="O2573" s="30">
        <f>VLOOKUP(Hospital_details[[#This Row],[PA ID]],Patient_details[],11,0)</f>
        <v>11000</v>
      </c>
      <c r="P2573" s="31">
        <f>VLOOKUP(Hospital_details[[#This Row],[PA ID]],Patient_details[],12,0)</f>
        <v>100</v>
      </c>
      <c r="Q2573" s="31">
        <f>VLOOKUP(Hospital_details[[#This Row],[Diagnosis_ID]],Diagnosis_details[],5,0)</f>
        <v>250</v>
      </c>
      <c r="R25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3" s="31">
        <f>Hospital_details[[#This Row],[Hospital Charges]]+Hospital_details[[#This Row],[Price of Treatment]]+Hospital_details[[#This Row],[Consultant Fee]]-Hospital_details[[#This Row],[Discount]]</f>
        <v>11020</v>
      </c>
      <c r="T25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574" spans="1:20">
      <c r="A2574" s="27" t="s">
        <v>5164</v>
      </c>
      <c r="B2574" s="28">
        <f>VLOOKUP(Hospital_details[[#This Row],[PA ID]],Patient_details[],2,0)</f>
        <v>43327</v>
      </c>
      <c r="C2574" s="32">
        <f>VLOOKUP(Hospital_details[[#This Row],[PA ID]],Patient_details[],3,0)</f>
        <v>56</v>
      </c>
      <c r="D2574" s="32" t="str">
        <f>VLOOKUP(Hospital_details[[#This Row],[PA ID]],Patient_details[],4,0)</f>
        <v>M</v>
      </c>
      <c r="E2574" s="27" t="str">
        <f>VLOOKUP(Hospital_details[[#This Row],[PA ID]],Patient_details[],5,0)</f>
        <v>Single-occupancy room overnight</v>
      </c>
      <c r="F2574" s="27" t="str">
        <f>VLOOKUP(Hospital_details[[#This Row],[PA ID]],Patient_details[],6,0)</f>
        <v>Malahide</v>
      </c>
      <c r="G2574" s="33" t="str">
        <f>VLOOKUP(Hospital_details[[#This Row],[PA ID]],Patient_details[],7,0)</f>
        <v>Dublin</v>
      </c>
      <c r="H2574" s="29" t="str">
        <f>VLOOKUP(Hospital_details[[#This Row],[PA ID]],Patient_details[],9,0)</f>
        <v>Cardiology</v>
      </c>
      <c r="I2574" s="27" t="s">
        <v>5165</v>
      </c>
      <c r="J2574" s="27" t="str">
        <f>VLOOKUP(Hospital_details[[#This Row],[Diagnosis_ID]],Diagnosis_details[],2,0)</f>
        <v>Therapy</v>
      </c>
      <c r="K2574" s="27" t="str">
        <f>VLOOKUP(Hospital_details[[#This Row],[Diagnosis_ID]],Diagnosis_details[],3,0)</f>
        <v>Medical card holders</v>
      </c>
      <c r="L2574" s="29" t="str">
        <f>VLOOKUP(Hospital_details[[#This Row],[Diagnosis_ID]],Diagnosis_details[],4,0)</f>
        <v>Dr Birx</v>
      </c>
      <c r="M2574" s="29" t="str">
        <f>VLOOKUP(Hospital_details[[#This Row],[PA ID]],Patient_details[],10,0)</f>
        <v>Calcium</v>
      </c>
      <c r="N2574" s="29" t="str">
        <f>VLOOKUP(Hospital_details[[#This Row],[PA ID]],Patient_details[],8,0)</f>
        <v>Cardiovascular disease (CVD)</v>
      </c>
      <c r="O2574" s="30">
        <f>VLOOKUP(Hospital_details[[#This Row],[PA ID]],Patient_details[],11,0)</f>
        <v>11000</v>
      </c>
      <c r="P2574" s="31">
        <f>VLOOKUP(Hospital_details[[#This Row],[PA ID]],Patient_details[],12,0)</f>
        <v>350</v>
      </c>
      <c r="Q2574" s="31">
        <f>VLOOKUP(Hospital_details[[#This Row],[Diagnosis_ID]],Diagnosis_details[],5,0)</f>
        <v>350</v>
      </c>
      <c r="R25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74" s="31">
        <f>Hospital_details[[#This Row],[Hospital Charges]]+Hospital_details[[#This Row],[Price of Treatment]]+Hospital_details[[#This Row],[Consultant Fee]]-Hospital_details[[#This Row],[Discount]]</f>
        <v>10600</v>
      </c>
      <c r="T25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2575" spans="1:20" hidden="1">
      <c r="A2575" s="27" t="s">
        <v>5166</v>
      </c>
      <c r="B2575" s="28">
        <f>VLOOKUP(Hospital_details[[#This Row],[PA ID]],Patient_details[],2,0)</f>
        <v>43660</v>
      </c>
      <c r="C2575" s="32">
        <f>VLOOKUP(Hospital_details[[#This Row],[PA ID]],Patient_details[],3,0)</f>
        <v>52</v>
      </c>
      <c r="D2575" s="32" t="str">
        <f>VLOOKUP(Hospital_details[[#This Row],[PA ID]],Patient_details[],4,0)</f>
        <v>M</v>
      </c>
      <c r="E2575" s="27" t="str">
        <f>VLOOKUP(Hospital_details[[#This Row],[PA ID]],Patient_details[],5,0)</f>
        <v>Multiple-occupancy room overnight</v>
      </c>
      <c r="F2575" s="27" t="str">
        <f>VLOOKUP(Hospital_details[[#This Row],[PA ID]],Patient_details[],6,0)</f>
        <v>Malahide</v>
      </c>
      <c r="G2575" s="33" t="str">
        <f>VLOOKUP(Hospital_details[[#This Row],[PA ID]],Patient_details[],7,0)</f>
        <v>Dublin</v>
      </c>
      <c r="H2575" s="29" t="str">
        <f>VLOOKUP(Hospital_details[[#This Row],[PA ID]],Patient_details[],9,0)</f>
        <v>Clinical Neurophysiology</v>
      </c>
      <c r="I2575" s="27" t="s">
        <v>5167</v>
      </c>
      <c r="J2575" s="27" t="str">
        <f>VLOOKUP(Hospital_details[[#This Row],[Diagnosis_ID]],Diagnosis_details[],2,0)</f>
        <v>Therapy</v>
      </c>
      <c r="K2575" s="27" t="str">
        <f>VLOOKUP(Hospital_details[[#This Row],[Diagnosis_ID]],Diagnosis_details[],3,0)</f>
        <v>Medical card holders</v>
      </c>
      <c r="L2575" s="29" t="str">
        <f>VLOOKUP(Hospital_details[[#This Row],[Diagnosis_ID]],Diagnosis_details[],4,0)</f>
        <v>Dr Doherty</v>
      </c>
      <c r="M2575" s="29" t="str">
        <f>VLOOKUP(Hospital_details[[#This Row],[PA ID]],Patient_details[],10,0)</f>
        <v>Aspirin</v>
      </c>
      <c r="N2575" s="29" t="str">
        <f>VLOOKUP(Hospital_details[[#This Row],[PA ID]],Patient_details[],8,0)</f>
        <v>Chronic daily headache</v>
      </c>
      <c r="O2575" s="30">
        <f>VLOOKUP(Hospital_details[[#This Row],[PA ID]],Patient_details[],11,0)</f>
        <v>5000</v>
      </c>
      <c r="P2575" s="31">
        <f>VLOOKUP(Hospital_details[[#This Row],[PA ID]],Patient_details[],12,0)</f>
        <v>250</v>
      </c>
      <c r="Q2575" s="31">
        <f>VLOOKUP(Hospital_details[[#This Row],[Diagnosis_ID]],Diagnosis_details[],5,0)</f>
        <v>250</v>
      </c>
      <c r="R25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75" s="31">
        <f>Hospital_details[[#This Row],[Hospital Charges]]+Hospital_details[[#This Row],[Price of Treatment]]+Hospital_details[[#This Row],[Consultant Fee]]-Hospital_details[[#This Row],[Discount]]</f>
        <v>5350</v>
      </c>
      <c r="T25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1605</v>
      </c>
    </row>
    <row r="2576" spans="1:20" hidden="1">
      <c r="A2576" s="27" t="s">
        <v>5168</v>
      </c>
      <c r="B2576" s="28">
        <f>VLOOKUP(Hospital_details[[#This Row],[PA ID]],Patient_details[],2,0)</f>
        <v>42701</v>
      </c>
      <c r="C2576" s="32">
        <f>VLOOKUP(Hospital_details[[#This Row],[PA ID]],Patient_details[],3,0)</f>
        <v>34</v>
      </c>
      <c r="D2576" s="32" t="str">
        <f>VLOOKUP(Hospital_details[[#This Row],[PA ID]],Patient_details[],4,0)</f>
        <v>M</v>
      </c>
      <c r="E2576" s="27" t="str">
        <f>VLOOKUP(Hospital_details[[#This Row],[PA ID]],Patient_details[],5,0)</f>
        <v>Single-occupancy room overnight</v>
      </c>
      <c r="F2576" s="27" t="str">
        <f>VLOOKUP(Hospital_details[[#This Row],[PA ID]],Patient_details[],6,0)</f>
        <v>Malahide</v>
      </c>
      <c r="G2576" s="33" t="str">
        <f>VLOOKUP(Hospital_details[[#This Row],[PA ID]],Patient_details[],7,0)</f>
        <v>Dublin</v>
      </c>
      <c r="H2576" s="29" t="str">
        <f>VLOOKUP(Hospital_details[[#This Row],[PA ID]],Patient_details[],9,0)</f>
        <v>Anaesthesia, Intensive Care and Pain Medicine</v>
      </c>
      <c r="I2576" s="27" t="s">
        <v>5169</v>
      </c>
      <c r="J2576" s="27" t="str">
        <f>VLOOKUP(Hospital_details[[#This Row],[Diagnosis_ID]],Diagnosis_details[],2,0)</f>
        <v>Therapy</v>
      </c>
      <c r="K2576" s="27" t="str">
        <f>VLOOKUP(Hospital_details[[#This Row],[Diagnosis_ID]],Diagnosis_details[],3,0)</f>
        <v>Medical card holders</v>
      </c>
      <c r="L2576" s="29" t="str">
        <f>VLOOKUP(Hospital_details[[#This Row],[Diagnosis_ID]],Diagnosis_details[],4,0)</f>
        <v>Dr Fauci</v>
      </c>
      <c r="M2576" s="29" t="str">
        <f>VLOOKUP(Hospital_details[[#This Row],[PA ID]],Patient_details[],10,0)</f>
        <v>Nitrates</v>
      </c>
      <c r="N2576" s="29" t="str">
        <f>VLOOKUP(Hospital_details[[#This Row],[PA ID]],Patient_details[],8,0)</f>
        <v>Myocardial ischemia</v>
      </c>
      <c r="O2576" s="30">
        <f>VLOOKUP(Hospital_details[[#This Row],[PA ID]],Patient_details[],11,0)</f>
        <v>11000</v>
      </c>
      <c r="P2576" s="31">
        <f>VLOOKUP(Hospital_details[[#This Row],[PA ID]],Patient_details[],12,0)</f>
        <v>105</v>
      </c>
      <c r="Q2576" s="31">
        <f>VLOOKUP(Hospital_details[[#This Row],[Diagnosis_ID]],Diagnosis_details[],5,0)</f>
        <v>320</v>
      </c>
      <c r="R25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6" s="31">
        <f>Hospital_details[[#This Row],[Hospital Charges]]+Hospital_details[[#This Row],[Price of Treatment]]+Hospital_details[[#This Row],[Consultant Fee]]-Hospital_details[[#This Row],[Discount]]</f>
        <v>11095</v>
      </c>
      <c r="T25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577" spans="1:20" hidden="1">
      <c r="A2577" s="27" t="s">
        <v>5170</v>
      </c>
      <c r="B2577" s="28">
        <f>VLOOKUP(Hospital_details[[#This Row],[PA ID]],Patient_details[],2,0)</f>
        <v>42701</v>
      </c>
      <c r="C2577" s="32">
        <f>VLOOKUP(Hospital_details[[#This Row],[PA ID]],Patient_details[],3,0)</f>
        <v>47</v>
      </c>
      <c r="D2577" s="32" t="str">
        <f>VLOOKUP(Hospital_details[[#This Row],[PA ID]],Patient_details[],4,0)</f>
        <v>M</v>
      </c>
      <c r="E2577" s="27" t="str">
        <f>VLOOKUP(Hospital_details[[#This Row],[PA ID]],Patient_details[],5,0)</f>
        <v>Day-case</v>
      </c>
      <c r="F2577" s="27" t="str">
        <f>VLOOKUP(Hospital_details[[#This Row],[PA ID]],Patient_details[],6,0)</f>
        <v>Malahide</v>
      </c>
      <c r="G2577" s="33" t="str">
        <f>VLOOKUP(Hospital_details[[#This Row],[PA ID]],Patient_details[],7,0)</f>
        <v>Dublin</v>
      </c>
      <c r="H2577" s="29" t="str">
        <f>VLOOKUP(Hospital_details[[#This Row],[PA ID]],Patient_details[],9,0)</f>
        <v>Anaesthesia, Intensive Care and Pain Medicine</v>
      </c>
      <c r="I2577" s="27" t="s">
        <v>5171</v>
      </c>
      <c r="J2577" s="27" t="str">
        <f>VLOOKUP(Hospital_details[[#This Row],[Diagnosis_ID]],Diagnosis_details[],2,0)</f>
        <v>Therapy</v>
      </c>
      <c r="K2577" s="27" t="str">
        <f>VLOOKUP(Hospital_details[[#This Row],[Diagnosis_ID]],Diagnosis_details[],3,0)</f>
        <v>Medical card holders</v>
      </c>
      <c r="L2577" s="29" t="str">
        <f>VLOOKUP(Hospital_details[[#This Row],[Diagnosis_ID]],Diagnosis_details[],4,0)</f>
        <v>Dr Fauci</v>
      </c>
      <c r="M2577" s="29" t="str">
        <f>VLOOKUP(Hospital_details[[#This Row],[PA ID]],Patient_details[],10,0)</f>
        <v>Nitrates</v>
      </c>
      <c r="N2577" s="29" t="str">
        <f>VLOOKUP(Hospital_details[[#This Row],[PA ID]],Patient_details[],8,0)</f>
        <v>Myocardial ischemia</v>
      </c>
      <c r="O2577" s="30">
        <f>VLOOKUP(Hospital_details[[#This Row],[PA ID]],Patient_details[],11,0)</f>
        <v>550</v>
      </c>
      <c r="P2577" s="31">
        <f>VLOOKUP(Hospital_details[[#This Row],[PA ID]],Patient_details[],12,0)</f>
        <v>175</v>
      </c>
      <c r="Q2577" s="31">
        <f>VLOOKUP(Hospital_details[[#This Row],[Diagnosis_ID]],Diagnosis_details[],5,0)</f>
        <v>320</v>
      </c>
      <c r="R25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77" s="31">
        <f>Hospital_details[[#This Row],[Hospital Charges]]+Hospital_details[[#This Row],[Price of Treatment]]+Hospital_details[[#This Row],[Consultant Fee]]-Hospital_details[[#This Row],[Discount]]</f>
        <v>935</v>
      </c>
      <c r="T25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280.5</v>
      </c>
    </row>
    <row r="2578" spans="1:20" hidden="1">
      <c r="A2578" s="27" t="s">
        <v>5172</v>
      </c>
      <c r="B2578" s="28">
        <f>VLOOKUP(Hospital_details[[#This Row],[PA ID]],Patient_details[],2,0)</f>
        <v>42701</v>
      </c>
      <c r="C2578" s="32">
        <f>VLOOKUP(Hospital_details[[#This Row],[PA ID]],Patient_details[],3,0)</f>
        <v>26</v>
      </c>
      <c r="D2578" s="32" t="str">
        <f>VLOOKUP(Hospital_details[[#This Row],[PA ID]],Patient_details[],4,0)</f>
        <v>M</v>
      </c>
      <c r="E2578" s="27" t="str">
        <f>VLOOKUP(Hospital_details[[#This Row],[PA ID]],Patient_details[],5,0)</f>
        <v>Single-occupancy room overnight</v>
      </c>
      <c r="F2578" s="27" t="str">
        <f>VLOOKUP(Hospital_details[[#This Row],[PA ID]],Patient_details[],6,0)</f>
        <v>Malahide</v>
      </c>
      <c r="G2578" s="33" t="str">
        <f>VLOOKUP(Hospital_details[[#This Row],[PA ID]],Patient_details[],7,0)</f>
        <v>Dublin</v>
      </c>
      <c r="H2578" s="29" t="str">
        <f>VLOOKUP(Hospital_details[[#This Row],[PA ID]],Patient_details[],9,0)</f>
        <v>Anaesthesia, Intensive Care and Pain Medicine</v>
      </c>
      <c r="I2578" s="27" t="s">
        <v>5173</v>
      </c>
      <c r="J2578" s="27" t="str">
        <f>VLOOKUP(Hospital_details[[#This Row],[Diagnosis_ID]],Diagnosis_details[],2,0)</f>
        <v>Therapy</v>
      </c>
      <c r="K2578" s="27" t="str">
        <f>VLOOKUP(Hospital_details[[#This Row],[Diagnosis_ID]],Diagnosis_details[],3,0)</f>
        <v>Medical card holders</v>
      </c>
      <c r="L2578" s="29" t="str">
        <f>VLOOKUP(Hospital_details[[#This Row],[Diagnosis_ID]],Diagnosis_details[],4,0)</f>
        <v>Dr Fauci</v>
      </c>
      <c r="M2578" s="29" t="str">
        <f>VLOOKUP(Hospital_details[[#This Row],[PA ID]],Patient_details[],10,0)</f>
        <v>Nitrates</v>
      </c>
      <c r="N2578" s="29" t="str">
        <f>VLOOKUP(Hospital_details[[#This Row],[PA ID]],Patient_details[],8,0)</f>
        <v>Myocardial ischemia</v>
      </c>
      <c r="O2578" s="30">
        <f>VLOOKUP(Hospital_details[[#This Row],[PA ID]],Patient_details[],11,0)</f>
        <v>11000</v>
      </c>
      <c r="P2578" s="31">
        <f>VLOOKUP(Hospital_details[[#This Row],[PA ID]],Patient_details[],12,0)</f>
        <v>70</v>
      </c>
      <c r="Q2578" s="31">
        <f>VLOOKUP(Hospital_details[[#This Row],[Diagnosis_ID]],Diagnosis_details[],5,0)</f>
        <v>320</v>
      </c>
      <c r="R25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8" s="31">
        <f>Hospital_details[[#This Row],[Hospital Charges]]+Hospital_details[[#This Row],[Price of Treatment]]+Hospital_details[[#This Row],[Consultant Fee]]-Hospital_details[[#This Row],[Discount]]</f>
        <v>11060</v>
      </c>
      <c r="T25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579" spans="1:20" hidden="1">
      <c r="A2579" s="27" t="s">
        <v>5174</v>
      </c>
      <c r="B2579" s="28">
        <f>VLOOKUP(Hospital_details[[#This Row],[PA ID]],Patient_details[],2,0)</f>
        <v>42701</v>
      </c>
      <c r="C2579" s="32">
        <f>VLOOKUP(Hospital_details[[#This Row],[PA ID]],Patient_details[],3,0)</f>
        <v>54</v>
      </c>
      <c r="D2579" s="32" t="str">
        <f>VLOOKUP(Hospital_details[[#This Row],[PA ID]],Patient_details[],4,0)</f>
        <v>M</v>
      </c>
      <c r="E2579" s="27" t="str">
        <f>VLOOKUP(Hospital_details[[#This Row],[PA ID]],Patient_details[],5,0)</f>
        <v>Single-occupancy room overnight</v>
      </c>
      <c r="F2579" s="27" t="str">
        <f>VLOOKUP(Hospital_details[[#This Row],[PA ID]],Patient_details[],6,0)</f>
        <v>Malahide</v>
      </c>
      <c r="G2579" s="33" t="str">
        <f>VLOOKUP(Hospital_details[[#This Row],[PA ID]],Patient_details[],7,0)</f>
        <v>Dublin</v>
      </c>
      <c r="H2579" s="29" t="str">
        <f>VLOOKUP(Hospital_details[[#This Row],[PA ID]],Patient_details[],9,0)</f>
        <v>Anaesthesia, Intensive Care and Pain Medicine</v>
      </c>
      <c r="I2579" s="27" t="s">
        <v>5175</v>
      </c>
      <c r="J2579" s="27" t="str">
        <f>VLOOKUP(Hospital_details[[#This Row],[Diagnosis_ID]],Diagnosis_details[],2,0)</f>
        <v>Therapy</v>
      </c>
      <c r="K2579" s="27" t="str">
        <f>VLOOKUP(Hospital_details[[#This Row],[Diagnosis_ID]],Diagnosis_details[],3,0)</f>
        <v>Medical card holders</v>
      </c>
      <c r="L2579" s="29" t="str">
        <f>VLOOKUP(Hospital_details[[#This Row],[Diagnosis_ID]],Diagnosis_details[],4,0)</f>
        <v>Dr Fauci</v>
      </c>
      <c r="M2579" s="29" t="str">
        <f>VLOOKUP(Hospital_details[[#This Row],[PA ID]],Patient_details[],10,0)</f>
        <v>Nitrates</v>
      </c>
      <c r="N2579" s="29" t="str">
        <f>VLOOKUP(Hospital_details[[#This Row],[PA ID]],Patient_details[],8,0)</f>
        <v>Myocardial ischemia</v>
      </c>
      <c r="O2579" s="30">
        <f>VLOOKUP(Hospital_details[[#This Row],[PA ID]],Patient_details[],11,0)</f>
        <v>11000</v>
      </c>
      <c r="P2579" s="31">
        <f>VLOOKUP(Hospital_details[[#This Row],[PA ID]],Patient_details[],12,0)</f>
        <v>105</v>
      </c>
      <c r="Q2579" s="31">
        <f>VLOOKUP(Hospital_details[[#This Row],[Diagnosis_ID]],Diagnosis_details[],5,0)</f>
        <v>320</v>
      </c>
      <c r="R25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79" s="31">
        <f>Hospital_details[[#This Row],[Hospital Charges]]+Hospital_details[[#This Row],[Price of Treatment]]+Hospital_details[[#This Row],[Consultant Fee]]-Hospital_details[[#This Row],[Discount]]</f>
        <v>11095</v>
      </c>
      <c r="T25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580" spans="1:20" hidden="1">
      <c r="A2580" s="27" t="s">
        <v>5176</v>
      </c>
      <c r="B2580" s="28">
        <f>VLOOKUP(Hospital_details[[#This Row],[PA ID]],Patient_details[],2,0)</f>
        <v>42400</v>
      </c>
      <c r="C2580" s="32">
        <f>VLOOKUP(Hospital_details[[#This Row],[PA ID]],Patient_details[],3,0)</f>
        <v>35</v>
      </c>
      <c r="D2580" s="32" t="str">
        <f>VLOOKUP(Hospital_details[[#This Row],[PA ID]],Patient_details[],4,0)</f>
        <v>F</v>
      </c>
      <c r="E2580" s="27" t="str">
        <f>VLOOKUP(Hospital_details[[#This Row],[PA ID]],Patient_details[],5,0)</f>
        <v>Single-occupancy room overnight</v>
      </c>
      <c r="F2580" s="27" t="str">
        <f>VLOOKUP(Hospital_details[[#This Row],[PA ID]],Patient_details[],6,0)</f>
        <v>Malahide</v>
      </c>
      <c r="G2580" s="33" t="str">
        <f>VLOOKUP(Hospital_details[[#This Row],[PA ID]],Patient_details[],7,0)</f>
        <v>Dublin</v>
      </c>
      <c r="H2580" s="29" t="str">
        <f>VLOOKUP(Hospital_details[[#This Row],[PA ID]],Patient_details[],9,0)</f>
        <v>Clinical Neurophysiology</v>
      </c>
      <c r="I2580" s="27" t="s">
        <v>5177</v>
      </c>
      <c r="J2580" s="27" t="str">
        <f>VLOOKUP(Hospital_details[[#This Row],[Diagnosis_ID]],Diagnosis_details[],2,0)</f>
        <v>Therapy</v>
      </c>
      <c r="K2580" s="27" t="str">
        <f>VLOOKUP(Hospital_details[[#This Row],[Diagnosis_ID]],Diagnosis_details[],3,0)</f>
        <v>Medical card holders</v>
      </c>
      <c r="L2580" s="29" t="str">
        <f>VLOOKUP(Hospital_details[[#This Row],[Diagnosis_ID]],Diagnosis_details[],4,0)</f>
        <v>Dr Doherty</v>
      </c>
      <c r="M2580" s="29" t="str">
        <f>VLOOKUP(Hospital_details[[#This Row],[PA ID]],Patient_details[],10,0)</f>
        <v>Aspirin</v>
      </c>
      <c r="N2580" s="29" t="str">
        <f>VLOOKUP(Hospital_details[[#This Row],[PA ID]],Patient_details[],8,0)</f>
        <v>Chronic daily headache</v>
      </c>
      <c r="O2580" s="30">
        <f>VLOOKUP(Hospital_details[[#This Row],[PA ID]],Patient_details[],11,0)</f>
        <v>11000</v>
      </c>
      <c r="P2580" s="31">
        <f>VLOOKUP(Hospital_details[[#This Row],[PA ID]],Patient_details[],12,0)</f>
        <v>105</v>
      </c>
      <c r="Q2580" s="31">
        <f>VLOOKUP(Hospital_details[[#This Row],[Diagnosis_ID]],Diagnosis_details[],5,0)</f>
        <v>250</v>
      </c>
      <c r="R25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80" s="31">
        <f>Hospital_details[[#This Row],[Hospital Charges]]+Hospital_details[[#This Row],[Price of Treatment]]+Hospital_details[[#This Row],[Consultant Fee]]-Hospital_details[[#This Row],[Discount]]</f>
        <v>11025</v>
      </c>
      <c r="T25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2581" spans="1:20" hidden="1">
      <c r="A2581" s="27" t="s">
        <v>5178</v>
      </c>
      <c r="B2581" s="28">
        <f>VLOOKUP(Hospital_details[[#This Row],[PA ID]],Patient_details[],2,0)</f>
        <v>42400</v>
      </c>
      <c r="C2581" s="32">
        <f>VLOOKUP(Hospital_details[[#This Row],[PA ID]],Patient_details[],3,0)</f>
        <v>52</v>
      </c>
      <c r="D2581" s="32" t="str">
        <f>VLOOKUP(Hospital_details[[#This Row],[PA ID]],Patient_details[],4,0)</f>
        <v>M</v>
      </c>
      <c r="E2581" s="27" t="str">
        <f>VLOOKUP(Hospital_details[[#This Row],[PA ID]],Patient_details[],5,0)</f>
        <v>Day-case</v>
      </c>
      <c r="F2581" s="27" t="str">
        <f>VLOOKUP(Hospital_details[[#This Row],[PA ID]],Patient_details[],6,0)</f>
        <v>Malahide</v>
      </c>
      <c r="G2581" s="33" t="str">
        <f>VLOOKUP(Hospital_details[[#This Row],[PA ID]],Patient_details[],7,0)</f>
        <v>Dublin</v>
      </c>
      <c r="H2581" s="29" t="str">
        <f>VLOOKUP(Hospital_details[[#This Row],[PA ID]],Patient_details[],9,0)</f>
        <v>Clinical Neurophysiology</v>
      </c>
      <c r="I2581" s="27" t="s">
        <v>5179</v>
      </c>
      <c r="J2581" s="27" t="str">
        <f>VLOOKUP(Hospital_details[[#This Row],[Diagnosis_ID]],Diagnosis_details[],2,0)</f>
        <v>Therapy</v>
      </c>
      <c r="K2581" s="27" t="str">
        <f>VLOOKUP(Hospital_details[[#This Row],[Diagnosis_ID]],Diagnosis_details[],3,0)</f>
        <v>Medical card holders</v>
      </c>
      <c r="L2581" s="29" t="str">
        <f>VLOOKUP(Hospital_details[[#This Row],[Diagnosis_ID]],Diagnosis_details[],4,0)</f>
        <v>Dr Doherty</v>
      </c>
      <c r="M2581" s="29" t="str">
        <f>VLOOKUP(Hospital_details[[#This Row],[PA ID]],Patient_details[],10,0)</f>
        <v>Calcium</v>
      </c>
      <c r="N2581" s="29" t="str">
        <f>VLOOKUP(Hospital_details[[#This Row],[PA ID]],Patient_details[],8,0)</f>
        <v>Chronic daily headache</v>
      </c>
      <c r="O2581" s="30">
        <f>VLOOKUP(Hospital_details[[#This Row],[PA ID]],Patient_details[],11,0)</f>
        <v>450</v>
      </c>
      <c r="P2581" s="31">
        <f>VLOOKUP(Hospital_details[[#This Row],[PA ID]],Patient_details[],12,0)</f>
        <v>280</v>
      </c>
      <c r="Q2581" s="31">
        <f>VLOOKUP(Hospital_details[[#This Row],[Diagnosis_ID]],Diagnosis_details[],5,0)</f>
        <v>250</v>
      </c>
      <c r="R25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581" s="31">
        <f>Hospital_details[[#This Row],[Hospital Charges]]+Hospital_details[[#This Row],[Price of Treatment]]+Hospital_details[[#This Row],[Consultant Fee]]-Hospital_details[[#This Row],[Discount]]</f>
        <v>890</v>
      </c>
      <c r="T25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267</v>
      </c>
    </row>
    <row r="2582" spans="1:20" hidden="1">
      <c r="A2582" s="27" t="s">
        <v>5180</v>
      </c>
      <c r="B2582" s="28">
        <f>VLOOKUP(Hospital_details[[#This Row],[PA ID]],Patient_details[],2,0)</f>
        <v>42400</v>
      </c>
      <c r="C2582" s="32">
        <f>VLOOKUP(Hospital_details[[#This Row],[PA ID]],Patient_details[],3,0)</f>
        <v>41</v>
      </c>
      <c r="D2582" s="32" t="str">
        <f>VLOOKUP(Hospital_details[[#This Row],[PA ID]],Patient_details[],4,0)</f>
        <v>M</v>
      </c>
      <c r="E2582" s="27" t="str">
        <f>VLOOKUP(Hospital_details[[#This Row],[PA ID]],Patient_details[],5,0)</f>
        <v>Single-occupancy room overnight</v>
      </c>
      <c r="F2582" s="27" t="str">
        <f>VLOOKUP(Hospital_details[[#This Row],[PA ID]],Patient_details[],6,0)</f>
        <v>Malahide</v>
      </c>
      <c r="G2582" s="33" t="str">
        <f>VLOOKUP(Hospital_details[[#This Row],[PA ID]],Patient_details[],7,0)</f>
        <v>Dublin</v>
      </c>
      <c r="H2582" s="29" t="str">
        <f>VLOOKUP(Hospital_details[[#This Row],[PA ID]],Patient_details[],9,0)</f>
        <v>Clinical Neurophysiology</v>
      </c>
      <c r="I2582" s="27" t="s">
        <v>5181</v>
      </c>
      <c r="J2582" s="27" t="str">
        <f>VLOOKUP(Hospital_details[[#This Row],[Diagnosis_ID]],Diagnosis_details[],2,0)</f>
        <v>Therapy</v>
      </c>
      <c r="K2582" s="27" t="str">
        <f>VLOOKUP(Hospital_details[[#This Row],[Diagnosis_ID]],Diagnosis_details[],3,0)</f>
        <v>Medical card holders</v>
      </c>
      <c r="L2582" s="29" t="str">
        <f>VLOOKUP(Hospital_details[[#This Row],[Diagnosis_ID]],Diagnosis_details[],4,0)</f>
        <v>Dr Doherty</v>
      </c>
      <c r="M2582" s="29" t="str">
        <f>VLOOKUP(Hospital_details[[#This Row],[PA ID]],Patient_details[],10,0)</f>
        <v>Calcium</v>
      </c>
      <c r="N2582" s="29" t="str">
        <f>VLOOKUP(Hospital_details[[#This Row],[PA ID]],Patient_details[],8,0)</f>
        <v>Chronic daily headache</v>
      </c>
      <c r="O2582" s="30">
        <f>VLOOKUP(Hospital_details[[#This Row],[PA ID]],Patient_details[],11,0)</f>
        <v>11000</v>
      </c>
      <c r="P2582" s="31">
        <f>VLOOKUP(Hospital_details[[#This Row],[PA ID]],Patient_details[],12,0)</f>
        <v>105</v>
      </c>
      <c r="Q2582" s="31">
        <f>VLOOKUP(Hospital_details[[#This Row],[Diagnosis_ID]],Diagnosis_details[],5,0)</f>
        <v>250</v>
      </c>
      <c r="R25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82" s="31">
        <f>Hospital_details[[#This Row],[Hospital Charges]]+Hospital_details[[#This Row],[Price of Treatment]]+Hospital_details[[#This Row],[Consultant Fee]]-Hospital_details[[#This Row],[Discount]]</f>
        <v>11025</v>
      </c>
      <c r="T25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2583" spans="1:20" hidden="1">
      <c r="A2583" s="27" t="s">
        <v>5182</v>
      </c>
      <c r="B2583" s="28">
        <f>VLOOKUP(Hospital_details[[#This Row],[PA ID]],Patient_details[],2,0)</f>
        <v>42400</v>
      </c>
      <c r="C2583" s="32">
        <f>VLOOKUP(Hospital_details[[#This Row],[PA ID]],Patient_details[],3,0)</f>
        <v>36</v>
      </c>
      <c r="D2583" s="32" t="str">
        <f>VLOOKUP(Hospital_details[[#This Row],[PA ID]],Patient_details[],4,0)</f>
        <v>F</v>
      </c>
      <c r="E2583" s="27" t="str">
        <f>VLOOKUP(Hospital_details[[#This Row],[PA ID]],Patient_details[],5,0)</f>
        <v>Single-occupancy room overnight</v>
      </c>
      <c r="F2583" s="27" t="str">
        <f>VLOOKUP(Hospital_details[[#This Row],[PA ID]],Patient_details[],6,0)</f>
        <v>Malahide</v>
      </c>
      <c r="G2583" s="33" t="str">
        <f>VLOOKUP(Hospital_details[[#This Row],[PA ID]],Patient_details[],7,0)</f>
        <v>Dublin</v>
      </c>
      <c r="H2583" s="29" t="str">
        <f>VLOOKUP(Hospital_details[[#This Row],[PA ID]],Patient_details[],9,0)</f>
        <v>Clinical Neurophysiology</v>
      </c>
      <c r="I2583" s="27" t="s">
        <v>5183</v>
      </c>
      <c r="J2583" s="27" t="str">
        <f>VLOOKUP(Hospital_details[[#This Row],[Diagnosis_ID]],Diagnosis_details[],2,0)</f>
        <v>Therapy</v>
      </c>
      <c r="K2583" s="27" t="str">
        <f>VLOOKUP(Hospital_details[[#This Row],[Diagnosis_ID]],Diagnosis_details[],3,0)</f>
        <v>Medical card holders</v>
      </c>
      <c r="L2583" s="29" t="str">
        <f>VLOOKUP(Hospital_details[[#This Row],[Diagnosis_ID]],Diagnosis_details[],4,0)</f>
        <v>Dr Doherty</v>
      </c>
      <c r="M2583" s="29" t="str">
        <f>VLOOKUP(Hospital_details[[#This Row],[PA ID]],Patient_details[],10,0)</f>
        <v>Calcium</v>
      </c>
      <c r="N2583" s="29" t="str">
        <f>VLOOKUP(Hospital_details[[#This Row],[PA ID]],Patient_details[],8,0)</f>
        <v>Chronic daily headache</v>
      </c>
      <c r="O2583" s="30">
        <f>VLOOKUP(Hospital_details[[#This Row],[PA ID]],Patient_details[],11,0)</f>
        <v>11000</v>
      </c>
      <c r="P2583" s="31">
        <f>VLOOKUP(Hospital_details[[#This Row],[PA ID]],Patient_details[],12,0)</f>
        <v>70</v>
      </c>
      <c r="Q2583" s="31">
        <f>VLOOKUP(Hospital_details[[#This Row],[Diagnosis_ID]],Diagnosis_details[],5,0)</f>
        <v>250</v>
      </c>
      <c r="R25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83" s="31">
        <f>Hospital_details[[#This Row],[Hospital Charges]]+Hospital_details[[#This Row],[Price of Treatment]]+Hospital_details[[#This Row],[Consultant Fee]]-Hospital_details[[#This Row],[Discount]]</f>
        <v>10990</v>
      </c>
      <c r="T25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2584" spans="1:20" hidden="1">
      <c r="A2584" s="27" t="s">
        <v>5184</v>
      </c>
      <c r="B2584" s="28">
        <f>VLOOKUP(Hospital_details[[#This Row],[PA ID]],Patient_details[],2,0)</f>
        <v>42400</v>
      </c>
      <c r="C2584" s="32">
        <f>VLOOKUP(Hospital_details[[#This Row],[PA ID]],Patient_details[],3,0)</f>
        <v>53</v>
      </c>
      <c r="D2584" s="32" t="str">
        <f>VLOOKUP(Hospital_details[[#This Row],[PA ID]],Patient_details[],4,0)</f>
        <v>F</v>
      </c>
      <c r="E2584" s="27" t="str">
        <f>VLOOKUP(Hospital_details[[#This Row],[PA ID]],Patient_details[],5,0)</f>
        <v>Single-occupancy room overnight</v>
      </c>
      <c r="F2584" s="27" t="str">
        <f>VLOOKUP(Hospital_details[[#This Row],[PA ID]],Patient_details[],6,0)</f>
        <v>Malahide</v>
      </c>
      <c r="G2584" s="33" t="str">
        <f>VLOOKUP(Hospital_details[[#This Row],[PA ID]],Patient_details[],7,0)</f>
        <v>Dublin</v>
      </c>
      <c r="H2584" s="29" t="str">
        <f>VLOOKUP(Hospital_details[[#This Row],[PA ID]],Patient_details[],9,0)</f>
        <v>Clinical Neurophysiology</v>
      </c>
      <c r="I2584" s="27" t="s">
        <v>5185</v>
      </c>
      <c r="J2584" s="27" t="str">
        <f>VLOOKUP(Hospital_details[[#This Row],[Diagnosis_ID]],Diagnosis_details[],2,0)</f>
        <v>Surgery</v>
      </c>
      <c r="K2584" s="27" t="str">
        <f>VLOOKUP(Hospital_details[[#This Row],[Diagnosis_ID]],Diagnosis_details[],3,0)</f>
        <v>Medical card holders</v>
      </c>
      <c r="L2584" s="29" t="str">
        <f>VLOOKUP(Hospital_details[[#This Row],[Diagnosis_ID]],Diagnosis_details[],4,0)</f>
        <v>Dr Doherty</v>
      </c>
      <c r="M2584" s="29" t="str">
        <f>VLOOKUP(Hospital_details[[#This Row],[PA ID]],Patient_details[],10,0)</f>
        <v>Pamelor</v>
      </c>
      <c r="N2584" s="29" t="str">
        <f>VLOOKUP(Hospital_details[[#This Row],[PA ID]],Patient_details[],8,0)</f>
        <v>Chronic daily headache</v>
      </c>
      <c r="O2584" s="30">
        <f>VLOOKUP(Hospital_details[[#This Row],[PA ID]],Patient_details[],11,0)</f>
        <v>11000</v>
      </c>
      <c r="P2584" s="31">
        <f>VLOOKUP(Hospital_details[[#This Row],[PA ID]],Patient_details[],12,0)</f>
        <v>455</v>
      </c>
      <c r="Q2584" s="31">
        <f>VLOOKUP(Hospital_details[[#This Row],[Diagnosis_ID]],Diagnosis_details[],5,0)</f>
        <v>250</v>
      </c>
      <c r="R25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84" s="31">
        <f>Hospital_details[[#This Row],[Hospital Charges]]+Hospital_details[[#This Row],[Price of Treatment]]+Hospital_details[[#This Row],[Consultant Fee]]-Hospital_details[[#This Row],[Discount]]</f>
        <v>11375</v>
      </c>
      <c r="T25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3412.5</v>
      </c>
    </row>
    <row r="2585" spans="1:20" hidden="1">
      <c r="A2585" s="27" t="s">
        <v>5186</v>
      </c>
      <c r="B2585" s="28">
        <f>VLOOKUP(Hospital_details[[#This Row],[PA ID]],Patient_details[],2,0)</f>
        <v>42400</v>
      </c>
      <c r="C2585" s="32">
        <f>VLOOKUP(Hospital_details[[#This Row],[PA ID]],Patient_details[],3,0)</f>
        <v>42</v>
      </c>
      <c r="D2585" s="32" t="str">
        <f>VLOOKUP(Hospital_details[[#This Row],[PA ID]],Patient_details[],4,0)</f>
        <v>M</v>
      </c>
      <c r="E2585" s="27" t="str">
        <f>VLOOKUP(Hospital_details[[#This Row],[PA ID]],Patient_details[],5,0)</f>
        <v>Day-case</v>
      </c>
      <c r="F2585" s="27" t="str">
        <f>VLOOKUP(Hospital_details[[#This Row],[PA ID]],Patient_details[],6,0)</f>
        <v>Malahide</v>
      </c>
      <c r="G2585" s="33" t="str">
        <f>VLOOKUP(Hospital_details[[#This Row],[PA ID]],Patient_details[],7,0)</f>
        <v>Dublin</v>
      </c>
      <c r="H2585" s="29" t="str">
        <f>VLOOKUP(Hospital_details[[#This Row],[PA ID]],Patient_details[],9,0)</f>
        <v>Clinical Neurophysiology</v>
      </c>
      <c r="I2585" s="27" t="s">
        <v>5187</v>
      </c>
      <c r="J2585" s="27" t="str">
        <f>VLOOKUP(Hospital_details[[#This Row],[Diagnosis_ID]],Diagnosis_details[],2,0)</f>
        <v>Surgery</v>
      </c>
      <c r="K2585" s="27" t="str">
        <f>VLOOKUP(Hospital_details[[#This Row],[Diagnosis_ID]],Diagnosis_details[],3,0)</f>
        <v>Medical card holders</v>
      </c>
      <c r="L2585" s="29" t="str">
        <f>VLOOKUP(Hospital_details[[#This Row],[Diagnosis_ID]],Diagnosis_details[],4,0)</f>
        <v>Dr Doherty</v>
      </c>
      <c r="M2585" s="29" t="str">
        <f>VLOOKUP(Hospital_details[[#This Row],[PA ID]],Patient_details[],10,0)</f>
        <v>Aspirin</v>
      </c>
      <c r="N2585" s="29" t="str">
        <f>VLOOKUP(Hospital_details[[#This Row],[PA ID]],Patient_details[],8,0)</f>
        <v>Chronic daily headache</v>
      </c>
      <c r="O2585" s="30">
        <f>VLOOKUP(Hospital_details[[#This Row],[PA ID]],Patient_details[],11,0)</f>
        <v>450</v>
      </c>
      <c r="P2585" s="31">
        <f>VLOOKUP(Hospital_details[[#This Row],[PA ID]],Patient_details[],12,0)</f>
        <v>105</v>
      </c>
      <c r="Q2585" s="31">
        <f>VLOOKUP(Hospital_details[[#This Row],[Diagnosis_ID]],Diagnosis_details[],5,0)</f>
        <v>250</v>
      </c>
      <c r="R25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585" s="31">
        <f>Hospital_details[[#This Row],[Hospital Charges]]+Hospital_details[[#This Row],[Price of Treatment]]+Hospital_details[[#This Row],[Consultant Fee]]-Hospital_details[[#This Row],[Discount]]</f>
        <v>715</v>
      </c>
      <c r="T25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214.5</v>
      </c>
    </row>
    <row r="2586" spans="1:20" hidden="1">
      <c r="A2586" s="27" t="s">
        <v>5188</v>
      </c>
      <c r="B2586" s="28">
        <f>VLOOKUP(Hospital_details[[#This Row],[PA ID]],Patient_details[],2,0)</f>
        <v>42400</v>
      </c>
      <c r="C2586" s="32">
        <f>VLOOKUP(Hospital_details[[#This Row],[PA ID]],Patient_details[],3,0)</f>
        <v>54</v>
      </c>
      <c r="D2586" s="32" t="str">
        <f>VLOOKUP(Hospital_details[[#This Row],[PA ID]],Patient_details[],4,0)</f>
        <v>M</v>
      </c>
      <c r="E2586" s="27" t="str">
        <f>VLOOKUP(Hospital_details[[#This Row],[PA ID]],Patient_details[],5,0)</f>
        <v>Multiple-occupancy room overnight</v>
      </c>
      <c r="F2586" s="27" t="str">
        <f>VLOOKUP(Hospital_details[[#This Row],[PA ID]],Patient_details[],6,0)</f>
        <v>Malahide</v>
      </c>
      <c r="G2586" s="33" t="str">
        <f>VLOOKUP(Hospital_details[[#This Row],[PA ID]],Patient_details[],7,0)</f>
        <v>Dublin</v>
      </c>
      <c r="H2586" s="29" t="str">
        <f>VLOOKUP(Hospital_details[[#This Row],[PA ID]],Patient_details[],9,0)</f>
        <v>Clinical Neurophysiology</v>
      </c>
      <c r="I2586" s="27" t="s">
        <v>5189</v>
      </c>
      <c r="J2586" s="27" t="str">
        <f>VLOOKUP(Hospital_details[[#This Row],[Diagnosis_ID]],Diagnosis_details[],2,0)</f>
        <v>Therapy</v>
      </c>
      <c r="K2586" s="27" t="str">
        <f>VLOOKUP(Hospital_details[[#This Row],[Diagnosis_ID]],Diagnosis_details[],3,0)</f>
        <v>Medical card holders</v>
      </c>
      <c r="L2586" s="29" t="str">
        <f>VLOOKUP(Hospital_details[[#This Row],[Diagnosis_ID]],Diagnosis_details[],4,0)</f>
        <v>Dr Doherty</v>
      </c>
      <c r="M2586" s="29" t="str">
        <f>VLOOKUP(Hospital_details[[#This Row],[PA ID]],Patient_details[],10,0)</f>
        <v>Pamelor</v>
      </c>
      <c r="N2586" s="29" t="str">
        <f>VLOOKUP(Hospital_details[[#This Row],[PA ID]],Patient_details[],8,0)</f>
        <v>Chronic daily headache</v>
      </c>
      <c r="O2586" s="30">
        <f>VLOOKUP(Hospital_details[[#This Row],[PA ID]],Patient_details[],11,0)</f>
        <v>5000</v>
      </c>
      <c r="P2586" s="31">
        <f>VLOOKUP(Hospital_details[[#This Row],[PA ID]],Patient_details[],12,0)</f>
        <v>70</v>
      </c>
      <c r="Q2586" s="31">
        <f>VLOOKUP(Hospital_details[[#This Row],[Diagnosis_ID]],Diagnosis_details[],5,0)</f>
        <v>250</v>
      </c>
      <c r="R25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86" s="31">
        <f>Hospital_details[[#This Row],[Hospital Charges]]+Hospital_details[[#This Row],[Price of Treatment]]+Hospital_details[[#This Row],[Consultant Fee]]-Hospital_details[[#This Row],[Discount]]</f>
        <v>5170</v>
      </c>
      <c r="T25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1551</v>
      </c>
    </row>
    <row r="2587" spans="1:20" hidden="1">
      <c r="A2587" s="27" t="s">
        <v>5190</v>
      </c>
      <c r="B2587" s="28">
        <f>VLOOKUP(Hospital_details[[#This Row],[PA ID]],Patient_details[],2,0)</f>
        <v>43049</v>
      </c>
      <c r="C2587" s="32">
        <f>VLOOKUP(Hospital_details[[#This Row],[PA ID]],Patient_details[],3,0)</f>
        <v>53</v>
      </c>
      <c r="D2587" s="32" t="str">
        <f>VLOOKUP(Hospital_details[[#This Row],[PA ID]],Patient_details[],4,0)</f>
        <v>M</v>
      </c>
      <c r="E2587" s="27" t="str">
        <f>VLOOKUP(Hospital_details[[#This Row],[PA ID]],Patient_details[],5,0)</f>
        <v>Day-case</v>
      </c>
      <c r="F2587" s="27" t="str">
        <f>VLOOKUP(Hospital_details[[#This Row],[PA ID]],Patient_details[],6,0)</f>
        <v>Malahide</v>
      </c>
      <c r="G2587" s="33" t="str">
        <f>VLOOKUP(Hospital_details[[#This Row],[PA ID]],Patient_details[],7,0)</f>
        <v>Dublin</v>
      </c>
      <c r="H2587" s="29" t="str">
        <f>VLOOKUP(Hospital_details[[#This Row],[PA ID]],Patient_details[],9,0)</f>
        <v>Anaesthesia, Intensive Care and Pain Medicine</v>
      </c>
      <c r="I2587" s="27" t="s">
        <v>5191</v>
      </c>
      <c r="J2587" s="27" t="str">
        <f>VLOOKUP(Hospital_details[[#This Row],[Diagnosis_ID]],Diagnosis_details[],2,0)</f>
        <v>Therapy</v>
      </c>
      <c r="K2587" s="27" t="str">
        <f>VLOOKUP(Hospital_details[[#This Row],[Diagnosis_ID]],Diagnosis_details[],3,0)</f>
        <v>Medical card holders</v>
      </c>
      <c r="L2587" s="29" t="str">
        <f>VLOOKUP(Hospital_details[[#This Row],[Diagnosis_ID]],Diagnosis_details[],4,0)</f>
        <v>Dr Fauci</v>
      </c>
      <c r="M2587" s="29" t="str">
        <f>VLOOKUP(Hospital_details[[#This Row],[PA ID]],Patient_details[],10,0)</f>
        <v>Nitrates</v>
      </c>
      <c r="N2587" s="29" t="str">
        <f>VLOOKUP(Hospital_details[[#This Row],[PA ID]],Patient_details[],8,0)</f>
        <v>Myocardial ischemia</v>
      </c>
      <c r="O2587" s="30">
        <f>VLOOKUP(Hospital_details[[#This Row],[PA ID]],Patient_details[],11,0)</f>
        <v>550</v>
      </c>
      <c r="P2587" s="31">
        <f>VLOOKUP(Hospital_details[[#This Row],[PA ID]],Patient_details[],12,0)</f>
        <v>100</v>
      </c>
      <c r="Q2587" s="31">
        <f>VLOOKUP(Hospital_details[[#This Row],[Diagnosis_ID]],Diagnosis_details[],5,0)</f>
        <v>320</v>
      </c>
      <c r="R25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87" s="31">
        <f>Hospital_details[[#This Row],[Hospital Charges]]+Hospital_details[[#This Row],[Price of Treatment]]+Hospital_details[[#This Row],[Consultant Fee]]-Hospital_details[[#This Row],[Discount]]</f>
        <v>860</v>
      </c>
      <c r="T25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2588" spans="1:20">
      <c r="A2588" s="27" t="s">
        <v>5192</v>
      </c>
      <c r="B2588" s="28">
        <f>VLOOKUP(Hospital_details[[#This Row],[PA ID]],Patient_details[],2,0)</f>
        <v>43652</v>
      </c>
      <c r="C2588" s="32">
        <f>VLOOKUP(Hospital_details[[#This Row],[PA ID]],Patient_details[],3,0)</f>
        <v>36</v>
      </c>
      <c r="D2588" s="32" t="str">
        <f>VLOOKUP(Hospital_details[[#This Row],[PA ID]],Patient_details[],4,0)</f>
        <v>M</v>
      </c>
      <c r="E2588" s="27" t="str">
        <f>VLOOKUP(Hospital_details[[#This Row],[PA ID]],Patient_details[],5,0)</f>
        <v>Single-occupancy room overnight</v>
      </c>
      <c r="F2588" s="27" t="str">
        <f>VLOOKUP(Hospital_details[[#This Row],[PA ID]],Patient_details[],6,0)</f>
        <v>Malahide</v>
      </c>
      <c r="G2588" s="33" t="str">
        <f>VLOOKUP(Hospital_details[[#This Row],[PA ID]],Patient_details[],7,0)</f>
        <v>Dublin</v>
      </c>
      <c r="H2588" s="29" t="str">
        <f>VLOOKUP(Hospital_details[[#This Row],[PA ID]],Patient_details[],9,0)</f>
        <v>Clinical Haematology</v>
      </c>
      <c r="I2588" s="27" t="s">
        <v>5193</v>
      </c>
      <c r="J2588" s="27" t="str">
        <f>VLOOKUP(Hospital_details[[#This Row],[Diagnosis_ID]],Diagnosis_details[],2,0)</f>
        <v>Therapy</v>
      </c>
      <c r="K2588" s="27" t="str">
        <f>VLOOKUP(Hospital_details[[#This Row],[Diagnosis_ID]],Diagnosis_details[],3,0)</f>
        <v>Medical card holders</v>
      </c>
      <c r="L2588" s="29" t="str">
        <f>VLOOKUP(Hospital_details[[#This Row],[Diagnosis_ID]],Diagnosis_details[],4,0)</f>
        <v>Dr Birx</v>
      </c>
      <c r="M2588" s="29" t="str">
        <f>VLOOKUP(Hospital_details[[#This Row],[PA ID]],Patient_details[],10,0)</f>
        <v>folic acid</v>
      </c>
      <c r="N2588" s="29" t="str">
        <f>VLOOKUP(Hospital_details[[#This Row],[PA ID]],Patient_details[],8,0)</f>
        <v>Bacterial infection</v>
      </c>
      <c r="O2588" s="30">
        <f>VLOOKUP(Hospital_details[[#This Row],[PA ID]],Patient_details[],11,0)</f>
        <v>11000</v>
      </c>
      <c r="P2588" s="31">
        <f>VLOOKUP(Hospital_details[[#This Row],[PA ID]],Patient_details[],12,0)</f>
        <v>770</v>
      </c>
      <c r="Q2588" s="31">
        <f>VLOOKUP(Hospital_details[[#This Row],[Diagnosis_ID]],Diagnosis_details[],5,0)</f>
        <v>350</v>
      </c>
      <c r="R25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588" s="31">
        <f>Hospital_details[[#This Row],[Hospital Charges]]+Hospital_details[[#This Row],[Price of Treatment]]+Hospital_details[[#This Row],[Consultant Fee]]-Hospital_details[[#This Row],[Discount]]</f>
        <v>11020</v>
      </c>
      <c r="T25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589" spans="1:20">
      <c r="A2589" s="27" t="s">
        <v>5194</v>
      </c>
      <c r="B2589" s="28">
        <f>VLOOKUP(Hospital_details[[#This Row],[PA ID]],Patient_details[],2,0)</f>
        <v>43652</v>
      </c>
      <c r="C2589" s="32">
        <f>VLOOKUP(Hospital_details[[#This Row],[PA ID]],Patient_details[],3,0)</f>
        <v>42</v>
      </c>
      <c r="D2589" s="32" t="str">
        <f>VLOOKUP(Hospital_details[[#This Row],[PA ID]],Patient_details[],4,0)</f>
        <v>M</v>
      </c>
      <c r="E2589" s="27" t="str">
        <f>VLOOKUP(Hospital_details[[#This Row],[PA ID]],Patient_details[],5,0)</f>
        <v>Single-occupancy room overnight</v>
      </c>
      <c r="F2589" s="27" t="str">
        <f>VLOOKUP(Hospital_details[[#This Row],[PA ID]],Patient_details[],6,0)</f>
        <v>Malahide</v>
      </c>
      <c r="G2589" s="33" t="str">
        <f>VLOOKUP(Hospital_details[[#This Row],[PA ID]],Patient_details[],7,0)</f>
        <v>Dublin</v>
      </c>
      <c r="H2589" s="29" t="str">
        <f>VLOOKUP(Hospital_details[[#This Row],[PA ID]],Patient_details[],9,0)</f>
        <v>Clinical Haematology</v>
      </c>
      <c r="I2589" s="27" t="s">
        <v>5195</v>
      </c>
      <c r="J2589" s="27" t="str">
        <f>VLOOKUP(Hospital_details[[#This Row],[Diagnosis_ID]],Diagnosis_details[],2,0)</f>
        <v>Therapy</v>
      </c>
      <c r="K2589" s="27" t="str">
        <f>VLOOKUP(Hospital_details[[#This Row],[Diagnosis_ID]],Diagnosis_details[],3,0)</f>
        <v>Medical card holders</v>
      </c>
      <c r="L2589" s="29" t="str">
        <f>VLOOKUP(Hospital_details[[#This Row],[Diagnosis_ID]],Diagnosis_details[],4,0)</f>
        <v>Dr Birx</v>
      </c>
      <c r="M2589" s="29" t="str">
        <f>VLOOKUP(Hospital_details[[#This Row],[PA ID]],Patient_details[],10,0)</f>
        <v>antibiotics</v>
      </c>
      <c r="N2589" s="29" t="str">
        <f>VLOOKUP(Hospital_details[[#This Row],[PA ID]],Patient_details[],8,0)</f>
        <v>Bacterial infection</v>
      </c>
      <c r="O2589" s="30">
        <f>VLOOKUP(Hospital_details[[#This Row],[PA ID]],Patient_details[],11,0)</f>
        <v>11000</v>
      </c>
      <c r="P2589" s="31">
        <f>VLOOKUP(Hospital_details[[#This Row],[PA ID]],Patient_details[],12,0)</f>
        <v>110</v>
      </c>
      <c r="Q2589" s="31">
        <f>VLOOKUP(Hospital_details[[#This Row],[Diagnosis_ID]],Diagnosis_details[],5,0)</f>
        <v>350</v>
      </c>
      <c r="R25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2589" s="31">
        <f>Hospital_details[[#This Row],[Hospital Charges]]+Hospital_details[[#This Row],[Price of Treatment]]+Hospital_details[[#This Row],[Consultant Fee]]-Hospital_details[[#This Row],[Discount]]</f>
        <v>11443.5</v>
      </c>
      <c r="T25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3433.0499999999997</v>
      </c>
    </row>
    <row r="2590" spans="1:20" hidden="1">
      <c r="A2590" s="27" t="s">
        <v>5196</v>
      </c>
      <c r="B2590" s="28">
        <f>VLOOKUP(Hospital_details[[#This Row],[PA ID]],Patient_details[],2,0)</f>
        <v>43229</v>
      </c>
      <c r="C2590" s="32">
        <f>VLOOKUP(Hospital_details[[#This Row],[PA ID]],Patient_details[],3,0)</f>
        <v>27</v>
      </c>
      <c r="D2590" s="32" t="str">
        <f>VLOOKUP(Hospital_details[[#This Row],[PA ID]],Patient_details[],4,0)</f>
        <v>F</v>
      </c>
      <c r="E2590" s="27" t="str">
        <f>VLOOKUP(Hospital_details[[#This Row],[PA ID]],Patient_details[],5,0)</f>
        <v>Multiple-occupancy room overnight</v>
      </c>
      <c r="F2590" s="27" t="str">
        <f>VLOOKUP(Hospital_details[[#This Row],[PA ID]],Patient_details[],6,0)</f>
        <v>Malahide</v>
      </c>
      <c r="G2590" s="33" t="str">
        <f>VLOOKUP(Hospital_details[[#This Row],[PA ID]],Patient_details[],7,0)</f>
        <v>Dublin</v>
      </c>
      <c r="H2590" s="29" t="str">
        <f>VLOOKUP(Hospital_details[[#This Row],[PA ID]],Patient_details[],9,0)</f>
        <v>Clinical Neurophysiology</v>
      </c>
      <c r="I2590" s="27" t="s">
        <v>5197</v>
      </c>
      <c r="J2590" s="27" t="str">
        <f>VLOOKUP(Hospital_details[[#This Row],[Diagnosis_ID]],Diagnosis_details[],2,0)</f>
        <v>Therapy</v>
      </c>
      <c r="K2590" s="27" t="str">
        <f>VLOOKUP(Hospital_details[[#This Row],[Diagnosis_ID]],Diagnosis_details[],3,0)</f>
        <v>Medical card holders</v>
      </c>
      <c r="L2590" s="29" t="str">
        <f>VLOOKUP(Hospital_details[[#This Row],[Diagnosis_ID]],Diagnosis_details[],4,0)</f>
        <v>Dr Doherty</v>
      </c>
      <c r="M2590" s="29" t="str">
        <f>VLOOKUP(Hospital_details[[#This Row],[PA ID]],Patient_details[],10,0)</f>
        <v>Calcium</v>
      </c>
      <c r="N2590" s="29" t="str">
        <f>VLOOKUP(Hospital_details[[#This Row],[PA ID]],Patient_details[],8,0)</f>
        <v>Chronic daily headache</v>
      </c>
      <c r="O2590" s="30">
        <f>VLOOKUP(Hospital_details[[#This Row],[PA ID]],Patient_details[],11,0)</f>
        <v>5000</v>
      </c>
      <c r="P2590" s="31">
        <f>VLOOKUP(Hospital_details[[#This Row],[PA ID]],Patient_details[],12,0)</f>
        <v>80</v>
      </c>
      <c r="Q2590" s="31">
        <f>VLOOKUP(Hospital_details[[#This Row],[Diagnosis_ID]],Diagnosis_details[],5,0)</f>
        <v>250</v>
      </c>
      <c r="R25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90" s="31">
        <f>Hospital_details[[#This Row],[Hospital Charges]]+Hospital_details[[#This Row],[Price of Treatment]]+Hospital_details[[#This Row],[Consultant Fee]]-Hospital_details[[#This Row],[Discount]]</f>
        <v>5180</v>
      </c>
      <c r="T25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1554</v>
      </c>
    </row>
    <row r="2591" spans="1:20" hidden="1">
      <c r="A2591" s="27" t="s">
        <v>5198</v>
      </c>
      <c r="B2591" s="28">
        <f>VLOOKUP(Hospital_details[[#This Row],[PA ID]],Patient_details[],2,0)</f>
        <v>43229</v>
      </c>
      <c r="C2591" s="32">
        <f>VLOOKUP(Hospital_details[[#This Row],[PA ID]],Patient_details[],3,0)</f>
        <v>58</v>
      </c>
      <c r="D2591" s="32" t="str">
        <f>VLOOKUP(Hospital_details[[#This Row],[PA ID]],Patient_details[],4,0)</f>
        <v>M</v>
      </c>
      <c r="E2591" s="27" t="str">
        <f>VLOOKUP(Hospital_details[[#This Row],[PA ID]],Patient_details[],5,0)</f>
        <v>Single-occupancy room overnight</v>
      </c>
      <c r="F2591" s="27" t="str">
        <f>VLOOKUP(Hospital_details[[#This Row],[PA ID]],Patient_details[],6,0)</f>
        <v>Malahide</v>
      </c>
      <c r="G2591" s="33" t="str">
        <f>VLOOKUP(Hospital_details[[#This Row],[PA ID]],Patient_details[],7,0)</f>
        <v>Dublin</v>
      </c>
      <c r="H2591" s="29" t="str">
        <f>VLOOKUP(Hospital_details[[#This Row],[PA ID]],Patient_details[],9,0)</f>
        <v>Clinical Neurophysiology</v>
      </c>
      <c r="I2591" s="27" t="s">
        <v>5199</v>
      </c>
      <c r="J2591" s="27" t="str">
        <f>VLOOKUP(Hospital_details[[#This Row],[Diagnosis_ID]],Diagnosis_details[],2,0)</f>
        <v>Therapy</v>
      </c>
      <c r="K2591" s="27" t="str">
        <f>VLOOKUP(Hospital_details[[#This Row],[Diagnosis_ID]],Diagnosis_details[],3,0)</f>
        <v>Medical card holders</v>
      </c>
      <c r="L2591" s="29" t="str">
        <f>VLOOKUP(Hospital_details[[#This Row],[Diagnosis_ID]],Diagnosis_details[],4,0)</f>
        <v>Dr Doherty</v>
      </c>
      <c r="M2591" s="29" t="str">
        <f>VLOOKUP(Hospital_details[[#This Row],[PA ID]],Patient_details[],10,0)</f>
        <v>Pamelor</v>
      </c>
      <c r="N2591" s="29" t="str">
        <f>VLOOKUP(Hospital_details[[#This Row],[PA ID]],Patient_details[],8,0)</f>
        <v>Chronic daily headache</v>
      </c>
      <c r="O2591" s="30">
        <f>VLOOKUP(Hospital_details[[#This Row],[PA ID]],Patient_details[],11,0)</f>
        <v>11000</v>
      </c>
      <c r="P2591" s="31">
        <f>VLOOKUP(Hospital_details[[#This Row],[PA ID]],Patient_details[],12,0)</f>
        <v>240</v>
      </c>
      <c r="Q2591" s="31">
        <f>VLOOKUP(Hospital_details[[#This Row],[Diagnosis_ID]],Diagnosis_details[],5,0)</f>
        <v>250</v>
      </c>
      <c r="R25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91" s="31">
        <f>Hospital_details[[#This Row],[Hospital Charges]]+Hospital_details[[#This Row],[Price of Treatment]]+Hospital_details[[#This Row],[Consultant Fee]]-Hospital_details[[#This Row],[Discount]]</f>
        <v>11160</v>
      </c>
      <c r="T25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592" spans="1:20">
      <c r="A2592" s="27" t="s">
        <v>5200</v>
      </c>
      <c r="B2592" s="28">
        <f>VLOOKUP(Hospital_details[[#This Row],[PA ID]],Patient_details[],2,0)</f>
        <v>43357</v>
      </c>
      <c r="C2592" s="32">
        <f>VLOOKUP(Hospital_details[[#This Row],[PA ID]],Patient_details[],3,0)</f>
        <v>59</v>
      </c>
      <c r="D2592" s="32" t="str">
        <f>VLOOKUP(Hospital_details[[#This Row],[PA ID]],Patient_details[],4,0)</f>
        <v>M</v>
      </c>
      <c r="E2592" s="27" t="str">
        <f>VLOOKUP(Hospital_details[[#This Row],[PA ID]],Patient_details[],5,0)</f>
        <v>Single-occupancy room overnight</v>
      </c>
      <c r="F2592" s="27" t="str">
        <f>VLOOKUP(Hospital_details[[#This Row],[PA ID]],Patient_details[],6,0)</f>
        <v>Malahide</v>
      </c>
      <c r="G2592" s="33" t="str">
        <f>VLOOKUP(Hospital_details[[#This Row],[PA ID]],Patient_details[],7,0)</f>
        <v>Dublin</v>
      </c>
      <c r="H2592" s="29" t="str">
        <f>VLOOKUP(Hospital_details[[#This Row],[PA ID]],Patient_details[],9,0)</f>
        <v>Clinical Haematology</v>
      </c>
      <c r="I2592" s="27" t="s">
        <v>5201</v>
      </c>
      <c r="J2592" s="27" t="str">
        <f>VLOOKUP(Hospital_details[[#This Row],[Diagnosis_ID]],Diagnosis_details[],2,0)</f>
        <v>Therapy</v>
      </c>
      <c r="K2592" s="27" t="str">
        <f>VLOOKUP(Hospital_details[[#This Row],[Diagnosis_ID]],Diagnosis_details[],3,0)</f>
        <v>Medical card holders</v>
      </c>
      <c r="L2592" s="29" t="str">
        <f>VLOOKUP(Hospital_details[[#This Row],[Diagnosis_ID]],Diagnosis_details[],4,0)</f>
        <v>Dr Birx</v>
      </c>
      <c r="M2592" s="29" t="str">
        <f>VLOOKUP(Hospital_details[[#This Row],[PA ID]],Patient_details[],10,0)</f>
        <v>antibiotics</v>
      </c>
      <c r="N2592" s="29" t="str">
        <f>VLOOKUP(Hospital_details[[#This Row],[PA ID]],Patient_details[],8,0)</f>
        <v>Bacterial infection</v>
      </c>
      <c r="O2592" s="30">
        <f>VLOOKUP(Hospital_details[[#This Row],[PA ID]],Patient_details[],11,0)</f>
        <v>11000</v>
      </c>
      <c r="P2592" s="31">
        <f>VLOOKUP(Hospital_details[[#This Row],[PA ID]],Patient_details[],12,0)</f>
        <v>100</v>
      </c>
      <c r="Q2592" s="31">
        <f>VLOOKUP(Hospital_details[[#This Row],[Diagnosis_ID]],Diagnosis_details[],5,0)</f>
        <v>350</v>
      </c>
      <c r="R25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2592" s="31">
        <f>Hospital_details[[#This Row],[Hospital Charges]]+Hospital_details[[#This Row],[Price of Treatment]]+Hospital_details[[#This Row],[Consultant Fee]]-Hospital_details[[#This Row],[Discount]]</f>
        <v>11435</v>
      </c>
      <c r="T25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2593" spans="1:20">
      <c r="A2593" s="27" t="s">
        <v>5202</v>
      </c>
      <c r="B2593" s="28">
        <f>VLOOKUP(Hospital_details[[#This Row],[PA ID]],Patient_details[],2,0)</f>
        <v>43357</v>
      </c>
      <c r="C2593" s="32">
        <f>VLOOKUP(Hospital_details[[#This Row],[PA ID]],Patient_details[],3,0)</f>
        <v>63</v>
      </c>
      <c r="D2593" s="32" t="str">
        <f>VLOOKUP(Hospital_details[[#This Row],[PA ID]],Patient_details[],4,0)</f>
        <v>F</v>
      </c>
      <c r="E2593" s="27" t="str">
        <f>VLOOKUP(Hospital_details[[#This Row],[PA ID]],Patient_details[],5,0)</f>
        <v>Single-occupancy room overnight</v>
      </c>
      <c r="F2593" s="27" t="str">
        <f>VLOOKUP(Hospital_details[[#This Row],[PA ID]],Patient_details[],6,0)</f>
        <v>Malahide</v>
      </c>
      <c r="G2593" s="33" t="str">
        <f>VLOOKUP(Hospital_details[[#This Row],[PA ID]],Patient_details[],7,0)</f>
        <v>Dublin</v>
      </c>
      <c r="H2593" s="29" t="str">
        <f>VLOOKUP(Hospital_details[[#This Row],[PA ID]],Patient_details[],9,0)</f>
        <v>Clinical Haematology</v>
      </c>
      <c r="I2593" s="27" t="s">
        <v>5203</v>
      </c>
      <c r="J2593" s="27" t="str">
        <f>VLOOKUP(Hospital_details[[#This Row],[Diagnosis_ID]],Diagnosis_details[],2,0)</f>
        <v>Therapy</v>
      </c>
      <c r="K2593" s="27" t="str">
        <f>VLOOKUP(Hospital_details[[#This Row],[Diagnosis_ID]],Diagnosis_details[],3,0)</f>
        <v>Medical card holders</v>
      </c>
      <c r="L2593" s="29" t="str">
        <f>VLOOKUP(Hospital_details[[#This Row],[Diagnosis_ID]],Diagnosis_details[],4,0)</f>
        <v>Dr Birx</v>
      </c>
      <c r="M2593" s="29" t="str">
        <f>VLOOKUP(Hospital_details[[#This Row],[PA ID]],Patient_details[],10,0)</f>
        <v>antibiotics</v>
      </c>
      <c r="N2593" s="29" t="str">
        <f>VLOOKUP(Hospital_details[[#This Row],[PA ID]],Patient_details[],8,0)</f>
        <v>Bacterial infection</v>
      </c>
      <c r="O2593" s="30">
        <f>VLOOKUP(Hospital_details[[#This Row],[PA ID]],Patient_details[],11,0)</f>
        <v>11000</v>
      </c>
      <c r="P2593" s="31">
        <f>VLOOKUP(Hospital_details[[#This Row],[PA ID]],Patient_details[],12,0)</f>
        <v>150</v>
      </c>
      <c r="Q2593" s="31">
        <f>VLOOKUP(Hospital_details[[#This Row],[Diagnosis_ID]],Diagnosis_details[],5,0)</f>
        <v>350</v>
      </c>
      <c r="R25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22.5</v>
      </c>
      <c r="S2593" s="31">
        <f>Hospital_details[[#This Row],[Hospital Charges]]+Hospital_details[[#This Row],[Price of Treatment]]+Hospital_details[[#This Row],[Consultant Fee]]-Hospital_details[[#This Row],[Discount]]</f>
        <v>11477.5</v>
      </c>
      <c r="T25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3443.25</v>
      </c>
    </row>
    <row r="2594" spans="1:20" hidden="1">
      <c r="A2594" s="27" t="s">
        <v>5204</v>
      </c>
      <c r="B2594" s="28">
        <f>VLOOKUP(Hospital_details[[#This Row],[PA ID]],Patient_details[],2,0)</f>
        <v>43795</v>
      </c>
      <c r="C2594" s="32">
        <f>VLOOKUP(Hospital_details[[#This Row],[PA ID]],Patient_details[],3,0)</f>
        <v>57</v>
      </c>
      <c r="D2594" s="32" t="str">
        <f>VLOOKUP(Hospital_details[[#This Row],[PA ID]],Patient_details[],4,0)</f>
        <v>M</v>
      </c>
      <c r="E2594" s="27" t="str">
        <f>VLOOKUP(Hospital_details[[#This Row],[PA ID]],Patient_details[],5,0)</f>
        <v>Single-occupancy room overnight</v>
      </c>
      <c r="F2594" s="27" t="str">
        <f>VLOOKUP(Hospital_details[[#This Row],[PA ID]],Patient_details[],6,0)</f>
        <v>Malahide</v>
      </c>
      <c r="G2594" s="33" t="str">
        <f>VLOOKUP(Hospital_details[[#This Row],[PA ID]],Patient_details[],7,0)</f>
        <v>Dublin</v>
      </c>
      <c r="H2594" s="29" t="str">
        <f>VLOOKUP(Hospital_details[[#This Row],[PA ID]],Patient_details[],9,0)</f>
        <v>Clinical Research Centre</v>
      </c>
      <c r="I2594" s="27" t="s">
        <v>5205</v>
      </c>
      <c r="J2594" s="27" t="str">
        <f>VLOOKUP(Hospital_details[[#This Row],[Diagnosis_ID]],Diagnosis_details[],2,0)</f>
        <v>Therapy</v>
      </c>
      <c r="K2594" s="27" t="str">
        <f>VLOOKUP(Hospital_details[[#This Row],[Diagnosis_ID]],Diagnosis_details[],3,0)</f>
        <v>Medical card holders</v>
      </c>
      <c r="L2594" s="29" t="str">
        <f>VLOOKUP(Hospital_details[[#This Row],[Diagnosis_ID]],Diagnosis_details[],4,0)</f>
        <v>Dr Fauci</v>
      </c>
      <c r="M2594" s="29" t="str">
        <f>VLOOKUP(Hospital_details[[#This Row],[PA ID]],Patient_details[],10,0)</f>
        <v>alteplase</v>
      </c>
      <c r="N2594" s="29" t="str">
        <f>VLOOKUP(Hospital_details[[#This Row],[PA ID]],Patient_details[],8,0)</f>
        <v>Stroke</v>
      </c>
      <c r="O2594" s="30">
        <f>VLOOKUP(Hospital_details[[#This Row],[PA ID]],Patient_details[],11,0)</f>
        <v>11000</v>
      </c>
      <c r="P2594" s="31">
        <f>VLOOKUP(Hospital_details[[#This Row],[PA ID]],Patient_details[],12,0)</f>
        <v>70</v>
      </c>
      <c r="Q2594" s="31">
        <f>VLOOKUP(Hospital_details[[#This Row],[Diagnosis_ID]],Diagnosis_details[],5,0)</f>
        <v>320</v>
      </c>
      <c r="R25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94" s="31">
        <f>Hospital_details[[#This Row],[Hospital Charges]]+Hospital_details[[#This Row],[Price of Treatment]]+Hospital_details[[#This Row],[Consultant Fee]]-Hospital_details[[#This Row],[Discount]]</f>
        <v>11060</v>
      </c>
      <c r="T25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595" spans="1:20" hidden="1">
      <c r="A2595" s="27" t="s">
        <v>5206</v>
      </c>
      <c r="B2595" s="28">
        <f>VLOOKUP(Hospital_details[[#This Row],[PA ID]],Patient_details[],2,0)</f>
        <v>43795</v>
      </c>
      <c r="C2595" s="32">
        <f>VLOOKUP(Hospital_details[[#This Row],[PA ID]],Patient_details[],3,0)</f>
        <v>56</v>
      </c>
      <c r="D2595" s="32" t="str">
        <f>VLOOKUP(Hospital_details[[#This Row],[PA ID]],Patient_details[],4,0)</f>
        <v>F</v>
      </c>
      <c r="E2595" s="27" t="str">
        <f>VLOOKUP(Hospital_details[[#This Row],[PA ID]],Patient_details[],5,0)</f>
        <v>Single-occupancy room overnight</v>
      </c>
      <c r="F2595" s="27" t="str">
        <f>VLOOKUP(Hospital_details[[#This Row],[PA ID]],Patient_details[],6,0)</f>
        <v>Malahide</v>
      </c>
      <c r="G2595" s="33" t="str">
        <f>VLOOKUP(Hospital_details[[#This Row],[PA ID]],Patient_details[],7,0)</f>
        <v>Dublin</v>
      </c>
      <c r="H2595" s="29" t="str">
        <f>VLOOKUP(Hospital_details[[#This Row],[PA ID]],Patient_details[],9,0)</f>
        <v>Clinical Research Centre</v>
      </c>
      <c r="I2595" s="27" t="s">
        <v>5207</v>
      </c>
      <c r="J2595" s="27" t="str">
        <f>VLOOKUP(Hospital_details[[#This Row],[Diagnosis_ID]],Diagnosis_details[],2,0)</f>
        <v>Therapy</v>
      </c>
      <c r="K2595" s="27" t="str">
        <f>VLOOKUP(Hospital_details[[#This Row],[Diagnosis_ID]],Diagnosis_details[],3,0)</f>
        <v>Medical card holders</v>
      </c>
      <c r="L2595" s="29" t="str">
        <f>VLOOKUP(Hospital_details[[#This Row],[Diagnosis_ID]],Diagnosis_details[],4,0)</f>
        <v>Dr Fauci</v>
      </c>
      <c r="M2595" s="29" t="str">
        <f>VLOOKUP(Hospital_details[[#This Row],[PA ID]],Patient_details[],10,0)</f>
        <v>tPA</v>
      </c>
      <c r="N2595" s="29" t="str">
        <f>VLOOKUP(Hospital_details[[#This Row],[PA ID]],Patient_details[],8,0)</f>
        <v>Stroke</v>
      </c>
      <c r="O2595" s="30">
        <f>VLOOKUP(Hospital_details[[#This Row],[PA ID]],Patient_details[],11,0)</f>
        <v>11000</v>
      </c>
      <c r="P2595" s="31">
        <f>VLOOKUP(Hospital_details[[#This Row],[PA ID]],Patient_details[],12,0)</f>
        <v>280</v>
      </c>
      <c r="Q2595" s="31">
        <f>VLOOKUP(Hospital_details[[#This Row],[Diagnosis_ID]],Diagnosis_details[],5,0)</f>
        <v>320</v>
      </c>
      <c r="R25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95" s="31">
        <f>Hospital_details[[#This Row],[Hospital Charges]]+Hospital_details[[#This Row],[Price of Treatment]]+Hospital_details[[#This Row],[Consultant Fee]]-Hospital_details[[#This Row],[Discount]]</f>
        <v>11270</v>
      </c>
      <c r="T25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2596" spans="1:20" hidden="1">
      <c r="A2596" s="27" t="s">
        <v>5208</v>
      </c>
      <c r="B2596" s="28">
        <f>VLOOKUP(Hospital_details[[#This Row],[PA ID]],Patient_details[],2,0)</f>
        <v>43602</v>
      </c>
      <c r="C2596" s="32">
        <f>VLOOKUP(Hospital_details[[#This Row],[PA ID]],Patient_details[],3,0)</f>
        <v>42</v>
      </c>
      <c r="D2596" s="32" t="str">
        <f>VLOOKUP(Hospital_details[[#This Row],[PA ID]],Patient_details[],4,0)</f>
        <v>F</v>
      </c>
      <c r="E2596" s="27" t="str">
        <f>VLOOKUP(Hospital_details[[#This Row],[PA ID]],Patient_details[],5,0)</f>
        <v>Day-case</v>
      </c>
      <c r="F2596" s="27" t="str">
        <f>VLOOKUP(Hospital_details[[#This Row],[PA ID]],Patient_details[],6,0)</f>
        <v>Malahide</v>
      </c>
      <c r="G2596" s="33" t="str">
        <f>VLOOKUP(Hospital_details[[#This Row],[PA ID]],Patient_details[],7,0)</f>
        <v>Dublin</v>
      </c>
      <c r="H2596" s="29" t="str">
        <f>VLOOKUP(Hospital_details[[#This Row],[PA ID]],Patient_details[],9,0)</f>
        <v>Anaesthesia, Intensive Care and Pain Medicine</v>
      </c>
      <c r="I2596" s="27" t="s">
        <v>5209</v>
      </c>
      <c r="J2596" s="27" t="str">
        <f>VLOOKUP(Hospital_details[[#This Row],[Diagnosis_ID]],Diagnosis_details[],2,0)</f>
        <v>Therapy</v>
      </c>
      <c r="K2596" s="27" t="str">
        <f>VLOOKUP(Hospital_details[[#This Row],[Diagnosis_ID]],Diagnosis_details[],3,0)</f>
        <v>Medical card holders</v>
      </c>
      <c r="L2596" s="29" t="str">
        <f>VLOOKUP(Hospital_details[[#This Row],[Diagnosis_ID]],Diagnosis_details[],4,0)</f>
        <v>Dr Fauci</v>
      </c>
      <c r="M2596" s="29" t="str">
        <f>VLOOKUP(Hospital_details[[#This Row],[PA ID]],Patient_details[],10,0)</f>
        <v>Nitrates</v>
      </c>
      <c r="N2596" s="29" t="str">
        <f>VLOOKUP(Hospital_details[[#This Row],[PA ID]],Patient_details[],8,0)</f>
        <v>Myocardial ischemia</v>
      </c>
      <c r="O2596" s="30">
        <f>VLOOKUP(Hospital_details[[#This Row],[PA ID]],Patient_details[],11,0)</f>
        <v>550</v>
      </c>
      <c r="P2596" s="31">
        <f>VLOOKUP(Hospital_details[[#This Row],[PA ID]],Patient_details[],12,0)</f>
        <v>100</v>
      </c>
      <c r="Q2596" s="31">
        <f>VLOOKUP(Hospital_details[[#This Row],[Diagnosis_ID]],Diagnosis_details[],5,0)</f>
        <v>320</v>
      </c>
      <c r="R25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96" s="31">
        <f>Hospital_details[[#This Row],[Hospital Charges]]+Hospital_details[[#This Row],[Price of Treatment]]+Hospital_details[[#This Row],[Consultant Fee]]-Hospital_details[[#This Row],[Discount]]</f>
        <v>860</v>
      </c>
      <c r="T25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2597" spans="1:20" hidden="1">
      <c r="A2597" s="27" t="s">
        <v>5210</v>
      </c>
      <c r="B2597" s="28">
        <f>VLOOKUP(Hospital_details[[#This Row],[PA ID]],Patient_details[],2,0)</f>
        <v>43602</v>
      </c>
      <c r="C2597" s="32">
        <f>VLOOKUP(Hospital_details[[#This Row],[PA ID]],Patient_details[],3,0)</f>
        <v>29</v>
      </c>
      <c r="D2597" s="32" t="str">
        <f>VLOOKUP(Hospital_details[[#This Row],[PA ID]],Patient_details[],4,0)</f>
        <v>F</v>
      </c>
      <c r="E2597" s="27" t="str">
        <f>VLOOKUP(Hospital_details[[#This Row],[PA ID]],Patient_details[],5,0)</f>
        <v>Single-occupancy room overnight</v>
      </c>
      <c r="F2597" s="27" t="str">
        <f>VLOOKUP(Hospital_details[[#This Row],[PA ID]],Patient_details[],6,0)</f>
        <v>Malahide</v>
      </c>
      <c r="G2597" s="33" t="str">
        <f>VLOOKUP(Hospital_details[[#This Row],[PA ID]],Patient_details[],7,0)</f>
        <v>Dublin</v>
      </c>
      <c r="H2597" s="29" t="str">
        <f>VLOOKUP(Hospital_details[[#This Row],[PA ID]],Patient_details[],9,0)</f>
        <v>Anaesthesia, Intensive Care and Pain Medicine</v>
      </c>
      <c r="I2597" s="27" t="s">
        <v>5211</v>
      </c>
      <c r="J2597" s="27" t="str">
        <f>VLOOKUP(Hospital_details[[#This Row],[Diagnosis_ID]],Diagnosis_details[],2,0)</f>
        <v>Therapy</v>
      </c>
      <c r="K2597" s="27" t="str">
        <f>VLOOKUP(Hospital_details[[#This Row],[Diagnosis_ID]],Diagnosis_details[],3,0)</f>
        <v>Medical card holders</v>
      </c>
      <c r="L2597" s="29" t="str">
        <f>VLOOKUP(Hospital_details[[#This Row],[Diagnosis_ID]],Diagnosis_details[],4,0)</f>
        <v>Dr Fauci</v>
      </c>
      <c r="M2597" s="29" t="str">
        <f>VLOOKUP(Hospital_details[[#This Row],[PA ID]],Patient_details[],10,0)</f>
        <v>Nitrates</v>
      </c>
      <c r="N2597" s="29" t="str">
        <f>VLOOKUP(Hospital_details[[#This Row],[PA ID]],Patient_details[],8,0)</f>
        <v>Myocardial ischemia</v>
      </c>
      <c r="O2597" s="30">
        <f>VLOOKUP(Hospital_details[[#This Row],[PA ID]],Patient_details[],11,0)</f>
        <v>11000</v>
      </c>
      <c r="P2597" s="31">
        <f>VLOOKUP(Hospital_details[[#This Row],[PA ID]],Patient_details[],12,0)</f>
        <v>150</v>
      </c>
      <c r="Q2597" s="31">
        <f>VLOOKUP(Hospital_details[[#This Row],[Diagnosis_ID]],Diagnosis_details[],5,0)</f>
        <v>320</v>
      </c>
      <c r="R25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597" s="31">
        <f>Hospital_details[[#This Row],[Hospital Charges]]+Hospital_details[[#This Row],[Price of Treatment]]+Hospital_details[[#This Row],[Consultant Fee]]-Hospital_details[[#This Row],[Discount]]</f>
        <v>11140</v>
      </c>
      <c r="T25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598" spans="1:20" hidden="1">
      <c r="A2598" s="27" t="s">
        <v>5212</v>
      </c>
      <c r="B2598" s="28">
        <f>VLOOKUP(Hospital_details[[#This Row],[PA ID]],Patient_details[],2,0)</f>
        <v>43602</v>
      </c>
      <c r="C2598" s="32">
        <f>VLOOKUP(Hospital_details[[#This Row],[PA ID]],Patient_details[],3,0)</f>
        <v>44</v>
      </c>
      <c r="D2598" s="32" t="str">
        <f>VLOOKUP(Hospital_details[[#This Row],[PA ID]],Patient_details[],4,0)</f>
        <v>M</v>
      </c>
      <c r="E2598" s="27" t="str">
        <f>VLOOKUP(Hospital_details[[#This Row],[PA ID]],Patient_details[],5,0)</f>
        <v>Day-case</v>
      </c>
      <c r="F2598" s="27" t="str">
        <f>VLOOKUP(Hospital_details[[#This Row],[PA ID]],Patient_details[],6,0)</f>
        <v>Malahide</v>
      </c>
      <c r="G2598" s="33" t="str">
        <f>VLOOKUP(Hospital_details[[#This Row],[PA ID]],Patient_details[],7,0)</f>
        <v>Dublin</v>
      </c>
      <c r="H2598" s="29" t="str">
        <f>VLOOKUP(Hospital_details[[#This Row],[PA ID]],Patient_details[],9,0)</f>
        <v>Anaesthesia, Intensive Care and Pain Medicine</v>
      </c>
      <c r="I2598" s="27" t="s">
        <v>5213</v>
      </c>
      <c r="J2598" s="27" t="str">
        <f>VLOOKUP(Hospital_details[[#This Row],[Diagnosis_ID]],Diagnosis_details[],2,0)</f>
        <v>Therapy</v>
      </c>
      <c r="K2598" s="27" t="str">
        <f>VLOOKUP(Hospital_details[[#This Row],[Diagnosis_ID]],Diagnosis_details[],3,0)</f>
        <v>Medical card holders</v>
      </c>
      <c r="L2598" s="29" t="str">
        <f>VLOOKUP(Hospital_details[[#This Row],[Diagnosis_ID]],Diagnosis_details[],4,0)</f>
        <v>Dr Fauci</v>
      </c>
      <c r="M2598" s="29" t="str">
        <f>VLOOKUP(Hospital_details[[#This Row],[PA ID]],Patient_details[],10,0)</f>
        <v>Beta blockers</v>
      </c>
      <c r="N2598" s="29" t="str">
        <f>VLOOKUP(Hospital_details[[#This Row],[PA ID]],Patient_details[],8,0)</f>
        <v>Myocardial ischemia</v>
      </c>
      <c r="O2598" s="30">
        <f>VLOOKUP(Hospital_details[[#This Row],[PA ID]],Patient_details[],11,0)</f>
        <v>550</v>
      </c>
      <c r="P2598" s="31">
        <f>VLOOKUP(Hospital_details[[#This Row],[PA ID]],Patient_details[],12,0)</f>
        <v>150</v>
      </c>
      <c r="Q2598" s="31">
        <f>VLOOKUP(Hospital_details[[#This Row],[Diagnosis_ID]],Diagnosis_details[],5,0)</f>
        <v>320</v>
      </c>
      <c r="R25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598" s="31">
        <f>Hospital_details[[#This Row],[Hospital Charges]]+Hospital_details[[#This Row],[Price of Treatment]]+Hospital_details[[#This Row],[Consultant Fee]]-Hospital_details[[#This Row],[Discount]]</f>
        <v>910</v>
      </c>
      <c r="T25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273</v>
      </c>
    </row>
    <row r="2599" spans="1:20" hidden="1">
      <c r="A2599" s="27" t="s">
        <v>5214</v>
      </c>
      <c r="B2599" s="28">
        <f>VLOOKUP(Hospital_details[[#This Row],[PA ID]],Patient_details[],2,0)</f>
        <v>43602</v>
      </c>
      <c r="C2599" s="32">
        <f>VLOOKUP(Hospital_details[[#This Row],[PA ID]],Patient_details[],3,0)</f>
        <v>33</v>
      </c>
      <c r="D2599" s="32" t="str">
        <f>VLOOKUP(Hospital_details[[#This Row],[PA ID]],Patient_details[],4,0)</f>
        <v>M</v>
      </c>
      <c r="E2599" s="27" t="str">
        <f>VLOOKUP(Hospital_details[[#This Row],[PA ID]],Patient_details[],5,0)</f>
        <v>Multiple-occupancy room overnight</v>
      </c>
      <c r="F2599" s="27" t="str">
        <f>VLOOKUP(Hospital_details[[#This Row],[PA ID]],Patient_details[],6,0)</f>
        <v>Malahide</v>
      </c>
      <c r="G2599" s="33" t="str">
        <f>VLOOKUP(Hospital_details[[#This Row],[PA ID]],Patient_details[],7,0)</f>
        <v>Dublin</v>
      </c>
      <c r="H2599" s="29" t="str">
        <f>VLOOKUP(Hospital_details[[#This Row],[PA ID]],Patient_details[],9,0)</f>
        <v>Anaesthesia, Intensive Care and Pain Medicine</v>
      </c>
      <c r="I2599" s="27" t="s">
        <v>5215</v>
      </c>
      <c r="J2599" s="27" t="str">
        <f>VLOOKUP(Hospital_details[[#This Row],[Diagnosis_ID]],Diagnosis_details[],2,0)</f>
        <v>Surgery</v>
      </c>
      <c r="K2599" s="27" t="str">
        <f>VLOOKUP(Hospital_details[[#This Row],[Diagnosis_ID]],Diagnosis_details[],3,0)</f>
        <v>Medical card holders</v>
      </c>
      <c r="L2599" s="29" t="str">
        <f>VLOOKUP(Hospital_details[[#This Row],[Diagnosis_ID]],Diagnosis_details[],4,0)</f>
        <v>Dr Fauci</v>
      </c>
      <c r="M2599" s="29" t="str">
        <f>VLOOKUP(Hospital_details[[#This Row],[PA ID]],Patient_details[],10,0)</f>
        <v>Nitrates</v>
      </c>
      <c r="N2599" s="29" t="str">
        <f>VLOOKUP(Hospital_details[[#This Row],[PA ID]],Patient_details[],8,0)</f>
        <v>Myocardial ischemia</v>
      </c>
      <c r="O2599" s="30">
        <f>VLOOKUP(Hospital_details[[#This Row],[PA ID]],Patient_details[],11,0)</f>
        <v>5000</v>
      </c>
      <c r="P2599" s="31">
        <f>VLOOKUP(Hospital_details[[#This Row],[PA ID]],Patient_details[],12,0)</f>
        <v>100</v>
      </c>
      <c r="Q2599" s="31">
        <f>VLOOKUP(Hospital_details[[#This Row],[Diagnosis_ID]],Diagnosis_details[],5,0)</f>
        <v>320</v>
      </c>
      <c r="R25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599" s="31">
        <f>Hospital_details[[#This Row],[Hospital Charges]]+Hospital_details[[#This Row],[Price of Treatment]]+Hospital_details[[#This Row],[Consultant Fee]]-Hospital_details[[#This Row],[Discount]]</f>
        <v>5270</v>
      </c>
      <c r="T25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1581</v>
      </c>
    </row>
    <row r="2600" spans="1:20" hidden="1">
      <c r="A2600" s="27" t="s">
        <v>5216</v>
      </c>
      <c r="B2600" s="28">
        <f>VLOOKUP(Hospital_details[[#This Row],[PA ID]],Patient_details[],2,0)</f>
        <v>43602</v>
      </c>
      <c r="C2600" s="32">
        <f>VLOOKUP(Hospital_details[[#This Row],[PA ID]],Patient_details[],3,0)</f>
        <v>35</v>
      </c>
      <c r="D2600" s="32" t="str">
        <f>VLOOKUP(Hospital_details[[#This Row],[PA ID]],Patient_details[],4,0)</f>
        <v>M</v>
      </c>
      <c r="E2600" s="27" t="str">
        <f>VLOOKUP(Hospital_details[[#This Row],[PA ID]],Patient_details[],5,0)</f>
        <v>Single-occupancy room overnight</v>
      </c>
      <c r="F2600" s="27" t="str">
        <f>VLOOKUP(Hospital_details[[#This Row],[PA ID]],Patient_details[],6,0)</f>
        <v>Malahide</v>
      </c>
      <c r="G2600" s="33" t="str">
        <f>VLOOKUP(Hospital_details[[#This Row],[PA ID]],Patient_details[],7,0)</f>
        <v>Dublin</v>
      </c>
      <c r="H2600" s="29" t="str">
        <f>VLOOKUP(Hospital_details[[#This Row],[PA ID]],Patient_details[],9,0)</f>
        <v>Anaesthesia, Intensive Care and Pain Medicine</v>
      </c>
      <c r="I2600" s="27" t="s">
        <v>5217</v>
      </c>
      <c r="J2600" s="27" t="str">
        <f>VLOOKUP(Hospital_details[[#This Row],[Diagnosis_ID]],Diagnosis_details[],2,0)</f>
        <v>Surgery</v>
      </c>
      <c r="K2600" s="27" t="str">
        <f>VLOOKUP(Hospital_details[[#This Row],[Diagnosis_ID]],Diagnosis_details[],3,0)</f>
        <v>Medical card holders</v>
      </c>
      <c r="L2600" s="29" t="str">
        <f>VLOOKUP(Hospital_details[[#This Row],[Diagnosis_ID]],Diagnosis_details[],4,0)</f>
        <v>Dr Fauci</v>
      </c>
      <c r="M2600" s="29" t="str">
        <f>VLOOKUP(Hospital_details[[#This Row],[PA ID]],Patient_details[],10,0)</f>
        <v>Nitrates</v>
      </c>
      <c r="N2600" s="29" t="str">
        <f>VLOOKUP(Hospital_details[[#This Row],[PA ID]],Patient_details[],8,0)</f>
        <v>Myocardial ischemia</v>
      </c>
      <c r="O2600" s="30">
        <f>VLOOKUP(Hospital_details[[#This Row],[PA ID]],Patient_details[],11,0)</f>
        <v>11000</v>
      </c>
      <c r="P2600" s="31">
        <f>VLOOKUP(Hospital_details[[#This Row],[PA ID]],Patient_details[],12,0)</f>
        <v>150</v>
      </c>
      <c r="Q2600" s="31">
        <f>VLOOKUP(Hospital_details[[#This Row],[Diagnosis_ID]],Diagnosis_details[],5,0)</f>
        <v>320</v>
      </c>
      <c r="R26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00" s="31">
        <f>Hospital_details[[#This Row],[Hospital Charges]]+Hospital_details[[#This Row],[Price of Treatment]]+Hospital_details[[#This Row],[Consultant Fee]]-Hospital_details[[#This Row],[Discount]]</f>
        <v>11140</v>
      </c>
      <c r="T26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601" spans="1:20">
      <c r="A2601" s="27" t="s">
        <v>5218</v>
      </c>
      <c r="B2601" s="28">
        <f>VLOOKUP(Hospital_details[[#This Row],[PA ID]],Patient_details[],2,0)</f>
        <v>43584</v>
      </c>
      <c r="C2601" s="32">
        <f>VLOOKUP(Hospital_details[[#This Row],[PA ID]],Patient_details[],3,0)</f>
        <v>33</v>
      </c>
      <c r="D2601" s="32" t="str">
        <f>VLOOKUP(Hospital_details[[#This Row],[PA ID]],Patient_details[],4,0)</f>
        <v>F</v>
      </c>
      <c r="E2601" s="27" t="str">
        <f>VLOOKUP(Hospital_details[[#This Row],[PA ID]],Patient_details[],5,0)</f>
        <v>Single-occupancy room overnight</v>
      </c>
      <c r="F2601" s="27" t="str">
        <f>VLOOKUP(Hospital_details[[#This Row],[PA ID]],Patient_details[],6,0)</f>
        <v>Malahide</v>
      </c>
      <c r="G2601" s="33" t="str">
        <f>VLOOKUP(Hospital_details[[#This Row],[PA ID]],Patient_details[],7,0)</f>
        <v>Dublin</v>
      </c>
      <c r="H2601" s="29" t="str">
        <f>VLOOKUP(Hospital_details[[#This Row],[PA ID]],Patient_details[],9,0)</f>
        <v>Clinical Haematology</v>
      </c>
      <c r="I2601" s="27" t="s">
        <v>5219</v>
      </c>
      <c r="J2601" s="27" t="str">
        <f>VLOOKUP(Hospital_details[[#This Row],[Diagnosis_ID]],Diagnosis_details[],2,0)</f>
        <v>Therapy</v>
      </c>
      <c r="K2601" s="27" t="str">
        <f>VLOOKUP(Hospital_details[[#This Row],[Diagnosis_ID]],Diagnosis_details[],3,0)</f>
        <v>Medical card holders</v>
      </c>
      <c r="L2601" s="29" t="str">
        <f>VLOOKUP(Hospital_details[[#This Row],[Diagnosis_ID]],Diagnosis_details[],4,0)</f>
        <v>Dr Birx</v>
      </c>
      <c r="M2601" s="29" t="str">
        <f>VLOOKUP(Hospital_details[[#This Row],[PA ID]],Patient_details[],10,0)</f>
        <v>folic acid</v>
      </c>
      <c r="N2601" s="29" t="str">
        <f>VLOOKUP(Hospital_details[[#This Row],[PA ID]],Patient_details[],8,0)</f>
        <v>Bacterial infection</v>
      </c>
      <c r="O2601" s="30">
        <f>VLOOKUP(Hospital_details[[#This Row],[PA ID]],Patient_details[],11,0)</f>
        <v>11000</v>
      </c>
      <c r="P2601" s="31">
        <f>VLOOKUP(Hospital_details[[#This Row],[PA ID]],Patient_details[],12,0)</f>
        <v>220</v>
      </c>
      <c r="Q2601" s="31">
        <f>VLOOKUP(Hospital_details[[#This Row],[Diagnosis_ID]],Diagnosis_details[],5,0)</f>
        <v>350</v>
      </c>
      <c r="R26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01" s="31">
        <f>Hospital_details[[#This Row],[Hospital Charges]]+Hospital_details[[#This Row],[Price of Treatment]]+Hospital_details[[#This Row],[Consultant Fee]]-Hospital_details[[#This Row],[Discount]]</f>
        <v>10470</v>
      </c>
      <c r="T26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602" spans="1:20">
      <c r="A2602" s="27" t="s">
        <v>5220</v>
      </c>
      <c r="B2602" s="28">
        <f>VLOOKUP(Hospital_details[[#This Row],[PA ID]],Patient_details[],2,0)</f>
        <v>43584</v>
      </c>
      <c r="C2602" s="32">
        <f>VLOOKUP(Hospital_details[[#This Row],[PA ID]],Patient_details[],3,0)</f>
        <v>46</v>
      </c>
      <c r="D2602" s="32" t="str">
        <f>VLOOKUP(Hospital_details[[#This Row],[PA ID]],Patient_details[],4,0)</f>
        <v>M</v>
      </c>
      <c r="E2602" s="27" t="str">
        <f>VLOOKUP(Hospital_details[[#This Row],[PA ID]],Patient_details[],5,0)</f>
        <v>Single-occupancy room overnight</v>
      </c>
      <c r="F2602" s="27" t="str">
        <f>VLOOKUP(Hospital_details[[#This Row],[PA ID]],Patient_details[],6,0)</f>
        <v>Malahide</v>
      </c>
      <c r="G2602" s="33" t="str">
        <f>VLOOKUP(Hospital_details[[#This Row],[PA ID]],Patient_details[],7,0)</f>
        <v>Dublin</v>
      </c>
      <c r="H2602" s="29" t="str">
        <f>VLOOKUP(Hospital_details[[#This Row],[PA ID]],Patient_details[],9,0)</f>
        <v>Clinical Haematology</v>
      </c>
      <c r="I2602" s="27" t="s">
        <v>5221</v>
      </c>
      <c r="J2602" s="27" t="str">
        <f>VLOOKUP(Hospital_details[[#This Row],[Diagnosis_ID]],Diagnosis_details[],2,0)</f>
        <v>Therapy</v>
      </c>
      <c r="K2602" s="27" t="str">
        <f>VLOOKUP(Hospital_details[[#This Row],[Diagnosis_ID]],Diagnosis_details[],3,0)</f>
        <v>Medical card holders</v>
      </c>
      <c r="L2602" s="29" t="str">
        <f>VLOOKUP(Hospital_details[[#This Row],[Diagnosis_ID]],Diagnosis_details[],4,0)</f>
        <v>Dr Birx</v>
      </c>
      <c r="M2602" s="29" t="str">
        <f>VLOOKUP(Hospital_details[[#This Row],[PA ID]],Patient_details[],10,0)</f>
        <v>folic acid</v>
      </c>
      <c r="N2602" s="29" t="str">
        <f>VLOOKUP(Hospital_details[[#This Row],[PA ID]],Patient_details[],8,0)</f>
        <v>Bacterial infection</v>
      </c>
      <c r="O2602" s="30">
        <f>VLOOKUP(Hospital_details[[#This Row],[PA ID]],Patient_details[],11,0)</f>
        <v>11000</v>
      </c>
      <c r="P2602" s="31">
        <f>VLOOKUP(Hospital_details[[#This Row],[PA ID]],Patient_details[],12,0)</f>
        <v>770</v>
      </c>
      <c r="Q2602" s="31">
        <f>VLOOKUP(Hospital_details[[#This Row],[Diagnosis_ID]],Diagnosis_details[],5,0)</f>
        <v>350</v>
      </c>
      <c r="R26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02" s="31">
        <f>Hospital_details[[#This Row],[Hospital Charges]]+Hospital_details[[#This Row],[Price of Treatment]]+Hospital_details[[#This Row],[Consultant Fee]]-Hospital_details[[#This Row],[Discount]]</f>
        <v>11020</v>
      </c>
      <c r="T26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603" spans="1:20">
      <c r="A2603" s="27" t="s">
        <v>5222</v>
      </c>
      <c r="B2603" s="28">
        <f>VLOOKUP(Hospital_details[[#This Row],[PA ID]],Patient_details[],2,0)</f>
        <v>43255</v>
      </c>
      <c r="C2603" s="32">
        <f>VLOOKUP(Hospital_details[[#This Row],[PA ID]],Patient_details[],3,0)</f>
        <v>27</v>
      </c>
      <c r="D2603" s="32" t="str">
        <f>VLOOKUP(Hospital_details[[#This Row],[PA ID]],Patient_details[],4,0)</f>
        <v>M</v>
      </c>
      <c r="E2603" s="27" t="str">
        <f>VLOOKUP(Hospital_details[[#This Row],[PA ID]],Patient_details[],5,0)</f>
        <v>Day-case</v>
      </c>
      <c r="F2603" s="27" t="str">
        <f>VLOOKUP(Hospital_details[[#This Row],[PA ID]],Patient_details[],6,0)</f>
        <v>Malahide</v>
      </c>
      <c r="G2603" s="33" t="str">
        <f>VLOOKUP(Hospital_details[[#This Row],[PA ID]],Patient_details[],7,0)</f>
        <v>Dublin</v>
      </c>
      <c r="H2603" s="29" t="str">
        <f>VLOOKUP(Hospital_details[[#This Row],[PA ID]],Patient_details[],9,0)</f>
        <v>Surgery</v>
      </c>
      <c r="I2603" s="27" t="s">
        <v>5223</v>
      </c>
      <c r="J2603" s="27" t="str">
        <f>VLOOKUP(Hospital_details[[#This Row],[Diagnosis_ID]],Diagnosis_details[],2,0)</f>
        <v>Therapy</v>
      </c>
      <c r="K2603" s="27" t="str">
        <f>VLOOKUP(Hospital_details[[#This Row],[Diagnosis_ID]],Diagnosis_details[],3,0)</f>
        <v>Medical card holders</v>
      </c>
      <c r="L2603" s="29" t="str">
        <f>VLOOKUP(Hospital_details[[#This Row],[Diagnosis_ID]],Diagnosis_details[],4,0)</f>
        <v>Dr Birx</v>
      </c>
      <c r="M2603" s="29" t="str">
        <f>VLOOKUP(Hospital_details[[#This Row],[PA ID]],Patient_details[],10,0)</f>
        <v>Calcium</v>
      </c>
      <c r="N2603" s="29" t="str">
        <f>VLOOKUP(Hospital_details[[#This Row],[PA ID]],Patient_details[],8,0)</f>
        <v>Orthopaedic</v>
      </c>
      <c r="O2603" s="30">
        <f>VLOOKUP(Hospital_details[[#This Row],[PA ID]],Patient_details[],11,0)</f>
        <v>1200</v>
      </c>
      <c r="P2603" s="31">
        <f>VLOOKUP(Hospital_details[[#This Row],[PA ID]],Patient_details[],12,0)</f>
        <v>330</v>
      </c>
      <c r="Q2603" s="31">
        <f>VLOOKUP(Hospital_details[[#This Row],[Diagnosis_ID]],Diagnosis_details[],5,0)</f>
        <v>350</v>
      </c>
      <c r="R26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603" s="31">
        <f>Hospital_details[[#This Row],[Hospital Charges]]+Hospital_details[[#This Row],[Price of Treatment]]+Hospital_details[[#This Row],[Consultant Fee]]-Hospital_details[[#This Row],[Discount]]</f>
        <v>1640</v>
      </c>
      <c r="T26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492</v>
      </c>
    </row>
    <row r="2604" spans="1:20">
      <c r="A2604" s="27" t="s">
        <v>5224</v>
      </c>
      <c r="B2604" s="28">
        <f>VLOOKUP(Hospital_details[[#This Row],[PA ID]],Patient_details[],2,0)</f>
        <v>43255</v>
      </c>
      <c r="C2604" s="32">
        <f>VLOOKUP(Hospital_details[[#This Row],[PA ID]],Patient_details[],3,0)</f>
        <v>42</v>
      </c>
      <c r="D2604" s="32" t="str">
        <f>VLOOKUP(Hospital_details[[#This Row],[PA ID]],Patient_details[],4,0)</f>
        <v>M</v>
      </c>
      <c r="E2604" s="27" t="str">
        <f>VLOOKUP(Hospital_details[[#This Row],[PA ID]],Patient_details[],5,0)</f>
        <v>Multiple-occupancy room overnight</v>
      </c>
      <c r="F2604" s="27" t="str">
        <f>VLOOKUP(Hospital_details[[#This Row],[PA ID]],Patient_details[],6,0)</f>
        <v>Malahide</v>
      </c>
      <c r="G2604" s="33" t="str">
        <f>VLOOKUP(Hospital_details[[#This Row],[PA ID]],Patient_details[],7,0)</f>
        <v>Dublin</v>
      </c>
      <c r="H2604" s="29" t="str">
        <f>VLOOKUP(Hospital_details[[#This Row],[PA ID]],Patient_details[],9,0)</f>
        <v>Surgery</v>
      </c>
      <c r="I2604" s="27" t="s">
        <v>5225</v>
      </c>
      <c r="J2604" s="27" t="str">
        <f>VLOOKUP(Hospital_details[[#This Row],[Diagnosis_ID]],Diagnosis_details[],2,0)</f>
        <v>Therapy</v>
      </c>
      <c r="K2604" s="27" t="str">
        <f>VLOOKUP(Hospital_details[[#This Row],[Diagnosis_ID]],Diagnosis_details[],3,0)</f>
        <v>Medical card holders</v>
      </c>
      <c r="L2604" s="29" t="str">
        <f>VLOOKUP(Hospital_details[[#This Row],[Diagnosis_ID]],Diagnosis_details[],4,0)</f>
        <v>Dr Birx</v>
      </c>
      <c r="M2604" s="29" t="str">
        <f>VLOOKUP(Hospital_details[[#This Row],[PA ID]],Patient_details[],10,0)</f>
        <v>Acetaminophen</v>
      </c>
      <c r="N2604" s="29" t="str">
        <f>VLOOKUP(Hospital_details[[#This Row],[PA ID]],Patient_details[],8,0)</f>
        <v>Orthopaedic</v>
      </c>
      <c r="O2604" s="30">
        <f>VLOOKUP(Hospital_details[[#This Row],[PA ID]],Patient_details[],11,0)</f>
        <v>12000</v>
      </c>
      <c r="P2604" s="31">
        <f>VLOOKUP(Hospital_details[[#This Row],[PA ID]],Patient_details[],12,0)</f>
        <v>330</v>
      </c>
      <c r="Q2604" s="31">
        <f>VLOOKUP(Hospital_details[[#This Row],[Diagnosis_ID]],Diagnosis_details[],5,0)</f>
        <v>350</v>
      </c>
      <c r="R26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604" s="31">
        <f>Hospital_details[[#This Row],[Hospital Charges]]+Hospital_details[[#This Row],[Price of Treatment]]+Hospital_details[[#This Row],[Consultant Fee]]-Hospital_details[[#This Row],[Discount]]</f>
        <v>11480</v>
      </c>
      <c r="T26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3444</v>
      </c>
    </row>
    <row r="2605" spans="1:20">
      <c r="A2605" s="27" t="s">
        <v>5226</v>
      </c>
      <c r="B2605" s="28">
        <f>VLOOKUP(Hospital_details[[#This Row],[PA ID]],Patient_details[],2,0)</f>
        <v>43255</v>
      </c>
      <c r="C2605" s="32">
        <f>VLOOKUP(Hospital_details[[#This Row],[PA ID]],Patient_details[],3,0)</f>
        <v>53</v>
      </c>
      <c r="D2605" s="32" t="str">
        <f>VLOOKUP(Hospital_details[[#This Row],[PA ID]],Patient_details[],4,0)</f>
        <v>M</v>
      </c>
      <c r="E2605" s="27" t="str">
        <f>VLOOKUP(Hospital_details[[#This Row],[PA ID]],Patient_details[],5,0)</f>
        <v>Single-occupancy room overnight</v>
      </c>
      <c r="F2605" s="27" t="str">
        <f>VLOOKUP(Hospital_details[[#This Row],[PA ID]],Patient_details[],6,0)</f>
        <v>Malahide</v>
      </c>
      <c r="G2605" s="33" t="str">
        <f>VLOOKUP(Hospital_details[[#This Row],[PA ID]],Patient_details[],7,0)</f>
        <v>Dublin</v>
      </c>
      <c r="H2605" s="29" t="str">
        <f>VLOOKUP(Hospital_details[[#This Row],[PA ID]],Patient_details[],9,0)</f>
        <v>Surgery</v>
      </c>
      <c r="I2605" s="27" t="s">
        <v>5227</v>
      </c>
      <c r="J2605" s="27" t="str">
        <f>VLOOKUP(Hospital_details[[#This Row],[Diagnosis_ID]],Diagnosis_details[],2,0)</f>
        <v>Therapy</v>
      </c>
      <c r="K2605" s="27" t="str">
        <f>VLOOKUP(Hospital_details[[#This Row],[Diagnosis_ID]],Diagnosis_details[],3,0)</f>
        <v>Medical card holders</v>
      </c>
      <c r="L2605" s="29" t="str">
        <f>VLOOKUP(Hospital_details[[#This Row],[Diagnosis_ID]],Diagnosis_details[],4,0)</f>
        <v>Dr Birx</v>
      </c>
      <c r="M2605" s="29" t="str">
        <f>VLOOKUP(Hospital_details[[#This Row],[PA ID]],Patient_details[],10,0)</f>
        <v>Aspirin</v>
      </c>
      <c r="N2605" s="29" t="str">
        <f>VLOOKUP(Hospital_details[[#This Row],[PA ID]],Patient_details[],8,0)</f>
        <v>Orthopaedic</v>
      </c>
      <c r="O2605" s="30">
        <f>VLOOKUP(Hospital_details[[#This Row],[PA ID]],Patient_details[],11,0)</f>
        <v>28000</v>
      </c>
      <c r="P2605" s="31">
        <f>VLOOKUP(Hospital_details[[#This Row],[PA ID]],Patient_details[],12,0)</f>
        <v>110</v>
      </c>
      <c r="Q2605" s="31">
        <f>VLOOKUP(Hospital_details[[#This Row],[Diagnosis_ID]],Diagnosis_details[],5,0)</f>
        <v>350</v>
      </c>
      <c r="R26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05" s="31">
        <f>Hospital_details[[#This Row],[Hospital Charges]]+Hospital_details[[#This Row],[Price of Treatment]]+Hospital_details[[#This Row],[Consultant Fee]]-Hospital_details[[#This Row],[Discount]]</f>
        <v>25660</v>
      </c>
      <c r="T26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606" spans="1:20">
      <c r="A2606" s="27" t="s">
        <v>5228</v>
      </c>
      <c r="B2606" s="28">
        <f>VLOOKUP(Hospital_details[[#This Row],[PA ID]],Patient_details[],2,0)</f>
        <v>43255</v>
      </c>
      <c r="C2606" s="32">
        <f>VLOOKUP(Hospital_details[[#This Row],[PA ID]],Patient_details[],3,0)</f>
        <v>50</v>
      </c>
      <c r="D2606" s="32" t="str">
        <f>VLOOKUP(Hospital_details[[#This Row],[PA ID]],Patient_details[],4,0)</f>
        <v>M</v>
      </c>
      <c r="E2606" s="27" t="str">
        <f>VLOOKUP(Hospital_details[[#This Row],[PA ID]],Patient_details[],5,0)</f>
        <v>Single-occupancy room overnight</v>
      </c>
      <c r="F2606" s="27" t="str">
        <f>VLOOKUP(Hospital_details[[#This Row],[PA ID]],Patient_details[],6,0)</f>
        <v>Malahide</v>
      </c>
      <c r="G2606" s="33" t="str">
        <f>VLOOKUP(Hospital_details[[#This Row],[PA ID]],Patient_details[],7,0)</f>
        <v>Dublin</v>
      </c>
      <c r="H2606" s="29" t="str">
        <f>VLOOKUP(Hospital_details[[#This Row],[PA ID]],Patient_details[],9,0)</f>
        <v>Surgery</v>
      </c>
      <c r="I2606" s="27" t="s">
        <v>5229</v>
      </c>
      <c r="J2606" s="27" t="str">
        <f>VLOOKUP(Hospital_details[[#This Row],[Diagnosis_ID]],Diagnosis_details[],2,0)</f>
        <v>Therapy</v>
      </c>
      <c r="K2606" s="27" t="str">
        <f>VLOOKUP(Hospital_details[[#This Row],[Diagnosis_ID]],Diagnosis_details[],3,0)</f>
        <v>Medical card holders</v>
      </c>
      <c r="L2606" s="29" t="str">
        <f>VLOOKUP(Hospital_details[[#This Row],[Diagnosis_ID]],Diagnosis_details[],4,0)</f>
        <v>Dr Birx</v>
      </c>
      <c r="M2606" s="29" t="str">
        <f>VLOOKUP(Hospital_details[[#This Row],[PA ID]],Patient_details[],10,0)</f>
        <v>Aspirin</v>
      </c>
      <c r="N2606" s="29" t="str">
        <f>VLOOKUP(Hospital_details[[#This Row],[PA ID]],Patient_details[],8,0)</f>
        <v>Orthopaedic</v>
      </c>
      <c r="O2606" s="30">
        <f>VLOOKUP(Hospital_details[[#This Row],[PA ID]],Patient_details[],11,0)</f>
        <v>28000</v>
      </c>
      <c r="P2606" s="31">
        <f>VLOOKUP(Hospital_details[[#This Row],[PA ID]],Patient_details[],12,0)</f>
        <v>440</v>
      </c>
      <c r="Q2606" s="31">
        <f>VLOOKUP(Hospital_details[[#This Row],[Diagnosis_ID]],Diagnosis_details[],5,0)</f>
        <v>350</v>
      </c>
      <c r="R26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06" s="31">
        <f>Hospital_details[[#This Row],[Hospital Charges]]+Hospital_details[[#This Row],[Price of Treatment]]+Hospital_details[[#This Row],[Consultant Fee]]-Hospital_details[[#This Row],[Discount]]</f>
        <v>25990</v>
      </c>
      <c r="T26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2607" spans="1:20" hidden="1">
      <c r="A2607" s="27" t="s">
        <v>5230</v>
      </c>
      <c r="B2607" s="28">
        <f>VLOOKUP(Hospital_details[[#This Row],[PA ID]],Patient_details[],2,0)</f>
        <v>42725</v>
      </c>
      <c r="C2607" s="32">
        <f>VLOOKUP(Hospital_details[[#This Row],[PA ID]],Patient_details[],3,0)</f>
        <v>48</v>
      </c>
      <c r="D2607" s="32" t="str">
        <f>VLOOKUP(Hospital_details[[#This Row],[PA ID]],Patient_details[],4,0)</f>
        <v>F</v>
      </c>
      <c r="E2607" s="27" t="str">
        <f>VLOOKUP(Hospital_details[[#This Row],[PA ID]],Patient_details[],5,0)</f>
        <v>Multiple-occupancy room overnight</v>
      </c>
      <c r="F2607" s="27" t="str">
        <f>VLOOKUP(Hospital_details[[#This Row],[PA ID]],Patient_details[],6,0)</f>
        <v>Malahide</v>
      </c>
      <c r="G2607" s="33" t="str">
        <f>VLOOKUP(Hospital_details[[#This Row],[PA ID]],Patient_details[],7,0)</f>
        <v>Dublin</v>
      </c>
      <c r="H2607" s="29" t="str">
        <f>VLOOKUP(Hospital_details[[#This Row],[PA ID]],Patient_details[],9,0)</f>
        <v>Anaesthesia, Intensive Care and Pain Medicine</v>
      </c>
      <c r="I2607" s="27" t="s">
        <v>5231</v>
      </c>
      <c r="J2607" s="27" t="str">
        <f>VLOOKUP(Hospital_details[[#This Row],[Diagnosis_ID]],Diagnosis_details[],2,0)</f>
        <v>Therapy</v>
      </c>
      <c r="K2607" s="27" t="str">
        <f>VLOOKUP(Hospital_details[[#This Row],[Diagnosis_ID]],Diagnosis_details[],3,0)</f>
        <v>Medical card holders</v>
      </c>
      <c r="L2607" s="29" t="str">
        <f>VLOOKUP(Hospital_details[[#This Row],[Diagnosis_ID]],Diagnosis_details[],4,0)</f>
        <v>Dr Fauci</v>
      </c>
      <c r="M2607" s="29" t="str">
        <f>VLOOKUP(Hospital_details[[#This Row],[PA ID]],Patient_details[],10,0)</f>
        <v>Nitrates</v>
      </c>
      <c r="N2607" s="29" t="str">
        <f>VLOOKUP(Hospital_details[[#This Row],[PA ID]],Patient_details[],8,0)</f>
        <v>Myocardial ischemia</v>
      </c>
      <c r="O2607" s="30">
        <f>VLOOKUP(Hospital_details[[#This Row],[PA ID]],Patient_details[],11,0)</f>
        <v>5000</v>
      </c>
      <c r="P2607" s="31">
        <f>VLOOKUP(Hospital_details[[#This Row],[PA ID]],Patient_details[],12,0)</f>
        <v>35</v>
      </c>
      <c r="Q2607" s="31">
        <f>VLOOKUP(Hospital_details[[#This Row],[Diagnosis_ID]],Diagnosis_details[],5,0)</f>
        <v>320</v>
      </c>
      <c r="R26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07" s="31">
        <f>Hospital_details[[#This Row],[Hospital Charges]]+Hospital_details[[#This Row],[Price of Treatment]]+Hospital_details[[#This Row],[Consultant Fee]]-Hospital_details[[#This Row],[Discount]]</f>
        <v>5205</v>
      </c>
      <c r="T26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1561.5</v>
      </c>
    </row>
    <row r="2608" spans="1:20" hidden="1">
      <c r="A2608" s="27" t="s">
        <v>5232</v>
      </c>
      <c r="B2608" s="28">
        <f>VLOOKUP(Hospital_details[[#This Row],[PA ID]],Patient_details[],2,0)</f>
        <v>43169</v>
      </c>
      <c r="C2608" s="32">
        <f>VLOOKUP(Hospital_details[[#This Row],[PA ID]],Patient_details[],3,0)</f>
        <v>57</v>
      </c>
      <c r="D2608" s="32" t="str">
        <f>VLOOKUP(Hospital_details[[#This Row],[PA ID]],Patient_details[],4,0)</f>
        <v>M</v>
      </c>
      <c r="E2608" s="27" t="str">
        <f>VLOOKUP(Hospital_details[[#This Row],[PA ID]],Patient_details[],5,0)</f>
        <v>Single-occupancy room overnight</v>
      </c>
      <c r="F2608" s="27" t="str">
        <f>VLOOKUP(Hospital_details[[#This Row],[PA ID]],Patient_details[],6,0)</f>
        <v>Malahide</v>
      </c>
      <c r="G2608" s="33" t="str">
        <f>VLOOKUP(Hospital_details[[#This Row],[PA ID]],Patient_details[],7,0)</f>
        <v>Dublin</v>
      </c>
      <c r="H2608" s="29" t="str">
        <f>VLOOKUP(Hospital_details[[#This Row],[PA ID]],Patient_details[],9,0)</f>
        <v>Clinical Neurophysiology</v>
      </c>
      <c r="I2608" s="27" t="s">
        <v>5233</v>
      </c>
      <c r="J2608" s="27" t="str">
        <f>VLOOKUP(Hospital_details[[#This Row],[Diagnosis_ID]],Diagnosis_details[],2,0)</f>
        <v>Therapy</v>
      </c>
      <c r="K2608" s="27" t="str">
        <f>VLOOKUP(Hospital_details[[#This Row],[Diagnosis_ID]],Diagnosis_details[],3,0)</f>
        <v>Medical card holders</v>
      </c>
      <c r="L2608" s="29" t="str">
        <f>VLOOKUP(Hospital_details[[#This Row],[Diagnosis_ID]],Diagnosis_details[],4,0)</f>
        <v>Dr Doherty</v>
      </c>
      <c r="M2608" s="29" t="str">
        <f>VLOOKUP(Hospital_details[[#This Row],[PA ID]],Patient_details[],10,0)</f>
        <v>Calcium</v>
      </c>
      <c r="N2608" s="29" t="str">
        <f>VLOOKUP(Hospital_details[[#This Row],[PA ID]],Patient_details[],8,0)</f>
        <v>Chronic daily headache</v>
      </c>
      <c r="O2608" s="30">
        <f>VLOOKUP(Hospital_details[[#This Row],[PA ID]],Patient_details[],11,0)</f>
        <v>11000</v>
      </c>
      <c r="P2608" s="31">
        <f>VLOOKUP(Hospital_details[[#This Row],[PA ID]],Patient_details[],12,0)</f>
        <v>80</v>
      </c>
      <c r="Q2608" s="31">
        <f>VLOOKUP(Hospital_details[[#This Row],[Diagnosis_ID]],Diagnosis_details[],5,0)</f>
        <v>250</v>
      </c>
      <c r="R26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08" s="31">
        <f>Hospital_details[[#This Row],[Hospital Charges]]+Hospital_details[[#This Row],[Price of Treatment]]+Hospital_details[[#This Row],[Consultant Fee]]-Hospital_details[[#This Row],[Discount]]</f>
        <v>11000</v>
      </c>
      <c r="T26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2609" spans="1:20" hidden="1">
      <c r="A2609" s="27" t="s">
        <v>5234</v>
      </c>
      <c r="B2609" s="28">
        <f>VLOOKUP(Hospital_details[[#This Row],[PA ID]],Patient_details[],2,0)</f>
        <v>42704</v>
      </c>
      <c r="C2609" s="32">
        <f>VLOOKUP(Hospital_details[[#This Row],[PA ID]],Patient_details[],3,0)</f>
        <v>34</v>
      </c>
      <c r="D2609" s="32" t="str">
        <f>VLOOKUP(Hospital_details[[#This Row],[PA ID]],Patient_details[],4,0)</f>
        <v>F</v>
      </c>
      <c r="E2609" s="27" t="str">
        <f>VLOOKUP(Hospital_details[[#This Row],[PA ID]],Patient_details[],5,0)</f>
        <v>Single-occupancy room overnight</v>
      </c>
      <c r="F2609" s="27" t="str">
        <f>VLOOKUP(Hospital_details[[#This Row],[PA ID]],Patient_details[],6,0)</f>
        <v>Malahide</v>
      </c>
      <c r="G2609" s="33" t="str">
        <f>VLOOKUP(Hospital_details[[#This Row],[PA ID]],Patient_details[],7,0)</f>
        <v>Dublin</v>
      </c>
      <c r="H2609" s="29" t="str">
        <f>VLOOKUP(Hospital_details[[#This Row],[PA ID]],Patient_details[],9,0)</f>
        <v>Anaesthesia, Intensive Care and Pain Medicine</v>
      </c>
      <c r="I2609" s="27" t="s">
        <v>5235</v>
      </c>
      <c r="J2609" s="27" t="str">
        <f>VLOOKUP(Hospital_details[[#This Row],[Diagnosis_ID]],Diagnosis_details[],2,0)</f>
        <v>Therapy</v>
      </c>
      <c r="K2609" s="27" t="str">
        <f>VLOOKUP(Hospital_details[[#This Row],[Diagnosis_ID]],Diagnosis_details[],3,0)</f>
        <v>Medical card holders</v>
      </c>
      <c r="L2609" s="29" t="str">
        <f>VLOOKUP(Hospital_details[[#This Row],[Diagnosis_ID]],Diagnosis_details[],4,0)</f>
        <v>Dr Fauci</v>
      </c>
      <c r="M2609" s="29" t="str">
        <f>VLOOKUP(Hospital_details[[#This Row],[PA ID]],Patient_details[],10,0)</f>
        <v>Beta blockers</v>
      </c>
      <c r="N2609" s="29" t="str">
        <f>VLOOKUP(Hospital_details[[#This Row],[PA ID]],Patient_details[],8,0)</f>
        <v>Myocardial ischemia</v>
      </c>
      <c r="O2609" s="30">
        <f>VLOOKUP(Hospital_details[[#This Row],[PA ID]],Patient_details[],11,0)</f>
        <v>11000</v>
      </c>
      <c r="P2609" s="31">
        <f>VLOOKUP(Hospital_details[[#This Row],[PA ID]],Patient_details[],12,0)</f>
        <v>150</v>
      </c>
      <c r="Q2609" s="31">
        <f>VLOOKUP(Hospital_details[[#This Row],[Diagnosis_ID]],Diagnosis_details[],5,0)</f>
        <v>320</v>
      </c>
      <c r="R26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09" s="31">
        <f>Hospital_details[[#This Row],[Hospital Charges]]+Hospital_details[[#This Row],[Price of Treatment]]+Hospital_details[[#This Row],[Consultant Fee]]-Hospital_details[[#This Row],[Discount]]</f>
        <v>11140</v>
      </c>
      <c r="T26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610" spans="1:20" hidden="1">
      <c r="A2610" s="27" t="s">
        <v>5236</v>
      </c>
      <c r="B2610" s="28">
        <f>VLOOKUP(Hospital_details[[#This Row],[PA ID]],Patient_details[],2,0)</f>
        <v>42704</v>
      </c>
      <c r="C2610" s="32">
        <f>VLOOKUP(Hospital_details[[#This Row],[PA ID]],Patient_details[],3,0)</f>
        <v>55</v>
      </c>
      <c r="D2610" s="32" t="str">
        <f>VLOOKUP(Hospital_details[[#This Row],[PA ID]],Patient_details[],4,0)</f>
        <v>M</v>
      </c>
      <c r="E2610" s="27" t="str">
        <f>VLOOKUP(Hospital_details[[#This Row],[PA ID]],Patient_details[],5,0)</f>
        <v>Multiple-occupancy room overnight</v>
      </c>
      <c r="F2610" s="27" t="str">
        <f>VLOOKUP(Hospital_details[[#This Row],[PA ID]],Patient_details[],6,0)</f>
        <v>Malahide</v>
      </c>
      <c r="G2610" s="33" t="str">
        <f>VLOOKUP(Hospital_details[[#This Row],[PA ID]],Patient_details[],7,0)</f>
        <v>Dublin</v>
      </c>
      <c r="H2610" s="29" t="str">
        <f>VLOOKUP(Hospital_details[[#This Row],[PA ID]],Patient_details[],9,0)</f>
        <v>Anaesthesia, Intensive Care and Pain Medicine</v>
      </c>
      <c r="I2610" s="27" t="s">
        <v>5237</v>
      </c>
      <c r="J2610" s="27" t="str">
        <f>VLOOKUP(Hospital_details[[#This Row],[Diagnosis_ID]],Diagnosis_details[],2,0)</f>
        <v>Therapy</v>
      </c>
      <c r="K2610" s="27" t="str">
        <f>VLOOKUP(Hospital_details[[#This Row],[Diagnosis_ID]],Diagnosis_details[],3,0)</f>
        <v>Medical card holders</v>
      </c>
      <c r="L2610" s="29" t="str">
        <f>VLOOKUP(Hospital_details[[#This Row],[Diagnosis_ID]],Diagnosis_details[],4,0)</f>
        <v>Dr Fauci</v>
      </c>
      <c r="M2610" s="29" t="str">
        <f>VLOOKUP(Hospital_details[[#This Row],[PA ID]],Patient_details[],10,0)</f>
        <v>Nitrates</v>
      </c>
      <c r="N2610" s="29" t="str">
        <f>VLOOKUP(Hospital_details[[#This Row],[PA ID]],Patient_details[],8,0)</f>
        <v>Myocardial ischemia</v>
      </c>
      <c r="O2610" s="30">
        <f>VLOOKUP(Hospital_details[[#This Row],[PA ID]],Patient_details[],11,0)</f>
        <v>5000</v>
      </c>
      <c r="P2610" s="31">
        <f>VLOOKUP(Hospital_details[[#This Row],[PA ID]],Patient_details[],12,0)</f>
        <v>50</v>
      </c>
      <c r="Q2610" s="31">
        <f>VLOOKUP(Hospital_details[[#This Row],[Diagnosis_ID]],Diagnosis_details[],5,0)</f>
        <v>320</v>
      </c>
      <c r="R26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10" s="31">
        <f>Hospital_details[[#This Row],[Hospital Charges]]+Hospital_details[[#This Row],[Price of Treatment]]+Hospital_details[[#This Row],[Consultant Fee]]-Hospital_details[[#This Row],[Discount]]</f>
        <v>5220</v>
      </c>
      <c r="T26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1566</v>
      </c>
    </row>
    <row r="2611" spans="1:20" hidden="1">
      <c r="A2611" s="27" t="s">
        <v>5238</v>
      </c>
      <c r="B2611" s="28">
        <f>VLOOKUP(Hospital_details[[#This Row],[PA ID]],Patient_details[],2,0)</f>
        <v>42704</v>
      </c>
      <c r="C2611" s="32">
        <f>VLOOKUP(Hospital_details[[#This Row],[PA ID]],Patient_details[],3,0)</f>
        <v>58</v>
      </c>
      <c r="D2611" s="32" t="str">
        <f>VLOOKUP(Hospital_details[[#This Row],[PA ID]],Patient_details[],4,0)</f>
        <v>M</v>
      </c>
      <c r="E2611" s="27" t="str">
        <f>VLOOKUP(Hospital_details[[#This Row],[PA ID]],Patient_details[],5,0)</f>
        <v>Single-occupancy room overnight</v>
      </c>
      <c r="F2611" s="27" t="str">
        <f>VLOOKUP(Hospital_details[[#This Row],[PA ID]],Patient_details[],6,0)</f>
        <v>Malahide</v>
      </c>
      <c r="G2611" s="33" t="str">
        <f>VLOOKUP(Hospital_details[[#This Row],[PA ID]],Patient_details[],7,0)</f>
        <v>Dublin</v>
      </c>
      <c r="H2611" s="29" t="str">
        <f>VLOOKUP(Hospital_details[[#This Row],[PA ID]],Patient_details[],9,0)</f>
        <v>Anaesthesia, Intensive Care and Pain Medicine</v>
      </c>
      <c r="I2611" s="27" t="s">
        <v>5239</v>
      </c>
      <c r="J2611" s="27" t="str">
        <f>VLOOKUP(Hospital_details[[#This Row],[Diagnosis_ID]],Diagnosis_details[],2,0)</f>
        <v>Surgery</v>
      </c>
      <c r="K2611" s="27" t="str">
        <f>VLOOKUP(Hospital_details[[#This Row],[Diagnosis_ID]],Diagnosis_details[],3,0)</f>
        <v>Medical card holders</v>
      </c>
      <c r="L2611" s="29" t="str">
        <f>VLOOKUP(Hospital_details[[#This Row],[Diagnosis_ID]],Diagnosis_details[],4,0)</f>
        <v>Dr Fauci</v>
      </c>
      <c r="M2611" s="29" t="str">
        <f>VLOOKUP(Hospital_details[[#This Row],[PA ID]],Patient_details[],10,0)</f>
        <v>Aspirin</v>
      </c>
      <c r="N2611" s="29" t="str">
        <f>VLOOKUP(Hospital_details[[#This Row],[PA ID]],Patient_details[],8,0)</f>
        <v>Myocardial ischemia</v>
      </c>
      <c r="O2611" s="30">
        <f>VLOOKUP(Hospital_details[[#This Row],[PA ID]],Patient_details[],11,0)</f>
        <v>11000</v>
      </c>
      <c r="P2611" s="31">
        <f>VLOOKUP(Hospital_details[[#This Row],[PA ID]],Patient_details[],12,0)</f>
        <v>250</v>
      </c>
      <c r="Q2611" s="31">
        <f>VLOOKUP(Hospital_details[[#This Row],[Diagnosis_ID]],Diagnosis_details[],5,0)</f>
        <v>320</v>
      </c>
      <c r="R26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11" s="31">
        <f>Hospital_details[[#This Row],[Hospital Charges]]+Hospital_details[[#This Row],[Price of Treatment]]+Hospital_details[[#This Row],[Consultant Fee]]-Hospital_details[[#This Row],[Discount]]</f>
        <v>11240</v>
      </c>
      <c r="T26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612" spans="1:20" hidden="1">
      <c r="A2612" s="27" t="s">
        <v>5240</v>
      </c>
      <c r="B2612" s="28">
        <f>VLOOKUP(Hospital_details[[#This Row],[PA ID]],Patient_details[],2,0)</f>
        <v>42704</v>
      </c>
      <c r="C2612" s="32">
        <f>VLOOKUP(Hospital_details[[#This Row],[PA ID]],Patient_details[],3,0)</f>
        <v>55</v>
      </c>
      <c r="D2612" s="32" t="str">
        <f>VLOOKUP(Hospital_details[[#This Row],[PA ID]],Patient_details[],4,0)</f>
        <v>F</v>
      </c>
      <c r="E2612" s="27" t="str">
        <f>VLOOKUP(Hospital_details[[#This Row],[PA ID]],Patient_details[],5,0)</f>
        <v>Single-occupancy room overnight</v>
      </c>
      <c r="F2612" s="27" t="str">
        <f>VLOOKUP(Hospital_details[[#This Row],[PA ID]],Patient_details[],6,0)</f>
        <v>Malahide</v>
      </c>
      <c r="G2612" s="33" t="str">
        <f>VLOOKUP(Hospital_details[[#This Row],[PA ID]],Patient_details[],7,0)</f>
        <v>Dublin</v>
      </c>
      <c r="H2612" s="29" t="str">
        <f>VLOOKUP(Hospital_details[[#This Row],[PA ID]],Patient_details[],9,0)</f>
        <v>Anaesthesia, Intensive Care and Pain Medicine</v>
      </c>
      <c r="I2612" s="27" t="s">
        <v>5241</v>
      </c>
      <c r="J2612" s="27" t="str">
        <f>VLOOKUP(Hospital_details[[#This Row],[Diagnosis_ID]],Diagnosis_details[],2,0)</f>
        <v>Surgery</v>
      </c>
      <c r="K2612" s="27" t="str">
        <f>VLOOKUP(Hospital_details[[#This Row],[Diagnosis_ID]],Diagnosis_details[],3,0)</f>
        <v>Medical card holders</v>
      </c>
      <c r="L2612" s="29" t="str">
        <f>VLOOKUP(Hospital_details[[#This Row],[Diagnosis_ID]],Diagnosis_details[],4,0)</f>
        <v>Dr Fauci</v>
      </c>
      <c r="M2612" s="29" t="str">
        <f>VLOOKUP(Hospital_details[[#This Row],[PA ID]],Patient_details[],10,0)</f>
        <v>Nitrates</v>
      </c>
      <c r="N2612" s="29" t="str">
        <f>VLOOKUP(Hospital_details[[#This Row],[PA ID]],Patient_details[],8,0)</f>
        <v>Myocardial ischemia</v>
      </c>
      <c r="O2612" s="30">
        <f>VLOOKUP(Hospital_details[[#This Row],[PA ID]],Patient_details[],11,0)</f>
        <v>11000</v>
      </c>
      <c r="P2612" s="31">
        <f>VLOOKUP(Hospital_details[[#This Row],[PA ID]],Patient_details[],12,0)</f>
        <v>100</v>
      </c>
      <c r="Q2612" s="31">
        <f>VLOOKUP(Hospital_details[[#This Row],[Diagnosis_ID]],Diagnosis_details[],5,0)</f>
        <v>320</v>
      </c>
      <c r="R26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12" s="31">
        <f>Hospital_details[[#This Row],[Hospital Charges]]+Hospital_details[[#This Row],[Price of Treatment]]+Hospital_details[[#This Row],[Consultant Fee]]-Hospital_details[[#This Row],[Discount]]</f>
        <v>11090</v>
      </c>
      <c r="T26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3327</v>
      </c>
    </row>
    <row r="2613" spans="1:20" hidden="1">
      <c r="A2613" s="27" t="s">
        <v>5242</v>
      </c>
      <c r="B2613" s="28">
        <f>VLOOKUP(Hospital_details[[#This Row],[PA ID]],Patient_details[],2,0)</f>
        <v>42704</v>
      </c>
      <c r="C2613" s="32">
        <f>VLOOKUP(Hospital_details[[#This Row],[PA ID]],Patient_details[],3,0)</f>
        <v>48</v>
      </c>
      <c r="D2613" s="32" t="str">
        <f>VLOOKUP(Hospital_details[[#This Row],[PA ID]],Patient_details[],4,0)</f>
        <v>F</v>
      </c>
      <c r="E2613" s="27" t="str">
        <f>VLOOKUP(Hospital_details[[#This Row],[PA ID]],Patient_details[],5,0)</f>
        <v>Single-occupancy room overnight</v>
      </c>
      <c r="F2613" s="27" t="str">
        <f>VLOOKUP(Hospital_details[[#This Row],[PA ID]],Patient_details[],6,0)</f>
        <v>Malahide</v>
      </c>
      <c r="G2613" s="33" t="str">
        <f>VLOOKUP(Hospital_details[[#This Row],[PA ID]],Patient_details[],7,0)</f>
        <v>Dublin</v>
      </c>
      <c r="H2613" s="29" t="str">
        <f>VLOOKUP(Hospital_details[[#This Row],[PA ID]],Patient_details[],9,0)</f>
        <v>Anaesthesia, Intensive Care and Pain Medicine</v>
      </c>
      <c r="I2613" s="27" t="s">
        <v>5243</v>
      </c>
      <c r="J2613" s="27" t="str">
        <f>VLOOKUP(Hospital_details[[#This Row],[Diagnosis_ID]],Diagnosis_details[],2,0)</f>
        <v>Therapy</v>
      </c>
      <c r="K2613" s="27" t="str">
        <f>VLOOKUP(Hospital_details[[#This Row],[Diagnosis_ID]],Diagnosis_details[],3,0)</f>
        <v>Medical card holders</v>
      </c>
      <c r="L2613" s="29" t="str">
        <f>VLOOKUP(Hospital_details[[#This Row],[Diagnosis_ID]],Diagnosis_details[],4,0)</f>
        <v>Dr Fauci</v>
      </c>
      <c r="M2613" s="29" t="str">
        <f>VLOOKUP(Hospital_details[[#This Row],[PA ID]],Patient_details[],10,0)</f>
        <v>Nitrates</v>
      </c>
      <c r="N2613" s="29" t="str">
        <f>VLOOKUP(Hospital_details[[#This Row],[PA ID]],Patient_details[],8,0)</f>
        <v>Myocardial ischemia</v>
      </c>
      <c r="O2613" s="30">
        <f>VLOOKUP(Hospital_details[[#This Row],[PA ID]],Patient_details[],11,0)</f>
        <v>11000</v>
      </c>
      <c r="P2613" s="31">
        <f>VLOOKUP(Hospital_details[[#This Row],[PA ID]],Patient_details[],12,0)</f>
        <v>150</v>
      </c>
      <c r="Q2613" s="31">
        <f>VLOOKUP(Hospital_details[[#This Row],[Diagnosis_ID]],Diagnosis_details[],5,0)</f>
        <v>320</v>
      </c>
      <c r="R26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13" s="31">
        <f>Hospital_details[[#This Row],[Hospital Charges]]+Hospital_details[[#This Row],[Price of Treatment]]+Hospital_details[[#This Row],[Consultant Fee]]-Hospital_details[[#This Row],[Discount]]</f>
        <v>11140</v>
      </c>
      <c r="T26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614" spans="1:20" hidden="1">
      <c r="A2614" s="27" t="s">
        <v>5244</v>
      </c>
      <c r="B2614" s="28">
        <f>VLOOKUP(Hospital_details[[#This Row],[PA ID]],Patient_details[],2,0)</f>
        <v>42704</v>
      </c>
      <c r="C2614" s="32">
        <f>VLOOKUP(Hospital_details[[#This Row],[PA ID]],Patient_details[],3,0)</f>
        <v>45</v>
      </c>
      <c r="D2614" s="32" t="str">
        <f>VLOOKUP(Hospital_details[[#This Row],[PA ID]],Patient_details[],4,0)</f>
        <v>M</v>
      </c>
      <c r="E2614" s="27" t="str">
        <f>VLOOKUP(Hospital_details[[#This Row],[PA ID]],Patient_details[],5,0)</f>
        <v>Multiple-occupancy room overnight</v>
      </c>
      <c r="F2614" s="27" t="str">
        <f>VLOOKUP(Hospital_details[[#This Row],[PA ID]],Patient_details[],6,0)</f>
        <v>Malahide</v>
      </c>
      <c r="G2614" s="33" t="str">
        <f>VLOOKUP(Hospital_details[[#This Row],[PA ID]],Patient_details[],7,0)</f>
        <v>Dublin</v>
      </c>
      <c r="H2614" s="29" t="str">
        <f>VLOOKUP(Hospital_details[[#This Row],[PA ID]],Patient_details[],9,0)</f>
        <v>Anaesthesia, Intensive Care and Pain Medicine</v>
      </c>
      <c r="I2614" s="27" t="s">
        <v>5245</v>
      </c>
      <c r="J2614" s="27" t="str">
        <f>VLOOKUP(Hospital_details[[#This Row],[Diagnosis_ID]],Diagnosis_details[],2,0)</f>
        <v>Therapy</v>
      </c>
      <c r="K2614" s="27" t="str">
        <f>VLOOKUP(Hospital_details[[#This Row],[Diagnosis_ID]],Diagnosis_details[],3,0)</f>
        <v>Medical card holders</v>
      </c>
      <c r="L2614" s="29" t="str">
        <f>VLOOKUP(Hospital_details[[#This Row],[Diagnosis_ID]],Diagnosis_details[],4,0)</f>
        <v>Dr Fauci</v>
      </c>
      <c r="M2614" s="29" t="str">
        <f>VLOOKUP(Hospital_details[[#This Row],[PA ID]],Patient_details[],10,0)</f>
        <v>Aspirin</v>
      </c>
      <c r="N2614" s="29" t="str">
        <f>VLOOKUP(Hospital_details[[#This Row],[PA ID]],Patient_details[],8,0)</f>
        <v>Myocardial ischemia</v>
      </c>
      <c r="O2614" s="30">
        <f>VLOOKUP(Hospital_details[[#This Row],[PA ID]],Patient_details[],11,0)</f>
        <v>3800</v>
      </c>
      <c r="P2614" s="31">
        <f>VLOOKUP(Hospital_details[[#This Row],[PA ID]],Patient_details[],12,0)</f>
        <v>150</v>
      </c>
      <c r="Q2614" s="31">
        <f>VLOOKUP(Hospital_details[[#This Row],[Diagnosis_ID]],Diagnosis_details[],5,0)</f>
        <v>320</v>
      </c>
      <c r="R26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614" s="31">
        <f>Hospital_details[[#This Row],[Hospital Charges]]+Hospital_details[[#This Row],[Price of Treatment]]+Hospital_details[[#This Row],[Consultant Fee]]-Hospital_details[[#This Row],[Discount]]</f>
        <v>4156</v>
      </c>
      <c r="T26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1246.8</v>
      </c>
    </row>
    <row r="2615" spans="1:20" hidden="1">
      <c r="A2615" s="27" t="s">
        <v>5246</v>
      </c>
      <c r="B2615" s="28">
        <f>VLOOKUP(Hospital_details[[#This Row],[PA ID]],Patient_details[],2,0)</f>
        <v>43225</v>
      </c>
      <c r="C2615" s="32">
        <f>VLOOKUP(Hospital_details[[#This Row],[PA ID]],Patient_details[],3,0)</f>
        <v>59</v>
      </c>
      <c r="D2615" s="32" t="str">
        <f>VLOOKUP(Hospital_details[[#This Row],[PA ID]],Patient_details[],4,0)</f>
        <v>M</v>
      </c>
      <c r="E2615" s="27" t="str">
        <f>VLOOKUP(Hospital_details[[#This Row],[PA ID]],Patient_details[],5,0)</f>
        <v>Single-occupancy room overnight</v>
      </c>
      <c r="F2615" s="27" t="str">
        <f>VLOOKUP(Hospital_details[[#This Row],[PA ID]],Patient_details[],6,0)</f>
        <v>Malahide</v>
      </c>
      <c r="G2615" s="33" t="str">
        <f>VLOOKUP(Hospital_details[[#This Row],[PA ID]],Patient_details[],7,0)</f>
        <v>Dublin</v>
      </c>
      <c r="H2615" s="29" t="str">
        <f>VLOOKUP(Hospital_details[[#This Row],[PA ID]],Patient_details[],9,0)</f>
        <v>Anaesthesia, Intensive Care and Pain Medicine</v>
      </c>
      <c r="I2615" s="27" t="s">
        <v>5247</v>
      </c>
      <c r="J2615" s="27" t="str">
        <f>VLOOKUP(Hospital_details[[#This Row],[Diagnosis_ID]],Diagnosis_details[],2,0)</f>
        <v>Therapy</v>
      </c>
      <c r="K2615" s="27" t="str">
        <f>VLOOKUP(Hospital_details[[#This Row],[Diagnosis_ID]],Diagnosis_details[],3,0)</f>
        <v>Medical card holders</v>
      </c>
      <c r="L2615" s="29" t="str">
        <f>VLOOKUP(Hospital_details[[#This Row],[Diagnosis_ID]],Diagnosis_details[],4,0)</f>
        <v>Dr Fauci</v>
      </c>
      <c r="M2615" s="29" t="str">
        <f>VLOOKUP(Hospital_details[[#This Row],[PA ID]],Patient_details[],10,0)</f>
        <v>Aspirin</v>
      </c>
      <c r="N2615" s="29" t="str">
        <f>VLOOKUP(Hospital_details[[#This Row],[PA ID]],Patient_details[],8,0)</f>
        <v>Myocardial ischemia</v>
      </c>
      <c r="O2615" s="30">
        <f>VLOOKUP(Hospital_details[[#This Row],[PA ID]],Patient_details[],11,0)</f>
        <v>11000</v>
      </c>
      <c r="P2615" s="31">
        <f>VLOOKUP(Hospital_details[[#This Row],[PA ID]],Patient_details[],12,0)</f>
        <v>160</v>
      </c>
      <c r="Q2615" s="31">
        <f>VLOOKUP(Hospital_details[[#This Row],[Diagnosis_ID]],Diagnosis_details[],5,0)</f>
        <v>320</v>
      </c>
      <c r="R26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15" s="31">
        <f>Hospital_details[[#This Row],[Hospital Charges]]+Hospital_details[[#This Row],[Price of Treatment]]+Hospital_details[[#This Row],[Consultant Fee]]-Hospital_details[[#This Row],[Discount]]</f>
        <v>11150</v>
      </c>
      <c r="T26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616" spans="1:20" hidden="1">
      <c r="A2616" s="27" t="s">
        <v>5248</v>
      </c>
      <c r="B2616" s="28">
        <f>VLOOKUP(Hospital_details[[#This Row],[PA ID]],Patient_details[],2,0)</f>
        <v>42493</v>
      </c>
      <c r="C2616" s="32">
        <f>VLOOKUP(Hospital_details[[#This Row],[PA ID]],Patient_details[],3,0)</f>
        <v>53</v>
      </c>
      <c r="D2616" s="32" t="str">
        <f>VLOOKUP(Hospital_details[[#This Row],[PA ID]],Patient_details[],4,0)</f>
        <v>F</v>
      </c>
      <c r="E2616" s="27" t="str">
        <f>VLOOKUP(Hospital_details[[#This Row],[PA ID]],Patient_details[],5,0)</f>
        <v>Day-case</v>
      </c>
      <c r="F2616" s="27" t="str">
        <f>VLOOKUP(Hospital_details[[#This Row],[PA ID]],Patient_details[],6,0)</f>
        <v>Malahide</v>
      </c>
      <c r="G2616" s="33" t="str">
        <f>VLOOKUP(Hospital_details[[#This Row],[PA ID]],Patient_details[],7,0)</f>
        <v>Dublin</v>
      </c>
      <c r="H2616" s="29" t="str">
        <f>VLOOKUP(Hospital_details[[#This Row],[PA ID]],Patient_details[],9,0)</f>
        <v>Anaesthesia, Intensive Care and Pain Medicine</v>
      </c>
      <c r="I2616" s="27" t="s">
        <v>5249</v>
      </c>
      <c r="J2616" s="27" t="str">
        <f>VLOOKUP(Hospital_details[[#This Row],[Diagnosis_ID]],Diagnosis_details[],2,0)</f>
        <v>Therapy</v>
      </c>
      <c r="K2616" s="27" t="str">
        <f>VLOOKUP(Hospital_details[[#This Row],[Diagnosis_ID]],Diagnosis_details[],3,0)</f>
        <v>Medical card holders</v>
      </c>
      <c r="L2616" s="29" t="str">
        <f>VLOOKUP(Hospital_details[[#This Row],[Diagnosis_ID]],Diagnosis_details[],4,0)</f>
        <v>Dr Fauci</v>
      </c>
      <c r="M2616" s="29" t="str">
        <f>VLOOKUP(Hospital_details[[#This Row],[PA ID]],Patient_details[],10,0)</f>
        <v>Aspirin</v>
      </c>
      <c r="N2616" s="29" t="str">
        <f>VLOOKUP(Hospital_details[[#This Row],[PA ID]],Patient_details[],8,0)</f>
        <v>Myocardial ischemia</v>
      </c>
      <c r="O2616" s="30">
        <f>VLOOKUP(Hospital_details[[#This Row],[PA ID]],Patient_details[],11,0)</f>
        <v>550</v>
      </c>
      <c r="P2616" s="31">
        <f>VLOOKUP(Hospital_details[[#This Row],[PA ID]],Patient_details[],12,0)</f>
        <v>240</v>
      </c>
      <c r="Q2616" s="31">
        <f>VLOOKUP(Hospital_details[[#This Row],[Diagnosis_ID]],Diagnosis_details[],5,0)</f>
        <v>320</v>
      </c>
      <c r="R26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616" s="31">
        <f>Hospital_details[[#This Row],[Hospital Charges]]+Hospital_details[[#This Row],[Price of Treatment]]+Hospital_details[[#This Row],[Consultant Fee]]-Hospital_details[[#This Row],[Discount]]</f>
        <v>1000</v>
      </c>
      <c r="T26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300</v>
      </c>
    </row>
    <row r="2617" spans="1:20" hidden="1">
      <c r="A2617" s="27" t="s">
        <v>5250</v>
      </c>
      <c r="B2617" s="28">
        <f>VLOOKUP(Hospital_details[[#This Row],[PA ID]],Patient_details[],2,0)</f>
        <v>42493</v>
      </c>
      <c r="C2617" s="32">
        <f>VLOOKUP(Hospital_details[[#This Row],[PA ID]],Patient_details[],3,0)</f>
        <v>47</v>
      </c>
      <c r="D2617" s="32" t="str">
        <f>VLOOKUP(Hospital_details[[#This Row],[PA ID]],Patient_details[],4,0)</f>
        <v>M</v>
      </c>
      <c r="E2617" s="27" t="str">
        <f>VLOOKUP(Hospital_details[[#This Row],[PA ID]],Patient_details[],5,0)</f>
        <v>Single-occupancy room overnight</v>
      </c>
      <c r="F2617" s="27" t="str">
        <f>VLOOKUP(Hospital_details[[#This Row],[PA ID]],Patient_details[],6,0)</f>
        <v>Malahide</v>
      </c>
      <c r="G2617" s="33" t="str">
        <f>VLOOKUP(Hospital_details[[#This Row],[PA ID]],Patient_details[],7,0)</f>
        <v>Dublin</v>
      </c>
      <c r="H2617" s="29" t="str">
        <f>VLOOKUP(Hospital_details[[#This Row],[PA ID]],Patient_details[],9,0)</f>
        <v>Anaesthesia, Intensive Care and Pain Medicine</v>
      </c>
      <c r="I2617" s="27" t="s">
        <v>5251</v>
      </c>
      <c r="J2617" s="27" t="str">
        <f>VLOOKUP(Hospital_details[[#This Row],[Diagnosis_ID]],Diagnosis_details[],2,0)</f>
        <v>Therapy</v>
      </c>
      <c r="K2617" s="27" t="str">
        <f>VLOOKUP(Hospital_details[[#This Row],[Diagnosis_ID]],Diagnosis_details[],3,0)</f>
        <v>Medical card holders</v>
      </c>
      <c r="L2617" s="29" t="str">
        <f>VLOOKUP(Hospital_details[[#This Row],[Diagnosis_ID]],Diagnosis_details[],4,0)</f>
        <v>Dr Fauci</v>
      </c>
      <c r="M2617" s="29" t="str">
        <f>VLOOKUP(Hospital_details[[#This Row],[PA ID]],Patient_details[],10,0)</f>
        <v>Nitrates</v>
      </c>
      <c r="N2617" s="29" t="str">
        <f>VLOOKUP(Hospital_details[[#This Row],[PA ID]],Patient_details[],8,0)</f>
        <v>Myocardial ischemia</v>
      </c>
      <c r="O2617" s="30">
        <f>VLOOKUP(Hospital_details[[#This Row],[PA ID]],Patient_details[],11,0)</f>
        <v>11000</v>
      </c>
      <c r="P2617" s="31">
        <f>VLOOKUP(Hospital_details[[#This Row],[PA ID]],Patient_details[],12,0)</f>
        <v>480</v>
      </c>
      <c r="Q2617" s="31">
        <f>VLOOKUP(Hospital_details[[#This Row],[Diagnosis_ID]],Diagnosis_details[],5,0)</f>
        <v>320</v>
      </c>
      <c r="R26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17" s="31">
        <f>Hospital_details[[#This Row],[Hospital Charges]]+Hospital_details[[#This Row],[Price of Treatment]]+Hospital_details[[#This Row],[Consultant Fee]]-Hospital_details[[#This Row],[Discount]]</f>
        <v>11470</v>
      </c>
      <c r="T26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618" spans="1:20">
      <c r="A2618" s="27" t="s">
        <v>5252</v>
      </c>
      <c r="B2618" s="28">
        <f>VLOOKUP(Hospital_details[[#This Row],[PA ID]],Patient_details[],2,0)</f>
        <v>43560</v>
      </c>
      <c r="C2618" s="32">
        <f>VLOOKUP(Hospital_details[[#This Row],[PA ID]],Patient_details[],3,0)</f>
        <v>43</v>
      </c>
      <c r="D2618" s="32" t="str">
        <f>VLOOKUP(Hospital_details[[#This Row],[PA ID]],Patient_details[],4,0)</f>
        <v>F</v>
      </c>
      <c r="E2618" s="27" t="str">
        <f>VLOOKUP(Hospital_details[[#This Row],[PA ID]],Patient_details[],5,0)</f>
        <v>Day-case</v>
      </c>
      <c r="F2618" s="27" t="str">
        <f>VLOOKUP(Hospital_details[[#This Row],[PA ID]],Patient_details[],6,0)</f>
        <v>Malahide</v>
      </c>
      <c r="G2618" s="33" t="str">
        <f>VLOOKUP(Hospital_details[[#This Row],[PA ID]],Patient_details[],7,0)</f>
        <v>Dublin</v>
      </c>
      <c r="H2618" s="29" t="str">
        <f>VLOOKUP(Hospital_details[[#This Row],[PA ID]],Patient_details[],9,0)</f>
        <v>Clinical Haematology</v>
      </c>
      <c r="I2618" s="27" t="s">
        <v>5253</v>
      </c>
      <c r="J2618" s="27" t="str">
        <f>VLOOKUP(Hospital_details[[#This Row],[Diagnosis_ID]],Diagnosis_details[],2,0)</f>
        <v>Therapy</v>
      </c>
      <c r="K2618" s="27" t="str">
        <f>VLOOKUP(Hospital_details[[#This Row],[Diagnosis_ID]],Diagnosis_details[],3,0)</f>
        <v>Medical card holders</v>
      </c>
      <c r="L2618" s="29" t="str">
        <f>VLOOKUP(Hospital_details[[#This Row],[Diagnosis_ID]],Diagnosis_details[],4,0)</f>
        <v>Dr Birx</v>
      </c>
      <c r="M2618" s="29" t="str">
        <f>VLOOKUP(Hospital_details[[#This Row],[PA ID]],Patient_details[],10,0)</f>
        <v>folic acid</v>
      </c>
      <c r="N2618" s="29" t="str">
        <f>VLOOKUP(Hospital_details[[#This Row],[PA ID]],Patient_details[],8,0)</f>
        <v>Bacterial infection</v>
      </c>
      <c r="O2618" s="30">
        <f>VLOOKUP(Hospital_details[[#This Row],[PA ID]],Patient_details[],11,0)</f>
        <v>350</v>
      </c>
      <c r="P2618" s="31">
        <f>VLOOKUP(Hospital_details[[#This Row],[PA ID]],Patient_details[],12,0)</f>
        <v>160</v>
      </c>
      <c r="Q2618" s="31">
        <f>VLOOKUP(Hospital_details[[#This Row],[Diagnosis_ID]],Diagnosis_details[],5,0)</f>
        <v>350</v>
      </c>
      <c r="R26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618" s="31">
        <f>Hospital_details[[#This Row],[Hospital Charges]]+Hospital_details[[#This Row],[Price of Treatment]]+Hospital_details[[#This Row],[Consultant Fee]]-Hospital_details[[#This Row],[Discount]]</f>
        <v>790</v>
      </c>
      <c r="T26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237</v>
      </c>
    </row>
    <row r="2619" spans="1:20">
      <c r="A2619" s="27" t="s">
        <v>5254</v>
      </c>
      <c r="B2619" s="28">
        <f>VLOOKUP(Hospital_details[[#This Row],[PA ID]],Patient_details[],2,0)</f>
        <v>43560</v>
      </c>
      <c r="C2619" s="32">
        <f>VLOOKUP(Hospital_details[[#This Row],[PA ID]],Patient_details[],3,0)</f>
        <v>33</v>
      </c>
      <c r="D2619" s="32" t="str">
        <f>VLOOKUP(Hospital_details[[#This Row],[PA ID]],Patient_details[],4,0)</f>
        <v>F</v>
      </c>
      <c r="E2619" s="27" t="str">
        <f>VLOOKUP(Hospital_details[[#This Row],[PA ID]],Patient_details[],5,0)</f>
        <v>Day-case</v>
      </c>
      <c r="F2619" s="27" t="str">
        <f>VLOOKUP(Hospital_details[[#This Row],[PA ID]],Patient_details[],6,0)</f>
        <v>Malahide</v>
      </c>
      <c r="G2619" s="33" t="str">
        <f>VLOOKUP(Hospital_details[[#This Row],[PA ID]],Patient_details[],7,0)</f>
        <v>Dublin</v>
      </c>
      <c r="H2619" s="29" t="str">
        <f>VLOOKUP(Hospital_details[[#This Row],[PA ID]],Patient_details[],9,0)</f>
        <v>Clinical Haematology</v>
      </c>
      <c r="I2619" s="27" t="s">
        <v>5255</v>
      </c>
      <c r="J2619" s="27" t="str">
        <f>VLOOKUP(Hospital_details[[#This Row],[Diagnosis_ID]],Diagnosis_details[],2,0)</f>
        <v>Therapy</v>
      </c>
      <c r="K2619" s="27" t="str">
        <f>VLOOKUP(Hospital_details[[#This Row],[Diagnosis_ID]],Diagnosis_details[],3,0)</f>
        <v>Medical card holders</v>
      </c>
      <c r="L2619" s="29" t="str">
        <f>VLOOKUP(Hospital_details[[#This Row],[Diagnosis_ID]],Diagnosis_details[],4,0)</f>
        <v>Dr Birx</v>
      </c>
      <c r="M2619" s="29" t="str">
        <f>VLOOKUP(Hospital_details[[#This Row],[PA ID]],Patient_details[],10,0)</f>
        <v>folic acid</v>
      </c>
      <c r="N2619" s="29" t="str">
        <f>VLOOKUP(Hospital_details[[#This Row],[PA ID]],Patient_details[],8,0)</f>
        <v>Bacterial infection</v>
      </c>
      <c r="O2619" s="30">
        <f>VLOOKUP(Hospital_details[[#This Row],[PA ID]],Patient_details[],11,0)</f>
        <v>350</v>
      </c>
      <c r="P2619" s="31">
        <f>VLOOKUP(Hospital_details[[#This Row],[PA ID]],Patient_details[],12,0)</f>
        <v>1040</v>
      </c>
      <c r="Q2619" s="31">
        <f>VLOOKUP(Hospital_details[[#This Row],[Diagnosis_ID]],Diagnosis_details[],5,0)</f>
        <v>350</v>
      </c>
      <c r="R26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619" s="31">
        <f>Hospital_details[[#This Row],[Hospital Charges]]+Hospital_details[[#This Row],[Price of Treatment]]+Hospital_details[[#This Row],[Consultant Fee]]-Hospital_details[[#This Row],[Discount]]</f>
        <v>1670</v>
      </c>
      <c r="T26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501</v>
      </c>
    </row>
    <row r="2620" spans="1:20" hidden="1">
      <c r="A2620" s="27" t="s">
        <v>5256</v>
      </c>
      <c r="B2620" s="28">
        <f>VLOOKUP(Hospital_details[[#This Row],[PA ID]],Patient_details[],2,0)</f>
        <v>43825</v>
      </c>
      <c r="C2620" s="32">
        <f>VLOOKUP(Hospital_details[[#This Row],[PA ID]],Patient_details[],3,0)</f>
        <v>49</v>
      </c>
      <c r="D2620" s="32" t="str">
        <f>VLOOKUP(Hospital_details[[#This Row],[PA ID]],Patient_details[],4,0)</f>
        <v>F</v>
      </c>
      <c r="E2620" s="27" t="str">
        <f>VLOOKUP(Hospital_details[[#This Row],[PA ID]],Patient_details[],5,0)</f>
        <v>Day-case</v>
      </c>
      <c r="F2620" s="27" t="str">
        <f>VLOOKUP(Hospital_details[[#This Row],[PA ID]],Patient_details[],6,0)</f>
        <v>Malahide</v>
      </c>
      <c r="G2620" s="33" t="str">
        <f>VLOOKUP(Hospital_details[[#This Row],[PA ID]],Patient_details[],7,0)</f>
        <v>Dublin</v>
      </c>
      <c r="H2620" s="29" t="str">
        <f>VLOOKUP(Hospital_details[[#This Row],[PA ID]],Patient_details[],9,0)</f>
        <v>Anaesthesia, Intensive Care and Pain Medicine</v>
      </c>
      <c r="I2620" s="27" t="s">
        <v>5257</v>
      </c>
      <c r="J2620" s="27" t="str">
        <f>VLOOKUP(Hospital_details[[#This Row],[Diagnosis_ID]],Diagnosis_details[],2,0)</f>
        <v>Therapy</v>
      </c>
      <c r="K2620" s="27" t="str">
        <f>VLOOKUP(Hospital_details[[#This Row],[Diagnosis_ID]],Diagnosis_details[],3,0)</f>
        <v>Medical card holders</v>
      </c>
      <c r="L2620" s="29" t="str">
        <f>VLOOKUP(Hospital_details[[#This Row],[Diagnosis_ID]],Diagnosis_details[],4,0)</f>
        <v>Dr Fauci</v>
      </c>
      <c r="M2620" s="29" t="str">
        <f>VLOOKUP(Hospital_details[[#This Row],[PA ID]],Patient_details[],10,0)</f>
        <v>Nitrates</v>
      </c>
      <c r="N2620" s="29" t="str">
        <f>VLOOKUP(Hospital_details[[#This Row],[PA ID]],Patient_details[],8,0)</f>
        <v>Myocardial ischemia</v>
      </c>
      <c r="O2620" s="30">
        <f>VLOOKUP(Hospital_details[[#This Row],[PA ID]],Patient_details[],11,0)</f>
        <v>550</v>
      </c>
      <c r="P2620" s="31">
        <f>VLOOKUP(Hospital_details[[#This Row],[PA ID]],Patient_details[],12,0)</f>
        <v>240</v>
      </c>
      <c r="Q2620" s="31">
        <f>VLOOKUP(Hospital_details[[#This Row],[Diagnosis_ID]],Diagnosis_details[],5,0)</f>
        <v>320</v>
      </c>
      <c r="R26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620" s="31">
        <f>Hospital_details[[#This Row],[Hospital Charges]]+Hospital_details[[#This Row],[Price of Treatment]]+Hospital_details[[#This Row],[Consultant Fee]]-Hospital_details[[#This Row],[Discount]]</f>
        <v>1000</v>
      </c>
      <c r="T26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300</v>
      </c>
    </row>
    <row r="2621" spans="1:20" hidden="1">
      <c r="A2621" s="27" t="s">
        <v>5258</v>
      </c>
      <c r="B2621" s="28">
        <f>VLOOKUP(Hospital_details[[#This Row],[PA ID]],Patient_details[],2,0)</f>
        <v>43825</v>
      </c>
      <c r="C2621" s="32">
        <f>VLOOKUP(Hospital_details[[#This Row],[PA ID]],Patient_details[],3,0)</f>
        <v>54</v>
      </c>
      <c r="D2621" s="32" t="str">
        <f>VLOOKUP(Hospital_details[[#This Row],[PA ID]],Patient_details[],4,0)</f>
        <v>F</v>
      </c>
      <c r="E2621" s="27" t="str">
        <f>VLOOKUP(Hospital_details[[#This Row],[PA ID]],Patient_details[],5,0)</f>
        <v>Single-occupancy room overnight</v>
      </c>
      <c r="F2621" s="27" t="str">
        <f>VLOOKUP(Hospital_details[[#This Row],[PA ID]],Patient_details[],6,0)</f>
        <v>Malahide</v>
      </c>
      <c r="G2621" s="33" t="str">
        <f>VLOOKUP(Hospital_details[[#This Row],[PA ID]],Patient_details[],7,0)</f>
        <v>Dublin</v>
      </c>
      <c r="H2621" s="29" t="str">
        <f>VLOOKUP(Hospital_details[[#This Row],[PA ID]],Patient_details[],9,0)</f>
        <v>Anaesthesia, Intensive Care and Pain Medicine</v>
      </c>
      <c r="I2621" s="27" t="s">
        <v>5259</v>
      </c>
      <c r="J2621" s="27" t="str">
        <f>VLOOKUP(Hospital_details[[#This Row],[Diagnosis_ID]],Diagnosis_details[],2,0)</f>
        <v>Therapy</v>
      </c>
      <c r="K2621" s="27" t="str">
        <f>VLOOKUP(Hospital_details[[#This Row],[Diagnosis_ID]],Diagnosis_details[],3,0)</f>
        <v>Medical card holders</v>
      </c>
      <c r="L2621" s="29" t="str">
        <f>VLOOKUP(Hospital_details[[#This Row],[Diagnosis_ID]],Diagnosis_details[],4,0)</f>
        <v>Dr Fauci</v>
      </c>
      <c r="M2621" s="29" t="str">
        <f>VLOOKUP(Hospital_details[[#This Row],[PA ID]],Patient_details[],10,0)</f>
        <v>Beta blockers</v>
      </c>
      <c r="N2621" s="29" t="str">
        <f>VLOOKUP(Hospital_details[[#This Row],[PA ID]],Patient_details[],8,0)</f>
        <v>Myocardial ischemia</v>
      </c>
      <c r="O2621" s="30">
        <f>VLOOKUP(Hospital_details[[#This Row],[PA ID]],Patient_details[],11,0)</f>
        <v>11000</v>
      </c>
      <c r="P2621" s="31">
        <f>VLOOKUP(Hospital_details[[#This Row],[PA ID]],Patient_details[],12,0)</f>
        <v>320</v>
      </c>
      <c r="Q2621" s="31">
        <f>VLOOKUP(Hospital_details[[#This Row],[Diagnosis_ID]],Diagnosis_details[],5,0)</f>
        <v>320</v>
      </c>
      <c r="R26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1" s="31">
        <f>Hospital_details[[#This Row],[Hospital Charges]]+Hospital_details[[#This Row],[Price of Treatment]]+Hospital_details[[#This Row],[Consultant Fee]]-Hospital_details[[#This Row],[Discount]]</f>
        <v>11310</v>
      </c>
      <c r="T26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2622" spans="1:20" hidden="1">
      <c r="A2622" s="27" t="s">
        <v>5260</v>
      </c>
      <c r="B2622" s="28">
        <f>VLOOKUP(Hospital_details[[#This Row],[PA ID]],Patient_details[],2,0)</f>
        <v>43825</v>
      </c>
      <c r="C2622" s="32">
        <f>VLOOKUP(Hospital_details[[#This Row],[PA ID]],Patient_details[],3,0)</f>
        <v>65</v>
      </c>
      <c r="D2622" s="32" t="str">
        <f>VLOOKUP(Hospital_details[[#This Row],[PA ID]],Patient_details[],4,0)</f>
        <v>M</v>
      </c>
      <c r="E2622" s="27" t="str">
        <f>VLOOKUP(Hospital_details[[#This Row],[PA ID]],Patient_details[],5,0)</f>
        <v>Single-occupancy room overnight</v>
      </c>
      <c r="F2622" s="27" t="str">
        <f>VLOOKUP(Hospital_details[[#This Row],[PA ID]],Patient_details[],6,0)</f>
        <v>Malahide</v>
      </c>
      <c r="G2622" s="33" t="str">
        <f>VLOOKUP(Hospital_details[[#This Row],[PA ID]],Patient_details[],7,0)</f>
        <v>Dublin</v>
      </c>
      <c r="H2622" s="29" t="str">
        <f>VLOOKUP(Hospital_details[[#This Row],[PA ID]],Patient_details[],9,0)</f>
        <v>Anaesthesia, Intensive Care and Pain Medicine</v>
      </c>
      <c r="I2622" s="27" t="s">
        <v>5261</v>
      </c>
      <c r="J2622" s="27" t="str">
        <f>VLOOKUP(Hospital_details[[#This Row],[Diagnosis_ID]],Diagnosis_details[],2,0)</f>
        <v>Therapy</v>
      </c>
      <c r="K2622" s="27" t="str">
        <f>VLOOKUP(Hospital_details[[#This Row],[Diagnosis_ID]],Diagnosis_details[],3,0)</f>
        <v>Medical card holders</v>
      </c>
      <c r="L2622" s="29" t="str">
        <f>VLOOKUP(Hospital_details[[#This Row],[Diagnosis_ID]],Diagnosis_details[],4,0)</f>
        <v>Dr Fauci</v>
      </c>
      <c r="M2622" s="29" t="str">
        <f>VLOOKUP(Hospital_details[[#This Row],[PA ID]],Patient_details[],10,0)</f>
        <v>Nitrates</v>
      </c>
      <c r="N2622" s="29" t="str">
        <f>VLOOKUP(Hospital_details[[#This Row],[PA ID]],Patient_details[],8,0)</f>
        <v>Myocardial ischemia</v>
      </c>
      <c r="O2622" s="30">
        <f>VLOOKUP(Hospital_details[[#This Row],[PA ID]],Patient_details[],11,0)</f>
        <v>11000</v>
      </c>
      <c r="P2622" s="31">
        <f>VLOOKUP(Hospital_details[[#This Row],[PA ID]],Patient_details[],12,0)</f>
        <v>240</v>
      </c>
      <c r="Q2622" s="31">
        <f>VLOOKUP(Hospital_details[[#This Row],[Diagnosis_ID]],Diagnosis_details[],5,0)</f>
        <v>320</v>
      </c>
      <c r="R26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2" s="31">
        <f>Hospital_details[[#This Row],[Hospital Charges]]+Hospital_details[[#This Row],[Price of Treatment]]+Hospital_details[[#This Row],[Consultant Fee]]-Hospital_details[[#This Row],[Discount]]</f>
        <v>11230</v>
      </c>
      <c r="T26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623" spans="1:20" hidden="1">
      <c r="A2623" s="27" t="s">
        <v>5262</v>
      </c>
      <c r="B2623" s="28">
        <f>VLOOKUP(Hospital_details[[#This Row],[PA ID]],Patient_details[],2,0)</f>
        <v>43825</v>
      </c>
      <c r="C2623" s="32">
        <f>VLOOKUP(Hospital_details[[#This Row],[PA ID]],Patient_details[],3,0)</f>
        <v>49</v>
      </c>
      <c r="D2623" s="32" t="str">
        <f>VLOOKUP(Hospital_details[[#This Row],[PA ID]],Patient_details[],4,0)</f>
        <v>F</v>
      </c>
      <c r="E2623" s="27" t="str">
        <f>VLOOKUP(Hospital_details[[#This Row],[PA ID]],Patient_details[],5,0)</f>
        <v>Single-occupancy room overnight</v>
      </c>
      <c r="F2623" s="27" t="str">
        <f>VLOOKUP(Hospital_details[[#This Row],[PA ID]],Patient_details[],6,0)</f>
        <v>Malahide</v>
      </c>
      <c r="G2623" s="33" t="str">
        <f>VLOOKUP(Hospital_details[[#This Row],[PA ID]],Patient_details[],7,0)</f>
        <v>Dublin</v>
      </c>
      <c r="H2623" s="29" t="str">
        <f>VLOOKUP(Hospital_details[[#This Row],[PA ID]],Patient_details[],9,0)</f>
        <v>Anaesthesia, Intensive Care and Pain Medicine</v>
      </c>
      <c r="I2623" s="27" t="s">
        <v>5263</v>
      </c>
      <c r="J2623" s="27" t="str">
        <f>VLOOKUP(Hospital_details[[#This Row],[Diagnosis_ID]],Diagnosis_details[],2,0)</f>
        <v>Therapy</v>
      </c>
      <c r="K2623" s="27" t="str">
        <f>VLOOKUP(Hospital_details[[#This Row],[Diagnosis_ID]],Diagnosis_details[],3,0)</f>
        <v>Medical card holders</v>
      </c>
      <c r="L2623" s="29" t="str">
        <f>VLOOKUP(Hospital_details[[#This Row],[Diagnosis_ID]],Diagnosis_details[],4,0)</f>
        <v>Dr Fauci</v>
      </c>
      <c r="M2623" s="29" t="str">
        <f>VLOOKUP(Hospital_details[[#This Row],[PA ID]],Patient_details[],10,0)</f>
        <v>Nitrates</v>
      </c>
      <c r="N2623" s="29" t="str">
        <f>VLOOKUP(Hospital_details[[#This Row],[PA ID]],Patient_details[],8,0)</f>
        <v>Myocardial ischemia</v>
      </c>
      <c r="O2623" s="30">
        <f>VLOOKUP(Hospital_details[[#This Row],[PA ID]],Patient_details[],11,0)</f>
        <v>11000</v>
      </c>
      <c r="P2623" s="31">
        <f>VLOOKUP(Hospital_details[[#This Row],[PA ID]],Patient_details[],12,0)</f>
        <v>400</v>
      </c>
      <c r="Q2623" s="31">
        <f>VLOOKUP(Hospital_details[[#This Row],[Diagnosis_ID]],Diagnosis_details[],5,0)</f>
        <v>320</v>
      </c>
      <c r="R26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3" s="31">
        <f>Hospital_details[[#This Row],[Hospital Charges]]+Hospital_details[[#This Row],[Price of Treatment]]+Hospital_details[[#This Row],[Consultant Fee]]-Hospital_details[[#This Row],[Discount]]</f>
        <v>11390</v>
      </c>
      <c r="T26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624" spans="1:20" hidden="1">
      <c r="A2624" s="27" t="s">
        <v>5264</v>
      </c>
      <c r="B2624" s="28">
        <f>VLOOKUP(Hospital_details[[#This Row],[PA ID]],Patient_details[],2,0)</f>
        <v>42710</v>
      </c>
      <c r="C2624" s="32">
        <f>VLOOKUP(Hospital_details[[#This Row],[PA ID]],Patient_details[],3,0)</f>
        <v>47</v>
      </c>
      <c r="D2624" s="32" t="str">
        <f>VLOOKUP(Hospital_details[[#This Row],[PA ID]],Patient_details[],4,0)</f>
        <v>M</v>
      </c>
      <c r="E2624" s="27" t="str">
        <f>VLOOKUP(Hospital_details[[#This Row],[PA ID]],Patient_details[],5,0)</f>
        <v>Day-case</v>
      </c>
      <c r="F2624" s="27" t="str">
        <f>VLOOKUP(Hospital_details[[#This Row],[PA ID]],Patient_details[],6,0)</f>
        <v>Malahide</v>
      </c>
      <c r="G2624" s="33" t="str">
        <f>VLOOKUP(Hospital_details[[#This Row],[PA ID]],Patient_details[],7,0)</f>
        <v>Dublin</v>
      </c>
      <c r="H2624" s="29" t="str">
        <f>VLOOKUP(Hospital_details[[#This Row],[PA ID]],Patient_details[],9,0)</f>
        <v>Clinical Research Centre</v>
      </c>
      <c r="I2624" s="27" t="s">
        <v>5265</v>
      </c>
      <c r="J2624" s="27" t="str">
        <f>VLOOKUP(Hospital_details[[#This Row],[Diagnosis_ID]],Diagnosis_details[],2,0)</f>
        <v>Therapy</v>
      </c>
      <c r="K2624" s="27" t="str">
        <f>VLOOKUP(Hospital_details[[#This Row],[Diagnosis_ID]],Diagnosis_details[],3,0)</f>
        <v>Medical card holders</v>
      </c>
      <c r="L2624" s="29" t="str">
        <f>VLOOKUP(Hospital_details[[#This Row],[Diagnosis_ID]],Diagnosis_details[],4,0)</f>
        <v>Dr Fauci</v>
      </c>
      <c r="M2624" s="29" t="str">
        <f>VLOOKUP(Hospital_details[[#This Row],[PA ID]],Patient_details[],10,0)</f>
        <v>tPA</v>
      </c>
      <c r="N2624" s="29" t="str">
        <f>VLOOKUP(Hospital_details[[#This Row],[PA ID]],Patient_details[],8,0)</f>
        <v>Stroke</v>
      </c>
      <c r="O2624" s="30">
        <f>VLOOKUP(Hospital_details[[#This Row],[PA ID]],Patient_details[],11,0)</f>
        <v>750</v>
      </c>
      <c r="P2624" s="31">
        <f>VLOOKUP(Hospital_details[[#This Row],[PA ID]],Patient_details[],12,0)</f>
        <v>200</v>
      </c>
      <c r="Q2624" s="31">
        <f>VLOOKUP(Hospital_details[[#This Row],[Diagnosis_ID]],Diagnosis_details[],5,0)</f>
        <v>320</v>
      </c>
      <c r="R26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24" s="31">
        <f>Hospital_details[[#This Row],[Hospital Charges]]+Hospital_details[[#This Row],[Price of Treatment]]+Hospital_details[[#This Row],[Consultant Fee]]-Hospital_details[[#This Row],[Discount]]</f>
        <v>1120</v>
      </c>
      <c r="T26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</v>
      </c>
    </row>
    <row r="2625" spans="1:20" hidden="1">
      <c r="A2625" s="27" t="s">
        <v>5266</v>
      </c>
      <c r="B2625" s="28">
        <f>VLOOKUP(Hospital_details[[#This Row],[PA ID]],Patient_details[],2,0)</f>
        <v>43762</v>
      </c>
      <c r="C2625" s="32">
        <f>VLOOKUP(Hospital_details[[#This Row],[PA ID]],Patient_details[],3,0)</f>
        <v>77</v>
      </c>
      <c r="D2625" s="32" t="str">
        <f>VLOOKUP(Hospital_details[[#This Row],[PA ID]],Patient_details[],4,0)</f>
        <v>M</v>
      </c>
      <c r="E2625" s="27" t="str">
        <f>VLOOKUP(Hospital_details[[#This Row],[PA ID]],Patient_details[],5,0)</f>
        <v>Single-occupancy room overnight</v>
      </c>
      <c r="F2625" s="27" t="str">
        <f>VLOOKUP(Hospital_details[[#This Row],[PA ID]],Patient_details[],6,0)</f>
        <v>Malahide</v>
      </c>
      <c r="G2625" s="33" t="str">
        <f>VLOOKUP(Hospital_details[[#This Row],[PA ID]],Patient_details[],7,0)</f>
        <v>Dublin</v>
      </c>
      <c r="H2625" s="29" t="str">
        <f>VLOOKUP(Hospital_details[[#This Row],[PA ID]],Patient_details[],9,0)</f>
        <v>Neurology department</v>
      </c>
      <c r="I2625" s="27" t="s">
        <v>5267</v>
      </c>
      <c r="J2625" s="27" t="str">
        <f>VLOOKUP(Hospital_details[[#This Row],[Diagnosis_ID]],Diagnosis_details[],2,0)</f>
        <v>Therapy</v>
      </c>
      <c r="K2625" s="27" t="str">
        <f>VLOOKUP(Hospital_details[[#This Row],[Diagnosis_ID]],Diagnosis_details[],3,0)</f>
        <v>Medical card holders</v>
      </c>
      <c r="L2625" s="29" t="str">
        <f>VLOOKUP(Hospital_details[[#This Row],[Diagnosis_ID]],Diagnosis_details[],4,0)</f>
        <v>Dr Doherty</v>
      </c>
      <c r="M2625" s="29" t="str">
        <f>VLOOKUP(Hospital_details[[#This Row],[PA ID]],Patient_details[],10,0)</f>
        <v>memantine</v>
      </c>
      <c r="N2625" s="29" t="str">
        <f>VLOOKUP(Hospital_details[[#This Row],[PA ID]],Patient_details[],8,0)</f>
        <v>Dementia</v>
      </c>
      <c r="O2625" s="30">
        <f>VLOOKUP(Hospital_details[[#This Row],[PA ID]],Patient_details[],11,0)</f>
        <v>11000</v>
      </c>
      <c r="P2625" s="31">
        <f>VLOOKUP(Hospital_details[[#This Row],[PA ID]],Patient_details[],12,0)</f>
        <v>440</v>
      </c>
      <c r="Q2625" s="31">
        <f>VLOOKUP(Hospital_details[[#This Row],[Diagnosis_ID]],Diagnosis_details[],5,0)</f>
        <v>250</v>
      </c>
      <c r="R26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5" s="31">
        <f>Hospital_details[[#This Row],[Hospital Charges]]+Hospital_details[[#This Row],[Price of Treatment]]+Hospital_details[[#This Row],[Consultant Fee]]-Hospital_details[[#This Row],[Discount]]</f>
        <v>11360</v>
      </c>
      <c r="T26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3408</v>
      </c>
    </row>
    <row r="2626" spans="1:20" hidden="1">
      <c r="A2626" s="27" t="s">
        <v>5268</v>
      </c>
      <c r="B2626" s="28">
        <f>VLOOKUP(Hospital_details[[#This Row],[PA ID]],Patient_details[],2,0)</f>
        <v>43762</v>
      </c>
      <c r="C2626" s="32">
        <f>VLOOKUP(Hospital_details[[#This Row],[PA ID]],Patient_details[],3,0)</f>
        <v>77</v>
      </c>
      <c r="D2626" s="32" t="str">
        <f>VLOOKUP(Hospital_details[[#This Row],[PA ID]],Patient_details[],4,0)</f>
        <v>M</v>
      </c>
      <c r="E2626" s="27" t="str">
        <f>VLOOKUP(Hospital_details[[#This Row],[PA ID]],Patient_details[],5,0)</f>
        <v>Single-occupancy room overnight</v>
      </c>
      <c r="F2626" s="27" t="str">
        <f>VLOOKUP(Hospital_details[[#This Row],[PA ID]],Patient_details[],6,0)</f>
        <v>Malahide</v>
      </c>
      <c r="G2626" s="33" t="str">
        <f>VLOOKUP(Hospital_details[[#This Row],[PA ID]],Patient_details[],7,0)</f>
        <v>Dublin</v>
      </c>
      <c r="H2626" s="29" t="str">
        <f>VLOOKUP(Hospital_details[[#This Row],[PA ID]],Patient_details[],9,0)</f>
        <v>Neurology department</v>
      </c>
      <c r="I2626" s="27" t="s">
        <v>5269</v>
      </c>
      <c r="J2626" s="27" t="str">
        <f>VLOOKUP(Hospital_details[[#This Row],[Diagnosis_ID]],Diagnosis_details[],2,0)</f>
        <v>Therapy</v>
      </c>
      <c r="K2626" s="27" t="str">
        <f>VLOOKUP(Hospital_details[[#This Row],[Diagnosis_ID]],Diagnosis_details[],3,0)</f>
        <v>Medical card holders</v>
      </c>
      <c r="L2626" s="29" t="str">
        <f>VLOOKUP(Hospital_details[[#This Row],[Diagnosis_ID]],Diagnosis_details[],4,0)</f>
        <v>Dr Doherty</v>
      </c>
      <c r="M2626" s="29" t="str">
        <f>VLOOKUP(Hospital_details[[#This Row],[PA ID]],Patient_details[],10,0)</f>
        <v>memantine</v>
      </c>
      <c r="N2626" s="29" t="str">
        <f>VLOOKUP(Hospital_details[[#This Row],[PA ID]],Patient_details[],8,0)</f>
        <v>Dementia</v>
      </c>
      <c r="O2626" s="30">
        <f>VLOOKUP(Hospital_details[[#This Row],[PA ID]],Patient_details[],11,0)</f>
        <v>11000</v>
      </c>
      <c r="P2626" s="31">
        <f>VLOOKUP(Hospital_details[[#This Row],[PA ID]],Patient_details[],12,0)</f>
        <v>880</v>
      </c>
      <c r="Q2626" s="31">
        <f>VLOOKUP(Hospital_details[[#This Row],[Diagnosis_ID]],Diagnosis_details[],5,0)</f>
        <v>250</v>
      </c>
      <c r="R26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6" s="31">
        <f>Hospital_details[[#This Row],[Hospital Charges]]+Hospital_details[[#This Row],[Price of Treatment]]+Hospital_details[[#This Row],[Consultant Fee]]-Hospital_details[[#This Row],[Discount]]</f>
        <v>11800</v>
      </c>
      <c r="T26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3540</v>
      </c>
    </row>
    <row r="2627" spans="1:20" hidden="1">
      <c r="A2627" s="27" t="s">
        <v>5270</v>
      </c>
      <c r="B2627" s="28">
        <f>VLOOKUP(Hospital_details[[#This Row],[PA ID]],Patient_details[],2,0)</f>
        <v>43762</v>
      </c>
      <c r="C2627" s="32">
        <f>VLOOKUP(Hospital_details[[#This Row],[PA ID]],Patient_details[],3,0)</f>
        <v>77</v>
      </c>
      <c r="D2627" s="32" t="str">
        <f>VLOOKUP(Hospital_details[[#This Row],[PA ID]],Patient_details[],4,0)</f>
        <v>M</v>
      </c>
      <c r="E2627" s="27" t="str">
        <f>VLOOKUP(Hospital_details[[#This Row],[PA ID]],Patient_details[],5,0)</f>
        <v>Single-occupancy room overnight</v>
      </c>
      <c r="F2627" s="27" t="str">
        <f>VLOOKUP(Hospital_details[[#This Row],[PA ID]],Patient_details[],6,0)</f>
        <v>Malahide</v>
      </c>
      <c r="G2627" s="33" t="str">
        <f>VLOOKUP(Hospital_details[[#This Row],[PA ID]],Patient_details[],7,0)</f>
        <v>Dublin</v>
      </c>
      <c r="H2627" s="29" t="str">
        <f>VLOOKUP(Hospital_details[[#This Row],[PA ID]],Patient_details[],9,0)</f>
        <v>Neurology department</v>
      </c>
      <c r="I2627" s="27" t="s">
        <v>5271</v>
      </c>
      <c r="J2627" s="27" t="str">
        <f>VLOOKUP(Hospital_details[[#This Row],[Diagnosis_ID]],Diagnosis_details[],2,0)</f>
        <v>Therapy</v>
      </c>
      <c r="K2627" s="27" t="str">
        <f>VLOOKUP(Hospital_details[[#This Row],[Diagnosis_ID]],Diagnosis_details[],3,0)</f>
        <v>Medical card holders</v>
      </c>
      <c r="L2627" s="29" t="str">
        <f>VLOOKUP(Hospital_details[[#This Row],[Diagnosis_ID]],Diagnosis_details[],4,0)</f>
        <v>Dr Doherty</v>
      </c>
      <c r="M2627" s="29" t="str">
        <f>VLOOKUP(Hospital_details[[#This Row],[PA ID]],Patient_details[],10,0)</f>
        <v>Exelon</v>
      </c>
      <c r="N2627" s="29" t="str">
        <f>VLOOKUP(Hospital_details[[#This Row],[PA ID]],Patient_details[],8,0)</f>
        <v>Dementia</v>
      </c>
      <c r="O2627" s="30">
        <f>VLOOKUP(Hospital_details[[#This Row],[PA ID]],Patient_details[],11,0)</f>
        <v>11000</v>
      </c>
      <c r="P2627" s="31">
        <f>VLOOKUP(Hospital_details[[#This Row],[PA ID]],Patient_details[],12,0)</f>
        <v>550</v>
      </c>
      <c r="Q2627" s="31">
        <f>VLOOKUP(Hospital_details[[#This Row],[Diagnosis_ID]],Diagnosis_details[],5,0)</f>
        <v>250</v>
      </c>
      <c r="R26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7" s="31">
        <f>Hospital_details[[#This Row],[Hospital Charges]]+Hospital_details[[#This Row],[Price of Treatment]]+Hospital_details[[#This Row],[Consultant Fee]]-Hospital_details[[#This Row],[Discount]]</f>
        <v>11470</v>
      </c>
      <c r="T26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628" spans="1:20" hidden="1">
      <c r="A2628" s="27" t="s">
        <v>5272</v>
      </c>
      <c r="B2628" s="28">
        <f>VLOOKUP(Hospital_details[[#This Row],[PA ID]],Patient_details[],2,0)</f>
        <v>43762</v>
      </c>
      <c r="C2628" s="32">
        <f>VLOOKUP(Hospital_details[[#This Row],[PA ID]],Patient_details[],3,0)</f>
        <v>77</v>
      </c>
      <c r="D2628" s="32" t="str">
        <f>VLOOKUP(Hospital_details[[#This Row],[PA ID]],Patient_details[],4,0)</f>
        <v>M</v>
      </c>
      <c r="E2628" s="27" t="str">
        <f>VLOOKUP(Hospital_details[[#This Row],[PA ID]],Patient_details[],5,0)</f>
        <v>Single-occupancy room overnight</v>
      </c>
      <c r="F2628" s="27" t="str">
        <f>VLOOKUP(Hospital_details[[#This Row],[PA ID]],Patient_details[],6,0)</f>
        <v>Malahide</v>
      </c>
      <c r="G2628" s="33" t="str">
        <f>VLOOKUP(Hospital_details[[#This Row],[PA ID]],Patient_details[],7,0)</f>
        <v>Dublin</v>
      </c>
      <c r="H2628" s="29" t="str">
        <f>VLOOKUP(Hospital_details[[#This Row],[PA ID]],Patient_details[],9,0)</f>
        <v>Neurology department</v>
      </c>
      <c r="I2628" s="27" t="s">
        <v>5273</v>
      </c>
      <c r="J2628" s="27" t="str">
        <f>VLOOKUP(Hospital_details[[#This Row],[Diagnosis_ID]],Diagnosis_details[],2,0)</f>
        <v>Therapy</v>
      </c>
      <c r="K2628" s="27" t="str">
        <f>VLOOKUP(Hospital_details[[#This Row],[Diagnosis_ID]],Diagnosis_details[],3,0)</f>
        <v>Medical card holders</v>
      </c>
      <c r="L2628" s="29" t="str">
        <f>VLOOKUP(Hospital_details[[#This Row],[Diagnosis_ID]],Diagnosis_details[],4,0)</f>
        <v>Dr Doherty</v>
      </c>
      <c r="M2628" s="29" t="str">
        <f>VLOOKUP(Hospital_details[[#This Row],[PA ID]],Patient_details[],10,0)</f>
        <v>memantine</v>
      </c>
      <c r="N2628" s="29" t="str">
        <f>VLOOKUP(Hospital_details[[#This Row],[PA ID]],Patient_details[],8,0)</f>
        <v>Dementia</v>
      </c>
      <c r="O2628" s="30">
        <f>VLOOKUP(Hospital_details[[#This Row],[PA ID]],Patient_details[],11,0)</f>
        <v>11000</v>
      </c>
      <c r="P2628" s="31">
        <f>VLOOKUP(Hospital_details[[#This Row],[PA ID]],Patient_details[],12,0)</f>
        <v>110</v>
      </c>
      <c r="Q2628" s="31">
        <f>VLOOKUP(Hospital_details[[#This Row],[Diagnosis_ID]],Diagnosis_details[],5,0)</f>
        <v>250</v>
      </c>
      <c r="R26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28" s="31">
        <f>Hospital_details[[#This Row],[Hospital Charges]]+Hospital_details[[#This Row],[Price of Treatment]]+Hospital_details[[#This Row],[Consultant Fee]]-Hospital_details[[#This Row],[Discount]]</f>
        <v>11030</v>
      </c>
      <c r="T26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3309</v>
      </c>
    </row>
    <row r="2629" spans="1:20" hidden="1">
      <c r="A2629" s="27" t="s">
        <v>5274</v>
      </c>
      <c r="B2629" s="28">
        <f>VLOOKUP(Hospital_details[[#This Row],[PA ID]],Patient_details[],2,0)</f>
        <v>43784</v>
      </c>
      <c r="C2629" s="32">
        <f>VLOOKUP(Hospital_details[[#This Row],[PA ID]],Patient_details[],3,0)</f>
        <v>62</v>
      </c>
      <c r="D2629" s="32" t="str">
        <f>VLOOKUP(Hospital_details[[#This Row],[PA ID]],Patient_details[],4,0)</f>
        <v>F</v>
      </c>
      <c r="E2629" s="27" t="str">
        <f>VLOOKUP(Hospital_details[[#This Row],[PA ID]],Patient_details[],5,0)</f>
        <v>Day-case</v>
      </c>
      <c r="F2629" s="27" t="str">
        <f>VLOOKUP(Hospital_details[[#This Row],[PA ID]],Patient_details[],6,0)</f>
        <v>Malahide</v>
      </c>
      <c r="G2629" s="33" t="str">
        <f>VLOOKUP(Hospital_details[[#This Row],[PA ID]],Patient_details[],7,0)</f>
        <v>Dublin</v>
      </c>
      <c r="H2629" s="29" t="str">
        <f>VLOOKUP(Hospital_details[[#This Row],[PA ID]],Patient_details[],9,0)</f>
        <v>Clinical Research Centre</v>
      </c>
      <c r="I2629" s="27" t="s">
        <v>5275</v>
      </c>
      <c r="J2629" s="27" t="str">
        <f>VLOOKUP(Hospital_details[[#This Row],[Diagnosis_ID]],Diagnosis_details[],2,0)</f>
        <v>Therapy</v>
      </c>
      <c r="K2629" s="27" t="str">
        <f>VLOOKUP(Hospital_details[[#This Row],[Diagnosis_ID]],Diagnosis_details[],3,0)</f>
        <v>Medical card holders</v>
      </c>
      <c r="L2629" s="29" t="str">
        <f>VLOOKUP(Hospital_details[[#This Row],[Diagnosis_ID]],Diagnosis_details[],4,0)</f>
        <v>Dr Fauci</v>
      </c>
      <c r="M2629" s="29" t="str">
        <f>VLOOKUP(Hospital_details[[#This Row],[PA ID]],Patient_details[],10,0)</f>
        <v>levodopa</v>
      </c>
      <c r="N2629" s="29" t="str">
        <f>VLOOKUP(Hospital_details[[#This Row],[PA ID]],Patient_details[],8,0)</f>
        <v>Parkinson's disease</v>
      </c>
      <c r="O2629" s="30">
        <f>VLOOKUP(Hospital_details[[#This Row],[PA ID]],Patient_details[],11,0)</f>
        <v>750</v>
      </c>
      <c r="P2629" s="31">
        <f>VLOOKUP(Hospital_details[[#This Row],[PA ID]],Patient_details[],12,0)</f>
        <v>440</v>
      </c>
      <c r="Q2629" s="31">
        <f>VLOOKUP(Hospital_details[[#This Row],[Diagnosis_ID]],Diagnosis_details[],5,0)</f>
        <v>320</v>
      </c>
      <c r="R26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29" s="31">
        <f>Hospital_details[[#This Row],[Hospital Charges]]+Hospital_details[[#This Row],[Price of Treatment]]+Hospital_details[[#This Row],[Consultant Fee]]-Hospital_details[[#This Row],[Discount]]</f>
        <v>1360</v>
      </c>
      <c r="T26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408</v>
      </c>
    </row>
    <row r="2630" spans="1:20" hidden="1">
      <c r="A2630" s="27" t="s">
        <v>5276</v>
      </c>
      <c r="B2630" s="28">
        <f>VLOOKUP(Hospital_details[[#This Row],[PA ID]],Patient_details[],2,0)</f>
        <v>43784</v>
      </c>
      <c r="C2630" s="32">
        <f>VLOOKUP(Hospital_details[[#This Row],[PA ID]],Patient_details[],3,0)</f>
        <v>30</v>
      </c>
      <c r="D2630" s="32" t="str">
        <f>VLOOKUP(Hospital_details[[#This Row],[PA ID]],Patient_details[],4,0)</f>
        <v>F</v>
      </c>
      <c r="E2630" s="27" t="str">
        <f>VLOOKUP(Hospital_details[[#This Row],[PA ID]],Patient_details[],5,0)</f>
        <v>Multiple-occupancy room overnight</v>
      </c>
      <c r="F2630" s="27" t="str">
        <f>VLOOKUP(Hospital_details[[#This Row],[PA ID]],Patient_details[],6,0)</f>
        <v>Malahide</v>
      </c>
      <c r="G2630" s="33" t="str">
        <f>VLOOKUP(Hospital_details[[#This Row],[PA ID]],Patient_details[],7,0)</f>
        <v>Dublin</v>
      </c>
      <c r="H2630" s="29" t="str">
        <f>VLOOKUP(Hospital_details[[#This Row],[PA ID]],Patient_details[],9,0)</f>
        <v>Clinical Research Centre</v>
      </c>
      <c r="I2630" s="27" t="s">
        <v>5277</v>
      </c>
      <c r="J2630" s="27" t="str">
        <f>VLOOKUP(Hospital_details[[#This Row],[Diagnosis_ID]],Diagnosis_details[],2,0)</f>
        <v>Therapy</v>
      </c>
      <c r="K2630" s="27" t="str">
        <f>VLOOKUP(Hospital_details[[#This Row],[Diagnosis_ID]],Diagnosis_details[],3,0)</f>
        <v>Medical card holders</v>
      </c>
      <c r="L2630" s="29" t="str">
        <f>VLOOKUP(Hospital_details[[#This Row],[Diagnosis_ID]],Diagnosis_details[],4,0)</f>
        <v>Dr Fauci</v>
      </c>
      <c r="M2630" s="29" t="str">
        <f>VLOOKUP(Hospital_details[[#This Row],[PA ID]],Patient_details[],10,0)</f>
        <v>levodopa</v>
      </c>
      <c r="N2630" s="29" t="str">
        <f>VLOOKUP(Hospital_details[[#This Row],[PA ID]],Patient_details[],8,0)</f>
        <v>Parkinson's disease</v>
      </c>
      <c r="O2630" s="30">
        <f>VLOOKUP(Hospital_details[[#This Row],[PA ID]],Patient_details[],11,0)</f>
        <v>3800</v>
      </c>
      <c r="P2630" s="31">
        <f>VLOOKUP(Hospital_details[[#This Row],[PA ID]],Patient_details[],12,0)</f>
        <v>770</v>
      </c>
      <c r="Q2630" s="31">
        <f>VLOOKUP(Hospital_details[[#This Row],[Diagnosis_ID]],Diagnosis_details[],5,0)</f>
        <v>320</v>
      </c>
      <c r="R26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630" s="31">
        <f>Hospital_details[[#This Row],[Hospital Charges]]+Hospital_details[[#This Row],[Price of Treatment]]+Hospital_details[[#This Row],[Consultant Fee]]-Hospital_details[[#This Row],[Discount]]</f>
        <v>4776</v>
      </c>
      <c r="T26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1432.8</v>
      </c>
    </row>
    <row r="2631" spans="1:20" hidden="1">
      <c r="A2631" s="27" t="s">
        <v>5278</v>
      </c>
      <c r="B2631" s="28">
        <f>VLOOKUP(Hospital_details[[#This Row],[PA ID]],Patient_details[],2,0)</f>
        <v>43784</v>
      </c>
      <c r="C2631" s="32">
        <f>VLOOKUP(Hospital_details[[#This Row],[PA ID]],Patient_details[],3,0)</f>
        <v>46</v>
      </c>
      <c r="D2631" s="32" t="str">
        <f>VLOOKUP(Hospital_details[[#This Row],[PA ID]],Patient_details[],4,0)</f>
        <v>M</v>
      </c>
      <c r="E2631" s="27" t="str">
        <f>VLOOKUP(Hospital_details[[#This Row],[PA ID]],Patient_details[],5,0)</f>
        <v>Single-occupancy room overnight</v>
      </c>
      <c r="F2631" s="27" t="str">
        <f>VLOOKUP(Hospital_details[[#This Row],[PA ID]],Patient_details[],6,0)</f>
        <v>Malahide</v>
      </c>
      <c r="G2631" s="33" t="str">
        <f>VLOOKUP(Hospital_details[[#This Row],[PA ID]],Patient_details[],7,0)</f>
        <v>Dublin</v>
      </c>
      <c r="H2631" s="29" t="str">
        <f>VLOOKUP(Hospital_details[[#This Row],[PA ID]],Patient_details[],9,0)</f>
        <v>Clinical Research Centre</v>
      </c>
      <c r="I2631" s="27" t="s">
        <v>5279</v>
      </c>
      <c r="J2631" s="27" t="str">
        <f>VLOOKUP(Hospital_details[[#This Row],[Diagnosis_ID]],Diagnosis_details[],2,0)</f>
        <v>Therapy</v>
      </c>
      <c r="K2631" s="27" t="str">
        <f>VLOOKUP(Hospital_details[[#This Row],[Diagnosis_ID]],Diagnosis_details[],3,0)</f>
        <v>Medical card holders</v>
      </c>
      <c r="L2631" s="29" t="str">
        <f>VLOOKUP(Hospital_details[[#This Row],[Diagnosis_ID]],Diagnosis_details[],4,0)</f>
        <v>Dr Fauci</v>
      </c>
      <c r="M2631" s="29" t="str">
        <f>VLOOKUP(Hospital_details[[#This Row],[PA ID]],Patient_details[],10,0)</f>
        <v>Calcium</v>
      </c>
      <c r="N2631" s="29" t="str">
        <f>VLOOKUP(Hospital_details[[#This Row],[PA ID]],Patient_details[],8,0)</f>
        <v>Parkinson's disease</v>
      </c>
      <c r="O2631" s="30">
        <f>VLOOKUP(Hospital_details[[#This Row],[PA ID]],Patient_details[],11,0)</f>
        <v>11000</v>
      </c>
      <c r="P2631" s="31">
        <f>VLOOKUP(Hospital_details[[#This Row],[PA ID]],Patient_details[],12,0)</f>
        <v>1100</v>
      </c>
      <c r="Q2631" s="31">
        <f>VLOOKUP(Hospital_details[[#This Row],[Diagnosis_ID]],Diagnosis_details[],5,0)</f>
        <v>320</v>
      </c>
      <c r="R26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31" s="31">
        <f>Hospital_details[[#This Row],[Hospital Charges]]+Hospital_details[[#This Row],[Price of Treatment]]+Hospital_details[[#This Row],[Consultant Fee]]-Hospital_details[[#This Row],[Discount]]</f>
        <v>12090</v>
      </c>
      <c r="T26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3627</v>
      </c>
    </row>
    <row r="2632" spans="1:20">
      <c r="A2632" s="27" t="s">
        <v>5280</v>
      </c>
      <c r="B2632" s="28">
        <f>VLOOKUP(Hospital_details[[#This Row],[PA ID]],Patient_details[],2,0)</f>
        <v>42993</v>
      </c>
      <c r="C2632" s="32">
        <f>VLOOKUP(Hospital_details[[#This Row],[PA ID]],Patient_details[],3,0)</f>
        <v>41</v>
      </c>
      <c r="D2632" s="32" t="str">
        <f>VLOOKUP(Hospital_details[[#This Row],[PA ID]],Patient_details[],4,0)</f>
        <v>M</v>
      </c>
      <c r="E2632" s="27" t="str">
        <f>VLOOKUP(Hospital_details[[#This Row],[PA ID]],Patient_details[],5,0)</f>
        <v>Single-occupancy room overnight</v>
      </c>
      <c r="F2632" s="27" t="str">
        <f>VLOOKUP(Hospital_details[[#This Row],[PA ID]],Patient_details[],6,0)</f>
        <v>Malahide</v>
      </c>
      <c r="G2632" s="33" t="str">
        <f>VLOOKUP(Hospital_details[[#This Row],[PA ID]],Patient_details[],7,0)</f>
        <v>Dublin</v>
      </c>
      <c r="H2632" s="29" t="str">
        <f>VLOOKUP(Hospital_details[[#This Row],[PA ID]],Patient_details[],9,0)</f>
        <v>Clinical Haematology</v>
      </c>
      <c r="I2632" s="27" t="s">
        <v>5281</v>
      </c>
      <c r="J2632" s="27" t="str">
        <f>VLOOKUP(Hospital_details[[#This Row],[Diagnosis_ID]],Diagnosis_details[],2,0)</f>
        <v>Therapy</v>
      </c>
      <c r="K2632" s="27" t="str">
        <f>VLOOKUP(Hospital_details[[#This Row],[Diagnosis_ID]],Diagnosis_details[],3,0)</f>
        <v>Medical card holders</v>
      </c>
      <c r="L2632" s="29" t="str">
        <f>VLOOKUP(Hospital_details[[#This Row],[Diagnosis_ID]],Diagnosis_details[],4,0)</f>
        <v>Dr Birx</v>
      </c>
      <c r="M2632" s="29" t="str">
        <f>VLOOKUP(Hospital_details[[#This Row],[PA ID]],Patient_details[],10,0)</f>
        <v>folic acid</v>
      </c>
      <c r="N2632" s="29" t="str">
        <f>VLOOKUP(Hospital_details[[#This Row],[PA ID]],Patient_details[],8,0)</f>
        <v>Bacterial infection</v>
      </c>
      <c r="O2632" s="30">
        <f>VLOOKUP(Hospital_details[[#This Row],[PA ID]],Patient_details[],11,0)</f>
        <v>11000</v>
      </c>
      <c r="P2632" s="31">
        <f>VLOOKUP(Hospital_details[[#This Row],[PA ID]],Patient_details[],12,0)</f>
        <v>150</v>
      </c>
      <c r="Q2632" s="31">
        <f>VLOOKUP(Hospital_details[[#This Row],[Diagnosis_ID]],Diagnosis_details[],5,0)</f>
        <v>350</v>
      </c>
      <c r="R26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32" s="31">
        <f>Hospital_details[[#This Row],[Hospital Charges]]+Hospital_details[[#This Row],[Price of Treatment]]+Hospital_details[[#This Row],[Consultant Fee]]-Hospital_details[[#This Row],[Discount]]</f>
        <v>10400</v>
      </c>
      <c r="T26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633" spans="1:20">
      <c r="A2633" s="27" t="s">
        <v>5282</v>
      </c>
      <c r="B2633" s="28">
        <f>VLOOKUP(Hospital_details[[#This Row],[PA ID]],Patient_details[],2,0)</f>
        <v>43605</v>
      </c>
      <c r="C2633" s="32">
        <f>VLOOKUP(Hospital_details[[#This Row],[PA ID]],Patient_details[],3,0)</f>
        <v>50</v>
      </c>
      <c r="D2633" s="32" t="str">
        <f>VLOOKUP(Hospital_details[[#This Row],[PA ID]],Patient_details[],4,0)</f>
        <v>M</v>
      </c>
      <c r="E2633" s="27" t="str">
        <f>VLOOKUP(Hospital_details[[#This Row],[PA ID]],Patient_details[],5,0)</f>
        <v>Single-occupancy room overnight</v>
      </c>
      <c r="F2633" s="27" t="str">
        <f>VLOOKUP(Hospital_details[[#This Row],[PA ID]],Patient_details[],6,0)</f>
        <v>Malahide</v>
      </c>
      <c r="G2633" s="33" t="str">
        <f>VLOOKUP(Hospital_details[[#This Row],[PA ID]],Patient_details[],7,0)</f>
        <v>Dublin</v>
      </c>
      <c r="H2633" s="29" t="str">
        <f>VLOOKUP(Hospital_details[[#This Row],[PA ID]],Patient_details[],9,0)</f>
        <v>Clinical Haematology</v>
      </c>
      <c r="I2633" s="27" t="s">
        <v>5283</v>
      </c>
      <c r="J2633" s="27" t="str">
        <f>VLOOKUP(Hospital_details[[#This Row],[Diagnosis_ID]],Diagnosis_details[],2,0)</f>
        <v>Therapy</v>
      </c>
      <c r="K2633" s="27" t="str">
        <f>VLOOKUP(Hospital_details[[#This Row],[Diagnosis_ID]],Diagnosis_details[],3,0)</f>
        <v>Medical card holders</v>
      </c>
      <c r="L2633" s="29" t="str">
        <f>VLOOKUP(Hospital_details[[#This Row],[Diagnosis_ID]],Diagnosis_details[],4,0)</f>
        <v>Dr Birx</v>
      </c>
      <c r="M2633" s="29" t="str">
        <f>VLOOKUP(Hospital_details[[#This Row],[PA ID]],Patient_details[],10,0)</f>
        <v>antibiotics</v>
      </c>
      <c r="N2633" s="29" t="str">
        <f>VLOOKUP(Hospital_details[[#This Row],[PA ID]],Patient_details[],8,0)</f>
        <v>Bacterial infection</v>
      </c>
      <c r="O2633" s="30">
        <f>VLOOKUP(Hospital_details[[#This Row],[PA ID]],Patient_details[],11,0)</f>
        <v>11000</v>
      </c>
      <c r="P2633" s="31">
        <f>VLOOKUP(Hospital_details[[#This Row],[PA ID]],Patient_details[],12,0)</f>
        <v>160</v>
      </c>
      <c r="Q2633" s="31">
        <f>VLOOKUP(Hospital_details[[#This Row],[Diagnosis_ID]],Diagnosis_details[],5,0)</f>
        <v>350</v>
      </c>
      <c r="R26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2633" s="31">
        <f>Hospital_details[[#This Row],[Hospital Charges]]+Hospital_details[[#This Row],[Price of Treatment]]+Hospital_details[[#This Row],[Consultant Fee]]-Hospital_details[[#This Row],[Discount]]</f>
        <v>11486</v>
      </c>
      <c r="T26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3445.7999999999997</v>
      </c>
    </row>
    <row r="2634" spans="1:20">
      <c r="A2634" s="27" t="s">
        <v>5284</v>
      </c>
      <c r="B2634" s="28">
        <f>VLOOKUP(Hospital_details[[#This Row],[PA ID]],Patient_details[],2,0)</f>
        <v>43605</v>
      </c>
      <c r="C2634" s="32">
        <f>VLOOKUP(Hospital_details[[#This Row],[PA ID]],Patient_details[],3,0)</f>
        <v>53</v>
      </c>
      <c r="D2634" s="32" t="str">
        <f>VLOOKUP(Hospital_details[[#This Row],[PA ID]],Patient_details[],4,0)</f>
        <v>M</v>
      </c>
      <c r="E2634" s="27" t="str">
        <f>VLOOKUP(Hospital_details[[#This Row],[PA ID]],Patient_details[],5,0)</f>
        <v>Day-case</v>
      </c>
      <c r="F2634" s="27" t="str">
        <f>VLOOKUP(Hospital_details[[#This Row],[PA ID]],Patient_details[],6,0)</f>
        <v>Malahide</v>
      </c>
      <c r="G2634" s="33" t="str">
        <f>VLOOKUP(Hospital_details[[#This Row],[PA ID]],Patient_details[],7,0)</f>
        <v>Dublin</v>
      </c>
      <c r="H2634" s="29" t="str">
        <f>VLOOKUP(Hospital_details[[#This Row],[PA ID]],Patient_details[],9,0)</f>
        <v>Clinical Haematology</v>
      </c>
      <c r="I2634" s="27" t="s">
        <v>5285</v>
      </c>
      <c r="J2634" s="27" t="str">
        <f>VLOOKUP(Hospital_details[[#This Row],[Diagnosis_ID]],Diagnosis_details[],2,0)</f>
        <v>Therapy</v>
      </c>
      <c r="K2634" s="27" t="str">
        <f>VLOOKUP(Hospital_details[[#This Row],[Diagnosis_ID]],Diagnosis_details[],3,0)</f>
        <v>Medical card holders</v>
      </c>
      <c r="L2634" s="29" t="str">
        <f>VLOOKUP(Hospital_details[[#This Row],[Diagnosis_ID]],Diagnosis_details[],4,0)</f>
        <v>Dr Birx</v>
      </c>
      <c r="M2634" s="29" t="str">
        <f>VLOOKUP(Hospital_details[[#This Row],[PA ID]],Patient_details[],10,0)</f>
        <v>antibiotics</v>
      </c>
      <c r="N2634" s="29" t="str">
        <f>VLOOKUP(Hospital_details[[#This Row],[PA ID]],Patient_details[],8,0)</f>
        <v>Bacterial infection</v>
      </c>
      <c r="O2634" s="30">
        <f>VLOOKUP(Hospital_details[[#This Row],[PA ID]],Patient_details[],11,0)</f>
        <v>350</v>
      </c>
      <c r="P2634" s="31">
        <f>VLOOKUP(Hospital_details[[#This Row],[PA ID]],Patient_details[],12,0)</f>
        <v>160</v>
      </c>
      <c r="Q2634" s="31">
        <f>VLOOKUP(Hospital_details[[#This Row],[Diagnosis_ID]],Diagnosis_details[],5,0)</f>
        <v>350</v>
      </c>
      <c r="R26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2634" s="31">
        <f>Hospital_details[[#This Row],[Hospital Charges]]+Hospital_details[[#This Row],[Price of Treatment]]+Hospital_details[[#This Row],[Consultant Fee]]-Hospital_details[[#This Row],[Discount]]</f>
        <v>836</v>
      </c>
      <c r="T26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250.79999999999998</v>
      </c>
    </row>
    <row r="2635" spans="1:20">
      <c r="A2635" s="27" t="s">
        <v>5286</v>
      </c>
      <c r="B2635" s="28">
        <f>VLOOKUP(Hospital_details[[#This Row],[PA ID]],Patient_details[],2,0)</f>
        <v>43605</v>
      </c>
      <c r="C2635" s="32">
        <f>VLOOKUP(Hospital_details[[#This Row],[PA ID]],Patient_details[],3,0)</f>
        <v>55</v>
      </c>
      <c r="D2635" s="32" t="str">
        <f>VLOOKUP(Hospital_details[[#This Row],[PA ID]],Patient_details[],4,0)</f>
        <v>M</v>
      </c>
      <c r="E2635" s="27" t="str">
        <f>VLOOKUP(Hospital_details[[#This Row],[PA ID]],Patient_details[],5,0)</f>
        <v>Single-occupancy room overnight</v>
      </c>
      <c r="F2635" s="27" t="str">
        <f>VLOOKUP(Hospital_details[[#This Row],[PA ID]],Patient_details[],6,0)</f>
        <v>Malahide</v>
      </c>
      <c r="G2635" s="33" t="str">
        <f>VLOOKUP(Hospital_details[[#This Row],[PA ID]],Patient_details[],7,0)</f>
        <v>Dublin</v>
      </c>
      <c r="H2635" s="29" t="str">
        <f>VLOOKUP(Hospital_details[[#This Row],[PA ID]],Patient_details[],9,0)</f>
        <v>Clinical Haematology</v>
      </c>
      <c r="I2635" s="27" t="s">
        <v>5287</v>
      </c>
      <c r="J2635" s="27" t="str">
        <f>VLOOKUP(Hospital_details[[#This Row],[Diagnosis_ID]],Diagnosis_details[],2,0)</f>
        <v>Surgery</v>
      </c>
      <c r="K2635" s="27" t="str">
        <f>VLOOKUP(Hospital_details[[#This Row],[Diagnosis_ID]],Diagnosis_details[],3,0)</f>
        <v>Medical card holders</v>
      </c>
      <c r="L2635" s="29" t="str">
        <f>VLOOKUP(Hospital_details[[#This Row],[Diagnosis_ID]],Diagnosis_details[],4,0)</f>
        <v>Dr Birx</v>
      </c>
      <c r="M2635" s="29" t="str">
        <f>VLOOKUP(Hospital_details[[#This Row],[PA ID]],Patient_details[],10,0)</f>
        <v>antibiotics</v>
      </c>
      <c r="N2635" s="29" t="str">
        <f>VLOOKUP(Hospital_details[[#This Row],[PA ID]],Patient_details[],8,0)</f>
        <v>Bacterial infection</v>
      </c>
      <c r="O2635" s="30">
        <f>VLOOKUP(Hospital_details[[#This Row],[PA ID]],Patient_details[],11,0)</f>
        <v>11000</v>
      </c>
      <c r="P2635" s="31">
        <f>VLOOKUP(Hospital_details[[#This Row],[PA ID]],Patient_details[],12,0)</f>
        <v>80</v>
      </c>
      <c r="Q2635" s="31">
        <f>VLOOKUP(Hospital_details[[#This Row],[Diagnosis_ID]],Diagnosis_details[],5,0)</f>
        <v>350</v>
      </c>
      <c r="R26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2635" s="31">
        <f>Hospital_details[[#This Row],[Hospital Charges]]+Hospital_details[[#This Row],[Price of Treatment]]+Hospital_details[[#This Row],[Consultant Fee]]-Hospital_details[[#This Row],[Discount]]</f>
        <v>11418</v>
      </c>
      <c r="T26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2636" spans="1:20" hidden="1">
      <c r="A2636" s="27" t="s">
        <v>5288</v>
      </c>
      <c r="B2636" s="28">
        <f>VLOOKUP(Hospital_details[[#This Row],[PA ID]],Patient_details[],2,0)</f>
        <v>42926</v>
      </c>
      <c r="C2636" s="32">
        <f>VLOOKUP(Hospital_details[[#This Row],[PA ID]],Patient_details[],3,0)</f>
        <v>49</v>
      </c>
      <c r="D2636" s="32" t="str">
        <f>VLOOKUP(Hospital_details[[#This Row],[PA ID]],Patient_details[],4,0)</f>
        <v>F</v>
      </c>
      <c r="E2636" s="27" t="str">
        <f>VLOOKUP(Hospital_details[[#This Row],[PA ID]],Patient_details[],5,0)</f>
        <v>Single-occupancy room overnight</v>
      </c>
      <c r="F2636" s="27" t="str">
        <f>VLOOKUP(Hospital_details[[#This Row],[PA ID]],Patient_details[],6,0)</f>
        <v>Malahide</v>
      </c>
      <c r="G2636" s="33" t="str">
        <f>VLOOKUP(Hospital_details[[#This Row],[PA ID]],Patient_details[],7,0)</f>
        <v>Dublin</v>
      </c>
      <c r="H2636" s="29" t="str">
        <f>VLOOKUP(Hospital_details[[#This Row],[PA ID]],Patient_details[],9,0)</f>
        <v>Clinical Research Centre</v>
      </c>
      <c r="I2636" s="27" t="s">
        <v>5289</v>
      </c>
      <c r="J2636" s="27" t="str">
        <f>VLOOKUP(Hospital_details[[#This Row],[Diagnosis_ID]],Diagnosis_details[],2,0)</f>
        <v>Surgery</v>
      </c>
      <c r="K2636" s="27" t="str">
        <f>VLOOKUP(Hospital_details[[#This Row],[Diagnosis_ID]],Diagnosis_details[],3,0)</f>
        <v>Medical card holders</v>
      </c>
      <c r="L2636" s="29" t="str">
        <f>VLOOKUP(Hospital_details[[#This Row],[Diagnosis_ID]],Diagnosis_details[],4,0)</f>
        <v>Dr Fauci</v>
      </c>
      <c r="M2636" s="29" t="str">
        <f>VLOOKUP(Hospital_details[[#This Row],[PA ID]],Patient_details[],10,0)</f>
        <v>alteplase</v>
      </c>
      <c r="N2636" s="29" t="str">
        <f>VLOOKUP(Hospital_details[[#This Row],[PA ID]],Patient_details[],8,0)</f>
        <v>Stroke</v>
      </c>
      <c r="O2636" s="30">
        <f>VLOOKUP(Hospital_details[[#This Row],[PA ID]],Patient_details[],11,0)</f>
        <v>11000</v>
      </c>
      <c r="P2636" s="31">
        <f>VLOOKUP(Hospital_details[[#This Row],[PA ID]],Patient_details[],12,0)</f>
        <v>70</v>
      </c>
      <c r="Q2636" s="31">
        <f>VLOOKUP(Hospital_details[[#This Row],[Diagnosis_ID]],Diagnosis_details[],5,0)</f>
        <v>320</v>
      </c>
      <c r="R26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36" s="31">
        <f>Hospital_details[[#This Row],[Hospital Charges]]+Hospital_details[[#This Row],[Price of Treatment]]+Hospital_details[[#This Row],[Consultant Fee]]-Hospital_details[[#This Row],[Discount]]</f>
        <v>11060</v>
      </c>
      <c r="T26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637" spans="1:20" hidden="1">
      <c r="A2637" s="27" t="s">
        <v>5290</v>
      </c>
      <c r="B2637" s="28">
        <f>VLOOKUP(Hospital_details[[#This Row],[PA ID]],Patient_details[],2,0)</f>
        <v>42926</v>
      </c>
      <c r="C2637" s="32">
        <f>VLOOKUP(Hospital_details[[#This Row],[PA ID]],Patient_details[],3,0)</f>
        <v>56</v>
      </c>
      <c r="D2637" s="32" t="str">
        <f>VLOOKUP(Hospital_details[[#This Row],[PA ID]],Patient_details[],4,0)</f>
        <v>M</v>
      </c>
      <c r="E2637" s="27" t="str">
        <f>VLOOKUP(Hospital_details[[#This Row],[PA ID]],Patient_details[],5,0)</f>
        <v>Single-occupancy room overnight</v>
      </c>
      <c r="F2637" s="27" t="str">
        <f>VLOOKUP(Hospital_details[[#This Row],[PA ID]],Patient_details[],6,0)</f>
        <v>Malahide</v>
      </c>
      <c r="G2637" s="33" t="str">
        <f>VLOOKUP(Hospital_details[[#This Row],[PA ID]],Patient_details[],7,0)</f>
        <v>Dublin</v>
      </c>
      <c r="H2637" s="29" t="str">
        <f>VLOOKUP(Hospital_details[[#This Row],[PA ID]],Patient_details[],9,0)</f>
        <v>Clinical Research Centre</v>
      </c>
      <c r="I2637" s="27" t="s">
        <v>5291</v>
      </c>
      <c r="J2637" s="27" t="str">
        <f>VLOOKUP(Hospital_details[[#This Row],[Diagnosis_ID]],Diagnosis_details[],2,0)</f>
        <v>Therapy</v>
      </c>
      <c r="K2637" s="27" t="str">
        <f>VLOOKUP(Hospital_details[[#This Row],[Diagnosis_ID]],Diagnosis_details[],3,0)</f>
        <v>Medical card holders</v>
      </c>
      <c r="L2637" s="29" t="str">
        <f>VLOOKUP(Hospital_details[[#This Row],[Diagnosis_ID]],Diagnosis_details[],4,0)</f>
        <v>Dr Fauci</v>
      </c>
      <c r="M2637" s="29" t="str">
        <f>VLOOKUP(Hospital_details[[#This Row],[PA ID]],Patient_details[],10,0)</f>
        <v>tPA</v>
      </c>
      <c r="N2637" s="29" t="str">
        <f>VLOOKUP(Hospital_details[[#This Row],[PA ID]],Patient_details[],8,0)</f>
        <v>Stroke</v>
      </c>
      <c r="O2637" s="30">
        <f>VLOOKUP(Hospital_details[[#This Row],[PA ID]],Patient_details[],11,0)</f>
        <v>11000</v>
      </c>
      <c r="P2637" s="31">
        <f>VLOOKUP(Hospital_details[[#This Row],[PA ID]],Patient_details[],12,0)</f>
        <v>175</v>
      </c>
      <c r="Q2637" s="31">
        <f>VLOOKUP(Hospital_details[[#This Row],[Diagnosis_ID]],Diagnosis_details[],5,0)</f>
        <v>320</v>
      </c>
      <c r="R26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37" s="31">
        <f>Hospital_details[[#This Row],[Hospital Charges]]+Hospital_details[[#This Row],[Price of Treatment]]+Hospital_details[[#This Row],[Consultant Fee]]-Hospital_details[[#This Row],[Discount]]</f>
        <v>11165</v>
      </c>
      <c r="T26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2638" spans="1:20" hidden="1">
      <c r="A2638" s="27" t="s">
        <v>5292</v>
      </c>
      <c r="B2638" s="28">
        <f>VLOOKUP(Hospital_details[[#This Row],[PA ID]],Patient_details[],2,0)</f>
        <v>42966</v>
      </c>
      <c r="C2638" s="32">
        <f>VLOOKUP(Hospital_details[[#This Row],[PA ID]],Patient_details[],3,0)</f>
        <v>63</v>
      </c>
      <c r="D2638" s="32" t="str">
        <f>VLOOKUP(Hospital_details[[#This Row],[PA ID]],Patient_details[],4,0)</f>
        <v>M</v>
      </c>
      <c r="E2638" s="27" t="str">
        <f>VLOOKUP(Hospital_details[[#This Row],[PA ID]],Patient_details[],5,0)</f>
        <v>Single-occupancy room overnight</v>
      </c>
      <c r="F2638" s="27" t="str">
        <f>VLOOKUP(Hospital_details[[#This Row],[PA ID]],Patient_details[],6,0)</f>
        <v>Malahide</v>
      </c>
      <c r="G2638" s="33" t="str">
        <f>VLOOKUP(Hospital_details[[#This Row],[PA ID]],Patient_details[],7,0)</f>
        <v>Dublin</v>
      </c>
      <c r="H2638" s="29" t="str">
        <f>VLOOKUP(Hospital_details[[#This Row],[PA ID]],Patient_details[],9,0)</f>
        <v>Anaesthesia, Intensive Care and Pain Medicine</v>
      </c>
      <c r="I2638" s="27" t="s">
        <v>5293</v>
      </c>
      <c r="J2638" s="27" t="str">
        <f>VLOOKUP(Hospital_details[[#This Row],[Diagnosis_ID]],Diagnosis_details[],2,0)</f>
        <v>Therapy</v>
      </c>
      <c r="K2638" s="27" t="str">
        <f>VLOOKUP(Hospital_details[[#This Row],[Diagnosis_ID]],Diagnosis_details[],3,0)</f>
        <v>Medical card holders</v>
      </c>
      <c r="L2638" s="29" t="str">
        <f>VLOOKUP(Hospital_details[[#This Row],[Diagnosis_ID]],Diagnosis_details[],4,0)</f>
        <v>Dr Fauci</v>
      </c>
      <c r="M2638" s="29" t="str">
        <f>VLOOKUP(Hospital_details[[#This Row],[PA ID]],Patient_details[],10,0)</f>
        <v>Nitrates</v>
      </c>
      <c r="N2638" s="29" t="str">
        <f>VLOOKUP(Hospital_details[[#This Row],[PA ID]],Patient_details[],8,0)</f>
        <v>Myocardial ischemia</v>
      </c>
      <c r="O2638" s="30">
        <f>VLOOKUP(Hospital_details[[#This Row],[PA ID]],Patient_details[],11,0)</f>
        <v>11000</v>
      </c>
      <c r="P2638" s="31">
        <f>VLOOKUP(Hospital_details[[#This Row],[PA ID]],Patient_details[],12,0)</f>
        <v>160</v>
      </c>
      <c r="Q2638" s="31">
        <f>VLOOKUP(Hospital_details[[#This Row],[Diagnosis_ID]],Diagnosis_details[],5,0)</f>
        <v>320</v>
      </c>
      <c r="R26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38" s="31">
        <f>Hospital_details[[#This Row],[Hospital Charges]]+Hospital_details[[#This Row],[Price of Treatment]]+Hospital_details[[#This Row],[Consultant Fee]]-Hospital_details[[#This Row],[Discount]]</f>
        <v>11150</v>
      </c>
      <c r="T26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639" spans="1:20">
      <c r="A2639" s="27" t="s">
        <v>5294</v>
      </c>
      <c r="B2639" s="28">
        <f>VLOOKUP(Hospital_details[[#This Row],[PA ID]],Patient_details[],2,0)</f>
        <v>43634</v>
      </c>
      <c r="C2639" s="32">
        <f>VLOOKUP(Hospital_details[[#This Row],[PA ID]],Patient_details[],3,0)</f>
        <v>41</v>
      </c>
      <c r="D2639" s="32" t="str">
        <f>VLOOKUP(Hospital_details[[#This Row],[PA ID]],Patient_details[],4,0)</f>
        <v>M</v>
      </c>
      <c r="E2639" s="27" t="str">
        <f>VLOOKUP(Hospital_details[[#This Row],[PA ID]],Patient_details[],5,0)</f>
        <v>Single-occupancy room overnight</v>
      </c>
      <c r="F2639" s="27" t="str">
        <f>VLOOKUP(Hospital_details[[#This Row],[PA ID]],Patient_details[],6,0)</f>
        <v>Malahide</v>
      </c>
      <c r="G2639" s="33" t="str">
        <f>VLOOKUP(Hospital_details[[#This Row],[PA ID]],Patient_details[],7,0)</f>
        <v>Dublin</v>
      </c>
      <c r="H2639" s="29" t="str">
        <f>VLOOKUP(Hospital_details[[#This Row],[PA ID]],Patient_details[],9,0)</f>
        <v>Clinical Haematology</v>
      </c>
      <c r="I2639" s="27" t="s">
        <v>5295</v>
      </c>
      <c r="J2639" s="27" t="str">
        <f>VLOOKUP(Hospital_details[[#This Row],[Diagnosis_ID]],Diagnosis_details[],2,0)</f>
        <v>Therapy</v>
      </c>
      <c r="K2639" s="27" t="str">
        <f>VLOOKUP(Hospital_details[[#This Row],[Diagnosis_ID]],Diagnosis_details[],3,0)</f>
        <v>Medical card holders</v>
      </c>
      <c r="L2639" s="29" t="str">
        <f>VLOOKUP(Hospital_details[[#This Row],[Diagnosis_ID]],Diagnosis_details[],4,0)</f>
        <v>Dr Birx</v>
      </c>
      <c r="M2639" s="29" t="str">
        <f>VLOOKUP(Hospital_details[[#This Row],[PA ID]],Patient_details[],10,0)</f>
        <v>folic acid</v>
      </c>
      <c r="N2639" s="29" t="str">
        <f>VLOOKUP(Hospital_details[[#This Row],[PA ID]],Patient_details[],8,0)</f>
        <v>Bacterial infection</v>
      </c>
      <c r="O2639" s="30">
        <f>VLOOKUP(Hospital_details[[#This Row],[PA ID]],Patient_details[],11,0)</f>
        <v>11000</v>
      </c>
      <c r="P2639" s="31">
        <f>VLOOKUP(Hospital_details[[#This Row],[PA ID]],Patient_details[],12,0)</f>
        <v>440</v>
      </c>
      <c r="Q2639" s="31">
        <f>VLOOKUP(Hospital_details[[#This Row],[Diagnosis_ID]],Diagnosis_details[],5,0)</f>
        <v>350</v>
      </c>
      <c r="R26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39" s="31">
        <f>Hospital_details[[#This Row],[Hospital Charges]]+Hospital_details[[#This Row],[Price of Treatment]]+Hospital_details[[#This Row],[Consultant Fee]]-Hospital_details[[#This Row],[Discount]]</f>
        <v>10690</v>
      </c>
      <c r="T26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640" spans="1:20">
      <c r="A2640" s="27" t="s">
        <v>5296</v>
      </c>
      <c r="B2640" s="28">
        <f>VLOOKUP(Hospital_details[[#This Row],[PA ID]],Patient_details[],2,0)</f>
        <v>43634</v>
      </c>
      <c r="C2640" s="32">
        <f>VLOOKUP(Hospital_details[[#This Row],[PA ID]],Patient_details[],3,0)</f>
        <v>34</v>
      </c>
      <c r="D2640" s="32" t="str">
        <f>VLOOKUP(Hospital_details[[#This Row],[PA ID]],Patient_details[],4,0)</f>
        <v>M</v>
      </c>
      <c r="E2640" s="27" t="str">
        <f>VLOOKUP(Hospital_details[[#This Row],[PA ID]],Patient_details[],5,0)</f>
        <v>Day-case</v>
      </c>
      <c r="F2640" s="27" t="str">
        <f>VLOOKUP(Hospital_details[[#This Row],[PA ID]],Patient_details[],6,0)</f>
        <v>Malahide</v>
      </c>
      <c r="G2640" s="33" t="str">
        <f>VLOOKUP(Hospital_details[[#This Row],[PA ID]],Patient_details[],7,0)</f>
        <v>Dublin</v>
      </c>
      <c r="H2640" s="29" t="str">
        <f>VLOOKUP(Hospital_details[[#This Row],[PA ID]],Patient_details[],9,0)</f>
        <v>Clinical Haematology</v>
      </c>
      <c r="I2640" s="27" t="s">
        <v>5297</v>
      </c>
      <c r="J2640" s="27" t="str">
        <f>VLOOKUP(Hospital_details[[#This Row],[Diagnosis_ID]],Diagnosis_details[],2,0)</f>
        <v>Therapy</v>
      </c>
      <c r="K2640" s="27" t="str">
        <f>VLOOKUP(Hospital_details[[#This Row],[Diagnosis_ID]],Diagnosis_details[],3,0)</f>
        <v>Medical card holders</v>
      </c>
      <c r="L2640" s="29" t="str">
        <f>VLOOKUP(Hospital_details[[#This Row],[Diagnosis_ID]],Diagnosis_details[],4,0)</f>
        <v>Dr Birx</v>
      </c>
      <c r="M2640" s="29" t="str">
        <f>VLOOKUP(Hospital_details[[#This Row],[PA ID]],Patient_details[],10,0)</f>
        <v>folic acid</v>
      </c>
      <c r="N2640" s="29" t="str">
        <f>VLOOKUP(Hospital_details[[#This Row],[PA ID]],Patient_details[],8,0)</f>
        <v>Bacterial infection</v>
      </c>
      <c r="O2640" s="30">
        <f>VLOOKUP(Hospital_details[[#This Row],[PA ID]],Patient_details[],11,0)</f>
        <v>350</v>
      </c>
      <c r="P2640" s="31">
        <f>VLOOKUP(Hospital_details[[#This Row],[PA ID]],Patient_details[],12,0)</f>
        <v>330</v>
      </c>
      <c r="Q2640" s="31">
        <f>VLOOKUP(Hospital_details[[#This Row],[Diagnosis_ID]],Diagnosis_details[],5,0)</f>
        <v>350</v>
      </c>
      <c r="R26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640" s="31">
        <f>Hospital_details[[#This Row],[Hospital Charges]]+Hospital_details[[#This Row],[Price of Treatment]]+Hospital_details[[#This Row],[Consultant Fee]]-Hospital_details[[#This Row],[Discount]]</f>
        <v>960</v>
      </c>
      <c r="T26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2641" spans="1:20">
      <c r="A2641" s="27" t="s">
        <v>5298</v>
      </c>
      <c r="B2641" s="28">
        <f>VLOOKUP(Hospital_details[[#This Row],[PA ID]],Patient_details[],2,0)</f>
        <v>43634</v>
      </c>
      <c r="C2641" s="32">
        <f>VLOOKUP(Hospital_details[[#This Row],[PA ID]],Patient_details[],3,0)</f>
        <v>35</v>
      </c>
      <c r="D2641" s="32" t="str">
        <f>VLOOKUP(Hospital_details[[#This Row],[PA ID]],Patient_details[],4,0)</f>
        <v>M</v>
      </c>
      <c r="E2641" s="27" t="str">
        <f>VLOOKUP(Hospital_details[[#This Row],[PA ID]],Patient_details[],5,0)</f>
        <v>Day-case</v>
      </c>
      <c r="F2641" s="27" t="str">
        <f>VLOOKUP(Hospital_details[[#This Row],[PA ID]],Patient_details[],6,0)</f>
        <v>Malahide</v>
      </c>
      <c r="G2641" s="33" t="str">
        <f>VLOOKUP(Hospital_details[[#This Row],[PA ID]],Patient_details[],7,0)</f>
        <v>Dublin</v>
      </c>
      <c r="H2641" s="29" t="str">
        <f>VLOOKUP(Hospital_details[[#This Row],[PA ID]],Patient_details[],9,0)</f>
        <v>Clinical Haematology</v>
      </c>
      <c r="I2641" s="27" t="s">
        <v>5299</v>
      </c>
      <c r="J2641" s="27" t="str">
        <f>VLOOKUP(Hospital_details[[#This Row],[Diagnosis_ID]],Diagnosis_details[],2,0)</f>
        <v>Therapy</v>
      </c>
      <c r="K2641" s="27" t="str">
        <f>VLOOKUP(Hospital_details[[#This Row],[Diagnosis_ID]],Diagnosis_details[],3,0)</f>
        <v>Medical card holders</v>
      </c>
      <c r="L2641" s="29" t="str">
        <f>VLOOKUP(Hospital_details[[#This Row],[Diagnosis_ID]],Diagnosis_details[],4,0)</f>
        <v>Dr Birx</v>
      </c>
      <c r="M2641" s="29" t="str">
        <f>VLOOKUP(Hospital_details[[#This Row],[PA ID]],Patient_details[],10,0)</f>
        <v>folic acid</v>
      </c>
      <c r="N2641" s="29" t="str">
        <f>VLOOKUP(Hospital_details[[#This Row],[PA ID]],Patient_details[],8,0)</f>
        <v>Bacterial infection</v>
      </c>
      <c r="O2641" s="30">
        <f>VLOOKUP(Hospital_details[[#This Row],[PA ID]],Patient_details[],11,0)</f>
        <v>350</v>
      </c>
      <c r="P2641" s="31">
        <f>VLOOKUP(Hospital_details[[#This Row],[PA ID]],Patient_details[],12,0)</f>
        <v>330</v>
      </c>
      <c r="Q2641" s="31">
        <f>VLOOKUP(Hospital_details[[#This Row],[Diagnosis_ID]],Diagnosis_details[],5,0)</f>
        <v>350</v>
      </c>
      <c r="R26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641" s="31">
        <f>Hospital_details[[#This Row],[Hospital Charges]]+Hospital_details[[#This Row],[Price of Treatment]]+Hospital_details[[#This Row],[Consultant Fee]]-Hospital_details[[#This Row],[Discount]]</f>
        <v>960</v>
      </c>
      <c r="T26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288</v>
      </c>
    </row>
    <row r="2642" spans="1:20">
      <c r="A2642" s="27" t="s">
        <v>5300</v>
      </c>
      <c r="B2642" s="28">
        <f>VLOOKUP(Hospital_details[[#This Row],[PA ID]],Patient_details[],2,0)</f>
        <v>43634</v>
      </c>
      <c r="C2642" s="32">
        <f>VLOOKUP(Hospital_details[[#This Row],[PA ID]],Patient_details[],3,0)</f>
        <v>44</v>
      </c>
      <c r="D2642" s="32" t="str">
        <f>VLOOKUP(Hospital_details[[#This Row],[PA ID]],Patient_details[],4,0)</f>
        <v>M</v>
      </c>
      <c r="E2642" s="27" t="str">
        <f>VLOOKUP(Hospital_details[[#This Row],[PA ID]],Patient_details[],5,0)</f>
        <v>Multiple-occupancy room overnight</v>
      </c>
      <c r="F2642" s="27" t="str">
        <f>VLOOKUP(Hospital_details[[#This Row],[PA ID]],Patient_details[],6,0)</f>
        <v>Malahide</v>
      </c>
      <c r="G2642" s="33" t="str">
        <f>VLOOKUP(Hospital_details[[#This Row],[PA ID]],Patient_details[],7,0)</f>
        <v>Dublin</v>
      </c>
      <c r="H2642" s="29" t="str">
        <f>VLOOKUP(Hospital_details[[#This Row],[PA ID]],Patient_details[],9,0)</f>
        <v>Clinical Haematology</v>
      </c>
      <c r="I2642" s="27" t="s">
        <v>5301</v>
      </c>
      <c r="J2642" s="27" t="str">
        <f>VLOOKUP(Hospital_details[[#This Row],[Diagnosis_ID]],Diagnosis_details[],2,0)</f>
        <v>Therapy</v>
      </c>
      <c r="K2642" s="27" t="str">
        <f>VLOOKUP(Hospital_details[[#This Row],[Diagnosis_ID]],Diagnosis_details[],3,0)</f>
        <v>Medical card holders</v>
      </c>
      <c r="L2642" s="29" t="str">
        <f>VLOOKUP(Hospital_details[[#This Row],[Diagnosis_ID]],Diagnosis_details[],4,0)</f>
        <v>Dr Birx</v>
      </c>
      <c r="M2642" s="29" t="str">
        <f>VLOOKUP(Hospital_details[[#This Row],[PA ID]],Patient_details[],10,0)</f>
        <v>antibiotics</v>
      </c>
      <c r="N2642" s="29" t="str">
        <f>VLOOKUP(Hospital_details[[#This Row],[PA ID]],Patient_details[],8,0)</f>
        <v>Bacterial infection</v>
      </c>
      <c r="O2642" s="30">
        <f>VLOOKUP(Hospital_details[[#This Row],[PA ID]],Patient_details[],11,0)</f>
        <v>3800</v>
      </c>
      <c r="P2642" s="31">
        <f>VLOOKUP(Hospital_details[[#This Row],[PA ID]],Patient_details[],12,0)</f>
        <v>440</v>
      </c>
      <c r="Q2642" s="31">
        <f>VLOOKUP(Hospital_details[[#This Row],[Diagnosis_ID]],Diagnosis_details[],5,0)</f>
        <v>350</v>
      </c>
      <c r="R26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2642" s="31">
        <f>Hospital_details[[#This Row],[Hospital Charges]]+Hospital_details[[#This Row],[Price of Treatment]]+Hospital_details[[#This Row],[Consultant Fee]]-Hospital_details[[#This Row],[Discount]]</f>
        <v>4524</v>
      </c>
      <c r="T26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1357.2</v>
      </c>
    </row>
    <row r="2643" spans="1:20">
      <c r="A2643" s="27" t="s">
        <v>5302</v>
      </c>
      <c r="B2643" s="28">
        <f>VLOOKUP(Hospital_details[[#This Row],[PA ID]],Patient_details[],2,0)</f>
        <v>42791</v>
      </c>
      <c r="C2643" s="32">
        <f>VLOOKUP(Hospital_details[[#This Row],[PA ID]],Patient_details[],3,0)</f>
        <v>38</v>
      </c>
      <c r="D2643" s="32" t="str">
        <f>VLOOKUP(Hospital_details[[#This Row],[PA ID]],Patient_details[],4,0)</f>
        <v>F</v>
      </c>
      <c r="E2643" s="27" t="str">
        <f>VLOOKUP(Hospital_details[[#This Row],[PA ID]],Patient_details[],5,0)</f>
        <v>Single-occupancy room overnight</v>
      </c>
      <c r="F2643" s="27" t="str">
        <f>VLOOKUP(Hospital_details[[#This Row],[PA ID]],Patient_details[],6,0)</f>
        <v>Malahide</v>
      </c>
      <c r="G2643" s="33" t="str">
        <f>VLOOKUP(Hospital_details[[#This Row],[PA ID]],Patient_details[],7,0)</f>
        <v>Dublin</v>
      </c>
      <c r="H2643" s="29" t="str">
        <f>VLOOKUP(Hospital_details[[#This Row],[PA ID]],Patient_details[],9,0)</f>
        <v>Clinical Haematology</v>
      </c>
      <c r="I2643" s="27" t="s">
        <v>5303</v>
      </c>
      <c r="J2643" s="27" t="str">
        <f>VLOOKUP(Hospital_details[[#This Row],[Diagnosis_ID]],Diagnosis_details[],2,0)</f>
        <v>Therapy</v>
      </c>
      <c r="K2643" s="27" t="str">
        <f>VLOOKUP(Hospital_details[[#This Row],[Diagnosis_ID]],Diagnosis_details[],3,0)</f>
        <v>Medical card holders</v>
      </c>
      <c r="L2643" s="29" t="str">
        <f>VLOOKUP(Hospital_details[[#This Row],[Diagnosis_ID]],Diagnosis_details[],4,0)</f>
        <v>Dr Birx</v>
      </c>
      <c r="M2643" s="29" t="str">
        <f>VLOOKUP(Hospital_details[[#This Row],[PA ID]],Patient_details[],10,0)</f>
        <v>pain relievers</v>
      </c>
      <c r="N2643" s="29" t="str">
        <f>VLOOKUP(Hospital_details[[#This Row],[PA ID]],Patient_details[],8,0)</f>
        <v>Bacterial infection</v>
      </c>
      <c r="O2643" s="30">
        <f>VLOOKUP(Hospital_details[[#This Row],[PA ID]],Patient_details[],11,0)</f>
        <v>11000</v>
      </c>
      <c r="P2643" s="31">
        <f>VLOOKUP(Hospital_details[[#This Row],[PA ID]],Patient_details[],12,0)</f>
        <v>35</v>
      </c>
      <c r="Q2643" s="31">
        <f>VLOOKUP(Hospital_details[[#This Row],[Diagnosis_ID]],Diagnosis_details[],5,0)</f>
        <v>350</v>
      </c>
      <c r="R26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43" s="31">
        <f>Hospital_details[[#This Row],[Hospital Charges]]+Hospital_details[[#This Row],[Price of Treatment]]+Hospital_details[[#This Row],[Consultant Fee]]-Hospital_details[[#This Row],[Discount]]</f>
        <v>10285</v>
      </c>
      <c r="T26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2644" spans="1:20">
      <c r="A2644" s="27" t="s">
        <v>5304</v>
      </c>
      <c r="B2644" s="28">
        <f>VLOOKUP(Hospital_details[[#This Row],[PA ID]],Patient_details[],2,0)</f>
        <v>43464</v>
      </c>
      <c r="C2644" s="32">
        <f>VLOOKUP(Hospital_details[[#This Row],[PA ID]],Patient_details[],3,0)</f>
        <v>52</v>
      </c>
      <c r="D2644" s="32" t="str">
        <f>VLOOKUP(Hospital_details[[#This Row],[PA ID]],Patient_details[],4,0)</f>
        <v>M</v>
      </c>
      <c r="E2644" s="27" t="str">
        <f>VLOOKUP(Hospital_details[[#This Row],[PA ID]],Patient_details[],5,0)</f>
        <v>Single-occupancy room overnight</v>
      </c>
      <c r="F2644" s="27" t="str">
        <f>VLOOKUP(Hospital_details[[#This Row],[PA ID]],Patient_details[],6,0)</f>
        <v>Malahide</v>
      </c>
      <c r="G2644" s="33" t="str">
        <f>VLOOKUP(Hospital_details[[#This Row],[PA ID]],Patient_details[],7,0)</f>
        <v>Dublin</v>
      </c>
      <c r="H2644" s="29" t="str">
        <f>VLOOKUP(Hospital_details[[#This Row],[PA ID]],Patient_details[],9,0)</f>
        <v>Surgery</v>
      </c>
      <c r="I2644" s="27" t="s">
        <v>5305</v>
      </c>
      <c r="J2644" s="27" t="str">
        <f>VLOOKUP(Hospital_details[[#This Row],[Diagnosis_ID]],Diagnosis_details[],2,0)</f>
        <v>Surgery</v>
      </c>
      <c r="K2644" s="27" t="str">
        <f>VLOOKUP(Hospital_details[[#This Row],[Diagnosis_ID]],Diagnosis_details[],3,0)</f>
        <v>Medical card holders</v>
      </c>
      <c r="L2644" s="29" t="str">
        <f>VLOOKUP(Hospital_details[[#This Row],[Diagnosis_ID]],Diagnosis_details[],4,0)</f>
        <v>Dr Birx</v>
      </c>
      <c r="M2644" s="29" t="str">
        <f>VLOOKUP(Hospital_details[[#This Row],[PA ID]],Patient_details[],10,0)</f>
        <v>Calcium</v>
      </c>
      <c r="N2644" s="29" t="str">
        <f>VLOOKUP(Hospital_details[[#This Row],[PA ID]],Patient_details[],8,0)</f>
        <v>Orthopaedic</v>
      </c>
      <c r="O2644" s="30">
        <f>VLOOKUP(Hospital_details[[#This Row],[PA ID]],Patient_details[],11,0)</f>
        <v>28000</v>
      </c>
      <c r="P2644" s="31">
        <f>VLOOKUP(Hospital_details[[#This Row],[PA ID]],Patient_details[],12,0)</f>
        <v>300</v>
      </c>
      <c r="Q2644" s="31">
        <f>VLOOKUP(Hospital_details[[#This Row],[Diagnosis_ID]],Diagnosis_details[],5,0)</f>
        <v>350</v>
      </c>
      <c r="R26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44" s="31">
        <f>Hospital_details[[#This Row],[Hospital Charges]]+Hospital_details[[#This Row],[Price of Treatment]]+Hospital_details[[#This Row],[Consultant Fee]]-Hospital_details[[#This Row],[Discount]]</f>
        <v>25850</v>
      </c>
      <c r="T26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7755</v>
      </c>
    </row>
    <row r="2645" spans="1:20" hidden="1">
      <c r="A2645" s="27" t="s">
        <v>5306</v>
      </c>
      <c r="B2645" s="28">
        <f>VLOOKUP(Hospital_details[[#This Row],[PA ID]],Patient_details[],2,0)</f>
        <v>43211</v>
      </c>
      <c r="C2645" s="32">
        <f>VLOOKUP(Hospital_details[[#This Row],[PA ID]],Patient_details[],3,0)</f>
        <v>54</v>
      </c>
      <c r="D2645" s="32" t="str">
        <f>VLOOKUP(Hospital_details[[#This Row],[PA ID]],Patient_details[],4,0)</f>
        <v>M</v>
      </c>
      <c r="E2645" s="27" t="str">
        <f>VLOOKUP(Hospital_details[[#This Row],[PA ID]],Patient_details[],5,0)</f>
        <v>Single-occupancy room overnight</v>
      </c>
      <c r="F2645" s="27" t="str">
        <f>VLOOKUP(Hospital_details[[#This Row],[PA ID]],Patient_details[],6,0)</f>
        <v>Malahide</v>
      </c>
      <c r="G2645" s="33" t="str">
        <f>VLOOKUP(Hospital_details[[#This Row],[PA ID]],Patient_details[],7,0)</f>
        <v>Dublin</v>
      </c>
      <c r="H2645" s="29" t="str">
        <f>VLOOKUP(Hospital_details[[#This Row],[PA ID]],Patient_details[],9,0)</f>
        <v>Audiology Department</v>
      </c>
      <c r="I2645" s="27" t="s">
        <v>5307</v>
      </c>
      <c r="J2645" s="27" t="str">
        <f>VLOOKUP(Hospital_details[[#This Row],[Diagnosis_ID]],Diagnosis_details[],2,0)</f>
        <v>Surgery</v>
      </c>
      <c r="K2645" s="27" t="str">
        <f>VLOOKUP(Hospital_details[[#This Row],[Diagnosis_ID]],Diagnosis_details[],3,0)</f>
        <v>Medical card holders</v>
      </c>
      <c r="L2645" s="29" t="str">
        <f>VLOOKUP(Hospital_details[[#This Row],[Diagnosis_ID]],Diagnosis_details[],4,0)</f>
        <v>Dr Doherty</v>
      </c>
      <c r="M2645" s="29" t="str">
        <f>VLOOKUP(Hospital_details[[#This Row],[PA ID]],Patient_details[],10,0)</f>
        <v>Quinine</v>
      </c>
      <c r="N2645" s="29" t="str">
        <f>VLOOKUP(Hospital_details[[#This Row],[PA ID]],Patient_details[],8,0)</f>
        <v>Hearing Loss</v>
      </c>
      <c r="O2645" s="30">
        <f>VLOOKUP(Hospital_details[[#This Row],[PA ID]],Patient_details[],11,0)</f>
        <v>11000</v>
      </c>
      <c r="P2645" s="31">
        <f>VLOOKUP(Hospital_details[[#This Row],[PA ID]],Patient_details[],12,0)</f>
        <v>35</v>
      </c>
      <c r="Q2645" s="31">
        <f>VLOOKUP(Hospital_details[[#This Row],[Diagnosis_ID]],Diagnosis_details[],5,0)</f>
        <v>250</v>
      </c>
      <c r="R26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45" s="31">
        <f>Hospital_details[[#This Row],[Hospital Charges]]+Hospital_details[[#This Row],[Price of Treatment]]+Hospital_details[[#This Row],[Consultant Fee]]-Hospital_details[[#This Row],[Discount]]</f>
        <v>10955</v>
      </c>
      <c r="T26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3286.5</v>
      </c>
    </row>
    <row r="2646" spans="1:20" hidden="1">
      <c r="A2646" s="27" t="s">
        <v>5308</v>
      </c>
      <c r="B2646" s="28">
        <f>VLOOKUP(Hospital_details[[#This Row],[PA ID]],Patient_details[],2,0)</f>
        <v>43211</v>
      </c>
      <c r="C2646" s="32">
        <f>VLOOKUP(Hospital_details[[#This Row],[PA ID]],Patient_details[],3,0)</f>
        <v>58</v>
      </c>
      <c r="D2646" s="32" t="str">
        <f>VLOOKUP(Hospital_details[[#This Row],[PA ID]],Patient_details[],4,0)</f>
        <v>F</v>
      </c>
      <c r="E2646" s="27" t="str">
        <f>VLOOKUP(Hospital_details[[#This Row],[PA ID]],Patient_details[],5,0)</f>
        <v>Single-occupancy room overnight</v>
      </c>
      <c r="F2646" s="27" t="str">
        <f>VLOOKUP(Hospital_details[[#This Row],[PA ID]],Patient_details[],6,0)</f>
        <v>Malahide</v>
      </c>
      <c r="G2646" s="33" t="str">
        <f>VLOOKUP(Hospital_details[[#This Row],[PA ID]],Patient_details[],7,0)</f>
        <v>Dublin</v>
      </c>
      <c r="H2646" s="29" t="str">
        <f>VLOOKUP(Hospital_details[[#This Row],[PA ID]],Patient_details[],9,0)</f>
        <v>Audiology Department</v>
      </c>
      <c r="I2646" s="27" t="s">
        <v>5309</v>
      </c>
      <c r="J2646" s="27" t="str">
        <f>VLOOKUP(Hospital_details[[#This Row],[Diagnosis_ID]],Diagnosis_details[],2,0)</f>
        <v>Surgery</v>
      </c>
      <c r="K2646" s="27" t="str">
        <f>VLOOKUP(Hospital_details[[#This Row],[Diagnosis_ID]],Diagnosis_details[],3,0)</f>
        <v>Medical card holders</v>
      </c>
      <c r="L2646" s="29" t="str">
        <f>VLOOKUP(Hospital_details[[#This Row],[Diagnosis_ID]],Diagnosis_details[],4,0)</f>
        <v>Dr Doherty</v>
      </c>
      <c r="M2646" s="29" t="str">
        <f>VLOOKUP(Hospital_details[[#This Row],[PA ID]],Patient_details[],10,0)</f>
        <v>Anti-Inflammatory</v>
      </c>
      <c r="N2646" s="29" t="str">
        <f>VLOOKUP(Hospital_details[[#This Row],[PA ID]],Patient_details[],8,0)</f>
        <v>Hearing Loss</v>
      </c>
      <c r="O2646" s="30">
        <f>VLOOKUP(Hospital_details[[#This Row],[PA ID]],Patient_details[],11,0)</f>
        <v>11000</v>
      </c>
      <c r="P2646" s="31">
        <f>VLOOKUP(Hospital_details[[#This Row],[PA ID]],Patient_details[],12,0)</f>
        <v>280</v>
      </c>
      <c r="Q2646" s="31">
        <f>VLOOKUP(Hospital_details[[#This Row],[Diagnosis_ID]],Diagnosis_details[],5,0)</f>
        <v>250</v>
      </c>
      <c r="R26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46" s="31">
        <f>Hospital_details[[#This Row],[Hospital Charges]]+Hospital_details[[#This Row],[Price of Treatment]]+Hospital_details[[#This Row],[Consultant Fee]]-Hospital_details[[#This Row],[Discount]]</f>
        <v>11200</v>
      </c>
      <c r="T26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2647" spans="1:20">
      <c r="A2647" s="27" t="s">
        <v>5310</v>
      </c>
      <c r="B2647" s="28">
        <f>VLOOKUP(Hospital_details[[#This Row],[PA ID]],Patient_details[],2,0)</f>
        <v>42625</v>
      </c>
      <c r="C2647" s="32">
        <f>VLOOKUP(Hospital_details[[#This Row],[PA ID]],Patient_details[],3,0)</f>
        <v>26</v>
      </c>
      <c r="D2647" s="32" t="str">
        <f>VLOOKUP(Hospital_details[[#This Row],[PA ID]],Patient_details[],4,0)</f>
        <v>M</v>
      </c>
      <c r="E2647" s="27" t="str">
        <f>VLOOKUP(Hospital_details[[#This Row],[PA ID]],Patient_details[],5,0)</f>
        <v>Multiple-occupancy room overnight</v>
      </c>
      <c r="F2647" s="27" t="str">
        <f>VLOOKUP(Hospital_details[[#This Row],[PA ID]],Patient_details[],6,0)</f>
        <v>Malahide</v>
      </c>
      <c r="G2647" s="33" t="str">
        <f>VLOOKUP(Hospital_details[[#This Row],[PA ID]],Patient_details[],7,0)</f>
        <v>Dublin</v>
      </c>
      <c r="H2647" s="29" t="str">
        <f>VLOOKUP(Hospital_details[[#This Row],[PA ID]],Patient_details[],9,0)</f>
        <v>Cardiology</v>
      </c>
      <c r="I2647" s="27" t="s">
        <v>5311</v>
      </c>
      <c r="J2647" s="27" t="str">
        <f>VLOOKUP(Hospital_details[[#This Row],[Diagnosis_ID]],Diagnosis_details[],2,0)</f>
        <v>Therapy</v>
      </c>
      <c r="K2647" s="27" t="str">
        <f>VLOOKUP(Hospital_details[[#This Row],[Diagnosis_ID]],Diagnosis_details[],3,0)</f>
        <v>Medical card holders</v>
      </c>
      <c r="L2647" s="29" t="str">
        <f>VLOOKUP(Hospital_details[[#This Row],[Diagnosis_ID]],Diagnosis_details[],4,0)</f>
        <v>Dr Birx</v>
      </c>
      <c r="M2647" s="29" t="str">
        <f>VLOOKUP(Hospital_details[[#This Row],[PA ID]],Patient_details[],10,0)</f>
        <v>Aspirin</v>
      </c>
      <c r="N2647" s="29" t="str">
        <f>VLOOKUP(Hospital_details[[#This Row],[PA ID]],Patient_details[],8,0)</f>
        <v>Cardiovascular disease (CVD)</v>
      </c>
      <c r="O2647" s="30">
        <f>VLOOKUP(Hospital_details[[#This Row],[PA ID]],Patient_details[],11,0)</f>
        <v>3800</v>
      </c>
      <c r="P2647" s="31">
        <f>VLOOKUP(Hospital_details[[#This Row],[PA ID]],Patient_details[],12,0)</f>
        <v>150</v>
      </c>
      <c r="Q2647" s="31">
        <f>VLOOKUP(Hospital_details[[#This Row],[Diagnosis_ID]],Diagnosis_details[],5,0)</f>
        <v>350</v>
      </c>
      <c r="R26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647" s="31">
        <f>Hospital_details[[#This Row],[Hospital Charges]]+Hospital_details[[#This Row],[Price of Treatment]]+Hospital_details[[#This Row],[Consultant Fee]]-Hospital_details[[#This Row],[Discount]]</f>
        <v>3920</v>
      </c>
      <c r="T26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1176</v>
      </c>
    </row>
    <row r="2648" spans="1:20">
      <c r="A2648" s="27" t="s">
        <v>5312</v>
      </c>
      <c r="B2648" s="28">
        <f>VLOOKUP(Hospital_details[[#This Row],[PA ID]],Patient_details[],2,0)</f>
        <v>42625</v>
      </c>
      <c r="C2648" s="32">
        <f>VLOOKUP(Hospital_details[[#This Row],[PA ID]],Patient_details[],3,0)</f>
        <v>27</v>
      </c>
      <c r="D2648" s="32" t="str">
        <f>VLOOKUP(Hospital_details[[#This Row],[PA ID]],Patient_details[],4,0)</f>
        <v>F</v>
      </c>
      <c r="E2648" s="27" t="str">
        <f>VLOOKUP(Hospital_details[[#This Row],[PA ID]],Patient_details[],5,0)</f>
        <v>Day-case</v>
      </c>
      <c r="F2648" s="27" t="str">
        <f>VLOOKUP(Hospital_details[[#This Row],[PA ID]],Patient_details[],6,0)</f>
        <v>Malahide</v>
      </c>
      <c r="G2648" s="33" t="str">
        <f>VLOOKUP(Hospital_details[[#This Row],[PA ID]],Patient_details[],7,0)</f>
        <v>Dublin</v>
      </c>
      <c r="H2648" s="29" t="str">
        <f>VLOOKUP(Hospital_details[[#This Row],[PA ID]],Patient_details[],9,0)</f>
        <v>Cardiology</v>
      </c>
      <c r="I2648" s="27" t="s">
        <v>5313</v>
      </c>
      <c r="J2648" s="27" t="str">
        <f>VLOOKUP(Hospital_details[[#This Row],[Diagnosis_ID]],Diagnosis_details[],2,0)</f>
        <v>Therapy</v>
      </c>
      <c r="K2648" s="27" t="str">
        <f>VLOOKUP(Hospital_details[[#This Row],[Diagnosis_ID]],Diagnosis_details[],3,0)</f>
        <v>Medical card holders</v>
      </c>
      <c r="L2648" s="29" t="str">
        <f>VLOOKUP(Hospital_details[[#This Row],[Diagnosis_ID]],Diagnosis_details[],4,0)</f>
        <v>Dr Birx</v>
      </c>
      <c r="M2648" s="29" t="str">
        <f>VLOOKUP(Hospital_details[[#This Row],[PA ID]],Patient_details[],10,0)</f>
        <v>Calcium</v>
      </c>
      <c r="N2648" s="29" t="str">
        <f>VLOOKUP(Hospital_details[[#This Row],[PA ID]],Patient_details[],8,0)</f>
        <v>Cardiovascular disease (CVD)</v>
      </c>
      <c r="O2648" s="30">
        <f>VLOOKUP(Hospital_details[[#This Row],[PA ID]],Patient_details[],11,0)</f>
        <v>750</v>
      </c>
      <c r="P2648" s="31">
        <f>VLOOKUP(Hospital_details[[#This Row],[PA ID]],Patient_details[],12,0)</f>
        <v>150</v>
      </c>
      <c r="Q2648" s="31">
        <f>VLOOKUP(Hospital_details[[#This Row],[Diagnosis_ID]],Diagnosis_details[],5,0)</f>
        <v>350</v>
      </c>
      <c r="R26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48" s="31">
        <f>Hospital_details[[#This Row],[Hospital Charges]]+Hospital_details[[#This Row],[Price of Treatment]]+Hospital_details[[#This Row],[Consultant Fee]]-Hospital_details[[#This Row],[Discount]]</f>
        <v>1100</v>
      </c>
      <c r="T26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</v>
      </c>
    </row>
    <row r="2649" spans="1:20">
      <c r="A2649" s="27" t="s">
        <v>5314</v>
      </c>
      <c r="B2649" s="28">
        <f>VLOOKUP(Hospital_details[[#This Row],[PA ID]],Patient_details[],2,0)</f>
        <v>42625</v>
      </c>
      <c r="C2649" s="32">
        <f>VLOOKUP(Hospital_details[[#This Row],[PA ID]],Patient_details[],3,0)</f>
        <v>33</v>
      </c>
      <c r="D2649" s="32" t="str">
        <f>VLOOKUP(Hospital_details[[#This Row],[PA ID]],Patient_details[],4,0)</f>
        <v>M</v>
      </c>
      <c r="E2649" s="27" t="str">
        <f>VLOOKUP(Hospital_details[[#This Row],[PA ID]],Patient_details[],5,0)</f>
        <v>Day-case</v>
      </c>
      <c r="F2649" s="27" t="str">
        <f>VLOOKUP(Hospital_details[[#This Row],[PA ID]],Patient_details[],6,0)</f>
        <v>Malahide</v>
      </c>
      <c r="G2649" s="33" t="str">
        <f>VLOOKUP(Hospital_details[[#This Row],[PA ID]],Patient_details[],7,0)</f>
        <v>Dublin</v>
      </c>
      <c r="H2649" s="29" t="str">
        <f>VLOOKUP(Hospital_details[[#This Row],[PA ID]],Patient_details[],9,0)</f>
        <v>Cardiology</v>
      </c>
      <c r="I2649" s="27" t="s">
        <v>5315</v>
      </c>
      <c r="J2649" s="27" t="str">
        <f>VLOOKUP(Hospital_details[[#This Row],[Diagnosis_ID]],Diagnosis_details[],2,0)</f>
        <v>Therapy</v>
      </c>
      <c r="K2649" s="27" t="str">
        <f>VLOOKUP(Hospital_details[[#This Row],[Diagnosis_ID]],Diagnosis_details[],3,0)</f>
        <v>Medical card holders</v>
      </c>
      <c r="L2649" s="29" t="str">
        <f>VLOOKUP(Hospital_details[[#This Row],[Diagnosis_ID]],Diagnosis_details[],4,0)</f>
        <v>Dr Birx</v>
      </c>
      <c r="M2649" s="29" t="str">
        <f>VLOOKUP(Hospital_details[[#This Row],[PA ID]],Patient_details[],10,0)</f>
        <v>Calcium</v>
      </c>
      <c r="N2649" s="29" t="str">
        <f>VLOOKUP(Hospital_details[[#This Row],[PA ID]],Patient_details[],8,0)</f>
        <v>Cardiovascular disease (CVD)</v>
      </c>
      <c r="O2649" s="30">
        <f>VLOOKUP(Hospital_details[[#This Row],[PA ID]],Patient_details[],11,0)</f>
        <v>750</v>
      </c>
      <c r="P2649" s="31">
        <f>VLOOKUP(Hospital_details[[#This Row],[PA ID]],Patient_details[],12,0)</f>
        <v>100</v>
      </c>
      <c r="Q2649" s="31">
        <f>VLOOKUP(Hospital_details[[#This Row],[Diagnosis_ID]],Diagnosis_details[],5,0)</f>
        <v>350</v>
      </c>
      <c r="R26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49" s="31">
        <f>Hospital_details[[#This Row],[Hospital Charges]]+Hospital_details[[#This Row],[Price of Treatment]]+Hospital_details[[#This Row],[Consultant Fee]]-Hospital_details[[#This Row],[Discount]]</f>
        <v>1050</v>
      </c>
      <c r="T26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</v>
      </c>
    </row>
    <row r="2650" spans="1:20">
      <c r="A2650" s="27" t="s">
        <v>5316</v>
      </c>
      <c r="B2650" s="28">
        <f>VLOOKUP(Hospital_details[[#This Row],[PA ID]],Patient_details[],2,0)</f>
        <v>42625</v>
      </c>
      <c r="C2650" s="32">
        <f>VLOOKUP(Hospital_details[[#This Row],[PA ID]],Patient_details[],3,0)</f>
        <v>32</v>
      </c>
      <c r="D2650" s="32" t="str">
        <f>VLOOKUP(Hospital_details[[#This Row],[PA ID]],Patient_details[],4,0)</f>
        <v>M</v>
      </c>
      <c r="E2650" s="27" t="str">
        <f>VLOOKUP(Hospital_details[[#This Row],[PA ID]],Patient_details[],5,0)</f>
        <v>Single-occupancy room overnight</v>
      </c>
      <c r="F2650" s="27" t="str">
        <f>VLOOKUP(Hospital_details[[#This Row],[PA ID]],Patient_details[],6,0)</f>
        <v>Malahide</v>
      </c>
      <c r="G2650" s="33" t="str">
        <f>VLOOKUP(Hospital_details[[#This Row],[PA ID]],Patient_details[],7,0)</f>
        <v>Dublin</v>
      </c>
      <c r="H2650" s="29" t="str">
        <f>VLOOKUP(Hospital_details[[#This Row],[PA ID]],Patient_details[],9,0)</f>
        <v>Cardiology</v>
      </c>
      <c r="I2650" s="27" t="s">
        <v>5317</v>
      </c>
      <c r="J2650" s="27" t="str">
        <f>VLOOKUP(Hospital_details[[#This Row],[Diagnosis_ID]],Diagnosis_details[],2,0)</f>
        <v>Therapy</v>
      </c>
      <c r="K2650" s="27" t="str">
        <f>VLOOKUP(Hospital_details[[#This Row],[Diagnosis_ID]],Diagnosis_details[],3,0)</f>
        <v>Medical card holders</v>
      </c>
      <c r="L2650" s="29" t="str">
        <f>VLOOKUP(Hospital_details[[#This Row],[Diagnosis_ID]],Diagnosis_details[],4,0)</f>
        <v>Dr Birx</v>
      </c>
      <c r="M2650" s="29" t="str">
        <f>VLOOKUP(Hospital_details[[#This Row],[PA ID]],Patient_details[],10,0)</f>
        <v>Aspirin</v>
      </c>
      <c r="N2650" s="29" t="str">
        <f>VLOOKUP(Hospital_details[[#This Row],[PA ID]],Patient_details[],8,0)</f>
        <v>Cardiovascular disease (CVD)</v>
      </c>
      <c r="O2650" s="30">
        <f>VLOOKUP(Hospital_details[[#This Row],[PA ID]],Patient_details[],11,0)</f>
        <v>11000</v>
      </c>
      <c r="P2650" s="31">
        <f>VLOOKUP(Hospital_details[[#This Row],[PA ID]],Patient_details[],12,0)</f>
        <v>300</v>
      </c>
      <c r="Q2650" s="31">
        <f>VLOOKUP(Hospital_details[[#This Row],[Diagnosis_ID]],Diagnosis_details[],5,0)</f>
        <v>350</v>
      </c>
      <c r="R26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50" s="31">
        <f>Hospital_details[[#This Row],[Hospital Charges]]+Hospital_details[[#This Row],[Price of Treatment]]+Hospital_details[[#This Row],[Consultant Fee]]-Hospital_details[[#This Row],[Discount]]</f>
        <v>10550</v>
      </c>
      <c r="T26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3165</v>
      </c>
    </row>
    <row r="2651" spans="1:20">
      <c r="A2651" s="27" t="s">
        <v>5318</v>
      </c>
      <c r="B2651" s="28">
        <f>VLOOKUP(Hospital_details[[#This Row],[PA ID]],Patient_details[],2,0)</f>
        <v>42625</v>
      </c>
      <c r="C2651" s="32">
        <f>VLOOKUP(Hospital_details[[#This Row],[PA ID]],Patient_details[],3,0)</f>
        <v>58</v>
      </c>
      <c r="D2651" s="32" t="str">
        <f>VLOOKUP(Hospital_details[[#This Row],[PA ID]],Patient_details[],4,0)</f>
        <v>F</v>
      </c>
      <c r="E2651" s="27" t="str">
        <f>VLOOKUP(Hospital_details[[#This Row],[PA ID]],Patient_details[],5,0)</f>
        <v>Multiple-occupancy room overnight</v>
      </c>
      <c r="F2651" s="27" t="str">
        <f>VLOOKUP(Hospital_details[[#This Row],[PA ID]],Patient_details[],6,0)</f>
        <v>Malahide</v>
      </c>
      <c r="G2651" s="33" t="str">
        <f>VLOOKUP(Hospital_details[[#This Row],[PA ID]],Patient_details[],7,0)</f>
        <v>Dublin</v>
      </c>
      <c r="H2651" s="29" t="str">
        <f>VLOOKUP(Hospital_details[[#This Row],[PA ID]],Patient_details[],9,0)</f>
        <v>Cardiology</v>
      </c>
      <c r="I2651" s="27" t="s">
        <v>5319</v>
      </c>
      <c r="J2651" s="27" t="str">
        <f>VLOOKUP(Hospital_details[[#This Row],[Diagnosis_ID]],Diagnosis_details[],2,0)</f>
        <v>Therapy</v>
      </c>
      <c r="K2651" s="27" t="str">
        <f>VLOOKUP(Hospital_details[[#This Row],[Diagnosis_ID]],Diagnosis_details[],3,0)</f>
        <v>Medical card holders</v>
      </c>
      <c r="L2651" s="29" t="str">
        <f>VLOOKUP(Hospital_details[[#This Row],[Diagnosis_ID]],Diagnosis_details[],4,0)</f>
        <v>Dr Birx</v>
      </c>
      <c r="M2651" s="29" t="str">
        <f>VLOOKUP(Hospital_details[[#This Row],[PA ID]],Patient_details[],10,0)</f>
        <v>Calcium</v>
      </c>
      <c r="N2651" s="29" t="str">
        <f>VLOOKUP(Hospital_details[[#This Row],[PA ID]],Patient_details[],8,0)</f>
        <v>Cardiovascular disease (CVD)</v>
      </c>
      <c r="O2651" s="30">
        <f>VLOOKUP(Hospital_details[[#This Row],[PA ID]],Patient_details[],11,0)</f>
        <v>3800</v>
      </c>
      <c r="P2651" s="31">
        <f>VLOOKUP(Hospital_details[[#This Row],[PA ID]],Patient_details[],12,0)</f>
        <v>150</v>
      </c>
      <c r="Q2651" s="31">
        <f>VLOOKUP(Hospital_details[[#This Row],[Diagnosis_ID]],Diagnosis_details[],5,0)</f>
        <v>350</v>
      </c>
      <c r="R26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651" s="31">
        <f>Hospital_details[[#This Row],[Hospital Charges]]+Hospital_details[[#This Row],[Price of Treatment]]+Hospital_details[[#This Row],[Consultant Fee]]-Hospital_details[[#This Row],[Discount]]</f>
        <v>3920</v>
      </c>
      <c r="T26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1176</v>
      </c>
    </row>
    <row r="2652" spans="1:20" hidden="1">
      <c r="A2652" s="27" t="s">
        <v>5320</v>
      </c>
      <c r="B2652" s="28">
        <f>VLOOKUP(Hospital_details[[#This Row],[PA ID]],Patient_details[],2,0)</f>
        <v>43374</v>
      </c>
      <c r="C2652" s="32">
        <f>VLOOKUP(Hospital_details[[#This Row],[PA ID]],Patient_details[],3,0)</f>
        <v>45</v>
      </c>
      <c r="D2652" s="32" t="str">
        <f>VLOOKUP(Hospital_details[[#This Row],[PA ID]],Patient_details[],4,0)</f>
        <v>F</v>
      </c>
      <c r="E2652" s="27" t="str">
        <f>VLOOKUP(Hospital_details[[#This Row],[PA ID]],Patient_details[],5,0)</f>
        <v>Single-occupancy room overnight</v>
      </c>
      <c r="F2652" s="27" t="str">
        <f>VLOOKUP(Hospital_details[[#This Row],[PA ID]],Patient_details[],6,0)</f>
        <v>Malahide</v>
      </c>
      <c r="G2652" s="33" t="str">
        <f>VLOOKUP(Hospital_details[[#This Row],[PA ID]],Patient_details[],7,0)</f>
        <v>Dublin</v>
      </c>
      <c r="H2652" s="29" t="str">
        <f>VLOOKUP(Hospital_details[[#This Row],[PA ID]],Patient_details[],9,0)</f>
        <v>Anaesthesia, Intensive Care and Pain Medicine</v>
      </c>
      <c r="I2652" s="27" t="s">
        <v>5321</v>
      </c>
      <c r="J2652" s="27" t="str">
        <f>VLOOKUP(Hospital_details[[#This Row],[Diagnosis_ID]],Diagnosis_details[],2,0)</f>
        <v>Therapy</v>
      </c>
      <c r="K2652" s="27" t="str">
        <f>VLOOKUP(Hospital_details[[#This Row],[Diagnosis_ID]],Diagnosis_details[],3,0)</f>
        <v>Medical card holders</v>
      </c>
      <c r="L2652" s="29" t="str">
        <f>VLOOKUP(Hospital_details[[#This Row],[Diagnosis_ID]],Diagnosis_details[],4,0)</f>
        <v>Dr Fauci</v>
      </c>
      <c r="M2652" s="29" t="str">
        <f>VLOOKUP(Hospital_details[[#This Row],[PA ID]],Patient_details[],10,0)</f>
        <v>Aspirin</v>
      </c>
      <c r="N2652" s="29" t="str">
        <f>VLOOKUP(Hospital_details[[#This Row],[PA ID]],Patient_details[],8,0)</f>
        <v>Myocardial ischemia</v>
      </c>
      <c r="O2652" s="30">
        <f>VLOOKUP(Hospital_details[[#This Row],[PA ID]],Patient_details[],11,0)</f>
        <v>11000</v>
      </c>
      <c r="P2652" s="31">
        <f>VLOOKUP(Hospital_details[[#This Row],[PA ID]],Patient_details[],12,0)</f>
        <v>400</v>
      </c>
      <c r="Q2652" s="31">
        <f>VLOOKUP(Hospital_details[[#This Row],[Diagnosis_ID]],Diagnosis_details[],5,0)</f>
        <v>320</v>
      </c>
      <c r="R26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52" s="31">
        <f>Hospital_details[[#This Row],[Hospital Charges]]+Hospital_details[[#This Row],[Price of Treatment]]+Hospital_details[[#This Row],[Consultant Fee]]-Hospital_details[[#This Row],[Discount]]</f>
        <v>11390</v>
      </c>
      <c r="T26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653" spans="1:20" hidden="1">
      <c r="A2653" s="27" t="s">
        <v>5322</v>
      </c>
      <c r="B2653" s="28">
        <f>VLOOKUP(Hospital_details[[#This Row],[PA ID]],Patient_details[],2,0)</f>
        <v>43729</v>
      </c>
      <c r="C2653" s="32">
        <f>VLOOKUP(Hospital_details[[#This Row],[PA ID]],Patient_details[],3,0)</f>
        <v>48</v>
      </c>
      <c r="D2653" s="32" t="str">
        <f>VLOOKUP(Hospital_details[[#This Row],[PA ID]],Patient_details[],4,0)</f>
        <v>F</v>
      </c>
      <c r="E2653" s="27" t="str">
        <f>VLOOKUP(Hospital_details[[#This Row],[PA ID]],Patient_details[],5,0)</f>
        <v>Single-occupancy room overnight</v>
      </c>
      <c r="F2653" s="27" t="str">
        <f>VLOOKUP(Hospital_details[[#This Row],[PA ID]],Patient_details[],6,0)</f>
        <v>Malahide</v>
      </c>
      <c r="G2653" s="33" t="str">
        <f>VLOOKUP(Hospital_details[[#This Row],[PA ID]],Patient_details[],7,0)</f>
        <v>Dublin</v>
      </c>
      <c r="H2653" s="29" t="str">
        <f>VLOOKUP(Hospital_details[[#This Row],[PA ID]],Patient_details[],9,0)</f>
        <v>Clinical Research Centre</v>
      </c>
      <c r="I2653" s="27" t="s">
        <v>5323</v>
      </c>
      <c r="J2653" s="27" t="str">
        <f>VLOOKUP(Hospital_details[[#This Row],[Diagnosis_ID]],Diagnosis_details[],2,0)</f>
        <v>Therapy</v>
      </c>
      <c r="K2653" s="27" t="str">
        <f>VLOOKUP(Hospital_details[[#This Row],[Diagnosis_ID]],Diagnosis_details[],3,0)</f>
        <v>Medical card holders</v>
      </c>
      <c r="L2653" s="29" t="str">
        <f>VLOOKUP(Hospital_details[[#This Row],[Diagnosis_ID]],Diagnosis_details[],4,0)</f>
        <v>Dr Fauci</v>
      </c>
      <c r="M2653" s="29" t="str">
        <f>VLOOKUP(Hospital_details[[#This Row],[PA ID]],Patient_details[],10,0)</f>
        <v>tPA</v>
      </c>
      <c r="N2653" s="29" t="str">
        <f>VLOOKUP(Hospital_details[[#This Row],[PA ID]],Patient_details[],8,0)</f>
        <v>Stroke</v>
      </c>
      <c r="O2653" s="30">
        <f>VLOOKUP(Hospital_details[[#This Row],[PA ID]],Patient_details[],11,0)</f>
        <v>11000</v>
      </c>
      <c r="P2653" s="31">
        <f>VLOOKUP(Hospital_details[[#This Row],[PA ID]],Patient_details[],12,0)</f>
        <v>240</v>
      </c>
      <c r="Q2653" s="31">
        <f>VLOOKUP(Hospital_details[[#This Row],[Diagnosis_ID]],Diagnosis_details[],5,0)</f>
        <v>320</v>
      </c>
      <c r="R26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53" s="31">
        <f>Hospital_details[[#This Row],[Hospital Charges]]+Hospital_details[[#This Row],[Price of Treatment]]+Hospital_details[[#This Row],[Consultant Fee]]-Hospital_details[[#This Row],[Discount]]</f>
        <v>11230</v>
      </c>
      <c r="T26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654" spans="1:20" hidden="1">
      <c r="A2654" s="27" t="s">
        <v>5324</v>
      </c>
      <c r="B2654" s="28">
        <f>VLOOKUP(Hospital_details[[#This Row],[PA ID]],Patient_details[],2,0)</f>
        <v>43729</v>
      </c>
      <c r="C2654" s="32">
        <f>VLOOKUP(Hospital_details[[#This Row],[PA ID]],Patient_details[],3,0)</f>
        <v>38</v>
      </c>
      <c r="D2654" s="32" t="str">
        <f>VLOOKUP(Hospital_details[[#This Row],[PA ID]],Patient_details[],4,0)</f>
        <v>M</v>
      </c>
      <c r="E2654" s="27" t="str">
        <f>VLOOKUP(Hospital_details[[#This Row],[PA ID]],Patient_details[],5,0)</f>
        <v>Day-case</v>
      </c>
      <c r="F2654" s="27" t="str">
        <f>VLOOKUP(Hospital_details[[#This Row],[PA ID]],Patient_details[],6,0)</f>
        <v>Malahide</v>
      </c>
      <c r="G2654" s="33" t="str">
        <f>VLOOKUP(Hospital_details[[#This Row],[PA ID]],Patient_details[],7,0)</f>
        <v>Dublin</v>
      </c>
      <c r="H2654" s="29" t="str">
        <f>VLOOKUP(Hospital_details[[#This Row],[PA ID]],Patient_details[],9,0)</f>
        <v>Clinical Research Centre</v>
      </c>
      <c r="I2654" s="27" t="s">
        <v>5325</v>
      </c>
      <c r="J2654" s="27" t="str">
        <f>VLOOKUP(Hospital_details[[#This Row],[Diagnosis_ID]],Diagnosis_details[],2,0)</f>
        <v>Therapy</v>
      </c>
      <c r="K2654" s="27" t="str">
        <f>VLOOKUP(Hospital_details[[#This Row],[Diagnosis_ID]],Diagnosis_details[],3,0)</f>
        <v>Medical card holders</v>
      </c>
      <c r="L2654" s="29" t="str">
        <f>VLOOKUP(Hospital_details[[#This Row],[Diagnosis_ID]],Diagnosis_details[],4,0)</f>
        <v>Dr Fauci</v>
      </c>
      <c r="M2654" s="29" t="str">
        <f>VLOOKUP(Hospital_details[[#This Row],[PA ID]],Patient_details[],10,0)</f>
        <v>tPA</v>
      </c>
      <c r="N2654" s="29" t="str">
        <f>VLOOKUP(Hospital_details[[#This Row],[PA ID]],Patient_details[],8,0)</f>
        <v>Stroke</v>
      </c>
      <c r="O2654" s="30">
        <f>VLOOKUP(Hospital_details[[#This Row],[PA ID]],Patient_details[],11,0)</f>
        <v>750</v>
      </c>
      <c r="P2654" s="31">
        <f>VLOOKUP(Hospital_details[[#This Row],[PA ID]],Patient_details[],12,0)</f>
        <v>240</v>
      </c>
      <c r="Q2654" s="31">
        <f>VLOOKUP(Hospital_details[[#This Row],[Diagnosis_ID]],Diagnosis_details[],5,0)</f>
        <v>320</v>
      </c>
      <c r="R26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54" s="31">
        <f>Hospital_details[[#This Row],[Hospital Charges]]+Hospital_details[[#This Row],[Price of Treatment]]+Hospital_details[[#This Row],[Consultant Fee]]-Hospital_details[[#This Row],[Discount]]</f>
        <v>1160</v>
      </c>
      <c r="T26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2655" spans="1:20" hidden="1">
      <c r="A2655" s="27" t="s">
        <v>5326</v>
      </c>
      <c r="B2655" s="28">
        <f>VLOOKUP(Hospital_details[[#This Row],[PA ID]],Patient_details[],2,0)</f>
        <v>43729</v>
      </c>
      <c r="C2655" s="32">
        <f>VLOOKUP(Hospital_details[[#This Row],[PA ID]],Patient_details[],3,0)</f>
        <v>54</v>
      </c>
      <c r="D2655" s="32" t="str">
        <f>VLOOKUP(Hospital_details[[#This Row],[PA ID]],Patient_details[],4,0)</f>
        <v>M</v>
      </c>
      <c r="E2655" s="27" t="str">
        <f>VLOOKUP(Hospital_details[[#This Row],[PA ID]],Patient_details[],5,0)</f>
        <v>Single-occupancy room overnight</v>
      </c>
      <c r="F2655" s="27" t="str">
        <f>VLOOKUP(Hospital_details[[#This Row],[PA ID]],Patient_details[],6,0)</f>
        <v>Malahide</v>
      </c>
      <c r="G2655" s="33" t="str">
        <f>VLOOKUP(Hospital_details[[#This Row],[PA ID]],Patient_details[],7,0)</f>
        <v>Dublin</v>
      </c>
      <c r="H2655" s="29" t="str">
        <f>VLOOKUP(Hospital_details[[#This Row],[PA ID]],Patient_details[],9,0)</f>
        <v>Clinical Research Centre</v>
      </c>
      <c r="I2655" s="27" t="s">
        <v>5327</v>
      </c>
      <c r="J2655" s="27" t="str">
        <f>VLOOKUP(Hospital_details[[#This Row],[Diagnosis_ID]],Diagnosis_details[],2,0)</f>
        <v>Surgery</v>
      </c>
      <c r="K2655" s="27" t="str">
        <f>VLOOKUP(Hospital_details[[#This Row],[Diagnosis_ID]],Diagnosis_details[],3,0)</f>
        <v>Medical card holders</v>
      </c>
      <c r="L2655" s="29" t="str">
        <f>VLOOKUP(Hospital_details[[#This Row],[Diagnosis_ID]],Diagnosis_details[],4,0)</f>
        <v>Dr Fauci</v>
      </c>
      <c r="M2655" s="29" t="str">
        <f>VLOOKUP(Hospital_details[[#This Row],[PA ID]],Patient_details[],10,0)</f>
        <v>tPA</v>
      </c>
      <c r="N2655" s="29" t="str">
        <f>VLOOKUP(Hospital_details[[#This Row],[PA ID]],Patient_details[],8,0)</f>
        <v>Stroke</v>
      </c>
      <c r="O2655" s="30">
        <f>VLOOKUP(Hospital_details[[#This Row],[PA ID]],Patient_details[],11,0)</f>
        <v>11000</v>
      </c>
      <c r="P2655" s="31">
        <f>VLOOKUP(Hospital_details[[#This Row],[PA ID]],Patient_details[],12,0)</f>
        <v>240</v>
      </c>
      <c r="Q2655" s="31">
        <f>VLOOKUP(Hospital_details[[#This Row],[Diagnosis_ID]],Diagnosis_details[],5,0)</f>
        <v>320</v>
      </c>
      <c r="R26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55" s="31">
        <f>Hospital_details[[#This Row],[Hospital Charges]]+Hospital_details[[#This Row],[Price of Treatment]]+Hospital_details[[#This Row],[Consultant Fee]]-Hospital_details[[#This Row],[Discount]]</f>
        <v>11230</v>
      </c>
      <c r="T26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656" spans="1:20" hidden="1">
      <c r="A2656" s="27" t="s">
        <v>5328</v>
      </c>
      <c r="B2656" s="28">
        <f>VLOOKUP(Hospital_details[[#This Row],[PA ID]],Patient_details[],2,0)</f>
        <v>43729</v>
      </c>
      <c r="C2656" s="32">
        <f>VLOOKUP(Hospital_details[[#This Row],[PA ID]],Patient_details[],3,0)</f>
        <v>40</v>
      </c>
      <c r="D2656" s="32" t="str">
        <f>VLOOKUP(Hospital_details[[#This Row],[PA ID]],Patient_details[],4,0)</f>
        <v>F</v>
      </c>
      <c r="E2656" s="27" t="str">
        <f>VLOOKUP(Hospital_details[[#This Row],[PA ID]],Patient_details[],5,0)</f>
        <v>Single-occupancy room overnight</v>
      </c>
      <c r="F2656" s="27" t="str">
        <f>VLOOKUP(Hospital_details[[#This Row],[PA ID]],Patient_details[],6,0)</f>
        <v>Malahide</v>
      </c>
      <c r="G2656" s="33" t="str">
        <f>VLOOKUP(Hospital_details[[#This Row],[PA ID]],Patient_details[],7,0)</f>
        <v>Dublin</v>
      </c>
      <c r="H2656" s="29" t="str">
        <f>VLOOKUP(Hospital_details[[#This Row],[PA ID]],Patient_details[],9,0)</f>
        <v>Clinical Research Centre</v>
      </c>
      <c r="I2656" s="27" t="s">
        <v>5329</v>
      </c>
      <c r="J2656" s="27" t="str">
        <f>VLOOKUP(Hospital_details[[#This Row],[Diagnosis_ID]],Diagnosis_details[],2,0)</f>
        <v>Surgery</v>
      </c>
      <c r="K2656" s="27" t="str">
        <f>VLOOKUP(Hospital_details[[#This Row],[Diagnosis_ID]],Diagnosis_details[],3,0)</f>
        <v>Medical card holders</v>
      </c>
      <c r="L2656" s="29" t="str">
        <f>VLOOKUP(Hospital_details[[#This Row],[Diagnosis_ID]],Diagnosis_details[],4,0)</f>
        <v>Dr Fauci</v>
      </c>
      <c r="M2656" s="29" t="str">
        <f>VLOOKUP(Hospital_details[[#This Row],[PA ID]],Patient_details[],10,0)</f>
        <v>alteplase</v>
      </c>
      <c r="N2656" s="29" t="str">
        <f>VLOOKUP(Hospital_details[[#This Row],[PA ID]],Patient_details[],8,0)</f>
        <v>Stroke</v>
      </c>
      <c r="O2656" s="30">
        <f>VLOOKUP(Hospital_details[[#This Row],[PA ID]],Patient_details[],11,0)</f>
        <v>11000</v>
      </c>
      <c r="P2656" s="31">
        <f>VLOOKUP(Hospital_details[[#This Row],[PA ID]],Patient_details[],12,0)</f>
        <v>240</v>
      </c>
      <c r="Q2656" s="31">
        <f>VLOOKUP(Hospital_details[[#This Row],[Diagnosis_ID]],Diagnosis_details[],5,0)</f>
        <v>320</v>
      </c>
      <c r="R26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56" s="31">
        <f>Hospital_details[[#This Row],[Hospital Charges]]+Hospital_details[[#This Row],[Price of Treatment]]+Hospital_details[[#This Row],[Consultant Fee]]-Hospital_details[[#This Row],[Discount]]</f>
        <v>11230</v>
      </c>
      <c r="T26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657" spans="1:20" hidden="1">
      <c r="A2657" s="27" t="s">
        <v>5330</v>
      </c>
      <c r="B2657" s="28">
        <f>VLOOKUP(Hospital_details[[#This Row],[PA ID]],Patient_details[],2,0)</f>
        <v>43729</v>
      </c>
      <c r="C2657" s="32">
        <f>VLOOKUP(Hospital_details[[#This Row],[PA ID]],Patient_details[],3,0)</f>
        <v>35</v>
      </c>
      <c r="D2657" s="32" t="str">
        <f>VLOOKUP(Hospital_details[[#This Row],[PA ID]],Patient_details[],4,0)</f>
        <v>F</v>
      </c>
      <c r="E2657" s="27" t="str">
        <f>VLOOKUP(Hospital_details[[#This Row],[PA ID]],Patient_details[],5,0)</f>
        <v>Single-occupancy room overnight</v>
      </c>
      <c r="F2657" s="27" t="str">
        <f>VLOOKUP(Hospital_details[[#This Row],[PA ID]],Patient_details[],6,0)</f>
        <v>Malahide</v>
      </c>
      <c r="G2657" s="33" t="str">
        <f>VLOOKUP(Hospital_details[[#This Row],[PA ID]],Patient_details[],7,0)</f>
        <v>Dublin</v>
      </c>
      <c r="H2657" s="29" t="str">
        <f>VLOOKUP(Hospital_details[[#This Row],[PA ID]],Patient_details[],9,0)</f>
        <v>Clinical Research Centre</v>
      </c>
      <c r="I2657" s="27" t="s">
        <v>5331</v>
      </c>
      <c r="J2657" s="27" t="str">
        <f>VLOOKUP(Hospital_details[[#This Row],[Diagnosis_ID]],Diagnosis_details[],2,0)</f>
        <v>Therapy</v>
      </c>
      <c r="K2657" s="27" t="str">
        <f>VLOOKUP(Hospital_details[[#This Row],[Diagnosis_ID]],Diagnosis_details[],3,0)</f>
        <v>Medical card holders</v>
      </c>
      <c r="L2657" s="29" t="str">
        <f>VLOOKUP(Hospital_details[[#This Row],[Diagnosis_ID]],Diagnosis_details[],4,0)</f>
        <v>Dr Fauci</v>
      </c>
      <c r="M2657" s="29" t="str">
        <f>VLOOKUP(Hospital_details[[#This Row],[PA ID]],Patient_details[],10,0)</f>
        <v>tPA</v>
      </c>
      <c r="N2657" s="29" t="str">
        <f>VLOOKUP(Hospital_details[[#This Row],[PA ID]],Patient_details[],8,0)</f>
        <v>Stroke</v>
      </c>
      <c r="O2657" s="30">
        <f>VLOOKUP(Hospital_details[[#This Row],[PA ID]],Patient_details[],11,0)</f>
        <v>11000</v>
      </c>
      <c r="P2657" s="31">
        <f>VLOOKUP(Hospital_details[[#This Row],[PA ID]],Patient_details[],12,0)</f>
        <v>160</v>
      </c>
      <c r="Q2657" s="31">
        <f>VLOOKUP(Hospital_details[[#This Row],[Diagnosis_ID]],Diagnosis_details[],5,0)</f>
        <v>320</v>
      </c>
      <c r="R26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57" s="31">
        <f>Hospital_details[[#This Row],[Hospital Charges]]+Hospital_details[[#This Row],[Price of Treatment]]+Hospital_details[[#This Row],[Consultant Fee]]-Hospital_details[[#This Row],[Discount]]</f>
        <v>11150</v>
      </c>
      <c r="T26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658" spans="1:20" hidden="1">
      <c r="A2658" s="27" t="s">
        <v>5332</v>
      </c>
      <c r="B2658" s="28">
        <f>VLOOKUP(Hospital_details[[#This Row],[PA ID]],Patient_details[],2,0)</f>
        <v>43729</v>
      </c>
      <c r="C2658" s="32">
        <f>VLOOKUP(Hospital_details[[#This Row],[PA ID]],Patient_details[],3,0)</f>
        <v>31</v>
      </c>
      <c r="D2658" s="32" t="str">
        <f>VLOOKUP(Hospital_details[[#This Row],[PA ID]],Patient_details[],4,0)</f>
        <v>M</v>
      </c>
      <c r="E2658" s="27" t="str">
        <f>VLOOKUP(Hospital_details[[#This Row],[PA ID]],Patient_details[],5,0)</f>
        <v>Multiple-occupancy room overnight</v>
      </c>
      <c r="F2658" s="27" t="str">
        <f>VLOOKUP(Hospital_details[[#This Row],[PA ID]],Patient_details[],6,0)</f>
        <v>Malahide</v>
      </c>
      <c r="G2658" s="33" t="str">
        <f>VLOOKUP(Hospital_details[[#This Row],[PA ID]],Patient_details[],7,0)</f>
        <v>Dublin</v>
      </c>
      <c r="H2658" s="29" t="str">
        <f>VLOOKUP(Hospital_details[[#This Row],[PA ID]],Patient_details[],9,0)</f>
        <v>Clinical Research Centre</v>
      </c>
      <c r="I2658" s="27" t="s">
        <v>5333</v>
      </c>
      <c r="J2658" s="27" t="str">
        <f>VLOOKUP(Hospital_details[[#This Row],[Diagnosis_ID]],Diagnosis_details[],2,0)</f>
        <v>Therapy</v>
      </c>
      <c r="K2658" s="27" t="str">
        <f>VLOOKUP(Hospital_details[[#This Row],[Diagnosis_ID]],Diagnosis_details[],3,0)</f>
        <v>Medical card holders</v>
      </c>
      <c r="L2658" s="29" t="str">
        <f>VLOOKUP(Hospital_details[[#This Row],[Diagnosis_ID]],Diagnosis_details[],4,0)</f>
        <v>Dr Fauci</v>
      </c>
      <c r="M2658" s="29" t="str">
        <f>VLOOKUP(Hospital_details[[#This Row],[PA ID]],Patient_details[],10,0)</f>
        <v>tPA</v>
      </c>
      <c r="N2658" s="29" t="str">
        <f>VLOOKUP(Hospital_details[[#This Row],[PA ID]],Patient_details[],8,0)</f>
        <v>Stroke</v>
      </c>
      <c r="O2658" s="30">
        <f>VLOOKUP(Hospital_details[[#This Row],[PA ID]],Patient_details[],11,0)</f>
        <v>3800</v>
      </c>
      <c r="P2658" s="31">
        <f>VLOOKUP(Hospital_details[[#This Row],[PA ID]],Patient_details[],12,0)</f>
        <v>160</v>
      </c>
      <c r="Q2658" s="31">
        <f>VLOOKUP(Hospital_details[[#This Row],[Diagnosis_ID]],Diagnosis_details[],5,0)</f>
        <v>320</v>
      </c>
      <c r="R26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658" s="31">
        <f>Hospital_details[[#This Row],[Hospital Charges]]+Hospital_details[[#This Row],[Price of Treatment]]+Hospital_details[[#This Row],[Consultant Fee]]-Hospital_details[[#This Row],[Discount]]</f>
        <v>4166</v>
      </c>
      <c r="T26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1249.8</v>
      </c>
    </row>
    <row r="2659" spans="1:20" hidden="1">
      <c r="A2659" s="27" t="s">
        <v>5334</v>
      </c>
      <c r="B2659" s="28">
        <f>VLOOKUP(Hospital_details[[#This Row],[PA ID]],Patient_details[],2,0)</f>
        <v>43729</v>
      </c>
      <c r="C2659" s="32">
        <f>VLOOKUP(Hospital_details[[#This Row],[PA ID]],Patient_details[],3,0)</f>
        <v>40</v>
      </c>
      <c r="D2659" s="32" t="str">
        <f>VLOOKUP(Hospital_details[[#This Row],[PA ID]],Patient_details[],4,0)</f>
        <v>F</v>
      </c>
      <c r="E2659" s="27" t="str">
        <f>VLOOKUP(Hospital_details[[#This Row],[PA ID]],Patient_details[],5,0)</f>
        <v>Multiple-occupancy room overnight</v>
      </c>
      <c r="F2659" s="27" t="str">
        <f>VLOOKUP(Hospital_details[[#This Row],[PA ID]],Patient_details[],6,0)</f>
        <v>Malahide</v>
      </c>
      <c r="G2659" s="33" t="str">
        <f>VLOOKUP(Hospital_details[[#This Row],[PA ID]],Patient_details[],7,0)</f>
        <v>Dublin</v>
      </c>
      <c r="H2659" s="29" t="str">
        <f>VLOOKUP(Hospital_details[[#This Row],[PA ID]],Patient_details[],9,0)</f>
        <v>Clinical Research Centre</v>
      </c>
      <c r="I2659" s="27" t="s">
        <v>5335</v>
      </c>
      <c r="J2659" s="27" t="str">
        <f>VLOOKUP(Hospital_details[[#This Row],[Diagnosis_ID]],Diagnosis_details[],2,0)</f>
        <v>Surgery</v>
      </c>
      <c r="K2659" s="27" t="str">
        <f>VLOOKUP(Hospital_details[[#This Row],[Diagnosis_ID]],Diagnosis_details[],3,0)</f>
        <v>Medical card holders</v>
      </c>
      <c r="L2659" s="29" t="str">
        <f>VLOOKUP(Hospital_details[[#This Row],[Diagnosis_ID]],Diagnosis_details[],4,0)</f>
        <v>Dr Fauci</v>
      </c>
      <c r="M2659" s="29" t="str">
        <f>VLOOKUP(Hospital_details[[#This Row],[PA ID]],Patient_details[],10,0)</f>
        <v>tPA</v>
      </c>
      <c r="N2659" s="29" t="str">
        <f>VLOOKUP(Hospital_details[[#This Row],[PA ID]],Patient_details[],8,0)</f>
        <v>Stroke</v>
      </c>
      <c r="O2659" s="30">
        <f>VLOOKUP(Hospital_details[[#This Row],[PA ID]],Patient_details[],11,0)</f>
        <v>3800</v>
      </c>
      <c r="P2659" s="31">
        <f>VLOOKUP(Hospital_details[[#This Row],[PA ID]],Patient_details[],12,0)</f>
        <v>400</v>
      </c>
      <c r="Q2659" s="31">
        <f>VLOOKUP(Hospital_details[[#This Row],[Diagnosis_ID]],Diagnosis_details[],5,0)</f>
        <v>320</v>
      </c>
      <c r="R26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659" s="31">
        <f>Hospital_details[[#This Row],[Hospital Charges]]+Hospital_details[[#This Row],[Price of Treatment]]+Hospital_details[[#This Row],[Consultant Fee]]-Hospital_details[[#This Row],[Discount]]</f>
        <v>4406</v>
      </c>
      <c r="T26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1321.8</v>
      </c>
    </row>
    <row r="2660" spans="1:20">
      <c r="A2660" s="27" t="s">
        <v>5336</v>
      </c>
      <c r="B2660" s="28">
        <f>VLOOKUP(Hospital_details[[#This Row],[PA ID]],Patient_details[],2,0)</f>
        <v>43332</v>
      </c>
      <c r="C2660" s="32">
        <f>VLOOKUP(Hospital_details[[#This Row],[PA ID]],Patient_details[],3,0)</f>
        <v>52</v>
      </c>
      <c r="D2660" s="32" t="str">
        <f>VLOOKUP(Hospital_details[[#This Row],[PA ID]],Patient_details[],4,0)</f>
        <v>M</v>
      </c>
      <c r="E2660" s="27" t="str">
        <f>VLOOKUP(Hospital_details[[#This Row],[PA ID]],Patient_details[],5,0)</f>
        <v>Single-occupancy room overnight</v>
      </c>
      <c r="F2660" s="27" t="str">
        <f>VLOOKUP(Hospital_details[[#This Row],[PA ID]],Patient_details[],6,0)</f>
        <v>Malahide</v>
      </c>
      <c r="G2660" s="33" t="str">
        <f>VLOOKUP(Hospital_details[[#This Row],[PA ID]],Patient_details[],7,0)</f>
        <v>Dublin</v>
      </c>
      <c r="H2660" s="29" t="str">
        <f>VLOOKUP(Hospital_details[[#This Row],[PA ID]],Patient_details[],9,0)</f>
        <v>Clinical Haematology</v>
      </c>
      <c r="I2660" s="27" t="s">
        <v>5337</v>
      </c>
      <c r="J2660" s="27" t="str">
        <f>VLOOKUP(Hospital_details[[#This Row],[Diagnosis_ID]],Diagnosis_details[],2,0)</f>
        <v>Surgery</v>
      </c>
      <c r="K2660" s="27" t="str">
        <f>VLOOKUP(Hospital_details[[#This Row],[Diagnosis_ID]],Diagnosis_details[],3,0)</f>
        <v>Medical card holders</v>
      </c>
      <c r="L2660" s="29" t="str">
        <f>VLOOKUP(Hospital_details[[#This Row],[Diagnosis_ID]],Diagnosis_details[],4,0)</f>
        <v>Dr Birx</v>
      </c>
      <c r="M2660" s="29" t="str">
        <f>VLOOKUP(Hospital_details[[#This Row],[PA ID]],Patient_details[],10,0)</f>
        <v>folic acid</v>
      </c>
      <c r="N2660" s="29" t="str">
        <f>VLOOKUP(Hospital_details[[#This Row],[PA ID]],Patient_details[],8,0)</f>
        <v>Bacterial infection</v>
      </c>
      <c r="O2660" s="30">
        <f>VLOOKUP(Hospital_details[[#This Row],[PA ID]],Patient_details[],11,0)</f>
        <v>11000</v>
      </c>
      <c r="P2660" s="31">
        <f>VLOOKUP(Hospital_details[[#This Row],[PA ID]],Patient_details[],12,0)</f>
        <v>240</v>
      </c>
      <c r="Q2660" s="31">
        <f>VLOOKUP(Hospital_details[[#This Row],[Diagnosis_ID]],Diagnosis_details[],5,0)</f>
        <v>350</v>
      </c>
      <c r="R26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60" s="31">
        <f>Hospital_details[[#This Row],[Hospital Charges]]+Hospital_details[[#This Row],[Price of Treatment]]+Hospital_details[[#This Row],[Consultant Fee]]-Hospital_details[[#This Row],[Discount]]</f>
        <v>10490</v>
      </c>
      <c r="T26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661" spans="1:20" hidden="1">
      <c r="A2661" s="27" t="s">
        <v>5338</v>
      </c>
      <c r="B2661" s="28">
        <f>VLOOKUP(Hospital_details[[#This Row],[PA ID]],Patient_details[],2,0)</f>
        <v>43097</v>
      </c>
      <c r="C2661" s="32">
        <f>VLOOKUP(Hospital_details[[#This Row],[PA ID]],Patient_details[],3,0)</f>
        <v>57</v>
      </c>
      <c r="D2661" s="32" t="str">
        <f>VLOOKUP(Hospital_details[[#This Row],[PA ID]],Patient_details[],4,0)</f>
        <v>F</v>
      </c>
      <c r="E2661" s="27" t="str">
        <f>VLOOKUP(Hospital_details[[#This Row],[PA ID]],Patient_details[],5,0)</f>
        <v>Single-occupancy room overnight</v>
      </c>
      <c r="F2661" s="27" t="str">
        <f>VLOOKUP(Hospital_details[[#This Row],[PA ID]],Patient_details[],6,0)</f>
        <v>Malahide</v>
      </c>
      <c r="G2661" s="33" t="str">
        <f>VLOOKUP(Hospital_details[[#This Row],[PA ID]],Patient_details[],7,0)</f>
        <v>Dublin</v>
      </c>
      <c r="H2661" s="29" t="str">
        <f>VLOOKUP(Hospital_details[[#This Row],[PA ID]],Patient_details[],9,0)</f>
        <v>Anaesthesia, Intensive Care and Pain Medicine</v>
      </c>
      <c r="I2661" s="27" t="s">
        <v>5339</v>
      </c>
      <c r="J2661" s="27" t="str">
        <f>VLOOKUP(Hospital_details[[#This Row],[Diagnosis_ID]],Diagnosis_details[],2,0)</f>
        <v>Therapy</v>
      </c>
      <c r="K2661" s="27" t="str">
        <f>VLOOKUP(Hospital_details[[#This Row],[Diagnosis_ID]],Diagnosis_details[],3,0)</f>
        <v>Medical card holders</v>
      </c>
      <c r="L2661" s="29" t="str">
        <f>VLOOKUP(Hospital_details[[#This Row],[Diagnosis_ID]],Diagnosis_details[],4,0)</f>
        <v>Dr Fauci</v>
      </c>
      <c r="M2661" s="29" t="str">
        <f>VLOOKUP(Hospital_details[[#This Row],[PA ID]],Patient_details[],10,0)</f>
        <v>Aspirin</v>
      </c>
      <c r="N2661" s="29" t="str">
        <f>VLOOKUP(Hospital_details[[#This Row],[PA ID]],Patient_details[],8,0)</f>
        <v>Myocardial ischemia</v>
      </c>
      <c r="O2661" s="30">
        <f>VLOOKUP(Hospital_details[[#This Row],[PA ID]],Patient_details[],11,0)</f>
        <v>11000</v>
      </c>
      <c r="P2661" s="31">
        <f>VLOOKUP(Hospital_details[[#This Row],[PA ID]],Patient_details[],12,0)</f>
        <v>320</v>
      </c>
      <c r="Q2661" s="31">
        <f>VLOOKUP(Hospital_details[[#This Row],[Diagnosis_ID]],Diagnosis_details[],5,0)</f>
        <v>320</v>
      </c>
      <c r="R26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61" s="31">
        <f>Hospital_details[[#This Row],[Hospital Charges]]+Hospital_details[[#This Row],[Price of Treatment]]+Hospital_details[[#This Row],[Consultant Fee]]-Hospital_details[[#This Row],[Discount]]</f>
        <v>11310</v>
      </c>
      <c r="T26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2662" spans="1:20" hidden="1">
      <c r="A2662" s="27" t="s">
        <v>5340</v>
      </c>
      <c r="B2662" s="28">
        <f>VLOOKUP(Hospital_details[[#This Row],[PA ID]],Patient_details[],2,0)</f>
        <v>43801</v>
      </c>
      <c r="C2662" s="32">
        <f>VLOOKUP(Hospital_details[[#This Row],[PA ID]],Patient_details[],3,0)</f>
        <v>48</v>
      </c>
      <c r="D2662" s="32" t="str">
        <f>VLOOKUP(Hospital_details[[#This Row],[PA ID]],Patient_details[],4,0)</f>
        <v>M</v>
      </c>
      <c r="E2662" s="27" t="str">
        <f>VLOOKUP(Hospital_details[[#This Row],[PA ID]],Patient_details[],5,0)</f>
        <v>Single-occupancy room overnight</v>
      </c>
      <c r="F2662" s="27" t="str">
        <f>VLOOKUP(Hospital_details[[#This Row],[PA ID]],Patient_details[],6,0)</f>
        <v>Malahide</v>
      </c>
      <c r="G2662" s="33" t="str">
        <f>VLOOKUP(Hospital_details[[#This Row],[PA ID]],Patient_details[],7,0)</f>
        <v>Dublin</v>
      </c>
      <c r="H2662" s="29" t="str">
        <f>VLOOKUP(Hospital_details[[#This Row],[PA ID]],Patient_details[],9,0)</f>
        <v>Anaesthesia, Intensive Care and Pain Medicine</v>
      </c>
      <c r="I2662" s="27" t="s">
        <v>5341</v>
      </c>
      <c r="J2662" s="27" t="str">
        <f>VLOOKUP(Hospital_details[[#This Row],[Diagnosis_ID]],Diagnosis_details[],2,0)</f>
        <v>Therapy</v>
      </c>
      <c r="K2662" s="27" t="str">
        <f>VLOOKUP(Hospital_details[[#This Row],[Diagnosis_ID]],Diagnosis_details[],3,0)</f>
        <v>Medical card holders</v>
      </c>
      <c r="L2662" s="29" t="str">
        <f>VLOOKUP(Hospital_details[[#This Row],[Diagnosis_ID]],Diagnosis_details[],4,0)</f>
        <v>Dr Fauci</v>
      </c>
      <c r="M2662" s="29" t="str">
        <f>VLOOKUP(Hospital_details[[#This Row],[PA ID]],Patient_details[],10,0)</f>
        <v>Beta blockers</v>
      </c>
      <c r="N2662" s="29" t="str">
        <f>VLOOKUP(Hospital_details[[#This Row],[PA ID]],Patient_details[],8,0)</f>
        <v>Myocardial ischemia</v>
      </c>
      <c r="O2662" s="30">
        <f>VLOOKUP(Hospital_details[[#This Row],[PA ID]],Patient_details[],11,0)</f>
        <v>11000</v>
      </c>
      <c r="P2662" s="31">
        <f>VLOOKUP(Hospital_details[[#This Row],[PA ID]],Patient_details[],12,0)</f>
        <v>1210</v>
      </c>
      <c r="Q2662" s="31">
        <f>VLOOKUP(Hospital_details[[#This Row],[Diagnosis_ID]],Diagnosis_details[],5,0)</f>
        <v>320</v>
      </c>
      <c r="R26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62" s="31">
        <f>Hospital_details[[#This Row],[Hospital Charges]]+Hospital_details[[#This Row],[Price of Treatment]]+Hospital_details[[#This Row],[Consultant Fee]]-Hospital_details[[#This Row],[Discount]]</f>
        <v>12200</v>
      </c>
      <c r="T26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3660</v>
      </c>
    </row>
    <row r="2663" spans="1:20" hidden="1">
      <c r="A2663" s="27" t="s">
        <v>5342</v>
      </c>
      <c r="B2663" s="28">
        <f>VLOOKUP(Hospital_details[[#This Row],[PA ID]],Patient_details[],2,0)</f>
        <v>43801</v>
      </c>
      <c r="C2663" s="32">
        <f>VLOOKUP(Hospital_details[[#This Row],[PA ID]],Patient_details[],3,0)</f>
        <v>49</v>
      </c>
      <c r="D2663" s="32" t="str">
        <f>VLOOKUP(Hospital_details[[#This Row],[PA ID]],Patient_details[],4,0)</f>
        <v>M</v>
      </c>
      <c r="E2663" s="27" t="str">
        <f>VLOOKUP(Hospital_details[[#This Row],[PA ID]],Patient_details[],5,0)</f>
        <v>Single-occupancy room overnight</v>
      </c>
      <c r="F2663" s="27" t="str">
        <f>VLOOKUP(Hospital_details[[#This Row],[PA ID]],Patient_details[],6,0)</f>
        <v>Malahide</v>
      </c>
      <c r="G2663" s="33" t="str">
        <f>VLOOKUP(Hospital_details[[#This Row],[PA ID]],Patient_details[],7,0)</f>
        <v>Dublin</v>
      </c>
      <c r="H2663" s="29" t="str">
        <f>VLOOKUP(Hospital_details[[#This Row],[PA ID]],Patient_details[],9,0)</f>
        <v>Anaesthesia, Intensive Care and Pain Medicine</v>
      </c>
      <c r="I2663" s="27" t="s">
        <v>5343</v>
      </c>
      <c r="J2663" s="27" t="str">
        <f>VLOOKUP(Hospital_details[[#This Row],[Diagnosis_ID]],Diagnosis_details[],2,0)</f>
        <v>Therapy</v>
      </c>
      <c r="K2663" s="27" t="str">
        <f>VLOOKUP(Hospital_details[[#This Row],[Diagnosis_ID]],Diagnosis_details[],3,0)</f>
        <v>Medical card holders</v>
      </c>
      <c r="L2663" s="29" t="str">
        <f>VLOOKUP(Hospital_details[[#This Row],[Diagnosis_ID]],Diagnosis_details[],4,0)</f>
        <v>Dr Fauci</v>
      </c>
      <c r="M2663" s="29" t="str">
        <f>VLOOKUP(Hospital_details[[#This Row],[PA ID]],Patient_details[],10,0)</f>
        <v>Nitrates</v>
      </c>
      <c r="N2663" s="29" t="str">
        <f>VLOOKUP(Hospital_details[[#This Row],[PA ID]],Patient_details[],8,0)</f>
        <v>Myocardial ischemia</v>
      </c>
      <c r="O2663" s="30">
        <f>VLOOKUP(Hospital_details[[#This Row],[PA ID]],Patient_details[],11,0)</f>
        <v>11000</v>
      </c>
      <c r="P2663" s="31">
        <f>VLOOKUP(Hospital_details[[#This Row],[PA ID]],Patient_details[],12,0)</f>
        <v>220</v>
      </c>
      <c r="Q2663" s="31">
        <f>VLOOKUP(Hospital_details[[#This Row],[Diagnosis_ID]],Diagnosis_details[],5,0)</f>
        <v>320</v>
      </c>
      <c r="R26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63" s="31">
        <f>Hospital_details[[#This Row],[Hospital Charges]]+Hospital_details[[#This Row],[Price of Treatment]]+Hospital_details[[#This Row],[Consultant Fee]]-Hospital_details[[#This Row],[Discount]]</f>
        <v>11210</v>
      </c>
      <c r="T26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664" spans="1:20" hidden="1">
      <c r="A2664" s="27" t="s">
        <v>5344</v>
      </c>
      <c r="B2664" s="28">
        <f>VLOOKUP(Hospital_details[[#This Row],[PA ID]],Patient_details[],2,0)</f>
        <v>43570</v>
      </c>
      <c r="C2664" s="32">
        <f>VLOOKUP(Hospital_details[[#This Row],[PA ID]],Patient_details[],3,0)</f>
        <v>77</v>
      </c>
      <c r="D2664" s="32" t="str">
        <f>VLOOKUP(Hospital_details[[#This Row],[PA ID]],Patient_details[],4,0)</f>
        <v>M</v>
      </c>
      <c r="E2664" s="27" t="str">
        <f>VLOOKUP(Hospital_details[[#This Row],[PA ID]],Patient_details[],5,0)</f>
        <v>Single-occupancy room overnight</v>
      </c>
      <c r="F2664" s="27" t="str">
        <f>VLOOKUP(Hospital_details[[#This Row],[PA ID]],Patient_details[],6,0)</f>
        <v>Malahide</v>
      </c>
      <c r="G2664" s="33" t="str">
        <f>VLOOKUP(Hospital_details[[#This Row],[PA ID]],Patient_details[],7,0)</f>
        <v>Dublin</v>
      </c>
      <c r="H2664" s="29" t="str">
        <f>VLOOKUP(Hospital_details[[#This Row],[PA ID]],Patient_details[],9,0)</f>
        <v>Neurology department</v>
      </c>
      <c r="I2664" s="27" t="s">
        <v>5345</v>
      </c>
      <c r="J2664" s="27" t="str">
        <f>VLOOKUP(Hospital_details[[#This Row],[Diagnosis_ID]],Diagnosis_details[],2,0)</f>
        <v>Therapy</v>
      </c>
      <c r="K2664" s="27" t="str">
        <f>VLOOKUP(Hospital_details[[#This Row],[Diagnosis_ID]],Diagnosis_details[],3,0)</f>
        <v>Medical card holders</v>
      </c>
      <c r="L2664" s="29" t="str">
        <f>VLOOKUP(Hospital_details[[#This Row],[Diagnosis_ID]],Diagnosis_details[],4,0)</f>
        <v>Dr Doherty</v>
      </c>
      <c r="M2664" s="29" t="str">
        <f>VLOOKUP(Hospital_details[[#This Row],[PA ID]],Patient_details[],10,0)</f>
        <v>Exelon</v>
      </c>
      <c r="N2664" s="29" t="str">
        <f>VLOOKUP(Hospital_details[[#This Row],[PA ID]],Patient_details[],8,0)</f>
        <v>Dementia</v>
      </c>
      <c r="O2664" s="30">
        <f>VLOOKUP(Hospital_details[[#This Row],[PA ID]],Patient_details[],11,0)</f>
        <v>11000</v>
      </c>
      <c r="P2664" s="31">
        <f>VLOOKUP(Hospital_details[[#This Row],[PA ID]],Patient_details[],12,0)</f>
        <v>100</v>
      </c>
      <c r="Q2664" s="31">
        <f>VLOOKUP(Hospital_details[[#This Row],[Diagnosis_ID]],Diagnosis_details[],5,0)</f>
        <v>250</v>
      </c>
      <c r="R26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64" s="31">
        <f>Hospital_details[[#This Row],[Hospital Charges]]+Hospital_details[[#This Row],[Price of Treatment]]+Hospital_details[[#This Row],[Consultant Fee]]-Hospital_details[[#This Row],[Discount]]</f>
        <v>11020</v>
      </c>
      <c r="T26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665" spans="1:20">
      <c r="A2665" s="27" t="s">
        <v>5346</v>
      </c>
      <c r="B2665" s="28">
        <f>VLOOKUP(Hospital_details[[#This Row],[PA ID]],Patient_details[],2,0)</f>
        <v>43224</v>
      </c>
      <c r="C2665" s="32">
        <f>VLOOKUP(Hospital_details[[#This Row],[PA ID]],Patient_details[],3,0)</f>
        <v>45</v>
      </c>
      <c r="D2665" s="32" t="str">
        <f>VLOOKUP(Hospital_details[[#This Row],[PA ID]],Patient_details[],4,0)</f>
        <v>M</v>
      </c>
      <c r="E2665" s="27" t="str">
        <f>VLOOKUP(Hospital_details[[#This Row],[PA ID]],Patient_details[],5,0)</f>
        <v>Single-occupancy room overnight</v>
      </c>
      <c r="F2665" s="27" t="str">
        <f>VLOOKUP(Hospital_details[[#This Row],[PA ID]],Patient_details[],6,0)</f>
        <v>Malahide</v>
      </c>
      <c r="G2665" s="33" t="str">
        <f>VLOOKUP(Hospital_details[[#This Row],[PA ID]],Patient_details[],7,0)</f>
        <v>Dublin</v>
      </c>
      <c r="H2665" s="29" t="str">
        <f>VLOOKUP(Hospital_details[[#This Row],[PA ID]],Patient_details[],9,0)</f>
        <v>Surgery</v>
      </c>
      <c r="I2665" s="27" t="s">
        <v>5347</v>
      </c>
      <c r="J2665" s="27" t="str">
        <f>VLOOKUP(Hospital_details[[#This Row],[Diagnosis_ID]],Diagnosis_details[],2,0)</f>
        <v>Therapy</v>
      </c>
      <c r="K2665" s="27" t="str">
        <f>VLOOKUP(Hospital_details[[#This Row],[Diagnosis_ID]],Diagnosis_details[],3,0)</f>
        <v>Medical card holders</v>
      </c>
      <c r="L2665" s="29" t="str">
        <f>VLOOKUP(Hospital_details[[#This Row],[Diagnosis_ID]],Diagnosis_details[],4,0)</f>
        <v>Dr Birx</v>
      </c>
      <c r="M2665" s="29" t="str">
        <f>VLOOKUP(Hospital_details[[#This Row],[PA ID]],Patient_details[],10,0)</f>
        <v>Calcium</v>
      </c>
      <c r="N2665" s="29" t="str">
        <f>VLOOKUP(Hospital_details[[#This Row],[PA ID]],Patient_details[],8,0)</f>
        <v>Orthopaedic</v>
      </c>
      <c r="O2665" s="30">
        <f>VLOOKUP(Hospital_details[[#This Row],[PA ID]],Patient_details[],11,0)</f>
        <v>28000</v>
      </c>
      <c r="P2665" s="31">
        <f>VLOOKUP(Hospital_details[[#This Row],[PA ID]],Patient_details[],12,0)</f>
        <v>35</v>
      </c>
      <c r="Q2665" s="31">
        <f>VLOOKUP(Hospital_details[[#This Row],[Diagnosis_ID]],Diagnosis_details[],5,0)</f>
        <v>350</v>
      </c>
      <c r="R26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65" s="31">
        <f>Hospital_details[[#This Row],[Hospital Charges]]+Hospital_details[[#This Row],[Price of Treatment]]+Hospital_details[[#This Row],[Consultant Fee]]-Hospital_details[[#This Row],[Discount]]</f>
        <v>25585</v>
      </c>
      <c r="T26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7675.5</v>
      </c>
    </row>
    <row r="2666" spans="1:20">
      <c r="A2666" s="27" t="s">
        <v>5348</v>
      </c>
      <c r="B2666" s="28">
        <f>VLOOKUP(Hospital_details[[#This Row],[PA ID]],Patient_details[],2,0)</f>
        <v>43224</v>
      </c>
      <c r="C2666" s="32">
        <f>VLOOKUP(Hospital_details[[#This Row],[PA ID]],Patient_details[],3,0)</f>
        <v>41</v>
      </c>
      <c r="D2666" s="32" t="str">
        <f>VLOOKUP(Hospital_details[[#This Row],[PA ID]],Patient_details[],4,0)</f>
        <v>M</v>
      </c>
      <c r="E2666" s="27" t="str">
        <f>VLOOKUP(Hospital_details[[#This Row],[PA ID]],Patient_details[],5,0)</f>
        <v>Day-case</v>
      </c>
      <c r="F2666" s="27" t="str">
        <f>VLOOKUP(Hospital_details[[#This Row],[PA ID]],Patient_details[],6,0)</f>
        <v>Malahide</v>
      </c>
      <c r="G2666" s="33" t="str">
        <f>VLOOKUP(Hospital_details[[#This Row],[PA ID]],Patient_details[],7,0)</f>
        <v>Dublin</v>
      </c>
      <c r="H2666" s="29" t="str">
        <f>VLOOKUP(Hospital_details[[#This Row],[PA ID]],Patient_details[],9,0)</f>
        <v>Surgery</v>
      </c>
      <c r="I2666" s="27" t="s">
        <v>5349</v>
      </c>
      <c r="J2666" s="27" t="str">
        <f>VLOOKUP(Hospital_details[[#This Row],[Diagnosis_ID]],Diagnosis_details[],2,0)</f>
        <v>Therapy</v>
      </c>
      <c r="K2666" s="27" t="str">
        <f>VLOOKUP(Hospital_details[[#This Row],[Diagnosis_ID]],Diagnosis_details[],3,0)</f>
        <v>Medical card holders</v>
      </c>
      <c r="L2666" s="29" t="str">
        <f>VLOOKUP(Hospital_details[[#This Row],[Diagnosis_ID]],Diagnosis_details[],4,0)</f>
        <v>Dr Birx</v>
      </c>
      <c r="M2666" s="29" t="str">
        <f>VLOOKUP(Hospital_details[[#This Row],[PA ID]],Patient_details[],10,0)</f>
        <v>Aspirin</v>
      </c>
      <c r="N2666" s="29" t="str">
        <f>VLOOKUP(Hospital_details[[#This Row],[PA ID]],Patient_details[],8,0)</f>
        <v>Orthopaedic</v>
      </c>
      <c r="O2666" s="30">
        <f>VLOOKUP(Hospital_details[[#This Row],[PA ID]],Patient_details[],11,0)</f>
        <v>1200</v>
      </c>
      <c r="P2666" s="31">
        <f>VLOOKUP(Hospital_details[[#This Row],[PA ID]],Patient_details[],12,0)</f>
        <v>105</v>
      </c>
      <c r="Q2666" s="31">
        <f>VLOOKUP(Hospital_details[[#This Row],[Diagnosis_ID]],Diagnosis_details[],5,0)</f>
        <v>350</v>
      </c>
      <c r="R26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666" s="31">
        <f>Hospital_details[[#This Row],[Hospital Charges]]+Hospital_details[[#This Row],[Price of Treatment]]+Hospital_details[[#This Row],[Consultant Fee]]-Hospital_details[[#This Row],[Discount]]</f>
        <v>1415</v>
      </c>
      <c r="T26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424.5</v>
      </c>
    </row>
    <row r="2667" spans="1:20">
      <c r="A2667" s="27" t="s">
        <v>5350</v>
      </c>
      <c r="B2667" s="28">
        <f>VLOOKUP(Hospital_details[[#This Row],[PA ID]],Patient_details[],2,0)</f>
        <v>43224</v>
      </c>
      <c r="C2667" s="32">
        <f>VLOOKUP(Hospital_details[[#This Row],[PA ID]],Patient_details[],3,0)</f>
        <v>36</v>
      </c>
      <c r="D2667" s="32" t="str">
        <f>VLOOKUP(Hospital_details[[#This Row],[PA ID]],Patient_details[],4,0)</f>
        <v>M</v>
      </c>
      <c r="E2667" s="27" t="str">
        <f>VLOOKUP(Hospital_details[[#This Row],[PA ID]],Patient_details[],5,0)</f>
        <v>Single-occupancy room overnight</v>
      </c>
      <c r="F2667" s="27" t="str">
        <f>VLOOKUP(Hospital_details[[#This Row],[PA ID]],Patient_details[],6,0)</f>
        <v>Malahide</v>
      </c>
      <c r="G2667" s="33" t="str">
        <f>VLOOKUP(Hospital_details[[#This Row],[PA ID]],Patient_details[],7,0)</f>
        <v>Dublin</v>
      </c>
      <c r="H2667" s="29" t="str">
        <f>VLOOKUP(Hospital_details[[#This Row],[PA ID]],Patient_details[],9,0)</f>
        <v>Surgery</v>
      </c>
      <c r="I2667" s="27" t="s">
        <v>5351</v>
      </c>
      <c r="J2667" s="27" t="str">
        <f>VLOOKUP(Hospital_details[[#This Row],[Diagnosis_ID]],Diagnosis_details[],2,0)</f>
        <v>Therapy</v>
      </c>
      <c r="K2667" s="27" t="str">
        <f>VLOOKUP(Hospital_details[[#This Row],[Diagnosis_ID]],Diagnosis_details[],3,0)</f>
        <v>Medical card holders</v>
      </c>
      <c r="L2667" s="29" t="str">
        <f>VLOOKUP(Hospital_details[[#This Row],[Diagnosis_ID]],Diagnosis_details[],4,0)</f>
        <v>Dr Birx</v>
      </c>
      <c r="M2667" s="29" t="str">
        <f>VLOOKUP(Hospital_details[[#This Row],[PA ID]],Patient_details[],10,0)</f>
        <v>Calcium</v>
      </c>
      <c r="N2667" s="29" t="str">
        <f>VLOOKUP(Hospital_details[[#This Row],[PA ID]],Patient_details[],8,0)</f>
        <v>Orthopaedic</v>
      </c>
      <c r="O2667" s="30">
        <f>VLOOKUP(Hospital_details[[#This Row],[PA ID]],Patient_details[],11,0)</f>
        <v>28000</v>
      </c>
      <c r="P2667" s="31">
        <f>VLOOKUP(Hospital_details[[#This Row],[PA ID]],Patient_details[],12,0)</f>
        <v>70</v>
      </c>
      <c r="Q2667" s="31">
        <f>VLOOKUP(Hospital_details[[#This Row],[Diagnosis_ID]],Diagnosis_details[],5,0)</f>
        <v>350</v>
      </c>
      <c r="R26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67" s="31">
        <f>Hospital_details[[#This Row],[Hospital Charges]]+Hospital_details[[#This Row],[Price of Treatment]]+Hospital_details[[#This Row],[Consultant Fee]]-Hospital_details[[#This Row],[Discount]]</f>
        <v>25620</v>
      </c>
      <c r="T26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7686</v>
      </c>
    </row>
    <row r="2668" spans="1:20">
      <c r="A2668" s="27" t="s">
        <v>5352</v>
      </c>
      <c r="B2668" s="28">
        <f>VLOOKUP(Hospital_details[[#This Row],[PA ID]],Patient_details[],2,0)</f>
        <v>43374</v>
      </c>
      <c r="C2668" s="32">
        <f>VLOOKUP(Hospital_details[[#This Row],[PA ID]],Patient_details[],3,0)</f>
        <v>37</v>
      </c>
      <c r="D2668" s="32" t="str">
        <f>VLOOKUP(Hospital_details[[#This Row],[PA ID]],Patient_details[],4,0)</f>
        <v>F</v>
      </c>
      <c r="E2668" s="27" t="str">
        <f>VLOOKUP(Hospital_details[[#This Row],[PA ID]],Patient_details[],5,0)</f>
        <v>Single-occupancy room overnight</v>
      </c>
      <c r="F2668" s="27" t="str">
        <f>VLOOKUP(Hospital_details[[#This Row],[PA ID]],Patient_details[],6,0)</f>
        <v>Malahide</v>
      </c>
      <c r="G2668" s="33" t="str">
        <f>VLOOKUP(Hospital_details[[#This Row],[PA ID]],Patient_details[],7,0)</f>
        <v>Dublin</v>
      </c>
      <c r="H2668" s="29" t="str">
        <f>VLOOKUP(Hospital_details[[#This Row],[PA ID]],Patient_details[],9,0)</f>
        <v>Surgery</v>
      </c>
      <c r="I2668" s="27" t="s">
        <v>5353</v>
      </c>
      <c r="J2668" s="27" t="str">
        <f>VLOOKUP(Hospital_details[[#This Row],[Diagnosis_ID]],Diagnosis_details[],2,0)</f>
        <v>Therapy</v>
      </c>
      <c r="K2668" s="27" t="str">
        <f>VLOOKUP(Hospital_details[[#This Row],[Diagnosis_ID]],Diagnosis_details[],3,0)</f>
        <v>Medical card holders</v>
      </c>
      <c r="L2668" s="29" t="str">
        <f>VLOOKUP(Hospital_details[[#This Row],[Diagnosis_ID]],Diagnosis_details[],4,0)</f>
        <v>Dr Birx</v>
      </c>
      <c r="M2668" s="29" t="str">
        <f>VLOOKUP(Hospital_details[[#This Row],[PA ID]],Patient_details[],10,0)</f>
        <v>Acetaminophen</v>
      </c>
      <c r="N2668" s="29" t="str">
        <f>VLOOKUP(Hospital_details[[#This Row],[PA ID]],Patient_details[],8,0)</f>
        <v>Orthopaedic</v>
      </c>
      <c r="O2668" s="30">
        <f>VLOOKUP(Hospital_details[[#This Row],[PA ID]],Patient_details[],11,0)</f>
        <v>28000</v>
      </c>
      <c r="P2668" s="31">
        <f>VLOOKUP(Hospital_details[[#This Row],[PA ID]],Patient_details[],12,0)</f>
        <v>150</v>
      </c>
      <c r="Q2668" s="31">
        <f>VLOOKUP(Hospital_details[[#This Row],[Diagnosis_ID]],Diagnosis_details[],5,0)</f>
        <v>350</v>
      </c>
      <c r="R26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68" s="31">
        <f>Hospital_details[[#This Row],[Hospital Charges]]+Hospital_details[[#This Row],[Price of Treatment]]+Hospital_details[[#This Row],[Consultant Fee]]-Hospital_details[[#This Row],[Discount]]</f>
        <v>25700</v>
      </c>
      <c r="T26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7710</v>
      </c>
    </row>
    <row r="2669" spans="1:20">
      <c r="A2669" s="27" t="s">
        <v>5354</v>
      </c>
      <c r="B2669" s="28">
        <f>VLOOKUP(Hospital_details[[#This Row],[PA ID]],Patient_details[],2,0)</f>
        <v>43374</v>
      </c>
      <c r="C2669" s="32">
        <f>VLOOKUP(Hospital_details[[#This Row],[PA ID]],Patient_details[],3,0)</f>
        <v>44</v>
      </c>
      <c r="D2669" s="32" t="str">
        <f>VLOOKUP(Hospital_details[[#This Row],[PA ID]],Patient_details[],4,0)</f>
        <v>F</v>
      </c>
      <c r="E2669" s="27" t="str">
        <f>VLOOKUP(Hospital_details[[#This Row],[PA ID]],Patient_details[],5,0)</f>
        <v>Multiple-occupancy room overnight</v>
      </c>
      <c r="F2669" s="27" t="str">
        <f>VLOOKUP(Hospital_details[[#This Row],[PA ID]],Patient_details[],6,0)</f>
        <v>Malahide</v>
      </c>
      <c r="G2669" s="33" t="str">
        <f>VLOOKUP(Hospital_details[[#This Row],[PA ID]],Patient_details[],7,0)</f>
        <v>Dublin</v>
      </c>
      <c r="H2669" s="29" t="str">
        <f>VLOOKUP(Hospital_details[[#This Row],[PA ID]],Patient_details[],9,0)</f>
        <v>Surgery</v>
      </c>
      <c r="I2669" s="27" t="s">
        <v>5355</v>
      </c>
      <c r="J2669" s="27" t="str">
        <f>VLOOKUP(Hospital_details[[#This Row],[Diagnosis_ID]],Diagnosis_details[],2,0)</f>
        <v>Therapy</v>
      </c>
      <c r="K2669" s="27" t="str">
        <f>VLOOKUP(Hospital_details[[#This Row],[Diagnosis_ID]],Diagnosis_details[],3,0)</f>
        <v>Medical card holders</v>
      </c>
      <c r="L2669" s="29" t="str">
        <f>VLOOKUP(Hospital_details[[#This Row],[Diagnosis_ID]],Diagnosis_details[],4,0)</f>
        <v>Dr Birx</v>
      </c>
      <c r="M2669" s="29" t="str">
        <f>VLOOKUP(Hospital_details[[#This Row],[PA ID]],Patient_details[],10,0)</f>
        <v>Calcium</v>
      </c>
      <c r="N2669" s="29" t="str">
        <f>VLOOKUP(Hospital_details[[#This Row],[PA ID]],Patient_details[],8,0)</f>
        <v>Orthopaedic</v>
      </c>
      <c r="O2669" s="30">
        <f>VLOOKUP(Hospital_details[[#This Row],[PA ID]],Patient_details[],11,0)</f>
        <v>12000</v>
      </c>
      <c r="P2669" s="31">
        <f>VLOOKUP(Hospital_details[[#This Row],[PA ID]],Patient_details[],12,0)</f>
        <v>50</v>
      </c>
      <c r="Q2669" s="31">
        <f>VLOOKUP(Hospital_details[[#This Row],[Diagnosis_ID]],Diagnosis_details[],5,0)</f>
        <v>350</v>
      </c>
      <c r="R26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669" s="31">
        <f>Hospital_details[[#This Row],[Hospital Charges]]+Hospital_details[[#This Row],[Price of Treatment]]+Hospital_details[[#This Row],[Consultant Fee]]-Hospital_details[[#This Row],[Discount]]</f>
        <v>11200</v>
      </c>
      <c r="T26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2670" spans="1:20" hidden="1">
      <c r="A2670" s="27" t="s">
        <v>5356</v>
      </c>
      <c r="B2670" s="28">
        <f>VLOOKUP(Hospital_details[[#This Row],[PA ID]],Patient_details[],2,0)</f>
        <v>42977</v>
      </c>
      <c r="C2670" s="32">
        <f>VLOOKUP(Hospital_details[[#This Row],[PA ID]],Patient_details[],3,0)</f>
        <v>52</v>
      </c>
      <c r="D2670" s="32" t="str">
        <f>VLOOKUP(Hospital_details[[#This Row],[PA ID]],Patient_details[],4,0)</f>
        <v>M</v>
      </c>
      <c r="E2670" s="27" t="str">
        <f>VLOOKUP(Hospital_details[[#This Row],[PA ID]],Patient_details[],5,0)</f>
        <v>Multiple-occupancy room overnight</v>
      </c>
      <c r="F2670" s="27" t="str">
        <f>VLOOKUP(Hospital_details[[#This Row],[PA ID]],Patient_details[],6,0)</f>
        <v>Malahide</v>
      </c>
      <c r="G2670" s="33" t="str">
        <f>VLOOKUP(Hospital_details[[#This Row],[PA ID]],Patient_details[],7,0)</f>
        <v>Dublin</v>
      </c>
      <c r="H2670" s="29" t="str">
        <f>VLOOKUP(Hospital_details[[#This Row],[PA ID]],Patient_details[],9,0)</f>
        <v>Clinical Neurophysiology</v>
      </c>
      <c r="I2670" s="27" t="s">
        <v>5357</v>
      </c>
      <c r="J2670" s="27" t="str">
        <f>VLOOKUP(Hospital_details[[#This Row],[Diagnosis_ID]],Diagnosis_details[],2,0)</f>
        <v>Therapy</v>
      </c>
      <c r="K2670" s="27" t="str">
        <f>VLOOKUP(Hospital_details[[#This Row],[Diagnosis_ID]],Diagnosis_details[],3,0)</f>
        <v>Medical card holders</v>
      </c>
      <c r="L2670" s="29" t="str">
        <f>VLOOKUP(Hospital_details[[#This Row],[Diagnosis_ID]],Diagnosis_details[],4,0)</f>
        <v>Dr Doherty</v>
      </c>
      <c r="M2670" s="29" t="str">
        <f>VLOOKUP(Hospital_details[[#This Row],[PA ID]],Patient_details[],10,0)</f>
        <v>Aspirin</v>
      </c>
      <c r="N2670" s="29" t="str">
        <f>VLOOKUP(Hospital_details[[#This Row],[PA ID]],Patient_details[],8,0)</f>
        <v>Chronic daily headache</v>
      </c>
      <c r="O2670" s="30">
        <f>VLOOKUP(Hospital_details[[#This Row],[PA ID]],Patient_details[],11,0)</f>
        <v>3800</v>
      </c>
      <c r="P2670" s="31">
        <f>VLOOKUP(Hospital_details[[#This Row],[PA ID]],Patient_details[],12,0)</f>
        <v>80</v>
      </c>
      <c r="Q2670" s="31">
        <f>VLOOKUP(Hospital_details[[#This Row],[Diagnosis_ID]],Diagnosis_details[],5,0)</f>
        <v>250</v>
      </c>
      <c r="R26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670" s="31">
        <f>Hospital_details[[#This Row],[Hospital Charges]]+Hospital_details[[#This Row],[Price of Treatment]]+Hospital_details[[#This Row],[Consultant Fee]]-Hospital_details[[#This Row],[Discount]]</f>
        <v>4016</v>
      </c>
      <c r="T26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1204.8</v>
      </c>
    </row>
    <row r="2671" spans="1:20" hidden="1">
      <c r="A2671" s="27" t="s">
        <v>5358</v>
      </c>
      <c r="B2671" s="28">
        <f>VLOOKUP(Hospital_details[[#This Row],[PA ID]],Patient_details[],2,0)</f>
        <v>42977</v>
      </c>
      <c r="C2671" s="32">
        <f>VLOOKUP(Hospital_details[[#This Row],[PA ID]],Patient_details[],3,0)</f>
        <v>42</v>
      </c>
      <c r="D2671" s="32" t="str">
        <f>VLOOKUP(Hospital_details[[#This Row],[PA ID]],Patient_details[],4,0)</f>
        <v>F</v>
      </c>
      <c r="E2671" s="27" t="str">
        <f>VLOOKUP(Hospital_details[[#This Row],[PA ID]],Patient_details[],5,0)</f>
        <v>Single-occupancy room overnight</v>
      </c>
      <c r="F2671" s="27" t="str">
        <f>VLOOKUP(Hospital_details[[#This Row],[PA ID]],Patient_details[],6,0)</f>
        <v>Malahide</v>
      </c>
      <c r="G2671" s="33" t="str">
        <f>VLOOKUP(Hospital_details[[#This Row],[PA ID]],Patient_details[],7,0)</f>
        <v>Dublin</v>
      </c>
      <c r="H2671" s="29" t="str">
        <f>VLOOKUP(Hospital_details[[#This Row],[PA ID]],Patient_details[],9,0)</f>
        <v>Clinical Neurophysiology</v>
      </c>
      <c r="I2671" s="27" t="s">
        <v>5359</v>
      </c>
      <c r="J2671" s="27" t="str">
        <f>VLOOKUP(Hospital_details[[#This Row],[Diagnosis_ID]],Diagnosis_details[],2,0)</f>
        <v>Therapy</v>
      </c>
      <c r="K2671" s="27" t="str">
        <f>VLOOKUP(Hospital_details[[#This Row],[Diagnosis_ID]],Diagnosis_details[],3,0)</f>
        <v>Medical card holders</v>
      </c>
      <c r="L2671" s="29" t="str">
        <f>VLOOKUP(Hospital_details[[#This Row],[Diagnosis_ID]],Diagnosis_details[],4,0)</f>
        <v>Dr Doherty</v>
      </c>
      <c r="M2671" s="29" t="str">
        <f>VLOOKUP(Hospital_details[[#This Row],[PA ID]],Patient_details[],10,0)</f>
        <v>Calcium</v>
      </c>
      <c r="N2671" s="29" t="str">
        <f>VLOOKUP(Hospital_details[[#This Row],[PA ID]],Patient_details[],8,0)</f>
        <v>Chronic daily headache</v>
      </c>
      <c r="O2671" s="30">
        <f>VLOOKUP(Hospital_details[[#This Row],[PA ID]],Patient_details[],11,0)</f>
        <v>11000</v>
      </c>
      <c r="P2671" s="31">
        <f>VLOOKUP(Hospital_details[[#This Row],[PA ID]],Patient_details[],12,0)</f>
        <v>320</v>
      </c>
      <c r="Q2671" s="31">
        <f>VLOOKUP(Hospital_details[[#This Row],[Diagnosis_ID]],Diagnosis_details[],5,0)</f>
        <v>250</v>
      </c>
      <c r="R26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71" s="31">
        <f>Hospital_details[[#This Row],[Hospital Charges]]+Hospital_details[[#This Row],[Price of Treatment]]+Hospital_details[[#This Row],[Consultant Fee]]-Hospital_details[[#This Row],[Discount]]</f>
        <v>11240</v>
      </c>
      <c r="T26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672" spans="1:20" hidden="1">
      <c r="A2672" s="27" t="s">
        <v>5360</v>
      </c>
      <c r="B2672" s="28">
        <f>VLOOKUP(Hospital_details[[#This Row],[PA ID]],Patient_details[],2,0)</f>
        <v>42625</v>
      </c>
      <c r="C2672" s="32">
        <f>VLOOKUP(Hospital_details[[#This Row],[PA ID]],Patient_details[],3,0)</f>
        <v>62</v>
      </c>
      <c r="D2672" s="32" t="str">
        <f>VLOOKUP(Hospital_details[[#This Row],[PA ID]],Patient_details[],4,0)</f>
        <v>F</v>
      </c>
      <c r="E2672" s="27" t="str">
        <f>VLOOKUP(Hospital_details[[#This Row],[PA ID]],Patient_details[],5,0)</f>
        <v>Single-occupancy room overnight</v>
      </c>
      <c r="F2672" s="27" t="str">
        <f>VLOOKUP(Hospital_details[[#This Row],[PA ID]],Patient_details[],6,0)</f>
        <v>Malahide</v>
      </c>
      <c r="G2672" s="33" t="str">
        <f>VLOOKUP(Hospital_details[[#This Row],[PA ID]],Patient_details[],7,0)</f>
        <v>Dublin</v>
      </c>
      <c r="H2672" s="29" t="str">
        <f>VLOOKUP(Hospital_details[[#This Row],[PA ID]],Patient_details[],9,0)</f>
        <v>Clinical Research Centre</v>
      </c>
      <c r="I2672" s="27" t="s">
        <v>5361</v>
      </c>
      <c r="J2672" s="27" t="str">
        <f>VLOOKUP(Hospital_details[[#This Row],[Diagnosis_ID]],Diagnosis_details[],2,0)</f>
        <v>Surgery</v>
      </c>
      <c r="K2672" s="27" t="str">
        <f>VLOOKUP(Hospital_details[[#This Row],[Diagnosis_ID]],Diagnosis_details[],3,0)</f>
        <v>Medical card holders</v>
      </c>
      <c r="L2672" s="29" t="str">
        <f>VLOOKUP(Hospital_details[[#This Row],[Diagnosis_ID]],Diagnosis_details[],4,0)</f>
        <v>Dr Fauci</v>
      </c>
      <c r="M2672" s="29" t="str">
        <f>VLOOKUP(Hospital_details[[#This Row],[PA ID]],Patient_details[],10,0)</f>
        <v>tPA</v>
      </c>
      <c r="N2672" s="29" t="str">
        <f>VLOOKUP(Hospital_details[[#This Row],[PA ID]],Patient_details[],8,0)</f>
        <v>Stroke</v>
      </c>
      <c r="O2672" s="30">
        <f>VLOOKUP(Hospital_details[[#This Row],[PA ID]],Patient_details[],11,0)</f>
        <v>11000</v>
      </c>
      <c r="P2672" s="31">
        <f>VLOOKUP(Hospital_details[[#This Row],[PA ID]],Patient_details[],12,0)</f>
        <v>330</v>
      </c>
      <c r="Q2672" s="31">
        <f>VLOOKUP(Hospital_details[[#This Row],[Diagnosis_ID]],Diagnosis_details[],5,0)</f>
        <v>320</v>
      </c>
      <c r="R26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72" s="31">
        <f>Hospital_details[[#This Row],[Hospital Charges]]+Hospital_details[[#This Row],[Price of Treatment]]+Hospital_details[[#This Row],[Consultant Fee]]-Hospital_details[[#This Row],[Discount]]</f>
        <v>11320</v>
      </c>
      <c r="T26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673" spans="1:20" hidden="1">
      <c r="A2673" s="27" t="s">
        <v>5362</v>
      </c>
      <c r="B2673" s="28">
        <f>VLOOKUP(Hospital_details[[#This Row],[PA ID]],Patient_details[],2,0)</f>
        <v>42625</v>
      </c>
      <c r="C2673" s="32">
        <f>VLOOKUP(Hospital_details[[#This Row],[PA ID]],Patient_details[],3,0)</f>
        <v>49</v>
      </c>
      <c r="D2673" s="32" t="str">
        <f>VLOOKUP(Hospital_details[[#This Row],[PA ID]],Patient_details[],4,0)</f>
        <v>M</v>
      </c>
      <c r="E2673" s="27" t="str">
        <f>VLOOKUP(Hospital_details[[#This Row],[PA ID]],Patient_details[],5,0)</f>
        <v>Day-case</v>
      </c>
      <c r="F2673" s="27" t="str">
        <f>VLOOKUP(Hospital_details[[#This Row],[PA ID]],Patient_details[],6,0)</f>
        <v>Malahide</v>
      </c>
      <c r="G2673" s="33" t="str">
        <f>VLOOKUP(Hospital_details[[#This Row],[PA ID]],Patient_details[],7,0)</f>
        <v>Dublin</v>
      </c>
      <c r="H2673" s="29" t="str">
        <f>VLOOKUP(Hospital_details[[#This Row],[PA ID]],Patient_details[],9,0)</f>
        <v>Clinical Research Centre</v>
      </c>
      <c r="I2673" s="27" t="s">
        <v>5363</v>
      </c>
      <c r="J2673" s="27" t="str">
        <f>VLOOKUP(Hospital_details[[#This Row],[Diagnosis_ID]],Diagnosis_details[],2,0)</f>
        <v>Surgery</v>
      </c>
      <c r="K2673" s="27" t="str">
        <f>VLOOKUP(Hospital_details[[#This Row],[Diagnosis_ID]],Diagnosis_details[],3,0)</f>
        <v>Medical card holders</v>
      </c>
      <c r="L2673" s="29" t="str">
        <f>VLOOKUP(Hospital_details[[#This Row],[Diagnosis_ID]],Diagnosis_details[],4,0)</f>
        <v>Dr Fauci</v>
      </c>
      <c r="M2673" s="29" t="str">
        <f>VLOOKUP(Hospital_details[[#This Row],[PA ID]],Patient_details[],10,0)</f>
        <v>alteplase</v>
      </c>
      <c r="N2673" s="29" t="str">
        <f>VLOOKUP(Hospital_details[[#This Row],[PA ID]],Patient_details[],8,0)</f>
        <v>Stroke</v>
      </c>
      <c r="O2673" s="30">
        <f>VLOOKUP(Hospital_details[[#This Row],[PA ID]],Patient_details[],11,0)</f>
        <v>750</v>
      </c>
      <c r="P2673" s="31">
        <f>VLOOKUP(Hospital_details[[#This Row],[PA ID]],Patient_details[],12,0)</f>
        <v>660</v>
      </c>
      <c r="Q2673" s="31">
        <f>VLOOKUP(Hospital_details[[#This Row],[Diagnosis_ID]],Diagnosis_details[],5,0)</f>
        <v>320</v>
      </c>
      <c r="R26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673" s="31">
        <f>Hospital_details[[#This Row],[Hospital Charges]]+Hospital_details[[#This Row],[Price of Treatment]]+Hospital_details[[#This Row],[Consultant Fee]]-Hospital_details[[#This Row],[Discount]]</f>
        <v>1580</v>
      </c>
      <c r="T26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474</v>
      </c>
    </row>
    <row r="2674" spans="1:20" hidden="1">
      <c r="A2674" s="27" t="s">
        <v>5364</v>
      </c>
      <c r="B2674" s="28">
        <f>VLOOKUP(Hospital_details[[#This Row],[PA ID]],Patient_details[],2,0)</f>
        <v>42625</v>
      </c>
      <c r="C2674" s="32">
        <f>VLOOKUP(Hospital_details[[#This Row],[PA ID]],Patient_details[],3,0)</f>
        <v>30</v>
      </c>
      <c r="D2674" s="32" t="str">
        <f>VLOOKUP(Hospital_details[[#This Row],[PA ID]],Patient_details[],4,0)</f>
        <v>F</v>
      </c>
      <c r="E2674" s="27" t="str">
        <f>VLOOKUP(Hospital_details[[#This Row],[PA ID]],Patient_details[],5,0)</f>
        <v>Single-occupancy room overnight</v>
      </c>
      <c r="F2674" s="27" t="str">
        <f>VLOOKUP(Hospital_details[[#This Row],[PA ID]],Patient_details[],6,0)</f>
        <v>Malahide</v>
      </c>
      <c r="G2674" s="33" t="str">
        <f>VLOOKUP(Hospital_details[[#This Row],[PA ID]],Patient_details[],7,0)</f>
        <v>Dublin</v>
      </c>
      <c r="H2674" s="29" t="str">
        <f>VLOOKUP(Hospital_details[[#This Row],[PA ID]],Patient_details[],9,0)</f>
        <v>Clinical Research Centre</v>
      </c>
      <c r="I2674" s="27" t="s">
        <v>5365</v>
      </c>
      <c r="J2674" s="27" t="str">
        <f>VLOOKUP(Hospital_details[[#This Row],[Diagnosis_ID]],Diagnosis_details[],2,0)</f>
        <v>Surgery</v>
      </c>
      <c r="K2674" s="27" t="str">
        <f>VLOOKUP(Hospital_details[[#This Row],[Diagnosis_ID]],Diagnosis_details[],3,0)</f>
        <v>Medical card holders</v>
      </c>
      <c r="L2674" s="29" t="str">
        <f>VLOOKUP(Hospital_details[[#This Row],[Diagnosis_ID]],Diagnosis_details[],4,0)</f>
        <v>Dr Fauci</v>
      </c>
      <c r="M2674" s="29" t="str">
        <f>VLOOKUP(Hospital_details[[#This Row],[PA ID]],Patient_details[],10,0)</f>
        <v>tPA</v>
      </c>
      <c r="N2674" s="29" t="str">
        <f>VLOOKUP(Hospital_details[[#This Row],[PA ID]],Patient_details[],8,0)</f>
        <v>Stroke</v>
      </c>
      <c r="O2674" s="30">
        <f>VLOOKUP(Hospital_details[[#This Row],[PA ID]],Patient_details[],11,0)</f>
        <v>11000</v>
      </c>
      <c r="P2674" s="31">
        <f>VLOOKUP(Hospital_details[[#This Row],[PA ID]],Patient_details[],12,0)</f>
        <v>220</v>
      </c>
      <c r="Q2674" s="31">
        <f>VLOOKUP(Hospital_details[[#This Row],[Diagnosis_ID]],Diagnosis_details[],5,0)</f>
        <v>320</v>
      </c>
      <c r="R26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74" s="31">
        <f>Hospital_details[[#This Row],[Hospital Charges]]+Hospital_details[[#This Row],[Price of Treatment]]+Hospital_details[[#This Row],[Consultant Fee]]-Hospital_details[[#This Row],[Discount]]</f>
        <v>11210</v>
      </c>
      <c r="T26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675" spans="1:20" hidden="1">
      <c r="A2675" s="27" t="s">
        <v>5366</v>
      </c>
      <c r="B2675" s="28">
        <f>VLOOKUP(Hospital_details[[#This Row],[PA ID]],Patient_details[],2,0)</f>
        <v>42625</v>
      </c>
      <c r="C2675" s="32">
        <f>VLOOKUP(Hospital_details[[#This Row],[PA ID]],Patient_details[],3,0)</f>
        <v>50</v>
      </c>
      <c r="D2675" s="32" t="str">
        <f>VLOOKUP(Hospital_details[[#This Row],[PA ID]],Patient_details[],4,0)</f>
        <v>M</v>
      </c>
      <c r="E2675" s="27" t="str">
        <f>VLOOKUP(Hospital_details[[#This Row],[PA ID]],Patient_details[],5,0)</f>
        <v>Single-occupancy room overnight</v>
      </c>
      <c r="F2675" s="27" t="str">
        <f>VLOOKUP(Hospital_details[[#This Row],[PA ID]],Patient_details[],6,0)</f>
        <v>Malahide</v>
      </c>
      <c r="G2675" s="33" t="str">
        <f>VLOOKUP(Hospital_details[[#This Row],[PA ID]],Patient_details[],7,0)</f>
        <v>Dublin</v>
      </c>
      <c r="H2675" s="29" t="str">
        <f>VLOOKUP(Hospital_details[[#This Row],[PA ID]],Patient_details[],9,0)</f>
        <v>Clinical Research Centre</v>
      </c>
      <c r="I2675" s="27" t="s">
        <v>5367</v>
      </c>
      <c r="J2675" s="27" t="str">
        <f>VLOOKUP(Hospital_details[[#This Row],[Diagnosis_ID]],Diagnosis_details[],2,0)</f>
        <v>Surgery</v>
      </c>
      <c r="K2675" s="27" t="str">
        <f>VLOOKUP(Hospital_details[[#This Row],[Diagnosis_ID]],Diagnosis_details[],3,0)</f>
        <v>Medical card holders</v>
      </c>
      <c r="L2675" s="29" t="str">
        <f>VLOOKUP(Hospital_details[[#This Row],[Diagnosis_ID]],Diagnosis_details[],4,0)</f>
        <v>Dr Fauci</v>
      </c>
      <c r="M2675" s="29" t="str">
        <f>VLOOKUP(Hospital_details[[#This Row],[PA ID]],Patient_details[],10,0)</f>
        <v>tPA</v>
      </c>
      <c r="N2675" s="29" t="str">
        <f>VLOOKUP(Hospital_details[[#This Row],[PA ID]],Patient_details[],8,0)</f>
        <v>Stroke</v>
      </c>
      <c r="O2675" s="30">
        <f>VLOOKUP(Hospital_details[[#This Row],[PA ID]],Patient_details[],11,0)</f>
        <v>11000</v>
      </c>
      <c r="P2675" s="31">
        <f>VLOOKUP(Hospital_details[[#This Row],[PA ID]],Patient_details[],12,0)</f>
        <v>550</v>
      </c>
      <c r="Q2675" s="31">
        <f>VLOOKUP(Hospital_details[[#This Row],[Diagnosis_ID]],Diagnosis_details[],5,0)</f>
        <v>320</v>
      </c>
      <c r="R26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75" s="31">
        <f>Hospital_details[[#This Row],[Hospital Charges]]+Hospital_details[[#This Row],[Price of Treatment]]+Hospital_details[[#This Row],[Consultant Fee]]-Hospital_details[[#This Row],[Discount]]</f>
        <v>11540</v>
      </c>
      <c r="T26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3462</v>
      </c>
    </row>
    <row r="2676" spans="1:20">
      <c r="A2676" s="27" t="s">
        <v>5368</v>
      </c>
      <c r="B2676" s="28">
        <f>VLOOKUP(Hospital_details[[#This Row],[PA ID]],Patient_details[],2,0)</f>
        <v>43802</v>
      </c>
      <c r="C2676" s="32">
        <f>VLOOKUP(Hospital_details[[#This Row],[PA ID]],Patient_details[],3,0)</f>
        <v>32</v>
      </c>
      <c r="D2676" s="32" t="str">
        <f>VLOOKUP(Hospital_details[[#This Row],[PA ID]],Patient_details[],4,0)</f>
        <v>M</v>
      </c>
      <c r="E2676" s="27" t="str">
        <f>VLOOKUP(Hospital_details[[#This Row],[PA ID]],Patient_details[],5,0)</f>
        <v>Single-occupancy room overnight</v>
      </c>
      <c r="F2676" s="27" t="str">
        <f>VLOOKUP(Hospital_details[[#This Row],[PA ID]],Patient_details[],6,0)</f>
        <v>Malahide</v>
      </c>
      <c r="G2676" s="33" t="str">
        <f>VLOOKUP(Hospital_details[[#This Row],[PA ID]],Patient_details[],7,0)</f>
        <v>Dublin</v>
      </c>
      <c r="H2676" s="29" t="str">
        <f>VLOOKUP(Hospital_details[[#This Row],[PA ID]],Patient_details[],9,0)</f>
        <v>Surgery</v>
      </c>
      <c r="I2676" s="27" t="s">
        <v>5369</v>
      </c>
      <c r="J2676" s="27" t="str">
        <f>VLOOKUP(Hospital_details[[#This Row],[Diagnosis_ID]],Diagnosis_details[],2,0)</f>
        <v>Surgery</v>
      </c>
      <c r="K2676" s="27" t="str">
        <f>VLOOKUP(Hospital_details[[#This Row],[Diagnosis_ID]],Diagnosis_details[],3,0)</f>
        <v>Medical card holders</v>
      </c>
      <c r="L2676" s="29" t="str">
        <f>VLOOKUP(Hospital_details[[#This Row],[Diagnosis_ID]],Diagnosis_details[],4,0)</f>
        <v>Dr Birx</v>
      </c>
      <c r="M2676" s="29" t="str">
        <f>VLOOKUP(Hospital_details[[#This Row],[PA ID]],Patient_details[],10,0)</f>
        <v>Calcium</v>
      </c>
      <c r="N2676" s="29" t="str">
        <f>VLOOKUP(Hospital_details[[#This Row],[PA ID]],Patient_details[],8,0)</f>
        <v>Orthopaedic</v>
      </c>
      <c r="O2676" s="30">
        <f>VLOOKUP(Hospital_details[[#This Row],[PA ID]],Patient_details[],11,0)</f>
        <v>28000</v>
      </c>
      <c r="P2676" s="31">
        <f>VLOOKUP(Hospital_details[[#This Row],[PA ID]],Patient_details[],12,0)</f>
        <v>240</v>
      </c>
      <c r="Q2676" s="31">
        <f>VLOOKUP(Hospital_details[[#This Row],[Diagnosis_ID]],Diagnosis_details[],5,0)</f>
        <v>350</v>
      </c>
      <c r="R26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76" s="31">
        <f>Hospital_details[[#This Row],[Hospital Charges]]+Hospital_details[[#This Row],[Price of Treatment]]+Hospital_details[[#This Row],[Consultant Fee]]-Hospital_details[[#This Row],[Discount]]</f>
        <v>25790</v>
      </c>
      <c r="T26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677" spans="1:20">
      <c r="A2677" s="27" t="s">
        <v>5370</v>
      </c>
      <c r="B2677" s="28">
        <f>VLOOKUP(Hospital_details[[#This Row],[PA ID]],Patient_details[],2,0)</f>
        <v>43801</v>
      </c>
      <c r="C2677" s="32">
        <f>VLOOKUP(Hospital_details[[#This Row],[PA ID]],Patient_details[],3,0)</f>
        <v>32</v>
      </c>
      <c r="D2677" s="32" t="str">
        <f>VLOOKUP(Hospital_details[[#This Row],[PA ID]],Patient_details[],4,0)</f>
        <v>F</v>
      </c>
      <c r="E2677" s="27" t="str">
        <f>VLOOKUP(Hospital_details[[#This Row],[PA ID]],Patient_details[],5,0)</f>
        <v>Single-occupancy room overnight</v>
      </c>
      <c r="F2677" s="27" t="str">
        <f>VLOOKUP(Hospital_details[[#This Row],[PA ID]],Patient_details[],6,0)</f>
        <v>Malahide</v>
      </c>
      <c r="G2677" s="33" t="str">
        <f>VLOOKUP(Hospital_details[[#This Row],[PA ID]],Patient_details[],7,0)</f>
        <v>Dublin</v>
      </c>
      <c r="H2677" s="29" t="str">
        <f>VLOOKUP(Hospital_details[[#This Row],[PA ID]],Patient_details[],9,0)</f>
        <v>Clinical Haematology</v>
      </c>
      <c r="I2677" s="27" t="s">
        <v>5371</v>
      </c>
      <c r="J2677" s="27" t="str">
        <f>VLOOKUP(Hospital_details[[#This Row],[Diagnosis_ID]],Diagnosis_details[],2,0)</f>
        <v>Surgery</v>
      </c>
      <c r="K2677" s="27" t="str">
        <f>VLOOKUP(Hospital_details[[#This Row],[Diagnosis_ID]],Diagnosis_details[],3,0)</f>
        <v>Medical card holders</v>
      </c>
      <c r="L2677" s="29" t="str">
        <f>VLOOKUP(Hospital_details[[#This Row],[Diagnosis_ID]],Diagnosis_details[],4,0)</f>
        <v>Dr Birx</v>
      </c>
      <c r="M2677" s="29" t="str">
        <f>VLOOKUP(Hospital_details[[#This Row],[PA ID]],Patient_details[],10,0)</f>
        <v>folic acid</v>
      </c>
      <c r="N2677" s="29" t="str">
        <f>VLOOKUP(Hospital_details[[#This Row],[PA ID]],Patient_details[],8,0)</f>
        <v>Bacterial infection</v>
      </c>
      <c r="O2677" s="30">
        <f>VLOOKUP(Hospital_details[[#This Row],[PA ID]],Patient_details[],11,0)</f>
        <v>11000</v>
      </c>
      <c r="P2677" s="31">
        <f>VLOOKUP(Hospital_details[[#This Row],[PA ID]],Patient_details[],12,0)</f>
        <v>175</v>
      </c>
      <c r="Q2677" s="31">
        <f>VLOOKUP(Hospital_details[[#This Row],[Diagnosis_ID]],Diagnosis_details[],5,0)</f>
        <v>350</v>
      </c>
      <c r="R26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77" s="31">
        <f>Hospital_details[[#This Row],[Hospital Charges]]+Hospital_details[[#This Row],[Price of Treatment]]+Hospital_details[[#This Row],[Consultant Fee]]-Hospital_details[[#This Row],[Discount]]</f>
        <v>10425</v>
      </c>
      <c r="T26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2678" spans="1:20">
      <c r="A2678" s="27" t="s">
        <v>5372</v>
      </c>
      <c r="B2678" s="28">
        <f>VLOOKUP(Hospital_details[[#This Row],[PA ID]],Patient_details[],2,0)</f>
        <v>43801</v>
      </c>
      <c r="C2678" s="32">
        <f>VLOOKUP(Hospital_details[[#This Row],[PA ID]],Patient_details[],3,0)</f>
        <v>49</v>
      </c>
      <c r="D2678" s="32" t="str">
        <f>VLOOKUP(Hospital_details[[#This Row],[PA ID]],Patient_details[],4,0)</f>
        <v>M</v>
      </c>
      <c r="E2678" s="27" t="str">
        <f>VLOOKUP(Hospital_details[[#This Row],[PA ID]],Patient_details[],5,0)</f>
        <v>Day-case</v>
      </c>
      <c r="F2678" s="27" t="str">
        <f>VLOOKUP(Hospital_details[[#This Row],[PA ID]],Patient_details[],6,0)</f>
        <v>Malahide</v>
      </c>
      <c r="G2678" s="33" t="str">
        <f>VLOOKUP(Hospital_details[[#This Row],[PA ID]],Patient_details[],7,0)</f>
        <v>Dublin</v>
      </c>
      <c r="H2678" s="29" t="str">
        <f>VLOOKUP(Hospital_details[[#This Row],[PA ID]],Patient_details[],9,0)</f>
        <v>Clinical Haematology</v>
      </c>
      <c r="I2678" s="27" t="s">
        <v>5373</v>
      </c>
      <c r="J2678" s="27" t="str">
        <f>VLOOKUP(Hospital_details[[#This Row],[Diagnosis_ID]],Diagnosis_details[],2,0)</f>
        <v>Therapy</v>
      </c>
      <c r="K2678" s="27" t="str">
        <f>VLOOKUP(Hospital_details[[#This Row],[Diagnosis_ID]],Diagnosis_details[],3,0)</f>
        <v>Medical card holders</v>
      </c>
      <c r="L2678" s="29" t="str">
        <f>VLOOKUP(Hospital_details[[#This Row],[Diagnosis_ID]],Diagnosis_details[],4,0)</f>
        <v>Dr Birx</v>
      </c>
      <c r="M2678" s="29" t="str">
        <f>VLOOKUP(Hospital_details[[#This Row],[PA ID]],Patient_details[],10,0)</f>
        <v>folic acid</v>
      </c>
      <c r="N2678" s="29" t="str">
        <f>VLOOKUP(Hospital_details[[#This Row],[PA ID]],Patient_details[],8,0)</f>
        <v>Bacterial infection</v>
      </c>
      <c r="O2678" s="30">
        <f>VLOOKUP(Hospital_details[[#This Row],[PA ID]],Patient_details[],11,0)</f>
        <v>350</v>
      </c>
      <c r="P2678" s="31">
        <f>VLOOKUP(Hospital_details[[#This Row],[PA ID]],Patient_details[],12,0)</f>
        <v>35</v>
      </c>
      <c r="Q2678" s="31">
        <f>VLOOKUP(Hospital_details[[#This Row],[Diagnosis_ID]],Diagnosis_details[],5,0)</f>
        <v>350</v>
      </c>
      <c r="R26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678" s="31">
        <f>Hospital_details[[#This Row],[Hospital Charges]]+Hospital_details[[#This Row],[Price of Treatment]]+Hospital_details[[#This Row],[Consultant Fee]]-Hospital_details[[#This Row],[Discount]]</f>
        <v>665</v>
      </c>
      <c r="T26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199.5</v>
      </c>
    </row>
    <row r="2679" spans="1:20">
      <c r="A2679" s="27" t="s">
        <v>5374</v>
      </c>
      <c r="B2679" s="28">
        <f>VLOOKUP(Hospital_details[[#This Row],[PA ID]],Patient_details[],2,0)</f>
        <v>42542</v>
      </c>
      <c r="C2679" s="32">
        <f>VLOOKUP(Hospital_details[[#This Row],[PA ID]],Patient_details[],3,0)</f>
        <v>37</v>
      </c>
      <c r="D2679" s="32" t="str">
        <f>VLOOKUP(Hospital_details[[#This Row],[PA ID]],Patient_details[],4,0)</f>
        <v>M</v>
      </c>
      <c r="E2679" s="27" t="str">
        <f>VLOOKUP(Hospital_details[[#This Row],[PA ID]],Patient_details[],5,0)</f>
        <v>Multiple-occupancy room overnight</v>
      </c>
      <c r="F2679" s="27" t="str">
        <f>VLOOKUP(Hospital_details[[#This Row],[PA ID]],Patient_details[],6,0)</f>
        <v>Malahide</v>
      </c>
      <c r="G2679" s="33" t="str">
        <f>VLOOKUP(Hospital_details[[#This Row],[PA ID]],Patient_details[],7,0)</f>
        <v>Dublin</v>
      </c>
      <c r="H2679" s="29" t="str">
        <f>VLOOKUP(Hospital_details[[#This Row],[PA ID]],Patient_details[],9,0)</f>
        <v>Surgery</v>
      </c>
      <c r="I2679" s="27" t="s">
        <v>5375</v>
      </c>
      <c r="J2679" s="27" t="str">
        <f>VLOOKUP(Hospital_details[[#This Row],[Diagnosis_ID]],Diagnosis_details[],2,0)</f>
        <v>Surgery</v>
      </c>
      <c r="K2679" s="27" t="str">
        <f>VLOOKUP(Hospital_details[[#This Row],[Diagnosis_ID]],Diagnosis_details[],3,0)</f>
        <v>Medical card holders</v>
      </c>
      <c r="L2679" s="29" t="str">
        <f>VLOOKUP(Hospital_details[[#This Row],[Diagnosis_ID]],Diagnosis_details[],4,0)</f>
        <v>Dr Birx</v>
      </c>
      <c r="M2679" s="29" t="str">
        <f>VLOOKUP(Hospital_details[[#This Row],[PA ID]],Patient_details[],10,0)</f>
        <v>Calcium</v>
      </c>
      <c r="N2679" s="29" t="str">
        <f>VLOOKUP(Hospital_details[[#This Row],[PA ID]],Patient_details[],8,0)</f>
        <v>Orthopaedic</v>
      </c>
      <c r="O2679" s="30">
        <f>VLOOKUP(Hospital_details[[#This Row],[PA ID]],Patient_details[],11,0)</f>
        <v>12000</v>
      </c>
      <c r="P2679" s="31">
        <f>VLOOKUP(Hospital_details[[#This Row],[PA ID]],Patient_details[],12,0)</f>
        <v>560</v>
      </c>
      <c r="Q2679" s="31">
        <f>VLOOKUP(Hospital_details[[#This Row],[Diagnosis_ID]],Diagnosis_details[],5,0)</f>
        <v>350</v>
      </c>
      <c r="R26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679" s="31">
        <f>Hospital_details[[#This Row],[Hospital Charges]]+Hospital_details[[#This Row],[Price of Treatment]]+Hospital_details[[#This Row],[Consultant Fee]]-Hospital_details[[#This Row],[Discount]]</f>
        <v>11710</v>
      </c>
      <c r="T26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3513</v>
      </c>
    </row>
    <row r="2680" spans="1:20">
      <c r="A2680" s="27" t="s">
        <v>5376</v>
      </c>
      <c r="B2680" s="28">
        <f>VLOOKUP(Hospital_details[[#This Row],[PA ID]],Patient_details[],2,0)</f>
        <v>42542</v>
      </c>
      <c r="C2680" s="32">
        <f>VLOOKUP(Hospital_details[[#This Row],[PA ID]],Patient_details[],3,0)</f>
        <v>42</v>
      </c>
      <c r="D2680" s="32" t="str">
        <f>VLOOKUP(Hospital_details[[#This Row],[PA ID]],Patient_details[],4,0)</f>
        <v>F</v>
      </c>
      <c r="E2680" s="27" t="str">
        <f>VLOOKUP(Hospital_details[[#This Row],[PA ID]],Patient_details[],5,0)</f>
        <v>Multiple-occupancy room overnight</v>
      </c>
      <c r="F2680" s="27" t="str">
        <f>VLOOKUP(Hospital_details[[#This Row],[PA ID]],Patient_details[],6,0)</f>
        <v>Malahide</v>
      </c>
      <c r="G2680" s="33" t="str">
        <f>VLOOKUP(Hospital_details[[#This Row],[PA ID]],Patient_details[],7,0)</f>
        <v>Dublin</v>
      </c>
      <c r="H2680" s="29" t="str">
        <f>VLOOKUP(Hospital_details[[#This Row],[PA ID]],Patient_details[],9,0)</f>
        <v>Surgery</v>
      </c>
      <c r="I2680" s="27" t="s">
        <v>5377</v>
      </c>
      <c r="J2680" s="27" t="str">
        <f>VLOOKUP(Hospital_details[[#This Row],[Diagnosis_ID]],Diagnosis_details[],2,0)</f>
        <v>Therapy</v>
      </c>
      <c r="K2680" s="27" t="str">
        <f>VLOOKUP(Hospital_details[[#This Row],[Diagnosis_ID]],Diagnosis_details[],3,0)</f>
        <v>Medical card holders</v>
      </c>
      <c r="L2680" s="29" t="str">
        <f>VLOOKUP(Hospital_details[[#This Row],[Diagnosis_ID]],Diagnosis_details[],4,0)</f>
        <v>Dr Birx</v>
      </c>
      <c r="M2680" s="29" t="str">
        <f>VLOOKUP(Hospital_details[[#This Row],[PA ID]],Patient_details[],10,0)</f>
        <v>Calcium</v>
      </c>
      <c r="N2680" s="29" t="str">
        <f>VLOOKUP(Hospital_details[[#This Row],[PA ID]],Patient_details[],8,0)</f>
        <v>Orthopaedic</v>
      </c>
      <c r="O2680" s="30">
        <f>VLOOKUP(Hospital_details[[#This Row],[PA ID]],Patient_details[],11,0)</f>
        <v>12000</v>
      </c>
      <c r="P2680" s="31">
        <f>VLOOKUP(Hospital_details[[#This Row],[PA ID]],Patient_details[],12,0)</f>
        <v>160</v>
      </c>
      <c r="Q2680" s="31">
        <f>VLOOKUP(Hospital_details[[#This Row],[Diagnosis_ID]],Diagnosis_details[],5,0)</f>
        <v>350</v>
      </c>
      <c r="R26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680" s="31">
        <f>Hospital_details[[#This Row],[Hospital Charges]]+Hospital_details[[#This Row],[Price of Treatment]]+Hospital_details[[#This Row],[Consultant Fee]]-Hospital_details[[#This Row],[Discount]]</f>
        <v>11310</v>
      </c>
      <c r="T26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3393</v>
      </c>
    </row>
    <row r="2681" spans="1:20" hidden="1">
      <c r="A2681" s="27" t="s">
        <v>5378</v>
      </c>
      <c r="B2681" s="28">
        <f>VLOOKUP(Hospital_details[[#This Row],[PA ID]],Patient_details[],2,0)</f>
        <v>43492</v>
      </c>
      <c r="C2681" s="32">
        <f>VLOOKUP(Hospital_details[[#This Row],[PA ID]],Patient_details[],3,0)</f>
        <v>36</v>
      </c>
      <c r="D2681" s="32" t="str">
        <f>VLOOKUP(Hospital_details[[#This Row],[PA ID]],Patient_details[],4,0)</f>
        <v>M</v>
      </c>
      <c r="E2681" s="27" t="str">
        <f>VLOOKUP(Hospital_details[[#This Row],[PA ID]],Patient_details[],5,0)</f>
        <v>Day-case</v>
      </c>
      <c r="F2681" s="27" t="str">
        <f>VLOOKUP(Hospital_details[[#This Row],[PA ID]],Patient_details[],6,0)</f>
        <v>Malahide</v>
      </c>
      <c r="G2681" s="33" t="str">
        <f>VLOOKUP(Hospital_details[[#This Row],[PA ID]],Patient_details[],7,0)</f>
        <v>Dublin</v>
      </c>
      <c r="H2681" s="29" t="str">
        <f>VLOOKUP(Hospital_details[[#This Row],[PA ID]],Patient_details[],9,0)</f>
        <v>Clinical Neurophysiology</v>
      </c>
      <c r="I2681" s="27" t="s">
        <v>5379</v>
      </c>
      <c r="J2681" s="27" t="str">
        <f>VLOOKUP(Hospital_details[[#This Row],[Diagnosis_ID]],Diagnosis_details[],2,0)</f>
        <v>Therapy</v>
      </c>
      <c r="K2681" s="27" t="str">
        <f>VLOOKUP(Hospital_details[[#This Row],[Diagnosis_ID]],Diagnosis_details[],3,0)</f>
        <v>Medical card holders</v>
      </c>
      <c r="L2681" s="29" t="str">
        <f>VLOOKUP(Hospital_details[[#This Row],[Diagnosis_ID]],Diagnosis_details[],4,0)</f>
        <v>Dr Doherty</v>
      </c>
      <c r="M2681" s="29" t="str">
        <f>VLOOKUP(Hospital_details[[#This Row],[PA ID]],Patient_details[],10,0)</f>
        <v>Calcium</v>
      </c>
      <c r="N2681" s="29" t="str">
        <f>VLOOKUP(Hospital_details[[#This Row],[PA ID]],Patient_details[],8,0)</f>
        <v>Chronic daily headache</v>
      </c>
      <c r="O2681" s="30">
        <f>VLOOKUP(Hospital_details[[#This Row],[PA ID]],Patient_details[],11,0)</f>
        <v>450</v>
      </c>
      <c r="P2681" s="31">
        <f>VLOOKUP(Hospital_details[[#This Row],[PA ID]],Patient_details[],12,0)</f>
        <v>250</v>
      </c>
      <c r="Q2681" s="31">
        <f>VLOOKUP(Hospital_details[[#This Row],[Diagnosis_ID]],Diagnosis_details[],5,0)</f>
        <v>250</v>
      </c>
      <c r="R26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681" s="31">
        <f>Hospital_details[[#This Row],[Hospital Charges]]+Hospital_details[[#This Row],[Price of Treatment]]+Hospital_details[[#This Row],[Consultant Fee]]-Hospital_details[[#This Row],[Discount]]</f>
        <v>860</v>
      </c>
      <c r="T26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2682" spans="1:20" hidden="1">
      <c r="A2682" s="27" t="s">
        <v>5380</v>
      </c>
      <c r="B2682" s="28">
        <f>VLOOKUP(Hospital_details[[#This Row],[PA ID]],Patient_details[],2,0)</f>
        <v>43492</v>
      </c>
      <c r="C2682" s="32">
        <f>VLOOKUP(Hospital_details[[#This Row],[PA ID]],Patient_details[],3,0)</f>
        <v>52</v>
      </c>
      <c r="D2682" s="32" t="str">
        <f>VLOOKUP(Hospital_details[[#This Row],[PA ID]],Patient_details[],4,0)</f>
        <v>F</v>
      </c>
      <c r="E2682" s="27" t="str">
        <f>VLOOKUP(Hospital_details[[#This Row],[PA ID]],Patient_details[],5,0)</f>
        <v>Day-case</v>
      </c>
      <c r="F2682" s="27" t="str">
        <f>VLOOKUP(Hospital_details[[#This Row],[PA ID]],Patient_details[],6,0)</f>
        <v>Malahide</v>
      </c>
      <c r="G2682" s="33" t="str">
        <f>VLOOKUP(Hospital_details[[#This Row],[PA ID]],Patient_details[],7,0)</f>
        <v>Dublin</v>
      </c>
      <c r="H2682" s="29" t="str">
        <f>VLOOKUP(Hospital_details[[#This Row],[PA ID]],Patient_details[],9,0)</f>
        <v>Clinical Neurophysiology</v>
      </c>
      <c r="I2682" s="27" t="s">
        <v>5381</v>
      </c>
      <c r="J2682" s="27" t="str">
        <f>VLOOKUP(Hospital_details[[#This Row],[Diagnosis_ID]],Diagnosis_details[],2,0)</f>
        <v>Therapy</v>
      </c>
      <c r="K2682" s="27" t="str">
        <f>VLOOKUP(Hospital_details[[#This Row],[Diagnosis_ID]],Diagnosis_details[],3,0)</f>
        <v>Medical card holders</v>
      </c>
      <c r="L2682" s="29" t="str">
        <f>VLOOKUP(Hospital_details[[#This Row],[Diagnosis_ID]],Diagnosis_details[],4,0)</f>
        <v>Dr Doherty</v>
      </c>
      <c r="M2682" s="29" t="str">
        <f>VLOOKUP(Hospital_details[[#This Row],[PA ID]],Patient_details[],10,0)</f>
        <v>Pamelor</v>
      </c>
      <c r="N2682" s="29" t="str">
        <f>VLOOKUP(Hospital_details[[#This Row],[PA ID]],Patient_details[],8,0)</f>
        <v>Chronic daily headache</v>
      </c>
      <c r="O2682" s="30">
        <f>VLOOKUP(Hospital_details[[#This Row],[PA ID]],Patient_details[],11,0)</f>
        <v>450</v>
      </c>
      <c r="P2682" s="31">
        <f>VLOOKUP(Hospital_details[[#This Row],[PA ID]],Patient_details[],12,0)</f>
        <v>250</v>
      </c>
      <c r="Q2682" s="31">
        <f>VLOOKUP(Hospital_details[[#This Row],[Diagnosis_ID]],Diagnosis_details[],5,0)</f>
        <v>250</v>
      </c>
      <c r="R26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682" s="31">
        <f>Hospital_details[[#This Row],[Hospital Charges]]+Hospital_details[[#This Row],[Price of Treatment]]+Hospital_details[[#This Row],[Consultant Fee]]-Hospital_details[[#This Row],[Discount]]</f>
        <v>860</v>
      </c>
      <c r="T26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258</v>
      </c>
    </row>
    <row r="2683" spans="1:20" hidden="1">
      <c r="A2683" s="27" t="s">
        <v>5382</v>
      </c>
      <c r="B2683" s="28">
        <f>VLOOKUP(Hospital_details[[#This Row],[PA ID]],Patient_details[],2,0)</f>
        <v>43492</v>
      </c>
      <c r="C2683" s="32">
        <f>VLOOKUP(Hospital_details[[#This Row],[PA ID]],Patient_details[],3,0)</f>
        <v>48</v>
      </c>
      <c r="D2683" s="32" t="str">
        <f>VLOOKUP(Hospital_details[[#This Row],[PA ID]],Patient_details[],4,0)</f>
        <v>M</v>
      </c>
      <c r="E2683" s="27" t="str">
        <f>VLOOKUP(Hospital_details[[#This Row],[PA ID]],Patient_details[],5,0)</f>
        <v>Single-occupancy room overnight</v>
      </c>
      <c r="F2683" s="27" t="str">
        <f>VLOOKUP(Hospital_details[[#This Row],[PA ID]],Patient_details[],6,0)</f>
        <v>Malahide</v>
      </c>
      <c r="G2683" s="33" t="str">
        <f>VLOOKUP(Hospital_details[[#This Row],[PA ID]],Patient_details[],7,0)</f>
        <v>Dublin</v>
      </c>
      <c r="H2683" s="29" t="str">
        <f>VLOOKUP(Hospital_details[[#This Row],[PA ID]],Patient_details[],9,0)</f>
        <v>Clinical Neurophysiology</v>
      </c>
      <c r="I2683" s="27" t="s">
        <v>5383</v>
      </c>
      <c r="J2683" s="27" t="str">
        <f>VLOOKUP(Hospital_details[[#This Row],[Diagnosis_ID]],Diagnosis_details[],2,0)</f>
        <v>Therapy</v>
      </c>
      <c r="K2683" s="27" t="str">
        <f>VLOOKUP(Hospital_details[[#This Row],[Diagnosis_ID]],Diagnosis_details[],3,0)</f>
        <v>Medical card holders</v>
      </c>
      <c r="L2683" s="29" t="str">
        <f>VLOOKUP(Hospital_details[[#This Row],[Diagnosis_ID]],Diagnosis_details[],4,0)</f>
        <v>Dr Doherty</v>
      </c>
      <c r="M2683" s="29" t="str">
        <f>VLOOKUP(Hospital_details[[#This Row],[PA ID]],Patient_details[],10,0)</f>
        <v>Calcium</v>
      </c>
      <c r="N2683" s="29" t="str">
        <f>VLOOKUP(Hospital_details[[#This Row],[PA ID]],Patient_details[],8,0)</f>
        <v>Chronic daily headache</v>
      </c>
      <c r="O2683" s="30">
        <f>VLOOKUP(Hospital_details[[#This Row],[PA ID]],Patient_details[],11,0)</f>
        <v>11000</v>
      </c>
      <c r="P2683" s="31">
        <f>VLOOKUP(Hospital_details[[#This Row],[PA ID]],Patient_details[],12,0)</f>
        <v>200</v>
      </c>
      <c r="Q2683" s="31">
        <f>VLOOKUP(Hospital_details[[#This Row],[Diagnosis_ID]],Diagnosis_details[],5,0)</f>
        <v>250</v>
      </c>
      <c r="R26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83" s="31">
        <f>Hospital_details[[#This Row],[Hospital Charges]]+Hospital_details[[#This Row],[Price of Treatment]]+Hospital_details[[#This Row],[Consultant Fee]]-Hospital_details[[#This Row],[Discount]]</f>
        <v>11120</v>
      </c>
      <c r="T26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2684" spans="1:20" hidden="1">
      <c r="A2684" s="27" t="s">
        <v>5384</v>
      </c>
      <c r="B2684" s="28">
        <f>VLOOKUP(Hospital_details[[#This Row],[PA ID]],Patient_details[],2,0)</f>
        <v>43492</v>
      </c>
      <c r="C2684" s="32">
        <f>VLOOKUP(Hospital_details[[#This Row],[PA ID]],Patient_details[],3,0)</f>
        <v>29</v>
      </c>
      <c r="D2684" s="32" t="str">
        <f>VLOOKUP(Hospital_details[[#This Row],[PA ID]],Patient_details[],4,0)</f>
        <v>M</v>
      </c>
      <c r="E2684" s="27" t="str">
        <f>VLOOKUP(Hospital_details[[#This Row],[PA ID]],Patient_details[],5,0)</f>
        <v>Day-case</v>
      </c>
      <c r="F2684" s="27" t="str">
        <f>VLOOKUP(Hospital_details[[#This Row],[PA ID]],Patient_details[],6,0)</f>
        <v>Malahide</v>
      </c>
      <c r="G2684" s="33" t="str">
        <f>VLOOKUP(Hospital_details[[#This Row],[PA ID]],Patient_details[],7,0)</f>
        <v>Dublin</v>
      </c>
      <c r="H2684" s="29" t="str">
        <f>VLOOKUP(Hospital_details[[#This Row],[PA ID]],Patient_details[],9,0)</f>
        <v>Clinical Neurophysiology</v>
      </c>
      <c r="I2684" s="27" t="s">
        <v>5385</v>
      </c>
      <c r="J2684" s="27" t="str">
        <f>VLOOKUP(Hospital_details[[#This Row],[Diagnosis_ID]],Diagnosis_details[],2,0)</f>
        <v>Therapy</v>
      </c>
      <c r="K2684" s="27" t="str">
        <f>VLOOKUP(Hospital_details[[#This Row],[Diagnosis_ID]],Diagnosis_details[],3,0)</f>
        <v>Medical card holders</v>
      </c>
      <c r="L2684" s="29" t="str">
        <f>VLOOKUP(Hospital_details[[#This Row],[Diagnosis_ID]],Diagnosis_details[],4,0)</f>
        <v>Dr Doherty</v>
      </c>
      <c r="M2684" s="29" t="str">
        <f>VLOOKUP(Hospital_details[[#This Row],[PA ID]],Patient_details[],10,0)</f>
        <v>Pamelor</v>
      </c>
      <c r="N2684" s="29" t="str">
        <f>VLOOKUP(Hospital_details[[#This Row],[PA ID]],Patient_details[],8,0)</f>
        <v>Chronic daily headache</v>
      </c>
      <c r="O2684" s="30">
        <f>VLOOKUP(Hospital_details[[#This Row],[PA ID]],Patient_details[],11,0)</f>
        <v>450</v>
      </c>
      <c r="P2684" s="31">
        <f>VLOOKUP(Hospital_details[[#This Row],[PA ID]],Patient_details[],12,0)</f>
        <v>150</v>
      </c>
      <c r="Q2684" s="31">
        <f>VLOOKUP(Hospital_details[[#This Row],[Diagnosis_ID]],Diagnosis_details[],5,0)</f>
        <v>250</v>
      </c>
      <c r="R26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684" s="31">
        <f>Hospital_details[[#This Row],[Hospital Charges]]+Hospital_details[[#This Row],[Price of Treatment]]+Hospital_details[[#This Row],[Consultant Fee]]-Hospital_details[[#This Row],[Discount]]</f>
        <v>760</v>
      </c>
      <c r="T26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228</v>
      </c>
    </row>
    <row r="2685" spans="1:20" hidden="1">
      <c r="A2685" s="27" t="s">
        <v>5386</v>
      </c>
      <c r="B2685" s="28">
        <f>VLOOKUP(Hospital_details[[#This Row],[PA ID]],Patient_details[],2,0)</f>
        <v>43492</v>
      </c>
      <c r="C2685" s="32">
        <f>VLOOKUP(Hospital_details[[#This Row],[PA ID]],Patient_details[],3,0)</f>
        <v>33</v>
      </c>
      <c r="D2685" s="32" t="str">
        <f>VLOOKUP(Hospital_details[[#This Row],[PA ID]],Patient_details[],4,0)</f>
        <v>F</v>
      </c>
      <c r="E2685" s="27" t="str">
        <f>VLOOKUP(Hospital_details[[#This Row],[PA ID]],Patient_details[],5,0)</f>
        <v>Day-case</v>
      </c>
      <c r="F2685" s="27" t="str">
        <f>VLOOKUP(Hospital_details[[#This Row],[PA ID]],Patient_details[],6,0)</f>
        <v>Malahide</v>
      </c>
      <c r="G2685" s="33" t="str">
        <f>VLOOKUP(Hospital_details[[#This Row],[PA ID]],Patient_details[],7,0)</f>
        <v>Dublin</v>
      </c>
      <c r="H2685" s="29" t="str">
        <f>VLOOKUP(Hospital_details[[#This Row],[PA ID]],Patient_details[],9,0)</f>
        <v>Clinical Neurophysiology</v>
      </c>
      <c r="I2685" s="27" t="s">
        <v>5387</v>
      </c>
      <c r="J2685" s="27" t="str">
        <f>VLOOKUP(Hospital_details[[#This Row],[Diagnosis_ID]],Diagnosis_details[],2,0)</f>
        <v>Surgery</v>
      </c>
      <c r="K2685" s="27" t="str">
        <f>VLOOKUP(Hospital_details[[#This Row],[Diagnosis_ID]],Diagnosis_details[],3,0)</f>
        <v>Medical card holders</v>
      </c>
      <c r="L2685" s="29" t="str">
        <f>VLOOKUP(Hospital_details[[#This Row],[Diagnosis_ID]],Diagnosis_details[],4,0)</f>
        <v>Dr Doherty</v>
      </c>
      <c r="M2685" s="29" t="str">
        <f>VLOOKUP(Hospital_details[[#This Row],[PA ID]],Patient_details[],10,0)</f>
        <v>Pamelor</v>
      </c>
      <c r="N2685" s="29" t="str">
        <f>VLOOKUP(Hospital_details[[#This Row],[PA ID]],Patient_details[],8,0)</f>
        <v>Chronic daily headache</v>
      </c>
      <c r="O2685" s="30">
        <f>VLOOKUP(Hospital_details[[#This Row],[PA ID]],Patient_details[],11,0)</f>
        <v>450</v>
      </c>
      <c r="P2685" s="31">
        <f>VLOOKUP(Hospital_details[[#This Row],[PA ID]],Patient_details[],12,0)</f>
        <v>50</v>
      </c>
      <c r="Q2685" s="31">
        <f>VLOOKUP(Hospital_details[[#This Row],[Diagnosis_ID]],Diagnosis_details[],5,0)</f>
        <v>250</v>
      </c>
      <c r="R26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685" s="31">
        <f>Hospital_details[[#This Row],[Hospital Charges]]+Hospital_details[[#This Row],[Price of Treatment]]+Hospital_details[[#This Row],[Consultant Fee]]-Hospital_details[[#This Row],[Discount]]</f>
        <v>660</v>
      </c>
      <c r="T26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198</v>
      </c>
    </row>
    <row r="2686" spans="1:20">
      <c r="A2686" s="27" t="s">
        <v>5388</v>
      </c>
      <c r="B2686" s="28">
        <f>VLOOKUP(Hospital_details[[#This Row],[PA ID]],Patient_details[],2,0)</f>
        <v>43652</v>
      </c>
      <c r="C2686" s="32">
        <f>VLOOKUP(Hospital_details[[#This Row],[PA ID]],Patient_details[],3,0)</f>
        <v>36</v>
      </c>
      <c r="D2686" s="32" t="str">
        <f>VLOOKUP(Hospital_details[[#This Row],[PA ID]],Patient_details[],4,0)</f>
        <v>M</v>
      </c>
      <c r="E2686" s="27" t="str">
        <f>VLOOKUP(Hospital_details[[#This Row],[PA ID]],Patient_details[],5,0)</f>
        <v>Multiple-occupancy room overnight</v>
      </c>
      <c r="F2686" s="27" t="str">
        <f>VLOOKUP(Hospital_details[[#This Row],[PA ID]],Patient_details[],6,0)</f>
        <v>Malahide</v>
      </c>
      <c r="G2686" s="33" t="str">
        <f>VLOOKUP(Hospital_details[[#This Row],[PA ID]],Patient_details[],7,0)</f>
        <v>Dublin</v>
      </c>
      <c r="H2686" s="29" t="str">
        <f>VLOOKUP(Hospital_details[[#This Row],[PA ID]],Patient_details[],9,0)</f>
        <v>Clinical Haematology</v>
      </c>
      <c r="I2686" s="27" t="s">
        <v>5389</v>
      </c>
      <c r="J2686" s="27" t="str">
        <f>VLOOKUP(Hospital_details[[#This Row],[Diagnosis_ID]],Diagnosis_details[],2,0)</f>
        <v>Surgery</v>
      </c>
      <c r="K2686" s="27" t="str">
        <f>VLOOKUP(Hospital_details[[#This Row],[Diagnosis_ID]],Diagnosis_details[],3,0)</f>
        <v>Medical card holders</v>
      </c>
      <c r="L2686" s="29" t="str">
        <f>VLOOKUP(Hospital_details[[#This Row],[Diagnosis_ID]],Diagnosis_details[],4,0)</f>
        <v>Dr Birx</v>
      </c>
      <c r="M2686" s="29" t="str">
        <f>VLOOKUP(Hospital_details[[#This Row],[PA ID]],Patient_details[],10,0)</f>
        <v>folic acid</v>
      </c>
      <c r="N2686" s="29" t="str">
        <f>VLOOKUP(Hospital_details[[#This Row],[PA ID]],Patient_details[],8,0)</f>
        <v>Bacterial infection</v>
      </c>
      <c r="O2686" s="30">
        <f>VLOOKUP(Hospital_details[[#This Row],[PA ID]],Patient_details[],11,0)</f>
        <v>3800</v>
      </c>
      <c r="P2686" s="31">
        <f>VLOOKUP(Hospital_details[[#This Row],[PA ID]],Patient_details[],12,0)</f>
        <v>720</v>
      </c>
      <c r="Q2686" s="31">
        <f>VLOOKUP(Hospital_details[[#This Row],[Diagnosis_ID]],Diagnosis_details[],5,0)</f>
        <v>350</v>
      </c>
      <c r="R26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686" s="31">
        <f>Hospital_details[[#This Row],[Hospital Charges]]+Hospital_details[[#This Row],[Price of Treatment]]+Hospital_details[[#This Row],[Consultant Fee]]-Hospital_details[[#This Row],[Discount]]</f>
        <v>4490</v>
      </c>
      <c r="T26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1347</v>
      </c>
    </row>
    <row r="2687" spans="1:20">
      <c r="A2687" s="27" t="s">
        <v>5390</v>
      </c>
      <c r="B2687" s="28">
        <f>VLOOKUP(Hospital_details[[#This Row],[PA ID]],Patient_details[],2,0)</f>
        <v>43354</v>
      </c>
      <c r="C2687" s="32">
        <f>VLOOKUP(Hospital_details[[#This Row],[PA ID]],Patient_details[],3,0)</f>
        <v>36</v>
      </c>
      <c r="D2687" s="32" t="str">
        <f>VLOOKUP(Hospital_details[[#This Row],[PA ID]],Patient_details[],4,0)</f>
        <v>F</v>
      </c>
      <c r="E2687" s="27" t="str">
        <f>VLOOKUP(Hospital_details[[#This Row],[PA ID]],Patient_details[],5,0)</f>
        <v>Single-occupancy room overnight</v>
      </c>
      <c r="F2687" s="27" t="str">
        <f>VLOOKUP(Hospital_details[[#This Row],[PA ID]],Patient_details[],6,0)</f>
        <v>Malahide</v>
      </c>
      <c r="G2687" s="33" t="str">
        <f>VLOOKUP(Hospital_details[[#This Row],[PA ID]],Patient_details[],7,0)</f>
        <v>Dublin</v>
      </c>
      <c r="H2687" s="29" t="str">
        <f>VLOOKUP(Hospital_details[[#This Row],[PA ID]],Patient_details[],9,0)</f>
        <v>Clinical Haematology</v>
      </c>
      <c r="I2687" s="27" t="s">
        <v>5391</v>
      </c>
      <c r="J2687" s="27" t="str">
        <f>VLOOKUP(Hospital_details[[#This Row],[Diagnosis_ID]],Diagnosis_details[],2,0)</f>
        <v>Therapy</v>
      </c>
      <c r="K2687" s="27" t="str">
        <f>VLOOKUP(Hospital_details[[#This Row],[Diagnosis_ID]],Diagnosis_details[],3,0)</f>
        <v>Medical card holders</v>
      </c>
      <c r="L2687" s="29" t="str">
        <f>VLOOKUP(Hospital_details[[#This Row],[Diagnosis_ID]],Diagnosis_details[],4,0)</f>
        <v>Dr Birx</v>
      </c>
      <c r="M2687" s="29" t="str">
        <f>VLOOKUP(Hospital_details[[#This Row],[PA ID]],Patient_details[],10,0)</f>
        <v>folic acid</v>
      </c>
      <c r="N2687" s="29" t="str">
        <f>VLOOKUP(Hospital_details[[#This Row],[PA ID]],Patient_details[],8,0)</f>
        <v>Bacterial infection</v>
      </c>
      <c r="O2687" s="30">
        <f>VLOOKUP(Hospital_details[[#This Row],[PA ID]],Patient_details[],11,0)</f>
        <v>11000</v>
      </c>
      <c r="P2687" s="31">
        <f>VLOOKUP(Hospital_details[[#This Row],[PA ID]],Patient_details[],12,0)</f>
        <v>105</v>
      </c>
      <c r="Q2687" s="31">
        <f>VLOOKUP(Hospital_details[[#This Row],[Diagnosis_ID]],Diagnosis_details[],5,0)</f>
        <v>350</v>
      </c>
      <c r="R26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87" s="31">
        <f>Hospital_details[[#This Row],[Hospital Charges]]+Hospital_details[[#This Row],[Price of Treatment]]+Hospital_details[[#This Row],[Consultant Fee]]-Hospital_details[[#This Row],[Discount]]</f>
        <v>10355</v>
      </c>
      <c r="T26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688" spans="1:20">
      <c r="A2688" s="27" t="s">
        <v>5392</v>
      </c>
      <c r="B2688" s="28">
        <f>VLOOKUP(Hospital_details[[#This Row],[PA ID]],Patient_details[],2,0)</f>
        <v>43354</v>
      </c>
      <c r="C2688" s="32">
        <f>VLOOKUP(Hospital_details[[#This Row],[PA ID]],Patient_details[],3,0)</f>
        <v>56</v>
      </c>
      <c r="D2688" s="32" t="str">
        <f>VLOOKUP(Hospital_details[[#This Row],[PA ID]],Patient_details[],4,0)</f>
        <v>F</v>
      </c>
      <c r="E2688" s="27" t="str">
        <f>VLOOKUP(Hospital_details[[#This Row],[PA ID]],Patient_details[],5,0)</f>
        <v>Single-occupancy room overnight</v>
      </c>
      <c r="F2688" s="27" t="str">
        <f>VLOOKUP(Hospital_details[[#This Row],[PA ID]],Patient_details[],6,0)</f>
        <v>Malahide</v>
      </c>
      <c r="G2688" s="33" t="str">
        <f>VLOOKUP(Hospital_details[[#This Row],[PA ID]],Patient_details[],7,0)</f>
        <v>Dublin</v>
      </c>
      <c r="H2688" s="29" t="str">
        <f>VLOOKUP(Hospital_details[[#This Row],[PA ID]],Patient_details[],9,0)</f>
        <v>Clinical Haematology</v>
      </c>
      <c r="I2688" s="27" t="s">
        <v>5393</v>
      </c>
      <c r="J2688" s="27" t="str">
        <f>VLOOKUP(Hospital_details[[#This Row],[Diagnosis_ID]],Diagnosis_details[],2,0)</f>
        <v>Therapy</v>
      </c>
      <c r="K2688" s="27" t="str">
        <f>VLOOKUP(Hospital_details[[#This Row],[Diagnosis_ID]],Diagnosis_details[],3,0)</f>
        <v>Medical card holders</v>
      </c>
      <c r="L2688" s="29" t="str">
        <f>VLOOKUP(Hospital_details[[#This Row],[Diagnosis_ID]],Diagnosis_details[],4,0)</f>
        <v>Dr Birx</v>
      </c>
      <c r="M2688" s="29" t="str">
        <f>VLOOKUP(Hospital_details[[#This Row],[PA ID]],Patient_details[],10,0)</f>
        <v>folic acid</v>
      </c>
      <c r="N2688" s="29" t="str">
        <f>VLOOKUP(Hospital_details[[#This Row],[PA ID]],Patient_details[],8,0)</f>
        <v>Bacterial infection</v>
      </c>
      <c r="O2688" s="30">
        <f>VLOOKUP(Hospital_details[[#This Row],[PA ID]],Patient_details[],11,0)</f>
        <v>11000</v>
      </c>
      <c r="P2688" s="31">
        <f>VLOOKUP(Hospital_details[[#This Row],[PA ID]],Patient_details[],12,0)</f>
        <v>70</v>
      </c>
      <c r="Q2688" s="31">
        <f>VLOOKUP(Hospital_details[[#This Row],[Diagnosis_ID]],Diagnosis_details[],5,0)</f>
        <v>350</v>
      </c>
      <c r="R26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88" s="31">
        <f>Hospital_details[[#This Row],[Hospital Charges]]+Hospital_details[[#This Row],[Price of Treatment]]+Hospital_details[[#This Row],[Consultant Fee]]-Hospital_details[[#This Row],[Discount]]</f>
        <v>10320</v>
      </c>
      <c r="T26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689" spans="1:20">
      <c r="A2689" s="27" t="s">
        <v>5394</v>
      </c>
      <c r="B2689" s="28">
        <f>VLOOKUP(Hospital_details[[#This Row],[PA ID]],Patient_details[],2,0)</f>
        <v>43317</v>
      </c>
      <c r="C2689" s="32">
        <f>VLOOKUP(Hospital_details[[#This Row],[PA ID]],Patient_details[],3,0)</f>
        <v>28</v>
      </c>
      <c r="D2689" s="32" t="str">
        <f>VLOOKUP(Hospital_details[[#This Row],[PA ID]],Patient_details[],4,0)</f>
        <v>M</v>
      </c>
      <c r="E2689" s="27" t="str">
        <f>VLOOKUP(Hospital_details[[#This Row],[PA ID]],Patient_details[],5,0)</f>
        <v>Single-occupancy room overnight</v>
      </c>
      <c r="F2689" s="27" t="str">
        <f>VLOOKUP(Hospital_details[[#This Row],[PA ID]],Patient_details[],6,0)</f>
        <v>Malahide</v>
      </c>
      <c r="G2689" s="33" t="str">
        <f>VLOOKUP(Hospital_details[[#This Row],[PA ID]],Patient_details[],7,0)</f>
        <v>Dublin</v>
      </c>
      <c r="H2689" s="29" t="str">
        <f>VLOOKUP(Hospital_details[[#This Row],[PA ID]],Patient_details[],9,0)</f>
        <v>Surgery</v>
      </c>
      <c r="I2689" s="27" t="s">
        <v>5395</v>
      </c>
      <c r="J2689" s="27" t="str">
        <f>VLOOKUP(Hospital_details[[#This Row],[Diagnosis_ID]],Diagnosis_details[],2,0)</f>
        <v>Therapy</v>
      </c>
      <c r="K2689" s="27" t="str">
        <f>VLOOKUP(Hospital_details[[#This Row],[Diagnosis_ID]],Diagnosis_details[],3,0)</f>
        <v>Medical card holders</v>
      </c>
      <c r="L2689" s="29" t="str">
        <f>VLOOKUP(Hospital_details[[#This Row],[Diagnosis_ID]],Diagnosis_details[],4,0)</f>
        <v>Dr Birx</v>
      </c>
      <c r="M2689" s="29" t="str">
        <f>VLOOKUP(Hospital_details[[#This Row],[PA ID]],Patient_details[],10,0)</f>
        <v>Calcium</v>
      </c>
      <c r="N2689" s="29" t="str">
        <f>VLOOKUP(Hospital_details[[#This Row],[PA ID]],Patient_details[],8,0)</f>
        <v>Orthopaedic</v>
      </c>
      <c r="O2689" s="30">
        <f>VLOOKUP(Hospital_details[[#This Row],[PA ID]],Patient_details[],11,0)</f>
        <v>28000</v>
      </c>
      <c r="P2689" s="31">
        <f>VLOOKUP(Hospital_details[[#This Row],[PA ID]],Patient_details[],12,0)</f>
        <v>250</v>
      </c>
      <c r="Q2689" s="31">
        <f>VLOOKUP(Hospital_details[[#This Row],[Diagnosis_ID]],Diagnosis_details[],5,0)</f>
        <v>350</v>
      </c>
      <c r="R26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89" s="31">
        <f>Hospital_details[[#This Row],[Hospital Charges]]+Hospital_details[[#This Row],[Price of Treatment]]+Hospital_details[[#This Row],[Consultant Fee]]-Hospital_details[[#This Row],[Discount]]</f>
        <v>25800</v>
      </c>
      <c r="T26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7740</v>
      </c>
    </row>
    <row r="2690" spans="1:20" hidden="1">
      <c r="A2690" s="27" t="s">
        <v>5396</v>
      </c>
      <c r="B2690" s="28">
        <f>VLOOKUP(Hospital_details[[#This Row],[PA ID]],Patient_details[],2,0)</f>
        <v>43053</v>
      </c>
      <c r="C2690" s="32">
        <f>VLOOKUP(Hospital_details[[#This Row],[PA ID]],Patient_details[],3,0)</f>
        <v>31</v>
      </c>
      <c r="D2690" s="32" t="str">
        <f>VLOOKUP(Hospital_details[[#This Row],[PA ID]],Patient_details[],4,0)</f>
        <v>F</v>
      </c>
      <c r="E2690" s="27" t="str">
        <f>VLOOKUP(Hospital_details[[#This Row],[PA ID]],Patient_details[],5,0)</f>
        <v>Single-occupancy room overnight</v>
      </c>
      <c r="F2690" s="27" t="str">
        <f>VLOOKUP(Hospital_details[[#This Row],[PA ID]],Patient_details[],6,0)</f>
        <v>Malahide</v>
      </c>
      <c r="G2690" s="33" t="str">
        <f>VLOOKUP(Hospital_details[[#This Row],[PA ID]],Patient_details[],7,0)</f>
        <v>Dublin</v>
      </c>
      <c r="H2690" s="29" t="str">
        <f>VLOOKUP(Hospital_details[[#This Row],[PA ID]],Patient_details[],9,0)</f>
        <v>Clinical Research Centre</v>
      </c>
      <c r="I2690" s="27" t="s">
        <v>5397</v>
      </c>
      <c r="J2690" s="27" t="str">
        <f>VLOOKUP(Hospital_details[[#This Row],[Diagnosis_ID]],Diagnosis_details[],2,0)</f>
        <v>Therapy</v>
      </c>
      <c r="K2690" s="27" t="str">
        <f>VLOOKUP(Hospital_details[[#This Row],[Diagnosis_ID]],Diagnosis_details[],3,0)</f>
        <v>Medical card holders</v>
      </c>
      <c r="L2690" s="29" t="str">
        <f>VLOOKUP(Hospital_details[[#This Row],[Diagnosis_ID]],Diagnosis_details[],4,0)</f>
        <v>Dr Fauci</v>
      </c>
      <c r="M2690" s="29" t="str">
        <f>VLOOKUP(Hospital_details[[#This Row],[PA ID]],Patient_details[],10,0)</f>
        <v>Calcium</v>
      </c>
      <c r="N2690" s="29" t="str">
        <f>VLOOKUP(Hospital_details[[#This Row],[PA ID]],Patient_details[],8,0)</f>
        <v>Parkinson's disease</v>
      </c>
      <c r="O2690" s="30">
        <f>VLOOKUP(Hospital_details[[#This Row],[PA ID]],Patient_details[],11,0)</f>
        <v>11000</v>
      </c>
      <c r="P2690" s="31">
        <f>VLOOKUP(Hospital_details[[#This Row],[PA ID]],Patient_details[],12,0)</f>
        <v>400</v>
      </c>
      <c r="Q2690" s="31">
        <f>VLOOKUP(Hospital_details[[#This Row],[Diagnosis_ID]],Diagnosis_details[],5,0)</f>
        <v>320</v>
      </c>
      <c r="R26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90" s="31">
        <f>Hospital_details[[#This Row],[Hospital Charges]]+Hospital_details[[#This Row],[Price of Treatment]]+Hospital_details[[#This Row],[Consultant Fee]]-Hospital_details[[#This Row],[Discount]]</f>
        <v>11390</v>
      </c>
      <c r="T26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691" spans="1:20">
      <c r="A2691" s="27" t="s">
        <v>5398</v>
      </c>
      <c r="B2691" s="28">
        <f>VLOOKUP(Hospital_details[[#This Row],[PA ID]],Patient_details[],2,0)</f>
        <v>42553</v>
      </c>
      <c r="C2691" s="32">
        <f>VLOOKUP(Hospital_details[[#This Row],[PA ID]],Patient_details[],3,0)</f>
        <v>44</v>
      </c>
      <c r="D2691" s="32" t="str">
        <f>VLOOKUP(Hospital_details[[#This Row],[PA ID]],Patient_details[],4,0)</f>
        <v>F</v>
      </c>
      <c r="E2691" s="27" t="str">
        <f>VLOOKUP(Hospital_details[[#This Row],[PA ID]],Patient_details[],5,0)</f>
        <v>Single-occupancy room overnight</v>
      </c>
      <c r="F2691" s="27" t="str">
        <f>VLOOKUP(Hospital_details[[#This Row],[PA ID]],Patient_details[],6,0)</f>
        <v>Malahide</v>
      </c>
      <c r="G2691" s="33" t="str">
        <f>VLOOKUP(Hospital_details[[#This Row],[PA ID]],Patient_details[],7,0)</f>
        <v>Dublin</v>
      </c>
      <c r="H2691" s="29" t="str">
        <f>VLOOKUP(Hospital_details[[#This Row],[PA ID]],Patient_details[],9,0)</f>
        <v>Surgery</v>
      </c>
      <c r="I2691" s="27" t="s">
        <v>5399</v>
      </c>
      <c r="J2691" s="27" t="str">
        <f>VLOOKUP(Hospital_details[[#This Row],[Diagnosis_ID]],Diagnosis_details[],2,0)</f>
        <v>Therapy</v>
      </c>
      <c r="K2691" s="27" t="str">
        <f>VLOOKUP(Hospital_details[[#This Row],[Diagnosis_ID]],Diagnosis_details[],3,0)</f>
        <v>Medical card holders</v>
      </c>
      <c r="L2691" s="29" t="str">
        <f>VLOOKUP(Hospital_details[[#This Row],[Diagnosis_ID]],Diagnosis_details[],4,0)</f>
        <v>Dr Birx</v>
      </c>
      <c r="M2691" s="29" t="str">
        <f>VLOOKUP(Hospital_details[[#This Row],[PA ID]],Patient_details[],10,0)</f>
        <v>Calcium</v>
      </c>
      <c r="N2691" s="29" t="str">
        <f>VLOOKUP(Hospital_details[[#This Row],[PA ID]],Patient_details[],8,0)</f>
        <v>Orthopaedic</v>
      </c>
      <c r="O2691" s="30">
        <f>VLOOKUP(Hospital_details[[#This Row],[PA ID]],Patient_details[],11,0)</f>
        <v>28000</v>
      </c>
      <c r="P2691" s="31">
        <f>VLOOKUP(Hospital_details[[#This Row],[PA ID]],Patient_details[],12,0)</f>
        <v>200</v>
      </c>
      <c r="Q2691" s="31">
        <f>VLOOKUP(Hospital_details[[#This Row],[Diagnosis_ID]],Diagnosis_details[],5,0)</f>
        <v>350</v>
      </c>
      <c r="R26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91" s="31">
        <f>Hospital_details[[#This Row],[Hospital Charges]]+Hospital_details[[#This Row],[Price of Treatment]]+Hospital_details[[#This Row],[Consultant Fee]]-Hospital_details[[#This Row],[Discount]]</f>
        <v>25750</v>
      </c>
      <c r="T26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7725</v>
      </c>
    </row>
    <row r="2692" spans="1:20">
      <c r="A2692" s="27" t="s">
        <v>5400</v>
      </c>
      <c r="B2692" s="28">
        <f>VLOOKUP(Hospital_details[[#This Row],[PA ID]],Patient_details[],2,0)</f>
        <v>43807</v>
      </c>
      <c r="C2692" s="32">
        <f>VLOOKUP(Hospital_details[[#This Row],[PA ID]],Patient_details[],3,0)</f>
        <v>51</v>
      </c>
      <c r="D2692" s="32" t="str">
        <f>VLOOKUP(Hospital_details[[#This Row],[PA ID]],Patient_details[],4,0)</f>
        <v>F</v>
      </c>
      <c r="E2692" s="27" t="str">
        <f>VLOOKUP(Hospital_details[[#This Row],[PA ID]],Patient_details[],5,0)</f>
        <v>Single-occupancy room overnight</v>
      </c>
      <c r="F2692" s="27" t="str">
        <f>VLOOKUP(Hospital_details[[#This Row],[PA ID]],Patient_details[],6,0)</f>
        <v>Malahide</v>
      </c>
      <c r="G2692" s="33" t="str">
        <f>VLOOKUP(Hospital_details[[#This Row],[PA ID]],Patient_details[],7,0)</f>
        <v>Dublin</v>
      </c>
      <c r="H2692" s="29" t="str">
        <f>VLOOKUP(Hospital_details[[#This Row],[PA ID]],Patient_details[],9,0)</f>
        <v>Clinical Haematology</v>
      </c>
      <c r="I2692" s="27" t="s">
        <v>5401</v>
      </c>
      <c r="J2692" s="27" t="str">
        <f>VLOOKUP(Hospital_details[[#This Row],[Diagnosis_ID]],Diagnosis_details[],2,0)</f>
        <v>Therapy</v>
      </c>
      <c r="K2692" s="27" t="str">
        <f>VLOOKUP(Hospital_details[[#This Row],[Diagnosis_ID]],Diagnosis_details[],3,0)</f>
        <v>Medical card holders</v>
      </c>
      <c r="L2692" s="29" t="str">
        <f>VLOOKUP(Hospital_details[[#This Row],[Diagnosis_ID]],Diagnosis_details[],4,0)</f>
        <v>Dr Birx</v>
      </c>
      <c r="M2692" s="29" t="str">
        <f>VLOOKUP(Hospital_details[[#This Row],[PA ID]],Patient_details[],10,0)</f>
        <v>folic acid</v>
      </c>
      <c r="N2692" s="29" t="str">
        <f>VLOOKUP(Hospital_details[[#This Row],[PA ID]],Patient_details[],8,0)</f>
        <v>Bacterial infection</v>
      </c>
      <c r="O2692" s="30">
        <f>VLOOKUP(Hospital_details[[#This Row],[PA ID]],Patient_details[],11,0)</f>
        <v>11000</v>
      </c>
      <c r="P2692" s="31">
        <f>VLOOKUP(Hospital_details[[#This Row],[PA ID]],Patient_details[],12,0)</f>
        <v>330</v>
      </c>
      <c r="Q2692" s="31">
        <f>VLOOKUP(Hospital_details[[#This Row],[Diagnosis_ID]],Diagnosis_details[],5,0)</f>
        <v>350</v>
      </c>
      <c r="R26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92" s="31">
        <f>Hospital_details[[#This Row],[Hospital Charges]]+Hospital_details[[#This Row],[Price of Treatment]]+Hospital_details[[#This Row],[Consultant Fee]]-Hospital_details[[#This Row],[Discount]]</f>
        <v>10580</v>
      </c>
      <c r="T26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693" spans="1:20">
      <c r="A2693" s="27" t="s">
        <v>5402</v>
      </c>
      <c r="B2693" s="28">
        <f>VLOOKUP(Hospital_details[[#This Row],[PA ID]],Patient_details[],2,0)</f>
        <v>43345</v>
      </c>
      <c r="C2693" s="32">
        <f>VLOOKUP(Hospital_details[[#This Row],[PA ID]],Patient_details[],3,0)</f>
        <v>55</v>
      </c>
      <c r="D2693" s="32" t="str">
        <f>VLOOKUP(Hospital_details[[#This Row],[PA ID]],Patient_details[],4,0)</f>
        <v>M</v>
      </c>
      <c r="E2693" s="27" t="str">
        <f>VLOOKUP(Hospital_details[[#This Row],[PA ID]],Patient_details[],5,0)</f>
        <v>Single-occupancy room overnight</v>
      </c>
      <c r="F2693" s="27" t="str">
        <f>VLOOKUP(Hospital_details[[#This Row],[PA ID]],Patient_details[],6,0)</f>
        <v>Malahide</v>
      </c>
      <c r="G2693" s="33" t="str">
        <f>VLOOKUP(Hospital_details[[#This Row],[PA ID]],Patient_details[],7,0)</f>
        <v>Dublin</v>
      </c>
      <c r="H2693" s="29" t="str">
        <f>VLOOKUP(Hospital_details[[#This Row],[PA ID]],Patient_details[],9,0)</f>
        <v>Clinical Haematology</v>
      </c>
      <c r="I2693" s="27" t="s">
        <v>5403</v>
      </c>
      <c r="J2693" s="27" t="str">
        <f>VLOOKUP(Hospital_details[[#This Row],[Diagnosis_ID]],Diagnosis_details[],2,0)</f>
        <v>Therapy</v>
      </c>
      <c r="K2693" s="27" t="str">
        <f>VLOOKUP(Hospital_details[[#This Row],[Diagnosis_ID]],Diagnosis_details[],3,0)</f>
        <v>Medical card holders</v>
      </c>
      <c r="L2693" s="29" t="str">
        <f>VLOOKUP(Hospital_details[[#This Row],[Diagnosis_ID]],Diagnosis_details[],4,0)</f>
        <v>Dr Birx</v>
      </c>
      <c r="M2693" s="29" t="str">
        <f>VLOOKUP(Hospital_details[[#This Row],[PA ID]],Patient_details[],10,0)</f>
        <v>folic acid</v>
      </c>
      <c r="N2693" s="29" t="str">
        <f>VLOOKUP(Hospital_details[[#This Row],[PA ID]],Patient_details[],8,0)</f>
        <v>Bacterial infection</v>
      </c>
      <c r="O2693" s="30">
        <f>VLOOKUP(Hospital_details[[#This Row],[PA ID]],Patient_details[],11,0)</f>
        <v>11000</v>
      </c>
      <c r="P2693" s="31">
        <f>VLOOKUP(Hospital_details[[#This Row],[PA ID]],Patient_details[],12,0)</f>
        <v>240</v>
      </c>
      <c r="Q2693" s="31">
        <f>VLOOKUP(Hospital_details[[#This Row],[Diagnosis_ID]],Diagnosis_details[],5,0)</f>
        <v>350</v>
      </c>
      <c r="R26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693" s="31">
        <f>Hospital_details[[#This Row],[Hospital Charges]]+Hospital_details[[#This Row],[Price of Treatment]]+Hospital_details[[#This Row],[Consultant Fee]]-Hospital_details[[#This Row],[Discount]]</f>
        <v>10490</v>
      </c>
      <c r="T26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694" spans="1:20">
      <c r="A2694" s="27" t="s">
        <v>5404</v>
      </c>
      <c r="B2694" s="28">
        <f>VLOOKUP(Hospital_details[[#This Row],[PA ID]],Patient_details[],2,0)</f>
        <v>43345</v>
      </c>
      <c r="C2694" s="32">
        <f>VLOOKUP(Hospital_details[[#This Row],[PA ID]],Patient_details[],3,0)</f>
        <v>34</v>
      </c>
      <c r="D2694" s="32" t="str">
        <f>VLOOKUP(Hospital_details[[#This Row],[PA ID]],Patient_details[],4,0)</f>
        <v>F</v>
      </c>
      <c r="E2694" s="27" t="str">
        <f>VLOOKUP(Hospital_details[[#This Row],[PA ID]],Patient_details[],5,0)</f>
        <v>Multiple-occupancy room overnight</v>
      </c>
      <c r="F2694" s="27" t="str">
        <f>VLOOKUP(Hospital_details[[#This Row],[PA ID]],Patient_details[],6,0)</f>
        <v>Malahide</v>
      </c>
      <c r="G2694" s="33" t="str">
        <f>VLOOKUP(Hospital_details[[#This Row],[PA ID]],Patient_details[],7,0)</f>
        <v>Dublin</v>
      </c>
      <c r="H2694" s="29" t="str">
        <f>VLOOKUP(Hospital_details[[#This Row],[PA ID]],Patient_details[],9,0)</f>
        <v>Clinical Haematology</v>
      </c>
      <c r="I2694" s="27" t="s">
        <v>5405</v>
      </c>
      <c r="J2694" s="27" t="str">
        <f>VLOOKUP(Hospital_details[[#This Row],[Diagnosis_ID]],Diagnosis_details[],2,0)</f>
        <v>Therapy</v>
      </c>
      <c r="K2694" s="27" t="str">
        <f>VLOOKUP(Hospital_details[[#This Row],[Diagnosis_ID]],Diagnosis_details[],3,0)</f>
        <v>Medical card holders</v>
      </c>
      <c r="L2694" s="29" t="str">
        <f>VLOOKUP(Hospital_details[[#This Row],[Diagnosis_ID]],Diagnosis_details[],4,0)</f>
        <v>Dr Birx</v>
      </c>
      <c r="M2694" s="29" t="str">
        <f>VLOOKUP(Hospital_details[[#This Row],[PA ID]],Patient_details[],10,0)</f>
        <v>pain relievers</v>
      </c>
      <c r="N2694" s="29" t="str">
        <f>VLOOKUP(Hospital_details[[#This Row],[PA ID]],Patient_details[],8,0)</f>
        <v>Bacterial infection</v>
      </c>
      <c r="O2694" s="30">
        <f>VLOOKUP(Hospital_details[[#This Row],[PA ID]],Patient_details[],11,0)</f>
        <v>3800</v>
      </c>
      <c r="P2694" s="31">
        <f>VLOOKUP(Hospital_details[[#This Row],[PA ID]],Patient_details[],12,0)</f>
        <v>240</v>
      </c>
      <c r="Q2694" s="31">
        <f>VLOOKUP(Hospital_details[[#This Row],[Diagnosis_ID]],Diagnosis_details[],5,0)</f>
        <v>350</v>
      </c>
      <c r="R26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694" s="31">
        <f>Hospital_details[[#This Row],[Hospital Charges]]+Hospital_details[[#This Row],[Price of Treatment]]+Hospital_details[[#This Row],[Consultant Fee]]-Hospital_details[[#This Row],[Discount]]</f>
        <v>4010</v>
      </c>
      <c r="T26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1203</v>
      </c>
    </row>
    <row r="2695" spans="1:20" hidden="1">
      <c r="A2695" s="27" t="s">
        <v>5406</v>
      </c>
      <c r="B2695" s="28">
        <f>VLOOKUP(Hospital_details[[#This Row],[PA ID]],Patient_details[],2,0)</f>
        <v>43128</v>
      </c>
      <c r="C2695" s="32">
        <f>VLOOKUP(Hospital_details[[#This Row],[PA ID]],Patient_details[],3,0)</f>
        <v>61</v>
      </c>
      <c r="D2695" s="32" t="str">
        <f>VLOOKUP(Hospital_details[[#This Row],[PA ID]],Patient_details[],4,0)</f>
        <v>F</v>
      </c>
      <c r="E2695" s="27" t="str">
        <f>VLOOKUP(Hospital_details[[#This Row],[PA ID]],Patient_details[],5,0)</f>
        <v>Single-occupancy room overnight</v>
      </c>
      <c r="F2695" s="27" t="str">
        <f>VLOOKUP(Hospital_details[[#This Row],[PA ID]],Patient_details[],6,0)</f>
        <v>Malahide</v>
      </c>
      <c r="G2695" s="33" t="str">
        <f>VLOOKUP(Hospital_details[[#This Row],[PA ID]],Patient_details[],7,0)</f>
        <v>Dublin</v>
      </c>
      <c r="H2695" s="29" t="str">
        <f>VLOOKUP(Hospital_details[[#This Row],[PA ID]],Patient_details[],9,0)</f>
        <v>Anaesthesia, Intensive Care and Pain Medicine</v>
      </c>
      <c r="I2695" s="27" t="s">
        <v>5407</v>
      </c>
      <c r="J2695" s="27" t="str">
        <f>VLOOKUP(Hospital_details[[#This Row],[Diagnosis_ID]],Diagnosis_details[],2,0)</f>
        <v>Therapy</v>
      </c>
      <c r="K2695" s="27" t="str">
        <f>VLOOKUP(Hospital_details[[#This Row],[Diagnosis_ID]],Diagnosis_details[],3,0)</f>
        <v>Medical card holders</v>
      </c>
      <c r="L2695" s="29" t="str">
        <f>VLOOKUP(Hospital_details[[#This Row],[Diagnosis_ID]],Diagnosis_details[],4,0)</f>
        <v>Dr Fauci</v>
      </c>
      <c r="M2695" s="29" t="str">
        <f>VLOOKUP(Hospital_details[[#This Row],[PA ID]],Patient_details[],10,0)</f>
        <v>Aspirin</v>
      </c>
      <c r="N2695" s="29" t="str">
        <f>VLOOKUP(Hospital_details[[#This Row],[PA ID]],Patient_details[],8,0)</f>
        <v>Myocardial ischemia</v>
      </c>
      <c r="O2695" s="30">
        <f>VLOOKUP(Hospital_details[[#This Row],[PA ID]],Patient_details[],11,0)</f>
        <v>11000</v>
      </c>
      <c r="P2695" s="31">
        <f>VLOOKUP(Hospital_details[[#This Row],[PA ID]],Patient_details[],12,0)</f>
        <v>400</v>
      </c>
      <c r="Q2695" s="31">
        <f>VLOOKUP(Hospital_details[[#This Row],[Diagnosis_ID]],Diagnosis_details[],5,0)</f>
        <v>320</v>
      </c>
      <c r="R26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95" s="31">
        <f>Hospital_details[[#This Row],[Hospital Charges]]+Hospital_details[[#This Row],[Price of Treatment]]+Hospital_details[[#This Row],[Consultant Fee]]-Hospital_details[[#This Row],[Discount]]</f>
        <v>11390</v>
      </c>
      <c r="T26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696" spans="1:20">
      <c r="A2696" s="27" t="s">
        <v>5408</v>
      </c>
      <c r="B2696" s="28">
        <f>VLOOKUP(Hospital_details[[#This Row],[PA ID]],Patient_details[],2,0)</f>
        <v>42663</v>
      </c>
      <c r="C2696" s="32">
        <f>VLOOKUP(Hospital_details[[#This Row],[PA ID]],Patient_details[],3,0)</f>
        <v>37</v>
      </c>
      <c r="D2696" s="32" t="str">
        <f>VLOOKUP(Hospital_details[[#This Row],[PA ID]],Patient_details[],4,0)</f>
        <v>M</v>
      </c>
      <c r="E2696" s="27" t="str">
        <f>VLOOKUP(Hospital_details[[#This Row],[PA ID]],Patient_details[],5,0)</f>
        <v>Single-occupancy room overnight</v>
      </c>
      <c r="F2696" s="27" t="str">
        <f>VLOOKUP(Hospital_details[[#This Row],[PA ID]],Patient_details[],6,0)</f>
        <v>Malahide</v>
      </c>
      <c r="G2696" s="33" t="str">
        <f>VLOOKUP(Hospital_details[[#This Row],[PA ID]],Patient_details[],7,0)</f>
        <v>Dublin</v>
      </c>
      <c r="H2696" s="29" t="str">
        <f>VLOOKUP(Hospital_details[[#This Row],[PA ID]],Patient_details[],9,0)</f>
        <v>Clinical Haematology</v>
      </c>
      <c r="I2696" s="27" t="s">
        <v>5409</v>
      </c>
      <c r="J2696" s="27" t="str">
        <f>VLOOKUP(Hospital_details[[#This Row],[Diagnosis_ID]],Diagnosis_details[],2,0)</f>
        <v>Therapy</v>
      </c>
      <c r="K2696" s="27" t="str">
        <f>VLOOKUP(Hospital_details[[#This Row],[Diagnosis_ID]],Diagnosis_details[],3,0)</f>
        <v>Medical card holders</v>
      </c>
      <c r="L2696" s="29" t="str">
        <f>VLOOKUP(Hospital_details[[#This Row],[Diagnosis_ID]],Diagnosis_details[],4,0)</f>
        <v>Dr Birx</v>
      </c>
      <c r="M2696" s="29" t="str">
        <f>VLOOKUP(Hospital_details[[#This Row],[PA ID]],Patient_details[],10,0)</f>
        <v>antibiotics</v>
      </c>
      <c r="N2696" s="29" t="str">
        <f>VLOOKUP(Hospital_details[[#This Row],[PA ID]],Patient_details[],8,0)</f>
        <v>Bacterial infection</v>
      </c>
      <c r="O2696" s="30">
        <f>VLOOKUP(Hospital_details[[#This Row],[PA ID]],Patient_details[],11,0)</f>
        <v>11000</v>
      </c>
      <c r="P2696" s="31">
        <f>VLOOKUP(Hospital_details[[#This Row],[PA ID]],Patient_details[],12,0)</f>
        <v>35</v>
      </c>
      <c r="Q2696" s="31">
        <f>VLOOKUP(Hospital_details[[#This Row],[Diagnosis_ID]],Diagnosis_details[],5,0)</f>
        <v>350</v>
      </c>
      <c r="R26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5.25</v>
      </c>
      <c r="S2696" s="31">
        <f>Hospital_details[[#This Row],[Hospital Charges]]+Hospital_details[[#This Row],[Price of Treatment]]+Hospital_details[[#This Row],[Consultant Fee]]-Hospital_details[[#This Row],[Discount]]</f>
        <v>11379.75</v>
      </c>
      <c r="T26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3413.9249999999997</v>
      </c>
    </row>
    <row r="2697" spans="1:20">
      <c r="A2697" s="27" t="s">
        <v>5410</v>
      </c>
      <c r="B2697" s="28">
        <f>VLOOKUP(Hospital_details[[#This Row],[PA ID]],Patient_details[],2,0)</f>
        <v>43140</v>
      </c>
      <c r="C2697" s="32">
        <f>VLOOKUP(Hospital_details[[#This Row],[PA ID]],Patient_details[],3,0)</f>
        <v>46</v>
      </c>
      <c r="D2697" s="32" t="str">
        <f>VLOOKUP(Hospital_details[[#This Row],[PA ID]],Patient_details[],4,0)</f>
        <v>M</v>
      </c>
      <c r="E2697" s="27" t="str">
        <f>VLOOKUP(Hospital_details[[#This Row],[PA ID]],Patient_details[],5,0)</f>
        <v>Single-occupancy room overnight</v>
      </c>
      <c r="F2697" s="27" t="str">
        <f>VLOOKUP(Hospital_details[[#This Row],[PA ID]],Patient_details[],6,0)</f>
        <v>Malahide</v>
      </c>
      <c r="G2697" s="33" t="str">
        <f>VLOOKUP(Hospital_details[[#This Row],[PA ID]],Patient_details[],7,0)</f>
        <v>Dublin</v>
      </c>
      <c r="H2697" s="29" t="str">
        <f>VLOOKUP(Hospital_details[[#This Row],[PA ID]],Patient_details[],9,0)</f>
        <v>Surgery</v>
      </c>
      <c r="I2697" s="27" t="s">
        <v>5411</v>
      </c>
      <c r="J2697" s="27" t="str">
        <f>VLOOKUP(Hospital_details[[#This Row],[Diagnosis_ID]],Diagnosis_details[],2,0)</f>
        <v>Surgery</v>
      </c>
      <c r="K2697" s="27" t="str">
        <f>VLOOKUP(Hospital_details[[#This Row],[Diagnosis_ID]],Diagnosis_details[],3,0)</f>
        <v>Medical card holders</v>
      </c>
      <c r="L2697" s="29" t="str">
        <f>VLOOKUP(Hospital_details[[#This Row],[Diagnosis_ID]],Diagnosis_details[],4,0)</f>
        <v>Dr Birx</v>
      </c>
      <c r="M2697" s="29" t="str">
        <f>VLOOKUP(Hospital_details[[#This Row],[PA ID]],Patient_details[],10,0)</f>
        <v>Calcium</v>
      </c>
      <c r="N2697" s="29" t="str">
        <f>VLOOKUP(Hospital_details[[#This Row],[PA ID]],Patient_details[],8,0)</f>
        <v>Orthopaedic</v>
      </c>
      <c r="O2697" s="30">
        <f>VLOOKUP(Hospital_details[[#This Row],[PA ID]],Patient_details[],11,0)</f>
        <v>28000</v>
      </c>
      <c r="P2697" s="31">
        <f>VLOOKUP(Hospital_details[[#This Row],[PA ID]],Patient_details[],12,0)</f>
        <v>220</v>
      </c>
      <c r="Q2697" s="31">
        <f>VLOOKUP(Hospital_details[[#This Row],[Diagnosis_ID]],Diagnosis_details[],5,0)</f>
        <v>350</v>
      </c>
      <c r="R26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697" s="31">
        <f>Hospital_details[[#This Row],[Hospital Charges]]+Hospital_details[[#This Row],[Price of Treatment]]+Hospital_details[[#This Row],[Consultant Fee]]-Hospital_details[[#This Row],[Discount]]</f>
        <v>25770</v>
      </c>
      <c r="T26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2698" spans="1:20" hidden="1">
      <c r="A2698" s="27" t="s">
        <v>5412</v>
      </c>
      <c r="B2698" s="28">
        <f>VLOOKUP(Hospital_details[[#This Row],[PA ID]],Patient_details[],2,0)</f>
        <v>42452</v>
      </c>
      <c r="C2698" s="32">
        <f>VLOOKUP(Hospital_details[[#This Row],[PA ID]],Patient_details[],3,0)</f>
        <v>47</v>
      </c>
      <c r="D2698" s="32" t="str">
        <f>VLOOKUP(Hospital_details[[#This Row],[PA ID]],Patient_details[],4,0)</f>
        <v>F</v>
      </c>
      <c r="E2698" s="27" t="str">
        <f>VLOOKUP(Hospital_details[[#This Row],[PA ID]],Patient_details[],5,0)</f>
        <v>Single-occupancy room overnight</v>
      </c>
      <c r="F2698" s="27" t="str">
        <f>VLOOKUP(Hospital_details[[#This Row],[PA ID]],Patient_details[],6,0)</f>
        <v>Malahide</v>
      </c>
      <c r="G2698" s="33" t="str">
        <f>VLOOKUP(Hospital_details[[#This Row],[PA ID]],Patient_details[],7,0)</f>
        <v>Dublin</v>
      </c>
      <c r="H2698" s="29" t="str">
        <f>VLOOKUP(Hospital_details[[#This Row],[PA ID]],Patient_details[],9,0)</f>
        <v>Clinical Neurophysiology</v>
      </c>
      <c r="I2698" s="27" t="s">
        <v>5413</v>
      </c>
      <c r="J2698" s="27" t="str">
        <f>VLOOKUP(Hospital_details[[#This Row],[Diagnosis_ID]],Diagnosis_details[],2,0)</f>
        <v>Surgery</v>
      </c>
      <c r="K2698" s="27" t="str">
        <f>VLOOKUP(Hospital_details[[#This Row],[Diagnosis_ID]],Diagnosis_details[],3,0)</f>
        <v>Medical card holders</v>
      </c>
      <c r="L2698" s="29" t="str">
        <f>VLOOKUP(Hospital_details[[#This Row],[Diagnosis_ID]],Diagnosis_details[],4,0)</f>
        <v>Dr Doherty</v>
      </c>
      <c r="M2698" s="29" t="str">
        <f>VLOOKUP(Hospital_details[[#This Row],[PA ID]],Patient_details[],10,0)</f>
        <v>Pamelor</v>
      </c>
      <c r="N2698" s="29" t="str">
        <f>VLOOKUP(Hospital_details[[#This Row],[PA ID]],Patient_details[],8,0)</f>
        <v>Chronic daily headache</v>
      </c>
      <c r="O2698" s="30">
        <f>VLOOKUP(Hospital_details[[#This Row],[PA ID]],Patient_details[],11,0)</f>
        <v>11000</v>
      </c>
      <c r="P2698" s="31">
        <f>VLOOKUP(Hospital_details[[#This Row],[PA ID]],Patient_details[],12,0)</f>
        <v>140</v>
      </c>
      <c r="Q2698" s="31">
        <f>VLOOKUP(Hospital_details[[#This Row],[Diagnosis_ID]],Diagnosis_details[],5,0)</f>
        <v>250</v>
      </c>
      <c r="R26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98" s="31">
        <f>Hospital_details[[#This Row],[Hospital Charges]]+Hospital_details[[#This Row],[Price of Treatment]]+Hospital_details[[#This Row],[Consultant Fee]]-Hospital_details[[#This Row],[Discount]]</f>
        <v>11060</v>
      </c>
      <c r="T26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699" spans="1:20" hidden="1">
      <c r="A2699" s="27" t="s">
        <v>5414</v>
      </c>
      <c r="B2699" s="28">
        <f>VLOOKUP(Hospital_details[[#This Row],[PA ID]],Patient_details[],2,0)</f>
        <v>42452</v>
      </c>
      <c r="C2699" s="32">
        <f>VLOOKUP(Hospital_details[[#This Row],[PA ID]],Patient_details[],3,0)</f>
        <v>54</v>
      </c>
      <c r="D2699" s="32" t="str">
        <f>VLOOKUP(Hospital_details[[#This Row],[PA ID]],Patient_details[],4,0)</f>
        <v>M</v>
      </c>
      <c r="E2699" s="27" t="str">
        <f>VLOOKUP(Hospital_details[[#This Row],[PA ID]],Patient_details[],5,0)</f>
        <v>Single-occupancy room overnight</v>
      </c>
      <c r="F2699" s="27" t="str">
        <f>VLOOKUP(Hospital_details[[#This Row],[PA ID]],Patient_details[],6,0)</f>
        <v>Malahide</v>
      </c>
      <c r="G2699" s="33" t="str">
        <f>VLOOKUP(Hospital_details[[#This Row],[PA ID]],Patient_details[],7,0)</f>
        <v>Dublin</v>
      </c>
      <c r="H2699" s="29" t="str">
        <f>VLOOKUP(Hospital_details[[#This Row],[PA ID]],Patient_details[],9,0)</f>
        <v>Clinical Neurophysiology</v>
      </c>
      <c r="I2699" s="27" t="s">
        <v>5415</v>
      </c>
      <c r="J2699" s="27" t="str">
        <f>VLOOKUP(Hospital_details[[#This Row],[Diagnosis_ID]],Diagnosis_details[],2,0)</f>
        <v>Therapy</v>
      </c>
      <c r="K2699" s="27" t="str">
        <f>VLOOKUP(Hospital_details[[#This Row],[Diagnosis_ID]],Diagnosis_details[],3,0)</f>
        <v>Medical card holders</v>
      </c>
      <c r="L2699" s="29" t="str">
        <f>VLOOKUP(Hospital_details[[#This Row],[Diagnosis_ID]],Diagnosis_details[],4,0)</f>
        <v>Dr Doherty</v>
      </c>
      <c r="M2699" s="29" t="str">
        <f>VLOOKUP(Hospital_details[[#This Row],[PA ID]],Patient_details[],10,0)</f>
        <v>Pamelor</v>
      </c>
      <c r="N2699" s="29" t="str">
        <f>VLOOKUP(Hospital_details[[#This Row],[PA ID]],Patient_details[],8,0)</f>
        <v>Chronic daily headache</v>
      </c>
      <c r="O2699" s="30">
        <f>VLOOKUP(Hospital_details[[#This Row],[PA ID]],Patient_details[],11,0)</f>
        <v>11000</v>
      </c>
      <c r="P2699" s="31">
        <f>VLOOKUP(Hospital_details[[#This Row],[PA ID]],Patient_details[],12,0)</f>
        <v>210</v>
      </c>
      <c r="Q2699" s="31">
        <f>VLOOKUP(Hospital_details[[#This Row],[Diagnosis_ID]],Diagnosis_details[],5,0)</f>
        <v>250</v>
      </c>
      <c r="R26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699" s="31">
        <f>Hospital_details[[#This Row],[Hospital Charges]]+Hospital_details[[#This Row],[Price of Treatment]]+Hospital_details[[#This Row],[Consultant Fee]]-Hospital_details[[#This Row],[Discount]]</f>
        <v>11130</v>
      </c>
      <c r="T26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700" spans="1:20" hidden="1">
      <c r="A2700" s="27" t="s">
        <v>5416</v>
      </c>
      <c r="B2700" s="28">
        <f>VLOOKUP(Hospital_details[[#This Row],[PA ID]],Patient_details[],2,0)</f>
        <v>42452</v>
      </c>
      <c r="C2700" s="32">
        <f>VLOOKUP(Hospital_details[[#This Row],[PA ID]],Patient_details[],3,0)</f>
        <v>50</v>
      </c>
      <c r="D2700" s="32" t="str">
        <f>VLOOKUP(Hospital_details[[#This Row],[PA ID]],Patient_details[],4,0)</f>
        <v>F</v>
      </c>
      <c r="E2700" s="27" t="str">
        <f>VLOOKUP(Hospital_details[[#This Row],[PA ID]],Patient_details[],5,0)</f>
        <v>Day-case</v>
      </c>
      <c r="F2700" s="27" t="str">
        <f>VLOOKUP(Hospital_details[[#This Row],[PA ID]],Patient_details[],6,0)</f>
        <v>Malahide</v>
      </c>
      <c r="G2700" s="33" t="str">
        <f>VLOOKUP(Hospital_details[[#This Row],[PA ID]],Patient_details[],7,0)</f>
        <v>Dublin</v>
      </c>
      <c r="H2700" s="29" t="str">
        <f>VLOOKUP(Hospital_details[[#This Row],[PA ID]],Patient_details[],9,0)</f>
        <v>Clinical Neurophysiology</v>
      </c>
      <c r="I2700" s="27" t="s">
        <v>5417</v>
      </c>
      <c r="J2700" s="27" t="str">
        <f>VLOOKUP(Hospital_details[[#This Row],[Diagnosis_ID]],Diagnosis_details[],2,0)</f>
        <v>Therapy</v>
      </c>
      <c r="K2700" s="27" t="str">
        <f>VLOOKUP(Hospital_details[[#This Row],[Diagnosis_ID]],Diagnosis_details[],3,0)</f>
        <v>Medical card holders</v>
      </c>
      <c r="L2700" s="29" t="str">
        <f>VLOOKUP(Hospital_details[[#This Row],[Diagnosis_ID]],Diagnosis_details[],4,0)</f>
        <v>Dr Doherty</v>
      </c>
      <c r="M2700" s="29" t="str">
        <f>VLOOKUP(Hospital_details[[#This Row],[PA ID]],Patient_details[],10,0)</f>
        <v>Calcium</v>
      </c>
      <c r="N2700" s="29" t="str">
        <f>VLOOKUP(Hospital_details[[#This Row],[PA ID]],Patient_details[],8,0)</f>
        <v>Chronic daily headache</v>
      </c>
      <c r="O2700" s="30">
        <f>VLOOKUP(Hospital_details[[#This Row],[PA ID]],Patient_details[],11,0)</f>
        <v>450</v>
      </c>
      <c r="P2700" s="31">
        <f>VLOOKUP(Hospital_details[[#This Row],[PA ID]],Patient_details[],12,0)</f>
        <v>140</v>
      </c>
      <c r="Q2700" s="31">
        <f>VLOOKUP(Hospital_details[[#This Row],[Diagnosis_ID]],Diagnosis_details[],5,0)</f>
        <v>250</v>
      </c>
      <c r="R27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00" s="31">
        <f>Hospital_details[[#This Row],[Hospital Charges]]+Hospital_details[[#This Row],[Price of Treatment]]+Hospital_details[[#This Row],[Consultant Fee]]-Hospital_details[[#This Row],[Discount]]</f>
        <v>750</v>
      </c>
      <c r="T27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225</v>
      </c>
    </row>
    <row r="2701" spans="1:20" hidden="1">
      <c r="A2701" s="27" t="s">
        <v>5418</v>
      </c>
      <c r="B2701" s="28">
        <f>VLOOKUP(Hospital_details[[#This Row],[PA ID]],Patient_details[],2,0)</f>
        <v>42452</v>
      </c>
      <c r="C2701" s="32">
        <f>VLOOKUP(Hospital_details[[#This Row],[PA ID]],Patient_details[],3,0)</f>
        <v>36</v>
      </c>
      <c r="D2701" s="32" t="str">
        <f>VLOOKUP(Hospital_details[[#This Row],[PA ID]],Patient_details[],4,0)</f>
        <v>F</v>
      </c>
      <c r="E2701" s="27" t="str">
        <f>VLOOKUP(Hospital_details[[#This Row],[PA ID]],Patient_details[],5,0)</f>
        <v>Single-occupancy room overnight</v>
      </c>
      <c r="F2701" s="27" t="str">
        <f>VLOOKUP(Hospital_details[[#This Row],[PA ID]],Patient_details[],6,0)</f>
        <v>Malahide</v>
      </c>
      <c r="G2701" s="33" t="str">
        <f>VLOOKUP(Hospital_details[[#This Row],[PA ID]],Patient_details[],7,0)</f>
        <v>Dublin</v>
      </c>
      <c r="H2701" s="29" t="str">
        <f>VLOOKUP(Hospital_details[[#This Row],[PA ID]],Patient_details[],9,0)</f>
        <v>Clinical Neurophysiology</v>
      </c>
      <c r="I2701" s="27" t="s">
        <v>5419</v>
      </c>
      <c r="J2701" s="27" t="str">
        <f>VLOOKUP(Hospital_details[[#This Row],[Diagnosis_ID]],Diagnosis_details[],2,0)</f>
        <v>Therapy</v>
      </c>
      <c r="K2701" s="27" t="str">
        <f>VLOOKUP(Hospital_details[[#This Row],[Diagnosis_ID]],Diagnosis_details[],3,0)</f>
        <v>Medical card holders</v>
      </c>
      <c r="L2701" s="29" t="str">
        <f>VLOOKUP(Hospital_details[[#This Row],[Diagnosis_ID]],Diagnosis_details[],4,0)</f>
        <v>Dr Doherty</v>
      </c>
      <c r="M2701" s="29" t="str">
        <f>VLOOKUP(Hospital_details[[#This Row],[PA ID]],Patient_details[],10,0)</f>
        <v>Calcium</v>
      </c>
      <c r="N2701" s="29" t="str">
        <f>VLOOKUP(Hospital_details[[#This Row],[PA ID]],Patient_details[],8,0)</f>
        <v>Chronic daily headache</v>
      </c>
      <c r="O2701" s="30">
        <f>VLOOKUP(Hospital_details[[#This Row],[PA ID]],Patient_details[],11,0)</f>
        <v>11000</v>
      </c>
      <c r="P2701" s="31">
        <f>VLOOKUP(Hospital_details[[#This Row],[PA ID]],Patient_details[],12,0)</f>
        <v>105</v>
      </c>
      <c r="Q2701" s="31">
        <f>VLOOKUP(Hospital_details[[#This Row],[Diagnosis_ID]],Diagnosis_details[],5,0)</f>
        <v>250</v>
      </c>
      <c r="R27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01" s="31">
        <f>Hospital_details[[#This Row],[Hospital Charges]]+Hospital_details[[#This Row],[Price of Treatment]]+Hospital_details[[#This Row],[Consultant Fee]]-Hospital_details[[#This Row],[Discount]]</f>
        <v>11025</v>
      </c>
      <c r="T27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3307.5</v>
      </c>
    </row>
    <row r="2702" spans="1:20" hidden="1">
      <c r="A2702" s="27" t="s">
        <v>5420</v>
      </c>
      <c r="B2702" s="28">
        <f>VLOOKUP(Hospital_details[[#This Row],[PA ID]],Patient_details[],2,0)</f>
        <v>42452</v>
      </c>
      <c r="C2702" s="32">
        <f>VLOOKUP(Hospital_details[[#This Row],[PA ID]],Patient_details[],3,0)</f>
        <v>37</v>
      </c>
      <c r="D2702" s="32" t="str">
        <f>VLOOKUP(Hospital_details[[#This Row],[PA ID]],Patient_details[],4,0)</f>
        <v>M</v>
      </c>
      <c r="E2702" s="27" t="str">
        <f>VLOOKUP(Hospital_details[[#This Row],[PA ID]],Patient_details[],5,0)</f>
        <v>Single-occupancy room overnight</v>
      </c>
      <c r="F2702" s="27" t="str">
        <f>VLOOKUP(Hospital_details[[#This Row],[PA ID]],Patient_details[],6,0)</f>
        <v>Malahide</v>
      </c>
      <c r="G2702" s="33" t="str">
        <f>VLOOKUP(Hospital_details[[#This Row],[PA ID]],Patient_details[],7,0)</f>
        <v>Dublin</v>
      </c>
      <c r="H2702" s="29" t="str">
        <f>VLOOKUP(Hospital_details[[#This Row],[PA ID]],Patient_details[],9,0)</f>
        <v>Clinical Neurophysiology</v>
      </c>
      <c r="I2702" s="27" t="s">
        <v>5421</v>
      </c>
      <c r="J2702" s="27" t="str">
        <f>VLOOKUP(Hospital_details[[#This Row],[Diagnosis_ID]],Diagnosis_details[],2,0)</f>
        <v>Surgery</v>
      </c>
      <c r="K2702" s="27" t="str">
        <f>VLOOKUP(Hospital_details[[#This Row],[Diagnosis_ID]],Diagnosis_details[],3,0)</f>
        <v>Medical card holders</v>
      </c>
      <c r="L2702" s="29" t="str">
        <f>VLOOKUP(Hospital_details[[#This Row],[Diagnosis_ID]],Diagnosis_details[],4,0)</f>
        <v>Dr Doherty</v>
      </c>
      <c r="M2702" s="29" t="str">
        <f>VLOOKUP(Hospital_details[[#This Row],[PA ID]],Patient_details[],10,0)</f>
        <v>Aspirin</v>
      </c>
      <c r="N2702" s="29" t="str">
        <f>VLOOKUP(Hospital_details[[#This Row],[PA ID]],Patient_details[],8,0)</f>
        <v>Chronic daily headache</v>
      </c>
      <c r="O2702" s="30">
        <f>VLOOKUP(Hospital_details[[#This Row],[PA ID]],Patient_details[],11,0)</f>
        <v>11000</v>
      </c>
      <c r="P2702" s="31">
        <f>VLOOKUP(Hospital_details[[#This Row],[PA ID]],Patient_details[],12,0)</f>
        <v>70</v>
      </c>
      <c r="Q2702" s="31">
        <f>VLOOKUP(Hospital_details[[#This Row],[Diagnosis_ID]],Diagnosis_details[],5,0)</f>
        <v>250</v>
      </c>
      <c r="R27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02" s="31">
        <f>Hospital_details[[#This Row],[Hospital Charges]]+Hospital_details[[#This Row],[Price of Treatment]]+Hospital_details[[#This Row],[Consultant Fee]]-Hospital_details[[#This Row],[Discount]]</f>
        <v>10990</v>
      </c>
      <c r="T27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2703" spans="1:20" hidden="1">
      <c r="A2703" s="27" t="s">
        <v>5422</v>
      </c>
      <c r="B2703" s="28">
        <f>VLOOKUP(Hospital_details[[#This Row],[PA ID]],Patient_details[],2,0)</f>
        <v>42452</v>
      </c>
      <c r="C2703" s="32">
        <f>VLOOKUP(Hospital_details[[#This Row],[PA ID]],Patient_details[],3,0)</f>
        <v>47</v>
      </c>
      <c r="D2703" s="32" t="str">
        <f>VLOOKUP(Hospital_details[[#This Row],[PA ID]],Patient_details[],4,0)</f>
        <v>M</v>
      </c>
      <c r="E2703" s="27" t="str">
        <f>VLOOKUP(Hospital_details[[#This Row],[PA ID]],Patient_details[],5,0)</f>
        <v>Multiple-occupancy room overnight</v>
      </c>
      <c r="F2703" s="27" t="str">
        <f>VLOOKUP(Hospital_details[[#This Row],[PA ID]],Patient_details[],6,0)</f>
        <v>Malahide</v>
      </c>
      <c r="G2703" s="33" t="str">
        <f>VLOOKUP(Hospital_details[[#This Row],[PA ID]],Patient_details[],7,0)</f>
        <v>Dublin</v>
      </c>
      <c r="H2703" s="29" t="str">
        <f>VLOOKUP(Hospital_details[[#This Row],[PA ID]],Patient_details[],9,0)</f>
        <v>Clinical Neurophysiology</v>
      </c>
      <c r="I2703" s="27" t="s">
        <v>5423</v>
      </c>
      <c r="J2703" s="27" t="str">
        <f>VLOOKUP(Hospital_details[[#This Row],[Diagnosis_ID]],Diagnosis_details[],2,0)</f>
        <v>Therapy</v>
      </c>
      <c r="K2703" s="27" t="str">
        <f>VLOOKUP(Hospital_details[[#This Row],[Diagnosis_ID]],Diagnosis_details[],3,0)</f>
        <v>Medical card holders</v>
      </c>
      <c r="L2703" s="29" t="str">
        <f>VLOOKUP(Hospital_details[[#This Row],[Diagnosis_ID]],Diagnosis_details[],4,0)</f>
        <v>Dr Doherty</v>
      </c>
      <c r="M2703" s="29" t="str">
        <f>VLOOKUP(Hospital_details[[#This Row],[PA ID]],Patient_details[],10,0)</f>
        <v>Calcium</v>
      </c>
      <c r="N2703" s="29" t="str">
        <f>VLOOKUP(Hospital_details[[#This Row],[PA ID]],Patient_details[],8,0)</f>
        <v>Chronic daily headache</v>
      </c>
      <c r="O2703" s="30">
        <f>VLOOKUP(Hospital_details[[#This Row],[PA ID]],Patient_details[],11,0)</f>
        <v>3800</v>
      </c>
      <c r="P2703" s="31">
        <f>VLOOKUP(Hospital_details[[#This Row],[PA ID]],Patient_details[],12,0)</f>
        <v>105</v>
      </c>
      <c r="Q2703" s="31">
        <f>VLOOKUP(Hospital_details[[#This Row],[Diagnosis_ID]],Diagnosis_details[],5,0)</f>
        <v>250</v>
      </c>
      <c r="R27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03" s="31">
        <f>Hospital_details[[#This Row],[Hospital Charges]]+Hospital_details[[#This Row],[Price of Treatment]]+Hospital_details[[#This Row],[Consultant Fee]]-Hospital_details[[#This Row],[Discount]]</f>
        <v>4041</v>
      </c>
      <c r="T27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1212.3</v>
      </c>
    </row>
    <row r="2704" spans="1:20" hidden="1">
      <c r="A2704" s="27" t="s">
        <v>5424</v>
      </c>
      <c r="B2704" s="28">
        <f>VLOOKUP(Hospital_details[[#This Row],[PA ID]],Patient_details[],2,0)</f>
        <v>42452</v>
      </c>
      <c r="C2704" s="32">
        <f>VLOOKUP(Hospital_details[[#This Row],[PA ID]],Patient_details[],3,0)</f>
        <v>54</v>
      </c>
      <c r="D2704" s="32" t="str">
        <f>VLOOKUP(Hospital_details[[#This Row],[PA ID]],Patient_details[],4,0)</f>
        <v>M</v>
      </c>
      <c r="E2704" s="27" t="str">
        <f>VLOOKUP(Hospital_details[[#This Row],[PA ID]],Patient_details[],5,0)</f>
        <v>Day-case</v>
      </c>
      <c r="F2704" s="27" t="str">
        <f>VLOOKUP(Hospital_details[[#This Row],[PA ID]],Patient_details[],6,0)</f>
        <v>Malahide</v>
      </c>
      <c r="G2704" s="33" t="str">
        <f>VLOOKUP(Hospital_details[[#This Row],[PA ID]],Patient_details[],7,0)</f>
        <v>Dublin</v>
      </c>
      <c r="H2704" s="29" t="str">
        <f>VLOOKUP(Hospital_details[[#This Row],[PA ID]],Patient_details[],9,0)</f>
        <v>Clinical Neurophysiology</v>
      </c>
      <c r="I2704" s="27" t="s">
        <v>5425</v>
      </c>
      <c r="J2704" s="27" t="str">
        <f>VLOOKUP(Hospital_details[[#This Row],[Diagnosis_ID]],Diagnosis_details[],2,0)</f>
        <v>Therapy</v>
      </c>
      <c r="K2704" s="27" t="str">
        <f>VLOOKUP(Hospital_details[[#This Row],[Diagnosis_ID]],Diagnosis_details[],3,0)</f>
        <v>Medical card holders</v>
      </c>
      <c r="L2704" s="29" t="str">
        <f>VLOOKUP(Hospital_details[[#This Row],[Diagnosis_ID]],Diagnosis_details[],4,0)</f>
        <v>Dr Doherty</v>
      </c>
      <c r="M2704" s="29" t="str">
        <f>VLOOKUP(Hospital_details[[#This Row],[PA ID]],Patient_details[],10,0)</f>
        <v>Aspirin</v>
      </c>
      <c r="N2704" s="29" t="str">
        <f>VLOOKUP(Hospital_details[[#This Row],[PA ID]],Patient_details[],8,0)</f>
        <v>Chronic daily headache</v>
      </c>
      <c r="O2704" s="30">
        <f>VLOOKUP(Hospital_details[[#This Row],[PA ID]],Patient_details[],11,0)</f>
        <v>450</v>
      </c>
      <c r="P2704" s="31">
        <f>VLOOKUP(Hospital_details[[#This Row],[PA ID]],Patient_details[],12,0)</f>
        <v>105</v>
      </c>
      <c r="Q2704" s="31">
        <f>VLOOKUP(Hospital_details[[#This Row],[Diagnosis_ID]],Diagnosis_details[],5,0)</f>
        <v>250</v>
      </c>
      <c r="R27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04" s="31">
        <f>Hospital_details[[#This Row],[Hospital Charges]]+Hospital_details[[#This Row],[Price of Treatment]]+Hospital_details[[#This Row],[Consultant Fee]]-Hospital_details[[#This Row],[Discount]]</f>
        <v>715</v>
      </c>
      <c r="T27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214.5</v>
      </c>
    </row>
    <row r="2705" spans="1:20">
      <c r="A2705" s="27" t="s">
        <v>5426</v>
      </c>
      <c r="B2705" s="28">
        <f>VLOOKUP(Hospital_details[[#This Row],[PA ID]],Patient_details[],2,0)</f>
        <v>42520</v>
      </c>
      <c r="C2705" s="32">
        <f>VLOOKUP(Hospital_details[[#This Row],[PA ID]],Patient_details[],3,0)</f>
        <v>64</v>
      </c>
      <c r="D2705" s="32" t="str">
        <f>VLOOKUP(Hospital_details[[#This Row],[PA ID]],Patient_details[],4,0)</f>
        <v>F</v>
      </c>
      <c r="E2705" s="27" t="str">
        <f>VLOOKUP(Hospital_details[[#This Row],[PA ID]],Patient_details[],5,0)</f>
        <v>Single-occupancy room overnight</v>
      </c>
      <c r="F2705" s="27" t="str">
        <f>VLOOKUP(Hospital_details[[#This Row],[PA ID]],Patient_details[],6,0)</f>
        <v>Malahide</v>
      </c>
      <c r="G2705" s="33" t="str">
        <f>VLOOKUP(Hospital_details[[#This Row],[PA ID]],Patient_details[],7,0)</f>
        <v>Dublin</v>
      </c>
      <c r="H2705" s="29" t="str">
        <f>VLOOKUP(Hospital_details[[#This Row],[PA ID]],Patient_details[],9,0)</f>
        <v>Clinical Haematology</v>
      </c>
      <c r="I2705" s="27" t="s">
        <v>5427</v>
      </c>
      <c r="J2705" s="27" t="str">
        <f>VLOOKUP(Hospital_details[[#This Row],[Diagnosis_ID]],Diagnosis_details[],2,0)</f>
        <v>Therapy</v>
      </c>
      <c r="K2705" s="27" t="str">
        <f>VLOOKUP(Hospital_details[[#This Row],[Diagnosis_ID]],Diagnosis_details[],3,0)</f>
        <v>Medical card holders</v>
      </c>
      <c r="L2705" s="29" t="str">
        <f>VLOOKUP(Hospital_details[[#This Row],[Diagnosis_ID]],Diagnosis_details[],4,0)</f>
        <v>Dr Birx</v>
      </c>
      <c r="M2705" s="29" t="str">
        <f>VLOOKUP(Hospital_details[[#This Row],[PA ID]],Patient_details[],10,0)</f>
        <v>folic acid</v>
      </c>
      <c r="N2705" s="29" t="str">
        <f>VLOOKUP(Hospital_details[[#This Row],[PA ID]],Patient_details[],8,0)</f>
        <v>Bacterial infection</v>
      </c>
      <c r="O2705" s="30">
        <f>VLOOKUP(Hospital_details[[#This Row],[PA ID]],Patient_details[],11,0)</f>
        <v>11000</v>
      </c>
      <c r="P2705" s="31">
        <f>VLOOKUP(Hospital_details[[#This Row],[PA ID]],Patient_details[],12,0)</f>
        <v>330</v>
      </c>
      <c r="Q2705" s="31">
        <f>VLOOKUP(Hospital_details[[#This Row],[Diagnosis_ID]],Diagnosis_details[],5,0)</f>
        <v>350</v>
      </c>
      <c r="R27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05" s="31">
        <f>Hospital_details[[#This Row],[Hospital Charges]]+Hospital_details[[#This Row],[Price of Treatment]]+Hospital_details[[#This Row],[Consultant Fee]]-Hospital_details[[#This Row],[Discount]]</f>
        <v>10580</v>
      </c>
      <c r="T27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706" spans="1:20">
      <c r="A2706" s="27" t="s">
        <v>5428</v>
      </c>
      <c r="B2706" s="28">
        <f>VLOOKUP(Hospital_details[[#This Row],[PA ID]],Patient_details[],2,0)</f>
        <v>43659</v>
      </c>
      <c r="C2706" s="32">
        <f>VLOOKUP(Hospital_details[[#This Row],[PA ID]],Patient_details[],3,0)</f>
        <v>48</v>
      </c>
      <c r="D2706" s="32" t="str">
        <f>VLOOKUP(Hospital_details[[#This Row],[PA ID]],Patient_details[],4,0)</f>
        <v>M</v>
      </c>
      <c r="E2706" s="27" t="str">
        <f>VLOOKUP(Hospital_details[[#This Row],[PA ID]],Patient_details[],5,0)</f>
        <v>Single-occupancy room overnight</v>
      </c>
      <c r="F2706" s="27" t="str">
        <f>VLOOKUP(Hospital_details[[#This Row],[PA ID]],Patient_details[],6,0)</f>
        <v>Malahide</v>
      </c>
      <c r="G2706" s="33" t="str">
        <f>VLOOKUP(Hospital_details[[#This Row],[PA ID]],Patient_details[],7,0)</f>
        <v>Dublin</v>
      </c>
      <c r="H2706" s="29" t="str">
        <f>VLOOKUP(Hospital_details[[#This Row],[PA ID]],Patient_details[],9,0)</f>
        <v>Cardiology</v>
      </c>
      <c r="I2706" s="27" t="s">
        <v>5429</v>
      </c>
      <c r="J2706" s="27" t="str">
        <f>VLOOKUP(Hospital_details[[#This Row],[Diagnosis_ID]],Diagnosis_details[],2,0)</f>
        <v>Therapy</v>
      </c>
      <c r="K2706" s="27" t="str">
        <f>VLOOKUP(Hospital_details[[#This Row],[Diagnosis_ID]],Diagnosis_details[],3,0)</f>
        <v>Medical card holders</v>
      </c>
      <c r="L2706" s="29" t="str">
        <f>VLOOKUP(Hospital_details[[#This Row],[Diagnosis_ID]],Diagnosis_details[],4,0)</f>
        <v>Dr Birx</v>
      </c>
      <c r="M2706" s="29" t="str">
        <f>VLOOKUP(Hospital_details[[#This Row],[PA ID]],Patient_details[],10,0)</f>
        <v>Calcium</v>
      </c>
      <c r="N2706" s="29" t="str">
        <f>VLOOKUP(Hospital_details[[#This Row],[PA ID]],Patient_details[],8,0)</f>
        <v>Cardiovascular disease (CVD)</v>
      </c>
      <c r="O2706" s="30">
        <f>VLOOKUP(Hospital_details[[#This Row],[PA ID]],Patient_details[],11,0)</f>
        <v>11000</v>
      </c>
      <c r="P2706" s="31">
        <f>VLOOKUP(Hospital_details[[#This Row],[PA ID]],Patient_details[],12,0)</f>
        <v>660</v>
      </c>
      <c r="Q2706" s="31">
        <f>VLOOKUP(Hospital_details[[#This Row],[Diagnosis_ID]],Diagnosis_details[],5,0)</f>
        <v>350</v>
      </c>
      <c r="R27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06" s="31">
        <f>Hospital_details[[#This Row],[Hospital Charges]]+Hospital_details[[#This Row],[Price of Treatment]]+Hospital_details[[#This Row],[Consultant Fee]]-Hospital_details[[#This Row],[Discount]]</f>
        <v>10910</v>
      </c>
      <c r="T27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3273</v>
      </c>
    </row>
    <row r="2707" spans="1:20" hidden="1">
      <c r="A2707" s="27" t="s">
        <v>5430</v>
      </c>
      <c r="B2707" s="28">
        <f>VLOOKUP(Hospital_details[[#This Row],[PA ID]],Patient_details[],2,0)</f>
        <v>43637</v>
      </c>
      <c r="C2707" s="32">
        <f>VLOOKUP(Hospital_details[[#This Row],[PA ID]],Patient_details[],3,0)</f>
        <v>35</v>
      </c>
      <c r="D2707" s="32" t="str">
        <f>VLOOKUP(Hospital_details[[#This Row],[PA ID]],Patient_details[],4,0)</f>
        <v>M</v>
      </c>
      <c r="E2707" s="27" t="str">
        <f>VLOOKUP(Hospital_details[[#This Row],[PA ID]],Patient_details[],5,0)</f>
        <v>Single-occupancy room overnight</v>
      </c>
      <c r="F2707" s="27" t="str">
        <f>VLOOKUP(Hospital_details[[#This Row],[PA ID]],Patient_details[],6,0)</f>
        <v>Malahide</v>
      </c>
      <c r="G2707" s="33" t="str">
        <f>VLOOKUP(Hospital_details[[#This Row],[PA ID]],Patient_details[],7,0)</f>
        <v>Dublin</v>
      </c>
      <c r="H2707" s="29" t="str">
        <f>VLOOKUP(Hospital_details[[#This Row],[PA ID]],Patient_details[],9,0)</f>
        <v>Clinical Neurophysiology</v>
      </c>
      <c r="I2707" s="27" t="s">
        <v>5431</v>
      </c>
      <c r="J2707" s="27" t="str">
        <f>VLOOKUP(Hospital_details[[#This Row],[Diagnosis_ID]],Diagnosis_details[],2,0)</f>
        <v>Therapy</v>
      </c>
      <c r="K2707" s="27" t="str">
        <f>VLOOKUP(Hospital_details[[#This Row],[Diagnosis_ID]],Diagnosis_details[],3,0)</f>
        <v>Medical card holders</v>
      </c>
      <c r="L2707" s="29" t="str">
        <f>VLOOKUP(Hospital_details[[#This Row],[Diagnosis_ID]],Diagnosis_details[],4,0)</f>
        <v>Dr Doherty</v>
      </c>
      <c r="M2707" s="29" t="str">
        <f>VLOOKUP(Hospital_details[[#This Row],[PA ID]],Patient_details[],10,0)</f>
        <v>Calcium</v>
      </c>
      <c r="N2707" s="29" t="str">
        <f>VLOOKUP(Hospital_details[[#This Row],[PA ID]],Patient_details[],8,0)</f>
        <v>Chronic daily headache</v>
      </c>
      <c r="O2707" s="30">
        <f>VLOOKUP(Hospital_details[[#This Row],[PA ID]],Patient_details[],11,0)</f>
        <v>11000</v>
      </c>
      <c r="P2707" s="31">
        <f>VLOOKUP(Hospital_details[[#This Row],[PA ID]],Patient_details[],12,0)</f>
        <v>160</v>
      </c>
      <c r="Q2707" s="31">
        <f>VLOOKUP(Hospital_details[[#This Row],[Diagnosis_ID]],Diagnosis_details[],5,0)</f>
        <v>250</v>
      </c>
      <c r="R27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07" s="31">
        <f>Hospital_details[[#This Row],[Hospital Charges]]+Hospital_details[[#This Row],[Price of Treatment]]+Hospital_details[[#This Row],[Consultant Fee]]-Hospital_details[[#This Row],[Discount]]</f>
        <v>11080</v>
      </c>
      <c r="T27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708" spans="1:20" hidden="1">
      <c r="A2708" s="27" t="s">
        <v>5432</v>
      </c>
      <c r="B2708" s="28">
        <f>VLOOKUP(Hospital_details[[#This Row],[PA ID]],Patient_details[],2,0)</f>
        <v>43637</v>
      </c>
      <c r="C2708" s="32">
        <f>VLOOKUP(Hospital_details[[#This Row],[PA ID]],Patient_details[],3,0)</f>
        <v>49</v>
      </c>
      <c r="D2708" s="32" t="str">
        <f>VLOOKUP(Hospital_details[[#This Row],[PA ID]],Patient_details[],4,0)</f>
        <v>M</v>
      </c>
      <c r="E2708" s="27" t="str">
        <f>VLOOKUP(Hospital_details[[#This Row],[PA ID]],Patient_details[],5,0)</f>
        <v>Day-case</v>
      </c>
      <c r="F2708" s="27" t="str">
        <f>VLOOKUP(Hospital_details[[#This Row],[PA ID]],Patient_details[],6,0)</f>
        <v>Malahide</v>
      </c>
      <c r="G2708" s="33" t="str">
        <f>VLOOKUP(Hospital_details[[#This Row],[PA ID]],Patient_details[],7,0)</f>
        <v>Dublin</v>
      </c>
      <c r="H2708" s="29" t="str">
        <f>VLOOKUP(Hospital_details[[#This Row],[PA ID]],Patient_details[],9,0)</f>
        <v>Clinical Neurophysiology</v>
      </c>
      <c r="I2708" s="27" t="s">
        <v>5433</v>
      </c>
      <c r="J2708" s="27" t="str">
        <f>VLOOKUP(Hospital_details[[#This Row],[Diagnosis_ID]],Diagnosis_details[],2,0)</f>
        <v>Therapy</v>
      </c>
      <c r="K2708" s="27" t="str">
        <f>VLOOKUP(Hospital_details[[#This Row],[Diagnosis_ID]],Diagnosis_details[],3,0)</f>
        <v>Medical card holders</v>
      </c>
      <c r="L2708" s="29" t="str">
        <f>VLOOKUP(Hospital_details[[#This Row],[Diagnosis_ID]],Diagnosis_details[],4,0)</f>
        <v>Dr Doherty</v>
      </c>
      <c r="M2708" s="29" t="str">
        <f>VLOOKUP(Hospital_details[[#This Row],[PA ID]],Patient_details[],10,0)</f>
        <v>Calcium</v>
      </c>
      <c r="N2708" s="29" t="str">
        <f>VLOOKUP(Hospital_details[[#This Row],[PA ID]],Patient_details[],8,0)</f>
        <v>Chronic daily headache</v>
      </c>
      <c r="O2708" s="30">
        <f>VLOOKUP(Hospital_details[[#This Row],[PA ID]],Patient_details[],11,0)</f>
        <v>450</v>
      </c>
      <c r="P2708" s="31">
        <f>VLOOKUP(Hospital_details[[#This Row],[PA ID]],Patient_details[],12,0)</f>
        <v>240</v>
      </c>
      <c r="Q2708" s="31">
        <f>VLOOKUP(Hospital_details[[#This Row],[Diagnosis_ID]],Diagnosis_details[],5,0)</f>
        <v>250</v>
      </c>
      <c r="R27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08" s="31">
        <f>Hospital_details[[#This Row],[Hospital Charges]]+Hospital_details[[#This Row],[Price of Treatment]]+Hospital_details[[#This Row],[Consultant Fee]]-Hospital_details[[#This Row],[Discount]]</f>
        <v>850</v>
      </c>
      <c r="T27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</v>
      </c>
    </row>
    <row r="2709" spans="1:20" hidden="1">
      <c r="A2709" s="27" t="s">
        <v>5434</v>
      </c>
      <c r="B2709" s="28">
        <f>VLOOKUP(Hospital_details[[#This Row],[PA ID]],Patient_details[],2,0)</f>
        <v>43637</v>
      </c>
      <c r="C2709" s="32">
        <f>VLOOKUP(Hospital_details[[#This Row],[PA ID]],Patient_details[],3,0)</f>
        <v>42</v>
      </c>
      <c r="D2709" s="32" t="str">
        <f>VLOOKUP(Hospital_details[[#This Row],[PA ID]],Patient_details[],4,0)</f>
        <v>M</v>
      </c>
      <c r="E2709" s="27" t="str">
        <f>VLOOKUP(Hospital_details[[#This Row],[PA ID]],Patient_details[],5,0)</f>
        <v>Day-case</v>
      </c>
      <c r="F2709" s="27" t="str">
        <f>VLOOKUP(Hospital_details[[#This Row],[PA ID]],Patient_details[],6,0)</f>
        <v>Malahide</v>
      </c>
      <c r="G2709" s="33" t="str">
        <f>VLOOKUP(Hospital_details[[#This Row],[PA ID]],Patient_details[],7,0)</f>
        <v>Dublin</v>
      </c>
      <c r="H2709" s="29" t="str">
        <f>VLOOKUP(Hospital_details[[#This Row],[PA ID]],Patient_details[],9,0)</f>
        <v>Clinical Neurophysiology</v>
      </c>
      <c r="I2709" s="27" t="s">
        <v>5435</v>
      </c>
      <c r="J2709" s="27" t="str">
        <f>VLOOKUP(Hospital_details[[#This Row],[Diagnosis_ID]],Diagnosis_details[],2,0)</f>
        <v>Therapy</v>
      </c>
      <c r="K2709" s="27" t="str">
        <f>VLOOKUP(Hospital_details[[#This Row],[Diagnosis_ID]],Diagnosis_details[],3,0)</f>
        <v>Medical card holders</v>
      </c>
      <c r="L2709" s="29" t="str">
        <f>VLOOKUP(Hospital_details[[#This Row],[Diagnosis_ID]],Diagnosis_details[],4,0)</f>
        <v>Dr Doherty</v>
      </c>
      <c r="M2709" s="29" t="str">
        <f>VLOOKUP(Hospital_details[[#This Row],[PA ID]],Patient_details[],10,0)</f>
        <v>Calcium</v>
      </c>
      <c r="N2709" s="29" t="str">
        <f>VLOOKUP(Hospital_details[[#This Row],[PA ID]],Patient_details[],8,0)</f>
        <v>Chronic daily headache</v>
      </c>
      <c r="O2709" s="30">
        <f>VLOOKUP(Hospital_details[[#This Row],[PA ID]],Patient_details[],11,0)</f>
        <v>450</v>
      </c>
      <c r="P2709" s="31">
        <f>VLOOKUP(Hospital_details[[#This Row],[PA ID]],Patient_details[],12,0)</f>
        <v>320</v>
      </c>
      <c r="Q2709" s="31">
        <f>VLOOKUP(Hospital_details[[#This Row],[Diagnosis_ID]],Diagnosis_details[],5,0)</f>
        <v>250</v>
      </c>
      <c r="R27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09" s="31">
        <f>Hospital_details[[#This Row],[Hospital Charges]]+Hospital_details[[#This Row],[Price of Treatment]]+Hospital_details[[#This Row],[Consultant Fee]]-Hospital_details[[#This Row],[Discount]]</f>
        <v>930</v>
      </c>
      <c r="T27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279</v>
      </c>
    </row>
    <row r="2710" spans="1:20">
      <c r="A2710" s="27" t="s">
        <v>5436</v>
      </c>
      <c r="B2710" s="28">
        <f>VLOOKUP(Hospital_details[[#This Row],[PA ID]],Patient_details[],2,0)</f>
        <v>42772</v>
      </c>
      <c r="C2710" s="32">
        <f>VLOOKUP(Hospital_details[[#This Row],[PA ID]],Patient_details[],3,0)</f>
        <v>49</v>
      </c>
      <c r="D2710" s="32" t="str">
        <f>VLOOKUP(Hospital_details[[#This Row],[PA ID]],Patient_details[],4,0)</f>
        <v>M</v>
      </c>
      <c r="E2710" s="27" t="str">
        <f>VLOOKUP(Hospital_details[[#This Row],[PA ID]],Patient_details[],5,0)</f>
        <v>Single-occupancy room overnight</v>
      </c>
      <c r="F2710" s="27" t="str">
        <f>VLOOKUP(Hospital_details[[#This Row],[PA ID]],Patient_details[],6,0)</f>
        <v>Malahide</v>
      </c>
      <c r="G2710" s="33" t="str">
        <f>VLOOKUP(Hospital_details[[#This Row],[PA ID]],Patient_details[],7,0)</f>
        <v>Dublin</v>
      </c>
      <c r="H2710" s="29" t="str">
        <f>VLOOKUP(Hospital_details[[#This Row],[PA ID]],Patient_details[],9,0)</f>
        <v>Clinical Haematology</v>
      </c>
      <c r="I2710" s="27" t="s">
        <v>5437</v>
      </c>
      <c r="J2710" s="27" t="str">
        <f>VLOOKUP(Hospital_details[[#This Row],[Diagnosis_ID]],Diagnosis_details[],2,0)</f>
        <v>Therapy</v>
      </c>
      <c r="K2710" s="27" t="str">
        <f>VLOOKUP(Hospital_details[[#This Row],[Diagnosis_ID]],Diagnosis_details[],3,0)</f>
        <v>Medical card holders</v>
      </c>
      <c r="L2710" s="29" t="str">
        <f>VLOOKUP(Hospital_details[[#This Row],[Diagnosis_ID]],Diagnosis_details[],4,0)</f>
        <v>Dr Birx</v>
      </c>
      <c r="M2710" s="29" t="str">
        <f>VLOOKUP(Hospital_details[[#This Row],[PA ID]],Patient_details[],10,0)</f>
        <v>antibiotics</v>
      </c>
      <c r="N2710" s="29" t="str">
        <f>VLOOKUP(Hospital_details[[#This Row],[PA ID]],Patient_details[],8,0)</f>
        <v>Bacterial infection</v>
      </c>
      <c r="O2710" s="30">
        <f>VLOOKUP(Hospital_details[[#This Row],[PA ID]],Patient_details[],11,0)</f>
        <v>11000</v>
      </c>
      <c r="P2710" s="31">
        <f>VLOOKUP(Hospital_details[[#This Row],[PA ID]],Patient_details[],12,0)</f>
        <v>560</v>
      </c>
      <c r="Q2710" s="31">
        <f>VLOOKUP(Hospital_details[[#This Row],[Diagnosis_ID]],Diagnosis_details[],5,0)</f>
        <v>350</v>
      </c>
      <c r="R27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84</v>
      </c>
      <c r="S2710" s="31">
        <f>Hospital_details[[#This Row],[Hospital Charges]]+Hospital_details[[#This Row],[Price of Treatment]]+Hospital_details[[#This Row],[Consultant Fee]]-Hospital_details[[#This Row],[Discount]]</f>
        <v>11826</v>
      </c>
      <c r="T27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3547.7999999999997</v>
      </c>
    </row>
    <row r="2711" spans="1:20">
      <c r="A2711" s="27" t="s">
        <v>5438</v>
      </c>
      <c r="B2711" s="28">
        <f>VLOOKUP(Hospital_details[[#This Row],[PA ID]],Patient_details[],2,0)</f>
        <v>42772</v>
      </c>
      <c r="C2711" s="32">
        <f>VLOOKUP(Hospital_details[[#This Row],[PA ID]],Patient_details[],3,0)</f>
        <v>53</v>
      </c>
      <c r="D2711" s="32" t="str">
        <f>VLOOKUP(Hospital_details[[#This Row],[PA ID]],Patient_details[],4,0)</f>
        <v>F</v>
      </c>
      <c r="E2711" s="27" t="str">
        <f>VLOOKUP(Hospital_details[[#This Row],[PA ID]],Patient_details[],5,0)</f>
        <v>Single-occupancy room overnight</v>
      </c>
      <c r="F2711" s="27" t="str">
        <f>VLOOKUP(Hospital_details[[#This Row],[PA ID]],Patient_details[],6,0)</f>
        <v>Malahide</v>
      </c>
      <c r="G2711" s="33" t="str">
        <f>VLOOKUP(Hospital_details[[#This Row],[PA ID]],Patient_details[],7,0)</f>
        <v>Dublin</v>
      </c>
      <c r="H2711" s="29" t="str">
        <f>VLOOKUP(Hospital_details[[#This Row],[PA ID]],Patient_details[],9,0)</f>
        <v>Clinical Haematology</v>
      </c>
      <c r="I2711" s="27" t="s">
        <v>5439</v>
      </c>
      <c r="J2711" s="27" t="str">
        <f>VLOOKUP(Hospital_details[[#This Row],[Diagnosis_ID]],Diagnosis_details[],2,0)</f>
        <v>Therapy</v>
      </c>
      <c r="K2711" s="27" t="str">
        <f>VLOOKUP(Hospital_details[[#This Row],[Diagnosis_ID]],Diagnosis_details[],3,0)</f>
        <v>Medical card holders</v>
      </c>
      <c r="L2711" s="29" t="str">
        <f>VLOOKUP(Hospital_details[[#This Row],[Diagnosis_ID]],Diagnosis_details[],4,0)</f>
        <v>Dr Birx</v>
      </c>
      <c r="M2711" s="29" t="str">
        <f>VLOOKUP(Hospital_details[[#This Row],[PA ID]],Patient_details[],10,0)</f>
        <v>pain relievers</v>
      </c>
      <c r="N2711" s="29" t="str">
        <f>VLOOKUP(Hospital_details[[#This Row],[PA ID]],Patient_details[],8,0)</f>
        <v>Bacterial infection</v>
      </c>
      <c r="O2711" s="30">
        <f>VLOOKUP(Hospital_details[[#This Row],[PA ID]],Patient_details[],11,0)</f>
        <v>11000</v>
      </c>
      <c r="P2711" s="31">
        <f>VLOOKUP(Hospital_details[[#This Row],[PA ID]],Patient_details[],12,0)</f>
        <v>240</v>
      </c>
      <c r="Q2711" s="31">
        <f>VLOOKUP(Hospital_details[[#This Row],[Diagnosis_ID]],Diagnosis_details[],5,0)</f>
        <v>350</v>
      </c>
      <c r="R27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11" s="31">
        <f>Hospital_details[[#This Row],[Hospital Charges]]+Hospital_details[[#This Row],[Price of Treatment]]+Hospital_details[[#This Row],[Consultant Fee]]-Hospital_details[[#This Row],[Discount]]</f>
        <v>10490</v>
      </c>
      <c r="T27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712" spans="1:20">
      <c r="A2712" s="27" t="s">
        <v>5440</v>
      </c>
      <c r="B2712" s="28">
        <f>VLOOKUP(Hospital_details[[#This Row],[PA ID]],Patient_details[],2,0)</f>
        <v>43084</v>
      </c>
      <c r="C2712" s="32">
        <f>VLOOKUP(Hospital_details[[#This Row],[PA ID]],Patient_details[],3,0)</f>
        <v>56</v>
      </c>
      <c r="D2712" s="32" t="str">
        <f>VLOOKUP(Hospital_details[[#This Row],[PA ID]],Patient_details[],4,0)</f>
        <v>M</v>
      </c>
      <c r="E2712" s="27" t="str">
        <f>VLOOKUP(Hospital_details[[#This Row],[PA ID]],Patient_details[],5,0)</f>
        <v>Single-occupancy room overnight</v>
      </c>
      <c r="F2712" s="27" t="str">
        <f>VLOOKUP(Hospital_details[[#This Row],[PA ID]],Patient_details[],6,0)</f>
        <v>Malahide</v>
      </c>
      <c r="G2712" s="33" t="str">
        <f>VLOOKUP(Hospital_details[[#This Row],[PA ID]],Patient_details[],7,0)</f>
        <v>Dublin</v>
      </c>
      <c r="H2712" s="29" t="str">
        <f>VLOOKUP(Hospital_details[[#This Row],[PA ID]],Patient_details[],9,0)</f>
        <v>Clinical Haematology</v>
      </c>
      <c r="I2712" s="27" t="s">
        <v>5441</v>
      </c>
      <c r="J2712" s="27" t="str">
        <f>VLOOKUP(Hospital_details[[#This Row],[Diagnosis_ID]],Diagnosis_details[],2,0)</f>
        <v>Therapy</v>
      </c>
      <c r="K2712" s="27" t="str">
        <f>VLOOKUP(Hospital_details[[#This Row],[Diagnosis_ID]],Diagnosis_details[],3,0)</f>
        <v>Medical card holders</v>
      </c>
      <c r="L2712" s="29" t="str">
        <f>VLOOKUP(Hospital_details[[#This Row],[Diagnosis_ID]],Diagnosis_details[],4,0)</f>
        <v>Dr Birx</v>
      </c>
      <c r="M2712" s="29" t="str">
        <f>VLOOKUP(Hospital_details[[#This Row],[PA ID]],Patient_details[],10,0)</f>
        <v>folic acid</v>
      </c>
      <c r="N2712" s="29" t="str">
        <f>VLOOKUP(Hospital_details[[#This Row],[PA ID]],Patient_details[],8,0)</f>
        <v>Bacterial infection</v>
      </c>
      <c r="O2712" s="30">
        <f>VLOOKUP(Hospital_details[[#This Row],[PA ID]],Patient_details[],11,0)</f>
        <v>11000</v>
      </c>
      <c r="P2712" s="31">
        <f>VLOOKUP(Hospital_details[[#This Row],[PA ID]],Patient_details[],12,0)</f>
        <v>70</v>
      </c>
      <c r="Q2712" s="31">
        <f>VLOOKUP(Hospital_details[[#This Row],[Diagnosis_ID]],Diagnosis_details[],5,0)</f>
        <v>350</v>
      </c>
      <c r="R27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12" s="31">
        <f>Hospital_details[[#This Row],[Hospital Charges]]+Hospital_details[[#This Row],[Price of Treatment]]+Hospital_details[[#This Row],[Consultant Fee]]-Hospital_details[[#This Row],[Discount]]</f>
        <v>10320</v>
      </c>
      <c r="T27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713" spans="1:20" hidden="1">
      <c r="A2713" s="27" t="s">
        <v>5442</v>
      </c>
      <c r="B2713" s="28">
        <f>VLOOKUP(Hospital_details[[#This Row],[PA ID]],Patient_details[],2,0)</f>
        <v>43749</v>
      </c>
      <c r="C2713" s="32">
        <f>VLOOKUP(Hospital_details[[#This Row],[PA ID]],Patient_details[],3,0)</f>
        <v>41</v>
      </c>
      <c r="D2713" s="32" t="str">
        <f>VLOOKUP(Hospital_details[[#This Row],[PA ID]],Patient_details[],4,0)</f>
        <v>M</v>
      </c>
      <c r="E2713" s="27" t="str">
        <f>VLOOKUP(Hospital_details[[#This Row],[PA ID]],Patient_details[],5,0)</f>
        <v>Multiple-occupancy room overnight</v>
      </c>
      <c r="F2713" s="27" t="str">
        <f>VLOOKUP(Hospital_details[[#This Row],[PA ID]],Patient_details[],6,0)</f>
        <v>Malahide</v>
      </c>
      <c r="G2713" s="33" t="str">
        <f>VLOOKUP(Hospital_details[[#This Row],[PA ID]],Patient_details[],7,0)</f>
        <v>Dublin</v>
      </c>
      <c r="H2713" s="29" t="str">
        <f>VLOOKUP(Hospital_details[[#This Row],[PA ID]],Patient_details[],9,0)</f>
        <v>Clinical Research Centre</v>
      </c>
      <c r="I2713" s="27" t="s">
        <v>5443</v>
      </c>
      <c r="J2713" s="27" t="str">
        <f>VLOOKUP(Hospital_details[[#This Row],[Diagnosis_ID]],Diagnosis_details[],2,0)</f>
        <v>Therapy</v>
      </c>
      <c r="K2713" s="27" t="str">
        <f>VLOOKUP(Hospital_details[[#This Row],[Diagnosis_ID]],Diagnosis_details[],3,0)</f>
        <v>Medical card holders</v>
      </c>
      <c r="L2713" s="29" t="str">
        <f>VLOOKUP(Hospital_details[[#This Row],[Diagnosis_ID]],Diagnosis_details[],4,0)</f>
        <v>Dr Fauci</v>
      </c>
      <c r="M2713" s="29" t="str">
        <f>VLOOKUP(Hospital_details[[#This Row],[PA ID]],Patient_details[],10,0)</f>
        <v>Aspirin</v>
      </c>
      <c r="N2713" s="29" t="str">
        <f>VLOOKUP(Hospital_details[[#This Row],[PA ID]],Patient_details[],8,0)</f>
        <v>Parkinson's disease</v>
      </c>
      <c r="O2713" s="30">
        <f>VLOOKUP(Hospital_details[[#This Row],[PA ID]],Patient_details[],11,0)</f>
        <v>3800</v>
      </c>
      <c r="P2713" s="31">
        <f>VLOOKUP(Hospital_details[[#This Row],[PA ID]],Patient_details[],12,0)</f>
        <v>440</v>
      </c>
      <c r="Q2713" s="31">
        <f>VLOOKUP(Hospital_details[[#This Row],[Diagnosis_ID]],Diagnosis_details[],5,0)</f>
        <v>320</v>
      </c>
      <c r="R27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13" s="31">
        <f>Hospital_details[[#This Row],[Hospital Charges]]+Hospital_details[[#This Row],[Price of Treatment]]+Hospital_details[[#This Row],[Consultant Fee]]-Hospital_details[[#This Row],[Discount]]</f>
        <v>4446</v>
      </c>
      <c r="T27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1333.8</v>
      </c>
    </row>
    <row r="2714" spans="1:20">
      <c r="A2714" s="27" t="s">
        <v>5444</v>
      </c>
      <c r="B2714" s="28">
        <f>VLOOKUP(Hospital_details[[#This Row],[PA ID]],Patient_details[],2,0)</f>
        <v>43678</v>
      </c>
      <c r="C2714" s="32">
        <f>VLOOKUP(Hospital_details[[#This Row],[PA ID]],Patient_details[],3,0)</f>
        <v>37</v>
      </c>
      <c r="D2714" s="32" t="str">
        <f>VLOOKUP(Hospital_details[[#This Row],[PA ID]],Patient_details[],4,0)</f>
        <v>M</v>
      </c>
      <c r="E2714" s="27" t="str">
        <f>VLOOKUP(Hospital_details[[#This Row],[PA ID]],Patient_details[],5,0)</f>
        <v>Single-occupancy room overnight</v>
      </c>
      <c r="F2714" s="27" t="str">
        <f>VLOOKUP(Hospital_details[[#This Row],[PA ID]],Patient_details[],6,0)</f>
        <v>Malahide</v>
      </c>
      <c r="G2714" s="33" t="str">
        <f>VLOOKUP(Hospital_details[[#This Row],[PA ID]],Patient_details[],7,0)</f>
        <v>Dublin</v>
      </c>
      <c r="H2714" s="29" t="str">
        <f>VLOOKUP(Hospital_details[[#This Row],[PA ID]],Patient_details[],9,0)</f>
        <v>Cardiology</v>
      </c>
      <c r="I2714" s="27" t="s">
        <v>5445</v>
      </c>
      <c r="J2714" s="27" t="str">
        <f>VLOOKUP(Hospital_details[[#This Row],[Diagnosis_ID]],Diagnosis_details[],2,0)</f>
        <v>Therapy</v>
      </c>
      <c r="K2714" s="27" t="str">
        <f>VLOOKUP(Hospital_details[[#This Row],[Diagnosis_ID]],Diagnosis_details[],3,0)</f>
        <v>Medical card holders</v>
      </c>
      <c r="L2714" s="29" t="str">
        <f>VLOOKUP(Hospital_details[[#This Row],[Diagnosis_ID]],Diagnosis_details[],4,0)</f>
        <v>Dr Birx</v>
      </c>
      <c r="M2714" s="29" t="str">
        <f>VLOOKUP(Hospital_details[[#This Row],[PA ID]],Patient_details[],10,0)</f>
        <v>Calcium</v>
      </c>
      <c r="N2714" s="29" t="str">
        <f>VLOOKUP(Hospital_details[[#This Row],[PA ID]],Patient_details[],8,0)</f>
        <v>Cardiovascular disease (CVD)</v>
      </c>
      <c r="O2714" s="30">
        <f>VLOOKUP(Hospital_details[[#This Row],[PA ID]],Patient_details[],11,0)</f>
        <v>11000</v>
      </c>
      <c r="P2714" s="31">
        <f>VLOOKUP(Hospital_details[[#This Row],[PA ID]],Patient_details[],12,0)</f>
        <v>990</v>
      </c>
      <c r="Q2714" s="31">
        <f>VLOOKUP(Hospital_details[[#This Row],[Diagnosis_ID]],Diagnosis_details[],5,0)</f>
        <v>350</v>
      </c>
      <c r="R27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14" s="31">
        <f>Hospital_details[[#This Row],[Hospital Charges]]+Hospital_details[[#This Row],[Price of Treatment]]+Hospital_details[[#This Row],[Consultant Fee]]-Hospital_details[[#This Row],[Discount]]</f>
        <v>11240</v>
      </c>
      <c r="T27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715" spans="1:20">
      <c r="A2715" s="27" t="s">
        <v>5446</v>
      </c>
      <c r="B2715" s="28">
        <f>VLOOKUP(Hospital_details[[#This Row],[PA ID]],Patient_details[],2,0)</f>
        <v>42489</v>
      </c>
      <c r="C2715" s="32">
        <f>VLOOKUP(Hospital_details[[#This Row],[PA ID]],Patient_details[],3,0)</f>
        <v>30</v>
      </c>
      <c r="D2715" s="32" t="str">
        <f>VLOOKUP(Hospital_details[[#This Row],[PA ID]],Patient_details[],4,0)</f>
        <v>M</v>
      </c>
      <c r="E2715" s="27" t="str">
        <f>VLOOKUP(Hospital_details[[#This Row],[PA ID]],Patient_details[],5,0)</f>
        <v>Single-occupancy room overnight</v>
      </c>
      <c r="F2715" s="27" t="str">
        <f>VLOOKUP(Hospital_details[[#This Row],[PA ID]],Patient_details[],6,0)</f>
        <v>Malahide</v>
      </c>
      <c r="G2715" s="33" t="str">
        <f>VLOOKUP(Hospital_details[[#This Row],[PA ID]],Patient_details[],7,0)</f>
        <v>Dublin</v>
      </c>
      <c r="H2715" s="29" t="str">
        <f>VLOOKUP(Hospital_details[[#This Row],[PA ID]],Patient_details[],9,0)</f>
        <v>Clinical Haematology</v>
      </c>
      <c r="I2715" s="27" t="s">
        <v>5447</v>
      </c>
      <c r="J2715" s="27" t="str">
        <f>VLOOKUP(Hospital_details[[#This Row],[Diagnosis_ID]],Diagnosis_details[],2,0)</f>
        <v>Therapy</v>
      </c>
      <c r="K2715" s="27" t="str">
        <f>VLOOKUP(Hospital_details[[#This Row],[Diagnosis_ID]],Diagnosis_details[],3,0)</f>
        <v>Medical card holders</v>
      </c>
      <c r="L2715" s="29" t="str">
        <f>VLOOKUP(Hospital_details[[#This Row],[Diagnosis_ID]],Diagnosis_details[],4,0)</f>
        <v>Dr Birx</v>
      </c>
      <c r="M2715" s="29" t="str">
        <f>VLOOKUP(Hospital_details[[#This Row],[PA ID]],Patient_details[],10,0)</f>
        <v>pain relievers</v>
      </c>
      <c r="N2715" s="29" t="str">
        <f>VLOOKUP(Hospital_details[[#This Row],[PA ID]],Patient_details[],8,0)</f>
        <v>Bacterial infection</v>
      </c>
      <c r="O2715" s="30">
        <f>VLOOKUP(Hospital_details[[#This Row],[PA ID]],Patient_details[],11,0)</f>
        <v>11000</v>
      </c>
      <c r="P2715" s="31">
        <f>VLOOKUP(Hospital_details[[#This Row],[PA ID]],Patient_details[],12,0)</f>
        <v>105</v>
      </c>
      <c r="Q2715" s="31">
        <f>VLOOKUP(Hospital_details[[#This Row],[Diagnosis_ID]],Diagnosis_details[],5,0)</f>
        <v>350</v>
      </c>
      <c r="R27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15" s="31">
        <f>Hospital_details[[#This Row],[Hospital Charges]]+Hospital_details[[#This Row],[Price of Treatment]]+Hospital_details[[#This Row],[Consultant Fee]]-Hospital_details[[#This Row],[Discount]]</f>
        <v>10355</v>
      </c>
      <c r="T27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716" spans="1:20" hidden="1">
      <c r="A2716" s="27" t="s">
        <v>5448</v>
      </c>
      <c r="B2716" s="28">
        <f>VLOOKUP(Hospital_details[[#This Row],[PA ID]],Patient_details[],2,0)</f>
        <v>43075</v>
      </c>
      <c r="C2716" s="32">
        <f>VLOOKUP(Hospital_details[[#This Row],[PA ID]],Patient_details[],3,0)</f>
        <v>45</v>
      </c>
      <c r="D2716" s="32" t="str">
        <f>VLOOKUP(Hospital_details[[#This Row],[PA ID]],Patient_details[],4,0)</f>
        <v>M</v>
      </c>
      <c r="E2716" s="27" t="str">
        <f>VLOOKUP(Hospital_details[[#This Row],[PA ID]],Patient_details[],5,0)</f>
        <v>Day-case</v>
      </c>
      <c r="F2716" s="27" t="str">
        <f>VLOOKUP(Hospital_details[[#This Row],[PA ID]],Patient_details[],6,0)</f>
        <v>Malahide</v>
      </c>
      <c r="G2716" s="33" t="str">
        <f>VLOOKUP(Hospital_details[[#This Row],[PA ID]],Patient_details[],7,0)</f>
        <v>Dublin</v>
      </c>
      <c r="H2716" s="29" t="str">
        <f>VLOOKUP(Hospital_details[[#This Row],[PA ID]],Patient_details[],9,0)</f>
        <v>Clinical Neurophysiology</v>
      </c>
      <c r="I2716" s="27" t="s">
        <v>5449</v>
      </c>
      <c r="J2716" s="27" t="str">
        <f>VLOOKUP(Hospital_details[[#This Row],[Diagnosis_ID]],Diagnosis_details[],2,0)</f>
        <v>Therapy</v>
      </c>
      <c r="K2716" s="27" t="str">
        <f>VLOOKUP(Hospital_details[[#This Row],[Diagnosis_ID]],Diagnosis_details[],3,0)</f>
        <v>Medical card holders</v>
      </c>
      <c r="L2716" s="29" t="str">
        <f>VLOOKUP(Hospital_details[[#This Row],[Diagnosis_ID]],Diagnosis_details[],4,0)</f>
        <v>Dr Doherty</v>
      </c>
      <c r="M2716" s="29" t="str">
        <f>VLOOKUP(Hospital_details[[#This Row],[PA ID]],Patient_details[],10,0)</f>
        <v>Calcium</v>
      </c>
      <c r="N2716" s="29" t="str">
        <f>VLOOKUP(Hospital_details[[#This Row],[PA ID]],Patient_details[],8,0)</f>
        <v>Chronic daily headache</v>
      </c>
      <c r="O2716" s="30">
        <f>VLOOKUP(Hospital_details[[#This Row],[PA ID]],Patient_details[],11,0)</f>
        <v>450</v>
      </c>
      <c r="P2716" s="31">
        <f>VLOOKUP(Hospital_details[[#This Row],[PA ID]],Patient_details[],12,0)</f>
        <v>400</v>
      </c>
      <c r="Q2716" s="31">
        <f>VLOOKUP(Hospital_details[[#This Row],[Diagnosis_ID]],Diagnosis_details[],5,0)</f>
        <v>250</v>
      </c>
      <c r="R27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16" s="31">
        <f>Hospital_details[[#This Row],[Hospital Charges]]+Hospital_details[[#This Row],[Price of Treatment]]+Hospital_details[[#This Row],[Consultant Fee]]-Hospital_details[[#This Row],[Discount]]</f>
        <v>1010</v>
      </c>
      <c r="T27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303</v>
      </c>
    </row>
    <row r="2717" spans="1:20" hidden="1">
      <c r="A2717" s="27" t="s">
        <v>5450</v>
      </c>
      <c r="B2717" s="28">
        <f>VLOOKUP(Hospital_details[[#This Row],[PA ID]],Patient_details[],2,0)</f>
        <v>42712</v>
      </c>
      <c r="C2717" s="32">
        <f>VLOOKUP(Hospital_details[[#This Row],[PA ID]],Patient_details[],3,0)</f>
        <v>54</v>
      </c>
      <c r="D2717" s="32" t="str">
        <f>VLOOKUP(Hospital_details[[#This Row],[PA ID]],Patient_details[],4,0)</f>
        <v>M</v>
      </c>
      <c r="E2717" s="27" t="str">
        <f>VLOOKUP(Hospital_details[[#This Row],[PA ID]],Patient_details[],5,0)</f>
        <v>Single-occupancy room overnight</v>
      </c>
      <c r="F2717" s="27" t="str">
        <f>VLOOKUP(Hospital_details[[#This Row],[PA ID]],Patient_details[],6,0)</f>
        <v>Malahide</v>
      </c>
      <c r="G2717" s="33" t="str">
        <f>VLOOKUP(Hospital_details[[#This Row],[PA ID]],Patient_details[],7,0)</f>
        <v>Dublin</v>
      </c>
      <c r="H2717" s="29" t="str">
        <f>VLOOKUP(Hospital_details[[#This Row],[PA ID]],Patient_details[],9,0)</f>
        <v>Anaesthesia, Intensive Care and Pain Medicine</v>
      </c>
      <c r="I2717" s="27" t="s">
        <v>5451</v>
      </c>
      <c r="J2717" s="27" t="str">
        <f>VLOOKUP(Hospital_details[[#This Row],[Diagnosis_ID]],Diagnosis_details[],2,0)</f>
        <v>Therapy</v>
      </c>
      <c r="K2717" s="27" t="str">
        <f>VLOOKUP(Hospital_details[[#This Row],[Diagnosis_ID]],Diagnosis_details[],3,0)</f>
        <v>Medical card holders</v>
      </c>
      <c r="L2717" s="29" t="str">
        <f>VLOOKUP(Hospital_details[[#This Row],[Diagnosis_ID]],Diagnosis_details[],4,0)</f>
        <v>Dr Fauci</v>
      </c>
      <c r="M2717" s="29" t="str">
        <f>VLOOKUP(Hospital_details[[#This Row],[PA ID]],Patient_details[],10,0)</f>
        <v>Beta blockers</v>
      </c>
      <c r="N2717" s="29" t="str">
        <f>VLOOKUP(Hospital_details[[#This Row],[PA ID]],Patient_details[],8,0)</f>
        <v>Myocardial ischemia</v>
      </c>
      <c r="O2717" s="30">
        <f>VLOOKUP(Hospital_details[[#This Row],[PA ID]],Patient_details[],11,0)</f>
        <v>11000</v>
      </c>
      <c r="P2717" s="31">
        <f>VLOOKUP(Hospital_details[[#This Row],[PA ID]],Patient_details[],12,0)</f>
        <v>220</v>
      </c>
      <c r="Q2717" s="31">
        <f>VLOOKUP(Hospital_details[[#This Row],[Diagnosis_ID]],Diagnosis_details[],5,0)</f>
        <v>320</v>
      </c>
      <c r="R27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17" s="31">
        <f>Hospital_details[[#This Row],[Hospital Charges]]+Hospital_details[[#This Row],[Price of Treatment]]+Hospital_details[[#This Row],[Consultant Fee]]-Hospital_details[[#This Row],[Discount]]</f>
        <v>11210</v>
      </c>
      <c r="T27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718" spans="1:20" hidden="1">
      <c r="A2718" s="27" t="s">
        <v>5452</v>
      </c>
      <c r="B2718" s="28">
        <f>VLOOKUP(Hospital_details[[#This Row],[PA ID]],Patient_details[],2,0)</f>
        <v>43709</v>
      </c>
      <c r="C2718" s="32">
        <f>VLOOKUP(Hospital_details[[#This Row],[PA ID]],Patient_details[],3,0)</f>
        <v>46</v>
      </c>
      <c r="D2718" s="32" t="str">
        <f>VLOOKUP(Hospital_details[[#This Row],[PA ID]],Patient_details[],4,0)</f>
        <v>M</v>
      </c>
      <c r="E2718" s="27" t="str">
        <f>VLOOKUP(Hospital_details[[#This Row],[PA ID]],Patient_details[],5,0)</f>
        <v>Single-occupancy room overnight</v>
      </c>
      <c r="F2718" s="27" t="str">
        <f>VLOOKUP(Hospital_details[[#This Row],[PA ID]],Patient_details[],6,0)</f>
        <v>Malahide</v>
      </c>
      <c r="G2718" s="33" t="str">
        <f>VLOOKUP(Hospital_details[[#This Row],[PA ID]],Patient_details[],7,0)</f>
        <v>Dublin</v>
      </c>
      <c r="H2718" s="29" t="str">
        <f>VLOOKUP(Hospital_details[[#This Row],[PA ID]],Patient_details[],9,0)</f>
        <v>Clinical Neurophysiology</v>
      </c>
      <c r="I2718" s="27" t="s">
        <v>5453</v>
      </c>
      <c r="J2718" s="27" t="str">
        <f>VLOOKUP(Hospital_details[[#This Row],[Diagnosis_ID]],Diagnosis_details[],2,0)</f>
        <v>Therapy</v>
      </c>
      <c r="K2718" s="27" t="str">
        <f>VLOOKUP(Hospital_details[[#This Row],[Diagnosis_ID]],Diagnosis_details[],3,0)</f>
        <v>Medical card holders</v>
      </c>
      <c r="L2718" s="29" t="str">
        <f>VLOOKUP(Hospital_details[[#This Row],[Diagnosis_ID]],Diagnosis_details[],4,0)</f>
        <v>Dr Doherty</v>
      </c>
      <c r="M2718" s="29" t="str">
        <f>VLOOKUP(Hospital_details[[#This Row],[PA ID]],Patient_details[],10,0)</f>
        <v>Pamelor</v>
      </c>
      <c r="N2718" s="29" t="str">
        <f>VLOOKUP(Hospital_details[[#This Row],[PA ID]],Patient_details[],8,0)</f>
        <v>Chronic daily headache</v>
      </c>
      <c r="O2718" s="30">
        <f>VLOOKUP(Hospital_details[[#This Row],[PA ID]],Patient_details[],11,0)</f>
        <v>11000</v>
      </c>
      <c r="P2718" s="31">
        <f>VLOOKUP(Hospital_details[[#This Row],[PA ID]],Patient_details[],12,0)</f>
        <v>70</v>
      </c>
      <c r="Q2718" s="31">
        <f>VLOOKUP(Hospital_details[[#This Row],[Diagnosis_ID]],Diagnosis_details[],5,0)</f>
        <v>250</v>
      </c>
      <c r="R27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18" s="31">
        <f>Hospital_details[[#This Row],[Hospital Charges]]+Hospital_details[[#This Row],[Price of Treatment]]+Hospital_details[[#This Row],[Consultant Fee]]-Hospital_details[[#This Row],[Discount]]</f>
        <v>10990</v>
      </c>
      <c r="T27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2719" spans="1:20">
      <c r="A2719" s="27" t="s">
        <v>5454</v>
      </c>
      <c r="B2719" s="28">
        <f>VLOOKUP(Hospital_details[[#This Row],[PA ID]],Patient_details[],2,0)</f>
        <v>42626</v>
      </c>
      <c r="C2719" s="32">
        <f>VLOOKUP(Hospital_details[[#This Row],[PA ID]],Patient_details[],3,0)</f>
        <v>36</v>
      </c>
      <c r="D2719" s="32" t="str">
        <f>VLOOKUP(Hospital_details[[#This Row],[PA ID]],Patient_details[],4,0)</f>
        <v>F</v>
      </c>
      <c r="E2719" s="27" t="str">
        <f>VLOOKUP(Hospital_details[[#This Row],[PA ID]],Patient_details[],5,0)</f>
        <v>Multiple-occupancy room overnight</v>
      </c>
      <c r="F2719" s="27" t="str">
        <f>VLOOKUP(Hospital_details[[#This Row],[PA ID]],Patient_details[],6,0)</f>
        <v>Malahide</v>
      </c>
      <c r="G2719" s="33" t="str">
        <f>VLOOKUP(Hospital_details[[#This Row],[PA ID]],Patient_details[],7,0)</f>
        <v>Dublin</v>
      </c>
      <c r="H2719" s="29" t="str">
        <f>VLOOKUP(Hospital_details[[#This Row],[PA ID]],Patient_details[],9,0)</f>
        <v>Clinical Haematology</v>
      </c>
      <c r="I2719" s="27" t="s">
        <v>5455</v>
      </c>
      <c r="J2719" s="27" t="str">
        <f>VLOOKUP(Hospital_details[[#This Row],[Diagnosis_ID]],Diagnosis_details[],2,0)</f>
        <v>Therapy</v>
      </c>
      <c r="K2719" s="27" t="str">
        <f>VLOOKUP(Hospital_details[[#This Row],[Diagnosis_ID]],Diagnosis_details[],3,0)</f>
        <v>Medical card holders</v>
      </c>
      <c r="L2719" s="29" t="str">
        <f>VLOOKUP(Hospital_details[[#This Row],[Diagnosis_ID]],Diagnosis_details[],4,0)</f>
        <v>Dr Birx</v>
      </c>
      <c r="M2719" s="29" t="str">
        <f>VLOOKUP(Hospital_details[[#This Row],[PA ID]],Patient_details[],10,0)</f>
        <v>pain relievers</v>
      </c>
      <c r="N2719" s="29" t="str">
        <f>VLOOKUP(Hospital_details[[#This Row],[PA ID]],Patient_details[],8,0)</f>
        <v>Bacterial infection</v>
      </c>
      <c r="O2719" s="30">
        <f>VLOOKUP(Hospital_details[[#This Row],[PA ID]],Patient_details[],11,0)</f>
        <v>3800</v>
      </c>
      <c r="P2719" s="31">
        <f>VLOOKUP(Hospital_details[[#This Row],[PA ID]],Patient_details[],12,0)</f>
        <v>330</v>
      </c>
      <c r="Q2719" s="31">
        <f>VLOOKUP(Hospital_details[[#This Row],[Diagnosis_ID]],Diagnosis_details[],5,0)</f>
        <v>350</v>
      </c>
      <c r="R27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19" s="31">
        <f>Hospital_details[[#This Row],[Hospital Charges]]+Hospital_details[[#This Row],[Price of Treatment]]+Hospital_details[[#This Row],[Consultant Fee]]-Hospital_details[[#This Row],[Discount]]</f>
        <v>4100</v>
      </c>
      <c r="T27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1230</v>
      </c>
    </row>
    <row r="2720" spans="1:20">
      <c r="A2720" s="27" t="s">
        <v>5456</v>
      </c>
      <c r="B2720" s="28">
        <f>VLOOKUP(Hospital_details[[#This Row],[PA ID]],Patient_details[],2,0)</f>
        <v>43826</v>
      </c>
      <c r="C2720" s="32">
        <f>VLOOKUP(Hospital_details[[#This Row],[PA ID]],Patient_details[],3,0)</f>
        <v>48</v>
      </c>
      <c r="D2720" s="32" t="str">
        <f>VLOOKUP(Hospital_details[[#This Row],[PA ID]],Patient_details[],4,0)</f>
        <v>M</v>
      </c>
      <c r="E2720" s="27" t="str">
        <f>VLOOKUP(Hospital_details[[#This Row],[PA ID]],Patient_details[],5,0)</f>
        <v>Multiple-occupancy room overnight</v>
      </c>
      <c r="F2720" s="27" t="str">
        <f>VLOOKUP(Hospital_details[[#This Row],[PA ID]],Patient_details[],6,0)</f>
        <v>Malahide</v>
      </c>
      <c r="G2720" s="33" t="str">
        <f>VLOOKUP(Hospital_details[[#This Row],[PA ID]],Patient_details[],7,0)</f>
        <v>Dublin</v>
      </c>
      <c r="H2720" s="29" t="str">
        <f>VLOOKUP(Hospital_details[[#This Row],[PA ID]],Patient_details[],9,0)</f>
        <v>Clinical Haematology</v>
      </c>
      <c r="I2720" s="27" t="s">
        <v>5457</v>
      </c>
      <c r="J2720" s="27" t="str">
        <f>VLOOKUP(Hospital_details[[#This Row],[Diagnosis_ID]],Diagnosis_details[],2,0)</f>
        <v>Therapy</v>
      </c>
      <c r="K2720" s="27" t="str">
        <f>VLOOKUP(Hospital_details[[#This Row],[Diagnosis_ID]],Diagnosis_details[],3,0)</f>
        <v>Medical card holders</v>
      </c>
      <c r="L2720" s="29" t="str">
        <f>VLOOKUP(Hospital_details[[#This Row],[Diagnosis_ID]],Diagnosis_details[],4,0)</f>
        <v>Dr Birx</v>
      </c>
      <c r="M2720" s="29" t="str">
        <f>VLOOKUP(Hospital_details[[#This Row],[PA ID]],Patient_details[],10,0)</f>
        <v>folic acid</v>
      </c>
      <c r="N2720" s="29" t="str">
        <f>VLOOKUP(Hospital_details[[#This Row],[PA ID]],Patient_details[],8,0)</f>
        <v>Bacterial infection</v>
      </c>
      <c r="O2720" s="30">
        <f>VLOOKUP(Hospital_details[[#This Row],[PA ID]],Patient_details[],11,0)</f>
        <v>3800</v>
      </c>
      <c r="P2720" s="31">
        <f>VLOOKUP(Hospital_details[[#This Row],[PA ID]],Patient_details[],12,0)</f>
        <v>160</v>
      </c>
      <c r="Q2720" s="31">
        <f>VLOOKUP(Hospital_details[[#This Row],[Diagnosis_ID]],Diagnosis_details[],5,0)</f>
        <v>350</v>
      </c>
      <c r="R27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20" s="31">
        <f>Hospital_details[[#This Row],[Hospital Charges]]+Hospital_details[[#This Row],[Price of Treatment]]+Hospital_details[[#This Row],[Consultant Fee]]-Hospital_details[[#This Row],[Discount]]</f>
        <v>3930</v>
      </c>
      <c r="T27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1179</v>
      </c>
    </row>
    <row r="2721" spans="1:20">
      <c r="A2721" s="27" t="s">
        <v>5458</v>
      </c>
      <c r="B2721" s="28">
        <f>VLOOKUP(Hospital_details[[#This Row],[PA ID]],Patient_details[],2,0)</f>
        <v>42712</v>
      </c>
      <c r="C2721" s="32">
        <f>VLOOKUP(Hospital_details[[#This Row],[PA ID]],Patient_details[],3,0)</f>
        <v>59</v>
      </c>
      <c r="D2721" s="32" t="str">
        <f>VLOOKUP(Hospital_details[[#This Row],[PA ID]],Patient_details[],4,0)</f>
        <v>F</v>
      </c>
      <c r="E2721" s="27" t="str">
        <f>VLOOKUP(Hospital_details[[#This Row],[PA ID]],Patient_details[],5,0)</f>
        <v>Multiple-occupancy room overnight</v>
      </c>
      <c r="F2721" s="27" t="str">
        <f>VLOOKUP(Hospital_details[[#This Row],[PA ID]],Patient_details[],6,0)</f>
        <v>Malahide</v>
      </c>
      <c r="G2721" s="33" t="str">
        <f>VLOOKUP(Hospital_details[[#This Row],[PA ID]],Patient_details[],7,0)</f>
        <v>Dublin</v>
      </c>
      <c r="H2721" s="29" t="str">
        <f>VLOOKUP(Hospital_details[[#This Row],[PA ID]],Patient_details[],9,0)</f>
        <v>Cardiology</v>
      </c>
      <c r="I2721" s="27" t="s">
        <v>5459</v>
      </c>
      <c r="J2721" s="27" t="str">
        <f>VLOOKUP(Hospital_details[[#This Row],[Diagnosis_ID]],Diagnosis_details[],2,0)</f>
        <v>Therapy</v>
      </c>
      <c r="K2721" s="27" t="str">
        <f>VLOOKUP(Hospital_details[[#This Row],[Diagnosis_ID]],Diagnosis_details[],3,0)</f>
        <v>Medical card holders</v>
      </c>
      <c r="L2721" s="29" t="str">
        <f>VLOOKUP(Hospital_details[[#This Row],[Diagnosis_ID]],Diagnosis_details[],4,0)</f>
        <v>Dr Birx</v>
      </c>
      <c r="M2721" s="29" t="str">
        <f>VLOOKUP(Hospital_details[[#This Row],[PA ID]],Patient_details[],10,0)</f>
        <v>Aspirin</v>
      </c>
      <c r="N2721" s="29" t="str">
        <f>VLOOKUP(Hospital_details[[#This Row],[PA ID]],Patient_details[],8,0)</f>
        <v>Cardiovascular disease (CVD)</v>
      </c>
      <c r="O2721" s="30">
        <f>VLOOKUP(Hospital_details[[#This Row],[PA ID]],Patient_details[],11,0)</f>
        <v>3800</v>
      </c>
      <c r="P2721" s="31">
        <f>VLOOKUP(Hospital_details[[#This Row],[PA ID]],Patient_details[],12,0)</f>
        <v>150</v>
      </c>
      <c r="Q2721" s="31">
        <f>VLOOKUP(Hospital_details[[#This Row],[Diagnosis_ID]],Diagnosis_details[],5,0)</f>
        <v>350</v>
      </c>
      <c r="R27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21" s="31">
        <f>Hospital_details[[#This Row],[Hospital Charges]]+Hospital_details[[#This Row],[Price of Treatment]]+Hospital_details[[#This Row],[Consultant Fee]]-Hospital_details[[#This Row],[Discount]]</f>
        <v>3920</v>
      </c>
      <c r="T27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1176</v>
      </c>
    </row>
    <row r="2722" spans="1:20" hidden="1">
      <c r="A2722" s="27" t="s">
        <v>5460</v>
      </c>
      <c r="B2722" s="28">
        <f>VLOOKUP(Hospital_details[[#This Row],[PA ID]],Patient_details[],2,0)</f>
        <v>42682</v>
      </c>
      <c r="C2722" s="32">
        <f>VLOOKUP(Hospital_details[[#This Row],[PA ID]],Patient_details[],3,0)</f>
        <v>60</v>
      </c>
      <c r="D2722" s="32" t="str">
        <f>VLOOKUP(Hospital_details[[#This Row],[PA ID]],Patient_details[],4,0)</f>
        <v>M</v>
      </c>
      <c r="E2722" s="27" t="str">
        <f>VLOOKUP(Hospital_details[[#This Row],[PA ID]],Patient_details[],5,0)</f>
        <v>Single-occupancy room overnight</v>
      </c>
      <c r="F2722" s="27" t="str">
        <f>VLOOKUP(Hospital_details[[#This Row],[PA ID]],Patient_details[],6,0)</f>
        <v>Malahide</v>
      </c>
      <c r="G2722" s="33" t="str">
        <f>VLOOKUP(Hospital_details[[#This Row],[PA ID]],Patient_details[],7,0)</f>
        <v>Dublin</v>
      </c>
      <c r="H2722" s="29" t="str">
        <f>VLOOKUP(Hospital_details[[#This Row],[PA ID]],Patient_details[],9,0)</f>
        <v>Clinical Research Centre</v>
      </c>
      <c r="I2722" s="27" t="s">
        <v>5461</v>
      </c>
      <c r="J2722" s="27" t="str">
        <f>VLOOKUP(Hospital_details[[#This Row],[Diagnosis_ID]],Diagnosis_details[],2,0)</f>
        <v>Surgery</v>
      </c>
      <c r="K2722" s="27" t="str">
        <f>VLOOKUP(Hospital_details[[#This Row],[Diagnosis_ID]],Diagnosis_details[],3,0)</f>
        <v>Medical card holders</v>
      </c>
      <c r="L2722" s="29" t="str">
        <f>VLOOKUP(Hospital_details[[#This Row],[Diagnosis_ID]],Diagnosis_details[],4,0)</f>
        <v>Dr Fauci</v>
      </c>
      <c r="M2722" s="29" t="str">
        <f>VLOOKUP(Hospital_details[[#This Row],[PA ID]],Patient_details[],10,0)</f>
        <v>tPA</v>
      </c>
      <c r="N2722" s="29" t="str">
        <f>VLOOKUP(Hospital_details[[#This Row],[PA ID]],Patient_details[],8,0)</f>
        <v>Stroke</v>
      </c>
      <c r="O2722" s="30">
        <f>VLOOKUP(Hospital_details[[#This Row],[PA ID]],Patient_details[],11,0)</f>
        <v>11000</v>
      </c>
      <c r="P2722" s="31">
        <f>VLOOKUP(Hospital_details[[#This Row],[PA ID]],Patient_details[],12,0)</f>
        <v>105</v>
      </c>
      <c r="Q2722" s="31">
        <f>VLOOKUP(Hospital_details[[#This Row],[Diagnosis_ID]],Diagnosis_details[],5,0)</f>
        <v>320</v>
      </c>
      <c r="R27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22" s="31">
        <f>Hospital_details[[#This Row],[Hospital Charges]]+Hospital_details[[#This Row],[Price of Treatment]]+Hospital_details[[#This Row],[Consultant Fee]]-Hospital_details[[#This Row],[Discount]]</f>
        <v>11095</v>
      </c>
      <c r="T27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723" spans="1:20" hidden="1">
      <c r="A2723" s="27" t="s">
        <v>5462</v>
      </c>
      <c r="B2723" s="28">
        <f>VLOOKUP(Hospital_details[[#This Row],[PA ID]],Patient_details[],2,0)</f>
        <v>42682</v>
      </c>
      <c r="C2723" s="32">
        <f>VLOOKUP(Hospital_details[[#This Row],[PA ID]],Patient_details[],3,0)</f>
        <v>44</v>
      </c>
      <c r="D2723" s="32" t="str">
        <f>VLOOKUP(Hospital_details[[#This Row],[PA ID]],Patient_details[],4,0)</f>
        <v>M</v>
      </c>
      <c r="E2723" s="27" t="str">
        <f>VLOOKUP(Hospital_details[[#This Row],[PA ID]],Patient_details[],5,0)</f>
        <v>Single-occupancy room overnight</v>
      </c>
      <c r="F2723" s="27" t="str">
        <f>VLOOKUP(Hospital_details[[#This Row],[PA ID]],Patient_details[],6,0)</f>
        <v>Malahide</v>
      </c>
      <c r="G2723" s="33" t="str">
        <f>VLOOKUP(Hospital_details[[#This Row],[PA ID]],Patient_details[],7,0)</f>
        <v>Dublin</v>
      </c>
      <c r="H2723" s="29" t="str">
        <f>VLOOKUP(Hospital_details[[#This Row],[PA ID]],Patient_details[],9,0)</f>
        <v>Clinical Research Centre</v>
      </c>
      <c r="I2723" s="27" t="s">
        <v>5463</v>
      </c>
      <c r="J2723" s="27" t="str">
        <f>VLOOKUP(Hospital_details[[#This Row],[Diagnosis_ID]],Diagnosis_details[],2,0)</f>
        <v>Therapy</v>
      </c>
      <c r="K2723" s="27" t="str">
        <f>VLOOKUP(Hospital_details[[#This Row],[Diagnosis_ID]],Diagnosis_details[],3,0)</f>
        <v>Medical card holders</v>
      </c>
      <c r="L2723" s="29" t="str">
        <f>VLOOKUP(Hospital_details[[#This Row],[Diagnosis_ID]],Diagnosis_details[],4,0)</f>
        <v>Dr Fauci</v>
      </c>
      <c r="M2723" s="29" t="str">
        <f>VLOOKUP(Hospital_details[[#This Row],[PA ID]],Patient_details[],10,0)</f>
        <v>tPA</v>
      </c>
      <c r="N2723" s="29" t="str">
        <f>VLOOKUP(Hospital_details[[#This Row],[PA ID]],Patient_details[],8,0)</f>
        <v>Stroke</v>
      </c>
      <c r="O2723" s="30">
        <f>VLOOKUP(Hospital_details[[#This Row],[PA ID]],Patient_details[],11,0)</f>
        <v>11000</v>
      </c>
      <c r="P2723" s="31">
        <f>VLOOKUP(Hospital_details[[#This Row],[PA ID]],Patient_details[],12,0)</f>
        <v>175</v>
      </c>
      <c r="Q2723" s="31">
        <f>VLOOKUP(Hospital_details[[#This Row],[Diagnosis_ID]],Diagnosis_details[],5,0)</f>
        <v>320</v>
      </c>
      <c r="R27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23" s="31">
        <f>Hospital_details[[#This Row],[Hospital Charges]]+Hospital_details[[#This Row],[Price of Treatment]]+Hospital_details[[#This Row],[Consultant Fee]]-Hospital_details[[#This Row],[Discount]]</f>
        <v>11165</v>
      </c>
      <c r="T27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2724" spans="1:20">
      <c r="A2724" s="27" t="s">
        <v>5464</v>
      </c>
      <c r="B2724" s="28">
        <f>VLOOKUP(Hospital_details[[#This Row],[PA ID]],Patient_details[],2,0)</f>
        <v>43209</v>
      </c>
      <c r="C2724" s="32">
        <f>VLOOKUP(Hospital_details[[#This Row],[PA ID]],Patient_details[],3,0)</f>
        <v>65</v>
      </c>
      <c r="D2724" s="32" t="str">
        <f>VLOOKUP(Hospital_details[[#This Row],[PA ID]],Patient_details[],4,0)</f>
        <v>M</v>
      </c>
      <c r="E2724" s="27" t="str">
        <f>VLOOKUP(Hospital_details[[#This Row],[PA ID]],Patient_details[],5,0)</f>
        <v>Multiple-occupancy room overnight</v>
      </c>
      <c r="F2724" s="27" t="str">
        <f>VLOOKUP(Hospital_details[[#This Row],[PA ID]],Patient_details[],6,0)</f>
        <v>Malahide</v>
      </c>
      <c r="G2724" s="33" t="str">
        <f>VLOOKUP(Hospital_details[[#This Row],[PA ID]],Patient_details[],7,0)</f>
        <v>Dublin</v>
      </c>
      <c r="H2724" s="29" t="str">
        <f>VLOOKUP(Hospital_details[[#This Row],[PA ID]],Patient_details[],9,0)</f>
        <v>Cardiology</v>
      </c>
      <c r="I2724" s="27" t="s">
        <v>5465</v>
      </c>
      <c r="J2724" s="27" t="str">
        <f>VLOOKUP(Hospital_details[[#This Row],[Diagnosis_ID]],Diagnosis_details[],2,0)</f>
        <v>Therapy</v>
      </c>
      <c r="K2724" s="27" t="str">
        <f>VLOOKUP(Hospital_details[[#This Row],[Diagnosis_ID]],Diagnosis_details[],3,0)</f>
        <v>Medical card holders</v>
      </c>
      <c r="L2724" s="29" t="str">
        <f>VLOOKUP(Hospital_details[[#This Row],[Diagnosis_ID]],Diagnosis_details[],4,0)</f>
        <v>Dr Birx</v>
      </c>
      <c r="M2724" s="29" t="str">
        <f>VLOOKUP(Hospital_details[[#This Row],[PA ID]],Patient_details[],10,0)</f>
        <v>Calcium</v>
      </c>
      <c r="N2724" s="29" t="str">
        <f>VLOOKUP(Hospital_details[[#This Row],[PA ID]],Patient_details[],8,0)</f>
        <v>Cardiovascular disease (CVD)</v>
      </c>
      <c r="O2724" s="30">
        <f>VLOOKUP(Hospital_details[[#This Row],[PA ID]],Patient_details[],11,0)</f>
        <v>3800</v>
      </c>
      <c r="P2724" s="31">
        <f>VLOOKUP(Hospital_details[[#This Row],[PA ID]],Patient_details[],12,0)</f>
        <v>175</v>
      </c>
      <c r="Q2724" s="31">
        <f>VLOOKUP(Hospital_details[[#This Row],[Diagnosis_ID]],Diagnosis_details[],5,0)</f>
        <v>350</v>
      </c>
      <c r="R27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24" s="31">
        <f>Hospital_details[[#This Row],[Hospital Charges]]+Hospital_details[[#This Row],[Price of Treatment]]+Hospital_details[[#This Row],[Consultant Fee]]-Hospital_details[[#This Row],[Discount]]</f>
        <v>3945</v>
      </c>
      <c r="T27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1183.5</v>
      </c>
    </row>
    <row r="2725" spans="1:20">
      <c r="A2725" s="27" t="s">
        <v>5466</v>
      </c>
      <c r="B2725" s="28">
        <f>VLOOKUP(Hospital_details[[#This Row],[PA ID]],Patient_details[],2,0)</f>
        <v>42651</v>
      </c>
      <c r="C2725" s="32">
        <f>VLOOKUP(Hospital_details[[#This Row],[PA ID]],Patient_details[],3,0)</f>
        <v>46</v>
      </c>
      <c r="D2725" s="32" t="str">
        <f>VLOOKUP(Hospital_details[[#This Row],[PA ID]],Patient_details[],4,0)</f>
        <v>F</v>
      </c>
      <c r="E2725" s="27" t="str">
        <f>VLOOKUP(Hospital_details[[#This Row],[PA ID]],Patient_details[],5,0)</f>
        <v>Single-occupancy room overnight</v>
      </c>
      <c r="F2725" s="27" t="str">
        <f>VLOOKUP(Hospital_details[[#This Row],[PA ID]],Patient_details[],6,0)</f>
        <v>Malahide</v>
      </c>
      <c r="G2725" s="33" t="str">
        <f>VLOOKUP(Hospital_details[[#This Row],[PA ID]],Patient_details[],7,0)</f>
        <v>Dublin</v>
      </c>
      <c r="H2725" s="29" t="str">
        <f>VLOOKUP(Hospital_details[[#This Row],[PA ID]],Patient_details[],9,0)</f>
        <v>Clinical Haematology</v>
      </c>
      <c r="I2725" s="27" t="s">
        <v>5467</v>
      </c>
      <c r="J2725" s="27" t="str">
        <f>VLOOKUP(Hospital_details[[#This Row],[Diagnosis_ID]],Diagnosis_details[],2,0)</f>
        <v>Surgery</v>
      </c>
      <c r="K2725" s="27" t="str">
        <f>VLOOKUP(Hospital_details[[#This Row],[Diagnosis_ID]],Diagnosis_details[],3,0)</f>
        <v>Medical card holders</v>
      </c>
      <c r="L2725" s="29" t="str">
        <f>VLOOKUP(Hospital_details[[#This Row],[Diagnosis_ID]],Diagnosis_details[],4,0)</f>
        <v>Dr Birx</v>
      </c>
      <c r="M2725" s="29" t="str">
        <f>VLOOKUP(Hospital_details[[#This Row],[PA ID]],Patient_details[],10,0)</f>
        <v>folic acid</v>
      </c>
      <c r="N2725" s="29" t="str">
        <f>VLOOKUP(Hospital_details[[#This Row],[PA ID]],Patient_details[],8,0)</f>
        <v>Bacterial infection</v>
      </c>
      <c r="O2725" s="30">
        <f>VLOOKUP(Hospital_details[[#This Row],[PA ID]],Patient_details[],11,0)</f>
        <v>11000</v>
      </c>
      <c r="P2725" s="31">
        <f>VLOOKUP(Hospital_details[[#This Row],[PA ID]],Patient_details[],12,0)</f>
        <v>400</v>
      </c>
      <c r="Q2725" s="31">
        <f>VLOOKUP(Hospital_details[[#This Row],[Diagnosis_ID]],Diagnosis_details[],5,0)</f>
        <v>350</v>
      </c>
      <c r="R27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25" s="31">
        <f>Hospital_details[[#This Row],[Hospital Charges]]+Hospital_details[[#This Row],[Price of Treatment]]+Hospital_details[[#This Row],[Consultant Fee]]-Hospital_details[[#This Row],[Discount]]</f>
        <v>10650</v>
      </c>
      <c r="T27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726" spans="1:20">
      <c r="A2726" s="27" t="s">
        <v>5468</v>
      </c>
      <c r="B2726" s="28">
        <f>VLOOKUP(Hospital_details[[#This Row],[PA ID]],Patient_details[],2,0)</f>
        <v>42651</v>
      </c>
      <c r="C2726" s="32">
        <f>VLOOKUP(Hospital_details[[#This Row],[PA ID]],Patient_details[],3,0)</f>
        <v>48</v>
      </c>
      <c r="D2726" s="32" t="str">
        <f>VLOOKUP(Hospital_details[[#This Row],[PA ID]],Patient_details[],4,0)</f>
        <v>M</v>
      </c>
      <c r="E2726" s="27" t="str">
        <f>VLOOKUP(Hospital_details[[#This Row],[PA ID]],Patient_details[],5,0)</f>
        <v>Single-occupancy room overnight</v>
      </c>
      <c r="F2726" s="27" t="str">
        <f>VLOOKUP(Hospital_details[[#This Row],[PA ID]],Patient_details[],6,0)</f>
        <v>Malahide</v>
      </c>
      <c r="G2726" s="33" t="str">
        <f>VLOOKUP(Hospital_details[[#This Row],[PA ID]],Patient_details[],7,0)</f>
        <v>Dublin</v>
      </c>
      <c r="H2726" s="29" t="str">
        <f>VLOOKUP(Hospital_details[[#This Row],[PA ID]],Patient_details[],9,0)</f>
        <v>Clinical Haematology</v>
      </c>
      <c r="I2726" s="27" t="s">
        <v>5469</v>
      </c>
      <c r="J2726" s="27" t="str">
        <f>VLOOKUP(Hospital_details[[#This Row],[Diagnosis_ID]],Diagnosis_details[],2,0)</f>
        <v>Surgery</v>
      </c>
      <c r="K2726" s="27" t="str">
        <f>VLOOKUP(Hospital_details[[#This Row],[Diagnosis_ID]],Diagnosis_details[],3,0)</f>
        <v>Medical card holders</v>
      </c>
      <c r="L2726" s="29" t="str">
        <f>VLOOKUP(Hospital_details[[#This Row],[Diagnosis_ID]],Diagnosis_details[],4,0)</f>
        <v>Dr Birx</v>
      </c>
      <c r="M2726" s="29" t="str">
        <f>VLOOKUP(Hospital_details[[#This Row],[PA ID]],Patient_details[],10,0)</f>
        <v>folic acid</v>
      </c>
      <c r="N2726" s="29" t="str">
        <f>VLOOKUP(Hospital_details[[#This Row],[PA ID]],Patient_details[],8,0)</f>
        <v>Bacterial infection</v>
      </c>
      <c r="O2726" s="30">
        <f>VLOOKUP(Hospital_details[[#This Row],[PA ID]],Patient_details[],11,0)</f>
        <v>11000</v>
      </c>
      <c r="P2726" s="31">
        <f>VLOOKUP(Hospital_details[[#This Row],[PA ID]],Patient_details[],12,0)</f>
        <v>160</v>
      </c>
      <c r="Q2726" s="31">
        <f>VLOOKUP(Hospital_details[[#This Row],[Diagnosis_ID]],Diagnosis_details[],5,0)</f>
        <v>350</v>
      </c>
      <c r="R27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26" s="31">
        <f>Hospital_details[[#This Row],[Hospital Charges]]+Hospital_details[[#This Row],[Price of Treatment]]+Hospital_details[[#This Row],[Consultant Fee]]-Hospital_details[[#This Row],[Discount]]</f>
        <v>10410</v>
      </c>
      <c r="T27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727" spans="1:20">
      <c r="A2727" s="27" t="s">
        <v>5470</v>
      </c>
      <c r="B2727" s="28">
        <f>VLOOKUP(Hospital_details[[#This Row],[PA ID]],Patient_details[],2,0)</f>
        <v>43782</v>
      </c>
      <c r="C2727" s="32">
        <f>VLOOKUP(Hospital_details[[#This Row],[PA ID]],Patient_details[],3,0)</f>
        <v>53</v>
      </c>
      <c r="D2727" s="32" t="str">
        <f>VLOOKUP(Hospital_details[[#This Row],[PA ID]],Patient_details[],4,0)</f>
        <v>M</v>
      </c>
      <c r="E2727" s="27" t="str">
        <f>VLOOKUP(Hospital_details[[#This Row],[PA ID]],Patient_details[],5,0)</f>
        <v>Single-occupancy room overnight</v>
      </c>
      <c r="F2727" s="27" t="str">
        <f>VLOOKUP(Hospital_details[[#This Row],[PA ID]],Patient_details[],6,0)</f>
        <v>Malahide</v>
      </c>
      <c r="G2727" s="33" t="str">
        <f>VLOOKUP(Hospital_details[[#This Row],[PA ID]],Patient_details[],7,0)</f>
        <v>Dublin</v>
      </c>
      <c r="H2727" s="29" t="str">
        <f>VLOOKUP(Hospital_details[[#This Row],[PA ID]],Patient_details[],9,0)</f>
        <v>Clinical Haematology</v>
      </c>
      <c r="I2727" s="27" t="s">
        <v>5471</v>
      </c>
      <c r="J2727" s="27" t="str">
        <f>VLOOKUP(Hospital_details[[#This Row],[Diagnosis_ID]],Diagnosis_details[],2,0)</f>
        <v>Surgery</v>
      </c>
      <c r="K2727" s="27" t="str">
        <f>VLOOKUP(Hospital_details[[#This Row],[Diagnosis_ID]],Diagnosis_details[],3,0)</f>
        <v>Medical card holders</v>
      </c>
      <c r="L2727" s="29" t="str">
        <f>VLOOKUP(Hospital_details[[#This Row],[Diagnosis_ID]],Diagnosis_details[],4,0)</f>
        <v>Dr Birx</v>
      </c>
      <c r="M2727" s="29" t="str">
        <f>VLOOKUP(Hospital_details[[#This Row],[PA ID]],Patient_details[],10,0)</f>
        <v>pain relievers</v>
      </c>
      <c r="N2727" s="29" t="str">
        <f>VLOOKUP(Hospital_details[[#This Row],[PA ID]],Patient_details[],8,0)</f>
        <v>Bacterial infection</v>
      </c>
      <c r="O2727" s="30">
        <f>VLOOKUP(Hospital_details[[#This Row],[PA ID]],Patient_details[],11,0)</f>
        <v>11000</v>
      </c>
      <c r="P2727" s="31">
        <f>VLOOKUP(Hospital_details[[#This Row],[PA ID]],Patient_details[],12,0)</f>
        <v>550</v>
      </c>
      <c r="Q2727" s="31">
        <f>VLOOKUP(Hospital_details[[#This Row],[Diagnosis_ID]],Diagnosis_details[],5,0)</f>
        <v>350</v>
      </c>
      <c r="R27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27" s="31">
        <f>Hospital_details[[#This Row],[Hospital Charges]]+Hospital_details[[#This Row],[Price of Treatment]]+Hospital_details[[#This Row],[Consultant Fee]]-Hospital_details[[#This Row],[Discount]]</f>
        <v>10800</v>
      </c>
      <c r="T27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728" spans="1:20">
      <c r="A2728" s="27" t="s">
        <v>5472</v>
      </c>
      <c r="B2728" s="28">
        <f>VLOOKUP(Hospital_details[[#This Row],[PA ID]],Patient_details[],2,0)</f>
        <v>43782</v>
      </c>
      <c r="C2728" s="32">
        <f>VLOOKUP(Hospital_details[[#This Row],[PA ID]],Patient_details[],3,0)</f>
        <v>53</v>
      </c>
      <c r="D2728" s="32" t="str">
        <f>VLOOKUP(Hospital_details[[#This Row],[PA ID]],Patient_details[],4,0)</f>
        <v>F</v>
      </c>
      <c r="E2728" s="27" t="str">
        <f>VLOOKUP(Hospital_details[[#This Row],[PA ID]],Patient_details[],5,0)</f>
        <v>Single-occupancy room overnight</v>
      </c>
      <c r="F2728" s="27" t="str">
        <f>VLOOKUP(Hospital_details[[#This Row],[PA ID]],Patient_details[],6,0)</f>
        <v>Malahide</v>
      </c>
      <c r="G2728" s="33" t="str">
        <f>VLOOKUP(Hospital_details[[#This Row],[PA ID]],Patient_details[],7,0)</f>
        <v>Dublin</v>
      </c>
      <c r="H2728" s="29" t="str">
        <f>VLOOKUP(Hospital_details[[#This Row],[PA ID]],Patient_details[],9,0)</f>
        <v>Clinical Haematology</v>
      </c>
      <c r="I2728" s="27" t="s">
        <v>5473</v>
      </c>
      <c r="J2728" s="27" t="str">
        <f>VLOOKUP(Hospital_details[[#This Row],[Diagnosis_ID]],Diagnosis_details[],2,0)</f>
        <v>Therapy</v>
      </c>
      <c r="K2728" s="27" t="str">
        <f>VLOOKUP(Hospital_details[[#This Row],[Diagnosis_ID]],Diagnosis_details[],3,0)</f>
        <v>Medical card holders</v>
      </c>
      <c r="L2728" s="29" t="str">
        <f>VLOOKUP(Hospital_details[[#This Row],[Diagnosis_ID]],Diagnosis_details[],4,0)</f>
        <v>Dr Birx</v>
      </c>
      <c r="M2728" s="29" t="str">
        <f>VLOOKUP(Hospital_details[[#This Row],[PA ID]],Patient_details[],10,0)</f>
        <v>antibiotics</v>
      </c>
      <c r="N2728" s="29" t="str">
        <f>VLOOKUP(Hospital_details[[#This Row],[PA ID]],Patient_details[],8,0)</f>
        <v>Bacterial infection</v>
      </c>
      <c r="O2728" s="30">
        <f>VLOOKUP(Hospital_details[[#This Row],[PA ID]],Patient_details[],11,0)</f>
        <v>11000</v>
      </c>
      <c r="P2728" s="31">
        <f>VLOOKUP(Hospital_details[[#This Row],[PA ID]],Patient_details[],12,0)</f>
        <v>440</v>
      </c>
      <c r="Q2728" s="31">
        <f>VLOOKUP(Hospital_details[[#This Row],[Diagnosis_ID]],Diagnosis_details[],5,0)</f>
        <v>350</v>
      </c>
      <c r="R27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66</v>
      </c>
      <c r="S2728" s="31">
        <f>Hospital_details[[#This Row],[Hospital Charges]]+Hospital_details[[#This Row],[Price of Treatment]]+Hospital_details[[#This Row],[Consultant Fee]]-Hospital_details[[#This Row],[Discount]]</f>
        <v>11724</v>
      </c>
      <c r="T27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3517.2</v>
      </c>
    </row>
    <row r="2729" spans="1:20">
      <c r="A2729" s="27" t="s">
        <v>5474</v>
      </c>
      <c r="B2729" s="28">
        <f>VLOOKUP(Hospital_details[[#This Row],[PA ID]],Patient_details[],2,0)</f>
        <v>43823</v>
      </c>
      <c r="C2729" s="32">
        <f>VLOOKUP(Hospital_details[[#This Row],[PA ID]],Patient_details[],3,0)</f>
        <v>41</v>
      </c>
      <c r="D2729" s="32" t="str">
        <f>VLOOKUP(Hospital_details[[#This Row],[PA ID]],Patient_details[],4,0)</f>
        <v>M</v>
      </c>
      <c r="E2729" s="27" t="str">
        <f>VLOOKUP(Hospital_details[[#This Row],[PA ID]],Patient_details[],5,0)</f>
        <v>Single-occupancy room overnight</v>
      </c>
      <c r="F2729" s="27" t="str">
        <f>VLOOKUP(Hospital_details[[#This Row],[PA ID]],Patient_details[],6,0)</f>
        <v>Malahide</v>
      </c>
      <c r="G2729" s="33" t="str">
        <f>VLOOKUP(Hospital_details[[#This Row],[PA ID]],Patient_details[],7,0)</f>
        <v>Dublin</v>
      </c>
      <c r="H2729" s="29" t="str">
        <f>VLOOKUP(Hospital_details[[#This Row],[PA ID]],Patient_details[],9,0)</f>
        <v>Surgery</v>
      </c>
      <c r="I2729" s="27" t="s">
        <v>5475</v>
      </c>
      <c r="J2729" s="27" t="str">
        <f>VLOOKUP(Hospital_details[[#This Row],[Diagnosis_ID]],Diagnosis_details[],2,0)</f>
        <v>Therapy</v>
      </c>
      <c r="K2729" s="27" t="str">
        <f>VLOOKUP(Hospital_details[[#This Row],[Diagnosis_ID]],Diagnosis_details[],3,0)</f>
        <v>Medical card holders</v>
      </c>
      <c r="L2729" s="29" t="str">
        <f>VLOOKUP(Hospital_details[[#This Row],[Diagnosis_ID]],Diagnosis_details[],4,0)</f>
        <v>Dr Birx</v>
      </c>
      <c r="M2729" s="29" t="str">
        <f>VLOOKUP(Hospital_details[[#This Row],[PA ID]],Patient_details[],10,0)</f>
        <v>Calcium</v>
      </c>
      <c r="N2729" s="29" t="str">
        <f>VLOOKUP(Hospital_details[[#This Row],[PA ID]],Patient_details[],8,0)</f>
        <v>Orthopaedic</v>
      </c>
      <c r="O2729" s="30">
        <f>VLOOKUP(Hospital_details[[#This Row],[PA ID]],Patient_details[],11,0)</f>
        <v>28000</v>
      </c>
      <c r="P2729" s="31">
        <f>VLOOKUP(Hospital_details[[#This Row],[PA ID]],Patient_details[],12,0)</f>
        <v>110</v>
      </c>
      <c r="Q2729" s="31">
        <f>VLOOKUP(Hospital_details[[#This Row],[Diagnosis_ID]],Diagnosis_details[],5,0)</f>
        <v>350</v>
      </c>
      <c r="R27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729" s="31">
        <f>Hospital_details[[#This Row],[Hospital Charges]]+Hospital_details[[#This Row],[Price of Treatment]]+Hospital_details[[#This Row],[Consultant Fee]]-Hospital_details[[#This Row],[Discount]]</f>
        <v>25660</v>
      </c>
      <c r="T27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730" spans="1:20">
      <c r="A2730" s="27" t="s">
        <v>5476</v>
      </c>
      <c r="B2730" s="28">
        <f>VLOOKUP(Hospital_details[[#This Row],[PA ID]],Patient_details[],2,0)</f>
        <v>43823</v>
      </c>
      <c r="C2730" s="32">
        <f>VLOOKUP(Hospital_details[[#This Row],[PA ID]],Patient_details[],3,0)</f>
        <v>37</v>
      </c>
      <c r="D2730" s="32" t="str">
        <f>VLOOKUP(Hospital_details[[#This Row],[PA ID]],Patient_details[],4,0)</f>
        <v>F</v>
      </c>
      <c r="E2730" s="27" t="str">
        <f>VLOOKUP(Hospital_details[[#This Row],[PA ID]],Patient_details[],5,0)</f>
        <v>Single-occupancy room overnight</v>
      </c>
      <c r="F2730" s="27" t="str">
        <f>VLOOKUP(Hospital_details[[#This Row],[PA ID]],Patient_details[],6,0)</f>
        <v>Malahide</v>
      </c>
      <c r="G2730" s="33" t="str">
        <f>VLOOKUP(Hospital_details[[#This Row],[PA ID]],Patient_details[],7,0)</f>
        <v>Dublin</v>
      </c>
      <c r="H2730" s="29" t="str">
        <f>VLOOKUP(Hospital_details[[#This Row],[PA ID]],Patient_details[],9,0)</f>
        <v>Surgery</v>
      </c>
      <c r="I2730" s="27" t="s">
        <v>5477</v>
      </c>
      <c r="J2730" s="27" t="str">
        <f>VLOOKUP(Hospital_details[[#This Row],[Diagnosis_ID]],Diagnosis_details[],2,0)</f>
        <v>Therapy</v>
      </c>
      <c r="K2730" s="27" t="str">
        <f>VLOOKUP(Hospital_details[[#This Row],[Diagnosis_ID]],Diagnosis_details[],3,0)</f>
        <v>Medical card holders</v>
      </c>
      <c r="L2730" s="29" t="str">
        <f>VLOOKUP(Hospital_details[[#This Row],[Diagnosis_ID]],Diagnosis_details[],4,0)</f>
        <v>Dr Birx</v>
      </c>
      <c r="M2730" s="29" t="str">
        <f>VLOOKUP(Hospital_details[[#This Row],[PA ID]],Patient_details[],10,0)</f>
        <v>Acetaminophen</v>
      </c>
      <c r="N2730" s="29" t="str">
        <f>VLOOKUP(Hospital_details[[#This Row],[PA ID]],Patient_details[],8,0)</f>
        <v>Orthopaedic</v>
      </c>
      <c r="O2730" s="30">
        <f>VLOOKUP(Hospital_details[[#This Row],[PA ID]],Patient_details[],11,0)</f>
        <v>28000</v>
      </c>
      <c r="P2730" s="31">
        <f>VLOOKUP(Hospital_details[[#This Row],[PA ID]],Patient_details[],12,0)</f>
        <v>770</v>
      </c>
      <c r="Q2730" s="31">
        <f>VLOOKUP(Hospital_details[[#This Row],[Diagnosis_ID]],Diagnosis_details[],5,0)</f>
        <v>350</v>
      </c>
      <c r="R27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730" s="31">
        <f>Hospital_details[[#This Row],[Hospital Charges]]+Hospital_details[[#This Row],[Price of Treatment]]+Hospital_details[[#This Row],[Consultant Fee]]-Hospital_details[[#This Row],[Discount]]</f>
        <v>26320</v>
      </c>
      <c r="T27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7896</v>
      </c>
    </row>
    <row r="2731" spans="1:20">
      <c r="A2731" s="27" t="s">
        <v>5478</v>
      </c>
      <c r="B2731" s="28">
        <f>VLOOKUP(Hospital_details[[#This Row],[PA ID]],Patient_details[],2,0)</f>
        <v>43515</v>
      </c>
      <c r="C2731" s="32">
        <f>VLOOKUP(Hospital_details[[#This Row],[PA ID]],Patient_details[],3,0)</f>
        <v>29</v>
      </c>
      <c r="D2731" s="32" t="str">
        <f>VLOOKUP(Hospital_details[[#This Row],[PA ID]],Patient_details[],4,0)</f>
        <v>F</v>
      </c>
      <c r="E2731" s="27" t="str">
        <f>VLOOKUP(Hospital_details[[#This Row],[PA ID]],Patient_details[],5,0)</f>
        <v>Single-occupancy room overnight</v>
      </c>
      <c r="F2731" s="27" t="str">
        <f>VLOOKUP(Hospital_details[[#This Row],[PA ID]],Patient_details[],6,0)</f>
        <v>Malahide</v>
      </c>
      <c r="G2731" s="33" t="str">
        <f>VLOOKUP(Hospital_details[[#This Row],[PA ID]],Patient_details[],7,0)</f>
        <v>Dublin</v>
      </c>
      <c r="H2731" s="29" t="str">
        <f>VLOOKUP(Hospital_details[[#This Row],[PA ID]],Patient_details[],9,0)</f>
        <v>Clinical Haematology</v>
      </c>
      <c r="I2731" s="27" t="s">
        <v>5479</v>
      </c>
      <c r="J2731" s="27" t="str">
        <f>VLOOKUP(Hospital_details[[#This Row],[Diagnosis_ID]],Diagnosis_details[],2,0)</f>
        <v>Therapy</v>
      </c>
      <c r="K2731" s="27" t="str">
        <f>VLOOKUP(Hospital_details[[#This Row],[Diagnosis_ID]],Diagnosis_details[],3,0)</f>
        <v>Medical card holders</v>
      </c>
      <c r="L2731" s="29" t="str">
        <f>VLOOKUP(Hospital_details[[#This Row],[Diagnosis_ID]],Diagnosis_details[],4,0)</f>
        <v>Dr Birx</v>
      </c>
      <c r="M2731" s="29" t="str">
        <f>VLOOKUP(Hospital_details[[#This Row],[PA ID]],Patient_details[],10,0)</f>
        <v>folic acid</v>
      </c>
      <c r="N2731" s="29" t="str">
        <f>VLOOKUP(Hospital_details[[#This Row],[PA ID]],Patient_details[],8,0)</f>
        <v>Bacterial infection</v>
      </c>
      <c r="O2731" s="30">
        <f>VLOOKUP(Hospital_details[[#This Row],[PA ID]],Patient_details[],11,0)</f>
        <v>11000</v>
      </c>
      <c r="P2731" s="31">
        <f>VLOOKUP(Hospital_details[[#This Row],[PA ID]],Patient_details[],12,0)</f>
        <v>240</v>
      </c>
      <c r="Q2731" s="31">
        <f>VLOOKUP(Hospital_details[[#This Row],[Diagnosis_ID]],Diagnosis_details[],5,0)</f>
        <v>350</v>
      </c>
      <c r="R27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31" s="31">
        <f>Hospital_details[[#This Row],[Hospital Charges]]+Hospital_details[[#This Row],[Price of Treatment]]+Hospital_details[[#This Row],[Consultant Fee]]-Hospital_details[[#This Row],[Discount]]</f>
        <v>10490</v>
      </c>
      <c r="T27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732" spans="1:20">
      <c r="A2732" s="27" t="s">
        <v>5480</v>
      </c>
      <c r="B2732" s="28">
        <f>VLOOKUP(Hospital_details[[#This Row],[PA ID]],Patient_details[],2,0)</f>
        <v>43515</v>
      </c>
      <c r="C2732" s="32">
        <f>VLOOKUP(Hospital_details[[#This Row],[PA ID]],Patient_details[],3,0)</f>
        <v>49</v>
      </c>
      <c r="D2732" s="32" t="str">
        <f>VLOOKUP(Hospital_details[[#This Row],[PA ID]],Patient_details[],4,0)</f>
        <v>F</v>
      </c>
      <c r="E2732" s="27" t="str">
        <f>VLOOKUP(Hospital_details[[#This Row],[PA ID]],Patient_details[],5,0)</f>
        <v>Multiple-occupancy room overnight</v>
      </c>
      <c r="F2732" s="27" t="str">
        <f>VLOOKUP(Hospital_details[[#This Row],[PA ID]],Patient_details[],6,0)</f>
        <v>Malahide</v>
      </c>
      <c r="G2732" s="33" t="str">
        <f>VLOOKUP(Hospital_details[[#This Row],[PA ID]],Patient_details[],7,0)</f>
        <v>Dublin</v>
      </c>
      <c r="H2732" s="29" t="str">
        <f>VLOOKUP(Hospital_details[[#This Row],[PA ID]],Patient_details[],9,0)</f>
        <v>Clinical Haematology</v>
      </c>
      <c r="I2732" s="27" t="s">
        <v>5481</v>
      </c>
      <c r="J2732" s="27" t="str">
        <f>VLOOKUP(Hospital_details[[#This Row],[Diagnosis_ID]],Diagnosis_details[],2,0)</f>
        <v>Therapy</v>
      </c>
      <c r="K2732" s="27" t="str">
        <f>VLOOKUP(Hospital_details[[#This Row],[Diagnosis_ID]],Diagnosis_details[],3,0)</f>
        <v>Medical card holders</v>
      </c>
      <c r="L2732" s="29" t="str">
        <f>VLOOKUP(Hospital_details[[#This Row],[Diagnosis_ID]],Diagnosis_details[],4,0)</f>
        <v>Dr Birx</v>
      </c>
      <c r="M2732" s="29" t="str">
        <f>VLOOKUP(Hospital_details[[#This Row],[PA ID]],Patient_details[],10,0)</f>
        <v>pain relievers</v>
      </c>
      <c r="N2732" s="29" t="str">
        <f>VLOOKUP(Hospital_details[[#This Row],[PA ID]],Patient_details[],8,0)</f>
        <v>Bacterial infection</v>
      </c>
      <c r="O2732" s="30">
        <f>VLOOKUP(Hospital_details[[#This Row],[PA ID]],Patient_details[],11,0)</f>
        <v>3800</v>
      </c>
      <c r="P2732" s="31">
        <f>VLOOKUP(Hospital_details[[#This Row],[PA ID]],Patient_details[],12,0)</f>
        <v>320</v>
      </c>
      <c r="Q2732" s="31">
        <f>VLOOKUP(Hospital_details[[#This Row],[Diagnosis_ID]],Diagnosis_details[],5,0)</f>
        <v>350</v>
      </c>
      <c r="R27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32" s="31">
        <f>Hospital_details[[#This Row],[Hospital Charges]]+Hospital_details[[#This Row],[Price of Treatment]]+Hospital_details[[#This Row],[Consultant Fee]]-Hospital_details[[#This Row],[Discount]]</f>
        <v>4090</v>
      </c>
      <c r="T27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1227</v>
      </c>
    </row>
    <row r="2733" spans="1:20">
      <c r="A2733" s="27" t="s">
        <v>5482</v>
      </c>
      <c r="B2733" s="28">
        <f>VLOOKUP(Hospital_details[[#This Row],[PA ID]],Patient_details[],2,0)</f>
        <v>43515</v>
      </c>
      <c r="C2733" s="32">
        <f>VLOOKUP(Hospital_details[[#This Row],[PA ID]],Patient_details[],3,0)</f>
        <v>47</v>
      </c>
      <c r="D2733" s="32" t="str">
        <f>VLOOKUP(Hospital_details[[#This Row],[PA ID]],Patient_details[],4,0)</f>
        <v>M</v>
      </c>
      <c r="E2733" s="27" t="str">
        <f>VLOOKUP(Hospital_details[[#This Row],[PA ID]],Patient_details[],5,0)</f>
        <v>Multiple-occupancy room overnight</v>
      </c>
      <c r="F2733" s="27" t="str">
        <f>VLOOKUP(Hospital_details[[#This Row],[PA ID]],Patient_details[],6,0)</f>
        <v>Malahide</v>
      </c>
      <c r="G2733" s="33" t="str">
        <f>VLOOKUP(Hospital_details[[#This Row],[PA ID]],Patient_details[],7,0)</f>
        <v>Dublin</v>
      </c>
      <c r="H2733" s="29" t="str">
        <f>VLOOKUP(Hospital_details[[#This Row],[PA ID]],Patient_details[],9,0)</f>
        <v>Clinical Haematology</v>
      </c>
      <c r="I2733" s="27" t="s">
        <v>5483</v>
      </c>
      <c r="J2733" s="27" t="str">
        <f>VLOOKUP(Hospital_details[[#This Row],[Diagnosis_ID]],Diagnosis_details[],2,0)</f>
        <v>Therapy</v>
      </c>
      <c r="K2733" s="27" t="str">
        <f>VLOOKUP(Hospital_details[[#This Row],[Diagnosis_ID]],Diagnosis_details[],3,0)</f>
        <v>Medical card holders</v>
      </c>
      <c r="L2733" s="29" t="str">
        <f>VLOOKUP(Hospital_details[[#This Row],[Diagnosis_ID]],Diagnosis_details[],4,0)</f>
        <v>Dr Birx</v>
      </c>
      <c r="M2733" s="29" t="str">
        <f>VLOOKUP(Hospital_details[[#This Row],[PA ID]],Patient_details[],10,0)</f>
        <v>antibiotics</v>
      </c>
      <c r="N2733" s="29" t="str">
        <f>VLOOKUP(Hospital_details[[#This Row],[PA ID]],Patient_details[],8,0)</f>
        <v>Bacterial infection</v>
      </c>
      <c r="O2733" s="30">
        <f>VLOOKUP(Hospital_details[[#This Row],[PA ID]],Patient_details[],11,0)</f>
        <v>3800</v>
      </c>
      <c r="P2733" s="31">
        <f>VLOOKUP(Hospital_details[[#This Row],[PA ID]],Patient_details[],12,0)</f>
        <v>80</v>
      </c>
      <c r="Q2733" s="31">
        <f>VLOOKUP(Hospital_details[[#This Row],[Diagnosis_ID]],Diagnosis_details[],5,0)</f>
        <v>350</v>
      </c>
      <c r="R27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2733" s="31">
        <f>Hospital_details[[#This Row],[Hospital Charges]]+Hospital_details[[#This Row],[Price of Treatment]]+Hospital_details[[#This Row],[Consultant Fee]]-Hospital_details[[#This Row],[Discount]]</f>
        <v>4218</v>
      </c>
      <c r="T27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1265.3999999999999</v>
      </c>
    </row>
    <row r="2734" spans="1:20">
      <c r="A2734" s="27" t="s">
        <v>5484</v>
      </c>
      <c r="B2734" s="28">
        <f>VLOOKUP(Hospital_details[[#This Row],[PA ID]],Patient_details[],2,0)</f>
        <v>42557</v>
      </c>
      <c r="C2734" s="32">
        <f>VLOOKUP(Hospital_details[[#This Row],[PA ID]],Patient_details[],3,0)</f>
        <v>53</v>
      </c>
      <c r="D2734" s="32" t="str">
        <f>VLOOKUP(Hospital_details[[#This Row],[PA ID]],Patient_details[],4,0)</f>
        <v>F</v>
      </c>
      <c r="E2734" s="27" t="str">
        <f>VLOOKUP(Hospital_details[[#This Row],[PA ID]],Patient_details[],5,0)</f>
        <v>Day-case</v>
      </c>
      <c r="F2734" s="27" t="str">
        <f>VLOOKUP(Hospital_details[[#This Row],[PA ID]],Patient_details[],6,0)</f>
        <v>Malahide</v>
      </c>
      <c r="G2734" s="33" t="str">
        <f>VLOOKUP(Hospital_details[[#This Row],[PA ID]],Patient_details[],7,0)</f>
        <v>Dublin</v>
      </c>
      <c r="H2734" s="29" t="str">
        <f>VLOOKUP(Hospital_details[[#This Row],[PA ID]],Patient_details[],9,0)</f>
        <v>Clinical Haematology</v>
      </c>
      <c r="I2734" s="27" t="s">
        <v>5485</v>
      </c>
      <c r="J2734" s="27" t="str">
        <f>VLOOKUP(Hospital_details[[#This Row],[Diagnosis_ID]],Diagnosis_details[],2,0)</f>
        <v>Therapy</v>
      </c>
      <c r="K2734" s="27" t="str">
        <f>VLOOKUP(Hospital_details[[#This Row],[Diagnosis_ID]],Diagnosis_details[],3,0)</f>
        <v>Medical card holders</v>
      </c>
      <c r="L2734" s="29" t="str">
        <f>VLOOKUP(Hospital_details[[#This Row],[Diagnosis_ID]],Diagnosis_details[],4,0)</f>
        <v>Dr Birx</v>
      </c>
      <c r="M2734" s="29" t="str">
        <f>VLOOKUP(Hospital_details[[#This Row],[PA ID]],Patient_details[],10,0)</f>
        <v>pain relievers</v>
      </c>
      <c r="N2734" s="29" t="str">
        <f>VLOOKUP(Hospital_details[[#This Row],[PA ID]],Patient_details[],8,0)</f>
        <v>Bacterial infection</v>
      </c>
      <c r="O2734" s="30">
        <f>VLOOKUP(Hospital_details[[#This Row],[PA ID]],Patient_details[],11,0)</f>
        <v>350</v>
      </c>
      <c r="P2734" s="31">
        <f>VLOOKUP(Hospital_details[[#This Row],[PA ID]],Patient_details[],12,0)</f>
        <v>220</v>
      </c>
      <c r="Q2734" s="31">
        <f>VLOOKUP(Hospital_details[[#This Row],[Diagnosis_ID]],Diagnosis_details[],5,0)</f>
        <v>350</v>
      </c>
      <c r="R27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734" s="31">
        <f>Hospital_details[[#This Row],[Hospital Charges]]+Hospital_details[[#This Row],[Price of Treatment]]+Hospital_details[[#This Row],[Consultant Fee]]-Hospital_details[[#This Row],[Discount]]</f>
        <v>850</v>
      </c>
      <c r="T27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</v>
      </c>
    </row>
    <row r="2735" spans="1:20">
      <c r="A2735" s="27" t="s">
        <v>5486</v>
      </c>
      <c r="B2735" s="28">
        <f>VLOOKUP(Hospital_details[[#This Row],[PA ID]],Patient_details[],2,0)</f>
        <v>42557</v>
      </c>
      <c r="C2735" s="32">
        <f>VLOOKUP(Hospital_details[[#This Row],[PA ID]],Patient_details[],3,0)</f>
        <v>33</v>
      </c>
      <c r="D2735" s="32" t="str">
        <f>VLOOKUP(Hospital_details[[#This Row],[PA ID]],Patient_details[],4,0)</f>
        <v>M</v>
      </c>
      <c r="E2735" s="27" t="str">
        <f>VLOOKUP(Hospital_details[[#This Row],[PA ID]],Patient_details[],5,0)</f>
        <v>Single-occupancy room overnight</v>
      </c>
      <c r="F2735" s="27" t="str">
        <f>VLOOKUP(Hospital_details[[#This Row],[PA ID]],Patient_details[],6,0)</f>
        <v>Malahide</v>
      </c>
      <c r="G2735" s="33" t="str">
        <f>VLOOKUP(Hospital_details[[#This Row],[PA ID]],Patient_details[],7,0)</f>
        <v>Dublin</v>
      </c>
      <c r="H2735" s="29" t="str">
        <f>VLOOKUP(Hospital_details[[#This Row],[PA ID]],Patient_details[],9,0)</f>
        <v>Clinical Haematology</v>
      </c>
      <c r="I2735" s="27" t="s">
        <v>5487</v>
      </c>
      <c r="J2735" s="27" t="str">
        <f>VLOOKUP(Hospital_details[[#This Row],[Diagnosis_ID]],Diagnosis_details[],2,0)</f>
        <v>Therapy</v>
      </c>
      <c r="K2735" s="27" t="str">
        <f>VLOOKUP(Hospital_details[[#This Row],[Diagnosis_ID]],Diagnosis_details[],3,0)</f>
        <v>Medical card holders</v>
      </c>
      <c r="L2735" s="29" t="str">
        <f>VLOOKUP(Hospital_details[[#This Row],[Diagnosis_ID]],Diagnosis_details[],4,0)</f>
        <v>Dr Birx</v>
      </c>
      <c r="M2735" s="29" t="str">
        <f>VLOOKUP(Hospital_details[[#This Row],[PA ID]],Patient_details[],10,0)</f>
        <v>folic acid</v>
      </c>
      <c r="N2735" s="29" t="str">
        <f>VLOOKUP(Hospital_details[[#This Row],[PA ID]],Patient_details[],8,0)</f>
        <v>Bacterial infection</v>
      </c>
      <c r="O2735" s="30">
        <f>VLOOKUP(Hospital_details[[#This Row],[PA ID]],Patient_details[],11,0)</f>
        <v>11000</v>
      </c>
      <c r="P2735" s="31">
        <f>VLOOKUP(Hospital_details[[#This Row],[PA ID]],Patient_details[],12,0)</f>
        <v>110</v>
      </c>
      <c r="Q2735" s="31">
        <f>VLOOKUP(Hospital_details[[#This Row],[Diagnosis_ID]],Diagnosis_details[],5,0)</f>
        <v>350</v>
      </c>
      <c r="R27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35" s="31">
        <f>Hospital_details[[#This Row],[Hospital Charges]]+Hospital_details[[#This Row],[Price of Treatment]]+Hospital_details[[#This Row],[Consultant Fee]]-Hospital_details[[#This Row],[Discount]]</f>
        <v>10360</v>
      </c>
      <c r="T27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736" spans="1:20">
      <c r="A2736" s="27" t="s">
        <v>5488</v>
      </c>
      <c r="B2736" s="28">
        <f>VLOOKUP(Hospital_details[[#This Row],[PA ID]],Patient_details[],2,0)</f>
        <v>42789</v>
      </c>
      <c r="C2736" s="32">
        <f>VLOOKUP(Hospital_details[[#This Row],[PA ID]],Patient_details[],3,0)</f>
        <v>34</v>
      </c>
      <c r="D2736" s="32" t="str">
        <f>VLOOKUP(Hospital_details[[#This Row],[PA ID]],Patient_details[],4,0)</f>
        <v>M</v>
      </c>
      <c r="E2736" s="27" t="str">
        <f>VLOOKUP(Hospital_details[[#This Row],[PA ID]],Patient_details[],5,0)</f>
        <v>Single-occupancy room overnight</v>
      </c>
      <c r="F2736" s="27" t="str">
        <f>VLOOKUP(Hospital_details[[#This Row],[PA ID]],Patient_details[],6,0)</f>
        <v>Malahide</v>
      </c>
      <c r="G2736" s="33" t="str">
        <f>VLOOKUP(Hospital_details[[#This Row],[PA ID]],Patient_details[],7,0)</f>
        <v>Dublin</v>
      </c>
      <c r="H2736" s="29" t="str">
        <f>VLOOKUP(Hospital_details[[#This Row],[PA ID]],Patient_details[],9,0)</f>
        <v>Cardiology</v>
      </c>
      <c r="I2736" s="27" t="s">
        <v>5489</v>
      </c>
      <c r="J2736" s="27" t="str">
        <f>VLOOKUP(Hospital_details[[#This Row],[Diagnosis_ID]],Diagnosis_details[],2,0)</f>
        <v>Therapy</v>
      </c>
      <c r="K2736" s="27" t="str">
        <f>VLOOKUP(Hospital_details[[#This Row],[Diagnosis_ID]],Diagnosis_details[],3,0)</f>
        <v>Medical card holders</v>
      </c>
      <c r="L2736" s="29" t="str">
        <f>VLOOKUP(Hospital_details[[#This Row],[Diagnosis_ID]],Diagnosis_details[],4,0)</f>
        <v>Dr Birx</v>
      </c>
      <c r="M2736" s="29" t="str">
        <f>VLOOKUP(Hospital_details[[#This Row],[PA ID]],Patient_details[],10,0)</f>
        <v>Calcium</v>
      </c>
      <c r="N2736" s="29" t="str">
        <f>VLOOKUP(Hospital_details[[#This Row],[PA ID]],Patient_details[],8,0)</f>
        <v>Cardiovascular disease (CVD)</v>
      </c>
      <c r="O2736" s="30">
        <f>VLOOKUP(Hospital_details[[#This Row],[PA ID]],Patient_details[],11,0)</f>
        <v>11000</v>
      </c>
      <c r="P2736" s="31">
        <f>VLOOKUP(Hospital_details[[#This Row],[PA ID]],Patient_details[],12,0)</f>
        <v>320</v>
      </c>
      <c r="Q2736" s="31">
        <f>VLOOKUP(Hospital_details[[#This Row],[Diagnosis_ID]],Diagnosis_details[],5,0)</f>
        <v>350</v>
      </c>
      <c r="R27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36" s="31">
        <f>Hospital_details[[#This Row],[Hospital Charges]]+Hospital_details[[#This Row],[Price of Treatment]]+Hospital_details[[#This Row],[Consultant Fee]]-Hospital_details[[#This Row],[Discount]]</f>
        <v>10570</v>
      </c>
      <c r="T27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737" spans="1:20">
      <c r="A2737" s="27" t="s">
        <v>5490</v>
      </c>
      <c r="B2737" s="28">
        <f>VLOOKUP(Hospital_details[[#This Row],[PA ID]],Patient_details[],2,0)</f>
        <v>43058</v>
      </c>
      <c r="C2737" s="32">
        <f>VLOOKUP(Hospital_details[[#This Row],[PA ID]],Patient_details[],3,0)</f>
        <v>28</v>
      </c>
      <c r="D2737" s="32" t="str">
        <f>VLOOKUP(Hospital_details[[#This Row],[PA ID]],Patient_details[],4,0)</f>
        <v>F</v>
      </c>
      <c r="E2737" s="27" t="str">
        <f>VLOOKUP(Hospital_details[[#This Row],[PA ID]],Patient_details[],5,0)</f>
        <v>Single-occupancy room overnight</v>
      </c>
      <c r="F2737" s="27" t="str">
        <f>VLOOKUP(Hospital_details[[#This Row],[PA ID]],Patient_details[],6,0)</f>
        <v>Malahide</v>
      </c>
      <c r="G2737" s="33" t="str">
        <f>VLOOKUP(Hospital_details[[#This Row],[PA ID]],Patient_details[],7,0)</f>
        <v>Dublin</v>
      </c>
      <c r="H2737" s="29" t="str">
        <f>VLOOKUP(Hospital_details[[#This Row],[PA ID]],Patient_details[],9,0)</f>
        <v>Clinical Haematology</v>
      </c>
      <c r="I2737" s="27" t="s">
        <v>5491</v>
      </c>
      <c r="J2737" s="27" t="str">
        <f>VLOOKUP(Hospital_details[[#This Row],[Diagnosis_ID]],Diagnosis_details[],2,0)</f>
        <v>Therapy</v>
      </c>
      <c r="K2737" s="27" t="str">
        <f>VLOOKUP(Hospital_details[[#This Row],[Diagnosis_ID]],Diagnosis_details[],3,0)</f>
        <v>Medical card holders</v>
      </c>
      <c r="L2737" s="29" t="str">
        <f>VLOOKUP(Hospital_details[[#This Row],[Diagnosis_ID]],Diagnosis_details[],4,0)</f>
        <v>Dr Birx</v>
      </c>
      <c r="M2737" s="29" t="str">
        <f>VLOOKUP(Hospital_details[[#This Row],[PA ID]],Patient_details[],10,0)</f>
        <v>pain relievers</v>
      </c>
      <c r="N2737" s="29" t="str">
        <f>VLOOKUP(Hospital_details[[#This Row],[PA ID]],Patient_details[],8,0)</f>
        <v>Bacterial infection</v>
      </c>
      <c r="O2737" s="30">
        <f>VLOOKUP(Hospital_details[[#This Row],[PA ID]],Patient_details[],11,0)</f>
        <v>11000</v>
      </c>
      <c r="P2737" s="31">
        <f>VLOOKUP(Hospital_details[[#This Row],[PA ID]],Patient_details[],12,0)</f>
        <v>330</v>
      </c>
      <c r="Q2737" s="31">
        <f>VLOOKUP(Hospital_details[[#This Row],[Diagnosis_ID]],Diagnosis_details[],5,0)</f>
        <v>350</v>
      </c>
      <c r="R27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37" s="31">
        <f>Hospital_details[[#This Row],[Hospital Charges]]+Hospital_details[[#This Row],[Price of Treatment]]+Hospital_details[[#This Row],[Consultant Fee]]-Hospital_details[[#This Row],[Discount]]</f>
        <v>10580</v>
      </c>
      <c r="T27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738" spans="1:20">
      <c r="A2738" s="27" t="s">
        <v>5492</v>
      </c>
      <c r="B2738" s="28">
        <f>VLOOKUP(Hospital_details[[#This Row],[PA ID]],Patient_details[],2,0)</f>
        <v>43058</v>
      </c>
      <c r="C2738" s="32">
        <f>VLOOKUP(Hospital_details[[#This Row],[PA ID]],Patient_details[],3,0)</f>
        <v>36</v>
      </c>
      <c r="D2738" s="32" t="str">
        <f>VLOOKUP(Hospital_details[[#This Row],[PA ID]],Patient_details[],4,0)</f>
        <v>F</v>
      </c>
      <c r="E2738" s="27" t="str">
        <f>VLOOKUP(Hospital_details[[#This Row],[PA ID]],Patient_details[],5,0)</f>
        <v>Single-occupancy room overnight</v>
      </c>
      <c r="F2738" s="27" t="str">
        <f>VLOOKUP(Hospital_details[[#This Row],[PA ID]],Patient_details[],6,0)</f>
        <v>Malahide</v>
      </c>
      <c r="G2738" s="33" t="str">
        <f>VLOOKUP(Hospital_details[[#This Row],[PA ID]],Patient_details[],7,0)</f>
        <v>Dublin</v>
      </c>
      <c r="H2738" s="29" t="str">
        <f>VLOOKUP(Hospital_details[[#This Row],[PA ID]],Patient_details[],9,0)</f>
        <v>Clinical Haematology</v>
      </c>
      <c r="I2738" s="27" t="s">
        <v>5493</v>
      </c>
      <c r="J2738" s="27" t="str">
        <f>VLOOKUP(Hospital_details[[#This Row],[Diagnosis_ID]],Diagnosis_details[],2,0)</f>
        <v>Therapy</v>
      </c>
      <c r="K2738" s="27" t="str">
        <f>VLOOKUP(Hospital_details[[#This Row],[Diagnosis_ID]],Diagnosis_details[],3,0)</f>
        <v>Medical card holders</v>
      </c>
      <c r="L2738" s="29" t="str">
        <f>VLOOKUP(Hospital_details[[#This Row],[Diagnosis_ID]],Diagnosis_details[],4,0)</f>
        <v>Dr Birx</v>
      </c>
      <c r="M2738" s="29" t="str">
        <f>VLOOKUP(Hospital_details[[#This Row],[PA ID]],Patient_details[],10,0)</f>
        <v>folic acid</v>
      </c>
      <c r="N2738" s="29" t="str">
        <f>VLOOKUP(Hospital_details[[#This Row],[PA ID]],Patient_details[],8,0)</f>
        <v>Bacterial infection</v>
      </c>
      <c r="O2738" s="30">
        <f>VLOOKUP(Hospital_details[[#This Row],[PA ID]],Patient_details[],11,0)</f>
        <v>11000</v>
      </c>
      <c r="P2738" s="31">
        <f>VLOOKUP(Hospital_details[[#This Row],[PA ID]],Patient_details[],12,0)</f>
        <v>770</v>
      </c>
      <c r="Q2738" s="31">
        <f>VLOOKUP(Hospital_details[[#This Row],[Diagnosis_ID]],Diagnosis_details[],5,0)</f>
        <v>350</v>
      </c>
      <c r="R27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38" s="31">
        <f>Hospital_details[[#This Row],[Hospital Charges]]+Hospital_details[[#This Row],[Price of Treatment]]+Hospital_details[[#This Row],[Consultant Fee]]-Hospital_details[[#This Row],[Discount]]</f>
        <v>11020</v>
      </c>
      <c r="T27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739" spans="1:20">
      <c r="A2739" s="27" t="s">
        <v>5494</v>
      </c>
      <c r="B2739" s="28">
        <f>VLOOKUP(Hospital_details[[#This Row],[PA ID]],Patient_details[],2,0)</f>
        <v>43058</v>
      </c>
      <c r="C2739" s="32">
        <f>VLOOKUP(Hospital_details[[#This Row],[PA ID]],Patient_details[],3,0)</f>
        <v>30</v>
      </c>
      <c r="D2739" s="32" t="str">
        <f>VLOOKUP(Hospital_details[[#This Row],[PA ID]],Patient_details[],4,0)</f>
        <v>F</v>
      </c>
      <c r="E2739" s="27" t="str">
        <f>VLOOKUP(Hospital_details[[#This Row],[PA ID]],Patient_details[],5,0)</f>
        <v>Single-occupancy room overnight</v>
      </c>
      <c r="F2739" s="27" t="str">
        <f>VLOOKUP(Hospital_details[[#This Row],[PA ID]],Patient_details[],6,0)</f>
        <v>Malahide</v>
      </c>
      <c r="G2739" s="33" t="str">
        <f>VLOOKUP(Hospital_details[[#This Row],[PA ID]],Patient_details[],7,0)</f>
        <v>Dublin</v>
      </c>
      <c r="H2739" s="29" t="str">
        <f>VLOOKUP(Hospital_details[[#This Row],[PA ID]],Patient_details[],9,0)</f>
        <v>Clinical Haematology</v>
      </c>
      <c r="I2739" s="27" t="s">
        <v>5495</v>
      </c>
      <c r="J2739" s="27" t="str">
        <f>VLOOKUP(Hospital_details[[#This Row],[Diagnosis_ID]],Diagnosis_details[],2,0)</f>
        <v>Therapy</v>
      </c>
      <c r="K2739" s="27" t="str">
        <f>VLOOKUP(Hospital_details[[#This Row],[Diagnosis_ID]],Diagnosis_details[],3,0)</f>
        <v>Medical card holders</v>
      </c>
      <c r="L2739" s="29" t="str">
        <f>VLOOKUP(Hospital_details[[#This Row],[Diagnosis_ID]],Diagnosis_details[],4,0)</f>
        <v>Dr Birx</v>
      </c>
      <c r="M2739" s="29" t="str">
        <f>VLOOKUP(Hospital_details[[#This Row],[PA ID]],Patient_details[],10,0)</f>
        <v>antibiotics</v>
      </c>
      <c r="N2739" s="29" t="str">
        <f>VLOOKUP(Hospital_details[[#This Row],[PA ID]],Patient_details[],8,0)</f>
        <v>Bacterial infection</v>
      </c>
      <c r="O2739" s="30">
        <f>VLOOKUP(Hospital_details[[#This Row],[PA ID]],Patient_details[],11,0)</f>
        <v>11000</v>
      </c>
      <c r="P2739" s="31">
        <f>VLOOKUP(Hospital_details[[#This Row],[PA ID]],Patient_details[],12,0)</f>
        <v>330</v>
      </c>
      <c r="Q2739" s="31">
        <f>VLOOKUP(Hospital_details[[#This Row],[Diagnosis_ID]],Diagnosis_details[],5,0)</f>
        <v>350</v>
      </c>
      <c r="R27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2739" s="31">
        <f>Hospital_details[[#This Row],[Hospital Charges]]+Hospital_details[[#This Row],[Price of Treatment]]+Hospital_details[[#This Row],[Consultant Fee]]-Hospital_details[[#This Row],[Discount]]</f>
        <v>11630.5</v>
      </c>
      <c r="T27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3489.15</v>
      </c>
    </row>
    <row r="2740" spans="1:20">
      <c r="A2740" s="27" t="s">
        <v>5496</v>
      </c>
      <c r="B2740" s="28">
        <f>VLOOKUP(Hospital_details[[#This Row],[PA ID]],Patient_details[],2,0)</f>
        <v>43058</v>
      </c>
      <c r="C2740" s="32">
        <f>VLOOKUP(Hospital_details[[#This Row],[PA ID]],Patient_details[],3,0)</f>
        <v>34</v>
      </c>
      <c r="D2740" s="32" t="str">
        <f>VLOOKUP(Hospital_details[[#This Row],[PA ID]],Patient_details[],4,0)</f>
        <v>M</v>
      </c>
      <c r="E2740" s="27" t="str">
        <f>VLOOKUP(Hospital_details[[#This Row],[PA ID]],Patient_details[],5,0)</f>
        <v>Single-occupancy room overnight</v>
      </c>
      <c r="F2740" s="27" t="str">
        <f>VLOOKUP(Hospital_details[[#This Row],[PA ID]],Patient_details[],6,0)</f>
        <v>Malahide</v>
      </c>
      <c r="G2740" s="33" t="str">
        <f>VLOOKUP(Hospital_details[[#This Row],[PA ID]],Patient_details[],7,0)</f>
        <v>Dublin</v>
      </c>
      <c r="H2740" s="29" t="str">
        <f>VLOOKUP(Hospital_details[[#This Row],[PA ID]],Patient_details[],9,0)</f>
        <v>Clinical Haematology</v>
      </c>
      <c r="I2740" s="27" t="s">
        <v>5497</v>
      </c>
      <c r="J2740" s="27" t="str">
        <f>VLOOKUP(Hospital_details[[#This Row],[Diagnosis_ID]],Diagnosis_details[],2,0)</f>
        <v>Therapy</v>
      </c>
      <c r="K2740" s="27" t="str">
        <f>VLOOKUP(Hospital_details[[#This Row],[Diagnosis_ID]],Diagnosis_details[],3,0)</f>
        <v>Medical card holders</v>
      </c>
      <c r="L2740" s="29" t="str">
        <f>VLOOKUP(Hospital_details[[#This Row],[Diagnosis_ID]],Diagnosis_details[],4,0)</f>
        <v>Dr Birx</v>
      </c>
      <c r="M2740" s="29" t="str">
        <f>VLOOKUP(Hospital_details[[#This Row],[PA ID]],Patient_details[],10,0)</f>
        <v>pain relievers</v>
      </c>
      <c r="N2740" s="29" t="str">
        <f>VLOOKUP(Hospital_details[[#This Row],[PA ID]],Patient_details[],8,0)</f>
        <v>Bacterial infection</v>
      </c>
      <c r="O2740" s="30">
        <f>VLOOKUP(Hospital_details[[#This Row],[PA ID]],Patient_details[],11,0)</f>
        <v>11000</v>
      </c>
      <c r="P2740" s="31">
        <f>VLOOKUP(Hospital_details[[#This Row],[PA ID]],Patient_details[],12,0)</f>
        <v>220</v>
      </c>
      <c r="Q2740" s="31">
        <f>VLOOKUP(Hospital_details[[#This Row],[Diagnosis_ID]],Diagnosis_details[],5,0)</f>
        <v>350</v>
      </c>
      <c r="R27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40" s="31">
        <f>Hospital_details[[#This Row],[Hospital Charges]]+Hospital_details[[#This Row],[Price of Treatment]]+Hospital_details[[#This Row],[Consultant Fee]]-Hospital_details[[#This Row],[Discount]]</f>
        <v>10470</v>
      </c>
      <c r="T27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741" spans="1:20" hidden="1">
      <c r="A2741" s="27" t="s">
        <v>5498</v>
      </c>
      <c r="B2741" s="28">
        <f>VLOOKUP(Hospital_details[[#This Row],[PA ID]],Patient_details[],2,0)</f>
        <v>43573</v>
      </c>
      <c r="C2741" s="32">
        <f>VLOOKUP(Hospital_details[[#This Row],[PA ID]],Patient_details[],3,0)</f>
        <v>38</v>
      </c>
      <c r="D2741" s="32" t="str">
        <f>VLOOKUP(Hospital_details[[#This Row],[PA ID]],Patient_details[],4,0)</f>
        <v>F</v>
      </c>
      <c r="E2741" s="27" t="str">
        <f>VLOOKUP(Hospital_details[[#This Row],[PA ID]],Patient_details[],5,0)</f>
        <v>Multiple-occupancy room overnight</v>
      </c>
      <c r="F2741" s="27" t="str">
        <f>VLOOKUP(Hospital_details[[#This Row],[PA ID]],Patient_details[],6,0)</f>
        <v>Malahide</v>
      </c>
      <c r="G2741" s="33" t="str">
        <f>VLOOKUP(Hospital_details[[#This Row],[PA ID]],Patient_details[],7,0)</f>
        <v>Dublin</v>
      </c>
      <c r="H2741" s="29" t="str">
        <f>VLOOKUP(Hospital_details[[#This Row],[PA ID]],Patient_details[],9,0)</f>
        <v>Clinical Research Centre</v>
      </c>
      <c r="I2741" s="27" t="s">
        <v>5499</v>
      </c>
      <c r="J2741" s="27" t="str">
        <f>VLOOKUP(Hospital_details[[#This Row],[Diagnosis_ID]],Diagnosis_details[],2,0)</f>
        <v>Therapy</v>
      </c>
      <c r="K2741" s="27" t="str">
        <f>VLOOKUP(Hospital_details[[#This Row],[Diagnosis_ID]],Diagnosis_details[],3,0)</f>
        <v>Medical card holders</v>
      </c>
      <c r="L2741" s="29" t="str">
        <f>VLOOKUP(Hospital_details[[#This Row],[Diagnosis_ID]],Diagnosis_details[],4,0)</f>
        <v>Dr Fauci</v>
      </c>
      <c r="M2741" s="29" t="str">
        <f>VLOOKUP(Hospital_details[[#This Row],[PA ID]],Patient_details[],10,0)</f>
        <v>Calcium</v>
      </c>
      <c r="N2741" s="29" t="str">
        <f>VLOOKUP(Hospital_details[[#This Row],[PA ID]],Patient_details[],8,0)</f>
        <v>Parkinson's disease</v>
      </c>
      <c r="O2741" s="30">
        <f>VLOOKUP(Hospital_details[[#This Row],[PA ID]],Patient_details[],11,0)</f>
        <v>3800</v>
      </c>
      <c r="P2741" s="31">
        <f>VLOOKUP(Hospital_details[[#This Row],[PA ID]],Patient_details[],12,0)</f>
        <v>140</v>
      </c>
      <c r="Q2741" s="31">
        <f>VLOOKUP(Hospital_details[[#This Row],[Diagnosis_ID]],Diagnosis_details[],5,0)</f>
        <v>320</v>
      </c>
      <c r="R27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41" s="31">
        <f>Hospital_details[[#This Row],[Hospital Charges]]+Hospital_details[[#This Row],[Price of Treatment]]+Hospital_details[[#This Row],[Consultant Fee]]-Hospital_details[[#This Row],[Discount]]</f>
        <v>4146</v>
      </c>
      <c r="T27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1243.8</v>
      </c>
    </row>
    <row r="2742" spans="1:20" hidden="1">
      <c r="A2742" s="27" t="s">
        <v>5500</v>
      </c>
      <c r="B2742" s="28">
        <f>VLOOKUP(Hospital_details[[#This Row],[PA ID]],Patient_details[],2,0)</f>
        <v>43573</v>
      </c>
      <c r="C2742" s="32">
        <f>VLOOKUP(Hospital_details[[#This Row],[PA ID]],Patient_details[],3,0)</f>
        <v>39</v>
      </c>
      <c r="D2742" s="32" t="str">
        <f>VLOOKUP(Hospital_details[[#This Row],[PA ID]],Patient_details[],4,0)</f>
        <v>F</v>
      </c>
      <c r="E2742" s="27" t="str">
        <f>VLOOKUP(Hospital_details[[#This Row],[PA ID]],Patient_details[],5,0)</f>
        <v>Day-case</v>
      </c>
      <c r="F2742" s="27" t="str">
        <f>VLOOKUP(Hospital_details[[#This Row],[PA ID]],Patient_details[],6,0)</f>
        <v>Malahide</v>
      </c>
      <c r="G2742" s="33" t="str">
        <f>VLOOKUP(Hospital_details[[#This Row],[PA ID]],Patient_details[],7,0)</f>
        <v>Dublin</v>
      </c>
      <c r="H2742" s="29" t="str">
        <f>VLOOKUP(Hospital_details[[#This Row],[PA ID]],Patient_details[],9,0)</f>
        <v>Clinical Research Centre</v>
      </c>
      <c r="I2742" s="27" t="s">
        <v>5501</v>
      </c>
      <c r="J2742" s="27" t="str">
        <f>VLOOKUP(Hospital_details[[#This Row],[Diagnosis_ID]],Diagnosis_details[],2,0)</f>
        <v>Therapy</v>
      </c>
      <c r="K2742" s="27" t="str">
        <f>VLOOKUP(Hospital_details[[#This Row],[Diagnosis_ID]],Diagnosis_details[],3,0)</f>
        <v>Medical card holders</v>
      </c>
      <c r="L2742" s="29" t="str">
        <f>VLOOKUP(Hospital_details[[#This Row],[Diagnosis_ID]],Diagnosis_details[],4,0)</f>
        <v>Dr Fauci</v>
      </c>
      <c r="M2742" s="29" t="str">
        <f>VLOOKUP(Hospital_details[[#This Row],[PA ID]],Patient_details[],10,0)</f>
        <v>levodopa</v>
      </c>
      <c r="N2742" s="29" t="str">
        <f>VLOOKUP(Hospital_details[[#This Row],[PA ID]],Patient_details[],8,0)</f>
        <v>Parkinson's disease</v>
      </c>
      <c r="O2742" s="30">
        <f>VLOOKUP(Hospital_details[[#This Row],[PA ID]],Patient_details[],11,0)</f>
        <v>750</v>
      </c>
      <c r="P2742" s="31">
        <f>VLOOKUP(Hospital_details[[#This Row],[PA ID]],Patient_details[],12,0)</f>
        <v>70</v>
      </c>
      <c r="Q2742" s="31">
        <f>VLOOKUP(Hospital_details[[#This Row],[Diagnosis_ID]],Diagnosis_details[],5,0)</f>
        <v>320</v>
      </c>
      <c r="R27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742" s="31">
        <f>Hospital_details[[#This Row],[Hospital Charges]]+Hospital_details[[#This Row],[Price of Treatment]]+Hospital_details[[#This Row],[Consultant Fee]]-Hospital_details[[#This Row],[Discount]]</f>
        <v>990</v>
      </c>
      <c r="T27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297</v>
      </c>
    </row>
    <row r="2743" spans="1:20">
      <c r="A2743" s="27" t="s">
        <v>5502</v>
      </c>
      <c r="B2743" s="28">
        <f>VLOOKUP(Hospital_details[[#This Row],[PA ID]],Patient_details[],2,0)</f>
        <v>43158</v>
      </c>
      <c r="C2743" s="32">
        <f>VLOOKUP(Hospital_details[[#This Row],[PA ID]],Patient_details[],3,0)</f>
        <v>32</v>
      </c>
      <c r="D2743" s="32" t="str">
        <f>VLOOKUP(Hospital_details[[#This Row],[PA ID]],Patient_details[],4,0)</f>
        <v>F</v>
      </c>
      <c r="E2743" s="27" t="str">
        <f>VLOOKUP(Hospital_details[[#This Row],[PA ID]],Patient_details[],5,0)</f>
        <v>Single-occupancy room overnight</v>
      </c>
      <c r="F2743" s="27" t="str">
        <f>VLOOKUP(Hospital_details[[#This Row],[PA ID]],Patient_details[],6,0)</f>
        <v>Malahide</v>
      </c>
      <c r="G2743" s="33" t="str">
        <f>VLOOKUP(Hospital_details[[#This Row],[PA ID]],Patient_details[],7,0)</f>
        <v>Dublin</v>
      </c>
      <c r="H2743" s="29" t="str">
        <f>VLOOKUP(Hospital_details[[#This Row],[PA ID]],Patient_details[],9,0)</f>
        <v>Cardiology</v>
      </c>
      <c r="I2743" s="27" t="s">
        <v>5503</v>
      </c>
      <c r="J2743" s="27" t="str">
        <f>VLOOKUP(Hospital_details[[#This Row],[Diagnosis_ID]],Diagnosis_details[],2,0)</f>
        <v>Therapy</v>
      </c>
      <c r="K2743" s="27" t="str">
        <f>VLOOKUP(Hospital_details[[#This Row],[Diagnosis_ID]],Diagnosis_details[],3,0)</f>
        <v>Medical card holders</v>
      </c>
      <c r="L2743" s="29" t="str">
        <f>VLOOKUP(Hospital_details[[#This Row],[Diagnosis_ID]],Diagnosis_details[],4,0)</f>
        <v>Dr Birx</v>
      </c>
      <c r="M2743" s="29" t="str">
        <f>VLOOKUP(Hospital_details[[#This Row],[PA ID]],Patient_details[],10,0)</f>
        <v>Calcium</v>
      </c>
      <c r="N2743" s="29" t="str">
        <f>VLOOKUP(Hospital_details[[#This Row],[PA ID]],Patient_details[],8,0)</f>
        <v>Cardiovascular disease (CVD)</v>
      </c>
      <c r="O2743" s="30">
        <f>VLOOKUP(Hospital_details[[#This Row],[PA ID]],Patient_details[],11,0)</f>
        <v>11000</v>
      </c>
      <c r="P2743" s="31">
        <f>VLOOKUP(Hospital_details[[#This Row],[PA ID]],Patient_details[],12,0)</f>
        <v>550</v>
      </c>
      <c r="Q2743" s="31">
        <f>VLOOKUP(Hospital_details[[#This Row],[Diagnosis_ID]],Diagnosis_details[],5,0)</f>
        <v>350</v>
      </c>
      <c r="R27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43" s="31">
        <f>Hospital_details[[#This Row],[Hospital Charges]]+Hospital_details[[#This Row],[Price of Treatment]]+Hospital_details[[#This Row],[Consultant Fee]]-Hospital_details[[#This Row],[Discount]]</f>
        <v>10800</v>
      </c>
      <c r="T27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744" spans="1:20">
      <c r="A2744" s="27" t="s">
        <v>5504</v>
      </c>
      <c r="B2744" s="28">
        <f>VLOOKUP(Hospital_details[[#This Row],[PA ID]],Patient_details[],2,0)</f>
        <v>42682</v>
      </c>
      <c r="C2744" s="32">
        <f>VLOOKUP(Hospital_details[[#This Row],[PA ID]],Patient_details[],3,0)</f>
        <v>36</v>
      </c>
      <c r="D2744" s="32" t="str">
        <f>VLOOKUP(Hospital_details[[#This Row],[PA ID]],Patient_details[],4,0)</f>
        <v>M</v>
      </c>
      <c r="E2744" s="27" t="str">
        <f>VLOOKUP(Hospital_details[[#This Row],[PA ID]],Patient_details[],5,0)</f>
        <v>Multiple-occupancy room overnight</v>
      </c>
      <c r="F2744" s="27" t="str">
        <f>VLOOKUP(Hospital_details[[#This Row],[PA ID]],Patient_details[],6,0)</f>
        <v>Malahide</v>
      </c>
      <c r="G2744" s="33" t="str">
        <f>VLOOKUP(Hospital_details[[#This Row],[PA ID]],Patient_details[],7,0)</f>
        <v>Dublin</v>
      </c>
      <c r="H2744" s="29" t="str">
        <f>VLOOKUP(Hospital_details[[#This Row],[PA ID]],Patient_details[],9,0)</f>
        <v>Clinical Haematology</v>
      </c>
      <c r="I2744" s="27" t="s">
        <v>5505</v>
      </c>
      <c r="J2744" s="27" t="str">
        <f>VLOOKUP(Hospital_details[[#This Row],[Diagnosis_ID]],Diagnosis_details[],2,0)</f>
        <v>Therapy</v>
      </c>
      <c r="K2744" s="27" t="str">
        <f>VLOOKUP(Hospital_details[[#This Row],[Diagnosis_ID]],Diagnosis_details[],3,0)</f>
        <v>Medical card holders</v>
      </c>
      <c r="L2744" s="29" t="str">
        <f>VLOOKUP(Hospital_details[[#This Row],[Diagnosis_ID]],Diagnosis_details[],4,0)</f>
        <v>Dr Birx</v>
      </c>
      <c r="M2744" s="29" t="str">
        <f>VLOOKUP(Hospital_details[[#This Row],[PA ID]],Patient_details[],10,0)</f>
        <v>antibiotics</v>
      </c>
      <c r="N2744" s="29" t="str">
        <f>VLOOKUP(Hospital_details[[#This Row],[PA ID]],Patient_details[],8,0)</f>
        <v>Bacterial infection</v>
      </c>
      <c r="O2744" s="30">
        <f>VLOOKUP(Hospital_details[[#This Row],[PA ID]],Patient_details[],11,0)</f>
        <v>3800</v>
      </c>
      <c r="P2744" s="31">
        <f>VLOOKUP(Hospital_details[[#This Row],[PA ID]],Patient_details[],12,0)</f>
        <v>160</v>
      </c>
      <c r="Q2744" s="31">
        <f>VLOOKUP(Hospital_details[[#This Row],[Diagnosis_ID]],Diagnosis_details[],5,0)</f>
        <v>350</v>
      </c>
      <c r="R27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2744" s="31">
        <f>Hospital_details[[#This Row],[Hospital Charges]]+Hospital_details[[#This Row],[Price of Treatment]]+Hospital_details[[#This Row],[Consultant Fee]]-Hospital_details[[#This Row],[Discount]]</f>
        <v>4286</v>
      </c>
      <c r="T27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1285.8</v>
      </c>
    </row>
    <row r="2745" spans="1:20" hidden="1">
      <c r="A2745" s="27" t="s">
        <v>5506</v>
      </c>
      <c r="B2745" s="28">
        <f>VLOOKUP(Hospital_details[[#This Row],[PA ID]],Patient_details[],2,0)</f>
        <v>42911</v>
      </c>
      <c r="C2745" s="32">
        <f>VLOOKUP(Hospital_details[[#This Row],[PA ID]],Patient_details[],3,0)</f>
        <v>37</v>
      </c>
      <c r="D2745" s="32" t="str">
        <f>VLOOKUP(Hospital_details[[#This Row],[PA ID]],Patient_details[],4,0)</f>
        <v>F</v>
      </c>
      <c r="E2745" s="27" t="str">
        <f>VLOOKUP(Hospital_details[[#This Row],[PA ID]],Patient_details[],5,0)</f>
        <v>Single-occupancy room overnight</v>
      </c>
      <c r="F2745" s="27" t="str">
        <f>VLOOKUP(Hospital_details[[#This Row],[PA ID]],Patient_details[],6,0)</f>
        <v>Malahide</v>
      </c>
      <c r="G2745" s="33" t="str">
        <f>VLOOKUP(Hospital_details[[#This Row],[PA ID]],Patient_details[],7,0)</f>
        <v>Dublin</v>
      </c>
      <c r="H2745" s="29" t="str">
        <f>VLOOKUP(Hospital_details[[#This Row],[PA ID]],Patient_details[],9,0)</f>
        <v>Clinical Research Centre</v>
      </c>
      <c r="I2745" s="27" t="s">
        <v>5507</v>
      </c>
      <c r="J2745" s="27" t="str">
        <f>VLOOKUP(Hospital_details[[#This Row],[Diagnosis_ID]],Diagnosis_details[],2,0)</f>
        <v>Therapy</v>
      </c>
      <c r="K2745" s="27" t="str">
        <f>VLOOKUP(Hospital_details[[#This Row],[Diagnosis_ID]],Diagnosis_details[],3,0)</f>
        <v>Medical card holders</v>
      </c>
      <c r="L2745" s="29" t="str">
        <f>VLOOKUP(Hospital_details[[#This Row],[Diagnosis_ID]],Diagnosis_details[],4,0)</f>
        <v>Dr Fauci</v>
      </c>
      <c r="M2745" s="29" t="str">
        <f>VLOOKUP(Hospital_details[[#This Row],[PA ID]],Patient_details[],10,0)</f>
        <v>alteplase</v>
      </c>
      <c r="N2745" s="29" t="str">
        <f>VLOOKUP(Hospital_details[[#This Row],[PA ID]],Patient_details[],8,0)</f>
        <v>Stroke</v>
      </c>
      <c r="O2745" s="30">
        <f>VLOOKUP(Hospital_details[[#This Row],[PA ID]],Patient_details[],11,0)</f>
        <v>11000</v>
      </c>
      <c r="P2745" s="31">
        <f>VLOOKUP(Hospital_details[[#This Row],[PA ID]],Patient_details[],12,0)</f>
        <v>480</v>
      </c>
      <c r="Q2745" s="31">
        <f>VLOOKUP(Hospital_details[[#This Row],[Diagnosis_ID]],Diagnosis_details[],5,0)</f>
        <v>320</v>
      </c>
      <c r="R27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45" s="31">
        <f>Hospital_details[[#This Row],[Hospital Charges]]+Hospital_details[[#This Row],[Price of Treatment]]+Hospital_details[[#This Row],[Consultant Fee]]-Hospital_details[[#This Row],[Discount]]</f>
        <v>11470</v>
      </c>
      <c r="T27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746" spans="1:20" hidden="1">
      <c r="A2746" s="27" t="s">
        <v>5508</v>
      </c>
      <c r="B2746" s="28">
        <f>VLOOKUP(Hospital_details[[#This Row],[PA ID]],Patient_details[],2,0)</f>
        <v>42911</v>
      </c>
      <c r="C2746" s="32">
        <f>VLOOKUP(Hospital_details[[#This Row],[PA ID]],Patient_details[],3,0)</f>
        <v>45</v>
      </c>
      <c r="D2746" s="32" t="str">
        <f>VLOOKUP(Hospital_details[[#This Row],[PA ID]],Patient_details[],4,0)</f>
        <v>M</v>
      </c>
      <c r="E2746" s="27" t="str">
        <f>VLOOKUP(Hospital_details[[#This Row],[PA ID]],Patient_details[],5,0)</f>
        <v>Single-occupancy room overnight</v>
      </c>
      <c r="F2746" s="27" t="str">
        <f>VLOOKUP(Hospital_details[[#This Row],[PA ID]],Patient_details[],6,0)</f>
        <v>Malahide</v>
      </c>
      <c r="G2746" s="33" t="str">
        <f>VLOOKUP(Hospital_details[[#This Row],[PA ID]],Patient_details[],7,0)</f>
        <v>Dublin</v>
      </c>
      <c r="H2746" s="29" t="str">
        <f>VLOOKUP(Hospital_details[[#This Row],[PA ID]],Patient_details[],9,0)</f>
        <v>Clinical Research Centre</v>
      </c>
      <c r="I2746" s="27" t="s">
        <v>5509</v>
      </c>
      <c r="J2746" s="27" t="str">
        <f>VLOOKUP(Hospital_details[[#This Row],[Diagnosis_ID]],Diagnosis_details[],2,0)</f>
        <v>Therapy</v>
      </c>
      <c r="K2746" s="27" t="str">
        <f>VLOOKUP(Hospital_details[[#This Row],[Diagnosis_ID]],Diagnosis_details[],3,0)</f>
        <v>Medical card holders</v>
      </c>
      <c r="L2746" s="29" t="str">
        <f>VLOOKUP(Hospital_details[[#This Row],[Diagnosis_ID]],Diagnosis_details[],4,0)</f>
        <v>Dr Fauci</v>
      </c>
      <c r="M2746" s="29" t="str">
        <f>VLOOKUP(Hospital_details[[#This Row],[PA ID]],Patient_details[],10,0)</f>
        <v>alteplase</v>
      </c>
      <c r="N2746" s="29" t="str">
        <f>VLOOKUP(Hospital_details[[#This Row],[PA ID]],Patient_details[],8,0)</f>
        <v>Stroke</v>
      </c>
      <c r="O2746" s="30">
        <f>VLOOKUP(Hospital_details[[#This Row],[PA ID]],Patient_details[],11,0)</f>
        <v>11000</v>
      </c>
      <c r="P2746" s="31">
        <f>VLOOKUP(Hospital_details[[#This Row],[PA ID]],Patient_details[],12,0)</f>
        <v>240</v>
      </c>
      <c r="Q2746" s="31">
        <f>VLOOKUP(Hospital_details[[#This Row],[Diagnosis_ID]],Diagnosis_details[],5,0)</f>
        <v>320</v>
      </c>
      <c r="R27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46" s="31">
        <f>Hospital_details[[#This Row],[Hospital Charges]]+Hospital_details[[#This Row],[Price of Treatment]]+Hospital_details[[#This Row],[Consultant Fee]]-Hospital_details[[#This Row],[Discount]]</f>
        <v>11230</v>
      </c>
      <c r="T27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747" spans="1:20">
      <c r="A2747" s="27" t="s">
        <v>5510</v>
      </c>
      <c r="B2747" s="28">
        <f>VLOOKUP(Hospital_details[[#This Row],[PA ID]],Patient_details[],2,0)</f>
        <v>43688</v>
      </c>
      <c r="C2747" s="32">
        <f>VLOOKUP(Hospital_details[[#This Row],[PA ID]],Patient_details[],3,0)</f>
        <v>38</v>
      </c>
      <c r="D2747" s="32" t="str">
        <f>VLOOKUP(Hospital_details[[#This Row],[PA ID]],Patient_details[],4,0)</f>
        <v>F</v>
      </c>
      <c r="E2747" s="27" t="str">
        <f>VLOOKUP(Hospital_details[[#This Row],[PA ID]],Patient_details[],5,0)</f>
        <v>Single-occupancy room overnight</v>
      </c>
      <c r="F2747" s="27" t="str">
        <f>VLOOKUP(Hospital_details[[#This Row],[PA ID]],Patient_details[],6,0)</f>
        <v>Malahide</v>
      </c>
      <c r="G2747" s="33" t="str">
        <f>VLOOKUP(Hospital_details[[#This Row],[PA ID]],Patient_details[],7,0)</f>
        <v>Dublin</v>
      </c>
      <c r="H2747" s="29" t="str">
        <f>VLOOKUP(Hospital_details[[#This Row],[PA ID]],Patient_details[],9,0)</f>
        <v>Cardiology</v>
      </c>
      <c r="I2747" s="27" t="s">
        <v>5511</v>
      </c>
      <c r="J2747" s="27" t="str">
        <f>VLOOKUP(Hospital_details[[#This Row],[Diagnosis_ID]],Diagnosis_details[],2,0)</f>
        <v>Therapy</v>
      </c>
      <c r="K2747" s="27" t="str">
        <f>VLOOKUP(Hospital_details[[#This Row],[Diagnosis_ID]],Diagnosis_details[],3,0)</f>
        <v>Medical card holders</v>
      </c>
      <c r="L2747" s="29" t="str">
        <f>VLOOKUP(Hospital_details[[#This Row],[Diagnosis_ID]],Diagnosis_details[],4,0)</f>
        <v>Dr Birx</v>
      </c>
      <c r="M2747" s="29" t="str">
        <f>VLOOKUP(Hospital_details[[#This Row],[PA ID]],Patient_details[],10,0)</f>
        <v>Calcium</v>
      </c>
      <c r="N2747" s="29" t="str">
        <f>VLOOKUP(Hospital_details[[#This Row],[PA ID]],Patient_details[],8,0)</f>
        <v>Cardiovascular disease (CVD)</v>
      </c>
      <c r="O2747" s="30">
        <f>VLOOKUP(Hospital_details[[#This Row],[PA ID]],Patient_details[],11,0)</f>
        <v>11000</v>
      </c>
      <c r="P2747" s="31">
        <f>VLOOKUP(Hospital_details[[#This Row],[PA ID]],Patient_details[],12,0)</f>
        <v>35</v>
      </c>
      <c r="Q2747" s="31">
        <f>VLOOKUP(Hospital_details[[#This Row],[Diagnosis_ID]],Diagnosis_details[],5,0)</f>
        <v>350</v>
      </c>
      <c r="R27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47" s="31">
        <f>Hospital_details[[#This Row],[Hospital Charges]]+Hospital_details[[#This Row],[Price of Treatment]]+Hospital_details[[#This Row],[Consultant Fee]]-Hospital_details[[#This Row],[Discount]]</f>
        <v>10285</v>
      </c>
      <c r="T27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3085.5</v>
      </c>
    </row>
    <row r="2748" spans="1:20">
      <c r="A2748" s="27" t="s">
        <v>5512</v>
      </c>
      <c r="B2748" s="28">
        <f>VLOOKUP(Hospital_details[[#This Row],[PA ID]],Patient_details[],2,0)</f>
        <v>42507</v>
      </c>
      <c r="C2748" s="32">
        <f>VLOOKUP(Hospital_details[[#This Row],[PA ID]],Patient_details[],3,0)</f>
        <v>31</v>
      </c>
      <c r="D2748" s="32" t="str">
        <f>VLOOKUP(Hospital_details[[#This Row],[PA ID]],Patient_details[],4,0)</f>
        <v>M</v>
      </c>
      <c r="E2748" s="27" t="str">
        <f>VLOOKUP(Hospital_details[[#This Row],[PA ID]],Patient_details[],5,0)</f>
        <v>Single-occupancy room overnight</v>
      </c>
      <c r="F2748" s="27" t="str">
        <f>VLOOKUP(Hospital_details[[#This Row],[PA ID]],Patient_details[],6,0)</f>
        <v>Malahide</v>
      </c>
      <c r="G2748" s="33" t="str">
        <f>VLOOKUP(Hospital_details[[#This Row],[PA ID]],Patient_details[],7,0)</f>
        <v>Dublin</v>
      </c>
      <c r="H2748" s="29" t="str">
        <f>VLOOKUP(Hospital_details[[#This Row],[PA ID]],Patient_details[],9,0)</f>
        <v>Clinical Haematology</v>
      </c>
      <c r="I2748" s="27" t="s">
        <v>5513</v>
      </c>
      <c r="J2748" s="27" t="str">
        <f>VLOOKUP(Hospital_details[[#This Row],[Diagnosis_ID]],Diagnosis_details[],2,0)</f>
        <v>Therapy</v>
      </c>
      <c r="K2748" s="27" t="str">
        <f>VLOOKUP(Hospital_details[[#This Row],[Diagnosis_ID]],Diagnosis_details[],3,0)</f>
        <v>Medical card holders</v>
      </c>
      <c r="L2748" s="29" t="str">
        <f>VLOOKUP(Hospital_details[[#This Row],[Diagnosis_ID]],Diagnosis_details[],4,0)</f>
        <v>Dr Birx</v>
      </c>
      <c r="M2748" s="29" t="str">
        <f>VLOOKUP(Hospital_details[[#This Row],[PA ID]],Patient_details[],10,0)</f>
        <v>antibiotics</v>
      </c>
      <c r="N2748" s="29" t="str">
        <f>VLOOKUP(Hospital_details[[#This Row],[PA ID]],Patient_details[],8,0)</f>
        <v>Bacterial infection</v>
      </c>
      <c r="O2748" s="30">
        <f>VLOOKUP(Hospital_details[[#This Row],[PA ID]],Patient_details[],11,0)</f>
        <v>11000</v>
      </c>
      <c r="P2748" s="31">
        <f>VLOOKUP(Hospital_details[[#This Row],[PA ID]],Patient_details[],12,0)</f>
        <v>330</v>
      </c>
      <c r="Q2748" s="31">
        <f>VLOOKUP(Hospital_details[[#This Row],[Diagnosis_ID]],Diagnosis_details[],5,0)</f>
        <v>350</v>
      </c>
      <c r="R27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49.5</v>
      </c>
      <c r="S2748" s="31">
        <f>Hospital_details[[#This Row],[Hospital Charges]]+Hospital_details[[#This Row],[Price of Treatment]]+Hospital_details[[#This Row],[Consultant Fee]]-Hospital_details[[#This Row],[Discount]]</f>
        <v>11630.5</v>
      </c>
      <c r="T27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3489.15</v>
      </c>
    </row>
    <row r="2749" spans="1:20" hidden="1">
      <c r="A2749" s="27" t="s">
        <v>5514</v>
      </c>
      <c r="B2749" s="28">
        <f>VLOOKUP(Hospital_details[[#This Row],[PA ID]],Patient_details[],2,0)</f>
        <v>43065</v>
      </c>
      <c r="C2749" s="32">
        <f>VLOOKUP(Hospital_details[[#This Row],[PA ID]],Patient_details[],3,0)</f>
        <v>65</v>
      </c>
      <c r="D2749" s="32" t="str">
        <f>VLOOKUP(Hospital_details[[#This Row],[PA ID]],Patient_details[],4,0)</f>
        <v>M</v>
      </c>
      <c r="E2749" s="27" t="str">
        <f>VLOOKUP(Hospital_details[[#This Row],[PA ID]],Patient_details[],5,0)</f>
        <v>Single-occupancy room overnight</v>
      </c>
      <c r="F2749" s="27" t="str">
        <f>VLOOKUP(Hospital_details[[#This Row],[PA ID]],Patient_details[],6,0)</f>
        <v>Malahide</v>
      </c>
      <c r="G2749" s="33" t="str">
        <f>VLOOKUP(Hospital_details[[#This Row],[PA ID]],Patient_details[],7,0)</f>
        <v>Dublin</v>
      </c>
      <c r="H2749" s="29" t="str">
        <f>VLOOKUP(Hospital_details[[#This Row],[PA ID]],Patient_details[],9,0)</f>
        <v>Clinical Neurophysiology</v>
      </c>
      <c r="I2749" s="27" t="s">
        <v>5515</v>
      </c>
      <c r="J2749" s="27" t="str">
        <f>VLOOKUP(Hospital_details[[#This Row],[Diagnosis_ID]],Diagnosis_details[],2,0)</f>
        <v>Therapy</v>
      </c>
      <c r="K2749" s="27" t="str">
        <f>VLOOKUP(Hospital_details[[#This Row],[Diagnosis_ID]],Diagnosis_details[],3,0)</f>
        <v>Medical card holders</v>
      </c>
      <c r="L2749" s="29" t="str">
        <f>VLOOKUP(Hospital_details[[#This Row],[Diagnosis_ID]],Diagnosis_details[],4,0)</f>
        <v>Dr Doherty</v>
      </c>
      <c r="M2749" s="29" t="str">
        <f>VLOOKUP(Hospital_details[[#This Row],[PA ID]],Patient_details[],10,0)</f>
        <v>Pamelor</v>
      </c>
      <c r="N2749" s="29" t="str">
        <f>VLOOKUP(Hospital_details[[#This Row],[PA ID]],Patient_details[],8,0)</f>
        <v>Chronic daily headache</v>
      </c>
      <c r="O2749" s="30">
        <f>VLOOKUP(Hospital_details[[#This Row],[PA ID]],Patient_details[],11,0)</f>
        <v>11000</v>
      </c>
      <c r="P2749" s="31">
        <f>VLOOKUP(Hospital_details[[#This Row],[PA ID]],Patient_details[],12,0)</f>
        <v>200</v>
      </c>
      <c r="Q2749" s="31">
        <f>VLOOKUP(Hospital_details[[#This Row],[Diagnosis_ID]],Diagnosis_details[],5,0)</f>
        <v>250</v>
      </c>
      <c r="R27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49" s="31">
        <f>Hospital_details[[#This Row],[Hospital Charges]]+Hospital_details[[#This Row],[Price of Treatment]]+Hospital_details[[#This Row],[Consultant Fee]]-Hospital_details[[#This Row],[Discount]]</f>
        <v>11120</v>
      </c>
      <c r="T27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2750" spans="1:20">
      <c r="A2750" s="27" t="s">
        <v>5516</v>
      </c>
      <c r="B2750" s="28">
        <f>VLOOKUP(Hospital_details[[#This Row],[PA ID]],Patient_details[],2,0)</f>
        <v>43077</v>
      </c>
      <c r="C2750" s="32">
        <f>VLOOKUP(Hospital_details[[#This Row],[PA ID]],Patient_details[],3,0)</f>
        <v>63</v>
      </c>
      <c r="D2750" s="32" t="str">
        <f>VLOOKUP(Hospital_details[[#This Row],[PA ID]],Patient_details[],4,0)</f>
        <v>F</v>
      </c>
      <c r="E2750" s="27" t="str">
        <f>VLOOKUP(Hospital_details[[#This Row],[PA ID]],Patient_details[],5,0)</f>
        <v>Single-occupancy room overnight</v>
      </c>
      <c r="F2750" s="27" t="str">
        <f>VLOOKUP(Hospital_details[[#This Row],[PA ID]],Patient_details[],6,0)</f>
        <v>Malahide</v>
      </c>
      <c r="G2750" s="33" t="str">
        <f>VLOOKUP(Hospital_details[[#This Row],[PA ID]],Patient_details[],7,0)</f>
        <v>Dublin</v>
      </c>
      <c r="H2750" s="29" t="str">
        <f>VLOOKUP(Hospital_details[[#This Row],[PA ID]],Patient_details[],9,0)</f>
        <v>Clinical Haematology</v>
      </c>
      <c r="I2750" s="27" t="s">
        <v>5517</v>
      </c>
      <c r="J2750" s="27" t="str">
        <f>VLOOKUP(Hospital_details[[#This Row],[Diagnosis_ID]],Diagnosis_details[],2,0)</f>
        <v>Therapy</v>
      </c>
      <c r="K2750" s="27" t="str">
        <f>VLOOKUP(Hospital_details[[#This Row],[Diagnosis_ID]],Diagnosis_details[],3,0)</f>
        <v>Medical card holders</v>
      </c>
      <c r="L2750" s="29" t="str">
        <f>VLOOKUP(Hospital_details[[#This Row],[Diagnosis_ID]],Diagnosis_details[],4,0)</f>
        <v>Dr Birx</v>
      </c>
      <c r="M2750" s="29" t="str">
        <f>VLOOKUP(Hospital_details[[#This Row],[PA ID]],Patient_details[],10,0)</f>
        <v>folic acid</v>
      </c>
      <c r="N2750" s="29" t="str">
        <f>VLOOKUP(Hospital_details[[#This Row],[PA ID]],Patient_details[],8,0)</f>
        <v>Bacterial infection</v>
      </c>
      <c r="O2750" s="30">
        <f>VLOOKUP(Hospital_details[[#This Row],[PA ID]],Patient_details[],11,0)</f>
        <v>11000</v>
      </c>
      <c r="P2750" s="31">
        <f>VLOOKUP(Hospital_details[[#This Row],[PA ID]],Patient_details[],12,0)</f>
        <v>105</v>
      </c>
      <c r="Q2750" s="31">
        <f>VLOOKUP(Hospital_details[[#This Row],[Diagnosis_ID]],Diagnosis_details[],5,0)</f>
        <v>350</v>
      </c>
      <c r="R27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50" s="31">
        <f>Hospital_details[[#This Row],[Hospital Charges]]+Hospital_details[[#This Row],[Price of Treatment]]+Hospital_details[[#This Row],[Consultant Fee]]-Hospital_details[[#This Row],[Discount]]</f>
        <v>10355</v>
      </c>
      <c r="T27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751" spans="1:20">
      <c r="A2751" s="27" t="s">
        <v>5518</v>
      </c>
      <c r="B2751" s="28">
        <f>VLOOKUP(Hospital_details[[#This Row],[PA ID]],Patient_details[],2,0)</f>
        <v>42535</v>
      </c>
      <c r="C2751" s="32">
        <f>VLOOKUP(Hospital_details[[#This Row],[PA ID]],Patient_details[],3,0)</f>
        <v>65</v>
      </c>
      <c r="D2751" s="32" t="str">
        <f>VLOOKUP(Hospital_details[[#This Row],[PA ID]],Patient_details[],4,0)</f>
        <v>M</v>
      </c>
      <c r="E2751" s="27" t="str">
        <f>VLOOKUP(Hospital_details[[#This Row],[PA ID]],Patient_details[],5,0)</f>
        <v>Single-occupancy room overnight</v>
      </c>
      <c r="F2751" s="27" t="str">
        <f>VLOOKUP(Hospital_details[[#This Row],[PA ID]],Patient_details[],6,0)</f>
        <v>Malahide</v>
      </c>
      <c r="G2751" s="33" t="str">
        <f>VLOOKUP(Hospital_details[[#This Row],[PA ID]],Patient_details[],7,0)</f>
        <v>Dublin</v>
      </c>
      <c r="H2751" s="29" t="str">
        <f>VLOOKUP(Hospital_details[[#This Row],[PA ID]],Patient_details[],9,0)</f>
        <v>Clinical Haematology</v>
      </c>
      <c r="I2751" s="27" t="s">
        <v>5519</v>
      </c>
      <c r="J2751" s="27" t="str">
        <f>VLOOKUP(Hospital_details[[#This Row],[Diagnosis_ID]],Diagnosis_details[],2,0)</f>
        <v>Therapy</v>
      </c>
      <c r="K2751" s="27" t="str">
        <f>VLOOKUP(Hospital_details[[#This Row],[Diagnosis_ID]],Diagnosis_details[],3,0)</f>
        <v>Medical card holders</v>
      </c>
      <c r="L2751" s="29" t="str">
        <f>VLOOKUP(Hospital_details[[#This Row],[Diagnosis_ID]],Diagnosis_details[],4,0)</f>
        <v>Dr Birx</v>
      </c>
      <c r="M2751" s="29" t="str">
        <f>VLOOKUP(Hospital_details[[#This Row],[PA ID]],Patient_details[],10,0)</f>
        <v>antibiotics</v>
      </c>
      <c r="N2751" s="29" t="str">
        <f>VLOOKUP(Hospital_details[[#This Row],[PA ID]],Patient_details[],8,0)</f>
        <v>Bacterial infection</v>
      </c>
      <c r="O2751" s="30">
        <f>VLOOKUP(Hospital_details[[#This Row],[PA ID]],Patient_details[],11,0)</f>
        <v>11000</v>
      </c>
      <c r="P2751" s="31">
        <f>VLOOKUP(Hospital_details[[#This Row],[PA ID]],Patient_details[],12,0)</f>
        <v>240</v>
      </c>
      <c r="Q2751" s="31">
        <f>VLOOKUP(Hospital_details[[#This Row],[Diagnosis_ID]],Diagnosis_details[],5,0)</f>
        <v>350</v>
      </c>
      <c r="R27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2751" s="31">
        <f>Hospital_details[[#This Row],[Hospital Charges]]+Hospital_details[[#This Row],[Price of Treatment]]+Hospital_details[[#This Row],[Consultant Fee]]-Hospital_details[[#This Row],[Discount]]</f>
        <v>11554</v>
      </c>
      <c r="T27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2752" spans="1:20">
      <c r="A2752" s="27" t="s">
        <v>5520</v>
      </c>
      <c r="B2752" s="28">
        <f>VLOOKUP(Hospital_details[[#This Row],[PA ID]],Patient_details[],2,0)</f>
        <v>42593</v>
      </c>
      <c r="C2752" s="32">
        <f>VLOOKUP(Hospital_details[[#This Row],[PA ID]],Patient_details[],3,0)</f>
        <v>43</v>
      </c>
      <c r="D2752" s="32" t="str">
        <f>VLOOKUP(Hospital_details[[#This Row],[PA ID]],Patient_details[],4,0)</f>
        <v>F</v>
      </c>
      <c r="E2752" s="27" t="str">
        <f>VLOOKUP(Hospital_details[[#This Row],[PA ID]],Patient_details[],5,0)</f>
        <v>Multiple-occupancy room overnight</v>
      </c>
      <c r="F2752" s="27" t="str">
        <f>VLOOKUP(Hospital_details[[#This Row],[PA ID]],Patient_details[],6,0)</f>
        <v>Malahide</v>
      </c>
      <c r="G2752" s="33" t="str">
        <f>VLOOKUP(Hospital_details[[#This Row],[PA ID]],Patient_details[],7,0)</f>
        <v>Dublin</v>
      </c>
      <c r="H2752" s="29" t="str">
        <f>VLOOKUP(Hospital_details[[#This Row],[PA ID]],Patient_details[],9,0)</f>
        <v>Cardiology</v>
      </c>
      <c r="I2752" s="27" t="s">
        <v>5521</v>
      </c>
      <c r="J2752" s="27" t="str">
        <f>VLOOKUP(Hospital_details[[#This Row],[Diagnosis_ID]],Diagnosis_details[],2,0)</f>
        <v>Surgery</v>
      </c>
      <c r="K2752" s="27" t="str">
        <f>VLOOKUP(Hospital_details[[#This Row],[Diagnosis_ID]],Diagnosis_details[],3,0)</f>
        <v>Medical card holders</v>
      </c>
      <c r="L2752" s="29" t="str">
        <f>VLOOKUP(Hospital_details[[#This Row],[Diagnosis_ID]],Diagnosis_details[],4,0)</f>
        <v>Dr Birx</v>
      </c>
      <c r="M2752" s="29" t="str">
        <f>VLOOKUP(Hospital_details[[#This Row],[PA ID]],Patient_details[],10,0)</f>
        <v>Calcium</v>
      </c>
      <c r="N2752" s="29" t="str">
        <f>VLOOKUP(Hospital_details[[#This Row],[PA ID]],Patient_details[],8,0)</f>
        <v>Cardiovascular disease (CVD)</v>
      </c>
      <c r="O2752" s="30">
        <f>VLOOKUP(Hospital_details[[#This Row],[PA ID]],Patient_details[],11,0)</f>
        <v>3800</v>
      </c>
      <c r="P2752" s="31">
        <f>VLOOKUP(Hospital_details[[#This Row],[PA ID]],Patient_details[],12,0)</f>
        <v>880</v>
      </c>
      <c r="Q2752" s="31">
        <f>VLOOKUP(Hospital_details[[#This Row],[Diagnosis_ID]],Diagnosis_details[],5,0)</f>
        <v>350</v>
      </c>
      <c r="R27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52" s="31">
        <f>Hospital_details[[#This Row],[Hospital Charges]]+Hospital_details[[#This Row],[Price of Treatment]]+Hospital_details[[#This Row],[Consultant Fee]]-Hospital_details[[#This Row],[Discount]]</f>
        <v>4650</v>
      </c>
      <c r="T27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1395</v>
      </c>
    </row>
    <row r="2753" spans="1:20">
      <c r="A2753" s="27" t="s">
        <v>5522</v>
      </c>
      <c r="B2753" s="28">
        <f>VLOOKUP(Hospital_details[[#This Row],[PA ID]],Patient_details[],2,0)</f>
        <v>42520</v>
      </c>
      <c r="C2753" s="32">
        <f>VLOOKUP(Hospital_details[[#This Row],[PA ID]],Patient_details[],3,0)</f>
        <v>51</v>
      </c>
      <c r="D2753" s="32" t="str">
        <f>VLOOKUP(Hospital_details[[#This Row],[PA ID]],Patient_details[],4,0)</f>
        <v>M</v>
      </c>
      <c r="E2753" s="27" t="str">
        <f>VLOOKUP(Hospital_details[[#This Row],[PA ID]],Patient_details[],5,0)</f>
        <v>Single-occupancy room overnight</v>
      </c>
      <c r="F2753" s="27" t="str">
        <f>VLOOKUP(Hospital_details[[#This Row],[PA ID]],Patient_details[],6,0)</f>
        <v>Malahide</v>
      </c>
      <c r="G2753" s="33" t="str">
        <f>VLOOKUP(Hospital_details[[#This Row],[PA ID]],Patient_details[],7,0)</f>
        <v>Dublin</v>
      </c>
      <c r="H2753" s="29" t="str">
        <f>VLOOKUP(Hospital_details[[#This Row],[PA ID]],Patient_details[],9,0)</f>
        <v>Clinical Haematology</v>
      </c>
      <c r="I2753" s="27" t="s">
        <v>5523</v>
      </c>
      <c r="J2753" s="27" t="str">
        <f>VLOOKUP(Hospital_details[[#This Row],[Diagnosis_ID]],Diagnosis_details[],2,0)</f>
        <v>Therapy</v>
      </c>
      <c r="K2753" s="27" t="str">
        <f>VLOOKUP(Hospital_details[[#This Row],[Diagnosis_ID]],Diagnosis_details[],3,0)</f>
        <v>Medical card holders</v>
      </c>
      <c r="L2753" s="29" t="str">
        <f>VLOOKUP(Hospital_details[[#This Row],[Diagnosis_ID]],Diagnosis_details[],4,0)</f>
        <v>Dr Birx</v>
      </c>
      <c r="M2753" s="29" t="str">
        <f>VLOOKUP(Hospital_details[[#This Row],[PA ID]],Patient_details[],10,0)</f>
        <v>antibiotics</v>
      </c>
      <c r="N2753" s="29" t="str">
        <f>VLOOKUP(Hospital_details[[#This Row],[PA ID]],Patient_details[],8,0)</f>
        <v>Bacterial infection</v>
      </c>
      <c r="O2753" s="30">
        <f>VLOOKUP(Hospital_details[[#This Row],[PA ID]],Patient_details[],11,0)</f>
        <v>11000</v>
      </c>
      <c r="P2753" s="31">
        <f>VLOOKUP(Hospital_details[[#This Row],[PA ID]],Patient_details[],12,0)</f>
        <v>160</v>
      </c>
      <c r="Q2753" s="31">
        <f>VLOOKUP(Hospital_details[[#This Row],[Diagnosis_ID]],Diagnosis_details[],5,0)</f>
        <v>350</v>
      </c>
      <c r="R27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</v>
      </c>
      <c r="S2753" s="31">
        <f>Hospital_details[[#This Row],[Hospital Charges]]+Hospital_details[[#This Row],[Price of Treatment]]+Hospital_details[[#This Row],[Consultant Fee]]-Hospital_details[[#This Row],[Discount]]</f>
        <v>11486</v>
      </c>
      <c r="T27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3445.7999999999997</v>
      </c>
    </row>
    <row r="2754" spans="1:20">
      <c r="A2754" s="27" t="s">
        <v>5524</v>
      </c>
      <c r="B2754" s="28">
        <f>VLOOKUP(Hospital_details[[#This Row],[PA ID]],Patient_details[],2,0)</f>
        <v>42846</v>
      </c>
      <c r="C2754" s="32">
        <f>VLOOKUP(Hospital_details[[#This Row],[PA ID]],Patient_details[],3,0)</f>
        <v>37</v>
      </c>
      <c r="D2754" s="32" t="str">
        <f>VLOOKUP(Hospital_details[[#This Row],[PA ID]],Patient_details[],4,0)</f>
        <v>M</v>
      </c>
      <c r="E2754" s="27" t="str">
        <f>VLOOKUP(Hospital_details[[#This Row],[PA ID]],Patient_details[],5,0)</f>
        <v>Single-occupancy room overnight</v>
      </c>
      <c r="F2754" s="27" t="str">
        <f>VLOOKUP(Hospital_details[[#This Row],[PA ID]],Patient_details[],6,0)</f>
        <v>Malahide</v>
      </c>
      <c r="G2754" s="33" t="str">
        <f>VLOOKUP(Hospital_details[[#This Row],[PA ID]],Patient_details[],7,0)</f>
        <v>Dublin</v>
      </c>
      <c r="H2754" s="29" t="str">
        <f>VLOOKUP(Hospital_details[[#This Row],[PA ID]],Patient_details[],9,0)</f>
        <v>Clinical Haematology</v>
      </c>
      <c r="I2754" s="27" t="s">
        <v>5525</v>
      </c>
      <c r="J2754" s="27" t="str">
        <f>VLOOKUP(Hospital_details[[#This Row],[Diagnosis_ID]],Diagnosis_details[],2,0)</f>
        <v>Therapy</v>
      </c>
      <c r="K2754" s="27" t="str">
        <f>VLOOKUP(Hospital_details[[#This Row],[Diagnosis_ID]],Diagnosis_details[],3,0)</f>
        <v>Medical card holders</v>
      </c>
      <c r="L2754" s="29" t="str">
        <f>VLOOKUP(Hospital_details[[#This Row],[Diagnosis_ID]],Diagnosis_details[],4,0)</f>
        <v>Dr Birx</v>
      </c>
      <c r="M2754" s="29" t="str">
        <f>VLOOKUP(Hospital_details[[#This Row],[PA ID]],Patient_details[],10,0)</f>
        <v>folic acid</v>
      </c>
      <c r="N2754" s="29" t="str">
        <f>VLOOKUP(Hospital_details[[#This Row],[PA ID]],Patient_details[],8,0)</f>
        <v>Bacterial infection</v>
      </c>
      <c r="O2754" s="30">
        <f>VLOOKUP(Hospital_details[[#This Row],[PA ID]],Patient_details[],11,0)</f>
        <v>11000</v>
      </c>
      <c r="P2754" s="31">
        <f>VLOOKUP(Hospital_details[[#This Row],[PA ID]],Patient_details[],12,0)</f>
        <v>160</v>
      </c>
      <c r="Q2754" s="31">
        <f>VLOOKUP(Hospital_details[[#This Row],[Diagnosis_ID]],Diagnosis_details[],5,0)</f>
        <v>350</v>
      </c>
      <c r="R27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54" s="31">
        <f>Hospital_details[[#This Row],[Hospital Charges]]+Hospital_details[[#This Row],[Price of Treatment]]+Hospital_details[[#This Row],[Consultant Fee]]-Hospital_details[[#This Row],[Discount]]</f>
        <v>10410</v>
      </c>
      <c r="T27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755" spans="1:20">
      <c r="A2755" s="27" t="s">
        <v>5526</v>
      </c>
      <c r="B2755" s="28">
        <f>VLOOKUP(Hospital_details[[#This Row],[PA ID]],Patient_details[],2,0)</f>
        <v>42846</v>
      </c>
      <c r="C2755" s="32">
        <f>VLOOKUP(Hospital_details[[#This Row],[PA ID]],Patient_details[],3,0)</f>
        <v>55</v>
      </c>
      <c r="D2755" s="32" t="str">
        <f>VLOOKUP(Hospital_details[[#This Row],[PA ID]],Patient_details[],4,0)</f>
        <v>F</v>
      </c>
      <c r="E2755" s="27" t="str">
        <f>VLOOKUP(Hospital_details[[#This Row],[PA ID]],Patient_details[],5,0)</f>
        <v>Single-occupancy room overnight</v>
      </c>
      <c r="F2755" s="27" t="str">
        <f>VLOOKUP(Hospital_details[[#This Row],[PA ID]],Patient_details[],6,0)</f>
        <v>Malahide</v>
      </c>
      <c r="G2755" s="33" t="str">
        <f>VLOOKUP(Hospital_details[[#This Row],[PA ID]],Patient_details[],7,0)</f>
        <v>Dublin</v>
      </c>
      <c r="H2755" s="29" t="str">
        <f>VLOOKUP(Hospital_details[[#This Row],[PA ID]],Patient_details[],9,0)</f>
        <v>Clinical Haematology</v>
      </c>
      <c r="I2755" s="27" t="s">
        <v>5527</v>
      </c>
      <c r="J2755" s="27" t="str">
        <f>VLOOKUP(Hospital_details[[#This Row],[Diagnosis_ID]],Diagnosis_details[],2,0)</f>
        <v>Therapy</v>
      </c>
      <c r="K2755" s="27" t="str">
        <f>VLOOKUP(Hospital_details[[#This Row],[Diagnosis_ID]],Diagnosis_details[],3,0)</f>
        <v>Medical card holders</v>
      </c>
      <c r="L2755" s="29" t="str">
        <f>VLOOKUP(Hospital_details[[#This Row],[Diagnosis_ID]],Diagnosis_details[],4,0)</f>
        <v>Dr Birx</v>
      </c>
      <c r="M2755" s="29" t="str">
        <f>VLOOKUP(Hospital_details[[#This Row],[PA ID]],Patient_details[],10,0)</f>
        <v>pain relievers</v>
      </c>
      <c r="N2755" s="29" t="str">
        <f>VLOOKUP(Hospital_details[[#This Row],[PA ID]],Patient_details[],8,0)</f>
        <v>Bacterial infection</v>
      </c>
      <c r="O2755" s="30">
        <f>VLOOKUP(Hospital_details[[#This Row],[PA ID]],Patient_details[],11,0)</f>
        <v>11000</v>
      </c>
      <c r="P2755" s="31">
        <f>VLOOKUP(Hospital_details[[#This Row],[PA ID]],Patient_details[],12,0)</f>
        <v>240</v>
      </c>
      <c r="Q2755" s="31">
        <f>VLOOKUP(Hospital_details[[#This Row],[Diagnosis_ID]],Diagnosis_details[],5,0)</f>
        <v>350</v>
      </c>
      <c r="R27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55" s="31">
        <f>Hospital_details[[#This Row],[Hospital Charges]]+Hospital_details[[#This Row],[Price of Treatment]]+Hospital_details[[#This Row],[Consultant Fee]]-Hospital_details[[#This Row],[Discount]]</f>
        <v>10490</v>
      </c>
      <c r="T27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756" spans="1:20">
      <c r="A2756" s="27" t="s">
        <v>5528</v>
      </c>
      <c r="B2756" s="28">
        <f>VLOOKUP(Hospital_details[[#This Row],[PA ID]],Patient_details[],2,0)</f>
        <v>42846</v>
      </c>
      <c r="C2756" s="32">
        <f>VLOOKUP(Hospital_details[[#This Row],[PA ID]],Patient_details[],3,0)</f>
        <v>27</v>
      </c>
      <c r="D2756" s="32" t="str">
        <f>VLOOKUP(Hospital_details[[#This Row],[PA ID]],Patient_details[],4,0)</f>
        <v>M</v>
      </c>
      <c r="E2756" s="27" t="str">
        <f>VLOOKUP(Hospital_details[[#This Row],[PA ID]],Patient_details[],5,0)</f>
        <v>Single-occupancy room overnight</v>
      </c>
      <c r="F2756" s="27" t="str">
        <f>VLOOKUP(Hospital_details[[#This Row],[PA ID]],Patient_details[],6,0)</f>
        <v>Malahide</v>
      </c>
      <c r="G2756" s="33" t="str">
        <f>VLOOKUP(Hospital_details[[#This Row],[PA ID]],Patient_details[],7,0)</f>
        <v>Dublin</v>
      </c>
      <c r="H2756" s="29" t="str">
        <f>VLOOKUP(Hospital_details[[#This Row],[PA ID]],Patient_details[],9,0)</f>
        <v>Clinical Haematology</v>
      </c>
      <c r="I2756" s="27" t="s">
        <v>5529</v>
      </c>
      <c r="J2756" s="27" t="str">
        <f>VLOOKUP(Hospital_details[[#This Row],[Diagnosis_ID]],Diagnosis_details[],2,0)</f>
        <v>Therapy</v>
      </c>
      <c r="K2756" s="27" t="str">
        <f>VLOOKUP(Hospital_details[[#This Row],[Diagnosis_ID]],Diagnosis_details[],3,0)</f>
        <v>Medical card holders</v>
      </c>
      <c r="L2756" s="29" t="str">
        <f>VLOOKUP(Hospital_details[[#This Row],[Diagnosis_ID]],Diagnosis_details[],4,0)</f>
        <v>Dr Birx</v>
      </c>
      <c r="M2756" s="29" t="str">
        <f>VLOOKUP(Hospital_details[[#This Row],[PA ID]],Patient_details[],10,0)</f>
        <v>pain relievers</v>
      </c>
      <c r="N2756" s="29" t="str">
        <f>VLOOKUP(Hospital_details[[#This Row],[PA ID]],Patient_details[],8,0)</f>
        <v>Bacterial infection</v>
      </c>
      <c r="O2756" s="30">
        <f>VLOOKUP(Hospital_details[[#This Row],[PA ID]],Patient_details[],11,0)</f>
        <v>11000</v>
      </c>
      <c r="P2756" s="31">
        <f>VLOOKUP(Hospital_details[[#This Row],[PA ID]],Patient_details[],12,0)</f>
        <v>400</v>
      </c>
      <c r="Q2756" s="31">
        <f>VLOOKUP(Hospital_details[[#This Row],[Diagnosis_ID]],Diagnosis_details[],5,0)</f>
        <v>350</v>
      </c>
      <c r="R27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56" s="31">
        <f>Hospital_details[[#This Row],[Hospital Charges]]+Hospital_details[[#This Row],[Price of Treatment]]+Hospital_details[[#This Row],[Consultant Fee]]-Hospital_details[[#This Row],[Discount]]</f>
        <v>10650</v>
      </c>
      <c r="T27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757" spans="1:20">
      <c r="A2757" s="27" t="s">
        <v>5530</v>
      </c>
      <c r="B2757" s="28">
        <f>VLOOKUP(Hospital_details[[#This Row],[PA ID]],Patient_details[],2,0)</f>
        <v>42846</v>
      </c>
      <c r="C2757" s="32">
        <f>VLOOKUP(Hospital_details[[#This Row],[PA ID]],Patient_details[],3,0)</f>
        <v>34</v>
      </c>
      <c r="D2757" s="32" t="str">
        <f>VLOOKUP(Hospital_details[[#This Row],[PA ID]],Patient_details[],4,0)</f>
        <v>F</v>
      </c>
      <c r="E2757" s="27" t="str">
        <f>VLOOKUP(Hospital_details[[#This Row],[PA ID]],Patient_details[],5,0)</f>
        <v>Single-occupancy room overnight</v>
      </c>
      <c r="F2757" s="27" t="str">
        <f>VLOOKUP(Hospital_details[[#This Row],[PA ID]],Patient_details[],6,0)</f>
        <v>Malahide</v>
      </c>
      <c r="G2757" s="33" t="str">
        <f>VLOOKUP(Hospital_details[[#This Row],[PA ID]],Patient_details[],7,0)</f>
        <v>Dublin</v>
      </c>
      <c r="H2757" s="29" t="str">
        <f>VLOOKUP(Hospital_details[[#This Row],[PA ID]],Patient_details[],9,0)</f>
        <v>Clinical Haematology</v>
      </c>
      <c r="I2757" s="27" t="s">
        <v>5531</v>
      </c>
      <c r="J2757" s="27" t="str">
        <f>VLOOKUP(Hospital_details[[#This Row],[Diagnosis_ID]],Diagnosis_details[],2,0)</f>
        <v>Surgery</v>
      </c>
      <c r="K2757" s="27" t="str">
        <f>VLOOKUP(Hospital_details[[#This Row],[Diagnosis_ID]],Diagnosis_details[],3,0)</f>
        <v>Medical card holders</v>
      </c>
      <c r="L2757" s="29" t="str">
        <f>VLOOKUP(Hospital_details[[#This Row],[Diagnosis_ID]],Diagnosis_details[],4,0)</f>
        <v>Dr Birx</v>
      </c>
      <c r="M2757" s="29" t="str">
        <f>VLOOKUP(Hospital_details[[#This Row],[PA ID]],Patient_details[],10,0)</f>
        <v>folic acid</v>
      </c>
      <c r="N2757" s="29" t="str">
        <f>VLOOKUP(Hospital_details[[#This Row],[PA ID]],Patient_details[],8,0)</f>
        <v>Bacterial infection</v>
      </c>
      <c r="O2757" s="30">
        <f>VLOOKUP(Hospital_details[[#This Row],[PA ID]],Patient_details[],11,0)</f>
        <v>11000</v>
      </c>
      <c r="P2757" s="31">
        <f>VLOOKUP(Hospital_details[[#This Row],[PA ID]],Patient_details[],12,0)</f>
        <v>400</v>
      </c>
      <c r="Q2757" s="31">
        <f>VLOOKUP(Hospital_details[[#This Row],[Diagnosis_ID]],Diagnosis_details[],5,0)</f>
        <v>350</v>
      </c>
      <c r="R27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57" s="31">
        <f>Hospital_details[[#This Row],[Hospital Charges]]+Hospital_details[[#This Row],[Price of Treatment]]+Hospital_details[[#This Row],[Consultant Fee]]-Hospital_details[[#This Row],[Discount]]</f>
        <v>10650</v>
      </c>
      <c r="T27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758" spans="1:20">
      <c r="A2758" s="27" t="s">
        <v>5532</v>
      </c>
      <c r="B2758" s="28">
        <f>VLOOKUP(Hospital_details[[#This Row],[PA ID]],Patient_details[],2,0)</f>
        <v>42846</v>
      </c>
      <c r="C2758" s="32">
        <f>VLOOKUP(Hospital_details[[#This Row],[PA ID]],Patient_details[],3,0)</f>
        <v>32</v>
      </c>
      <c r="D2758" s="32" t="str">
        <f>VLOOKUP(Hospital_details[[#This Row],[PA ID]],Patient_details[],4,0)</f>
        <v>F</v>
      </c>
      <c r="E2758" s="27" t="str">
        <f>VLOOKUP(Hospital_details[[#This Row],[PA ID]],Patient_details[],5,0)</f>
        <v>Multiple-occupancy room overnight</v>
      </c>
      <c r="F2758" s="27" t="str">
        <f>VLOOKUP(Hospital_details[[#This Row],[PA ID]],Patient_details[],6,0)</f>
        <v>Malahide</v>
      </c>
      <c r="G2758" s="33" t="str">
        <f>VLOOKUP(Hospital_details[[#This Row],[PA ID]],Patient_details[],7,0)</f>
        <v>Dublin</v>
      </c>
      <c r="H2758" s="29" t="str">
        <f>VLOOKUP(Hospital_details[[#This Row],[PA ID]],Patient_details[],9,0)</f>
        <v>Clinical Haematology</v>
      </c>
      <c r="I2758" s="27" t="s">
        <v>5533</v>
      </c>
      <c r="J2758" s="27" t="str">
        <f>VLOOKUP(Hospital_details[[#This Row],[Diagnosis_ID]],Diagnosis_details[],2,0)</f>
        <v>Therapy</v>
      </c>
      <c r="K2758" s="27" t="str">
        <f>VLOOKUP(Hospital_details[[#This Row],[Diagnosis_ID]],Diagnosis_details[],3,0)</f>
        <v>Medical card holders</v>
      </c>
      <c r="L2758" s="29" t="str">
        <f>VLOOKUP(Hospital_details[[#This Row],[Diagnosis_ID]],Diagnosis_details[],4,0)</f>
        <v>Dr Birx</v>
      </c>
      <c r="M2758" s="29" t="str">
        <f>VLOOKUP(Hospital_details[[#This Row],[PA ID]],Patient_details[],10,0)</f>
        <v>folic acid</v>
      </c>
      <c r="N2758" s="29" t="str">
        <f>VLOOKUP(Hospital_details[[#This Row],[PA ID]],Patient_details[],8,0)</f>
        <v>Bacterial infection</v>
      </c>
      <c r="O2758" s="30">
        <f>VLOOKUP(Hospital_details[[#This Row],[PA ID]],Patient_details[],11,0)</f>
        <v>3800</v>
      </c>
      <c r="P2758" s="31">
        <f>VLOOKUP(Hospital_details[[#This Row],[PA ID]],Patient_details[],12,0)</f>
        <v>160</v>
      </c>
      <c r="Q2758" s="31">
        <f>VLOOKUP(Hospital_details[[#This Row],[Diagnosis_ID]],Diagnosis_details[],5,0)</f>
        <v>350</v>
      </c>
      <c r="R27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758" s="31">
        <f>Hospital_details[[#This Row],[Hospital Charges]]+Hospital_details[[#This Row],[Price of Treatment]]+Hospital_details[[#This Row],[Consultant Fee]]-Hospital_details[[#This Row],[Discount]]</f>
        <v>3930</v>
      </c>
      <c r="T27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1179</v>
      </c>
    </row>
    <row r="2759" spans="1:20">
      <c r="A2759" s="27" t="s">
        <v>5534</v>
      </c>
      <c r="B2759" s="28">
        <f>VLOOKUP(Hospital_details[[#This Row],[PA ID]],Patient_details[],2,0)</f>
        <v>43264</v>
      </c>
      <c r="C2759" s="32">
        <f>VLOOKUP(Hospital_details[[#This Row],[PA ID]],Patient_details[],3,0)</f>
        <v>49</v>
      </c>
      <c r="D2759" s="32" t="str">
        <f>VLOOKUP(Hospital_details[[#This Row],[PA ID]],Patient_details[],4,0)</f>
        <v>F</v>
      </c>
      <c r="E2759" s="27" t="str">
        <f>VLOOKUP(Hospital_details[[#This Row],[PA ID]],Patient_details[],5,0)</f>
        <v>Single-occupancy room overnight</v>
      </c>
      <c r="F2759" s="27" t="str">
        <f>VLOOKUP(Hospital_details[[#This Row],[PA ID]],Patient_details[],6,0)</f>
        <v>Malahide</v>
      </c>
      <c r="G2759" s="33" t="str">
        <f>VLOOKUP(Hospital_details[[#This Row],[PA ID]],Patient_details[],7,0)</f>
        <v>Dublin</v>
      </c>
      <c r="H2759" s="29" t="str">
        <f>VLOOKUP(Hospital_details[[#This Row],[PA ID]],Patient_details[],9,0)</f>
        <v>Cardiology</v>
      </c>
      <c r="I2759" s="27" t="s">
        <v>5535</v>
      </c>
      <c r="J2759" s="27" t="str">
        <f>VLOOKUP(Hospital_details[[#This Row],[Diagnosis_ID]],Diagnosis_details[],2,0)</f>
        <v>Surgery</v>
      </c>
      <c r="K2759" s="27" t="str">
        <f>VLOOKUP(Hospital_details[[#This Row],[Diagnosis_ID]],Diagnosis_details[],3,0)</f>
        <v>Medical card holders</v>
      </c>
      <c r="L2759" s="29" t="str">
        <f>VLOOKUP(Hospital_details[[#This Row],[Diagnosis_ID]],Diagnosis_details[],4,0)</f>
        <v>Dr Birx</v>
      </c>
      <c r="M2759" s="29" t="str">
        <f>VLOOKUP(Hospital_details[[#This Row],[PA ID]],Patient_details[],10,0)</f>
        <v>Calcium</v>
      </c>
      <c r="N2759" s="29" t="str">
        <f>VLOOKUP(Hospital_details[[#This Row],[PA ID]],Patient_details[],8,0)</f>
        <v>Cardiovascular disease (CVD)</v>
      </c>
      <c r="O2759" s="30">
        <f>VLOOKUP(Hospital_details[[#This Row],[PA ID]],Patient_details[],11,0)</f>
        <v>11000</v>
      </c>
      <c r="P2759" s="31">
        <f>VLOOKUP(Hospital_details[[#This Row],[PA ID]],Patient_details[],12,0)</f>
        <v>330</v>
      </c>
      <c r="Q2759" s="31">
        <f>VLOOKUP(Hospital_details[[#This Row],[Diagnosis_ID]],Diagnosis_details[],5,0)</f>
        <v>350</v>
      </c>
      <c r="R27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59" s="31">
        <f>Hospital_details[[#This Row],[Hospital Charges]]+Hospital_details[[#This Row],[Price of Treatment]]+Hospital_details[[#This Row],[Consultant Fee]]-Hospital_details[[#This Row],[Discount]]</f>
        <v>10580</v>
      </c>
      <c r="T27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760" spans="1:20" hidden="1">
      <c r="A2760" s="27" t="s">
        <v>5536</v>
      </c>
      <c r="B2760" s="28">
        <f>VLOOKUP(Hospital_details[[#This Row],[PA ID]],Patient_details[],2,0)</f>
        <v>43174</v>
      </c>
      <c r="C2760" s="32">
        <f>VLOOKUP(Hospital_details[[#This Row],[PA ID]],Patient_details[],3,0)</f>
        <v>39</v>
      </c>
      <c r="D2760" s="32" t="str">
        <f>VLOOKUP(Hospital_details[[#This Row],[PA ID]],Patient_details[],4,0)</f>
        <v>M</v>
      </c>
      <c r="E2760" s="27" t="str">
        <f>VLOOKUP(Hospital_details[[#This Row],[PA ID]],Patient_details[],5,0)</f>
        <v>Day-case</v>
      </c>
      <c r="F2760" s="27" t="str">
        <f>VLOOKUP(Hospital_details[[#This Row],[PA ID]],Patient_details[],6,0)</f>
        <v>Malahide</v>
      </c>
      <c r="G2760" s="33" t="str">
        <f>VLOOKUP(Hospital_details[[#This Row],[PA ID]],Patient_details[],7,0)</f>
        <v>Dublin</v>
      </c>
      <c r="H2760" s="29" t="str">
        <f>VLOOKUP(Hospital_details[[#This Row],[PA ID]],Patient_details[],9,0)</f>
        <v>Clinical Neurophysiology</v>
      </c>
      <c r="I2760" s="27" t="s">
        <v>5537</v>
      </c>
      <c r="J2760" s="27" t="str">
        <f>VLOOKUP(Hospital_details[[#This Row],[Diagnosis_ID]],Diagnosis_details[],2,0)</f>
        <v>Surgery</v>
      </c>
      <c r="K2760" s="27" t="str">
        <f>VLOOKUP(Hospital_details[[#This Row],[Diagnosis_ID]],Diagnosis_details[],3,0)</f>
        <v>Medical card holders</v>
      </c>
      <c r="L2760" s="29" t="str">
        <f>VLOOKUP(Hospital_details[[#This Row],[Diagnosis_ID]],Diagnosis_details[],4,0)</f>
        <v>Dr Doherty</v>
      </c>
      <c r="M2760" s="29" t="str">
        <f>VLOOKUP(Hospital_details[[#This Row],[PA ID]],Patient_details[],10,0)</f>
        <v>Aspirin</v>
      </c>
      <c r="N2760" s="29" t="str">
        <f>VLOOKUP(Hospital_details[[#This Row],[PA ID]],Patient_details[],8,0)</f>
        <v>Chronic daily headache</v>
      </c>
      <c r="O2760" s="30">
        <f>VLOOKUP(Hospital_details[[#This Row],[PA ID]],Patient_details[],11,0)</f>
        <v>450</v>
      </c>
      <c r="P2760" s="31">
        <f>VLOOKUP(Hospital_details[[#This Row],[PA ID]],Patient_details[],12,0)</f>
        <v>140</v>
      </c>
      <c r="Q2760" s="31">
        <f>VLOOKUP(Hospital_details[[#This Row],[Diagnosis_ID]],Diagnosis_details[],5,0)</f>
        <v>250</v>
      </c>
      <c r="R27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60" s="31">
        <f>Hospital_details[[#This Row],[Hospital Charges]]+Hospital_details[[#This Row],[Price of Treatment]]+Hospital_details[[#This Row],[Consultant Fee]]-Hospital_details[[#This Row],[Discount]]</f>
        <v>750</v>
      </c>
      <c r="T27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225</v>
      </c>
    </row>
    <row r="2761" spans="1:20" hidden="1">
      <c r="A2761" s="27" t="s">
        <v>5538</v>
      </c>
      <c r="B2761" s="28">
        <f>VLOOKUP(Hospital_details[[#This Row],[PA ID]],Patient_details[],2,0)</f>
        <v>43174</v>
      </c>
      <c r="C2761" s="32">
        <f>VLOOKUP(Hospital_details[[#This Row],[PA ID]],Patient_details[],3,0)</f>
        <v>27</v>
      </c>
      <c r="D2761" s="32" t="str">
        <f>VLOOKUP(Hospital_details[[#This Row],[PA ID]],Patient_details[],4,0)</f>
        <v>M</v>
      </c>
      <c r="E2761" s="27" t="str">
        <f>VLOOKUP(Hospital_details[[#This Row],[PA ID]],Patient_details[],5,0)</f>
        <v>Day-case</v>
      </c>
      <c r="F2761" s="27" t="str">
        <f>VLOOKUP(Hospital_details[[#This Row],[PA ID]],Patient_details[],6,0)</f>
        <v>Malahide</v>
      </c>
      <c r="G2761" s="33" t="str">
        <f>VLOOKUP(Hospital_details[[#This Row],[PA ID]],Patient_details[],7,0)</f>
        <v>Dublin</v>
      </c>
      <c r="H2761" s="29" t="str">
        <f>VLOOKUP(Hospital_details[[#This Row],[PA ID]],Patient_details[],9,0)</f>
        <v>Clinical Neurophysiology</v>
      </c>
      <c r="I2761" s="27" t="s">
        <v>5539</v>
      </c>
      <c r="J2761" s="27" t="str">
        <f>VLOOKUP(Hospital_details[[#This Row],[Diagnosis_ID]],Diagnosis_details[],2,0)</f>
        <v>Therapy</v>
      </c>
      <c r="K2761" s="27" t="str">
        <f>VLOOKUP(Hospital_details[[#This Row],[Diagnosis_ID]],Diagnosis_details[],3,0)</f>
        <v>Medical card holders</v>
      </c>
      <c r="L2761" s="29" t="str">
        <f>VLOOKUP(Hospital_details[[#This Row],[Diagnosis_ID]],Diagnosis_details[],4,0)</f>
        <v>Dr Doherty</v>
      </c>
      <c r="M2761" s="29" t="str">
        <f>VLOOKUP(Hospital_details[[#This Row],[PA ID]],Patient_details[],10,0)</f>
        <v>Calcium</v>
      </c>
      <c r="N2761" s="29" t="str">
        <f>VLOOKUP(Hospital_details[[#This Row],[PA ID]],Patient_details[],8,0)</f>
        <v>Chronic daily headache</v>
      </c>
      <c r="O2761" s="30">
        <f>VLOOKUP(Hospital_details[[#This Row],[PA ID]],Patient_details[],11,0)</f>
        <v>450</v>
      </c>
      <c r="P2761" s="31">
        <f>VLOOKUP(Hospital_details[[#This Row],[PA ID]],Patient_details[],12,0)</f>
        <v>140</v>
      </c>
      <c r="Q2761" s="31">
        <f>VLOOKUP(Hospital_details[[#This Row],[Diagnosis_ID]],Diagnosis_details[],5,0)</f>
        <v>250</v>
      </c>
      <c r="R27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761" s="31">
        <f>Hospital_details[[#This Row],[Hospital Charges]]+Hospital_details[[#This Row],[Price of Treatment]]+Hospital_details[[#This Row],[Consultant Fee]]-Hospital_details[[#This Row],[Discount]]</f>
        <v>750</v>
      </c>
      <c r="T27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225</v>
      </c>
    </row>
    <row r="2762" spans="1:20" hidden="1">
      <c r="A2762" s="27" t="s">
        <v>5540</v>
      </c>
      <c r="B2762" s="28">
        <f>VLOOKUP(Hospital_details[[#This Row],[PA ID]],Patient_details[],2,0)</f>
        <v>42519</v>
      </c>
      <c r="C2762" s="32">
        <f>VLOOKUP(Hospital_details[[#This Row],[PA ID]],Patient_details[],3,0)</f>
        <v>77</v>
      </c>
      <c r="D2762" s="32" t="str">
        <f>VLOOKUP(Hospital_details[[#This Row],[PA ID]],Patient_details[],4,0)</f>
        <v>M</v>
      </c>
      <c r="E2762" s="27" t="str">
        <f>VLOOKUP(Hospital_details[[#This Row],[PA ID]],Patient_details[],5,0)</f>
        <v>Single-occupancy room overnight</v>
      </c>
      <c r="F2762" s="27" t="str">
        <f>VLOOKUP(Hospital_details[[#This Row],[PA ID]],Patient_details[],6,0)</f>
        <v>Malahide</v>
      </c>
      <c r="G2762" s="33" t="str">
        <f>VLOOKUP(Hospital_details[[#This Row],[PA ID]],Patient_details[],7,0)</f>
        <v>Dublin</v>
      </c>
      <c r="H2762" s="29" t="str">
        <f>VLOOKUP(Hospital_details[[#This Row],[PA ID]],Patient_details[],9,0)</f>
        <v>Neurology department</v>
      </c>
      <c r="I2762" s="27" t="s">
        <v>5541</v>
      </c>
      <c r="J2762" s="27" t="str">
        <f>VLOOKUP(Hospital_details[[#This Row],[Diagnosis_ID]],Diagnosis_details[],2,0)</f>
        <v>Surgery</v>
      </c>
      <c r="K2762" s="27" t="str">
        <f>VLOOKUP(Hospital_details[[#This Row],[Diagnosis_ID]],Diagnosis_details[],3,0)</f>
        <v>Medical card holders</v>
      </c>
      <c r="L2762" s="29" t="str">
        <f>VLOOKUP(Hospital_details[[#This Row],[Diagnosis_ID]],Diagnosis_details[],4,0)</f>
        <v>Dr Doherty</v>
      </c>
      <c r="M2762" s="29" t="str">
        <f>VLOOKUP(Hospital_details[[#This Row],[PA ID]],Patient_details[],10,0)</f>
        <v>Exelon</v>
      </c>
      <c r="N2762" s="29" t="str">
        <f>VLOOKUP(Hospital_details[[#This Row],[PA ID]],Patient_details[],8,0)</f>
        <v>Dementia</v>
      </c>
      <c r="O2762" s="30">
        <f>VLOOKUP(Hospital_details[[#This Row],[PA ID]],Patient_details[],11,0)</f>
        <v>11000</v>
      </c>
      <c r="P2762" s="31">
        <f>VLOOKUP(Hospital_details[[#This Row],[PA ID]],Patient_details[],12,0)</f>
        <v>400</v>
      </c>
      <c r="Q2762" s="31">
        <f>VLOOKUP(Hospital_details[[#This Row],[Diagnosis_ID]],Diagnosis_details[],5,0)</f>
        <v>250</v>
      </c>
      <c r="R27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62" s="31">
        <f>Hospital_details[[#This Row],[Hospital Charges]]+Hospital_details[[#This Row],[Price of Treatment]]+Hospital_details[[#This Row],[Consultant Fee]]-Hospital_details[[#This Row],[Discount]]</f>
        <v>11320</v>
      </c>
      <c r="T27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763" spans="1:20" hidden="1">
      <c r="A2763" s="27" t="s">
        <v>5542</v>
      </c>
      <c r="B2763" s="28">
        <f>VLOOKUP(Hospital_details[[#This Row],[PA ID]],Patient_details[],2,0)</f>
        <v>43752</v>
      </c>
      <c r="C2763" s="32">
        <f>VLOOKUP(Hospital_details[[#This Row],[PA ID]],Patient_details[],3,0)</f>
        <v>77</v>
      </c>
      <c r="D2763" s="32" t="str">
        <f>VLOOKUP(Hospital_details[[#This Row],[PA ID]],Patient_details[],4,0)</f>
        <v>M</v>
      </c>
      <c r="E2763" s="27" t="str">
        <f>VLOOKUP(Hospital_details[[#This Row],[PA ID]],Patient_details[],5,0)</f>
        <v>Single-occupancy room overnight</v>
      </c>
      <c r="F2763" s="27" t="str">
        <f>VLOOKUP(Hospital_details[[#This Row],[PA ID]],Patient_details[],6,0)</f>
        <v>Malahide</v>
      </c>
      <c r="G2763" s="33" t="str">
        <f>VLOOKUP(Hospital_details[[#This Row],[PA ID]],Patient_details[],7,0)</f>
        <v>Dublin</v>
      </c>
      <c r="H2763" s="29" t="str">
        <f>VLOOKUP(Hospital_details[[#This Row],[PA ID]],Patient_details[],9,0)</f>
        <v>Neurology department</v>
      </c>
      <c r="I2763" s="27" t="s">
        <v>5543</v>
      </c>
      <c r="J2763" s="27" t="str">
        <f>VLOOKUP(Hospital_details[[#This Row],[Diagnosis_ID]],Diagnosis_details[],2,0)</f>
        <v>Surgery</v>
      </c>
      <c r="K2763" s="27" t="str">
        <f>VLOOKUP(Hospital_details[[#This Row],[Diagnosis_ID]],Diagnosis_details[],3,0)</f>
        <v>Medical card holders</v>
      </c>
      <c r="L2763" s="29" t="str">
        <f>VLOOKUP(Hospital_details[[#This Row],[Diagnosis_ID]],Diagnosis_details[],4,0)</f>
        <v>Dr Doherty</v>
      </c>
      <c r="M2763" s="29" t="str">
        <f>VLOOKUP(Hospital_details[[#This Row],[PA ID]],Patient_details[],10,0)</f>
        <v>memantine</v>
      </c>
      <c r="N2763" s="29" t="str">
        <f>VLOOKUP(Hospital_details[[#This Row],[PA ID]],Patient_details[],8,0)</f>
        <v>Dementia</v>
      </c>
      <c r="O2763" s="30">
        <f>VLOOKUP(Hospital_details[[#This Row],[PA ID]],Patient_details[],11,0)</f>
        <v>11000</v>
      </c>
      <c r="P2763" s="31">
        <f>VLOOKUP(Hospital_details[[#This Row],[PA ID]],Patient_details[],12,0)</f>
        <v>80</v>
      </c>
      <c r="Q2763" s="31">
        <f>VLOOKUP(Hospital_details[[#This Row],[Diagnosis_ID]],Diagnosis_details[],5,0)</f>
        <v>250</v>
      </c>
      <c r="R27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63" s="31">
        <f>Hospital_details[[#This Row],[Hospital Charges]]+Hospital_details[[#This Row],[Price of Treatment]]+Hospital_details[[#This Row],[Consultant Fee]]-Hospital_details[[#This Row],[Discount]]</f>
        <v>11000</v>
      </c>
      <c r="T27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3300</v>
      </c>
    </row>
    <row r="2764" spans="1:20" hidden="1">
      <c r="A2764" s="27" t="s">
        <v>5544</v>
      </c>
      <c r="B2764" s="28">
        <f>VLOOKUP(Hospital_details[[#This Row],[PA ID]],Patient_details[],2,0)</f>
        <v>43752</v>
      </c>
      <c r="C2764" s="32">
        <f>VLOOKUP(Hospital_details[[#This Row],[PA ID]],Patient_details[],3,0)</f>
        <v>77</v>
      </c>
      <c r="D2764" s="32" t="str">
        <f>VLOOKUP(Hospital_details[[#This Row],[PA ID]],Patient_details[],4,0)</f>
        <v>M</v>
      </c>
      <c r="E2764" s="27" t="str">
        <f>VLOOKUP(Hospital_details[[#This Row],[PA ID]],Patient_details[],5,0)</f>
        <v>Multiple-occupancy room overnight</v>
      </c>
      <c r="F2764" s="27" t="str">
        <f>VLOOKUP(Hospital_details[[#This Row],[PA ID]],Patient_details[],6,0)</f>
        <v>Malahide</v>
      </c>
      <c r="G2764" s="33" t="str">
        <f>VLOOKUP(Hospital_details[[#This Row],[PA ID]],Patient_details[],7,0)</f>
        <v>Dublin</v>
      </c>
      <c r="H2764" s="29" t="str">
        <f>VLOOKUP(Hospital_details[[#This Row],[PA ID]],Patient_details[],9,0)</f>
        <v>Neurology department</v>
      </c>
      <c r="I2764" s="27" t="s">
        <v>5545</v>
      </c>
      <c r="J2764" s="27" t="str">
        <f>VLOOKUP(Hospital_details[[#This Row],[Diagnosis_ID]],Diagnosis_details[],2,0)</f>
        <v>Therapy</v>
      </c>
      <c r="K2764" s="27" t="str">
        <f>VLOOKUP(Hospital_details[[#This Row],[Diagnosis_ID]],Diagnosis_details[],3,0)</f>
        <v>Medical card holders</v>
      </c>
      <c r="L2764" s="29" t="str">
        <f>VLOOKUP(Hospital_details[[#This Row],[Diagnosis_ID]],Diagnosis_details[],4,0)</f>
        <v>Dr Doherty</v>
      </c>
      <c r="M2764" s="29" t="str">
        <f>VLOOKUP(Hospital_details[[#This Row],[PA ID]],Patient_details[],10,0)</f>
        <v>Exelon</v>
      </c>
      <c r="N2764" s="29" t="str">
        <f>VLOOKUP(Hospital_details[[#This Row],[PA ID]],Patient_details[],8,0)</f>
        <v>Dementia</v>
      </c>
      <c r="O2764" s="30">
        <f>VLOOKUP(Hospital_details[[#This Row],[PA ID]],Patient_details[],11,0)</f>
        <v>3800</v>
      </c>
      <c r="P2764" s="31">
        <f>VLOOKUP(Hospital_details[[#This Row],[PA ID]],Patient_details[],12,0)</f>
        <v>400</v>
      </c>
      <c r="Q2764" s="31">
        <f>VLOOKUP(Hospital_details[[#This Row],[Diagnosis_ID]],Diagnosis_details[],5,0)</f>
        <v>250</v>
      </c>
      <c r="R27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64" s="31">
        <f>Hospital_details[[#This Row],[Hospital Charges]]+Hospital_details[[#This Row],[Price of Treatment]]+Hospital_details[[#This Row],[Consultant Fee]]-Hospital_details[[#This Row],[Discount]]</f>
        <v>4336</v>
      </c>
      <c r="T27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1300.8</v>
      </c>
    </row>
    <row r="2765" spans="1:20" hidden="1">
      <c r="A2765" s="27" t="s">
        <v>5546</v>
      </c>
      <c r="B2765" s="28">
        <f>VLOOKUP(Hospital_details[[#This Row],[PA ID]],Patient_details[],2,0)</f>
        <v>43644</v>
      </c>
      <c r="C2765" s="32">
        <f>VLOOKUP(Hospital_details[[#This Row],[PA ID]],Patient_details[],3,0)</f>
        <v>55</v>
      </c>
      <c r="D2765" s="32" t="str">
        <f>VLOOKUP(Hospital_details[[#This Row],[PA ID]],Patient_details[],4,0)</f>
        <v>M</v>
      </c>
      <c r="E2765" s="27" t="str">
        <f>VLOOKUP(Hospital_details[[#This Row],[PA ID]],Patient_details[],5,0)</f>
        <v>Multiple-occupancy room overnight</v>
      </c>
      <c r="F2765" s="27" t="str">
        <f>VLOOKUP(Hospital_details[[#This Row],[PA ID]],Patient_details[],6,0)</f>
        <v>Malahide</v>
      </c>
      <c r="G2765" s="33" t="str">
        <f>VLOOKUP(Hospital_details[[#This Row],[PA ID]],Patient_details[],7,0)</f>
        <v>Dublin</v>
      </c>
      <c r="H2765" s="29" t="str">
        <f>VLOOKUP(Hospital_details[[#This Row],[PA ID]],Patient_details[],9,0)</f>
        <v>Clinical Neurophysiology</v>
      </c>
      <c r="I2765" s="27" t="s">
        <v>5547</v>
      </c>
      <c r="J2765" s="27" t="str">
        <f>VLOOKUP(Hospital_details[[#This Row],[Diagnosis_ID]],Diagnosis_details[],2,0)</f>
        <v>Therapy</v>
      </c>
      <c r="K2765" s="27" t="str">
        <f>VLOOKUP(Hospital_details[[#This Row],[Diagnosis_ID]],Diagnosis_details[],3,0)</f>
        <v>Medical card holders</v>
      </c>
      <c r="L2765" s="29" t="str">
        <f>VLOOKUP(Hospital_details[[#This Row],[Diagnosis_ID]],Diagnosis_details[],4,0)</f>
        <v>Dr Doherty</v>
      </c>
      <c r="M2765" s="29" t="str">
        <f>VLOOKUP(Hospital_details[[#This Row],[PA ID]],Patient_details[],10,0)</f>
        <v>Calcium</v>
      </c>
      <c r="N2765" s="29" t="str">
        <f>VLOOKUP(Hospital_details[[#This Row],[PA ID]],Patient_details[],8,0)</f>
        <v>Chronic daily headache</v>
      </c>
      <c r="O2765" s="30">
        <f>VLOOKUP(Hospital_details[[#This Row],[PA ID]],Patient_details[],11,0)</f>
        <v>3800</v>
      </c>
      <c r="P2765" s="31">
        <f>VLOOKUP(Hospital_details[[#This Row],[PA ID]],Patient_details[],12,0)</f>
        <v>330</v>
      </c>
      <c r="Q2765" s="31">
        <f>VLOOKUP(Hospital_details[[#This Row],[Diagnosis_ID]],Diagnosis_details[],5,0)</f>
        <v>250</v>
      </c>
      <c r="R27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65" s="31">
        <f>Hospital_details[[#This Row],[Hospital Charges]]+Hospital_details[[#This Row],[Price of Treatment]]+Hospital_details[[#This Row],[Consultant Fee]]-Hospital_details[[#This Row],[Discount]]</f>
        <v>4266</v>
      </c>
      <c r="T27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1279.8</v>
      </c>
    </row>
    <row r="2766" spans="1:20" hidden="1">
      <c r="A2766" s="27" t="s">
        <v>5548</v>
      </c>
      <c r="B2766" s="28">
        <f>VLOOKUP(Hospital_details[[#This Row],[PA ID]],Patient_details[],2,0)</f>
        <v>43644</v>
      </c>
      <c r="C2766" s="32">
        <f>VLOOKUP(Hospital_details[[#This Row],[PA ID]],Patient_details[],3,0)</f>
        <v>57</v>
      </c>
      <c r="D2766" s="32" t="str">
        <f>VLOOKUP(Hospital_details[[#This Row],[PA ID]],Patient_details[],4,0)</f>
        <v>F</v>
      </c>
      <c r="E2766" s="27" t="str">
        <f>VLOOKUP(Hospital_details[[#This Row],[PA ID]],Patient_details[],5,0)</f>
        <v>Single-occupancy room overnight</v>
      </c>
      <c r="F2766" s="27" t="str">
        <f>VLOOKUP(Hospital_details[[#This Row],[PA ID]],Patient_details[],6,0)</f>
        <v>Malahide</v>
      </c>
      <c r="G2766" s="33" t="str">
        <f>VLOOKUP(Hospital_details[[#This Row],[PA ID]],Patient_details[],7,0)</f>
        <v>Dublin</v>
      </c>
      <c r="H2766" s="29" t="str">
        <f>VLOOKUP(Hospital_details[[#This Row],[PA ID]],Patient_details[],9,0)</f>
        <v>Clinical Neurophysiology</v>
      </c>
      <c r="I2766" s="27" t="s">
        <v>5549</v>
      </c>
      <c r="J2766" s="27" t="str">
        <f>VLOOKUP(Hospital_details[[#This Row],[Diagnosis_ID]],Diagnosis_details[],2,0)</f>
        <v>Therapy</v>
      </c>
      <c r="K2766" s="27" t="str">
        <f>VLOOKUP(Hospital_details[[#This Row],[Diagnosis_ID]],Diagnosis_details[],3,0)</f>
        <v>Medical card holders</v>
      </c>
      <c r="L2766" s="29" t="str">
        <f>VLOOKUP(Hospital_details[[#This Row],[Diagnosis_ID]],Diagnosis_details[],4,0)</f>
        <v>Dr Doherty</v>
      </c>
      <c r="M2766" s="29" t="str">
        <f>VLOOKUP(Hospital_details[[#This Row],[PA ID]],Patient_details[],10,0)</f>
        <v>Calcium</v>
      </c>
      <c r="N2766" s="29" t="str">
        <f>VLOOKUP(Hospital_details[[#This Row],[PA ID]],Patient_details[],8,0)</f>
        <v>Chronic daily headache</v>
      </c>
      <c r="O2766" s="30">
        <f>VLOOKUP(Hospital_details[[#This Row],[PA ID]],Patient_details[],11,0)</f>
        <v>11000</v>
      </c>
      <c r="P2766" s="31">
        <f>VLOOKUP(Hospital_details[[#This Row],[PA ID]],Patient_details[],12,0)</f>
        <v>550</v>
      </c>
      <c r="Q2766" s="31">
        <f>VLOOKUP(Hospital_details[[#This Row],[Diagnosis_ID]],Diagnosis_details[],5,0)</f>
        <v>250</v>
      </c>
      <c r="R27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66" s="31">
        <f>Hospital_details[[#This Row],[Hospital Charges]]+Hospital_details[[#This Row],[Price of Treatment]]+Hospital_details[[#This Row],[Consultant Fee]]-Hospital_details[[#This Row],[Discount]]</f>
        <v>11470</v>
      </c>
      <c r="T27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767" spans="1:20" hidden="1">
      <c r="A2767" s="27" t="s">
        <v>5550</v>
      </c>
      <c r="B2767" s="28">
        <f>VLOOKUP(Hospital_details[[#This Row],[PA ID]],Patient_details[],2,0)</f>
        <v>43644</v>
      </c>
      <c r="C2767" s="32">
        <f>VLOOKUP(Hospital_details[[#This Row],[PA ID]],Patient_details[],3,0)</f>
        <v>53</v>
      </c>
      <c r="D2767" s="32" t="str">
        <f>VLOOKUP(Hospital_details[[#This Row],[PA ID]],Patient_details[],4,0)</f>
        <v>M</v>
      </c>
      <c r="E2767" s="27" t="str">
        <f>VLOOKUP(Hospital_details[[#This Row],[PA ID]],Patient_details[],5,0)</f>
        <v>Single-occupancy room overnight</v>
      </c>
      <c r="F2767" s="27" t="str">
        <f>VLOOKUP(Hospital_details[[#This Row],[PA ID]],Patient_details[],6,0)</f>
        <v>Malahide</v>
      </c>
      <c r="G2767" s="33" t="str">
        <f>VLOOKUP(Hospital_details[[#This Row],[PA ID]],Patient_details[],7,0)</f>
        <v>Dublin</v>
      </c>
      <c r="H2767" s="29" t="str">
        <f>VLOOKUP(Hospital_details[[#This Row],[PA ID]],Patient_details[],9,0)</f>
        <v>Clinical Neurophysiology</v>
      </c>
      <c r="I2767" s="27" t="s">
        <v>5551</v>
      </c>
      <c r="J2767" s="27" t="str">
        <f>VLOOKUP(Hospital_details[[#This Row],[Diagnosis_ID]],Diagnosis_details[],2,0)</f>
        <v>Therapy</v>
      </c>
      <c r="K2767" s="27" t="str">
        <f>VLOOKUP(Hospital_details[[#This Row],[Diagnosis_ID]],Diagnosis_details[],3,0)</f>
        <v>Medical card holders</v>
      </c>
      <c r="L2767" s="29" t="str">
        <f>VLOOKUP(Hospital_details[[#This Row],[Diagnosis_ID]],Diagnosis_details[],4,0)</f>
        <v>Dr Doherty</v>
      </c>
      <c r="M2767" s="29" t="str">
        <f>VLOOKUP(Hospital_details[[#This Row],[PA ID]],Patient_details[],10,0)</f>
        <v>Calcium</v>
      </c>
      <c r="N2767" s="29" t="str">
        <f>VLOOKUP(Hospital_details[[#This Row],[PA ID]],Patient_details[],8,0)</f>
        <v>Chronic daily headache</v>
      </c>
      <c r="O2767" s="30">
        <f>VLOOKUP(Hospital_details[[#This Row],[PA ID]],Patient_details[],11,0)</f>
        <v>11000</v>
      </c>
      <c r="P2767" s="31">
        <f>VLOOKUP(Hospital_details[[#This Row],[PA ID]],Patient_details[],12,0)</f>
        <v>220</v>
      </c>
      <c r="Q2767" s="31">
        <f>VLOOKUP(Hospital_details[[#This Row],[Diagnosis_ID]],Diagnosis_details[],5,0)</f>
        <v>250</v>
      </c>
      <c r="R27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67" s="31">
        <f>Hospital_details[[#This Row],[Hospital Charges]]+Hospital_details[[#This Row],[Price of Treatment]]+Hospital_details[[#This Row],[Consultant Fee]]-Hospital_details[[#This Row],[Discount]]</f>
        <v>11140</v>
      </c>
      <c r="T27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768" spans="1:20">
      <c r="A2768" s="27" t="s">
        <v>5552</v>
      </c>
      <c r="B2768" s="28">
        <f>VLOOKUP(Hospital_details[[#This Row],[PA ID]],Patient_details[],2,0)</f>
        <v>43483</v>
      </c>
      <c r="C2768" s="32">
        <f>VLOOKUP(Hospital_details[[#This Row],[PA ID]],Patient_details[],3,0)</f>
        <v>51</v>
      </c>
      <c r="D2768" s="32" t="str">
        <f>VLOOKUP(Hospital_details[[#This Row],[PA ID]],Patient_details[],4,0)</f>
        <v>M</v>
      </c>
      <c r="E2768" s="27" t="str">
        <f>VLOOKUP(Hospital_details[[#This Row],[PA ID]],Patient_details[],5,0)</f>
        <v>Single-occupancy room overnight</v>
      </c>
      <c r="F2768" s="27" t="str">
        <f>VLOOKUP(Hospital_details[[#This Row],[PA ID]],Patient_details[],6,0)</f>
        <v>Malahide</v>
      </c>
      <c r="G2768" s="33" t="str">
        <f>VLOOKUP(Hospital_details[[#This Row],[PA ID]],Patient_details[],7,0)</f>
        <v>Dublin</v>
      </c>
      <c r="H2768" s="29" t="str">
        <f>VLOOKUP(Hospital_details[[#This Row],[PA ID]],Patient_details[],9,0)</f>
        <v>Surgery</v>
      </c>
      <c r="I2768" s="27" t="s">
        <v>5553</v>
      </c>
      <c r="J2768" s="27" t="str">
        <f>VLOOKUP(Hospital_details[[#This Row],[Diagnosis_ID]],Diagnosis_details[],2,0)</f>
        <v>Therapy</v>
      </c>
      <c r="K2768" s="27" t="str">
        <f>VLOOKUP(Hospital_details[[#This Row],[Diagnosis_ID]],Diagnosis_details[],3,0)</f>
        <v>Medical card holders</v>
      </c>
      <c r="L2768" s="29" t="str">
        <f>VLOOKUP(Hospital_details[[#This Row],[Diagnosis_ID]],Diagnosis_details[],4,0)</f>
        <v>Dr Birx</v>
      </c>
      <c r="M2768" s="29" t="str">
        <f>VLOOKUP(Hospital_details[[#This Row],[PA ID]],Patient_details[],10,0)</f>
        <v>Calcium</v>
      </c>
      <c r="N2768" s="29" t="str">
        <f>VLOOKUP(Hospital_details[[#This Row],[PA ID]],Patient_details[],8,0)</f>
        <v>Orthopaedic</v>
      </c>
      <c r="O2768" s="30">
        <f>VLOOKUP(Hospital_details[[#This Row],[PA ID]],Patient_details[],11,0)</f>
        <v>28000</v>
      </c>
      <c r="P2768" s="31">
        <f>VLOOKUP(Hospital_details[[#This Row],[PA ID]],Patient_details[],12,0)</f>
        <v>110</v>
      </c>
      <c r="Q2768" s="31">
        <f>VLOOKUP(Hospital_details[[#This Row],[Diagnosis_ID]],Diagnosis_details[],5,0)</f>
        <v>350</v>
      </c>
      <c r="R27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768" s="31">
        <f>Hospital_details[[#This Row],[Hospital Charges]]+Hospital_details[[#This Row],[Price of Treatment]]+Hospital_details[[#This Row],[Consultant Fee]]-Hospital_details[[#This Row],[Discount]]</f>
        <v>25660</v>
      </c>
      <c r="T27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769" spans="1:20">
      <c r="A2769" s="27" t="s">
        <v>5554</v>
      </c>
      <c r="B2769" s="28">
        <f>VLOOKUP(Hospital_details[[#This Row],[PA ID]],Patient_details[],2,0)</f>
        <v>43483</v>
      </c>
      <c r="C2769" s="32">
        <f>VLOOKUP(Hospital_details[[#This Row],[PA ID]],Patient_details[],3,0)</f>
        <v>47</v>
      </c>
      <c r="D2769" s="32" t="str">
        <f>VLOOKUP(Hospital_details[[#This Row],[PA ID]],Patient_details[],4,0)</f>
        <v>M</v>
      </c>
      <c r="E2769" s="27" t="str">
        <f>VLOOKUP(Hospital_details[[#This Row],[PA ID]],Patient_details[],5,0)</f>
        <v>Single-occupancy room overnight</v>
      </c>
      <c r="F2769" s="27" t="str">
        <f>VLOOKUP(Hospital_details[[#This Row],[PA ID]],Patient_details[],6,0)</f>
        <v>Malahide</v>
      </c>
      <c r="G2769" s="33" t="str">
        <f>VLOOKUP(Hospital_details[[#This Row],[PA ID]],Patient_details[],7,0)</f>
        <v>Dublin</v>
      </c>
      <c r="H2769" s="29" t="str">
        <f>VLOOKUP(Hospital_details[[#This Row],[PA ID]],Patient_details[],9,0)</f>
        <v>Surgery</v>
      </c>
      <c r="I2769" s="27" t="s">
        <v>5555</v>
      </c>
      <c r="J2769" s="27" t="str">
        <f>VLOOKUP(Hospital_details[[#This Row],[Diagnosis_ID]],Diagnosis_details[],2,0)</f>
        <v>Therapy</v>
      </c>
      <c r="K2769" s="27" t="str">
        <f>VLOOKUP(Hospital_details[[#This Row],[Diagnosis_ID]],Diagnosis_details[],3,0)</f>
        <v>Medical card holders</v>
      </c>
      <c r="L2769" s="29" t="str">
        <f>VLOOKUP(Hospital_details[[#This Row],[Diagnosis_ID]],Diagnosis_details[],4,0)</f>
        <v>Dr Birx</v>
      </c>
      <c r="M2769" s="29" t="str">
        <f>VLOOKUP(Hospital_details[[#This Row],[PA ID]],Patient_details[],10,0)</f>
        <v>Calcium</v>
      </c>
      <c r="N2769" s="29" t="str">
        <f>VLOOKUP(Hospital_details[[#This Row],[PA ID]],Patient_details[],8,0)</f>
        <v>Orthopaedic</v>
      </c>
      <c r="O2769" s="30">
        <f>VLOOKUP(Hospital_details[[#This Row],[PA ID]],Patient_details[],11,0)</f>
        <v>28000</v>
      </c>
      <c r="P2769" s="31">
        <f>VLOOKUP(Hospital_details[[#This Row],[PA ID]],Patient_details[],12,0)</f>
        <v>880</v>
      </c>
      <c r="Q2769" s="31">
        <f>VLOOKUP(Hospital_details[[#This Row],[Diagnosis_ID]],Diagnosis_details[],5,0)</f>
        <v>350</v>
      </c>
      <c r="R27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769" s="31">
        <f>Hospital_details[[#This Row],[Hospital Charges]]+Hospital_details[[#This Row],[Price of Treatment]]+Hospital_details[[#This Row],[Consultant Fee]]-Hospital_details[[#This Row],[Discount]]</f>
        <v>26430</v>
      </c>
      <c r="T27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7929</v>
      </c>
    </row>
    <row r="2770" spans="1:20">
      <c r="A2770" s="27" t="s">
        <v>5556</v>
      </c>
      <c r="B2770" s="28">
        <f>VLOOKUP(Hospital_details[[#This Row],[PA ID]],Patient_details[],2,0)</f>
        <v>42832</v>
      </c>
      <c r="C2770" s="32">
        <f>VLOOKUP(Hospital_details[[#This Row],[PA ID]],Patient_details[],3,0)</f>
        <v>26</v>
      </c>
      <c r="D2770" s="32" t="str">
        <f>VLOOKUP(Hospital_details[[#This Row],[PA ID]],Patient_details[],4,0)</f>
        <v>F</v>
      </c>
      <c r="E2770" s="27" t="str">
        <f>VLOOKUP(Hospital_details[[#This Row],[PA ID]],Patient_details[],5,0)</f>
        <v>Single-occupancy room overnight</v>
      </c>
      <c r="F2770" s="27" t="str">
        <f>VLOOKUP(Hospital_details[[#This Row],[PA ID]],Patient_details[],6,0)</f>
        <v>Malahide</v>
      </c>
      <c r="G2770" s="33" t="str">
        <f>VLOOKUP(Hospital_details[[#This Row],[PA ID]],Patient_details[],7,0)</f>
        <v>Dublin</v>
      </c>
      <c r="H2770" s="29" t="str">
        <f>VLOOKUP(Hospital_details[[#This Row],[PA ID]],Patient_details[],9,0)</f>
        <v>Clinical Haematology</v>
      </c>
      <c r="I2770" s="27" t="s">
        <v>5557</v>
      </c>
      <c r="J2770" s="27" t="str">
        <f>VLOOKUP(Hospital_details[[#This Row],[Diagnosis_ID]],Diagnosis_details[],2,0)</f>
        <v>Therapy</v>
      </c>
      <c r="K2770" s="27" t="str">
        <f>VLOOKUP(Hospital_details[[#This Row],[Diagnosis_ID]],Diagnosis_details[],3,0)</f>
        <v>Medical card holders</v>
      </c>
      <c r="L2770" s="29" t="str">
        <f>VLOOKUP(Hospital_details[[#This Row],[Diagnosis_ID]],Diagnosis_details[],4,0)</f>
        <v>Dr Birx</v>
      </c>
      <c r="M2770" s="29" t="str">
        <f>VLOOKUP(Hospital_details[[#This Row],[PA ID]],Patient_details[],10,0)</f>
        <v>folic acid</v>
      </c>
      <c r="N2770" s="29" t="str">
        <f>VLOOKUP(Hospital_details[[#This Row],[PA ID]],Patient_details[],8,0)</f>
        <v>Bacterial infection</v>
      </c>
      <c r="O2770" s="30">
        <f>VLOOKUP(Hospital_details[[#This Row],[PA ID]],Patient_details[],11,0)</f>
        <v>11000</v>
      </c>
      <c r="P2770" s="31">
        <f>VLOOKUP(Hospital_details[[#This Row],[PA ID]],Patient_details[],12,0)</f>
        <v>100</v>
      </c>
      <c r="Q2770" s="31">
        <f>VLOOKUP(Hospital_details[[#This Row],[Diagnosis_ID]],Diagnosis_details[],5,0)</f>
        <v>350</v>
      </c>
      <c r="R27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0" s="31">
        <f>Hospital_details[[#This Row],[Hospital Charges]]+Hospital_details[[#This Row],[Price of Treatment]]+Hospital_details[[#This Row],[Consultant Fee]]-Hospital_details[[#This Row],[Discount]]</f>
        <v>10350</v>
      </c>
      <c r="T27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771" spans="1:20">
      <c r="A2771" s="27" t="s">
        <v>5558</v>
      </c>
      <c r="B2771" s="28">
        <f>VLOOKUP(Hospital_details[[#This Row],[PA ID]],Patient_details[],2,0)</f>
        <v>42832</v>
      </c>
      <c r="C2771" s="32">
        <f>VLOOKUP(Hospital_details[[#This Row],[PA ID]],Patient_details[],3,0)</f>
        <v>37</v>
      </c>
      <c r="D2771" s="32" t="str">
        <f>VLOOKUP(Hospital_details[[#This Row],[PA ID]],Patient_details[],4,0)</f>
        <v>M</v>
      </c>
      <c r="E2771" s="27" t="str">
        <f>VLOOKUP(Hospital_details[[#This Row],[PA ID]],Patient_details[],5,0)</f>
        <v>Single-occupancy room overnight</v>
      </c>
      <c r="F2771" s="27" t="str">
        <f>VLOOKUP(Hospital_details[[#This Row],[PA ID]],Patient_details[],6,0)</f>
        <v>Malahide</v>
      </c>
      <c r="G2771" s="33" t="str">
        <f>VLOOKUP(Hospital_details[[#This Row],[PA ID]],Patient_details[],7,0)</f>
        <v>Dublin</v>
      </c>
      <c r="H2771" s="29" t="str">
        <f>VLOOKUP(Hospital_details[[#This Row],[PA ID]],Patient_details[],9,0)</f>
        <v>Clinical Haematology</v>
      </c>
      <c r="I2771" s="27" t="s">
        <v>5559</v>
      </c>
      <c r="J2771" s="27" t="str">
        <f>VLOOKUP(Hospital_details[[#This Row],[Diagnosis_ID]],Diagnosis_details[],2,0)</f>
        <v>Therapy</v>
      </c>
      <c r="K2771" s="27" t="str">
        <f>VLOOKUP(Hospital_details[[#This Row],[Diagnosis_ID]],Diagnosis_details[],3,0)</f>
        <v>Medical card holders</v>
      </c>
      <c r="L2771" s="29" t="str">
        <f>VLOOKUP(Hospital_details[[#This Row],[Diagnosis_ID]],Diagnosis_details[],4,0)</f>
        <v>Dr Birx</v>
      </c>
      <c r="M2771" s="29" t="str">
        <f>VLOOKUP(Hospital_details[[#This Row],[PA ID]],Patient_details[],10,0)</f>
        <v>pain relievers</v>
      </c>
      <c r="N2771" s="29" t="str">
        <f>VLOOKUP(Hospital_details[[#This Row],[PA ID]],Patient_details[],8,0)</f>
        <v>Bacterial infection</v>
      </c>
      <c r="O2771" s="30">
        <f>VLOOKUP(Hospital_details[[#This Row],[PA ID]],Patient_details[],11,0)</f>
        <v>11000</v>
      </c>
      <c r="P2771" s="31">
        <f>VLOOKUP(Hospital_details[[#This Row],[PA ID]],Patient_details[],12,0)</f>
        <v>350</v>
      </c>
      <c r="Q2771" s="31">
        <f>VLOOKUP(Hospital_details[[#This Row],[Diagnosis_ID]],Diagnosis_details[],5,0)</f>
        <v>350</v>
      </c>
      <c r="R27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1" s="31">
        <f>Hospital_details[[#This Row],[Hospital Charges]]+Hospital_details[[#This Row],[Price of Treatment]]+Hospital_details[[#This Row],[Consultant Fee]]-Hospital_details[[#This Row],[Discount]]</f>
        <v>10600</v>
      </c>
      <c r="T27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2772" spans="1:20">
      <c r="A2772" s="27" t="s">
        <v>5560</v>
      </c>
      <c r="B2772" s="28">
        <f>VLOOKUP(Hospital_details[[#This Row],[PA ID]],Patient_details[],2,0)</f>
        <v>42832</v>
      </c>
      <c r="C2772" s="32">
        <f>VLOOKUP(Hospital_details[[#This Row],[PA ID]],Patient_details[],3,0)</f>
        <v>45</v>
      </c>
      <c r="D2772" s="32" t="str">
        <f>VLOOKUP(Hospital_details[[#This Row],[PA ID]],Patient_details[],4,0)</f>
        <v>F</v>
      </c>
      <c r="E2772" s="27" t="str">
        <f>VLOOKUP(Hospital_details[[#This Row],[PA ID]],Patient_details[],5,0)</f>
        <v>Single-occupancy room overnight</v>
      </c>
      <c r="F2772" s="27" t="str">
        <f>VLOOKUP(Hospital_details[[#This Row],[PA ID]],Patient_details[],6,0)</f>
        <v>Malahide</v>
      </c>
      <c r="G2772" s="33" t="str">
        <f>VLOOKUP(Hospital_details[[#This Row],[PA ID]],Patient_details[],7,0)</f>
        <v>Dublin</v>
      </c>
      <c r="H2772" s="29" t="str">
        <f>VLOOKUP(Hospital_details[[#This Row],[PA ID]],Patient_details[],9,0)</f>
        <v>Clinical Haematology</v>
      </c>
      <c r="I2772" s="27" t="s">
        <v>5561</v>
      </c>
      <c r="J2772" s="27" t="str">
        <f>VLOOKUP(Hospital_details[[#This Row],[Diagnosis_ID]],Diagnosis_details[],2,0)</f>
        <v>Therapy</v>
      </c>
      <c r="K2772" s="27" t="str">
        <f>VLOOKUP(Hospital_details[[#This Row],[Diagnosis_ID]],Diagnosis_details[],3,0)</f>
        <v>Medical card holders</v>
      </c>
      <c r="L2772" s="29" t="str">
        <f>VLOOKUP(Hospital_details[[#This Row],[Diagnosis_ID]],Diagnosis_details[],4,0)</f>
        <v>Dr Birx</v>
      </c>
      <c r="M2772" s="29" t="str">
        <f>VLOOKUP(Hospital_details[[#This Row],[PA ID]],Patient_details[],10,0)</f>
        <v>pain relievers</v>
      </c>
      <c r="N2772" s="29" t="str">
        <f>VLOOKUP(Hospital_details[[#This Row],[PA ID]],Patient_details[],8,0)</f>
        <v>Bacterial infection</v>
      </c>
      <c r="O2772" s="30">
        <f>VLOOKUP(Hospital_details[[#This Row],[PA ID]],Patient_details[],11,0)</f>
        <v>11000</v>
      </c>
      <c r="P2772" s="31">
        <f>VLOOKUP(Hospital_details[[#This Row],[PA ID]],Patient_details[],12,0)</f>
        <v>150</v>
      </c>
      <c r="Q2772" s="31">
        <f>VLOOKUP(Hospital_details[[#This Row],[Diagnosis_ID]],Diagnosis_details[],5,0)</f>
        <v>350</v>
      </c>
      <c r="R27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2" s="31">
        <f>Hospital_details[[#This Row],[Hospital Charges]]+Hospital_details[[#This Row],[Price of Treatment]]+Hospital_details[[#This Row],[Consultant Fee]]-Hospital_details[[#This Row],[Discount]]</f>
        <v>10400</v>
      </c>
      <c r="T27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773" spans="1:20">
      <c r="A2773" s="27" t="s">
        <v>5562</v>
      </c>
      <c r="B2773" s="28">
        <f>VLOOKUP(Hospital_details[[#This Row],[PA ID]],Patient_details[],2,0)</f>
        <v>43353</v>
      </c>
      <c r="C2773" s="32">
        <f>VLOOKUP(Hospital_details[[#This Row],[PA ID]],Patient_details[],3,0)</f>
        <v>55</v>
      </c>
      <c r="D2773" s="32" t="str">
        <f>VLOOKUP(Hospital_details[[#This Row],[PA ID]],Patient_details[],4,0)</f>
        <v>M</v>
      </c>
      <c r="E2773" s="27" t="str">
        <f>VLOOKUP(Hospital_details[[#This Row],[PA ID]],Patient_details[],5,0)</f>
        <v>Single-occupancy room overnight</v>
      </c>
      <c r="F2773" s="27" t="str">
        <f>VLOOKUP(Hospital_details[[#This Row],[PA ID]],Patient_details[],6,0)</f>
        <v>Malahide</v>
      </c>
      <c r="G2773" s="33" t="str">
        <f>VLOOKUP(Hospital_details[[#This Row],[PA ID]],Patient_details[],7,0)</f>
        <v>Dublin</v>
      </c>
      <c r="H2773" s="29" t="str">
        <f>VLOOKUP(Hospital_details[[#This Row],[PA ID]],Patient_details[],9,0)</f>
        <v>Clinical Haematology</v>
      </c>
      <c r="I2773" s="27" t="s">
        <v>5563</v>
      </c>
      <c r="J2773" s="27" t="str">
        <f>VLOOKUP(Hospital_details[[#This Row],[Diagnosis_ID]],Diagnosis_details[],2,0)</f>
        <v>Therapy</v>
      </c>
      <c r="K2773" s="27" t="str">
        <f>VLOOKUP(Hospital_details[[#This Row],[Diagnosis_ID]],Diagnosis_details[],3,0)</f>
        <v>Medical card holders</v>
      </c>
      <c r="L2773" s="29" t="str">
        <f>VLOOKUP(Hospital_details[[#This Row],[Diagnosis_ID]],Diagnosis_details[],4,0)</f>
        <v>Dr Birx</v>
      </c>
      <c r="M2773" s="29" t="str">
        <f>VLOOKUP(Hospital_details[[#This Row],[PA ID]],Patient_details[],10,0)</f>
        <v>folic acid</v>
      </c>
      <c r="N2773" s="29" t="str">
        <f>VLOOKUP(Hospital_details[[#This Row],[PA ID]],Patient_details[],8,0)</f>
        <v>Bacterial infection</v>
      </c>
      <c r="O2773" s="30">
        <f>VLOOKUP(Hospital_details[[#This Row],[PA ID]],Patient_details[],11,0)</f>
        <v>11000</v>
      </c>
      <c r="P2773" s="31">
        <f>VLOOKUP(Hospital_details[[#This Row],[PA ID]],Patient_details[],12,0)</f>
        <v>250</v>
      </c>
      <c r="Q2773" s="31">
        <f>VLOOKUP(Hospital_details[[#This Row],[Diagnosis_ID]],Diagnosis_details[],5,0)</f>
        <v>350</v>
      </c>
      <c r="R27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3" s="31">
        <f>Hospital_details[[#This Row],[Hospital Charges]]+Hospital_details[[#This Row],[Price of Treatment]]+Hospital_details[[#This Row],[Consultant Fee]]-Hospital_details[[#This Row],[Discount]]</f>
        <v>10500</v>
      </c>
      <c r="T27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774" spans="1:20">
      <c r="A2774" s="27" t="s">
        <v>5564</v>
      </c>
      <c r="B2774" s="28">
        <f>VLOOKUP(Hospital_details[[#This Row],[PA ID]],Patient_details[],2,0)</f>
        <v>43811</v>
      </c>
      <c r="C2774" s="32">
        <f>VLOOKUP(Hospital_details[[#This Row],[PA ID]],Patient_details[],3,0)</f>
        <v>37</v>
      </c>
      <c r="D2774" s="32" t="str">
        <f>VLOOKUP(Hospital_details[[#This Row],[PA ID]],Patient_details[],4,0)</f>
        <v>M</v>
      </c>
      <c r="E2774" s="27" t="str">
        <f>VLOOKUP(Hospital_details[[#This Row],[PA ID]],Patient_details[],5,0)</f>
        <v>Single-occupancy room overnight</v>
      </c>
      <c r="F2774" s="27" t="str">
        <f>VLOOKUP(Hospital_details[[#This Row],[PA ID]],Patient_details[],6,0)</f>
        <v>Malahide</v>
      </c>
      <c r="G2774" s="33" t="str">
        <f>VLOOKUP(Hospital_details[[#This Row],[PA ID]],Patient_details[],7,0)</f>
        <v>Dublin</v>
      </c>
      <c r="H2774" s="29" t="str">
        <f>VLOOKUP(Hospital_details[[#This Row],[PA ID]],Patient_details[],9,0)</f>
        <v>Surgery</v>
      </c>
      <c r="I2774" s="27" t="s">
        <v>5565</v>
      </c>
      <c r="J2774" s="27" t="str">
        <f>VLOOKUP(Hospital_details[[#This Row],[Diagnosis_ID]],Diagnosis_details[],2,0)</f>
        <v>Therapy</v>
      </c>
      <c r="K2774" s="27" t="str">
        <f>VLOOKUP(Hospital_details[[#This Row],[Diagnosis_ID]],Diagnosis_details[],3,0)</f>
        <v>Medical card holders</v>
      </c>
      <c r="L2774" s="29" t="str">
        <f>VLOOKUP(Hospital_details[[#This Row],[Diagnosis_ID]],Diagnosis_details[],4,0)</f>
        <v>Dr Birx</v>
      </c>
      <c r="M2774" s="29" t="str">
        <f>VLOOKUP(Hospital_details[[#This Row],[PA ID]],Patient_details[],10,0)</f>
        <v>Aspirin</v>
      </c>
      <c r="N2774" s="29" t="str">
        <f>VLOOKUP(Hospital_details[[#This Row],[PA ID]],Patient_details[],8,0)</f>
        <v>Orthopaedic</v>
      </c>
      <c r="O2774" s="30">
        <f>VLOOKUP(Hospital_details[[#This Row],[PA ID]],Patient_details[],11,0)</f>
        <v>28000</v>
      </c>
      <c r="P2774" s="31">
        <f>VLOOKUP(Hospital_details[[#This Row],[PA ID]],Patient_details[],12,0)</f>
        <v>105</v>
      </c>
      <c r="Q2774" s="31">
        <f>VLOOKUP(Hospital_details[[#This Row],[Diagnosis_ID]],Diagnosis_details[],5,0)</f>
        <v>350</v>
      </c>
      <c r="R27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774" s="31">
        <f>Hospital_details[[#This Row],[Hospital Charges]]+Hospital_details[[#This Row],[Price of Treatment]]+Hospital_details[[#This Row],[Consultant Fee]]-Hospital_details[[#This Row],[Discount]]</f>
        <v>25655</v>
      </c>
      <c r="T27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7696.5</v>
      </c>
    </row>
    <row r="2775" spans="1:20">
      <c r="A2775" s="27" t="s">
        <v>5566</v>
      </c>
      <c r="B2775" s="28">
        <f>VLOOKUP(Hospital_details[[#This Row],[PA ID]],Patient_details[],2,0)</f>
        <v>43430</v>
      </c>
      <c r="C2775" s="32">
        <f>VLOOKUP(Hospital_details[[#This Row],[PA ID]],Patient_details[],3,0)</f>
        <v>36</v>
      </c>
      <c r="D2775" s="32" t="str">
        <f>VLOOKUP(Hospital_details[[#This Row],[PA ID]],Patient_details[],4,0)</f>
        <v>F</v>
      </c>
      <c r="E2775" s="27" t="str">
        <f>VLOOKUP(Hospital_details[[#This Row],[PA ID]],Patient_details[],5,0)</f>
        <v>Single-occupancy room overnight</v>
      </c>
      <c r="F2775" s="27" t="str">
        <f>VLOOKUP(Hospital_details[[#This Row],[PA ID]],Patient_details[],6,0)</f>
        <v>Malahide</v>
      </c>
      <c r="G2775" s="33" t="str">
        <f>VLOOKUP(Hospital_details[[#This Row],[PA ID]],Patient_details[],7,0)</f>
        <v>Dublin</v>
      </c>
      <c r="H2775" s="29" t="str">
        <f>VLOOKUP(Hospital_details[[#This Row],[PA ID]],Patient_details[],9,0)</f>
        <v>Clinical Haematology</v>
      </c>
      <c r="I2775" s="27" t="s">
        <v>5567</v>
      </c>
      <c r="J2775" s="27" t="str">
        <f>VLOOKUP(Hospital_details[[#This Row],[Diagnosis_ID]],Diagnosis_details[],2,0)</f>
        <v>Therapy</v>
      </c>
      <c r="K2775" s="27" t="str">
        <f>VLOOKUP(Hospital_details[[#This Row],[Diagnosis_ID]],Diagnosis_details[],3,0)</f>
        <v>Medical card holders</v>
      </c>
      <c r="L2775" s="29" t="str">
        <f>VLOOKUP(Hospital_details[[#This Row],[Diagnosis_ID]],Diagnosis_details[],4,0)</f>
        <v>Dr Birx</v>
      </c>
      <c r="M2775" s="29" t="str">
        <f>VLOOKUP(Hospital_details[[#This Row],[PA ID]],Patient_details[],10,0)</f>
        <v>folic acid</v>
      </c>
      <c r="N2775" s="29" t="str">
        <f>VLOOKUP(Hospital_details[[#This Row],[PA ID]],Patient_details[],8,0)</f>
        <v>Bacterial infection</v>
      </c>
      <c r="O2775" s="30">
        <f>VLOOKUP(Hospital_details[[#This Row],[PA ID]],Patient_details[],11,0)</f>
        <v>11000</v>
      </c>
      <c r="P2775" s="31">
        <f>VLOOKUP(Hospital_details[[#This Row],[PA ID]],Patient_details[],12,0)</f>
        <v>150</v>
      </c>
      <c r="Q2775" s="31">
        <f>VLOOKUP(Hospital_details[[#This Row],[Diagnosis_ID]],Diagnosis_details[],5,0)</f>
        <v>350</v>
      </c>
      <c r="R27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5" s="31">
        <f>Hospital_details[[#This Row],[Hospital Charges]]+Hospital_details[[#This Row],[Price of Treatment]]+Hospital_details[[#This Row],[Consultant Fee]]-Hospital_details[[#This Row],[Discount]]</f>
        <v>10400</v>
      </c>
      <c r="T27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776" spans="1:20" hidden="1">
      <c r="A2776" s="27" t="s">
        <v>5568</v>
      </c>
      <c r="B2776" s="28">
        <f>VLOOKUP(Hospital_details[[#This Row],[PA ID]],Patient_details[],2,0)</f>
        <v>43787</v>
      </c>
      <c r="C2776" s="32">
        <f>VLOOKUP(Hospital_details[[#This Row],[PA ID]],Patient_details[],3,0)</f>
        <v>36</v>
      </c>
      <c r="D2776" s="32" t="str">
        <f>VLOOKUP(Hospital_details[[#This Row],[PA ID]],Patient_details[],4,0)</f>
        <v>F</v>
      </c>
      <c r="E2776" s="27" t="str">
        <f>VLOOKUP(Hospital_details[[#This Row],[PA ID]],Patient_details[],5,0)</f>
        <v>Single-occupancy room overnight</v>
      </c>
      <c r="F2776" s="27" t="str">
        <f>VLOOKUP(Hospital_details[[#This Row],[PA ID]],Patient_details[],6,0)</f>
        <v>Malahide</v>
      </c>
      <c r="G2776" s="33" t="str">
        <f>VLOOKUP(Hospital_details[[#This Row],[PA ID]],Patient_details[],7,0)</f>
        <v>Dublin</v>
      </c>
      <c r="H2776" s="29" t="str">
        <f>VLOOKUP(Hospital_details[[#This Row],[PA ID]],Patient_details[],9,0)</f>
        <v>Clinical Neurophysiology</v>
      </c>
      <c r="I2776" s="27" t="s">
        <v>5569</v>
      </c>
      <c r="J2776" s="27" t="str">
        <f>VLOOKUP(Hospital_details[[#This Row],[Diagnosis_ID]],Diagnosis_details[],2,0)</f>
        <v>Therapy</v>
      </c>
      <c r="K2776" s="27" t="str">
        <f>VLOOKUP(Hospital_details[[#This Row],[Diagnosis_ID]],Diagnosis_details[],3,0)</f>
        <v>Medical card holders</v>
      </c>
      <c r="L2776" s="29" t="str">
        <f>VLOOKUP(Hospital_details[[#This Row],[Diagnosis_ID]],Diagnosis_details[],4,0)</f>
        <v>Dr Doherty</v>
      </c>
      <c r="M2776" s="29" t="str">
        <f>VLOOKUP(Hospital_details[[#This Row],[PA ID]],Patient_details[],10,0)</f>
        <v>Calcium</v>
      </c>
      <c r="N2776" s="29" t="str">
        <f>VLOOKUP(Hospital_details[[#This Row],[PA ID]],Patient_details[],8,0)</f>
        <v>Chronic daily headache</v>
      </c>
      <c r="O2776" s="30">
        <f>VLOOKUP(Hospital_details[[#This Row],[PA ID]],Patient_details[],11,0)</f>
        <v>11000</v>
      </c>
      <c r="P2776" s="31">
        <f>VLOOKUP(Hospital_details[[#This Row],[PA ID]],Patient_details[],12,0)</f>
        <v>220</v>
      </c>
      <c r="Q2776" s="31">
        <f>VLOOKUP(Hospital_details[[#This Row],[Diagnosis_ID]],Diagnosis_details[],5,0)</f>
        <v>250</v>
      </c>
      <c r="R27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76" s="31">
        <f>Hospital_details[[#This Row],[Hospital Charges]]+Hospital_details[[#This Row],[Price of Treatment]]+Hospital_details[[#This Row],[Consultant Fee]]-Hospital_details[[#This Row],[Discount]]</f>
        <v>11140</v>
      </c>
      <c r="T27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777" spans="1:20">
      <c r="A2777" s="27" t="s">
        <v>5570</v>
      </c>
      <c r="B2777" s="28">
        <f>VLOOKUP(Hospital_details[[#This Row],[PA ID]],Patient_details[],2,0)</f>
        <v>43398</v>
      </c>
      <c r="C2777" s="32">
        <f>VLOOKUP(Hospital_details[[#This Row],[PA ID]],Patient_details[],3,0)</f>
        <v>39</v>
      </c>
      <c r="D2777" s="32" t="str">
        <f>VLOOKUP(Hospital_details[[#This Row],[PA ID]],Patient_details[],4,0)</f>
        <v>M</v>
      </c>
      <c r="E2777" s="27" t="str">
        <f>VLOOKUP(Hospital_details[[#This Row],[PA ID]],Patient_details[],5,0)</f>
        <v>Single-occupancy room overnight</v>
      </c>
      <c r="F2777" s="27" t="str">
        <f>VLOOKUP(Hospital_details[[#This Row],[PA ID]],Patient_details[],6,0)</f>
        <v>Malahide</v>
      </c>
      <c r="G2777" s="33" t="str">
        <f>VLOOKUP(Hospital_details[[#This Row],[PA ID]],Patient_details[],7,0)</f>
        <v>Dublin</v>
      </c>
      <c r="H2777" s="29" t="str">
        <f>VLOOKUP(Hospital_details[[#This Row],[PA ID]],Patient_details[],9,0)</f>
        <v>Clinical Haematology</v>
      </c>
      <c r="I2777" s="27" t="s">
        <v>5571</v>
      </c>
      <c r="J2777" s="27" t="str">
        <f>VLOOKUP(Hospital_details[[#This Row],[Diagnosis_ID]],Diagnosis_details[],2,0)</f>
        <v>Therapy</v>
      </c>
      <c r="K2777" s="27" t="str">
        <f>VLOOKUP(Hospital_details[[#This Row],[Diagnosis_ID]],Diagnosis_details[],3,0)</f>
        <v>Medical card holders</v>
      </c>
      <c r="L2777" s="29" t="str">
        <f>VLOOKUP(Hospital_details[[#This Row],[Diagnosis_ID]],Diagnosis_details[],4,0)</f>
        <v>Dr Birx</v>
      </c>
      <c r="M2777" s="29" t="str">
        <f>VLOOKUP(Hospital_details[[#This Row],[PA ID]],Patient_details[],10,0)</f>
        <v>folic acid</v>
      </c>
      <c r="N2777" s="29" t="str">
        <f>VLOOKUP(Hospital_details[[#This Row],[PA ID]],Patient_details[],8,0)</f>
        <v>Bacterial infection</v>
      </c>
      <c r="O2777" s="30">
        <f>VLOOKUP(Hospital_details[[#This Row],[PA ID]],Patient_details[],11,0)</f>
        <v>11000</v>
      </c>
      <c r="P2777" s="31">
        <f>VLOOKUP(Hospital_details[[#This Row],[PA ID]],Patient_details[],12,0)</f>
        <v>240</v>
      </c>
      <c r="Q2777" s="31">
        <f>VLOOKUP(Hospital_details[[#This Row],[Diagnosis_ID]],Diagnosis_details[],5,0)</f>
        <v>350</v>
      </c>
      <c r="R27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7" s="31">
        <f>Hospital_details[[#This Row],[Hospital Charges]]+Hospital_details[[#This Row],[Price of Treatment]]+Hospital_details[[#This Row],[Consultant Fee]]-Hospital_details[[#This Row],[Discount]]</f>
        <v>10490</v>
      </c>
      <c r="T27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778" spans="1:20" hidden="1">
      <c r="A2778" s="27" t="s">
        <v>5572</v>
      </c>
      <c r="B2778" s="28">
        <f>VLOOKUP(Hospital_details[[#This Row],[PA ID]],Patient_details[],2,0)</f>
        <v>43094</v>
      </c>
      <c r="C2778" s="32">
        <f>VLOOKUP(Hospital_details[[#This Row],[PA ID]],Patient_details[],3,0)</f>
        <v>47</v>
      </c>
      <c r="D2778" s="32" t="str">
        <f>VLOOKUP(Hospital_details[[#This Row],[PA ID]],Patient_details[],4,0)</f>
        <v>M</v>
      </c>
      <c r="E2778" s="27" t="str">
        <f>VLOOKUP(Hospital_details[[#This Row],[PA ID]],Patient_details[],5,0)</f>
        <v>Single-occupancy room overnight</v>
      </c>
      <c r="F2778" s="27" t="str">
        <f>VLOOKUP(Hospital_details[[#This Row],[PA ID]],Patient_details[],6,0)</f>
        <v>Malahide</v>
      </c>
      <c r="G2778" s="33" t="str">
        <f>VLOOKUP(Hospital_details[[#This Row],[PA ID]],Patient_details[],7,0)</f>
        <v>Dublin</v>
      </c>
      <c r="H2778" s="29" t="str">
        <f>VLOOKUP(Hospital_details[[#This Row],[PA ID]],Patient_details[],9,0)</f>
        <v>Anaesthesia, Intensive Care and Pain Medicine</v>
      </c>
      <c r="I2778" s="27" t="s">
        <v>5573</v>
      </c>
      <c r="J2778" s="27" t="str">
        <f>VLOOKUP(Hospital_details[[#This Row],[Diagnosis_ID]],Diagnosis_details[],2,0)</f>
        <v>Therapy</v>
      </c>
      <c r="K2778" s="27" t="str">
        <f>VLOOKUP(Hospital_details[[#This Row],[Diagnosis_ID]],Diagnosis_details[],3,0)</f>
        <v>Medical card holders</v>
      </c>
      <c r="L2778" s="29" t="str">
        <f>VLOOKUP(Hospital_details[[#This Row],[Diagnosis_ID]],Diagnosis_details[],4,0)</f>
        <v>Dr Fauci</v>
      </c>
      <c r="M2778" s="29" t="str">
        <f>VLOOKUP(Hospital_details[[#This Row],[PA ID]],Patient_details[],10,0)</f>
        <v>Nitrates</v>
      </c>
      <c r="N2778" s="29" t="str">
        <f>VLOOKUP(Hospital_details[[#This Row],[PA ID]],Patient_details[],8,0)</f>
        <v>Myocardial ischemia</v>
      </c>
      <c r="O2778" s="30">
        <f>VLOOKUP(Hospital_details[[#This Row],[PA ID]],Patient_details[],11,0)</f>
        <v>11000</v>
      </c>
      <c r="P2778" s="31">
        <f>VLOOKUP(Hospital_details[[#This Row],[PA ID]],Patient_details[],12,0)</f>
        <v>560</v>
      </c>
      <c r="Q2778" s="31">
        <f>VLOOKUP(Hospital_details[[#This Row],[Diagnosis_ID]],Diagnosis_details[],5,0)</f>
        <v>320</v>
      </c>
      <c r="R27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78" s="31">
        <f>Hospital_details[[#This Row],[Hospital Charges]]+Hospital_details[[#This Row],[Price of Treatment]]+Hospital_details[[#This Row],[Consultant Fee]]-Hospital_details[[#This Row],[Discount]]</f>
        <v>11550</v>
      </c>
      <c r="T27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3465</v>
      </c>
    </row>
    <row r="2779" spans="1:20">
      <c r="A2779" s="27" t="s">
        <v>5574</v>
      </c>
      <c r="B2779" s="28">
        <f>VLOOKUP(Hospital_details[[#This Row],[PA ID]],Patient_details[],2,0)</f>
        <v>42935</v>
      </c>
      <c r="C2779" s="32">
        <f>VLOOKUP(Hospital_details[[#This Row],[PA ID]],Patient_details[],3,0)</f>
        <v>56</v>
      </c>
      <c r="D2779" s="32" t="str">
        <f>VLOOKUP(Hospital_details[[#This Row],[PA ID]],Patient_details[],4,0)</f>
        <v>F</v>
      </c>
      <c r="E2779" s="27" t="str">
        <f>VLOOKUP(Hospital_details[[#This Row],[PA ID]],Patient_details[],5,0)</f>
        <v>Single-occupancy room overnight</v>
      </c>
      <c r="F2779" s="27" t="str">
        <f>VLOOKUP(Hospital_details[[#This Row],[PA ID]],Patient_details[],6,0)</f>
        <v>Malahide</v>
      </c>
      <c r="G2779" s="33" t="str">
        <f>VLOOKUP(Hospital_details[[#This Row],[PA ID]],Patient_details[],7,0)</f>
        <v>Dublin</v>
      </c>
      <c r="H2779" s="29" t="str">
        <f>VLOOKUP(Hospital_details[[#This Row],[PA ID]],Patient_details[],9,0)</f>
        <v>Cardiology</v>
      </c>
      <c r="I2779" s="27" t="s">
        <v>5575</v>
      </c>
      <c r="J2779" s="27" t="str">
        <f>VLOOKUP(Hospital_details[[#This Row],[Diagnosis_ID]],Diagnosis_details[],2,0)</f>
        <v>Therapy</v>
      </c>
      <c r="K2779" s="27" t="str">
        <f>VLOOKUP(Hospital_details[[#This Row],[Diagnosis_ID]],Diagnosis_details[],3,0)</f>
        <v>Medical card holders</v>
      </c>
      <c r="L2779" s="29" t="str">
        <f>VLOOKUP(Hospital_details[[#This Row],[Diagnosis_ID]],Diagnosis_details[],4,0)</f>
        <v>Dr Birx</v>
      </c>
      <c r="M2779" s="29" t="str">
        <f>VLOOKUP(Hospital_details[[#This Row],[PA ID]],Patient_details[],10,0)</f>
        <v>Aspirin</v>
      </c>
      <c r="N2779" s="29" t="str">
        <f>VLOOKUP(Hospital_details[[#This Row],[PA ID]],Patient_details[],8,0)</f>
        <v>Cardiovascular disease (CVD)</v>
      </c>
      <c r="O2779" s="30">
        <f>VLOOKUP(Hospital_details[[#This Row],[PA ID]],Patient_details[],11,0)</f>
        <v>11000</v>
      </c>
      <c r="P2779" s="31">
        <f>VLOOKUP(Hospital_details[[#This Row],[PA ID]],Patient_details[],12,0)</f>
        <v>160</v>
      </c>
      <c r="Q2779" s="31">
        <f>VLOOKUP(Hospital_details[[#This Row],[Diagnosis_ID]],Diagnosis_details[],5,0)</f>
        <v>350</v>
      </c>
      <c r="R27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79" s="31">
        <f>Hospital_details[[#This Row],[Hospital Charges]]+Hospital_details[[#This Row],[Price of Treatment]]+Hospital_details[[#This Row],[Consultant Fee]]-Hospital_details[[#This Row],[Discount]]</f>
        <v>10410</v>
      </c>
      <c r="T27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780" spans="1:20" hidden="1">
      <c r="A2780" s="27" t="s">
        <v>5576</v>
      </c>
      <c r="B2780" s="28">
        <f>VLOOKUP(Hospital_details[[#This Row],[PA ID]],Patient_details[],2,0)</f>
        <v>43590</v>
      </c>
      <c r="C2780" s="32">
        <f>VLOOKUP(Hospital_details[[#This Row],[PA ID]],Patient_details[],3,0)</f>
        <v>56</v>
      </c>
      <c r="D2780" s="32" t="str">
        <f>VLOOKUP(Hospital_details[[#This Row],[PA ID]],Patient_details[],4,0)</f>
        <v>F</v>
      </c>
      <c r="E2780" s="27" t="str">
        <f>VLOOKUP(Hospital_details[[#This Row],[PA ID]],Patient_details[],5,0)</f>
        <v>Single-occupancy room overnight</v>
      </c>
      <c r="F2780" s="27" t="str">
        <f>VLOOKUP(Hospital_details[[#This Row],[PA ID]],Patient_details[],6,0)</f>
        <v>Malahide</v>
      </c>
      <c r="G2780" s="33" t="str">
        <f>VLOOKUP(Hospital_details[[#This Row],[PA ID]],Patient_details[],7,0)</f>
        <v>Dublin</v>
      </c>
      <c r="H2780" s="29" t="str">
        <f>VLOOKUP(Hospital_details[[#This Row],[PA ID]],Patient_details[],9,0)</f>
        <v>Anaesthesia, Intensive Care and Pain Medicine</v>
      </c>
      <c r="I2780" s="27" t="s">
        <v>5577</v>
      </c>
      <c r="J2780" s="27" t="str">
        <f>VLOOKUP(Hospital_details[[#This Row],[Diagnosis_ID]],Diagnosis_details[],2,0)</f>
        <v>Therapy</v>
      </c>
      <c r="K2780" s="27" t="str">
        <f>VLOOKUP(Hospital_details[[#This Row],[Diagnosis_ID]],Diagnosis_details[],3,0)</f>
        <v>Medical card holders</v>
      </c>
      <c r="L2780" s="29" t="str">
        <f>VLOOKUP(Hospital_details[[#This Row],[Diagnosis_ID]],Diagnosis_details[],4,0)</f>
        <v>Dr Fauci</v>
      </c>
      <c r="M2780" s="29" t="str">
        <f>VLOOKUP(Hospital_details[[#This Row],[PA ID]],Patient_details[],10,0)</f>
        <v>Aspirin</v>
      </c>
      <c r="N2780" s="29" t="str">
        <f>VLOOKUP(Hospital_details[[#This Row],[PA ID]],Patient_details[],8,0)</f>
        <v>Myocardial ischemia</v>
      </c>
      <c r="O2780" s="30">
        <f>VLOOKUP(Hospital_details[[#This Row],[PA ID]],Patient_details[],11,0)</f>
        <v>11000</v>
      </c>
      <c r="P2780" s="31">
        <f>VLOOKUP(Hospital_details[[#This Row],[PA ID]],Patient_details[],12,0)</f>
        <v>280</v>
      </c>
      <c r="Q2780" s="31">
        <f>VLOOKUP(Hospital_details[[#This Row],[Diagnosis_ID]],Diagnosis_details[],5,0)</f>
        <v>320</v>
      </c>
      <c r="R27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80" s="31">
        <f>Hospital_details[[#This Row],[Hospital Charges]]+Hospital_details[[#This Row],[Price of Treatment]]+Hospital_details[[#This Row],[Consultant Fee]]-Hospital_details[[#This Row],[Discount]]</f>
        <v>11270</v>
      </c>
      <c r="T27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3381</v>
      </c>
    </row>
    <row r="2781" spans="1:20" hidden="1">
      <c r="A2781" s="27" t="s">
        <v>5578</v>
      </c>
      <c r="B2781" s="28">
        <f>VLOOKUP(Hospital_details[[#This Row],[PA ID]],Patient_details[],2,0)</f>
        <v>43590</v>
      </c>
      <c r="C2781" s="32">
        <f>VLOOKUP(Hospital_details[[#This Row],[PA ID]],Patient_details[],3,0)</f>
        <v>38</v>
      </c>
      <c r="D2781" s="32" t="str">
        <f>VLOOKUP(Hospital_details[[#This Row],[PA ID]],Patient_details[],4,0)</f>
        <v>M</v>
      </c>
      <c r="E2781" s="27" t="str">
        <f>VLOOKUP(Hospital_details[[#This Row],[PA ID]],Patient_details[],5,0)</f>
        <v>Day-case</v>
      </c>
      <c r="F2781" s="27" t="str">
        <f>VLOOKUP(Hospital_details[[#This Row],[PA ID]],Patient_details[],6,0)</f>
        <v>Malahide</v>
      </c>
      <c r="G2781" s="33" t="str">
        <f>VLOOKUP(Hospital_details[[#This Row],[PA ID]],Patient_details[],7,0)</f>
        <v>Dublin</v>
      </c>
      <c r="H2781" s="29" t="str">
        <f>VLOOKUP(Hospital_details[[#This Row],[PA ID]],Patient_details[],9,0)</f>
        <v>Anaesthesia, Intensive Care and Pain Medicine</v>
      </c>
      <c r="I2781" s="27" t="s">
        <v>5579</v>
      </c>
      <c r="J2781" s="27" t="str">
        <f>VLOOKUP(Hospital_details[[#This Row],[Diagnosis_ID]],Diagnosis_details[],2,0)</f>
        <v>Therapy</v>
      </c>
      <c r="K2781" s="27" t="str">
        <f>VLOOKUP(Hospital_details[[#This Row],[Diagnosis_ID]],Diagnosis_details[],3,0)</f>
        <v>Medical card holders</v>
      </c>
      <c r="L2781" s="29" t="str">
        <f>VLOOKUP(Hospital_details[[#This Row],[Diagnosis_ID]],Diagnosis_details[],4,0)</f>
        <v>Dr Fauci</v>
      </c>
      <c r="M2781" s="29" t="str">
        <f>VLOOKUP(Hospital_details[[#This Row],[PA ID]],Patient_details[],10,0)</f>
        <v>Beta blockers</v>
      </c>
      <c r="N2781" s="29" t="str">
        <f>VLOOKUP(Hospital_details[[#This Row],[PA ID]],Patient_details[],8,0)</f>
        <v>Myocardial ischemia</v>
      </c>
      <c r="O2781" s="30">
        <f>VLOOKUP(Hospital_details[[#This Row],[PA ID]],Patient_details[],11,0)</f>
        <v>550</v>
      </c>
      <c r="P2781" s="31">
        <f>VLOOKUP(Hospital_details[[#This Row],[PA ID]],Patient_details[],12,0)</f>
        <v>105</v>
      </c>
      <c r="Q2781" s="31">
        <f>VLOOKUP(Hospital_details[[#This Row],[Diagnosis_ID]],Diagnosis_details[],5,0)</f>
        <v>320</v>
      </c>
      <c r="R27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781" s="31">
        <f>Hospital_details[[#This Row],[Hospital Charges]]+Hospital_details[[#This Row],[Price of Treatment]]+Hospital_details[[#This Row],[Consultant Fee]]-Hospital_details[[#This Row],[Discount]]</f>
        <v>865</v>
      </c>
      <c r="T27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259.5</v>
      </c>
    </row>
    <row r="2782" spans="1:20">
      <c r="A2782" s="27" t="s">
        <v>5580</v>
      </c>
      <c r="B2782" s="28">
        <f>VLOOKUP(Hospital_details[[#This Row],[PA ID]],Patient_details[],2,0)</f>
        <v>43593</v>
      </c>
      <c r="C2782" s="32">
        <f>VLOOKUP(Hospital_details[[#This Row],[PA ID]],Patient_details[],3,0)</f>
        <v>49</v>
      </c>
      <c r="D2782" s="32" t="str">
        <f>VLOOKUP(Hospital_details[[#This Row],[PA ID]],Patient_details[],4,0)</f>
        <v>M</v>
      </c>
      <c r="E2782" s="27" t="str">
        <f>VLOOKUP(Hospital_details[[#This Row],[PA ID]],Patient_details[],5,0)</f>
        <v>Single-occupancy room overnight</v>
      </c>
      <c r="F2782" s="27" t="str">
        <f>VLOOKUP(Hospital_details[[#This Row],[PA ID]],Patient_details[],6,0)</f>
        <v>Malahide</v>
      </c>
      <c r="G2782" s="33" t="str">
        <f>VLOOKUP(Hospital_details[[#This Row],[PA ID]],Patient_details[],7,0)</f>
        <v>Dublin</v>
      </c>
      <c r="H2782" s="29" t="str">
        <f>VLOOKUP(Hospital_details[[#This Row],[PA ID]],Patient_details[],9,0)</f>
        <v>Surgery</v>
      </c>
      <c r="I2782" s="27" t="s">
        <v>5581</v>
      </c>
      <c r="J2782" s="27" t="str">
        <f>VLOOKUP(Hospital_details[[#This Row],[Diagnosis_ID]],Diagnosis_details[],2,0)</f>
        <v>Therapy</v>
      </c>
      <c r="K2782" s="27" t="str">
        <f>VLOOKUP(Hospital_details[[#This Row],[Diagnosis_ID]],Diagnosis_details[],3,0)</f>
        <v>Medical card holders</v>
      </c>
      <c r="L2782" s="29" t="str">
        <f>VLOOKUP(Hospital_details[[#This Row],[Diagnosis_ID]],Diagnosis_details[],4,0)</f>
        <v>Dr Birx</v>
      </c>
      <c r="M2782" s="29" t="str">
        <f>VLOOKUP(Hospital_details[[#This Row],[PA ID]],Patient_details[],10,0)</f>
        <v>Calcium</v>
      </c>
      <c r="N2782" s="29" t="str">
        <f>VLOOKUP(Hospital_details[[#This Row],[PA ID]],Patient_details[],8,0)</f>
        <v>Orthopaedic</v>
      </c>
      <c r="O2782" s="30">
        <f>VLOOKUP(Hospital_details[[#This Row],[PA ID]],Patient_details[],11,0)</f>
        <v>28000</v>
      </c>
      <c r="P2782" s="31">
        <f>VLOOKUP(Hospital_details[[#This Row],[PA ID]],Patient_details[],12,0)</f>
        <v>440</v>
      </c>
      <c r="Q2782" s="31">
        <f>VLOOKUP(Hospital_details[[#This Row],[Diagnosis_ID]],Diagnosis_details[],5,0)</f>
        <v>350</v>
      </c>
      <c r="R27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782" s="31">
        <f>Hospital_details[[#This Row],[Hospital Charges]]+Hospital_details[[#This Row],[Price of Treatment]]+Hospital_details[[#This Row],[Consultant Fee]]-Hospital_details[[#This Row],[Discount]]</f>
        <v>25990</v>
      </c>
      <c r="T27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7797</v>
      </c>
    </row>
    <row r="2783" spans="1:20">
      <c r="A2783" s="27" t="s">
        <v>5582</v>
      </c>
      <c r="B2783" s="28">
        <f>VLOOKUP(Hospital_details[[#This Row],[PA ID]],Patient_details[],2,0)</f>
        <v>43796</v>
      </c>
      <c r="C2783" s="32">
        <f>VLOOKUP(Hospital_details[[#This Row],[PA ID]],Patient_details[],3,0)</f>
        <v>36</v>
      </c>
      <c r="D2783" s="32" t="str">
        <f>VLOOKUP(Hospital_details[[#This Row],[PA ID]],Patient_details[],4,0)</f>
        <v>F</v>
      </c>
      <c r="E2783" s="27" t="str">
        <f>VLOOKUP(Hospital_details[[#This Row],[PA ID]],Patient_details[],5,0)</f>
        <v>Single-occupancy room overnight</v>
      </c>
      <c r="F2783" s="27" t="str">
        <f>VLOOKUP(Hospital_details[[#This Row],[PA ID]],Patient_details[],6,0)</f>
        <v>Malahide</v>
      </c>
      <c r="G2783" s="33" t="str">
        <f>VLOOKUP(Hospital_details[[#This Row],[PA ID]],Patient_details[],7,0)</f>
        <v>Dublin</v>
      </c>
      <c r="H2783" s="29" t="str">
        <f>VLOOKUP(Hospital_details[[#This Row],[PA ID]],Patient_details[],9,0)</f>
        <v>Clinical Haematology</v>
      </c>
      <c r="I2783" s="27" t="s">
        <v>5583</v>
      </c>
      <c r="J2783" s="27" t="str">
        <f>VLOOKUP(Hospital_details[[#This Row],[Diagnosis_ID]],Diagnosis_details[],2,0)</f>
        <v>Therapy</v>
      </c>
      <c r="K2783" s="27" t="str">
        <f>VLOOKUP(Hospital_details[[#This Row],[Diagnosis_ID]],Diagnosis_details[],3,0)</f>
        <v>Medical card holders</v>
      </c>
      <c r="L2783" s="29" t="str">
        <f>VLOOKUP(Hospital_details[[#This Row],[Diagnosis_ID]],Diagnosis_details[],4,0)</f>
        <v>Dr Birx</v>
      </c>
      <c r="M2783" s="29" t="str">
        <f>VLOOKUP(Hospital_details[[#This Row],[PA ID]],Patient_details[],10,0)</f>
        <v>folic acid</v>
      </c>
      <c r="N2783" s="29" t="str">
        <f>VLOOKUP(Hospital_details[[#This Row],[PA ID]],Patient_details[],8,0)</f>
        <v>Bacterial infection</v>
      </c>
      <c r="O2783" s="30">
        <f>VLOOKUP(Hospital_details[[#This Row],[PA ID]],Patient_details[],11,0)</f>
        <v>11000</v>
      </c>
      <c r="P2783" s="31">
        <f>VLOOKUP(Hospital_details[[#This Row],[PA ID]],Patient_details[],12,0)</f>
        <v>500</v>
      </c>
      <c r="Q2783" s="31">
        <f>VLOOKUP(Hospital_details[[#This Row],[Diagnosis_ID]],Diagnosis_details[],5,0)</f>
        <v>350</v>
      </c>
      <c r="R27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83" s="31">
        <f>Hospital_details[[#This Row],[Hospital Charges]]+Hospital_details[[#This Row],[Price of Treatment]]+Hospital_details[[#This Row],[Consultant Fee]]-Hospital_details[[#This Row],[Discount]]</f>
        <v>10750</v>
      </c>
      <c r="T27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3225</v>
      </c>
    </row>
    <row r="2784" spans="1:20">
      <c r="A2784" s="27" t="s">
        <v>5584</v>
      </c>
      <c r="B2784" s="28">
        <f>VLOOKUP(Hospital_details[[#This Row],[PA ID]],Patient_details[],2,0)</f>
        <v>43420</v>
      </c>
      <c r="C2784" s="32">
        <f>VLOOKUP(Hospital_details[[#This Row],[PA ID]],Patient_details[],3,0)</f>
        <v>51</v>
      </c>
      <c r="D2784" s="32" t="str">
        <f>VLOOKUP(Hospital_details[[#This Row],[PA ID]],Patient_details[],4,0)</f>
        <v>F</v>
      </c>
      <c r="E2784" s="27" t="str">
        <f>VLOOKUP(Hospital_details[[#This Row],[PA ID]],Patient_details[],5,0)</f>
        <v>Single-occupancy room overnight</v>
      </c>
      <c r="F2784" s="27" t="str">
        <f>VLOOKUP(Hospital_details[[#This Row],[PA ID]],Patient_details[],6,0)</f>
        <v>Malahide</v>
      </c>
      <c r="G2784" s="33" t="str">
        <f>VLOOKUP(Hospital_details[[#This Row],[PA ID]],Patient_details[],7,0)</f>
        <v>Dublin</v>
      </c>
      <c r="H2784" s="29" t="str">
        <f>VLOOKUP(Hospital_details[[#This Row],[PA ID]],Patient_details[],9,0)</f>
        <v>Clinical Haematology</v>
      </c>
      <c r="I2784" s="27" t="s">
        <v>5585</v>
      </c>
      <c r="J2784" s="27" t="str">
        <f>VLOOKUP(Hospital_details[[#This Row],[Diagnosis_ID]],Diagnosis_details[],2,0)</f>
        <v>Therapy</v>
      </c>
      <c r="K2784" s="27" t="str">
        <f>VLOOKUP(Hospital_details[[#This Row],[Diagnosis_ID]],Diagnosis_details[],3,0)</f>
        <v>Medical card holders</v>
      </c>
      <c r="L2784" s="29" t="str">
        <f>VLOOKUP(Hospital_details[[#This Row],[Diagnosis_ID]],Diagnosis_details[],4,0)</f>
        <v>Dr Birx</v>
      </c>
      <c r="M2784" s="29" t="str">
        <f>VLOOKUP(Hospital_details[[#This Row],[PA ID]],Patient_details[],10,0)</f>
        <v>pain relievers</v>
      </c>
      <c r="N2784" s="29" t="str">
        <f>VLOOKUP(Hospital_details[[#This Row],[PA ID]],Patient_details[],8,0)</f>
        <v>Bacterial infection</v>
      </c>
      <c r="O2784" s="30">
        <f>VLOOKUP(Hospital_details[[#This Row],[PA ID]],Patient_details[],11,0)</f>
        <v>11000</v>
      </c>
      <c r="P2784" s="31">
        <f>VLOOKUP(Hospital_details[[#This Row],[PA ID]],Patient_details[],12,0)</f>
        <v>100</v>
      </c>
      <c r="Q2784" s="31">
        <f>VLOOKUP(Hospital_details[[#This Row],[Diagnosis_ID]],Diagnosis_details[],5,0)</f>
        <v>350</v>
      </c>
      <c r="R27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84" s="31">
        <f>Hospital_details[[#This Row],[Hospital Charges]]+Hospital_details[[#This Row],[Price of Treatment]]+Hospital_details[[#This Row],[Consultant Fee]]-Hospital_details[[#This Row],[Discount]]</f>
        <v>10350</v>
      </c>
      <c r="T27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785" spans="1:20" hidden="1">
      <c r="A2785" s="27" t="s">
        <v>5586</v>
      </c>
      <c r="B2785" s="28">
        <f>VLOOKUP(Hospital_details[[#This Row],[PA ID]],Patient_details[],2,0)</f>
        <v>43414</v>
      </c>
      <c r="C2785" s="32">
        <f>VLOOKUP(Hospital_details[[#This Row],[PA ID]],Patient_details[],3,0)</f>
        <v>26</v>
      </c>
      <c r="D2785" s="32" t="str">
        <f>VLOOKUP(Hospital_details[[#This Row],[PA ID]],Patient_details[],4,0)</f>
        <v>F</v>
      </c>
      <c r="E2785" s="27" t="str">
        <f>VLOOKUP(Hospital_details[[#This Row],[PA ID]],Patient_details[],5,0)</f>
        <v>Multiple-occupancy room overnight</v>
      </c>
      <c r="F2785" s="27" t="str">
        <f>VLOOKUP(Hospital_details[[#This Row],[PA ID]],Patient_details[],6,0)</f>
        <v>Malahide</v>
      </c>
      <c r="G2785" s="33" t="str">
        <f>VLOOKUP(Hospital_details[[#This Row],[PA ID]],Patient_details[],7,0)</f>
        <v>Dublin</v>
      </c>
      <c r="H2785" s="29" t="str">
        <f>VLOOKUP(Hospital_details[[#This Row],[PA ID]],Patient_details[],9,0)</f>
        <v>Anaesthesia, Intensive Care and Pain Medicine</v>
      </c>
      <c r="I2785" s="27" t="s">
        <v>5587</v>
      </c>
      <c r="J2785" s="27" t="str">
        <f>VLOOKUP(Hospital_details[[#This Row],[Diagnosis_ID]],Diagnosis_details[],2,0)</f>
        <v>Therapy</v>
      </c>
      <c r="K2785" s="27" t="str">
        <f>VLOOKUP(Hospital_details[[#This Row],[Diagnosis_ID]],Diagnosis_details[],3,0)</f>
        <v>Medical card holders</v>
      </c>
      <c r="L2785" s="29" t="str">
        <f>VLOOKUP(Hospital_details[[#This Row],[Diagnosis_ID]],Diagnosis_details[],4,0)</f>
        <v>Dr Fauci</v>
      </c>
      <c r="M2785" s="29" t="str">
        <f>VLOOKUP(Hospital_details[[#This Row],[PA ID]],Patient_details[],10,0)</f>
        <v>Beta blockers</v>
      </c>
      <c r="N2785" s="29" t="str">
        <f>VLOOKUP(Hospital_details[[#This Row],[PA ID]],Patient_details[],8,0)</f>
        <v>Myocardial ischemia</v>
      </c>
      <c r="O2785" s="30">
        <f>VLOOKUP(Hospital_details[[#This Row],[PA ID]],Patient_details[],11,0)</f>
        <v>3800</v>
      </c>
      <c r="P2785" s="31">
        <f>VLOOKUP(Hospital_details[[#This Row],[PA ID]],Patient_details[],12,0)</f>
        <v>220</v>
      </c>
      <c r="Q2785" s="31">
        <f>VLOOKUP(Hospital_details[[#This Row],[Diagnosis_ID]],Diagnosis_details[],5,0)</f>
        <v>320</v>
      </c>
      <c r="R27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85" s="31">
        <f>Hospital_details[[#This Row],[Hospital Charges]]+Hospital_details[[#This Row],[Price of Treatment]]+Hospital_details[[#This Row],[Consultant Fee]]-Hospital_details[[#This Row],[Discount]]</f>
        <v>4226</v>
      </c>
      <c r="T27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1267.8</v>
      </c>
    </row>
    <row r="2786" spans="1:20" hidden="1">
      <c r="A2786" s="27" t="s">
        <v>5588</v>
      </c>
      <c r="B2786" s="28">
        <f>VLOOKUP(Hospital_details[[#This Row],[PA ID]],Patient_details[],2,0)</f>
        <v>43388</v>
      </c>
      <c r="C2786" s="32">
        <f>VLOOKUP(Hospital_details[[#This Row],[PA ID]],Patient_details[],3,0)</f>
        <v>34</v>
      </c>
      <c r="D2786" s="32" t="str">
        <f>VLOOKUP(Hospital_details[[#This Row],[PA ID]],Patient_details[],4,0)</f>
        <v>M</v>
      </c>
      <c r="E2786" s="27" t="str">
        <f>VLOOKUP(Hospital_details[[#This Row],[PA ID]],Patient_details[],5,0)</f>
        <v>Single-occupancy room overnight</v>
      </c>
      <c r="F2786" s="27" t="str">
        <f>VLOOKUP(Hospital_details[[#This Row],[PA ID]],Patient_details[],6,0)</f>
        <v>Malahide</v>
      </c>
      <c r="G2786" s="33" t="str">
        <f>VLOOKUP(Hospital_details[[#This Row],[PA ID]],Patient_details[],7,0)</f>
        <v>Dublin</v>
      </c>
      <c r="H2786" s="29" t="str">
        <f>VLOOKUP(Hospital_details[[#This Row],[PA ID]],Patient_details[],9,0)</f>
        <v>Anaesthesia, Intensive Care and Pain Medicine</v>
      </c>
      <c r="I2786" s="27" t="s">
        <v>5589</v>
      </c>
      <c r="J2786" s="27" t="str">
        <f>VLOOKUP(Hospital_details[[#This Row],[Diagnosis_ID]],Diagnosis_details[],2,0)</f>
        <v>Therapy</v>
      </c>
      <c r="K2786" s="27" t="str">
        <f>VLOOKUP(Hospital_details[[#This Row],[Diagnosis_ID]],Diagnosis_details[],3,0)</f>
        <v>Medical card holders</v>
      </c>
      <c r="L2786" s="29" t="str">
        <f>VLOOKUP(Hospital_details[[#This Row],[Diagnosis_ID]],Diagnosis_details[],4,0)</f>
        <v>Dr Fauci</v>
      </c>
      <c r="M2786" s="29" t="str">
        <f>VLOOKUP(Hospital_details[[#This Row],[PA ID]],Patient_details[],10,0)</f>
        <v>Beta blockers</v>
      </c>
      <c r="N2786" s="29" t="str">
        <f>VLOOKUP(Hospital_details[[#This Row],[PA ID]],Patient_details[],8,0)</f>
        <v>Myocardial ischemia</v>
      </c>
      <c r="O2786" s="30">
        <f>VLOOKUP(Hospital_details[[#This Row],[PA ID]],Patient_details[],11,0)</f>
        <v>11000</v>
      </c>
      <c r="P2786" s="31">
        <f>VLOOKUP(Hospital_details[[#This Row],[PA ID]],Patient_details[],12,0)</f>
        <v>440</v>
      </c>
      <c r="Q2786" s="31">
        <f>VLOOKUP(Hospital_details[[#This Row],[Diagnosis_ID]],Diagnosis_details[],5,0)</f>
        <v>320</v>
      </c>
      <c r="R27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86" s="31">
        <f>Hospital_details[[#This Row],[Hospital Charges]]+Hospital_details[[#This Row],[Price of Treatment]]+Hospital_details[[#This Row],[Consultant Fee]]-Hospital_details[[#This Row],[Discount]]</f>
        <v>11430</v>
      </c>
      <c r="T27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3429</v>
      </c>
    </row>
    <row r="2787" spans="1:20" hidden="1">
      <c r="A2787" s="27" t="s">
        <v>5590</v>
      </c>
      <c r="B2787" s="28">
        <f>VLOOKUP(Hospital_details[[#This Row],[PA ID]],Patient_details[],2,0)</f>
        <v>43001</v>
      </c>
      <c r="C2787" s="32">
        <f>VLOOKUP(Hospital_details[[#This Row],[PA ID]],Patient_details[],3,0)</f>
        <v>77</v>
      </c>
      <c r="D2787" s="32" t="str">
        <f>VLOOKUP(Hospital_details[[#This Row],[PA ID]],Patient_details[],4,0)</f>
        <v>M</v>
      </c>
      <c r="E2787" s="27" t="str">
        <f>VLOOKUP(Hospital_details[[#This Row],[PA ID]],Patient_details[],5,0)</f>
        <v>Single-occupancy room overnight</v>
      </c>
      <c r="F2787" s="27" t="str">
        <f>VLOOKUP(Hospital_details[[#This Row],[PA ID]],Patient_details[],6,0)</f>
        <v>Malahide</v>
      </c>
      <c r="G2787" s="33" t="str">
        <f>VLOOKUP(Hospital_details[[#This Row],[PA ID]],Patient_details[],7,0)</f>
        <v>Dublin</v>
      </c>
      <c r="H2787" s="29" t="str">
        <f>VLOOKUP(Hospital_details[[#This Row],[PA ID]],Patient_details[],9,0)</f>
        <v>Neurology department</v>
      </c>
      <c r="I2787" s="27" t="s">
        <v>5591</v>
      </c>
      <c r="J2787" s="27" t="str">
        <f>VLOOKUP(Hospital_details[[#This Row],[Diagnosis_ID]],Diagnosis_details[],2,0)</f>
        <v>Therapy</v>
      </c>
      <c r="K2787" s="27" t="str">
        <f>VLOOKUP(Hospital_details[[#This Row],[Diagnosis_ID]],Diagnosis_details[],3,0)</f>
        <v>Medical card holders</v>
      </c>
      <c r="L2787" s="29" t="str">
        <f>VLOOKUP(Hospital_details[[#This Row],[Diagnosis_ID]],Diagnosis_details[],4,0)</f>
        <v>Dr Doherty</v>
      </c>
      <c r="M2787" s="29" t="str">
        <f>VLOOKUP(Hospital_details[[#This Row],[PA ID]],Patient_details[],10,0)</f>
        <v>Aricept</v>
      </c>
      <c r="N2787" s="29" t="str">
        <f>VLOOKUP(Hospital_details[[#This Row],[PA ID]],Patient_details[],8,0)</f>
        <v>Dementia</v>
      </c>
      <c r="O2787" s="30">
        <f>VLOOKUP(Hospital_details[[#This Row],[PA ID]],Patient_details[],11,0)</f>
        <v>11000</v>
      </c>
      <c r="P2787" s="31">
        <f>VLOOKUP(Hospital_details[[#This Row],[PA ID]],Patient_details[],12,0)</f>
        <v>320</v>
      </c>
      <c r="Q2787" s="31">
        <f>VLOOKUP(Hospital_details[[#This Row],[Diagnosis_ID]],Diagnosis_details[],5,0)</f>
        <v>250</v>
      </c>
      <c r="R27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87" s="31">
        <f>Hospital_details[[#This Row],[Hospital Charges]]+Hospital_details[[#This Row],[Price of Treatment]]+Hospital_details[[#This Row],[Consultant Fee]]-Hospital_details[[#This Row],[Discount]]</f>
        <v>11240</v>
      </c>
      <c r="T27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788" spans="1:20" hidden="1">
      <c r="A2788" s="27" t="s">
        <v>5592</v>
      </c>
      <c r="B2788" s="28">
        <f>VLOOKUP(Hospital_details[[#This Row],[PA ID]],Patient_details[],2,0)</f>
        <v>43001</v>
      </c>
      <c r="C2788" s="32">
        <f>VLOOKUP(Hospital_details[[#This Row],[PA ID]],Patient_details[],3,0)</f>
        <v>77</v>
      </c>
      <c r="D2788" s="32" t="str">
        <f>VLOOKUP(Hospital_details[[#This Row],[PA ID]],Patient_details[],4,0)</f>
        <v>M</v>
      </c>
      <c r="E2788" s="27" t="str">
        <f>VLOOKUP(Hospital_details[[#This Row],[PA ID]],Patient_details[],5,0)</f>
        <v>Single-occupancy room overnight</v>
      </c>
      <c r="F2788" s="27" t="str">
        <f>VLOOKUP(Hospital_details[[#This Row],[PA ID]],Patient_details[],6,0)</f>
        <v>Malahide</v>
      </c>
      <c r="G2788" s="33" t="str">
        <f>VLOOKUP(Hospital_details[[#This Row],[PA ID]],Patient_details[],7,0)</f>
        <v>Dublin</v>
      </c>
      <c r="H2788" s="29" t="str">
        <f>VLOOKUP(Hospital_details[[#This Row],[PA ID]],Patient_details[],9,0)</f>
        <v>Neurology department</v>
      </c>
      <c r="I2788" s="27" t="s">
        <v>5593</v>
      </c>
      <c r="J2788" s="27" t="str">
        <f>VLOOKUP(Hospital_details[[#This Row],[Diagnosis_ID]],Diagnosis_details[],2,0)</f>
        <v>Therapy</v>
      </c>
      <c r="K2788" s="27" t="str">
        <f>VLOOKUP(Hospital_details[[#This Row],[Diagnosis_ID]],Diagnosis_details[],3,0)</f>
        <v>Medical card holders</v>
      </c>
      <c r="L2788" s="29" t="str">
        <f>VLOOKUP(Hospital_details[[#This Row],[Diagnosis_ID]],Diagnosis_details[],4,0)</f>
        <v>Dr Doherty</v>
      </c>
      <c r="M2788" s="29" t="str">
        <f>VLOOKUP(Hospital_details[[#This Row],[PA ID]],Patient_details[],10,0)</f>
        <v>Exelon</v>
      </c>
      <c r="N2788" s="29" t="str">
        <f>VLOOKUP(Hospital_details[[#This Row],[PA ID]],Patient_details[],8,0)</f>
        <v>Dementia</v>
      </c>
      <c r="O2788" s="30">
        <f>VLOOKUP(Hospital_details[[#This Row],[PA ID]],Patient_details[],11,0)</f>
        <v>11000</v>
      </c>
      <c r="P2788" s="31">
        <f>VLOOKUP(Hospital_details[[#This Row],[PA ID]],Patient_details[],12,0)</f>
        <v>160</v>
      </c>
      <c r="Q2788" s="31">
        <f>VLOOKUP(Hospital_details[[#This Row],[Diagnosis_ID]],Diagnosis_details[],5,0)</f>
        <v>250</v>
      </c>
      <c r="R27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88" s="31">
        <f>Hospital_details[[#This Row],[Hospital Charges]]+Hospital_details[[#This Row],[Price of Treatment]]+Hospital_details[[#This Row],[Consultant Fee]]-Hospital_details[[#This Row],[Discount]]</f>
        <v>11080</v>
      </c>
      <c r="T27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789" spans="1:20" hidden="1">
      <c r="A2789" s="27" t="s">
        <v>5594</v>
      </c>
      <c r="B2789" s="28">
        <f>VLOOKUP(Hospital_details[[#This Row],[PA ID]],Patient_details[],2,0)</f>
        <v>42710</v>
      </c>
      <c r="C2789" s="32">
        <f>VLOOKUP(Hospital_details[[#This Row],[PA ID]],Patient_details[],3,0)</f>
        <v>47</v>
      </c>
      <c r="D2789" s="32" t="str">
        <f>VLOOKUP(Hospital_details[[#This Row],[PA ID]],Patient_details[],4,0)</f>
        <v>F</v>
      </c>
      <c r="E2789" s="27" t="str">
        <f>VLOOKUP(Hospital_details[[#This Row],[PA ID]],Patient_details[],5,0)</f>
        <v>Single-occupancy room overnight</v>
      </c>
      <c r="F2789" s="27" t="str">
        <f>VLOOKUP(Hospital_details[[#This Row],[PA ID]],Patient_details[],6,0)</f>
        <v>Malahide</v>
      </c>
      <c r="G2789" s="33" t="str">
        <f>VLOOKUP(Hospital_details[[#This Row],[PA ID]],Patient_details[],7,0)</f>
        <v>Dublin</v>
      </c>
      <c r="H2789" s="29" t="str">
        <f>VLOOKUP(Hospital_details[[#This Row],[PA ID]],Patient_details[],9,0)</f>
        <v>Anaesthesia, Intensive Care and Pain Medicine</v>
      </c>
      <c r="I2789" s="27" t="s">
        <v>5595</v>
      </c>
      <c r="J2789" s="27" t="str">
        <f>VLOOKUP(Hospital_details[[#This Row],[Diagnosis_ID]],Diagnosis_details[],2,0)</f>
        <v>Therapy</v>
      </c>
      <c r="K2789" s="27" t="str">
        <f>VLOOKUP(Hospital_details[[#This Row],[Diagnosis_ID]],Diagnosis_details[],3,0)</f>
        <v>Medical card holders</v>
      </c>
      <c r="L2789" s="29" t="str">
        <f>VLOOKUP(Hospital_details[[#This Row],[Diagnosis_ID]],Diagnosis_details[],4,0)</f>
        <v>Dr Fauci</v>
      </c>
      <c r="M2789" s="29" t="str">
        <f>VLOOKUP(Hospital_details[[#This Row],[PA ID]],Patient_details[],10,0)</f>
        <v>Aspirin</v>
      </c>
      <c r="N2789" s="29" t="str">
        <f>VLOOKUP(Hospital_details[[#This Row],[PA ID]],Patient_details[],8,0)</f>
        <v>Myocardial ischemia</v>
      </c>
      <c r="O2789" s="30">
        <f>VLOOKUP(Hospital_details[[#This Row],[PA ID]],Patient_details[],11,0)</f>
        <v>11000</v>
      </c>
      <c r="P2789" s="31">
        <f>VLOOKUP(Hospital_details[[#This Row],[PA ID]],Patient_details[],12,0)</f>
        <v>250</v>
      </c>
      <c r="Q2789" s="31">
        <f>VLOOKUP(Hospital_details[[#This Row],[Diagnosis_ID]],Diagnosis_details[],5,0)</f>
        <v>320</v>
      </c>
      <c r="R27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89" s="31">
        <f>Hospital_details[[#This Row],[Hospital Charges]]+Hospital_details[[#This Row],[Price of Treatment]]+Hospital_details[[#This Row],[Consultant Fee]]-Hospital_details[[#This Row],[Discount]]</f>
        <v>11240</v>
      </c>
      <c r="T27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790" spans="1:20" hidden="1">
      <c r="A2790" s="27" t="s">
        <v>5596</v>
      </c>
      <c r="B2790" s="28">
        <f>VLOOKUP(Hospital_details[[#This Row],[PA ID]],Patient_details[],2,0)</f>
        <v>42710</v>
      </c>
      <c r="C2790" s="32">
        <f>VLOOKUP(Hospital_details[[#This Row],[PA ID]],Patient_details[],3,0)</f>
        <v>42</v>
      </c>
      <c r="D2790" s="32" t="str">
        <f>VLOOKUP(Hospital_details[[#This Row],[PA ID]],Patient_details[],4,0)</f>
        <v>F</v>
      </c>
      <c r="E2790" s="27" t="str">
        <f>VLOOKUP(Hospital_details[[#This Row],[PA ID]],Patient_details[],5,0)</f>
        <v>Single-occupancy room overnight</v>
      </c>
      <c r="F2790" s="27" t="str">
        <f>VLOOKUP(Hospital_details[[#This Row],[PA ID]],Patient_details[],6,0)</f>
        <v>Malahide</v>
      </c>
      <c r="G2790" s="33" t="str">
        <f>VLOOKUP(Hospital_details[[#This Row],[PA ID]],Patient_details[],7,0)</f>
        <v>Dublin</v>
      </c>
      <c r="H2790" s="29" t="str">
        <f>VLOOKUP(Hospital_details[[#This Row],[PA ID]],Patient_details[],9,0)</f>
        <v>Anaesthesia, Intensive Care and Pain Medicine</v>
      </c>
      <c r="I2790" s="27" t="s">
        <v>5597</v>
      </c>
      <c r="J2790" s="27" t="str">
        <f>VLOOKUP(Hospital_details[[#This Row],[Diagnosis_ID]],Diagnosis_details[],2,0)</f>
        <v>Therapy</v>
      </c>
      <c r="K2790" s="27" t="str">
        <f>VLOOKUP(Hospital_details[[#This Row],[Diagnosis_ID]],Diagnosis_details[],3,0)</f>
        <v>Medical card holders</v>
      </c>
      <c r="L2790" s="29" t="str">
        <f>VLOOKUP(Hospital_details[[#This Row],[Diagnosis_ID]],Diagnosis_details[],4,0)</f>
        <v>Dr Fauci</v>
      </c>
      <c r="M2790" s="29" t="str">
        <f>VLOOKUP(Hospital_details[[#This Row],[PA ID]],Patient_details[],10,0)</f>
        <v>Nitrates</v>
      </c>
      <c r="N2790" s="29" t="str">
        <f>VLOOKUP(Hospital_details[[#This Row],[PA ID]],Patient_details[],8,0)</f>
        <v>Myocardial ischemia</v>
      </c>
      <c r="O2790" s="30">
        <f>VLOOKUP(Hospital_details[[#This Row],[PA ID]],Patient_details[],11,0)</f>
        <v>11000</v>
      </c>
      <c r="P2790" s="31">
        <f>VLOOKUP(Hospital_details[[#This Row],[PA ID]],Patient_details[],12,0)</f>
        <v>350</v>
      </c>
      <c r="Q2790" s="31">
        <f>VLOOKUP(Hospital_details[[#This Row],[Diagnosis_ID]],Diagnosis_details[],5,0)</f>
        <v>320</v>
      </c>
      <c r="R27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90" s="31">
        <f>Hospital_details[[#This Row],[Hospital Charges]]+Hospital_details[[#This Row],[Price of Treatment]]+Hospital_details[[#This Row],[Consultant Fee]]-Hospital_details[[#This Row],[Discount]]</f>
        <v>11340</v>
      </c>
      <c r="T27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2791" spans="1:20" hidden="1">
      <c r="A2791" s="27" t="s">
        <v>5598</v>
      </c>
      <c r="B2791" s="28">
        <f>VLOOKUP(Hospital_details[[#This Row],[PA ID]],Patient_details[],2,0)</f>
        <v>42710</v>
      </c>
      <c r="C2791" s="32">
        <f>VLOOKUP(Hospital_details[[#This Row],[PA ID]],Patient_details[],3,0)</f>
        <v>38</v>
      </c>
      <c r="D2791" s="32" t="str">
        <f>VLOOKUP(Hospital_details[[#This Row],[PA ID]],Patient_details[],4,0)</f>
        <v>M</v>
      </c>
      <c r="E2791" s="27" t="str">
        <f>VLOOKUP(Hospital_details[[#This Row],[PA ID]],Patient_details[],5,0)</f>
        <v>Multiple-occupancy room overnight</v>
      </c>
      <c r="F2791" s="27" t="str">
        <f>VLOOKUP(Hospital_details[[#This Row],[PA ID]],Patient_details[],6,0)</f>
        <v>Malahide</v>
      </c>
      <c r="G2791" s="33" t="str">
        <f>VLOOKUP(Hospital_details[[#This Row],[PA ID]],Patient_details[],7,0)</f>
        <v>Dublin</v>
      </c>
      <c r="H2791" s="29" t="str">
        <f>VLOOKUP(Hospital_details[[#This Row],[PA ID]],Patient_details[],9,0)</f>
        <v>Anaesthesia, Intensive Care and Pain Medicine</v>
      </c>
      <c r="I2791" s="27" t="s">
        <v>5599</v>
      </c>
      <c r="J2791" s="27" t="str">
        <f>VLOOKUP(Hospital_details[[#This Row],[Diagnosis_ID]],Diagnosis_details[],2,0)</f>
        <v>Therapy</v>
      </c>
      <c r="K2791" s="27" t="str">
        <f>VLOOKUP(Hospital_details[[#This Row],[Diagnosis_ID]],Diagnosis_details[],3,0)</f>
        <v>Medical card holders</v>
      </c>
      <c r="L2791" s="29" t="str">
        <f>VLOOKUP(Hospital_details[[#This Row],[Diagnosis_ID]],Diagnosis_details[],4,0)</f>
        <v>Dr Fauci</v>
      </c>
      <c r="M2791" s="29" t="str">
        <f>VLOOKUP(Hospital_details[[#This Row],[PA ID]],Patient_details[],10,0)</f>
        <v>Aspirin</v>
      </c>
      <c r="N2791" s="29" t="str">
        <f>VLOOKUP(Hospital_details[[#This Row],[PA ID]],Patient_details[],8,0)</f>
        <v>Myocardial ischemia</v>
      </c>
      <c r="O2791" s="30">
        <f>VLOOKUP(Hospital_details[[#This Row],[PA ID]],Patient_details[],11,0)</f>
        <v>3800</v>
      </c>
      <c r="P2791" s="31">
        <f>VLOOKUP(Hospital_details[[#This Row],[PA ID]],Patient_details[],12,0)</f>
        <v>250</v>
      </c>
      <c r="Q2791" s="31">
        <f>VLOOKUP(Hospital_details[[#This Row],[Diagnosis_ID]],Diagnosis_details[],5,0)</f>
        <v>320</v>
      </c>
      <c r="R27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91" s="31">
        <f>Hospital_details[[#This Row],[Hospital Charges]]+Hospital_details[[#This Row],[Price of Treatment]]+Hospital_details[[#This Row],[Consultant Fee]]-Hospital_details[[#This Row],[Discount]]</f>
        <v>4256</v>
      </c>
      <c r="T27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1276.8</v>
      </c>
    </row>
    <row r="2792" spans="1:20" hidden="1">
      <c r="A2792" s="27" t="s">
        <v>5600</v>
      </c>
      <c r="B2792" s="28">
        <f>VLOOKUP(Hospital_details[[#This Row],[PA ID]],Patient_details[],2,0)</f>
        <v>42635</v>
      </c>
      <c r="C2792" s="32">
        <f>VLOOKUP(Hospital_details[[#This Row],[PA ID]],Patient_details[],3,0)</f>
        <v>55</v>
      </c>
      <c r="D2792" s="32" t="str">
        <f>VLOOKUP(Hospital_details[[#This Row],[PA ID]],Patient_details[],4,0)</f>
        <v>M</v>
      </c>
      <c r="E2792" s="27" t="str">
        <f>VLOOKUP(Hospital_details[[#This Row],[PA ID]],Patient_details[],5,0)</f>
        <v>Day-case</v>
      </c>
      <c r="F2792" s="27" t="str">
        <f>VLOOKUP(Hospital_details[[#This Row],[PA ID]],Patient_details[],6,0)</f>
        <v>Malahide</v>
      </c>
      <c r="G2792" s="33" t="str">
        <f>VLOOKUP(Hospital_details[[#This Row],[PA ID]],Patient_details[],7,0)</f>
        <v>Dublin</v>
      </c>
      <c r="H2792" s="29" t="str">
        <f>VLOOKUP(Hospital_details[[#This Row],[PA ID]],Patient_details[],9,0)</f>
        <v>Clinical Research Centre</v>
      </c>
      <c r="I2792" s="27" t="s">
        <v>5601</v>
      </c>
      <c r="J2792" s="27" t="str">
        <f>VLOOKUP(Hospital_details[[#This Row],[Diagnosis_ID]],Diagnosis_details[],2,0)</f>
        <v>Therapy</v>
      </c>
      <c r="K2792" s="27" t="str">
        <f>VLOOKUP(Hospital_details[[#This Row],[Diagnosis_ID]],Diagnosis_details[],3,0)</f>
        <v>Medical card holders</v>
      </c>
      <c r="L2792" s="29" t="str">
        <f>VLOOKUP(Hospital_details[[#This Row],[Diagnosis_ID]],Diagnosis_details[],4,0)</f>
        <v>Dr Fauci</v>
      </c>
      <c r="M2792" s="29" t="str">
        <f>VLOOKUP(Hospital_details[[#This Row],[PA ID]],Patient_details[],10,0)</f>
        <v>Calcium</v>
      </c>
      <c r="N2792" s="29" t="str">
        <f>VLOOKUP(Hospital_details[[#This Row],[PA ID]],Patient_details[],8,0)</f>
        <v>Parkinson's disease</v>
      </c>
      <c r="O2792" s="30">
        <f>VLOOKUP(Hospital_details[[#This Row],[PA ID]],Patient_details[],11,0)</f>
        <v>750</v>
      </c>
      <c r="P2792" s="31">
        <f>VLOOKUP(Hospital_details[[#This Row],[PA ID]],Patient_details[],12,0)</f>
        <v>100</v>
      </c>
      <c r="Q2792" s="31">
        <f>VLOOKUP(Hospital_details[[#This Row],[Diagnosis_ID]],Diagnosis_details[],5,0)</f>
        <v>320</v>
      </c>
      <c r="R27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792" s="31">
        <f>Hospital_details[[#This Row],[Hospital Charges]]+Hospital_details[[#This Row],[Price of Treatment]]+Hospital_details[[#This Row],[Consultant Fee]]-Hospital_details[[#This Row],[Discount]]</f>
        <v>1020</v>
      </c>
      <c r="T27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306</v>
      </c>
    </row>
    <row r="2793" spans="1:20" hidden="1">
      <c r="A2793" s="27" t="s">
        <v>5602</v>
      </c>
      <c r="B2793" s="28">
        <f>VLOOKUP(Hospital_details[[#This Row],[PA ID]],Patient_details[],2,0)</f>
        <v>42635</v>
      </c>
      <c r="C2793" s="32">
        <f>VLOOKUP(Hospital_details[[#This Row],[PA ID]],Patient_details[],3,0)</f>
        <v>28</v>
      </c>
      <c r="D2793" s="32" t="str">
        <f>VLOOKUP(Hospital_details[[#This Row],[PA ID]],Patient_details[],4,0)</f>
        <v>F</v>
      </c>
      <c r="E2793" s="27" t="str">
        <f>VLOOKUP(Hospital_details[[#This Row],[PA ID]],Patient_details[],5,0)</f>
        <v>Multiple-occupancy room overnight</v>
      </c>
      <c r="F2793" s="27" t="str">
        <f>VLOOKUP(Hospital_details[[#This Row],[PA ID]],Patient_details[],6,0)</f>
        <v>Malahide</v>
      </c>
      <c r="G2793" s="33" t="str">
        <f>VLOOKUP(Hospital_details[[#This Row],[PA ID]],Patient_details[],7,0)</f>
        <v>Dublin</v>
      </c>
      <c r="H2793" s="29" t="str">
        <f>VLOOKUP(Hospital_details[[#This Row],[PA ID]],Patient_details[],9,0)</f>
        <v>Clinical Research Centre</v>
      </c>
      <c r="I2793" s="27" t="s">
        <v>5603</v>
      </c>
      <c r="J2793" s="27" t="str">
        <f>VLOOKUP(Hospital_details[[#This Row],[Diagnosis_ID]],Diagnosis_details[],2,0)</f>
        <v>Therapy</v>
      </c>
      <c r="K2793" s="27" t="str">
        <f>VLOOKUP(Hospital_details[[#This Row],[Diagnosis_ID]],Diagnosis_details[],3,0)</f>
        <v>Medical card holders</v>
      </c>
      <c r="L2793" s="29" t="str">
        <f>VLOOKUP(Hospital_details[[#This Row],[Diagnosis_ID]],Diagnosis_details[],4,0)</f>
        <v>Dr Fauci</v>
      </c>
      <c r="M2793" s="29" t="str">
        <f>VLOOKUP(Hospital_details[[#This Row],[PA ID]],Patient_details[],10,0)</f>
        <v>Calcium</v>
      </c>
      <c r="N2793" s="29" t="str">
        <f>VLOOKUP(Hospital_details[[#This Row],[PA ID]],Patient_details[],8,0)</f>
        <v>Parkinson's disease</v>
      </c>
      <c r="O2793" s="30">
        <f>VLOOKUP(Hospital_details[[#This Row],[PA ID]],Patient_details[],11,0)</f>
        <v>3800</v>
      </c>
      <c r="P2793" s="31">
        <f>VLOOKUP(Hospital_details[[#This Row],[PA ID]],Patient_details[],12,0)</f>
        <v>150</v>
      </c>
      <c r="Q2793" s="31">
        <f>VLOOKUP(Hospital_details[[#This Row],[Diagnosis_ID]],Diagnosis_details[],5,0)</f>
        <v>320</v>
      </c>
      <c r="R27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93" s="31">
        <f>Hospital_details[[#This Row],[Hospital Charges]]+Hospital_details[[#This Row],[Price of Treatment]]+Hospital_details[[#This Row],[Consultant Fee]]-Hospital_details[[#This Row],[Discount]]</f>
        <v>4156</v>
      </c>
      <c r="T27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1246.8</v>
      </c>
    </row>
    <row r="2794" spans="1:20" hidden="1">
      <c r="A2794" s="27" t="s">
        <v>5604</v>
      </c>
      <c r="B2794" s="28">
        <f>VLOOKUP(Hospital_details[[#This Row],[PA ID]],Patient_details[],2,0)</f>
        <v>42635</v>
      </c>
      <c r="C2794" s="32">
        <f>VLOOKUP(Hospital_details[[#This Row],[PA ID]],Patient_details[],3,0)</f>
        <v>62</v>
      </c>
      <c r="D2794" s="32" t="str">
        <f>VLOOKUP(Hospital_details[[#This Row],[PA ID]],Patient_details[],4,0)</f>
        <v>M</v>
      </c>
      <c r="E2794" s="27" t="str">
        <f>VLOOKUP(Hospital_details[[#This Row],[PA ID]],Patient_details[],5,0)</f>
        <v>Single-occupancy room overnight</v>
      </c>
      <c r="F2794" s="27" t="str">
        <f>VLOOKUP(Hospital_details[[#This Row],[PA ID]],Patient_details[],6,0)</f>
        <v>Malahide</v>
      </c>
      <c r="G2794" s="33" t="str">
        <f>VLOOKUP(Hospital_details[[#This Row],[PA ID]],Patient_details[],7,0)</f>
        <v>Dublin</v>
      </c>
      <c r="H2794" s="29" t="str">
        <f>VLOOKUP(Hospital_details[[#This Row],[PA ID]],Patient_details[],9,0)</f>
        <v>Clinical Research Centre</v>
      </c>
      <c r="I2794" s="27" t="s">
        <v>5605</v>
      </c>
      <c r="J2794" s="27" t="str">
        <f>VLOOKUP(Hospital_details[[#This Row],[Diagnosis_ID]],Diagnosis_details[],2,0)</f>
        <v>Therapy</v>
      </c>
      <c r="K2794" s="27" t="str">
        <f>VLOOKUP(Hospital_details[[#This Row],[Diagnosis_ID]],Diagnosis_details[],3,0)</f>
        <v>Medical card holders</v>
      </c>
      <c r="L2794" s="29" t="str">
        <f>VLOOKUP(Hospital_details[[#This Row],[Diagnosis_ID]],Diagnosis_details[],4,0)</f>
        <v>Dr Fauci</v>
      </c>
      <c r="M2794" s="29" t="str">
        <f>VLOOKUP(Hospital_details[[#This Row],[PA ID]],Patient_details[],10,0)</f>
        <v>Calcium</v>
      </c>
      <c r="N2794" s="29" t="str">
        <f>VLOOKUP(Hospital_details[[#This Row],[PA ID]],Patient_details[],8,0)</f>
        <v>Parkinson's disease</v>
      </c>
      <c r="O2794" s="30">
        <f>VLOOKUP(Hospital_details[[#This Row],[PA ID]],Patient_details[],11,0)</f>
        <v>11000</v>
      </c>
      <c r="P2794" s="31">
        <f>VLOOKUP(Hospital_details[[#This Row],[PA ID]],Patient_details[],12,0)</f>
        <v>50</v>
      </c>
      <c r="Q2794" s="31">
        <f>VLOOKUP(Hospital_details[[#This Row],[Diagnosis_ID]],Diagnosis_details[],5,0)</f>
        <v>320</v>
      </c>
      <c r="R27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794" s="31">
        <f>Hospital_details[[#This Row],[Hospital Charges]]+Hospital_details[[#This Row],[Price of Treatment]]+Hospital_details[[#This Row],[Consultant Fee]]-Hospital_details[[#This Row],[Discount]]</f>
        <v>11040</v>
      </c>
      <c r="T27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3312</v>
      </c>
    </row>
    <row r="2795" spans="1:20" hidden="1">
      <c r="A2795" s="27" t="s">
        <v>5606</v>
      </c>
      <c r="B2795" s="28">
        <f>VLOOKUP(Hospital_details[[#This Row],[PA ID]],Patient_details[],2,0)</f>
        <v>42477</v>
      </c>
      <c r="C2795" s="32">
        <f>VLOOKUP(Hospital_details[[#This Row],[PA ID]],Patient_details[],3,0)</f>
        <v>52</v>
      </c>
      <c r="D2795" s="32" t="str">
        <f>VLOOKUP(Hospital_details[[#This Row],[PA ID]],Patient_details[],4,0)</f>
        <v>M</v>
      </c>
      <c r="E2795" s="27" t="str">
        <f>VLOOKUP(Hospital_details[[#This Row],[PA ID]],Patient_details[],5,0)</f>
        <v>Multiple-occupancy room overnight</v>
      </c>
      <c r="F2795" s="27" t="str">
        <f>VLOOKUP(Hospital_details[[#This Row],[PA ID]],Patient_details[],6,0)</f>
        <v>Malahide</v>
      </c>
      <c r="G2795" s="33" t="str">
        <f>VLOOKUP(Hospital_details[[#This Row],[PA ID]],Patient_details[],7,0)</f>
        <v>Dublin</v>
      </c>
      <c r="H2795" s="29" t="str">
        <f>VLOOKUP(Hospital_details[[#This Row],[PA ID]],Patient_details[],9,0)</f>
        <v>Anaesthesia, Intensive Care and Pain Medicine</v>
      </c>
      <c r="I2795" s="27" t="s">
        <v>5607</v>
      </c>
      <c r="J2795" s="27" t="str">
        <f>VLOOKUP(Hospital_details[[#This Row],[Diagnosis_ID]],Diagnosis_details[],2,0)</f>
        <v>Surgery</v>
      </c>
      <c r="K2795" s="27" t="str">
        <f>VLOOKUP(Hospital_details[[#This Row],[Diagnosis_ID]],Diagnosis_details[],3,0)</f>
        <v>Medical card holders</v>
      </c>
      <c r="L2795" s="29" t="str">
        <f>VLOOKUP(Hospital_details[[#This Row],[Diagnosis_ID]],Diagnosis_details[],4,0)</f>
        <v>Dr Fauci</v>
      </c>
      <c r="M2795" s="29" t="str">
        <f>VLOOKUP(Hospital_details[[#This Row],[PA ID]],Patient_details[],10,0)</f>
        <v>Beta blockers</v>
      </c>
      <c r="N2795" s="29" t="str">
        <f>VLOOKUP(Hospital_details[[#This Row],[PA ID]],Patient_details[],8,0)</f>
        <v>Myocardial ischemia</v>
      </c>
      <c r="O2795" s="30">
        <f>VLOOKUP(Hospital_details[[#This Row],[PA ID]],Patient_details[],11,0)</f>
        <v>3800</v>
      </c>
      <c r="P2795" s="31">
        <f>VLOOKUP(Hospital_details[[#This Row],[PA ID]],Patient_details[],12,0)</f>
        <v>1120</v>
      </c>
      <c r="Q2795" s="31">
        <f>VLOOKUP(Hospital_details[[#This Row],[Diagnosis_ID]],Diagnosis_details[],5,0)</f>
        <v>320</v>
      </c>
      <c r="R27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95" s="31">
        <f>Hospital_details[[#This Row],[Hospital Charges]]+Hospital_details[[#This Row],[Price of Treatment]]+Hospital_details[[#This Row],[Consultant Fee]]-Hospital_details[[#This Row],[Discount]]</f>
        <v>5126</v>
      </c>
      <c r="T27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1537.8</v>
      </c>
    </row>
    <row r="2796" spans="1:20" hidden="1">
      <c r="A2796" s="27" t="s">
        <v>5608</v>
      </c>
      <c r="B2796" s="28">
        <f>VLOOKUP(Hospital_details[[#This Row],[PA ID]],Patient_details[],2,0)</f>
        <v>42477</v>
      </c>
      <c r="C2796" s="32">
        <f>VLOOKUP(Hospital_details[[#This Row],[PA ID]],Patient_details[],3,0)</f>
        <v>44</v>
      </c>
      <c r="D2796" s="32" t="str">
        <f>VLOOKUP(Hospital_details[[#This Row],[PA ID]],Patient_details[],4,0)</f>
        <v>M</v>
      </c>
      <c r="E2796" s="27" t="str">
        <f>VLOOKUP(Hospital_details[[#This Row],[PA ID]],Patient_details[],5,0)</f>
        <v>Day-case</v>
      </c>
      <c r="F2796" s="27" t="str">
        <f>VLOOKUP(Hospital_details[[#This Row],[PA ID]],Patient_details[],6,0)</f>
        <v>Malahide</v>
      </c>
      <c r="G2796" s="33" t="str">
        <f>VLOOKUP(Hospital_details[[#This Row],[PA ID]],Patient_details[],7,0)</f>
        <v>Dublin</v>
      </c>
      <c r="H2796" s="29" t="str">
        <f>VLOOKUP(Hospital_details[[#This Row],[PA ID]],Patient_details[],9,0)</f>
        <v>Anaesthesia, Intensive Care and Pain Medicine</v>
      </c>
      <c r="I2796" s="27" t="s">
        <v>5609</v>
      </c>
      <c r="J2796" s="27" t="str">
        <f>VLOOKUP(Hospital_details[[#This Row],[Diagnosis_ID]],Diagnosis_details[],2,0)</f>
        <v>Surgery</v>
      </c>
      <c r="K2796" s="27" t="str">
        <f>VLOOKUP(Hospital_details[[#This Row],[Diagnosis_ID]],Diagnosis_details[],3,0)</f>
        <v>Medical card holders</v>
      </c>
      <c r="L2796" s="29" t="str">
        <f>VLOOKUP(Hospital_details[[#This Row],[Diagnosis_ID]],Diagnosis_details[],4,0)</f>
        <v>Dr Fauci</v>
      </c>
      <c r="M2796" s="29" t="str">
        <f>VLOOKUP(Hospital_details[[#This Row],[PA ID]],Patient_details[],10,0)</f>
        <v>Beta blockers</v>
      </c>
      <c r="N2796" s="29" t="str">
        <f>VLOOKUP(Hospital_details[[#This Row],[PA ID]],Patient_details[],8,0)</f>
        <v>Myocardial ischemia</v>
      </c>
      <c r="O2796" s="30">
        <f>VLOOKUP(Hospital_details[[#This Row],[PA ID]],Patient_details[],11,0)</f>
        <v>550</v>
      </c>
      <c r="P2796" s="31">
        <f>VLOOKUP(Hospital_details[[#This Row],[PA ID]],Patient_details[],12,0)</f>
        <v>320</v>
      </c>
      <c r="Q2796" s="31">
        <f>VLOOKUP(Hospital_details[[#This Row],[Diagnosis_ID]],Diagnosis_details[],5,0)</f>
        <v>320</v>
      </c>
      <c r="R27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796" s="31">
        <f>Hospital_details[[#This Row],[Hospital Charges]]+Hospital_details[[#This Row],[Price of Treatment]]+Hospital_details[[#This Row],[Consultant Fee]]-Hospital_details[[#This Row],[Discount]]</f>
        <v>1080</v>
      </c>
      <c r="T27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2797" spans="1:20" hidden="1">
      <c r="A2797" s="27" t="s">
        <v>5610</v>
      </c>
      <c r="B2797" s="28">
        <f>VLOOKUP(Hospital_details[[#This Row],[PA ID]],Patient_details[],2,0)</f>
        <v>42477</v>
      </c>
      <c r="C2797" s="32">
        <f>VLOOKUP(Hospital_details[[#This Row],[PA ID]],Patient_details[],3,0)</f>
        <v>29</v>
      </c>
      <c r="D2797" s="32" t="str">
        <f>VLOOKUP(Hospital_details[[#This Row],[PA ID]],Patient_details[],4,0)</f>
        <v>F</v>
      </c>
      <c r="E2797" s="27" t="str">
        <f>VLOOKUP(Hospital_details[[#This Row],[PA ID]],Patient_details[],5,0)</f>
        <v>Day-case</v>
      </c>
      <c r="F2797" s="27" t="str">
        <f>VLOOKUP(Hospital_details[[#This Row],[PA ID]],Patient_details[],6,0)</f>
        <v>Malahide</v>
      </c>
      <c r="G2797" s="33" t="str">
        <f>VLOOKUP(Hospital_details[[#This Row],[PA ID]],Patient_details[],7,0)</f>
        <v>Dublin</v>
      </c>
      <c r="H2797" s="29" t="str">
        <f>VLOOKUP(Hospital_details[[#This Row],[PA ID]],Patient_details[],9,0)</f>
        <v>Anaesthesia, Intensive Care and Pain Medicine</v>
      </c>
      <c r="I2797" s="27" t="s">
        <v>5611</v>
      </c>
      <c r="J2797" s="27" t="str">
        <f>VLOOKUP(Hospital_details[[#This Row],[Diagnosis_ID]],Diagnosis_details[],2,0)</f>
        <v>Surgery</v>
      </c>
      <c r="K2797" s="27" t="str">
        <f>VLOOKUP(Hospital_details[[#This Row],[Diagnosis_ID]],Diagnosis_details[],3,0)</f>
        <v>Medical card holders</v>
      </c>
      <c r="L2797" s="29" t="str">
        <f>VLOOKUP(Hospital_details[[#This Row],[Diagnosis_ID]],Diagnosis_details[],4,0)</f>
        <v>Dr Fauci</v>
      </c>
      <c r="M2797" s="29" t="str">
        <f>VLOOKUP(Hospital_details[[#This Row],[PA ID]],Patient_details[],10,0)</f>
        <v>Nitrates</v>
      </c>
      <c r="N2797" s="29" t="str">
        <f>VLOOKUP(Hospital_details[[#This Row],[PA ID]],Patient_details[],8,0)</f>
        <v>Myocardial ischemia</v>
      </c>
      <c r="O2797" s="30">
        <f>VLOOKUP(Hospital_details[[#This Row],[PA ID]],Patient_details[],11,0)</f>
        <v>550</v>
      </c>
      <c r="P2797" s="31">
        <f>VLOOKUP(Hospital_details[[#This Row],[PA ID]],Patient_details[],12,0)</f>
        <v>560</v>
      </c>
      <c r="Q2797" s="31">
        <f>VLOOKUP(Hospital_details[[#This Row],[Diagnosis_ID]],Diagnosis_details[],5,0)</f>
        <v>320</v>
      </c>
      <c r="R27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797" s="31">
        <f>Hospital_details[[#This Row],[Hospital Charges]]+Hospital_details[[#This Row],[Price of Treatment]]+Hospital_details[[#This Row],[Consultant Fee]]-Hospital_details[[#This Row],[Discount]]</f>
        <v>1320</v>
      </c>
      <c r="T27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396</v>
      </c>
    </row>
    <row r="2798" spans="1:20" hidden="1">
      <c r="A2798" s="27" t="s">
        <v>5612</v>
      </c>
      <c r="B2798" s="28">
        <f>VLOOKUP(Hospital_details[[#This Row],[PA ID]],Patient_details[],2,0)</f>
        <v>42477</v>
      </c>
      <c r="C2798" s="32">
        <f>VLOOKUP(Hospital_details[[#This Row],[PA ID]],Patient_details[],3,0)</f>
        <v>48</v>
      </c>
      <c r="D2798" s="32" t="str">
        <f>VLOOKUP(Hospital_details[[#This Row],[PA ID]],Patient_details[],4,0)</f>
        <v>M</v>
      </c>
      <c r="E2798" s="27" t="str">
        <f>VLOOKUP(Hospital_details[[#This Row],[PA ID]],Patient_details[],5,0)</f>
        <v>Multiple-occupancy room overnight</v>
      </c>
      <c r="F2798" s="27" t="str">
        <f>VLOOKUP(Hospital_details[[#This Row],[PA ID]],Patient_details[],6,0)</f>
        <v>Malahide</v>
      </c>
      <c r="G2798" s="33" t="str">
        <f>VLOOKUP(Hospital_details[[#This Row],[PA ID]],Patient_details[],7,0)</f>
        <v>Dublin</v>
      </c>
      <c r="H2798" s="29" t="str">
        <f>VLOOKUP(Hospital_details[[#This Row],[PA ID]],Patient_details[],9,0)</f>
        <v>Anaesthesia, Intensive Care and Pain Medicine</v>
      </c>
      <c r="I2798" s="27" t="s">
        <v>5613</v>
      </c>
      <c r="J2798" s="27" t="str">
        <f>VLOOKUP(Hospital_details[[#This Row],[Diagnosis_ID]],Diagnosis_details[],2,0)</f>
        <v>Surgery</v>
      </c>
      <c r="K2798" s="27" t="str">
        <f>VLOOKUP(Hospital_details[[#This Row],[Diagnosis_ID]],Diagnosis_details[],3,0)</f>
        <v>Medical card holders</v>
      </c>
      <c r="L2798" s="29" t="str">
        <f>VLOOKUP(Hospital_details[[#This Row],[Diagnosis_ID]],Diagnosis_details[],4,0)</f>
        <v>Dr Fauci</v>
      </c>
      <c r="M2798" s="29" t="str">
        <f>VLOOKUP(Hospital_details[[#This Row],[PA ID]],Patient_details[],10,0)</f>
        <v>Aspirin</v>
      </c>
      <c r="N2798" s="29" t="str">
        <f>VLOOKUP(Hospital_details[[#This Row],[PA ID]],Patient_details[],8,0)</f>
        <v>Myocardial ischemia</v>
      </c>
      <c r="O2798" s="30">
        <f>VLOOKUP(Hospital_details[[#This Row],[PA ID]],Patient_details[],11,0)</f>
        <v>3800</v>
      </c>
      <c r="P2798" s="31">
        <f>VLOOKUP(Hospital_details[[#This Row],[PA ID]],Patient_details[],12,0)</f>
        <v>240</v>
      </c>
      <c r="Q2798" s="31">
        <f>VLOOKUP(Hospital_details[[#This Row],[Diagnosis_ID]],Diagnosis_details[],5,0)</f>
        <v>320</v>
      </c>
      <c r="R27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798" s="31">
        <f>Hospital_details[[#This Row],[Hospital Charges]]+Hospital_details[[#This Row],[Price of Treatment]]+Hospital_details[[#This Row],[Consultant Fee]]-Hospital_details[[#This Row],[Discount]]</f>
        <v>4246</v>
      </c>
      <c r="T27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1273.8</v>
      </c>
    </row>
    <row r="2799" spans="1:20">
      <c r="A2799" s="27" t="s">
        <v>5614</v>
      </c>
      <c r="B2799" s="28">
        <f>VLOOKUP(Hospital_details[[#This Row],[PA ID]],Patient_details[],2,0)</f>
        <v>43765</v>
      </c>
      <c r="C2799" s="32">
        <f>VLOOKUP(Hospital_details[[#This Row],[PA ID]],Patient_details[],3,0)</f>
        <v>43</v>
      </c>
      <c r="D2799" s="32" t="str">
        <f>VLOOKUP(Hospital_details[[#This Row],[PA ID]],Patient_details[],4,0)</f>
        <v>M</v>
      </c>
      <c r="E2799" s="27" t="str">
        <f>VLOOKUP(Hospital_details[[#This Row],[PA ID]],Patient_details[],5,0)</f>
        <v>Single-occupancy room overnight</v>
      </c>
      <c r="F2799" s="27" t="str">
        <f>VLOOKUP(Hospital_details[[#This Row],[PA ID]],Patient_details[],6,0)</f>
        <v>Malahide</v>
      </c>
      <c r="G2799" s="33" t="str">
        <f>VLOOKUP(Hospital_details[[#This Row],[PA ID]],Patient_details[],7,0)</f>
        <v>Dublin</v>
      </c>
      <c r="H2799" s="29" t="str">
        <f>VLOOKUP(Hospital_details[[#This Row],[PA ID]],Patient_details[],9,0)</f>
        <v>Clinical Haematology</v>
      </c>
      <c r="I2799" s="27" t="s">
        <v>5615</v>
      </c>
      <c r="J2799" s="27" t="str">
        <f>VLOOKUP(Hospital_details[[#This Row],[Diagnosis_ID]],Diagnosis_details[],2,0)</f>
        <v>Therapy</v>
      </c>
      <c r="K2799" s="27" t="str">
        <f>VLOOKUP(Hospital_details[[#This Row],[Diagnosis_ID]],Diagnosis_details[],3,0)</f>
        <v>Medical card holders</v>
      </c>
      <c r="L2799" s="29" t="str">
        <f>VLOOKUP(Hospital_details[[#This Row],[Diagnosis_ID]],Diagnosis_details[],4,0)</f>
        <v>Dr Birx</v>
      </c>
      <c r="M2799" s="29" t="str">
        <f>VLOOKUP(Hospital_details[[#This Row],[PA ID]],Patient_details[],10,0)</f>
        <v>folic acid</v>
      </c>
      <c r="N2799" s="29" t="str">
        <f>VLOOKUP(Hospital_details[[#This Row],[PA ID]],Patient_details[],8,0)</f>
        <v>Bacterial infection</v>
      </c>
      <c r="O2799" s="30">
        <f>VLOOKUP(Hospital_details[[#This Row],[PA ID]],Patient_details[],11,0)</f>
        <v>11000</v>
      </c>
      <c r="P2799" s="31">
        <f>VLOOKUP(Hospital_details[[#This Row],[PA ID]],Patient_details[],12,0)</f>
        <v>140</v>
      </c>
      <c r="Q2799" s="31">
        <f>VLOOKUP(Hospital_details[[#This Row],[Diagnosis_ID]],Diagnosis_details[],5,0)</f>
        <v>350</v>
      </c>
      <c r="R27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799" s="31">
        <f>Hospital_details[[#This Row],[Hospital Charges]]+Hospital_details[[#This Row],[Price of Treatment]]+Hospital_details[[#This Row],[Consultant Fee]]-Hospital_details[[#This Row],[Discount]]</f>
        <v>10390</v>
      </c>
      <c r="T27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800" spans="1:20">
      <c r="A2800" s="27" t="s">
        <v>5616</v>
      </c>
      <c r="B2800" s="28">
        <f>VLOOKUP(Hospital_details[[#This Row],[PA ID]],Patient_details[],2,0)</f>
        <v>43765</v>
      </c>
      <c r="C2800" s="32">
        <f>VLOOKUP(Hospital_details[[#This Row],[PA ID]],Patient_details[],3,0)</f>
        <v>49</v>
      </c>
      <c r="D2800" s="32" t="str">
        <f>VLOOKUP(Hospital_details[[#This Row],[PA ID]],Patient_details[],4,0)</f>
        <v>F</v>
      </c>
      <c r="E2800" s="27" t="str">
        <f>VLOOKUP(Hospital_details[[#This Row],[PA ID]],Patient_details[],5,0)</f>
        <v>Day-case</v>
      </c>
      <c r="F2800" s="27" t="str">
        <f>VLOOKUP(Hospital_details[[#This Row],[PA ID]],Patient_details[],6,0)</f>
        <v>Malahide</v>
      </c>
      <c r="G2800" s="33" t="str">
        <f>VLOOKUP(Hospital_details[[#This Row],[PA ID]],Patient_details[],7,0)</f>
        <v>Dublin</v>
      </c>
      <c r="H2800" s="29" t="str">
        <f>VLOOKUP(Hospital_details[[#This Row],[PA ID]],Patient_details[],9,0)</f>
        <v>Clinical Haematology</v>
      </c>
      <c r="I2800" s="27" t="s">
        <v>5617</v>
      </c>
      <c r="J2800" s="27" t="str">
        <f>VLOOKUP(Hospital_details[[#This Row],[Diagnosis_ID]],Diagnosis_details[],2,0)</f>
        <v>Therapy</v>
      </c>
      <c r="K2800" s="27" t="str">
        <f>VLOOKUP(Hospital_details[[#This Row],[Diagnosis_ID]],Diagnosis_details[],3,0)</f>
        <v>Medical card holders</v>
      </c>
      <c r="L2800" s="29" t="str">
        <f>VLOOKUP(Hospital_details[[#This Row],[Diagnosis_ID]],Diagnosis_details[],4,0)</f>
        <v>Dr Birx</v>
      </c>
      <c r="M2800" s="29" t="str">
        <f>VLOOKUP(Hospital_details[[#This Row],[PA ID]],Patient_details[],10,0)</f>
        <v>folic acid</v>
      </c>
      <c r="N2800" s="29" t="str">
        <f>VLOOKUP(Hospital_details[[#This Row],[PA ID]],Patient_details[],8,0)</f>
        <v>Bacterial infection</v>
      </c>
      <c r="O2800" s="30">
        <f>VLOOKUP(Hospital_details[[#This Row],[PA ID]],Patient_details[],11,0)</f>
        <v>350</v>
      </c>
      <c r="P2800" s="31">
        <f>VLOOKUP(Hospital_details[[#This Row],[PA ID]],Patient_details[],12,0)</f>
        <v>70</v>
      </c>
      <c r="Q2800" s="31">
        <f>VLOOKUP(Hospital_details[[#This Row],[Diagnosis_ID]],Diagnosis_details[],5,0)</f>
        <v>350</v>
      </c>
      <c r="R28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800" s="31">
        <f>Hospital_details[[#This Row],[Hospital Charges]]+Hospital_details[[#This Row],[Price of Treatment]]+Hospital_details[[#This Row],[Consultant Fee]]-Hospital_details[[#This Row],[Discount]]</f>
        <v>700</v>
      </c>
      <c r="T28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210</v>
      </c>
    </row>
    <row r="2801" spans="1:20">
      <c r="A2801" s="27" t="s">
        <v>5618</v>
      </c>
      <c r="B2801" s="28">
        <f>VLOOKUP(Hospital_details[[#This Row],[PA ID]],Patient_details[],2,0)</f>
        <v>43765</v>
      </c>
      <c r="C2801" s="32">
        <f>VLOOKUP(Hospital_details[[#This Row],[PA ID]],Patient_details[],3,0)</f>
        <v>43</v>
      </c>
      <c r="D2801" s="32" t="str">
        <f>VLOOKUP(Hospital_details[[#This Row],[PA ID]],Patient_details[],4,0)</f>
        <v>M</v>
      </c>
      <c r="E2801" s="27" t="str">
        <f>VLOOKUP(Hospital_details[[#This Row],[PA ID]],Patient_details[],5,0)</f>
        <v>Single-occupancy room overnight</v>
      </c>
      <c r="F2801" s="27" t="str">
        <f>VLOOKUP(Hospital_details[[#This Row],[PA ID]],Patient_details[],6,0)</f>
        <v>Malahide</v>
      </c>
      <c r="G2801" s="33" t="str">
        <f>VLOOKUP(Hospital_details[[#This Row],[PA ID]],Patient_details[],7,0)</f>
        <v>Dublin</v>
      </c>
      <c r="H2801" s="29" t="str">
        <f>VLOOKUP(Hospital_details[[#This Row],[PA ID]],Patient_details[],9,0)</f>
        <v>Clinical Haematology</v>
      </c>
      <c r="I2801" s="27" t="s">
        <v>5619</v>
      </c>
      <c r="J2801" s="27" t="str">
        <f>VLOOKUP(Hospital_details[[#This Row],[Diagnosis_ID]],Diagnosis_details[],2,0)</f>
        <v>Therapy</v>
      </c>
      <c r="K2801" s="27" t="str">
        <f>VLOOKUP(Hospital_details[[#This Row],[Diagnosis_ID]],Diagnosis_details[],3,0)</f>
        <v>Medical card holders</v>
      </c>
      <c r="L2801" s="29" t="str">
        <f>VLOOKUP(Hospital_details[[#This Row],[Diagnosis_ID]],Diagnosis_details[],4,0)</f>
        <v>Dr Birx</v>
      </c>
      <c r="M2801" s="29" t="str">
        <f>VLOOKUP(Hospital_details[[#This Row],[PA ID]],Patient_details[],10,0)</f>
        <v>folic acid</v>
      </c>
      <c r="N2801" s="29" t="str">
        <f>VLOOKUP(Hospital_details[[#This Row],[PA ID]],Patient_details[],8,0)</f>
        <v>Bacterial infection</v>
      </c>
      <c r="O2801" s="30">
        <f>VLOOKUP(Hospital_details[[#This Row],[PA ID]],Patient_details[],11,0)</f>
        <v>11000</v>
      </c>
      <c r="P2801" s="31">
        <f>VLOOKUP(Hospital_details[[#This Row],[PA ID]],Patient_details[],12,0)</f>
        <v>175</v>
      </c>
      <c r="Q2801" s="31">
        <f>VLOOKUP(Hospital_details[[#This Row],[Diagnosis_ID]],Diagnosis_details[],5,0)</f>
        <v>350</v>
      </c>
      <c r="R28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01" s="31">
        <f>Hospital_details[[#This Row],[Hospital Charges]]+Hospital_details[[#This Row],[Price of Treatment]]+Hospital_details[[#This Row],[Consultant Fee]]-Hospital_details[[#This Row],[Discount]]</f>
        <v>10425</v>
      </c>
      <c r="T28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3127.5</v>
      </c>
    </row>
    <row r="2802" spans="1:20" hidden="1">
      <c r="A2802" s="27" t="s">
        <v>5620</v>
      </c>
      <c r="B2802" s="28">
        <f>VLOOKUP(Hospital_details[[#This Row],[PA ID]],Patient_details[],2,0)</f>
        <v>43401</v>
      </c>
      <c r="C2802" s="32">
        <f>VLOOKUP(Hospital_details[[#This Row],[PA ID]],Patient_details[],3,0)</f>
        <v>41</v>
      </c>
      <c r="D2802" s="32" t="str">
        <f>VLOOKUP(Hospital_details[[#This Row],[PA ID]],Patient_details[],4,0)</f>
        <v>F</v>
      </c>
      <c r="E2802" s="27" t="str">
        <f>VLOOKUP(Hospital_details[[#This Row],[PA ID]],Patient_details[],5,0)</f>
        <v>Single-occupancy room overnight</v>
      </c>
      <c r="F2802" s="27" t="str">
        <f>VLOOKUP(Hospital_details[[#This Row],[PA ID]],Patient_details[],6,0)</f>
        <v>Malahide</v>
      </c>
      <c r="G2802" s="33" t="str">
        <f>VLOOKUP(Hospital_details[[#This Row],[PA ID]],Patient_details[],7,0)</f>
        <v>Dublin</v>
      </c>
      <c r="H2802" s="29" t="str">
        <f>VLOOKUP(Hospital_details[[#This Row],[PA ID]],Patient_details[],9,0)</f>
        <v>Clinical Research Centre</v>
      </c>
      <c r="I2802" s="27" t="s">
        <v>5621</v>
      </c>
      <c r="J2802" s="27" t="str">
        <f>VLOOKUP(Hospital_details[[#This Row],[Diagnosis_ID]],Diagnosis_details[],2,0)</f>
        <v>Therapy</v>
      </c>
      <c r="K2802" s="27" t="str">
        <f>VLOOKUP(Hospital_details[[#This Row],[Diagnosis_ID]],Diagnosis_details[],3,0)</f>
        <v>Medical card holders</v>
      </c>
      <c r="L2802" s="29" t="str">
        <f>VLOOKUP(Hospital_details[[#This Row],[Diagnosis_ID]],Diagnosis_details[],4,0)</f>
        <v>Dr Fauci</v>
      </c>
      <c r="M2802" s="29" t="str">
        <f>VLOOKUP(Hospital_details[[#This Row],[PA ID]],Patient_details[],10,0)</f>
        <v>levodopa</v>
      </c>
      <c r="N2802" s="29" t="str">
        <f>VLOOKUP(Hospital_details[[#This Row],[PA ID]],Patient_details[],8,0)</f>
        <v>Parkinson's disease</v>
      </c>
      <c r="O2802" s="30">
        <f>VLOOKUP(Hospital_details[[#This Row],[PA ID]],Patient_details[],11,0)</f>
        <v>11000</v>
      </c>
      <c r="P2802" s="31">
        <f>VLOOKUP(Hospital_details[[#This Row],[PA ID]],Patient_details[],12,0)</f>
        <v>175</v>
      </c>
      <c r="Q2802" s="31">
        <f>VLOOKUP(Hospital_details[[#This Row],[Diagnosis_ID]],Diagnosis_details[],5,0)</f>
        <v>320</v>
      </c>
      <c r="R28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02" s="31">
        <f>Hospital_details[[#This Row],[Hospital Charges]]+Hospital_details[[#This Row],[Price of Treatment]]+Hospital_details[[#This Row],[Consultant Fee]]-Hospital_details[[#This Row],[Discount]]</f>
        <v>11165</v>
      </c>
      <c r="T28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3349.5</v>
      </c>
    </row>
    <row r="2803" spans="1:20">
      <c r="A2803" s="27" t="s">
        <v>5622</v>
      </c>
      <c r="B2803" s="28">
        <f>VLOOKUP(Hospital_details[[#This Row],[PA ID]],Patient_details[],2,0)</f>
        <v>43043</v>
      </c>
      <c r="C2803" s="32">
        <f>VLOOKUP(Hospital_details[[#This Row],[PA ID]],Patient_details[],3,0)</f>
        <v>43</v>
      </c>
      <c r="D2803" s="32" t="str">
        <f>VLOOKUP(Hospital_details[[#This Row],[PA ID]],Patient_details[],4,0)</f>
        <v>M</v>
      </c>
      <c r="E2803" s="27" t="str">
        <f>VLOOKUP(Hospital_details[[#This Row],[PA ID]],Patient_details[],5,0)</f>
        <v>Single-occupancy room overnight</v>
      </c>
      <c r="F2803" s="27" t="str">
        <f>VLOOKUP(Hospital_details[[#This Row],[PA ID]],Patient_details[],6,0)</f>
        <v>Malahide</v>
      </c>
      <c r="G2803" s="33" t="str">
        <f>VLOOKUP(Hospital_details[[#This Row],[PA ID]],Patient_details[],7,0)</f>
        <v>Dublin</v>
      </c>
      <c r="H2803" s="29" t="str">
        <f>VLOOKUP(Hospital_details[[#This Row],[PA ID]],Patient_details[],9,0)</f>
        <v>Surgery</v>
      </c>
      <c r="I2803" s="27" t="s">
        <v>5623</v>
      </c>
      <c r="J2803" s="27" t="str">
        <f>VLOOKUP(Hospital_details[[#This Row],[Diagnosis_ID]],Diagnosis_details[],2,0)</f>
        <v>Therapy</v>
      </c>
      <c r="K2803" s="27" t="str">
        <f>VLOOKUP(Hospital_details[[#This Row],[Diagnosis_ID]],Diagnosis_details[],3,0)</f>
        <v>Medical card holders</v>
      </c>
      <c r="L2803" s="29" t="str">
        <f>VLOOKUP(Hospital_details[[#This Row],[Diagnosis_ID]],Diagnosis_details[],4,0)</f>
        <v>Dr Birx</v>
      </c>
      <c r="M2803" s="29" t="str">
        <f>VLOOKUP(Hospital_details[[#This Row],[PA ID]],Patient_details[],10,0)</f>
        <v>Calcium</v>
      </c>
      <c r="N2803" s="29" t="str">
        <f>VLOOKUP(Hospital_details[[#This Row],[PA ID]],Patient_details[],8,0)</f>
        <v>Orthopaedic</v>
      </c>
      <c r="O2803" s="30">
        <f>VLOOKUP(Hospital_details[[#This Row],[PA ID]],Patient_details[],11,0)</f>
        <v>28000</v>
      </c>
      <c r="P2803" s="31">
        <f>VLOOKUP(Hospital_details[[#This Row],[PA ID]],Patient_details[],12,0)</f>
        <v>80</v>
      </c>
      <c r="Q2803" s="31">
        <f>VLOOKUP(Hospital_details[[#This Row],[Diagnosis_ID]],Diagnosis_details[],5,0)</f>
        <v>350</v>
      </c>
      <c r="R28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03" s="31">
        <f>Hospital_details[[#This Row],[Hospital Charges]]+Hospital_details[[#This Row],[Price of Treatment]]+Hospital_details[[#This Row],[Consultant Fee]]-Hospital_details[[#This Row],[Discount]]</f>
        <v>25630</v>
      </c>
      <c r="T28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2804" spans="1:20">
      <c r="A2804" s="27" t="s">
        <v>5624</v>
      </c>
      <c r="B2804" s="28">
        <f>VLOOKUP(Hospital_details[[#This Row],[PA ID]],Patient_details[],2,0)</f>
        <v>43777</v>
      </c>
      <c r="C2804" s="32">
        <f>VLOOKUP(Hospital_details[[#This Row],[PA ID]],Patient_details[],3,0)</f>
        <v>51</v>
      </c>
      <c r="D2804" s="32" t="str">
        <f>VLOOKUP(Hospital_details[[#This Row],[PA ID]],Patient_details[],4,0)</f>
        <v>F</v>
      </c>
      <c r="E2804" s="27" t="str">
        <f>VLOOKUP(Hospital_details[[#This Row],[PA ID]],Patient_details[],5,0)</f>
        <v>Single-occupancy room overnight</v>
      </c>
      <c r="F2804" s="27" t="str">
        <f>VLOOKUP(Hospital_details[[#This Row],[PA ID]],Patient_details[],6,0)</f>
        <v>Malahide</v>
      </c>
      <c r="G2804" s="33" t="str">
        <f>VLOOKUP(Hospital_details[[#This Row],[PA ID]],Patient_details[],7,0)</f>
        <v>Dublin</v>
      </c>
      <c r="H2804" s="29" t="str">
        <f>VLOOKUP(Hospital_details[[#This Row],[PA ID]],Patient_details[],9,0)</f>
        <v>Clinical Haematology</v>
      </c>
      <c r="I2804" s="27" t="s">
        <v>5625</v>
      </c>
      <c r="J2804" s="27" t="str">
        <f>VLOOKUP(Hospital_details[[#This Row],[Diagnosis_ID]],Diagnosis_details[],2,0)</f>
        <v>Therapy</v>
      </c>
      <c r="K2804" s="27" t="str">
        <f>VLOOKUP(Hospital_details[[#This Row],[Diagnosis_ID]],Diagnosis_details[],3,0)</f>
        <v>Medical card holders</v>
      </c>
      <c r="L2804" s="29" t="str">
        <f>VLOOKUP(Hospital_details[[#This Row],[Diagnosis_ID]],Diagnosis_details[],4,0)</f>
        <v>Dr Birx</v>
      </c>
      <c r="M2804" s="29" t="str">
        <f>VLOOKUP(Hospital_details[[#This Row],[PA ID]],Patient_details[],10,0)</f>
        <v>antibiotics</v>
      </c>
      <c r="N2804" s="29" t="str">
        <f>VLOOKUP(Hospital_details[[#This Row],[PA ID]],Patient_details[],8,0)</f>
        <v>Bacterial infection</v>
      </c>
      <c r="O2804" s="30">
        <f>VLOOKUP(Hospital_details[[#This Row],[PA ID]],Patient_details[],11,0)</f>
        <v>11000</v>
      </c>
      <c r="P2804" s="31">
        <f>VLOOKUP(Hospital_details[[#This Row],[PA ID]],Patient_details[],12,0)</f>
        <v>240</v>
      </c>
      <c r="Q2804" s="31">
        <f>VLOOKUP(Hospital_details[[#This Row],[Diagnosis_ID]],Diagnosis_details[],5,0)</f>
        <v>350</v>
      </c>
      <c r="R28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36</v>
      </c>
      <c r="S2804" s="31">
        <f>Hospital_details[[#This Row],[Hospital Charges]]+Hospital_details[[#This Row],[Price of Treatment]]+Hospital_details[[#This Row],[Consultant Fee]]-Hospital_details[[#This Row],[Discount]]</f>
        <v>11554</v>
      </c>
      <c r="T28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3466.2</v>
      </c>
    </row>
    <row r="2805" spans="1:20">
      <c r="A2805" s="27" t="s">
        <v>5626</v>
      </c>
      <c r="B2805" s="28">
        <f>VLOOKUP(Hospital_details[[#This Row],[PA ID]],Patient_details[],2,0)</f>
        <v>42871</v>
      </c>
      <c r="C2805" s="32">
        <f>VLOOKUP(Hospital_details[[#This Row],[PA ID]],Patient_details[],3,0)</f>
        <v>37</v>
      </c>
      <c r="D2805" s="32" t="str">
        <f>VLOOKUP(Hospital_details[[#This Row],[PA ID]],Patient_details[],4,0)</f>
        <v>M</v>
      </c>
      <c r="E2805" s="27" t="str">
        <f>VLOOKUP(Hospital_details[[#This Row],[PA ID]],Patient_details[],5,0)</f>
        <v>Multiple-occupancy room overnight</v>
      </c>
      <c r="F2805" s="27" t="str">
        <f>VLOOKUP(Hospital_details[[#This Row],[PA ID]],Patient_details[],6,0)</f>
        <v>Malahide</v>
      </c>
      <c r="G2805" s="33" t="str">
        <f>VLOOKUP(Hospital_details[[#This Row],[PA ID]],Patient_details[],7,0)</f>
        <v>Dublin</v>
      </c>
      <c r="H2805" s="29" t="str">
        <f>VLOOKUP(Hospital_details[[#This Row],[PA ID]],Patient_details[],9,0)</f>
        <v>Clinical Haematology</v>
      </c>
      <c r="I2805" s="27" t="s">
        <v>5627</v>
      </c>
      <c r="J2805" s="27" t="str">
        <f>VLOOKUP(Hospital_details[[#This Row],[Diagnosis_ID]],Diagnosis_details[],2,0)</f>
        <v>Therapy</v>
      </c>
      <c r="K2805" s="27" t="str">
        <f>VLOOKUP(Hospital_details[[#This Row],[Diagnosis_ID]],Diagnosis_details[],3,0)</f>
        <v>Medical card holders</v>
      </c>
      <c r="L2805" s="29" t="str">
        <f>VLOOKUP(Hospital_details[[#This Row],[Diagnosis_ID]],Diagnosis_details[],4,0)</f>
        <v>Dr Birx</v>
      </c>
      <c r="M2805" s="29" t="str">
        <f>VLOOKUP(Hospital_details[[#This Row],[PA ID]],Patient_details[],10,0)</f>
        <v>folic acid</v>
      </c>
      <c r="N2805" s="29" t="str">
        <f>VLOOKUP(Hospital_details[[#This Row],[PA ID]],Patient_details[],8,0)</f>
        <v>Bacterial infection</v>
      </c>
      <c r="O2805" s="30">
        <f>VLOOKUP(Hospital_details[[#This Row],[PA ID]],Patient_details[],11,0)</f>
        <v>3800</v>
      </c>
      <c r="P2805" s="31">
        <f>VLOOKUP(Hospital_details[[#This Row],[PA ID]],Patient_details[],12,0)</f>
        <v>240</v>
      </c>
      <c r="Q2805" s="31">
        <f>VLOOKUP(Hospital_details[[#This Row],[Diagnosis_ID]],Diagnosis_details[],5,0)</f>
        <v>350</v>
      </c>
      <c r="R28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805" s="31">
        <f>Hospital_details[[#This Row],[Hospital Charges]]+Hospital_details[[#This Row],[Price of Treatment]]+Hospital_details[[#This Row],[Consultant Fee]]-Hospital_details[[#This Row],[Discount]]</f>
        <v>4010</v>
      </c>
      <c r="T28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1203</v>
      </c>
    </row>
    <row r="2806" spans="1:20">
      <c r="A2806" s="27" t="s">
        <v>5628</v>
      </c>
      <c r="B2806" s="28">
        <f>VLOOKUP(Hospital_details[[#This Row],[PA ID]],Patient_details[],2,0)</f>
        <v>42871</v>
      </c>
      <c r="C2806" s="32">
        <f>VLOOKUP(Hospital_details[[#This Row],[PA ID]],Patient_details[],3,0)</f>
        <v>37</v>
      </c>
      <c r="D2806" s="32" t="str">
        <f>VLOOKUP(Hospital_details[[#This Row],[PA ID]],Patient_details[],4,0)</f>
        <v>M</v>
      </c>
      <c r="E2806" s="27" t="str">
        <f>VLOOKUP(Hospital_details[[#This Row],[PA ID]],Patient_details[],5,0)</f>
        <v>Multiple-occupancy room overnight</v>
      </c>
      <c r="F2806" s="27" t="str">
        <f>VLOOKUP(Hospital_details[[#This Row],[PA ID]],Patient_details[],6,0)</f>
        <v>Malahide</v>
      </c>
      <c r="G2806" s="33" t="str">
        <f>VLOOKUP(Hospital_details[[#This Row],[PA ID]],Patient_details[],7,0)</f>
        <v>Dublin</v>
      </c>
      <c r="H2806" s="29" t="str">
        <f>VLOOKUP(Hospital_details[[#This Row],[PA ID]],Patient_details[],9,0)</f>
        <v>Clinical Haematology</v>
      </c>
      <c r="I2806" s="27" t="s">
        <v>5629</v>
      </c>
      <c r="J2806" s="27" t="str">
        <f>VLOOKUP(Hospital_details[[#This Row],[Diagnosis_ID]],Diagnosis_details[],2,0)</f>
        <v>Therapy</v>
      </c>
      <c r="K2806" s="27" t="str">
        <f>VLOOKUP(Hospital_details[[#This Row],[Diagnosis_ID]],Diagnosis_details[],3,0)</f>
        <v>Medical card holders</v>
      </c>
      <c r="L2806" s="29" t="str">
        <f>VLOOKUP(Hospital_details[[#This Row],[Diagnosis_ID]],Diagnosis_details[],4,0)</f>
        <v>Dr Birx</v>
      </c>
      <c r="M2806" s="29" t="str">
        <f>VLOOKUP(Hospital_details[[#This Row],[PA ID]],Patient_details[],10,0)</f>
        <v>folic acid</v>
      </c>
      <c r="N2806" s="29" t="str">
        <f>VLOOKUP(Hospital_details[[#This Row],[PA ID]],Patient_details[],8,0)</f>
        <v>Bacterial infection</v>
      </c>
      <c r="O2806" s="30">
        <f>VLOOKUP(Hospital_details[[#This Row],[PA ID]],Patient_details[],11,0)</f>
        <v>3800</v>
      </c>
      <c r="P2806" s="31">
        <f>VLOOKUP(Hospital_details[[#This Row],[PA ID]],Patient_details[],12,0)</f>
        <v>480</v>
      </c>
      <c r="Q2806" s="31">
        <f>VLOOKUP(Hospital_details[[#This Row],[Diagnosis_ID]],Diagnosis_details[],5,0)</f>
        <v>350</v>
      </c>
      <c r="R28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806" s="31">
        <f>Hospital_details[[#This Row],[Hospital Charges]]+Hospital_details[[#This Row],[Price of Treatment]]+Hospital_details[[#This Row],[Consultant Fee]]-Hospital_details[[#This Row],[Discount]]</f>
        <v>4250</v>
      </c>
      <c r="T28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1275</v>
      </c>
    </row>
    <row r="2807" spans="1:20">
      <c r="A2807" s="27" t="s">
        <v>5630</v>
      </c>
      <c r="B2807" s="28">
        <f>VLOOKUP(Hospital_details[[#This Row],[PA ID]],Patient_details[],2,0)</f>
        <v>42989</v>
      </c>
      <c r="C2807" s="32">
        <f>VLOOKUP(Hospital_details[[#This Row],[PA ID]],Patient_details[],3,0)</f>
        <v>49</v>
      </c>
      <c r="D2807" s="32" t="str">
        <f>VLOOKUP(Hospital_details[[#This Row],[PA ID]],Patient_details[],4,0)</f>
        <v>M</v>
      </c>
      <c r="E2807" s="27" t="str">
        <f>VLOOKUP(Hospital_details[[#This Row],[PA ID]],Patient_details[],5,0)</f>
        <v>Single-occupancy room overnight</v>
      </c>
      <c r="F2807" s="27" t="str">
        <f>VLOOKUP(Hospital_details[[#This Row],[PA ID]],Patient_details[],6,0)</f>
        <v>Malahide</v>
      </c>
      <c r="G2807" s="33" t="str">
        <f>VLOOKUP(Hospital_details[[#This Row],[PA ID]],Patient_details[],7,0)</f>
        <v>Dublin</v>
      </c>
      <c r="H2807" s="29" t="str">
        <f>VLOOKUP(Hospital_details[[#This Row],[PA ID]],Patient_details[],9,0)</f>
        <v>Clinical Haematology</v>
      </c>
      <c r="I2807" s="27" t="s">
        <v>5631</v>
      </c>
      <c r="J2807" s="27" t="str">
        <f>VLOOKUP(Hospital_details[[#This Row],[Diagnosis_ID]],Diagnosis_details[],2,0)</f>
        <v>Therapy</v>
      </c>
      <c r="K2807" s="27" t="str">
        <f>VLOOKUP(Hospital_details[[#This Row],[Diagnosis_ID]],Diagnosis_details[],3,0)</f>
        <v>Medical card holders</v>
      </c>
      <c r="L2807" s="29" t="str">
        <f>VLOOKUP(Hospital_details[[#This Row],[Diagnosis_ID]],Diagnosis_details[],4,0)</f>
        <v>Dr Birx</v>
      </c>
      <c r="M2807" s="29" t="str">
        <f>VLOOKUP(Hospital_details[[#This Row],[PA ID]],Patient_details[],10,0)</f>
        <v>antibiotics</v>
      </c>
      <c r="N2807" s="29" t="str">
        <f>VLOOKUP(Hospital_details[[#This Row],[PA ID]],Patient_details[],8,0)</f>
        <v>Bacterial infection</v>
      </c>
      <c r="O2807" s="30">
        <f>VLOOKUP(Hospital_details[[#This Row],[PA ID]],Patient_details[],11,0)</f>
        <v>11000</v>
      </c>
      <c r="P2807" s="31">
        <f>VLOOKUP(Hospital_details[[#This Row],[PA ID]],Patient_details[],12,0)</f>
        <v>100</v>
      </c>
      <c r="Q2807" s="31">
        <f>VLOOKUP(Hospital_details[[#This Row],[Diagnosis_ID]],Diagnosis_details[],5,0)</f>
        <v>350</v>
      </c>
      <c r="R28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2807" s="31">
        <f>Hospital_details[[#This Row],[Hospital Charges]]+Hospital_details[[#This Row],[Price of Treatment]]+Hospital_details[[#This Row],[Consultant Fee]]-Hospital_details[[#This Row],[Discount]]</f>
        <v>11435</v>
      </c>
      <c r="T28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2808" spans="1:20">
      <c r="A2808" s="27" t="s">
        <v>5632</v>
      </c>
      <c r="B2808" s="28">
        <f>VLOOKUP(Hospital_details[[#This Row],[PA ID]],Patient_details[],2,0)</f>
        <v>42943</v>
      </c>
      <c r="C2808" s="32">
        <f>VLOOKUP(Hospital_details[[#This Row],[PA ID]],Patient_details[],3,0)</f>
        <v>36</v>
      </c>
      <c r="D2808" s="32" t="str">
        <f>VLOOKUP(Hospital_details[[#This Row],[PA ID]],Patient_details[],4,0)</f>
        <v>M</v>
      </c>
      <c r="E2808" s="27" t="str">
        <f>VLOOKUP(Hospital_details[[#This Row],[PA ID]],Patient_details[],5,0)</f>
        <v>Single-occupancy room overnight</v>
      </c>
      <c r="F2808" s="27" t="str">
        <f>VLOOKUP(Hospital_details[[#This Row],[PA ID]],Patient_details[],6,0)</f>
        <v>Malahide</v>
      </c>
      <c r="G2808" s="33" t="str">
        <f>VLOOKUP(Hospital_details[[#This Row],[PA ID]],Patient_details[],7,0)</f>
        <v>Dublin</v>
      </c>
      <c r="H2808" s="29" t="str">
        <f>VLOOKUP(Hospital_details[[#This Row],[PA ID]],Patient_details[],9,0)</f>
        <v>Cardiology</v>
      </c>
      <c r="I2808" s="27" t="s">
        <v>5633</v>
      </c>
      <c r="J2808" s="27" t="str">
        <f>VLOOKUP(Hospital_details[[#This Row],[Diagnosis_ID]],Diagnosis_details[],2,0)</f>
        <v>Therapy</v>
      </c>
      <c r="K2808" s="27" t="str">
        <f>VLOOKUP(Hospital_details[[#This Row],[Diagnosis_ID]],Diagnosis_details[],3,0)</f>
        <v>Medical card holders</v>
      </c>
      <c r="L2808" s="29" t="str">
        <f>VLOOKUP(Hospital_details[[#This Row],[Diagnosis_ID]],Diagnosis_details[],4,0)</f>
        <v>Dr Birx</v>
      </c>
      <c r="M2808" s="29" t="str">
        <f>VLOOKUP(Hospital_details[[#This Row],[PA ID]],Patient_details[],10,0)</f>
        <v>Calcium</v>
      </c>
      <c r="N2808" s="29" t="str">
        <f>VLOOKUP(Hospital_details[[#This Row],[PA ID]],Patient_details[],8,0)</f>
        <v>Cardiovascular disease (CVD)</v>
      </c>
      <c r="O2808" s="30">
        <f>VLOOKUP(Hospital_details[[#This Row],[PA ID]],Patient_details[],11,0)</f>
        <v>11000</v>
      </c>
      <c r="P2808" s="31">
        <f>VLOOKUP(Hospital_details[[#This Row],[PA ID]],Patient_details[],12,0)</f>
        <v>160</v>
      </c>
      <c r="Q2808" s="31">
        <f>VLOOKUP(Hospital_details[[#This Row],[Diagnosis_ID]],Diagnosis_details[],5,0)</f>
        <v>350</v>
      </c>
      <c r="R28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08" s="31">
        <f>Hospital_details[[#This Row],[Hospital Charges]]+Hospital_details[[#This Row],[Price of Treatment]]+Hospital_details[[#This Row],[Consultant Fee]]-Hospital_details[[#This Row],[Discount]]</f>
        <v>10410</v>
      </c>
      <c r="T28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809" spans="1:20">
      <c r="A2809" s="27" t="s">
        <v>5634</v>
      </c>
      <c r="B2809" s="28">
        <f>VLOOKUP(Hospital_details[[#This Row],[PA ID]],Patient_details[],2,0)</f>
        <v>42943</v>
      </c>
      <c r="C2809" s="32">
        <f>VLOOKUP(Hospital_details[[#This Row],[PA ID]],Patient_details[],3,0)</f>
        <v>50</v>
      </c>
      <c r="D2809" s="32" t="str">
        <f>VLOOKUP(Hospital_details[[#This Row],[PA ID]],Patient_details[],4,0)</f>
        <v>F</v>
      </c>
      <c r="E2809" s="27" t="str">
        <f>VLOOKUP(Hospital_details[[#This Row],[PA ID]],Patient_details[],5,0)</f>
        <v>Single-occupancy room overnight</v>
      </c>
      <c r="F2809" s="27" t="str">
        <f>VLOOKUP(Hospital_details[[#This Row],[PA ID]],Patient_details[],6,0)</f>
        <v>Malahide</v>
      </c>
      <c r="G2809" s="33" t="str">
        <f>VLOOKUP(Hospital_details[[#This Row],[PA ID]],Patient_details[],7,0)</f>
        <v>Dublin</v>
      </c>
      <c r="H2809" s="29" t="str">
        <f>VLOOKUP(Hospital_details[[#This Row],[PA ID]],Patient_details[],9,0)</f>
        <v>Cardiology</v>
      </c>
      <c r="I2809" s="27" t="s">
        <v>5635</v>
      </c>
      <c r="J2809" s="27" t="str">
        <f>VLOOKUP(Hospital_details[[#This Row],[Diagnosis_ID]],Diagnosis_details[],2,0)</f>
        <v>Therapy</v>
      </c>
      <c r="K2809" s="27" t="str">
        <f>VLOOKUP(Hospital_details[[#This Row],[Diagnosis_ID]],Diagnosis_details[],3,0)</f>
        <v>Medical card holders</v>
      </c>
      <c r="L2809" s="29" t="str">
        <f>VLOOKUP(Hospital_details[[#This Row],[Diagnosis_ID]],Diagnosis_details[],4,0)</f>
        <v>Dr Birx</v>
      </c>
      <c r="M2809" s="29" t="str">
        <f>VLOOKUP(Hospital_details[[#This Row],[PA ID]],Patient_details[],10,0)</f>
        <v>Calcium</v>
      </c>
      <c r="N2809" s="29" t="str">
        <f>VLOOKUP(Hospital_details[[#This Row],[PA ID]],Patient_details[],8,0)</f>
        <v>Cardiovascular disease (CVD)</v>
      </c>
      <c r="O2809" s="30">
        <f>VLOOKUP(Hospital_details[[#This Row],[PA ID]],Patient_details[],11,0)</f>
        <v>11000</v>
      </c>
      <c r="P2809" s="31">
        <f>VLOOKUP(Hospital_details[[#This Row],[PA ID]],Patient_details[],12,0)</f>
        <v>160</v>
      </c>
      <c r="Q2809" s="31">
        <f>VLOOKUP(Hospital_details[[#This Row],[Diagnosis_ID]],Diagnosis_details[],5,0)</f>
        <v>350</v>
      </c>
      <c r="R28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09" s="31">
        <f>Hospital_details[[#This Row],[Hospital Charges]]+Hospital_details[[#This Row],[Price of Treatment]]+Hospital_details[[#This Row],[Consultant Fee]]-Hospital_details[[#This Row],[Discount]]</f>
        <v>10410</v>
      </c>
      <c r="T28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810" spans="1:20">
      <c r="A2810" s="27" t="s">
        <v>5636</v>
      </c>
      <c r="B2810" s="28">
        <f>VLOOKUP(Hospital_details[[#This Row],[PA ID]],Patient_details[],2,0)</f>
        <v>42943</v>
      </c>
      <c r="C2810" s="32">
        <f>VLOOKUP(Hospital_details[[#This Row],[PA ID]],Patient_details[],3,0)</f>
        <v>64</v>
      </c>
      <c r="D2810" s="32" t="str">
        <f>VLOOKUP(Hospital_details[[#This Row],[PA ID]],Patient_details[],4,0)</f>
        <v>M</v>
      </c>
      <c r="E2810" s="27" t="str">
        <f>VLOOKUP(Hospital_details[[#This Row],[PA ID]],Patient_details[],5,0)</f>
        <v>Day-case</v>
      </c>
      <c r="F2810" s="27" t="str">
        <f>VLOOKUP(Hospital_details[[#This Row],[PA ID]],Patient_details[],6,0)</f>
        <v>Malahide</v>
      </c>
      <c r="G2810" s="33" t="str">
        <f>VLOOKUP(Hospital_details[[#This Row],[PA ID]],Patient_details[],7,0)</f>
        <v>Dublin</v>
      </c>
      <c r="H2810" s="29" t="str">
        <f>VLOOKUP(Hospital_details[[#This Row],[PA ID]],Patient_details[],9,0)</f>
        <v>Cardiology</v>
      </c>
      <c r="I2810" s="27" t="s">
        <v>5637</v>
      </c>
      <c r="J2810" s="27" t="str">
        <f>VLOOKUP(Hospital_details[[#This Row],[Diagnosis_ID]],Diagnosis_details[],2,0)</f>
        <v>Therapy</v>
      </c>
      <c r="K2810" s="27" t="str">
        <f>VLOOKUP(Hospital_details[[#This Row],[Diagnosis_ID]],Diagnosis_details[],3,0)</f>
        <v>Medical card holders</v>
      </c>
      <c r="L2810" s="29" t="str">
        <f>VLOOKUP(Hospital_details[[#This Row],[Diagnosis_ID]],Diagnosis_details[],4,0)</f>
        <v>Dr Birx</v>
      </c>
      <c r="M2810" s="29" t="str">
        <f>VLOOKUP(Hospital_details[[#This Row],[PA ID]],Patient_details[],10,0)</f>
        <v>Aspirin</v>
      </c>
      <c r="N2810" s="29" t="str">
        <f>VLOOKUP(Hospital_details[[#This Row],[PA ID]],Patient_details[],8,0)</f>
        <v>Cardiovascular disease (CVD)</v>
      </c>
      <c r="O2810" s="30">
        <f>VLOOKUP(Hospital_details[[#This Row],[PA ID]],Patient_details[],11,0)</f>
        <v>750</v>
      </c>
      <c r="P2810" s="31">
        <f>VLOOKUP(Hospital_details[[#This Row],[PA ID]],Patient_details[],12,0)</f>
        <v>400</v>
      </c>
      <c r="Q2810" s="31">
        <f>VLOOKUP(Hospital_details[[#This Row],[Diagnosis_ID]],Diagnosis_details[],5,0)</f>
        <v>350</v>
      </c>
      <c r="R28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810" s="31">
        <f>Hospital_details[[#This Row],[Hospital Charges]]+Hospital_details[[#This Row],[Price of Treatment]]+Hospital_details[[#This Row],[Consultant Fee]]-Hospital_details[[#This Row],[Discount]]</f>
        <v>1350</v>
      </c>
      <c r="T28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405</v>
      </c>
    </row>
    <row r="2811" spans="1:20">
      <c r="A2811" s="27" t="s">
        <v>5638</v>
      </c>
      <c r="B2811" s="28">
        <f>VLOOKUP(Hospital_details[[#This Row],[PA ID]],Patient_details[],2,0)</f>
        <v>42943</v>
      </c>
      <c r="C2811" s="32">
        <f>VLOOKUP(Hospital_details[[#This Row],[PA ID]],Patient_details[],3,0)</f>
        <v>36</v>
      </c>
      <c r="D2811" s="32" t="str">
        <f>VLOOKUP(Hospital_details[[#This Row],[PA ID]],Patient_details[],4,0)</f>
        <v>F</v>
      </c>
      <c r="E2811" s="27" t="str">
        <f>VLOOKUP(Hospital_details[[#This Row],[PA ID]],Patient_details[],5,0)</f>
        <v>Multiple-occupancy room overnight</v>
      </c>
      <c r="F2811" s="27" t="str">
        <f>VLOOKUP(Hospital_details[[#This Row],[PA ID]],Patient_details[],6,0)</f>
        <v>Malahide</v>
      </c>
      <c r="G2811" s="33" t="str">
        <f>VLOOKUP(Hospital_details[[#This Row],[PA ID]],Patient_details[],7,0)</f>
        <v>Dublin</v>
      </c>
      <c r="H2811" s="29" t="str">
        <f>VLOOKUP(Hospital_details[[#This Row],[PA ID]],Patient_details[],9,0)</f>
        <v>Cardiology</v>
      </c>
      <c r="I2811" s="27" t="s">
        <v>5639</v>
      </c>
      <c r="J2811" s="27" t="str">
        <f>VLOOKUP(Hospital_details[[#This Row],[Diagnosis_ID]],Diagnosis_details[],2,0)</f>
        <v>Therapy</v>
      </c>
      <c r="K2811" s="27" t="str">
        <f>VLOOKUP(Hospital_details[[#This Row],[Diagnosis_ID]],Diagnosis_details[],3,0)</f>
        <v>Medical card holders</v>
      </c>
      <c r="L2811" s="29" t="str">
        <f>VLOOKUP(Hospital_details[[#This Row],[Diagnosis_ID]],Diagnosis_details[],4,0)</f>
        <v>Dr Birx</v>
      </c>
      <c r="M2811" s="29" t="str">
        <f>VLOOKUP(Hospital_details[[#This Row],[PA ID]],Patient_details[],10,0)</f>
        <v>Aspirin</v>
      </c>
      <c r="N2811" s="29" t="str">
        <f>VLOOKUP(Hospital_details[[#This Row],[PA ID]],Patient_details[],8,0)</f>
        <v>Cardiovascular disease (CVD)</v>
      </c>
      <c r="O2811" s="30">
        <f>VLOOKUP(Hospital_details[[#This Row],[PA ID]],Patient_details[],11,0)</f>
        <v>3800</v>
      </c>
      <c r="P2811" s="31">
        <f>VLOOKUP(Hospital_details[[#This Row],[PA ID]],Patient_details[],12,0)</f>
        <v>160</v>
      </c>
      <c r="Q2811" s="31">
        <f>VLOOKUP(Hospital_details[[#This Row],[Diagnosis_ID]],Diagnosis_details[],5,0)</f>
        <v>350</v>
      </c>
      <c r="R28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811" s="31">
        <f>Hospital_details[[#This Row],[Hospital Charges]]+Hospital_details[[#This Row],[Price of Treatment]]+Hospital_details[[#This Row],[Consultant Fee]]-Hospital_details[[#This Row],[Discount]]</f>
        <v>3930</v>
      </c>
      <c r="T28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1179</v>
      </c>
    </row>
    <row r="2812" spans="1:20" hidden="1">
      <c r="A2812" s="27" t="s">
        <v>5640</v>
      </c>
      <c r="B2812" s="28">
        <f>VLOOKUP(Hospital_details[[#This Row],[PA ID]],Patient_details[],2,0)</f>
        <v>43057</v>
      </c>
      <c r="C2812" s="32">
        <f>VLOOKUP(Hospital_details[[#This Row],[PA ID]],Patient_details[],3,0)</f>
        <v>45</v>
      </c>
      <c r="D2812" s="32" t="str">
        <f>VLOOKUP(Hospital_details[[#This Row],[PA ID]],Patient_details[],4,0)</f>
        <v>M</v>
      </c>
      <c r="E2812" s="27" t="str">
        <f>VLOOKUP(Hospital_details[[#This Row],[PA ID]],Patient_details[],5,0)</f>
        <v>Single-occupancy room overnight</v>
      </c>
      <c r="F2812" s="27" t="str">
        <f>VLOOKUP(Hospital_details[[#This Row],[PA ID]],Patient_details[],6,0)</f>
        <v>Malahide</v>
      </c>
      <c r="G2812" s="33" t="str">
        <f>VLOOKUP(Hospital_details[[#This Row],[PA ID]],Patient_details[],7,0)</f>
        <v>Dublin</v>
      </c>
      <c r="H2812" s="29" t="str">
        <f>VLOOKUP(Hospital_details[[#This Row],[PA ID]],Patient_details[],9,0)</f>
        <v>Audiology Department</v>
      </c>
      <c r="I2812" s="27" t="s">
        <v>5641</v>
      </c>
      <c r="J2812" s="27" t="str">
        <f>VLOOKUP(Hospital_details[[#This Row],[Diagnosis_ID]],Diagnosis_details[],2,0)</f>
        <v>Therapy</v>
      </c>
      <c r="K2812" s="27" t="str">
        <f>VLOOKUP(Hospital_details[[#This Row],[Diagnosis_ID]],Diagnosis_details[],3,0)</f>
        <v>Medical card holders</v>
      </c>
      <c r="L2812" s="29" t="str">
        <f>VLOOKUP(Hospital_details[[#This Row],[Diagnosis_ID]],Diagnosis_details[],4,0)</f>
        <v>Dr Doherty</v>
      </c>
      <c r="M2812" s="29" t="str">
        <f>VLOOKUP(Hospital_details[[#This Row],[PA ID]],Patient_details[],10,0)</f>
        <v>Calcium</v>
      </c>
      <c r="N2812" s="29" t="str">
        <f>VLOOKUP(Hospital_details[[#This Row],[PA ID]],Patient_details[],8,0)</f>
        <v>Hearing Loss</v>
      </c>
      <c r="O2812" s="30">
        <f>VLOOKUP(Hospital_details[[#This Row],[PA ID]],Patient_details[],11,0)</f>
        <v>11000</v>
      </c>
      <c r="P2812" s="31">
        <f>VLOOKUP(Hospital_details[[#This Row],[PA ID]],Patient_details[],12,0)</f>
        <v>450</v>
      </c>
      <c r="Q2812" s="31">
        <f>VLOOKUP(Hospital_details[[#This Row],[Diagnosis_ID]],Diagnosis_details[],5,0)</f>
        <v>250</v>
      </c>
      <c r="R28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12" s="31">
        <f>Hospital_details[[#This Row],[Hospital Charges]]+Hospital_details[[#This Row],[Price of Treatment]]+Hospital_details[[#This Row],[Consultant Fee]]-Hospital_details[[#This Row],[Discount]]</f>
        <v>11370</v>
      </c>
      <c r="T28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3411</v>
      </c>
    </row>
    <row r="2813" spans="1:20" hidden="1">
      <c r="A2813" s="27" t="s">
        <v>5642</v>
      </c>
      <c r="B2813" s="28">
        <f>VLOOKUP(Hospital_details[[#This Row],[PA ID]],Patient_details[],2,0)</f>
        <v>43057</v>
      </c>
      <c r="C2813" s="32">
        <f>VLOOKUP(Hospital_details[[#This Row],[PA ID]],Patient_details[],3,0)</f>
        <v>41</v>
      </c>
      <c r="D2813" s="32" t="str">
        <f>VLOOKUP(Hospital_details[[#This Row],[PA ID]],Patient_details[],4,0)</f>
        <v>M</v>
      </c>
      <c r="E2813" s="27" t="str">
        <f>VLOOKUP(Hospital_details[[#This Row],[PA ID]],Patient_details[],5,0)</f>
        <v>Single-occupancy room overnight</v>
      </c>
      <c r="F2813" s="27" t="str">
        <f>VLOOKUP(Hospital_details[[#This Row],[PA ID]],Patient_details[],6,0)</f>
        <v>Malahide</v>
      </c>
      <c r="G2813" s="33" t="str">
        <f>VLOOKUP(Hospital_details[[#This Row],[PA ID]],Patient_details[],7,0)</f>
        <v>Dublin</v>
      </c>
      <c r="H2813" s="29" t="str">
        <f>VLOOKUP(Hospital_details[[#This Row],[PA ID]],Patient_details[],9,0)</f>
        <v>Audiology Department</v>
      </c>
      <c r="I2813" s="27" t="s">
        <v>5643</v>
      </c>
      <c r="J2813" s="27" t="str">
        <f>VLOOKUP(Hospital_details[[#This Row],[Diagnosis_ID]],Diagnosis_details[],2,0)</f>
        <v>Therapy</v>
      </c>
      <c r="K2813" s="27" t="str">
        <f>VLOOKUP(Hospital_details[[#This Row],[Diagnosis_ID]],Diagnosis_details[],3,0)</f>
        <v>Medical card holders</v>
      </c>
      <c r="L2813" s="29" t="str">
        <f>VLOOKUP(Hospital_details[[#This Row],[Diagnosis_ID]],Diagnosis_details[],4,0)</f>
        <v>Dr Doherty</v>
      </c>
      <c r="M2813" s="29" t="str">
        <f>VLOOKUP(Hospital_details[[#This Row],[PA ID]],Patient_details[],10,0)</f>
        <v>Anti-Inflammatory</v>
      </c>
      <c r="N2813" s="29" t="str">
        <f>VLOOKUP(Hospital_details[[#This Row],[PA ID]],Patient_details[],8,0)</f>
        <v>Hearing Loss</v>
      </c>
      <c r="O2813" s="30">
        <f>VLOOKUP(Hospital_details[[#This Row],[PA ID]],Patient_details[],11,0)</f>
        <v>11000</v>
      </c>
      <c r="P2813" s="31">
        <f>VLOOKUP(Hospital_details[[#This Row],[PA ID]],Patient_details[],12,0)</f>
        <v>300</v>
      </c>
      <c r="Q2813" s="31">
        <f>VLOOKUP(Hospital_details[[#This Row],[Diagnosis_ID]],Diagnosis_details[],5,0)</f>
        <v>250</v>
      </c>
      <c r="R28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13" s="31">
        <f>Hospital_details[[#This Row],[Hospital Charges]]+Hospital_details[[#This Row],[Price of Treatment]]+Hospital_details[[#This Row],[Consultant Fee]]-Hospital_details[[#This Row],[Discount]]</f>
        <v>11220</v>
      </c>
      <c r="T28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3366</v>
      </c>
    </row>
    <row r="2814" spans="1:20" hidden="1">
      <c r="A2814" s="27" t="s">
        <v>5644</v>
      </c>
      <c r="B2814" s="28">
        <f>VLOOKUP(Hospital_details[[#This Row],[PA ID]],Patient_details[],2,0)</f>
        <v>43057</v>
      </c>
      <c r="C2814" s="32">
        <f>VLOOKUP(Hospital_details[[#This Row],[PA ID]],Patient_details[],3,0)</f>
        <v>47</v>
      </c>
      <c r="D2814" s="32" t="str">
        <f>VLOOKUP(Hospital_details[[#This Row],[PA ID]],Patient_details[],4,0)</f>
        <v>M</v>
      </c>
      <c r="E2814" s="27" t="str">
        <f>VLOOKUP(Hospital_details[[#This Row],[PA ID]],Patient_details[],5,0)</f>
        <v>Single-occupancy room overnight</v>
      </c>
      <c r="F2814" s="27" t="str">
        <f>VLOOKUP(Hospital_details[[#This Row],[PA ID]],Patient_details[],6,0)</f>
        <v>Malahide</v>
      </c>
      <c r="G2814" s="33" t="str">
        <f>VLOOKUP(Hospital_details[[#This Row],[PA ID]],Patient_details[],7,0)</f>
        <v>Dublin</v>
      </c>
      <c r="H2814" s="29" t="str">
        <f>VLOOKUP(Hospital_details[[#This Row],[PA ID]],Patient_details[],9,0)</f>
        <v>Audiology Department</v>
      </c>
      <c r="I2814" s="27" t="s">
        <v>5645</v>
      </c>
      <c r="J2814" s="27" t="str">
        <f>VLOOKUP(Hospital_details[[#This Row],[Diagnosis_ID]],Diagnosis_details[],2,0)</f>
        <v>Therapy</v>
      </c>
      <c r="K2814" s="27" t="str">
        <f>VLOOKUP(Hospital_details[[#This Row],[Diagnosis_ID]],Diagnosis_details[],3,0)</f>
        <v>Medical card holders</v>
      </c>
      <c r="L2814" s="29" t="str">
        <f>VLOOKUP(Hospital_details[[#This Row],[Diagnosis_ID]],Diagnosis_details[],4,0)</f>
        <v>Dr Doherty</v>
      </c>
      <c r="M2814" s="29" t="str">
        <f>VLOOKUP(Hospital_details[[#This Row],[PA ID]],Patient_details[],10,0)</f>
        <v>Anti-Inflammatory</v>
      </c>
      <c r="N2814" s="29" t="str">
        <f>VLOOKUP(Hospital_details[[#This Row],[PA ID]],Patient_details[],8,0)</f>
        <v>Hearing Loss</v>
      </c>
      <c r="O2814" s="30">
        <f>VLOOKUP(Hospital_details[[#This Row],[PA ID]],Patient_details[],11,0)</f>
        <v>11000</v>
      </c>
      <c r="P2814" s="31">
        <f>VLOOKUP(Hospital_details[[#This Row],[PA ID]],Patient_details[],12,0)</f>
        <v>150</v>
      </c>
      <c r="Q2814" s="31">
        <f>VLOOKUP(Hospital_details[[#This Row],[Diagnosis_ID]],Diagnosis_details[],5,0)</f>
        <v>250</v>
      </c>
      <c r="R28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14" s="31">
        <f>Hospital_details[[#This Row],[Hospital Charges]]+Hospital_details[[#This Row],[Price of Treatment]]+Hospital_details[[#This Row],[Consultant Fee]]-Hospital_details[[#This Row],[Discount]]</f>
        <v>11070</v>
      </c>
      <c r="T28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815" spans="1:20" hidden="1">
      <c r="A2815" s="27" t="s">
        <v>5646</v>
      </c>
      <c r="B2815" s="28">
        <f>VLOOKUP(Hospital_details[[#This Row],[PA ID]],Patient_details[],2,0)</f>
        <v>43057</v>
      </c>
      <c r="C2815" s="32">
        <f>VLOOKUP(Hospital_details[[#This Row],[PA ID]],Patient_details[],3,0)</f>
        <v>39</v>
      </c>
      <c r="D2815" s="32" t="str">
        <f>VLOOKUP(Hospital_details[[#This Row],[PA ID]],Patient_details[],4,0)</f>
        <v>M</v>
      </c>
      <c r="E2815" s="27" t="str">
        <f>VLOOKUP(Hospital_details[[#This Row],[PA ID]],Patient_details[],5,0)</f>
        <v>Day-case</v>
      </c>
      <c r="F2815" s="27" t="str">
        <f>VLOOKUP(Hospital_details[[#This Row],[PA ID]],Patient_details[],6,0)</f>
        <v>Malahide</v>
      </c>
      <c r="G2815" s="33" t="str">
        <f>VLOOKUP(Hospital_details[[#This Row],[PA ID]],Patient_details[],7,0)</f>
        <v>Dublin</v>
      </c>
      <c r="H2815" s="29" t="str">
        <f>VLOOKUP(Hospital_details[[#This Row],[PA ID]],Patient_details[],9,0)</f>
        <v>Audiology Department</v>
      </c>
      <c r="I2815" s="27" t="s">
        <v>5647</v>
      </c>
      <c r="J2815" s="27" t="str">
        <f>VLOOKUP(Hospital_details[[#This Row],[Diagnosis_ID]],Diagnosis_details[],2,0)</f>
        <v>Therapy</v>
      </c>
      <c r="K2815" s="27" t="str">
        <f>VLOOKUP(Hospital_details[[#This Row],[Diagnosis_ID]],Diagnosis_details[],3,0)</f>
        <v>Medical card holders</v>
      </c>
      <c r="L2815" s="29" t="str">
        <f>VLOOKUP(Hospital_details[[#This Row],[Diagnosis_ID]],Diagnosis_details[],4,0)</f>
        <v>Dr Doherty</v>
      </c>
      <c r="M2815" s="29" t="str">
        <f>VLOOKUP(Hospital_details[[#This Row],[PA ID]],Patient_details[],10,0)</f>
        <v>Quinine</v>
      </c>
      <c r="N2815" s="29" t="str">
        <f>VLOOKUP(Hospital_details[[#This Row],[PA ID]],Patient_details[],8,0)</f>
        <v>Hearing Loss</v>
      </c>
      <c r="O2815" s="30">
        <f>VLOOKUP(Hospital_details[[#This Row],[PA ID]],Patient_details[],11,0)</f>
        <v>650</v>
      </c>
      <c r="P2815" s="31">
        <f>VLOOKUP(Hospital_details[[#This Row],[PA ID]],Patient_details[],12,0)</f>
        <v>200</v>
      </c>
      <c r="Q2815" s="31">
        <f>VLOOKUP(Hospital_details[[#This Row],[Diagnosis_ID]],Diagnosis_details[],5,0)</f>
        <v>250</v>
      </c>
      <c r="R28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130</v>
      </c>
      <c r="S2815" s="31">
        <f>Hospital_details[[#This Row],[Hospital Charges]]+Hospital_details[[#This Row],[Price of Treatment]]+Hospital_details[[#This Row],[Consultant Fee]]-Hospital_details[[#This Row],[Discount]]</f>
        <v>970</v>
      </c>
      <c r="T28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291</v>
      </c>
    </row>
    <row r="2816" spans="1:20" hidden="1">
      <c r="A2816" s="27" t="s">
        <v>5648</v>
      </c>
      <c r="B2816" s="28">
        <f>VLOOKUP(Hospital_details[[#This Row],[PA ID]],Patient_details[],2,0)</f>
        <v>43057</v>
      </c>
      <c r="C2816" s="32">
        <f>VLOOKUP(Hospital_details[[#This Row],[PA ID]],Patient_details[],3,0)</f>
        <v>51</v>
      </c>
      <c r="D2816" s="32" t="str">
        <f>VLOOKUP(Hospital_details[[#This Row],[PA ID]],Patient_details[],4,0)</f>
        <v>M</v>
      </c>
      <c r="E2816" s="27" t="str">
        <f>VLOOKUP(Hospital_details[[#This Row],[PA ID]],Patient_details[],5,0)</f>
        <v>Single-occupancy room overnight</v>
      </c>
      <c r="F2816" s="27" t="str">
        <f>VLOOKUP(Hospital_details[[#This Row],[PA ID]],Patient_details[],6,0)</f>
        <v>Malahide</v>
      </c>
      <c r="G2816" s="33" t="str">
        <f>VLOOKUP(Hospital_details[[#This Row],[PA ID]],Patient_details[],7,0)</f>
        <v>Dublin</v>
      </c>
      <c r="H2816" s="29" t="str">
        <f>VLOOKUP(Hospital_details[[#This Row],[PA ID]],Patient_details[],9,0)</f>
        <v>Audiology Department</v>
      </c>
      <c r="I2816" s="27" t="s">
        <v>5649</v>
      </c>
      <c r="J2816" s="27" t="str">
        <f>VLOOKUP(Hospital_details[[#This Row],[Diagnosis_ID]],Diagnosis_details[],2,0)</f>
        <v>Therapy</v>
      </c>
      <c r="K2816" s="27" t="str">
        <f>VLOOKUP(Hospital_details[[#This Row],[Diagnosis_ID]],Diagnosis_details[],3,0)</f>
        <v>Medical card holders</v>
      </c>
      <c r="L2816" s="29" t="str">
        <f>VLOOKUP(Hospital_details[[#This Row],[Diagnosis_ID]],Diagnosis_details[],4,0)</f>
        <v>Dr Doherty</v>
      </c>
      <c r="M2816" s="29" t="str">
        <f>VLOOKUP(Hospital_details[[#This Row],[PA ID]],Patient_details[],10,0)</f>
        <v>Anti-Inflammatory</v>
      </c>
      <c r="N2816" s="29" t="str">
        <f>VLOOKUP(Hospital_details[[#This Row],[PA ID]],Patient_details[],8,0)</f>
        <v>Hearing Loss</v>
      </c>
      <c r="O2816" s="30">
        <f>VLOOKUP(Hospital_details[[#This Row],[PA ID]],Patient_details[],11,0)</f>
        <v>11000</v>
      </c>
      <c r="P2816" s="31">
        <f>VLOOKUP(Hospital_details[[#This Row],[PA ID]],Patient_details[],12,0)</f>
        <v>150</v>
      </c>
      <c r="Q2816" s="31">
        <f>VLOOKUP(Hospital_details[[#This Row],[Diagnosis_ID]],Diagnosis_details[],5,0)</f>
        <v>250</v>
      </c>
      <c r="R28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16" s="31">
        <f>Hospital_details[[#This Row],[Hospital Charges]]+Hospital_details[[#This Row],[Price of Treatment]]+Hospital_details[[#This Row],[Consultant Fee]]-Hospital_details[[#This Row],[Discount]]</f>
        <v>11070</v>
      </c>
      <c r="T28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817" spans="1:20" hidden="1">
      <c r="A2817" s="27" t="s">
        <v>5650</v>
      </c>
      <c r="B2817" s="28">
        <f>VLOOKUP(Hospital_details[[#This Row],[PA ID]],Patient_details[],2,0)</f>
        <v>42986</v>
      </c>
      <c r="C2817" s="32">
        <f>VLOOKUP(Hospital_details[[#This Row],[PA ID]],Patient_details[],3,0)</f>
        <v>55</v>
      </c>
      <c r="D2817" s="32" t="str">
        <f>VLOOKUP(Hospital_details[[#This Row],[PA ID]],Patient_details[],4,0)</f>
        <v>F</v>
      </c>
      <c r="E2817" s="27" t="str">
        <f>VLOOKUP(Hospital_details[[#This Row],[PA ID]],Patient_details[],5,0)</f>
        <v>Single-occupancy room overnight</v>
      </c>
      <c r="F2817" s="27" t="str">
        <f>VLOOKUP(Hospital_details[[#This Row],[PA ID]],Patient_details[],6,0)</f>
        <v>Malahide</v>
      </c>
      <c r="G2817" s="33" t="str">
        <f>VLOOKUP(Hospital_details[[#This Row],[PA ID]],Patient_details[],7,0)</f>
        <v>Dublin</v>
      </c>
      <c r="H2817" s="29" t="str">
        <f>VLOOKUP(Hospital_details[[#This Row],[PA ID]],Patient_details[],9,0)</f>
        <v>Clinical Neurophysiology</v>
      </c>
      <c r="I2817" s="27" t="s">
        <v>5651</v>
      </c>
      <c r="J2817" s="27" t="str">
        <f>VLOOKUP(Hospital_details[[#This Row],[Diagnosis_ID]],Diagnosis_details[],2,0)</f>
        <v>Therapy</v>
      </c>
      <c r="K2817" s="27" t="str">
        <f>VLOOKUP(Hospital_details[[#This Row],[Diagnosis_ID]],Diagnosis_details[],3,0)</f>
        <v>Medical card holders</v>
      </c>
      <c r="L2817" s="29" t="str">
        <f>VLOOKUP(Hospital_details[[#This Row],[Diagnosis_ID]],Diagnosis_details[],4,0)</f>
        <v>Dr Doherty</v>
      </c>
      <c r="M2817" s="29" t="str">
        <f>VLOOKUP(Hospital_details[[#This Row],[PA ID]],Patient_details[],10,0)</f>
        <v>Calcium</v>
      </c>
      <c r="N2817" s="29" t="str">
        <f>VLOOKUP(Hospital_details[[#This Row],[PA ID]],Patient_details[],8,0)</f>
        <v>Chronic daily headache</v>
      </c>
      <c r="O2817" s="30">
        <f>VLOOKUP(Hospital_details[[#This Row],[PA ID]],Patient_details[],11,0)</f>
        <v>11000</v>
      </c>
      <c r="P2817" s="31">
        <f>VLOOKUP(Hospital_details[[#This Row],[PA ID]],Patient_details[],12,0)</f>
        <v>550</v>
      </c>
      <c r="Q2817" s="31">
        <f>VLOOKUP(Hospital_details[[#This Row],[Diagnosis_ID]],Diagnosis_details[],5,0)</f>
        <v>250</v>
      </c>
      <c r="R28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17" s="31">
        <f>Hospital_details[[#This Row],[Hospital Charges]]+Hospital_details[[#This Row],[Price of Treatment]]+Hospital_details[[#This Row],[Consultant Fee]]-Hospital_details[[#This Row],[Discount]]</f>
        <v>11470</v>
      </c>
      <c r="T28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3441</v>
      </c>
    </row>
    <row r="2818" spans="1:20" hidden="1">
      <c r="A2818" s="27" t="s">
        <v>5652</v>
      </c>
      <c r="B2818" s="28">
        <f>VLOOKUP(Hospital_details[[#This Row],[PA ID]],Patient_details[],2,0)</f>
        <v>42986</v>
      </c>
      <c r="C2818" s="32">
        <f>VLOOKUP(Hospital_details[[#This Row],[PA ID]],Patient_details[],3,0)</f>
        <v>57</v>
      </c>
      <c r="D2818" s="32" t="str">
        <f>VLOOKUP(Hospital_details[[#This Row],[PA ID]],Patient_details[],4,0)</f>
        <v>M</v>
      </c>
      <c r="E2818" s="27" t="str">
        <f>VLOOKUP(Hospital_details[[#This Row],[PA ID]],Patient_details[],5,0)</f>
        <v>Single-occupancy room overnight</v>
      </c>
      <c r="F2818" s="27" t="str">
        <f>VLOOKUP(Hospital_details[[#This Row],[PA ID]],Patient_details[],6,0)</f>
        <v>Malahide</v>
      </c>
      <c r="G2818" s="33" t="str">
        <f>VLOOKUP(Hospital_details[[#This Row],[PA ID]],Patient_details[],7,0)</f>
        <v>Dublin</v>
      </c>
      <c r="H2818" s="29" t="str">
        <f>VLOOKUP(Hospital_details[[#This Row],[PA ID]],Patient_details[],9,0)</f>
        <v>Clinical Neurophysiology</v>
      </c>
      <c r="I2818" s="27" t="s">
        <v>5653</v>
      </c>
      <c r="J2818" s="27" t="str">
        <f>VLOOKUP(Hospital_details[[#This Row],[Diagnosis_ID]],Diagnosis_details[],2,0)</f>
        <v>Therapy</v>
      </c>
      <c r="K2818" s="27" t="str">
        <f>VLOOKUP(Hospital_details[[#This Row],[Diagnosis_ID]],Diagnosis_details[],3,0)</f>
        <v>Medical card holders</v>
      </c>
      <c r="L2818" s="29" t="str">
        <f>VLOOKUP(Hospital_details[[#This Row],[Diagnosis_ID]],Diagnosis_details[],4,0)</f>
        <v>Dr Doherty</v>
      </c>
      <c r="M2818" s="29" t="str">
        <f>VLOOKUP(Hospital_details[[#This Row],[PA ID]],Patient_details[],10,0)</f>
        <v>Aspirin</v>
      </c>
      <c r="N2818" s="29" t="str">
        <f>VLOOKUP(Hospital_details[[#This Row],[PA ID]],Patient_details[],8,0)</f>
        <v>Chronic daily headache</v>
      </c>
      <c r="O2818" s="30">
        <f>VLOOKUP(Hospital_details[[#This Row],[PA ID]],Patient_details[],11,0)</f>
        <v>11000</v>
      </c>
      <c r="P2818" s="31">
        <f>VLOOKUP(Hospital_details[[#This Row],[PA ID]],Patient_details[],12,0)</f>
        <v>110</v>
      </c>
      <c r="Q2818" s="31">
        <f>VLOOKUP(Hospital_details[[#This Row],[Diagnosis_ID]],Diagnosis_details[],5,0)</f>
        <v>250</v>
      </c>
      <c r="R28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18" s="31">
        <f>Hospital_details[[#This Row],[Hospital Charges]]+Hospital_details[[#This Row],[Price of Treatment]]+Hospital_details[[#This Row],[Consultant Fee]]-Hospital_details[[#This Row],[Discount]]</f>
        <v>11030</v>
      </c>
      <c r="T28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3309</v>
      </c>
    </row>
    <row r="2819" spans="1:20" hidden="1">
      <c r="A2819" s="27" t="s">
        <v>5654</v>
      </c>
      <c r="B2819" s="28">
        <f>VLOOKUP(Hospital_details[[#This Row],[PA ID]],Patient_details[],2,0)</f>
        <v>42986</v>
      </c>
      <c r="C2819" s="32">
        <f>VLOOKUP(Hospital_details[[#This Row],[PA ID]],Patient_details[],3,0)</f>
        <v>36</v>
      </c>
      <c r="D2819" s="32" t="str">
        <f>VLOOKUP(Hospital_details[[#This Row],[PA ID]],Patient_details[],4,0)</f>
        <v>M</v>
      </c>
      <c r="E2819" s="27" t="str">
        <f>VLOOKUP(Hospital_details[[#This Row],[PA ID]],Patient_details[],5,0)</f>
        <v>Multiple-occupancy room overnight</v>
      </c>
      <c r="F2819" s="27" t="str">
        <f>VLOOKUP(Hospital_details[[#This Row],[PA ID]],Patient_details[],6,0)</f>
        <v>Malahide</v>
      </c>
      <c r="G2819" s="33" t="str">
        <f>VLOOKUP(Hospital_details[[#This Row],[PA ID]],Patient_details[],7,0)</f>
        <v>Dublin</v>
      </c>
      <c r="H2819" s="29" t="str">
        <f>VLOOKUP(Hospital_details[[#This Row],[PA ID]],Patient_details[],9,0)</f>
        <v>Clinical Neurophysiology</v>
      </c>
      <c r="I2819" s="27" t="s">
        <v>5655</v>
      </c>
      <c r="J2819" s="27" t="str">
        <f>VLOOKUP(Hospital_details[[#This Row],[Diagnosis_ID]],Diagnosis_details[],2,0)</f>
        <v>Therapy</v>
      </c>
      <c r="K2819" s="27" t="str">
        <f>VLOOKUP(Hospital_details[[#This Row],[Diagnosis_ID]],Diagnosis_details[],3,0)</f>
        <v>Medical card holders</v>
      </c>
      <c r="L2819" s="29" t="str">
        <f>VLOOKUP(Hospital_details[[#This Row],[Diagnosis_ID]],Diagnosis_details[],4,0)</f>
        <v>Dr Doherty</v>
      </c>
      <c r="M2819" s="29" t="str">
        <f>VLOOKUP(Hospital_details[[#This Row],[PA ID]],Patient_details[],10,0)</f>
        <v>Aspirin</v>
      </c>
      <c r="N2819" s="29" t="str">
        <f>VLOOKUP(Hospital_details[[#This Row],[PA ID]],Patient_details[],8,0)</f>
        <v>Chronic daily headache</v>
      </c>
      <c r="O2819" s="30">
        <f>VLOOKUP(Hospital_details[[#This Row],[PA ID]],Patient_details[],11,0)</f>
        <v>3800</v>
      </c>
      <c r="P2819" s="31">
        <f>VLOOKUP(Hospital_details[[#This Row],[PA ID]],Patient_details[],12,0)</f>
        <v>220</v>
      </c>
      <c r="Q2819" s="31">
        <f>VLOOKUP(Hospital_details[[#This Row],[Diagnosis_ID]],Diagnosis_details[],5,0)</f>
        <v>250</v>
      </c>
      <c r="R28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819" s="31">
        <f>Hospital_details[[#This Row],[Hospital Charges]]+Hospital_details[[#This Row],[Price of Treatment]]+Hospital_details[[#This Row],[Consultant Fee]]-Hospital_details[[#This Row],[Discount]]</f>
        <v>4156</v>
      </c>
      <c r="T28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1246.8</v>
      </c>
    </row>
    <row r="2820" spans="1:20" hidden="1">
      <c r="A2820" s="27" t="s">
        <v>5656</v>
      </c>
      <c r="B2820" s="28">
        <f>VLOOKUP(Hospital_details[[#This Row],[PA ID]],Patient_details[],2,0)</f>
        <v>42986</v>
      </c>
      <c r="C2820" s="32">
        <f>VLOOKUP(Hospital_details[[#This Row],[PA ID]],Patient_details[],3,0)</f>
        <v>35</v>
      </c>
      <c r="D2820" s="32" t="str">
        <f>VLOOKUP(Hospital_details[[#This Row],[PA ID]],Patient_details[],4,0)</f>
        <v>M</v>
      </c>
      <c r="E2820" s="27" t="str">
        <f>VLOOKUP(Hospital_details[[#This Row],[PA ID]],Patient_details[],5,0)</f>
        <v>Day-case</v>
      </c>
      <c r="F2820" s="27" t="str">
        <f>VLOOKUP(Hospital_details[[#This Row],[PA ID]],Patient_details[],6,0)</f>
        <v>Malahide</v>
      </c>
      <c r="G2820" s="33" t="str">
        <f>VLOOKUP(Hospital_details[[#This Row],[PA ID]],Patient_details[],7,0)</f>
        <v>Dublin</v>
      </c>
      <c r="H2820" s="29" t="str">
        <f>VLOOKUP(Hospital_details[[#This Row],[PA ID]],Patient_details[],9,0)</f>
        <v>Clinical Neurophysiology</v>
      </c>
      <c r="I2820" s="27" t="s">
        <v>5657</v>
      </c>
      <c r="J2820" s="27" t="str">
        <f>VLOOKUP(Hospital_details[[#This Row],[Diagnosis_ID]],Diagnosis_details[],2,0)</f>
        <v>Therapy</v>
      </c>
      <c r="K2820" s="27" t="str">
        <f>VLOOKUP(Hospital_details[[#This Row],[Diagnosis_ID]],Diagnosis_details[],3,0)</f>
        <v>Medical card holders</v>
      </c>
      <c r="L2820" s="29" t="str">
        <f>VLOOKUP(Hospital_details[[#This Row],[Diagnosis_ID]],Diagnosis_details[],4,0)</f>
        <v>Dr Doherty</v>
      </c>
      <c r="M2820" s="29" t="str">
        <f>VLOOKUP(Hospital_details[[#This Row],[PA ID]],Patient_details[],10,0)</f>
        <v>Calcium</v>
      </c>
      <c r="N2820" s="29" t="str">
        <f>VLOOKUP(Hospital_details[[#This Row],[PA ID]],Patient_details[],8,0)</f>
        <v>Chronic daily headache</v>
      </c>
      <c r="O2820" s="30">
        <f>VLOOKUP(Hospital_details[[#This Row],[PA ID]],Patient_details[],11,0)</f>
        <v>450</v>
      </c>
      <c r="P2820" s="31">
        <f>VLOOKUP(Hospital_details[[#This Row],[PA ID]],Patient_details[],12,0)</f>
        <v>660</v>
      </c>
      <c r="Q2820" s="31">
        <f>VLOOKUP(Hospital_details[[#This Row],[Diagnosis_ID]],Diagnosis_details[],5,0)</f>
        <v>250</v>
      </c>
      <c r="R28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820" s="31">
        <f>Hospital_details[[#This Row],[Hospital Charges]]+Hospital_details[[#This Row],[Price of Treatment]]+Hospital_details[[#This Row],[Consultant Fee]]-Hospital_details[[#This Row],[Discount]]</f>
        <v>1270</v>
      </c>
      <c r="T28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2821" spans="1:20">
      <c r="A2821" s="27" t="s">
        <v>5658</v>
      </c>
      <c r="B2821" s="28">
        <f>VLOOKUP(Hospital_details[[#This Row],[PA ID]],Patient_details[],2,0)</f>
        <v>43228</v>
      </c>
      <c r="C2821" s="32">
        <f>VLOOKUP(Hospital_details[[#This Row],[PA ID]],Patient_details[],3,0)</f>
        <v>38</v>
      </c>
      <c r="D2821" s="32" t="str">
        <f>VLOOKUP(Hospital_details[[#This Row],[PA ID]],Patient_details[],4,0)</f>
        <v>F</v>
      </c>
      <c r="E2821" s="27" t="str">
        <f>VLOOKUP(Hospital_details[[#This Row],[PA ID]],Patient_details[],5,0)</f>
        <v>Day-case</v>
      </c>
      <c r="F2821" s="27" t="str">
        <f>VLOOKUP(Hospital_details[[#This Row],[PA ID]],Patient_details[],6,0)</f>
        <v>Malahide</v>
      </c>
      <c r="G2821" s="33" t="str">
        <f>VLOOKUP(Hospital_details[[#This Row],[PA ID]],Patient_details[],7,0)</f>
        <v>Dublin</v>
      </c>
      <c r="H2821" s="29" t="str">
        <f>VLOOKUP(Hospital_details[[#This Row],[PA ID]],Patient_details[],9,0)</f>
        <v>Surgery</v>
      </c>
      <c r="I2821" s="27" t="s">
        <v>5659</v>
      </c>
      <c r="J2821" s="27" t="str">
        <f>VLOOKUP(Hospital_details[[#This Row],[Diagnosis_ID]],Diagnosis_details[],2,0)</f>
        <v>Therapy</v>
      </c>
      <c r="K2821" s="27" t="str">
        <f>VLOOKUP(Hospital_details[[#This Row],[Diagnosis_ID]],Diagnosis_details[],3,0)</f>
        <v>Medical card holders</v>
      </c>
      <c r="L2821" s="29" t="str">
        <f>VLOOKUP(Hospital_details[[#This Row],[Diagnosis_ID]],Diagnosis_details[],4,0)</f>
        <v>Dr Birx</v>
      </c>
      <c r="M2821" s="29" t="str">
        <f>VLOOKUP(Hospital_details[[#This Row],[PA ID]],Patient_details[],10,0)</f>
        <v>Calcium</v>
      </c>
      <c r="N2821" s="29" t="str">
        <f>VLOOKUP(Hospital_details[[#This Row],[PA ID]],Patient_details[],8,0)</f>
        <v>Orthopaedic</v>
      </c>
      <c r="O2821" s="30">
        <f>VLOOKUP(Hospital_details[[#This Row],[PA ID]],Patient_details[],11,0)</f>
        <v>1200</v>
      </c>
      <c r="P2821" s="31">
        <f>VLOOKUP(Hospital_details[[#This Row],[PA ID]],Patient_details[],12,0)</f>
        <v>400</v>
      </c>
      <c r="Q2821" s="31">
        <f>VLOOKUP(Hospital_details[[#This Row],[Diagnosis_ID]],Diagnosis_details[],5,0)</f>
        <v>350</v>
      </c>
      <c r="R28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21" s="31">
        <f>Hospital_details[[#This Row],[Hospital Charges]]+Hospital_details[[#This Row],[Price of Treatment]]+Hospital_details[[#This Row],[Consultant Fee]]-Hospital_details[[#This Row],[Discount]]</f>
        <v>1710</v>
      </c>
      <c r="T28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513</v>
      </c>
    </row>
    <row r="2822" spans="1:20">
      <c r="A2822" s="27" t="s">
        <v>5660</v>
      </c>
      <c r="B2822" s="28">
        <f>VLOOKUP(Hospital_details[[#This Row],[PA ID]],Patient_details[],2,0)</f>
        <v>43228</v>
      </c>
      <c r="C2822" s="32">
        <f>VLOOKUP(Hospital_details[[#This Row],[PA ID]],Patient_details[],3,0)</f>
        <v>39</v>
      </c>
      <c r="D2822" s="32" t="str">
        <f>VLOOKUP(Hospital_details[[#This Row],[PA ID]],Patient_details[],4,0)</f>
        <v>F</v>
      </c>
      <c r="E2822" s="27" t="str">
        <f>VLOOKUP(Hospital_details[[#This Row],[PA ID]],Patient_details[],5,0)</f>
        <v>Single-occupancy room overnight</v>
      </c>
      <c r="F2822" s="27" t="str">
        <f>VLOOKUP(Hospital_details[[#This Row],[PA ID]],Patient_details[],6,0)</f>
        <v>Malahide</v>
      </c>
      <c r="G2822" s="33" t="str">
        <f>VLOOKUP(Hospital_details[[#This Row],[PA ID]],Patient_details[],7,0)</f>
        <v>Dublin</v>
      </c>
      <c r="H2822" s="29" t="str">
        <f>VLOOKUP(Hospital_details[[#This Row],[PA ID]],Patient_details[],9,0)</f>
        <v>Surgery</v>
      </c>
      <c r="I2822" s="27" t="s">
        <v>5661</v>
      </c>
      <c r="J2822" s="27" t="str">
        <f>VLOOKUP(Hospital_details[[#This Row],[Diagnosis_ID]],Diagnosis_details[],2,0)</f>
        <v>Therapy</v>
      </c>
      <c r="K2822" s="27" t="str">
        <f>VLOOKUP(Hospital_details[[#This Row],[Diagnosis_ID]],Diagnosis_details[],3,0)</f>
        <v>Medical card holders</v>
      </c>
      <c r="L2822" s="29" t="str">
        <f>VLOOKUP(Hospital_details[[#This Row],[Diagnosis_ID]],Diagnosis_details[],4,0)</f>
        <v>Dr Birx</v>
      </c>
      <c r="M2822" s="29" t="str">
        <f>VLOOKUP(Hospital_details[[#This Row],[PA ID]],Patient_details[],10,0)</f>
        <v>Aspirin</v>
      </c>
      <c r="N2822" s="29" t="str">
        <f>VLOOKUP(Hospital_details[[#This Row],[PA ID]],Patient_details[],8,0)</f>
        <v>Orthopaedic</v>
      </c>
      <c r="O2822" s="30">
        <f>VLOOKUP(Hospital_details[[#This Row],[PA ID]],Patient_details[],11,0)</f>
        <v>28000</v>
      </c>
      <c r="P2822" s="31">
        <f>VLOOKUP(Hospital_details[[#This Row],[PA ID]],Patient_details[],12,0)</f>
        <v>240</v>
      </c>
      <c r="Q2822" s="31">
        <f>VLOOKUP(Hospital_details[[#This Row],[Diagnosis_ID]],Diagnosis_details[],5,0)</f>
        <v>350</v>
      </c>
      <c r="R28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22" s="31">
        <f>Hospital_details[[#This Row],[Hospital Charges]]+Hospital_details[[#This Row],[Price of Treatment]]+Hospital_details[[#This Row],[Consultant Fee]]-Hospital_details[[#This Row],[Discount]]</f>
        <v>25790</v>
      </c>
      <c r="T28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823" spans="1:20">
      <c r="A2823" s="27" t="s">
        <v>5662</v>
      </c>
      <c r="B2823" s="28">
        <f>VLOOKUP(Hospital_details[[#This Row],[PA ID]],Patient_details[],2,0)</f>
        <v>43470</v>
      </c>
      <c r="C2823" s="32">
        <f>VLOOKUP(Hospital_details[[#This Row],[PA ID]],Patient_details[],3,0)</f>
        <v>65</v>
      </c>
      <c r="D2823" s="32" t="str">
        <f>VLOOKUP(Hospital_details[[#This Row],[PA ID]],Patient_details[],4,0)</f>
        <v>F</v>
      </c>
      <c r="E2823" s="27" t="str">
        <f>VLOOKUP(Hospital_details[[#This Row],[PA ID]],Patient_details[],5,0)</f>
        <v>Single-occupancy room overnight</v>
      </c>
      <c r="F2823" s="27" t="str">
        <f>VLOOKUP(Hospital_details[[#This Row],[PA ID]],Patient_details[],6,0)</f>
        <v>Malahide</v>
      </c>
      <c r="G2823" s="33" t="str">
        <f>VLOOKUP(Hospital_details[[#This Row],[PA ID]],Patient_details[],7,0)</f>
        <v>Dublin</v>
      </c>
      <c r="H2823" s="29" t="str">
        <f>VLOOKUP(Hospital_details[[#This Row],[PA ID]],Patient_details[],9,0)</f>
        <v>Clinical Haematology</v>
      </c>
      <c r="I2823" s="27" t="s">
        <v>5663</v>
      </c>
      <c r="J2823" s="27" t="str">
        <f>VLOOKUP(Hospital_details[[#This Row],[Diagnosis_ID]],Diagnosis_details[],2,0)</f>
        <v>Therapy</v>
      </c>
      <c r="K2823" s="27" t="str">
        <f>VLOOKUP(Hospital_details[[#This Row],[Diagnosis_ID]],Diagnosis_details[],3,0)</f>
        <v>Medical card holders</v>
      </c>
      <c r="L2823" s="29" t="str">
        <f>VLOOKUP(Hospital_details[[#This Row],[Diagnosis_ID]],Diagnosis_details[],4,0)</f>
        <v>Dr Birx</v>
      </c>
      <c r="M2823" s="29" t="str">
        <f>VLOOKUP(Hospital_details[[#This Row],[PA ID]],Patient_details[],10,0)</f>
        <v>pain relievers</v>
      </c>
      <c r="N2823" s="29" t="str">
        <f>VLOOKUP(Hospital_details[[#This Row],[PA ID]],Patient_details[],8,0)</f>
        <v>Bacterial infection</v>
      </c>
      <c r="O2823" s="30">
        <f>VLOOKUP(Hospital_details[[#This Row],[PA ID]],Patient_details[],11,0)</f>
        <v>11000</v>
      </c>
      <c r="P2823" s="31">
        <f>VLOOKUP(Hospital_details[[#This Row],[PA ID]],Patient_details[],12,0)</f>
        <v>240</v>
      </c>
      <c r="Q2823" s="31">
        <f>VLOOKUP(Hospital_details[[#This Row],[Diagnosis_ID]],Diagnosis_details[],5,0)</f>
        <v>350</v>
      </c>
      <c r="R28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23" s="31">
        <f>Hospital_details[[#This Row],[Hospital Charges]]+Hospital_details[[#This Row],[Price of Treatment]]+Hospital_details[[#This Row],[Consultant Fee]]-Hospital_details[[#This Row],[Discount]]</f>
        <v>10490</v>
      </c>
      <c r="T28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824" spans="1:20">
      <c r="A2824" s="27" t="s">
        <v>5664</v>
      </c>
      <c r="B2824" s="28">
        <f>VLOOKUP(Hospital_details[[#This Row],[PA ID]],Patient_details[],2,0)</f>
        <v>43728</v>
      </c>
      <c r="C2824" s="32">
        <f>VLOOKUP(Hospital_details[[#This Row],[PA ID]],Patient_details[],3,0)</f>
        <v>51</v>
      </c>
      <c r="D2824" s="32" t="str">
        <f>VLOOKUP(Hospital_details[[#This Row],[PA ID]],Patient_details[],4,0)</f>
        <v>F</v>
      </c>
      <c r="E2824" s="27" t="str">
        <f>VLOOKUP(Hospital_details[[#This Row],[PA ID]],Patient_details[],5,0)</f>
        <v>Single-occupancy room overnight</v>
      </c>
      <c r="F2824" s="27" t="str">
        <f>VLOOKUP(Hospital_details[[#This Row],[PA ID]],Patient_details[],6,0)</f>
        <v>Malahide</v>
      </c>
      <c r="G2824" s="33" t="str">
        <f>VLOOKUP(Hospital_details[[#This Row],[PA ID]],Patient_details[],7,0)</f>
        <v>Dublin</v>
      </c>
      <c r="H2824" s="29" t="str">
        <f>VLOOKUP(Hospital_details[[#This Row],[PA ID]],Patient_details[],9,0)</f>
        <v>Surgery</v>
      </c>
      <c r="I2824" s="27" t="s">
        <v>5665</v>
      </c>
      <c r="J2824" s="27" t="str">
        <f>VLOOKUP(Hospital_details[[#This Row],[Diagnosis_ID]],Diagnosis_details[],2,0)</f>
        <v>Therapy</v>
      </c>
      <c r="K2824" s="27" t="str">
        <f>VLOOKUP(Hospital_details[[#This Row],[Diagnosis_ID]],Diagnosis_details[],3,0)</f>
        <v>Medical card holders</v>
      </c>
      <c r="L2824" s="29" t="str">
        <f>VLOOKUP(Hospital_details[[#This Row],[Diagnosis_ID]],Diagnosis_details[],4,0)</f>
        <v>Dr Birx</v>
      </c>
      <c r="M2824" s="29" t="str">
        <f>VLOOKUP(Hospital_details[[#This Row],[PA ID]],Patient_details[],10,0)</f>
        <v>Calcium</v>
      </c>
      <c r="N2824" s="29" t="str">
        <f>VLOOKUP(Hospital_details[[#This Row],[PA ID]],Patient_details[],8,0)</f>
        <v>Orthopaedic</v>
      </c>
      <c r="O2824" s="30">
        <f>VLOOKUP(Hospital_details[[#This Row],[PA ID]],Patient_details[],11,0)</f>
        <v>28000</v>
      </c>
      <c r="P2824" s="31">
        <f>VLOOKUP(Hospital_details[[#This Row],[PA ID]],Patient_details[],12,0)</f>
        <v>100</v>
      </c>
      <c r="Q2824" s="31">
        <f>VLOOKUP(Hospital_details[[#This Row],[Diagnosis_ID]],Diagnosis_details[],5,0)</f>
        <v>350</v>
      </c>
      <c r="R28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24" s="31">
        <f>Hospital_details[[#This Row],[Hospital Charges]]+Hospital_details[[#This Row],[Price of Treatment]]+Hospital_details[[#This Row],[Consultant Fee]]-Hospital_details[[#This Row],[Discount]]</f>
        <v>25650</v>
      </c>
      <c r="T28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2825" spans="1:20">
      <c r="A2825" s="27" t="s">
        <v>5666</v>
      </c>
      <c r="B2825" s="28">
        <f>VLOOKUP(Hospital_details[[#This Row],[PA ID]],Patient_details[],2,0)</f>
        <v>43728</v>
      </c>
      <c r="C2825" s="32">
        <f>VLOOKUP(Hospital_details[[#This Row],[PA ID]],Patient_details[],3,0)</f>
        <v>50</v>
      </c>
      <c r="D2825" s="32" t="str">
        <f>VLOOKUP(Hospital_details[[#This Row],[PA ID]],Patient_details[],4,0)</f>
        <v>F</v>
      </c>
      <c r="E2825" s="27" t="str">
        <f>VLOOKUP(Hospital_details[[#This Row],[PA ID]],Patient_details[],5,0)</f>
        <v>Single-occupancy room overnight</v>
      </c>
      <c r="F2825" s="27" t="str">
        <f>VLOOKUP(Hospital_details[[#This Row],[PA ID]],Patient_details[],6,0)</f>
        <v>Malahide</v>
      </c>
      <c r="G2825" s="33" t="str">
        <f>VLOOKUP(Hospital_details[[#This Row],[PA ID]],Patient_details[],7,0)</f>
        <v>Dublin</v>
      </c>
      <c r="H2825" s="29" t="str">
        <f>VLOOKUP(Hospital_details[[#This Row],[PA ID]],Patient_details[],9,0)</f>
        <v>Surgery</v>
      </c>
      <c r="I2825" s="27" t="s">
        <v>5667</v>
      </c>
      <c r="J2825" s="27" t="str">
        <f>VLOOKUP(Hospital_details[[#This Row],[Diagnosis_ID]],Diagnosis_details[],2,0)</f>
        <v>Surgery</v>
      </c>
      <c r="K2825" s="27" t="str">
        <f>VLOOKUP(Hospital_details[[#This Row],[Diagnosis_ID]],Diagnosis_details[],3,0)</f>
        <v>Medical card holders</v>
      </c>
      <c r="L2825" s="29" t="str">
        <f>VLOOKUP(Hospital_details[[#This Row],[Diagnosis_ID]],Diagnosis_details[],4,0)</f>
        <v>Dr Birx</v>
      </c>
      <c r="M2825" s="29" t="str">
        <f>VLOOKUP(Hospital_details[[#This Row],[PA ID]],Patient_details[],10,0)</f>
        <v>Calcium</v>
      </c>
      <c r="N2825" s="29" t="str">
        <f>VLOOKUP(Hospital_details[[#This Row],[PA ID]],Patient_details[],8,0)</f>
        <v>Orthopaedic</v>
      </c>
      <c r="O2825" s="30">
        <f>VLOOKUP(Hospital_details[[#This Row],[PA ID]],Patient_details[],11,0)</f>
        <v>28000</v>
      </c>
      <c r="P2825" s="31">
        <f>VLOOKUP(Hospital_details[[#This Row],[PA ID]],Patient_details[],12,0)</f>
        <v>100</v>
      </c>
      <c r="Q2825" s="31">
        <f>VLOOKUP(Hospital_details[[#This Row],[Diagnosis_ID]],Diagnosis_details[],5,0)</f>
        <v>350</v>
      </c>
      <c r="R28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25" s="31">
        <f>Hospital_details[[#This Row],[Hospital Charges]]+Hospital_details[[#This Row],[Price of Treatment]]+Hospital_details[[#This Row],[Consultant Fee]]-Hospital_details[[#This Row],[Discount]]</f>
        <v>25650</v>
      </c>
      <c r="T28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7695</v>
      </c>
    </row>
    <row r="2826" spans="1:20" hidden="1">
      <c r="A2826" s="27" t="s">
        <v>5668</v>
      </c>
      <c r="B2826" s="28">
        <f>VLOOKUP(Hospital_details[[#This Row],[PA ID]],Patient_details[],2,0)</f>
        <v>42643</v>
      </c>
      <c r="C2826" s="32">
        <f>VLOOKUP(Hospital_details[[#This Row],[PA ID]],Patient_details[],3,0)</f>
        <v>38</v>
      </c>
      <c r="D2826" s="32" t="str">
        <f>VLOOKUP(Hospital_details[[#This Row],[PA ID]],Patient_details[],4,0)</f>
        <v>M</v>
      </c>
      <c r="E2826" s="27" t="str">
        <f>VLOOKUP(Hospital_details[[#This Row],[PA ID]],Patient_details[],5,0)</f>
        <v>Single-occupancy room overnight</v>
      </c>
      <c r="F2826" s="27" t="str">
        <f>VLOOKUP(Hospital_details[[#This Row],[PA ID]],Patient_details[],6,0)</f>
        <v>Malahide</v>
      </c>
      <c r="G2826" s="33" t="str">
        <f>VLOOKUP(Hospital_details[[#This Row],[PA ID]],Patient_details[],7,0)</f>
        <v>Dublin</v>
      </c>
      <c r="H2826" s="29" t="str">
        <f>VLOOKUP(Hospital_details[[#This Row],[PA ID]],Patient_details[],9,0)</f>
        <v>Clinical Neurophysiology</v>
      </c>
      <c r="I2826" s="27" t="s">
        <v>5669</v>
      </c>
      <c r="J2826" s="27" t="str">
        <f>VLOOKUP(Hospital_details[[#This Row],[Diagnosis_ID]],Diagnosis_details[],2,0)</f>
        <v>Therapy</v>
      </c>
      <c r="K2826" s="27" t="str">
        <f>VLOOKUP(Hospital_details[[#This Row],[Diagnosis_ID]],Diagnosis_details[],3,0)</f>
        <v>Medical card holders</v>
      </c>
      <c r="L2826" s="29" t="str">
        <f>VLOOKUP(Hospital_details[[#This Row],[Diagnosis_ID]],Diagnosis_details[],4,0)</f>
        <v>Dr Doherty</v>
      </c>
      <c r="M2826" s="29" t="str">
        <f>VLOOKUP(Hospital_details[[#This Row],[PA ID]],Patient_details[],10,0)</f>
        <v>Calcium</v>
      </c>
      <c r="N2826" s="29" t="str">
        <f>VLOOKUP(Hospital_details[[#This Row],[PA ID]],Patient_details[],8,0)</f>
        <v>Chronic daily headache</v>
      </c>
      <c r="O2826" s="30">
        <f>VLOOKUP(Hospital_details[[#This Row],[PA ID]],Patient_details[],11,0)</f>
        <v>11000</v>
      </c>
      <c r="P2826" s="31">
        <f>VLOOKUP(Hospital_details[[#This Row],[PA ID]],Patient_details[],12,0)</f>
        <v>400</v>
      </c>
      <c r="Q2826" s="31">
        <f>VLOOKUP(Hospital_details[[#This Row],[Diagnosis_ID]],Diagnosis_details[],5,0)</f>
        <v>250</v>
      </c>
      <c r="R28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26" s="31">
        <f>Hospital_details[[#This Row],[Hospital Charges]]+Hospital_details[[#This Row],[Price of Treatment]]+Hospital_details[[#This Row],[Consultant Fee]]-Hospital_details[[#This Row],[Discount]]</f>
        <v>11320</v>
      </c>
      <c r="T28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827" spans="1:20" hidden="1">
      <c r="A2827" s="27" t="s">
        <v>5670</v>
      </c>
      <c r="B2827" s="28">
        <f>VLOOKUP(Hospital_details[[#This Row],[PA ID]],Patient_details[],2,0)</f>
        <v>42643</v>
      </c>
      <c r="C2827" s="32">
        <f>VLOOKUP(Hospital_details[[#This Row],[PA ID]],Patient_details[],3,0)</f>
        <v>36</v>
      </c>
      <c r="D2827" s="32" t="str">
        <f>VLOOKUP(Hospital_details[[#This Row],[PA ID]],Patient_details[],4,0)</f>
        <v>F</v>
      </c>
      <c r="E2827" s="27" t="str">
        <f>VLOOKUP(Hospital_details[[#This Row],[PA ID]],Patient_details[],5,0)</f>
        <v>Day-case</v>
      </c>
      <c r="F2827" s="27" t="str">
        <f>VLOOKUP(Hospital_details[[#This Row],[PA ID]],Patient_details[],6,0)</f>
        <v>Malahide</v>
      </c>
      <c r="G2827" s="33" t="str">
        <f>VLOOKUP(Hospital_details[[#This Row],[PA ID]],Patient_details[],7,0)</f>
        <v>Dublin</v>
      </c>
      <c r="H2827" s="29" t="str">
        <f>VLOOKUP(Hospital_details[[#This Row],[PA ID]],Patient_details[],9,0)</f>
        <v>Clinical Neurophysiology</v>
      </c>
      <c r="I2827" s="27" t="s">
        <v>5671</v>
      </c>
      <c r="J2827" s="27" t="str">
        <f>VLOOKUP(Hospital_details[[#This Row],[Diagnosis_ID]],Diagnosis_details[],2,0)</f>
        <v>Therapy</v>
      </c>
      <c r="K2827" s="27" t="str">
        <f>VLOOKUP(Hospital_details[[#This Row],[Diagnosis_ID]],Diagnosis_details[],3,0)</f>
        <v>Medical card holders</v>
      </c>
      <c r="L2827" s="29" t="str">
        <f>VLOOKUP(Hospital_details[[#This Row],[Diagnosis_ID]],Diagnosis_details[],4,0)</f>
        <v>Dr Doherty</v>
      </c>
      <c r="M2827" s="29" t="str">
        <f>VLOOKUP(Hospital_details[[#This Row],[PA ID]],Patient_details[],10,0)</f>
        <v>Aspirin</v>
      </c>
      <c r="N2827" s="29" t="str">
        <f>VLOOKUP(Hospital_details[[#This Row],[PA ID]],Patient_details[],8,0)</f>
        <v>Chronic daily headache</v>
      </c>
      <c r="O2827" s="30">
        <f>VLOOKUP(Hospital_details[[#This Row],[PA ID]],Patient_details[],11,0)</f>
        <v>450</v>
      </c>
      <c r="P2827" s="31">
        <f>VLOOKUP(Hospital_details[[#This Row],[PA ID]],Patient_details[],12,0)</f>
        <v>100</v>
      </c>
      <c r="Q2827" s="31">
        <f>VLOOKUP(Hospital_details[[#This Row],[Diagnosis_ID]],Diagnosis_details[],5,0)</f>
        <v>250</v>
      </c>
      <c r="R28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827" s="31">
        <f>Hospital_details[[#This Row],[Hospital Charges]]+Hospital_details[[#This Row],[Price of Treatment]]+Hospital_details[[#This Row],[Consultant Fee]]-Hospital_details[[#This Row],[Discount]]</f>
        <v>710</v>
      </c>
      <c r="T28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213</v>
      </c>
    </row>
    <row r="2828" spans="1:20" hidden="1">
      <c r="A2828" s="27" t="s">
        <v>5672</v>
      </c>
      <c r="B2828" s="28">
        <f>VLOOKUP(Hospital_details[[#This Row],[PA ID]],Patient_details[],2,0)</f>
        <v>42643</v>
      </c>
      <c r="C2828" s="32">
        <f>VLOOKUP(Hospital_details[[#This Row],[PA ID]],Patient_details[],3,0)</f>
        <v>41</v>
      </c>
      <c r="D2828" s="32" t="str">
        <f>VLOOKUP(Hospital_details[[#This Row],[PA ID]],Patient_details[],4,0)</f>
        <v>M</v>
      </c>
      <c r="E2828" s="27" t="str">
        <f>VLOOKUP(Hospital_details[[#This Row],[PA ID]],Patient_details[],5,0)</f>
        <v>Single-occupancy room overnight</v>
      </c>
      <c r="F2828" s="27" t="str">
        <f>VLOOKUP(Hospital_details[[#This Row],[PA ID]],Patient_details[],6,0)</f>
        <v>Malahide</v>
      </c>
      <c r="G2828" s="33" t="str">
        <f>VLOOKUP(Hospital_details[[#This Row],[PA ID]],Patient_details[],7,0)</f>
        <v>Dublin</v>
      </c>
      <c r="H2828" s="29" t="str">
        <f>VLOOKUP(Hospital_details[[#This Row],[PA ID]],Patient_details[],9,0)</f>
        <v>Clinical Neurophysiology</v>
      </c>
      <c r="I2828" s="27" t="s">
        <v>5673</v>
      </c>
      <c r="J2828" s="27" t="str">
        <f>VLOOKUP(Hospital_details[[#This Row],[Diagnosis_ID]],Diagnosis_details[],2,0)</f>
        <v>Therapy</v>
      </c>
      <c r="K2828" s="27" t="str">
        <f>VLOOKUP(Hospital_details[[#This Row],[Diagnosis_ID]],Diagnosis_details[],3,0)</f>
        <v>Medical card holders</v>
      </c>
      <c r="L2828" s="29" t="str">
        <f>VLOOKUP(Hospital_details[[#This Row],[Diagnosis_ID]],Diagnosis_details[],4,0)</f>
        <v>Dr Doherty</v>
      </c>
      <c r="M2828" s="29" t="str">
        <f>VLOOKUP(Hospital_details[[#This Row],[PA ID]],Patient_details[],10,0)</f>
        <v>Calcium</v>
      </c>
      <c r="N2828" s="29" t="str">
        <f>VLOOKUP(Hospital_details[[#This Row],[PA ID]],Patient_details[],8,0)</f>
        <v>Chronic daily headache</v>
      </c>
      <c r="O2828" s="30">
        <f>VLOOKUP(Hospital_details[[#This Row],[PA ID]],Patient_details[],11,0)</f>
        <v>11000</v>
      </c>
      <c r="P2828" s="31">
        <f>VLOOKUP(Hospital_details[[#This Row],[PA ID]],Patient_details[],12,0)</f>
        <v>100</v>
      </c>
      <c r="Q2828" s="31">
        <f>VLOOKUP(Hospital_details[[#This Row],[Diagnosis_ID]],Diagnosis_details[],5,0)</f>
        <v>250</v>
      </c>
      <c r="R28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28" s="31">
        <f>Hospital_details[[#This Row],[Hospital Charges]]+Hospital_details[[#This Row],[Price of Treatment]]+Hospital_details[[#This Row],[Consultant Fee]]-Hospital_details[[#This Row],[Discount]]</f>
        <v>11020</v>
      </c>
      <c r="T28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829" spans="1:20" hidden="1">
      <c r="A2829" s="27" t="s">
        <v>5674</v>
      </c>
      <c r="B2829" s="28">
        <f>VLOOKUP(Hospital_details[[#This Row],[PA ID]],Patient_details[],2,0)</f>
        <v>42643</v>
      </c>
      <c r="C2829" s="32">
        <f>VLOOKUP(Hospital_details[[#This Row],[PA ID]],Patient_details[],3,0)</f>
        <v>40</v>
      </c>
      <c r="D2829" s="32" t="str">
        <f>VLOOKUP(Hospital_details[[#This Row],[PA ID]],Patient_details[],4,0)</f>
        <v>F</v>
      </c>
      <c r="E2829" s="27" t="str">
        <f>VLOOKUP(Hospital_details[[#This Row],[PA ID]],Patient_details[],5,0)</f>
        <v>Single-occupancy room overnight</v>
      </c>
      <c r="F2829" s="27" t="str">
        <f>VLOOKUP(Hospital_details[[#This Row],[PA ID]],Patient_details[],6,0)</f>
        <v>Malahide</v>
      </c>
      <c r="G2829" s="33" t="str">
        <f>VLOOKUP(Hospital_details[[#This Row],[PA ID]],Patient_details[],7,0)</f>
        <v>Dublin</v>
      </c>
      <c r="H2829" s="29" t="str">
        <f>VLOOKUP(Hospital_details[[#This Row],[PA ID]],Patient_details[],9,0)</f>
        <v>Clinical Neurophysiology</v>
      </c>
      <c r="I2829" s="27" t="s">
        <v>5675</v>
      </c>
      <c r="J2829" s="27" t="str">
        <f>VLOOKUP(Hospital_details[[#This Row],[Diagnosis_ID]],Diagnosis_details[],2,0)</f>
        <v>Therapy</v>
      </c>
      <c r="K2829" s="27" t="str">
        <f>VLOOKUP(Hospital_details[[#This Row],[Diagnosis_ID]],Diagnosis_details[],3,0)</f>
        <v>Medical card holders</v>
      </c>
      <c r="L2829" s="29" t="str">
        <f>VLOOKUP(Hospital_details[[#This Row],[Diagnosis_ID]],Diagnosis_details[],4,0)</f>
        <v>Dr Doherty</v>
      </c>
      <c r="M2829" s="29" t="str">
        <f>VLOOKUP(Hospital_details[[#This Row],[PA ID]],Patient_details[],10,0)</f>
        <v>Calcium</v>
      </c>
      <c r="N2829" s="29" t="str">
        <f>VLOOKUP(Hospital_details[[#This Row],[PA ID]],Patient_details[],8,0)</f>
        <v>Chronic daily headache</v>
      </c>
      <c r="O2829" s="30">
        <f>VLOOKUP(Hospital_details[[#This Row],[PA ID]],Patient_details[],11,0)</f>
        <v>11000</v>
      </c>
      <c r="P2829" s="31">
        <f>VLOOKUP(Hospital_details[[#This Row],[PA ID]],Patient_details[],12,0)</f>
        <v>100</v>
      </c>
      <c r="Q2829" s="31">
        <f>VLOOKUP(Hospital_details[[#This Row],[Diagnosis_ID]],Diagnosis_details[],5,0)</f>
        <v>250</v>
      </c>
      <c r="R28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29" s="31">
        <f>Hospital_details[[#This Row],[Hospital Charges]]+Hospital_details[[#This Row],[Price of Treatment]]+Hospital_details[[#This Row],[Consultant Fee]]-Hospital_details[[#This Row],[Discount]]</f>
        <v>11020</v>
      </c>
      <c r="T28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3306</v>
      </c>
    </row>
    <row r="2830" spans="1:20">
      <c r="A2830" s="27" t="s">
        <v>5676</v>
      </c>
      <c r="B2830" s="28">
        <f>VLOOKUP(Hospital_details[[#This Row],[PA ID]],Patient_details[],2,0)</f>
        <v>43216</v>
      </c>
      <c r="C2830" s="32">
        <f>VLOOKUP(Hospital_details[[#This Row],[PA ID]],Patient_details[],3,0)</f>
        <v>40</v>
      </c>
      <c r="D2830" s="32" t="str">
        <f>VLOOKUP(Hospital_details[[#This Row],[PA ID]],Patient_details[],4,0)</f>
        <v>F</v>
      </c>
      <c r="E2830" s="27" t="str">
        <f>VLOOKUP(Hospital_details[[#This Row],[PA ID]],Patient_details[],5,0)</f>
        <v>Multiple-occupancy room overnight</v>
      </c>
      <c r="F2830" s="27" t="str">
        <f>VLOOKUP(Hospital_details[[#This Row],[PA ID]],Patient_details[],6,0)</f>
        <v>Malahide</v>
      </c>
      <c r="G2830" s="33" t="str">
        <f>VLOOKUP(Hospital_details[[#This Row],[PA ID]],Patient_details[],7,0)</f>
        <v>Dublin</v>
      </c>
      <c r="H2830" s="29" t="str">
        <f>VLOOKUP(Hospital_details[[#This Row],[PA ID]],Patient_details[],9,0)</f>
        <v>Surgery</v>
      </c>
      <c r="I2830" s="27" t="s">
        <v>5677</v>
      </c>
      <c r="J2830" s="27" t="str">
        <f>VLOOKUP(Hospital_details[[#This Row],[Diagnosis_ID]],Diagnosis_details[],2,0)</f>
        <v>Therapy</v>
      </c>
      <c r="K2830" s="27" t="str">
        <f>VLOOKUP(Hospital_details[[#This Row],[Diagnosis_ID]],Diagnosis_details[],3,0)</f>
        <v>Medical card holders</v>
      </c>
      <c r="L2830" s="29" t="str">
        <f>VLOOKUP(Hospital_details[[#This Row],[Diagnosis_ID]],Diagnosis_details[],4,0)</f>
        <v>Dr Birx</v>
      </c>
      <c r="M2830" s="29" t="str">
        <f>VLOOKUP(Hospital_details[[#This Row],[PA ID]],Patient_details[],10,0)</f>
        <v>Calcium</v>
      </c>
      <c r="N2830" s="29" t="str">
        <f>VLOOKUP(Hospital_details[[#This Row],[PA ID]],Patient_details[],8,0)</f>
        <v>Orthopaedic</v>
      </c>
      <c r="O2830" s="30">
        <f>VLOOKUP(Hospital_details[[#This Row],[PA ID]],Patient_details[],11,0)</f>
        <v>12000</v>
      </c>
      <c r="P2830" s="31">
        <f>VLOOKUP(Hospital_details[[#This Row],[PA ID]],Patient_details[],12,0)</f>
        <v>660</v>
      </c>
      <c r="Q2830" s="31">
        <f>VLOOKUP(Hospital_details[[#This Row],[Diagnosis_ID]],Diagnosis_details[],5,0)</f>
        <v>350</v>
      </c>
      <c r="R28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830" s="31">
        <f>Hospital_details[[#This Row],[Hospital Charges]]+Hospital_details[[#This Row],[Price of Treatment]]+Hospital_details[[#This Row],[Consultant Fee]]-Hospital_details[[#This Row],[Discount]]</f>
        <v>11810</v>
      </c>
      <c r="T28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3543</v>
      </c>
    </row>
    <row r="2831" spans="1:20">
      <c r="A2831" s="27" t="s">
        <v>5678</v>
      </c>
      <c r="B2831" s="28">
        <f>VLOOKUP(Hospital_details[[#This Row],[PA ID]],Patient_details[],2,0)</f>
        <v>43216</v>
      </c>
      <c r="C2831" s="32">
        <f>VLOOKUP(Hospital_details[[#This Row],[PA ID]],Patient_details[],3,0)</f>
        <v>26</v>
      </c>
      <c r="D2831" s="32" t="str">
        <f>VLOOKUP(Hospital_details[[#This Row],[PA ID]],Patient_details[],4,0)</f>
        <v>M</v>
      </c>
      <c r="E2831" s="27" t="str">
        <f>VLOOKUP(Hospital_details[[#This Row],[PA ID]],Patient_details[],5,0)</f>
        <v>Day-case</v>
      </c>
      <c r="F2831" s="27" t="str">
        <f>VLOOKUP(Hospital_details[[#This Row],[PA ID]],Patient_details[],6,0)</f>
        <v>Malahide</v>
      </c>
      <c r="G2831" s="33" t="str">
        <f>VLOOKUP(Hospital_details[[#This Row],[PA ID]],Patient_details[],7,0)</f>
        <v>Dublin</v>
      </c>
      <c r="H2831" s="29" t="str">
        <f>VLOOKUP(Hospital_details[[#This Row],[PA ID]],Patient_details[],9,0)</f>
        <v>Surgery</v>
      </c>
      <c r="I2831" s="27" t="s">
        <v>5679</v>
      </c>
      <c r="J2831" s="27" t="str">
        <f>VLOOKUP(Hospital_details[[#This Row],[Diagnosis_ID]],Diagnosis_details[],2,0)</f>
        <v>Therapy</v>
      </c>
      <c r="K2831" s="27" t="str">
        <f>VLOOKUP(Hospital_details[[#This Row],[Diagnosis_ID]],Diagnosis_details[],3,0)</f>
        <v>Medical card holders</v>
      </c>
      <c r="L2831" s="29" t="str">
        <f>VLOOKUP(Hospital_details[[#This Row],[Diagnosis_ID]],Diagnosis_details[],4,0)</f>
        <v>Dr Birx</v>
      </c>
      <c r="M2831" s="29" t="str">
        <f>VLOOKUP(Hospital_details[[#This Row],[PA ID]],Patient_details[],10,0)</f>
        <v>Calcium</v>
      </c>
      <c r="N2831" s="29" t="str">
        <f>VLOOKUP(Hospital_details[[#This Row],[PA ID]],Patient_details[],8,0)</f>
        <v>Orthopaedic</v>
      </c>
      <c r="O2831" s="30">
        <f>VLOOKUP(Hospital_details[[#This Row],[PA ID]],Patient_details[],11,0)</f>
        <v>1200</v>
      </c>
      <c r="P2831" s="31">
        <f>VLOOKUP(Hospital_details[[#This Row],[PA ID]],Patient_details[],12,0)</f>
        <v>550</v>
      </c>
      <c r="Q2831" s="31">
        <f>VLOOKUP(Hospital_details[[#This Row],[Diagnosis_ID]],Diagnosis_details[],5,0)</f>
        <v>350</v>
      </c>
      <c r="R28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31" s="31">
        <f>Hospital_details[[#This Row],[Hospital Charges]]+Hospital_details[[#This Row],[Price of Treatment]]+Hospital_details[[#This Row],[Consultant Fee]]-Hospital_details[[#This Row],[Discount]]</f>
        <v>1860</v>
      </c>
      <c r="T28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558</v>
      </c>
    </row>
    <row r="2832" spans="1:20">
      <c r="A2832" s="27" t="s">
        <v>5680</v>
      </c>
      <c r="B2832" s="28">
        <f>VLOOKUP(Hospital_details[[#This Row],[PA ID]],Patient_details[],2,0)</f>
        <v>43216</v>
      </c>
      <c r="C2832" s="32">
        <f>VLOOKUP(Hospital_details[[#This Row],[PA ID]],Patient_details[],3,0)</f>
        <v>46</v>
      </c>
      <c r="D2832" s="32" t="str">
        <f>VLOOKUP(Hospital_details[[#This Row],[PA ID]],Patient_details[],4,0)</f>
        <v>F</v>
      </c>
      <c r="E2832" s="27" t="str">
        <f>VLOOKUP(Hospital_details[[#This Row],[PA ID]],Patient_details[],5,0)</f>
        <v>Single-occupancy room overnight</v>
      </c>
      <c r="F2832" s="27" t="str">
        <f>VLOOKUP(Hospital_details[[#This Row],[PA ID]],Patient_details[],6,0)</f>
        <v>Malahide</v>
      </c>
      <c r="G2832" s="33" t="str">
        <f>VLOOKUP(Hospital_details[[#This Row],[PA ID]],Patient_details[],7,0)</f>
        <v>Dublin</v>
      </c>
      <c r="H2832" s="29" t="str">
        <f>VLOOKUP(Hospital_details[[#This Row],[PA ID]],Patient_details[],9,0)</f>
        <v>Surgery</v>
      </c>
      <c r="I2832" s="27" t="s">
        <v>5681</v>
      </c>
      <c r="J2832" s="27" t="str">
        <f>VLOOKUP(Hospital_details[[#This Row],[Diagnosis_ID]],Diagnosis_details[],2,0)</f>
        <v>Therapy</v>
      </c>
      <c r="K2832" s="27" t="str">
        <f>VLOOKUP(Hospital_details[[#This Row],[Diagnosis_ID]],Diagnosis_details[],3,0)</f>
        <v>Medical card holders</v>
      </c>
      <c r="L2832" s="29" t="str">
        <f>VLOOKUP(Hospital_details[[#This Row],[Diagnosis_ID]],Diagnosis_details[],4,0)</f>
        <v>Dr Birx</v>
      </c>
      <c r="M2832" s="29" t="str">
        <f>VLOOKUP(Hospital_details[[#This Row],[PA ID]],Patient_details[],10,0)</f>
        <v>Calcium</v>
      </c>
      <c r="N2832" s="29" t="str">
        <f>VLOOKUP(Hospital_details[[#This Row],[PA ID]],Patient_details[],8,0)</f>
        <v>Orthopaedic</v>
      </c>
      <c r="O2832" s="30">
        <f>VLOOKUP(Hospital_details[[#This Row],[PA ID]],Patient_details[],11,0)</f>
        <v>28000</v>
      </c>
      <c r="P2832" s="31">
        <f>VLOOKUP(Hospital_details[[#This Row],[PA ID]],Patient_details[],12,0)</f>
        <v>220</v>
      </c>
      <c r="Q2832" s="31">
        <f>VLOOKUP(Hospital_details[[#This Row],[Diagnosis_ID]],Diagnosis_details[],5,0)</f>
        <v>350</v>
      </c>
      <c r="R28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32" s="31">
        <f>Hospital_details[[#This Row],[Hospital Charges]]+Hospital_details[[#This Row],[Price of Treatment]]+Hospital_details[[#This Row],[Consultant Fee]]-Hospital_details[[#This Row],[Discount]]</f>
        <v>25770</v>
      </c>
      <c r="T28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7731</v>
      </c>
    </row>
    <row r="2833" spans="1:20">
      <c r="A2833" s="27" t="s">
        <v>5682</v>
      </c>
      <c r="B2833" s="28">
        <f>VLOOKUP(Hospital_details[[#This Row],[PA ID]],Patient_details[],2,0)</f>
        <v>42679</v>
      </c>
      <c r="C2833" s="32">
        <f>VLOOKUP(Hospital_details[[#This Row],[PA ID]],Patient_details[],3,0)</f>
        <v>49</v>
      </c>
      <c r="D2833" s="32" t="str">
        <f>VLOOKUP(Hospital_details[[#This Row],[PA ID]],Patient_details[],4,0)</f>
        <v>F</v>
      </c>
      <c r="E2833" s="27" t="str">
        <f>VLOOKUP(Hospital_details[[#This Row],[PA ID]],Patient_details[],5,0)</f>
        <v>Single-occupancy room overnight</v>
      </c>
      <c r="F2833" s="27" t="str">
        <f>VLOOKUP(Hospital_details[[#This Row],[PA ID]],Patient_details[],6,0)</f>
        <v>Malahide</v>
      </c>
      <c r="G2833" s="33" t="str">
        <f>VLOOKUP(Hospital_details[[#This Row],[PA ID]],Patient_details[],7,0)</f>
        <v>Dublin</v>
      </c>
      <c r="H2833" s="29" t="str">
        <f>VLOOKUP(Hospital_details[[#This Row],[PA ID]],Patient_details[],9,0)</f>
        <v>Clinical Haematology</v>
      </c>
      <c r="I2833" s="27" t="s">
        <v>5683</v>
      </c>
      <c r="J2833" s="27" t="str">
        <f>VLOOKUP(Hospital_details[[#This Row],[Diagnosis_ID]],Diagnosis_details[],2,0)</f>
        <v>Therapy</v>
      </c>
      <c r="K2833" s="27" t="str">
        <f>VLOOKUP(Hospital_details[[#This Row],[Diagnosis_ID]],Diagnosis_details[],3,0)</f>
        <v>Medical card holders</v>
      </c>
      <c r="L2833" s="29" t="str">
        <f>VLOOKUP(Hospital_details[[#This Row],[Diagnosis_ID]],Diagnosis_details[],4,0)</f>
        <v>Dr Birx</v>
      </c>
      <c r="M2833" s="29" t="str">
        <f>VLOOKUP(Hospital_details[[#This Row],[PA ID]],Patient_details[],10,0)</f>
        <v>folic acid</v>
      </c>
      <c r="N2833" s="29" t="str">
        <f>VLOOKUP(Hospital_details[[#This Row],[PA ID]],Patient_details[],8,0)</f>
        <v>Bacterial infection</v>
      </c>
      <c r="O2833" s="30">
        <f>VLOOKUP(Hospital_details[[#This Row],[PA ID]],Patient_details[],11,0)</f>
        <v>11000</v>
      </c>
      <c r="P2833" s="31">
        <f>VLOOKUP(Hospital_details[[#This Row],[PA ID]],Patient_details[],12,0)</f>
        <v>400</v>
      </c>
      <c r="Q2833" s="31">
        <f>VLOOKUP(Hospital_details[[#This Row],[Diagnosis_ID]],Diagnosis_details[],5,0)</f>
        <v>350</v>
      </c>
      <c r="R28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33" s="31">
        <f>Hospital_details[[#This Row],[Hospital Charges]]+Hospital_details[[#This Row],[Price of Treatment]]+Hospital_details[[#This Row],[Consultant Fee]]-Hospital_details[[#This Row],[Discount]]</f>
        <v>10650</v>
      </c>
      <c r="T28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834" spans="1:20">
      <c r="A2834" s="27" t="s">
        <v>5684</v>
      </c>
      <c r="B2834" s="28">
        <f>VLOOKUP(Hospital_details[[#This Row],[PA ID]],Patient_details[],2,0)</f>
        <v>42679</v>
      </c>
      <c r="C2834" s="32">
        <f>VLOOKUP(Hospital_details[[#This Row],[PA ID]],Patient_details[],3,0)</f>
        <v>38</v>
      </c>
      <c r="D2834" s="32" t="str">
        <f>VLOOKUP(Hospital_details[[#This Row],[PA ID]],Patient_details[],4,0)</f>
        <v>M</v>
      </c>
      <c r="E2834" s="27" t="str">
        <f>VLOOKUP(Hospital_details[[#This Row],[PA ID]],Patient_details[],5,0)</f>
        <v>Day-case</v>
      </c>
      <c r="F2834" s="27" t="str">
        <f>VLOOKUP(Hospital_details[[#This Row],[PA ID]],Patient_details[],6,0)</f>
        <v>Malahide</v>
      </c>
      <c r="G2834" s="33" t="str">
        <f>VLOOKUP(Hospital_details[[#This Row],[PA ID]],Patient_details[],7,0)</f>
        <v>Dublin</v>
      </c>
      <c r="H2834" s="29" t="str">
        <f>VLOOKUP(Hospital_details[[#This Row],[PA ID]],Patient_details[],9,0)</f>
        <v>Clinical Haematology</v>
      </c>
      <c r="I2834" s="27" t="s">
        <v>5685</v>
      </c>
      <c r="J2834" s="27" t="str">
        <f>VLOOKUP(Hospital_details[[#This Row],[Diagnosis_ID]],Diagnosis_details[],2,0)</f>
        <v>Therapy</v>
      </c>
      <c r="K2834" s="27" t="str">
        <f>VLOOKUP(Hospital_details[[#This Row],[Diagnosis_ID]],Diagnosis_details[],3,0)</f>
        <v>Medical card holders</v>
      </c>
      <c r="L2834" s="29" t="str">
        <f>VLOOKUP(Hospital_details[[#This Row],[Diagnosis_ID]],Diagnosis_details[],4,0)</f>
        <v>Dr Birx</v>
      </c>
      <c r="M2834" s="29" t="str">
        <f>VLOOKUP(Hospital_details[[#This Row],[PA ID]],Patient_details[],10,0)</f>
        <v>pain relievers</v>
      </c>
      <c r="N2834" s="29" t="str">
        <f>VLOOKUP(Hospital_details[[#This Row],[PA ID]],Patient_details[],8,0)</f>
        <v>Bacterial infection</v>
      </c>
      <c r="O2834" s="30">
        <f>VLOOKUP(Hospital_details[[#This Row],[PA ID]],Patient_details[],11,0)</f>
        <v>350</v>
      </c>
      <c r="P2834" s="31">
        <f>VLOOKUP(Hospital_details[[#This Row],[PA ID]],Patient_details[],12,0)</f>
        <v>240</v>
      </c>
      <c r="Q2834" s="31">
        <f>VLOOKUP(Hospital_details[[#This Row],[Diagnosis_ID]],Diagnosis_details[],5,0)</f>
        <v>350</v>
      </c>
      <c r="R28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834" s="31">
        <f>Hospital_details[[#This Row],[Hospital Charges]]+Hospital_details[[#This Row],[Price of Treatment]]+Hospital_details[[#This Row],[Consultant Fee]]-Hospital_details[[#This Row],[Discount]]</f>
        <v>870</v>
      </c>
      <c r="T28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835" spans="1:20" hidden="1">
      <c r="A2835" s="27" t="s">
        <v>5686</v>
      </c>
      <c r="B2835" s="28">
        <f>VLOOKUP(Hospital_details[[#This Row],[PA ID]],Patient_details[],2,0)</f>
        <v>43496</v>
      </c>
      <c r="C2835" s="32">
        <f>VLOOKUP(Hospital_details[[#This Row],[PA ID]],Patient_details[],3,0)</f>
        <v>49</v>
      </c>
      <c r="D2835" s="32" t="str">
        <f>VLOOKUP(Hospital_details[[#This Row],[PA ID]],Patient_details[],4,0)</f>
        <v>M</v>
      </c>
      <c r="E2835" s="27" t="str">
        <f>VLOOKUP(Hospital_details[[#This Row],[PA ID]],Patient_details[],5,0)</f>
        <v>Single-occupancy room overnight</v>
      </c>
      <c r="F2835" s="27" t="str">
        <f>VLOOKUP(Hospital_details[[#This Row],[PA ID]],Patient_details[],6,0)</f>
        <v>Malahide</v>
      </c>
      <c r="G2835" s="33" t="str">
        <f>VLOOKUP(Hospital_details[[#This Row],[PA ID]],Patient_details[],7,0)</f>
        <v>Dublin</v>
      </c>
      <c r="H2835" s="29" t="str">
        <f>VLOOKUP(Hospital_details[[#This Row],[PA ID]],Patient_details[],9,0)</f>
        <v>Clinical Research Centre</v>
      </c>
      <c r="I2835" s="27" t="s">
        <v>5687</v>
      </c>
      <c r="J2835" s="27" t="str">
        <f>VLOOKUP(Hospital_details[[#This Row],[Diagnosis_ID]],Diagnosis_details[],2,0)</f>
        <v>Therapy</v>
      </c>
      <c r="K2835" s="27" t="str">
        <f>VLOOKUP(Hospital_details[[#This Row],[Diagnosis_ID]],Diagnosis_details[],3,0)</f>
        <v>Medical card holders</v>
      </c>
      <c r="L2835" s="29" t="str">
        <f>VLOOKUP(Hospital_details[[#This Row],[Diagnosis_ID]],Diagnosis_details[],4,0)</f>
        <v>Dr Fauci</v>
      </c>
      <c r="M2835" s="29" t="str">
        <f>VLOOKUP(Hospital_details[[#This Row],[PA ID]],Patient_details[],10,0)</f>
        <v>tPA</v>
      </c>
      <c r="N2835" s="29" t="str">
        <f>VLOOKUP(Hospital_details[[#This Row],[PA ID]],Patient_details[],8,0)</f>
        <v>Stroke</v>
      </c>
      <c r="O2835" s="30">
        <f>VLOOKUP(Hospital_details[[#This Row],[PA ID]],Patient_details[],11,0)</f>
        <v>11000</v>
      </c>
      <c r="P2835" s="31">
        <f>VLOOKUP(Hospital_details[[#This Row],[PA ID]],Patient_details[],12,0)</f>
        <v>245</v>
      </c>
      <c r="Q2835" s="31">
        <f>VLOOKUP(Hospital_details[[#This Row],[Diagnosis_ID]],Diagnosis_details[],5,0)</f>
        <v>320</v>
      </c>
      <c r="R28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35" s="31">
        <f>Hospital_details[[#This Row],[Hospital Charges]]+Hospital_details[[#This Row],[Price of Treatment]]+Hospital_details[[#This Row],[Consultant Fee]]-Hospital_details[[#This Row],[Discount]]</f>
        <v>11235</v>
      </c>
      <c r="T28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3370.5</v>
      </c>
    </row>
    <row r="2836" spans="1:20" hidden="1">
      <c r="A2836" s="27" t="s">
        <v>5688</v>
      </c>
      <c r="B2836" s="28">
        <f>VLOOKUP(Hospital_details[[#This Row],[PA ID]],Patient_details[],2,0)</f>
        <v>43496</v>
      </c>
      <c r="C2836" s="32">
        <f>VLOOKUP(Hospital_details[[#This Row],[PA ID]],Patient_details[],3,0)</f>
        <v>38</v>
      </c>
      <c r="D2836" s="32" t="str">
        <f>VLOOKUP(Hospital_details[[#This Row],[PA ID]],Patient_details[],4,0)</f>
        <v>M</v>
      </c>
      <c r="E2836" s="27" t="str">
        <f>VLOOKUP(Hospital_details[[#This Row],[PA ID]],Patient_details[],5,0)</f>
        <v>Single-occupancy room overnight</v>
      </c>
      <c r="F2836" s="27" t="str">
        <f>VLOOKUP(Hospital_details[[#This Row],[PA ID]],Patient_details[],6,0)</f>
        <v>Malahide</v>
      </c>
      <c r="G2836" s="33" t="str">
        <f>VLOOKUP(Hospital_details[[#This Row],[PA ID]],Patient_details[],7,0)</f>
        <v>Dublin</v>
      </c>
      <c r="H2836" s="29" t="str">
        <f>VLOOKUP(Hospital_details[[#This Row],[PA ID]],Patient_details[],9,0)</f>
        <v>Clinical Research Centre</v>
      </c>
      <c r="I2836" s="27" t="s">
        <v>5689</v>
      </c>
      <c r="J2836" s="27" t="str">
        <f>VLOOKUP(Hospital_details[[#This Row],[Diagnosis_ID]],Diagnosis_details[],2,0)</f>
        <v>Therapy</v>
      </c>
      <c r="K2836" s="27" t="str">
        <f>VLOOKUP(Hospital_details[[#This Row],[Diagnosis_ID]],Diagnosis_details[],3,0)</f>
        <v>Medical card holders</v>
      </c>
      <c r="L2836" s="29" t="str">
        <f>VLOOKUP(Hospital_details[[#This Row],[Diagnosis_ID]],Diagnosis_details[],4,0)</f>
        <v>Dr Fauci</v>
      </c>
      <c r="M2836" s="29" t="str">
        <f>VLOOKUP(Hospital_details[[#This Row],[PA ID]],Patient_details[],10,0)</f>
        <v>tPA</v>
      </c>
      <c r="N2836" s="29" t="str">
        <f>VLOOKUP(Hospital_details[[#This Row],[PA ID]],Patient_details[],8,0)</f>
        <v>Stroke</v>
      </c>
      <c r="O2836" s="30">
        <f>VLOOKUP(Hospital_details[[#This Row],[PA ID]],Patient_details[],11,0)</f>
        <v>11000</v>
      </c>
      <c r="P2836" s="31">
        <f>VLOOKUP(Hospital_details[[#This Row],[PA ID]],Patient_details[],12,0)</f>
        <v>70</v>
      </c>
      <c r="Q2836" s="31">
        <f>VLOOKUP(Hospital_details[[#This Row],[Diagnosis_ID]],Diagnosis_details[],5,0)</f>
        <v>320</v>
      </c>
      <c r="R28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36" s="31">
        <f>Hospital_details[[#This Row],[Hospital Charges]]+Hospital_details[[#This Row],[Price of Treatment]]+Hospital_details[[#This Row],[Consultant Fee]]-Hospital_details[[#This Row],[Discount]]</f>
        <v>11060</v>
      </c>
      <c r="T28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837" spans="1:20">
      <c r="A2837" s="27" t="s">
        <v>5690</v>
      </c>
      <c r="B2837" s="28">
        <f>VLOOKUP(Hospital_details[[#This Row],[PA ID]],Patient_details[],2,0)</f>
        <v>43785</v>
      </c>
      <c r="C2837" s="32">
        <f>VLOOKUP(Hospital_details[[#This Row],[PA ID]],Patient_details[],3,0)</f>
        <v>36</v>
      </c>
      <c r="D2837" s="32" t="str">
        <f>VLOOKUP(Hospital_details[[#This Row],[PA ID]],Patient_details[],4,0)</f>
        <v>M</v>
      </c>
      <c r="E2837" s="27" t="str">
        <f>VLOOKUP(Hospital_details[[#This Row],[PA ID]],Patient_details[],5,0)</f>
        <v>Day-case</v>
      </c>
      <c r="F2837" s="27" t="str">
        <f>VLOOKUP(Hospital_details[[#This Row],[PA ID]],Patient_details[],6,0)</f>
        <v>Malahide</v>
      </c>
      <c r="G2837" s="33" t="str">
        <f>VLOOKUP(Hospital_details[[#This Row],[PA ID]],Patient_details[],7,0)</f>
        <v>Dublin</v>
      </c>
      <c r="H2837" s="29" t="str">
        <f>VLOOKUP(Hospital_details[[#This Row],[PA ID]],Patient_details[],9,0)</f>
        <v>Clinical Haematology</v>
      </c>
      <c r="I2837" s="27" t="s">
        <v>5691</v>
      </c>
      <c r="J2837" s="27" t="str">
        <f>VLOOKUP(Hospital_details[[#This Row],[Diagnosis_ID]],Diagnosis_details[],2,0)</f>
        <v>Surgery</v>
      </c>
      <c r="K2837" s="27" t="str">
        <f>VLOOKUP(Hospital_details[[#This Row],[Diagnosis_ID]],Diagnosis_details[],3,0)</f>
        <v>Medical card holders</v>
      </c>
      <c r="L2837" s="29" t="str">
        <f>VLOOKUP(Hospital_details[[#This Row],[Diagnosis_ID]],Diagnosis_details[],4,0)</f>
        <v>Dr Birx</v>
      </c>
      <c r="M2837" s="29" t="str">
        <f>VLOOKUP(Hospital_details[[#This Row],[PA ID]],Patient_details[],10,0)</f>
        <v>folic acid</v>
      </c>
      <c r="N2837" s="29" t="str">
        <f>VLOOKUP(Hospital_details[[#This Row],[PA ID]],Patient_details[],8,0)</f>
        <v>Bacterial infection</v>
      </c>
      <c r="O2837" s="30">
        <f>VLOOKUP(Hospital_details[[#This Row],[PA ID]],Patient_details[],11,0)</f>
        <v>350</v>
      </c>
      <c r="P2837" s="31">
        <f>VLOOKUP(Hospital_details[[#This Row],[PA ID]],Patient_details[],12,0)</f>
        <v>80</v>
      </c>
      <c r="Q2837" s="31">
        <f>VLOOKUP(Hospital_details[[#This Row],[Diagnosis_ID]],Diagnosis_details[],5,0)</f>
        <v>350</v>
      </c>
      <c r="R28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837" s="31">
        <f>Hospital_details[[#This Row],[Hospital Charges]]+Hospital_details[[#This Row],[Price of Treatment]]+Hospital_details[[#This Row],[Consultant Fee]]-Hospital_details[[#This Row],[Discount]]</f>
        <v>710</v>
      </c>
      <c r="T28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213</v>
      </c>
    </row>
    <row r="2838" spans="1:20">
      <c r="A2838" s="27" t="s">
        <v>5692</v>
      </c>
      <c r="B2838" s="28">
        <f>VLOOKUP(Hospital_details[[#This Row],[PA ID]],Patient_details[],2,0)</f>
        <v>43785</v>
      </c>
      <c r="C2838" s="32">
        <f>VLOOKUP(Hospital_details[[#This Row],[PA ID]],Patient_details[],3,0)</f>
        <v>34</v>
      </c>
      <c r="D2838" s="32" t="str">
        <f>VLOOKUP(Hospital_details[[#This Row],[PA ID]],Patient_details[],4,0)</f>
        <v>F</v>
      </c>
      <c r="E2838" s="27" t="str">
        <f>VLOOKUP(Hospital_details[[#This Row],[PA ID]],Patient_details[],5,0)</f>
        <v>Day-case</v>
      </c>
      <c r="F2838" s="27" t="str">
        <f>VLOOKUP(Hospital_details[[#This Row],[PA ID]],Patient_details[],6,0)</f>
        <v>Malahide</v>
      </c>
      <c r="G2838" s="33" t="str">
        <f>VLOOKUP(Hospital_details[[#This Row],[PA ID]],Patient_details[],7,0)</f>
        <v>Dublin</v>
      </c>
      <c r="H2838" s="29" t="str">
        <f>VLOOKUP(Hospital_details[[#This Row],[PA ID]],Patient_details[],9,0)</f>
        <v>Clinical Haematology</v>
      </c>
      <c r="I2838" s="27" t="s">
        <v>5693</v>
      </c>
      <c r="J2838" s="27" t="str">
        <f>VLOOKUP(Hospital_details[[#This Row],[Diagnosis_ID]],Diagnosis_details[],2,0)</f>
        <v>Surgery</v>
      </c>
      <c r="K2838" s="27" t="str">
        <f>VLOOKUP(Hospital_details[[#This Row],[Diagnosis_ID]],Diagnosis_details[],3,0)</f>
        <v>Medical card holders</v>
      </c>
      <c r="L2838" s="29" t="str">
        <f>VLOOKUP(Hospital_details[[#This Row],[Diagnosis_ID]],Diagnosis_details[],4,0)</f>
        <v>Dr Birx</v>
      </c>
      <c r="M2838" s="29" t="str">
        <f>VLOOKUP(Hospital_details[[#This Row],[PA ID]],Patient_details[],10,0)</f>
        <v>folic acid</v>
      </c>
      <c r="N2838" s="29" t="str">
        <f>VLOOKUP(Hospital_details[[#This Row],[PA ID]],Patient_details[],8,0)</f>
        <v>Bacterial infection</v>
      </c>
      <c r="O2838" s="30">
        <f>VLOOKUP(Hospital_details[[#This Row],[PA ID]],Patient_details[],11,0)</f>
        <v>350</v>
      </c>
      <c r="P2838" s="31">
        <f>VLOOKUP(Hospital_details[[#This Row],[PA ID]],Patient_details[],12,0)</f>
        <v>240</v>
      </c>
      <c r="Q2838" s="31">
        <f>VLOOKUP(Hospital_details[[#This Row],[Diagnosis_ID]],Diagnosis_details[],5,0)</f>
        <v>350</v>
      </c>
      <c r="R28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838" s="31">
        <f>Hospital_details[[#This Row],[Hospital Charges]]+Hospital_details[[#This Row],[Price of Treatment]]+Hospital_details[[#This Row],[Consultant Fee]]-Hospital_details[[#This Row],[Discount]]</f>
        <v>870</v>
      </c>
      <c r="T28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839" spans="1:20">
      <c r="A2839" s="27" t="s">
        <v>5694</v>
      </c>
      <c r="B2839" s="28">
        <f>VLOOKUP(Hospital_details[[#This Row],[PA ID]],Patient_details[],2,0)</f>
        <v>43785</v>
      </c>
      <c r="C2839" s="32">
        <f>VLOOKUP(Hospital_details[[#This Row],[PA ID]],Patient_details[],3,0)</f>
        <v>52</v>
      </c>
      <c r="D2839" s="32" t="str">
        <f>VLOOKUP(Hospital_details[[#This Row],[PA ID]],Patient_details[],4,0)</f>
        <v>M</v>
      </c>
      <c r="E2839" s="27" t="str">
        <f>VLOOKUP(Hospital_details[[#This Row],[PA ID]],Patient_details[],5,0)</f>
        <v>Single-occupancy room overnight</v>
      </c>
      <c r="F2839" s="27" t="str">
        <f>VLOOKUP(Hospital_details[[#This Row],[PA ID]],Patient_details[],6,0)</f>
        <v>Malahide</v>
      </c>
      <c r="G2839" s="33" t="str">
        <f>VLOOKUP(Hospital_details[[#This Row],[PA ID]],Patient_details[],7,0)</f>
        <v>Dublin</v>
      </c>
      <c r="H2839" s="29" t="str">
        <f>VLOOKUP(Hospital_details[[#This Row],[PA ID]],Patient_details[],9,0)</f>
        <v>Clinical Haematology</v>
      </c>
      <c r="I2839" s="27" t="s">
        <v>5695</v>
      </c>
      <c r="J2839" s="27" t="str">
        <f>VLOOKUP(Hospital_details[[#This Row],[Diagnosis_ID]],Diagnosis_details[],2,0)</f>
        <v>Surgery</v>
      </c>
      <c r="K2839" s="27" t="str">
        <f>VLOOKUP(Hospital_details[[#This Row],[Diagnosis_ID]],Diagnosis_details[],3,0)</f>
        <v>Medical card holders</v>
      </c>
      <c r="L2839" s="29" t="str">
        <f>VLOOKUP(Hospital_details[[#This Row],[Diagnosis_ID]],Diagnosis_details[],4,0)</f>
        <v>Dr Birx</v>
      </c>
      <c r="M2839" s="29" t="str">
        <f>VLOOKUP(Hospital_details[[#This Row],[PA ID]],Patient_details[],10,0)</f>
        <v>folic acid</v>
      </c>
      <c r="N2839" s="29" t="str">
        <f>VLOOKUP(Hospital_details[[#This Row],[PA ID]],Patient_details[],8,0)</f>
        <v>Bacterial infection</v>
      </c>
      <c r="O2839" s="30">
        <f>VLOOKUP(Hospital_details[[#This Row],[PA ID]],Patient_details[],11,0)</f>
        <v>11000</v>
      </c>
      <c r="P2839" s="31">
        <f>VLOOKUP(Hospital_details[[#This Row],[PA ID]],Patient_details[],12,0)</f>
        <v>400</v>
      </c>
      <c r="Q2839" s="31">
        <f>VLOOKUP(Hospital_details[[#This Row],[Diagnosis_ID]],Diagnosis_details[],5,0)</f>
        <v>350</v>
      </c>
      <c r="R28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39" s="31">
        <f>Hospital_details[[#This Row],[Hospital Charges]]+Hospital_details[[#This Row],[Price of Treatment]]+Hospital_details[[#This Row],[Consultant Fee]]-Hospital_details[[#This Row],[Discount]]</f>
        <v>10650</v>
      </c>
      <c r="T28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3195</v>
      </c>
    </row>
    <row r="2840" spans="1:20">
      <c r="A2840" s="27" t="s">
        <v>5696</v>
      </c>
      <c r="B2840" s="28">
        <f>VLOOKUP(Hospital_details[[#This Row],[PA ID]],Patient_details[],2,0)</f>
        <v>43263</v>
      </c>
      <c r="C2840" s="32">
        <f>VLOOKUP(Hospital_details[[#This Row],[PA ID]],Patient_details[],3,0)</f>
        <v>40</v>
      </c>
      <c r="D2840" s="32" t="str">
        <f>VLOOKUP(Hospital_details[[#This Row],[PA ID]],Patient_details[],4,0)</f>
        <v>M</v>
      </c>
      <c r="E2840" s="27" t="str">
        <f>VLOOKUP(Hospital_details[[#This Row],[PA ID]],Patient_details[],5,0)</f>
        <v>Single-occupancy room overnight</v>
      </c>
      <c r="F2840" s="27" t="str">
        <f>VLOOKUP(Hospital_details[[#This Row],[PA ID]],Patient_details[],6,0)</f>
        <v>Malahide</v>
      </c>
      <c r="G2840" s="33" t="str">
        <f>VLOOKUP(Hospital_details[[#This Row],[PA ID]],Patient_details[],7,0)</f>
        <v>Dublin</v>
      </c>
      <c r="H2840" s="29" t="str">
        <f>VLOOKUP(Hospital_details[[#This Row],[PA ID]],Patient_details[],9,0)</f>
        <v>Surgery</v>
      </c>
      <c r="I2840" s="27" t="s">
        <v>5697</v>
      </c>
      <c r="J2840" s="27" t="str">
        <f>VLOOKUP(Hospital_details[[#This Row],[Diagnosis_ID]],Diagnosis_details[],2,0)</f>
        <v>Surgery</v>
      </c>
      <c r="K2840" s="27" t="str">
        <f>VLOOKUP(Hospital_details[[#This Row],[Diagnosis_ID]],Diagnosis_details[],3,0)</f>
        <v>Medical card holders</v>
      </c>
      <c r="L2840" s="29" t="str">
        <f>VLOOKUP(Hospital_details[[#This Row],[Diagnosis_ID]],Diagnosis_details[],4,0)</f>
        <v>Dr Birx</v>
      </c>
      <c r="M2840" s="29" t="str">
        <f>VLOOKUP(Hospital_details[[#This Row],[PA ID]],Patient_details[],10,0)</f>
        <v>Acetaminophen</v>
      </c>
      <c r="N2840" s="29" t="str">
        <f>VLOOKUP(Hospital_details[[#This Row],[PA ID]],Patient_details[],8,0)</f>
        <v>Orthopaedic</v>
      </c>
      <c r="O2840" s="30">
        <f>VLOOKUP(Hospital_details[[#This Row],[PA ID]],Patient_details[],11,0)</f>
        <v>28000</v>
      </c>
      <c r="P2840" s="31">
        <f>VLOOKUP(Hospital_details[[#This Row],[PA ID]],Patient_details[],12,0)</f>
        <v>70</v>
      </c>
      <c r="Q2840" s="31">
        <f>VLOOKUP(Hospital_details[[#This Row],[Diagnosis_ID]],Diagnosis_details[],5,0)</f>
        <v>350</v>
      </c>
      <c r="R28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40" s="31">
        <f>Hospital_details[[#This Row],[Hospital Charges]]+Hospital_details[[#This Row],[Price of Treatment]]+Hospital_details[[#This Row],[Consultant Fee]]-Hospital_details[[#This Row],[Discount]]</f>
        <v>25620</v>
      </c>
      <c r="T28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7686</v>
      </c>
    </row>
    <row r="2841" spans="1:20" hidden="1">
      <c r="A2841" s="27" t="s">
        <v>5698</v>
      </c>
      <c r="B2841" s="28">
        <f>VLOOKUP(Hospital_details[[#This Row],[PA ID]],Patient_details[],2,0)</f>
        <v>42986</v>
      </c>
      <c r="C2841" s="32">
        <f>VLOOKUP(Hospital_details[[#This Row],[PA ID]],Patient_details[],3,0)</f>
        <v>36</v>
      </c>
      <c r="D2841" s="32" t="str">
        <f>VLOOKUP(Hospital_details[[#This Row],[PA ID]],Patient_details[],4,0)</f>
        <v>M</v>
      </c>
      <c r="E2841" s="27" t="str">
        <f>VLOOKUP(Hospital_details[[#This Row],[PA ID]],Patient_details[],5,0)</f>
        <v>Single-occupancy room overnight</v>
      </c>
      <c r="F2841" s="27" t="str">
        <f>VLOOKUP(Hospital_details[[#This Row],[PA ID]],Patient_details[],6,0)</f>
        <v>Malahide</v>
      </c>
      <c r="G2841" s="33" t="str">
        <f>VLOOKUP(Hospital_details[[#This Row],[PA ID]],Patient_details[],7,0)</f>
        <v>Dublin</v>
      </c>
      <c r="H2841" s="29" t="str">
        <f>VLOOKUP(Hospital_details[[#This Row],[PA ID]],Patient_details[],9,0)</f>
        <v>Clinical Research Centre</v>
      </c>
      <c r="I2841" s="27" t="s">
        <v>5699</v>
      </c>
      <c r="J2841" s="27" t="str">
        <f>VLOOKUP(Hospital_details[[#This Row],[Diagnosis_ID]],Diagnosis_details[],2,0)</f>
        <v>Therapy</v>
      </c>
      <c r="K2841" s="27" t="str">
        <f>VLOOKUP(Hospital_details[[#This Row],[Diagnosis_ID]],Diagnosis_details[],3,0)</f>
        <v>Medical card holders</v>
      </c>
      <c r="L2841" s="29" t="str">
        <f>VLOOKUP(Hospital_details[[#This Row],[Diagnosis_ID]],Diagnosis_details[],4,0)</f>
        <v>Dr Fauci</v>
      </c>
      <c r="M2841" s="29" t="str">
        <f>VLOOKUP(Hospital_details[[#This Row],[PA ID]],Patient_details[],10,0)</f>
        <v>tPA</v>
      </c>
      <c r="N2841" s="29" t="str">
        <f>VLOOKUP(Hospital_details[[#This Row],[PA ID]],Patient_details[],8,0)</f>
        <v>Stroke</v>
      </c>
      <c r="O2841" s="30">
        <f>VLOOKUP(Hospital_details[[#This Row],[PA ID]],Patient_details[],11,0)</f>
        <v>11000</v>
      </c>
      <c r="P2841" s="31">
        <f>VLOOKUP(Hospital_details[[#This Row],[PA ID]],Patient_details[],12,0)</f>
        <v>110</v>
      </c>
      <c r="Q2841" s="31">
        <f>VLOOKUP(Hospital_details[[#This Row],[Diagnosis_ID]],Diagnosis_details[],5,0)</f>
        <v>320</v>
      </c>
      <c r="R28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41" s="31">
        <f>Hospital_details[[#This Row],[Hospital Charges]]+Hospital_details[[#This Row],[Price of Treatment]]+Hospital_details[[#This Row],[Consultant Fee]]-Hospital_details[[#This Row],[Discount]]</f>
        <v>11100</v>
      </c>
      <c r="T28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842" spans="1:20" hidden="1">
      <c r="A2842" s="27" t="s">
        <v>5700</v>
      </c>
      <c r="B2842" s="28">
        <f>VLOOKUP(Hospital_details[[#This Row],[PA ID]],Patient_details[],2,0)</f>
        <v>42448</v>
      </c>
      <c r="C2842" s="32">
        <f>VLOOKUP(Hospital_details[[#This Row],[PA ID]],Patient_details[],3,0)</f>
        <v>53</v>
      </c>
      <c r="D2842" s="32" t="str">
        <f>VLOOKUP(Hospital_details[[#This Row],[PA ID]],Patient_details[],4,0)</f>
        <v>M</v>
      </c>
      <c r="E2842" s="27" t="str">
        <f>VLOOKUP(Hospital_details[[#This Row],[PA ID]],Patient_details[],5,0)</f>
        <v>Single-occupancy room overnight</v>
      </c>
      <c r="F2842" s="27" t="str">
        <f>VLOOKUP(Hospital_details[[#This Row],[PA ID]],Patient_details[],6,0)</f>
        <v>Malahide</v>
      </c>
      <c r="G2842" s="33" t="str">
        <f>VLOOKUP(Hospital_details[[#This Row],[PA ID]],Patient_details[],7,0)</f>
        <v>Dublin</v>
      </c>
      <c r="H2842" s="29" t="str">
        <f>VLOOKUP(Hospital_details[[#This Row],[PA ID]],Patient_details[],9,0)</f>
        <v>Clinical Neurophysiology</v>
      </c>
      <c r="I2842" s="27" t="s">
        <v>5701</v>
      </c>
      <c r="J2842" s="27" t="str">
        <f>VLOOKUP(Hospital_details[[#This Row],[Diagnosis_ID]],Diagnosis_details[],2,0)</f>
        <v>Therapy</v>
      </c>
      <c r="K2842" s="27" t="str">
        <f>VLOOKUP(Hospital_details[[#This Row],[Diagnosis_ID]],Diagnosis_details[],3,0)</f>
        <v>Medical card holders</v>
      </c>
      <c r="L2842" s="29" t="str">
        <f>VLOOKUP(Hospital_details[[#This Row],[Diagnosis_ID]],Diagnosis_details[],4,0)</f>
        <v>Dr Doherty</v>
      </c>
      <c r="M2842" s="29" t="str">
        <f>VLOOKUP(Hospital_details[[#This Row],[PA ID]],Patient_details[],10,0)</f>
        <v>Aspirin</v>
      </c>
      <c r="N2842" s="29" t="str">
        <f>VLOOKUP(Hospital_details[[#This Row],[PA ID]],Patient_details[],8,0)</f>
        <v>Chronic daily headache</v>
      </c>
      <c r="O2842" s="30">
        <f>VLOOKUP(Hospital_details[[#This Row],[PA ID]],Patient_details[],11,0)</f>
        <v>11000</v>
      </c>
      <c r="P2842" s="31">
        <f>VLOOKUP(Hospital_details[[#This Row],[PA ID]],Patient_details[],12,0)</f>
        <v>140</v>
      </c>
      <c r="Q2842" s="31">
        <f>VLOOKUP(Hospital_details[[#This Row],[Diagnosis_ID]],Diagnosis_details[],5,0)</f>
        <v>250</v>
      </c>
      <c r="R28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42" s="31">
        <f>Hospital_details[[#This Row],[Hospital Charges]]+Hospital_details[[#This Row],[Price of Treatment]]+Hospital_details[[#This Row],[Consultant Fee]]-Hospital_details[[#This Row],[Discount]]</f>
        <v>11060</v>
      </c>
      <c r="T28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3318</v>
      </c>
    </row>
    <row r="2843" spans="1:20">
      <c r="A2843" s="27" t="s">
        <v>5702</v>
      </c>
      <c r="B2843" s="28">
        <f>VLOOKUP(Hospital_details[[#This Row],[PA ID]],Patient_details[],2,0)</f>
        <v>43712</v>
      </c>
      <c r="C2843" s="32">
        <f>VLOOKUP(Hospital_details[[#This Row],[PA ID]],Patient_details[],3,0)</f>
        <v>40</v>
      </c>
      <c r="D2843" s="32" t="str">
        <f>VLOOKUP(Hospital_details[[#This Row],[PA ID]],Patient_details[],4,0)</f>
        <v>F</v>
      </c>
      <c r="E2843" s="27" t="str">
        <f>VLOOKUP(Hospital_details[[#This Row],[PA ID]],Patient_details[],5,0)</f>
        <v>Day-case</v>
      </c>
      <c r="F2843" s="27" t="str">
        <f>VLOOKUP(Hospital_details[[#This Row],[PA ID]],Patient_details[],6,0)</f>
        <v>Malahide</v>
      </c>
      <c r="G2843" s="33" t="str">
        <f>VLOOKUP(Hospital_details[[#This Row],[PA ID]],Patient_details[],7,0)</f>
        <v>Dublin</v>
      </c>
      <c r="H2843" s="29" t="str">
        <f>VLOOKUP(Hospital_details[[#This Row],[PA ID]],Patient_details[],9,0)</f>
        <v>Cardiology</v>
      </c>
      <c r="I2843" s="27" t="s">
        <v>5703</v>
      </c>
      <c r="J2843" s="27" t="str">
        <f>VLOOKUP(Hospital_details[[#This Row],[Diagnosis_ID]],Diagnosis_details[],2,0)</f>
        <v>Therapy</v>
      </c>
      <c r="K2843" s="27" t="str">
        <f>VLOOKUP(Hospital_details[[#This Row],[Diagnosis_ID]],Diagnosis_details[],3,0)</f>
        <v>Medical card holders</v>
      </c>
      <c r="L2843" s="29" t="str">
        <f>VLOOKUP(Hospital_details[[#This Row],[Diagnosis_ID]],Diagnosis_details[],4,0)</f>
        <v>Dr Birx</v>
      </c>
      <c r="M2843" s="29" t="str">
        <f>VLOOKUP(Hospital_details[[#This Row],[PA ID]],Patient_details[],10,0)</f>
        <v>Calcium</v>
      </c>
      <c r="N2843" s="29" t="str">
        <f>VLOOKUP(Hospital_details[[#This Row],[PA ID]],Patient_details[],8,0)</f>
        <v>Cardiovascular disease (CVD)</v>
      </c>
      <c r="O2843" s="30">
        <f>VLOOKUP(Hospital_details[[#This Row],[PA ID]],Patient_details[],11,0)</f>
        <v>750</v>
      </c>
      <c r="P2843" s="31">
        <f>VLOOKUP(Hospital_details[[#This Row],[PA ID]],Patient_details[],12,0)</f>
        <v>245</v>
      </c>
      <c r="Q2843" s="31">
        <f>VLOOKUP(Hospital_details[[#This Row],[Diagnosis_ID]],Diagnosis_details[],5,0)</f>
        <v>350</v>
      </c>
      <c r="R28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843" s="31">
        <f>Hospital_details[[#This Row],[Hospital Charges]]+Hospital_details[[#This Row],[Price of Treatment]]+Hospital_details[[#This Row],[Consultant Fee]]-Hospital_details[[#This Row],[Discount]]</f>
        <v>1195</v>
      </c>
      <c r="T28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358.5</v>
      </c>
    </row>
    <row r="2844" spans="1:20">
      <c r="A2844" s="27" t="s">
        <v>5704</v>
      </c>
      <c r="B2844" s="28">
        <f>VLOOKUP(Hospital_details[[#This Row],[PA ID]],Patient_details[],2,0)</f>
        <v>43551</v>
      </c>
      <c r="C2844" s="32">
        <f>VLOOKUP(Hospital_details[[#This Row],[PA ID]],Patient_details[],3,0)</f>
        <v>54</v>
      </c>
      <c r="D2844" s="32" t="str">
        <f>VLOOKUP(Hospital_details[[#This Row],[PA ID]],Patient_details[],4,0)</f>
        <v>M</v>
      </c>
      <c r="E2844" s="27" t="str">
        <f>VLOOKUP(Hospital_details[[#This Row],[PA ID]],Patient_details[],5,0)</f>
        <v>Single-occupancy room overnight</v>
      </c>
      <c r="F2844" s="27" t="str">
        <f>VLOOKUP(Hospital_details[[#This Row],[PA ID]],Patient_details[],6,0)</f>
        <v>Malahide</v>
      </c>
      <c r="G2844" s="33" t="str">
        <f>VLOOKUP(Hospital_details[[#This Row],[PA ID]],Patient_details[],7,0)</f>
        <v>Dublin</v>
      </c>
      <c r="H2844" s="29" t="str">
        <f>VLOOKUP(Hospital_details[[#This Row],[PA ID]],Patient_details[],9,0)</f>
        <v>Clinical Haematology</v>
      </c>
      <c r="I2844" s="27" t="s">
        <v>5705</v>
      </c>
      <c r="J2844" s="27" t="str">
        <f>VLOOKUP(Hospital_details[[#This Row],[Diagnosis_ID]],Diagnosis_details[],2,0)</f>
        <v>Therapy</v>
      </c>
      <c r="K2844" s="27" t="str">
        <f>VLOOKUP(Hospital_details[[#This Row],[Diagnosis_ID]],Diagnosis_details[],3,0)</f>
        <v>Medical card holders</v>
      </c>
      <c r="L2844" s="29" t="str">
        <f>VLOOKUP(Hospital_details[[#This Row],[Diagnosis_ID]],Diagnosis_details[],4,0)</f>
        <v>Dr Birx</v>
      </c>
      <c r="M2844" s="29" t="str">
        <f>VLOOKUP(Hospital_details[[#This Row],[PA ID]],Patient_details[],10,0)</f>
        <v>folic acid</v>
      </c>
      <c r="N2844" s="29" t="str">
        <f>VLOOKUP(Hospital_details[[#This Row],[PA ID]],Patient_details[],8,0)</f>
        <v>Bacterial infection</v>
      </c>
      <c r="O2844" s="30">
        <f>VLOOKUP(Hospital_details[[#This Row],[PA ID]],Patient_details[],11,0)</f>
        <v>11000</v>
      </c>
      <c r="P2844" s="31">
        <f>VLOOKUP(Hospital_details[[#This Row],[PA ID]],Patient_details[],12,0)</f>
        <v>100</v>
      </c>
      <c r="Q2844" s="31">
        <f>VLOOKUP(Hospital_details[[#This Row],[Diagnosis_ID]],Diagnosis_details[],5,0)</f>
        <v>350</v>
      </c>
      <c r="R28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44" s="31">
        <f>Hospital_details[[#This Row],[Hospital Charges]]+Hospital_details[[#This Row],[Price of Treatment]]+Hospital_details[[#This Row],[Consultant Fee]]-Hospital_details[[#This Row],[Discount]]</f>
        <v>10350</v>
      </c>
      <c r="T28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3105</v>
      </c>
    </row>
    <row r="2845" spans="1:20">
      <c r="A2845" s="27" t="s">
        <v>5706</v>
      </c>
      <c r="B2845" s="28">
        <f>VLOOKUP(Hospital_details[[#This Row],[PA ID]],Patient_details[],2,0)</f>
        <v>43607</v>
      </c>
      <c r="C2845" s="32">
        <f>VLOOKUP(Hospital_details[[#This Row],[PA ID]],Patient_details[],3,0)</f>
        <v>34</v>
      </c>
      <c r="D2845" s="32" t="str">
        <f>VLOOKUP(Hospital_details[[#This Row],[PA ID]],Patient_details[],4,0)</f>
        <v>M</v>
      </c>
      <c r="E2845" s="27" t="str">
        <f>VLOOKUP(Hospital_details[[#This Row],[PA ID]],Patient_details[],5,0)</f>
        <v>Multiple-occupancy room overnight</v>
      </c>
      <c r="F2845" s="27" t="str">
        <f>VLOOKUP(Hospital_details[[#This Row],[PA ID]],Patient_details[],6,0)</f>
        <v>Malahide</v>
      </c>
      <c r="G2845" s="33" t="str">
        <f>VLOOKUP(Hospital_details[[#This Row],[PA ID]],Patient_details[],7,0)</f>
        <v>Dublin</v>
      </c>
      <c r="H2845" s="29" t="str">
        <f>VLOOKUP(Hospital_details[[#This Row],[PA ID]],Patient_details[],9,0)</f>
        <v>Clinical Haematology</v>
      </c>
      <c r="I2845" s="27" t="s">
        <v>5707</v>
      </c>
      <c r="J2845" s="27" t="str">
        <f>VLOOKUP(Hospital_details[[#This Row],[Diagnosis_ID]],Diagnosis_details[],2,0)</f>
        <v>Therapy</v>
      </c>
      <c r="K2845" s="27" t="str">
        <f>VLOOKUP(Hospital_details[[#This Row],[Diagnosis_ID]],Diagnosis_details[],3,0)</f>
        <v>Medical card holders</v>
      </c>
      <c r="L2845" s="29" t="str">
        <f>VLOOKUP(Hospital_details[[#This Row],[Diagnosis_ID]],Diagnosis_details[],4,0)</f>
        <v>Dr Birx</v>
      </c>
      <c r="M2845" s="29" t="str">
        <f>VLOOKUP(Hospital_details[[#This Row],[PA ID]],Patient_details[],10,0)</f>
        <v>pain relievers</v>
      </c>
      <c r="N2845" s="29" t="str">
        <f>VLOOKUP(Hospital_details[[#This Row],[PA ID]],Patient_details[],8,0)</f>
        <v>Bacterial infection</v>
      </c>
      <c r="O2845" s="30">
        <f>VLOOKUP(Hospital_details[[#This Row],[PA ID]],Patient_details[],11,0)</f>
        <v>3800</v>
      </c>
      <c r="P2845" s="31">
        <f>VLOOKUP(Hospital_details[[#This Row],[PA ID]],Patient_details[],12,0)</f>
        <v>330</v>
      </c>
      <c r="Q2845" s="31">
        <f>VLOOKUP(Hospital_details[[#This Row],[Diagnosis_ID]],Diagnosis_details[],5,0)</f>
        <v>350</v>
      </c>
      <c r="R28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845" s="31">
        <f>Hospital_details[[#This Row],[Hospital Charges]]+Hospital_details[[#This Row],[Price of Treatment]]+Hospital_details[[#This Row],[Consultant Fee]]-Hospital_details[[#This Row],[Discount]]</f>
        <v>4100</v>
      </c>
      <c r="T28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1230</v>
      </c>
    </row>
    <row r="2846" spans="1:20" hidden="1">
      <c r="A2846" s="27" t="s">
        <v>5708</v>
      </c>
      <c r="B2846" s="28">
        <f>VLOOKUP(Hospital_details[[#This Row],[PA ID]],Patient_details[],2,0)</f>
        <v>43465</v>
      </c>
      <c r="C2846" s="32">
        <f>VLOOKUP(Hospital_details[[#This Row],[PA ID]],Patient_details[],3,0)</f>
        <v>62</v>
      </c>
      <c r="D2846" s="32" t="str">
        <f>VLOOKUP(Hospital_details[[#This Row],[PA ID]],Patient_details[],4,0)</f>
        <v>F</v>
      </c>
      <c r="E2846" s="27" t="str">
        <f>VLOOKUP(Hospital_details[[#This Row],[PA ID]],Patient_details[],5,0)</f>
        <v>Day-case</v>
      </c>
      <c r="F2846" s="27" t="str">
        <f>VLOOKUP(Hospital_details[[#This Row],[PA ID]],Patient_details[],6,0)</f>
        <v>Malahide</v>
      </c>
      <c r="G2846" s="33" t="str">
        <f>VLOOKUP(Hospital_details[[#This Row],[PA ID]],Patient_details[],7,0)</f>
        <v>Dublin</v>
      </c>
      <c r="H2846" s="29" t="str">
        <f>VLOOKUP(Hospital_details[[#This Row],[PA ID]],Patient_details[],9,0)</f>
        <v>Anaesthesia, Intensive Care and Pain Medicine</v>
      </c>
      <c r="I2846" s="27" t="s">
        <v>5709</v>
      </c>
      <c r="J2846" s="27" t="str">
        <f>VLOOKUP(Hospital_details[[#This Row],[Diagnosis_ID]],Diagnosis_details[],2,0)</f>
        <v>Therapy</v>
      </c>
      <c r="K2846" s="27" t="str">
        <f>VLOOKUP(Hospital_details[[#This Row],[Diagnosis_ID]],Diagnosis_details[],3,0)</f>
        <v>Medical card holders</v>
      </c>
      <c r="L2846" s="29" t="str">
        <f>VLOOKUP(Hospital_details[[#This Row],[Diagnosis_ID]],Diagnosis_details[],4,0)</f>
        <v>Dr Fauci</v>
      </c>
      <c r="M2846" s="29" t="str">
        <f>VLOOKUP(Hospital_details[[#This Row],[PA ID]],Patient_details[],10,0)</f>
        <v>Aspirin</v>
      </c>
      <c r="N2846" s="29" t="str">
        <f>VLOOKUP(Hospital_details[[#This Row],[PA ID]],Patient_details[],8,0)</f>
        <v>Myocardial ischemia</v>
      </c>
      <c r="O2846" s="30">
        <f>VLOOKUP(Hospital_details[[#This Row],[PA ID]],Patient_details[],11,0)</f>
        <v>550</v>
      </c>
      <c r="P2846" s="31">
        <f>VLOOKUP(Hospital_details[[#This Row],[PA ID]],Patient_details[],12,0)</f>
        <v>400</v>
      </c>
      <c r="Q2846" s="31">
        <f>VLOOKUP(Hospital_details[[#This Row],[Diagnosis_ID]],Diagnosis_details[],5,0)</f>
        <v>320</v>
      </c>
      <c r="R28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846" s="31">
        <f>Hospital_details[[#This Row],[Hospital Charges]]+Hospital_details[[#This Row],[Price of Treatment]]+Hospital_details[[#This Row],[Consultant Fee]]-Hospital_details[[#This Row],[Discount]]</f>
        <v>1160</v>
      </c>
      <c r="T28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2847" spans="1:20">
      <c r="A2847" s="27" t="s">
        <v>5710</v>
      </c>
      <c r="B2847" s="28">
        <f>VLOOKUP(Hospital_details[[#This Row],[PA ID]],Patient_details[],2,0)</f>
        <v>43789</v>
      </c>
      <c r="C2847" s="32">
        <f>VLOOKUP(Hospital_details[[#This Row],[PA ID]],Patient_details[],3,0)</f>
        <v>39</v>
      </c>
      <c r="D2847" s="32" t="str">
        <f>VLOOKUP(Hospital_details[[#This Row],[PA ID]],Patient_details[],4,0)</f>
        <v>F</v>
      </c>
      <c r="E2847" s="27" t="str">
        <f>VLOOKUP(Hospital_details[[#This Row],[PA ID]],Patient_details[],5,0)</f>
        <v>Multiple-occupancy room overnight</v>
      </c>
      <c r="F2847" s="27" t="str">
        <f>VLOOKUP(Hospital_details[[#This Row],[PA ID]],Patient_details[],6,0)</f>
        <v>Malahide</v>
      </c>
      <c r="G2847" s="33" t="str">
        <f>VLOOKUP(Hospital_details[[#This Row],[PA ID]],Patient_details[],7,0)</f>
        <v>Dublin</v>
      </c>
      <c r="H2847" s="29" t="str">
        <f>VLOOKUP(Hospital_details[[#This Row],[PA ID]],Patient_details[],9,0)</f>
        <v>Surgery</v>
      </c>
      <c r="I2847" s="27" t="s">
        <v>5711</v>
      </c>
      <c r="J2847" s="27" t="str">
        <f>VLOOKUP(Hospital_details[[#This Row],[Diagnosis_ID]],Diagnosis_details[],2,0)</f>
        <v>Therapy</v>
      </c>
      <c r="K2847" s="27" t="str">
        <f>VLOOKUP(Hospital_details[[#This Row],[Diagnosis_ID]],Diagnosis_details[],3,0)</f>
        <v>Medical card holders</v>
      </c>
      <c r="L2847" s="29" t="str">
        <f>VLOOKUP(Hospital_details[[#This Row],[Diagnosis_ID]],Diagnosis_details[],4,0)</f>
        <v>Dr Birx</v>
      </c>
      <c r="M2847" s="29" t="str">
        <f>VLOOKUP(Hospital_details[[#This Row],[PA ID]],Patient_details[],10,0)</f>
        <v>Calcium</v>
      </c>
      <c r="N2847" s="29" t="str">
        <f>VLOOKUP(Hospital_details[[#This Row],[PA ID]],Patient_details[],8,0)</f>
        <v>Orthopaedic</v>
      </c>
      <c r="O2847" s="30">
        <f>VLOOKUP(Hospital_details[[#This Row],[PA ID]],Patient_details[],11,0)</f>
        <v>12000</v>
      </c>
      <c r="P2847" s="31">
        <f>VLOOKUP(Hospital_details[[#This Row],[PA ID]],Patient_details[],12,0)</f>
        <v>330</v>
      </c>
      <c r="Q2847" s="31">
        <f>VLOOKUP(Hospital_details[[#This Row],[Diagnosis_ID]],Diagnosis_details[],5,0)</f>
        <v>350</v>
      </c>
      <c r="R28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1200</v>
      </c>
      <c r="S2847" s="31">
        <f>Hospital_details[[#This Row],[Hospital Charges]]+Hospital_details[[#This Row],[Price of Treatment]]+Hospital_details[[#This Row],[Consultant Fee]]-Hospital_details[[#This Row],[Discount]]</f>
        <v>11480</v>
      </c>
      <c r="T28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3444</v>
      </c>
    </row>
    <row r="2848" spans="1:20" hidden="1">
      <c r="A2848" s="27" t="s">
        <v>5712</v>
      </c>
      <c r="B2848" s="28">
        <f>VLOOKUP(Hospital_details[[#This Row],[PA ID]],Patient_details[],2,0)</f>
        <v>43723</v>
      </c>
      <c r="C2848" s="32">
        <f>VLOOKUP(Hospital_details[[#This Row],[PA ID]],Patient_details[],3,0)</f>
        <v>50</v>
      </c>
      <c r="D2848" s="32" t="str">
        <f>VLOOKUP(Hospital_details[[#This Row],[PA ID]],Patient_details[],4,0)</f>
        <v>M</v>
      </c>
      <c r="E2848" s="27" t="str">
        <f>VLOOKUP(Hospital_details[[#This Row],[PA ID]],Patient_details[],5,0)</f>
        <v>Single-occupancy room overnight</v>
      </c>
      <c r="F2848" s="27" t="str">
        <f>VLOOKUP(Hospital_details[[#This Row],[PA ID]],Patient_details[],6,0)</f>
        <v>Malahide</v>
      </c>
      <c r="G2848" s="33" t="str">
        <f>VLOOKUP(Hospital_details[[#This Row],[PA ID]],Patient_details[],7,0)</f>
        <v>Dublin</v>
      </c>
      <c r="H2848" s="29" t="str">
        <f>VLOOKUP(Hospital_details[[#This Row],[PA ID]],Patient_details[],9,0)</f>
        <v>Clinical Neurophysiology</v>
      </c>
      <c r="I2848" s="27" t="s">
        <v>5713</v>
      </c>
      <c r="J2848" s="27" t="str">
        <f>VLOOKUP(Hospital_details[[#This Row],[Diagnosis_ID]],Diagnosis_details[],2,0)</f>
        <v>Therapy</v>
      </c>
      <c r="K2848" s="27" t="str">
        <f>VLOOKUP(Hospital_details[[#This Row],[Diagnosis_ID]],Diagnosis_details[],3,0)</f>
        <v>Medical card holders</v>
      </c>
      <c r="L2848" s="29" t="str">
        <f>VLOOKUP(Hospital_details[[#This Row],[Diagnosis_ID]],Diagnosis_details[],4,0)</f>
        <v>Dr Doherty</v>
      </c>
      <c r="M2848" s="29" t="str">
        <f>VLOOKUP(Hospital_details[[#This Row],[PA ID]],Patient_details[],10,0)</f>
        <v>Calcium</v>
      </c>
      <c r="N2848" s="29" t="str">
        <f>VLOOKUP(Hospital_details[[#This Row],[PA ID]],Patient_details[],8,0)</f>
        <v>Chronic daily headache</v>
      </c>
      <c r="O2848" s="30">
        <f>VLOOKUP(Hospital_details[[#This Row],[PA ID]],Patient_details[],11,0)</f>
        <v>11000</v>
      </c>
      <c r="P2848" s="31">
        <f>VLOOKUP(Hospital_details[[#This Row],[PA ID]],Patient_details[],12,0)</f>
        <v>150</v>
      </c>
      <c r="Q2848" s="31">
        <f>VLOOKUP(Hospital_details[[#This Row],[Diagnosis_ID]],Diagnosis_details[],5,0)</f>
        <v>250</v>
      </c>
      <c r="R28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48" s="31">
        <f>Hospital_details[[#This Row],[Hospital Charges]]+Hospital_details[[#This Row],[Price of Treatment]]+Hospital_details[[#This Row],[Consultant Fee]]-Hospital_details[[#This Row],[Discount]]</f>
        <v>11070</v>
      </c>
      <c r="T28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849" spans="1:20" hidden="1">
      <c r="A2849" s="27" t="s">
        <v>5714</v>
      </c>
      <c r="B2849" s="28">
        <f>VLOOKUP(Hospital_details[[#This Row],[PA ID]],Patient_details[],2,0)</f>
        <v>43570</v>
      </c>
      <c r="C2849" s="32">
        <f>VLOOKUP(Hospital_details[[#This Row],[PA ID]],Patient_details[],3,0)</f>
        <v>36</v>
      </c>
      <c r="D2849" s="32" t="str">
        <f>VLOOKUP(Hospital_details[[#This Row],[PA ID]],Patient_details[],4,0)</f>
        <v>M</v>
      </c>
      <c r="E2849" s="27" t="str">
        <f>VLOOKUP(Hospital_details[[#This Row],[PA ID]],Patient_details[],5,0)</f>
        <v>Single-occupancy room overnight</v>
      </c>
      <c r="F2849" s="27" t="str">
        <f>VLOOKUP(Hospital_details[[#This Row],[PA ID]],Patient_details[],6,0)</f>
        <v>Malahide</v>
      </c>
      <c r="G2849" s="33" t="str">
        <f>VLOOKUP(Hospital_details[[#This Row],[PA ID]],Patient_details[],7,0)</f>
        <v>Dublin</v>
      </c>
      <c r="H2849" s="29" t="str">
        <f>VLOOKUP(Hospital_details[[#This Row],[PA ID]],Patient_details[],9,0)</f>
        <v>Anaesthesia, Intensive Care and Pain Medicine</v>
      </c>
      <c r="I2849" s="27" t="s">
        <v>5715</v>
      </c>
      <c r="J2849" s="27" t="str">
        <f>VLOOKUP(Hospital_details[[#This Row],[Diagnosis_ID]],Diagnosis_details[],2,0)</f>
        <v>Therapy</v>
      </c>
      <c r="K2849" s="27" t="str">
        <f>VLOOKUP(Hospital_details[[#This Row],[Diagnosis_ID]],Diagnosis_details[],3,0)</f>
        <v>Medical card holders</v>
      </c>
      <c r="L2849" s="29" t="str">
        <f>VLOOKUP(Hospital_details[[#This Row],[Diagnosis_ID]],Diagnosis_details[],4,0)</f>
        <v>Dr Fauci</v>
      </c>
      <c r="M2849" s="29" t="str">
        <f>VLOOKUP(Hospital_details[[#This Row],[PA ID]],Patient_details[],10,0)</f>
        <v>Aspirin</v>
      </c>
      <c r="N2849" s="29" t="str">
        <f>VLOOKUP(Hospital_details[[#This Row],[PA ID]],Patient_details[],8,0)</f>
        <v>Myocardial ischemia</v>
      </c>
      <c r="O2849" s="30">
        <f>VLOOKUP(Hospital_details[[#This Row],[PA ID]],Patient_details[],11,0)</f>
        <v>11000</v>
      </c>
      <c r="P2849" s="31">
        <f>VLOOKUP(Hospital_details[[#This Row],[PA ID]],Patient_details[],12,0)</f>
        <v>210</v>
      </c>
      <c r="Q2849" s="31">
        <f>VLOOKUP(Hospital_details[[#This Row],[Diagnosis_ID]],Diagnosis_details[],5,0)</f>
        <v>320</v>
      </c>
      <c r="R28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49" s="31">
        <f>Hospital_details[[#This Row],[Hospital Charges]]+Hospital_details[[#This Row],[Price of Treatment]]+Hospital_details[[#This Row],[Consultant Fee]]-Hospital_details[[#This Row],[Discount]]</f>
        <v>11200</v>
      </c>
      <c r="T28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2850" spans="1:20" hidden="1">
      <c r="A2850" s="27" t="s">
        <v>5716</v>
      </c>
      <c r="B2850" s="28">
        <f>VLOOKUP(Hospital_details[[#This Row],[PA ID]],Patient_details[],2,0)</f>
        <v>43570</v>
      </c>
      <c r="C2850" s="32">
        <f>VLOOKUP(Hospital_details[[#This Row],[PA ID]],Patient_details[],3,0)</f>
        <v>56</v>
      </c>
      <c r="D2850" s="32" t="str">
        <f>VLOOKUP(Hospital_details[[#This Row],[PA ID]],Patient_details[],4,0)</f>
        <v>F</v>
      </c>
      <c r="E2850" s="27" t="str">
        <f>VLOOKUP(Hospital_details[[#This Row],[PA ID]],Patient_details[],5,0)</f>
        <v>Single-occupancy room overnight</v>
      </c>
      <c r="F2850" s="27" t="str">
        <f>VLOOKUP(Hospital_details[[#This Row],[PA ID]],Patient_details[],6,0)</f>
        <v>Malahide</v>
      </c>
      <c r="G2850" s="33" t="str">
        <f>VLOOKUP(Hospital_details[[#This Row],[PA ID]],Patient_details[],7,0)</f>
        <v>Dublin</v>
      </c>
      <c r="H2850" s="29" t="str">
        <f>VLOOKUP(Hospital_details[[#This Row],[PA ID]],Patient_details[],9,0)</f>
        <v>Anaesthesia, Intensive Care and Pain Medicine</v>
      </c>
      <c r="I2850" s="27" t="s">
        <v>5717</v>
      </c>
      <c r="J2850" s="27" t="str">
        <f>VLOOKUP(Hospital_details[[#This Row],[Diagnosis_ID]],Diagnosis_details[],2,0)</f>
        <v>Therapy</v>
      </c>
      <c r="K2850" s="27" t="str">
        <f>VLOOKUP(Hospital_details[[#This Row],[Diagnosis_ID]],Diagnosis_details[],3,0)</f>
        <v>Medical card holders</v>
      </c>
      <c r="L2850" s="29" t="str">
        <f>VLOOKUP(Hospital_details[[#This Row],[Diagnosis_ID]],Diagnosis_details[],4,0)</f>
        <v>Dr Fauci</v>
      </c>
      <c r="M2850" s="29" t="str">
        <f>VLOOKUP(Hospital_details[[#This Row],[PA ID]],Patient_details[],10,0)</f>
        <v>Nitrates</v>
      </c>
      <c r="N2850" s="29" t="str">
        <f>VLOOKUP(Hospital_details[[#This Row],[PA ID]],Patient_details[],8,0)</f>
        <v>Myocardial ischemia</v>
      </c>
      <c r="O2850" s="30">
        <f>VLOOKUP(Hospital_details[[#This Row],[PA ID]],Patient_details[],11,0)</f>
        <v>11000</v>
      </c>
      <c r="P2850" s="31">
        <f>VLOOKUP(Hospital_details[[#This Row],[PA ID]],Patient_details[],12,0)</f>
        <v>105</v>
      </c>
      <c r="Q2850" s="31">
        <f>VLOOKUP(Hospital_details[[#This Row],[Diagnosis_ID]],Diagnosis_details[],5,0)</f>
        <v>320</v>
      </c>
      <c r="R28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50" s="31">
        <f>Hospital_details[[#This Row],[Hospital Charges]]+Hospital_details[[#This Row],[Price of Treatment]]+Hospital_details[[#This Row],[Consultant Fee]]-Hospital_details[[#This Row],[Discount]]</f>
        <v>11095</v>
      </c>
      <c r="T28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3328.5</v>
      </c>
    </row>
    <row r="2851" spans="1:20" hidden="1">
      <c r="A2851" s="27" t="s">
        <v>5718</v>
      </c>
      <c r="B2851" s="28">
        <f>VLOOKUP(Hospital_details[[#This Row],[PA ID]],Patient_details[],2,0)</f>
        <v>43437</v>
      </c>
      <c r="C2851" s="32">
        <f>VLOOKUP(Hospital_details[[#This Row],[PA ID]],Patient_details[],3,0)</f>
        <v>44</v>
      </c>
      <c r="D2851" s="32" t="str">
        <f>VLOOKUP(Hospital_details[[#This Row],[PA ID]],Patient_details[],4,0)</f>
        <v>F</v>
      </c>
      <c r="E2851" s="27" t="str">
        <f>VLOOKUP(Hospital_details[[#This Row],[PA ID]],Patient_details[],5,0)</f>
        <v>Single-occupancy room overnight</v>
      </c>
      <c r="F2851" s="27" t="str">
        <f>VLOOKUP(Hospital_details[[#This Row],[PA ID]],Patient_details[],6,0)</f>
        <v>Malahide</v>
      </c>
      <c r="G2851" s="33" t="str">
        <f>VLOOKUP(Hospital_details[[#This Row],[PA ID]],Patient_details[],7,0)</f>
        <v>Dublin</v>
      </c>
      <c r="H2851" s="29" t="str">
        <f>VLOOKUP(Hospital_details[[#This Row],[PA ID]],Patient_details[],9,0)</f>
        <v>Anaesthesia, Intensive Care and Pain Medicine</v>
      </c>
      <c r="I2851" s="27" t="s">
        <v>5719</v>
      </c>
      <c r="J2851" s="27" t="str">
        <f>VLOOKUP(Hospital_details[[#This Row],[Diagnosis_ID]],Diagnosis_details[],2,0)</f>
        <v>Therapy</v>
      </c>
      <c r="K2851" s="27" t="str">
        <f>VLOOKUP(Hospital_details[[#This Row],[Diagnosis_ID]],Diagnosis_details[],3,0)</f>
        <v>Medical card holders</v>
      </c>
      <c r="L2851" s="29" t="str">
        <f>VLOOKUP(Hospital_details[[#This Row],[Diagnosis_ID]],Diagnosis_details[],4,0)</f>
        <v>Dr Fauci</v>
      </c>
      <c r="M2851" s="29" t="str">
        <f>VLOOKUP(Hospital_details[[#This Row],[PA ID]],Patient_details[],10,0)</f>
        <v>Nitrates</v>
      </c>
      <c r="N2851" s="29" t="str">
        <f>VLOOKUP(Hospital_details[[#This Row],[PA ID]],Patient_details[],8,0)</f>
        <v>Myocardial ischemia</v>
      </c>
      <c r="O2851" s="30">
        <f>VLOOKUP(Hospital_details[[#This Row],[PA ID]],Patient_details[],11,0)</f>
        <v>11000</v>
      </c>
      <c r="P2851" s="31">
        <f>VLOOKUP(Hospital_details[[#This Row],[PA ID]],Patient_details[],12,0)</f>
        <v>210</v>
      </c>
      <c r="Q2851" s="31">
        <f>VLOOKUP(Hospital_details[[#This Row],[Diagnosis_ID]],Diagnosis_details[],5,0)</f>
        <v>320</v>
      </c>
      <c r="R28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51" s="31">
        <f>Hospital_details[[#This Row],[Hospital Charges]]+Hospital_details[[#This Row],[Price of Treatment]]+Hospital_details[[#This Row],[Consultant Fee]]-Hospital_details[[#This Row],[Discount]]</f>
        <v>11200</v>
      </c>
      <c r="T28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3360</v>
      </c>
    </row>
    <row r="2852" spans="1:20" hidden="1">
      <c r="A2852" s="27" t="s">
        <v>5720</v>
      </c>
      <c r="B2852" s="28">
        <f>VLOOKUP(Hospital_details[[#This Row],[PA ID]],Patient_details[],2,0)</f>
        <v>43256</v>
      </c>
      <c r="C2852" s="32">
        <f>VLOOKUP(Hospital_details[[#This Row],[PA ID]],Patient_details[],3,0)</f>
        <v>45</v>
      </c>
      <c r="D2852" s="32" t="str">
        <f>VLOOKUP(Hospital_details[[#This Row],[PA ID]],Patient_details[],4,0)</f>
        <v>M</v>
      </c>
      <c r="E2852" s="27" t="str">
        <f>VLOOKUP(Hospital_details[[#This Row],[PA ID]],Patient_details[],5,0)</f>
        <v>Multiple-occupancy room overnight</v>
      </c>
      <c r="F2852" s="27" t="str">
        <f>VLOOKUP(Hospital_details[[#This Row],[PA ID]],Patient_details[],6,0)</f>
        <v>Malahide</v>
      </c>
      <c r="G2852" s="33" t="str">
        <f>VLOOKUP(Hospital_details[[#This Row],[PA ID]],Patient_details[],7,0)</f>
        <v>Dublin</v>
      </c>
      <c r="H2852" s="29" t="str">
        <f>VLOOKUP(Hospital_details[[#This Row],[PA ID]],Patient_details[],9,0)</f>
        <v>Clinical Research Centre</v>
      </c>
      <c r="I2852" s="27" t="s">
        <v>5721</v>
      </c>
      <c r="J2852" s="27" t="str">
        <f>VLOOKUP(Hospital_details[[#This Row],[Diagnosis_ID]],Diagnosis_details[],2,0)</f>
        <v>Therapy</v>
      </c>
      <c r="K2852" s="27" t="str">
        <f>VLOOKUP(Hospital_details[[#This Row],[Diagnosis_ID]],Diagnosis_details[],3,0)</f>
        <v>Medical card holders</v>
      </c>
      <c r="L2852" s="29" t="str">
        <f>VLOOKUP(Hospital_details[[#This Row],[Diagnosis_ID]],Diagnosis_details[],4,0)</f>
        <v>Dr Fauci</v>
      </c>
      <c r="M2852" s="29" t="str">
        <f>VLOOKUP(Hospital_details[[#This Row],[PA ID]],Patient_details[],10,0)</f>
        <v>Calcium</v>
      </c>
      <c r="N2852" s="29" t="str">
        <f>VLOOKUP(Hospital_details[[#This Row],[PA ID]],Patient_details[],8,0)</f>
        <v>Parkinson's disease</v>
      </c>
      <c r="O2852" s="30">
        <f>VLOOKUP(Hospital_details[[#This Row],[PA ID]],Patient_details[],11,0)</f>
        <v>3800</v>
      </c>
      <c r="P2852" s="31">
        <f>VLOOKUP(Hospital_details[[#This Row],[PA ID]],Patient_details[],12,0)</f>
        <v>110</v>
      </c>
      <c r="Q2852" s="31">
        <f>VLOOKUP(Hospital_details[[#This Row],[Diagnosis_ID]],Diagnosis_details[],5,0)</f>
        <v>320</v>
      </c>
      <c r="R28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852" s="31">
        <f>Hospital_details[[#This Row],[Hospital Charges]]+Hospital_details[[#This Row],[Price of Treatment]]+Hospital_details[[#This Row],[Consultant Fee]]-Hospital_details[[#This Row],[Discount]]</f>
        <v>4116</v>
      </c>
      <c r="T28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1234.8</v>
      </c>
    </row>
    <row r="2853" spans="1:20" hidden="1">
      <c r="A2853" s="27" t="s">
        <v>5722</v>
      </c>
      <c r="B2853" s="28">
        <f>VLOOKUP(Hospital_details[[#This Row],[PA ID]],Patient_details[],2,0)</f>
        <v>43821</v>
      </c>
      <c r="C2853" s="32">
        <f>VLOOKUP(Hospital_details[[#This Row],[PA ID]],Patient_details[],3,0)</f>
        <v>36</v>
      </c>
      <c r="D2853" s="32" t="str">
        <f>VLOOKUP(Hospital_details[[#This Row],[PA ID]],Patient_details[],4,0)</f>
        <v>M</v>
      </c>
      <c r="E2853" s="27" t="str">
        <f>VLOOKUP(Hospital_details[[#This Row],[PA ID]],Patient_details[],5,0)</f>
        <v>Single-occupancy room overnight</v>
      </c>
      <c r="F2853" s="27" t="str">
        <f>VLOOKUP(Hospital_details[[#This Row],[PA ID]],Patient_details[],6,0)</f>
        <v>Malahide</v>
      </c>
      <c r="G2853" s="33" t="str">
        <f>VLOOKUP(Hospital_details[[#This Row],[PA ID]],Patient_details[],7,0)</f>
        <v>Dublin</v>
      </c>
      <c r="H2853" s="29" t="str">
        <f>VLOOKUP(Hospital_details[[#This Row],[PA ID]],Patient_details[],9,0)</f>
        <v>Clinical Neurophysiology</v>
      </c>
      <c r="I2853" s="27" t="s">
        <v>5723</v>
      </c>
      <c r="J2853" s="27" t="str">
        <f>VLOOKUP(Hospital_details[[#This Row],[Diagnosis_ID]],Diagnosis_details[],2,0)</f>
        <v>Surgery</v>
      </c>
      <c r="K2853" s="27" t="str">
        <f>VLOOKUP(Hospital_details[[#This Row],[Diagnosis_ID]],Diagnosis_details[],3,0)</f>
        <v>Medical card holders</v>
      </c>
      <c r="L2853" s="29" t="str">
        <f>VLOOKUP(Hospital_details[[#This Row],[Diagnosis_ID]],Diagnosis_details[],4,0)</f>
        <v>Dr Doherty</v>
      </c>
      <c r="M2853" s="29" t="str">
        <f>VLOOKUP(Hospital_details[[#This Row],[PA ID]],Patient_details[],10,0)</f>
        <v>Calcium</v>
      </c>
      <c r="N2853" s="29" t="str">
        <f>VLOOKUP(Hospital_details[[#This Row],[PA ID]],Patient_details[],8,0)</f>
        <v>Chronic daily headache</v>
      </c>
      <c r="O2853" s="30">
        <f>VLOOKUP(Hospital_details[[#This Row],[PA ID]],Patient_details[],11,0)</f>
        <v>11000</v>
      </c>
      <c r="P2853" s="31">
        <f>VLOOKUP(Hospital_details[[#This Row],[PA ID]],Patient_details[],12,0)</f>
        <v>200</v>
      </c>
      <c r="Q2853" s="31">
        <f>VLOOKUP(Hospital_details[[#This Row],[Diagnosis_ID]],Diagnosis_details[],5,0)</f>
        <v>250</v>
      </c>
      <c r="R28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53" s="31">
        <f>Hospital_details[[#This Row],[Hospital Charges]]+Hospital_details[[#This Row],[Price of Treatment]]+Hospital_details[[#This Row],[Consultant Fee]]-Hospital_details[[#This Row],[Discount]]</f>
        <v>11120</v>
      </c>
      <c r="T28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2854" spans="1:20">
      <c r="A2854" s="27" t="s">
        <v>5724</v>
      </c>
      <c r="B2854" s="28">
        <f>VLOOKUP(Hospital_details[[#This Row],[PA ID]],Patient_details[],2,0)</f>
        <v>43180</v>
      </c>
      <c r="C2854" s="32">
        <f>VLOOKUP(Hospital_details[[#This Row],[PA ID]],Patient_details[],3,0)</f>
        <v>44</v>
      </c>
      <c r="D2854" s="32" t="str">
        <f>VLOOKUP(Hospital_details[[#This Row],[PA ID]],Patient_details[],4,0)</f>
        <v>F</v>
      </c>
      <c r="E2854" s="27" t="str">
        <f>VLOOKUP(Hospital_details[[#This Row],[PA ID]],Patient_details[],5,0)</f>
        <v>Single-occupancy room overnight</v>
      </c>
      <c r="F2854" s="27" t="str">
        <f>VLOOKUP(Hospital_details[[#This Row],[PA ID]],Patient_details[],6,0)</f>
        <v>Malahide</v>
      </c>
      <c r="G2854" s="33" t="str">
        <f>VLOOKUP(Hospital_details[[#This Row],[PA ID]],Patient_details[],7,0)</f>
        <v>Dublin</v>
      </c>
      <c r="H2854" s="29" t="str">
        <f>VLOOKUP(Hospital_details[[#This Row],[PA ID]],Patient_details[],9,0)</f>
        <v>Cardiology</v>
      </c>
      <c r="I2854" s="27" t="s">
        <v>5725</v>
      </c>
      <c r="J2854" s="27" t="str">
        <f>VLOOKUP(Hospital_details[[#This Row],[Diagnosis_ID]],Diagnosis_details[],2,0)</f>
        <v>Surgery</v>
      </c>
      <c r="K2854" s="27" t="str">
        <f>VLOOKUP(Hospital_details[[#This Row],[Diagnosis_ID]],Diagnosis_details[],3,0)</f>
        <v>Medical card holders</v>
      </c>
      <c r="L2854" s="29" t="str">
        <f>VLOOKUP(Hospital_details[[#This Row],[Diagnosis_ID]],Diagnosis_details[],4,0)</f>
        <v>Dr Birx</v>
      </c>
      <c r="M2854" s="29" t="str">
        <f>VLOOKUP(Hospital_details[[#This Row],[PA ID]],Patient_details[],10,0)</f>
        <v>Aspirin</v>
      </c>
      <c r="N2854" s="29" t="str">
        <f>VLOOKUP(Hospital_details[[#This Row],[PA ID]],Patient_details[],8,0)</f>
        <v>Cardiovascular disease (CVD)</v>
      </c>
      <c r="O2854" s="30">
        <f>VLOOKUP(Hospital_details[[#This Row],[PA ID]],Patient_details[],11,0)</f>
        <v>11000</v>
      </c>
      <c r="P2854" s="31">
        <f>VLOOKUP(Hospital_details[[#This Row],[PA ID]],Patient_details[],12,0)</f>
        <v>110</v>
      </c>
      <c r="Q2854" s="31">
        <f>VLOOKUP(Hospital_details[[#This Row],[Diagnosis_ID]],Diagnosis_details[],5,0)</f>
        <v>350</v>
      </c>
      <c r="R28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54" s="31">
        <f>Hospital_details[[#This Row],[Hospital Charges]]+Hospital_details[[#This Row],[Price of Treatment]]+Hospital_details[[#This Row],[Consultant Fee]]-Hospital_details[[#This Row],[Discount]]</f>
        <v>10360</v>
      </c>
      <c r="T28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3108</v>
      </c>
    </row>
    <row r="2855" spans="1:20">
      <c r="A2855" s="27" t="s">
        <v>5726</v>
      </c>
      <c r="B2855" s="28">
        <f>VLOOKUP(Hospital_details[[#This Row],[PA ID]],Patient_details[],2,0)</f>
        <v>43180</v>
      </c>
      <c r="C2855" s="32">
        <f>VLOOKUP(Hospital_details[[#This Row],[PA ID]],Patient_details[],3,0)</f>
        <v>52</v>
      </c>
      <c r="D2855" s="32" t="str">
        <f>VLOOKUP(Hospital_details[[#This Row],[PA ID]],Patient_details[],4,0)</f>
        <v>M</v>
      </c>
      <c r="E2855" s="27" t="str">
        <f>VLOOKUP(Hospital_details[[#This Row],[PA ID]],Patient_details[],5,0)</f>
        <v>Single-occupancy room overnight</v>
      </c>
      <c r="F2855" s="27" t="str">
        <f>VLOOKUP(Hospital_details[[#This Row],[PA ID]],Patient_details[],6,0)</f>
        <v>Malahide</v>
      </c>
      <c r="G2855" s="33" t="str">
        <f>VLOOKUP(Hospital_details[[#This Row],[PA ID]],Patient_details[],7,0)</f>
        <v>Dublin</v>
      </c>
      <c r="H2855" s="29" t="str">
        <f>VLOOKUP(Hospital_details[[#This Row],[PA ID]],Patient_details[],9,0)</f>
        <v>Cardiology</v>
      </c>
      <c r="I2855" s="27" t="s">
        <v>5727</v>
      </c>
      <c r="J2855" s="27" t="str">
        <f>VLOOKUP(Hospital_details[[#This Row],[Diagnosis_ID]],Diagnosis_details[],2,0)</f>
        <v>Therapy</v>
      </c>
      <c r="K2855" s="27" t="str">
        <f>VLOOKUP(Hospital_details[[#This Row],[Diagnosis_ID]],Diagnosis_details[],3,0)</f>
        <v>Medical card holders</v>
      </c>
      <c r="L2855" s="29" t="str">
        <f>VLOOKUP(Hospital_details[[#This Row],[Diagnosis_ID]],Diagnosis_details[],4,0)</f>
        <v>Dr Birx</v>
      </c>
      <c r="M2855" s="29" t="str">
        <f>VLOOKUP(Hospital_details[[#This Row],[PA ID]],Patient_details[],10,0)</f>
        <v>Aspirin</v>
      </c>
      <c r="N2855" s="29" t="str">
        <f>VLOOKUP(Hospital_details[[#This Row],[PA ID]],Patient_details[],8,0)</f>
        <v>Cardiovascular disease (CVD)</v>
      </c>
      <c r="O2855" s="30">
        <f>VLOOKUP(Hospital_details[[#This Row],[PA ID]],Patient_details[],11,0)</f>
        <v>11000</v>
      </c>
      <c r="P2855" s="31">
        <f>VLOOKUP(Hospital_details[[#This Row],[PA ID]],Patient_details[],12,0)</f>
        <v>440</v>
      </c>
      <c r="Q2855" s="31">
        <f>VLOOKUP(Hospital_details[[#This Row],[Diagnosis_ID]],Diagnosis_details[],5,0)</f>
        <v>350</v>
      </c>
      <c r="R28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55" s="31">
        <f>Hospital_details[[#This Row],[Hospital Charges]]+Hospital_details[[#This Row],[Price of Treatment]]+Hospital_details[[#This Row],[Consultant Fee]]-Hospital_details[[#This Row],[Discount]]</f>
        <v>10690</v>
      </c>
      <c r="T28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3207</v>
      </c>
    </row>
    <row r="2856" spans="1:20" hidden="1">
      <c r="A2856" s="27" t="s">
        <v>5728</v>
      </c>
      <c r="B2856" s="28">
        <f>VLOOKUP(Hospital_details[[#This Row],[PA ID]],Patient_details[],2,0)</f>
        <v>43697</v>
      </c>
      <c r="C2856" s="32">
        <f>VLOOKUP(Hospital_details[[#This Row],[PA ID]],Patient_details[],3,0)</f>
        <v>50</v>
      </c>
      <c r="D2856" s="32" t="str">
        <f>VLOOKUP(Hospital_details[[#This Row],[PA ID]],Patient_details[],4,0)</f>
        <v>F</v>
      </c>
      <c r="E2856" s="27" t="str">
        <f>VLOOKUP(Hospital_details[[#This Row],[PA ID]],Patient_details[],5,0)</f>
        <v>Single-occupancy room overnight</v>
      </c>
      <c r="F2856" s="27" t="str">
        <f>VLOOKUP(Hospital_details[[#This Row],[PA ID]],Patient_details[],6,0)</f>
        <v>Malahide</v>
      </c>
      <c r="G2856" s="33" t="str">
        <f>VLOOKUP(Hospital_details[[#This Row],[PA ID]],Patient_details[],7,0)</f>
        <v>Dublin</v>
      </c>
      <c r="H2856" s="29" t="str">
        <f>VLOOKUP(Hospital_details[[#This Row],[PA ID]],Patient_details[],9,0)</f>
        <v>Clinical Research Centre</v>
      </c>
      <c r="I2856" s="27" t="s">
        <v>5729</v>
      </c>
      <c r="J2856" s="27" t="str">
        <f>VLOOKUP(Hospital_details[[#This Row],[Diagnosis_ID]],Diagnosis_details[],2,0)</f>
        <v>Therapy</v>
      </c>
      <c r="K2856" s="27" t="str">
        <f>VLOOKUP(Hospital_details[[#This Row],[Diagnosis_ID]],Diagnosis_details[],3,0)</f>
        <v>Medical card holders</v>
      </c>
      <c r="L2856" s="29" t="str">
        <f>VLOOKUP(Hospital_details[[#This Row],[Diagnosis_ID]],Diagnosis_details[],4,0)</f>
        <v>Dr Fauci</v>
      </c>
      <c r="M2856" s="29" t="str">
        <f>VLOOKUP(Hospital_details[[#This Row],[PA ID]],Patient_details[],10,0)</f>
        <v>Calcium</v>
      </c>
      <c r="N2856" s="29" t="str">
        <f>VLOOKUP(Hospital_details[[#This Row],[PA ID]],Patient_details[],8,0)</f>
        <v>Parkinson's disease</v>
      </c>
      <c r="O2856" s="30">
        <f>VLOOKUP(Hospital_details[[#This Row],[PA ID]],Patient_details[],11,0)</f>
        <v>11000</v>
      </c>
      <c r="P2856" s="31">
        <f>VLOOKUP(Hospital_details[[#This Row],[PA ID]],Patient_details[],12,0)</f>
        <v>330</v>
      </c>
      <c r="Q2856" s="31">
        <f>VLOOKUP(Hospital_details[[#This Row],[Diagnosis_ID]],Diagnosis_details[],5,0)</f>
        <v>320</v>
      </c>
      <c r="R28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56" s="31">
        <f>Hospital_details[[#This Row],[Hospital Charges]]+Hospital_details[[#This Row],[Price of Treatment]]+Hospital_details[[#This Row],[Consultant Fee]]-Hospital_details[[#This Row],[Discount]]</f>
        <v>11320</v>
      </c>
      <c r="T28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857" spans="1:20">
      <c r="A2857" s="27" t="s">
        <v>5730</v>
      </c>
      <c r="B2857" s="28">
        <f>VLOOKUP(Hospital_details[[#This Row],[PA ID]],Patient_details[],2,0)</f>
        <v>43677</v>
      </c>
      <c r="C2857" s="32">
        <f>VLOOKUP(Hospital_details[[#This Row],[PA ID]],Patient_details[],3,0)</f>
        <v>53</v>
      </c>
      <c r="D2857" s="32" t="str">
        <f>VLOOKUP(Hospital_details[[#This Row],[PA ID]],Patient_details[],4,0)</f>
        <v>F</v>
      </c>
      <c r="E2857" s="27" t="str">
        <f>VLOOKUP(Hospital_details[[#This Row],[PA ID]],Patient_details[],5,0)</f>
        <v>Single-occupancy room overnight</v>
      </c>
      <c r="F2857" s="27" t="str">
        <f>VLOOKUP(Hospital_details[[#This Row],[PA ID]],Patient_details[],6,0)</f>
        <v>Malahide</v>
      </c>
      <c r="G2857" s="33" t="str">
        <f>VLOOKUP(Hospital_details[[#This Row],[PA ID]],Patient_details[],7,0)</f>
        <v>Dublin</v>
      </c>
      <c r="H2857" s="29" t="str">
        <f>VLOOKUP(Hospital_details[[#This Row],[PA ID]],Patient_details[],9,0)</f>
        <v>Clinical Haematology</v>
      </c>
      <c r="I2857" s="27" t="s">
        <v>5731</v>
      </c>
      <c r="J2857" s="27" t="str">
        <f>VLOOKUP(Hospital_details[[#This Row],[Diagnosis_ID]],Diagnosis_details[],2,0)</f>
        <v>Therapy</v>
      </c>
      <c r="K2857" s="27" t="str">
        <f>VLOOKUP(Hospital_details[[#This Row],[Diagnosis_ID]],Diagnosis_details[],3,0)</f>
        <v>Medical card holders</v>
      </c>
      <c r="L2857" s="29" t="str">
        <f>VLOOKUP(Hospital_details[[#This Row],[Diagnosis_ID]],Diagnosis_details[],4,0)</f>
        <v>Dr Birx</v>
      </c>
      <c r="M2857" s="29" t="str">
        <f>VLOOKUP(Hospital_details[[#This Row],[PA ID]],Patient_details[],10,0)</f>
        <v>folic acid</v>
      </c>
      <c r="N2857" s="29" t="str">
        <f>VLOOKUP(Hospital_details[[#This Row],[PA ID]],Patient_details[],8,0)</f>
        <v>Bacterial infection</v>
      </c>
      <c r="O2857" s="30">
        <f>VLOOKUP(Hospital_details[[#This Row],[PA ID]],Patient_details[],11,0)</f>
        <v>11000</v>
      </c>
      <c r="P2857" s="31">
        <f>VLOOKUP(Hospital_details[[#This Row],[PA ID]],Patient_details[],12,0)</f>
        <v>350</v>
      </c>
      <c r="Q2857" s="31">
        <f>VLOOKUP(Hospital_details[[#This Row],[Diagnosis_ID]],Diagnosis_details[],5,0)</f>
        <v>350</v>
      </c>
      <c r="R28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57" s="31">
        <f>Hospital_details[[#This Row],[Hospital Charges]]+Hospital_details[[#This Row],[Price of Treatment]]+Hospital_details[[#This Row],[Consultant Fee]]-Hospital_details[[#This Row],[Discount]]</f>
        <v>10600</v>
      </c>
      <c r="T28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3180</v>
      </c>
    </row>
    <row r="2858" spans="1:20" hidden="1">
      <c r="A2858" s="27" t="s">
        <v>5732</v>
      </c>
      <c r="B2858" s="28">
        <f>VLOOKUP(Hospital_details[[#This Row],[PA ID]],Patient_details[],2,0)</f>
        <v>43341</v>
      </c>
      <c r="C2858" s="32">
        <f>VLOOKUP(Hospital_details[[#This Row],[PA ID]],Patient_details[],3,0)</f>
        <v>36</v>
      </c>
      <c r="D2858" s="32" t="str">
        <f>VLOOKUP(Hospital_details[[#This Row],[PA ID]],Patient_details[],4,0)</f>
        <v>F</v>
      </c>
      <c r="E2858" s="27" t="str">
        <f>VLOOKUP(Hospital_details[[#This Row],[PA ID]],Patient_details[],5,0)</f>
        <v>Day-case</v>
      </c>
      <c r="F2858" s="27" t="str">
        <f>VLOOKUP(Hospital_details[[#This Row],[PA ID]],Patient_details[],6,0)</f>
        <v>Malahide</v>
      </c>
      <c r="G2858" s="33" t="str">
        <f>VLOOKUP(Hospital_details[[#This Row],[PA ID]],Patient_details[],7,0)</f>
        <v>Dublin</v>
      </c>
      <c r="H2858" s="29" t="str">
        <f>VLOOKUP(Hospital_details[[#This Row],[PA ID]],Patient_details[],9,0)</f>
        <v>Clinical Research Centre</v>
      </c>
      <c r="I2858" s="27" t="s">
        <v>5733</v>
      </c>
      <c r="J2858" s="27" t="str">
        <f>VLOOKUP(Hospital_details[[#This Row],[Diagnosis_ID]],Diagnosis_details[],2,0)</f>
        <v>Therapy</v>
      </c>
      <c r="K2858" s="27" t="str">
        <f>VLOOKUP(Hospital_details[[#This Row],[Diagnosis_ID]],Diagnosis_details[],3,0)</f>
        <v>Medical card holders</v>
      </c>
      <c r="L2858" s="29" t="str">
        <f>VLOOKUP(Hospital_details[[#This Row],[Diagnosis_ID]],Diagnosis_details[],4,0)</f>
        <v>Dr Fauci</v>
      </c>
      <c r="M2858" s="29" t="str">
        <f>VLOOKUP(Hospital_details[[#This Row],[PA ID]],Patient_details[],10,0)</f>
        <v>Aspirin</v>
      </c>
      <c r="N2858" s="29" t="str">
        <f>VLOOKUP(Hospital_details[[#This Row],[PA ID]],Patient_details[],8,0)</f>
        <v>Parkinson's disease</v>
      </c>
      <c r="O2858" s="30">
        <f>VLOOKUP(Hospital_details[[#This Row],[PA ID]],Patient_details[],11,0)</f>
        <v>750</v>
      </c>
      <c r="P2858" s="31">
        <f>VLOOKUP(Hospital_details[[#This Row],[PA ID]],Patient_details[],12,0)</f>
        <v>320</v>
      </c>
      <c r="Q2858" s="31">
        <f>VLOOKUP(Hospital_details[[#This Row],[Diagnosis_ID]],Diagnosis_details[],5,0)</f>
        <v>320</v>
      </c>
      <c r="R28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858" s="31">
        <f>Hospital_details[[#This Row],[Hospital Charges]]+Hospital_details[[#This Row],[Price of Treatment]]+Hospital_details[[#This Row],[Consultant Fee]]-Hospital_details[[#This Row],[Discount]]</f>
        <v>1240</v>
      </c>
      <c r="T28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2859" spans="1:20">
      <c r="A2859" s="27" t="s">
        <v>5734</v>
      </c>
      <c r="B2859" s="28">
        <f>VLOOKUP(Hospital_details[[#This Row],[PA ID]],Patient_details[],2,0)</f>
        <v>43329</v>
      </c>
      <c r="C2859" s="32">
        <f>VLOOKUP(Hospital_details[[#This Row],[PA ID]],Patient_details[],3,0)</f>
        <v>27</v>
      </c>
      <c r="D2859" s="32" t="str">
        <f>VLOOKUP(Hospital_details[[#This Row],[PA ID]],Patient_details[],4,0)</f>
        <v>F</v>
      </c>
      <c r="E2859" s="27" t="str">
        <f>VLOOKUP(Hospital_details[[#This Row],[PA ID]],Patient_details[],5,0)</f>
        <v>Multiple-occupancy room overnight</v>
      </c>
      <c r="F2859" s="27" t="str">
        <f>VLOOKUP(Hospital_details[[#This Row],[PA ID]],Patient_details[],6,0)</f>
        <v>Malahide</v>
      </c>
      <c r="G2859" s="33" t="str">
        <f>VLOOKUP(Hospital_details[[#This Row],[PA ID]],Patient_details[],7,0)</f>
        <v>Dublin</v>
      </c>
      <c r="H2859" s="29" t="str">
        <f>VLOOKUP(Hospital_details[[#This Row],[PA ID]],Patient_details[],9,0)</f>
        <v>Cardiology</v>
      </c>
      <c r="I2859" s="27" t="s">
        <v>5735</v>
      </c>
      <c r="J2859" s="27" t="str">
        <f>VLOOKUP(Hospital_details[[#This Row],[Diagnosis_ID]],Diagnosis_details[],2,0)</f>
        <v>Therapy</v>
      </c>
      <c r="K2859" s="27" t="str">
        <f>VLOOKUP(Hospital_details[[#This Row],[Diagnosis_ID]],Diagnosis_details[],3,0)</f>
        <v>Medical card holders</v>
      </c>
      <c r="L2859" s="29" t="str">
        <f>VLOOKUP(Hospital_details[[#This Row],[Diagnosis_ID]],Diagnosis_details[],4,0)</f>
        <v>Dr Birx</v>
      </c>
      <c r="M2859" s="29" t="str">
        <f>VLOOKUP(Hospital_details[[#This Row],[PA ID]],Patient_details[],10,0)</f>
        <v>Aspirin</v>
      </c>
      <c r="N2859" s="29" t="str">
        <f>VLOOKUP(Hospital_details[[#This Row],[PA ID]],Patient_details[],8,0)</f>
        <v>Cardiovascular disease (CVD)</v>
      </c>
      <c r="O2859" s="30">
        <f>VLOOKUP(Hospital_details[[#This Row],[PA ID]],Patient_details[],11,0)</f>
        <v>3800</v>
      </c>
      <c r="P2859" s="31">
        <f>VLOOKUP(Hospital_details[[#This Row],[PA ID]],Patient_details[],12,0)</f>
        <v>70</v>
      </c>
      <c r="Q2859" s="31">
        <f>VLOOKUP(Hospital_details[[#This Row],[Diagnosis_ID]],Diagnosis_details[],5,0)</f>
        <v>350</v>
      </c>
      <c r="R28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859" s="31">
        <f>Hospital_details[[#This Row],[Hospital Charges]]+Hospital_details[[#This Row],[Price of Treatment]]+Hospital_details[[#This Row],[Consultant Fee]]-Hospital_details[[#This Row],[Discount]]</f>
        <v>3840</v>
      </c>
      <c r="T28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1152</v>
      </c>
    </row>
    <row r="2860" spans="1:20">
      <c r="A2860" s="27" t="s">
        <v>5736</v>
      </c>
      <c r="B2860" s="28">
        <f>VLOOKUP(Hospital_details[[#This Row],[PA ID]],Patient_details[],2,0)</f>
        <v>43608</v>
      </c>
      <c r="C2860" s="32">
        <f>VLOOKUP(Hospital_details[[#This Row],[PA ID]],Patient_details[],3,0)</f>
        <v>31</v>
      </c>
      <c r="D2860" s="32" t="str">
        <f>VLOOKUP(Hospital_details[[#This Row],[PA ID]],Patient_details[],4,0)</f>
        <v>F</v>
      </c>
      <c r="E2860" s="27" t="str">
        <f>VLOOKUP(Hospital_details[[#This Row],[PA ID]],Patient_details[],5,0)</f>
        <v>Multiple-occupancy room overnight</v>
      </c>
      <c r="F2860" s="27" t="str">
        <f>VLOOKUP(Hospital_details[[#This Row],[PA ID]],Patient_details[],6,0)</f>
        <v>Malahide</v>
      </c>
      <c r="G2860" s="33" t="str">
        <f>VLOOKUP(Hospital_details[[#This Row],[PA ID]],Patient_details[],7,0)</f>
        <v>Dublin</v>
      </c>
      <c r="H2860" s="29" t="str">
        <f>VLOOKUP(Hospital_details[[#This Row],[PA ID]],Patient_details[],9,0)</f>
        <v>Clinical Haematology</v>
      </c>
      <c r="I2860" s="27" t="s">
        <v>5737</v>
      </c>
      <c r="J2860" s="27" t="str">
        <f>VLOOKUP(Hospital_details[[#This Row],[Diagnosis_ID]],Diagnosis_details[],2,0)</f>
        <v>Therapy</v>
      </c>
      <c r="K2860" s="27" t="str">
        <f>VLOOKUP(Hospital_details[[#This Row],[Diagnosis_ID]],Diagnosis_details[],3,0)</f>
        <v>Medical card holders</v>
      </c>
      <c r="L2860" s="29" t="str">
        <f>VLOOKUP(Hospital_details[[#This Row],[Diagnosis_ID]],Diagnosis_details[],4,0)</f>
        <v>Dr Birx</v>
      </c>
      <c r="M2860" s="29" t="str">
        <f>VLOOKUP(Hospital_details[[#This Row],[PA ID]],Patient_details[],10,0)</f>
        <v>pain relievers</v>
      </c>
      <c r="N2860" s="29" t="str">
        <f>VLOOKUP(Hospital_details[[#This Row],[PA ID]],Patient_details[],8,0)</f>
        <v>Bacterial infection</v>
      </c>
      <c r="O2860" s="30">
        <f>VLOOKUP(Hospital_details[[#This Row],[PA ID]],Patient_details[],11,0)</f>
        <v>3800</v>
      </c>
      <c r="P2860" s="31">
        <f>VLOOKUP(Hospital_details[[#This Row],[PA ID]],Patient_details[],12,0)</f>
        <v>140</v>
      </c>
      <c r="Q2860" s="31">
        <f>VLOOKUP(Hospital_details[[#This Row],[Diagnosis_ID]],Diagnosis_details[],5,0)</f>
        <v>350</v>
      </c>
      <c r="R28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860" s="31">
        <f>Hospital_details[[#This Row],[Hospital Charges]]+Hospital_details[[#This Row],[Price of Treatment]]+Hospital_details[[#This Row],[Consultant Fee]]-Hospital_details[[#This Row],[Discount]]</f>
        <v>3910</v>
      </c>
      <c r="T28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1173</v>
      </c>
    </row>
    <row r="2861" spans="1:20">
      <c r="A2861" s="27" t="s">
        <v>5738</v>
      </c>
      <c r="B2861" s="28">
        <f>VLOOKUP(Hospital_details[[#This Row],[PA ID]],Patient_details[],2,0)</f>
        <v>43608</v>
      </c>
      <c r="C2861" s="32">
        <f>VLOOKUP(Hospital_details[[#This Row],[PA ID]],Patient_details[],3,0)</f>
        <v>36</v>
      </c>
      <c r="D2861" s="32" t="str">
        <f>VLOOKUP(Hospital_details[[#This Row],[PA ID]],Patient_details[],4,0)</f>
        <v>M</v>
      </c>
      <c r="E2861" s="27" t="str">
        <f>VLOOKUP(Hospital_details[[#This Row],[PA ID]],Patient_details[],5,0)</f>
        <v>Day-case</v>
      </c>
      <c r="F2861" s="27" t="str">
        <f>VLOOKUP(Hospital_details[[#This Row],[PA ID]],Patient_details[],6,0)</f>
        <v>Malahide</v>
      </c>
      <c r="G2861" s="33" t="str">
        <f>VLOOKUP(Hospital_details[[#This Row],[PA ID]],Patient_details[],7,0)</f>
        <v>Dublin</v>
      </c>
      <c r="H2861" s="29" t="str">
        <f>VLOOKUP(Hospital_details[[#This Row],[PA ID]],Patient_details[],9,0)</f>
        <v>Clinical Haematology</v>
      </c>
      <c r="I2861" s="27" t="s">
        <v>5739</v>
      </c>
      <c r="J2861" s="27" t="str">
        <f>VLOOKUP(Hospital_details[[#This Row],[Diagnosis_ID]],Diagnosis_details[],2,0)</f>
        <v>Therapy</v>
      </c>
      <c r="K2861" s="27" t="str">
        <f>VLOOKUP(Hospital_details[[#This Row],[Diagnosis_ID]],Diagnosis_details[],3,0)</f>
        <v>Medical card holders</v>
      </c>
      <c r="L2861" s="29" t="str">
        <f>VLOOKUP(Hospital_details[[#This Row],[Diagnosis_ID]],Diagnosis_details[],4,0)</f>
        <v>Dr Birx</v>
      </c>
      <c r="M2861" s="29" t="str">
        <f>VLOOKUP(Hospital_details[[#This Row],[PA ID]],Patient_details[],10,0)</f>
        <v>pain relievers</v>
      </c>
      <c r="N2861" s="29" t="str">
        <f>VLOOKUP(Hospital_details[[#This Row],[PA ID]],Patient_details[],8,0)</f>
        <v>Bacterial infection</v>
      </c>
      <c r="O2861" s="30">
        <f>VLOOKUP(Hospital_details[[#This Row],[PA ID]],Patient_details[],11,0)</f>
        <v>350</v>
      </c>
      <c r="P2861" s="31">
        <f>VLOOKUP(Hospital_details[[#This Row],[PA ID]],Patient_details[],12,0)</f>
        <v>105</v>
      </c>
      <c r="Q2861" s="31">
        <f>VLOOKUP(Hospital_details[[#This Row],[Diagnosis_ID]],Diagnosis_details[],5,0)</f>
        <v>350</v>
      </c>
      <c r="R28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861" s="31">
        <f>Hospital_details[[#This Row],[Hospital Charges]]+Hospital_details[[#This Row],[Price of Treatment]]+Hospital_details[[#This Row],[Consultant Fee]]-Hospital_details[[#This Row],[Discount]]</f>
        <v>735</v>
      </c>
      <c r="T28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220.5</v>
      </c>
    </row>
    <row r="2862" spans="1:20">
      <c r="A2862" s="27" t="s">
        <v>5740</v>
      </c>
      <c r="B2862" s="28">
        <f>VLOOKUP(Hospital_details[[#This Row],[PA ID]],Patient_details[],2,0)</f>
        <v>43608</v>
      </c>
      <c r="C2862" s="32">
        <f>VLOOKUP(Hospital_details[[#This Row],[PA ID]],Patient_details[],3,0)</f>
        <v>41</v>
      </c>
      <c r="D2862" s="32" t="str">
        <f>VLOOKUP(Hospital_details[[#This Row],[PA ID]],Patient_details[],4,0)</f>
        <v>M</v>
      </c>
      <c r="E2862" s="27" t="str">
        <f>VLOOKUP(Hospital_details[[#This Row],[PA ID]],Patient_details[],5,0)</f>
        <v>Single-occupancy room overnight</v>
      </c>
      <c r="F2862" s="27" t="str">
        <f>VLOOKUP(Hospital_details[[#This Row],[PA ID]],Patient_details[],6,0)</f>
        <v>Malahide</v>
      </c>
      <c r="G2862" s="33" t="str">
        <f>VLOOKUP(Hospital_details[[#This Row],[PA ID]],Patient_details[],7,0)</f>
        <v>Dublin</v>
      </c>
      <c r="H2862" s="29" t="str">
        <f>VLOOKUP(Hospital_details[[#This Row],[PA ID]],Patient_details[],9,0)</f>
        <v>Clinical Haematology</v>
      </c>
      <c r="I2862" s="27" t="s">
        <v>5741</v>
      </c>
      <c r="J2862" s="27" t="str">
        <f>VLOOKUP(Hospital_details[[#This Row],[Diagnosis_ID]],Diagnosis_details[],2,0)</f>
        <v>Therapy</v>
      </c>
      <c r="K2862" s="27" t="str">
        <f>VLOOKUP(Hospital_details[[#This Row],[Diagnosis_ID]],Diagnosis_details[],3,0)</f>
        <v>Medical card holders</v>
      </c>
      <c r="L2862" s="29" t="str">
        <f>VLOOKUP(Hospital_details[[#This Row],[Diagnosis_ID]],Diagnosis_details[],4,0)</f>
        <v>Dr Birx</v>
      </c>
      <c r="M2862" s="29" t="str">
        <f>VLOOKUP(Hospital_details[[#This Row],[PA ID]],Patient_details[],10,0)</f>
        <v>antibiotics</v>
      </c>
      <c r="N2862" s="29" t="str">
        <f>VLOOKUP(Hospital_details[[#This Row],[PA ID]],Patient_details[],8,0)</f>
        <v>Bacterial infection</v>
      </c>
      <c r="O2862" s="30">
        <f>VLOOKUP(Hospital_details[[#This Row],[PA ID]],Patient_details[],11,0)</f>
        <v>11000</v>
      </c>
      <c r="P2862" s="31">
        <f>VLOOKUP(Hospital_details[[#This Row],[PA ID]],Patient_details[],12,0)</f>
        <v>315</v>
      </c>
      <c r="Q2862" s="31">
        <f>VLOOKUP(Hospital_details[[#This Row],[Diagnosis_ID]],Diagnosis_details[],5,0)</f>
        <v>350</v>
      </c>
      <c r="R28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47.25</v>
      </c>
      <c r="S2862" s="31">
        <f>Hospital_details[[#This Row],[Hospital Charges]]+Hospital_details[[#This Row],[Price of Treatment]]+Hospital_details[[#This Row],[Consultant Fee]]-Hospital_details[[#This Row],[Discount]]</f>
        <v>11617.75</v>
      </c>
      <c r="T28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3485.3249999999998</v>
      </c>
    </row>
    <row r="2863" spans="1:20">
      <c r="A2863" s="27" t="s">
        <v>5742</v>
      </c>
      <c r="B2863" s="28">
        <f>VLOOKUP(Hospital_details[[#This Row],[PA ID]],Patient_details[],2,0)</f>
        <v>43608</v>
      </c>
      <c r="C2863" s="32">
        <f>VLOOKUP(Hospital_details[[#This Row],[PA ID]],Patient_details[],3,0)</f>
        <v>28</v>
      </c>
      <c r="D2863" s="32" t="str">
        <f>VLOOKUP(Hospital_details[[#This Row],[PA ID]],Patient_details[],4,0)</f>
        <v>M</v>
      </c>
      <c r="E2863" s="27" t="str">
        <f>VLOOKUP(Hospital_details[[#This Row],[PA ID]],Patient_details[],5,0)</f>
        <v>Single-occupancy room overnight</v>
      </c>
      <c r="F2863" s="27" t="str">
        <f>VLOOKUP(Hospital_details[[#This Row],[PA ID]],Patient_details[],6,0)</f>
        <v>Malahide</v>
      </c>
      <c r="G2863" s="33" t="str">
        <f>VLOOKUP(Hospital_details[[#This Row],[PA ID]],Patient_details[],7,0)</f>
        <v>Dublin</v>
      </c>
      <c r="H2863" s="29" t="str">
        <f>VLOOKUP(Hospital_details[[#This Row],[PA ID]],Patient_details[],9,0)</f>
        <v>Clinical Haematology</v>
      </c>
      <c r="I2863" s="27" t="s">
        <v>5743</v>
      </c>
      <c r="J2863" s="27" t="str">
        <f>VLOOKUP(Hospital_details[[#This Row],[Diagnosis_ID]],Diagnosis_details[],2,0)</f>
        <v>Therapy</v>
      </c>
      <c r="K2863" s="27" t="str">
        <f>VLOOKUP(Hospital_details[[#This Row],[Diagnosis_ID]],Diagnosis_details[],3,0)</f>
        <v>Medical card holders</v>
      </c>
      <c r="L2863" s="29" t="str">
        <f>VLOOKUP(Hospital_details[[#This Row],[Diagnosis_ID]],Diagnosis_details[],4,0)</f>
        <v>Dr Birx</v>
      </c>
      <c r="M2863" s="29" t="str">
        <f>VLOOKUP(Hospital_details[[#This Row],[PA ID]],Patient_details[],10,0)</f>
        <v>folic acid</v>
      </c>
      <c r="N2863" s="29" t="str">
        <f>VLOOKUP(Hospital_details[[#This Row],[PA ID]],Patient_details[],8,0)</f>
        <v>Bacterial infection</v>
      </c>
      <c r="O2863" s="30">
        <f>VLOOKUP(Hospital_details[[#This Row],[PA ID]],Patient_details[],11,0)</f>
        <v>11000</v>
      </c>
      <c r="P2863" s="31">
        <f>VLOOKUP(Hospital_details[[#This Row],[PA ID]],Patient_details[],12,0)</f>
        <v>245</v>
      </c>
      <c r="Q2863" s="31">
        <f>VLOOKUP(Hospital_details[[#This Row],[Diagnosis_ID]],Diagnosis_details[],5,0)</f>
        <v>350</v>
      </c>
      <c r="R28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63" s="31">
        <f>Hospital_details[[#This Row],[Hospital Charges]]+Hospital_details[[#This Row],[Price of Treatment]]+Hospital_details[[#This Row],[Consultant Fee]]-Hospital_details[[#This Row],[Discount]]</f>
        <v>10495</v>
      </c>
      <c r="T28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3148.5</v>
      </c>
    </row>
    <row r="2864" spans="1:20">
      <c r="A2864" s="27" t="s">
        <v>5744</v>
      </c>
      <c r="B2864" s="28">
        <f>VLOOKUP(Hospital_details[[#This Row],[PA ID]],Patient_details[],2,0)</f>
        <v>43694</v>
      </c>
      <c r="C2864" s="32">
        <f>VLOOKUP(Hospital_details[[#This Row],[PA ID]],Patient_details[],3,0)</f>
        <v>59</v>
      </c>
      <c r="D2864" s="32" t="str">
        <f>VLOOKUP(Hospital_details[[#This Row],[PA ID]],Patient_details[],4,0)</f>
        <v>M</v>
      </c>
      <c r="E2864" s="27" t="str">
        <f>VLOOKUP(Hospital_details[[#This Row],[PA ID]],Patient_details[],5,0)</f>
        <v>Single-occupancy room overnight</v>
      </c>
      <c r="F2864" s="27" t="str">
        <f>VLOOKUP(Hospital_details[[#This Row],[PA ID]],Patient_details[],6,0)</f>
        <v>Malahide</v>
      </c>
      <c r="G2864" s="33" t="str">
        <f>VLOOKUP(Hospital_details[[#This Row],[PA ID]],Patient_details[],7,0)</f>
        <v>Dublin</v>
      </c>
      <c r="H2864" s="29" t="str">
        <f>VLOOKUP(Hospital_details[[#This Row],[PA ID]],Patient_details[],9,0)</f>
        <v>Clinical Haematology</v>
      </c>
      <c r="I2864" s="27" t="s">
        <v>5745</v>
      </c>
      <c r="J2864" s="27" t="str">
        <f>VLOOKUP(Hospital_details[[#This Row],[Diagnosis_ID]],Diagnosis_details[],2,0)</f>
        <v>Therapy</v>
      </c>
      <c r="K2864" s="27" t="str">
        <f>VLOOKUP(Hospital_details[[#This Row],[Diagnosis_ID]],Diagnosis_details[],3,0)</f>
        <v>Medical card holders</v>
      </c>
      <c r="L2864" s="29" t="str">
        <f>VLOOKUP(Hospital_details[[#This Row],[Diagnosis_ID]],Diagnosis_details[],4,0)</f>
        <v>Dr Birx</v>
      </c>
      <c r="M2864" s="29" t="str">
        <f>VLOOKUP(Hospital_details[[#This Row],[PA ID]],Patient_details[],10,0)</f>
        <v>folic acid</v>
      </c>
      <c r="N2864" s="29" t="str">
        <f>VLOOKUP(Hospital_details[[#This Row],[PA ID]],Patient_details[],8,0)</f>
        <v>Bacterial infection</v>
      </c>
      <c r="O2864" s="30">
        <f>VLOOKUP(Hospital_details[[#This Row],[PA ID]],Patient_details[],11,0)</f>
        <v>11000</v>
      </c>
      <c r="P2864" s="31">
        <f>VLOOKUP(Hospital_details[[#This Row],[PA ID]],Patient_details[],12,0)</f>
        <v>140</v>
      </c>
      <c r="Q2864" s="31">
        <f>VLOOKUP(Hospital_details[[#This Row],[Diagnosis_ID]],Diagnosis_details[],5,0)</f>
        <v>350</v>
      </c>
      <c r="R28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64" s="31">
        <f>Hospital_details[[#This Row],[Hospital Charges]]+Hospital_details[[#This Row],[Price of Treatment]]+Hospital_details[[#This Row],[Consultant Fee]]-Hospital_details[[#This Row],[Discount]]</f>
        <v>10390</v>
      </c>
      <c r="T28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865" spans="1:20">
      <c r="A2865" s="27" t="s">
        <v>5746</v>
      </c>
      <c r="B2865" s="28">
        <f>VLOOKUP(Hospital_details[[#This Row],[PA ID]],Patient_details[],2,0)</f>
        <v>43690</v>
      </c>
      <c r="C2865" s="32">
        <f>VLOOKUP(Hospital_details[[#This Row],[PA ID]],Patient_details[],3,0)</f>
        <v>43</v>
      </c>
      <c r="D2865" s="32" t="str">
        <f>VLOOKUP(Hospital_details[[#This Row],[PA ID]],Patient_details[],4,0)</f>
        <v>M</v>
      </c>
      <c r="E2865" s="27" t="str">
        <f>VLOOKUP(Hospital_details[[#This Row],[PA ID]],Patient_details[],5,0)</f>
        <v>Single-occupancy room overnight</v>
      </c>
      <c r="F2865" s="27" t="str">
        <f>VLOOKUP(Hospital_details[[#This Row],[PA ID]],Patient_details[],6,0)</f>
        <v>Malahide</v>
      </c>
      <c r="G2865" s="33" t="str">
        <f>VLOOKUP(Hospital_details[[#This Row],[PA ID]],Patient_details[],7,0)</f>
        <v>Dublin</v>
      </c>
      <c r="H2865" s="29" t="str">
        <f>VLOOKUP(Hospital_details[[#This Row],[PA ID]],Patient_details[],9,0)</f>
        <v>Surgery</v>
      </c>
      <c r="I2865" s="27" t="s">
        <v>5747</v>
      </c>
      <c r="J2865" s="27" t="str">
        <f>VLOOKUP(Hospital_details[[#This Row],[Diagnosis_ID]],Diagnosis_details[],2,0)</f>
        <v>Therapy</v>
      </c>
      <c r="K2865" s="27" t="str">
        <f>VLOOKUP(Hospital_details[[#This Row],[Diagnosis_ID]],Diagnosis_details[],3,0)</f>
        <v>Medical card holders</v>
      </c>
      <c r="L2865" s="29" t="str">
        <f>VLOOKUP(Hospital_details[[#This Row],[Diagnosis_ID]],Diagnosis_details[],4,0)</f>
        <v>Dr Birx</v>
      </c>
      <c r="M2865" s="29" t="str">
        <f>VLOOKUP(Hospital_details[[#This Row],[PA ID]],Patient_details[],10,0)</f>
        <v>Calcium</v>
      </c>
      <c r="N2865" s="29" t="str">
        <f>VLOOKUP(Hospital_details[[#This Row],[PA ID]],Patient_details[],8,0)</f>
        <v>Orthopaedic</v>
      </c>
      <c r="O2865" s="30">
        <f>VLOOKUP(Hospital_details[[#This Row],[PA ID]],Patient_details[],11,0)</f>
        <v>28000</v>
      </c>
      <c r="P2865" s="31">
        <f>VLOOKUP(Hospital_details[[#This Row],[PA ID]],Patient_details[],12,0)</f>
        <v>240</v>
      </c>
      <c r="Q2865" s="31">
        <f>VLOOKUP(Hospital_details[[#This Row],[Diagnosis_ID]],Diagnosis_details[],5,0)</f>
        <v>350</v>
      </c>
      <c r="R28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65" s="31">
        <f>Hospital_details[[#This Row],[Hospital Charges]]+Hospital_details[[#This Row],[Price of Treatment]]+Hospital_details[[#This Row],[Consultant Fee]]-Hospital_details[[#This Row],[Discount]]</f>
        <v>25790</v>
      </c>
      <c r="T28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866" spans="1:20">
      <c r="A2866" s="27" t="s">
        <v>5748</v>
      </c>
      <c r="B2866" s="28">
        <f>VLOOKUP(Hospital_details[[#This Row],[PA ID]],Patient_details[],2,0)</f>
        <v>43690</v>
      </c>
      <c r="C2866" s="32">
        <f>VLOOKUP(Hospital_details[[#This Row],[PA ID]],Patient_details[],3,0)</f>
        <v>41</v>
      </c>
      <c r="D2866" s="32" t="str">
        <f>VLOOKUP(Hospital_details[[#This Row],[PA ID]],Patient_details[],4,0)</f>
        <v>M</v>
      </c>
      <c r="E2866" s="27" t="str">
        <f>VLOOKUP(Hospital_details[[#This Row],[PA ID]],Patient_details[],5,0)</f>
        <v>Day-case</v>
      </c>
      <c r="F2866" s="27" t="str">
        <f>VLOOKUP(Hospital_details[[#This Row],[PA ID]],Patient_details[],6,0)</f>
        <v>Malahide</v>
      </c>
      <c r="G2866" s="33" t="str">
        <f>VLOOKUP(Hospital_details[[#This Row],[PA ID]],Patient_details[],7,0)</f>
        <v>Dublin</v>
      </c>
      <c r="H2866" s="29" t="str">
        <f>VLOOKUP(Hospital_details[[#This Row],[PA ID]],Patient_details[],9,0)</f>
        <v>Surgery</v>
      </c>
      <c r="I2866" s="27" t="s">
        <v>5749</v>
      </c>
      <c r="J2866" s="27" t="str">
        <f>VLOOKUP(Hospital_details[[#This Row],[Diagnosis_ID]],Diagnosis_details[],2,0)</f>
        <v>Therapy</v>
      </c>
      <c r="K2866" s="27" t="str">
        <f>VLOOKUP(Hospital_details[[#This Row],[Diagnosis_ID]],Diagnosis_details[],3,0)</f>
        <v>Medical card holders</v>
      </c>
      <c r="L2866" s="29" t="str">
        <f>VLOOKUP(Hospital_details[[#This Row],[Diagnosis_ID]],Diagnosis_details[],4,0)</f>
        <v>Dr Birx</v>
      </c>
      <c r="M2866" s="29" t="str">
        <f>VLOOKUP(Hospital_details[[#This Row],[PA ID]],Patient_details[],10,0)</f>
        <v>Calcium</v>
      </c>
      <c r="N2866" s="29" t="str">
        <f>VLOOKUP(Hospital_details[[#This Row],[PA ID]],Patient_details[],8,0)</f>
        <v>Orthopaedic</v>
      </c>
      <c r="O2866" s="30">
        <f>VLOOKUP(Hospital_details[[#This Row],[PA ID]],Patient_details[],11,0)</f>
        <v>1200</v>
      </c>
      <c r="P2866" s="31">
        <f>VLOOKUP(Hospital_details[[#This Row],[PA ID]],Patient_details[],12,0)</f>
        <v>560</v>
      </c>
      <c r="Q2866" s="31">
        <f>VLOOKUP(Hospital_details[[#This Row],[Diagnosis_ID]],Diagnosis_details[],5,0)</f>
        <v>350</v>
      </c>
      <c r="R28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66" s="31">
        <f>Hospital_details[[#This Row],[Hospital Charges]]+Hospital_details[[#This Row],[Price of Treatment]]+Hospital_details[[#This Row],[Consultant Fee]]-Hospital_details[[#This Row],[Discount]]</f>
        <v>1870</v>
      </c>
      <c r="T28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561</v>
      </c>
    </row>
    <row r="2867" spans="1:20">
      <c r="A2867" s="27" t="s">
        <v>5750</v>
      </c>
      <c r="B2867" s="28">
        <f>VLOOKUP(Hospital_details[[#This Row],[PA ID]],Patient_details[],2,0)</f>
        <v>43690</v>
      </c>
      <c r="C2867" s="32">
        <f>VLOOKUP(Hospital_details[[#This Row],[PA ID]],Patient_details[],3,0)</f>
        <v>46</v>
      </c>
      <c r="D2867" s="32" t="str">
        <f>VLOOKUP(Hospital_details[[#This Row],[PA ID]],Patient_details[],4,0)</f>
        <v>M</v>
      </c>
      <c r="E2867" s="27" t="str">
        <f>VLOOKUP(Hospital_details[[#This Row],[PA ID]],Patient_details[],5,0)</f>
        <v>Single-occupancy room overnight</v>
      </c>
      <c r="F2867" s="27" t="str">
        <f>VLOOKUP(Hospital_details[[#This Row],[PA ID]],Patient_details[],6,0)</f>
        <v>Malahide</v>
      </c>
      <c r="G2867" s="33" t="str">
        <f>VLOOKUP(Hospital_details[[#This Row],[PA ID]],Patient_details[],7,0)</f>
        <v>Dublin</v>
      </c>
      <c r="H2867" s="29" t="str">
        <f>VLOOKUP(Hospital_details[[#This Row],[PA ID]],Patient_details[],9,0)</f>
        <v>Surgery</v>
      </c>
      <c r="I2867" s="27" t="s">
        <v>5751</v>
      </c>
      <c r="J2867" s="27" t="str">
        <f>VLOOKUP(Hospital_details[[#This Row],[Diagnosis_ID]],Diagnosis_details[],2,0)</f>
        <v>Therapy</v>
      </c>
      <c r="K2867" s="27" t="str">
        <f>VLOOKUP(Hospital_details[[#This Row],[Diagnosis_ID]],Diagnosis_details[],3,0)</f>
        <v>Medical card holders</v>
      </c>
      <c r="L2867" s="29" t="str">
        <f>VLOOKUP(Hospital_details[[#This Row],[Diagnosis_ID]],Diagnosis_details[],4,0)</f>
        <v>Dr Birx</v>
      </c>
      <c r="M2867" s="29" t="str">
        <f>VLOOKUP(Hospital_details[[#This Row],[PA ID]],Patient_details[],10,0)</f>
        <v>Calcium</v>
      </c>
      <c r="N2867" s="29" t="str">
        <f>VLOOKUP(Hospital_details[[#This Row],[PA ID]],Patient_details[],8,0)</f>
        <v>Orthopaedic</v>
      </c>
      <c r="O2867" s="30">
        <f>VLOOKUP(Hospital_details[[#This Row],[PA ID]],Patient_details[],11,0)</f>
        <v>28000</v>
      </c>
      <c r="P2867" s="31">
        <f>VLOOKUP(Hospital_details[[#This Row],[PA ID]],Patient_details[],12,0)</f>
        <v>240</v>
      </c>
      <c r="Q2867" s="31">
        <f>VLOOKUP(Hospital_details[[#This Row],[Diagnosis_ID]],Diagnosis_details[],5,0)</f>
        <v>350</v>
      </c>
      <c r="R28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67" s="31">
        <f>Hospital_details[[#This Row],[Hospital Charges]]+Hospital_details[[#This Row],[Price of Treatment]]+Hospital_details[[#This Row],[Consultant Fee]]-Hospital_details[[#This Row],[Discount]]</f>
        <v>25790</v>
      </c>
      <c r="T28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868" spans="1:20">
      <c r="A2868" s="27" t="s">
        <v>5752</v>
      </c>
      <c r="B2868" s="28">
        <f>VLOOKUP(Hospital_details[[#This Row],[PA ID]],Patient_details[],2,0)</f>
        <v>43690</v>
      </c>
      <c r="C2868" s="32">
        <f>VLOOKUP(Hospital_details[[#This Row],[PA ID]],Patient_details[],3,0)</f>
        <v>51</v>
      </c>
      <c r="D2868" s="32" t="str">
        <f>VLOOKUP(Hospital_details[[#This Row],[PA ID]],Patient_details[],4,0)</f>
        <v>M</v>
      </c>
      <c r="E2868" s="27" t="str">
        <f>VLOOKUP(Hospital_details[[#This Row],[PA ID]],Patient_details[],5,0)</f>
        <v>Day-case</v>
      </c>
      <c r="F2868" s="27" t="str">
        <f>VLOOKUP(Hospital_details[[#This Row],[PA ID]],Patient_details[],6,0)</f>
        <v>Malahide</v>
      </c>
      <c r="G2868" s="33" t="str">
        <f>VLOOKUP(Hospital_details[[#This Row],[PA ID]],Patient_details[],7,0)</f>
        <v>Dublin</v>
      </c>
      <c r="H2868" s="29" t="str">
        <f>VLOOKUP(Hospital_details[[#This Row],[PA ID]],Patient_details[],9,0)</f>
        <v>Surgery</v>
      </c>
      <c r="I2868" s="27" t="s">
        <v>5753</v>
      </c>
      <c r="J2868" s="27" t="str">
        <f>VLOOKUP(Hospital_details[[#This Row],[Diagnosis_ID]],Diagnosis_details[],2,0)</f>
        <v>Therapy</v>
      </c>
      <c r="K2868" s="27" t="str">
        <f>VLOOKUP(Hospital_details[[#This Row],[Diagnosis_ID]],Diagnosis_details[],3,0)</f>
        <v>Medical card holders</v>
      </c>
      <c r="L2868" s="29" t="str">
        <f>VLOOKUP(Hospital_details[[#This Row],[Diagnosis_ID]],Diagnosis_details[],4,0)</f>
        <v>Dr Birx</v>
      </c>
      <c r="M2868" s="29" t="str">
        <f>VLOOKUP(Hospital_details[[#This Row],[PA ID]],Patient_details[],10,0)</f>
        <v>Calcium</v>
      </c>
      <c r="N2868" s="29" t="str">
        <f>VLOOKUP(Hospital_details[[#This Row],[PA ID]],Patient_details[],8,0)</f>
        <v>Orthopaedic</v>
      </c>
      <c r="O2868" s="30">
        <f>VLOOKUP(Hospital_details[[#This Row],[PA ID]],Patient_details[],11,0)</f>
        <v>1200</v>
      </c>
      <c r="P2868" s="31">
        <f>VLOOKUP(Hospital_details[[#This Row],[PA ID]],Patient_details[],12,0)</f>
        <v>320</v>
      </c>
      <c r="Q2868" s="31">
        <f>VLOOKUP(Hospital_details[[#This Row],[Diagnosis_ID]],Diagnosis_details[],5,0)</f>
        <v>350</v>
      </c>
      <c r="R28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68" s="31">
        <f>Hospital_details[[#This Row],[Hospital Charges]]+Hospital_details[[#This Row],[Price of Treatment]]+Hospital_details[[#This Row],[Consultant Fee]]-Hospital_details[[#This Row],[Discount]]</f>
        <v>1630</v>
      </c>
      <c r="T28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489</v>
      </c>
    </row>
    <row r="2869" spans="1:20">
      <c r="A2869" s="27" t="s">
        <v>5754</v>
      </c>
      <c r="B2869" s="28">
        <f>VLOOKUP(Hospital_details[[#This Row],[PA ID]],Patient_details[],2,0)</f>
        <v>43416</v>
      </c>
      <c r="C2869" s="32">
        <f>VLOOKUP(Hospital_details[[#This Row],[PA ID]],Patient_details[],3,0)</f>
        <v>44</v>
      </c>
      <c r="D2869" s="32" t="str">
        <f>VLOOKUP(Hospital_details[[#This Row],[PA ID]],Patient_details[],4,0)</f>
        <v>M</v>
      </c>
      <c r="E2869" s="27" t="str">
        <f>VLOOKUP(Hospital_details[[#This Row],[PA ID]],Patient_details[],5,0)</f>
        <v>Single-occupancy room overnight</v>
      </c>
      <c r="F2869" s="27" t="str">
        <f>VLOOKUP(Hospital_details[[#This Row],[PA ID]],Patient_details[],6,0)</f>
        <v>Malahide</v>
      </c>
      <c r="G2869" s="33" t="str">
        <f>VLOOKUP(Hospital_details[[#This Row],[PA ID]],Patient_details[],7,0)</f>
        <v>Dublin</v>
      </c>
      <c r="H2869" s="29" t="str">
        <f>VLOOKUP(Hospital_details[[#This Row],[PA ID]],Patient_details[],9,0)</f>
        <v>Cardiology</v>
      </c>
      <c r="I2869" s="27" t="s">
        <v>5755</v>
      </c>
      <c r="J2869" s="27" t="str">
        <f>VLOOKUP(Hospital_details[[#This Row],[Diagnosis_ID]],Diagnosis_details[],2,0)</f>
        <v>Therapy</v>
      </c>
      <c r="K2869" s="27" t="str">
        <f>VLOOKUP(Hospital_details[[#This Row],[Diagnosis_ID]],Diagnosis_details[],3,0)</f>
        <v>Medical card holders</v>
      </c>
      <c r="L2869" s="29" t="str">
        <f>VLOOKUP(Hospital_details[[#This Row],[Diagnosis_ID]],Diagnosis_details[],4,0)</f>
        <v>Dr Birx</v>
      </c>
      <c r="M2869" s="29" t="str">
        <f>VLOOKUP(Hospital_details[[#This Row],[PA ID]],Patient_details[],10,0)</f>
        <v>Calcium</v>
      </c>
      <c r="N2869" s="29" t="str">
        <f>VLOOKUP(Hospital_details[[#This Row],[PA ID]],Patient_details[],8,0)</f>
        <v>Cardiovascular disease (CVD)</v>
      </c>
      <c r="O2869" s="30">
        <f>VLOOKUP(Hospital_details[[#This Row],[PA ID]],Patient_details[],11,0)</f>
        <v>11000</v>
      </c>
      <c r="P2869" s="31">
        <f>VLOOKUP(Hospital_details[[#This Row],[PA ID]],Patient_details[],12,0)</f>
        <v>550</v>
      </c>
      <c r="Q2869" s="31">
        <f>VLOOKUP(Hospital_details[[#This Row],[Diagnosis_ID]],Diagnosis_details[],5,0)</f>
        <v>350</v>
      </c>
      <c r="R28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69" s="31">
        <f>Hospital_details[[#This Row],[Hospital Charges]]+Hospital_details[[#This Row],[Price of Treatment]]+Hospital_details[[#This Row],[Consultant Fee]]-Hospital_details[[#This Row],[Discount]]</f>
        <v>10800</v>
      </c>
      <c r="T28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870" spans="1:20">
      <c r="A2870" s="27" t="s">
        <v>5756</v>
      </c>
      <c r="B2870" s="28">
        <f>VLOOKUP(Hospital_details[[#This Row],[PA ID]],Patient_details[],2,0)</f>
        <v>43416</v>
      </c>
      <c r="C2870" s="32">
        <f>VLOOKUP(Hospital_details[[#This Row],[PA ID]],Patient_details[],3,0)</f>
        <v>40</v>
      </c>
      <c r="D2870" s="32" t="str">
        <f>VLOOKUP(Hospital_details[[#This Row],[PA ID]],Patient_details[],4,0)</f>
        <v>M</v>
      </c>
      <c r="E2870" s="27" t="str">
        <f>VLOOKUP(Hospital_details[[#This Row],[PA ID]],Patient_details[],5,0)</f>
        <v>Single-occupancy room overnight</v>
      </c>
      <c r="F2870" s="27" t="str">
        <f>VLOOKUP(Hospital_details[[#This Row],[PA ID]],Patient_details[],6,0)</f>
        <v>Malahide</v>
      </c>
      <c r="G2870" s="33" t="str">
        <f>VLOOKUP(Hospital_details[[#This Row],[PA ID]],Patient_details[],7,0)</f>
        <v>Dublin</v>
      </c>
      <c r="H2870" s="29" t="str">
        <f>VLOOKUP(Hospital_details[[#This Row],[PA ID]],Patient_details[],9,0)</f>
        <v>Cardiology</v>
      </c>
      <c r="I2870" s="27" t="s">
        <v>5757</v>
      </c>
      <c r="J2870" s="27" t="str">
        <f>VLOOKUP(Hospital_details[[#This Row],[Diagnosis_ID]],Diagnosis_details[],2,0)</f>
        <v>Therapy</v>
      </c>
      <c r="K2870" s="27" t="str">
        <f>VLOOKUP(Hospital_details[[#This Row],[Diagnosis_ID]],Diagnosis_details[],3,0)</f>
        <v>Medical card holders</v>
      </c>
      <c r="L2870" s="29" t="str">
        <f>VLOOKUP(Hospital_details[[#This Row],[Diagnosis_ID]],Diagnosis_details[],4,0)</f>
        <v>Dr Birx</v>
      </c>
      <c r="M2870" s="29" t="str">
        <f>VLOOKUP(Hospital_details[[#This Row],[PA ID]],Patient_details[],10,0)</f>
        <v>Calcium</v>
      </c>
      <c r="N2870" s="29" t="str">
        <f>VLOOKUP(Hospital_details[[#This Row],[PA ID]],Patient_details[],8,0)</f>
        <v>Cardiovascular disease (CVD)</v>
      </c>
      <c r="O2870" s="30">
        <f>VLOOKUP(Hospital_details[[#This Row],[PA ID]],Patient_details[],11,0)</f>
        <v>11000</v>
      </c>
      <c r="P2870" s="31">
        <f>VLOOKUP(Hospital_details[[#This Row],[PA ID]],Patient_details[],12,0)</f>
        <v>330</v>
      </c>
      <c r="Q2870" s="31">
        <f>VLOOKUP(Hospital_details[[#This Row],[Diagnosis_ID]],Diagnosis_details[],5,0)</f>
        <v>350</v>
      </c>
      <c r="R28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70" s="31">
        <f>Hospital_details[[#This Row],[Hospital Charges]]+Hospital_details[[#This Row],[Price of Treatment]]+Hospital_details[[#This Row],[Consultant Fee]]-Hospital_details[[#This Row],[Discount]]</f>
        <v>10580</v>
      </c>
      <c r="T28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3174</v>
      </c>
    </row>
    <row r="2871" spans="1:20">
      <c r="A2871" s="27" t="s">
        <v>5758</v>
      </c>
      <c r="B2871" s="28">
        <f>VLOOKUP(Hospital_details[[#This Row],[PA ID]],Patient_details[],2,0)</f>
        <v>43635</v>
      </c>
      <c r="C2871" s="32">
        <f>VLOOKUP(Hospital_details[[#This Row],[PA ID]],Patient_details[],3,0)</f>
        <v>32</v>
      </c>
      <c r="D2871" s="32" t="str">
        <f>VLOOKUP(Hospital_details[[#This Row],[PA ID]],Patient_details[],4,0)</f>
        <v>M</v>
      </c>
      <c r="E2871" s="27" t="str">
        <f>VLOOKUP(Hospital_details[[#This Row],[PA ID]],Patient_details[],5,0)</f>
        <v>Single-occupancy room overnight</v>
      </c>
      <c r="F2871" s="27" t="str">
        <f>VLOOKUP(Hospital_details[[#This Row],[PA ID]],Patient_details[],6,0)</f>
        <v>Malahide</v>
      </c>
      <c r="G2871" s="33" t="str">
        <f>VLOOKUP(Hospital_details[[#This Row],[PA ID]],Patient_details[],7,0)</f>
        <v>Dublin</v>
      </c>
      <c r="H2871" s="29" t="str">
        <f>VLOOKUP(Hospital_details[[#This Row],[PA ID]],Patient_details[],9,0)</f>
        <v>Clinical Haematology</v>
      </c>
      <c r="I2871" s="27" t="s">
        <v>5759</v>
      </c>
      <c r="J2871" s="27" t="str">
        <f>VLOOKUP(Hospital_details[[#This Row],[Diagnosis_ID]],Diagnosis_details[],2,0)</f>
        <v>Therapy</v>
      </c>
      <c r="K2871" s="27" t="str">
        <f>VLOOKUP(Hospital_details[[#This Row],[Diagnosis_ID]],Diagnosis_details[],3,0)</f>
        <v>Medical card holders</v>
      </c>
      <c r="L2871" s="29" t="str">
        <f>VLOOKUP(Hospital_details[[#This Row],[Diagnosis_ID]],Diagnosis_details[],4,0)</f>
        <v>Dr Birx</v>
      </c>
      <c r="M2871" s="29" t="str">
        <f>VLOOKUP(Hospital_details[[#This Row],[PA ID]],Patient_details[],10,0)</f>
        <v>antibiotics</v>
      </c>
      <c r="N2871" s="29" t="str">
        <f>VLOOKUP(Hospital_details[[#This Row],[PA ID]],Patient_details[],8,0)</f>
        <v>Bacterial infection</v>
      </c>
      <c r="O2871" s="30">
        <f>VLOOKUP(Hospital_details[[#This Row],[PA ID]],Patient_details[],11,0)</f>
        <v>11000</v>
      </c>
      <c r="P2871" s="31">
        <f>VLOOKUP(Hospital_details[[#This Row],[PA ID]],Patient_details[],12,0)</f>
        <v>70</v>
      </c>
      <c r="Q2871" s="31">
        <f>VLOOKUP(Hospital_details[[#This Row],[Diagnosis_ID]],Diagnosis_details[],5,0)</f>
        <v>350</v>
      </c>
      <c r="R28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10.5</v>
      </c>
      <c r="S2871" s="31">
        <f>Hospital_details[[#This Row],[Hospital Charges]]+Hospital_details[[#This Row],[Price of Treatment]]+Hospital_details[[#This Row],[Consultant Fee]]-Hospital_details[[#This Row],[Discount]]</f>
        <v>11409.5</v>
      </c>
      <c r="T28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3422.85</v>
      </c>
    </row>
    <row r="2872" spans="1:20" hidden="1">
      <c r="A2872" s="27" t="s">
        <v>5760</v>
      </c>
      <c r="B2872" s="28">
        <f>VLOOKUP(Hospital_details[[#This Row],[PA ID]],Patient_details[],2,0)</f>
        <v>42455</v>
      </c>
      <c r="C2872" s="32">
        <f>VLOOKUP(Hospital_details[[#This Row],[PA ID]],Patient_details[],3,0)</f>
        <v>48</v>
      </c>
      <c r="D2872" s="32" t="str">
        <f>VLOOKUP(Hospital_details[[#This Row],[PA ID]],Patient_details[],4,0)</f>
        <v>M</v>
      </c>
      <c r="E2872" s="27" t="str">
        <f>VLOOKUP(Hospital_details[[#This Row],[PA ID]],Patient_details[],5,0)</f>
        <v>Single-occupancy room overnight</v>
      </c>
      <c r="F2872" s="27" t="str">
        <f>VLOOKUP(Hospital_details[[#This Row],[PA ID]],Patient_details[],6,0)</f>
        <v>Malahide</v>
      </c>
      <c r="G2872" s="33" t="str">
        <f>VLOOKUP(Hospital_details[[#This Row],[PA ID]],Patient_details[],7,0)</f>
        <v>Dublin</v>
      </c>
      <c r="H2872" s="29" t="str">
        <f>VLOOKUP(Hospital_details[[#This Row],[PA ID]],Patient_details[],9,0)</f>
        <v>Anaesthesia, Intensive Care and Pain Medicine</v>
      </c>
      <c r="I2872" s="27" t="s">
        <v>5761</v>
      </c>
      <c r="J2872" s="27" t="str">
        <f>VLOOKUP(Hospital_details[[#This Row],[Diagnosis_ID]],Diagnosis_details[],2,0)</f>
        <v>Therapy</v>
      </c>
      <c r="K2872" s="27" t="str">
        <f>VLOOKUP(Hospital_details[[#This Row],[Diagnosis_ID]],Diagnosis_details[],3,0)</f>
        <v>Medical card holders</v>
      </c>
      <c r="L2872" s="29" t="str">
        <f>VLOOKUP(Hospital_details[[#This Row],[Diagnosis_ID]],Diagnosis_details[],4,0)</f>
        <v>Dr Fauci</v>
      </c>
      <c r="M2872" s="29" t="str">
        <f>VLOOKUP(Hospital_details[[#This Row],[PA ID]],Patient_details[],10,0)</f>
        <v>Nitrates</v>
      </c>
      <c r="N2872" s="29" t="str">
        <f>VLOOKUP(Hospital_details[[#This Row],[PA ID]],Patient_details[],8,0)</f>
        <v>Myocardial ischemia</v>
      </c>
      <c r="O2872" s="30">
        <f>VLOOKUP(Hospital_details[[#This Row],[PA ID]],Patient_details[],11,0)</f>
        <v>11000</v>
      </c>
      <c r="P2872" s="31">
        <f>VLOOKUP(Hospital_details[[#This Row],[PA ID]],Patient_details[],12,0)</f>
        <v>240</v>
      </c>
      <c r="Q2872" s="31">
        <f>VLOOKUP(Hospital_details[[#This Row],[Diagnosis_ID]],Diagnosis_details[],5,0)</f>
        <v>320</v>
      </c>
      <c r="R28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72" s="31">
        <f>Hospital_details[[#This Row],[Hospital Charges]]+Hospital_details[[#This Row],[Price of Treatment]]+Hospital_details[[#This Row],[Consultant Fee]]-Hospital_details[[#This Row],[Discount]]</f>
        <v>11230</v>
      </c>
      <c r="T28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3369</v>
      </c>
    </row>
    <row r="2873" spans="1:20" hidden="1">
      <c r="A2873" s="27" t="s">
        <v>5762</v>
      </c>
      <c r="B2873" s="28">
        <f>VLOOKUP(Hospital_details[[#This Row],[PA ID]],Patient_details[],2,0)</f>
        <v>42455</v>
      </c>
      <c r="C2873" s="32">
        <f>VLOOKUP(Hospital_details[[#This Row],[PA ID]],Patient_details[],3,0)</f>
        <v>58</v>
      </c>
      <c r="D2873" s="32" t="str">
        <f>VLOOKUP(Hospital_details[[#This Row],[PA ID]],Patient_details[],4,0)</f>
        <v>M</v>
      </c>
      <c r="E2873" s="27" t="str">
        <f>VLOOKUP(Hospital_details[[#This Row],[PA ID]],Patient_details[],5,0)</f>
        <v>Day-case</v>
      </c>
      <c r="F2873" s="27" t="str">
        <f>VLOOKUP(Hospital_details[[#This Row],[PA ID]],Patient_details[],6,0)</f>
        <v>Malahide</v>
      </c>
      <c r="G2873" s="33" t="str">
        <f>VLOOKUP(Hospital_details[[#This Row],[PA ID]],Patient_details[],7,0)</f>
        <v>Dublin</v>
      </c>
      <c r="H2873" s="29" t="str">
        <f>VLOOKUP(Hospital_details[[#This Row],[PA ID]],Patient_details[],9,0)</f>
        <v>Anaesthesia, Intensive Care and Pain Medicine</v>
      </c>
      <c r="I2873" s="27" t="s">
        <v>5763</v>
      </c>
      <c r="J2873" s="27" t="str">
        <f>VLOOKUP(Hospital_details[[#This Row],[Diagnosis_ID]],Diagnosis_details[],2,0)</f>
        <v>Therapy</v>
      </c>
      <c r="K2873" s="27" t="str">
        <f>VLOOKUP(Hospital_details[[#This Row],[Diagnosis_ID]],Diagnosis_details[],3,0)</f>
        <v>Medical card holders</v>
      </c>
      <c r="L2873" s="29" t="str">
        <f>VLOOKUP(Hospital_details[[#This Row],[Diagnosis_ID]],Diagnosis_details[],4,0)</f>
        <v>Dr Fauci</v>
      </c>
      <c r="M2873" s="29" t="str">
        <f>VLOOKUP(Hospital_details[[#This Row],[PA ID]],Patient_details[],10,0)</f>
        <v>Aspirin</v>
      </c>
      <c r="N2873" s="29" t="str">
        <f>VLOOKUP(Hospital_details[[#This Row],[PA ID]],Patient_details[],8,0)</f>
        <v>Myocardial ischemia</v>
      </c>
      <c r="O2873" s="30">
        <f>VLOOKUP(Hospital_details[[#This Row],[PA ID]],Patient_details[],11,0)</f>
        <v>550</v>
      </c>
      <c r="P2873" s="31">
        <f>VLOOKUP(Hospital_details[[#This Row],[PA ID]],Patient_details[],12,0)</f>
        <v>240</v>
      </c>
      <c r="Q2873" s="31">
        <f>VLOOKUP(Hospital_details[[#This Row],[Diagnosis_ID]],Diagnosis_details[],5,0)</f>
        <v>320</v>
      </c>
      <c r="R28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873" s="31">
        <f>Hospital_details[[#This Row],[Hospital Charges]]+Hospital_details[[#This Row],[Price of Treatment]]+Hospital_details[[#This Row],[Consultant Fee]]-Hospital_details[[#This Row],[Discount]]</f>
        <v>1000</v>
      </c>
      <c r="T28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300</v>
      </c>
    </row>
    <row r="2874" spans="1:20">
      <c r="A2874" s="27" t="s">
        <v>5764</v>
      </c>
      <c r="B2874" s="28">
        <f>VLOOKUP(Hospital_details[[#This Row],[PA ID]],Patient_details[],2,0)</f>
        <v>43636</v>
      </c>
      <c r="C2874" s="32">
        <f>VLOOKUP(Hospital_details[[#This Row],[PA ID]],Patient_details[],3,0)</f>
        <v>37</v>
      </c>
      <c r="D2874" s="32" t="str">
        <f>VLOOKUP(Hospital_details[[#This Row],[PA ID]],Patient_details[],4,0)</f>
        <v>F</v>
      </c>
      <c r="E2874" s="27" t="str">
        <f>VLOOKUP(Hospital_details[[#This Row],[PA ID]],Patient_details[],5,0)</f>
        <v>Single-occupancy room overnight</v>
      </c>
      <c r="F2874" s="27" t="str">
        <f>VLOOKUP(Hospital_details[[#This Row],[PA ID]],Patient_details[],6,0)</f>
        <v>Malahide</v>
      </c>
      <c r="G2874" s="33" t="str">
        <f>VLOOKUP(Hospital_details[[#This Row],[PA ID]],Patient_details[],7,0)</f>
        <v>Dublin</v>
      </c>
      <c r="H2874" s="29" t="str">
        <f>VLOOKUP(Hospital_details[[#This Row],[PA ID]],Patient_details[],9,0)</f>
        <v>Clinical Haematology</v>
      </c>
      <c r="I2874" s="27" t="s">
        <v>5765</v>
      </c>
      <c r="J2874" s="27" t="str">
        <f>VLOOKUP(Hospital_details[[#This Row],[Diagnosis_ID]],Diagnosis_details[],2,0)</f>
        <v>Therapy</v>
      </c>
      <c r="K2874" s="27" t="str">
        <f>VLOOKUP(Hospital_details[[#This Row],[Diagnosis_ID]],Diagnosis_details[],3,0)</f>
        <v>Medical card holders</v>
      </c>
      <c r="L2874" s="29" t="str">
        <f>VLOOKUP(Hospital_details[[#This Row],[Diagnosis_ID]],Diagnosis_details[],4,0)</f>
        <v>Dr Birx</v>
      </c>
      <c r="M2874" s="29" t="str">
        <f>VLOOKUP(Hospital_details[[#This Row],[PA ID]],Patient_details[],10,0)</f>
        <v>folic acid</v>
      </c>
      <c r="N2874" s="29" t="str">
        <f>VLOOKUP(Hospital_details[[#This Row],[PA ID]],Patient_details[],8,0)</f>
        <v>Bacterial infection</v>
      </c>
      <c r="O2874" s="30">
        <f>VLOOKUP(Hospital_details[[#This Row],[PA ID]],Patient_details[],11,0)</f>
        <v>11000</v>
      </c>
      <c r="P2874" s="31">
        <f>VLOOKUP(Hospital_details[[#This Row],[PA ID]],Patient_details[],12,0)</f>
        <v>80</v>
      </c>
      <c r="Q2874" s="31">
        <f>VLOOKUP(Hospital_details[[#This Row],[Diagnosis_ID]],Diagnosis_details[],5,0)</f>
        <v>350</v>
      </c>
      <c r="R28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74" s="31">
        <f>Hospital_details[[#This Row],[Hospital Charges]]+Hospital_details[[#This Row],[Price of Treatment]]+Hospital_details[[#This Row],[Consultant Fee]]-Hospital_details[[#This Row],[Discount]]</f>
        <v>10330</v>
      </c>
      <c r="T28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875" spans="1:20">
      <c r="A2875" s="27" t="s">
        <v>5766</v>
      </c>
      <c r="B2875" s="28">
        <f>VLOOKUP(Hospital_details[[#This Row],[PA ID]],Patient_details[],2,0)</f>
        <v>43791</v>
      </c>
      <c r="C2875" s="32">
        <f>VLOOKUP(Hospital_details[[#This Row],[PA ID]],Patient_details[],3,0)</f>
        <v>51</v>
      </c>
      <c r="D2875" s="32" t="str">
        <f>VLOOKUP(Hospital_details[[#This Row],[PA ID]],Patient_details[],4,0)</f>
        <v>M</v>
      </c>
      <c r="E2875" s="27" t="str">
        <f>VLOOKUP(Hospital_details[[#This Row],[PA ID]],Patient_details[],5,0)</f>
        <v>Day-case</v>
      </c>
      <c r="F2875" s="27" t="str">
        <f>VLOOKUP(Hospital_details[[#This Row],[PA ID]],Patient_details[],6,0)</f>
        <v>Malahide</v>
      </c>
      <c r="G2875" s="33" t="str">
        <f>VLOOKUP(Hospital_details[[#This Row],[PA ID]],Patient_details[],7,0)</f>
        <v>Dublin</v>
      </c>
      <c r="H2875" s="29" t="str">
        <f>VLOOKUP(Hospital_details[[#This Row],[PA ID]],Patient_details[],9,0)</f>
        <v>Clinical Haematology</v>
      </c>
      <c r="I2875" s="27" t="s">
        <v>5767</v>
      </c>
      <c r="J2875" s="27" t="str">
        <f>VLOOKUP(Hospital_details[[#This Row],[Diagnosis_ID]],Diagnosis_details[],2,0)</f>
        <v>Therapy</v>
      </c>
      <c r="K2875" s="27" t="str">
        <f>VLOOKUP(Hospital_details[[#This Row],[Diagnosis_ID]],Diagnosis_details[],3,0)</f>
        <v>Medical card holders</v>
      </c>
      <c r="L2875" s="29" t="str">
        <f>VLOOKUP(Hospital_details[[#This Row],[Diagnosis_ID]],Diagnosis_details[],4,0)</f>
        <v>Dr Birx</v>
      </c>
      <c r="M2875" s="29" t="str">
        <f>VLOOKUP(Hospital_details[[#This Row],[PA ID]],Patient_details[],10,0)</f>
        <v>folic acid</v>
      </c>
      <c r="N2875" s="29" t="str">
        <f>VLOOKUP(Hospital_details[[#This Row],[PA ID]],Patient_details[],8,0)</f>
        <v>Bacterial infection</v>
      </c>
      <c r="O2875" s="30">
        <f>VLOOKUP(Hospital_details[[#This Row],[PA ID]],Patient_details[],11,0)</f>
        <v>350</v>
      </c>
      <c r="P2875" s="31">
        <f>VLOOKUP(Hospital_details[[#This Row],[PA ID]],Patient_details[],12,0)</f>
        <v>640</v>
      </c>
      <c r="Q2875" s="31">
        <f>VLOOKUP(Hospital_details[[#This Row],[Diagnosis_ID]],Diagnosis_details[],5,0)</f>
        <v>350</v>
      </c>
      <c r="R28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875" s="31">
        <f>Hospital_details[[#This Row],[Hospital Charges]]+Hospital_details[[#This Row],[Price of Treatment]]+Hospital_details[[#This Row],[Consultant Fee]]-Hospital_details[[#This Row],[Discount]]</f>
        <v>1270</v>
      </c>
      <c r="T28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2876" spans="1:20">
      <c r="A2876" s="27" t="s">
        <v>5768</v>
      </c>
      <c r="B2876" s="28">
        <f>VLOOKUP(Hospital_details[[#This Row],[PA ID]],Patient_details[],2,0)</f>
        <v>43830</v>
      </c>
      <c r="C2876" s="32">
        <f>VLOOKUP(Hospital_details[[#This Row],[PA ID]],Patient_details[],3,0)</f>
        <v>43</v>
      </c>
      <c r="D2876" s="32" t="str">
        <f>VLOOKUP(Hospital_details[[#This Row],[PA ID]],Patient_details[],4,0)</f>
        <v>F</v>
      </c>
      <c r="E2876" s="27" t="str">
        <f>VLOOKUP(Hospital_details[[#This Row],[PA ID]],Patient_details[],5,0)</f>
        <v>Day-case</v>
      </c>
      <c r="F2876" s="27" t="str">
        <f>VLOOKUP(Hospital_details[[#This Row],[PA ID]],Patient_details[],6,0)</f>
        <v>Malahide</v>
      </c>
      <c r="G2876" s="33" t="str">
        <f>VLOOKUP(Hospital_details[[#This Row],[PA ID]],Patient_details[],7,0)</f>
        <v>Dublin</v>
      </c>
      <c r="H2876" s="29" t="str">
        <f>VLOOKUP(Hospital_details[[#This Row],[PA ID]],Patient_details[],9,0)</f>
        <v>Surgery</v>
      </c>
      <c r="I2876" s="27" t="s">
        <v>5769</v>
      </c>
      <c r="J2876" s="27" t="str">
        <f>VLOOKUP(Hospital_details[[#This Row],[Diagnosis_ID]],Diagnosis_details[],2,0)</f>
        <v>Therapy</v>
      </c>
      <c r="K2876" s="27" t="str">
        <f>VLOOKUP(Hospital_details[[#This Row],[Diagnosis_ID]],Diagnosis_details[],3,0)</f>
        <v>Medical card holders</v>
      </c>
      <c r="L2876" s="29" t="str">
        <f>VLOOKUP(Hospital_details[[#This Row],[Diagnosis_ID]],Diagnosis_details[],4,0)</f>
        <v>Dr Birx</v>
      </c>
      <c r="M2876" s="29" t="str">
        <f>VLOOKUP(Hospital_details[[#This Row],[PA ID]],Patient_details[],10,0)</f>
        <v>Calcium</v>
      </c>
      <c r="N2876" s="29" t="str">
        <f>VLOOKUP(Hospital_details[[#This Row],[PA ID]],Patient_details[],8,0)</f>
        <v>Orthopaedic</v>
      </c>
      <c r="O2876" s="30">
        <f>VLOOKUP(Hospital_details[[#This Row],[PA ID]],Patient_details[],11,0)</f>
        <v>1200</v>
      </c>
      <c r="P2876" s="31">
        <f>VLOOKUP(Hospital_details[[#This Row],[PA ID]],Patient_details[],12,0)</f>
        <v>330</v>
      </c>
      <c r="Q2876" s="31">
        <f>VLOOKUP(Hospital_details[[#This Row],[Diagnosis_ID]],Diagnosis_details[],5,0)</f>
        <v>350</v>
      </c>
      <c r="R28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240</v>
      </c>
      <c r="S2876" s="31">
        <f>Hospital_details[[#This Row],[Hospital Charges]]+Hospital_details[[#This Row],[Price of Treatment]]+Hospital_details[[#This Row],[Consultant Fee]]-Hospital_details[[#This Row],[Discount]]</f>
        <v>1640</v>
      </c>
      <c r="T28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492</v>
      </c>
    </row>
    <row r="2877" spans="1:20">
      <c r="A2877" s="27" t="s">
        <v>5770</v>
      </c>
      <c r="B2877" s="28">
        <f>VLOOKUP(Hospital_details[[#This Row],[PA ID]],Patient_details[],2,0)</f>
        <v>43123</v>
      </c>
      <c r="C2877" s="32">
        <f>VLOOKUP(Hospital_details[[#This Row],[PA ID]],Patient_details[],3,0)</f>
        <v>41</v>
      </c>
      <c r="D2877" s="32" t="str">
        <f>VLOOKUP(Hospital_details[[#This Row],[PA ID]],Patient_details[],4,0)</f>
        <v>M</v>
      </c>
      <c r="E2877" s="27" t="str">
        <f>VLOOKUP(Hospital_details[[#This Row],[PA ID]],Patient_details[],5,0)</f>
        <v>Single-occupancy room overnight</v>
      </c>
      <c r="F2877" s="27" t="str">
        <f>VLOOKUP(Hospital_details[[#This Row],[PA ID]],Patient_details[],6,0)</f>
        <v>Malahide</v>
      </c>
      <c r="G2877" s="33" t="str">
        <f>VLOOKUP(Hospital_details[[#This Row],[PA ID]],Patient_details[],7,0)</f>
        <v>Dublin</v>
      </c>
      <c r="H2877" s="29" t="str">
        <f>VLOOKUP(Hospital_details[[#This Row],[PA ID]],Patient_details[],9,0)</f>
        <v>Cardiology</v>
      </c>
      <c r="I2877" s="27" t="s">
        <v>5771</v>
      </c>
      <c r="J2877" s="27" t="str">
        <f>VLOOKUP(Hospital_details[[#This Row],[Diagnosis_ID]],Diagnosis_details[],2,0)</f>
        <v>Therapy</v>
      </c>
      <c r="K2877" s="27" t="str">
        <f>VLOOKUP(Hospital_details[[#This Row],[Diagnosis_ID]],Diagnosis_details[],3,0)</f>
        <v>Medical card holders</v>
      </c>
      <c r="L2877" s="29" t="str">
        <f>VLOOKUP(Hospital_details[[#This Row],[Diagnosis_ID]],Diagnosis_details[],4,0)</f>
        <v>Dr Birx</v>
      </c>
      <c r="M2877" s="29" t="str">
        <f>VLOOKUP(Hospital_details[[#This Row],[PA ID]],Patient_details[],10,0)</f>
        <v>Aspirin</v>
      </c>
      <c r="N2877" s="29" t="str">
        <f>VLOOKUP(Hospital_details[[#This Row],[PA ID]],Patient_details[],8,0)</f>
        <v>Cardiovascular disease (CVD)</v>
      </c>
      <c r="O2877" s="30">
        <f>VLOOKUP(Hospital_details[[#This Row],[PA ID]],Patient_details[],11,0)</f>
        <v>11000</v>
      </c>
      <c r="P2877" s="31">
        <f>VLOOKUP(Hospital_details[[#This Row],[PA ID]],Patient_details[],12,0)</f>
        <v>160</v>
      </c>
      <c r="Q2877" s="31">
        <f>VLOOKUP(Hospital_details[[#This Row],[Diagnosis_ID]],Diagnosis_details[],5,0)</f>
        <v>350</v>
      </c>
      <c r="R28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77" s="31">
        <f>Hospital_details[[#This Row],[Hospital Charges]]+Hospital_details[[#This Row],[Price of Treatment]]+Hospital_details[[#This Row],[Consultant Fee]]-Hospital_details[[#This Row],[Discount]]</f>
        <v>10410</v>
      </c>
      <c r="T28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878" spans="1:20">
      <c r="A2878" s="27" t="s">
        <v>5772</v>
      </c>
      <c r="B2878" s="28">
        <f>VLOOKUP(Hospital_details[[#This Row],[PA ID]],Patient_details[],2,0)</f>
        <v>43123</v>
      </c>
      <c r="C2878" s="32">
        <f>VLOOKUP(Hospital_details[[#This Row],[PA ID]],Patient_details[],3,0)</f>
        <v>51</v>
      </c>
      <c r="D2878" s="32" t="str">
        <f>VLOOKUP(Hospital_details[[#This Row],[PA ID]],Patient_details[],4,0)</f>
        <v>M</v>
      </c>
      <c r="E2878" s="27" t="str">
        <f>VLOOKUP(Hospital_details[[#This Row],[PA ID]],Patient_details[],5,0)</f>
        <v>Single-occupancy room overnight</v>
      </c>
      <c r="F2878" s="27" t="str">
        <f>VLOOKUP(Hospital_details[[#This Row],[PA ID]],Patient_details[],6,0)</f>
        <v>Malahide</v>
      </c>
      <c r="G2878" s="33" t="str">
        <f>VLOOKUP(Hospital_details[[#This Row],[PA ID]],Patient_details[],7,0)</f>
        <v>Dublin</v>
      </c>
      <c r="H2878" s="29" t="str">
        <f>VLOOKUP(Hospital_details[[#This Row],[PA ID]],Patient_details[],9,0)</f>
        <v>Cardiology</v>
      </c>
      <c r="I2878" s="27" t="s">
        <v>5773</v>
      </c>
      <c r="J2878" s="27" t="str">
        <f>VLOOKUP(Hospital_details[[#This Row],[Diagnosis_ID]],Diagnosis_details[],2,0)</f>
        <v>Surgery</v>
      </c>
      <c r="K2878" s="27" t="str">
        <f>VLOOKUP(Hospital_details[[#This Row],[Diagnosis_ID]],Diagnosis_details[],3,0)</f>
        <v>Medical card holders</v>
      </c>
      <c r="L2878" s="29" t="str">
        <f>VLOOKUP(Hospital_details[[#This Row],[Diagnosis_ID]],Diagnosis_details[],4,0)</f>
        <v>Dr Birx</v>
      </c>
      <c r="M2878" s="29" t="str">
        <f>VLOOKUP(Hospital_details[[#This Row],[PA ID]],Patient_details[],10,0)</f>
        <v>Aspirin</v>
      </c>
      <c r="N2878" s="29" t="str">
        <f>VLOOKUP(Hospital_details[[#This Row],[PA ID]],Patient_details[],8,0)</f>
        <v>Cardiovascular disease (CVD)</v>
      </c>
      <c r="O2878" s="30">
        <f>VLOOKUP(Hospital_details[[#This Row],[PA ID]],Patient_details[],11,0)</f>
        <v>11000</v>
      </c>
      <c r="P2878" s="31">
        <f>VLOOKUP(Hospital_details[[#This Row],[PA ID]],Patient_details[],12,0)</f>
        <v>560</v>
      </c>
      <c r="Q2878" s="31">
        <f>VLOOKUP(Hospital_details[[#This Row],[Diagnosis_ID]],Diagnosis_details[],5,0)</f>
        <v>350</v>
      </c>
      <c r="R28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78" s="31">
        <f>Hospital_details[[#This Row],[Hospital Charges]]+Hospital_details[[#This Row],[Price of Treatment]]+Hospital_details[[#This Row],[Consultant Fee]]-Hospital_details[[#This Row],[Discount]]</f>
        <v>10810</v>
      </c>
      <c r="T28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879" spans="1:20" hidden="1">
      <c r="A2879" s="27" t="s">
        <v>5774</v>
      </c>
      <c r="B2879" s="28">
        <f>VLOOKUP(Hospital_details[[#This Row],[PA ID]],Patient_details[],2,0)</f>
        <v>43119</v>
      </c>
      <c r="C2879" s="32">
        <f>VLOOKUP(Hospital_details[[#This Row],[PA ID]],Patient_details[],3,0)</f>
        <v>52</v>
      </c>
      <c r="D2879" s="32" t="str">
        <f>VLOOKUP(Hospital_details[[#This Row],[PA ID]],Patient_details[],4,0)</f>
        <v>M</v>
      </c>
      <c r="E2879" s="27" t="str">
        <f>VLOOKUP(Hospital_details[[#This Row],[PA ID]],Patient_details[],5,0)</f>
        <v>Multiple-occupancy room overnight</v>
      </c>
      <c r="F2879" s="27" t="str">
        <f>VLOOKUP(Hospital_details[[#This Row],[PA ID]],Patient_details[],6,0)</f>
        <v>Malahide</v>
      </c>
      <c r="G2879" s="33" t="str">
        <f>VLOOKUP(Hospital_details[[#This Row],[PA ID]],Patient_details[],7,0)</f>
        <v>Dublin</v>
      </c>
      <c r="H2879" s="29" t="str">
        <f>VLOOKUP(Hospital_details[[#This Row],[PA ID]],Patient_details[],9,0)</f>
        <v>Clinical Neurophysiology</v>
      </c>
      <c r="I2879" s="27" t="s">
        <v>5775</v>
      </c>
      <c r="J2879" s="27" t="str">
        <f>VLOOKUP(Hospital_details[[#This Row],[Diagnosis_ID]],Diagnosis_details[],2,0)</f>
        <v>Surgery</v>
      </c>
      <c r="K2879" s="27" t="str">
        <f>VLOOKUP(Hospital_details[[#This Row],[Diagnosis_ID]],Diagnosis_details[],3,0)</f>
        <v>Medical card holders</v>
      </c>
      <c r="L2879" s="29" t="str">
        <f>VLOOKUP(Hospital_details[[#This Row],[Diagnosis_ID]],Diagnosis_details[],4,0)</f>
        <v>Dr Doherty</v>
      </c>
      <c r="M2879" s="29" t="str">
        <f>VLOOKUP(Hospital_details[[#This Row],[PA ID]],Patient_details[],10,0)</f>
        <v>Calcium</v>
      </c>
      <c r="N2879" s="29" t="str">
        <f>VLOOKUP(Hospital_details[[#This Row],[PA ID]],Patient_details[],8,0)</f>
        <v>Chronic daily headache</v>
      </c>
      <c r="O2879" s="30">
        <f>VLOOKUP(Hospital_details[[#This Row],[PA ID]],Patient_details[],11,0)</f>
        <v>3800</v>
      </c>
      <c r="P2879" s="31">
        <f>VLOOKUP(Hospital_details[[#This Row],[PA ID]],Patient_details[],12,0)</f>
        <v>220</v>
      </c>
      <c r="Q2879" s="31">
        <f>VLOOKUP(Hospital_details[[#This Row],[Diagnosis_ID]],Diagnosis_details[],5,0)</f>
        <v>250</v>
      </c>
      <c r="R28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879" s="31">
        <f>Hospital_details[[#This Row],[Hospital Charges]]+Hospital_details[[#This Row],[Price of Treatment]]+Hospital_details[[#This Row],[Consultant Fee]]-Hospital_details[[#This Row],[Discount]]</f>
        <v>4156</v>
      </c>
      <c r="T28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1246.8</v>
      </c>
    </row>
    <row r="2880" spans="1:20" hidden="1">
      <c r="A2880" s="27" t="s">
        <v>5776</v>
      </c>
      <c r="B2880" s="28">
        <f>VLOOKUP(Hospital_details[[#This Row],[PA ID]],Patient_details[],2,0)</f>
        <v>43119</v>
      </c>
      <c r="C2880" s="32">
        <f>VLOOKUP(Hospital_details[[#This Row],[PA ID]],Patient_details[],3,0)</f>
        <v>61</v>
      </c>
      <c r="D2880" s="32" t="str">
        <f>VLOOKUP(Hospital_details[[#This Row],[PA ID]],Patient_details[],4,0)</f>
        <v>M</v>
      </c>
      <c r="E2880" s="27" t="str">
        <f>VLOOKUP(Hospital_details[[#This Row],[PA ID]],Patient_details[],5,0)</f>
        <v>Single-occupancy room overnight</v>
      </c>
      <c r="F2880" s="27" t="str">
        <f>VLOOKUP(Hospital_details[[#This Row],[PA ID]],Patient_details[],6,0)</f>
        <v>Malahide</v>
      </c>
      <c r="G2880" s="33" t="str">
        <f>VLOOKUP(Hospital_details[[#This Row],[PA ID]],Patient_details[],7,0)</f>
        <v>Dublin</v>
      </c>
      <c r="H2880" s="29" t="str">
        <f>VLOOKUP(Hospital_details[[#This Row],[PA ID]],Patient_details[],9,0)</f>
        <v>Clinical Neurophysiology</v>
      </c>
      <c r="I2880" s="27" t="s">
        <v>5777</v>
      </c>
      <c r="J2880" s="27" t="str">
        <f>VLOOKUP(Hospital_details[[#This Row],[Diagnosis_ID]],Diagnosis_details[],2,0)</f>
        <v>Therapy</v>
      </c>
      <c r="K2880" s="27" t="str">
        <f>VLOOKUP(Hospital_details[[#This Row],[Diagnosis_ID]],Diagnosis_details[],3,0)</f>
        <v>Medical card holders</v>
      </c>
      <c r="L2880" s="29" t="str">
        <f>VLOOKUP(Hospital_details[[#This Row],[Diagnosis_ID]],Diagnosis_details[],4,0)</f>
        <v>Dr Doherty</v>
      </c>
      <c r="M2880" s="29" t="str">
        <f>VLOOKUP(Hospital_details[[#This Row],[PA ID]],Patient_details[],10,0)</f>
        <v>Calcium</v>
      </c>
      <c r="N2880" s="29" t="str">
        <f>VLOOKUP(Hospital_details[[#This Row],[PA ID]],Patient_details[],8,0)</f>
        <v>Chronic daily headache</v>
      </c>
      <c r="O2880" s="30">
        <f>VLOOKUP(Hospital_details[[#This Row],[PA ID]],Patient_details[],11,0)</f>
        <v>11000</v>
      </c>
      <c r="P2880" s="31">
        <f>VLOOKUP(Hospital_details[[#This Row],[PA ID]],Patient_details[],12,0)</f>
        <v>220</v>
      </c>
      <c r="Q2880" s="31">
        <f>VLOOKUP(Hospital_details[[#This Row],[Diagnosis_ID]],Diagnosis_details[],5,0)</f>
        <v>250</v>
      </c>
      <c r="R28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80" s="31">
        <f>Hospital_details[[#This Row],[Hospital Charges]]+Hospital_details[[#This Row],[Price of Treatment]]+Hospital_details[[#This Row],[Consultant Fee]]-Hospital_details[[#This Row],[Discount]]</f>
        <v>11140</v>
      </c>
      <c r="T28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881" spans="1:20" hidden="1">
      <c r="A2881" s="27" t="s">
        <v>5778</v>
      </c>
      <c r="B2881" s="28">
        <f>VLOOKUP(Hospital_details[[#This Row],[PA ID]],Patient_details[],2,0)</f>
        <v>43119</v>
      </c>
      <c r="C2881" s="32">
        <f>VLOOKUP(Hospital_details[[#This Row],[PA ID]],Patient_details[],3,0)</f>
        <v>49</v>
      </c>
      <c r="D2881" s="32" t="str">
        <f>VLOOKUP(Hospital_details[[#This Row],[PA ID]],Patient_details[],4,0)</f>
        <v>M</v>
      </c>
      <c r="E2881" s="27" t="str">
        <f>VLOOKUP(Hospital_details[[#This Row],[PA ID]],Patient_details[],5,0)</f>
        <v>Day-case</v>
      </c>
      <c r="F2881" s="27" t="str">
        <f>VLOOKUP(Hospital_details[[#This Row],[PA ID]],Patient_details[],6,0)</f>
        <v>Malahide</v>
      </c>
      <c r="G2881" s="33" t="str">
        <f>VLOOKUP(Hospital_details[[#This Row],[PA ID]],Patient_details[],7,0)</f>
        <v>Dublin</v>
      </c>
      <c r="H2881" s="29" t="str">
        <f>VLOOKUP(Hospital_details[[#This Row],[PA ID]],Patient_details[],9,0)</f>
        <v>Clinical Neurophysiology</v>
      </c>
      <c r="I2881" s="27" t="s">
        <v>5779</v>
      </c>
      <c r="J2881" s="27" t="str">
        <f>VLOOKUP(Hospital_details[[#This Row],[Diagnosis_ID]],Diagnosis_details[],2,0)</f>
        <v>Therapy</v>
      </c>
      <c r="K2881" s="27" t="str">
        <f>VLOOKUP(Hospital_details[[#This Row],[Diagnosis_ID]],Diagnosis_details[],3,0)</f>
        <v>Medical card holders</v>
      </c>
      <c r="L2881" s="29" t="str">
        <f>VLOOKUP(Hospital_details[[#This Row],[Diagnosis_ID]],Diagnosis_details[],4,0)</f>
        <v>Dr Doherty</v>
      </c>
      <c r="M2881" s="29" t="str">
        <f>VLOOKUP(Hospital_details[[#This Row],[PA ID]],Patient_details[],10,0)</f>
        <v>Pamelor</v>
      </c>
      <c r="N2881" s="29" t="str">
        <f>VLOOKUP(Hospital_details[[#This Row],[PA ID]],Patient_details[],8,0)</f>
        <v>Chronic daily headache</v>
      </c>
      <c r="O2881" s="30">
        <f>VLOOKUP(Hospital_details[[#This Row],[PA ID]],Patient_details[],11,0)</f>
        <v>450</v>
      </c>
      <c r="P2881" s="31">
        <f>VLOOKUP(Hospital_details[[#This Row],[PA ID]],Patient_details[],12,0)</f>
        <v>330</v>
      </c>
      <c r="Q2881" s="31">
        <f>VLOOKUP(Hospital_details[[#This Row],[Diagnosis_ID]],Diagnosis_details[],5,0)</f>
        <v>250</v>
      </c>
      <c r="R28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881" s="31">
        <f>Hospital_details[[#This Row],[Hospital Charges]]+Hospital_details[[#This Row],[Price of Treatment]]+Hospital_details[[#This Row],[Consultant Fee]]-Hospital_details[[#This Row],[Discount]]</f>
        <v>940</v>
      </c>
      <c r="T28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282</v>
      </c>
    </row>
    <row r="2882" spans="1:20" hidden="1">
      <c r="A2882" s="27" t="s">
        <v>5780</v>
      </c>
      <c r="B2882" s="28">
        <f>VLOOKUP(Hospital_details[[#This Row],[PA ID]],Patient_details[],2,0)</f>
        <v>43366</v>
      </c>
      <c r="C2882" s="32">
        <f>VLOOKUP(Hospital_details[[#This Row],[PA ID]],Patient_details[],3,0)</f>
        <v>36</v>
      </c>
      <c r="D2882" s="32" t="str">
        <f>VLOOKUP(Hospital_details[[#This Row],[PA ID]],Patient_details[],4,0)</f>
        <v>F</v>
      </c>
      <c r="E2882" s="27" t="str">
        <f>VLOOKUP(Hospital_details[[#This Row],[PA ID]],Patient_details[],5,0)</f>
        <v>Single-occupancy room overnight</v>
      </c>
      <c r="F2882" s="27" t="str">
        <f>VLOOKUP(Hospital_details[[#This Row],[PA ID]],Patient_details[],6,0)</f>
        <v>Malahide</v>
      </c>
      <c r="G2882" s="33" t="str">
        <f>VLOOKUP(Hospital_details[[#This Row],[PA ID]],Patient_details[],7,0)</f>
        <v>Dublin</v>
      </c>
      <c r="H2882" s="29" t="str">
        <f>VLOOKUP(Hospital_details[[#This Row],[PA ID]],Patient_details[],9,0)</f>
        <v>Audiology Department</v>
      </c>
      <c r="I2882" s="27" t="s">
        <v>5781</v>
      </c>
      <c r="J2882" s="27" t="str">
        <f>VLOOKUP(Hospital_details[[#This Row],[Diagnosis_ID]],Diagnosis_details[],2,0)</f>
        <v>Surgery</v>
      </c>
      <c r="K2882" s="27" t="str">
        <f>VLOOKUP(Hospital_details[[#This Row],[Diagnosis_ID]],Diagnosis_details[],3,0)</f>
        <v>Medical card holders</v>
      </c>
      <c r="L2882" s="29" t="str">
        <f>VLOOKUP(Hospital_details[[#This Row],[Diagnosis_ID]],Diagnosis_details[],4,0)</f>
        <v>Dr Doherty</v>
      </c>
      <c r="M2882" s="29" t="str">
        <f>VLOOKUP(Hospital_details[[#This Row],[PA ID]],Patient_details[],10,0)</f>
        <v>Calcium</v>
      </c>
      <c r="N2882" s="29" t="str">
        <f>VLOOKUP(Hospital_details[[#This Row],[PA ID]],Patient_details[],8,0)</f>
        <v>Hearing Loss</v>
      </c>
      <c r="O2882" s="30">
        <f>VLOOKUP(Hospital_details[[#This Row],[PA ID]],Patient_details[],11,0)</f>
        <v>11000</v>
      </c>
      <c r="P2882" s="31">
        <f>VLOOKUP(Hospital_details[[#This Row],[PA ID]],Patient_details[],12,0)</f>
        <v>660</v>
      </c>
      <c r="Q2882" s="31">
        <f>VLOOKUP(Hospital_details[[#This Row],[Diagnosis_ID]],Diagnosis_details[],5,0)</f>
        <v>250</v>
      </c>
      <c r="R28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82" s="31">
        <f>Hospital_details[[#This Row],[Hospital Charges]]+Hospital_details[[#This Row],[Price of Treatment]]+Hospital_details[[#This Row],[Consultant Fee]]-Hospital_details[[#This Row],[Discount]]</f>
        <v>11580</v>
      </c>
      <c r="T28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3474</v>
      </c>
    </row>
    <row r="2883" spans="1:20" hidden="1">
      <c r="A2883" s="27" t="s">
        <v>5782</v>
      </c>
      <c r="B2883" s="28">
        <f>VLOOKUP(Hospital_details[[#This Row],[PA ID]],Patient_details[],2,0)</f>
        <v>43366</v>
      </c>
      <c r="C2883" s="32">
        <f>VLOOKUP(Hospital_details[[#This Row],[PA ID]],Patient_details[],3,0)</f>
        <v>35</v>
      </c>
      <c r="D2883" s="32" t="str">
        <f>VLOOKUP(Hospital_details[[#This Row],[PA ID]],Patient_details[],4,0)</f>
        <v>M</v>
      </c>
      <c r="E2883" s="27" t="str">
        <f>VLOOKUP(Hospital_details[[#This Row],[PA ID]],Patient_details[],5,0)</f>
        <v>Single-occupancy room overnight</v>
      </c>
      <c r="F2883" s="27" t="str">
        <f>VLOOKUP(Hospital_details[[#This Row],[PA ID]],Patient_details[],6,0)</f>
        <v>Malahide</v>
      </c>
      <c r="G2883" s="33" t="str">
        <f>VLOOKUP(Hospital_details[[#This Row],[PA ID]],Patient_details[],7,0)</f>
        <v>Dublin</v>
      </c>
      <c r="H2883" s="29" t="str">
        <f>VLOOKUP(Hospital_details[[#This Row],[PA ID]],Patient_details[],9,0)</f>
        <v>Audiology Department</v>
      </c>
      <c r="I2883" s="27" t="s">
        <v>5783</v>
      </c>
      <c r="J2883" s="27" t="str">
        <f>VLOOKUP(Hospital_details[[#This Row],[Diagnosis_ID]],Diagnosis_details[],2,0)</f>
        <v>Therapy</v>
      </c>
      <c r="K2883" s="27" t="str">
        <f>VLOOKUP(Hospital_details[[#This Row],[Diagnosis_ID]],Diagnosis_details[],3,0)</f>
        <v>Medical card holders</v>
      </c>
      <c r="L2883" s="29" t="str">
        <f>VLOOKUP(Hospital_details[[#This Row],[Diagnosis_ID]],Diagnosis_details[],4,0)</f>
        <v>Dr Doherty</v>
      </c>
      <c r="M2883" s="29" t="str">
        <f>VLOOKUP(Hospital_details[[#This Row],[PA ID]],Patient_details[],10,0)</f>
        <v>Calcium</v>
      </c>
      <c r="N2883" s="29" t="str">
        <f>VLOOKUP(Hospital_details[[#This Row],[PA ID]],Patient_details[],8,0)</f>
        <v>Hearing Loss</v>
      </c>
      <c r="O2883" s="30">
        <f>VLOOKUP(Hospital_details[[#This Row],[PA ID]],Patient_details[],11,0)</f>
        <v>11000</v>
      </c>
      <c r="P2883" s="31">
        <f>VLOOKUP(Hospital_details[[#This Row],[PA ID]],Patient_details[],12,0)</f>
        <v>330</v>
      </c>
      <c r="Q2883" s="31">
        <f>VLOOKUP(Hospital_details[[#This Row],[Diagnosis_ID]],Diagnosis_details[],5,0)</f>
        <v>250</v>
      </c>
      <c r="R28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83" s="31">
        <f>Hospital_details[[#This Row],[Hospital Charges]]+Hospital_details[[#This Row],[Price of Treatment]]+Hospital_details[[#This Row],[Consultant Fee]]-Hospital_details[[#This Row],[Discount]]</f>
        <v>11250</v>
      </c>
      <c r="T28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3375</v>
      </c>
    </row>
    <row r="2884" spans="1:20">
      <c r="A2884" s="27" t="s">
        <v>5784</v>
      </c>
      <c r="B2884" s="28">
        <f>VLOOKUP(Hospital_details[[#This Row],[PA ID]],Patient_details[],2,0)</f>
        <v>42425</v>
      </c>
      <c r="C2884" s="32">
        <f>VLOOKUP(Hospital_details[[#This Row],[PA ID]],Patient_details[],3,0)</f>
        <v>63</v>
      </c>
      <c r="D2884" s="32" t="str">
        <f>VLOOKUP(Hospital_details[[#This Row],[PA ID]],Patient_details[],4,0)</f>
        <v>F</v>
      </c>
      <c r="E2884" s="27" t="str">
        <f>VLOOKUP(Hospital_details[[#This Row],[PA ID]],Patient_details[],5,0)</f>
        <v>Single-occupancy room overnight</v>
      </c>
      <c r="F2884" s="27" t="str">
        <f>VLOOKUP(Hospital_details[[#This Row],[PA ID]],Patient_details[],6,0)</f>
        <v>Malahide</v>
      </c>
      <c r="G2884" s="33" t="str">
        <f>VLOOKUP(Hospital_details[[#This Row],[PA ID]],Patient_details[],7,0)</f>
        <v>Dublin</v>
      </c>
      <c r="H2884" s="29" t="str">
        <f>VLOOKUP(Hospital_details[[#This Row],[PA ID]],Patient_details[],9,0)</f>
        <v>Clinical Haematology</v>
      </c>
      <c r="I2884" s="27" t="s">
        <v>5785</v>
      </c>
      <c r="J2884" s="27" t="str">
        <f>VLOOKUP(Hospital_details[[#This Row],[Diagnosis_ID]],Diagnosis_details[],2,0)</f>
        <v>Therapy</v>
      </c>
      <c r="K2884" s="27" t="str">
        <f>VLOOKUP(Hospital_details[[#This Row],[Diagnosis_ID]],Diagnosis_details[],3,0)</f>
        <v>Medical card holders</v>
      </c>
      <c r="L2884" s="29" t="str">
        <f>VLOOKUP(Hospital_details[[#This Row],[Diagnosis_ID]],Diagnosis_details[],4,0)</f>
        <v>Dr Birx</v>
      </c>
      <c r="M2884" s="29" t="str">
        <f>VLOOKUP(Hospital_details[[#This Row],[PA ID]],Patient_details[],10,0)</f>
        <v>folic acid</v>
      </c>
      <c r="N2884" s="29" t="str">
        <f>VLOOKUP(Hospital_details[[#This Row],[PA ID]],Patient_details[],8,0)</f>
        <v>Bacterial infection</v>
      </c>
      <c r="O2884" s="30">
        <f>VLOOKUP(Hospital_details[[#This Row],[PA ID]],Patient_details[],11,0)</f>
        <v>11000</v>
      </c>
      <c r="P2884" s="31">
        <f>VLOOKUP(Hospital_details[[#This Row],[PA ID]],Patient_details[],12,0)</f>
        <v>250</v>
      </c>
      <c r="Q2884" s="31">
        <f>VLOOKUP(Hospital_details[[#This Row],[Diagnosis_ID]],Diagnosis_details[],5,0)</f>
        <v>350</v>
      </c>
      <c r="R28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84" s="31">
        <f>Hospital_details[[#This Row],[Hospital Charges]]+Hospital_details[[#This Row],[Price of Treatment]]+Hospital_details[[#This Row],[Consultant Fee]]-Hospital_details[[#This Row],[Discount]]</f>
        <v>10500</v>
      </c>
      <c r="T28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885" spans="1:20">
      <c r="A2885" s="27" t="s">
        <v>5786</v>
      </c>
      <c r="B2885" s="28">
        <f>VLOOKUP(Hospital_details[[#This Row],[PA ID]],Patient_details[],2,0)</f>
        <v>43420</v>
      </c>
      <c r="C2885" s="32">
        <f>VLOOKUP(Hospital_details[[#This Row],[PA ID]],Patient_details[],3,0)</f>
        <v>36</v>
      </c>
      <c r="D2885" s="32" t="str">
        <f>VLOOKUP(Hospital_details[[#This Row],[PA ID]],Patient_details[],4,0)</f>
        <v>F</v>
      </c>
      <c r="E2885" s="27" t="str">
        <f>VLOOKUP(Hospital_details[[#This Row],[PA ID]],Patient_details[],5,0)</f>
        <v>Day-case</v>
      </c>
      <c r="F2885" s="27" t="str">
        <f>VLOOKUP(Hospital_details[[#This Row],[PA ID]],Patient_details[],6,0)</f>
        <v>Malahide</v>
      </c>
      <c r="G2885" s="33" t="str">
        <f>VLOOKUP(Hospital_details[[#This Row],[PA ID]],Patient_details[],7,0)</f>
        <v>Dublin</v>
      </c>
      <c r="H2885" s="29" t="str">
        <f>VLOOKUP(Hospital_details[[#This Row],[PA ID]],Patient_details[],9,0)</f>
        <v>Cardiology</v>
      </c>
      <c r="I2885" s="27" t="s">
        <v>5787</v>
      </c>
      <c r="J2885" s="27" t="str">
        <f>VLOOKUP(Hospital_details[[#This Row],[Diagnosis_ID]],Diagnosis_details[],2,0)</f>
        <v>Therapy</v>
      </c>
      <c r="K2885" s="27" t="str">
        <f>VLOOKUP(Hospital_details[[#This Row],[Diagnosis_ID]],Diagnosis_details[],3,0)</f>
        <v>Medical card holders</v>
      </c>
      <c r="L2885" s="29" t="str">
        <f>VLOOKUP(Hospital_details[[#This Row],[Diagnosis_ID]],Diagnosis_details[],4,0)</f>
        <v>Dr Birx</v>
      </c>
      <c r="M2885" s="29" t="str">
        <f>VLOOKUP(Hospital_details[[#This Row],[PA ID]],Patient_details[],10,0)</f>
        <v>Aspirin</v>
      </c>
      <c r="N2885" s="29" t="str">
        <f>VLOOKUP(Hospital_details[[#This Row],[PA ID]],Patient_details[],8,0)</f>
        <v>Cardiovascular disease (CVD)</v>
      </c>
      <c r="O2885" s="30">
        <f>VLOOKUP(Hospital_details[[#This Row],[PA ID]],Patient_details[],11,0)</f>
        <v>750</v>
      </c>
      <c r="P2885" s="31">
        <f>VLOOKUP(Hospital_details[[#This Row],[PA ID]],Patient_details[],12,0)</f>
        <v>320</v>
      </c>
      <c r="Q2885" s="31">
        <f>VLOOKUP(Hospital_details[[#This Row],[Diagnosis_ID]],Diagnosis_details[],5,0)</f>
        <v>350</v>
      </c>
      <c r="R28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885" s="31">
        <f>Hospital_details[[#This Row],[Hospital Charges]]+Hospital_details[[#This Row],[Price of Treatment]]+Hospital_details[[#This Row],[Consultant Fee]]-Hospital_details[[#This Row],[Discount]]</f>
        <v>1270</v>
      </c>
      <c r="T28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381</v>
      </c>
    </row>
    <row r="2886" spans="1:20">
      <c r="A2886" s="27" t="s">
        <v>5788</v>
      </c>
      <c r="B2886" s="28">
        <f>VLOOKUP(Hospital_details[[#This Row],[PA ID]],Patient_details[],2,0)</f>
        <v>43134</v>
      </c>
      <c r="C2886" s="32">
        <f>VLOOKUP(Hospital_details[[#This Row],[PA ID]],Patient_details[],3,0)</f>
        <v>33</v>
      </c>
      <c r="D2886" s="32" t="str">
        <f>VLOOKUP(Hospital_details[[#This Row],[PA ID]],Patient_details[],4,0)</f>
        <v>F</v>
      </c>
      <c r="E2886" s="27" t="str">
        <f>VLOOKUP(Hospital_details[[#This Row],[PA ID]],Patient_details[],5,0)</f>
        <v>Single-occupancy room overnight</v>
      </c>
      <c r="F2886" s="27" t="str">
        <f>VLOOKUP(Hospital_details[[#This Row],[PA ID]],Patient_details[],6,0)</f>
        <v>Malahide</v>
      </c>
      <c r="G2886" s="33" t="str">
        <f>VLOOKUP(Hospital_details[[#This Row],[PA ID]],Patient_details[],7,0)</f>
        <v>Dublin</v>
      </c>
      <c r="H2886" s="29" t="str">
        <f>VLOOKUP(Hospital_details[[#This Row],[PA ID]],Patient_details[],9,0)</f>
        <v>Clinical Haematology</v>
      </c>
      <c r="I2886" s="27" t="s">
        <v>5789</v>
      </c>
      <c r="J2886" s="27" t="str">
        <f>VLOOKUP(Hospital_details[[#This Row],[Diagnosis_ID]],Diagnosis_details[],2,0)</f>
        <v>Surgery</v>
      </c>
      <c r="K2886" s="27" t="str">
        <f>VLOOKUP(Hospital_details[[#This Row],[Diagnosis_ID]],Diagnosis_details[],3,0)</f>
        <v>Medical card holders</v>
      </c>
      <c r="L2886" s="29" t="str">
        <f>VLOOKUP(Hospital_details[[#This Row],[Diagnosis_ID]],Diagnosis_details[],4,0)</f>
        <v>Dr Birx</v>
      </c>
      <c r="M2886" s="29" t="str">
        <f>VLOOKUP(Hospital_details[[#This Row],[PA ID]],Patient_details[],10,0)</f>
        <v>folic acid</v>
      </c>
      <c r="N2886" s="29" t="str">
        <f>VLOOKUP(Hospital_details[[#This Row],[PA ID]],Patient_details[],8,0)</f>
        <v>Bacterial infection</v>
      </c>
      <c r="O2886" s="30">
        <f>VLOOKUP(Hospital_details[[#This Row],[PA ID]],Patient_details[],11,0)</f>
        <v>11000</v>
      </c>
      <c r="P2886" s="31">
        <f>VLOOKUP(Hospital_details[[#This Row],[PA ID]],Patient_details[],12,0)</f>
        <v>160</v>
      </c>
      <c r="Q2886" s="31">
        <f>VLOOKUP(Hospital_details[[#This Row],[Diagnosis_ID]],Diagnosis_details[],5,0)</f>
        <v>350</v>
      </c>
      <c r="R28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86" s="31">
        <f>Hospital_details[[#This Row],[Hospital Charges]]+Hospital_details[[#This Row],[Price of Treatment]]+Hospital_details[[#This Row],[Consultant Fee]]-Hospital_details[[#This Row],[Discount]]</f>
        <v>10410</v>
      </c>
      <c r="T28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3123</v>
      </c>
    </row>
    <row r="2887" spans="1:20">
      <c r="A2887" s="27" t="s">
        <v>5790</v>
      </c>
      <c r="B2887" s="28">
        <f>VLOOKUP(Hospital_details[[#This Row],[PA ID]],Patient_details[],2,0)</f>
        <v>43395</v>
      </c>
      <c r="C2887" s="32">
        <f>VLOOKUP(Hospital_details[[#This Row],[PA ID]],Patient_details[],3,0)</f>
        <v>33</v>
      </c>
      <c r="D2887" s="32" t="str">
        <f>VLOOKUP(Hospital_details[[#This Row],[PA ID]],Patient_details[],4,0)</f>
        <v>M</v>
      </c>
      <c r="E2887" s="27" t="str">
        <f>VLOOKUP(Hospital_details[[#This Row],[PA ID]],Patient_details[],5,0)</f>
        <v>Single-occupancy room overnight</v>
      </c>
      <c r="F2887" s="27" t="str">
        <f>VLOOKUP(Hospital_details[[#This Row],[PA ID]],Patient_details[],6,0)</f>
        <v>Malahide</v>
      </c>
      <c r="G2887" s="33" t="str">
        <f>VLOOKUP(Hospital_details[[#This Row],[PA ID]],Patient_details[],7,0)</f>
        <v>Dublin</v>
      </c>
      <c r="H2887" s="29" t="str">
        <f>VLOOKUP(Hospital_details[[#This Row],[PA ID]],Patient_details[],9,0)</f>
        <v>Clinical Haematology</v>
      </c>
      <c r="I2887" s="27" t="s">
        <v>5791</v>
      </c>
      <c r="J2887" s="27" t="str">
        <f>VLOOKUP(Hospital_details[[#This Row],[Diagnosis_ID]],Diagnosis_details[],2,0)</f>
        <v>Surgery</v>
      </c>
      <c r="K2887" s="27" t="str">
        <f>VLOOKUP(Hospital_details[[#This Row],[Diagnosis_ID]],Diagnosis_details[],3,0)</f>
        <v>Medical card holders</v>
      </c>
      <c r="L2887" s="29" t="str">
        <f>VLOOKUP(Hospital_details[[#This Row],[Diagnosis_ID]],Diagnosis_details[],4,0)</f>
        <v>Dr Birx</v>
      </c>
      <c r="M2887" s="29" t="str">
        <f>VLOOKUP(Hospital_details[[#This Row],[PA ID]],Patient_details[],10,0)</f>
        <v>antibiotics</v>
      </c>
      <c r="N2887" s="29" t="str">
        <f>VLOOKUP(Hospital_details[[#This Row],[PA ID]],Patient_details[],8,0)</f>
        <v>Bacterial infection</v>
      </c>
      <c r="O2887" s="30">
        <f>VLOOKUP(Hospital_details[[#This Row],[PA ID]],Patient_details[],11,0)</f>
        <v>11000</v>
      </c>
      <c r="P2887" s="31">
        <f>VLOOKUP(Hospital_details[[#This Row],[PA ID]],Patient_details[],12,0)</f>
        <v>400</v>
      </c>
      <c r="Q2887" s="31">
        <f>VLOOKUP(Hospital_details[[#This Row],[Diagnosis_ID]],Diagnosis_details[],5,0)</f>
        <v>350</v>
      </c>
      <c r="R28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</v>
      </c>
      <c r="S2887" s="31">
        <f>Hospital_details[[#This Row],[Hospital Charges]]+Hospital_details[[#This Row],[Price of Treatment]]+Hospital_details[[#This Row],[Consultant Fee]]-Hospital_details[[#This Row],[Discount]]</f>
        <v>11690</v>
      </c>
      <c r="T28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3507</v>
      </c>
    </row>
    <row r="2888" spans="1:20">
      <c r="A2888" s="27" t="s">
        <v>5792</v>
      </c>
      <c r="B2888" s="28">
        <f>VLOOKUP(Hospital_details[[#This Row],[PA ID]],Patient_details[],2,0)</f>
        <v>43818</v>
      </c>
      <c r="C2888" s="32">
        <f>VLOOKUP(Hospital_details[[#This Row],[PA ID]],Patient_details[],3,0)</f>
        <v>65</v>
      </c>
      <c r="D2888" s="32" t="str">
        <f>VLOOKUP(Hospital_details[[#This Row],[PA ID]],Patient_details[],4,0)</f>
        <v>M</v>
      </c>
      <c r="E2888" s="27" t="str">
        <f>VLOOKUP(Hospital_details[[#This Row],[PA ID]],Patient_details[],5,0)</f>
        <v>Single-occupancy room overnight</v>
      </c>
      <c r="F2888" s="27" t="str">
        <f>VLOOKUP(Hospital_details[[#This Row],[PA ID]],Patient_details[],6,0)</f>
        <v>Malahide</v>
      </c>
      <c r="G2888" s="33" t="str">
        <f>VLOOKUP(Hospital_details[[#This Row],[PA ID]],Patient_details[],7,0)</f>
        <v>Dublin</v>
      </c>
      <c r="H2888" s="29" t="str">
        <f>VLOOKUP(Hospital_details[[#This Row],[PA ID]],Patient_details[],9,0)</f>
        <v>Surgery</v>
      </c>
      <c r="I2888" s="27" t="s">
        <v>5793</v>
      </c>
      <c r="J2888" s="27" t="str">
        <f>VLOOKUP(Hospital_details[[#This Row],[Diagnosis_ID]],Diagnosis_details[],2,0)</f>
        <v>Therapy</v>
      </c>
      <c r="K2888" s="27" t="str">
        <f>VLOOKUP(Hospital_details[[#This Row],[Diagnosis_ID]],Diagnosis_details[],3,0)</f>
        <v>Medical card holders</v>
      </c>
      <c r="L2888" s="29" t="str">
        <f>VLOOKUP(Hospital_details[[#This Row],[Diagnosis_ID]],Diagnosis_details[],4,0)</f>
        <v>Dr Birx</v>
      </c>
      <c r="M2888" s="29" t="str">
        <f>VLOOKUP(Hospital_details[[#This Row],[PA ID]],Patient_details[],10,0)</f>
        <v>Calcium</v>
      </c>
      <c r="N2888" s="29" t="str">
        <f>VLOOKUP(Hospital_details[[#This Row],[PA ID]],Patient_details[],8,0)</f>
        <v>Orthopaedic</v>
      </c>
      <c r="O2888" s="30">
        <f>VLOOKUP(Hospital_details[[#This Row],[PA ID]],Patient_details[],11,0)</f>
        <v>28000</v>
      </c>
      <c r="P2888" s="31">
        <f>VLOOKUP(Hospital_details[[#This Row],[PA ID]],Patient_details[],12,0)</f>
        <v>240</v>
      </c>
      <c r="Q2888" s="31">
        <f>VLOOKUP(Hospital_details[[#This Row],[Diagnosis_ID]],Diagnosis_details[],5,0)</f>
        <v>350</v>
      </c>
      <c r="R28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88" s="31">
        <f>Hospital_details[[#This Row],[Hospital Charges]]+Hospital_details[[#This Row],[Price of Treatment]]+Hospital_details[[#This Row],[Consultant Fee]]-Hospital_details[[#This Row],[Discount]]</f>
        <v>25790</v>
      </c>
      <c r="T28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7737</v>
      </c>
    </row>
    <row r="2889" spans="1:20">
      <c r="A2889" s="27" t="s">
        <v>5794</v>
      </c>
      <c r="B2889" s="28">
        <f>VLOOKUP(Hospital_details[[#This Row],[PA ID]],Patient_details[],2,0)</f>
        <v>43818</v>
      </c>
      <c r="C2889" s="32">
        <f>VLOOKUP(Hospital_details[[#This Row],[PA ID]],Patient_details[],3,0)</f>
        <v>61</v>
      </c>
      <c r="D2889" s="32" t="str">
        <f>VLOOKUP(Hospital_details[[#This Row],[PA ID]],Patient_details[],4,0)</f>
        <v>M</v>
      </c>
      <c r="E2889" s="27" t="str">
        <f>VLOOKUP(Hospital_details[[#This Row],[PA ID]],Patient_details[],5,0)</f>
        <v>Single-occupancy room overnight</v>
      </c>
      <c r="F2889" s="27" t="str">
        <f>VLOOKUP(Hospital_details[[#This Row],[PA ID]],Patient_details[],6,0)</f>
        <v>Malahide</v>
      </c>
      <c r="G2889" s="33" t="str">
        <f>VLOOKUP(Hospital_details[[#This Row],[PA ID]],Patient_details[],7,0)</f>
        <v>Dublin</v>
      </c>
      <c r="H2889" s="29" t="str">
        <f>VLOOKUP(Hospital_details[[#This Row],[PA ID]],Patient_details[],9,0)</f>
        <v>Surgery</v>
      </c>
      <c r="I2889" s="27" t="s">
        <v>5795</v>
      </c>
      <c r="J2889" s="27" t="str">
        <f>VLOOKUP(Hospital_details[[#This Row],[Diagnosis_ID]],Diagnosis_details[],2,0)</f>
        <v>Surgery</v>
      </c>
      <c r="K2889" s="27" t="str">
        <f>VLOOKUP(Hospital_details[[#This Row],[Diagnosis_ID]],Diagnosis_details[],3,0)</f>
        <v>Medical card holders</v>
      </c>
      <c r="L2889" s="29" t="str">
        <f>VLOOKUP(Hospital_details[[#This Row],[Diagnosis_ID]],Diagnosis_details[],4,0)</f>
        <v>Dr Birx</v>
      </c>
      <c r="M2889" s="29" t="str">
        <f>VLOOKUP(Hospital_details[[#This Row],[PA ID]],Patient_details[],10,0)</f>
        <v>Calcium</v>
      </c>
      <c r="N2889" s="29" t="str">
        <f>VLOOKUP(Hospital_details[[#This Row],[PA ID]],Patient_details[],8,0)</f>
        <v>Orthopaedic</v>
      </c>
      <c r="O2889" s="30">
        <f>VLOOKUP(Hospital_details[[#This Row],[PA ID]],Patient_details[],11,0)</f>
        <v>28000</v>
      </c>
      <c r="P2889" s="31">
        <f>VLOOKUP(Hospital_details[[#This Row],[PA ID]],Patient_details[],12,0)</f>
        <v>160</v>
      </c>
      <c r="Q2889" s="31">
        <f>VLOOKUP(Hospital_details[[#This Row],[Diagnosis_ID]],Diagnosis_details[],5,0)</f>
        <v>350</v>
      </c>
      <c r="R28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89" s="31">
        <f>Hospital_details[[#This Row],[Hospital Charges]]+Hospital_details[[#This Row],[Price of Treatment]]+Hospital_details[[#This Row],[Consultant Fee]]-Hospital_details[[#This Row],[Discount]]</f>
        <v>25710</v>
      </c>
      <c r="T28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890" spans="1:20">
      <c r="A2890" s="27" t="s">
        <v>5796</v>
      </c>
      <c r="B2890" s="28">
        <f>VLOOKUP(Hospital_details[[#This Row],[PA ID]],Patient_details[],2,0)</f>
        <v>43818</v>
      </c>
      <c r="C2890" s="32">
        <f>VLOOKUP(Hospital_details[[#This Row],[PA ID]],Patient_details[],3,0)</f>
        <v>44</v>
      </c>
      <c r="D2890" s="32" t="str">
        <f>VLOOKUP(Hospital_details[[#This Row],[PA ID]],Patient_details[],4,0)</f>
        <v>M</v>
      </c>
      <c r="E2890" s="27" t="str">
        <f>VLOOKUP(Hospital_details[[#This Row],[PA ID]],Patient_details[],5,0)</f>
        <v>Single-occupancy room overnight</v>
      </c>
      <c r="F2890" s="27" t="str">
        <f>VLOOKUP(Hospital_details[[#This Row],[PA ID]],Patient_details[],6,0)</f>
        <v>Malahide</v>
      </c>
      <c r="G2890" s="33" t="str">
        <f>VLOOKUP(Hospital_details[[#This Row],[PA ID]],Patient_details[],7,0)</f>
        <v>Dublin</v>
      </c>
      <c r="H2890" s="29" t="str">
        <f>VLOOKUP(Hospital_details[[#This Row],[PA ID]],Patient_details[],9,0)</f>
        <v>Surgery</v>
      </c>
      <c r="I2890" s="27" t="s">
        <v>5797</v>
      </c>
      <c r="J2890" s="27" t="str">
        <f>VLOOKUP(Hospital_details[[#This Row],[Diagnosis_ID]],Diagnosis_details[],2,0)</f>
        <v>Surgery</v>
      </c>
      <c r="K2890" s="27" t="str">
        <f>VLOOKUP(Hospital_details[[#This Row],[Diagnosis_ID]],Diagnosis_details[],3,0)</f>
        <v>Medical card holders</v>
      </c>
      <c r="L2890" s="29" t="str">
        <f>VLOOKUP(Hospital_details[[#This Row],[Diagnosis_ID]],Diagnosis_details[],4,0)</f>
        <v>Dr Birx</v>
      </c>
      <c r="M2890" s="29" t="str">
        <f>VLOOKUP(Hospital_details[[#This Row],[PA ID]],Patient_details[],10,0)</f>
        <v>Calcium</v>
      </c>
      <c r="N2890" s="29" t="str">
        <f>VLOOKUP(Hospital_details[[#This Row],[PA ID]],Patient_details[],8,0)</f>
        <v>Orthopaedic</v>
      </c>
      <c r="O2890" s="30">
        <f>VLOOKUP(Hospital_details[[#This Row],[PA ID]],Patient_details[],11,0)</f>
        <v>28000</v>
      </c>
      <c r="P2890" s="31">
        <f>VLOOKUP(Hospital_details[[#This Row],[PA ID]],Patient_details[],12,0)</f>
        <v>400</v>
      </c>
      <c r="Q2890" s="31">
        <f>VLOOKUP(Hospital_details[[#This Row],[Diagnosis_ID]],Diagnosis_details[],5,0)</f>
        <v>350</v>
      </c>
      <c r="R28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890" s="31">
        <f>Hospital_details[[#This Row],[Hospital Charges]]+Hospital_details[[#This Row],[Price of Treatment]]+Hospital_details[[#This Row],[Consultant Fee]]-Hospital_details[[#This Row],[Discount]]</f>
        <v>25950</v>
      </c>
      <c r="T28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7785</v>
      </c>
    </row>
    <row r="2891" spans="1:20" hidden="1">
      <c r="A2891" s="27" t="s">
        <v>5798</v>
      </c>
      <c r="B2891" s="28">
        <f>VLOOKUP(Hospital_details[[#This Row],[PA ID]],Patient_details[],2,0)</f>
        <v>43775</v>
      </c>
      <c r="C2891" s="32">
        <f>VLOOKUP(Hospital_details[[#This Row],[PA ID]],Patient_details[],3,0)</f>
        <v>38</v>
      </c>
      <c r="D2891" s="32" t="str">
        <f>VLOOKUP(Hospital_details[[#This Row],[PA ID]],Patient_details[],4,0)</f>
        <v>M</v>
      </c>
      <c r="E2891" s="27" t="str">
        <f>VLOOKUP(Hospital_details[[#This Row],[PA ID]],Patient_details[],5,0)</f>
        <v>Multiple-occupancy room overnight</v>
      </c>
      <c r="F2891" s="27" t="str">
        <f>VLOOKUP(Hospital_details[[#This Row],[PA ID]],Patient_details[],6,0)</f>
        <v>Malahide</v>
      </c>
      <c r="G2891" s="33" t="str">
        <f>VLOOKUP(Hospital_details[[#This Row],[PA ID]],Patient_details[],7,0)</f>
        <v>Dublin</v>
      </c>
      <c r="H2891" s="29" t="str">
        <f>VLOOKUP(Hospital_details[[#This Row],[PA ID]],Patient_details[],9,0)</f>
        <v>Anaesthesia, Intensive Care and Pain Medicine</v>
      </c>
      <c r="I2891" s="27" t="s">
        <v>5799</v>
      </c>
      <c r="J2891" s="27" t="str">
        <f>VLOOKUP(Hospital_details[[#This Row],[Diagnosis_ID]],Diagnosis_details[],2,0)</f>
        <v>Therapy</v>
      </c>
      <c r="K2891" s="27" t="str">
        <f>VLOOKUP(Hospital_details[[#This Row],[Diagnosis_ID]],Diagnosis_details[],3,0)</f>
        <v>Medical card holders</v>
      </c>
      <c r="L2891" s="29" t="str">
        <f>VLOOKUP(Hospital_details[[#This Row],[Diagnosis_ID]],Diagnosis_details[],4,0)</f>
        <v>Dr Fauci</v>
      </c>
      <c r="M2891" s="29" t="str">
        <f>VLOOKUP(Hospital_details[[#This Row],[PA ID]],Patient_details[],10,0)</f>
        <v>Nitrates</v>
      </c>
      <c r="N2891" s="29" t="str">
        <f>VLOOKUP(Hospital_details[[#This Row],[PA ID]],Patient_details[],8,0)</f>
        <v>Myocardial ischemia</v>
      </c>
      <c r="O2891" s="30">
        <f>VLOOKUP(Hospital_details[[#This Row],[PA ID]],Patient_details[],11,0)</f>
        <v>3800</v>
      </c>
      <c r="P2891" s="31">
        <f>VLOOKUP(Hospital_details[[#This Row],[PA ID]],Patient_details[],12,0)</f>
        <v>400</v>
      </c>
      <c r="Q2891" s="31">
        <f>VLOOKUP(Hospital_details[[#This Row],[Diagnosis_ID]],Diagnosis_details[],5,0)</f>
        <v>320</v>
      </c>
      <c r="R28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891" s="31">
        <f>Hospital_details[[#This Row],[Hospital Charges]]+Hospital_details[[#This Row],[Price of Treatment]]+Hospital_details[[#This Row],[Consultant Fee]]-Hospital_details[[#This Row],[Discount]]</f>
        <v>4406</v>
      </c>
      <c r="T28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1321.8</v>
      </c>
    </row>
    <row r="2892" spans="1:20">
      <c r="A2892" s="27" t="s">
        <v>5800</v>
      </c>
      <c r="B2892" s="28">
        <f>VLOOKUP(Hospital_details[[#This Row],[PA ID]],Patient_details[],2,0)</f>
        <v>42491</v>
      </c>
      <c r="C2892" s="32">
        <f>VLOOKUP(Hospital_details[[#This Row],[PA ID]],Patient_details[],3,0)</f>
        <v>41</v>
      </c>
      <c r="D2892" s="32" t="str">
        <f>VLOOKUP(Hospital_details[[#This Row],[PA ID]],Patient_details[],4,0)</f>
        <v>M</v>
      </c>
      <c r="E2892" s="27" t="str">
        <f>VLOOKUP(Hospital_details[[#This Row],[PA ID]],Patient_details[],5,0)</f>
        <v>Single-occupancy room overnight</v>
      </c>
      <c r="F2892" s="27" t="str">
        <f>VLOOKUP(Hospital_details[[#This Row],[PA ID]],Patient_details[],6,0)</f>
        <v>Malahide</v>
      </c>
      <c r="G2892" s="33" t="str">
        <f>VLOOKUP(Hospital_details[[#This Row],[PA ID]],Patient_details[],7,0)</f>
        <v>Dublin</v>
      </c>
      <c r="H2892" s="29" t="str">
        <f>VLOOKUP(Hospital_details[[#This Row],[PA ID]],Patient_details[],9,0)</f>
        <v>Cardiology</v>
      </c>
      <c r="I2892" s="27" t="s">
        <v>5801</v>
      </c>
      <c r="J2892" s="27" t="str">
        <f>VLOOKUP(Hospital_details[[#This Row],[Diagnosis_ID]],Diagnosis_details[],2,0)</f>
        <v>Therapy</v>
      </c>
      <c r="K2892" s="27" t="str">
        <f>VLOOKUP(Hospital_details[[#This Row],[Diagnosis_ID]],Diagnosis_details[],3,0)</f>
        <v>Medical card holders</v>
      </c>
      <c r="L2892" s="29" t="str">
        <f>VLOOKUP(Hospital_details[[#This Row],[Diagnosis_ID]],Diagnosis_details[],4,0)</f>
        <v>Dr Birx</v>
      </c>
      <c r="M2892" s="29" t="str">
        <f>VLOOKUP(Hospital_details[[#This Row],[PA ID]],Patient_details[],10,0)</f>
        <v>Aspirin</v>
      </c>
      <c r="N2892" s="29" t="str">
        <f>VLOOKUP(Hospital_details[[#This Row],[PA ID]],Patient_details[],8,0)</f>
        <v>Cardiovascular disease (CVD)</v>
      </c>
      <c r="O2892" s="30">
        <f>VLOOKUP(Hospital_details[[#This Row],[PA ID]],Patient_details[],11,0)</f>
        <v>11000</v>
      </c>
      <c r="P2892" s="31">
        <f>VLOOKUP(Hospital_details[[#This Row],[PA ID]],Patient_details[],12,0)</f>
        <v>70</v>
      </c>
      <c r="Q2892" s="31">
        <f>VLOOKUP(Hospital_details[[#This Row],[Diagnosis_ID]],Diagnosis_details[],5,0)</f>
        <v>350</v>
      </c>
      <c r="R28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92" s="31">
        <f>Hospital_details[[#This Row],[Hospital Charges]]+Hospital_details[[#This Row],[Price of Treatment]]+Hospital_details[[#This Row],[Consultant Fee]]-Hospital_details[[#This Row],[Discount]]</f>
        <v>10320</v>
      </c>
      <c r="T28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893" spans="1:20">
      <c r="A2893" s="27" t="s">
        <v>5802</v>
      </c>
      <c r="B2893" s="28">
        <f>VLOOKUP(Hospital_details[[#This Row],[PA ID]],Patient_details[],2,0)</f>
        <v>42491</v>
      </c>
      <c r="C2893" s="32">
        <f>VLOOKUP(Hospital_details[[#This Row],[PA ID]],Patient_details[],3,0)</f>
        <v>44</v>
      </c>
      <c r="D2893" s="32" t="str">
        <f>VLOOKUP(Hospital_details[[#This Row],[PA ID]],Patient_details[],4,0)</f>
        <v>F</v>
      </c>
      <c r="E2893" s="27" t="str">
        <f>VLOOKUP(Hospital_details[[#This Row],[PA ID]],Patient_details[],5,0)</f>
        <v>Single-occupancy room overnight</v>
      </c>
      <c r="F2893" s="27" t="str">
        <f>VLOOKUP(Hospital_details[[#This Row],[PA ID]],Patient_details[],6,0)</f>
        <v>Malahide</v>
      </c>
      <c r="G2893" s="33" t="str">
        <f>VLOOKUP(Hospital_details[[#This Row],[PA ID]],Patient_details[],7,0)</f>
        <v>Dublin</v>
      </c>
      <c r="H2893" s="29" t="str">
        <f>VLOOKUP(Hospital_details[[#This Row],[PA ID]],Patient_details[],9,0)</f>
        <v>Cardiology</v>
      </c>
      <c r="I2893" s="27" t="s">
        <v>5803</v>
      </c>
      <c r="J2893" s="27" t="str">
        <f>VLOOKUP(Hospital_details[[#This Row],[Diagnosis_ID]],Diagnosis_details[],2,0)</f>
        <v>Therapy</v>
      </c>
      <c r="K2893" s="27" t="str">
        <f>VLOOKUP(Hospital_details[[#This Row],[Diagnosis_ID]],Diagnosis_details[],3,0)</f>
        <v>Medical card holders</v>
      </c>
      <c r="L2893" s="29" t="str">
        <f>VLOOKUP(Hospital_details[[#This Row],[Diagnosis_ID]],Diagnosis_details[],4,0)</f>
        <v>Dr Birx</v>
      </c>
      <c r="M2893" s="29" t="str">
        <f>VLOOKUP(Hospital_details[[#This Row],[PA ID]],Patient_details[],10,0)</f>
        <v>Calcium</v>
      </c>
      <c r="N2893" s="29" t="str">
        <f>VLOOKUP(Hospital_details[[#This Row],[PA ID]],Patient_details[],8,0)</f>
        <v>Cardiovascular disease (CVD)</v>
      </c>
      <c r="O2893" s="30">
        <f>VLOOKUP(Hospital_details[[#This Row],[PA ID]],Patient_details[],11,0)</f>
        <v>11000</v>
      </c>
      <c r="P2893" s="31">
        <f>VLOOKUP(Hospital_details[[#This Row],[PA ID]],Patient_details[],12,0)</f>
        <v>105</v>
      </c>
      <c r="Q2893" s="31">
        <f>VLOOKUP(Hospital_details[[#This Row],[Diagnosis_ID]],Diagnosis_details[],5,0)</f>
        <v>350</v>
      </c>
      <c r="R28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93" s="31">
        <f>Hospital_details[[#This Row],[Hospital Charges]]+Hospital_details[[#This Row],[Price of Treatment]]+Hospital_details[[#This Row],[Consultant Fee]]-Hospital_details[[#This Row],[Discount]]</f>
        <v>10355</v>
      </c>
      <c r="T28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894" spans="1:20" hidden="1">
      <c r="A2894" s="27" t="s">
        <v>5804</v>
      </c>
      <c r="B2894" s="28">
        <f>VLOOKUP(Hospital_details[[#This Row],[PA ID]],Patient_details[],2,0)</f>
        <v>43767</v>
      </c>
      <c r="C2894" s="32">
        <f>VLOOKUP(Hospital_details[[#This Row],[PA ID]],Patient_details[],3,0)</f>
        <v>41</v>
      </c>
      <c r="D2894" s="32" t="str">
        <f>VLOOKUP(Hospital_details[[#This Row],[PA ID]],Patient_details[],4,0)</f>
        <v>M</v>
      </c>
      <c r="E2894" s="27" t="str">
        <f>VLOOKUP(Hospital_details[[#This Row],[PA ID]],Patient_details[],5,0)</f>
        <v>Day-case</v>
      </c>
      <c r="F2894" s="27" t="str">
        <f>VLOOKUP(Hospital_details[[#This Row],[PA ID]],Patient_details[],6,0)</f>
        <v>Malahide</v>
      </c>
      <c r="G2894" s="33" t="str">
        <f>VLOOKUP(Hospital_details[[#This Row],[PA ID]],Patient_details[],7,0)</f>
        <v>Dublin</v>
      </c>
      <c r="H2894" s="29" t="str">
        <f>VLOOKUP(Hospital_details[[#This Row],[PA ID]],Patient_details[],9,0)</f>
        <v>Anaesthesia, Intensive Care and Pain Medicine</v>
      </c>
      <c r="I2894" s="27" t="s">
        <v>5805</v>
      </c>
      <c r="J2894" s="27" t="str">
        <f>VLOOKUP(Hospital_details[[#This Row],[Diagnosis_ID]],Diagnosis_details[],2,0)</f>
        <v>Therapy</v>
      </c>
      <c r="K2894" s="27" t="str">
        <f>VLOOKUP(Hospital_details[[#This Row],[Diagnosis_ID]],Diagnosis_details[],3,0)</f>
        <v>Medical card holders</v>
      </c>
      <c r="L2894" s="29" t="str">
        <f>VLOOKUP(Hospital_details[[#This Row],[Diagnosis_ID]],Diagnosis_details[],4,0)</f>
        <v>Dr Fauci</v>
      </c>
      <c r="M2894" s="29" t="str">
        <f>VLOOKUP(Hospital_details[[#This Row],[PA ID]],Patient_details[],10,0)</f>
        <v>Nitrates</v>
      </c>
      <c r="N2894" s="29" t="str">
        <f>VLOOKUP(Hospital_details[[#This Row],[PA ID]],Patient_details[],8,0)</f>
        <v>Myocardial ischemia</v>
      </c>
      <c r="O2894" s="30">
        <f>VLOOKUP(Hospital_details[[#This Row],[PA ID]],Patient_details[],11,0)</f>
        <v>550</v>
      </c>
      <c r="P2894" s="31">
        <f>VLOOKUP(Hospital_details[[#This Row],[PA ID]],Patient_details[],12,0)</f>
        <v>220</v>
      </c>
      <c r="Q2894" s="31">
        <f>VLOOKUP(Hospital_details[[#This Row],[Diagnosis_ID]],Diagnosis_details[],5,0)</f>
        <v>320</v>
      </c>
      <c r="R28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894" s="31">
        <f>Hospital_details[[#This Row],[Hospital Charges]]+Hospital_details[[#This Row],[Price of Treatment]]+Hospital_details[[#This Row],[Consultant Fee]]-Hospital_details[[#This Row],[Discount]]</f>
        <v>980</v>
      </c>
      <c r="T28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294</v>
      </c>
    </row>
    <row r="2895" spans="1:20" hidden="1">
      <c r="A2895" s="27" t="s">
        <v>5806</v>
      </c>
      <c r="B2895" s="28">
        <f>VLOOKUP(Hospital_details[[#This Row],[PA ID]],Patient_details[],2,0)</f>
        <v>43767</v>
      </c>
      <c r="C2895" s="32">
        <f>VLOOKUP(Hospital_details[[#This Row],[PA ID]],Patient_details[],3,0)</f>
        <v>45</v>
      </c>
      <c r="D2895" s="32" t="str">
        <f>VLOOKUP(Hospital_details[[#This Row],[PA ID]],Patient_details[],4,0)</f>
        <v>F</v>
      </c>
      <c r="E2895" s="27" t="str">
        <f>VLOOKUP(Hospital_details[[#This Row],[PA ID]],Patient_details[],5,0)</f>
        <v>Day-case</v>
      </c>
      <c r="F2895" s="27" t="str">
        <f>VLOOKUP(Hospital_details[[#This Row],[PA ID]],Patient_details[],6,0)</f>
        <v>Malahide</v>
      </c>
      <c r="G2895" s="33" t="str">
        <f>VLOOKUP(Hospital_details[[#This Row],[PA ID]],Patient_details[],7,0)</f>
        <v>Dublin</v>
      </c>
      <c r="H2895" s="29" t="str">
        <f>VLOOKUP(Hospital_details[[#This Row],[PA ID]],Patient_details[],9,0)</f>
        <v>Anaesthesia, Intensive Care and Pain Medicine</v>
      </c>
      <c r="I2895" s="27" t="s">
        <v>5807</v>
      </c>
      <c r="J2895" s="27" t="str">
        <f>VLOOKUP(Hospital_details[[#This Row],[Diagnosis_ID]],Diagnosis_details[],2,0)</f>
        <v>Therapy</v>
      </c>
      <c r="K2895" s="27" t="str">
        <f>VLOOKUP(Hospital_details[[#This Row],[Diagnosis_ID]],Diagnosis_details[],3,0)</f>
        <v>Medical card holders</v>
      </c>
      <c r="L2895" s="29" t="str">
        <f>VLOOKUP(Hospital_details[[#This Row],[Diagnosis_ID]],Diagnosis_details[],4,0)</f>
        <v>Dr Fauci</v>
      </c>
      <c r="M2895" s="29" t="str">
        <f>VLOOKUP(Hospital_details[[#This Row],[PA ID]],Patient_details[],10,0)</f>
        <v>Nitrates</v>
      </c>
      <c r="N2895" s="29" t="str">
        <f>VLOOKUP(Hospital_details[[#This Row],[PA ID]],Patient_details[],8,0)</f>
        <v>Myocardial ischemia</v>
      </c>
      <c r="O2895" s="30">
        <f>VLOOKUP(Hospital_details[[#This Row],[PA ID]],Patient_details[],11,0)</f>
        <v>550</v>
      </c>
      <c r="P2895" s="31">
        <f>VLOOKUP(Hospital_details[[#This Row],[PA ID]],Patient_details[],12,0)</f>
        <v>550</v>
      </c>
      <c r="Q2895" s="31">
        <f>VLOOKUP(Hospital_details[[#This Row],[Diagnosis_ID]],Diagnosis_details[],5,0)</f>
        <v>320</v>
      </c>
      <c r="R28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895" s="31">
        <f>Hospital_details[[#This Row],[Hospital Charges]]+Hospital_details[[#This Row],[Price of Treatment]]+Hospital_details[[#This Row],[Consultant Fee]]-Hospital_details[[#This Row],[Discount]]</f>
        <v>1310</v>
      </c>
      <c r="T28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393</v>
      </c>
    </row>
    <row r="2896" spans="1:20" hidden="1">
      <c r="A2896" s="27" t="s">
        <v>5808</v>
      </c>
      <c r="B2896" s="28">
        <f>VLOOKUP(Hospital_details[[#This Row],[PA ID]],Patient_details[],2,0)</f>
        <v>43767</v>
      </c>
      <c r="C2896" s="32">
        <f>VLOOKUP(Hospital_details[[#This Row],[PA ID]],Patient_details[],3,0)</f>
        <v>37</v>
      </c>
      <c r="D2896" s="32" t="str">
        <f>VLOOKUP(Hospital_details[[#This Row],[PA ID]],Patient_details[],4,0)</f>
        <v>M</v>
      </c>
      <c r="E2896" s="27" t="str">
        <f>VLOOKUP(Hospital_details[[#This Row],[PA ID]],Patient_details[],5,0)</f>
        <v>Day-case</v>
      </c>
      <c r="F2896" s="27" t="str">
        <f>VLOOKUP(Hospital_details[[#This Row],[PA ID]],Patient_details[],6,0)</f>
        <v>Malahide</v>
      </c>
      <c r="G2896" s="33" t="str">
        <f>VLOOKUP(Hospital_details[[#This Row],[PA ID]],Patient_details[],7,0)</f>
        <v>Dublin</v>
      </c>
      <c r="H2896" s="29" t="str">
        <f>VLOOKUP(Hospital_details[[#This Row],[PA ID]],Patient_details[],9,0)</f>
        <v>Anaesthesia, Intensive Care and Pain Medicine</v>
      </c>
      <c r="I2896" s="27" t="s">
        <v>5809</v>
      </c>
      <c r="J2896" s="27" t="str">
        <f>VLOOKUP(Hospital_details[[#This Row],[Diagnosis_ID]],Diagnosis_details[],2,0)</f>
        <v>Therapy</v>
      </c>
      <c r="K2896" s="27" t="str">
        <f>VLOOKUP(Hospital_details[[#This Row],[Diagnosis_ID]],Diagnosis_details[],3,0)</f>
        <v>Medical card holders</v>
      </c>
      <c r="L2896" s="29" t="str">
        <f>VLOOKUP(Hospital_details[[#This Row],[Diagnosis_ID]],Diagnosis_details[],4,0)</f>
        <v>Dr Fauci</v>
      </c>
      <c r="M2896" s="29" t="str">
        <f>VLOOKUP(Hospital_details[[#This Row],[PA ID]],Patient_details[],10,0)</f>
        <v>Aspirin</v>
      </c>
      <c r="N2896" s="29" t="str">
        <f>VLOOKUP(Hospital_details[[#This Row],[PA ID]],Patient_details[],8,0)</f>
        <v>Myocardial ischemia</v>
      </c>
      <c r="O2896" s="30">
        <f>VLOOKUP(Hospital_details[[#This Row],[PA ID]],Patient_details[],11,0)</f>
        <v>550</v>
      </c>
      <c r="P2896" s="31">
        <f>VLOOKUP(Hospital_details[[#This Row],[PA ID]],Patient_details[],12,0)</f>
        <v>1210</v>
      </c>
      <c r="Q2896" s="31">
        <f>VLOOKUP(Hospital_details[[#This Row],[Diagnosis_ID]],Diagnosis_details[],5,0)</f>
        <v>320</v>
      </c>
      <c r="R28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896" s="31">
        <f>Hospital_details[[#This Row],[Hospital Charges]]+Hospital_details[[#This Row],[Price of Treatment]]+Hospital_details[[#This Row],[Consultant Fee]]-Hospital_details[[#This Row],[Discount]]</f>
        <v>1970</v>
      </c>
      <c r="T28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591</v>
      </c>
    </row>
    <row r="2897" spans="1:20" hidden="1">
      <c r="A2897" s="27" t="s">
        <v>5810</v>
      </c>
      <c r="B2897" s="28">
        <f>VLOOKUP(Hospital_details[[#This Row],[PA ID]],Patient_details[],2,0)</f>
        <v>43767</v>
      </c>
      <c r="C2897" s="32">
        <f>VLOOKUP(Hospital_details[[#This Row],[PA ID]],Patient_details[],3,0)</f>
        <v>51</v>
      </c>
      <c r="D2897" s="32" t="str">
        <f>VLOOKUP(Hospital_details[[#This Row],[PA ID]],Patient_details[],4,0)</f>
        <v>M</v>
      </c>
      <c r="E2897" s="27" t="str">
        <f>VLOOKUP(Hospital_details[[#This Row],[PA ID]],Patient_details[],5,0)</f>
        <v>Day-case</v>
      </c>
      <c r="F2897" s="27" t="str">
        <f>VLOOKUP(Hospital_details[[#This Row],[PA ID]],Patient_details[],6,0)</f>
        <v>Malahide</v>
      </c>
      <c r="G2897" s="33" t="str">
        <f>VLOOKUP(Hospital_details[[#This Row],[PA ID]],Patient_details[],7,0)</f>
        <v>Dublin</v>
      </c>
      <c r="H2897" s="29" t="str">
        <f>VLOOKUP(Hospital_details[[#This Row],[PA ID]],Patient_details[],9,0)</f>
        <v>Anaesthesia, Intensive Care and Pain Medicine</v>
      </c>
      <c r="I2897" s="27" t="s">
        <v>5811</v>
      </c>
      <c r="J2897" s="27" t="str">
        <f>VLOOKUP(Hospital_details[[#This Row],[Diagnosis_ID]],Diagnosis_details[],2,0)</f>
        <v>Therapy</v>
      </c>
      <c r="K2897" s="27" t="str">
        <f>VLOOKUP(Hospital_details[[#This Row],[Diagnosis_ID]],Diagnosis_details[],3,0)</f>
        <v>Medical card holders</v>
      </c>
      <c r="L2897" s="29" t="str">
        <f>VLOOKUP(Hospital_details[[#This Row],[Diagnosis_ID]],Diagnosis_details[],4,0)</f>
        <v>Dr Fauci</v>
      </c>
      <c r="M2897" s="29" t="str">
        <f>VLOOKUP(Hospital_details[[#This Row],[PA ID]],Patient_details[],10,0)</f>
        <v>Beta blockers</v>
      </c>
      <c r="N2897" s="29" t="str">
        <f>VLOOKUP(Hospital_details[[#This Row],[PA ID]],Patient_details[],8,0)</f>
        <v>Myocardial ischemia</v>
      </c>
      <c r="O2897" s="30">
        <f>VLOOKUP(Hospital_details[[#This Row],[PA ID]],Patient_details[],11,0)</f>
        <v>550</v>
      </c>
      <c r="P2897" s="31">
        <f>VLOOKUP(Hospital_details[[#This Row],[PA ID]],Patient_details[],12,0)</f>
        <v>330</v>
      </c>
      <c r="Q2897" s="31">
        <f>VLOOKUP(Hospital_details[[#This Row],[Diagnosis_ID]],Diagnosis_details[],5,0)</f>
        <v>320</v>
      </c>
      <c r="R28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897" s="31">
        <f>Hospital_details[[#This Row],[Hospital Charges]]+Hospital_details[[#This Row],[Price of Treatment]]+Hospital_details[[#This Row],[Consultant Fee]]-Hospital_details[[#This Row],[Discount]]</f>
        <v>1090</v>
      </c>
      <c r="T28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327</v>
      </c>
    </row>
    <row r="2898" spans="1:20">
      <c r="A2898" s="27" t="s">
        <v>5812</v>
      </c>
      <c r="B2898" s="28">
        <f>VLOOKUP(Hospital_details[[#This Row],[PA ID]],Patient_details[],2,0)</f>
        <v>42463</v>
      </c>
      <c r="C2898" s="32">
        <f>VLOOKUP(Hospital_details[[#This Row],[PA ID]],Patient_details[],3,0)</f>
        <v>65</v>
      </c>
      <c r="D2898" s="32" t="str">
        <f>VLOOKUP(Hospital_details[[#This Row],[PA ID]],Patient_details[],4,0)</f>
        <v>M</v>
      </c>
      <c r="E2898" s="27" t="str">
        <f>VLOOKUP(Hospital_details[[#This Row],[PA ID]],Patient_details[],5,0)</f>
        <v>Single-occupancy room overnight</v>
      </c>
      <c r="F2898" s="27" t="str">
        <f>VLOOKUP(Hospital_details[[#This Row],[PA ID]],Patient_details[],6,0)</f>
        <v>Malahide</v>
      </c>
      <c r="G2898" s="33" t="str">
        <f>VLOOKUP(Hospital_details[[#This Row],[PA ID]],Patient_details[],7,0)</f>
        <v>Dublin</v>
      </c>
      <c r="H2898" s="29" t="str">
        <f>VLOOKUP(Hospital_details[[#This Row],[PA ID]],Patient_details[],9,0)</f>
        <v>Clinical Haematology</v>
      </c>
      <c r="I2898" s="27" t="s">
        <v>5813</v>
      </c>
      <c r="J2898" s="27" t="str">
        <f>VLOOKUP(Hospital_details[[#This Row],[Diagnosis_ID]],Diagnosis_details[],2,0)</f>
        <v>Therapy</v>
      </c>
      <c r="K2898" s="27" t="str">
        <f>VLOOKUP(Hospital_details[[#This Row],[Diagnosis_ID]],Diagnosis_details[],3,0)</f>
        <v>Medical card holders</v>
      </c>
      <c r="L2898" s="29" t="str">
        <f>VLOOKUP(Hospital_details[[#This Row],[Diagnosis_ID]],Diagnosis_details[],4,0)</f>
        <v>Dr Birx</v>
      </c>
      <c r="M2898" s="29" t="str">
        <f>VLOOKUP(Hospital_details[[#This Row],[PA ID]],Patient_details[],10,0)</f>
        <v>folic acid</v>
      </c>
      <c r="N2898" s="29" t="str">
        <f>VLOOKUP(Hospital_details[[#This Row],[PA ID]],Patient_details[],8,0)</f>
        <v>Bacterial infection</v>
      </c>
      <c r="O2898" s="30">
        <f>VLOOKUP(Hospital_details[[#This Row],[PA ID]],Patient_details[],11,0)</f>
        <v>11000</v>
      </c>
      <c r="P2898" s="31">
        <f>VLOOKUP(Hospital_details[[#This Row],[PA ID]],Patient_details[],12,0)</f>
        <v>550</v>
      </c>
      <c r="Q2898" s="31">
        <f>VLOOKUP(Hospital_details[[#This Row],[Diagnosis_ID]],Diagnosis_details[],5,0)</f>
        <v>350</v>
      </c>
      <c r="R28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898" s="31">
        <f>Hospital_details[[#This Row],[Hospital Charges]]+Hospital_details[[#This Row],[Price of Treatment]]+Hospital_details[[#This Row],[Consultant Fee]]-Hospital_details[[#This Row],[Discount]]</f>
        <v>10800</v>
      </c>
      <c r="T28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899" spans="1:20" hidden="1">
      <c r="A2899" s="27" t="s">
        <v>5814</v>
      </c>
      <c r="B2899" s="28">
        <f>VLOOKUP(Hospital_details[[#This Row],[PA ID]],Patient_details[],2,0)</f>
        <v>43109</v>
      </c>
      <c r="C2899" s="32">
        <f>VLOOKUP(Hospital_details[[#This Row],[PA ID]],Patient_details[],3,0)</f>
        <v>37</v>
      </c>
      <c r="D2899" s="32" t="str">
        <f>VLOOKUP(Hospital_details[[#This Row],[PA ID]],Patient_details[],4,0)</f>
        <v>F</v>
      </c>
      <c r="E2899" s="27" t="str">
        <f>VLOOKUP(Hospital_details[[#This Row],[PA ID]],Patient_details[],5,0)</f>
        <v>Single-occupancy room overnight</v>
      </c>
      <c r="F2899" s="27" t="str">
        <f>VLOOKUP(Hospital_details[[#This Row],[PA ID]],Patient_details[],6,0)</f>
        <v>Malahide</v>
      </c>
      <c r="G2899" s="33" t="str">
        <f>VLOOKUP(Hospital_details[[#This Row],[PA ID]],Patient_details[],7,0)</f>
        <v>Dublin</v>
      </c>
      <c r="H2899" s="29" t="str">
        <f>VLOOKUP(Hospital_details[[#This Row],[PA ID]],Patient_details[],9,0)</f>
        <v>Anaesthesia, Intensive Care and Pain Medicine</v>
      </c>
      <c r="I2899" s="27" t="s">
        <v>5815</v>
      </c>
      <c r="J2899" s="27" t="str">
        <f>VLOOKUP(Hospital_details[[#This Row],[Diagnosis_ID]],Diagnosis_details[],2,0)</f>
        <v>Therapy</v>
      </c>
      <c r="K2899" s="27" t="str">
        <f>VLOOKUP(Hospital_details[[#This Row],[Diagnosis_ID]],Diagnosis_details[],3,0)</f>
        <v>Medical card holders</v>
      </c>
      <c r="L2899" s="29" t="str">
        <f>VLOOKUP(Hospital_details[[#This Row],[Diagnosis_ID]],Diagnosis_details[],4,0)</f>
        <v>Dr Fauci</v>
      </c>
      <c r="M2899" s="29" t="str">
        <f>VLOOKUP(Hospital_details[[#This Row],[PA ID]],Patient_details[],10,0)</f>
        <v>Beta blockers</v>
      </c>
      <c r="N2899" s="29" t="str">
        <f>VLOOKUP(Hospital_details[[#This Row],[PA ID]],Patient_details[],8,0)</f>
        <v>Myocardial ischemia</v>
      </c>
      <c r="O2899" s="30">
        <f>VLOOKUP(Hospital_details[[#This Row],[PA ID]],Patient_details[],11,0)</f>
        <v>11000</v>
      </c>
      <c r="P2899" s="31">
        <f>VLOOKUP(Hospital_details[[#This Row],[PA ID]],Patient_details[],12,0)</f>
        <v>140</v>
      </c>
      <c r="Q2899" s="31">
        <f>VLOOKUP(Hospital_details[[#This Row],[Diagnosis_ID]],Diagnosis_details[],5,0)</f>
        <v>320</v>
      </c>
      <c r="R28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899" s="31">
        <f>Hospital_details[[#This Row],[Hospital Charges]]+Hospital_details[[#This Row],[Price of Treatment]]+Hospital_details[[#This Row],[Consultant Fee]]-Hospital_details[[#This Row],[Discount]]</f>
        <v>11130</v>
      </c>
      <c r="T28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3339</v>
      </c>
    </row>
    <row r="2900" spans="1:20">
      <c r="A2900" s="27" t="s">
        <v>5816</v>
      </c>
      <c r="B2900" s="28">
        <f>VLOOKUP(Hospital_details[[#This Row],[PA ID]],Patient_details[],2,0)</f>
        <v>42855</v>
      </c>
      <c r="C2900" s="32">
        <f>VLOOKUP(Hospital_details[[#This Row],[PA ID]],Patient_details[],3,0)</f>
        <v>54</v>
      </c>
      <c r="D2900" s="32" t="str">
        <f>VLOOKUP(Hospital_details[[#This Row],[PA ID]],Patient_details[],4,0)</f>
        <v>M</v>
      </c>
      <c r="E2900" s="27" t="str">
        <f>VLOOKUP(Hospital_details[[#This Row],[PA ID]],Patient_details[],5,0)</f>
        <v>Day-case</v>
      </c>
      <c r="F2900" s="27" t="str">
        <f>VLOOKUP(Hospital_details[[#This Row],[PA ID]],Patient_details[],6,0)</f>
        <v>Malahide</v>
      </c>
      <c r="G2900" s="33" t="str">
        <f>VLOOKUP(Hospital_details[[#This Row],[PA ID]],Patient_details[],7,0)</f>
        <v>Dublin</v>
      </c>
      <c r="H2900" s="29" t="str">
        <f>VLOOKUP(Hospital_details[[#This Row],[PA ID]],Patient_details[],9,0)</f>
        <v>Clinical Haematology</v>
      </c>
      <c r="I2900" s="27" t="s">
        <v>5817</v>
      </c>
      <c r="J2900" s="27" t="str">
        <f>VLOOKUP(Hospital_details[[#This Row],[Diagnosis_ID]],Diagnosis_details[],2,0)</f>
        <v>Therapy</v>
      </c>
      <c r="K2900" s="27" t="str">
        <f>VLOOKUP(Hospital_details[[#This Row],[Diagnosis_ID]],Diagnosis_details[],3,0)</f>
        <v>Medical card holders</v>
      </c>
      <c r="L2900" s="29" t="str">
        <f>VLOOKUP(Hospital_details[[#This Row],[Diagnosis_ID]],Diagnosis_details[],4,0)</f>
        <v>Dr Birx</v>
      </c>
      <c r="M2900" s="29" t="str">
        <f>VLOOKUP(Hospital_details[[#This Row],[PA ID]],Patient_details[],10,0)</f>
        <v>antibiotics</v>
      </c>
      <c r="N2900" s="29" t="str">
        <f>VLOOKUP(Hospital_details[[#This Row],[PA ID]],Patient_details[],8,0)</f>
        <v>Bacterial infection</v>
      </c>
      <c r="O2900" s="30">
        <f>VLOOKUP(Hospital_details[[#This Row],[PA ID]],Patient_details[],11,0)</f>
        <v>350</v>
      </c>
      <c r="P2900" s="31">
        <f>VLOOKUP(Hospital_details[[#This Row],[PA ID]],Patient_details[],12,0)</f>
        <v>100</v>
      </c>
      <c r="Q2900" s="31">
        <f>VLOOKUP(Hospital_details[[#This Row],[Diagnosis_ID]],Diagnosis_details[],5,0)</f>
        <v>350</v>
      </c>
      <c r="R290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2900" s="31">
        <f>Hospital_details[[#This Row],[Hospital Charges]]+Hospital_details[[#This Row],[Price of Treatment]]+Hospital_details[[#This Row],[Consultant Fee]]-Hospital_details[[#This Row],[Discount]]</f>
        <v>785</v>
      </c>
      <c r="T290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235.5</v>
      </c>
    </row>
    <row r="2901" spans="1:20">
      <c r="A2901" s="27" t="s">
        <v>5818</v>
      </c>
      <c r="B2901" s="28">
        <f>VLOOKUP(Hospital_details[[#This Row],[PA ID]],Patient_details[],2,0)</f>
        <v>42995</v>
      </c>
      <c r="C2901" s="32">
        <f>VLOOKUP(Hospital_details[[#This Row],[PA ID]],Patient_details[],3,0)</f>
        <v>46</v>
      </c>
      <c r="D2901" s="32" t="str">
        <f>VLOOKUP(Hospital_details[[#This Row],[PA ID]],Patient_details[],4,0)</f>
        <v>M</v>
      </c>
      <c r="E2901" s="27" t="str">
        <f>VLOOKUP(Hospital_details[[#This Row],[PA ID]],Patient_details[],5,0)</f>
        <v>Single-occupancy room overnight</v>
      </c>
      <c r="F2901" s="27" t="str">
        <f>VLOOKUP(Hospital_details[[#This Row],[PA ID]],Patient_details[],6,0)</f>
        <v>Malahide</v>
      </c>
      <c r="G2901" s="33" t="str">
        <f>VLOOKUP(Hospital_details[[#This Row],[PA ID]],Patient_details[],7,0)</f>
        <v>Dublin</v>
      </c>
      <c r="H2901" s="29" t="str">
        <f>VLOOKUP(Hospital_details[[#This Row],[PA ID]],Patient_details[],9,0)</f>
        <v>Clinical Haematology</v>
      </c>
      <c r="I2901" s="27" t="s">
        <v>5819</v>
      </c>
      <c r="J2901" s="27" t="str">
        <f>VLOOKUP(Hospital_details[[#This Row],[Diagnosis_ID]],Diagnosis_details[],2,0)</f>
        <v>Therapy</v>
      </c>
      <c r="K2901" s="27" t="str">
        <f>VLOOKUP(Hospital_details[[#This Row],[Diagnosis_ID]],Diagnosis_details[],3,0)</f>
        <v>Medical card holders</v>
      </c>
      <c r="L2901" s="29" t="str">
        <f>VLOOKUP(Hospital_details[[#This Row],[Diagnosis_ID]],Diagnosis_details[],4,0)</f>
        <v>Dr Birx</v>
      </c>
      <c r="M2901" s="29" t="str">
        <f>VLOOKUP(Hospital_details[[#This Row],[PA ID]],Patient_details[],10,0)</f>
        <v>pain relievers</v>
      </c>
      <c r="N2901" s="29" t="str">
        <f>VLOOKUP(Hospital_details[[#This Row],[PA ID]],Patient_details[],8,0)</f>
        <v>Bacterial infection</v>
      </c>
      <c r="O2901" s="30">
        <f>VLOOKUP(Hospital_details[[#This Row],[PA ID]],Patient_details[],11,0)</f>
        <v>11000</v>
      </c>
      <c r="P2901" s="31">
        <f>VLOOKUP(Hospital_details[[#This Row],[PA ID]],Patient_details[],12,0)</f>
        <v>220</v>
      </c>
      <c r="Q2901" s="31">
        <f>VLOOKUP(Hospital_details[[#This Row],[Diagnosis_ID]],Diagnosis_details[],5,0)</f>
        <v>350</v>
      </c>
      <c r="R290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01" s="31">
        <f>Hospital_details[[#This Row],[Hospital Charges]]+Hospital_details[[#This Row],[Price of Treatment]]+Hospital_details[[#This Row],[Consultant Fee]]-Hospital_details[[#This Row],[Discount]]</f>
        <v>10470</v>
      </c>
      <c r="T290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3141</v>
      </c>
    </row>
    <row r="2902" spans="1:20">
      <c r="A2902" s="27" t="s">
        <v>5820</v>
      </c>
      <c r="B2902" s="28">
        <f>VLOOKUP(Hospital_details[[#This Row],[PA ID]],Patient_details[],2,0)</f>
        <v>42995</v>
      </c>
      <c r="C2902" s="32">
        <f>VLOOKUP(Hospital_details[[#This Row],[PA ID]],Patient_details[],3,0)</f>
        <v>41</v>
      </c>
      <c r="D2902" s="32" t="str">
        <f>VLOOKUP(Hospital_details[[#This Row],[PA ID]],Patient_details[],4,0)</f>
        <v>M</v>
      </c>
      <c r="E2902" s="27" t="str">
        <f>VLOOKUP(Hospital_details[[#This Row],[PA ID]],Patient_details[],5,0)</f>
        <v>Day-case</v>
      </c>
      <c r="F2902" s="27" t="str">
        <f>VLOOKUP(Hospital_details[[#This Row],[PA ID]],Patient_details[],6,0)</f>
        <v>Malahide</v>
      </c>
      <c r="G2902" s="33" t="str">
        <f>VLOOKUP(Hospital_details[[#This Row],[PA ID]],Patient_details[],7,0)</f>
        <v>Dublin</v>
      </c>
      <c r="H2902" s="29" t="str">
        <f>VLOOKUP(Hospital_details[[#This Row],[PA ID]],Patient_details[],9,0)</f>
        <v>Clinical Haematology</v>
      </c>
      <c r="I2902" s="27" t="s">
        <v>5821</v>
      </c>
      <c r="J2902" s="27" t="str">
        <f>VLOOKUP(Hospital_details[[#This Row],[Diagnosis_ID]],Diagnosis_details[],2,0)</f>
        <v>Therapy</v>
      </c>
      <c r="K2902" s="27" t="str">
        <f>VLOOKUP(Hospital_details[[#This Row],[Diagnosis_ID]],Diagnosis_details[],3,0)</f>
        <v>Medical card holders</v>
      </c>
      <c r="L2902" s="29" t="str">
        <f>VLOOKUP(Hospital_details[[#This Row],[Diagnosis_ID]],Diagnosis_details[],4,0)</f>
        <v>Dr Birx</v>
      </c>
      <c r="M2902" s="29" t="str">
        <f>VLOOKUP(Hospital_details[[#This Row],[PA ID]],Patient_details[],10,0)</f>
        <v>folic acid</v>
      </c>
      <c r="N2902" s="29" t="str">
        <f>VLOOKUP(Hospital_details[[#This Row],[PA ID]],Patient_details[],8,0)</f>
        <v>Bacterial infection</v>
      </c>
      <c r="O2902" s="30">
        <f>VLOOKUP(Hospital_details[[#This Row],[PA ID]],Patient_details[],11,0)</f>
        <v>350</v>
      </c>
      <c r="P2902" s="31">
        <f>VLOOKUP(Hospital_details[[#This Row],[PA ID]],Patient_details[],12,0)</f>
        <v>440</v>
      </c>
      <c r="Q2902" s="31">
        <f>VLOOKUP(Hospital_details[[#This Row],[Diagnosis_ID]],Diagnosis_details[],5,0)</f>
        <v>350</v>
      </c>
      <c r="R290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02" s="31">
        <f>Hospital_details[[#This Row],[Hospital Charges]]+Hospital_details[[#This Row],[Price of Treatment]]+Hospital_details[[#This Row],[Consultant Fee]]-Hospital_details[[#This Row],[Discount]]</f>
        <v>1070</v>
      </c>
      <c r="T290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</v>
      </c>
    </row>
    <row r="2903" spans="1:20" hidden="1">
      <c r="A2903" s="27" t="s">
        <v>5822</v>
      </c>
      <c r="B2903" s="28">
        <f>VLOOKUP(Hospital_details[[#This Row],[PA ID]],Patient_details[],2,0)</f>
        <v>43723</v>
      </c>
      <c r="C2903" s="32">
        <f>VLOOKUP(Hospital_details[[#This Row],[PA ID]],Patient_details[],3,0)</f>
        <v>49</v>
      </c>
      <c r="D2903" s="32" t="str">
        <f>VLOOKUP(Hospital_details[[#This Row],[PA ID]],Patient_details[],4,0)</f>
        <v>M</v>
      </c>
      <c r="E2903" s="27" t="str">
        <f>VLOOKUP(Hospital_details[[#This Row],[PA ID]],Patient_details[],5,0)</f>
        <v>Day-case</v>
      </c>
      <c r="F2903" s="27" t="str">
        <f>VLOOKUP(Hospital_details[[#This Row],[PA ID]],Patient_details[],6,0)</f>
        <v>Malahide</v>
      </c>
      <c r="G2903" s="33" t="str">
        <f>VLOOKUP(Hospital_details[[#This Row],[PA ID]],Patient_details[],7,0)</f>
        <v>Dublin</v>
      </c>
      <c r="H2903" s="29" t="str">
        <f>VLOOKUP(Hospital_details[[#This Row],[PA ID]],Patient_details[],9,0)</f>
        <v>Clinical Neurophysiology</v>
      </c>
      <c r="I2903" s="27" t="s">
        <v>5823</v>
      </c>
      <c r="J2903" s="27" t="str">
        <f>VLOOKUP(Hospital_details[[#This Row],[Diagnosis_ID]],Diagnosis_details[],2,0)</f>
        <v>Therapy</v>
      </c>
      <c r="K2903" s="27" t="str">
        <f>VLOOKUP(Hospital_details[[#This Row],[Diagnosis_ID]],Diagnosis_details[],3,0)</f>
        <v>Medical card holders</v>
      </c>
      <c r="L2903" s="29" t="str">
        <f>VLOOKUP(Hospital_details[[#This Row],[Diagnosis_ID]],Diagnosis_details[],4,0)</f>
        <v>Dr Doherty</v>
      </c>
      <c r="M2903" s="29" t="str">
        <f>VLOOKUP(Hospital_details[[#This Row],[PA ID]],Patient_details[],10,0)</f>
        <v>Calcium</v>
      </c>
      <c r="N2903" s="29" t="str">
        <f>VLOOKUP(Hospital_details[[#This Row],[PA ID]],Patient_details[],8,0)</f>
        <v>Chronic daily headache</v>
      </c>
      <c r="O2903" s="30">
        <f>VLOOKUP(Hospital_details[[#This Row],[PA ID]],Patient_details[],11,0)</f>
        <v>450</v>
      </c>
      <c r="P2903" s="31">
        <f>VLOOKUP(Hospital_details[[#This Row],[PA ID]],Patient_details[],12,0)</f>
        <v>245</v>
      </c>
      <c r="Q2903" s="31">
        <f>VLOOKUP(Hospital_details[[#This Row],[Diagnosis_ID]],Diagnosis_details[],5,0)</f>
        <v>250</v>
      </c>
      <c r="R290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903" s="31">
        <f>Hospital_details[[#This Row],[Hospital Charges]]+Hospital_details[[#This Row],[Price of Treatment]]+Hospital_details[[#This Row],[Consultant Fee]]-Hospital_details[[#This Row],[Discount]]</f>
        <v>855</v>
      </c>
      <c r="T290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256.5</v>
      </c>
    </row>
    <row r="2904" spans="1:20">
      <c r="A2904" s="27" t="s">
        <v>5824</v>
      </c>
      <c r="B2904" s="28">
        <f>VLOOKUP(Hospital_details[[#This Row],[PA ID]],Patient_details[],2,0)</f>
        <v>43268</v>
      </c>
      <c r="C2904" s="32">
        <f>VLOOKUP(Hospital_details[[#This Row],[PA ID]],Patient_details[],3,0)</f>
        <v>51</v>
      </c>
      <c r="D2904" s="32" t="str">
        <f>VLOOKUP(Hospital_details[[#This Row],[PA ID]],Patient_details[],4,0)</f>
        <v>M</v>
      </c>
      <c r="E2904" s="27" t="str">
        <f>VLOOKUP(Hospital_details[[#This Row],[PA ID]],Patient_details[],5,0)</f>
        <v>Single-occupancy room overnight</v>
      </c>
      <c r="F2904" s="27" t="str">
        <f>VLOOKUP(Hospital_details[[#This Row],[PA ID]],Patient_details[],6,0)</f>
        <v>Malahide</v>
      </c>
      <c r="G2904" s="33" t="str">
        <f>VLOOKUP(Hospital_details[[#This Row],[PA ID]],Patient_details[],7,0)</f>
        <v>Dublin</v>
      </c>
      <c r="H2904" s="29" t="str">
        <f>VLOOKUP(Hospital_details[[#This Row],[PA ID]],Patient_details[],9,0)</f>
        <v>Clinical Haematology</v>
      </c>
      <c r="I2904" s="27" t="s">
        <v>5825</v>
      </c>
      <c r="J2904" s="27" t="str">
        <f>VLOOKUP(Hospital_details[[#This Row],[Diagnosis_ID]],Diagnosis_details[],2,0)</f>
        <v>Therapy</v>
      </c>
      <c r="K2904" s="27" t="str">
        <f>VLOOKUP(Hospital_details[[#This Row],[Diagnosis_ID]],Diagnosis_details[],3,0)</f>
        <v>Medical card holders</v>
      </c>
      <c r="L2904" s="29" t="str">
        <f>VLOOKUP(Hospital_details[[#This Row],[Diagnosis_ID]],Diagnosis_details[],4,0)</f>
        <v>Dr Birx</v>
      </c>
      <c r="M2904" s="29" t="str">
        <f>VLOOKUP(Hospital_details[[#This Row],[PA ID]],Patient_details[],10,0)</f>
        <v>folic acid</v>
      </c>
      <c r="N2904" s="29" t="str">
        <f>VLOOKUP(Hospital_details[[#This Row],[PA ID]],Patient_details[],8,0)</f>
        <v>Bacterial infection</v>
      </c>
      <c r="O2904" s="30">
        <f>VLOOKUP(Hospital_details[[#This Row],[PA ID]],Patient_details[],11,0)</f>
        <v>11000</v>
      </c>
      <c r="P2904" s="31">
        <f>VLOOKUP(Hospital_details[[#This Row],[PA ID]],Patient_details[],12,0)</f>
        <v>250</v>
      </c>
      <c r="Q2904" s="31">
        <f>VLOOKUP(Hospital_details[[#This Row],[Diagnosis_ID]],Diagnosis_details[],5,0)</f>
        <v>350</v>
      </c>
      <c r="R290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04" s="31">
        <f>Hospital_details[[#This Row],[Hospital Charges]]+Hospital_details[[#This Row],[Price of Treatment]]+Hospital_details[[#This Row],[Consultant Fee]]-Hospital_details[[#This Row],[Discount]]</f>
        <v>10500</v>
      </c>
      <c r="T290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905" spans="1:20" hidden="1">
      <c r="A2905" s="27" t="s">
        <v>5826</v>
      </c>
      <c r="B2905" s="28">
        <f>VLOOKUP(Hospital_details[[#This Row],[PA ID]],Patient_details[],2,0)</f>
        <v>43282</v>
      </c>
      <c r="C2905" s="32">
        <f>VLOOKUP(Hospital_details[[#This Row],[PA ID]],Patient_details[],3,0)</f>
        <v>50</v>
      </c>
      <c r="D2905" s="32" t="str">
        <f>VLOOKUP(Hospital_details[[#This Row],[PA ID]],Patient_details[],4,0)</f>
        <v>F</v>
      </c>
      <c r="E2905" s="27" t="str">
        <f>VLOOKUP(Hospital_details[[#This Row],[PA ID]],Patient_details[],5,0)</f>
        <v>Single-occupancy room overnight</v>
      </c>
      <c r="F2905" s="27" t="str">
        <f>VLOOKUP(Hospital_details[[#This Row],[PA ID]],Patient_details[],6,0)</f>
        <v>Malahide</v>
      </c>
      <c r="G2905" s="33" t="str">
        <f>VLOOKUP(Hospital_details[[#This Row],[PA ID]],Patient_details[],7,0)</f>
        <v>Dublin</v>
      </c>
      <c r="H2905" s="29" t="str">
        <f>VLOOKUP(Hospital_details[[#This Row],[PA ID]],Patient_details[],9,0)</f>
        <v>Anaesthesia, Intensive Care and Pain Medicine</v>
      </c>
      <c r="I2905" s="27" t="s">
        <v>5827</v>
      </c>
      <c r="J2905" s="27" t="str">
        <f>VLOOKUP(Hospital_details[[#This Row],[Diagnosis_ID]],Diagnosis_details[],2,0)</f>
        <v>Therapy</v>
      </c>
      <c r="K2905" s="27" t="str">
        <f>VLOOKUP(Hospital_details[[#This Row],[Diagnosis_ID]],Diagnosis_details[],3,0)</f>
        <v>Medical card holders</v>
      </c>
      <c r="L2905" s="29" t="str">
        <f>VLOOKUP(Hospital_details[[#This Row],[Diagnosis_ID]],Diagnosis_details[],4,0)</f>
        <v>Dr Fauci</v>
      </c>
      <c r="M2905" s="29" t="str">
        <f>VLOOKUP(Hospital_details[[#This Row],[PA ID]],Patient_details[],10,0)</f>
        <v>Nitrates</v>
      </c>
      <c r="N2905" s="29" t="str">
        <f>VLOOKUP(Hospital_details[[#This Row],[PA ID]],Patient_details[],8,0)</f>
        <v>Myocardial ischemia</v>
      </c>
      <c r="O2905" s="30">
        <f>VLOOKUP(Hospital_details[[#This Row],[PA ID]],Patient_details[],11,0)</f>
        <v>11000</v>
      </c>
      <c r="P2905" s="31">
        <f>VLOOKUP(Hospital_details[[#This Row],[PA ID]],Patient_details[],12,0)</f>
        <v>350</v>
      </c>
      <c r="Q2905" s="31">
        <f>VLOOKUP(Hospital_details[[#This Row],[Diagnosis_ID]],Diagnosis_details[],5,0)</f>
        <v>320</v>
      </c>
      <c r="R290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05" s="31">
        <f>Hospital_details[[#This Row],[Hospital Charges]]+Hospital_details[[#This Row],[Price of Treatment]]+Hospital_details[[#This Row],[Consultant Fee]]-Hospital_details[[#This Row],[Discount]]</f>
        <v>11340</v>
      </c>
      <c r="T290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2906" spans="1:20" hidden="1">
      <c r="A2906" s="27" t="s">
        <v>5828</v>
      </c>
      <c r="B2906" s="28">
        <f>VLOOKUP(Hospital_details[[#This Row],[PA ID]],Patient_details[],2,0)</f>
        <v>43282</v>
      </c>
      <c r="C2906" s="32">
        <f>VLOOKUP(Hospital_details[[#This Row],[PA ID]],Patient_details[],3,0)</f>
        <v>48</v>
      </c>
      <c r="D2906" s="32" t="str">
        <f>VLOOKUP(Hospital_details[[#This Row],[PA ID]],Patient_details[],4,0)</f>
        <v>F</v>
      </c>
      <c r="E2906" s="27" t="str">
        <f>VLOOKUP(Hospital_details[[#This Row],[PA ID]],Patient_details[],5,0)</f>
        <v>Single-occupancy room overnight</v>
      </c>
      <c r="F2906" s="27" t="str">
        <f>VLOOKUP(Hospital_details[[#This Row],[PA ID]],Patient_details[],6,0)</f>
        <v>Malahide</v>
      </c>
      <c r="G2906" s="33" t="str">
        <f>VLOOKUP(Hospital_details[[#This Row],[PA ID]],Patient_details[],7,0)</f>
        <v>Dublin</v>
      </c>
      <c r="H2906" s="29" t="str">
        <f>VLOOKUP(Hospital_details[[#This Row],[PA ID]],Patient_details[],9,0)</f>
        <v>Anaesthesia, Intensive Care and Pain Medicine</v>
      </c>
      <c r="I2906" s="27" t="s">
        <v>5829</v>
      </c>
      <c r="J2906" s="27" t="str">
        <f>VLOOKUP(Hospital_details[[#This Row],[Diagnosis_ID]],Diagnosis_details[],2,0)</f>
        <v>Therapy</v>
      </c>
      <c r="K2906" s="27" t="str">
        <f>VLOOKUP(Hospital_details[[#This Row],[Diagnosis_ID]],Diagnosis_details[],3,0)</f>
        <v>Medical card holders</v>
      </c>
      <c r="L2906" s="29" t="str">
        <f>VLOOKUP(Hospital_details[[#This Row],[Diagnosis_ID]],Diagnosis_details[],4,0)</f>
        <v>Dr Fauci</v>
      </c>
      <c r="M2906" s="29" t="str">
        <f>VLOOKUP(Hospital_details[[#This Row],[PA ID]],Patient_details[],10,0)</f>
        <v>Aspirin</v>
      </c>
      <c r="N2906" s="29" t="str">
        <f>VLOOKUP(Hospital_details[[#This Row],[PA ID]],Patient_details[],8,0)</f>
        <v>Myocardial ischemia</v>
      </c>
      <c r="O2906" s="30">
        <f>VLOOKUP(Hospital_details[[#This Row],[PA ID]],Patient_details[],11,0)</f>
        <v>11000</v>
      </c>
      <c r="P2906" s="31">
        <f>VLOOKUP(Hospital_details[[#This Row],[PA ID]],Patient_details[],12,0)</f>
        <v>150</v>
      </c>
      <c r="Q2906" s="31">
        <f>VLOOKUP(Hospital_details[[#This Row],[Diagnosis_ID]],Diagnosis_details[],5,0)</f>
        <v>320</v>
      </c>
      <c r="R290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06" s="31">
        <f>Hospital_details[[#This Row],[Hospital Charges]]+Hospital_details[[#This Row],[Price of Treatment]]+Hospital_details[[#This Row],[Consultant Fee]]-Hospital_details[[#This Row],[Discount]]</f>
        <v>11140</v>
      </c>
      <c r="T290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907" spans="1:20" hidden="1">
      <c r="A2907" s="27" t="s">
        <v>5830</v>
      </c>
      <c r="B2907" s="28">
        <f>VLOOKUP(Hospital_details[[#This Row],[PA ID]],Patient_details[],2,0)</f>
        <v>42643</v>
      </c>
      <c r="C2907" s="32">
        <f>VLOOKUP(Hospital_details[[#This Row],[PA ID]],Patient_details[],3,0)</f>
        <v>53</v>
      </c>
      <c r="D2907" s="32" t="str">
        <f>VLOOKUP(Hospital_details[[#This Row],[PA ID]],Patient_details[],4,0)</f>
        <v>M</v>
      </c>
      <c r="E2907" s="27" t="str">
        <f>VLOOKUP(Hospital_details[[#This Row],[PA ID]],Patient_details[],5,0)</f>
        <v>Single-occupancy room overnight</v>
      </c>
      <c r="F2907" s="27" t="str">
        <f>VLOOKUP(Hospital_details[[#This Row],[PA ID]],Patient_details[],6,0)</f>
        <v>Malahide</v>
      </c>
      <c r="G2907" s="33" t="str">
        <f>VLOOKUP(Hospital_details[[#This Row],[PA ID]],Patient_details[],7,0)</f>
        <v>Dublin</v>
      </c>
      <c r="H2907" s="29" t="str">
        <f>VLOOKUP(Hospital_details[[#This Row],[PA ID]],Patient_details[],9,0)</f>
        <v>Clinical Neurophysiology</v>
      </c>
      <c r="I2907" s="27" t="s">
        <v>5831</v>
      </c>
      <c r="J2907" s="27" t="str">
        <f>VLOOKUP(Hospital_details[[#This Row],[Diagnosis_ID]],Diagnosis_details[],2,0)</f>
        <v>Therapy</v>
      </c>
      <c r="K2907" s="27" t="str">
        <f>VLOOKUP(Hospital_details[[#This Row],[Diagnosis_ID]],Diagnosis_details[],3,0)</f>
        <v>Medical card holders</v>
      </c>
      <c r="L2907" s="29" t="str">
        <f>VLOOKUP(Hospital_details[[#This Row],[Diagnosis_ID]],Diagnosis_details[],4,0)</f>
        <v>Dr Doherty</v>
      </c>
      <c r="M2907" s="29" t="str">
        <f>VLOOKUP(Hospital_details[[#This Row],[PA ID]],Patient_details[],10,0)</f>
        <v>Calcium</v>
      </c>
      <c r="N2907" s="29" t="str">
        <f>VLOOKUP(Hospital_details[[#This Row],[PA ID]],Patient_details[],8,0)</f>
        <v>Chronic daily headache</v>
      </c>
      <c r="O2907" s="30">
        <f>VLOOKUP(Hospital_details[[#This Row],[PA ID]],Patient_details[],11,0)</f>
        <v>11000</v>
      </c>
      <c r="P2907" s="31">
        <f>VLOOKUP(Hospital_details[[#This Row],[PA ID]],Patient_details[],12,0)</f>
        <v>160</v>
      </c>
      <c r="Q2907" s="31">
        <f>VLOOKUP(Hospital_details[[#This Row],[Diagnosis_ID]],Diagnosis_details[],5,0)</f>
        <v>250</v>
      </c>
      <c r="R290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07" s="31">
        <f>Hospital_details[[#This Row],[Hospital Charges]]+Hospital_details[[#This Row],[Price of Treatment]]+Hospital_details[[#This Row],[Consultant Fee]]-Hospital_details[[#This Row],[Discount]]</f>
        <v>11080</v>
      </c>
      <c r="T290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908" spans="1:20">
      <c r="A2908" s="27" t="s">
        <v>5832</v>
      </c>
      <c r="B2908" s="28">
        <f>VLOOKUP(Hospital_details[[#This Row],[PA ID]],Patient_details[],2,0)</f>
        <v>43778</v>
      </c>
      <c r="C2908" s="32">
        <f>VLOOKUP(Hospital_details[[#This Row],[PA ID]],Patient_details[],3,0)</f>
        <v>54</v>
      </c>
      <c r="D2908" s="32" t="str">
        <f>VLOOKUP(Hospital_details[[#This Row],[PA ID]],Patient_details[],4,0)</f>
        <v>M</v>
      </c>
      <c r="E2908" s="27" t="str">
        <f>VLOOKUP(Hospital_details[[#This Row],[PA ID]],Patient_details[],5,0)</f>
        <v>Day-case</v>
      </c>
      <c r="F2908" s="27" t="str">
        <f>VLOOKUP(Hospital_details[[#This Row],[PA ID]],Patient_details[],6,0)</f>
        <v>Malahide</v>
      </c>
      <c r="G2908" s="33" t="str">
        <f>VLOOKUP(Hospital_details[[#This Row],[PA ID]],Patient_details[],7,0)</f>
        <v>Dublin</v>
      </c>
      <c r="H2908" s="29" t="str">
        <f>VLOOKUP(Hospital_details[[#This Row],[PA ID]],Patient_details[],9,0)</f>
        <v>Clinical Haematology</v>
      </c>
      <c r="I2908" s="27" t="s">
        <v>5833</v>
      </c>
      <c r="J2908" s="27" t="str">
        <f>VLOOKUP(Hospital_details[[#This Row],[Diagnosis_ID]],Diagnosis_details[],2,0)</f>
        <v>Therapy</v>
      </c>
      <c r="K2908" s="27" t="str">
        <f>VLOOKUP(Hospital_details[[#This Row],[Diagnosis_ID]],Diagnosis_details[],3,0)</f>
        <v>Medical card holders</v>
      </c>
      <c r="L2908" s="29" t="str">
        <f>VLOOKUP(Hospital_details[[#This Row],[Diagnosis_ID]],Diagnosis_details[],4,0)</f>
        <v>Dr Birx</v>
      </c>
      <c r="M2908" s="29" t="str">
        <f>VLOOKUP(Hospital_details[[#This Row],[PA ID]],Patient_details[],10,0)</f>
        <v>folic acid</v>
      </c>
      <c r="N2908" s="29" t="str">
        <f>VLOOKUP(Hospital_details[[#This Row],[PA ID]],Patient_details[],8,0)</f>
        <v>Bacterial infection</v>
      </c>
      <c r="O2908" s="30">
        <f>VLOOKUP(Hospital_details[[#This Row],[PA ID]],Patient_details[],11,0)</f>
        <v>350</v>
      </c>
      <c r="P2908" s="31">
        <f>VLOOKUP(Hospital_details[[#This Row],[PA ID]],Patient_details[],12,0)</f>
        <v>100</v>
      </c>
      <c r="Q2908" s="31">
        <f>VLOOKUP(Hospital_details[[#This Row],[Diagnosis_ID]],Diagnosis_details[],5,0)</f>
        <v>350</v>
      </c>
      <c r="R290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08" s="31">
        <f>Hospital_details[[#This Row],[Hospital Charges]]+Hospital_details[[#This Row],[Price of Treatment]]+Hospital_details[[#This Row],[Consultant Fee]]-Hospital_details[[#This Row],[Discount]]</f>
        <v>730</v>
      </c>
      <c r="T290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219</v>
      </c>
    </row>
    <row r="2909" spans="1:20">
      <c r="A2909" s="27" t="s">
        <v>5834</v>
      </c>
      <c r="B2909" s="28">
        <f>VLOOKUP(Hospital_details[[#This Row],[PA ID]],Patient_details[],2,0)</f>
        <v>43778</v>
      </c>
      <c r="C2909" s="32">
        <f>VLOOKUP(Hospital_details[[#This Row],[PA ID]],Patient_details[],3,0)</f>
        <v>46</v>
      </c>
      <c r="D2909" s="32" t="str">
        <f>VLOOKUP(Hospital_details[[#This Row],[PA ID]],Patient_details[],4,0)</f>
        <v>F</v>
      </c>
      <c r="E2909" s="27" t="str">
        <f>VLOOKUP(Hospital_details[[#This Row],[PA ID]],Patient_details[],5,0)</f>
        <v>Day-case</v>
      </c>
      <c r="F2909" s="27" t="str">
        <f>VLOOKUP(Hospital_details[[#This Row],[PA ID]],Patient_details[],6,0)</f>
        <v>Malahide</v>
      </c>
      <c r="G2909" s="33" t="str">
        <f>VLOOKUP(Hospital_details[[#This Row],[PA ID]],Patient_details[],7,0)</f>
        <v>Dublin</v>
      </c>
      <c r="H2909" s="29" t="str">
        <f>VLOOKUP(Hospital_details[[#This Row],[PA ID]],Patient_details[],9,0)</f>
        <v>Clinical Haematology</v>
      </c>
      <c r="I2909" s="27" t="s">
        <v>5835</v>
      </c>
      <c r="J2909" s="27" t="str">
        <f>VLOOKUP(Hospital_details[[#This Row],[Diagnosis_ID]],Diagnosis_details[],2,0)</f>
        <v>Therapy</v>
      </c>
      <c r="K2909" s="27" t="str">
        <f>VLOOKUP(Hospital_details[[#This Row],[Diagnosis_ID]],Diagnosis_details[],3,0)</f>
        <v>Medical card holders</v>
      </c>
      <c r="L2909" s="29" t="str">
        <f>VLOOKUP(Hospital_details[[#This Row],[Diagnosis_ID]],Diagnosis_details[],4,0)</f>
        <v>Dr Birx</v>
      </c>
      <c r="M2909" s="29" t="str">
        <f>VLOOKUP(Hospital_details[[#This Row],[PA ID]],Patient_details[],10,0)</f>
        <v>folic acid</v>
      </c>
      <c r="N2909" s="29" t="str">
        <f>VLOOKUP(Hospital_details[[#This Row],[PA ID]],Patient_details[],8,0)</f>
        <v>Bacterial infection</v>
      </c>
      <c r="O2909" s="30">
        <f>VLOOKUP(Hospital_details[[#This Row],[PA ID]],Patient_details[],11,0)</f>
        <v>350</v>
      </c>
      <c r="P2909" s="31">
        <f>VLOOKUP(Hospital_details[[#This Row],[PA ID]],Patient_details[],12,0)</f>
        <v>250</v>
      </c>
      <c r="Q2909" s="31">
        <f>VLOOKUP(Hospital_details[[#This Row],[Diagnosis_ID]],Diagnosis_details[],5,0)</f>
        <v>350</v>
      </c>
      <c r="R290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09" s="31">
        <f>Hospital_details[[#This Row],[Hospital Charges]]+Hospital_details[[#This Row],[Price of Treatment]]+Hospital_details[[#This Row],[Consultant Fee]]-Hospital_details[[#This Row],[Discount]]</f>
        <v>880</v>
      </c>
      <c r="T290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264</v>
      </c>
    </row>
    <row r="2910" spans="1:20">
      <c r="A2910" s="27" t="s">
        <v>5836</v>
      </c>
      <c r="B2910" s="28">
        <f>VLOOKUP(Hospital_details[[#This Row],[PA ID]],Patient_details[],2,0)</f>
        <v>43778</v>
      </c>
      <c r="C2910" s="32">
        <f>VLOOKUP(Hospital_details[[#This Row],[PA ID]],Patient_details[],3,0)</f>
        <v>47</v>
      </c>
      <c r="D2910" s="32" t="str">
        <f>VLOOKUP(Hospital_details[[#This Row],[PA ID]],Patient_details[],4,0)</f>
        <v>F</v>
      </c>
      <c r="E2910" s="27" t="str">
        <f>VLOOKUP(Hospital_details[[#This Row],[PA ID]],Patient_details[],5,0)</f>
        <v>Single-occupancy room overnight</v>
      </c>
      <c r="F2910" s="27" t="str">
        <f>VLOOKUP(Hospital_details[[#This Row],[PA ID]],Patient_details[],6,0)</f>
        <v>Malahide</v>
      </c>
      <c r="G2910" s="33" t="str">
        <f>VLOOKUP(Hospital_details[[#This Row],[PA ID]],Patient_details[],7,0)</f>
        <v>Dublin</v>
      </c>
      <c r="H2910" s="29" t="str">
        <f>VLOOKUP(Hospital_details[[#This Row],[PA ID]],Patient_details[],9,0)</f>
        <v>Clinical Haematology</v>
      </c>
      <c r="I2910" s="27" t="s">
        <v>5837</v>
      </c>
      <c r="J2910" s="27" t="str">
        <f>VLOOKUP(Hospital_details[[#This Row],[Diagnosis_ID]],Diagnosis_details[],2,0)</f>
        <v>Surgery</v>
      </c>
      <c r="K2910" s="27" t="str">
        <f>VLOOKUP(Hospital_details[[#This Row],[Diagnosis_ID]],Diagnosis_details[],3,0)</f>
        <v>Medical card holders</v>
      </c>
      <c r="L2910" s="29" t="str">
        <f>VLOOKUP(Hospital_details[[#This Row],[Diagnosis_ID]],Diagnosis_details[],4,0)</f>
        <v>Dr Birx</v>
      </c>
      <c r="M2910" s="29" t="str">
        <f>VLOOKUP(Hospital_details[[#This Row],[PA ID]],Patient_details[],10,0)</f>
        <v>folic acid</v>
      </c>
      <c r="N2910" s="29" t="str">
        <f>VLOOKUP(Hospital_details[[#This Row],[PA ID]],Patient_details[],8,0)</f>
        <v>Bacterial infection</v>
      </c>
      <c r="O2910" s="30">
        <f>VLOOKUP(Hospital_details[[#This Row],[PA ID]],Patient_details[],11,0)</f>
        <v>11000</v>
      </c>
      <c r="P2910" s="31">
        <f>VLOOKUP(Hospital_details[[#This Row],[PA ID]],Patient_details[],12,0)</f>
        <v>150</v>
      </c>
      <c r="Q2910" s="31">
        <f>VLOOKUP(Hospital_details[[#This Row],[Diagnosis_ID]],Diagnosis_details[],5,0)</f>
        <v>350</v>
      </c>
      <c r="R291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10" s="31">
        <f>Hospital_details[[#This Row],[Hospital Charges]]+Hospital_details[[#This Row],[Price of Treatment]]+Hospital_details[[#This Row],[Consultant Fee]]-Hospital_details[[#This Row],[Discount]]</f>
        <v>10400</v>
      </c>
      <c r="T291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911" spans="1:20">
      <c r="A2911" s="27" t="s">
        <v>5838</v>
      </c>
      <c r="B2911" s="28">
        <f>VLOOKUP(Hospital_details[[#This Row],[PA ID]],Patient_details[],2,0)</f>
        <v>43519</v>
      </c>
      <c r="C2911" s="32">
        <f>VLOOKUP(Hospital_details[[#This Row],[PA ID]],Patient_details[],3,0)</f>
        <v>52</v>
      </c>
      <c r="D2911" s="32" t="str">
        <f>VLOOKUP(Hospital_details[[#This Row],[PA ID]],Patient_details[],4,0)</f>
        <v>F</v>
      </c>
      <c r="E2911" s="27" t="str">
        <f>VLOOKUP(Hospital_details[[#This Row],[PA ID]],Patient_details[],5,0)</f>
        <v>Single-occupancy room overnight</v>
      </c>
      <c r="F2911" s="27" t="str">
        <f>VLOOKUP(Hospital_details[[#This Row],[PA ID]],Patient_details[],6,0)</f>
        <v>Malahide</v>
      </c>
      <c r="G2911" s="33" t="str">
        <f>VLOOKUP(Hospital_details[[#This Row],[PA ID]],Patient_details[],7,0)</f>
        <v>Dublin</v>
      </c>
      <c r="H2911" s="29" t="str">
        <f>VLOOKUP(Hospital_details[[#This Row],[PA ID]],Patient_details[],9,0)</f>
        <v>Clinical Haematology</v>
      </c>
      <c r="I2911" s="27" t="s">
        <v>5839</v>
      </c>
      <c r="J2911" s="27" t="str">
        <f>VLOOKUP(Hospital_details[[#This Row],[Diagnosis_ID]],Diagnosis_details[],2,0)</f>
        <v>Surgery</v>
      </c>
      <c r="K2911" s="27" t="str">
        <f>VLOOKUP(Hospital_details[[#This Row],[Diagnosis_ID]],Diagnosis_details[],3,0)</f>
        <v>Medical card holders</v>
      </c>
      <c r="L2911" s="29" t="str">
        <f>VLOOKUP(Hospital_details[[#This Row],[Diagnosis_ID]],Diagnosis_details[],4,0)</f>
        <v>Dr Birx</v>
      </c>
      <c r="M2911" s="29" t="str">
        <f>VLOOKUP(Hospital_details[[#This Row],[PA ID]],Patient_details[],10,0)</f>
        <v>folic acid</v>
      </c>
      <c r="N2911" s="29" t="str">
        <f>VLOOKUP(Hospital_details[[#This Row],[PA ID]],Patient_details[],8,0)</f>
        <v>Bacterial infection</v>
      </c>
      <c r="O2911" s="30">
        <f>VLOOKUP(Hospital_details[[#This Row],[PA ID]],Patient_details[],11,0)</f>
        <v>11000</v>
      </c>
      <c r="P2911" s="31">
        <f>VLOOKUP(Hospital_details[[#This Row],[PA ID]],Patient_details[],12,0)</f>
        <v>240</v>
      </c>
      <c r="Q2911" s="31">
        <f>VLOOKUP(Hospital_details[[#This Row],[Diagnosis_ID]],Diagnosis_details[],5,0)</f>
        <v>350</v>
      </c>
      <c r="R291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11" s="31">
        <f>Hospital_details[[#This Row],[Hospital Charges]]+Hospital_details[[#This Row],[Price of Treatment]]+Hospital_details[[#This Row],[Consultant Fee]]-Hospital_details[[#This Row],[Discount]]</f>
        <v>10490</v>
      </c>
      <c r="T291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912" spans="1:20">
      <c r="A2912" s="27" t="s">
        <v>5840</v>
      </c>
      <c r="B2912" s="28">
        <f>VLOOKUP(Hospital_details[[#This Row],[PA ID]],Patient_details[],2,0)</f>
        <v>43048</v>
      </c>
      <c r="C2912" s="32">
        <f>VLOOKUP(Hospital_details[[#This Row],[PA ID]],Patient_details[],3,0)</f>
        <v>43</v>
      </c>
      <c r="D2912" s="32" t="str">
        <f>VLOOKUP(Hospital_details[[#This Row],[PA ID]],Patient_details[],4,0)</f>
        <v>F</v>
      </c>
      <c r="E2912" s="27" t="str">
        <f>VLOOKUP(Hospital_details[[#This Row],[PA ID]],Patient_details[],5,0)</f>
        <v>Single-occupancy room overnight</v>
      </c>
      <c r="F2912" s="27" t="str">
        <f>VLOOKUP(Hospital_details[[#This Row],[PA ID]],Patient_details[],6,0)</f>
        <v>Malahide</v>
      </c>
      <c r="G2912" s="33" t="str">
        <f>VLOOKUP(Hospital_details[[#This Row],[PA ID]],Patient_details[],7,0)</f>
        <v>Dublin</v>
      </c>
      <c r="H2912" s="29" t="str">
        <f>VLOOKUP(Hospital_details[[#This Row],[PA ID]],Patient_details[],9,0)</f>
        <v>Clinical Haematology</v>
      </c>
      <c r="I2912" s="27" t="s">
        <v>5841</v>
      </c>
      <c r="J2912" s="27" t="str">
        <f>VLOOKUP(Hospital_details[[#This Row],[Diagnosis_ID]],Diagnosis_details[],2,0)</f>
        <v>Surgery</v>
      </c>
      <c r="K2912" s="27" t="str">
        <f>VLOOKUP(Hospital_details[[#This Row],[Diagnosis_ID]],Diagnosis_details[],3,0)</f>
        <v>Medical card holders</v>
      </c>
      <c r="L2912" s="29" t="str">
        <f>VLOOKUP(Hospital_details[[#This Row],[Diagnosis_ID]],Diagnosis_details[],4,0)</f>
        <v>Dr Birx</v>
      </c>
      <c r="M2912" s="29" t="str">
        <f>VLOOKUP(Hospital_details[[#This Row],[PA ID]],Patient_details[],10,0)</f>
        <v>folic acid</v>
      </c>
      <c r="N2912" s="29" t="str">
        <f>VLOOKUP(Hospital_details[[#This Row],[PA ID]],Patient_details[],8,0)</f>
        <v>Bacterial infection</v>
      </c>
      <c r="O2912" s="30">
        <f>VLOOKUP(Hospital_details[[#This Row],[PA ID]],Patient_details[],11,0)</f>
        <v>11000</v>
      </c>
      <c r="P2912" s="31">
        <f>VLOOKUP(Hospital_details[[#This Row],[PA ID]],Patient_details[],12,0)</f>
        <v>140</v>
      </c>
      <c r="Q2912" s="31">
        <f>VLOOKUP(Hospital_details[[#This Row],[Diagnosis_ID]],Diagnosis_details[],5,0)</f>
        <v>350</v>
      </c>
      <c r="R291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12" s="31">
        <f>Hospital_details[[#This Row],[Hospital Charges]]+Hospital_details[[#This Row],[Price of Treatment]]+Hospital_details[[#This Row],[Consultant Fee]]-Hospital_details[[#This Row],[Discount]]</f>
        <v>10390</v>
      </c>
      <c r="T291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913" spans="1:20">
      <c r="A2913" s="27" t="s">
        <v>5842</v>
      </c>
      <c r="B2913" s="28">
        <f>VLOOKUP(Hospital_details[[#This Row],[PA ID]],Patient_details[],2,0)</f>
        <v>42542</v>
      </c>
      <c r="C2913" s="32">
        <f>VLOOKUP(Hospital_details[[#This Row],[PA ID]],Patient_details[],3,0)</f>
        <v>41</v>
      </c>
      <c r="D2913" s="32" t="str">
        <f>VLOOKUP(Hospital_details[[#This Row],[PA ID]],Patient_details[],4,0)</f>
        <v>M</v>
      </c>
      <c r="E2913" s="27" t="str">
        <f>VLOOKUP(Hospital_details[[#This Row],[PA ID]],Patient_details[],5,0)</f>
        <v>Single-occupancy room overnight</v>
      </c>
      <c r="F2913" s="27" t="str">
        <f>VLOOKUP(Hospital_details[[#This Row],[PA ID]],Patient_details[],6,0)</f>
        <v>Malahide</v>
      </c>
      <c r="G2913" s="33" t="str">
        <f>VLOOKUP(Hospital_details[[#This Row],[PA ID]],Patient_details[],7,0)</f>
        <v>Dublin</v>
      </c>
      <c r="H2913" s="29" t="str">
        <f>VLOOKUP(Hospital_details[[#This Row],[PA ID]],Patient_details[],9,0)</f>
        <v>Clinical Haematology</v>
      </c>
      <c r="I2913" s="27" t="s">
        <v>5843</v>
      </c>
      <c r="J2913" s="27" t="str">
        <f>VLOOKUP(Hospital_details[[#This Row],[Diagnosis_ID]],Diagnosis_details[],2,0)</f>
        <v>Therapy</v>
      </c>
      <c r="K2913" s="27" t="str">
        <f>VLOOKUP(Hospital_details[[#This Row],[Diagnosis_ID]],Diagnosis_details[],3,0)</f>
        <v>Medical card holders</v>
      </c>
      <c r="L2913" s="29" t="str">
        <f>VLOOKUP(Hospital_details[[#This Row],[Diagnosis_ID]],Diagnosis_details[],4,0)</f>
        <v>Dr Birx</v>
      </c>
      <c r="M2913" s="29" t="str">
        <f>VLOOKUP(Hospital_details[[#This Row],[PA ID]],Patient_details[],10,0)</f>
        <v>folic acid</v>
      </c>
      <c r="N2913" s="29" t="str">
        <f>VLOOKUP(Hospital_details[[#This Row],[PA ID]],Patient_details[],8,0)</f>
        <v>Bacterial infection</v>
      </c>
      <c r="O2913" s="30">
        <f>VLOOKUP(Hospital_details[[#This Row],[PA ID]],Patient_details[],11,0)</f>
        <v>11000</v>
      </c>
      <c r="P2913" s="31">
        <f>VLOOKUP(Hospital_details[[#This Row],[PA ID]],Patient_details[],12,0)</f>
        <v>550</v>
      </c>
      <c r="Q2913" s="31">
        <f>VLOOKUP(Hospital_details[[#This Row],[Diagnosis_ID]],Diagnosis_details[],5,0)</f>
        <v>350</v>
      </c>
      <c r="R291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13" s="31">
        <f>Hospital_details[[#This Row],[Hospital Charges]]+Hospital_details[[#This Row],[Price of Treatment]]+Hospital_details[[#This Row],[Consultant Fee]]-Hospital_details[[#This Row],[Discount]]</f>
        <v>10800</v>
      </c>
      <c r="T291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3240</v>
      </c>
    </row>
    <row r="2914" spans="1:20">
      <c r="A2914" s="27" t="s">
        <v>5844</v>
      </c>
      <c r="B2914" s="28">
        <f>VLOOKUP(Hospital_details[[#This Row],[PA ID]],Patient_details[],2,0)</f>
        <v>42542</v>
      </c>
      <c r="C2914" s="32">
        <f>VLOOKUP(Hospital_details[[#This Row],[PA ID]],Patient_details[],3,0)</f>
        <v>34</v>
      </c>
      <c r="D2914" s="32" t="str">
        <f>VLOOKUP(Hospital_details[[#This Row],[PA ID]],Patient_details[],4,0)</f>
        <v>M</v>
      </c>
      <c r="E2914" s="27" t="str">
        <f>VLOOKUP(Hospital_details[[#This Row],[PA ID]],Patient_details[],5,0)</f>
        <v>Day-case</v>
      </c>
      <c r="F2914" s="27" t="str">
        <f>VLOOKUP(Hospital_details[[#This Row],[PA ID]],Patient_details[],6,0)</f>
        <v>Malahide</v>
      </c>
      <c r="G2914" s="33" t="str">
        <f>VLOOKUP(Hospital_details[[#This Row],[PA ID]],Patient_details[],7,0)</f>
        <v>Dublin</v>
      </c>
      <c r="H2914" s="29" t="str">
        <f>VLOOKUP(Hospital_details[[#This Row],[PA ID]],Patient_details[],9,0)</f>
        <v>Clinical Haematology</v>
      </c>
      <c r="I2914" s="27" t="s">
        <v>5845</v>
      </c>
      <c r="J2914" s="27" t="str">
        <f>VLOOKUP(Hospital_details[[#This Row],[Diagnosis_ID]],Diagnosis_details[],2,0)</f>
        <v>Therapy</v>
      </c>
      <c r="K2914" s="27" t="str">
        <f>VLOOKUP(Hospital_details[[#This Row],[Diagnosis_ID]],Diagnosis_details[],3,0)</f>
        <v>Medical card holders</v>
      </c>
      <c r="L2914" s="29" t="str">
        <f>VLOOKUP(Hospital_details[[#This Row],[Diagnosis_ID]],Diagnosis_details[],4,0)</f>
        <v>Dr Birx</v>
      </c>
      <c r="M2914" s="29" t="str">
        <f>VLOOKUP(Hospital_details[[#This Row],[PA ID]],Patient_details[],10,0)</f>
        <v>folic acid</v>
      </c>
      <c r="N2914" s="29" t="str">
        <f>VLOOKUP(Hospital_details[[#This Row],[PA ID]],Patient_details[],8,0)</f>
        <v>Bacterial infection</v>
      </c>
      <c r="O2914" s="30">
        <f>VLOOKUP(Hospital_details[[#This Row],[PA ID]],Patient_details[],11,0)</f>
        <v>350</v>
      </c>
      <c r="P2914" s="31">
        <f>VLOOKUP(Hospital_details[[#This Row],[PA ID]],Patient_details[],12,0)</f>
        <v>440</v>
      </c>
      <c r="Q2914" s="31">
        <f>VLOOKUP(Hospital_details[[#This Row],[Diagnosis_ID]],Diagnosis_details[],5,0)</f>
        <v>350</v>
      </c>
      <c r="R291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14" s="31">
        <f>Hospital_details[[#This Row],[Hospital Charges]]+Hospital_details[[#This Row],[Price of Treatment]]+Hospital_details[[#This Row],[Consultant Fee]]-Hospital_details[[#This Row],[Discount]]</f>
        <v>1070</v>
      </c>
      <c r="T291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321</v>
      </c>
    </row>
    <row r="2915" spans="1:20">
      <c r="A2915" s="27" t="s">
        <v>5846</v>
      </c>
      <c r="B2915" s="28">
        <f>VLOOKUP(Hospital_details[[#This Row],[PA ID]],Patient_details[],2,0)</f>
        <v>42542</v>
      </c>
      <c r="C2915" s="32">
        <f>VLOOKUP(Hospital_details[[#This Row],[PA ID]],Patient_details[],3,0)</f>
        <v>33</v>
      </c>
      <c r="D2915" s="32" t="str">
        <f>VLOOKUP(Hospital_details[[#This Row],[PA ID]],Patient_details[],4,0)</f>
        <v>F</v>
      </c>
      <c r="E2915" s="27" t="str">
        <f>VLOOKUP(Hospital_details[[#This Row],[PA ID]],Patient_details[],5,0)</f>
        <v>Multiple-occupancy room overnight</v>
      </c>
      <c r="F2915" s="27" t="str">
        <f>VLOOKUP(Hospital_details[[#This Row],[PA ID]],Patient_details[],6,0)</f>
        <v>Malahide</v>
      </c>
      <c r="G2915" s="33" t="str">
        <f>VLOOKUP(Hospital_details[[#This Row],[PA ID]],Patient_details[],7,0)</f>
        <v>Dublin</v>
      </c>
      <c r="H2915" s="29" t="str">
        <f>VLOOKUP(Hospital_details[[#This Row],[PA ID]],Patient_details[],9,0)</f>
        <v>Clinical Haematology</v>
      </c>
      <c r="I2915" s="27" t="s">
        <v>5847</v>
      </c>
      <c r="J2915" s="27" t="str">
        <f>VLOOKUP(Hospital_details[[#This Row],[Diagnosis_ID]],Diagnosis_details[],2,0)</f>
        <v>Surgery</v>
      </c>
      <c r="K2915" s="27" t="str">
        <f>VLOOKUP(Hospital_details[[#This Row],[Diagnosis_ID]],Diagnosis_details[],3,0)</f>
        <v>Medical card holders</v>
      </c>
      <c r="L2915" s="29" t="str">
        <f>VLOOKUP(Hospital_details[[#This Row],[Diagnosis_ID]],Diagnosis_details[],4,0)</f>
        <v>Dr Birx</v>
      </c>
      <c r="M2915" s="29" t="str">
        <f>VLOOKUP(Hospital_details[[#This Row],[PA ID]],Patient_details[],10,0)</f>
        <v>folic acid</v>
      </c>
      <c r="N2915" s="29" t="str">
        <f>VLOOKUP(Hospital_details[[#This Row],[PA ID]],Patient_details[],8,0)</f>
        <v>Bacterial infection</v>
      </c>
      <c r="O2915" s="30">
        <f>VLOOKUP(Hospital_details[[#This Row],[PA ID]],Patient_details[],11,0)</f>
        <v>3800</v>
      </c>
      <c r="P2915" s="31">
        <f>VLOOKUP(Hospital_details[[#This Row],[PA ID]],Patient_details[],12,0)</f>
        <v>330</v>
      </c>
      <c r="Q2915" s="31">
        <f>VLOOKUP(Hospital_details[[#This Row],[Diagnosis_ID]],Diagnosis_details[],5,0)</f>
        <v>350</v>
      </c>
      <c r="R291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15" s="31">
        <f>Hospital_details[[#This Row],[Hospital Charges]]+Hospital_details[[#This Row],[Price of Treatment]]+Hospital_details[[#This Row],[Consultant Fee]]-Hospital_details[[#This Row],[Discount]]</f>
        <v>4100</v>
      </c>
      <c r="T291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1230</v>
      </c>
    </row>
    <row r="2916" spans="1:20">
      <c r="A2916" s="27" t="s">
        <v>5848</v>
      </c>
      <c r="B2916" s="28">
        <f>VLOOKUP(Hospital_details[[#This Row],[PA ID]],Patient_details[],2,0)</f>
        <v>43025</v>
      </c>
      <c r="C2916" s="32">
        <f>VLOOKUP(Hospital_details[[#This Row],[PA ID]],Patient_details[],3,0)</f>
        <v>49</v>
      </c>
      <c r="D2916" s="32" t="str">
        <f>VLOOKUP(Hospital_details[[#This Row],[PA ID]],Patient_details[],4,0)</f>
        <v>M</v>
      </c>
      <c r="E2916" s="27" t="str">
        <f>VLOOKUP(Hospital_details[[#This Row],[PA ID]],Patient_details[],5,0)</f>
        <v>Single-occupancy room overnight</v>
      </c>
      <c r="F2916" s="27" t="str">
        <f>VLOOKUP(Hospital_details[[#This Row],[PA ID]],Patient_details[],6,0)</f>
        <v>Malahide</v>
      </c>
      <c r="G2916" s="33" t="str">
        <f>VLOOKUP(Hospital_details[[#This Row],[PA ID]],Patient_details[],7,0)</f>
        <v>Dublin</v>
      </c>
      <c r="H2916" s="29" t="str">
        <f>VLOOKUP(Hospital_details[[#This Row],[PA ID]],Patient_details[],9,0)</f>
        <v>Cardiology</v>
      </c>
      <c r="I2916" s="27" t="s">
        <v>5849</v>
      </c>
      <c r="J2916" s="27" t="str">
        <f>VLOOKUP(Hospital_details[[#This Row],[Diagnosis_ID]],Diagnosis_details[],2,0)</f>
        <v>Therapy</v>
      </c>
      <c r="K2916" s="27" t="str">
        <f>VLOOKUP(Hospital_details[[#This Row],[Diagnosis_ID]],Diagnosis_details[],3,0)</f>
        <v>Medical card holders</v>
      </c>
      <c r="L2916" s="29" t="str">
        <f>VLOOKUP(Hospital_details[[#This Row],[Diagnosis_ID]],Diagnosis_details[],4,0)</f>
        <v>Dr Birx</v>
      </c>
      <c r="M2916" s="29" t="str">
        <f>VLOOKUP(Hospital_details[[#This Row],[PA ID]],Patient_details[],10,0)</f>
        <v>Calcium</v>
      </c>
      <c r="N2916" s="29" t="str">
        <f>VLOOKUP(Hospital_details[[#This Row],[PA ID]],Patient_details[],8,0)</f>
        <v>Cardiovascular disease (CVD)</v>
      </c>
      <c r="O2916" s="30">
        <f>VLOOKUP(Hospital_details[[#This Row],[PA ID]],Patient_details[],11,0)</f>
        <v>11000</v>
      </c>
      <c r="P2916" s="31">
        <f>VLOOKUP(Hospital_details[[#This Row],[PA ID]],Patient_details[],12,0)</f>
        <v>150</v>
      </c>
      <c r="Q2916" s="31">
        <f>VLOOKUP(Hospital_details[[#This Row],[Diagnosis_ID]],Diagnosis_details[],5,0)</f>
        <v>350</v>
      </c>
      <c r="R291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16" s="31">
        <f>Hospital_details[[#This Row],[Hospital Charges]]+Hospital_details[[#This Row],[Price of Treatment]]+Hospital_details[[#This Row],[Consultant Fee]]-Hospital_details[[#This Row],[Discount]]</f>
        <v>10400</v>
      </c>
      <c r="T291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3120</v>
      </c>
    </row>
    <row r="2917" spans="1:20">
      <c r="A2917" s="27" t="s">
        <v>5850</v>
      </c>
      <c r="B2917" s="28">
        <f>VLOOKUP(Hospital_details[[#This Row],[PA ID]],Patient_details[],2,0)</f>
        <v>43025</v>
      </c>
      <c r="C2917" s="32">
        <f>VLOOKUP(Hospital_details[[#This Row],[PA ID]],Patient_details[],3,0)</f>
        <v>44</v>
      </c>
      <c r="D2917" s="32" t="str">
        <f>VLOOKUP(Hospital_details[[#This Row],[PA ID]],Patient_details[],4,0)</f>
        <v>M</v>
      </c>
      <c r="E2917" s="27" t="str">
        <f>VLOOKUP(Hospital_details[[#This Row],[PA ID]],Patient_details[],5,0)</f>
        <v>Multiple-occupancy room overnight</v>
      </c>
      <c r="F2917" s="27" t="str">
        <f>VLOOKUP(Hospital_details[[#This Row],[PA ID]],Patient_details[],6,0)</f>
        <v>Malahide</v>
      </c>
      <c r="G2917" s="33" t="str">
        <f>VLOOKUP(Hospital_details[[#This Row],[PA ID]],Patient_details[],7,0)</f>
        <v>Dublin</v>
      </c>
      <c r="H2917" s="29" t="str">
        <f>VLOOKUP(Hospital_details[[#This Row],[PA ID]],Patient_details[],9,0)</f>
        <v>Cardiology</v>
      </c>
      <c r="I2917" s="27" t="s">
        <v>5851</v>
      </c>
      <c r="J2917" s="27" t="str">
        <f>VLOOKUP(Hospital_details[[#This Row],[Diagnosis_ID]],Diagnosis_details[],2,0)</f>
        <v>Therapy</v>
      </c>
      <c r="K2917" s="27" t="str">
        <f>VLOOKUP(Hospital_details[[#This Row],[Diagnosis_ID]],Diagnosis_details[],3,0)</f>
        <v>Medical card holders</v>
      </c>
      <c r="L2917" s="29" t="str">
        <f>VLOOKUP(Hospital_details[[#This Row],[Diagnosis_ID]],Diagnosis_details[],4,0)</f>
        <v>Dr Birx</v>
      </c>
      <c r="M2917" s="29" t="str">
        <f>VLOOKUP(Hospital_details[[#This Row],[PA ID]],Patient_details[],10,0)</f>
        <v>Calcium</v>
      </c>
      <c r="N2917" s="29" t="str">
        <f>VLOOKUP(Hospital_details[[#This Row],[PA ID]],Patient_details[],8,0)</f>
        <v>Cardiovascular disease (CVD)</v>
      </c>
      <c r="O2917" s="30">
        <f>VLOOKUP(Hospital_details[[#This Row],[PA ID]],Patient_details[],11,0)</f>
        <v>3800</v>
      </c>
      <c r="P2917" s="31">
        <f>VLOOKUP(Hospital_details[[#This Row],[PA ID]],Patient_details[],12,0)</f>
        <v>100</v>
      </c>
      <c r="Q2917" s="31">
        <f>VLOOKUP(Hospital_details[[#This Row],[Diagnosis_ID]],Diagnosis_details[],5,0)</f>
        <v>350</v>
      </c>
      <c r="R291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17" s="31">
        <f>Hospital_details[[#This Row],[Hospital Charges]]+Hospital_details[[#This Row],[Price of Treatment]]+Hospital_details[[#This Row],[Consultant Fee]]-Hospital_details[[#This Row],[Discount]]</f>
        <v>3870</v>
      </c>
      <c r="T291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1161</v>
      </c>
    </row>
    <row r="2918" spans="1:20">
      <c r="A2918" s="27" t="s">
        <v>5852</v>
      </c>
      <c r="B2918" s="28">
        <f>VLOOKUP(Hospital_details[[#This Row],[PA ID]],Patient_details[],2,0)</f>
        <v>43025</v>
      </c>
      <c r="C2918" s="32">
        <f>VLOOKUP(Hospital_details[[#This Row],[PA ID]],Patient_details[],3,0)</f>
        <v>36</v>
      </c>
      <c r="D2918" s="32" t="str">
        <f>VLOOKUP(Hospital_details[[#This Row],[PA ID]],Patient_details[],4,0)</f>
        <v>M</v>
      </c>
      <c r="E2918" s="27" t="str">
        <f>VLOOKUP(Hospital_details[[#This Row],[PA ID]],Patient_details[],5,0)</f>
        <v>Single-occupancy room overnight</v>
      </c>
      <c r="F2918" s="27" t="str">
        <f>VLOOKUP(Hospital_details[[#This Row],[PA ID]],Patient_details[],6,0)</f>
        <v>Malahide</v>
      </c>
      <c r="G2918" s="33" t="str">
        <f>VLOOKUP(Hospital_details[[#This Row],[PA ID]],Patient_details[],7,0)</f>
        <v>Dublin</v>
      </c>
      <c r="H2918" s="29" t="str">
        <f>VLOOKUP(Hospital_details[[#This Row],[PA ID]],Patient_details[],9,0)</f>
        <v>Cardiology</v>
      </c>
      <c r="I2918" s="27" t="s">
        <v>5853</v>
      </c>
      <c r="J2918" s="27" t="str">
        <f>VLOOKUP(Hospital_details[[#This Row],[Diagnosis_ID]],Diagnosis_details[],2,0)</f>
        <v>Therapy</v>
      </c>
      <c r="K2918" s="27" t="str">
        <f>VLOOKUP(Hospital_details[[#This Row],[Diagnosis_ID]],Diagnosis_details[],3,0)</f>
        <v>Medical card holders</v>
      </c>
      <c r="L2918" s="29" t="str">
        <f>VLOOKUP(Hospital_details[[#This Row],[Diagnosis_ID]],Diagnosis_details[],4,0)</f>
        <v>Dr Birx</v>
      </c>
      <c r="M2918" s="29" t="str">
        <f>VLOOKUP(Hospital_details[[#This Row],[PA ID]],Patient_details[],10,0)</f>
        <v>Calcium</v>
      </c>
      <c r="N2918" s="29" t="str">
        <f>VLOOKUP(Hospital_details[[#This Row],[PA ID]],Patient_details[],8,0)</f>
        <v>Cardiovascular disease (CVD)</v>
      </c>
      <c r="O2918" s="30">
        <f>VLOOKUP(Hospital_details[[#This Row],[PA ID]],Patient_details[],11,0)</f>
        <v>11000</v>
      </c>
      <c r="P2918" s="31">
        <f>VLOOKUP(Hospital_details[[#This Row],[PA ID]],Patient_details[],12,0)</f>
        <v>200</v>
      </c>
      <c r="Q2918" s="31">
        <f>VLOOKUP(Hospital_details[[#This Row],[Diagnosis_ID]],Diagnosis_details[],5,0)</f>
        <v>350</v>
      </c>
      <c r="R291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18" s="31">
        <f>Hospital_details[[#This Row],[Hospital Charges]]+Hospital_details[[#This Row],[Price of Treatment]]+Hospital_details[[#This Row],[Consultant Fee]]-Hospital_details[[#This Row],[Discount]]</f>
        <v>10450</v>
      </c>
      <c r="T291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2919" spans="1:20">
      <c r="A2919" s="27" t="s">
        <v>5854</v>
      </c>
      <c r="B2919" s="28">
        <f>VLOOKUP(Hospital_details[[#This Row],[PA ID]],Patient_details[],2,0)</f>
        <v>43707</v>
      </c>
      <c r="C2919" s="32">
        <f>VLOOKUP(Hospital_details[[#This Row],[PA ID]],Patient_details[],3,0)</f>
        <v>37</v>
      </c>
      <c r="D2919" s="32" t="str">
        <f>VLOOKUP(Hospital_details[[#This Row],[PA ID]],Patient_details[],4,0)</f>
        <v>M</v>
      </c>
      <c r="E2919" s="27" t="str">
        <f>VLOOKUP(Hospital_details[[#This Row],[PA ID]],Patient_details[],5,0)</f>
        <v>Single-occupancy room overnight</v>
      </c>
      <c r="F2919" s="27" t="str">
        <f>VLOOKUP(Hospital_details[[#This Row],[PA ID]],Patient_details[],6,0)</f>
        <v>Malahide</v>
      </c>
      <c r="G2919" s="33" t="str">
        <f>VLOOKUP(Hospital_details[[#This Row],[PA ID]],Patient_details[],7,0)</f>
        <v>Dublin</v>
      </c>
      <c r="H2919" s="29" t="str">
        <f>VLOOKUP(Hospital_details[[#This Row],[PA ID]],Patient_details[],9,0)</f>
        <v>Surgery</v>
      </c>
      <c r="I2919" s="27" t="s">
        <v>5855</v>
      </c>
      <c r="J2919" s="27" t="str">
        <f>VLOOKUP(Hospital_details[[#This Row],[Diagnosis_ID]],Diagnosis_details[],2,0)</f>
        <v>Therapy</v>
      </c>
      <c r="K2919" s="27" t="str">
        <f>VLOOKUP(Hospital_details[[#This Row],[Diagnosis_ID]],Diagnosis_details[],3,0)</f>
        <v>Medical card holders</v>
      </c>
      <c r="L2919" s="29" t="str">
        <f>VLOOKUP(Hospital_details[[#This Row],[Diagnosis_ID]],Diagnosis_details[],4,0)</f>
        <v>Dr Birx</v>
      </c>
      <c r="M2919" s="29" t="str">
        <f>VLOOKUP(Hospital_details[[#This Row],[PA ID]],Patient_details[],10,0)</f>
        <v>Calcium</v>
      </c>
      <c r="N2919" s="29" t="str">
        <f>VLOOKUP(Hospital_details[[#This Row],[PA ID]],Patient_details[],8,0)</f>
        <v>Orthopaedic</v>
      </c>
      <c r="O2919" s="30">
        <f>VLOOKUP(Hospital_details[[#This Row],[PA ID]],Patient_details[],11,0)</f>
        <v>28000</v>
      </c>
      <c r="P2919" s="31">
        <f>VLOOKUP(Hospital_details[[#This Row],[PA ID]],Patient_details[],12,0)</f>
        <v>50</v>
      </c>
      <c r="Q2919" s="31">
        <f>VLOOKUP(Hospital_details[[#This Row],[Diagnosis_ID]],Diagnosis_details[],5,0)</f>
        <v>350</v>
      </c>
      <c r="R291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19" s="31">
        <f>Hospital_details[[#This Row],[Hospital Charges]]+Hospital_details[[#This Row],[Price of Treatment]]+Hospital_details[[#This Row],[Consultant Fee]]-Hospital_details[[#This Row],[Discount]]</f>
        <v>25600</v>
      </c>
      <c r="T291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7680</v>
      </c>
    </row>
    <row r="2920" spans="1:20" hidden="1">
      <c r="A2920" s="27" t="s">
        <v>5856</v>
      </c>
      <c r="B2920" s="28">
        <f>VLOOKUP(Hospital_details[[#This Row],[PA ID]],Patient_details[],2,0)</f>
        <v>43427</v>
      </c>
      <c r="C2920" s="32">
        <f>VLOOKUP(Hospital_details[[#This Row],[PA ID]],Patient_details[],3,0)</f>
        <v>46</v>
      </c>
      <c r="D2920" s="32" t="str">
        <f>VLOOKUP(Hospital_details[[#This Row],[PA ID]],Patient_details[],4,0)</f>
        <v>M</v>
      </c>
      <c r="E2920" s="27" t="str">
        <f>VLOOKUP(Hospital_details[[#This Row],[PA ID]],Patient_details[],5,0)</f>
        <v>Day-case</v>
      </c>
      <c r="F2920" s="27" t="str">
        <f>VLOOKUP(Hospital_details[[#This Row],[PA ID]],Patient_details[],6,0)</f>
        <v>Malahide</v>
      </c>
      <c r="G2920" s="33" t="str">
        <f>VLOOKUP(Hospital_details[[#This Row],[PA ID]],Patient_details[],7,0)</f>
        <v>Dublin</v>
      </c>
      <c r="H2920" s="29" t="str">
        <f>VLOOKUP(Hospital_details[[#This Row],[PA ID]],Patient_details[],9,0)</f>
        <v>Clinical Research Centre</v>
      </c>
      <c r="I2920" s="27" t="s">
        <v>5857</v>
      </c>
      <c r="J2920" s="27" t="str">
        <f>VLOOKUP(Hospital_details[[#This Row],[Diagnosis_ID]],Diagnosis_details[],2,0)</f>
        <v>Therapy</v>
      </c>
      <c r="K2920" s="27" t="str">
        <f>VLOOKUP(Hospital_details[[#This Row],[Diagnosis_ID]],Diagnosis_details[],3,0)</f>
        <v>Medical card holders</v>
      </c>
      <c r="L2920" s="29" t="str">
        <f>VLOOKUP(Hospital_details[[#This Row],[Diagnosis_ID]],Diagnosis_details[],4,0)</f>
        <v>Dr Fauci</v>
      </c>
      <c r="M2920" s="29" t="str">
        <f>VLOOKUP(Hospital_details[[#This Row],[PA ID]],Patient_details[],10,0)</f>
        <v>Calcium</v>
      </c>
      <c r="N2920" s="29" t="str">
        <f>VLOOKUP(Hospital_details[[#This Row],[PA ID]],Patient_details[],8,0)</f>
        <v>Parkinson's disease</v>
      </c>
      <c r="O2920" s="30">
        <f>VLOOKUP(Hospital_details[[#This Row],[PA ID]],Patient_details[],11,0)</f>
        <v>750</v>
      </c>
      <c r="P2920" s="31">
        <f>VLOOKUP(Hospital_details[[#This Row],[PA ID]],Patient_details[],12,0)</f>
        <v>550</v>
      </c>
      <c r="Q2920" s="31">
        <f>VLOOKUP(Hospital_details[[#This Row],[Diagnosis_ID]],Diagnosis_details[],5,0)</f>
        <v>320</v>
      </c>
      <c r="R292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920" s="31">
        <f>Hospital_details[[#This Row],[Hospital Charges]]+Hospital_details[[#This Row],[Price of Treatment]]+Hospital_details[[#This Row],[Consultant Fee]]-Hospital_details[[#This Row],[Discount]]</f>
        <v>1470</v>
      </c>
      <c r="T292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441</v>
      </c>
    </row>
    <row r="2921" spans="1:20" hidden="1">
      <c r="A2921" s="27" t="s">
        <v>5858</v>
      </c>
      <c r="B2921" s="28">
        <f>VLOOKUP(Hospital_details[[#This Row],[PA ID]],Patient_details[],2,0)</f>
        <v>43427</v>
      </c>
      <c r="C2921" s="32">
        <f>VLOOKUP(Hospital_details[[#This Row],[PA ID]],Patient_details[],3,0)</f>
        <v>65</v>
      </c>
      <c r="D2921" s="32" t="str">
        <f>VLOOKUP(Hospital_details[[#This Row],[PA ID]],Patient_details[],4,0)</f>
        <v>M</v>
      </c>
      <c r="E2921" s="27" t="str">
        <f>VLOOKUP(Hospital_details[[#This Row],[PA ID]],Patient_details[],5,0)</f>
        <v>Single-occupancy room overnight</v>
      </c>
      <c r="F2921" s="27" t="str">
        <f>VLOOKUP(Hospital_details[[#This Row],[PA ID]],Patient_details[],6,0)</f>
        <v>Malahide</v>
      </c>
      <c r="G2921" s="33" t="str">
        <f>VLOOKUP(Hospital_details[[#This Row],[PA ID]],Patient_details[],7,0)</f>
        <v>Dublin</v>
      </c>
      <c r="H2921" s="29" t="str">
        <f>VLOOKUP(Hospital_details[[#This Row],[PA ID]],Patient_details[],9,0)</f>
        <v>Clinical Research Centre</v>
      </c>
      <c r="I2921" s="27" t="s">
        <v>5859</v>
      </c>
      <c r="J2921" s="27" t="str">
        <f>VLOOKUP(Hospital_details[[#This Row],[Diagnosis_ID]],Diagnosis_details[],2,0)</f>
        <v>Therapy</v>
      </c>
      <c r="K2921" s="27" t="str">
        <f>VLOOKUP(Hospital_details[[#This Row],[Diagnosis_ID]],Diagnosis_details[],3,0)</f>
        <v>Medical card holders</v>
      </c>
      <c r="L2921" s="29" t="str">
        <f>VLOOKUP(Hospital_details[[#This Row],[Diagnosis_ID]],Diagnosis_details[],4,0)</f>
        <v>Dr Fauci</v>
      </c>
      <c r="M2921" s="29" t="str">
        <f>VLOOKUP(Hospital_details[[#This Row],[PA ID]],Patient_details[],10,0)</f>
        <v>Aspirin</v>
      </c>
      <c r="N2921" s="29" t="str">
        <f>VLOOKUP(Hospital_details[[#This Row],[PA ID]],Patient_details[],8,0)</f>
        <v>Parkinson's disease</v>
      </c>
      <c r="O2921" s="30">
        <f>VLOOKUP(Hospital_details[[#This Row],[PA ID]],Patient_details[],11,0)</f>
        <v>11000</v>
      </c>
      <c r="P2921" s="31">
        <f>VLOOKUP(Hospital_details[[#This Row],[PA ID]],Patient_details[],12,0)</f>
        <v>220</v>
      </c>
      <c r="Q2921" s="31">
        <f>VLOOKUP(Hospital_details[[#This Row],[Diagnosis_ID]],Diagnosis_details[],5,0)</f>
        <v>320</v>
      </c>
      <c r="R292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21" s="31">
        <f>Hospital_details[[#This Row],[Hospital Charges]]+Hospital_details[[#This Row],[Price of Treatment]]+Hospital_details[[#This Row],[Consultant Fee]]-Hospital_details[[#This Row],[Discount]]</f>
        <v>11210</v>
      </c>
      <c r="T292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3363</v>
      </c>
    </row>
    <row r="2922" spans="1:20" hidden="1">
      <c r="A2922" s="27" t="s">
        <v>5860</v>
      </c>
      <c r="B2922" s="28">
        <f>VLOOKUP(Hospital_details[[#This Row],[PA ID]],Patient_details[],2,0)</f>
        <v>43427</v>
      </c>
      <c r="C2922" s="32">
        <f>VLOOKUP(Hospital_details[[#This Row],[PA ID]],Patient_details[],3,0)</f>
        <v>52</v>
      </c>
      <c r="D2922" s="32" t="str">
        <f>VLOOKUP(Hospital_details[[#This Row],[PA ID]],Patient_details[],4,0)</f>
        <v>M</v>
      </c>
      <c r="E2922" s="27" t="str">
        <f>VLOOKUP(Hospital_details[[#This Row],[PA ID]],Patient_details[],5,0)</f>
        <v>Multiple-occupancy room overnight</v>
      </c>
      <c r="F2922" s="27" t="str">
        <f>VLOOKUP(Hospital_details[[#This Row],[PA ID]],Patient_details[],6,0)</f>
        <v>Malahide</v>
      </c>
      <c r="G2922" s="33" t="str">
        <f>VLOOKUP(Hospital_details[[#This Row],[PA ID]],Patient_details[],7,0)</f>
        <v>Dublin</v>
      </c>
      <c r="H2922" s="29" t="str">
        <f>VLOOKUP(Hospital_details[[#This Row],[PA ID]],Patient_details[],9,0)</f>
        <v>Clinical Research Centre</v>
      </c>
      <c r="I2922" s="27" t="s">
        <v>5861</v>
      </c>
      <c r="J2922" s="27" t="str">
        <f>VLOOKUP(Hospital_details[[#This Row],[Diagnosis_ID]],Diagnosis_details[],2,0)</f>
        <v>Therapy</v>
      </c>
      <c r="K2922" s="27" t="str">
        <f>VLOOKUP(Hospital_details[[#This Row],[Diagnosis_ID]],Diagnosis_details[],3,0)</f>
        <v>Medical card holders</v>
      </c>
      <c r="L2922" s="29" t="str">
        <f>VLOOKUP(Hospital_details[[#This Row],[Diagnosis_ID]],Diagnosis_details[],4,0)</f>
        <v>Dr Fauci</v>
      </c>
      <c r="M2922" s="29" t="str">
        <f>VLOOKUP(Hospital_details[[#This Row],[PA ID]],Patient_details[],10,0)</f>
        <v>Aspirin</v>
      </c>
      <c r="N2922" s="29" t="str">
        <f>VLOOKUP(Hospital_details[[#This Row],[PA ID]],Patient_details[],8,0)</f>
        <v>Parkinson's disease</v>
      </c>
      <c r="O2922" s="30">
        <f>VLOOKUP(Hospital_details[[#This Row],[PA ID]],Patient_details[],11,0)</f>
        <v>3800</v>
      </c>
      <c r="P2922" s="31">
        <f>VLOOKUP(Hospital_details[[#This Row],[PA ID]],Patient_details[],12,0)</f>
        <v>770</v>
      </c>
      <c r="Q2922" s="31">
        <f>VLOOKUP(Hospital_details[[#This Row],[Diagnosis_ID]],Diagnosis_details[],5,0)</f>
        <v>320</v>
      </c>
      <c r="R292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922" s="31">
        <f>Hospital_details[[#This Row],[Hospital Charges]]+Hospital_details[[#This Row],[Price of Treatment]]+Hospital_details[[#This Row],[Consultant Fee]]-Hospital_details[[#This Row],[Discount]]</f>
        <v>4776</v>
      </c>
      <c r="T292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1432.8</v>
      </c>
    </row>
    <row r="2923" spans="1:20">
      <c r="A2923" s="27" t="s">
        <v>5862</v>
      </c>
      <c r="B2923" s="28">
        <f>VLOOKUP(Hospital_details[[#This Row],[PA ID]],Patient_details[],2,0)</f>
        <v>43495</v>
      </c>
      <c r="C2923" s="32">
        <f>VLOOKUP(Hospital_details[[#This Row],[PA ID]],Patient_details[],3,0)</f>
        <v>50</v>
      </c>
      <c r="D2923" s="32" t="str">
        <f>VLOOKUP(Hospital_details[[#This Row],[PA ID]],Patient_details[],4,0)</f>
        <v>M</v>
      </c>
      <c r="E2923" s="27" t="str">
        <f>VLOOKUP(Hospital_details[[#This Row],[PA ID]],Patient_details[],5,0)</f>
        <v>Single-occupancy room overnight</v>
      </c>
      <c r="F2923" s="27" t="str">
        <f>VLOOKUP(Hospital_details[[#This Row],[PA ID]],Patient_details[],6,0)</f>
        <v>Malahide</v>
      </c>
      <c r="G2923" s="33" t="str">
        <f>VLOOKUP(Hospital_details[[#This Row],[PA ID]],Patient_details[],7,0)</f>
        <v>Dublin</v>
      </c>
      <c r="H2923" s="29" t="str">
        <f>VLOOKUP(Hospital_details[[#This Row],[PA ID]],Patient_details[],9,0)</f>
        <v>Surgery</v>
      </c>
      <c r="I2923" s="27" t="s">
        <v>5863</v>
      </c>
      <c r="J2923" s="27" t="str">
        <f>VLOOKUP(Hospital_details[[#This Row],[Diagnosis_ID]],Diagnosis_details[],2,0)</f>
        <v>Therapy</v>
      </c>
      <c r="K2923" s="27" t="str">
        <f>VLOOKUP(Hospital_details[[#This Row],[Diagnosis_ID]],Diagnosis_details[],3,0)</f>
        <v>Medical card holders</v>
      </c>
      <c r="L2923" s="29" t="str">
        <f>VLOOKUP(Hospital_details[[#This Row],[Diagnosis_ID]],Diagnosis_details[],4,0)</f>
        <v>Dr Birx</v>
      </c>
      <c r="M2923" s="29" t="str">
        <f>VLOOKUP(Hospital_details[[#This Row],[PA ID]],Patient_details[],10,0)</f>
        <v>Calcium</v>
      </c>
      <c r="N2923" s="29" t="str">
        <f>VLOOKUP(Hospital_details[[#This Row],[PA ID]],Patient_details[],8,0)</f>
        <v>Orthopaedic</v>
      </c>
      <c r="O2923" s="30">
        <f>VLOOKUP(Hospital_details[[#This Row],[PA ID]],Patient_details[],11,0)</f>
        <v>28000</v>
      </c>
      <c r="P2923" s="31">
        <f>VLOOKUP(Hospital_details[[#This Row],[PA ID]],Patient_details[],12,0)</f>
        <v>160</v>
      </c>
      <c r="Q2923" s="31">
        <f>VLOOKUP(Hospital_details[[#This Row],[Diagnosis_ID]],Diagnosis_details[],5,0)</f>
        <v>350</v>
      </c>
      <c r="R292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23" s="31">
        <f>Hospital_details[[#This Row],[Hospital Charges]]+Hospital_details[[#This Row],[Price of Treatment]]+Hospital_details[[#This Row],[Consultant Fee]]-Hospital_details[[#This Row],[Discount]]</f>
        <v>25710</v>
      </c>
      <c r="T292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924" spans="1:20" hidden="1">
      <c r="A2924" s="27" t="s">
        <v>5864</v>
      </c>
      <c r="B2924" s="28">
        <f>VLOOKUP(Hospital_details[[#This Row],[PA ID]],Patient_details[],2,0)</f>
        <v>43072</v>
      </c>
      <c r="C2924" s="32">
        <f>VLOOKUP(Hospital_details[[#This Row],[PA ID]],Patient_details[],3,0)</f>
        <v>59</v>
      </c>
      <c r="D2924" s="32" t="str">
        <f>VLOOKUP(Hospital_details[[#This Row],[PA ID]],Patient_details[],4,0)</f>
        <v>M</v>
      </c>
      <c r="E2924" s="27" t="str">
        <f>VLOOKUP(Hospital_details[[#This Row],[PA ID]],Patient_details[],5,0)</f>
        <v>Single-occupancy room overnight</v>
      </c>
      <c r="F2924" s="27" t="str">
        <f>VLOOKUP(Hospital_details[[#This Row],[PA ID]],Patient_details[],6,0)</f>
        <v>Malahide</v>
      </c>
      <c r="G2924" s="33" t="str">
        <f>VLOOKUP(Hospital_details[[#This Row],[PA ID]],Patient_details[],7,0)</f>
        <v>Dublin</v>
      </c>
      <c r="H2924" s="29" t="str">
        <f>VLOOKUP(Hospital_details[[#This Row],[PA ID]],Patient_details[],9,0)</f>
        <v>Audiology Department</v>
      </c>
      <c r="I2924" s="27" t="s">
        <v>5865</v>
      </c>
      <c r="J2924" s="27" t="str">
        <f>VLOOKUP(Hospital_details[[#This Row],[Diagnosis_ID]],Diagnosis_details[],2,0)</f>
        <v>Therapy</v>
      </c>
      <c r="K2924" s="27" t="str">
        <f>VLOOKUP(Hospital_details[[#This Row],[Diagnosis_ID]],Diagnosis_details[],3,0)</f>
        <v>Medical card holders</v>
      </c>
      <c r="L2924" s="29" t="str">
        <f>VLOOKUP(Hospital_details[[#This Row],[Diagnosis_ID]],Diagnosis_details[],4,0)</f>
        <v>Dr Doherty</v>
      </c>
      <c r="M2924" s="29" t="str">
        <f>VLOOKUP(Hospital_details[[#This Row],[PA ID]],Patient_details[],10,0)</f>
        <v>Calcium</v>
      </c>
      <c r="N2924" s="29" t="str">
        <f>VLOOKUP(Hospital_details[[#This Row],[PA ID]],Patient_details[],8,0)</f>
        <v>Hearing Loss</v>
      </c>
      <c r="O2924" s="30">
        <f>VLOOKUP(Hospital_details[[#This Row],[PA ID]],Patient_details[],11,0)</f>
        <v>11000</v>
      </c>
      <c r="P2924" s="31">
        <f>VLOOKUP(Hospital_details[[#This Row],[PA ID]],Patient_details[],12,0)</f>
        <v>150</v>
      </c>
      <c r="Q2924" s="31">
        <f>VLOOKUP(Hospital_details[[#This Row],[Diagnosis_ID]],Diagnosis_details[],5,0)</f>
        <v>250</v>
      </c>
      <c r="R292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24" s="31">
        <f>Hospital_details[[#This Row],[Hospital Charges]]+Hospital_details[[#This Row],[Price of Treatment]]+Hospital_details[[#This Row],[Consultant Fee]]-Hospital_details[[#This Row],[Discount]]</f>
        <v>11070</v>
      </c>
      <c r="T292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925" spans="1:20" hidden="1">
      <c r="A2925" s="27" t="s">
        <v>5866</v>
      </c>
      <c r="B2925" s="28">
        <f>VLOOKUP(Hospital_details[[#This Row],[PA ID]],Patient_details[],2,0)</f>
        <v>42555</v>
      </c>
      <c r="C2925" s="32">
        <f>VLOOKUP(Hospital_details[[#This Row],[PA ID]],Patient_details[],3,0)</f>
        <v>37</v>
      </c>
      <c r="D2925" s="32" t="str">
        <f>VLOOKUP(Hospital_details[[#This Row],[PA ID]],Patient_details[],4,0)</f>
        <v>F</v>
      </c>
      <c r="E2925" s="27" t="str">
        <f>VLOOKUP(Hospital_details[[#This Row],[PA ID]],Patient_details[],5,0)</f>
        <v>Day-case</v>
      </c>
      <c r="F2925" s="27" t="str">
        <f>VLOOKUP(Hospital_details[[#This Row],[PA ID]],Patient_details[],6,0)</f>
        <v>Malahide</v>
      </c>
      <c r="G2925" s="33" t="str">
        <f>VLOOKUP(Hospital_details[[#This Row],[PA ID]],Patient_details[],7,0)</f>
        <v>Dublin</v>
      </c>
      <c r="H2925" s="29" t="str">
        <f>VLOOKUP(Hospital_details[[#This Row],[PA ID]],Patient_details[],9,0)</f>
        <v>Anaesthesia, Intensive Care and Pain Medicine</v>
      </c>
      <c r="I2925" s="27" t="s">
        <v>5867</v>
      </c>
      <c r="J2925" s="27" t="str">
        <f>VLOOKUP(Hospital_details[[#This Row],[Diagnosis_ID]],Diagnosis_details[],2,0)</f>
        <v>Therapy</v>
      </c>
      <c r="K2925" s="27" t="str">
        <f>VLOOKUP(Hospital_details[[#This Row],[Diagnosis_ID]],Diagnosis_details[],3,0)</f>
        <v>Medical card holders</v>
      </c>
      <c r="L2925" s="29" t="str">
        <f>VLOOKUP(Hospital_details[[#This Row],[Diagnosis_ID]],Diagnosis_details[],4,0)</f>
        <v>Dr Fauci</v>
      </c>
      <c r="M2925" s="29" t="str">
        <f>VLOOKUP(Hospital_details[[#This Row],[PA ID]],Patient_details[],10,0)</f>
        <v>Nitrates</v>
      </c>
      <c r="N2925" s="29" t="str">
        <f>VLOOKUP(Hospital_details[[#This Row],[PA ID]],Patient_details[],8,0)</f>
        <v>Myocardial ischemia</v>
      </c>
      <c r="O2925" s="30">
        <f>VLOOKUP(Hospital_details[[#This Row],[PA ID]],Patient_details[],11,0)</f>
        <v>550</v>
      </c>
      <c r="P2925" s="31">
        <f>VLOOKUP(Hospital_details[[#This Row],[PA ID]],Patient_details[],12,0)</f>
        <v>50</v>
      </c>
      <c r="Q2925" s="31">
        <f>VLOOKUP(Hospital_details[[#This Row],[Diagnosis_ID]],Diagnosis_details[],5,0)</f>
        <v>320</v>
      </c>
      <c r="R292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925" s="31">
        <f>Hospital_details[[#This Row],[Hospital Charges]]+Hospital_details[[#This Row],[Price of Treatment]]+Hospital_details[[#This Row],[Consultant Fee]]-Hospital_details[[#This Row],[Discount]]</f>
        <v>810</v>
      </c>
      <c r="T292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</v>
      </c>
    </row>
    <row r="2926" spans="1:20">
      <c r="A2926" s="27" t="s">
        <v>5868</v>
      </c>
      <c r="B2926" s="28">
        <f>VLOOKUP(Hospital_details[[#This Row],[PA ID]],Patient_details[],2,0)</f>
        <v>42618</v>
      </c>
      <c r="C2926" s="32">
        <f>VLOOKUP(Hospital_details[[#This Row],[PA ID]],Patient_details[],3,0)</f>
        <v>40</v>
      </c>
      <c r="D2926" s="32" t="str">
        <f>VLOOKUP(Hospital_details[[#This Row],[PA ID]],Patient_details[],4,0)</f>
        <v>M</v>
      </c>
      <c r="E2926" s="27" t="str">
        <f>VLOOKUP(Hospital_details[[#This Row],[PA ID]],Patient_details[],5,0)</f>
        <v>Single-occupancy room overnight</v>
      </c>
      <c r="F2926" s="27" t="str">
        <f>VLOOKUP(Hospital_details[[#This Row],[PA ID]],Patient_details[],6,0)</f>
        <v>Malahide</v>
      </c>
      <c r="G2926" s="33" t="str">
        <f>VLOOKUP(Hospital_details[[#This Row],[PA ID]],Patient_details[],7,0)</f>
        <v>Dublin</v>
      </c>
      <c r="H2926" s="29" t="str">
        <f>VLOOKUP(Hospital_details[[#This Row],[PA ID]],Patient_details[],9,0)</f>
        <v>Surgery</v>
      </c>
      <c r="I2926" s="27" t="s">
        <v>5869</v>
      </c>
      <c r="J2926" s="27" t="str">
        <f>VLOOKUP(Hospital_details[[#This Row],[Diagnosis_ID]],Diagnosis_details[],2,0)</f>
        <v>Surgery</v>
      </c>
      <c r="K2926" s="27" t="str">
        <f>VLOOKUP(Hospital_details[[#This Row],[Diagnosis_ID]],Diagnosis_details[],3,0)</f>
        <v>Medical card holders</v>
      </c>
      <c r="L2926" s="29" t="str">
        <f>VLOOKUP(Hospital_details[[#This Row],[Diagnosis_ID]],Diagnosis_details[],4,0)</f>
        <v>Dr Birx</v>
      </c>
      <c r="M2926" s="29" t="str">
        <f>VLOOKUP(Hospital_details[[#This Row],[PA ID]],Patient_details[],10,0)</f>
        <v>Calcium</v>
      </c>
      <c r="N2926" s="29" t="str">
        <f>VLOOKUP(Hospital_details[[#This Row],[PA ID]],Patient_details[],8,0)</f>
        <v>Orthopaedic</v>
      </c>
      <c r="O2926" s="30">
        <f>VLOOKUP(Hospital_details[[#This Row],[PA ID]],Patient_details[],11,0)</f>
        <v>28000</v>
      </c>
      <c r="P2926" s="31">
        <f>VLOOKUP(Hospital_details[[#This Row],[PA ID]],Patient_details[],12,0)</f>
        <v>110</v>
      </c>
      <c r="Q2926" s="31">
        <f>VLOOKUP(Hospital_details[[#This Row],[Diagnosis_ID]],Diagnosis_details[],5,0)</f>
        <v>350</v>
      </c>
      <c r="R292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26" s="31">
        <f>Hospital_details[[#This Row],[Hospital Charges]]+Hospital_details[[#This Row],[Price of Treatment]]+Hospital_details[[#This Row],[Consultant Fee]]-Hospital_details[[#This Row],[Discount]]</f>
        <v>25660</v>
      </c>
      <c r="T292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927" spans="1:20">
      <c r="A2927" s="27" t="s">
        <v>5870</v>
      </c>
      <c r="B2927" s="28">
        <f>VLOOKUP(Hospital_details[[#This Row],[PA ID]],Patient_details[],2,0)</f>
        <v>42618</v>
      </c>
      <c r="C2927" s="32">
        <f>VLOOKUP(Hospital_details[[#This Row],[PA ID]],Patient_details[],3,0)</f>
        <v>40</v>
      </c>
      <c r="D2927" s="32" t="str">
        <f>VLOOKUP(Hospital_details[[#This Row],[PA ID]],Patient_details[],4,0)</f>
        <v>F</v>
      </c>
      <c r="E2927" s="27" t="str">
        <f>VLOOKUP(Hospital_details[[#This Row],[PA ID]],Patient_details[],5,0)</f>
        <v>Single-occupancy room overnight</v>
      </c>
      <c r="F2927" s="27" t="str">
        <f>VLOOKUP(Hospital_details[[#This Row],[PA ID]],Patient_details[],6,0)</f>
        <v>Malahide</v>
      </c>
      <c r="G2927" s="33" t="str">
        <f>VLOOKUP(Hospital_details[[#This Row],[PA ID]],Patient_details[],7,0)</f>
        <v>Dublin</v>
      </c>
      <c r="H2927" s="29" t="str">
        <f>VLOOKUP(Hospital_details[[#This Row],[PA ID]],Patient_details[],9,0)</f>
        <v>Surgery</v>
      </c>
      <c r="I2927" s="27" t="s">
        <v>5871</v>
      </c>
      <c r="J2927" s="27" t="str">
        <f>VLOOKUP(Hospital_details[[#This Row],[Diagnosis_ID]],Diagnosis_details[],2,0)</f>
        <v>Therapy</v>
      </c>
      <c r="K2927" s="27" t="str">
        <f>VLOOKUP(Hospital_details[[#This Row],[Diagnosis_ID]],Diagnosis_details[],3,0)</f>
        <v>Medical card holders</v>
      </c>
      <c r="L2927" s="29" t="str">
        <f>VLOOKUP(Hospital_details[[#This Row],[Diagnosis_ID]],Diagnosis_details[],4,0)</f>
        <v>Dr Birx</v>
      </c>
      <c r="M2927" s="29" t="str">
        <f>VLOOKUP(Hospital_details[[#This Row],[PA ID]],Patient_details[],10,0)</f>
        <v>Aspirin</v>
      </c>
      <c r="N2927" s="29" t="str">
        <f>VLOOKUP(Hospital_details[[#This Row],[PA ID]],Patient_details[],8,0)</f>
        <v>Orthopaedic</v>
      </c>
      <c r="O2927" s="30">
        <f>VLOOKUP(Hospital_details[[#This Row],[PA ID]],Patient_details[],11,0)</f>
        <v>28000</v>
      </c>
      <c r="P2927" s="31">
        <f>VLOOKUP(Hospital_details[[#This Row],[PA ID]],Patient_details[],12,0)</f>
        <v>110</v>
      </c>
      <c r="Q2927" s="31">
        <f>VLOOKUP(Hospital_details[[#This Row],[Diagnosis_ID]],Diagnosis_details[],5,0)</f>
        <v>350</v>
      </c>
      <c r="R292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27" s="31">
        <f>Hospital_details[[#This Row],[Hospital Charges]]+Hospital_details[[#This Row],[Price of Treatment]]+Hospital_details[[#This Row],[Consultant Fee]]-Hospital_details[[#This Row],[Discount]]</f>
        <v>25660</v>
      </c>
      <c r="T292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7698</v>
      </c>
    </row>
    <row r="2928" spans="1:20">
      <c r="A2928" s="27" t="s">
        <v>5872</v>
      </c>
      <c r="B2928" s="28">
        <f>VLOOKUP(Hospital_details[[#This Row],[PA ID]],Patient_details[],2,0)</f>
        <v>43660</v>
      </c>
      <c r="C2928" s="32">
        <f>VLOOKUP(Hospital_details[[#This Row],[PA ID]],Patient_details[],3,0)</f>
        <v>59</v>
      </c>
      <c r="D2928" s="32" t="str">
        <f>VLOOKUP(Hospital_details[[#This Row],[PA ID]],Patient_details[],4,0)</f>
        <v>M</v>
      </c>
      <c r="E2928" s="27" t="str">
        <f>VLOOKUP(Hospital_details[[#This Row],[PA ID]],Patient_details[],5,0)</f>
        <v>Multiple-occupancy room overnight</v>
      </c>
      <c r="F2928" s="27" t="str">
        <f>VLOOKUP(Hospital_details[[#This Row],[PA ID]],Patient_details[],6,0)</f>
        <v>Malahide</v>
      </c>
      <c r="G2928" s="33" t="str">
        <f>VLOOKUP(Hospital_details[[#This Row],[PA ID]],Patient_details[],7,0)</f>
        <v>Dublin</v>
      </c>
      <c r="H2928" s="29" t="str">
        <f>VLOOKUP(Hospital_details[[#This Row],[PA ID]],Patient_details[],9,0)</f>
        <v>Cardiology</v>
      </c>
      <c r="I2928" s="27" t="s">
        <v>5873</v>
      </c>
      <c r="J2928" s="27" t="str">
        <f>VLOOKUP(Hospital_details[[#This Row],[Diagnosis_ID]],Diagnosis_details[],2,0)</f>
        <v>Therapy</v>
      </c>
      <c r="K2928" s="27" t="str">
        <f>VLOOKUP(Hospital_details[[#This Row],[Diagnosis_ID]],Diagnosis_details[],3,0)</f>
        <v>Medical card holders</v>
      </c>
      <c r="L2928" s="29" t="str">
        <f>VLOOKUP(Hospital_details[[#This Row],[Diagnosis_ID]],Diagnosis_details[],4,0)</f>
        <v>Dr Birx</v>
      </c>
      <c r="M2928" s="29" t="str">
        <f>VLOOKUP(Hospital_details[[#This Row],[PA ID]],Patient_details[],10,0)</f>
        <v>Aspirin</v>
      </c>
      <c r="N2928" s="29" t="str">
        <f>VLOOKUP(Hospital_details[[#This Row],[PA ID]],Patient_details[],8,0)</f>
        <v>Cardiovascular disease (CVD)</v>
      </c>
      <c r="O2928" s="30">
        <f>VLOOKUP(Hospital_details[[#This Row],[PA ID]],Patient_details[],11,0)</f>
        <v>3800</v>
      </c>
      <c r="P2928" s="31">
        <f>VLOOKUP(Hospital_details[[#This Row],[PA ID]],Patient_details[],12,0)</f>
        <v>105</v>
      </c>
      <c r="Q2928" s="31">
        <f>VLOOKUP(Hospital_details[[#This Row],[Diagnosis_ID]],Diagnosis_details[],5,0)</f>
        <v>350</v>
      </c>
      <c r="R292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28" s="31">
        <f>Hospital_details[[#This Row],[Hospital Charges]]+Hospital_details[[#This Row],[Price of Treatment]]+Hospital_details[[#This Row],[Consultant Fee]]-Hospital_details[[#This Row],[Discount]]</f>
        <v>3875</v>
      </c>
      <c r="T292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1162.5</v>
      </c>
    </row>
    <row r="2929" spans="1:20">
      <c r="A2929" s="27" t="s">
        <v>5874</v>
      </c>
      <c r="B2929" s="28">
        <f>VLOOKUP(Hospital_details[[#This Row],[PA ID]],Patient_details[],2,0)</f>
        <v>43626</v>
      </c>
      <c r="C2929" s="32">
        <f>VLOOKUP(Hospital_details[[#This Row],[PA ID]],Patient_details[],3,0)</f>
        <v>52</v>
      </c>
      <c r="D2929" s="32" t="str">
        <f>VLOOKUP(Hospital_details[[#This Row],[PA ID]],Patient_details[],4,0)</f>
        <v>F</v>
      </c>
      <c r="E2929" s="27" t="str">
        <f>VLOOKUP(Hospital_details[[#This Row],[PA ID]],Patient_details[],5,0)</f>
        <v>Multiple-occupancy room overnight</v>
      </c>
      <c r="F2929" s="27" t="str">
        <f>VLOOKUP(Hospital_details[[#This Row],[PA ID]],Patient_details[],6,0)</f>
        <v>Malahide</v>
      </c>
      <c r="G2929" s="33" t="str">
        <f>VLOOKUP(Hospital_details[[#This Row],[PA ID]],Patient_details[],7,0)</f>
        <v>Dublin</v>
      </c>
      <c r="H2929" s="29" t="str">
        <f>VLOOKUP(Hospital_details[[#This Row],[PA ID]],Patient_details[],9,0)</f>
        <v>Clinical Haematology</v>
      </c>
      <c r="I2929" s="27" t="s">
        <v>5875</v>
      </c>
      <c r="J2929" s="27" t="str">
        <f>VLOOKUP(Hospital_details[[#This Row],[Diagnosis_ID]],Diagnosis_details[],2,0)</f>
        <v>Therapy</v>
      </c>
      <c r="K2929" s="27" t="str">
        <f>VLOOKUP(Hospital_details[[#This Row],[Diagnosis_ID]],Diagnosis_details[],3,0)</f>
        <v>Medical card holders</v>
      </c>
      <c r="L2929" s="29" t="str">
        <f>VLOOKUP(Hospital_details[[#This Row],[Diagnosis_ID]],Diagnosis_details[],4,0)</f>
        <v>Dr Birx</v>
      </c>
      <c r="M2929" s="29" t="str">
        <f>VLOOKUP(Hospital_details[[#This Row],[PA ID]],Patient_details[],10,0)</f>
        <v>folic acid</v>
      </c>
      <c r="N2929" s="29" t="str">
        <f>VLOOKUP(Hospital_details[[#This Row],[PA ID]],Patient_details[],8,0)</f>
        <v>Bacterial infection</v>
      </c>
      <c r="O2929" s="30">
        <f>VLOOKUP(Hospital_details[[#This Row],[PA ID]],Patient_details[],11,0)</f>
        <v>3800</v>
      </c>
      <c r="P2929" s="31">
        <f>VLOOKUP(Hospital_details[[#This Row],[PA ID]],Patient_details[],12,0)</f>
        <v>150</v>
      </c>
      <c r="Q2929" s="31">
        <f>VLOOKUP(Hospital_details[[#This Row],[Diagnosis_ID]],Diagnosis_details[],5,0)</f>
        <v>350</v>
      </c>
      <c r="R292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29" s="31">
        <f>Hospital_details[[#This Row],[Hospital Charges]]+Hospital_details[[#This Row],[Price of Treatment]]+Hospital_details[[#This Row],[Consultant Fee]]-Hospital_details[[#This Row],[Discount]]</f>
        <v>3920</v>
      </c>
      <c r="T292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1176</v>
      </c>
    </row>
    <row r="2930" spans="1:20" hidden="1">
      <c r="A2930" s="27" t="s">
        <v>5876</v>
      </c>
      <c r="B2930" s="28">
        <f>VLOOKUP(Hospital_details[[#This Row],[PA ID]],Patient_details[],2,0)</f>
        <v>43764</v>
      </c>
      <c r="C2930" s="32">
        <f>VLOOKUP(Hospital_details[[#This Row],[PA ID]],Patient_details[],3,0)</f>
        <v>43</v>
      </c>
      <c r="D2930" s="32" t="str">
        <f>VLOOKUP(Hospital_details[[#This Row],[PA ID]],Patient_details[],4,0)</f>
        <v>F</v>
      </c>
      <c r="E2930" s="27" t="str">
        <f>VLOOKUP(Hospital_details[[#This Row],[PA ID]],Patient_details[],5,0)</f>
        <v>Day-case</v>
      </c>
      <c r="F2930" s="27" t="str">
        <f>VLOOKUP(Hospital_details[[#This Row],[PA ID]],Patient_details[],6,0)</f>
        <v>Malahide</v>
      </c>
      <c r="G2930" s="33" t="str">
        <f>VLOOKUP(Hospital_details[[#This Row],[PA ID]],Patient_details[],7,0)</f>
        <v>Dublin</v>
      </c>
      <c r="H2930" s="29" t="str">
        <f>VLOOKUP(Hospital_details[[#This Row],[PA ID]],Patient_details[],9,0)</f>
        <v>Clinical Neurophysiology</v>
      </c>
      <c r="I2930" s="27" t="s">
        <v>5877</v>
      </c>
      <c r="J2930" s="27" t="str">
        <f>VLOOKUP(Hospital_details[[#This Row],[Diagnosis_ID]],Diagnosis_details[],2,0)</f>
        <v>Therapy</v>
      </c>
      <c r="K2930" s="27" t="str">
        <f>VLOOKUP(Hospital_details[[#This Row],[Diagnosis_ID]],Diagnosis_details[],3,0)</f>
        <v>Medical card holders</v>
      </c>
      <c r="L2930" s="29" t="str">
        <f>VLOOKUP(Hospital_details[[#This Row],[Diagnosis_ID]],Diagnosis_details[],4,0)</f>
        <v>Dr Doherty</v>
      </c>
      <c r="M2930" s="29" t="str">
        <f>VLOOKUP(Hospital_details[[#This Row],[PA ID]],Patient_details[],10,0)</f>
        <v>Calcium</v>
      </c>
      <c r="N2930" s="29" t="str">
        <f>VLOOKUP(Hospital_details[[#This Row],[PA ID]],Patient_details[],8,0)</f>
        <v>Chronic daily headache</v>
      </c>
      <c r="O2930" s="30">
        <f>VLOOKUP(Hospital_details[[#This Row],[PA ID]],Patient_details[],11,0)</f>
        <v>450</v>
      </c>
      <c r="P2930" s="31">
        <f>VLOOKUP(Hospital_details[[#This Row],[PA ID]],Patient_details[],12,0)</f>
        <v>140</v>
      </c>
      <c r="Q2930" s="31">
        <f>VLOOKUP(Hospital_details[[#This Row],[Diagnosis_ID]],Diagnosis_details[],5,0)</f>
        <v>250</v>
      </c>
      <c r="R293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930" s="31">
        <f>Hospital_details[[#This Row],[Hospital Charges]]+Hospital_details[[#This Row],[Price of Treatment]]+Hospital_details[[#This Row],[Consultant Fee]]-Hospital_details[[#This Row],[Discount]]</f>
        <v>750</v>
      </c>
      <c r="T293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225</v>
      </c>
    </row>
    <row r="2931" spans="1:20" hidden="1">
      <c r="A2931" s="27" t="s">
        <v>5878</v>
      </c>
      <c r="B2931" s="28">
        <f>VLOOKUP(Hospital_details[[#This Row],[PA ID]],Patient_details[],2,0)</f>
        <v>43793</v>
      </c>
      <c r="C2931" s="32">
        <f>VLOOKUP(Hospital_details[[#This Row],[PA ID]],Patient_details[],3,0)</f>
        <v>48</v>
      </c>
      <c r="D2931" s="32" t="str">
        <f>VLOOKUP(Hospital_details[[#This Row],[PA ID]],Patient_details[],4,0)</f>
        <v>M</v>
      </c>
      <c r="E2931" s="27" t="str">
        <f>VLOOKUP(Hospital_details[[#This Row],[PA ID]],Patient_details[],5,0)</f>
        <v>Single-occupancy room overnight</v>
      </c>
      <c r="F2931" s="27" t="str">
        <f>VLOOKUP(Hospital_details[[#This Row],[PA ID]],Patient_details[],6,0)</f>
        <v>Malahide</v>
      </c>
      <c r="G2931" s="33" t="str">
        <f>VLOOKUP(Hospital_details[[#This Row],[PA ID]],Patient_details[],7,0)</f>
        <v>Dublin</v>
      </c>
      <c r="H2931" s="29" t="str">
        <f>VLOOKUP(Hospital_details[[#This Row],[PA ID]],Patient_details[],9,0)</f>
        <v>Clinical Neurophysiology</v>
      </c>
      <c r="I2931" s="27" t="s">
        <v>5879</v>
      </c>
      <c r="J2931" s="27" t="str">
        <f>VLOOKUP(Hospital_details[[#This Row],[Diagnosis_ID]],Diagnosis_details[],2,0)</f>
        <v>Surgery</v>
      </c>
      <c r="K2931" s="27" t="str">
        <f>VLOOKUP(Hospital_details[[#This Row],[Diagnosis_ID]],Diagnosis_details[],3,0)</f>
        <v>Medical card holders</v>
      </c>
      <c r="L2931" s="29" t="str">
        <f>VLOOKUP(Hospital_details[[#This Row],[Diagnosis_ID]],Diagnosis_details[],4,0)</f>
        <v>Dr Doherty</v>
      </c>
      <c r="M2931" s="29" t="str">
        <f>VLOOKUP(Hospital_details[[#This Row],[PA ID]],Patient_details[],10,0)</f>
        <v>Aspirin</v>
      </c>
      <c r="N2931" s="29" t="str">
        <f>VLOOKUP(Hospital_details[[#This Row],[PA ID]],Patient_details[],8,0)</f>
        <v>Chronic daily headache</v>
      </c>
      <c r="O2931" s="30">
        <f>VLOOKUP(Hospital_details[[#This Row],[PA ID]],Patient_details[],11,0)</f>
        <v>11000</v>
      </c>
      <c r="P2931" s="31">
        <f>VLOOKUP(Hospital_details[[#This Row],[PA ID]],Patient_details[],12,0)</f>
        <v>200</v>
      </c>
      <c r="Q2931" s="31">
        <f>VLOOKUP(Hospital_details[[#This Row],[Diagnosis_ID]],Diagnosis_details[],5,0)</f>
        <v>250</v>
      </c>
      <c r="R293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31" s="31">
        <f>Hospital_details[[#This Row],[Hospital Charges]]+Hospital_details[[#This Row],[Price of Treatment]]+Hospital_details[[#This Row],[Consultant Fee]]-Hospital_details[[#This Row],[Discount]]</f>
        <v>11120</v>
      </c>
      <c r="T293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3336</v>
      </c>
    </row>
    <row r="2932" spans="1:20">
      <c r="A2932" s="27" t="s">
        <v>5880</v>
      </c>
      <c r="B2932" s="28">
        <f>VLOOKUP(Hospital_details[[#This Row],[PA ID]],Patient_details[],2,0)</f>
        <v>42955</v>
      </c>
      <c r="C2932" s="32">
        <f>VLOOKUP(Hospital_details[[#This Row],[PA ID]],Patient_details[],3,0)</f>
        <v>45</v>
      </c>
      <c r="D2932" s="32" t="str">
        <f>VLOOKUP(Hospital_details[[#This Row],[PA ID]],Patient_details[],4,0)</f>
        <v>F</v>
      </c>
      <c r="E2932" s="27" t="str">
        <f>VLOOKUP(Hospital_details[[#This Row],[PA ID]],Patient_details[],5,0)</f>
        <v>Single-occupancy room overnight</v>
      </c>
      <c r="F2932" s="27" t="str">
        <f>VLOOKUP(Hospital_details[[#This Row],[PA ID]],Patient_details[],6,0)</f>
        <v>Malahide</v>
      </c>
      <c r="G2932" s="33" t="str">
        <f>VLOOKUP(Hospital_details[[#This Row],[PA ID]],Patient_details[],7,0)</f>
        <v>Dublin</v>
      </c>
      <c r="H2932" s="29" t="str">
        <f>VLOOKUP(Hospital_details[[#This Row],[PA ID]],Patient_details[],9,0)</f>
        <v>Surgery</v>
      </c>
      <c r="I2932" s="27" t="s">
        <v>5881</v>
      </c>
      <c r="J2932" s="27" t="str">
        <f>VLOOKUP(Hospital_details[[#This Row],[Diagnosis_ID]],Diagnosis_details[],2,0)</f>
        <v>Surgery</v>
      </c>
      <c r="K2932" s="27" t="str">
        <f>VLOOKUP(Hospital_details[[#This Row],[Diagnosis_ID]],Diagnosis_details[],3,0)</f>
        <v>Medical card holders</v>
      </c>
      <c r="L2932" s="29" t="str">
        <f>VLOOKUP(Hospital_details[[#This Row],[Diagnosis_ID]],Diagnosis_details[],4,0)</f>
        <v>Dr Birx</v>
      </c>
      <c r="M2932" s="29" t="str">
        <f>VLOOKUP(Hospital_details[[#This Row],[PA ID]],Patient_details[],10,0)</f>
        <v>Calcium</v>
      </c>
      <c r="N2932" s="29" t="str">
        <f>VLOOKUP(Hospital_details[[#This Row],[PA ID]],Patient_details[],8,0)</f>
        <v>Orthopaedic</v>
      </c>
      <c r="O2932" s="30">
        <f>VLOOKUP(Hospital_details[[#This Row],[PA ID]],Patient_details[],11,0)</f>
        <v>28000</v>
      </c>
      <c r="P2932" s="31">
        <f>VLOOKUP(Hospital_details[[#This Row],[PA ID]],Patient_details[],12,0)</f>
        <v>160</v>
      </c>
      <c r="Q2932" s="31">
        <f>VLOOKUP(Hospital_details[[#This Row],[Diagnosis_ID]],Diagnosis_details[],5,0)</f>
        <v>350</v>
      </c>
      <c r="R293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32" s="31">
        <f>Hospital_details[[#This Row],[Hospital Charges]]+Hospital_details[[#This Row],[Price of Treatment]]+Hospital_details[[#This Row],[Consultant Fee]]-Hospital_details[[#This Row],[Discount]]</f>
        <v>25710</v>
      </c>
      <c r="T293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933" spans="1:20">
      <c r="A2933" s="27" t="s">
        <v>5882</v>
      </c>
      <c r="B2933" s="28">
        <f>VLOOKUP(Hospital_details[[#This Row],[PA ID]],Patient_details[],2,0)</f>
        <v>42955</v>
      </c>
      <c r="C2933" s="32">
        <f>VLOOKUP(Hospital_details[[#This Row],[PA ID]],Patient_details[],3,0)</f>
        <v>30</v>
      </c>
      <c r="D2933" s="32" t="str">
        <f>VLOOKUP(Hospital_details[[#This Row],[PA ID]],Patient_details[],4,0)</f>
        <v>F</v>
      </c>
      <c r="E2933" s="27" t="str">
        <f>VLOOKUP(Hospital_details[[#This Row],[PA ID]],Patient_details[],5,0)</f>
        <v>Single-occupancy room overnight</v>
      </c>
      <c r="F2933" s="27" t="str">
        <f>VLOOKUP(Hospital_details[[#This Row],[PA ID]],Patient_details[],6,0)</f>
        <v>Malahide</v>
      </c>
      <c r="G2933" s="33" t="str">
        <f>VLOOKUP(Hospital_details[[#This Row],[PA ID]],Patient_details[],7,0)</f>
        <v>Dublin</v>
      </c>
      <c r="H2933" s="29" t="str">
        <f>VLOOKUP(Hospital_details[[#This Row],[PA ID]],Patient_details[],9,0)</f>
        <v>Surgery</v>
      </c>
      <c r="I2933" s="27" t="s">
        <v>5883</v>
      </c>
      <c r="J2933" s="27" t="str">
        <f>VLOOKUP(Hospital_details[[#This Row],[Diagnosis_ID]],Diagnosis_details[],2,0)</f>
        <v>Surgery</v>
      </c>
      <c r="K2933" s="27" t="str">
        <f>VLOOKUP(Hospital_details[[#This Row],[Diagnosis_ID]],Diagnosis_details[],3,0)</f>
        <v>Medical card holders</v>
      </c>
      <c r="L2933" s="29" t="str">
        <f>VLOOKUP(Hospital_details[[#This Row],[Diagnosis_ID]],Diagnosis_details[],4,0)</f>
        <v>Dr Birx</v>
      </c>
      <c r="M2933" s="29" t="str">
        <f>VLOOKUP(Hospital_details[[#This Row],[PA ID]],Patient_details[],10,0)</f>
        <v>Calcium</v>
      </c>
      <c r="N2933" s="29" t="str">
        <f>VLOOKUP(Hospital_details[[#This Row],[PA ID]],Patient_details[],8,0)</f>
        <v>Orthopaedic</v>
      </c>
      <c r="O2933" s="30">
        <f>VLOOKUP(Hospital_details[[#This Row],[PA ID]],Patient_details[],11,0)</f>
        <v>28000</v>
      </c>
      <c r="P2933" s="31">
        <f>VLOOKUP(Hospital_details[[#This Row],[PA ID]],Patient_details[],12,0)</f>
        <v>160</v>
      </c>
      <c r="Q2933" s="31">
        <f>VLOOKUP(Hospital_details[[#This Row],[Diagnosis_ID]],Diagnosis_details[],5,0)</f>
        <v>350</v>
      </c>
      <c r="R293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33" s="31">
        <f>Hospital_details[[#This Row],[Hospital Charges]]+Hospital_details[[#This Row],[Price of Treatment]]+Hospital_details[[#This Row],[Consultant Fee]]-Hospital_details[[#This Row],[Discount]]</f>
        <v>25710</v>
      </c>
      <c r="T293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7713</v>
      </c>
    </row>
    <row r="2934" spans="1:20">
      <c r="A2934" s="27" t="s">
        <v>5884</v>
      </c>
      <c r="B2934" s="28">
        <f>VLOOKUP(Hospital_details[[#This Row],[PA ID]],Patient_details[],2,0)</f>
        <v>42955</v>
      </c>
      <c r="C2934" s="32">
        <f>VLOOKUP(Hospital_details[[#This Row],[PA ID]],Patient_details[],3,0)</f>
        <v>41</v>
      </c>
      <c r="D2934" s="32" t="str">
        <f>VLOOKUP(Hospital_details[[#This Row],[PA ID]],Patient_details[],4,0)</f>
        <v>F</v>
      </c>
      <c r="E2934" s="27" t="str">
        <f>VLOOKUP(Hospital_details[[#This Row],[PA ID]],Patient_details[],5,0)</f>
        <v>Single-occupancy room overnight</v>
      </c>
      <c r="F2934" s="27" t="str">
        <f>VLOOKUP(Hospital_details[[#This Row],[PA ID]],Patient_details[],6,0)</f>
        <v>Malahide</v>
      </c>
      <c r="G2934" s="33" t="str">
        <f>VLOOKUP(Hospital_details[[#This Row],[PA ID]],Patient_details[],7,0)</f>
        <v>Dublin</v>
      </c>
      <c r="H2934" s="29" t="str">
        <f>VLOOKUP(Hospital_details[[#This Row],[PA ID]],Patient_details[],9,0)</f>
        <v>Surgery</v>
      </c>
      <c r="I2934" s="27" t="s">
        <v>5885</v>
      </c>
      <c r="J2934" s="27" t="str">
        <f>VLOOKUP(Hospital_details[[#This Row],[Diagnosis_ID]],Diagnosis_details[],2,0)</f>
        <v>Therapy</v>
      </c>
      <c r="K2934" s="27" t="str">
        <f>VLOOKUP(Hospital_details[[#This Row],[Diagnosis_ID]],Diagnosis_details[],3,0)</f>
        <v>Medical card holders</v>
      </c>
      <c r="L2934" s="29" t="str">
        <f>VLOOKUP(Hospital_details[[#This Row],[Diagnosis_ID]],Diagnosis_details[],4,0)</f>
        <v>Dr Birx</v>
      </c>
      <c r="M2934" s="29" t="str">
        <f>VLOOKUP(Hospital_details[[#This Row],[PA ID]],Patient_details[],10,0)</f>
        <v>Aspirin</v>
      </c>
      <c r="N2934" s="29" t="str">
        <f>VLOOKUP(Hospital_details[[#This Row],[PA ID]],Patient_details[],8,0)</f>
        <v>Orthopaedic</v>
      </c>
      <c r="O2934" s="30">
        <f>VLOOKUP(Hospital_details[[#This Row],[PA ID]],Patient_details[],11,0)</f>
        <v>28000</v>
      </c>
      <c r="P2934" s="31">
        <f>VLOOKUP(Hospital_details[[#This Row],[PA ID]],Patient_details[],12,0)</f>
        <v>80</v>
      </c>
      <c r="Q2934" s="31">
        <f>VLOOKUP(Hospital_details[[#This Row],[Diagnosis_ID]],Diagnosis_details[],5,0)</f>
        <v>350</v>
      </c>
      <c r="R293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34" s="31">
        <f>Hospital_details[[#This Row],[Hospital Charges]]+Hospital_details[[#This Row],[Price of Treatment]]+Hospital_details[[#This Row],[Consultant Fee]]-Hospital_details[[#This Row],[Discount]]</f>
        <v>25630</v>
      </c>
      <c r="T293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7689</v>
      </c>
    </row>
    <row r="2935" spans="1:20">
      <c r="A2935" s="27" t="s">
        <v>5886</v>
      </c>
      <c r="B2935" s="28">
        <f>VLOOKUP(Hospital_details[[#This Row],[PA ID]],Patient_details[],2,0)</f>
        <v>43446</v>
      </c>
      <c r="C2935" s="32">
        <f>VLOOKUP(Hospital_details[[#This Row],[PA ID]],Patient_details[],3,0)</f>
        <v>51</v>
      </c>
      <c r="D2935" s="32" t="str">
        <f>VLOOKUP(Hospital_details[[#This Row],[PA ID]],Patient_details[],4,0)</f>
        <v>M</v>
      </c>
      <c r="E2935" s="27" t="str">
        <f>VLOOKUP(Hospital_details[[#This Row],[PA ID]],Patient_details[],5,0)</f>
        <v>Day-case</v>
      </c>
      <c r="F2935" s="27" t="str">
        <f>VLOOKUP(Hospital_details[[#This Row],[PA ID]],Patient_details[],6,0)</f>
        <v>Malahide</v>
      </c>
      <c r="G2935" s="33" t="str">
        <f>VLOOKUP(Hospital_details[[#This Row],[PA ID]],Patient_details[],7,0)</f>
        <v>Dublin</v>
      </c>
      <c r="H2935" s="29" t="str">
        <f>VLOOKUP(Hospital_details[[#This Row],[PA ID]],Patient_details[],9,0)</f>
        <v>Clinical Haematology</v>
      </c>
      <c r="I2935" s="27" t="s">
        <v>5887</v>
      </c>
      <c r="J2935" s="27" t="str">
        <f>VLOOKUP(Hospital_details[[#This Row],[Diagnosis_ID]],Diagnosis_details[],2,0)</f>
        <v>Therapy</v>
      </c>
      <c r="K2935" s="27" t="str">
        <f>VLOOKUP(Hospital_details[[#This Row],[Diagnosis_ID]],Diagnosis_details[],3,0)</f>
        <v>Medical card holders</v>
      </c>
      <c r="L2935" s="29" t="str">
        <f>VLOOKUP(Hospital_details[[#This Row],[Diagnosis_ID]],Diagnosis_details[],4,0)</f>
        <v>Dr Birx</v>
      </c>
      <c r="M2935" s="29" t="str">
        <f>VLOOKUP(Hospital_details[[#This Row],[PA ID]],Patient_details[],10,0)</f>
        <v>pain relievers</v>
      </c>
      <c r="N2935" s="29" t="str">
        <f>VLOOKUP(Hospital_details[[#This Row],[PA ID]],Patient_details[],8,0)</f>
        <v>Bacterial infection</v>
      </c>
      <c r="O2935" s="30">
        <f>VLOOKUP(Hospital_details[[#This Row],[PA ID]],Patient_details[],11,0)</f>
        <v>350</v>
      </c>
      <c r="P2935" s="31">
        <f>VLOOKUP(Hospital_details[[#This Row],[PA ID]],Patient_details[],12,0)</f>
        <v>80</v>
      </c>
      <c r="Q2935" s="31">
        <f>VLOOKUP(Hospital_details[[#This Row],[Diagnosis_ID]],Diagnosis_details[],5,0)</f>
        <v>350</v>
      </c>
      <c r="R293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35" s="31">
        <f>Hospital_details[[#This Row],[Hospital Charges]]+Hospital_details[[#This Row],[Price of Treatment]]+Hospital_details[[#This Row],[Consultant Fee]]-Hospital_details[[#This Row],[Discount]]</f>
        <v>710</v>
      </c>
      <c r="T293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213</v>
      </c>
    </row>
    <row r="2936" spans="1:20">
      <c r="A2936" s="27" t="s">
        <v>5888</v>
      </c>
      <c r="B2936" s="28">
        <f>VLOOKUP(Hospital_details[[#This Row],[PA ID]],Patient_details[],2,0)</f>
        <v>43446</v>
      </c>
      <c r="C2936" s="32">
        <f>VLOOKUP(Hospital_details[[#This Row],[PA ID]],Patient_details[],3,0)</f>
        <v>46</v>
      </c>
      <c r="D2936" s="32" t="str">
        <f>VLOOKUP(Hospital_details[[#This Row],[PA ID]],Patient_details[],4,0)</f>
        <v>M</v>
      </c>
      <c r="E2936" s="27" t="str">
        <f>VLOOKUP(Hospital_details[[#This Row],[PA ID]],Patient_details[],5,0)</f>
        <v>Single-occupancy room overnight</v>
      </c>
      <c r="F2936" s="27" t="str">
        <f>VLOOKUP(Hospital_details[[#This Row],[PA ID]],Patient_details[],6,0)</f>
        <v>Malahide</v>
      </c>
      <c r="G2936" s="33" t="str">
        <f>VLOOKUP(Hospital_details[[#This Row],[PA ID]],Patient_details[],7,0)</f>
        <v>Dublin</v>
      </c>
      <c r="H2936" s="29" t="str">
        <f>VLOOKUP(Hospital_details[[#This Row],[PA ID]],Patient_details[],9,0)</f>
        <v>Clinical Haematology</v>
      </c>
      <c r="I2936" s="27" t="s">
        <v>5889</v>
      </c>
      <c r="J2936" s="27" t="str">
        <f>VLOOKUP(Hospital_details[[#This Row],[Diagnosis_ID]],Diagnosis_details[],2,0)</f>
        <v>Therapy</v>
      </c>
      <c r="K2936" s="27" t="str">
        <f>VLOOKUP(Hospital_details[[#This Row],[Diagnosis_ID]],Diagnosis_details[],3,0)</f>
        <v>Medical card holders</v>
      </c>
      <c r="L2936" s="29" t="str">
        <f>VLOOKUP(Hospital_details[[#This Row],[Diagnosis_ID]],Diagnosis_details[],4,0)</f>
        <v>Dr Birx</v>
      </c>
      <c r="M2936" s="29" t="str">
        <f>VLOOKUP(Hospital_details[[#This Row],[PA ID]],Patient_details[],10,0)</f>
        <v>pain relievers</v>
      </c>
      <c r="N2936" s="29" t="str">
        <f>VLOOKUP(Hospital_details[[#This Row],[PA ID]],Patient_details[],8,0)</f>
        <v>Bacterial infection</v>
      </c>
      <c r="O2936" s="30">
        <f>VLOOKUP(Hospital_details[[#This Row],[PA ID]],Patient_details[],11,0)</f>
        <v>11000</v>
      </c>
      <c r="P2936" s="31">
        <f>VLOOKUP(Hospital_details[[#This Row],[PA ID]],Patient_details[],12,0)</f>
        <v>240</v>
      </c>
      <c r="Q2936" s="31">
        <f>VLOOKUP(Hospital_details[[#This Row],[Diagnosis_ID]],Diagnosis_details[],5,0)</f>
        <v>350</v>
      </c>
      <c r="R293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36" s="31">
        <f>Hospital_details[[#This Row],[Hospital Charges]]+Hospital_details[[#This Row],[Price of Treatment]]+Hospital_details[[#This Row],[Consultant Fee]]-Hospital_details[[#This Row],[Discount]]</f>
        <v>10490</v>
      </c>
      <c r="T293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3147</v>
      </c>
    </row>
    <row r="2937" spans="1:20">
      <c r="A2937" s="27" t="s">
        <v>5890</v>
      </c>
      <c r="B2937" s="28">
        <f>VLOOKUP(Hospital_details[[#This Row],[PA ID]],Patient_details[],2,0)</f>
        <v>43446</v>
      </c>
      <c r="C2937" s="32">
        <f>VLOOKUP(Hospital_details[[#This Row],[PA ID]],Patient_details[],3,0)</f>
        <v>50</v>
      </c>
      <c r="D2937" s="32" t="str">
        <f>VLOOKUP(Hospital_details[[#This Row],[PA ID]],Patient_details[],4,0)</f>
        <v>M</v>
      </c>
      <c r="E2937" s="27" t="str">
        <f>VLOOKUP(Hospital_details[[#This Row],[PA ID]],Patient_details[],5,0)</f>
        <v>Day-case</v>
      </c>
      <c r="F2937" s="27" t="str">
        <f>VLOOKUP(Hospital_details[[#This Row],[PA ID]],Patient_details[],6,0)</f>
        <v>Malahide</v>
      </c>
      <c r="G2937" s="33" t="str">
        <f>VLOOKUP(Hospital_details[[#This Row],[PA ID]],Patient_details[],7,0)</f>
        <v>Dublin</v>
      </c>
      <c r="H2937" s="29" t="str">
        <f>VLOOKUP(Hospital_details[[#This Row],[PA ID]],Patient_details[],9,0)</f>
        <v>Clinical Haematology</v>
      </c>
      <c r="I2937" s="27" t="s">
        <v>5891</v>
      </c>
      <c r="J2937" s="27" t="str">
        <f>VLOOKUP(Hospital_details[[#This Row],[Diagnosis_ID]],Diagnosis_details[],2,0)</f>
        <v>Surgery</v>
      </c>
      <c r="K2937" s="27" t="str">
        <f>VLOOKUP(Hospital_details[[#This Row],[Diagnosis_ID]],Diagnosis_details[],3,0)</f>
        <v>Medical card holders</v>
      </c>
      <c r="L2937" s="29" t="str">
        <f>VLOOKUP(Hospital_details[[#This Row],[Diagnosis_ID]],Diagnosis_details[],4,0)</f>
        <v>Dr Birx</v>
      </c>
      <c r="M2937" s="29" t="str">
        <f>VLOOKUP(Hospital_details[[#This Row],[PA ID]],Patient_details[],10,0)</f>
        <v>folic acid</v>
      </c>
      <c r="N2937" s="29" t="str">
        <f>VLOOKUP(Hospital_details[[#This Row],[PA ID]],Patient_details[],8,0)</f>
        <v>Bacterial infection</v>
      </c>
      <c r="O2937" s="30">
        <f>VLOOKUP(Hospital_details[[#This Row],[PA ID]],Patient_details[],11,0)</f>
        <v>350</v>
      </c>
      <c r="P2937" s="31">
        <f>VLOOKUP(Hospital_details[[#This Row],[PA ID]],Patient_details[],12,0)</f>
        <v>80</v>
      </c>
      <c r="Q2937" s="31">
        <f>VLOOKUP(Hospital_details[[#This Row],[Diagnosis_ID]],Diagnosis_details[],5,0)</f>
        <v>350</v>
      </c>
      <c r="R293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37" s="31">
        <f>Hospital_details[[#This Row],[Hospital Charges]]+Hospital_details[[#This Row],[Price of Treatment]]+Hospital_details[[#This Row],[Consultant Fee]]-Hospital_details[[#This Row],[Discount]]</f>
        <v>710</v>
      </c>
      <c r="T293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213</v>
      </c>
    </row>
    <row r="2938" spans="1:20">
      <c r="A2938" s="27" t="s">
        <v>5892</v>
      </c>
      <c r="B2938" s="28">
        <f>VLOOKUP(Hospital_details[[#This Row],[PA ID]],Patient_details[],2,0)</f>
        <v>43446</v>
      </c>
      <c r="C2938" s="32">
        <f>VLOOKUP(Hospital_details[[#This Row],[PA ID]],Patient_details[],3,0)</f>
        <v>31</v>
      </c>
      <c r="D2938" s="32" t="str">
        <f>VLOOKUP(Hospital_details[[#This Row],[PA ID]],Patient_details[],4,0)</f>
        <v>F</v>
      </c>
      <c r="E2938" s="27" t="str">
        <f>VLOOKUP(Hospital_details[[#This Row],[PA ID]],Patient_details[],5,0)</f>
        <v>Multiple-occupancy room overnight</v>
      </c>
      <c r="F2938" s="27" t="str">
        <f>VLOOKUP(Hospital_details[[#This Row],[PA ID]],Patient_details[],6,0)</f>
        <v>Malahide</v>
      </c>
      <c r="G2938" s="33" t="str">
        <f>VLOOKUP(Hospital_details[[#This Row],[PA ID]],Patient_details[],7,0)</f>
        <v>Dublin</v>
      </c>
      <c r="H2938" s="29" t="str">
        <f>VLOOKUP(Hospital_details[[#This Row],[PA ID]],Patient_details[],9,0)</f>
        <v>Clinical Haematology</v>
      </c>
      <c r="I2938" s="27" t="s">
        <v>5893</v>
      </c>
      <c r="J2938" s="27" t="str">
        <f>VLOOKUP(Hospital_details[[#This Row],[Diagnosis_ID]],Diagnosis_details[],2,0)</f>
        <v>Therapy</v>
      </c>
      <c r="K2938" s="27" t="str">
        <f>VLOOKUP(Hospital_details[[#This Row],[Diagnosis_ID]],Diagnosis_details[],3,0)</f>
        <v>Medical card holders</v>
      </c>
      <c r="L2938" s="29" t="str">
        <f>VLOOKUP(Hospital_details[[#This Row],[Diagnosis_ID]],Diagnosis_details[],4,0)</f>
        <v>Dr Birx</v>
      </c>
      <c r="M2938" s="29" t="str">
        <f>VLOOKUP(Hospital_details[[#This Row],[PA ID]],Patient_details[],10,0)</f>
        <v>folic acid</v>
      </c>
      <c r="N2938" s="29" t="str">
        <f>VLOOKUP(Hospital_details[[#This Row],[PA ID]],Patient_details[],8,0)</f>
        <v>Bacterial infection</v>
      </c>
      <c r="O2938" s="30">
        <f>VLOOKUP(Hospital_details[[#This Row],[PA ID]],Patient_details[],11,0)</f>
        <v>3800</v>
      </c>
      <c r="P2938" s="31">
        <f>VLOOKUP(Hospital_details[[#This Row],[PA ID]],Patient_details[],12,0)</f>
        <v>560</v>
      </c>
      <c r="Q2938" s="31">
        <f>VLOOKUP(Hospital_details[[#This Row],[Diagnosis_ID]],Diagnosis_details[],5,0)</f>
        <v>350</v>
      </c>
      <c r="R293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38" s="31">
        <f>Hospital_details[[#This Row],[Hospital Charges]]+Hospital_details[[#This Row],[Price of Treatment]]+Hospital_details[[#This Row],[Consultant Fee]]-Hospital_details[[#This Row],[Discount]]</f>
        <v>4330</v>
      </c>
      <c r="T293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1299</v>
      </c>
    </row>
    <row r="2939" spans="1:20">
      <c r="A2939" s="27" t="s">
        <v>5894</v>
      </c>
      <c r="B2939" s="28">
        <f>VLOOKUP(Hospital_details[[#This Row],[PA ID]],Patient_details[],2,0)</f>
        <v>43446</v>
      </c>
      <c r="C2939" s="32">
        <f>VLOOKUP(Hospital_details[[#This Row],[PA ID]],Patient_details[],3,0)</f>
        <v>48</v>
      </c>
      <c r="D2939" s="32" t="str">
        <f>VLOOKUP(Hospital_details[[#This Row],[PA ID]],Patient_details[],4,0)</f>
        <v>M</v>
      </c>
      <c r="E2939" s="27" t="str">
        <f>VLOOKUP(Hospital_details[[#This Row],[PA ID]],Patient_details[],5,0)</f>
        <v>Single-occupancy room overnight</v>
      </c>
      <c r="F2939" s="27" t="str">
        <f>VLOOKUP(Hospital_details[[#This Row],[PA ID]],Patient_details[],6,0)</f>
        <v>Malahide</v>
      </c>
      <c r="G2939" s="33" t="str">
        <f>VLOOKUP(Hospital_details[[#This Row],[PA ID]],Patient_details[],7,0)</f>
        <v>Dublin</v>
      </c>
      <c r="H2939" s="29" t="str">
        <f>VLOOKUP(Hospital_details[[#This Row],[PA ID]],Patient_details[],9,0)</f>
        <v>Clinical Haematology</v>
      </c>
      <c r="I2939" s="27" t="s">
        <v>5895</v>
      </c>
      <c r="J2939" s="27" t="str">
        <f>VLOOKUP(Hospital_details[[#This Row],[Diagnosis_ID]],Diagnosis_details[],2,0)</f>
        <v>Therapy</v>
      </c>
      <c r="K2939" s="27" t="str">
        <f>VLOOKUP(Hospital_details[[#This Row],[Diagnosis_ID]],Diagnosis_details[],3,0)</f>
        <v>Medical card holders</v>
      </c>
      <c r="L2939" s="29" t="str">
        <f>VLOOKUP(Hospital_details[[#This Row],[Diagnosis_ID]],Diagnosis_details[],4,0)</f>
        <v>Dr Birx</v>
      </c>
      <c r="M2939" s="29" t="str">
        <f>VLOOKUP(Hospital_details[[#This Row],[PA ID]],Patient_details[],10,0)</f>
        <v>folic acid</v>
      </c>
      <c r="N2939" s="29" t="str">
        <f>VLOOKUP(Hospital_details[[#This Row],[PA ID]],Patient_details[],8,0)</f>
        <v>Bacterial infection</v>
      </c>
      <c r="O2939" s="30">
        <f>VLOOKUP(Hospital_details[[#This Row],[PA ID]],Patient_details[],11,0)</f>
        <v>11000</v>
      </c>
      <c r="P2939" s="31">
        <f>VLOOKUP(Hospital_details[[#This Row],[PA ID]],Patient_details[],12,0)</f>
        <v>560</v>
      </c>
      <c r="Q2939" s="31">
        <f>VLOOKUP(Hospital_details[[#This Row],[Diagnosis_ID]],Diagnosis_details[],5,0)</f>
        <v>350</v>
      </c>
      <c r="R293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39" s="31">
        <f>Hospital_details[[#This Row],[Hospital Charges]]+Hospital_details[[#This Row],[Price of Treatment]]+Hospital_details[[#This Row],[Consultant Fee]]-Hospital_details[[#This Row],[Discount]]</f>
        <v>10810</v>
      </c>
      <c r="T293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3243</v>
      </c>
    </row>
    <row r="2940" spans="1:20">
      <c r="A2940" s="27" t="s">
        <v>5896</v>
      </c>
      <c r="B2940" s="28">
        <f>VLOOKUP(Hospital_details[[#This Row],[PA ID]],Patient_details[],2,0)</f>
        <v>43446</v>
      </c>
      <c r="C2940" s="32">
        <f>VLOOKUP(Hospital_details[[#This Row],[PA ID]],Patient_details[],3,0)</f>
        <v>39</v>
      </c>
      <c r="D2940" s="32" t="str">
        <f>VLOOKUP(Hospital_details[[#This Row],[PA ID]],Patient_details[],4,0)</f>
        <v>F</v>
      </c>
      <c r="E2940" s="27" t="str">
        <f>VLOOKUP(Hospital_details[[#This Row],[PA ID]],Patient_details[],5,0)</f>
        <v>Day-case</v>
      </c>
      <c r="F2940" s="27" t="str">
        <f>VLOOKUP(Hospital_details[[#This Row],[PA ID]],Patient_details[],6,0)</f>
        <v>Malahide</v>
      </c>
      <c r="G2940" s="33" t="str">
        <f>VLOOKUP(Hospital_details[[#This Row],[PA ID]],Patient_details[],7,0)</f>
        <v>Dublin</v>
      </c>
      <c r="H2940" s="29" t="str">
        <f>VLOOKUP(Hospital_details[[#This Row],[PA ID]],Patient_details[],9,0)</f>
        <v>Clinical Haematology</v>
      </c>
      <c r="I2940" s="27" t="s">
        <v>5897</v>
      </c>
      <c r="J2940" s="27" t="str">
        <f>VLOOKUP(Hospital_details[[#This Row],[Diagnosis_ID]],Diagnosis_details[],2,0)</f>
        <v>Therapy</v>
      </c>
      <c r="K2940" s="27" t="str">
        <f>VLOOKUP(Hospital_details[[#This Row],[Diagnosis_ID]],Diagnosis_details[],3,0)</f>
        <v>Medical card holders</v>
      </c>
      <c r="L2940" s="29" t="str">
        <f>VLOOKUP(Hospital_details[[#This Row],[Diagnosis_ID]],Diagnosis_details[],4,0)</f>
        <v>Dr Birx</v>
      </c>
      <c r="M2940" s="29" t="str">
        <f>VLOOKUP(Hospital_details[[#This Row],[PA ID]],Patient_details[],10,0)</f>
        <v>folic acid</v>
      </c>
      <c r="N2940" s="29" t="str">
        <f>VLOOKUP(Hospital_details[[#This Row],[PA ID]],Patient_details[],8,0)</f>
        <v>Bacterial infection</v>
      </c>
      <c r="O2940" s="30">
        <f>VLOOKUP(Hospital_details[[#This Row],[PA ID]],Patient_details[],11,0)</f>
        <v>350</v>
      </c>
      <c r="P2940" s="31">
        <f>VLOOKUP(Hospital_details[[#This Row],[PA ID]],Patient_details[],12,0)</f>
        <v>400</v>
      </c>
      <c r="Q2940" s="31">
        <f>VLOOKUP(Hospital_details[[#This Row],[Diagnosis_ID]],Diagnosis_details[],5,0)</f>
        <v>350</v>
      </c>
      <c r="R294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40" s="31">
        <f>Hospital_details[[#This Row],[Hospital Charges]]+Hospital_details[[#This Row],[Price of Treatment]]+Hospital_details[[#This Row],[Consultant Fee]]-Hospital_details[[#This Row],[Discount]]</f>
        <v>1030</v>
      </c>
      <c r="T294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2941" spans="1:20">
      <c r="A2941" s="27" t="s">
        <v>5898</v>
      </c>
      <c r="B2941" s="28">
        <f>VLOOKUP(Hospital_details[[#This Row],[PA ID]],Patient_details[],2,0)</f>
        <v>43446</v>
      </c>
      <c r="C2941" s="32">
        <f>VLOOKUP(Hospital_details[[#This Row],[PA ID]],Patient_details[],3,0)</f>
        <v>50</v>
      </c>
      <c r="D2941" s="32" t="str">
        <f>VLOOKUP(Hospital_details[[#This Row],[PA ID]],Patient_details[],4,0)</f>
        <v>F</v>
      </c>
      <c r="E2941" s="27" t="str">
        <f>VLOOKUP(Hospital_details[[#This Row],[PA ID]],Patient_details[],5,0)</f>
        <v>Day-case</v>
      </c>
      <c r="F2941" s="27" t="str">
        <f>VLOOKUP(Hospital_details[[#This Row],[PA ID]],Patient_details[],6,0)</f>
        <v>Malahide</v>
      </c>
      <c r="G2941" s="33" t="str">
        <f>VLOOKUP(Hospital_details[[#This Row],[PA ID]],Patient_details[],7,0)</f>
        <v>Dublin</v>
      </c>
      <c r="H2941" s="29" t="str">
        <f>VLOOKUP(Hospital_details[[#This Row],[PA ID]],Patient_details[],9,0)</f>
        <v>Clinical Haematology</v>
      </c>
      <c r="I2941" s="27" t="s">
        <v>5899</v>
      </c>
      <c r="J2941" s="27" t="str">
        <f>VLOOKUP(Hospital_details[[#This Row],[Diagnosis_ID]],Diagnosis_details[],2,0)</f>
        <v>Therapy</v>
      </c>
      <c r="K2941" s="27" t="str">
        <f>VLOOKUP(Hospital_details[[#This Row],[Diagnosis_ID]],Diagnosis_details[],3,0)</f>
        <v>Medical card holders</v>
      </c>
      <c r="L2941" s="29" t="str">
        <f>VLOOKUP(Hospital_details[[#This Row],[Diagnosis_ID]],Diagnosis_details[],4,0)</f>
        <v>Dr Birx</v>
      </c>
      <c r="M2941" s="29" t="str">
        <f>VLOOKUP(Hospital_details[[#This Row],[PA ID]],Patient_details[],10,0)</f>
        <v>folic acid</v>
      </c>
      <c r="N2941" s="29" t="str">
        <f>VLOOKUP(Hospital_details[[#This Row],[PA ID]],Patient_details[],8,0)</f>
        <v>Bacterial infection</v>
      </c>
      <c r="O2941" s="30">
        <f>VLOOKUP(Hospital_details[[#This Row],[PA ID]],Patient_details[],11,0)</f>
        <v>350</v>
      </c>
      <c r="P2941" s="31">
        <f>VLOOKUP(Hospital_details[[#This Row],[PA ID]],Patient_details[],12,0)</f>
        <v>240</v>
      </c>
      <c r="Q2941" s="31">
        <f>VLOOKUP(Hospital_details[[#This Row],[Diagnosis_ID]],Diagnosis_details[],5,0)</f>
        <v>350</v>
      </c>
      <c r="R294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41" s="31">
        <f>Hospital_details[[#This Row],[Hospital Charges]]+Hospital_details[[#This Row],[Price of Treatment]]+Hospital_details[[#This Row],[Consultant Fee]]-Hospital_details[[#This Row],[Discount]]</f>
        <v>870</v>
      </c>
      <c r="T294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261</v>
      </c>
    </row>
    <row r="2942" spans="1:20" hidden="1">
      <c r="A2942" s="27" t="s">
        <v>5900</v>
      </c>
      <c r="B2942" s="28">
        <f>VLOOKUP(Hospital_details[[#This Row],[PA ID]],Patient_details[],2,0)</f>
        <v>43555</v>
      </c>
      <c r="C2942" s="32">
        <f>VLOOKUP(Hospital_details[[#This Row],[PA ID]],Patient_details[],3,0)</f>
        <v>47</v>
      </c>
      <c r="D2942" s="32" t="str">
        <f>VLOOKUP(Hospital_details[[#This Row],[PA ID]],Patient_details[],4,0)</f>
        <v>M</v>
      </c>
      <c r="E2942" s="27" t="str">
        <f>VLOOKUP(Hospital_details[[#This Row],[PA ID]],Patient_details[],5,0)</f>
        <v>Day-case</v>
      </c>
      <c r="F2942" s="27" t="str">
        <f>VLOOKUP(Hospital_details[[#This Row],[PA ID]],Patient_details[],6,0)</f>
        <v>Malahide</v>
      </c>
      <c r="G2942" s="33" t="str">
        <f>VLOOKUP(Hospital_details[[#This Row],[PA ID]],Patient_details[],7,0)</f>
        <v>Dublin</v>
      </c>
      <c r="H2942" s="29" t="str">
        <f>VLOOKUP(Hospital_details[[#This Row],[PA ID]],Patient_details[],9,0)</f>
        <v>Anaesthesia, Intensive Care and Pain Medicine</v>
      </c>
      <c r="I2942" s="27" t="s">
        <v>5901</v>
      </c>
      <c r="J2942" s="27" t="str">
        <f>VLOOKUP(Hospital_details[[#This Row],[Diagnosis_ID]],Diagnosis_details[],2,0)</f>
        <v>Therapy</v>
      </c>
      <c r="K2942" s="27" t="str">
        <f>VLOOKUP(Hospital_details[[#This Row],[Diagnosis_ID]],Diagnosis_details[],3,0)</f>
        <v>Medical card holders</v>
      </c>
      <c r="L2942" s="29" t="str">
        <f>VLOOKUP(Hospital_details[[#This Row],[Diagnosis_ID]],Diagnosis_details[],4,0)</f>
        <v>Dr Fauci</v>
      </c>
      <c r="M2942" s="29" t="str">
        <f>VLOOKUP(Hospital_details[[#This Row],[PA ID]],Patient_details[],10,0)</f>
        <v>Aspirin</v>
      </c>
      <c r="N2942" s="29" t="str">
        <f>VLOOKUP(Hospital_details[[#This Row],[PA ID]],Patient_details[],8,0)</f>
        <v>Myocardial ischemia</v>
      </c>
      <c r="O2942" s="30">
        <f>VLOOKUP(Hospital_details[[#This Row],[PA ID]],Patient_details[],11,0)</f>
        <v>550</v>
      </c>
      <c r="P2942" s="31">
        <f>VLOOKUP(Hospital_details[[#This Row],[PA ID]],Patient_details[],12,0)</f>
        <v>50</v>
      </c>
      <c r="Q2942" s="31">
        <f>VLOOKUP(Hospital_details[[#This Row],[Diagnosis_ID]],Diagnosis_details[],5,0)</f>
        <v>320</v>
      </c>
      <c r="R294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</v>
      </c>
      <c r="S2942" s="31">
        <f>Hospital_details[[#This Row],[Hospital Charges]]+Hospital_details[[#This Row],[Price of Treatment]]+Hospital_details[[#This Row],[Consultant Fee]]-Hospital_details[[#This Row],[Discount]]</f>
        <v>810</v>
      </c>
      <c r="T294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243</v>
      </c>
    </row>
    <row r="2943" spans="1:20" hidden="1">
      <c r="A2943" s="27" t="s">
        <v>5902</v>
      </c>
      <c r="B2943" s="28">
        <f>VLOOKUP(Hospital_details[[#This Row],[PA ID]],Patient_details[],2,0)</f>
        <v>43555</v>
      </c>
      <c r="C2943" s="32">
        <f>VLOOKUP(Hospital_details[[#This Row],[PA ID]],Patient_details[],3,0)</f>
        <v>53</v>
      </c>
      <c r="D2943" s="32" t="str">
        <f>VLOOKUP(Hospital_details[[#This Row],[PA ID]],Patient_details[],4,0)</f>
        <v>M</v>
      </c>
      <c r="E2943" s="27" t="str">
        <f>VLOOKUP(Hospital_details[[#This Row],[PA ID]],Patient_details[],5,0)</f>
        <v>Single-occupancy room overnight</v>
      </c>
      <c r="F2943" s="27" t="str">
        <f>VLOOKUP(Hospital_details[[#This Row],[PA ID]],Patient_details[],6,0)</f>
        <v>Malahide</v>
      </c>
      <c r="G2943" s="33" t="str">
        <f>VLOOKUP(Hospital_details[[#This Row],[PA ID]],Patient_details[],7,0)</f>
        <v>Dublin</v>
      </c>
      <c r="H2943" s="29" t="str">
        <f>VLOOKUP(Hospital_details[[#This Row],[PA ID]],Patient_details[],9,0)</f>
        <v>Anaesthesia, Intensive Care and Pain Medicine</v>
      </c>
      <c r="I2943" s="27" t="s">
        <v>5903</v>
      </c>
      <c r="J2943" s="27" t="str">
        <f>VLOOKUP(Hospital_details[[#This Row],[Diagnosis_ID]],Diagnosis_details[],2,0)</f>
        <v>Therapy</v>
      </c>
      <c r="K2943" s="27" t="str">
        <f>VLOOKUP(Hospital_details[[#This Row],[Diagnosis_ID]],Diagnosis_details[],3,0)</f>
        <v>Medical card holders</v>
      </c>
      <c r="L2943" s="29" t="str">
        <f>VLOOKUP(Hospital_details[[#This Row],[Diagnosis_ID]],Diagnosis_details[],4,0)</f>
        <v>Dr Fauci</v>
      </c>
      <c r="M2943" s="29" t="str">
        <f>VLOOKUP(Hospital_details[[#This Row],[PA ID]],Patient_details[],10,0)</f>
        <v>Aspirin</v>
      </c>
      <c r="N2943" s="29" t="str">
        <f>VLOOKUP(Hospital_details[[#This Row],[PA ID]],Patient_details[],8,0)</f>
        <v>Myocardial ischemia</v>
      </c>
      <c r="O2943" s="30">
        <f>VLOOKUP(Hospital_details[[#This Row],[PA ID]],Patient_details[],11,0)</f>
        <v>11000</v>
      </c>
      <c r="P2943" s="31">
        <f>VLOOKUP(Hospital_details[[#This Row],[PA ID]],Patient_details[],12,0)</f>
        <v>350</v>
      </c>
      <c r="Q2943" s="31">
        <f>VLOOKUP(Hospital_details[[#This Row],[Diagnosis_ID]],Diagnosis_details[],5,0)</f>
        <v>320</v>
      </c>
      <c r="R294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43" s="31">
        <f>Hospital_details[[#This Row],[Hospital Charges]]+Hospital_details[[#This Row],[Price of Treatment]]+Hospital_details[[#This Row],[Consultant Fee]]-Hospital_details[[#This Row],[Discount]]</f>
        <v>11340</v>
      </c>
      <c r="T294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3402</v>
      </c>
    </row>
    <row r="2944" spans="1:20" hidden="1">
      <c r="A2944" s="27" t="s">
        <v>5904</v>
      </c>
      <c r="B2944" s="28">
        <f>VLOOKUP(Hospital_details[[#This Row],[PA ID]],Patient_details[],2,0)</f>
        <v>43555</v>
      </c>
      <c r="C2944" s="32">
        <f>VLOOKUP(Hospital_details[[#This Row],[PA ID]],Patient_details[],3,0)</f>
        <v>45</v>
      </c>
      <c r="D2944" s="32" t="str">
        <f>VLOOKUP(Hospital_details[[#This Row],[PA ID]],Patient_details[],4,0)</f>
        <v>M</v>
      </c>
      <c r="E2944" s="27" t="str">
        <f>VLOOKUP(Hospital_details[[#This Row],[PA ID]],Patient_details[],5,0)</f>
        <v>Single-occupancy room overnight</v>
      </c>
      <c r="F2944" s="27" t="str">
        <f>VLOOKUP(Hospital_details[[#This Row],[PA ID]],Patient_details[],6,0)</f>
        <v>Malahide</v>
      </c>
      <c r="G2944" s="33" t="str">
        <f>VLOOKUP(Hospital_details[[#This Row],[PA ID]],Patient_details[],7,0)</f>
        <v>Dublin</v>
      </c>
      <c r="H2944" s="29" t="str">
        <f>VLOOKUP(Hospital_details[[#This Row],[PA ID]],Patient_details[],9,0)</f>
        <v>Anaesthesia, Intensive Care and Pain Medicine</v>
      </c>
      <c r="I2944" s="27" t="s">
        <v>5905</v>
      </c>
      <c r="J2944" s="27" t="str">
        <f>VLOOKUP(Hospital_details[[#This Row],[Diagnosis_ID]],Diagnosis_details[],2,0)</f>
        <v>Therapy</v>
      </c>
      <c r="K2944" s="27" t="str">
        <f>VLOOKUP(Hospital_details[[#This Row],[Diagnosis_ID]],Diagnosis_details[],3,0)</f>
        <v>Medical card holders</v>
      </c>
      <c r="L2944" s="29" t="str">
        <f>VLOOKUP(Hospital_details[[#This Row],[Diagnosis_ID]],Diagnosis_details[],4,0)</f>
        <v>Dr Fauci</v>
      </c>
      <c r="M2944" s="29" t="str">
        <f>VLOOKUP(Hospital_details[[#This Row],[PA ID]],Patient_details[],10,0)</f>
        <v>Aspirin</v>
      </c>
      <c r="N2944" s="29" t="str">
        <f>VLOOKUP(Hospital_details[[#This Row],[PA ID]],Patient_details[],8,0)</f>
        <v>Myocardial ischemia</v>
      </c>
      <c r="O2944" s="30">
        <f>VLOOKUP(Hospital_details[[#This Row],[PA ID]],Patient_details[],11,0)</f>
        <v>11000</v>
      </c>
      <c r="P2944" s="31">
        <f>VLOOKUP(Hospital_details[[#This Row],[PA ID]],Patient_details[],12,0)</f>
        <v>150</v>
      </c>
      <c r="Q2944" s="31">
        <f>VLOOKUP(Hospital_details[[#This Row],[Diagnosis_ID]],Diagnosis_details[],5,0)</f>
        <v>320</v>
      </c>
      <c r="R294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44" s="31">
        <f>Hospital_details[[#This Row],[Hospital Charges]]+Hospital_details[[#This Row],[Price of Treatment]]+Hospital_details[[#This Row],[Consultant Fee]]-Hospital_details[[#This Row],[Discount]]</f>
        <v>11140</v>
      </c>
      <c r="T294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3342</v>
      </c>
    </row>
    <row r="2945" spans="1:20">
      <c r="A2945" s="27" t="s">
        <v>5906</v>
      </c>
      <c r="B2945" s="28">
        <f>VLOOKUP(Hospital_details[[#This Row],[PA ID]],Patient_details[],2,0)</f>
        <v>43793</v>
      </c>
      <c r="C2945" s="32">
        <f>VLOOKUP(Hospital_details[[#This Row],[PA ID]],Patient_details[],3,0)</f>
        <v>46</v>
      </c>
      <c r="D2945" s="32" t="str">
        <f>VLOOKUP(Hospital_details[[#This Row],[PA ID]],Patient_details[],4,0)</f>
        <v>M</v>
      </c>
      <c r="E2945" s="27" t="str">
        <f>VLOOKUP(Hospital_details[[#This Row],[PA ID]],Patient_details[],5,0)</f>
        <v>Single-occupancy room overnight</v>
      </c>
      <c r="F2945" s="27" t="str">
        <f>VLOOKUP(Hospital_details[[#This Row],[PA ID]],Patient_details[],6,0)</f>
        <v>Malahide</v>
      </c>
      <c r="G2945" s="33" t="str">
        <f>VLOOKUP(Hospital_details[[#This Row],[PA ID]],Patient_details[],7,0)</f>
        <v>Dublin</v>
      </c>
      <c r="H2945" s="29" t="str">
        <f>VLOOKUP(Hospital_details[[#This Row],[PA ID]],Patient_details[],9,0)</f>
        <v>Clinical Haematology</v>
      </c>
      <c r="I2945" s="27" t="s">
        <v>5907</v>
      </c>
      <c r="J2945" s="27" t="str">
        <f>VLOOKUP(Hospital_details[[#This Row],[Diagnosis_ID]],Diagnosis_details[],2,0)</f>
        <v>Therapy</v>
      </c>
      <c r="K2945" s="27" t="str">
        <f>VLOOKUP(Hospital_details[[#This Row],[Diagnosis_ID]],Diagnosis_details[],3,0)</f>
        <v>Medical card holders</v>
      </c>
      <c r="L2945" s="29" t="str">
        <f>VLOOKUP(Hospital_details[[#This Row],[Diagnosis_ID]],Diagnosis_details[],4,0)</f>
        <v>Dr Birx</v>
      </c>
      <c r="M2945" s="29" t="str">
        <f>VLOOKUP(Hospital_details[[#This Row],[PA ID]],Patient_details[],10,0)</f>
        <v>folic acid</v>
      </c>
      <c r="N2945" s="29" t="str">
        <f>VLOOKUP(Hospital_details[[#This Row],[PA ID]],Patient_details[],8,0)</f>
        <v>Bacterial infection</v>
      </c>
      <c r="O2945" s="30">
        <f>VLOOKUP(Hospital_details[[#This Row],[PA ID]],Patient_details[],11,0)</f>
        <v>11000</v>
      </c>
      <c r="P2945" s="31">
        <f>VLOOKUP(Hospital_details[[#This Row],[PA ID]],Patient_details[],12,0)</f>
        <v>720</v>
      </c>
      <c r="Q2945" s="31">
        <f>VLOOKUP(Hospital_details[[#This Row],[Diagnosis_ID]],Diagnosis_details[],5,0)</f>
        <v>350</v>
      </c>
      <c r="R294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45" s="31">
        <f>Hospital_details[[#This Row],[Hospital Charges]]+Hospital_details[[#This Row],[Price of Treatment]]+Hospital_details[[#This Row],[Consultant Fee]]-Hospital_details[[#This Row],[Discount]]</f>
        <v>10970</v>
      </c>
      <c r="T294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3291</v>
      </c>
    </row>
    <row r="2946" spans="1:20">
      <c r="A2946" s="27" t="s">
        <v>5908</v>
      </c>
      <c r="B2946" s="28">
        <f>VLOOKUP(Hospital_details[[#This Row],[PA ID]],Patient_details[],2,0)</f>
        <v>43793</v>
      </c>
      <c r="C2946" s="32">
        <f>VLOOKUP(Hospital_details[[#This Row],[PA ID]],Patient_details[],3,0)</f>
        <v>34</v>
      </c>
      <c r="D2946" s="32" t="str">
        <f>VLOOKUP(Hospital_details[[#This Row],[PA ID]],Patient_details[],4,0)</f>
        <v>M</v>
      </c>
      <c r="E2946" s="27" t="str">
        <f>VLOOKUP(Hospital_details[[#This Row],[PA ID]],Patient_details[],5,0)</f>
        <v>Single-occupancy room overnight</v>
      </c>
      <c r="F2946" s="27" t="str">
        <f>VLOOKUP(Hospital_details[[#This Row],[PA ID]],Patient_details[],6,0)</f>
        <v>Malahide</v>
      </c>
      <c r="G2946" s="33" t="str">
        <f>VLOOKUP(Hospital_details[[#This Row],[PA ID]],Patient_details[],7,0)</f>
        <v>Dublin</v>
      </c>
      <c r="H2946" s="29" t="str">
        <f>VLOOKUP(Hospital_details[[#This Row],[PA ID]],Patient_details[],9,0)</f>
        <v>Clinical Haematology</v>
      </c>
      <c r="I2946" s="27" t="s">
        <v>5909</v>
      </c>
      <c r="J2946" s="27" t="str">
        <f>VLOOKUP(Hospital_details[[#This Row],[Diagnosis_ID]],Diagnosis_details[],2,0)</f>
        <v>Therapy</v>
      </c>
      <c r="K2946" s="27" t="str">
        <f>VLOOKUP(Hospital_details[[#This Row],[Diagnosis_ID]],Diagnosis_details[],3,0)</f>
        <v>Medical card holders</v>
      </c>
      <c r="L2946" s="29" t="str">
        <f>VLOOKUP(Hospital_details[[#This Row],[Diagnosis_ID]],Diagnosis_details[],4,0)</f>
        <v>Dr Birx</v>
      </c>
      <c r="M2946" s="29" t="str">
        <f>VLOOKUP(Hospital_details[[#This Row],[PA ID]],Patient_details[],10,0)</f>
        <v>antibiotics</v>
      </c>
      <c r="N2946" s="29" t="str">
        <f>VLOOKUP(Hospital_details[[#This Row],[PA ID]],Patient_details[],8,0)</f>
        <v>Bacterial infection</v>
      </c>
      <c r="O2946" s="30">
        <f>VLOOKUP(Hospital_details[[#This Row],[PA ID]],Patient_details[],11,0)</f>
        <v>11000</v>
      </c>
      <c r="P2946" s="31">
        <f>VLOOKUP(Hospital_details[[#This Row],[PA ID]],Patient_details[],12,0)</f>
        <v>80</v>
      </c>
      <c r="Q2946" s="31">
        <f>VLOOKUP(Hospital_details[[#This Row],[Diagnosis_ID]],Diagnosis_details[],5,0)</f>
        <v>350</v>
      </c>
      <c r="R294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12</v>
      </c>
      <c r="S2946" s="31">
        <f>Hospital_details[[#This Row],[Hospital Charges]]+Hospital_details[[#This Row],[Price of Treatment]]+Hospital_details[[#This Row],[Consultant Fee]]-Hospital_details[[#This Row],[Discount]]</f>
        <v>11418</v>
      </c>
      <c r="T294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3425.4</v>
      </c>
    </row>
    <row r="2947" spans="1:20">
      <c r="A2947" s="27" t="s">
        <v>5910</v>
      </c>
      <c r="B2947" s="28">
        <f>VLOOKUP(Hospital_details[[#This Row],[PA ID]],Patient_details[],2,0)</f>
        <v>43409</v>
      </c>
      <c r="C2947" s="32">
        <f>VLOOKUP(Hospital_details[[#This Row],[PA ID]],Patient_details[],3,0)</f>
        <v>39</v>
      </c>
      <c r="D2947" s="32" t="str">
        <f>VLOOKUP(Hospital_details[[#This Row],[PA ID]],Patient_details[],4,0)</f>
        <v>M</v>
      </c>
      <c r="E2947" s="27" t="str">
        <f>VLOOKUP(Hospital_details[[#This Row],[PA ID]],Patient_details[],5,0)</f>
        <v>Single-occupancy room overnight</v>
      </c>
      <c r="F2947" s="27" t="str">
        <f>VLOOKUP(Hospital_details[[#This Row],[PA ID]],Patient_details[],6,0)</f>
        <v>Malahide</v>
      </c>
      <c r="G2947" s="33" t="str">
        <f>VLOOKUP(Hospital_details[[#This Row],[PA ID]],Patient_details[],7,0)</f>
        <v>Dublin</v>
      </c>
      <c r="H2947" s="29" t="str">
        <f>VLOOKUP(Hospital_details[[#This Row],[PA ID]],Patient_details[],9,0)</f>
        <v>Surgery</v>
      </c>
      <c r="I2947" s="27" t="s">
        <v>5911</v>
      </c>
      <c r="J2947" s="27" t="str">
        <f>VLOOKUP(Hospital_details[[#This Row],[Diagnosis_ID]],Diagnosis_details[],2,0)</f>
        <v>Therapy</v>
      </c>
      <c r="K2947" s="27" t="str">
        <f>VLOOKUP(Hospital_details[[#This Row],[Diagnosis_ID]],Diagnosis_details[],3,0)</f>
        <v>Medical card holders</v>
      </c>
      <c r="L2947" s="29" t="str">
        <f>VLOOKUP(Hospital_details[[#This Row],[Diagnosis_ID]],Diagnosis_details[],4,0)</f>
        <v>Dr Birx</v>
      </c>
      <c r="M2947" s="29" t="str">
        <f>VLOOKUP(Hospital_details[[#This Row],[PA ID]],Patient_details[],10,0)</f>
        <v>Aspirin</v>
      </c>
      <c r="N2947" s="29" t="str">
        <f>VLOOKUP(Hospital_details[[#This Row],[PA ID]],Patient_details[],8,0)</f>
        <v>Orthopaedic</v>
      </c>
      <c r="O2947" s="30">
        <f>VLOOKUP(Hospital_details[[#This Row],[PA ID]],Patient_details[],11,0)</f>
        <v>28000</v>
      </c>
      <c r="P2947" s="31">
        <f>VLOOKUP(Hospital_details[[#This Row],[PA ID]],Patient_details[],12,0)</f>
        <v>560</v>
      </c>
      <c r="Q2947" s="31">
        <f>VLOOKUP(Hospital_details[[#This Row],[Diagnosis_ID]],Diagnosis_details[],5,0)</f>
        <v>350</v>
      </c>
      <c r="R294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2800</v>
      </c>
      <c r="S2947" s="31">
        <f>Hospital_details[[#This Row],[Hospital Charges]]+Hospital_details[[#This Row],[Price of Treatment]]+Hospital_details[[#This Row],[Consultant Fee]]-Hospital_details[[#This Row],[Discount]]</f>
        <v>26110</v>
      </c>
      <c r="T294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7833</v>
      </c>
    </row>
    <row r="2948" spans="1:20" hidden="1">
      <c r="A2948" s="27" t="s">
        <v>5912</v>
      </c>
      <c r="B2948" s="28">
        <f>VLOOKUP(Hospital_details[[#This Row],[PA ID]],Patient_details[],2,0)</f>
        <v>43817</v>
      </c>
      <c r="C2948" s="32">
        <f>VLOOKUP(Hospital_details[[#This Row],[PA ID]],Patient_details[],3,0)</f>
        <v>62</v>
      </c>
      <c r="D2948" s="32" t="str">
        <f>VLOOKUP(Hospital_details[[#This Row],[PA ID]],Patient_details[],4,0)</f>
        <v>M</v>
      </c>
      <c r="E2948" s="27" t="str">
        <f>VLOOKUP(Hospital_details[[#This Row],[PA ID]],Patient_details[],5,0)</f>
        <v>Day-case</v>
      </c>
      <c r="F2948" s="27" t="str">
        <f>VLOOKUP(Hospital_details[[#This Row],[PA ID]],Patient_details[],6,0)</f>
        <v>Malahide</v>
      </c>
      <c r="G2948" s="33" t="str">
        <f>VLOOKUP(Hospital_details[[#This Row],[PA ID]],Patient_details[],7,0)</f>
        <v>Dublin</v>
      </c>
      <c r="H2948" s="29" t="str">
        <f>VLOOKUP(Hospital_details[[#This Row],[PA ID]],Patient_details[],9,0)</f>
        <v>Clinical Neurophysiology</v>
      </c>
      <c r="I2948" s="27" t="s">
        <v>5913</v>
      </c>
      <c r="J2948" s="27" t="str">
        <f>VLOOKUP(Hospital_details[[#This Row],[Diagnosis_ID]],Diagnosis_details[],2,0)</f>
        <v>Therapy</v>
      </c>
      <c r="K2948" s="27" t="str">
        <f>VLOOKUP(Hospital_details[[#This Row],[Diagnosis_ID]],Diagnosis_details[],3,0)</f>
        <v>Medical card holders</v>
      </c>
      <c r="L2948" s="29" t="str">
        <f>VLOOKUP(Hospital_details[[#This Row],[Diagnosis_ID]],Diagnosis_details[],4,0)</f>
        <v>Dr Doherty</v>
      </c>
      <c r="M2948" s="29" t="str">
        <f>VLOOKUP(Hospital_details[[#This Row],[PA ID]],Patient_details[],10,0)</f>
        <v>Aspirin</v>
      </c>
      <c r="N2948" s="29" t="str">
        <f>VLOOKUP(Hospital_details[[#This Row],[PA ID]],Patient_details[],8,0)</f>
        <v>Chronic daily headache</v>
      </c>
      <c r="O2948" s="30">
        <f>VLOOKUP(Hospital_details[[#This Row],[PA ID]],Patient_details[],11,0)</f>
        <v>450</v>
      </c>
      <c r="P2948" s="31">
        <f>VLOOKUP(Hospital_details[[#This Row],[PA ID]],Patient_details[],12,0)</f>
        <v>240</v>
      </c>
      <c r="Q2948" s="31">
        <f>VLOOKUP(Hospital_details[[#This Row],[Diagnosis_ID]],Diagnosis_details[],5,0)</f>
        <v>250</v>
      </c>
      <c r="R294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948" s="31">
        <f>Hospital_details[[#This Row],[Hospital Charges]]+Hospital_details[[#This Row],[Price of Treatment]]+Hospital_details[[#This Row],[Consultant Fee]]-Hospital_details[[#This Row],[Discount]]</f>
        <v>850</v>
      </c>
      <c r="T294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255</v>
      </c>
    </row>
    <row r="2949" spans="1:20" hidden="1">
      <c r="A2949" s="27" t="s">
        <v>5914</v>
      </c>
      <c r="B2949" s="28">
        <f>VLOOKUP(Hospital_details[[#This Row],[PA ID]],Patient_details[],2,0)</f>
        <v>43817</v>
      </c>
      <c r="C2949" s="32">
        <f>VLOOKUP(Hospital_details[[#This Row],[PA ID]],Patient_details[],3,0)</f>
        <v>53</v>
      </c>
      <c r="D2949" s="32" t="str">
        <f>VLOOKUP(Hospital_details[[#This Row],[PA ID]],Patient_details[],4,0)</f>
        <v>F</v>
      </c>
      <c r="E2949" s="27" t="str">
        <f>VLOOKUP(Hospital_details[[#This Row],[PA ID]],Patient_details[],5,0)</f>
        <v>Single-occupancy room overnight</v>
      </c>
      <c r="F2949" s="27" t="str">
        <f>VLOOKUP(Hospital_details[[#This Row],[PA ID]],Patient_details[],6,0)</f>
        <v>Malahide</v>
      </c>
      <c r="G2949" s="33" t="str">
        <f>VLOOKUP(Hospital_details[[#This Row],[PA ID]],Patient_details[],7,0)</f>
        <v>Dublin</v>
      </c>
      <c r="H2949" s="29" t="str">
        <f>VLOOKUP(Hospital_details[[#This Row],[PA ID]],Patient_details[],9,0)</f>
        <v>Clinical Neurophysiology</v>
      </c>
      <c r="I2949" s="27" t="s">
        <v>5915</v>
      </c>
      <c r="J2949" s="27" t="str">
        <f>VLOOKUP(Hospital_details[[#This Row],[Diagnosis_ID]],Diagnosis_details[],2,0)</f>
        <v>Therapy</v>
      </c>
      <c r="K2949" s="27" t="str">
        <f>VLOOKUP(Hospital_details[[#This Row],[Diagnosis_ID]],Diagnosis_details[],3,0)</f>
        <v>Medical card holders</v>
      </c>
      <c r="L2949" s="29" t="str">
        <f>VLOOKUP(Hospital_details[[#This Row],[Diagnosis_ID]],Diagnosis_details[],4,0)</f>
        <v>Dr Doherty</v>
      </c>
      <c r="M2949" s="29" t="str">
        <f>VLOOKUP(Hospital_details[[#This Row],[PA ID]],Patient_details[],10,0)</f>
        <v>Calcium</v>
      </c>
      <c r="N2949" s="29" t="str">
        <f>VLOOKUP(Hospital_details[[#This Row],[PA ID]],Patient_details[],8,0)</f>
        <v>Chronic daily headache</v>
      </c>
      <c r="O2949" s="30">
        <f>VLOOKUP(Hospital_details[[#This Row],[PA ID]],Patient_details[],11,0)</f>
        <v>11000</v>
      </c>
      <c r="P2949" s="31">
        <f>VLOOKUP(Hospital_details[[#This Row],[PA ID]],Patient_details[],12,0)</f>
        <v>1120</v>
      </c>
      <c r="Q2949" s="31">
        <f>VLOOKUP(Hospital_details[[#This Row],[Diagnosis_ID]],Diagnosis_details[],5,0)</f>
        <v>250</v>
      </c>
      <c r="R294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49" s="31">
        <f>Hospital_details[[#This Row],[Hospital Charges]]+Hospital_details[[#This Row],[Price of Treatment]]+Hospital_details[[#This Row],[Consultant Fee]]-Hospital_details[[#This Row],[Discount]]</f>
        <v>12040</v>
      </c>
      <c r="T294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3612</v>
      </c>
    </row>
    <row r="2950" spans="1:20" hidden="1">
      <c r="A2950" s="27" t="s">
        <v>5916</v>
      </c>
      <c r="B2950" s="28">
        <f>VLOOKUP(Hospital_details[[#This Row],[PA ID]],Patient_details[],2,0)</f>
        <v>43817</v>
      </c>
      <c r="C2950" s="32">
        <f>VLOOKUP(Hospital_details[[#This Row],[PA ID]],Patient_details[],3,0)</f>
        <v>51</v>
      </c>
      <c r="D2950" s="32" t="str">
        <f>VLOOKUP(Hospital_details[[#This Row],[PA ID]],Patient_details[],4,0)</f>
        <v>M</v>
      </c>
      <c r="E2950" s="27" t="str">
        <f>VLOOKUP(Hospital_details[[#This Row],[PA ID]],Patient_details[],5,0)</f>
        <v>Single-occupancy room overnight</v>
      </c>
      <c r="F2950" s="27" t="str">
        <f>VLOOKUP(Hospital_details[[#This Row],[PA ID]],Patient_details[],6,0)</f>
        <v>Malahide</v>
      </c>
      <c r="G2950" s="33" t="str">
        <f>VLOOKUP(Hospital_details[[#This Row],[PA ID]],Patient_details[],7,0)</f>
        <v>Dublin</v>
      </c>
      <c r="H2950" s="29" t="str">
        <f>VLOOKUP(Hospital_details[[#This Row],[PA ID]],Patient_details[],9,0)</f>
        <v>Clinical Neurophysiology</v>
      </c>
      <c r="I2950" s="27" t="s">
        <v>5917</v>
      </c>
      <c r="J2950" s="27" t="str">
        <f>VLOOKUP(Hospital_details[[#This Row],[Diagnosis_ID]],Diagnosis_details[],2,0)</f>
        <v>Therapy</v>
      </c>
      <c r="K2950" s="27" t="str">
        <f>VLOOKUP(Hospital_details[[#This Row],[Diagnosis_ID]],Diagnosis_details[],3,0)</f>
        <v>Medical card holders</v>
      </c>
      <c r="L2950" s="29" t="str">
        <f>VLOOKUP(Hospital_details[[#This Row],[Diagnosis_ID]],Diagnosis_details[],4,0)</f>
        <v>Dr Doherty</v>
      </c>
      <c r="M2950" s="29" t="str">
        <f>VLOOKUP(Hospital_details[[#This Row],[PA ID]],Patient_details[],10,0)</f>
        <v>Calcium</v>
      </c>
      <c r="N2950" s="29" t="str">
        <f>VLOOKUP(Hospital_details[[#This Row],[PA ID]],Patient_details[],8,0)</f>
        <v>Chronic daily headache</v>
      </c>
      <c r="O2950" s="30">
        <f>VLOOKUP(Hospital_details[[#This Row],[PA ID]],Patient_details[],11,0)</f>
        <v>11000</v>
      </c>
      <c r="P2950" s="31">
        <f>VLOOKUP(Hospital_details[[#This Row],[PA ID]],Patient_details[],12,0)</f>
        <v>400</v>
      </c>
      <c r="Q2950" s="31">
        <f>VLOOKUP(Hospital_details[[#This Row],[Diagnosis_ID]],Diagnosis_details[],5,0)</f>
        <v>250</v>
      </c>
      <c r="R295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50" s="31">
        <f>Hospital_details[[#This Row],[Hospital Charges]]+Hospital_details[[#This Row],[Price of Treatment]]+Hospital_details[[#This Row],[Consultant Fee]]-Hospital_details[[#This Row],[Discount]]</f>
        <v>11320</v>
      </c>
      <c r="T295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3396</v>
      </c>
    </row>
    <row r="2951" spans="1:20" hidden="1">
      <c r="A2951" s="27" t="s">
        <v>5918</v>
      </c>
      <c r="B2951" s="28">
        <f>VLOOKUP(Hospital_details[[#This Row],[PA ID]],Patient_details[],2,0)</f>
        <v>43781</v>
      </c>
      <c r="C2951" s="32">
        <f>VLOOKUP(Hospital_details[[#This Row],[PA ID]],Patient_details[],3,0)</f>
        <v>77</v>
      </c>
      <c r="D2951" s="32" t="str">
        <f>VLOOKUP(Hospital_details[[#This Row],[PA ID]],Patient_details[],4,0)</f>
        <v>F</v>
      </c>
      <c r="E2951" s="27" t="str">
        <f>VLOOKUP(Hospital_details[[#This Row],[PA ID]],Patient_details[],5,0)</f>
        <v>Single-occupancy room overnight</v>
      </c>
      <c r="F2951" s="27" t="str">
        <f>VLOOKUP(Hospital_details[[#This Row],[PA ID]],Patient_details[],6,0)</f>
        <v>Malahide</v>
      </c>
      <c r="G2951" s="33" t="str">
        <f>VLOOKUP(Hospital_details[[#This Row],[PA ID]],Patient_details[],7,0)</f>
        <v>Dublin</v>
      </c>
      <c r="H2951" s="29" t="str">
        <f>VLOOKUP(Hospital_details[[#This Row],[PA ID]],Patient_details[],9,0)</f>
        <v>Neurology department</v>
      </c>
      <c r="I2951" s="27" t="s">
        <v>5919</v>
      </c>
      <c r="J2951" s="27" t="str">
        <f>VLOOKUP(Hospital_details[[#This Row],[Diagnosis_ID]],Diagnosis_details[],2,0)</f>
        <v>Therapy</v>
      </c>
      <c r="K2951" s="27" t="str">
        <f>VLOOKUP(Hospital_details[[#This Row],[Diagnosis_ID]],Diagnosis_details[],3,0)</f>
        <v>Medical card holders</v>
      </c>
      <c r="L2951" s="29" t="str">
        <f>VLOOKUP(Hospital_details[[#This Row],[Diagnosis_ID]],Diagnosis_details[],4,0)</f>
        <v>Dr Doherty</v>
      </c>
      <c r="M2951" s="29" t="str">
        <f>VLOOKUP(Hospital_details[[#This Row],[PA ID]],Patient_details[],10,0)</f>
        <v>memantine</v>
      </c>
      <c r="N2951" s="29" t="str">
        <f>VLOOKUP(Hospital_details[[#This Row],[PA ID]],Patient_details[],8,0)</f>
        <v>Dementia</v>
      </c>
      <c r="O2951" s="30">
        <f>VLOOKUP(Hospital_details[[#This Row],[PA ID]],Patient_details[],11,0)</f>
        <v>11000</v>
      </c>
      <c r="P2951" s="31">
        <f>VLOOKUP(Hospital_details[[#This Row],[PA ID]],Patient_details[],12,0)</f>
        <v>320</v>
      </c>
      <c r="Q2951" s="31">
        <f>VLOOKUP(Hospital_details[[#This Row],[Diagnosis_ID]],Diagnosis_details[],5,0)</f>
        <v>250</v>
      </c>
      <c r="R295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51" s="31">
        <f>Hospital_details[[#This Row],[Hospital Charges]]+Hospital_details[[#This Row],[Price of Treatment]]+Hospital_details[[#This Row],[Consultant Fee]]-Hospital_details[[#This Row],[Discount]]</f>
        <v>11240</v>
      </c>
      <c r="T295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3372</v>
      </c>
    </row>
    <row r="2952" spans="1:20" hidden="1">
      <c r="A2952" s="27" t="s">
        <v>5920</v>
      </c>
      <c r="B2952" s="28">
        <f>VLOOKUP(Hospital_details[[#This Row],[PA ID]],Patient_details[],2,0)</f>
        <v>43781</v>
      </c>
      <c r="C2952" s="32">
        <f>VLOOKUP(Hospital_details[[#This Row],[PA ID]],Patient_details[],3,0)</f>
        <v>77</v>
      </c>
      <c r="D2952" s="32" t="str">
        <f>VLOOKUP(Hospital_details[[#This Row],[PA ID]],Patient_details[],4,0)</f>
        <v>F</v>
      </c>
      <c r="E2952" s="27" t="str">
        <f>VLOOKUP(Hospital_details[[#This Row],[PA ID]],Patient_details[],5,0)</f>
        <v>Multiple-occupancy room overnight</v>
      </c>
      <c r="F2952" s="27" t="str">
        <f>VLOOKUP(Hospital_details[[#This Row],[PA ID]],Patient_details[],6,0)</f>
        <v>Malahide</v>
      </c>
      <c r="G2952" s="33" t="str">
        <f>VLOOKUP(Hospital_details[[#This Row],[PA ID]],Patient_details[],7,0)</f>
        <v>Dublin</v>
      </c>
      <c r="H2952" s="29" t="str">
        <f>VLOOKUP(Hospital_details[[#This Row],[PA ID]],Patient_details[],9,0)</f>
        <v>Neurology department</v>
      </c>
      <c r="I2952" s="27" t="s">
        <v>5921</v>
      </c>
      <c r="J2952" s="27" t="str">
        <f>VLOOKUP(Hospital_details[[#This Row],[Diagnosis_ID]],Diagnosis_details[],2,0)</f>
        <v>Therapy</v>
      </c>
      <c r="K2952" s="27" t="str">
        <f>VLOOKUP(Hospital_details[[#This Row],[Diagnosis_ID]],Diagnosis_details[],3,0)</f>
        <v>Medical card holders</v>
      </c>
      <c r="L2952" s="29" t="str">
        <f>VLOOKUP(Hospital_details[[#This Row],[Diagnosis_ID]],Diagnosis_details[],4,0)</f>
        <v>Dr Doherty</v>
      </c>
      <c r="M2952" s="29" t="str">
        <f>VLOOKUP(Hospital_details[[#This Row],[PA ID]],Patient_details[],10,0)</f>
        <v>Exelon</v>
      </c>
      <c r="N2952" s="29" t="str">
        <f>VLOOKUP(Hospital_details[[#This Row],[PA ID]],Patient_details[],8,0)</f>
        <v>Dementia</v>
      </c>
      <c r="O2952" s="30">
        <f>VLOOKUP(Hospital_details[[#This Row],[PA ID]],Patient_details[],11,0)</f>
        <v>3800</v>
      </c>
      <c r="P2952" s="31">
        <f>VLOOKUP(Hospital_details[[#This Row],[PA ID]],Patient_details[],12,0)</f>
        <v>400</v>
      </c>
      <c r="Q2952" s="31">
        <f>VLOOKUP(Hospital_details[[#This Row],[Diagnosis_ID]],Diagnosis_details[],5,0)</f>
        <v>250</v>
      </c>
      <c r="R295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952" s="31">
        <f>Hospital_details[[#This Row],[Hospital Charges]]+Hospital_details[[#This Row],[Price of Treatment]]+Hospital_details[[#This Row],[Consultant Fee]]-Hospital_details[[#This Row],[Discount]]</f>
        <v>4336</v>
      </c>
      <c r="T295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1300.8</v>
      </c>
    </row>
    <row r="2953" spans="1:20" hidden="1">
      <c r="A2953" s="27" t="s">
        <v>5922</v>
      </c>
      <c r="B2953" s="28">
        <f>VLOOKUP(Hospital_details[[#This Row],[PA ID]],Patient_details[],2,0)</f>
        <v>43781</v>
      </c>
      <c r="C2953" s="32">
        <f>VLOOKUP(Hospital_details[[#This Row],[PA ID]],Patient_details[],3,0)</f>
        <v>77</v>
      </c>
      <c r="D2953" s="32" t="str">
        <f>VLOOKUP(Hospital_details[[#This Row],[PA ID]],Patient_details[],4,0)</f>
        <v>M</v>
      </c>
      <c r="E2953" s="27" t="str">
        <f>VLOOKUP(Hospital_details[[#This Row],[PA ID]],Patient_details[],5,0)</f>
        <v>Single-occupancy room overnight</v>
      </c>
      <c r="F2953" s="27" t="str">
        <f>VLOOKUP(Hospital_details[[#This Row],[PA ID]],Patient_details[],6,0)</f>
        <v>Malahide</v>
      </c>
      <c r="G2953" s="33" t="str">
        <f>VLOOKUP(Hospital_details[[#This Row],[PA ID]],Patient_details[],7,0)</f>
        <v>Dublin</v>
      </c>
      <c r="H2953" s="29" t="str">
        <f>VLOOKUP(Hospital_details[[#This Row],[PA ID]],Patient_details[],9,0)</f>
        <v>Neurology department</v>
      </c>
      <c r="I2953" s="27" t="s">
        <v>5923</v>
      </c>
      <c r="J2953" s="27" t="str">
        <f>VLOOKUP(Hospital_details[[#This Row],[Diagnosis_ID]],Diagnosis_details[],2,0)</f>
        <v>Therapy</v>
      </c>
      <c r="K2953" s="27" t="str">
        <f>VLOOKUP(Hospital_details[[#This Row],[Diagnosis_ID]],Diagnosis_details[],3,0)</f>
        <v>Medical card holders</v>
      </c>
      <c r="L2953" s="29" t="str">
        <f>VLOOKUP(Hospital_details[[#This Row],[Diagnosis_ID]],Diagnosis_details[],4,0)</f>
        <v>Dr Doherty</v>
      </c>
      <c r="M2953" s="29" t="str">
        <f>VLOOKUP(Hospital_details[[#This Row],[PA ID]],Patient_details[],10,0)</f>
        <v>Aricept</v>
      </c>
      <c r="N2953" s="29" t="str">
        <f>VLOOKUP(Hospital_details[[#This Row],[PA ID]],Patient_details[],8,0)</f>
        <v>Dementia</v>
      </c>
      <c r="O2953" s="30">
        <f>VLOOKUP(Hospital_details[[#This Row],[PA ID]],Patient_details[],11,0)</f>
        <v>11000</v>
      </c>
      <c r="P2953" s="31">
        <f>VLOOKUP(Hospital_details[[#This Row],[PA ID]],Patient_details[],12,0)</f>
        <v>160</v>
      </c>
      <c r="Q2953" s="31">
        <f>VLOOKUP(Hospital_details[[#This Row],[Diagnosis_ID]],Diagnosis_details[],5,0)</f>
        <v>250</v>
      </c>
      <c r="R295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53" s="31">
        <f>Hospital_details[[#This Row],[Hospital Charges]]+Hospital_details[[#This Row],[Price of Treatment]]+Hospital_details[[#This Row],[Consultant Fee]]-Hospital_details[[#This Row],[Discount]]</f>
        <v>11080</v>
      </c>
      <c r="T295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954" spans="1:20" hidden="1">
      <c r="A2954" s="27" t="s">
        <v>5924</v>
      </c>
      <c r="B2954" s="28">
        <f>VLOOKUP(Hospital_details[[#This Row],[PA ID]],Patient_details[],2,0)</f>
        <v>43781</v>
      </c>
      <c r="C2954" s="32">
        <f>VLOOKUP(Hospital_details[[#This Row],[PA ID]],Patient_details[],3,0)</f>
        <v>77</v>
      </c>
      <c r="D2954" s="32" t="str">
        <f>VLOOKUP(Hospital_details[[#This Row],[PA ID]],Patient_details[],4,0)</f>
        <v>M</v>
      </c>
      <c r="E2954" s="27" t="str">
        <f>VLOOKUP(Hospital_details[[#This Row],[PA ID]],Patient_details[],5,0)</f>
        <v>Single-occupancy room overnight</v>
      </c>
      <c r="F2954" s="27" t="str">
        <f>VLOOKUP(Hospital_details[[#This Row],[PA ID]],Patient_details[],6,0)</f>
        <v>Malahide</v>
      </c>
      <c r="G2954" s="33" t="str">
        <f>VLOOKUP(Hospital_details[[#This Row],[PA ID]],Patient_details[],7,0)</f>
        <v>Dublin</v>
      </c>
      <c r="H2954" s="29" t="str">
        <f>VLOOKUP(Hospital_details[[#This Row],[PA ID]],Patient_details[],9,0)</f>
        <v>Neurology department</v>
      </c>
      <c r="I2954" s="27" t="s">
        <v>5925</v>
      </c>
      <c r="J2954" s="27" t="str">
        <f>VLOOKUP(Hospital_details[[#This Row],[Diagnosis_ID]],Diagnosis_details[],2,0)</f>
        <v>Therapy</v>
      </c>
      <c r="K2954" s="27" t="str">
        <f>VLOOKUP(Hospital_details[[#This Row],[Diagnosis_ID]],Diagnosis_details[],3,0)</f>
        <v>Medical card holders</v>
      </c>
      <c r="L2954" s="29" t="str">
        <f>VLOOKUP(Hospital_details[[#This Row],[Diagnosis_ID]],Diagnosis_details[],4,0)</f>
        <v>Dr Doherty</v>
      </c>
      <c r="M2954" s="29" t="str">
        <f>VLOOKUP(Hospital_details[[#This Row],[PA ID]],Patient_details[],10,0)</f>
        <v>Aricept</v>
      </c>
      <c r="N2954" s="29" t="str">
        <f>VLOOKUP(Hospital_details[[#This Row],[PA ID]],Patient_details[],8,0)</f>
        <v>Dementia</v>
      </c>
      <c r="O2954" s="30">
        <f>VLOOKUP(Hospital_details[[#This Row],[PA ID]],Patient_details[],11,0)</f>
        <v>11000</v>
      </c>
      <c r="P2954" s="31">
        <f>VLOOKUP(Hospital_details[[#This Row],[PA ID]],Patient_details[],12,0)</f>
        <v>160</v>
      </c>
      <c r="Q2954" s="31">
        <f>VLOOKUP(Hospital_details[[#This Row],[Diagnosis_ID]],Diagnosis_details[],5,0)</f>
        <v>250</v>
      </c>
      <c r="R295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54" s="31">
        <f>Hospital_details[[#This Row],[Hospital Charges]]+Hospital_details[[#This Row],[Price of Treatment]]+Hospital_details[[#This Row],[Consultant Fee]]-Hospital_details[[#This Row],[Discount]]</f>
        <v>11080</v>
      </c>
      <c r="T295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955" spans="1:20" hidden="1">
      <c r="A2955" s="27" t="s">
        <v>5926</v>
      </c>
      <c r="B2955" s="28">
        <f>VLOOKUP(Hospital_details[[#This Row],[PA ID]],Patient_details[],2,0)</f>
        <v>43781</v>
      </c>
      <c r="C2955" s="32">
        <f>VLOOKUP(Hospital_details[[#This Row],[PA ID]],Patient_details[],3,0)</f>
        <v>77</v>
      </c>
      <c r="D2955" s="32" t="str">
        <f>VLOOKUP(Hospital_details[[#This Row],[PA ID]],Patient_details[],4,0)</f>
        <v>F</v>
      </c>
      <c r="E2955" s="27" t="str">
        <f>VLOOKUP(Hospital_details[[#This Row],[PA ID]],Patient_details[],5,0)</f>
        <v>Multiple-occupancy room overnight</v>
      </c>
      <c r="F2955" s="27" t="str">
        <f>VLOOKUP(Hospital_details[[#This Row],[PA ID]],Patient_details[],6,0)</f>
        <v>Malahide</v>
      </c>
      <c r="G2955" s="33" t="str">
        <f>VLOOKUP(Hospital_details[[#This Row],[PA ID]],Patient_details[],7,0)</f>
        <v>Dublin</v>
      </c>
      <c r="H2955" s="29" t="str">
        <f>VLOOKUP(Hospital_details[[#This Row],[PA ID]],Patient_details[],9,0)</f>
        <v>Neurology department</v>
      </c>
      <c r="I2955" s="27" t="s">
        <v>5927</v>
      </c>
      <c r="J2955" s="27" t="str">
        <f>VLOOKUP(Hospital_details[[#This Row],[Diagnosis_ID]],Diagnosis_details[],2,0)</f>
        <v>Therapy</v>
      </c>
      <c r="K2955" s="27" t="str">
        <f>VLOOKUP(Hospital_details[[#This Row],[Diagnosis_ID]],Diagnosis_details[],3,0)</f>
        <v>Medical card holders</v>
      </c>
      <c r="L2955" s="29" t="str">
        <f>VLOOKUP(Hospital_details[[#This Row],[Diagnosis_ID]],Diagnosis_details[],4,0)</f>
        <v>Dr Doherty</v>
      </c>
      <c r="M2955" s="29" t="str">
        <f>VLOOKUP(Hospital_details[[#This Row],[PA ID]],Patient_details[],10,0)</f>
        <v>memantine</v>
      </c>
      <c r="N2955" s="29" t="str">
        <f>VLOOKUP(Hospital_details[[#This Row],[PA ID]],Patient_details[],8,0)</f>
        <v>Dementia</v>
      </c>
      <c r="O2955" s="30">
        <f>VLOOKUP(Hospital_details[[#This Row],[PA ID]],Patient_details[],11,0)</f>
        <v>3800</v>
      </c>
      <c r="P2955" s="31">
        <f>VLOOKUP(Hospital_details[[#This Row],[PA ID]],Patient_details[],12,0)</f>
        <v>160</v>
      </c>
      <c r="Q2955" s="31">
        <f>VLOOKUP(Hospital_details[[#This Row],[Diagnosis_ID]],Diagnosis_details[],5,0)</f>
        <v>250</v>
      </c>
      <c r="R295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955" s="31">
        <f>Hospital_details[[#This Row],[Hospital Charges]]+Hospital_details[[#This Row],[Price of Treatment]]+Hospital_details[[#This Row],[Consultant Fee]]-Hospital_details[[#This Row],[Discount]]</f>
        <v>4096</v>
      </c>
      <c r="T295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1228.8</v>
      </c>
    </row>
    <row r="2956" spans="1:20" hidden="1">
      <c r="A2956" s="27" t="s">
        <v>5928</v>
      </c>
      <c r="B2956" s="28">
        <f>VLOOKUP(Hospital_details[[#This Row],[PA ID]],Patient_details[],2,0)</f>
        <v>43781</v>
      </c>
      <c r="C2956" s="32">
        <f>VLOOKUP(Hospital_details[[#This Row],[PA ID]],Patient_details[],3,0)</f>
        <v>88</v>
      </c>
      <c r="D2956" s="32" t="str">
        <f>VLOOKUP(Hospital_details[[#This Row],[PA ID]],Patient_details[],4,0)</f>
        <v>M</v>
      </c>
      <c r="E2956" s="27" t="str">
        <f>VLOOKUP(Hospital_details[[#This Row],[PA ID]],Patient_details[],5,0)</f>
        <v>Single-occupancy room overnight</v>
      </c>
      <c r="F2956" s="27" t="str">
        <f>VLOOKUP(Hospital_details[[#This Row],[PA ID]],Patient_details[],6,0)</f>
        <v>Malahide</v>
      </c>
      <c r="G2956" s="33" t="str">
        <f>VLOOKUP(Hospital_details[[#This Row],[PA ID]],Patient_details[],7,0)</f>
        <v>Dublin</v>
      </c>
      <c r="H2956" s="29" t="str">
        <f>VLOOKUP(Hospital_details[[#This Row],[PA ID]],Patient_details[],9,0)</f>
        <v>Neurology department</v>
      </c>
      <c r="I2956" s="27" t="s">
        <v>5929</v>
      </c>
      <c r="J2956" s="27" t="str">
        <f>VLOOKUP(Hospital_details[[#This Row],[Diagnosis_ID]],Diagnosis_details[],2,0)</f>
        <v>Therapy</v>
      </c>
      <c r="K2956" s="27" t="str">
        <f>VLOOKUP(Hospital_details[[#This Row],[Diagnosis_ID]],Diagnosis_details[],3,0)</f>
        <v>Medical card holders</v>
      </c>
      <c r="L2956" s="29" t="str">
        <f>VLOOKUP(Hospital_details[[#This Row],[Diagnosis_ID]],Diagnosis_details[],4,0)</f>
        <v>Dr Doherty</v>
      </c>
      <c r="M2956" s="29" t="str">
        <f>VLOOKUP(Hospital_details[[#This Row],[PA ID]],Patient_details[],10,0)</f>
        <v>memantine</v>
      </c>
      <c r="N2956" s="29" t="str">
        <f>VLOOKUP(Hospital_details[[#This Row],[PA ID]],Patient_details[],8,0)</f>
        <v>Dementia</v>
      </c>
      <c r="O2956" s="30">
        <f>VLOOKUP(Hospital_details[[#This Row],[PA ID]],Patient_details[],11,0)</f>
        <v>11000</v>
      </c>
      <c r="P2956" s="31">
        <f>VLOOKUP(Hospital_details[[#This Row],[PA ID]],Patient_details[],12,0)</f>
        <v>160</v>
      </c>
      <c r="Q2956" s="31">
        <f>VLOOKUP(Hospital_details[[#This Row],[Diagnosis_ID]],Diagnosis_details[],5,0)</f>
        <v>250</v>
      </c>
      <c r="R295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56" s="31">
        <f>Hospital_details[[#This Row],[Hospital Charges]]+Hospital_details[[#This Row],[Price of Treatment]]+Hospital_details[[#This Row],[Consultant Fee]]-Hospital_details[[#This Row],[Discount]]</f>
        <v>11080</v>
      </c>
      <c r="T295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3324</v>
      </c>
    </row>
    <row r="2957" spans="1:20" hidden="1">
      <c r="A2957" s="27" t="s">
        <v>5930</v>
      </c>
      <c r="B2957" s="28">
        <f>VLOOKUP(Hospital_details[[#This Row],[PA ID]],Patient_details[],2,0)</f>
        <v>43336</v>
      </c>
      <c r="C2957" s="32">
        <f>VLOOKUP(Hospital_details[[#This Row],[PA ID]],Patient_details[],3,0)</f>
        <v>65</v>
      </c>
      <c r="D2957" s="32" t="str">
        <f>VLOOKUP(Hospital_details[[#This Row],[PA ID]],Patient_details[],4,0)</f>
        <v>F</v>
      </c>
      <c r="E2957" s="27" t="str">
        <f>VLOOKUP(Hospital_details[[#This Row],[PA ID]],Patient_details[],5,0)</f>
        <v>Single-occupancy room overnight</v>
      </c>
      <c r="F2957" s="27" t="str">
        <f>VLOOKUP(Hospital_details[[#This Row],[PA ID]],Patient_details[],6,0)</f>
        <v>Malahide</v>
      </c>
      <c r="G2957" s="33" t="str">
        <f>VLOOKUP(Hospital_details[[#This Row],[PA ID]],Patient_details[],7,0)</f>
        <v>Dublin</v>
      </c>
      <c r="H2957" s="29" t="str">
        <f>VLOOKUP(Hospital_details[[#This Row],[PA ID]],Patient_details[],9,0)</f>
        <v>Anaesthesia, Intensive Care and Pain Medicine</v>
      </c>
      <c r="I2957" s="27" t="s">
        <v>5931</v>
      </c>
      <c r="J2957" s="27" t="str">
        <f>VLOOKUP(Hospital_details[[#This Row],[Diagnosis_ID]],Diagnosis_details[],2,0)</f>
        <v>Therapy</v>
      </c>
      <c r="K2957" s="27" t="str">
        <f>VLOOKUP(Hospital_details[[#This Row],[Diagnosis_ID]],Diagnosis_details[],3,0)</f>
        <v>Medical card holders</v>
      </c>
      <c r="L2957" s="29" t="str">
        <f>VLOOKUP(Hospital_details[[#This Row],[Diagnosis_ID]],Diagnosis_details[],4,0)</f>
        <v>Dr Fauci</v>
      </c>
      <c r="M2957" s="29" t="str">
        <f>VLOOKUP(Hospital_details[[#This Row],[PA ID]],Patient_details[],10,0)</f>
        <v>Beta blockers</v>
      </c>
      <c r="N2957" s="29" t="str">
        <f>VLOOKUP(Hospital_details[[#This Row],[PA ID]],Patient_details[],8,0)</f>
        <v>Myocardial ischemia</v>
      </c>
      <c r="O2957" s="30">
        <f>VLOOKUP(Hospital_details[[#This Row],[PA ID]],Patient_details[],11,0)</f>
        <v>11000</v>
      </c>
      <c r="P2957" s="31">
        <f>VLOOKUP(Hospital_details[[#This Row],[PA ID]],Patient_details[],12,0)</f>
        <v>110</v>
      </c>
      <c r="Q2957" s="31">
        <f>VLOOKUP(Hospital_details[[#This Row],[Diagnosis_ID]],Diagnosis_details[],5,0)</f>
        <v>320</v>
      </c>
      <c r="R295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57" s="31">
        <f>Hospital_details[[#This Row],[Hospital Charges]]+Hospital_details[[#This Row],[Price of Treatment]]+Hospital_details[[#This Row],[Consultant Fee]]-Hospital_details[[#This Row],[Discount]]</f>
        <v>11100</v>
      </c>
      <c r="T295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3330</v>
      </c>
    </row>
    <row r="2958" spans="1:20" hidden="1">
      <c r="A2958" s="27" t="s">
        <v>5932</v>
      </c>
      <c r="B2958" s="28">
        <f>VLOOKUP(Hospital_details[[#This Row],[PA ID]],Patient_details[],2,0)</f>
        <v>43650</v>
      </c>
      <c r="C2958" s="32">
        <f>VLOOKUP(Hospital_details[[#This Row],[PA ID]],Patient_details[],3,0)</f>
        <v>65</v>
      </c>
      <c r="D2958" s="32" t="str">
        <f>VLOOKUP(Hospital_details[[#This Row],[PA ID]],Patient_details[],4,0)</f>
        <v>F</v>
      </c>
      <c r="E2958" s="27" t="str">
        <f>VLOOKUP(Hospital_details[[#This Row],[PA ID]],Patient_details[],5,0)</f>
        <v>Day-case</v>
      </c>
      <c r="F2958" s="27" t="str">
        <f>VLOOKUP(Hospital_details[[#This Row],[PA ID]],Patient_details[],6,0)</f>
        <v>Malahide</v>
      </c>
      <c r="G2958" s="33" t="str">
        <f>VLOOKUP(Hospital_details[[#This Row],[PA ID]],Patient_details[],7,0)</f>
        <v>Dublin</v>
      </c>
      <c r="H2958" s="29" t="str">
        <f>VLOOKUP(Hospital_details[[#This Row],[PA ID]],Patient_details[],9,0)</f>
        <v>Clinical Neurophysiology</v>
      </c>
      <c r="I2958" s="27" t="s">
        <v>5933</v>
      </c>
      <c r="J2958" s="27" t="str">
        <f>VLOOKUP(Hospital_details[[#This Row],[Diagnosis_ID]],Diagnosis_details[],2,0)</f>
        <v>Therapy</v>
      </c>
      <c r="K2958" s="27" t="str">
        <f>VLOOKUP(Hospital_details[[#This Row],[Diagnosis_ID]],Diagnosis_details[],3,0)</f>
        <v>Medical card holders</v>
      </c>
      <c r="L2958" s="29" t="str">
        <f>VLOOKUP(Hospital_details[[#This Row],[Diagnosis_ID]],Diagnosis_details[],4,0)</f>
        <v>Dr Doherty</v>
      </c>
      <c r="M2958" s="29" t="str">
        <f>VLOOKUP(Hospital_details[[#This Row],[PA ID]],Patient_details[],10,0)</f>
        <v>Aspirin</v>
      </c>
      <c r="N2958" s="29" t="str">
        <f>VLOOKUP(Hospital_details[[#This Row],[PA ID]],Patient_details[],8,0)</f>
        <v>Chronic daily headache</v>
      </c>
      <c r="O2958" s="30">
        <f>VLOOKUP(Hospital_details[[#This Row],[PA ID]],Patient_details[],11,0)</f>
        <v>450</v>
      </c>
      <c r="P2958" s="31">
        <f>VLOOKUP(Hospital_details[[#This Row],[PA ID]],Patient_details[],12,0)</f>
        <v>330</v>
      </c>
      <c r="Q2958" s="31">
        <f>VLOOKUP(Hospital_details[[#This Row],[Diagnosis_ID]],Diagnosis_details[],5,0)</f>
        <v>250</v>
      </c>
      <c r="R295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958" s="31">
        <f>Hospital_details[[#This Row],[Hospital Charges]]+Hospital_details[[#This Row],[Price of Treatment]]+Hospital_details[[#This Row],[Consultant Fee]]-Hospital_details[[#This Row],[Discount]]</f>
        <v>940</v>
      </c>
      <c r="T295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282</v>
      </c>
    </row>
    <row r="2959" spans="1:20">
      <c r="A2959" s="27" t="s">
        <v>5934</v>
      </c>
      <c r="B2959" s="28">
        <f>VLOOKUP(Hospital_details[[#This Row],[PA ID]],Patient_details[],2,0)</f>
        <v>43594</v>
      </c>
      <c r="C2959" s="32">
        <f>VLOOKUP(Hospital_details[[#This Row],[PA ID]],Patient_details[],3,0)</f>
        <v>35</v>
      </c>
      <c r="D2959" s="32" t="str">
        <f>VLOOKUP(Hospital_details[[#This Row],[PA ID]],Patient_details[],4,0)</f>
        <v>M</v>
      </c>
      <c r="E2959" s="27" t="str">
        <f>VLOOKUP(Hospital_details[[#This Row],[PA ID]],Patient_details[],5,0)</f>
        <v>Multiple-occupancy room overnight</v>
      </c>
      <c r="F2959" s="27" t="str">
        <f>VLOOKUP(Hospital_details[[#This Row],[PA ID]],Patient_details[],6,0)</f>
        <v>Malahide</v>
      </c>
      <c r="G2959" s="33" t="str">
        <f>VLOOKUP(Hospital_details[[#This Row],[PA ID]],Patient_details[],7,0)</f>
        <v>Dublin</v>
      </c>
      <c r="H2959" s="29" t="str">
        <f>VLOOKUP(Hospital_details[[#This Row],[PA ID]],Patient_details[],9,0)</f>
        <v>Clinical Haematology</v>
      </c>
      <c r="I2959" s="27" t="s">
        <v>5935</v>
      </c>
      <c r="J2959" s="27" t="str">
        <f>VLOOKUP(Hospital_details[[#This Row],[Diagnosis_ID]],Diagnosis_details[],2,0)</f>
        <v>Therapy</v>
      </c>
      <c r="K2959" s="27" t="str">
        <f>VLOOKUP(Hospital_details[[#This Row],[Diagnosis_ID]],Diagnosis_details[],3,0)</f>
        <v>Medical card holders</v>
      </c>
      <c r="L2959" s="29" t="str">
        <f>VLOOKUP(Hospital_details[[#This Row],[Diagnosis_ID]],Diagnosis_details[],4,0)</f>
        <v>Dr Birx</v>
      </c>
      <c r="M2959" s="29" t="str">
        <f>VLOOKUP(Hospital_details[[#This Row],[PA ID]],Patient_details[],10,0)</f>
        <v>folic acid</v>
      </c>
      <c r="N2959" s="29" t="str">
        <f>VLOOKUP(Hospital_details[[#This Row],[PA ID]],Patient_details[],8,0)</f>
        <v>Bacterial infection</v>
      </c>
      <c r="O2959" s="30">
        <f>VLOOKUP(Hospital_details[[#This Row],[PA ID]],Patient_details[],11,0)</f>
        <v>3800</v>
      </c>
      <c r="P2959" s="31">
        <f>VLOOKUP(Hospital_details[[#This Row],[PA ID]],Patient_details[],12,0)</f>
        <v>110</v>
      </c>
      <c r="Q2959" s="31">
        <f>VLOOKUP(Hospital_details[[#This Row],[Diagnosis_ID]],Diagnosis_details[],5,0)</f>
        <v>350</v>
      </c>
      <c r="R295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59" s="31">
        <f>Hospital_details[[#This Row],[Hospital Charges]]+Hospital_details[[#This Row],[Price of Treatment]]+Hospital_details[[#This Row],[Consultant Fee]]-Hospital_details[[#This Row],[Discount]]</f>
        <v>3880</v>
      </c>
      <c r="T295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1164</v>
      </c>
    </row>
    <row r="2960" spans="1:20">
      <c r="A2960" s="27" t="s">
        <v>5936</v>
      </c>
      <c r="B2960" s="28">
        <f>VLOOKUP(Hospital_details[[#This Row],[PA ID]],Patient_details[],2,0)</f>
        <v>43098</v>
      </c>
      <c r="C2960" s="32">
        <f>VLOOKUP(Hospital_details[[#This Row],[PA ID]],Patient_details[],3,0)</f>
        <v>48</v>
      </c>
      <c r="D2960" s="32" t="str">
        <f>VLOOKUP(Hospital_details[[#This Row],[PA ID]],Patient_details[],4,0)</f>
        <v>M</v>
      </c>
      <c r="E2960" s="27" t="str">
        <f>VLOOKUP(Hospital_details[[#This Row],[PA ID]],Patient_details[],5,0)</f>
        <v>Single-occupancy room overnight</v>
      </c>
      <c r="F2960" s="27" t="str">
        <f>VLOOKUP(Hospital_details[[#This Row],[PA ID]],Patient_details[],6,0)</f>
        <v>Malahide</v>
      </c>
      <c r="G2960" s="33" t="str">
        <f>VLOOKUP(Hospital_details[[#This Row],[PA ID]],Patient_details[],7,0)</f>
        <v>Dublin</v>
      </c>
      <c r="H2960" s="29" t="str">
        <f>VLOOKUP(Hospital_details[[#This Row],[PA ID]],Patient_details[],9,0)</f>
        <v>Clinical Haematology</v>
      </c>
      <c r="I2960" s="27" t="s">
        <v>5937</v>
      </c>
      <c r="J2960" s="27" t="str">
        <f>VLOOKUP(Hospital_details[[#This Row],[Diagnosis_ID]],Diagnosis_details[],2,0)</f>
        <v>Therapy</v>
      </c>
      <c r="K2960" s="27" t="str">
        <f>VLOOKUP(Hospital_details[[#This Row],[Diagnosis_ID]],Diagnosis_details[],3,0)</f>
        <v>Medical card holders</v>
      </c>
      <c r="L2960" s="29" t="str">
        <f>VLOOKUP(Hospital_details[[#This Row],[Diagnosis_ID]],Diagnosis_details[],4,0)</f>
        <v>Dr Birx</v>
      </c>
      <c r="M2960" s="29" t="str">
        <f>VLOOKUP(Hospital_details[[#This Row],[PA ID]],Patient_details[],10,0)</f>
        <v>folic acid</v>
      </c>
      <c r="N2960" s="29" t="str">
        <f>VLOOKUP(Hospital_details[[#This Row],[PA ID]],Patient_details[],8,0)</f>
        <v>Bacterial infection</v>
      </c>
      <c r="O2960" s="30">
        <f>VLOOKUP(Hospital_details[[#This Row],[PA ID]],Patient_details[],11,0)</f>
        <v>11000</v>
      </c>
      <c r="P2960" s="31">
        <f>VLOOKUP(Hospital_details[[#This Row],[PA ID]],Patient_details[],12,0)</f>
        <v>320</v>
      </c>
      <c r="Q2960" s="31">
        <f>VLOOKUP(Hospital_details[[#This Row],[Diagnosis_ID]],Diagnosis_details[],5,0)</f>
        <v>350</v>
      </c>
      <c r="R296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60" s="31">
        <f>Hospital_details[[#This Row],[Hospital Charges]]+Hospital_details[[#This Row],[Price of Treatment]]+Hospital_details[[#This Row],[Consultant Fee]]-Hospital_details[[#This Row],[Discount]]</f>
        <v>10570</v>
      </c>
      <c r="T296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961" spans="1:20">
      <c r="A2961" s="27" t="s">
        <v>5938</v>
      </c>
      <c r="B2961" s="28">
        <f>VLOOKUP(Hospital_details[[#This Row],[PA ID]],Patient_details[],2,0)</f>
        <v>43098</v>
      </c>
      <c r="C2961" s="32">
        <f>VLOOKUP(Hospital_details[[#This Row],[PA ID]],Patient_details[],3,0)</f>
        <v>53</v>
      </c>
      <c r="D2961" s="32" t="str">
        <f>VLOOKUP(Hospital_details[[#This Row],[PA ID]],Patient_details[],4,0)</f>
        <v>F</v>
      </c>
      <c r="E2961" s="27" t="str">
        <f>VLOOKUP(Hospital_details[[#This Row],[PA ID]],Patient_details[],5,0)</f>
        <v>Single-occupancy room overnight</v>
      </c>
      <c r="F2961" s="27" t="str">
        <f>VLOOKUP(Hospital_details[[#This Row],[PA ID]],Patient_details[],6,0)</f>
        <v>Malahide</v>
      </c>
      <c r="G2961" s="33" t="str">
        <f>VLOOKUP(Hospital_details[[#This Row],[PA ID]],Patient_details[],7,0)</f>
        <v>Dublin</v>
      </c>
      <c r="H2961" s="29" t="str">
        <f>VLOOKUP(Hospital_details[[#This Row],[PA ID]],Patient_details[],9,0)</f>
        <v>Clinical Haematology</v>
      </c>
      <c r="I2961" s="27" t="s">
        <v>5939</v>
      </c>
      <c r="J2961" s="27" t="str">
        <f>VLOOKUP(Hospital_details[[#This Row],[Diagnosis_ID]],Diagnosis_details[],2,0)</f>
        <v>Therapy</v>
      </c>
      <c r="K2961" s="27" t="str">
        <f>VLOOKUP(Hospital_details[[#This Row],[Diagnosis_ID]],Diagnosis_details[],3,0)</f>
        <v>Medical card holders</v>
      </c>
      <c r="L2961" s="29" t="str">
        <f>VLOOKUP(Hospital_details[[#This Row],[Diagnosis_ID]],Diagnosis_details[],4,0)</f>
        <v>Dr Birx</v>
      </c>
      <c r="M2961" s="29" t="str">
        <f>VLOOKUP(Hospital_details[[#This Row],[PA ID]],Patient_details[],10,0)</f>
        <v>folic acid</v>
      </c>
      <c r="N2961" s="29" t="str">
        <f>VLOOKUP(Hospital_details[[#This Row],[PA ID]],Patient_details[],8,0)</f>
        <v>Bacterial infection</v>
      </c>
      <c r="O2961" s="30">
        <f>VLOOKUP(Hospital_details[[#This Row],[PA ID]],Patient_details[],11,0)</f>
        <v>11000</v>
      </c>
      <c r="P2961" s="31">
        <f>VLOOKUP(Hospital_details[[#This Row],[PA ID]],Patient_details[],12,0)</f>
        <v>320</v>
      </c>
      <c r="Q2961" s="31">
        <f>VLOOKUP(Hospital_details[[#This Row],[Diagnosis_ID]],Diagnosis_details[],5,0)</f>
        <v>350</v>
      </c>
      <c r="R296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61" s="31">
        <f>Hospital_details[[#This Row],[Hospital Charges]]+Hospital_details[[#This Row],[Price of Treatment]]+Hospital_details[[#This Row],[Consultant Fee]]-Hospital_details[[#This Row],[Discount]]</f>
        <v>10570</v>
      </c>
      <c r="T296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3171</v>
      </c>
    </row>
    <row r="2962" spans="1:20" hidden="1">
      <c r="A2962" s="27" t="s">
        <v>5940</v>
      </c>
      <c r="B2962" s="28">
        <f>VLOOKUP(Hospital_details[[#This Row],[PA ID]],Patient_details[],2,0)</f>
        <v>43586</v>
      </c>
      <c r="C2962" s="32">
        <f>VLOOKUP(Hospital_details[[#This Row],[PA ID]],Patient_details[],3,0)</f>
        <v>38</v>
      </c>
      <c r="D2962" s="32" t="str">
        <f>VLOOKUP(Hospital_details[[#This Row],[PA ID]],Patient_details[],4,0)</f>
        <v>M</v>
      </c>
      <c r="E2962" s="27" t="str">
        <f>VLOOKUP(Hospital_details[[#This Row],[PA ID]],Patient_details[],5,0)</f>
        <v>Single-occupancy room overnight</v>
      </c>
      <c r="F2962" s="27" t="str">
        <f>VLOOKUP(Hospital_details[[#This Row],[PA ID]],Patient_details[],6,0)</f>
        <v>Malahide</v>
      </c>
      <c r="G2962" s="33" t="str">
        <f>VLOOKUP(Hospital_details[[#This Row],[PA ID]],Patient_details[],7,0)</f>
        <v>Dublin</v>
      </c>
      <c r="H2962" s="29" t="str">
        <f>VLOOKUP(Hospital_details[[#This Row],[PA ID]],Patient_details[],9,0)</f>
        <v>Clinical Neurophysiology</v>
      </c>
      <c r="I2962" s="27" t="s">
        <v>5941</v>
      </c>
      <c r="J2962" s="27" t="str">
        <f>VLOOKUP(Hospital_details[[#This Row],[Diagnosis_ID]],Diagnosis_details[],2,0)</f>
        <v>Therapy</v>
      </c>
      <c r="K2962" s="27" t="str">
        <f>VLOOKUP(Hospital_details[[#This Row],[Diagnosis_ID]],Diagnosis_details[],3,0)</f>
        <v>Medical card holders</v>
      </c>
      <c r="L2962" s="29" t="str">
        <f>VLOOKUP(Hospital_details[[#This Row],[Diagnosis_ID]],Diagnosis_details[],4,0)</f>
        <v>Dr Doherty</v>
      </c>
      <c r="M2962" s="29" t="str">
        <f>VLOOKUP(Hospital_details[[#This Row],[PA ID]],Patient_details[],10,0)</f>
        <v>Calcium</v>
      </c>
      <c r="N2962" s="29" t="str">
        <f>VLOOKUP(Hospital_details[[#This Row],[PA ID]],Patient_details[],8,0)</f>
        <v>Chronic daily headache</v>
      </c>
      <c r="O2962" s="30">
        <f>VLOOKUP(Hospital_details[[#This Row],[PA ID]],Patient_details[],11,0)</f>
        <v>11000</v>
      </c>
      <c r="P2962" s="31">
        <f>VLOOKUP(Hospital_details[[#This Row],[PA ID]],Patient_details[],12,0)</f>
        <v>240</v>
      </c>
      <c r="Q2962" s="31">
        <f>VLOOKUP(Hospital_details[[#This Row],[Diagnosis_ID]],Diagnosis_details[],5,0)</f>
        <v>250</v>
      </c>
      <c r="R296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62" s="31">
        <f>Hospital_details[[#This Row],[Hospital Charges]]+Hospital_details[[#This Row],[Price of Treatment]]+Hospital_details[[#This Row],[Consultant Fee]]-Hospital_details[[#This Row],[Discount]]</f>
        <v>11160</v>
      </c>
      <c r="T296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3348</v>
      </c>
    </row>
    <row r="2963" spans="1:20" hidden="1">
      <c r="A2963" s="27" t="s">
        <v>5942</v>
      </c>
      <c r="B2963" s="28">
        <f>VLOOKUP(Hospital_details[[#This Row],[PA ID]],Patient_details[],2,0)</f>
        <v>43586</v>
      </c>
      <c r="C2963" s="32">
        <f>VLOOKUP(Hospital_details[[#This Row],[PA ID]],Patient_details[],3,0)</f>
        <v>50</v>
      </c>
      <c r="D2963" s="32" t="str">
        <f>VLOOKUP(Hospital_details[[#This Row],[PA ID]],Patient_details[],4,0)</f>
        <v>F</v>
      </c>
      <c r="E2963" s="27" t="str">
        <f>VLOOKUP(Hospital_details[[#This Row],[PA ID]],Patient_details[],5,0)</f>
        <v>Multiple-occupancy room overnight</v>
      </c>
      <c r="F2963" s="27" t="str">
        <f>VLOOKUP(Hospital_details[[#This Row],[PA ID]],Patient_details[],6,0)</f>
        <v>Malahide</v>
      </c>
      <c r="G2963" s="33" t="str">
        <f>VLOOKUP(Hospital_details[[#This Row],[PA ID]],Patient_details[],7,0)</f>
        <v>Dublin</v>
      </c>
      <c r="H2963" s="29" t="str">
        <f>VLOOKUP(Hospital_details[[#This Row],[PA ID]],Patient_details[],9,0)</f>
        <v>Clinical Neurophysiology</v>
      </c>
      <c r="I2963" s="27" t="s">
        <v>5943</v>
      </c>
      <c r="J2963" s="27" t="str">
        <f>VLOOKUP(Hospital_details[[#This Row],[Diagnosis_ID]],Diagnosis_details[],2,0)</f>
        <v>Therapy</v>
      </c>
      <c r="K2963" s="27" t="str">
        <f>VLOOKUP(Hospital_details[[#This Row],[Diagnosis_ID]],Diagnosis_details[],3,0)</f>
        <v>Medical card holders</v>
      </c>
      <c r="L2963" s="29" t="str">
        <f>VLOOKUP(Hospital_details[[#This Row],[Diagnosis_ID]],Diagnosis_details[],4,0)</f>
        <v>Dr Doherty</v>
      </c>
      <c r="M2963" s="29" t="str">
        <f>VLOOKUP(Hospital_details[[#This Row],[PA ID]],Patient_details[],10,0)</f>
        <v>Calcium</v>
      </c>
      <c r="N2963" s="29" t="str">
        <f>VLOOKUP(Hospital_details[[#This Row],[PA ID]],Patient_details[],8,0)</f>
        <v>Chronic daily headache</v>
      </c>
      <c r="O2963" s="30">
        <f>VLOOKUP(Hospital_details[[#This Row],[PA ID]],Patient_details[],11,0)</f>
        <v>3800</v>
      </c>
      <c r="P2963" s="31">
        <f>VLOOKUP(Hospital_details[[#This Row],[PA ID]],Patient_details[],12,0)</f>
        <v>640</v>
      </c>
      <c r="Q2963" s="31">
        <f>VLOOKUP(Hospital_details[[#This Row],[Diagnosis_ID]],Diagnosis_details[],5,0)</f>
        <v>250</v>
      </c>
      <c r="R296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963" s="31">
        <f>Hospital_details[[#This Row],[Hospital Charges]]+Hospital_details[[#This Row],[Price of Treatment]]+Hospital_details[[#This Row],[Consultant Fee]]-Hospital_details[[#This Row],[Discount]]</f>
        <v>4576</v>
      </c>
      <c r="T296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1372.8</v>
      </c>
    </row>
    <row r="2964" spans="1:20" hidden="1">
      <c r="A2964" s="27" t="s">
        <v>5944</v>
      </c>
      <c r="B2964" s="28">
        <f>VLOOKUP(Hospital_details[[#This Row],[PA ID]],Patient_details[],2,0)</f>
        <v>43820</v>
      </c>
      <c r="C2964" s="32">
        <f>VLOOKUP(Hospital_details[[#This Row],[PA ID]],Patient_details[],3,0)</f>
        <v>46</v>
      </c>
      <c r="D2964" s="32" t="str">
        <f>VLOOKUP(Hospital_details[[#This Row],[PA ID]],Patient_details[],4,0)</f>
        <v>M</v>
      </c>
      <c r="E2964" s="27" t="str">
        <f>VLOOKUP(Hospital_details[[#This Row],[PA ID]],Patient_details[],5,0)</f>
        <v>Single-occupancy room overnight</v>
      </c>
      <c r="F2964" s="27" t="str">
        <f>VLOOKUP(Hospital_details[[#This Row],[PA ID]],Patient_details[],6,0)</f>
        <v>Malahide</v>
      </c>
      <c r="G2964" s="33" t="str">
        <f>VLOOKUP(Hospital_details[[#This Row],[PA ID]],Patient_details[],7,0)</f>
        <v>Dublin</v>
      </c>
      <c r="H2964" s="29" t="str">
        <f>VLOOKUP(Hospital_details[[#This Row],[PA ID]],Patient_details[],9,0)</f>
        <v>Clinical Research Centre</v>
      </c>
      <c r="I2964" s="27" t="s">
        <v>5945</v>
      </c>
      <c r="J2964" s="27" t="str">
        <f>VLOOKUP(Hospital_details[[#This Row],[Diagnosis_ID]],Diagnosis_details[],2,0)</f>
        <v>Therapy</v>
      </c>
      <c r="K2964" s="27" t="str">
        <f>VLOOKUP(Hospital_details[[#This Row],[Diagnosis_ID]],Diagnosis_details[],3,0)</f>
        <v>Medical card holders</v>
      </c>
      <c r="L2964" s="29" t="str">
        <f>VLOOKUP(Hospital_details[[#This Row],[Diagnosis_ID]],Diagnosis_details[],4,0)</f>
        <v>Dr Fauci</v>
      </c>
      <c r="M2964" s="29" t="str">
        <f>VLOOKUP(Hospital_details[[#This Row],[PA ID]],Patient_details[],10,0)</f>
        <v>alteplase</v>
      </c>
      <c r="N2964" s="29" t="str">
        <f>VLOOKUP(Hospital_details[[#This Row],[PA ID]],Patient_details[],8,0)</f>
        <v>Stroke</v>
      </c>
      <c r="O2964" s="30">
        <f>VLOOKUP(Hospital_details[[#This Row],[PA ID]],Patient_details[],11,0)</f>
        <v>11000</v>
      </c>
      <c r="P2964" s="31">
        <f>VLOOKUP(Hospital_details[[#This Row],[PA ID]],Patient_details[],12,0)</f>
        <v>160</v>
      </c>
      <c r="Q2964" s="31">
        <f>VLOOKUP(Hospital_details[[#This Row],[Diagnosis_ID]],Diagnosis_details[],5,0)</f>
        <v>320</v>
      </c>
      <c r="R296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64" s="31">
        <f>Hospital_details[[#This Row],[Hospital Charges]]+Hospital_details[[#This Row],[Price of Treatment]]+Hospital_details[[#This Row],[Consultant Fee]]-Hospital_details[[#This Row],[Discount]]</f>
        <v>11150</v>
      </c>
      <c r="T296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965" spans="1:20" hidden="1">
      <c r="A2965" s="27" t="s">
        <v>5946</v>
      </c>
      <c r="B2965" s="28">
        <f>VLOOKUP(Hospital_details[[#This Row],[PA ID]],Patient_details[],2,0)</f>
        <v>43820</v>
      </c>
      <c r="C2965" s="32">
        <f>VLOOKUP(Hospital_details[[#This Row],[PA ID]],Patient_details[],3,0)</f>
        <v>48</v>
      </c>
      <c r="D2965" s="32" t="str">
        <f>VLOOKUP(Hospital_details[[#This Row],[PA ID]],Patient_details[],4,0)</f>
        <v>M</v>
      </c>
      <c r="E2965" s="27" t="str">
        <f>VLOOKUP(Hospital_details[[#This Row],[PA ID]],Patient_details[],5,0)</f>
        <v>Single-occupancy room overnight</v>
      </c>
      <c r="F2965" s="27" t="str">
        <f>VLOOKUP(Hospital_details[[#This Row],[PA ID]],Patient_details[],6,0)</f>
        <v>Malahide</v>
      </c>
      <c r="G2965" s="33" t="str">
        <f>VLOOKUP(Hospital_details[[#This Row],[PA ID]],Patient_details[],7,0)</f>
        <v>Dublin</v>
      </c>
      <c r="H2965" s="29" t="str">
        <f>VLOOKUP(Hospital_details[[#This Row],[PA ID]],Patient_details[],9,0)</f>
        <v>Clinical Research Centre</v>
      </c>
      <c r="I2965" s="27" t="s">
        <v>5947</v>
      </c>
      <c r="J2965" s="27" t="str">
        <f>VLOOKUP(Hospital_details[[#This Row],[Diagnosis_ID]],Diagnosis_details[],2,0)</f>
        <v>Therapy</v>
      </c>
      <c r="K2965" s="27" t="str">
        <f>VLOOKUP(Hospital_details[[#This Row],[Diagnosis_ID]],Diagnosis_details[],3,0)</f>
        <v>Medical card holders</v>
      </c>
      <c r="L2965" s="29" t="str">
        <f>VLOOKUP(Hospital_details[[#This Row],[Diagnosis_ID]],Diagnosis_details[],4,0)</f>
        <v>Dr Fauci</v>
      </c>
      <c r="M2965" s="29" t="str">
        <f>VLOOKUP(Hospital_details[[#This Row],[PA ID]],Patient_details[],10,0)</f>
        <v>alteplase</v>
      </c>
      <c r="N2965" s="29" t="str">
        <f>VLOOKUP(Hospital_details[[#This Row],[PA ID]],Patient_details[],8,0)</f>
        <v>Stroke</v>
      </c>
      <c r="O2965" s="30">
        <f>VLOOKUP(Hospital_details[[#This Row],[PA ID]],Patient_details[],11,0)</f>
        <v>11000</v>
      </c>
      <c r="P2965" s="31">
        <f>VLOOKUP(Hospital_details[[#This Row],[PA ID]],Patient_details[],12,0)</f>
        <v>160</v>
      </c>
      <c r="Q2965" s="31">
        <f>VLOOKUP(Hospital_details[[#This Row],[Diagnosis_ID]],Diagnosis_details[],5,0)</f>
        <v>320</v>
      </c>
      <c r="R296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65" s="31">
        <f>Hospital_details[[#This Row],[Hospital Charges]]+Hospital_details[[#This Row],[Price of Treatment]]+Hospital_details[[#This Row],[Consultant Fee]]-Hospital_details[[#This Row],[Discount]]</f>
        <v>11150</v>
      </c>
      <c r="T296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3345</v>
      </c>
    </row>
    <row r="2966" spans="1:20" hidden="1">
      <c r="A2966" s="27" t="s">
        <v>5948</v>
      </c>
      <c r="B2966" s="28">
        <f>VLOOKUP(Hospital_details[[#This Row],[PA ID]],Patient_details[],2,0)</f>
        <v>43820</v>
      </c>
      <c r="C2966" s="32">
        <f>VLOOKUP(Hospital_details[[#This Row],[PA ID]],Patient_details[],3,0)</f>
        <v>36</v>
      </c>
      <c r="D2966" s="32" t="str">
        <f>VLOOKUP(Hospital_details[[#This Row],[PA ID]],Patient_details[],4,0)</f>
        <v>M</v>
      </c>
      <c r="E2966" s="27" t="str">
        <f>VLOOKUP(Hospital_details[[#This Row],[PA ID]],Patient_details[],5,0)</f>
        <v>Single-occupancy room overnight</v>
      </c>
      <c r="F2966" s="27" t="str">
        <f>VLOOKUP(Hospital_details[[#This Row],[PA ID]],Patient_details[],6,0)</f>
        <v>Malahide</v>
      </c>
      <c r="G2966" s="33" t="str">
        <f>VLOOKUP(Hospital_details[[#This Row],[PA ID]],Patient_details[],7,0)</f>
        <v>Dublin</v>
      </c>
      <c r="H2966" s="29" t="str">
        <f>VLOOKUP(Hospital_details[[#This Row],[PA ID]],Patient_details[],9,0)</f>
        <v>Clinical Research Centre</v>
      </c>
      <c r="I2966" s="27" t="s">
        <v>5949</v>
      </c>
      <c r="J2966" s="27" t="str">
        <f>VLOOKUP(Hospital_details[[#This Row],[Diagnosis_ID]],Diagnosis_details[],2,0)</f>
        <v>Therapy</v>
      </c>
      <c r="K2966" s="27" t="str">
        <f>VLOOKUP(Hospital_details[[#This Row],[Diagnosis_ID]],Diagnosis_details[],3,0)</f>
        <v>Medical card holders</v>
      </c>
      <c r="L2966" s="29" t="str">
        <f>VLOOKUP(Hospital_details[[#This Row],[Diagnosis_ID]],Diagnosis_details[],4,0)</f>
        <v>Dr Fauci</v>
      </c>
      <c r="M2966" s="29" t="str">
        <f>VLOOKUP(Hospital_details[[#This Row],[PA ID]],Patient_details[],10,0)</f>
        <v>tPA</v>
      </c>
      <c r="N2966" s="29" t="str">
        <f>VLOOKUP(Hospital_details[[#This Row],[PA ID]],Patient_details[],8,0)</f>
        <v>Stroke</v>
      </c>
      <c r="O2966" s="30">
        <f>VLOOKUP(Hospital_details[[#This Row],[PA ID]],Patient_details[],11,0)</f>
        <v>11000</v>
      </c>
      <c r="P2966" s="31">
        <f>VLOOKUP(Hospital_details[[#This Row],[PA ID]],Patient_details[],12,0)</f>
        <v>400</v>
      </c>
      <c r="Q2966" s="31">
        <f>VLOOKUP(Hospital_details[[#This Row],[Diagnosis_ID]],Diagnosis_details[],5,0)</f>
        <v>320</v>
      </c>
      <c r="R296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66" s="31">
        <f>Hospital_details[[#This Row],[Hospital Charges]]+Hospital_details[[#This Row],[Price of Treatment]]+Hospital_details[[#This Row],[Consultant Fee]]-Hospital_details[[#This Row],[Discount]]</f>
        <v>11390</v>
      </c>
      <c r="T296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3417</v>
      </c>
    </row>
    <row r="2967" spans="1:20" hidden="1">
      <c r="A2967" s="27" t="s">
        <v>5950</v>
      </c>
      <c r="B2967" s="28">
        <f>VLOOKUP(Hospital_details[[#This Row],[PA ID]],Patient_details[],2,0)</f>
        <v>43820</v>
      </c>
      <c r="C2967" s="32">
        <f>VLOOKUP(Hospital_details[[#This Row],[PA ID]],Patient_details[],3,0)</f>
        <v>41</v>
      </c>
      <c r="D2967" s="32" t="str">
        <f>VLOOKUP(Hospital_details[[#This Row],[PA ID]],Patient_details[],4,0)</f>
        <v>F</v>
      </c>
      <c r="E2967" s="27" t="str">
        <f>VLOOKUP(Hospital_details[[#This Row],[PA ID]],Patient_details[],5,0)</f>
        <v>Day-case</v>
      </c>
      <c r="F2967" s="27" t="str">
        <f>VLOOKUP(Hospital_details[[#This Row],[PA ID]],Patient_details[],6,0)</f>
        <v>Malahide</v>
      </c>
      <c r="G2967" s="33" t="str">
        <f>VLOOKUP(Hospital_details[[#This Row],[PA ID]],Patient_details[],7,0)</f>
        <v>Dublin</v>
      </c>
      <c r="H2967" s="29" t="str">
        <f>VLOOKUP(Hospital_details[[#This Row],[PA ID]],Patient_details[],9,0)</f>
        <v>Clinical Research Centre</v>
      </c>
      <c r="I2967" s="27" t="s">
        <v>5951</v>
      </c>
      <c r="J2967" s="27" t="str">
        <f>VLOOKUP(Hospital_details[[#This Row],[Diagnosis_ID]],Diagnosis_details[],2,0)</f>
        <v>Therapy</v>
      </c>
      <c r="K2967" s="27" t="str">
        <f>VLOOKUP(Hospital_details[[#This Row],[Diagnosis_ID]],Diagnosis_details[],3,0)</f>
        <v>Medical card holders</v>
      </c>
      <c r="L2967" s="29" t="str">
        <f>VLOOKUP(Hospital_details[[#This Row],[Diagnosis_ID]],Diagnosis_details[],4,0)</f>
        <v>Dr Fauci</v>
      </c>
      <c r="M2967" s="29" t="str">
        <f>VLOOKUP(Hospital_details[[#This Row],[PA ID]],Patient_details[],10,0)</f>
        <v>alteplase</v>
      </c>
      <c r="N2967" s="29" t="str">
        <f>VLOOKUP(Hospital_details[[#This Row],[PA ID]],Patient_details[],8,0)</f>
        <v>Stroke</v>
      </c>
      <c r="O2967" s="30">
        <f>VLOOKUP(Hospital_details[[#This Row],[PA ID]],Patient_details[],11,0)</f>
        <v>750</v>
      </c>
      <c r="P2967" s="31">
        <f>VLOOKUP(Hospital_details[[#This Row],[PA ID]],Patient_details[],12,0)</f>
        <v>160</v>
      </c>
      <c r="Q2967" s="31">
        <f>VLOOKUP(Hospital_details[[#This Row],[Diagnosis_ID]],Diagnosis_details[],5,0)</f>
        <v>320</v>
      </c>
      <c r="R296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967" s="31">
        <f>Hospital_details[[#This Row],[Hospital Charges]]+Hospital_details[[#This Row],[Price of Treatment]]+Hospital_details[[#This Row],[Consultant Fee]]-Hospital_details[[#This Row],[Discount]]</f>
        <v>1080</v>
      </c>
      <c r="T296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324</v>
      </c>
    </row>
    <row r="2968" spans="1:20">
      <c r="A2968" s="27" t="s">
        <v>5952</v>
      </c>
      <c r="B2968" s="28">
        <f>VLOOKUP(Hospital_details[[#This Row],[PA ID]],Patient_details[],2,0)</f>
        <v>42735</v>
      </c>
      <c r="C2968" s="32">
        <f>VLOOKUP(Hospital_details[[#This Row],[PA ID]],Patient_details[],3,0)</f>
        <v>60</v>
      </c>
      <c r="D2968" s="32" t="str">
        <f>VLOOKUP(Hospital_details[[#This Row],[PA ID]],Patient_details[],4,0)</f>
        <v>M</v>
      </c>
      <c r="E2968" s="27" t="str">
        <f>VLOOKUP(Hospital_details[[#This Row],[PA ID]],Patient_details[],5,0)</f>
        <v>Day-case</v>
      </c>
      <c r="F2968" s="27" t="str">
        <f>VLOOKUP(Hospital_details[[#This Row],[PA ID]],Patient_details[],6,0)</f>
        <v>Malahide</v>
      </c>
      <c r="G2968" s="33" t="str">
        <f>VLOOKUP(Hospital_details[[#This Row],[PA ID]],Patient_details[],7,0)</f>
        <v>Dublin</v>
      </c>
      <c r="H2968" s="29" t="str">
        <f>VLOOKUP(Hospital_details[[#This Row],[PA ID]],Patient_details[],9,0)</f>
        <v>Clinical Haematology</v>
      </c>
      <c r="I2968" s="27" t="s">
        <v>5953</v>
      </c>
      <c r="J2968" s="27" t="str">
        <f>VLOOKUP(Hospital_details[[#This Row],[Diagnosis_ID]],Diagnosis_details[],2,0)</f>
        <v>Therapy</v>
      </c>
      <c r="K2968" s="27" t="str">
        <f>VLOOKUP(Hospital_details[[#This Row],[Diagnosis_ID]],Diagnosis_details[],3,0)</f>
        <v>Medical card holders</v>
      </c>
      <c r="L2968" s="29" t="str">
        <f>VLOOKUP(Hospital_details[[#This Row],[Diagnosis_ID]],Diagnosis_details[],4,0)</f>
        <v>Dr Birx</v>
      </c>
      <c r="M2968" s="29" t="str">
        <f>VLOOKUP(Hospital_details[[#This Row],[PA ID]],Patient_details[],10,0)</f>
        <v>antibiotics</v>
      </c>
      <c r="N2968" s="29" t="str">
        <f>VLOOKUP(Hospital_details[[#This Row],[PA ID]],Patient_details[],8,0)</f>
        <v>Bacterial infection</v>
      </c>
      <c r="O2968" s="30">
        <f>VLOOKUP(Hospital_details[[#This Row],[PA ID]],Patient_details[],11,0)</f>
        <v>350</v>
      </c>
      <c r="P2968" s="31">
        <f>VLOOKUP(Hospital_details[[#This Row],[PA ID]],Patient_details[],12,0)</f>
        <v>300</v>
      </c>
      <c r="Q2968" s="31">
        <f>VLOOKUP(Hospital_details[[#This Row],[Diagnosis_ID]],Diagnosis_details[],5,0)</f>
        <v>350</v>
      </c>
      <c r="R296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45</v>
      </c>
      <c r="S2968" s="31">
        <f>Hospital_details[[#This Row],[Hospital Charges]]+Hospital_details[[#This Row],[Price of Treatment]]+Hospital_details[[#This Row],[Consultant Fee]]-Hospital_details[[#This Row],[Discount]]</f>
        <v>955</v>
      </c>
      <c r="T296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286.5</v>
      </c>
    </row>
    <row r="2969" spans="1:20">
      <c r="A2969" s="27" t="s">
        <v>5954</v>
      </c>
      <c r="B2969" s="28">
        <f>VLOOKUP(Hospital_details[[#This Row],[PA ID]],Patient_details[],2,0)</f>
        <v>42735</v>
      </c>
      <c r="C2969" s="32">
        <f>VLOOKUP(Hospital_details[[#This Row],[PA ID]],Patient_details[],3,0)</f>
        <v>49</v>
      </c>
      <c r="D2969" s="32" t="str">
        <f>VLOOKUP(Hospital_details[[#This Row],[PA ID]],Patient_details[],4,0)</f>
        <v>F</v>
      </c>
      <c r="E2969" s="27" t="str">
        <f>VLOOKUP(Hospital_details[[#This Row],[PA ID]],Patient_details[],5,0)</f>
        <v>Day-case</v>
      </c>
      <c r="F2969" s="27" t="str">
        <f>VLOOKUP(Hospital_details[[#This Row],[PA ID]],Patient_details[],6,0)</f>
        <v>Malahide</v>
      </c>
      <c r="G2969" s="33" t="str">
        <f>VLOOKUP(Hospital_details[[#This Row],[PA ID]],Patient_details[],7,0)</f>
        <v>Dublin</v>
      </c>
      <c r="H2969" s="29" t="str">
        <f>VLOOKUP(Hospital_details[[#This Row],[PA ID]],Patient_details[],9,0)</f>
        <v>Clinical Haematology</v>
      </c>
      <c r="I2969" s="27" t="s">
        <v>5955</v>
      </c>
      <c r="J2969" s="27" t="str">
        <f>VLOOKUP(Hospital_details[[#This Row],[Diagnosis_ID]],Diagnosis_details[],2,0)</f>
        <v>Surgery</v>
      </c>
      <c r="K2969" s="27" t="str">
        <f>VLOOKUP(Hospital_details[[#This Row],[Diagnosis_ID]],Diagnosis_details[],3,0)</f>
        <v>Medical card holders</v>
      </c>
      <c r="L2969" s="29" t="str">
        <f>VLOOKUP(Hospital_details[[#This Row],[Diagnosis_ID]],Diagnosis_details[],4,0)</f>
        <v>Dr Birx</v>
      </c>
      <c r="M2969" s="29" t="str">
        <f>VLOOKUP(Hospital_details[[#This Row],[PA ID]],Patient_details[],10,0)</f>
        <v>folic acid</v>
      </c>
      <c r="N2969" s="29" t="str">
        <f>VLOOKUP(Hospital_details[[#This Row],[PA ID]],Patient_details[],8,0)</f>
        <v>Bacterial infection</v>
      </c>
      <c r="O2969" s="30">
        <f>VLOOKUP(Hospital_details[[#This Row],[PA ID]],Patient_details[],11,0)</f>
        <v>350</v>
      </c>
      <c r="P2969" s="31">
        <f>VLOOKUP(Hospital_details[[#This Row],[PA ID]],Patient_details[],12,0)</f>
        <v>200</v>
      </c>
      <c r="Q2969" s="31">
        <f>VLOOKUP(Hospital_details[[#This Row],[Diagnosis_ID]],Diagnosis_details[],5,0)</f>
        <v>350</v>
      </c>
      <c r="R296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69" s="31">
        <f>Hospital_details[[#This Row],[Hospital Charges]]+Hospital_details[[#This Row],[Price of Treatment]]+Hospital_details[[#This Row],[Consultant Fee]]-Hospital_details[[#This Row],[Discount]]</f>
        <v>830</v>
      </c>
      <c r="T296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</v>
      </c>
    </row>
    <row r="2970" spans="1:20">
      <c r="A2970" s="27" t="s">
        <v>5956</v>
      </c>
      <c r="B2970" s="28">
        <f>VLOOKUP(Hospital_details[[#This Row],[PA ID]],Patient_details[],2,0)</f>
        <v>43778</v>
      </c>
      <c r="C2970" s="32">
        <f>VLOOKUP(Hospital_details[[#This Row],[PA ID]],Patient_details[],3,0)</f>
        <v>45</v>
      </c>
      <c r="D2970" s="32" t="str">
        <f>VLOOKUP(Hospital_details[[#This Row],[PA ID]],Patient_details[],4,0)</f>
        <v>F</v>
      </c>
      <c r="E2970" s="27" t="str">
        <f>VLOOKUP(Hospital_details[[#This Row],[PA ID]],Patient_details[],5,0)</f>
        <v>Single-occupancy room overnight</v>
      </c>
      <c r="F2970" s="27" t="str">
        <f>VLOOKUP(Hospital_details[[#This Row],[PA ID]],Patient_details[],6,0)</f>
        <v>Malahide</v>
      </c>
      <c r="G2970" s="33" t="str">
        <f>VLOOKUP(Hospital_details[[#This Row],[PA ID]],Patient_details[],7,0)</f>
        <v>Dublin</v>
      </c>
      <c r="H2970" s="29" t="str">
        <f>VLOOKUP(Hospital_details[[#This Row],[PA ID]],Patient_details[],9,0)</f>
        <v>Cardiology</v>
      </c>
      <c r="I2970" s="27" t="s">
        <v>5957</v>
      </c>
      <c r="J2970" s="27" t="str">
        <f>VLOOKUP(Hospital_details[[#This Row],[Diagnosis_ID]],Diagnosis_details[],2,0)</f>
        <v>Surgery</v>
      </c>
      <c r="K2970" s="27" t="str">
        <f>VLOOKUP(Hospital_details[[#This Row],[Diagnosis_ID]],Diagnosis_details[],3,0)</f>
        <v>Medical card holders</v>
      </c>
      <c r="L2970" s="29" t="str">
        <f>VLOOKUP(Hospital_details[[#This Row],[Diagnosis_ID]],Diagnosis_details[],4,0)</f>
        <v>Dr Birx</v>
      </c>
      <c r="M2970" s="29" t="str">
        <f>VLOOKUP(Hospital_details[[#This Row],[PA ID]],Patient_details[],10,0)</f>
        <v>Calcium</v>
      </c>
      <c r="N2970" s="29" t="str">
        <f>VLOOKUP(Hospital_details[[#This Row],[PA ID]],Patient_details[],8,0)</f>
        <v>Cardiovascular disease (CVD)</v>
      </c>
      <c r="O2970" s="30">
        <f>VLOOKUP(Hospital_details[[#This Row],[PA ID]],Patient_details[],11,0)</f>
        <v>11000</v>
      </c>
      <c r="P2970" s="31">
        <f>VLOOKUP(Hospital_details[[#This Row],[PA ID]],Patient_details[],12,0)</f>
        <v>105</v>
      </c>
      <c r="Q2970" s="31">
        <f>VLOOKUP(Hospital_details[[#This Row],[Diagnosis_ID]],Diagnosis_details[],5,0)</f>
        <v>350</v>
      </c>
      <c r="R297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70" s="31">
        <f>Hospital_details[[#This Row],[Hospital Charges]]+Hospital_details[[#This Row],[Price of Treatment]]+Hospital_details[[#This Row],[Consultant Fee]]-Hospital_details[[#This Row],[Discount]]</f>
        <v>10355</v>
      </c>
      <c r="T297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3106.5</v>
      </c>
    </row>
    <row r="2971" spans="1:20">
      <c r="A2971" s="27" t="s">
        <v>5958</v>
      </c>
      <c r="B2971" s="28">
        <f>VLOOKUP(Hospital_details[[#This Row],[PA ID]],Patient_details[],2,0)</f>
        <v>43778</v>
      </c>
      <c r="C2971" s="32">
        <f>VLOOKUP(Hospital_details[[#This Row],[PA ID]],Patient_details[],3,0)</f>
        <v>36</v>
      </c>
      <c r="D2971" s="32" t="str">
        <f>VLOOKUP(Hospital_details[[#This Row],[PA ID]],Patient_details[],4,0)</f>
        <v>M</v>
      </c>
      <c r="E2971" s="27" t="str">
        <f>VLOOKUP(Hospital_details[[#This Row],[PA ID]],Patient_details[],5,0)</f>
        <v>Multiple-occupancy room overnight</v>
      </c>
      <c r="F2971" s="27" t="str">
        <f>VLOOKUP(Hospital_details[[#This Row],[PA ID]],Patient_details[],6,0)</f>
        <v>Malahide</v>
      </c>
      <c r="G2971" s="33" t="str">
        <f>VLOOKUP(Hospital_details[[#This Row],[PA ID]],Patient_details[],7,0)</f>
        <v>Dublin</v>
      </c>
      <c r="H2971" s="29" t="str">
        <f>VLOOKUP(Hospital_details[[#This Row],[PA ID]],Patient_details[],9,0)</f>
        <v>Cardiology</v>
      </c>
      <c r="I2971" s="27" t="s">
        <v>5959</v>
      </c>
      <c r="J2971" s="27" t="str">
        <f>VLOOKUP(Hospital_details[[#This Row],[Diagnosis_ID]],Diagnosis_details[],2,0)</f>
        <v>Therapy</v>
      </c>
      <c r="K2971" s="27" t="str">
        <f>VLOOKUP(Hospital_details[[#This Row],[Diagnosis_ID]],Diagnosis_details[],3,0)</f>
        <v>Medical card holders</v>
      </c>
      <c r="L2971" s="29" t="str">
        <f>VLOOKUP(Hospital_details[[#This Row],[Diagnosis_ID]],Diagnosis_details[],4,0)</f>
        <v>Dr Birx</v>
      </c>
      <c r="M2971" s="29" t="str">
        <f>VLOOKUP(Hospital_details[[#This Row],[PA ID]],Patient_details[],10,0)</f>
        <v>Calcium</v>
      </c>
      <c r="N2971" s="29" t="str">
        <f>VLOOKUP(Hospital_details[[#This Row],[PA ID]],Patient_details[],8,0)</f>
        <v>Cardiovascular disease (CVD)</v>
      </c>
      <c r="O2971" s="30">
        <f>VLOOKUP(Hospital_details[[#This Row],[PA ID]],Patient_details[],11,0)</f>
        <v>3800</v>
      </c>
      <c r="P2971" s="31">
        <f>VLOOKUP(Hospital_details[[#This Row],[PA ID]],Patient_details[],12,0)</f>
        <v>210</v>
      </c>
      <c r="Q2971" s="31">
        <f>VLOOKUP(Hospital_details[[#This Row],[Diagnosis_ID]],Diagnosis_details[],5,0)</f>
        <v>350</v>
      </c>
      <c r="R297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71" s="31">
        <f>Hospital_details[[#This Row],[Hospital Charges]]+Hospital_details[[#This Row],[Price of Treatment]]+Hospital_details[[#This Row],[Consultant Fee]]-Hospital_details[[#This Row],[Discount]]</f>
        <v>3980</v>
      </c>
      <c r="T297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1194</v>
      </c>
    </row>
    <row r="2972" spans="1:20">
      <c r="A2972" s="27" t="s">
        <v>5960</v>
      </c>
      <c r="B2972" s="28">
        <f>VLOOKUP(Hospital_details[[#This Row],[PA ID]],Patient_details[],2,0)</f>
        <v>43778</v>
      </c>
      <c r="C2972" s="32">
        <f>VLOOKUP(Hospital_details[[#This Row],[PA ID]],Patient_details[],3,0)</f>
        <v>49</v>
      </c>
      <c r="D2972" s="32" t="str">
        <f>VLOOKUP(Hospital_details[[#This Row],[PA ID]],Patient_details[],4,0)</f>
        <v>M</v>
      </c>
      <c r="E2972" s="27" t="str">
        <f>VLOOKUP(Hospital_details[[#This Row],[PA ID]],Patient_details[],5,0)</f>
        <v>Single-occupancy room overnight</v>
      </c>
      <c r="F2972" s="27" t="str">
        <f>VLOOKUP(Hospital_details[[#This Row],[PA ID]],Patient_details[],6,0)</f>
        <v>Malahide</v>
      </c>
      <c r="G2972" s="33" t="str">
        <f>VLOOKUP(Hospital_details[[#This Row],[PA ID]],Patient_details[],7,0)</f>
        <v>Dublin</v>
      </c>
      <c r="H2972" s="29" t="str">
        <f>VLOOKUP(Hospital_details[[#This Row],[PA ID]],Patient_details[],9,0)</f>
        <v>Cardiology</v>
      </c>
      <c r="I2972" s="27" t="s">
        <v>5961</v>
      </c>
      <c r="J2972" s="27" t="str">
        <f>VLOOKUP(Hospital_details[[#This Row],[Diagnosis_ID]],Diagnosis_details[],2,0)</f>
        <v>Therapy</v>
      </c>
      <c r="K2972" s="27" t="str">
        <f>VLOOKUP(Hospital_details[[#This Row],[Diagnosis_ID]],Diagnosis_details[],3,0)</f>
        <v>Medical card holders</v>
      </c>
      <c r="L2972" s="29" t="str">
        <f>VLOOKUP(Hospital_details[[#This Row],[Diagnosis_ID]],Diagnosis_details[],4,0)</f>
        <v>Dr Birx</v>
      </c>
      <c r="M2972" s="29" t="str">
        <f>VLOOKUP(Hospital_details[[#This Row],[PA ID]],Patient_details[],10,0)</f>
        <v>Calcium</v>
      </c>
      <c r="N2972" s="29" t="str">
        <f>VLOOKUP(Hospital_details[[#This Row],[PA ID]],Patient_details[],8,0)</f>
        <v>Cardiovascular disease (CVD)</v>
      </c>
      <c r="O2972" s="30">
        <f>VLOOKUP(Hospital_details[[#This Row],[PA ID]],Patient_details[],11,0)</f>
        <v>11000</v>
      </c>
      <c r="P2972" s="31">
        <f>VLOOKUP(Hospital_details[[#This Row],[PA ID]],Patient_details[],12,0)</f>
        <v>280</v>
      </c>
      <c r="Q2972" s="31">
        <f>VLOOKUP(Hospital_details[[#This Row],[Diagnosis_ID]],Diagnosis_details[],5,0)</f>
        <v>350</v>
      </c>
      <c r="R297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72" s="31">
        <f>Hospital_details[[#This Row],[Hospital Charges]]+Hospital_details[[#This Row],[Price of Treatment]]+Hospital_details[[#This Row],[Consultant Fee]]-Hospital_details[[#This Row],[Discount]]</f>
        <v>10530</v>
      </c>
      <c r="T297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3159</v>
      </c>
    </row>
    <row r="2973" spans="1:20">
      <c r="A2973" s="27" t="s">
        <v>5962</v>
      </c>
      <c r="B2973" s="28">
        <f>VLOOKUP(Hospital_details[[#This Row],[PA ID]],Patient_details[],2,0)</f>
        <v>43778</v>
      </c>
      <c r="C2973" s="32">
        <f>VLOOKUP(Hospital_details[[#This Row],[PA ID]],Patient_details[],3,0)</f>
        <v>43</v>
      </c>
      <c r="D2973" s="32" t="str">
        <f>VLOOKUP(Hospital_details[[#This Row],[PA ID]],Patient_details[],4,0)</f>
        <v>M</v>
      </c>
      <c r="E2973" s="27" t="str">
        <f>VLOOKUP(Hospital_details[[#This Row],[PA ID]],Patient_details[],5,0)</f>
        <v>Single-occupancy room overnight</v>
      </c>
      <c r="F2973" s="27" t="str">
        <f>VLOOKUP(Hospital_details[[#This Row],[PA ID]],Patient_details[],6,0)</f>
        <v>Malahide</v>
      </c>
      <c r="G2973" s="33" t="str">
        <f>VLOOKUP(Hospital_details[[#This Row],[PA ID]],Patient_details[],7,0)</f>
        <v>Dublin</v>
      </c>
      <c r="H2973" s="29" t="str">
        <f>VLOOKUP(Hospital_details[[#This Row],[PA ID]],Patient_details[],9,0)</f>
        <v>Cardiology</v>
      </c>
      <c r="I2973" s="27" t="s">
        <v>5963</v>
      </c>
      <c r="J2973" s="27" t="str">
        <f>VLOOKUP(Hospital_details[[#This Row],[Diagnosis_ID]],Diagnosis_details[],2,0)</f>
        <v>Therapy</v>
      </c>
      <c r="K2973" s="27" t="str">
        <f>VLOOKUP(Hospital_details[[#This Row],[Diagnosis_ID]],Diagnosis_details[],3,0)</f>
        <v>Medical card holders</v>
      </c>
      <c r="L2973" s="29" t="str">
        <f>VLOOKUP(Hospital_details[[#This Row],[Diagnosis_ID]],Diagnosis_details[],4,0)</f>
        <v>Dr Birx</v>
      </c>
      <c r="M2973" s="29" t="str">
        <f>VLOOKUP(Hospital_details[[#This Row],[PA ID]],Patient_details[],10,0)</f>
        <v>Aspirin</v>
      </c>
      <c r="N2973" s="29" t="str">
        <f>VLOOKUP(Hospital_details[[#This Row],[PA ID]],Patient_details[],8,0)</f>
        <v>Cardiovascular disease (CVD)</v>
      </c>
      <c r="O2973" s="30">
        <f>VLOOKUP(Hospital_details[[#This Row],[PA ID]],Patient_details[],11,0)</f>
        <v>11000</v>
      </c>
      <c r="P2973" s="31">
        <f>VLOOKUP(Hospital_details[[#This Row],[PA ID]],Patient_details[],12,0)</f>
        <v>70</v>
      </c>
      <c r="Q2973" s="31">
        <f>VLOOKUP(Hospital_details[[#This Row],[Diagnosis_ID]],Diagnosis_details[],5,0)</f>
        <v>350</v>
      </c>
      <c r="R297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73" s="31">
        <f>Hospital_details[[#This Row],[Hospital Charges]]+Hospital_details[[#This Row],[Price of Treatment]]+Hospital_details[[#This Row],[Consultant Fee]]-Hospital_details[[#This Row],[Discount]]</f>
        <v>10320</v>
      </c>
      <c r="T297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3096</v>
      </c>
    </row>
    <row r="2974" spans="1:20">
      <c r="A2974" s="27" t="s">
        <v>5964</v>
      </c>
      <c r="B2974" s="28">
        <f>VLOOKUP(Hospital_details[[#This Row],[PA ID]],Patient_details[],2,0)</f>
        <v>43778</v>
      </c>
      <c r="C2974" s="32">
        <f>VLOOKUP(Hospital_details[[#This Row],[PA ID]],Patient_details[],3,0)</f>
        <v>58</v>
      </c>
      <c r="D2974" s="32" t="str">
        <f>VLOOKUP(Hospital_details[[#This Row],[PA ID]],Patient_details[],4,0)</f>
        <v>M</v>
      </c>
      <c r="E2974" s="27" t="str">
        <f>VLOOKUP(Hospital_details[[#This Row],[PA ID]],Patient_details[],5,0)</f>
        <v>Single-occupancy room overnight</v>
      </c>
      <c r="F2974" s="27" t="str">
        <f>VLOOKUP(Hospital_details[[#This Row],[PA ID]],Patient_details[],6,0)</f>
        <v>Malahide</v>
      </c>
      <c r="G2974" s="33" t="str">
        <f>VLOOKUP(Hospital_details[[#This Row],[PA ID]],Patient_details[],7,0)</f>
        <v>Dublin</v>
      </c>
      <c r="H2974" s="29" t="str">
        <f>VLOOKUP(Hospital_details[[#This Row],[PA ID]],Patient_details[],9,0)</f>
        <v>Cardiology</v>
      </c>
      <c r="I2974" s="27" t="s">
        <v>5965</v>
      </c>
      <c r="J2974" s="27" t="str">
        <f>VLOOKUP(Hospital_details[[#This Row],[Diagnosis_ID]],Diagnosis_details[],2,0)</f>
        <v>Therapy</v>
      </c>
      <c r="K2974" s="27" t="str">
        <f>VLOOKUP(Hospital_details[[#This Row],[Diagnosis_ID]],Diagnosis_details[],3,0)</f>
        <v>Medical card holders</v>
      </c>
      <c r="L2974" s="29" t="str">
        <f>VLOOKUP(Hospital_details[[#This Row],[Diagnosis_ID]],Diagnosis_details[],4,0)</f>
        <v>Dr Birx</v>
      </c>
      <c r="M2974" s="29" t="str">
        <f>VLOOKUP(Hospital_details[[#This Row],[PA ID]],Patient_details[],10,0)</f>
        <v>Calcium</v>
      </c>
      <c r="N2974" s="29" t="str">
        <f>VLOOKUP(Hospital_details[[#This Row],[PA ID]],Patient_details[],8,0)</f>
        <v>Cardiovascular disease (CVD)</v>
      </c>
      <c r="O2974" s="30">
        <f>VLOOKUP(Hospital_details[[#This Row],[PA ID]],Patient_details[],11,0)</f>
        <v>11000</v>
      </c>
      <c r="P2974" s="31">
        <f>VLOOKUP(Hospital_details[[#This Row],[PA ID]],Patient_details[],12,0)</f>
        <v>140</v>
      </c>
      <c r="Q2974" s="31">
        <f>VLOOKUP(Hospital_details[[#This Row],[Diagnosis_ID]],Diagnosis_details[],5,0)</f>
        <v>350</v>
      </c>
      <c r="R297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74" s="31">
        <f>Hospital_details[[#This Row],[Hospital Charges]]+Hospital_details[[#This Row],[Price of Treatment]]+Hospital_details[[#This Row],[Consultant Fee]]-Hospital_details[[#This Row],[Discount]]</f>
        <v>10390</v>
      </c>
      <c r="T297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3117</v>
      </c>
    </row>
    <row r="2975" spans="1:20">
      <c r="A2975" s="27" t="s">
        <v>5966</v>
      </c>
      <c r="B2975" s="28">
        <f>VLOOKUP(Hospital_details[[#This Row],[PA ID]],Patient_details[],2,0)</f>
        <v>43819</v>
      </c>
      <c r="C2975" s="32">
        <f>VLOOKUP(Hospital_details[[#This Row],[PA ID]],Patient_details[],3,0)</f>
        <v>46</v>
      </c>
      <c r="D2975" s="32" t="str">
        <f>VLOOKUP(Hospital_details[[#This Row],[PA ID]],Patient_details[],4,0)</f>
        <v>M</v>
      </c>
      <c r="E2975" s="27" t="str">
        <f>VLOOKUP(Hospital_details[[#This Row],[PA ID]],Patient_details[],5,0)</f>
        <v>Single-occupancy room overnight</v>
      </c>
      <c r="F2975" s="27" t="str">
        <f>VLOOKUP(Hospital_details[[#This Row],[PA ID]],Patient_details[],6,0)</f>
        <v>Malahide</v>
      </c>
      <c r="G2975" s="33" t="str">
        <f>VLOOKUP(Hospital_details[[#This Row],[PA ID]],Patient_details[],7,0)</f>
        <v>Dublin</v>
      </c>
      <c r="H2975" s="29" t="str">
        <f>VLOOKUP(Hospital_details[[#This Row],[PA ID]],Patient_details[],9,0)</f>
        <v>Clinical Haematology</v>
      </c>
      <c r="I2975" s="27" t="s">
        <v>5967</v>
      </c>
      <c r="J2975" s="27" t="str">
        <f>VLOOKUP(Hospital_details[[#This Row],[Diagnosis_ID]],Diagnosis_details[],2,0)</f>
        <v>Therapy</v>
      </c>
      <c r="K2975" s="27" t="str">
        <f>VLOOKUP(Hospital_details[[#This Row],[Diagnosis_ID]],Diagnosis_details[],3,0)</f>
        <v>Medical card holders</v>
      </c>
      <c r="L2975" s="29" t="str">
        <f>VLOOKUP(Hospital_details[[#This Row],[Diagnosis_ID]],Diagnosis_details[],4,0)</f>
        <v>Dr Birx</v>
      </c>
      <c r="M2975" s="29" t="str">
        <f>VLOOKUP(Hospital_details[[#This Row],[PA ID]],Patient_details[],10,0)</f>
        <v>folic acid</v>
      </c>
      <c r="N2975" s="29" t="str">
        <f>VLOOKUP(Hospital_details[[#This Row],[PA ID]],Patient_details[],8,0)</f>
        <v>Bacterial infection</v>
      </c>
      <c r="O2975" s="30">
        <f>VLOOKUP(Hospital_details[[#This Row],[PA ID]],Patient_details[],11,0)</f>
        <v>11000</v>
      </c>
      <c r="P2975" s="31">
        <f>VLOOKUP(Hospital_details[[#This Row],[PA ID]],Patient_details[],12,0)</f>
        <v>250</v>
      </c>
      <c r="Q2975" s="31">
        <f>VLOOKUP(Hospital_details[[#This Row],[Diagnosis_ID]],Diagnosis_details[],5,0)</f>
        <v>350</v>
      </c>
      <c r="R297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75" s="31">
        <f>Hospital_details[[#This Row],[Hospital Charges]]+Hospital_details[[#This Row],[Price of Treatment]]+Hospital_details[[#This Row],[Consultant Fee]]-Hospital_details[[#This Row],[Discount]]</f>
        <v>10500</v>
      </c>
      <c r="T297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3150</v>
      </c>
    </row>
    <row r="2976" spans="1:20">
      <c r="A2976" s="27" t="s">
        <v>5968</v>
      </c>
      <c r="B2976" s="28">
        <f>VLOOKUP(Hospital_details[[#This Row],[PA ID]],Patient_details[],2,0)</f>
        <v>42867</v>
      </c>
      <c r="C2976" s="32">
        <f>VLOOKUP(Hospital_details[[#This Row],[PA ID]],Patient_details[],3,0)</f>
        <v>50</v>
      </c>
      <c r="D2976" s="32" t="str">
        <f>VLOOKUP(Hospital_details[[#This Row],[PA ID]],Patient_details[],4,0)</f>
        <v>M</v>
      </c>
      <c r="E2976" s="27" t="str">
        <f>VLOOKUP(Hospital_details[[#This Row],[PA ID]],Patient_details[],5,0)</f>
        <v>Single-occupancy room overnight</v>
      </c>
      <c r="F2976" s="27" t="str">
        <f>VLOOKUP(Hospital_details[[#This Row],[PA ID]],Patient_details[],6,0)</f>
        <v>Malahide</v>
      </c>
      <c r="G2976" s="33" t="str">
        <f>VLOOKUP(Hospital_details[[#This Row],[PA ID]],Patient_details[],7,0)</f>
        <v>Dublin</v>
      </c>
      <c r="H2976" s="29" t="str">
        <f>VLOOKUP(Hospital_details[[#This Row],[PA ID]],Patient_details[],9,0)</f>
        <v>Clinical Haematology</v>
      </c>
      <c r="I2976" s="27" t="s">
        <v>5969</v>
      </c>
      <c r="J2976" s="27" t="str">
        <f>VLOOKUP(Hospital_details[[#This Row],[Diagnosis_ID]],Diagnosis_details[],2,0)</f>
        <v>Therapy</v>
      </c>
      <c r="K2976" s="27" t="str">
        <f>VLOOKUP(Hospital_details[[#This Row],[Diagnosis_ID]],Diagnosis_details[],3,0)</f>
        <v>Medical card holders</v>
      </c>
      <c r="L2976" s="29" t="str">
        <f>VLOOKUP(Hospital_details[[#This Row],[Diagnosis_ID]],Diagnosis_details[],4,0)</f>
        <v>Dr Birx</v>
      </c>
      <c r="M2976" s="29" t="str">
        <f>VLOOKUP(Hospital_details[[#This Row],[PA ID]],Patient_details[],10,0)</f>
        <v>antibiotics</v>
      </c>
      <c r="N2976" s="29" t="str">
        <f>VLOOKUP(Hospital_details[[#This Row],[PA ID]],Patient_details[],8,0)</f>
        <v>Bacterial infection</v>
      </c>
      <c r="O2976" s="30">
        <f>VLOOKUP(Hospital_details[[#This Row],[PA ID]],Patient_details[],11,0)</f>
        <v>11000</v>
      </c>
      <c r="P2976" s="31">
        <f>VLOOKUP(Hospital_details[[#This Row],[PA ID]],Patient_details[],12,0)</f>
        <v>100</v>
      </c>
      <c r="Q2976" s="31">
        <f>VLOOKUP(Hospital_details[[#This Row],[Diagnosis_ID]],Diagnosis_details[],5,0)</f>
        <v>350</v>
      </c>
      <c r="R297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</v>
      </c>
      <c r="S2976" s="31">
        <f>Hospital_details[[#This Row],[Hospital Charges]]+Hospital_details[[#This Row],[Price of Treatment]]+Hospital_details[[#This Row],[Consultant Fee]]-Hospital_details[[#This Row],[Discount]]</f>
        <v>11435</v>
      </c>
      <c r="T297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3430.5</v>
      </c>
    </row>
    <row r="2977" spans="1:20">
      <c r="A2977" s="27" t="s">
        <v>5970</v>
      </c>
      <c r="B2977" s="28">
        <f>VLOOKUP(Hospital_details[[#This Row],[PA ID]],Patient_details[],2,0)</f>
        <v>42867</v>
      </c>
      <c r="C2977" s="32">
        <f>VLOOKUP(Hospital_details[[#This Row],[PA ID]],Patient_details[],3,0)</f>
        <v>43</v>
      </c>
      <c r="D2977" s="32" t="str">
        <f>VLOOKUP(Hospital_details[[#This Row],[PA ID]],Patient_details[],4,0)</f>
        <v>M</v>
      </c>
      <c r="E2977" s="27" t="str">
        <f>VLOOKUP(Hospital_details[[#This Row],[PA ID]],Patient_details[],5,0)</f>
        <v>Single-occupancy room overnight</v>
      </c>
      <c r="F2977" s="27" t="str">
        <f>VLOOKUP(Hospital_details[[#This Row],[PA ID]],Patient_details[],6,0)</f>
        <v>Malahide</v>
      </c>
      <c r="G2977" s="33" t="str">
        <f>VLOOKUP(Hospital_details[[#This Row],[PA ID]],Patient_details[],7,0)</f>
        <v>Dublin</v>
      </c>
      <c r="H2977" s="29" t="str">
        <f>VLOOKUP(Hospital_details[[#This Row],[PA ID]],Patient_details[],9,0)</f>
        <v>Clinical Haematology</v>
      </c>
      <c r="I2977" s="27" t="s">
        <v>5971</v>
      </c>
      <c r="J2977" s="27" t="str">
        <f>VLOOKUP(Hospital_details[[#This Row],[Diagnosis_ID]],Diagnosis_details[],2,0)</f>
        <v>Therapy</v>
      </c>
      <c r="K2977" s="27" t="str">
        <f>VLOOKUP(Hospital_details[[#This Row],[Diagnosis_ID]],Diagnosis_details[],3,0)</f>
        <v>Medical card holders</v>
      </c>
      <c r="L2977" s="29" t="str">
        <f>VLOOKUP(Hospital_details[[#This Row],[Diagnosis_ID]],Diagnosis_details[],4,0)</f>
        <v>Dr Birx</v>
      </c>
      <c r="M2977" s="29" t="str">
        <f>VLOOKUP(Hospital_details[[#This Row],[PA ID]],Patient_details[],10,0)</f>
        <v>folic acid</v>
      </c>
      <c r="N2977" s="29" t="str">
        <f>VLOOKUP(Hospital_details[[#This Row],[PA ID]],Patient_details[],8,0)</f>
        <v>Bacterial infection</v>
      </c>
      <c r="O2977" s="30">
        <f>VLOOKUP(Hospital_details[[#This Row],[PA ID]],Patient_details[],11,0)</f>
        <v>11000</v>
      </c>
      <c r="P2977" s="31">
        <f>VLOOKUP(Hospital_details[[#This Row],[PA ID]],Patient_details[],12,0)</f>
        <v>200</v>
      </c>
      <c r="Q2977" s="31">
        <f>VLOOKUP(Hospital_details[[#This Row],[Diagnosis_ID]],Diagnosis_details[],5,0)</f>
        <v>350</v>
      </c>
      <c r="R297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77" s="31">
        <f>Hospital_details[[#This Row],[Hospital Charges]]+Hospital_details[[#This Row],[Price of Treatment]]+Hospital_details[[#This Row],[Consultant Fee]]-Hospital_details[[#This Row],[Discount]]</f>
        <v>10450</v>
      </c>
      <c r="T297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3135</v>
      </c>
    </row>
    <row r="2978" spans="1:20" hidden="1">
      <c r="A2978" s="27" t="s">
        <v>5972</v>
      </c>
      <c r="B2978" s="28">
        <f>VLOOKUP(Hospital_details[[#This Row],[PA ID]],Patient_details[],2,0)</f>
        <v>43803</v>
      </c>
      <c r="C2978" s="32">
        <f>VLOOKUP(Hospital_details[[#This Row],[PA ID]],Patient_details[],3,0)</f>
        <v>57</v>
      </c>
      <c r="D2978" s="32" t="str">
        <f>VLOOKUP(Hospital_details[[#This Row],[PA ID]],Patient_details[],4,0)</f>
        <v>F</v>
      </c>
      <c r="E2978" s="27" t="str">
        <f>VLOOKUP(Hospital_details[[#This Row],[PA ID]],Patient_details[],5,0)</f>
        <v>Multiple-occupancy room overnight</v>
      </c>
      <c r="F2978" s="27" t="str">
        <f>VLOOKUP(Hospital_details[[#This Row],[PA ID]],Patient_details[],6,0)</f>
        <v>Malahide</v>
      </c>
      <c r="G2978" s="33" t="str">
        <f>VLOOKUP(Hospital_details[[#This Row],[PA ID]],Patient_details[],7,0)</f>
        <v>Dublin</v>
      </c>
      <c r="H2978" s="29" t="str">
        <f>VLOOKUP(Hospital_details[[#This Row],[PA ID]],Patient_details[],9,0)</f>
        <v>Clinical Research Centre</v>
      </c>
      <c r="I2978" s="27" t="s">
        <v>5973</v>
      </c>
      <c r="J2978" s="27" t="str">
        <f>VLOOKUP(Hospital_details[[#This Row],[Diagnosis_ID]],Diagnosis_details[],2,0)</f>
        <v>Therapy</v>
      </c>
      <c r="K2978" s="27" t="str">
        <f>VLOOKUP(Hospital_details[[#This Row],[Diagnosis_ID]],Diagnosis_details[],3,0)</f>
        <v>Medical card holders</v>
      </c>
      <c r="L2978" s="29" t="str">
        <f>VLOOKUP(Hospital_details[[#This Row],[Diagnosis_ID]],Diagnosis_details[],4,0)</f>
        <v>Dr Fauci</v>
      </c>
      <c r="M2978" s="29" t="str">
        <f>VLOOKUP(Hospital_details[[#This Row],[PA ID]],Patient_details[],10,0)</f>
        <v>Aspirin</v>
      </c>
      <c r="N2978" s="29" t="str">
        <f>VLOOKUP(Hospital_details[[#This Row],[PA ID]],Patient_details[],8,0)</f>
        <v>Parkinson's disease</v>
      </c>
      <c r="O2978" s="30">
        <f>VLOOKUP(Hospital_details[[#This Row],[PA ID]],Patient_details[],11,0)</f>
        <v>3800</v>
      </c>
      <c r="P2978" s="31">
        <f>VLOOKUP(Hospital_details[[#This Row],[PA ID]],Patient_details[],12,0)</f>
        <v>770</v>
      </c>
      <c r="Q2978" s="31">
        <f>VLOOKUP(Hospital_details[[#This Row],[Diagnosis_ID]],Diagnosis_details[],5,0)</f>
        <v>320</v>
      </c>
      <c r="R297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114</v>
      </c>
      <c r="S2978" s="31">
        <f>Hospital_details[[#This Row],[Hospital Charges]]+Hospital_details[[#This Row],[Price of Treatment]]+Hospital_details[[#This Row],[Consultant Fee]]-Hospital_details[[#This Row],[Discount]]</f>
        <v>4776</v>
      </c>
      <c r="T297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1432.8</v>
      </c>
    </row>
    <row r="2979" spans="1:20">
      <c r="A2979" s="27" t="s">
        <v>5974</v>
      </c>
      <c r="B2979" s="28">
        <f>VLOOKUP(Hospital_details[[#This Row],[PA ID]],Patient_details[],2,0)</f>
        <v>43746</v>
      </c>
      <c r="C2979" s="32">
        <f>VLOOKUP(Hospital_details[[#This Row],[PA ID]],Patient_details[],3,0)</f>
        <v>30</v>
      </c>
      <c r="D2979" s="32" t="str">
        <f>VLOOKUP(Hospital_details[[#This Row],[PA ID]],Patient_details[],4,0)</f>
        <v>M</v>
      </c>
      <c r="E2979" s="27" t="str">
        <f>VLOOKUP(Hospital_details[[#This Row],[PA ID]],Patient_details[],5,0)</f>
        <v>Day-case</v>
      </c>
      <c r="F2979" s="27" t="str">
        <f>VLOOKUP(Hospital_details[[#This Row],[PA ID]],Patient_details[],6,0)</f>
        <v>Malahide</v>
      </c>
      <c r="G2979" s="33" t="str">
        <f>VLOOKUP(Hospital_details[[#This Row],[PA ID]],Patient_details[],7,0)</f>
        <v>Dublin</v>
      </c>
      <c r="H2979" s="29" t="str">
        <f>VLOOKUP(Hospital_details[[#This Row],[PA ID]],Patient_details[],9,0)</f>
        <v>Cardiology</v>
      </c>
      <c r="I2979" s="27" t="s">
        <v>5975</v>
      </c>
      <c r="J2979" s="27" t="str">
        <f>VLOOKUP(Hospital_details[[#This Row],[Diagnosis_ID]],Diagnosis_details[],2,0)</f>
        <v>Therapy</v>
      </c>
      <c r="K2979" s="27" t="str">
        <f>VLOOKUP(Hospital_details[[#This Row],[Diagnosis_ID]],Diagnosis_details[],3,0)</f>
        <v>Medical card holders</v>
      </c>
      <c r="L2979" s="29" t="str">
        <f>VLOOKUP(Hospital_details[[#This Row],[Diagnosis_ID]],Diagnosis_details[],4,0)</f>
        <v>Dr Birx</v>
      </c>
      <c r="M2979" s="29" t="str">
        <f>VLOOKUP(Hospital_details[[#This Row],[PA ID]],Patient_details[],10,0)</f>
        <v>Calcium</v>
      </c>
      <c r="N2979" s="29" t="str">
        <f>VLOOKUP(Hospital_details[[#This Row],[PA ID]],Patient_details[],8,0)</f>
        <v>Cardiovascular disease (CVD)</v>
      </c>
      <c r="O2979" s="30">
        <f>VLOOKUP(Hospital_details[[#This Row],[PA ID]],Patient_details[],11,0)</f>
        <v>750</v>
      </c>
      <c r="P2979" s="31">
        <f>VLOOKUP(Hospital_details[[#This Row],[PA ID]],Patient_details[],12,0)</f>
        <v>220</v>
      </c>
      <c r="Q2979" s="31">
        <f>VLOOKUP(Hospital_details[[#This Row],[Diagnosis_ID]],Diagnosis_details[],5,0)</f>
        <v>350</v>
      </c>
      <c r="R297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979" s="31">
        <f>Hospital_details[[#This Row],[Hospital Charges]]+Hospital_details[[#This Row],[Price of Treatment]]+Hospital_details[[#This Row],[Consultant Fee]]-Hospital_details[[#This Row],[Discount]]</f>
        <v>1170</v>
      </c>
      <c r="T297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351</v>
      </c>
    </row>
    <row r="2980" spans="1:20">
      <c r="A2980" s="27" t="s">
        <v>5976</v>
      </c>
      <c r="B2980" s="28">
        <f>VLOOKUP(Hospital_details[[#This Row],[PA ID]],Patient_details[],2,0)</f>
        <v>42385</v>
      </c>
      <c r="C2980" s="32">
        <f>VLOOKUP(Hospital_details[[#This Row],[PA ID]],Patient_details[],3,0)</f>
        <v>48</v>
      </c>
      <c r="D2980" s="32" t="str">
        <f>VLOOKUP(Hospital_details[[#This Row],[PA ID]],Patient_details[],4,0)</f>
        <v>F</v>
      </c>
      <c r="E2980" s="27" t="str">
        <f>VLOOKUP(Hospital_details[[#This Row],[PA ID]],Patient_details[],5,0)</f>
        <v>Day-case</v>
      </c>
      <c r="F2980" s="27" t="str">
        <f>VLOOKUP(Hospital_details[[#This Row],[PA ID]],Patient_details[],6,0)</f>
        <v>Malahide</v>
      </c>
      <c r="G2980" s="33" t="str">
        <f>VLOOKUP(Hospital_details[[#This Row],[PA ID]],Patient_details[],7,0)</f>
        <v>Dublin</v>
      </c>
      <c r="H2980" s="29" t="str">
        <f>VLOOKUP(Hospital_details[[#This Row],[PA ID]],Patient_details[],9,0)</f>
        <v>Cardiology</v>
      </c>
      <c r="I2980" s="27" t="s">
        <v>5977</v>
      </c>
      <c r="J2980" s="27" t="str">
        <f>VLOOKUP(Hospital_details[[#This Row],[Diagnosis_ID]],Diagnosis_details[],2,0)</f>
        <v>Surgery</v>
      </c>
      <c r="K2980" s="27" t="str">
        <f>VLOOKUP(Hospital_details[[#This Row],[Diagnosis_ID]],Diagnosis_details[],3,0)</f>
        <v>Medical card holders</v>
      </c>
      <c r="L2980" s="29" t="str">
        <f>VLOOKUP(Hospital_details[[#This Row],[Diagnosis_ID]],Diagnosis_details[],4,0)</f>
        <v>Dr Birx</v>
      </c>
      <c r="M2980" s="29" t="str">
        <f>VLOOKUP(Hospital_details[[#This Row],[PA ID]],Patient_details[],10,0)</f>
        <v>Aspirin</v>
      </c>
      <c r="N2980" s="29" t="str">
        <f>VLOOKUP(Hospital_details[[#This Row],[PA ID]],Patient_details[],8,0)</f>
        <v>Cardiovascular disease (CVD)</v>
      </c>
      <c r="O2980" s="30">
        <f>VLOOKUP(Hospital_details[[#This Row],[PA ID]],Patient_details[],11,0)</f>
        <v>750</v>
      </c>
      <c r="P2980" s="31">
        <f>VLOOKUP(Hospital_details[[#This Row],[PA ID]],Patient_details[],12,0)</f>
        <v>210</v>
      </c>
      <c r="Q2980" s="31">
        <f>VLOOKUP(Hospital_details[[#This Row],[Diagnosis_ID]],Diagnosis_details[],5,0)</f>
        <v>350</v>
      </c>
      <c r="R298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980" s="31">
        <f>Hospital_details[[#This Row],[Hospital Charges]]+Hospital_details[[#This Row],[Price of Treatment]]+Hospital_details[[#This Row],[Consultant Fee]]-Hospital_details[[#This Row],[Discount]]</f>
        <v>1160</v>
      </c>
      <c r="T298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348</v>
      </c>
    </row>
    <row r="2981" spans="1:20">
      <c r="A2981" s="27" t="s">
        <v>5978</v>
      </c>
      <c r="B2981" s="28">
        <f>VLOOKUP(Hospital_details[[#This Row],[PA ID]],Patient_details[],2,0)</f>
        <v>42903</v>
      </c>
      <c r="C2981" s="32">
        <f>VLOOKUP(Hospital_details[[#This Row],[PA ID]],Patient_details[],3,0)</f>
        <v>51</v>
      </c>
      <c r="D2981" s="32" t="str">
        <f>VLOOKUP(Hospital_details[[#This Row],[PA ID]],Patient_details[],4,0)</f>
        <v>M</v>
      </c>
      <c r="E2981" s="27" t="str">
        <f>VLOOKUP(Hospital_details[[#This Row],[PA ID]],Patient_details[],5,0)</f>
        <v>Multiple-occupancy room overnight</v>
      </c>
      <c r="F2981" s="27" t="str">
        <f>VLOOKUP(Hospital_details[[#This Row],[PA ID]],Patient_details[],6,0)</f>
        <v>Malahide</v>
      </c>
      <c r="G2981" s="33" t="str">
        <f>VLOOKUP(Hospital_details[[#This Row],[PA ID]],Patient_details[],7,0)</f>
        <v>Dublin</v>
      </c>
      <c r="H2981" s="29" t="str">
        <f>VLOOKUP(Hospital_details[[#This Row],[PA ID]],Patient_details[],9,0)</f>
        <v>Clinical Haematology</v>
      </c>
      <c r="I2981" s="27" t="s">
        <v>5979</v>
      </c>
      <c r="J2981" s="27" t="str">
        <f>VLOOKUP(Hospital_details[[#This Row],[Diagnosis_ID]],Diagnosis_details[],2,0)</f>
        <v>Surgery</v>
      </c>
      <c r="K2981" s="27" t="str">
        <f>VLOOKUP(Hospital_details[[#This Row],[Diagnosis_ID]],Diagnosis_details[],3,0)</f>
        <v>Medical card holders</v>
      </c>
      <c r="L2981" s="29" t="str">
        <f>VLOOKUP(Hospital_details[[#This Row],[Diagnosis_ID]],Diagnosis_details[],4,0)</f>
        <v>Dr Birx</v>
      </c>
      <c r="M2981" s="29" t="str">
        <f>VLOOKUP(Hospital_details[[#This Row],[PA ID]],Patient_details[],10,0)</f>
        <v>folic acid</v>
      </c>
      <c r="N2981" s="29" t="str">
        <f>VLOOKUP(Hospital_details[[#This Row],[PA ID]],Patient_details[],8,0)</f>
        <v>Bacterial infection</v>
      </c>
      <c r="O2981" s="30">
        <f>VLOOKUP(Hospital_details[[#This Row],[PA ID]],Patient_details[],11,0)</f>
        <v>3800</v>
      </c>
      <c r="P2981" s="31">
        <f>VLOOKUP(Hospital_details[[#This Row],[PA ID]],Patient_details[],12,0)</f>
        <v>440</v>
      </c>
      <c r="Q2981" s="31">
        <f>VLOOKUP(Hospital_details[[#This Row],[Diagnosis_ID]],Diagnosis_details[],5,0)</f>
        <v>350</v>
      </c>
      <c r="R298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81" s="31">
        <f>Hospital_details[[#This Row],[Hospital Charges]]+Hospital_details[[#This Row],[Price of Treatment]]+Hospital_details[[#This Row],[Consultant Fee]]-Hospital_details[[#This Row],[Discount]]</f>
        <v>4210</v>
      </c>
      <c r="T298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1263</v>
      </c>
    </row>
    <row r="2982" spans="1:20">
      <c r="A2982" s="27" t="s">
        <v>5980</v>
      </c>
      <c r="B2982" s="28">
        <f>VLOOKUP(Hospital_details[[#This Row],[PA ID]],Patient_details[],2,0)</f>
        <v>42903</v>
      </c>
      <c r="C2982" s="32">
        <f>VLOOKUP(Hospital_details[[#This Row],[PA ID]],Patient_details[],3,0)</f>
        <v>46</v>
      </c>
      <c r="D2982" s="32" t="str">
        <f>VLOOKUP(Hospital_details[[#This Row],[PA ID]],Patient_details[],4,0)</f>
        <v>M</v>
      </c>
      <c r="E2982" s="27" t="str">
        <f>VLOOKUP(Hospital_details[[#This Row],[PA ID]],Patient_details[],5,0)</f>
        <v>Day-case</v>
      </c>
      <c r="F2982" s="27" t="str">
        <f>VLOOKUP(Hospital_details[[#This Row],[PA ID]],Patient_details[],6,0)</f>
        <v>Malahide</v>
      </c>
      <c r="G2982" s="33" t="str">
        <f>VLOOKUP(Hospital_details[[#This Row],[PA ID]],Patient_details[],7,0)</f>
        <v>Dublin</v>
      </c>
      <c r="H2982" s="29" t="str">
        <f>VLOOKUP(Hospital_details[[#This Row],[PA ID]],Patient_details[],9,0)</f>
        <v>Clinical Haematology</v>
      </c>
      <c r="I2982" s="27" t="s">
        <v>5981</v>
      </c>
      <c r="J2982" s="27" t="str">
        <f>VLOOKUP(Hospital_details[[#This Row],[Diagnosis_ID]],Diagnosis_details[],2,0)</f>
        <v>Therapy</v>
      </c>
      <c r="K2982" s="27" t="str">
        <f>VLOOKUP(Hospital_details[[#This Row],[Diagnosis_ID]],Diagnosis_details[],3,0)</f>
        <v>Medical card holders</v>
      </c>
      <c r="L2982" s="29" t="str">
        <f>VLOOKUP(Hospital_details[[#This Row],[Diagnosis_ID]],Diagnosis_details[],4,0)</f>
        <v>Dr Birx</v>
      </c>
      <c r="M2982" s="29" t="str">
        <f>VLOOKUP(Hospital_details[[#This Row],[PA ID]],Patient_details[],10,0)</f>
        <v>antibiotics</v>
      </c>
      <c r="N2982" s="29" t="str">
        <f>VLOOKUP(Hospital_details[[#This Row],[PA ID]],Patient_details[],8,0)</f>
        <v>Bacterial infection</v>
      </c>
      <c r="O2982" s="30">
        <f>VLOOKUP(Hospital_details[[#This Row],[PA ID]],Patient_details[],11,0)</f>
        <v>350</v>
      </c>
      <c r="P2982" s="31">
        <f>VLOOKUP(Hospital_details[[#This Row],[PA ID]],Patient_details[],12,0)</f>
        <v>220</v>
      </c>
      <c r="Q2982" s="31">
        <f>VLOOKUP(Hospital_details[[#This Row],[Diagnosis_ID]],Diagnosis_details[],5,0)</f>
        <v>350</v>
      </c>
      <c r="R298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</v>
      </c>
      <c r="S2982" s="31">
        <f>Hospital_details[[#This Row],[Hospital Charges]]+Hospital_details[[#This Row],[Price of Treatment]]+Hospital_details[[#This Row],[Consultant Fee]]-Hospital_details[[#This Row],[Discount]]</f>
        <v>887</v>
      </c>
      <c r="T298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266.09999999999997</v>
      </c>
    </row>
    <row r="2983" spans="1:20">
      <c r="A2983" s="27" t="s">
        <v>5982</v>
      </c>
      <c r="B2983" s="28">
        <f>VLOOKUP(Hospital_details[[#This Row],[PA ID]],Patient_details[],2,0)</f>
        <v>42569</v>
      </c>
      <c r="C2983" s="32">
        <f>VLOOKUP(Hospital_details[[#This Row],[PA ID]],Patient_details[],3,0)</f>
        <v>46</v>
      </c>
      <c r="D2983" s="32" t="str">
        <f>VLOOKUP(Hospital_details[[#This Row],[PA ID]],Patient_details[],4,0)</f>
        <v>M</v>
      </c>
      <c r="E2983" s="27" t="str">
        <f>VLOOKUP(Hospital_details[[#This Row],[PA ID]],Patient_details[],5,0)</f>
        <v>Multiple-occupancy room overnight</v>
      </c>
      <c r="F2983" s="27" t="str">
        <f>VLOOKUP(Hospital_details[[#This Row],[PA ID]],Patient_details[],6,0)</f>
        <v>Malahide</v>
      </c>
      <c r="G2983" s="33" t="str">
        <f>VLOOKUP(Hospital_details[[#This Row],[PA ID]],Patient_details[],7,0)</f>
        <v>Dublin</v>
      </c>
      <c r="H2983" s="29" t="str">
        <f>VLOOKUP(Hospital_details[[#This Row],[PA ID]],Patient_details[],9,0)</f>
        <v>Clinical Haematology</v>
      </c>
      <c r="I2983" s="27" t="s">
        <v>5983</v>
      </c>
      <c r="J2983" s="27" t="str">
        <f>VLOOKUP(Hospital_details[[#This Row],[Diagnosis_ID]],Diagnosis_details[],2,0)</f>
        <v>Therapy</v>
      </c>
      <c r="K2983" s="27" t="str">
        <f>VLOOKUP(Hospital_details[[#This Row],[Diagnosis_ID]],Diagnosis_details[],3,0)</f>
        <v>Medical card holders</v>
      </c>
      <c r="L2983" s="29" t="str">
        <f>VLOOKUP(Hospital_details[[#This Row],[Diagnosis_ID]],Diagnosis_details[],4,0)</f>
        <v>Dr Birx</v>
      </c>
      <c r="M2983" s="29" t="str">
        <f>VLOOKUP(Hospital_details[[#This Row],[PA ID]],Patient_details[],10,0)</f>
        <v>antibiotics</v>
      </c>
      <c r="N2983" s="29" t="str">
        <f>VLOOKUP(Hospital_details[[#This Row],[PA ID]],Patient_details[],8,0)</f>
        <v>Bacterial infection</v>
      </c>
      <c r="O2983" s="30">
        <f>VLOOKUP(Hospital_details[[#This Row],[PA ID]],Patient_details[],11,0)</f>
        <v>3800</v>
      </c>
      <c r="P2983" s="31">
        <f>VLOOKUP(Hospital_details[[#This Row],[PA ID]],Patient_details[],12,0)</f>
        <v>320</v>
      </c>
      <c r="Q2983" s="31">
        <f>VLOOKUP(Hospital_details[[#This Row],[Diagnosis_ID]],Diagnosis_details[],5,0)</f>
        <v>350</v>
      </c>
      <c r="R298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48</v>
      </c>
      <c r="S2983" s="31">
        <f>Hospital_details[[#This Row],[Hospital Charges]]+Hospital_details[[#This Row],[Price of Treatment]]+Hospital_details[[#This Row],[Consultant Fee]]-Hospital_details[[#This Row],[Discount]]</f>
        <v>4422</v>
      </c>
      <c r="T298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1326.6</v>
      </c>
    </row>
    <row r="2984" spans="1:20">
      <c r="A2984" s="27" t="s">
        <v>5984</v>
      </c>
      <c r="B2984" s="28">
        <f>VLOOKUP(Hospital_details[[#This Row],[PA ID]],Patient_details[],2,0)</f>
        <v>42569</v>
      </c>
      <c r="C2984" s="32">
        <f>VLOOKUP(Hospital_details[[#This Row],[PA ID]],Patient_details[],3,0)</f>
        <v>45</v>
      </c>
      <c r="D2984" s="32" t="str">
        <f>VLOOKUP(Hospital_details[[#This Row],[PA ID]],Patient_details[],4,0)</f>
        <v>M</v>
      </c>
      <c r="E2984" s="27" t="str">
        <f>VLOOKUP(Hospital_details[[#This Row],[PA ID]],Patient_details[],5,0)</f>
        <v>Day-case</v>
      </c>
      <c r="F2984" s="27" t="str">
        <f>VLOOKUP(Hospital_details[[#This Row],[PA ID]],Patient_details[],6,0)</f>
        <v>Malahide</v>
      </c>
      <c r="G2984" s="33" t="str">
        <f>VLOOKUP(Hospital_details[[#This Row],[PA ID]],Patient_details[],7,0)</f>
        <v>Dublin</v>
      </c>
      <c r="H2984" s="29" t="str">
        <f>VLOOKUP(Hospital_details[[#This Row],[PA ID]],Patient_details[],9,0)</f>
        <v>Clinical Haematology</v>
      </c>
      <c r="I2984" s="27" t="s">
        <v>5985</v>
      </c>
      <c r="J2984" s="27" t="str">
        <f>VLOOKUP(Hospital_details[[#This Row],[Diagnosis_ID]],Diagnosis_details[],2,0)</f>
        <v>Therapy</v>
      </c>
      <c r="K2984" s="27" t="str">
        <f>VLOOKUP(Hospital_details[[#This Row],[Diagnosis_ID]],Diagnosis_details[],3,0)</f>
        <v>Medical card holders</v>
      </c>
      <c r="L2984" s="29" t="str">
        <f>VLOOKUP(Hospital_details[[#This Row],[Diagnosis_ID]],Diagnosis_details[],4,0)</f>
        <v>Dr Birx</v>
      </c>
      <c r="M2984" s="29" t="str">
        <f>VLOOKUP(Hospital_details[[#This Row],[PA ID]],Patient_details[],10,0)</f>
        <v>folic acid</v>
      </c>
      <c r="N2984" s="29" t="str">
        <f>VLOOKUP(Hospital_details[[#This Row],[PA ID]],Patient_details[],8,0)</f>
        <v>Bacterial infection</v>
      </c>
      <c r="O2984" s="30">
        <f>VLOOKUP(Hospital_details[[#This Row],[PA ID]],Patient_details[],11,0)</f>
        <v>350</v>
      </c>
      <c r="P2984" s="31">
        <f>VLOOKUP(Hospital_details[[#This Row],[PA ID]],Patient_details[],12,0)</f>
        <v>320</v>
      </c>
      <c r="Q2984" s="31">
        <f>VLOOKUP(Hospital_details[[#This Row],[Diagnosis_ID]],Diagnosis_details[],5,0)</f>
        <v>350</v>
      </c>
      <c r="R298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84" s="31">
        <f>Hospital_details[[#This Row],[Hospital Charges]]+Hospital_details[[#This Row],[Price of Treatment]]+Hospital_details[[#This Row],[Consultant Fee]]-Hospital_details[[#This Row],[Discount]]</f>
        <v>950</v>
      </c>
      <c r="T298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285</v>
      </c>
    </row>
    <row r="2985" spans="1:20">
      <c r="A2985" s="27" t="s">
        <v>5986</v>
      </c>
      <c r="B2985" s="28">
        <f>VLOOKUP(Hospital_details[[#This Row],[PA ID]],Patient_details[],2,0)</f>
        <v>42715</v>
      </c>
      <c r="C2985" s="32">
        <f>VLOOKUP(Hospital_details[[#This Row],[PA ID]],Patient_details[],3,0)</f>
        <v>52</v>
      </c>
      <c r="D2985" s="32" t="str">
        <f>VLOOKUP(Hospital_details[[#This Row],[PA ID]],Patient_details[],4,0)</f>
        <v>M</v>
      </c>
      <c r="E2985" s="27" t="str">
        <f>VLOOKUP(Hospital_details[[#This Row],[PA ID]],Patient_details[],5,0)</f>
        <v>Multiple-occupancy room overnight</v>
      </c>
      <c r="F2985" s="27" t="str">
        <f>VLOOKUP(Hospital_details[[#This Row],[PA ID]],Patient_details[],6,0)</f>
        <v>Malahide</v>
      </c>
      <c r="G2985" s="33" t="str">
        <f>VLOOKUP(Hospital_details[[#This Row],[PA ID]],Patient_details[],7,0)</f>
        <v>Dublin</v>
      </c>
      <c r="H2985" s="29" t="str">
        <f>VLOOKUP(Hospital_details[[#This Row],[PA ID]],Patient_details[],9,0)</f>
        <v>Cardiology</v>
      </c>
      <c r="I2985" s="27" t="s">
        <v>5987</v>
      </c>
      <c r="J2985" s="27" t="str">
        <f>VLOOKUP(Hospital_details[[#This Row],[Diagnosis_ID]],Diagnosis_details[],2,0)</f>
        <v>Surgery</v>
      </c>
      <c r="K2985" s="27" t="str">
        <f>VLOOKUP(Hospital_details[[#This Row],[Diagnosis_ID]],Diagnosis_details[],3,0)</f>
        <v>Medical card holders</v>
      </c>
      <c r="L2985" s="29" t="str">
        <f>VLOOKUP(Hospital_details[[#This Row],[Diagnosis_ID]],Diagnosis_details[],4,0)</f>
        <v>Dr Birx</v>
      </c>
      <c r="M2985" s="29" t="str">
        <f>VLOOKUP(Hospital_details[[#This Row],[PA ID]],Patient_details[],10,0)</f>
        <v>Calcium</v>
      </c>
      <c r="N2985" s="29" t="str">
        <f>VLOOKUP(Hospital_details[[#This Row],[PA ID]],Patient_details[],8,0)</f>
        <v>Cardiovascular disease (CVD)</v>
      </c>
      <c r="O2985" s="30">
        <f>VLOOKUP(Hospital_details[[#This Row],[PA ID]],Patient_details[],11,0)</f>
        <v>3800</v>
      </c>
      <c r="P2985" s="31">
        <f>VLOOKUP(Hospital_details[[#This Row],[PA ID]],Patient_details[],12,0)</f>
        <v>240</v>
      </c>
      <c r="Q2985" s="31">
        <f>VLOOKUP(Hospital_details[[#This Row],[Diagnosis_ID]],Diagnosis_details[],5,0)</f>
        <v>350</v>
      </c>
      <c r="R298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85" s="31">
        <f>Hospital_details[[#This Row],[Hospital Charges]]+Hospital_details[[#This Row],[Price of Treatment]]+Hospital_details[[#This Row],[Consultant Fee]]-Hospital_details[[#This Row],[Discount]]</f>
        <v>4010</v>
      </c>
      <c r="T298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1203</v>
      </c>
    </row>
    <row r="2986" spans="1:20">
      <c r="A2986" s="27" t="s">
        <v>5988</v>
      </c>
      <c r="B2986" s="28">
        <f>VLOOKUP(Hospital_details[[#This Row],[PA ID]],Patient_details[],2,0)</f>
        <v>42715</v>
      </c>
      <c r="C2986" s="32">
        <f>VLOOKUP(Hospital_details[[#This Row],[PA ID]],Patient_details[],3,0)</f>
        <v>48</v>
      </c>
      <c r="D2986" s="32" t="str">
        <f>VLOOKUP(Hospital_details[[#This Row],[PA ID]],Patient_details[],4,0)</f>
        <v>M</v>
      </c>
      <c r="E2986" s="27" t="str">
        <f>VLOOKUP(Hospital_details[[#This Row],[PA ID]],Patient_details[],5,0)</f>
        <v>Single-occupancy room overnight</v>
      </c>
      <c r="F2986" s="27" t="str">
        <f>VLOOKUP(Hospital_details[[#This Row],[PA ID]],Patient_details[],6,0)</f>
        <v>Malahide</v>
      </c>
      <c r="G2986" s="33" t="str">
        <f>VLOOKUP(Hospital_details[[#This Row],[PA ID]],Patient_details[],7,0)</f>
        <v>Dublin</v>
      </c>
      <c r="H2986" s="29" t="str">
        <f>VLOOKUP(Hospital_details[[#This Row],[PA ID]],Patient_details[],9,0)</f>
        <v>Cardiology</v>
      </c>
      <c r="I2986" s="27" t="s">
        <v>5989</v>
      </c>
      <c r="J2986" s="27" t="str">
        <f>VLOOKUP(Hospital_details[[#This Row],[Diagnosis_ID]],Diagnosis_details[],2,0)</f>
        <v>Surgery</v>
      </c>
      <c r="K2986" s="27" t="str">
        <f>VLOOKUP(Hospital_details[[#This Row],[Diagnosis_ID]],Diagnosis_details[],3,0)</f>
        <v>Medical card holders</v>
      </c>
      <c r="L2986" s="29" t="str">
        <f>VLOOKUP(Hospital_details[[#This Row],[Diagnosis_ID]],Diagnosis_details[],4,0)</f>
        <v>Dr Birx</v>
      </c>
      <c r="M2986" s="29" t="str">
        <f>VLOOKUP(Hospital_details[[#This Row],[PA ID]],Patient_details[],10,0)</f>
        <v>Aspirin</v>
      </c>
      <c r="N2986" s="29" t="str">
        <f>VLOOKUP(Hospital_details[[#This Row],[PA ID]],Patient_details[],8,0)</f>
        <v>Cardiovascular disease (CVD)</v>
      </c>
      <c r="O2986" s="30">
        <f>VLOOKUP(Hospital_details[[#This Row],[PA ID]],Patient_details[],11,0)</f>
        <v>11000</v>
      </c>
      <c r="P2986" s="31">
        <f>VLOOKUP(Hospital_details[[#This Row],[PA ID]],Patient_details[],12,0)</f>
        <v>80</v>
      </c>
      <c r="Q2986" s="31">
        <f>VLOOKUP(Hospital_details[[#This Row],[Diagnosis_ID]],Diagnosis_details[],5,0)</f>
        <v>350</v>
      </c>
      <c r="R298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1100</v>
      </c>
      <c r="S2986" s="31">
        <f>Hospital_details[[#This Row],[Hospital Charges]]+Hospital_details[[#This Row],[Price of Treatment]]+Hospital_details[[#This Row],[Consultant Fee]]-Hospital_details[[#This Row],[Discount]]</f>
        <v>10330</v>
      </c>
      <c r="T298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3099</v>
      </c>
    </row>
    <row r="2987" spans="1:20" hidden="1">
      <c r="A2987" s="27" t="s">
        <v>5990</v>
      </c>
      <c r="B2987" s="28">
        <f>VLOOKUP(Hospital_details[[#This Row],[PA ID]],Patient_details[],2,0)</f>
        <v>43250</v>
      </c>
      <c r="C2987" s="32">
        <f>VLOOKUP(Hospital_details[[#This Row],[PA ID]],Patient_details[],3,0)</f>
        <v>47</v>
      </c>
      <c r="D2987" s="32" t="str">
        <f>VLOOKUP(Hospital_details[[#This Row],[PA ID]],Patient_details[],4,0)</f>
        <v>M</v>
      </c>
      <c r="E2987" s="27" t="str">
        <f>VLOOKUP(Hospital_details[[#This Row],[PA ID]],Patient_details[],5,0)</f>
        <v>Day-case</v>
      </c>
      <c r="F2987" s="27" t="str">
        <f>VLOOKUP(Hospital_details[[#This Row],[PA ID]],Patient_details[],6,0)</f>
        <v>Malahide</v>
      </c>
      <c r="G2987" s="33" t="str">
        <f>VLOOKUP(Hospital_details[[#This Row],[PA ID]],Patient_details[],7,0)</f>
        <v>Dublin</v>
      </c>
      <c r="H2987" s="29" t="str">
        <f>VLOOKUP(Hospital_details[[#This Row],[PA ID]],Patient_details[],9,0)</f>
        <v>Clinical Neurophysiology</v>
      </c>
      <c r="I2987" s="27" t="s">
        <v>5991</v>
      </c>
      <c r="J2987" s="27" t="str">
        <f>VLOOKUP(Hospital_details[[#This Row],[Diagnosis_ID]],Diagnosis_details[],2,0)</f>
        <v>Surgery</v>
      </c>
      <c r="K2987" s="27" t="str">
        <f>VLOOKUP(Hospital_details[[#This Row],[Diagnosis_ID]],Diagnosis_details[],3,0)</f>
        <v>Medical card holders</v>
      </c>
      <c r="L2987" s="29" t="str">
        <f>VLOOKUP(Hospital_details[[#This Row],[Diagnosis_ID]],Diagnosis_details[],4,0)</f>
        <v>Dr Doherty</v>
      </c>
      <c r="M2987" s="29" t="str">
        <f>VLOOKUP(Hospital_details[[#This Row],[PA ID]],Patient_details[],10,0)</f>
        <v>Aspirin</v>
      </c>
      <c r="N2987" s="29" t="str">
        <f>VLOOKUP(Hospital_details[[#This Row],[PA ID]],Patient_details[],8,0)</f>
        <v>Chronic daily headache</v>
      </c>
      <c r="O2987" s="30">
        <f>VLOOKUP(Hospital_details[[#This Row],[PA ID]],Patient_details[],11,0)</f>
        <v>450</v>
      </c>
      <c r="P2987" s="31">
        <f>VLOOKUP(Hospital_details[[#This Row],[PA ID]],Patient_details[],12,0)</f>
        <v>140</v>
      </c>
      <c r="Q2987" s="31">
        <f>VLOOKUP(Hospital_details[[#This Row],[Diagnosis_ID]],Diagnosis_details[],5,0)</f>
        <v>250</v>
      </c>
      <c r="R298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987" s="31">
        <f>Hospital_details[[#This Row],[Hospital Charges]]+Hospital_details[[#This Row],[Price of Treatment]]+Hospital_details[[#This Row],[Consultant Fee]]-Hospital_details[[#This Row],[Discount]]</f>
        <v>750</v>
      </c>
      <c r="T298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225</v>
      </c>
    </row>
    <row r="2988" spans="1:20" hidden="1">
      <c r="A2988" s="27" t="s">
        <v>5992</v>
      </c>
      <c r="B2988" s="28">
        <f>VLOOKUP(Hospital_details[[#This Row],[PA ID]],Patient_details[],2,0)</f>
        <v>43250</v>
      </c>
      <c r="C2988" s="32">
        <f>VLOOKUP(Hospital_details[[#This Row],[PA ID]],Patient_details[],3,0)</f>
        <v>49</v>
      </c>
      <c r="D2988" s="32" t="str">
        <f>VLOOKUP(Hospital_details[[#This Row],[PA ID]],Patient_details[],4,0)</f>
        <v>M</v>
      </c>
      <c r="E2988" s="27" t="str">
        <f>VLOOKUP(Hospital_details[[#This Row],[PA ID]],Patient_details[],5,0)</f>
        <v>Single-occupancy room overnight</v>
      </c>
      <c r="F2988" s="27" t="str">
        <f>VLOOKUP(Hospital_details[[#This Row],[PA ID]],Patient_details[],6,0)</f>
        <v>Malahide</v>
      </c>
      <c r="G2988" s="33" t="str">
        <f>VLOOKUP(Hospital_details[[#This Row],[PA ID]],Patient_details[],7,0)</f>
        <v>Dublin</v>
      </c>
      <c r="H2988" s="29" t="str">
        <f>VLOOKUP(Hospital_details[[#This Row],[PA ID]],Patient_details[],9,0)</f>
        <v>Clinical Neurophysiology</v>
      </c>
      <c r="I2988" s="27" t="s">
        <v>5993</v>
      </c>
      <c r="J2988" s="27" t="str">
        <f>VLOOKUP(Hospital_details[[#This Row],[Diagnosis_ID]],Diagnosis_details[],2,0)</f>
        <v>Surgery</v>
      </c>
      <c r="K2988" s="27" t="str">
        <f>VLOOKUP(Hospital_details[[#This Row],[Diagnosis_ID]],Diagnosis_details[],3,0)</f>
        <v>Medical card holders</v>
      </c>
      <c r="L2988" s="29" t="str">
        <f>VLOOKUP(Hospital_details[[#This Row],[Diagnosis_ID]],Diagnosis_details[],4,0)</f>
        <v>Dr Doherty</v>
      </c>
      <c r="M2988" s="29" t="str">
        <f>VLOOKUP(Hospital_details[[#This Row],[PA ID]],Patient_details[],10,0)</f>
        <v>Calcium</v>
      </c>
      <c r="N2988" s="29" t="str">
        <f>VLOOKUP(Hospital_details[[#This Row],[PA ID]],Patient_details[],8,0)</f>
        <v>Chronic daily headache</v>
      </c>
      <c r="O2988" s="30">
        <f>VLOOKUP(Hospital_details[[#This Row],[PA ID]],Patient_details[],11,0)</f>
        <v>11000</v>
      </c>
      <c r="P2988" s="31">
        <f>VLOOKUP(Hospital_details[[#This Row],[PA ID]],Patient_details[],12,0)</f>
        <v>70</v>
      </c>
      <c r="Q2988" s="31">
        <f>VLOOKUP(Hospital_details[[#This Row],[Diagnosis_ID]],Diagnosis_details[],5,0)</f>
        <v>250</v>
      </c>
      <c r="R298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88" s="31">
        <f>Hospital_details[[#This Row],[Hospital Charges]]+Hospital_details[[#This Row],[Price of Treatment]]+Hospital_details[[#This Row],[Consultant Fee]]-Hospital_details[[#This Row],[Discount]]</f>
        <v>10990</v>
      </c>
      <c r="T298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3297</v>
      </c>
    </row>
    <row r="2989" spans="1:20" hidden="1">
      <c r="A2989" s="27" t="s">
        <v>5994</v>
      </c>
      <c r="B2989" s="28">
        <f>VLOOKUP(Hospital_details[[#This Row],[PA ID]],Patient_details[],2,0)</f>
        <v>43250</v>
      </c>
      <c r="C2989" s="32">
        <f>VLOOKUP(Hospital_details[[#This Row],[PA ID]],Patient_details[],3,0)</f>
        <v>43</v>
      </c>
      <c r="D2989" s="32" t="str">
        <f>VLOOKUP(Hospital_details[[#This Row],[PA ID]],Patient_details[],4,0)</f>
        <v>M</v>
      </c>
      <c r="E2989" s="27" t="str">
        <f>VLOOKUP(Hospital_details[[#This Row],[PA ID]],Patient_details[],5,0)</f>
        <v>Day-case</v>
      </c>
      <c r="F2989" s="27" t="str">
        <f>VLOOKUP(Hospital_details[[#This Row],[PA ID]],Patient_details[],6,0)</f>
        <v>Malahide</v>
      </c>
      <c r="G2989" s="33" t="str">
        <f>VLOOKUP(Hospital_details[[#This Row],[PA ID]],Patient_details[],7,0)</f>
        <v>Dublin</v>
      </c>
      <c r="H2989" s="29" t="str">
        <f>VLOOKUP(Hospital_details[[#This Row],[PA ID]],Patient_details[],9,0)</f>
        <v>Clinical Neurophysiology</v>
      </c>
      <c r="I2989" s="27" t="s">
        <v>5995</v>
      </c>
      <c r="J2989" s="27" t="str">
        <f>VLOOKUP(Hospital_details[[#This Row],[Diagnosis_ID]],Diagnosis_details[],2,0)</f>
        <v>Surgery</v>
      </c>
      <c r="K2989" s="27" t="str">
        <f>VLOOKUP(Hospital_details[[#This Row],[Diagnosis_ID]],Diagnosis_details[],3,0)</f>
        <v>Medical card holders</v>
      </c>
      <c r="L2989" s="29" t="str">
        <f>VLOOKUP(Hospital_details[[#This Row],[Diagnosis_ID]],Diagnosis_details[],4,0)</f>
        <v>Dr Doherty</v>
      </c>
      <c r="M2989" s="29" t="str">
        <f>VLOOKUP(Hospital_details[[#This Row],[PA ID]],Patient_details[],10,0)</f>
        <v>Calcium</v>
      </c>
      <c r="N2989" s="29" t="str">
        <f>VLOOKUP(Hospital_details[[#This Row],[PA ID]],Patient_details[],8,0)</f>
        <v>Chronic daily headache</v>
      </c>
      <c r="O2989" s="30">
        <f>VLOOKUP(Hospital_details[[#This Row],[PA ID]],Patient_details[],11,0)</f>
        <v>450</v>
      </c>
      <c r="P2989" s="31">
        <f>VLOOKUP(Hospital_details[[#This Row],[PA ID]],Patient_details[],12,0)</f>
        <v>315</v>
      </c>
      <c r="Q2989" s="31">
        <f>VLOOKUP(Hospital_details[[#This Row],[Diagnosis_ID]],Diagnosis_details[],5,0)</f>
        <v>250</v>
      </c>
      <c r="R298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90</v>
      </c>
      <c r="S2989" s="31">
        <f>Hospital_details[[#This Row],[Hospital Charges]]+Hospital_details[[#This Row],[Price of Treatment]]+Hospital_details[[#This Row],[Consultant Fee]]-Hospital_details[[#This Row],[Discount]]</f>
        <v>925</v>
      </c>
      <c r="T298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277.5</v>
      </c>
    </row>
    <row r="2990" spans="1:20" hidden="1">
      <c r="A2990" s="27" t="s">
        <v>5996</v>
      </c>
      <c r="B2990" s="28">
        <f>VLOOKUP(Hospital_details[[#This Row],[PA ID]],Patient_details[],2,0)</f>
        <v>43157</v>
      </c>
      <c r="C2990" s="32">
        <f>VLOOKUP(Hospital_details[[#This Row],[PA ID]],Patient_details[],3,0)</f>
        <v>47</v>
      </c>
      <c r="D2990" s="32" t="str">
        <f>VLOOKUP(Hospital_details[[#This Row],[PA ID]],Patient_details[],4,0)</f>
        <v>F</v>
      </c>
      <c r="E2990" s="27" t="str">
        <f>VLOOKUP(Hospital_details[[#This Row],[PA ID]],Patient_details[],5,0)</f>
        <v>Single-occupancy room overnight</v>
      </c>
      <c r="F2990" s="27" t="str">
        <f>VLOOKUP(Hospital_details[[#This Row],[PA ID]],Patient_details[],6,0)</f>
        <v>Malahide</v>
      </c>
      <c r="G2990" s="33" t="str">
        <f>VLOOKUP(Hospital_details[[#This Row],[PA ID]],Patient_details[],7,0)</f>
        <v>Dublin</v>
      </c>
      <c r="H2990" s="29" t="str">
        <f>VLOOKUP(Hospital_details[[#This Row],[PA ID]],Patient_details[],9,0)</f>
        <v>Clinical Research Centre</v>
      </c>
      <c r="I2990" s="27" t="s">
        <v>5997</v>
      </c>
      <c r="J2990" s="27" t="str">
        <f>VLOOKUP(Hospital_details[[#This Row],[Diagnosis_ID]],Diagnosis_details[],2,0)</f>
        <v>Therapy</v>
      </c>
      <c r="K2990" s="27" t="str">
        <f>VLOOKUP(Hospital_details[[#This Row],[Diagnosis_ID]],Diagnosis_details[],3,0)</f>
        <v>Medical card holders</v>
      </c>
      <c r="L2990" s="29" t="str">
        <f>VLOOKUP(Hospital_details[[#This Row],[Diagnosis_ID]],Diagnosis_details[],4,0)</f>
        <v>Dr Fauci</v>
      </c>
      <c r="M2990" s="29" t="str">
        <f>VLOOKUP(Hospital_details[[#This Row],[PA ID]],Patient_details[],10,0)</f>
        <v>alteplase</v>
      </c>
      <c r="N2990" s="29" t="str">
        <f>VLOOKUP(Hospital_details[[#This Row],[PA ID]],Patient_details[],8,0)</f>
        <v>Stroke</v>
      </c>
      <c r="O2990" s="30">
        <f>VLOOKUP(Hospital_details[[#This Row],[PA ID]],Patient_details[],11,0)</f>
        <v>11000</v>
      </c>
      <c r="P2990" s="31">
        <f>VLOOKUP(Hospital_details[[#This Row],[PA ID]],Patient_details[],12,0)</f>
        <v>80</v>
      </c>
      <c r="Q2990" s="31">
        <f>VLOOKUP(Hospital_details[[#This Row],[Diagnosis_ID]],Diagnosis_details[],5,0)</f>
        <v>320</v>
      </c>
      <c r="R2990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330</v>
      </c>
      <c r="S2990" s="31">
        <f>Hospital_details[[#This Row],[Hospital Charges]]+Hospital_details[[#This Row],[Price of Treatment]]+Hospital_details[[#This Row],[Consultant Fee]]-Hospital_details[[#This Row],[Discount]]</f>
        <v>11070</v>
      </c>
      <c r="T2990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3321</v>
      </c>
    </row>
    <row r="2991" spans="1:20" hidden="1">
      <c r="A2991" s="27" t="s">
        <v>5998</v>
      </c>
      <c r="B2991" s="28">
        <f>VLOOKUP(Hospital_details[[#This Row],[PA ID]],Patient_details[],2,0)</f>
        <v>43157</v>
      </c>
      <c r="C2991" s="32">
        <f>VLOOKUP(Hospital_details[[#This Row],[PA ID]],Patient_details[],3,0)</f>
        <v>55</v>
      </c>
      <c r="D2991" s="32" t="str">
        <f>VLOOKUP(Hospital_details[[#This Row],[PA ID]],Patient_details[],4,0)</f>
        <v>M</v>
      </c>
      <c r="E2991" s="27" t="str">
        <f>VLOOKUP(Hospital_details[[#This Row],[PA ID]],Patient_details[],5,0)</f>
        <v>Day-case</v>
      </c>
      <c r="F2991" s="27" t="str">
        <f>VLOOKUP(Hospital_details[[#This Row],[PA ID]],Patient_details[],6,0)</f>
        <v>Malahide</v>
      </c>
      <c r="G2991" s="33" t="str">
        <f>VLOOKUP(Hospital_details[[#This Row],[PA ID]],Patient_details[],7,0)</f>
        <v>Dublin</v>
      </c>
      <c r="H2991" s="29" t="str">
        <f>VLOOKUP(Hospital_details[[#This Row],[PA ID]],Patient_details[],9,0)</f>
        <v>Clinical Research Centre</v>
      </c>
      <c r="I2991" s="27" t="s">
        <v>5999</v>
      </c>
      <c r="J2991" s="27" t="str">
        <f>VLOOKUP(Hospital_details[[#This Row],[Diagnosis_ID]],Diagnosis_details[],2,0)</f>
        <v>Therapy</v>
      </c>
      <c r="K2991" s="27" t="str">
        <f>VLOOKUP(Hospital_details[[#This Row],[Diagnosis_ID]],Diagnosis_details[],3,0)</f>
        <v>Medical card holders</v>
      </c>
      <c r="L2991" s="29" t="str">
        <f>VLOOKUP(Hospital_details[[#This Row],[Diagnosis_ID]],Diagnosis_details[],4,0)</f>
        <v>Dr Fauci</v>
      </c>
      <c r="M2991" s="29" t="str">
        <f>VLOOKUP(Hospital_details[[#This Row],[PA ID]],Patient_details[],10,0)</f>
        <v>tPA</v>
      </c>
      <c r="N2991" s="29" t="str">
        <f>VLOOKUP(Hospital_details[[#This Row],[PA ID]],Patient_details[],8,0)</f>
        <v>Stroke</v>
      </c>
      <c r="O2991" s="30">
        <f>VLOOKUP(Hospital_details[[#This Row],[PA ID]],Patient_details[],11,0)</f>
        <v>750</v>
      </c>
      <c r="P2991" s="31">
        <f>VLOOKUP(Hospital_details[[#This Row],[PA ID]],Patient_details[],12,0)</f>
        <v>320</v>
      </c>
      <c r="Q2991" s="31">
        <f>VLOOKUP(Hospital_details[[#This Row],[Diagnosis_ID]],Diagnosis_details[],5,0)</f>
        <v>320</v>
      </c>
      <c r="R2991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991" s="31">
        <f>Hospital_details[[#This Row],[Hospital Charges]]+Hospital_details[[#This Row],[Price of Treatment]]+Hospital_details[[#This Row],[Consultant Fee]]-Hospital_details[[#This Row],[Discount]]</f>
        <v>1240</v>
      </c>
      <c r="T2991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372</v>
      </c>
    </row>
    <row r="2992" spans="1:20" hidden="1">
      <c r="A2992" s="27" t="s">
        <v>6000</v>
      </c>
      <c r="B2992" s="28">
        <f>VLOOKUP(Hospital_details[[#This Row],[PA ID]],Patient_details[],2,0)</f>
        <v>43157</v>
      </c>
      <c r="C2992" s="32">
        <f>VLOOKUP(Hospital_details[[#This Row],[PA ID]],Patient_details[],3,0)</f>
        <v>41</v>
      </c>
      <c r="D2992" s="32" t="str">
        <f>VLOOKUP(Hospital_details[[#This Row],[PA ID]],Patient_details[],4,0)</f>
        <v>F</v>
      </c>
      <c r="E2992" s="27" t="str">
        <f>VLOOKUP(Hospital_details[[#This Row],[PA ID]],Patient_details[],5,0)</f>
        <v>Day-case</v>
      </c>
      <c r="F2992" s="27" t="str">
        <f>VLOOKUP(Hospital_details[[#This Row],[PA ID]],Patient_details[],6,0)</f>
        <v>Monaghan</v>
      </c>
      <c r="G2992" s="33" t="str">
        <f>VLOOKUP(Hospital_details[[#This Row],[PA ID]],Patient_details[],7,0)</f>
        <v>Monaghan</v>
      </c>
      <c r="H2992" s="29" t="str">
        <f>VLOOKUP(Hospital_details[[#This Row],[PA ID]],Patient_details[],9,0)</f>
        <v>Clinical Research Centre</v>
      </c>
      <c r="I2992" s="27" t="s">
        <v>6001</v>
      </c>
      <c r="J2992" s="27" t="str">
        <f>VLOOKUP(Hospital_details[[#This Row],[Diagnosis_ID]],Diagnosis_details[],2,0)</f>
        <v>Therapy</v>
      </c>
      <c r="K2992" s="27" t="str">
        <f>VLOOKUP(Hospital_details[[#This Row],[Diagnosis_ID]],Diagnosis_details[],3,0)</f>
        <v>Medical card holders</v>
      </c>
      <c r="L2992" s="29" t="str">
        <f>VLOOKUP(Hospital_details[[#This Row],[Diagnosis_ID]],Diagnosis_details[],4,0)</f>
        <v>Dr Fauci</v>
      </c>
      <c r="M2992" s="29" t="str">
        <f>VLOOKUP(Hospital_details[[#This Row],[PA ID]],Patient_details[],10,0)</f>
        <v>tPA</v>
      </c>
      <c r="N2992" s="29" t="str">
        <f>VLOOKUP(Hospital_details[[#This Row],[PA ID]],Patient_details[],8,0)</f>
        <v>Stroke</v>
      </c>
      <c r="O2992" s="30">
        <f>VLOOKUP(Hospital_details[[#This Row],[PA ID]],Patient_details[],11,0)</f>
        <v>750</v>
      </c>
      <c r="P2992" s="31">
        <f>VLOOKUP(Hospital_details[[#This Row],[PA ID]],Patient_details[],12,0)</f>
        <v>400</v>
      </c>
      <c r="Q2992" s="31">
        <f>VLOOKUP(Hospital_details[[#This Row],[Diagnosis_ID]],Diagnosis_details[],5,0)</f>
        <v>320</v>
      </c>
      <c r="R2992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150</v>
      </c>
      <c r="S2992" s="31">
        <f>Hospital_details[[#This Row],[Hospital Charges]]+Hospital_details[[#This Row],[Price of Treatment]]+Hospital_details[[#This Row],[Consultant Fee]]-Hospital_details[[#This Row],[Discount]]</f>
        <v>1320</v>
      </c>
      <c r="T2992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396</v>
      </c>
    </row>
    <row r="2993" spans="1:20" hidden="1">
      <c r="A2993" s="27" t="s">
        <v>6002</v>
      </c>
      <c r="B2993" s="28">
        <f>VLOOKUP(Hospital_details[[#This Row],[PA ID]],Patient_details[],2,0)</f>
        <v>43157</v>
      </c>
      <c r="C2993" s="32">
        <f>VLOOKUP(Hospital_details[[#This Row],[PA ID]],Patient_details[],3,0)</f>
        <v>44</v>
      </c>
      <c r="D2993" s="32" t="str">
        <f>VLOOKUP(Hospital_details[[#This Row],[PA ID]],Patient_details[],4,0)</f>
        <v>M</v>
      </c>
      <c r="E2993" s="27" t="str">
        <f>VLOOKUP(Hospital_details[[#This Row],[PA ID]],Patient_details[],5,0)</f>
        <v>Single-occupancy room overnight</v>
      </c>
      <c r="F2993" s="27" t="str">
        <f>VLOOKUP(Hospital_details[[#This Row],[PA ID]],Patient_details[],6,0)</f>
        <v>Kells</v>
      </c>
      <c r="G2993" s="33" t="str">
        <f>VLOOKUP(Hospital_details[[#This Row],[PA ID]],Patient_details[],7,0)</f>
        <v>Cavan</v>
      </c>
      <c r="H2993" s="29" t="str">
        <f>VLOOKUP(Hospital_details[[#This Row],[PA ID]],Patient_details[],9,0)</f>
        <v>Clinical Research Centre</v>
      </c>
      <c r="I2993" s="27" t="s">
        <v>6003</v>
      </c>
      <c r="J2993" s="27" t="str">
        <f>VLOOKUP(Hospital_details[[#This Row],[Diagnosis_ID]],Diagnosis_details[],2,0)</f>
        <v>Therapy</v>
      </c>
      <c r="K2993" s="27" t="str">
        <f>VLOOKUP(Hospital_details[[#This Row],[Diagnosis_ID]],Diagnosis_details[],3,0)</f>
        <v>Medical card holders</v>
      </c>
      <c r="L2993" s="29" t="str">
        <f>VLOOKUP(Hospital_details[[#This Row],[Diagnosis_ID]],Diagnosis_details[],4,0)</f>
        <v>Dr Fauci</v>
      </c>
      <c r="M2993" s="29" t="str">
        <f>VLOOKUP(Hospital_details[[#This Row],[PA ID]],Patient_details[],10,0)</f>
        <v>tPA</v>
      </c>
      <c r="N2993" s="29" t="str">
        <f>VLOOKUP(Hospital_details[[#This Row],[PA ID]],Patient_details[],8,0)</f>
        <v>Stroke</v>
      </c>
      <c r="O2993" s="30">
        <f>VLOOKUP(Hospital_details[[#This Row],[PA ID]],Patient_details[],11,0)</f>
        <v>6000</v>
      </c>
      <c r="P2993" s="31">
        <f>VLOOKUP(Hospital_details[[#This Row],[PA ID]],Patient_details[],12,0)</f>
        <v>560</v>
      </c>
      <c r="Q2993" s="31">
        <f>VLOOKUP(Hospital_details[[#This Row],[Diagnosis_ID]],Diagnosis_details[],5,0)</f>
        <v>320</v>
      </c>
      <c r="R2993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180</v>
      </c>
      <c r="S2993" s="31">
        <f>Hospital_details[[#This Row],[Hospital Charges]]+Hospital_details[[#This Row],[Price of Treatment]]+Hospital_details[[#This Row],[Consultant Fee]]-Hospital_details[[#This Row],[Discount]]</f>
        <v>6700</v>
      </c>
      <c r="T2993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2010</v>
      </c>
    </row>
    <row r="2994" spans="1:20" hidden="1">
      <c r="A2994" s="27" t="s">
        <v>6004</v>
      </c>
      <c r="B2994" s="28">
        <f>VLOOKUP(Hospital_details[[#This Row],[PA ID]],Patient_details[],2,0)</f>
        <v>43379</v>
      </c>
      <c r="C2994" s="32">
        <f>VLOOKUP(Hospital_details[[#This Row],[PA ID]],Patient_details[],3,0)</f>
        <v>35</v>
      </c>
      <c r="D2994" s="32" t="str">
        <f>VLOOKUP(Hospital_details[[#This Row],[PA ID]],Patient_details[],4,0)</f>
        <v>F</v>
      </c>
      <c r="E2994" s="27" t="str">
        <f>VLOOKUP(Hospital_details[[#This Row],[PA ID]],Patient_details[],5,0)</f>
        <v>Single-occupancy room overnight</v>
      </c>
      <c r="F2994" s="27" t="str">
        <f>VLOOKUP(Hospital_details[[#This Row],[PA ID]],Patient_details[],6,0)</f>
        <v>Longford</v>
      </c>
      <c r="G2994" s="33" t="str">
        <f>VLOOKUP(Hospital_details[[#This Row],[PA ID]],Patient_details[],7,0)</f>
        <v>Longford</v>
      </c>
      <c r="H2994" s="29" t="str">
        <f>VLOOKUP(Hospital_details[[#This Row],[PA ID]],Patient_details[],9,0)</f>
        <v>Anaesthesia, Intensive Care and Pain Medicine</v>
      </c>
      <c r="I2994" s="27" t="s">
        <v>6005</v>
      </c>
      <c r="J2994" s="27" t="str">
        <f>VLOOKUP(Hospital_details[[#This Row],[Diagnosis_ID]],Diagnosis_details[],2,0)</f>
        <v>Therapy</v>
      </c>
      <c r="K2994" s="27" t="str">
        <f>VLOOKUP(Hospital_details[[#This Row],[Diagnosis_ID]],Diagnosis_details[],3,0)</f>
        <v>Medical card holders</v>
      </c>
      <c r="L2994" s="29" t="str">
        <f>VLOOKUP(Hospital_details[[#This Row],[Diagnosis_ID]],Diagnosis_details[],4,0)</f>
        <v>Dr Fauci</v>
      </c>
      <c r="M2994" s="29" t="str">
        <f>VLOOKUP(Hospital_details[[#This Row],[PA ID]],Patient_details[],10,0)</f>
        <v>Nitrates</v>
      </c>
      <c r="N2994" s="29" t="str">
        <f>VLOOKUP(Hospital_details[[#This Row],[PA ID]],Patient_details[],8,0)</f>
        <v>Myocardial ischemia</v>
      </c>
      <c r="O2994" s="30">
        <f>VLOOKUP(Hospital_details[[#This Row],[PA ID]],Patient_details[],11,0)</f>
        <v>6000</v>
      </c>
      <c r="P2994" s="31">
        <f>VLOOKUP(Hospital_details[[#This Row],[PA ID]],Patient_details[],12,0)</f>
        <v>330</v>
      </c>
      <c r="Q2994" s="31">
        <f>VLOOKUP(Hospital_details[[#This Row],[Diagnosis_ID]],Diagnosis_details[],5,0)</f>
        <v>320</v>
      </c>
      <c r="R2994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180</v>
      </c>
      <c r="S2994" s="31">
        <f>Hospital_details[[#This Row],[Hospital Charges]]+Hospital_details[[#This Row],[Price of Treatment]]+Hospital_details[[#This Row],[Consultant Fee]]-Hospital_details[[#This Row],[Discount]]</f>
        <v>6470</v>
      </c>
      <c r="T2994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1941</v>
      </c>
    </row>
    <row r="2995" spans="1:20">
      <c r="A2995" s="27" t="s">
        <v>6006</v>
      </c>
      <c r="B2995" s="28">
        <f>VLOOKUP(Hospital_details[[#This Row],[PA ID]],Patient_details[],2,0)</f>
        <v>43541</v>
      </c>
      <c r="C2995" s="32">
        <f>VLOOKUP(Hospital_details[[#This Row],[PA ID]],Patient_details[],3,0)</f>
        <v>40</v>
      </c>
      <c r="D2995" s="32" t="str">
        <f>VLOOKUP(Hospital_details[[#This Row],[PA ID]],Patient_details[],4,0)</f>
        <v>F</v>
      </c>
      <c r="E2995" s="27" t="str">
        <f>VLOOKUP(Hospital_details[[#This Row],[PA ID]],Patient_details[],5,0)</f>
        <v>Day-case</v>
      </c>
      <c r="F2995" s="27" t="str">
        <f>VLOOKUP(Hospital_details[[#This Row],[PA ID]],Patient_details[],6,0)</f>
        <v>Monaghan</v>
      </c>
      <c r="G2995" s="33" t="str">
        <f>VLOOKUP(Hospital_details[[#This Row],[PA ID]],Patient_details[],7,0)</f>
        <v>Monaghan</v>
      </c>
      <c r="H2995" s="29" t="str">
        <f>VLOOKUP(Hospital_details[[#This Row],[PA ID]],Patient_details[],9,0)</f>
        <v>Clinical Haematology</v>
      </c>
      <c r="I2995" s="27" t="s">
        <v>6007</v>
      </c>
      <c r="J2995" s="27" t="str">
        <f>VLOOKUP(Hospital_details[[#This Row],[Diagnosis_ID]],Diagnosis_details[],2,0)</f>
        <v>Therapy</v>
      </c>
      <c r="K2995" s="27" t="str">
        <f>VLOOKUP(Hospital_details[[#This Row],[Diagnosis_ID]],Diagnosis_details[],3,0)</f>
        <v>Medical card holders</v>
      </c>
      <c r="L2995" s="29" t="str">
        <f>VLOOKUP(Hospital_details[[#This Row],[Diagnosis_ID]],Diagnosis_details[],4,0)</f>
        <v>Dr Birx</v>
      </c>
      <c r="M2995" s="29" t="str">
        <f>VLOOKUP(Hospital_details[[#This Row],[PA ID]],Patient_details[],10,0)</f>
        <v>folic acid</v>
      </c>
      <c r="N2995" s="29" t="str">
        <f>VLOOKUP(Hospital_details[[#This Row],[PA ID]],Patient_details[],8,0)</f>
        <v>Bacterial infection</v>
      </c>
      <c r="O2995" s="30">
        <f>VLOOKUP(Hospital_details[[#This Row],[PA ID]],Patient_details[],11,0)</f>
        <v>350</v>
      </c>
      <c r="P2995" s="31">
        <f>VLOOKUP(Hospital_details[[#This Row],[PA ID]],Patient_details[],12,0)</f>
        <v>200</v>
      </c>
      <c r="Q2995" s="31">
        <f>VLOOKUP(Hospital_details[[#This Row],[Diagnosis_ID]],Diagnosis_details[],5,0)</f>
        <v>350</v>
      </c>
      <c r="R2995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95" s="31">
        <f>Hospital_details[[#This Row],[Hospital Charges]]+Hospital_details[[#This Row],[Price of Treatment]]+Hospital_details[[#This Row],[Consultant Fee]]-Hospital_details[[#This Row],[Discount]]</f>
        <v>830</v>
      </c>
      <c r="T2995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249</v>
      </c>
    </row>
    <row r="2996" spans="1:20">
      <c r="A2996" s="27" t="s">
        <v>6008</v>
      </c>
      <c r="B2996" s="28">
        <f>VLOOKUP(Hospital_details[[#This Row],[PA ID]],Patient_details[],2,0)</f>
        <v>43356</v>
      </c>
      <c r="C2996" s="32">
        <f>VLOOKUP(Hospital_details[[#This Row],[PA ID]],Patient_details[],3,0)</f>
        <v>32</v>
      </c>
      <c r="D2996" s="32" t="str">
        <f>VLOOKUP(Hospital_details[[#This Row],[PA ID]],Patient_details[],4,0)</f>
        <v>F</v>
      </c>
      <c r="E2996" s="27" t="str">
        <f>VLOOKUP(Hospital_details[[#This Row],[PA ID]],Patient_details[],5,0)</f>
        <v>Single-occupancy room overnight</v>
      </c>
      <c r="F2996" s="27" t="str">
        <f>VLOOKUP(Hospital_details[[#This Row],[PA ID]],Patient_details[],6,0)</f>
        <v>Castlerea</v>
      </c>
      <c r="G2996" s="33" t="str">
        <f>VLOOKUP(Hospital_details[[#This Row],[PA ID]],Patient_details[],7,0)</f>
        <v>Roscommon</v>
      </c>
      <c r="H2996" s="29" t="str">
        <f>VLOOKUP(Hospital_details[[#This Row],[PA ID]],Patient_details[],9,0)</f>
        <v>Cardiology</v>
      </c>
      <c r="I2996" s="27" t="s">
        <v>6009</v>
      </c>
      <c r="J2996" s="27" t="str">
        <f>VLOOKUP(Hospital_details[[#This Row],[Diagnosis_ID]],Diagnosis_details[],2,0)</f>
        <v>Therapy</v>
      </c>
      <c r="K2996" s="27" t="str">
        <f>VLOOKUP(Hospital_details[[#This Row],[Diagnosis_ID]],Diagnosis_details[],3,0)</f>
        <v>Medical card holders</v>
      </c>
      <c r="L2996" s="29" t="str">
        <f>VLOOKUP(Hospital_details[[#This Row],[Diagnosis_ID]],Diagnosis_details[],4,0)</f>
        <v>Dr Birx</v>
      </c>
      <c r="M2996" s="29" t="str">
        <f>VLOOKUP(Hospital_details[[#This Row],[PA ID]],Patient_details[],10,0)</f>
        <v>Calcium</v>
      </c>
      <c r="N2996" s="29" t="str">
        <f>VLOOKUP(Hospital_details[[#This Row],[PA ID]],Patient_details[],8,0)</f>
        <v>Cardiovascular disease (CVD)</v>
      </c>
      <c r="O2996" s="30">
        <f>VLOOKUP(Hospital_details[[#This Row],[PA ID]],Patient_details[],11,0)</f>
        <v>6000</v>
      </c>
      <c r="P2996" s="31">
        <f>VLOOKUP(Hospital_details[[#This Row],[PA ID]],Patient_details[],12,0)</f>
        <v>320</v>
      </c>
      <c r="Q2996" s="31">
        <f>VLOOKUP(Hospital_details[[#This Row],[Diagnosis_ID]],Diagnosis_details[],5,0)</f>
        <v>350</v>
      </c>
      <c r="R2996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600</v>
      </c>
      <c r="S2996" s="31">
        <f>Hospital_details[[#This Row],[Hospital Charges]]+Hospital_details[[#This Row],[Price of Treatment]]+Hospital_details[[#This Row],[Consultant Fee]]-Hospital_details[[#This Row],[Discount]]</f>
        <v>6070</v>
      </c>
      <c r="T2996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1821</v>
      </c>
    </row>
    <row r="2997" spans="1:20">
      <c r="A2997" s="27" t="s">
        <v>6010</v>
      </c>
      <c r="B2997" s="28">
        <f>VLOOKUP(Hospital_details[[#This Row],[PA ID]],Patient_details[],2,0)</f>
        <v>42572</v>
      </c>
      <c r="C2997" s="32">
        <f>VLOOKUP(Hospital_details[[#This Row],[PA ID]],Patient_details[],3,0)</f>
        <v>50</v>
      </c>
      <c r="D2997" s="32" t="str">
        <f>VLOOKUP(Hospital_details[[#This Row],[PA ID]],Patient_details[],4,0)</f>
        <v>M</v>
      </c>
      <c r="E2997" s="27" t="str">
        <f>VLOOKUP(Hospital_details[[#This Row],[PA ID]],Patient_details[],5,0)</f>
        <v>Day-case</v>
      </c>
      <c r="F2997" s="27" t="str">
        <f>VLOOKUP(Hospital_details[[#This Row],[PA ID]],Patient_details[],6,0)</f>
        <v>Castlebar</v>
      </c>
      <c r="G2997" s="33" t="str">
        <f>VLOOKUP(Hospital_details[[#This Row],[PA ID]],Patient_details[],7,0)</f>
        <v>Mayo</v>
      </c>
      <c r="H2997" s="29" t="str">
        <f>VLOOKUP(Hospital_details[[#This Row],[PA ID]],Patient_details[],9,0)</f>
        <v>Clinical Haematology</v>
      </c>
      <c r="I2997" s="27" t="s">
        <v>6011</v>
      </c>
      <c r="J2997" s="27" t="str">
        <f>VLOOKUP(Hospital_details[[#This Row],[Diagnosis_ID]],Diagnosis_details[],2,0)</f>
        <v>Therapy</v>
      </c>
      <c r="K2997" s="27" t="str">
        <f>VLOOKUP(Hospital_details[[#This Row],[Diagnosis_ID]],Diagnosis_details[],3,0)</f>
        <v>Medical card holders</v>
      </c>
      <c r="L2997" s="29" t="str">
        <f>VLOOKUP(Hospital_details[[#This Row],[Diagnosis_ID]],Diagnosis_details[],4,0)</f>
        <v>Dr Birx</v>
      </c>
      <c r="M2997" s="29" t="str">
        <f>VLOOKUP(Hospital_details[[#This Row],[PA ID]],Patient_details[],10,0)</f>
        <v>folic acid</v>
      </c>
      <c r="N2997" s="29" t="str">
        <f>VLOOKUP(Hospital_details[[#This Row],[PA ID]],Patient_details[],8,0)</f>
        <v>Bacterial infection</v>
      </c>
      <c r="O2997" s="30">
        <f>VLOOKUP(Hospital_details[[#This Row],[PA ID]],Patient_details[],11,0)</f>
        <v>350</v>
      </c>
      <c r="P2997" s="31">
        <f>VLOOKUP(Hospital_details[[#This Row],[PA ID]],Patient_details[],12,0)</f>
        <v>400</v>
      </c>
      <c r="Q2997" s="31">
        <f>VLOOKUP(Hospital_details[[#This Row],[Diagnosis_ID]],Diagnosis_details[],5,0)</f>
        <v>350</v>
      </c>
      <c r="R2997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70</v>
      </c>
      <c r="S2997" s="31">
        <f>Hospital_details[[#This Row],[Hospital Charges]]+Hospital_details[[#This Row],[Price of Treatment]]+Hospital_details[[#This Row],[Consultant Fee]]-Hospital_details[[#This Row],[Discount]]</f>
        <v>1030</v>
      </c>
      <c r="T2997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309</v>
      </c>
    </row>
    <row r="2998" spans="1:20">
      <c r="A2998" s="27" t="s">
        <v>6012</v>
      </c>
      <c r="B2998" s="28">
        <f>VLOOKUP(Hospital_details[[#This Row],[PA ID]],Patient_details[],2,0)</f>
        <v>42546</v>
      </c>
      <c r="C2998" s="32">
        <f>VLOOKUP(Hospital_details[[#This Row],[PA ID]],Patient_details[],3,0)</f>
        <v>38</v>
      </c>
      <c r="D2998" s="32" t="str">
        <f>VLOOKUP(Hospital_details[[#This Row],[PA ID]],Patient_details[],4,0)</f>
        <v>M</v>
      </c>
      <c r="E2998" s="27" t="str">
        <f>VLOOKUP(Hospital_details[[#This Row],[PA ID]],Patient_details[],5,0)</f>
        <v>Multiple-occupancy room overnight</v>
      </c>
      <c r="F2998" s="27" t="str">
        <f>VLOOKUP(Hospital_details[[#This Row],[PA ID]],Patient_details[],6,0)</f>
        <v>Tullamore</v>
      </c>
      <c r="G2998" s="33" t="str">
        <f>VLOOKUP(Hospital_details[[#This Row],[PA ID]],Patient_details[],7,0)</f>
        <v>Offaly</v>
      </c>
      <c r="H2998" s="29" t="str">
        <f>VLOOKUP(Hospital_details[[#This Row],[PA ID]],Patient_details[],9,0)</f>
        <v>Clinical Haematology</v>
      </c>
      <c r="I2998" s="27" t="s">
        <v>6013</v>
      </c>
      <c r="J2998" s="27" t="str">
        <f>VLOOKUP(Hospital_details[[#This Row],[Diagnosis_ID]],Diagnosis_details[],2,0)</f>
        <v>Surgery</v>
      </c>
      <c r="K2998" s="27" t="str">
        <f>VLOOKUP(Hospital_details[[#This Row],[Diagnosis_ID]],Diagnosis_details[],3,0)</f>
        <v>Medical card holders</v>
      </c>
      <c r="L2998" s="29" t="str">
        <f>VLOOKUP(Hospital_details[[#This Row],[Diagnosis_ID]],Diagnosis_details[],4,0)</f>
        <v>Dr Birx</v>
      </c>
      <c r="M2998" s="29" t="str">
        <f>VLOOKUP(Hospital_details[[#This Row],[PA ID]],Patient_details[],10,0)</f>
        <v>folic acid</v>
      </c>
      <c r="N2998" s="29" t="str">
        <f>VLOOKUP(Hospital_details[[#This Row],[PA ID]],Patient_details[],8,0)</f>
        <v>Bacterial infection</v>
      </c>
      <c r="O2998" s="30">
        <f>VLOOKUP(Hospital_details[[#This Row],[PA ID]],Patient_details[],11,0)</f>
        <v>3800</v>
      </c>
      <c r="P2998" s="31">
        <f>VLOOKUP(Hospital_details[[#This Row],[PA ID]],Patient_details[],12,0)</f>
        <v>440</v>
      </c>
      <c r="Q2998" s="31">
        <f>VLOOKUP(Hospital_details[[#This Row],[Diagnosis_ID]],Diagnosis_details[],5,0)</f>
        <v>350</v>
      </c>
      <c r="R2998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380</v>
      </c>
      <c r="S2998" s="31">
        <f>Hospital_details[[#This Row],[Hospital Charges]]+Hospital_details[[#This Row],[Price of Treatment]]+Hospital_details[[#This Row],[Consultant Fee]]-Hospital_details[[#This Row],[Discount]]</f>
        <v>4210</v>
      </c>
      <c r="T2998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1263</v>
      </c>
    </row>
    <row r="2999" spans="1:20">
      <c r="A2999" s="27" t="s">
        <v>6014</v>
      </c>
      <c r="B2999" s="28">
        <f>VLOOKUP(Hospital_details[[#This Row],[PA ID]],Patient_details[],2,0)</f>
        <v>42546</v>
      </c>
      <c r="C2999" s="32">
        <f>VLOOKUP(Hospital_details[[#This Row],[PA ID]],Patient_details[],3,0)</f>
        <v>39</v>
      </c>
      <c r="D2999" s="32" t="str">
        <f>VLOOKUP(Hospital_details[[#This Row],[PA ID]],Patient_details[],4,0)</f>
        <v>M</v>
      </c>
      <c r="E2999" s="27" t="str">
        <f>VLOOKUP(Hospital_details[[#This Row],[PA ID]],Patient_details[],5,0)</f>
        <v>Single-occupancy room overnight</v>
      </c>
      <c r="F2999" s="27" t="str">
        <f>VLOOKUP(Hospital_details[[#This Row],[PA ID]],Patient_details[],6,0)</f>
        <v>Longford</v>
      </c>
      <c r="G2999" s="33" t="str">
        <f>VLOOKUP(Hospital_details[[#This Row],[PA ID]],Patient_details[],7,0)</f>
        <v>Longford</v>
      </c>
      <c r="H2999" s="29" t="str">
        <f>VLOOKUP(Hospital_details[[#This Row],[PA ID]],Patient_details[],9,0)</f>
        <v>Clinical Haematology</v>
      </c>
      <c r="I2999" s="27" t="s">
        <v>6015</v>
      </c>
      <c r="J2999" s="27" t="str">
        <f>VLOOKUP(Hospital_details[[#This Row],[Diagnosis_ID]],Diagnosis_details[],2,0)</f>
        <v>Surgery</v>
      </c>
      <c r="K2999" s="27" t="str">
        <f>VLOOKUP(Hospital_details[[#This Row],[Diagnosis_ID]],Diagnosis_details[],3,0)</f>
        <v>Medical card holders</v>
      </c>
      <c r="L2999" s="29" t="str">
        <f>VLOOKUP(Hospital_details[[#This Row],[Diagnosis_ID]],Diagnosis_details[],4,0)</f>
        <v>Dr Birx</v>
      </c>
      <c r="M2999" s="29" t="str">
        <f>VLOOKUP(Hospital_details[[#This Row],[PA ID]],Patient_details[],10,0)</f>
        <v>antibiotics</v>
      </c>
      <c r="N2999" s="29" t="str">
        <f>VLOOKUP(Hospital_details[[#This Row],[PA ID]],Patient_details[],8,0)</f>
        <v>Bacterial infection</v>
      </c>
      <c r="O2999" s="30">
        <f>VLOOKUP(Hospital_details[[#This Row],[PA ID]],Patient_details[],11,0)</f>
        <v>6000</v>
      </c>
      <c r="P2999" s="31">
        <f>VLOOKUP(Hospital_details[[#This Row],[PA ID]],Patient_details[],12,0)</f>
        <v>110</v>
      </c>
      <c r="Q2999" s="31">
        <f>VLOOKUP(Hospital_details[[#This Row],[Diagnosis_ID]],Diagnosis_details[],5,0)</f>
        <v>350</v>
      </c>
      <c r="R2999" s="31">
        <f>IF(Hospital_details[[#This Row],[Medication]]="antibiotics",15%*Hospital_details[[#This Row],[Price of Treatment]],IF(Hospital_details[[#This Row],[Admission Type]]="Day-case",20%*Hospital_details[[#This Row],[Hospital Charges]],IF(Hospital_details[[#This Row],[Consultant ]]="Dr Birx",10%*Hospital_details[[#This Row],[Hospital Charges]],3%*Hospital_details[[#This Row],[Hospital Charges]])))</f>
        <v>16.5</v>
      </c>
      <c r="S2999" s="31">
        <f>Hospital_details[[#This Row],[Hospital Charges]]+Hospital_details[[#This Row],[Price of Treatment]]+Hospital_details[[#This Row],[Consultant Fee]]-Hospital_details[[#This Row],[Discount]]</f>
        <v>6443.5</v>
      </c>
      <c r="T2999" s="31">
        <f>IF(Hospital_details[[#This Row],[Insurance/Type of Payment]]="Medical card holders",30%*Hospital_details[[#This Row],[Total Charges]],IF(Hospital_details[[#This Row],[Treatment]]="Surgery",60%*Hospital_details[[#This Row],[Total Charges]],80%*Hospital_details[[#This Row],[Total Charges]]))</f>
        <v>1933.05</v>
      </c>
    </row>
    <row r="3000" spans="1:20">
      <c r="B3000" s="14"/>
      <c r="C3000" s="14"/>
      <c r="D3000" s="14"/>
      <c r="H3000" s="17"/>
      <c r="L3000" s="18"/>
      <c r="M3000" s="18"/>
      <c r="N3000" s="18"/>
      <c r="P3000" s="21"/>
      <c r="Q3000" s="21"/>
      <c r="R3000" s="21"/>
      <c r="S3000" s="21"/>
      <c r="T3000" s="21"/>
    </row>
    <row r="3001" spans="1:20">
      <c r="B3001" s="14"/>
      <c r="C3001" s="14"/>
      <c r="D3001" s="14"/>
      <c r="H3001" s="17"/>
      <c r="L3001" s="18"/>
      <c r="M3001" s="18"/>
      <c r="N3001" s="18"/>
      <c r="P3001" s="21"/>
      <c r="Q3001" s="21"/>
      <c r="R3001" s="21"/>
      <c r="S3001" s="21"/>
      <c r="T3001" s="21"/>
    </row>
    <row r="3002" spans="1:20">
      <c r="B3002" s="14"/>
      <c r="C3002" s="14"/>
      <c r="D3002" s="14"/>
      <c r="H3002" s="17"/>
      <c r="L3002" s="18"/>
      <c r="M3002" s="18"/>
      <c r="N3002" s="18"/>
      <c r="P3002" s="21"/>
      <c r="Q3002" s="21"/>
      <c r="R3002" s="21"/>
      <c r="S3002" s="21"/>
      <c r="T3002" s="21"/>
    </row>
    <row r="3003" spans="1:20">
      <c r="B3003" s="14"/>
      <c r="C3003" s="14"/>
      <c r="D3003" s="14"/>
      <c r="H3003" s="17"/>
      <c r="L3003" s="18"/>
      <c r="M3003" s="18"/>
      <c r="N3003" s="18"/>
      <c r="P3003" s="21"/>
      <c r="Q3003" s="21"/>
      <c r="R3003" s="21"/>
      <c r="S3003" s="21"/>
      <c r="T3003" s="21"/>
    </row>
    <row r="3004" spans="1:20">
      <c r="B3004" s="14"/>
      <c r="C3004" s="14"/>
      <c r="D3004" s="14"/>
      <c r="H3004" s="17"/>
      <c r="L3004" s="18"/>
      <c r="M3004" s="18"/>
      <c r="N3004" s="18"/>
      <c r="P3004" s="21"/>
      <c r="Q3004" s="21"/>
      <c r="R3004" s="21"/>
      <c r="S3004" s="21"/>
      <c r="T3004" s="21"/>
    </row>
    <row r="3005" spans="1:20">
      <c r="B3005" s="14"/>
      <c r="C3005" s="14"/>
      <c r="D3005" s="14"/>
      <c r="H3005" s="17"/>
      <c r="L3005" s="18"/>
      <c r="M3005" s="18"/>
      <c r="N3005" s="18"/>
      <c r="P3005" s="21"/>
      <c r="Q3005" s="21"/>
      <c r="R3005" s="21"/>
      <c r="S3005" s="21"/>
      <c r="T3005" s="21"/>
    </row>
    <row r="3006" spans="1:20">
      <c r="B3006" s="14"/>
      <c r="C3006" s="14"/>
      <c r="D3006" s="14"/>
      <c r="H3006" s="17"/>
      <c r="L3006" s="18"/>
      <c r="M3006" s="18"/>
      <c r="N3006" s="18"/>
      <c r="P3006" s="21"/>
      <c r="Q3006" s="21"/>
      <c r="R3006" s="21"/>
      <c r="S3006" s="21"/>
      <c r="T3006" s="21"/>
    </row>
    <row r="3007" spans="1:20">
      <c r="B3007" s="14"/>
      <c r="C3007" s="14"/>
      <c r="D3007" s="14"/>
      <c r="H3007" s="17"/>
      <c r="L3007" s="18"/>
      <c r="M3007" s="18"/>
      <c r="N3007" s="18"/>
      <c r="P3007" s="21"/>
      <c r="Q3007" s="21"/>
      <c r="R3007" s="21"/>
      <c r="S3007" s="21"/>
      <c r="T3007" s="21"/>
    </row>
    <row r="3008" spans="1:20">
      <c r="B3008" s="14"/>
      <c r="C3008" s="14"/>
      <c r="D3008" s="14"/>
      <c r="H3008" s="17"/>
      <c r="L3008" s="18"/>
      <c r="M3008" s="18"/>
      <c r="N3008" s="18"/>
      <c r="P3008" s="21"/>
      <c r="Q3008" s="21"/>
      <c r="R3008" s="21"/>
      <c r="S3008" s="21"/>
      <c r="T3008" s="21"/>
    </row>
    <row r="3009" spans="2:20">
      <c r="B3009" s="14"/>
      <c r="C3009" s="14"/>
      <c r="D3009" s="14"/>
      <c r="H3009" s="17"/>
      <c r="L3009" s="18"/>
      <c r="M3009" s="18"/>
      <c r="N3009" s="18"/>
      <c r="P3009" s="21"/>
      <c r="Q3009" s="21"/>
      <c r="R3009" s="21"/>
      <c r="S3009" s="21"/>
      <c r="T3009" s="21"/>
    </row>
    <row r="3010" spans="2:20">
      <c r="B3010" s="14"/>
      <c r="C3010" s="14"/>
      <c r="D3010" s="14"/>
      <c r="H3010" s="17"/>
      <c r="L3010" s="18"/>
      <c r="M3010" s="18"/>
      <c r="N3010" s="18"/>
      <c r="P3010" s="21"/>
      <c r="Q3010" s="21"/>
      <c r="R3010" s="21"/>
      <c r="S3010" s="21"/>
      <c r="T3010" s="21"/>
    </row>
    <row r="3011" spans="2:20">
      <c r="B3011" s="14"/>
      <c r="C3011" s="14"/>
      <c r="D3011" s="14"/>
      <c r="H3011" s="17"/>
      <c r="L3011" s="18"/>
      <c r="M3011" s="18"/>
      <c r="N3011" s="18"/>
      <c r="P3011" s="21"/>
      <c r="Q3011" s="21"/>
      <c r="R3011" s="21"/>
      <c r="S3011" s="21"/>
      <c r="T3011" s="21"/>
    </row>
    <row r="3012" spans="2:20">
      <c r="B3012" s="14"/>
      <c r="C3012" s="14"/>
      <c r="D3012" s="14"/>
      <c r="H3012" s="17"/>
      <c r="L3012" s="18"/>
      <c r="M3012" s="18"/>
      <c r="N3012" s="18"/>
      <c r="P3012" s="21"/>
      <c r="Q3012" s="21"/>
      <c r="R3012" s="21"/>
      <c r="S3012" s="21"/>
      <c r="T3012" s="21"/>
    </row>
    <row r="3013" spans="2:20">
      <c r="B3013" s="14"/>
      <c r="C3013" s="14"/>
      <c r="D3013" s="14"/>
      <c r="H3013" s="17"/>
      <c r="L3013" s="18"/>
      <c r="M3013" s="18"/>
      <c r="N3013" s="18"/>
      <c r="P3013" s="21"/>
      <c r="Q3013" s="21"/>
      <c r="R3013" s="21"/>
      <c r="S3013" s="21"/>
      <c r="T3013" s="21"/>
    </row>
    <row r="3014" spans="2:20">
      <c r="B3014" s="14"/>
      <c r="C3014" s="14"/>
      <c r="D3014" s="14"/>
      <c r="H3014" s="17"/>
      <c r="L3014" s="18"/>
      <c r="M3014" s="18"/>
      <c r="N3014" s="18"/>
      <c r="P3014" s="21"/>
      <c r="Q3014" s="21"/>
      <c r="R3014" s="21"/>
      <c r="S3014" s="21"/>
      <c r="T3014" s="21"/>
    </row>
    <row r="3015" spans="2:20">
      <c r="B3015" s="14"/>
      <c r="C3015" s="14"/>
      <c r="D3015" s="14"/>
      <c r="H3015" s="17"/>
      <c r="L3015" s="18"/>
      <c r="M3015" s="18"/>
      <c r="N3015" s="18"/>
      <c r="P3015" s="21"/>
      <c r="Q3015" s="21"/>
      <c r="R3015" s="21"/>
      <c r="S3015" s="21"/>
      <c r="T3015" s="21"/>
    </row>
    <row r="3016" spans="2:20">
      <c r="B3016" s="14"/>
      <c r="C3016" s="14"/>
      <c r="D3016" s="14"/>
      <c r="H3016" s="17"/>
      <c r="L3016" s="18"/>
      <c r="M3016" s="18"/>
      <c r="N3016" s="18"/>
      <c r="P3016" s="21"/>
      <c r="Q3016" s="21"/>
      <c r="R3016" s="21"/>
      <c r="S3016" s="21"/>
      <c r="T3016" s="21"/>
    </row>
    <row r="3017" spans="2:20">
      <c r="B3017" s="14"/>
      <c r="C3017" s="14"/>
      <c r="D3017" s="14"/>
      <c r="H3017" s="17"/>
      <c r="L3017" s="18"/>
      <c r="M3017" s="18"/>
      <c r="N3017" s="18"/>
      <c r="P3017" s="21"/>
      <c r="Q3017" s="21"/>
      <c r="R3017" s="21"/>
      <c r="S3017" s="21"/>
      <c r="T3017" s="21"/>
    </row>
    <row r="3018" spans="2:20">
      <c r="B3018" s="14"/>
      <c r="C3018" s="14"/>
      <c r="D3018" s="14"/>
      <c r="H3018" s="17"/>
      <c r="L3018" s="18"/>
      <c r="M3018" s="18"/>
      <c r="N3018" s="18"/>
      <c r="P3018" s="21"/>
      <c r="Q3018" s="21"/>
      <c r="R3018" s="21"/>
      <c r="S3018" s="21"/>
      <c r="T3018" s="21"/>
    </row>
    <row r="3019" spans="2:20">
      <c r="B3019" s="14"/>
      <c r="C3019" s="14"/>
      <c r="D3019" s="14"/>
      <c r="H3019" s="17"/>
      <c r="L3019" s="18"/>
      <c r="M3019" s="18"/>
      <c r="N3019" s="18"/>
      <c r="P3019" s="21"/>
      <c r="Q3019" s="21"/>
      <c r="R3019" s="21"/>
      <c r="S3019" s="21"/>
      <c r="T3019" s="21"/>
    </row>
    <row r="3020" spans="2:20">
      <c r="B3020" s="14"/>
      <c r="C3020" s="14"/>
      <c r="D3020" s="14"/>
      <c r="H3020" s="17"/>
      <c r="L3020" s="18"/>
      <c r="M3020" s="18"/>
      <c r="N3020" s="18"/>
      <c r="P3020" s="21"/>
      <c r="Q3020" s="21"/>
      <c r="R3020" s="21"/>
      <c r="S3020" s="21"/>
      <c r="T3020" s="21"/>
    </row>
    <row r="3021" spans="2:20">
      <c r="B3021" s="14"/>
      <c r="C3021" s="14"/>
      <c r="D3021" s="14"/>
      <c r="H3021" s="17"/>
      <c r="L3021" s="18"/>
      <c r="M3021" s="18"/>
      <c r="N3021" s="18"/>
      <c r="P3021" s="21"/>
      <c r="Q3021" s="21"/>
      <c r="R3021" s="21"/>
      <c r="S3021" s="21"/>
      <c r="T3021" s="21"/>
    </row>
    <row r="3022" spans="2:20">
      <c r="B3022" s="14"/>
      <c r="C3022" s="14"/>
      <c r="D3022" s="14"/>
      <c r="H3022" s="17"/>
      <c r="L3022" s="18"/>
      <c r="M3022" s="18"/>
      <c r="N3022" s="18"/>
      <c r="P3022" s="21"/>
      <c r="Q3022" s="21"/>
      <c r="R3022" s="21"/>
      <c r="S3022" s="21"/>
      <c r="T3022" s="21"/>
    </row>
    <row r="3023" spans="2:20">
      <c r="B3023" s="14"/>
      <c r="C3023" s="14"/>
      <c r="D3023" s="14"/>
      <c r="H3023" s="17"/>
      <c r="L3023" s="18"/>
      <c r="M3023" s="18"/>
      <c r="N3023" s="18"/>
      <c r="P3023" s="21"/>
      <c r="Q3023" s="21"/>
      <c r="R3023" s="21"/>
      <c r="S3023" s="21"/>
      <c r="T3023" s="21"/>
    </row>
    <row r="3024" spans="2:20">
      <c r="B3024" s="14"/>
      <c r="C3024" s="14"/>
      <c r="D3024" s="14"/>
      <c r="H3024" s="17"/>
      <c r="L3024" s="18"/>
      <c r="M3024" s="18"/>
      <c r="N3024" s="18"/>
      <c r="P3024" s="21"/>
      <c r="Q3024" s="21"/>
      <c r="R3024" s="21"/>
      <c r="S3024" s="21"/>
      <c r="T3024" s="21"/>
    </row>
    <row r="3025" spans="2:20">
      <c r="B3025" s="14"/>
      <c r="C3025" s="14"/>
      <c r="D3025" s="14"/>
      <c r="H3025" s="17"/>
      <c r="L3025" s="18"/>
      <c r="M3025" s="18"/>
      <c r="N3025" s="18"/>
      <c r="P3025" s="21"/>
      <c r="Q3025" s="21"/>
      <c r="R3025" s="21"/>
      <c r="S3025" s="21"/>
      <c r="T3025" s="21"/>
    </row>
    <row r="3026" spans="2:20">
      <c r="B3026" s="14"/>
      <c r="C3026" s="14"/>
      <c r="D3026" s="14"/>
      <c r="H3026" s="17"/>
      <c r="L3026" s="18"/>
      <c r="M3026" s="18"/>
      <c r="N3026" s="18"/>
      <c r="P3026" s="21"/>
      <c r="Q3026" s="21"/>
      <c r="R3026" s="21"/>
      <c r="S3026" s="21"/>
      <c r="T3026" s="21"/>
    </row>
    <row r="3027" spans="2:20">
      <c r="B3027" s="14"/>
      <c r="C3027" s="14"/>
      <c r="D3027" s="14"/>
      <c r="H3027" s="17"/>
      <c r="L3027" s="18"/>
      <c r="M3027" s="18"/>
      <c r="N3027" s="18"/>
      <c r="P3027" s="21"/>
      <c r="Q3027" s="21"/>
      <c r="R3027" s="21"/>
      <c r="S3027" s="21"/>
      <c r="T3027" s="21"/>
    </row>
    <row r="3028" spans="2:20">
      <c r="B3028" s="14"/>
      <c r="C3028" s="14"/>
      <c r="D3028" s="14"/>
      <c r="H3028" s="17"/>
      <c r="L3028" s="18"/>
      <c r="M3028" s="18"/>
      <c r="N3028" s="18"/>
      <c r="P3028" s="21"/>
      <c r="Q3028" s="21"/>
      <c r="R3028" s="21"/>
      <c r="S3028" s="21"/>
      <c r="T3028" s="21"/>
    </row>
    <row r="3029" spans="2:20">
      <c r="B3029" s="14"/>
      <c r="C3029" s="14"/>
      <c r="D3029" s="14"/>
      <c r="H3029" s="17"/>
      <c r="L3029" s="18"/>
      <c r="M3029" s="18"/>
      <c r="N3029" s="18"/>
      <c r="P3029" s="21"/>
      <c r="Q3029" s="21"/>
      <c r="R3029" s="21"/>
      <c r="S3029" s="21"/>
      <c r="T3029" s="21"/>
    </row>
    <row r="3030" spans="2:20">
      <c r="B3030" s="14"/>
      <c r="C3030" s="14"/>
      <c r="D3030" s="14"/>
      <c r="H3030" s="17"/>
      <c r="L3030" s="18"/>
      <c r="M3030" s="18"/>
      <c r="N3030" s="18"/>
      <c r="P3030" s="21"/>
      <c r="Q3030" s="21"/>
      <c r="R3030" s="21"/>
      <c r="S3030" s="21"/>
      <c r="T3030" s="21"/>
    </row>
    <row r="3031" spans="2:20">
      <c r="B3031" s="14"/>
      <c r="C3031" s="14"/>
      <c r="D3031" s="14"/>
      <c r="H3031" s="17"/>
      <c r="L3031" s="18"/>
      <c r="M3031" s="18"/>
      <c r="N3031" s="18"/>
      <c r="P3031" s="21"/>
      <c r="Q3031" s="21"/>
      <c r="R3031" s="21"/>
      <c r="S3031" s="21"/>
      <c r="T3031" s="21"/>
    </row>
    <row r="3032" spans="2:20">
      <c r="B3032" s="14"/>
      <c r="C3032" s="14"/>
      <c r="D3032" s="14"/>
      <c r="H3032" s="17"/>
      <c r="L3032" s="18"/>
      <c r="M3032" s="18"/>
      <c r="N3032" s="18"/>
      <c r="P3032" s="21"/>
      <c r="Q3032" s="21"/>
      <c r="R3032" s="21"/>
      <c r="S3032" s="21"/>
      <c r="T3032" s="21"/>
    </row>
    <row r="3033" spans="2:20">
      <c r="B3033" s="14"/>
      <c r="C3033" s="14"/>
      <c r="D3033" s="14"/>
      <c r="H3033" s="17"/>
      <c r="L3033" s="18"/>
      <c r="M3033" s="18"/>
      <c r="N3033" s="18"/>
      <c r="P3033" s="21"/>
      <c r="Q3033" s="21"/>
      <c r="R3033" s="21"/>
      <c r="S3033" s="21"/>
      <c r="T3033" s="21"/>
    </row>
    <row r="3034" spans="2:20">
      <c r="B3034" s="14"/>
      <c r="C3034" s="14"/>
      <c r="D3034" s="14"/>
      <c r="H3034" s="17"/>
      <c r="L3034" s="18"/>
      <c r="M3034" s="18"/>
      <c r="N3034" s="18"/>
      <c r="P3034" s="21"/>
      <c r="Q3034" s="21"/>
      <c r="R3034" s="21"/>
      <c r="S3034" s="21"/>
      <c r="T3034" s="21"/>
    </row>
    <row r="3035" spans="2:20">
      <c r="B3035" s="14"/>
      <c r="C3035" s="14"/>
      <c r="D3035" s="14"/>
      <c r="H3035" s="17"/>
      <c r="L3035" s="18"/>
      <c r="M3035" s="18"/>
      <c r="N3035" s="18"/>
      <c r="P3035" s="21"/>
      <c r="Q3035" s="21"/>
      <c r="R3035" s="21"/>
      <c r="S3035" s="21"/>
      <c r="T3035" s="21"/>
    </row>
    <row r="3036" spans="2:20">
      <c r="B3036" s="14"/>
      <c r="C3036" s="14"/>
      <c r="D3036" s="14"/>
      <c r="H3036" s="17"/>
      <c r="L3036" s="18"/>
      <c r="M3036" s="18"/>
      <c r="N3036" s="18"/>
      <c r="P3036" s="21"/>
      <c r="Q3036" s="21"/>
      <c r="R3036" s="21"/>
      <c r="S3036" s="21"/>
      <c r="T3036" s="21"/>
    </row>
    <row r="3037" spans="2:20">
      <c r="B3037" s="14"/>
      <c r="C3037" s="14"/>
      <c r="D3037" s="14"/>
      <c r="H3037" s="17"/>
      <c r="L3037" s="18"/>
      <c r="M3037" s="18"/>
      <c r="N3037" s="18"/>
      <c r="P3037" s="21"/>
      <c r="Q3037" s="21"/>
      <c r="R3037" s="21"/>
      <c r="S3037" s="21"/>
      <c r="T3037" s="21"/>
    </row>
    <row r="3038" spans="2:20">
      <c r="B3038" s="14"/>
      <c r="C3038" s="14"/>
      <c r="D3038" s="14"/>
      <c r="H3038" s="17"/>
      <c r="L3038" s="18"/>
      <c r="M3038" s="18"/>
      <c r="N3038" s="18"/>
      <c r="P3038" s="21"/>
      <c r="Q3038" s="21"/>
      <c r="R3038" s="21"/>
      <c r="S3038" s="21"/>
      <c r="T3038" s="21"/>
    </row>
    <row r="3039" spans="2:20">
      <c r="B3039" s="14"/>
      <c r="C3039" s="14"/>
      <c r="D3039" s="14"/>
      <c r="H3039" s="17"/>
      <c r="L3039" s="18"/>
      <c r="M3039" s="18"/>
      <c r="N3039" s="18"/>
      <c r="P3039" s="21"/>
      <c r="Q3039" s="21"/>
      <c r="R3039" s="21"/>
      <c r="S3039" s="21"/>
      <c r="T3039" s="21"/>
    </row>
    <row r="3040" spans="2:20">
      <c r="B3040" s="14"/>
      <c r="C3040" s="14"/>
      <c r="D3040" s="14"/>
      <c r="H3040" s="17"/>
      <c r="L3040" s="18"/>
      <c r="M3040" s="18"/>
      <c r="N3040" s="18"/>
      <c r="P3040" s="21"/>
      <c r="Q3040" s="21"/>
      <c r="R3040" s="21"/>
      <c r="S3040" s="21"/>
      <c r="T3040" s="21"/>
    </row>
    <row r="3041" spans="2:20">
      <c r="B3041" s="14"/>
      <c r="C3041" s="14"/>
      <c r="D3041" s="14"/>
      <c r="H3041" s="17"/>
      <c r="L3041" s="18"/>
      <c r="M3041" s="18"/>
      <c r="N3041" s="18"/>
      <c r="P3041" s="21"/>
      <c r="Q3041" s="21"/>
      <c r="R3041" s="21"/>
      <c r="S3041" s="21"/>
      <c r="T3041" s="21"/>
    </row>
    <row r="3042" spans="2:20">
      <c r="B3042" s="14"/>
      <c r="C3042" s="14"/>
      <c r="D3042" s="14"/>
      <c r="H3042" s="17"/>
      <c r="L3042" s="18"/>
      <c r="M3042" s="18"/>
      <c r="N3042" s="18"/>
      <c r="P3042" s="21"/>
      <c r="Q3042" s="21"/>
      <c r="R3042" s="21"/>
      <c r="S3042" s="21"/>
      <c r="T3042" s="21"/>
    </row>
    <row r="3043" spans="2:20">
      <c r="B3043" s="14"/>
      <c r="C3043" s="14"/>
      <c r="D3043" s="14"/>
      <c r="H3043" s="17"/>
      <c r="L3043" s="18"/>
      <c r="M3043" s="18"/>
      <c r="N3043" s="18"/>
      <c r="P3043" s="21"/>
      <c r="Q3043" s="21"/>
      <c r="R3043" s="21"/>
      <c r="S3043" s="21"/>
      <c r="T3043" s="21"/>
    </row>
    <row r="3044" spans="2:20">
      <c r="B3044" s="14"/>
      <c r="C3044" s="14"/>
      <c r="D3044" s="14"/>
      <c r="H3044" s="17"/>
      <c r="L3044" s="18"/>
      <c r="M3044" s="18"/>
      <c r="N3044" s="18"/>
      <c r="P3044" s="21"/>
      <c r="Q3044" s="21"/>
      <c r="R3044" s="21"/>
      <c r="S3044" s="21"/>
      <c r="T3044" s="21"/>
    </row>
    <row r="3045" spans="2:20">
      <c r="B3045" s="14"/>
      <c r="C3045" s="14"/>
      <c r="D3045" s="14"/>
      <c r="H3045" s="17"/>
      <c r="L3045" s="18"/>
      <c r="M3045" s="18"/>
      <c r="N3045" s="18"/>
      <c r="P3045" s="21"/>
      <c r="Q3045" s="21"/>
      <c r="R3045" s="21"/>
      <c r="S3045" s="21"/>
      <c r="T3045" s="21"/>
    </row>
    <row r="3046" spans="2:20">
      <c r="B3046" s="14"/>
      <c r="C3046" s="14"/>
      <c r="D3046" s="14"/>
      <c r="H3046" s="17"/>
      <c r="L3046" s="18"/>
      <c r="M3046" s="18"/>
      <c r="N3046" s="18"/>
      <c r="P3046" s="21"/>
      <c r="Q3046" s="21"/>
      <c r="R3046" s="21"/>
      <c r="S3046" s="21"/>
      <c r="T3046" s="21"/>
    </row>
    <row r="3047" spans="2:20">
      <c r="B3047" s="14"/>
      <c r="C3047" s="14"/>
      <c r="D3047" s="14"/>
      <c r="H3047" s="17"/>
      <c r="L3047" s="18"/>
      <c r="M3047" s="18"/>
      <c r="N3047" s="18"/>
      <c r="P3047" s="21"/>
      <c r="Q3047" s="21"/>
      <c r="R3047" s="21"/>
      <c r="S3047" s="21"/>
      <c r="T3047" s="21"/>
    </row>
    <row r="3048" spans="2:20">
      <c r="B3048" s="14"/>
      <c r="C3048" s="14"/>
      <c r="D3048" s="14"/>
      <c r="H3048" s="17"/>
      <c r="L3048" s="18"/>
      <c r="M3048" s="18"/>
      <c r="N3048" s="18"/>
      <c r="P3048" s="21"/>
      <c r="Q3048" s="21"/>
      <c r="R3048" s="21"/>
      <c r="S3048" s="21"/>
      <c r="T3048" s="21"/>
    </row>
    <row r="3049" spans="2:20">
      <c r="B3049" s="14"/>
      <c r="C3049" s="14"/>
      <c r="D3049" s="14"/>
      <c r="H3049" s="17"/>
      <c r="L3049" s="18"/>
      <c r="M3049" s="18"/>
      <c r="N3049" s="18"/>
      <c r="P3049" s="21"/>
      <c r="Q3049" s="21"/>
      <c r="R3049" s="21"/>
      <c r="S3049" s="21"/>
      <c r="T3049" s="21"/>
    </row>
    <row r="3050" spans="2:20">
      <c r="B3050" s="14"/>
      <c r="C3050" s="14"/>
      <c r="D3050" s="14"/>
      <c r="H3050" s="17"/>
      <c r="L3050" s="18"/>
      <c r="M3050" s="18"/>
      <c r="N3050" s="18"/>
      <c r="P3050" s="21"/>
      <c r="Q3050" s="21"/>
      <c r="R3050" s="21"/>
      <c r="S3050" s="21"/>
      <c r="T3050" s="21"/>
    </row>
    <row r="3051" spans="2:20">
      <c r="B3051" s="14"/>
      <c r="C3051" s="14"/>
      <c r="D3051" s="14"/>
      <c r="H3051" s="17"/>
      <c r="L3051" s="18"/>
      <c r="M3051" s="18"/>
      <c r="N3051" s="18"/>
      <c r="P3051" s="21"/>
      <c r="Q3051" s="21"/>
      <c r="R3051" s="21"/>
      <c r="S3051" s="21"/>
      <c r="T3051" s="21"/>
    </row>
    <row r="3052" spans="2:20">
      <c r="B3052" s="14"/>
      <c r="C3052" s="14"/>
      <c r="D3052" s="14"/>
      <c r="H3052" s="17"/>
      <c r="L3052" s="18"/>
      <c r="M3052" s="18"/>
      <c r="N3052" s="18"/>
      <c r="P3052" s="21"/>
      <c r="Q3052" s="21"/>
      <c r="R3052" s="21"/>
      <c r="S3052" s="21"/>
      <c r="T3052" s="21"/>
    </row>
    <row r="3053" spans="2:20">
      <c r="B3053" s="14"/>
      <c r="C3053" s="14"/>
      <c r="D3053" s="14"/>
      <c r="H3053" s="17"/>
      <c r="L3053" s="18"/>
      <c r="M3053" s="18"/>
      <c r="N3053" s="18"/>
      <c r="P3053" s="21"/>
      <c r="Q3053" s="21"/>
      <c r="R3053" s="21"/>
      <c r="S3053" s="21"/>
      <c r="T3053" s="21"/>
    </row>
    <row r="3054" spans="2:20">
      <c r="B3054" s="14"/>
      <c r="C3054" s="14"/>
      <c r="D3054" s="14"/>
      <c r="H3054" s="17"/>
      <c r="L3054" s="18"/>
      <c r="M3054" s="18"/>
      <c r="N3054" s="18"/>
      <c r="P3054" s="21"/>
      <c r="Q3054" s="21"/>
      <c r="R3054" s="21"/>
      <c r="S3054" s="21"/>
      <c r="T3054" s="21"/>
    </row>
    <row r="3055" spans="2:20">
      <c r="B3055" s="14"/>
      <c r="C3055" s="14"/>
      <c r="D3055" s="14"/>
      <c r="H3055" s="17"/>
      <c r="L3055" s="18"/>
      <c r="M3055" s="18"/>
      <c r="N3055" s="18"/>
      <c r="P3055" s="21"/>
      <c r="Q3055" s="21"/>
      <c r="R3055" s="21"/>
      <c r="S3055" s="21"/>
      <c r="T3055" s="21"/>
    </row>
    <row r="3056" spans="2:20">
      <c r="B3056" s="14"/>
      <c r="C3056" s="14"/>
      <c r="D3056" s="14"/>
      <c r="H3056" s="17"/>
      <c r="L3056" s="18"/>
      <c r="M3056" s="18"/>
      <c r="N3056" s="18"/>
      <c r="P3056" s="21"/>
      <c r="Q3056" s="21"/>
      <c r="R3056" s="21"/>
      <c r="S3056" s="21"/>
      <c r="T3056" s="21"/>
    </row>
    <row r="3057" spans="2:20">
      <c r="B3057" s="14"/>
      <c r="C3057" s="14"/>
      <c r="D3057" s="14"/>
      <c r="H3057" s="17"/>
      <c r="L3057" s="18"/>
      <c r="M3057" s="18"/>
      <c r="N3057" s="18"/>
      <c r="P3057" s="21"/>
      <c r="Q3057" s="21"/>
      <c r="R3057" s="21"/>
      <c r="S3057" s="21"/>
      <c r="T3057" s="21"/>
    </row>
    <row r="3058" spans="2:20">
      <c r="B3058" s="14"/>
      <c r="C3058" s="14"/>
      <c r="D3058" s="14"/>
      <c r="H3058" s="17"/>
      <c r="L3058" s="18"/>
      <c r="M3058" s="18"/>
      <c r="N3058" s="18"/>
      <c r="P3058" s="21"/>
      <c r="Q3058" s="21"/>
      <c r="R3058" s="21"/>
      <c r="S3058" s="21"/>
      <c r="T3058" s="21"/>
    </row>
    <row r="3059" spans="2:20">
      <c r="B3059" s="14"/>
      <c r="C3059" s="14"/>
      <c r="D3059" s="14"/>
      <c r="H3059" s="17"/>
      <c r="L3059" s="18"/>
      <c r="M3059" s="18"/>
      <c r="N3059" s="18"/>
      <c r="P3059" s="21"/>
      <c r="Q3059" s="21"/>
      <c r="R3059" s="21"/>
      <c r="S3059" s="21"/>
      <c r="T3059" s="21"/>
    </row>
    <row r="3060" spans="2:20">
      <c r="B3060" s="14"/>
      <c r="C3060" s="14"/>
      <c r="D3060" s="14"/>
      <c r="H3060" s="17"/>
      <c r="L3060" s="18"/>
      <c r="M3060" s="18"/>
      <c r="N3060" s="18"/>
      <c r="P3060" s="21"/>
      <c r="Q3060" s="21"/>
      <c r="R3060" s="21"/>
      <c r="S3060" s="21"/>
      <c r="T3060" s="21"/>
    </row>
    <row r="3061" spans="2:20">
      <c r="B3061" s="14"/>
      <c r="C3061" s="14"/>
      <c r="D3061" s="14"/>
      <c r="H3061" s="17"/>
      <c r="L3061" s="18"/>
      <c r="M3061" s="18"/>
      <c r="N3061" s="18"/>
      <c r="P3061" s="21"/>
      <c r="Q3061" s="21"/>
      <c r="R3061" s="21"/>
      <c r="S3061" s="21"/>
      <c r="T3061" s="21"/>
    </row>
    <row r="3062" spans="2:20">
      <c r="B3062" s="14"/>
      <c r="C3062" s="14"/>
      <c r="D3062" s="14"/>
      <c r="H3062" s="17"/>
      <c r="L3062" s="18"/>
      <c r="M3062" s="18"/>
      <c r="N3062" s="18"/>
      <c r="P3062" s="21"/>
      <c r="Q3062" s="21"/>
      <c r="R3062" s="21"/>
      <c r="S3062" s="21"/>
      <c r="T3062" s="21"/>
    </row>
    <row r="3063" spans="2:20">
      <c r="B3063" s="14"/>
      <c r="C3063" s="14"/>
      <c r="D3063" s="14"/>
      <c r="H3063" s="17"/>
      <c r="L3063" s="18"/>
      <c r="M3063" s="18"/>
      <c r="N3063" s="18"/>
      <c r="P3063" s="21"/>
      <c r="Q3063" s="21"/>
      <c r="R3063" s="21"/>
      <c r="S3063" s="21"/>
      <c r="T3063" s="21"/>
    </row>
    <row r="3064" spans="2:20">
      <c r="B3064" s="14"/>
      <c r="C3064" s="14"/>
      <c r="D3064" s="14"/>
      <c r="H3064" s="17"/>
      <c r="L3064" s="18"/>
      <c r="M3064" s="18"/>
      <c r="N3064" s="18"/>
      <c r="P3064" s="21"/>
      <c r="Q3064" s="21"/>
      <c r="R3064" s="21"/>
      <c r="S3064" s="21"/>
      <c r="T3064" s="21"/>
    </row>
    <row r="3065" spans="2:20">
      <c r="B3065" s="14"/>
      <c r="C3065" s="14"/>
      <c r="D3065" s="14"/>
      <c r="H3065" s="17"/>
      <c r="L3065" s="18"/>
      <c r="M3065" s="18"/>
      <c r="N3065" s="18"/>
      <c r="P3065" s="21"/>
      <c r="Q3065" s="21"/>
      <c r="R3065" s="21"/>
      <c r="S3065" s="21"/>
      <c r="T3065" s="21"/>
    </row>
    <row r="3066" spans="2:20">
      <c r="B3066" s="14"/>
      <c r="C3066" s="14"/>
      <c r="D3066" s="14"/>
      <c r="H3066" s="17"/>
      <c r="L3066" s="18"/>
      <c r="M3066" s="18"/>
      <c r="N3066" s="18"/>
      <c r="P3066" s="21"/>
      <c r="Q3066" s="21"/>
      <c r="R3066" s="21"/>
      <c r="S3066" s="21"/>
      <c r="T3066" s="21"/>
    </row>
    <row r="3067" spans="2:20">
      <c r="B3067" s="14"/>
      <c r="C3067" s="14"/>
      <c r="D3067" s="14"/>
      <c r="H3067" s="17"/>
      <c r="L3067" s="18"/>
      <c r="M3067" s="18"/>
      <c r="N3067" s="18"/>
      <c r="P3067" s="21"/>
      <c r="Q3067" s="21"/>
      <c r="R3067" s="21"/>
      <c r="S3067" s="21"/>
      <c r="T3067" s="21"/>
    </row>
    <row r="3068" spans="2:20">
      <c r="B3068" s="14"/>
      <c r="C3068" s="14"/>
      <c r="D3068" s="14"/>
      <c r="H3068" s="17"/>
      <c r="L3068" s="18"/>
      <c r="M3068" s="18"/>
      <c r="N3068" s="18"/>
      <c r="P3068" s="21"/>
      <c r="Q3068" s="21"/>
      <c r="R3068" s="21"/>
      <c r="S3068" s="21"/>
      <c r="T3068" s="21"/>
    </row>
    <row r="3069" spans="2:20">
      <c r="B3069" s="14"/>
      <c r="C3069" s="14"/>
      <c r="D3069" s="14"/>
      <c r="H3069" s="17"/>
      <c r="L3069" s="18"/>
      <c r="M3069" s="18"/>
      <c r="N3069" s="18"/>
      <c r="P3069" s="21"/>
      <c r="Q3069" s="21"/>
      <c r="R3069" s="21"/>
      <c r="S3069" s="21"/>
      <c r="T3069" s="21"/>
    </row>
    <row r="3070" spans="2:20">
      <c r="B3070" s="14"/>
      <c r="C3070" s="14"/>
      <c r="D3070" s="14"/>
      <c r="H3070" s="17"/>
      <c r="L3070" s="18"/>
      <c r="M3070" s="18"/>
      <c r="N3070" s="18"/>
      <c r="P3070" s="21"/>
      <c r="Q3070" s="21"/>
      <c r="R3070" s="21"/>
      <c r="S3070" s="21"/>
      <c r="T3070" s="21"/>
    </row>
    <row r="3071" spans="2:20">
      <c r="B3071" s="14"/>
      <c r="C3071" s="14"/>
      <c r="D3071" s="14"/>
      <c r="H3071" s="17"/>
      <c r="L3071" s="18"/>
      <c r="M3071" s="18"/>
      <c r="N3071" s="18"/>
      <c r="P3071" s="21"/>
      <c r="Q3071" s="21"/>
      <c r="R3071" s="21"/>
      <c r="S3071" s="21"/>
      <c r="T3071" s="21"/>
    </row>
    <row r="3072" spans="2:20">
      <c r="B3072" s="14"/>
      <c r="C3072" s="14"/>
      <c r="D3072" s="14"/>
      <c r="H3072" s="17"/>
      <c r="L3072" s="18"/>
      <c r="M3072" s="18"/>
      <c r="N3072" s="18"/>
      <c r="P3072" s="21"/>
      <c r="Q3072" s="21"/>
      <c r="R3072" s="21"/>
      <c r="S3072" s="21"/>
      <c r="T3072" s="21"/>
    </row>
    <row r="3073" spans="2:20">
      <c r="B3073" s="14"/>
      <c r="C3073" s="14"/>
      <c r="D3073" s="14"/>
      <c r="H3073" s="17"/>
      <c r="L3073" s="18"/>
      <c r="M3073" s="18"/>
      <c r="N3073" s="18"/>
      <c r="P3073" s="21"/>
      <c r="Q3073" s="21"/>
      <c r="R3073" s="21"/>
      <c r="S3073" s="21"/>
      <c r="T3073" s="21"/>
    </row>
    <row r="3074" spans="2:20">
      <c r="B3074" s="14"/>
      <c r="C3074" s="14"/>
      <c r="D3074" s="14"/>
      <c r="H3074" s="17"/>
      <c r="L3074" s="18"/>
      <c r="M3074" s="18"/>
      <c r="N3074" s="18"/>
      <c r="P3074" s="21"/>
      <c r="Q3074" s="21"/>
      <c r="R3074" s="21"/>
      <c r="S3074" s="21"/>
      <c r="T3074" s="21"/>
    </row>
    <row r="3075" spans="2:20">
      <c r="B3075" s="14"/>
      <c r="C3075" s="14"/>
      <c r="D3075" s="14"/>
      <c r="H3075" s="17"/>
      <c r="L3075" s="18"/>
      <c r="M3075" s="18"/>
      <c r="N3075" s="18"/>
      <c r="P3075" s="21"/>
      <c r="Q3075" s="21"/>
      <c r="R3075" s="21"/>
      <c r="S3075" s="21"/>
      <c r="T3075" s="21"/>
    </row>
    <row r="3076" spans="2:20">
      <c r="B3076" s="14"/>
      <c r="C3076" s="14"/>
      <c r="D3076" s="14"/>
      <c r="H3076" s="17"/>
      <c r="L3076" s="18"/>
      <c r="M3076" s="18"/>
      <c r="N3076" s="18"/>
      <c r="P3076" s="21"/>
      <c r="Q3076" s="21"/>
      <c r="R3076" s="21"/>
      <c r="S3076" s="21"/>
      <c r="T3076" s="21"/>
    </row>
    <row r="3077" spans="2:20">
      <c r="B3077" s="14"/>
      <c r="C3077" s="14"/>
      <c r="D3077" s="14"/>
      <c r="H3077" s="17"/>
      <c r="L3077" s="18"/>
      <c r="M3077" s="18"/>
      <c r="N3077" s="18"/>
      <c r="P3077" s="21"/>
      <c r="Q3077" s="21"/>
      <c r="R3077" s="21"/>
      <c r="S3077" s="21"/>
      <c r="T3077" s="21"/>
    </row>
    <row r="3078" spans="2:20">
      <c r="B3078" s="14"/>
      <c r="C3078" s="14"/>
      <c r="D3078" s="14"/>
      <c r="H3078" s="17"/>
      <c r="L3078" s="18"/>
      <c r="M3078" s="18"/>
      <c r="N3078" s="18"/>
      <c r="P3078" s="21"/>
      <c r="Q3078" s="21"/>
      <c r="R3078" s="21"/>
      <c r="S3078" s="21"/>
      <c r="T3078" s="21"/>
    </row>
    <row r="3079" spans="2:20">
      <c r="B3079" s="14"/>
      <c r="C3079" s="14"/>
      <c r="D3079" s="14"/>
      <c r="H3079" s="17"/>
      <c r="L3079" s="18"/>
      <c r="M3079" s="18"/>
      <c r="N3079" s="18"/>
      <c r="P3079" s="21"/>
      <c r="Q3079" s="21"/>
      <c r="R3079" s="21"/>
      <c r="S3079" s="21"/>
      <c r="T3079" s="21"/>
    </row>
    <row r="3080" spans="2:20">
      <c r="B3080" s="14"/>
      <c r="C3080" s="14"/>
      <c r="D3080" s="14"/>
      <c r="H3080" s="17"/>
      <c r="L3080" s="18"/>
      <c r="M3080" s="18"/>
      <c r="N3080" s="18"/>
      <c r="P3080" s="21"/>
      <c r="Q3080" s="21"/>
      <c r="R3080" s="21"/>
      <c r="S3080" s="21"/>
      <c r="T3080" s="21"/>
    </row>
    <row r="3081" spans="2:20">
      <c r="B3081" s="14"/>
      <c r="C3081" s="14"/>
      <c r="D3081" s="14"/>
      <c r="H3081" s="17"/>
      <c r="L3081" s="18"/>
      <c r="M3081" s="18"/>
      <c r="N3081" s="18"/>
      <c r="P3081" s="21"/>
      <c r="Q3081" s="21"/>
      <c r="R3081" s="21"/>
      <c r="S3081" s="21"/>
      <c r="T3081" s="21"/>
    </row>
    <row r="3082" spans="2:20">
      <c r="B3082" s="14"/>
      <c r="C3082" s="14"/>
      <c r="D3082" s="14"/>
      <c r="H3082" s="17"/>
      <c r="L3082" s="18"/>
      <c r="M3082" s="18"/>
      <c r="N3082" s="18"/>
      <c r="P3082" s="21"/>
      <c r="Q3082" s="21"/>
      <c r="R3082" s="21"/>
      <c r="S3082" s="21"/>
      <c r="T3082" s="21"/>
    </row>
    <row r="3083" spans="2:20">
      <c r="B3083" s="14"/>
      <c r="C3083" s="14"/>
      <c r="D3083" s="14"/>
      <c r="H3083" s="17"/>
      <c r="L3083" s="18"/>
      <c r="M3083" s="18"/>
      <c r="N3083" s="18"/>
      <c r="P3083" s="21"/>
      <c r="Q3083" s="21"/>
      <c r="R3083" s="21"/>
      <c r="S3083" s="21"/>
      <c r="T3083" s="21"/>
    </row>
    <row r="3084" spans="2:20">
      <c r="B3084" s="14"/>
      <c r="C3084" s="14"/>
      <c r="D3084" s="14"/>
      <c r="H3084" s="17"/>
      <c r="L3084" s="18"/>
      <c r="M3084" s="18"/>
      <c r="N3084" s="18"/>
      <c r="P3084" s="21"/>
      <c r="Q3084" s="21"/>
      <c r="R3084" s="21"/>
      <c r="S3084" s="21"/>
      <c r="T3084" s="21"/>
    </row>
    <row r="3085" spans="2:20">
      <c r="B3085" s="14"/>
      <c r="C3085" s="14"/>
      <c r="D3085" s="14"/>
      <c r="H3085" s="17"/>
      <c r="L3085" s="18"/>
      <c r="M3085" s="18"/>
      <c r="N3085" s="18"/>
      <c r="P3085" s="21"/>
      <c r="Q3085" s="21"/>
      <c r="R3085" s="21"/>
      <c r="S3085" s="21"/>
      <c r="T3085" s="21"/>
    </row>
    <row r="3086" spans="2:20">
      <c r="B3086" s="14"/>
      <c r="C3086" s="14"/>
      <c r="D3086" s="14"/>
      <c r="H3086" s="17"/>
      <c r="L3086" s="18"/>
      <c r="M3086" s="18"/>
      <c r="N3086" s="18"/>
      <c r="P3086" s="21"/>
      <c r="Q3086" s="21"/>
      <c r="R3086" s="21"/>
      <c r="S3086" s="21"/>
      <c r="T3086" s="21"/>
    </row>
    <row r="3087" spans="2:20">
      <c r="B3087" s="14"/>
      <c r="C3087" s="14"/>
      <c r="D3087" s="14"/>
      <c r="H3087" s="17"/>
      <c r="L3087" s="18"/>
      <c r="M3087" s="18"/>
      <c r="N3087" s="18"/>
      <c r="P3087" s="21"/>
      <c r="Q3087" s="21"/>
      <c r="R3087" s="21"/>
      <c r="S3087" s="21"/>
      <c r="T3087" s="21"/>
    </row>
    <row r="3088" spans="2:20">
      <c r="B3088" s="14"/>
      <c r="C3088" s="14"/>
      <c r="D3088" s="14"/>
      <c r="H3088" s="17"/>
      <c r="L3088" s="18"/>
      <c r="M3088" s="18"/>
      <c r="N3088" s="18"/>
      <c r="P3088" s="21"/>
      <c r="Q3088" s="21"/>
      <c r="R3088" s="21"/>
      <c r="S3088" s="21"/>
      <c r="T3088" s="21"/>
    </row>
    <row r="3089" spans="2:20">
      <c r="B3089" s="14"/>
      <c r="C3089" s="14"/>
      <c r="D3089" s="14"/>
      <c r="H3089" s="17"/>
      <c r="L3089" s="18"/>
      <c r="M3089" s="18"/>
      <c r="N3089" s="18"/>
      <c r="P3089" s="21"/>
      <c r="Q3089" s="21"/>
      <c r="R3089" s="21"/>
      <c r="S3089" s="21"/>
      <c r="T3089" s="21"/>
    </row>
    <row r="3090" spans="2:20">
      <c r="B3090" s="14"/>
      <c r="C3090" s="14"/>
      <c r="D3090" s="14"/>
      <c r="H3090" s="17"/>
      <c r="L3090" s="18"/>
      <c r="M3090" s="18"/>
      <c r="N3090" s="18"/>
      <c r="P3090" s="21"/>
      <c r="Q3090" s="21"/>
      <c r="R3090" s="21"/>
      <c r="S3090" s="21"/>
      <c r="T3090" s="21"/>
    </row>
    <row r="3091" spans="2:20">
      <c r="B3091" s="14"/>
      <c r="C3091" s="14"/>
      <c r="D3091" s="14"/>
      <c r="H3091" s="17"/>
      <c r="L3091" s="18"/>
      <c r="M3091" s="18"/>
      <c r="N3091" s="18"/>
      <c r="P3091" s="21"/>
      <c r="Q3091" s="21"/>
      <c r="R3091" s="21"/>
      <c r="S3091" s="21"/>
      <c r="T3091" s="21"/>
    </row>
    <row r="3092" spans="2:20">
      <c r="B3092" s="14"/>
      <c r="C3092" s="14"/>
      <c r="D3092" s="14"/>
      <c r="H3092" s="17"/>
      <c r="L3092" s="18"/>
      <c r="M3092" s="18"/>
      <c r="N3092" s="18"/>
      <c r="P3092" s="21"/>
      <c r="Q3092" s="21"/>
      <c r="R3092" s="21"/>
      <c r="S3092" s="21"/>
      <c r="T3092" s="21"/>
    </row>
    <row r="3093" spans="2:20">
      <c r="B3093" s="14"/>
      <c r="C3093" s="14"/>
      <c r="D3093" s="14"/>
      <c r="H3093" s="17"/>
      <c r="L3093" s="18"/>
      <c r="M3093" s="18"/>
      <c r="N3093" s="18"/>
      <c r="P3093" s="21"/>
      <c r="Q3093" s="21"/>
      <c r="R3093" s="21"/>
      <c r="S3093" s="21"/>
      <c r="T3093" s="21"/>
    </row>
    <row r="3094" spans="2:20">
      <c r="B3094" s="14"/>
      <c r="C3094" s="14"/>
      <c r="D3094" s="14"/>
      <c r="H3094" s="17"/>
      <c r="L3094" s="18"/>
      <c r="M3094" s="18"/>
      <c r="N3094" s="18"/>
      <c r="P3094" s="21"/>
      <c r="Q3094" s="21"/>
      <c r="R3094" s="21"/>
      <c r="S3094" s="21"/>
      <c r="T3094" s="21"/>
    </row>
    <row r="3095" spans="2:20">
      <c r="B3095" s="14"/>
      <c r="C3095" s="14"/>
      <c r="D3095" s="14"/>
      <c r="H3095" s="17"/>
      <c r="L3095" s="18"/>
      <c r="M3095" s="18"/>
      <c r="N3095" s="18"/>
      <c r="P3095" s="21"/>
      <c r="Q3095" s="21"/>
      <c r="R3095" s="21"/>
      <c r="S3095" s="21"/>
      <c r="T3095" s="21"/>
    </row>
    <row r="3096" spans="2:20">
      <c r="B3096" s="14"/>
      <c r="C3096" s="14"/>
      <c r="D3096" s="14"/>
      <c r="H3096" s="17"/>
      <c r="L3096" s="18"/>
      <c r="M3096" s="18"/>
      <c r="N3096" s="18"/>
      <c r="P3096" s="21"/>
      <c r="Q3096" s="21"/>
      <c r="R3096" s="21"/>
      <c r="S3096" s="21"/>
      <c r="T3096" s="21"/>
    </row>
    <row r="3097" spans="2:20">
      <c r="B3097" s="14"/>
      <c r="C3097" s="14"/>
      <c r="D3097" s="14"/>
      <c r="H3097" s="17"/>
      <c r="L3097" s="18"/>
      <c r="M3097" s="18"/>
      <c r="N3097" s="18"/>
      <c r="P3097" s="21"/>
      <c r="Q3097" s="21"/>
      <c r="R3097" s="21"/>
      <c r="S3097" s="21"/>
      <c r="T3097" s="21"/>
    </row>
    <row r="3098" spans="2:20">
      <c r="B3098" s="14"/>
      <c r="C3098" s="14"/>
      <c r="D3098" s="14"/>
      <c r="H3098" s="17"/>
      <c r="L3098" s="18"/>
      <c r="M3098" s="18"/>
      <c r="N3098" s="18"/>
      <c r="P3098" s="21"/>
      <c r="Q3098" s="21"/>
      <c r="R3098" s="21"/>
      <c r="S3098" s="21"/>
      <c r="T3098" s="21"/>
    </row>
    <row r="3099" spans="2:20">
      <c r="B3099" s="14"/>
      <c r="C3099" s="14"/>
      <c r="D3099" s="14"/>
      <c r="H3099" s="17"/>
      <c r="L3099" s="18"/>
      <c r="M3099" s="18"/>
      <c r="N3099" s="18"/>
      <c r="P3099" s="21"/>
      <c r="Q3099" s="21"/>
      <c r="R3099" s="21"/>
      <c r="S3099" s="21"/>
      <c r="T3099" s="21"/>
    </row>
    <row r="3100" spans="2:20">
      <c r="B3100" s="14"/>
      <c r="C3100" s="14"/>
      <c r="D3100" s="14"/>
      <c r="H3100" s="17"/>
      <c r="L3100" s="18"/>
      <c r="M3100" s="18"/>
      <c r="N3100" s="18"/>
      <c r="P3100" s="21"/>
      <c r="Q3100" s="21"/>
      <c r="R3100" s="21"/>
      <c r="S3100" s="21"/>
      <c r="T3100" s="21"/>
    </row>
    <row r="3101" spans="2:20">
      <c r="B3101" s="14"/>
      <c r="C3101" s="14"/>
      <c r="D3101" s="14"/>
      <c r="H3101" s="17"/>
      <c r="L3101" s="18"/>
      <c r="M3101" s="18"/>
      <c r="N3101" s="18"/>
      <c r="P3101" s="21"/>
      <c r="Q3101" s="21"/>
      <c r="R3101" s="21"/>
      <c r="S3101" s="21"/>
      <c r="T3101" s="21"/>
    </row>
    <row r="3102" spans="2:20">
      <c r="B3102" s="14"/>
      <c r="C3102" s="14"/>
      <c r="D3102" s="14"/>
      <c r="H3102" s="17"/>
      <c r="L3102" s="18"/>
      <c r="M3102" s="18"/>
      <c r="N3102" s="18"/>
      <c r="P3102" s="21"/>
      <c r="Q3102" s="21"/>
      <c r="R3102" s="21"/>
      <c r="S3102" s="21"/>
      <c r="T3102" s="21"/>
    </row>
    <row r="3103" spans="2:20">
      <c r="B3103" s="14"/>
      <c r="C3103" s="14"/>
      <c r="D3103" s="14"/>
      <c r="H3103" s="17"/>
      <c r="L3103" s="18"/>
      <c r="M3103" s="18"/>
      <c r="N3103" s="18"/>
      <c r="P3103" s="21"/>
      <c r="Q3103" s="21"/>
      <c r="R3103" s="21"/>
      <c r="S3103" s="21"/>
      <c r="T3103" s="21"/>
    </row>
    <row r="3104" spans="2:20">
      <c r="B3104" s="14"/>
      <c r="C3104" s="14"/>
      <c r="D3104" s="14"/>
      <c r="H3104" s="17"/>
      <c r="L3104" s="18"/>
      <c r="M3104" s="18"/>
      <c r="N3104" s="18"/>
      <c r="P3104" s="21"/>
      <c r="Q3104" s="21"/>
      <c r="R3104" s="21"/>
      <c r="S3104" s="21"/>
      <c r="T3104" s="21"/>
    </row>
    <row r="3105" spans="2:20">
      <c r="B3105" s="14"/>
      <c r="C3105" s="14"/>
      <c r="D3105" s="14"/>
      <c r="H3105" s="17"/>
      <c r="L3105" s="18"/>
      <c r="M3105" s="18"/>
      <c r="N3105" s="18"/>
      <c r="P3105" s="21"/>
      <c r="Q3105" s="21"/>
      <c r="R3105" s="21"/>
      <c r="S3105" s="21"/>
      <c r="T3105" s="21"/>
    </row>
    <row r="3106" spans="2:20">
      <c r="B3106" s="14"/>
      <c r="C3106" s="14"/>
      <c r="D3106" s="14"/>
      <c r="H3106" s="17"/>
      <c r="L3106" s="18"/>
      <c r="M3106" s="18"/>
      <c r="N3106" s="18"/>
      <c r="P3106" s="21"/>
      <c r="Q3106" s="21"/>
      <c r="R3106" s="21"/>
      <c r="S3106" s="21"/>
      <c r="T3106" s="21"/>
    </row>
    <row r="3107" spans="2:20">
      <c r="B3107" s="14"/>
      <c r="C3107" s="14"/>
      <c r="D3107" s="14"/>
      <c r="H3107" s="17"/>
      <c r="L3107" s="18"/>
      <c r="M3107" s="18"/>
      <c r="N3107" s="18"/>
      <c r="P3107" s="21"/>
      <c r="Q3107" s="21"/>
      <c r="R3107" s="21"/>
      <c r="S3107" s="21"/>
      <c r="T3107" s="21"/>
    </row>
    <row r="3108" spans="2:20">
      <c r="B3108" s="14"/>
      <c r="C3108" s="14"/>
      <c r="D3108" s="14"/>
      <c r="H3108" s="17"/>
      <c r="L3108" s="18"/>
      <c r="M3108" s="18"/>
      <c r="N3108" s="18"/>
      <c r="P3108" s="21"/>
      <c r="Q3108" s="21"/>
      <c r="R3108" s="21"/>
      <c r="S3108" s="21"/>
      <c r="T3108" s="21"/>
    </row>
    <row r="3109" spans="2:20">
      <c r="B3109" s="14"/>
      <c r="C3109" s="14"/>
      <c r="D3109" s="14"/>
      <c r="H3109" s="17"/>
      <c r="L3109" s="18"/>
      <c r="M3109" s="18"/>
      <c r="N3109" s="18"/>
      <c r="P3109" s="21"/>
      <c r="Q3109" s="21"/>
      <c r="R3109" s="21"/>
      <c r="S3109" s="21"/>
      <c r="T3109" s="21"/>
    </row>
    <row r="3110" spans="2:20">
      <c r="B3110" s="14"/>
      <c r="C3110" s="14"/>
      <c r="D3110" s="14"/>
      <c r="H3110" s="17"/>
      <c r="L3110" s="18"/>
      <c r="M3110" s="18"/>
      <c r="N3110" s="18"/>
      <c r="P3110" s="21"/>
      <c r="Q3110" s="21"/>
      <c r="R3110" s="21"/>
      <c r="S3110" s="21"/>
      <c r="T3110" s="21"/>
    </row>
    <row r="3111" spans="2:20">
      <c r="B3111" s="14"/>
      <c r="C3111" s="14"/>
      <c r="D3111" s="14"/>
      <c r="H3111" s="17"/>
      <c r="L3111" s="18"/>
      <c r="M3111" s="18"/>
      <c r="N3111" s="18"/>
      <c r="P3111" s="21"/>
      <c r="Q3111" s="21"/>
      <c r="R3111" s="21"/>
      <c r="S3111" s="21"/>
      <c r="T3111" s="21"/>
    </row>
    <row r="3112" spans="2:20">
      <c r="B3112" s="14"/>
      <c r="C3112" s="14"/>
      <c r="D3112" s="14"/>
      <c r="H3112" s="17"/>
      <c r="L3112" s="18"/>
      <c r="M3112" s="18"/>
      <c r="N3112" s="18"/>
      <c r="P3112" s="21"/>
      <c r="Q3112" s="21"/>
      <c r="R3112" s="21"/>
      <c r="S3112" s="21"/>
      <c r="T3112" s="21"/>
    </row>
    <row r="3113" spans="2:20">
      <c r="B3113" s="14"/>
      <c r="C3113" s="14"/>
      <c r="D3113" s="14"/>
      <c r="H3113" s="17"/>
      <c r="L3113" s="18"/>
      <c r="M3113" s="18"/>
      <c r="N3113" s="18"/>
      <c r="P3113" s="21"/>
      <c r="Q3113" s="21"/>
      <c r="R3113" s="21"/>
      <c r="S3113" s="21"/>
      <c r="T3113" s="21"/>
    </row>
    <row r="3114" spans="2:20">
      <c r="B3114" s="14"/>
      <c r="C3114" s="14"/>
      <c r="D3114" s="14"/>
      <c r="H3114" s="17"/>
      <c r="L3114" s="18"/>
      <c r="M3114" s="18"/>
      <c r="N3114" s="18"/>
      <c r="P3114" s="21"/>
      <c r="Q3114" s="21"/>
      <c r="R3114" s="21"/>
      <c r="S3114" s="21"/>
      <c r="T3114" s="21"/>
    </row>
    <row r="3115" spans="2:20">
      <c r="B3115" s="14"/>
      <c r="C3115" s="14"/>
      <c r="D3115" s="14"/>
      <c r="H3115" s="17"/>
      <c r="L3115" s="18"/>
      <c r="M3115" s="18"/>
      <c r="N3115" s="18"/>
      <c r="P3115" s="21"/>
      <c r="Q3115" s="21"/>
      <c r="R3115" s="21"/>
      <c r="S3115" s="21"/>
      <c r="T3115" s="21"/>
    </row>
    <row r="3116" spans="2:20">
      <c r="B3116" s="14"/>
      <c r="C3116" s="14"/>
      <c r="D3116" s="14"/>
      <c r="H3116" s="17"/>
      <c r="L3116" s="18"/>
      <c r="M3116" s="18"/>
      <c r="N3116" s="18"/>
      <c r="P3116" s="21"/>
      <c r="Q3116" s="21"/>
      <c r="R3116" s="21"/>
      <c r="S3116" s="21"/>
      <c r="T3116" s="21"/>
    </row>
    <row r="3117" spans="2:20">
      <c r="B3117" s="14"/>
      <c r="C3117" s="14"/>
      <c r="D3117" s="14"/>
      <c r="H3117" s="17"/>
      <c r="L3117" s="18"/>
      <c r="M3117" s="18"/>
      <c r="N3117" s="18"/>
      <c r="P3117" s="21"/>
      <c r="Q3117" s="21"/>
      <c r="R3117" s="21"/>
      <c r="S3117" s="21"/>
      <c r="T3117" s="21"/>
    </row>
    <row r="3118" spans="2:20">
      <c r="B3118" s="14"/>
      <c r="C3118" s="14"/>
      <c r="D3118" s="14"/>
      <c r="H3118" s="17"/>
      <c r="L3118" s="18"/>
      <c r="M3118" s="18"/>
      <c r="N3118" s="18"/>
      <c r="P3118" s="21"/>
      <c r="Q3118" s="21"/>
      <c r="R3118" s="21"/>
      <c r="S3118" s="21"/>
      <c r="T3118" s="21"/>
    </row>
    <row r="3119" spans="2:20">
      <c r="B3119" s="14"/>
      <c r="C3119" s="14"/>
      <c r="D3119" s="14"/>
      <c r="H3119" s="17"/>
      <c r="L3119" s="18"/>
      <c r="M3119" s="18"/>
      <c r="N3119" s="18"/>
      <c r="P3119" s="21"/>
      <c r="Q3119" s="21"/>
      <c r="R3119" s="21"/>
      <c r="S3119" s="21"/>
      <c r="T3119" s="21"/>
    </row>
    <row r="3120" spans="2:20">
      <c r="B3120" s="14"/>
      <c r="C3120" s="14"/>
      <c r="D3120" s="14"/>
      <c r="H3120" s="17"/>
      <c r="L3120" s="18"/>
      <c r="M3120" s="18"/>
      <c r="N3120" s="18"/>
      <c r="P3120" s="21"/>
      <c r="Q3120" s="21"/>
      <c r="R3120" s="21"/>
      <c r="S3120" s="21"/>
      <c r="T3120" s="21"/>
    </row>
    <row r="3121" spans="2:20">
      <c r="B3121" s="14"/>
      <c r="C3121" s="14"/>
      <c r="D3121" s="14"/>
      <c r="H3121" s="17"/>
      <c r="L3121" s="18"/>
      <c r="M3121" s="18"/>
      <c r="N3121" s="18"/>
      <c r="P3121" s="21"/>
      <c r="Q3121" s="21"/>
      <c r="R3121" s="21"/>
      <c r="S3121" s="21"/>
      <c r="T3121" s="21"/>
    </row>
    <row r="3122" spans="2:20">
      <c r="B3122" s="14"/>
      <c r="C3122" s="14"/>
      <c r="D3122" s="14"/>
      <c r="H3122" s="17"/>
      <c r="L3122" s="18"/>
      <c r="M3122" s="18"/>
      <c r="N3122" s="18"/>
      <c r="P3122" s="21"/>
      <c r="Q3122" s="21"/>
      <c r="R3122" s="21"/>
      <c r="S3122" s="21"/>
      <c r="T3122" s="21"/>
    </row>
    <row r="3123" spans="2:20">
      <c r="B3123" s="14"/>
      <c r="C3123" s="14"/>
      <c r="D3123" s="14"/>
      <c r="H3123" s="17"/>
      <c r="L3123" s="18"/>
      <c r="M3123" s="18"/>
      <c r="N3123" s="18"/>
      <c r="P3123" s="21"/>
      <c r="Q3123" s="21"/>
      <c r="R3123" s="21"/>
      <c r="S3123" s="21"/>
      <c r="T3123" s="21"/>
    </row>
    <row r="3124" spans="2:20">
      <c r="B3124" s="14"/>
      <c r="C3124" s="14"/>
      <c r="D3124" s="14"/>
      <c r="H3124" s="17"/>
      <c r="L3124" s="18"/>
      <c r="M3124" s="18"/>
      <c r="N3124" s="18"/>
      <c r="P3124" s="21"/>
      <c r="Q3124" s="21"/>
      <c r="R3124" s="21"/>
      <c r="S3124" s="21"/>
      <c r="T3124" s="21"/>
    </row>
    <row r="3125" spans="2:20">
      <c r="B3125" s="14"/>
      <c r="C3125" s="14"/>
      <c r="D3125" s="14"/>
      <c r="H3125" s="17"/>
      <c r="L3125" s="18"/>
      <c r="M3125" s="18"/>
      <c r="N3125" s="18"/>
      <c r="P3125" s="21"/>
      <c r="Q3125" s="21"/>
      <c r="R3125" s="21"/>
      <c r="S3125" s="21"/>
      <c r="T3125" s="21"/>
    </row>
    <row r="3126" spans="2:20">
      <c r="B3126" s="14"/>
      <c r="C3126" s="14"/>
      <c r="D3126" s="14"/>
      <c r="H3126" s="17"/>
      <c r="L3126" s="18"/>
      <c r="M3126" s="18"/>
      <c r="N3126" s="18"/>
      <c r="P3126" s="21"/>
      <c r="Q3126" s="21"/>
      <c r="R3126" s="21"/>
      <c r="S3126" s="21"/>
      <c r="T3126" s="21"/>
    </row>
    <row r="3127" spans="2:20">
      <c r="B3127" s="14"/>
      <c r="C3127" s="14"/>
      <c r="D3127" s="14"/>
      <c r="H3127" s="17"/>
      <c r="L3127" s="18"/>
      <c r="M3127" s="18"/>
      <c r="N3127" s="18"/>
      <c r="P3127" s="21"/>
      <c r="Q3127" s="21"/>
      <c r="R3127" s="21"/>
      <c r="S3127" s="21"/>
      <c r="T3127" s="21"/>
    </row>
    <row r="3128" spans="2:20">
      <c r="B3128" s="14"/>
      <c r="C3128" s="14"/>
      <c r="D3128" s="14"/>
      <c r="H3128" s="17"/>
      <c r="L3128" s="18"/>
      <c r="M3128" s="18"/>
      <c r="N3128" s="18"/>
      <c r="P3128" s="21"/>
      <c r="Q3128" s="21"/>
      <c r="R3128" s="21"/>
      <c r="S3128" s="21"/>
      <c r="T3128" s="21"/>
    </row>
    <row r="3129" spans="2:20">
      <c r="B3129" s="14"/>
      <c r="C3129" s="14"/>
      <c r="D3129" s="14"/>
      <c r="H3129" s="17"/>
      <c r="L3129" s="18"/>
      <c r="M3129" s="18"/>
      <c r="N3129" s="18"/>
      <c r="P3129" s="21"/>
      <c r="Q3129" s="21"/>
      <c r="R3129" s="21"/>
      <c r="S3129" s="21"/>
      <c r="T3129" s="21"/>
    </row>
    <row r="3130" spans="2:20">
      <c r="B3130" s="14"/>
      <c r="C3130" s="14"/>
      <c r="D3130" s="14"/>
      <c r="H3130" s="17"/>
      <c r="L3130" s="18"/>
      <c r="M3130" s="18"/>
      <c r="N3130" s="18"/>
      <c r="P3130" s="21"/>
      <c r="Q3130" s="21"/>
      <c r="R3130" s="21"/>
      <c r="S3130" s="21"/>
      <c r="T3130" s="21"/>
    </row>
    <row r="3131" spans="2:20">
      <c r="B3131" s="14"/>
      <c r="C3131" s="14"/>
      <c r="D3131" s="14"/>
      <c r="H3131" s="17"/>
      <c r="L3131" s="18"/>
      <c r="M3131" s="18"/>
      <c r="N3131" s="18"/>
      <c r="P3131" s="21"/>
      <c r="Q3131" s="21"/>
      <c r="R3131" s="21"/>
      <c r="S3131" s="21"/>
      <c r="T3131" s="21"/>
    </row>
    <row r="3132" spans="2:20">
      <c r="B3132" s="14"/>
      <c r="C3132" s="14"/>
      <c r="D3132" s="14"/>
      <c r="H3132" s="17"/>
      <c r="L3132" s="18"/>
      <c r="M3132" s="18"/>
      <c r="N3132" s="18"/>
      <c r="P3132" s="21"/>
      <c r="Q3132" s="21"/>
      <c r="R3132" s="21"/>
      <c r="S3132" s="21"/>
      <c r="T3132" s="21"/>
    </row>
    <row r="3133" spans="2:20">
      <c r="B3133" s="14"/>
      <c r="C3133" s="14"/>
      <c r="D3133" s="14"/>
      <c r="H3133" s="17"/>
      <c r="L3133" s="18"/>
      <c r="M3133" s="18"/>
      <c r="N3133" s="18"/>
      <c r="P3133" s="21"/>
      <c r="Q3133" s="21"/>
      <c r="R3133" s="21"/>
      <c r="S3133" s="21"/>
      <c r="T3133" s="21"/>
    </row>
    <row r="3134" spans="2:20">
      <c r="B3134" s="14"/>
      <c r="C3134" s="14"/>
      <c r="D3134" s="14"/>
      <c r="H3134" s="17"/>
      <c r="L3134" s="18"/>
      <c r="M3134" s="18"/>
      <c r="N3134" s="18"/>
      <c r="P3134" s="21"/>
      <c r="Q3134" s="21"/>
      <c r="R3134" s="21"/>
      <c r="S3134" s="21"/>
      <c r="T3134" s="21"/>
    </row>
    <row r="3135" spans="2:20">
      <c r="B3135" s="14"/>
      <c r="C3135" s="14"/>
      <c r="D3135" s="14"/>
      <c r="H3135" s="17"/>
      <c r="L3135" s="18"/>
      <c r="M3135" s="18"/>
      <c r="N3135" s="18"/>
      <c r="P3135" s="21"/>
      <c r="Q3135" s="21"/>
      <c r="R3135" s="21"/>
      <c r="S3135" s="21"/>
      <c r="T3135" s="21"/>
    </row>
    <row r="3136" spans="2:20">
      <c r="B3136" s="14"/>
      <c r="C3136" s="14"/>
      <c r="D3136" s="14"/>
      <c r="H3136" s="17"/>
      <c r="L3136" s="18"/>
      <c r="M3136" s="18"/>
      <c r="N3136" s="18"/>
      <c r="P3136" s="21"/>
      <c r="Q3136" s="21"/>
      <c r="R3136" s="21"/>
      <c r="S3136" s="21"/>
      <c r="T3136" s="21"/>
    </row>
    <row r="3137" spans="2:20">
      <c r="B3137" s="14"/>
      <c r="C3137" s="14"/>
      <c r="D3137" s="14"/>
      <c r="H3137" s="17"/>
      <c r="L3137" s="18"/>
      <c r="M3137" s="18"/>
      <c r="N3137" s="18"/>
      <c r="P3137" s="21"/>
      <c r="Q3137" s="21"/>
      <c r="R3137" s="21"/>
      <c r="S3137" s="21"/>
      <c r="T3137" s="21"/>
    </row>
    <row r="3138" spans="2:20">
      <c r="B3138" s="14"/>
      <c r="C3138" s="14"/>
      <c r="D3138" s="14"/>
      <c r="H3138" s="17"/>
      <c r="L3138" s="18"/>
      <c r="M3138" s="18"/>
      <c r="N3138" s="18"/>
      <c r="P3138" s="21"/>
      <c r="Q3138" s="21"/>
      <c r="R3138" s="21"/>
      <c r="S3138" s="21"/>
      <c r="T3138" s="21"/>
    </row>
    <row r="3139" spans="2:20">
      <c r="B3139" s="14"/>
      <c r="C3139" s="14"/>
      <c r="D3139" s="14"/>
      <c r="H3139" s="17"/>
      <c r="L3139" s="18"/>
      <c r="M3139" s="18"/>
      <c r="N3139" s="18"/>
      <c r="P3139" s="21"/>
      <c r="Q3139" s="21"/>
      <c r="R3139" s="21"/>
      <c r="S3139" s="21"/>
      <c r="T3139" s="21"/>
    </row>
    <row r="3140" spans="2:20">
      <c r="B3140" s="14"/>
      <c r="C3140" s="14"/>
      <c r="D3140" s="14"/>
      <c r="H3140" s="17"/>
      <c r="L3140" s="18"/>
      <c r="M3140" s="18"/>
      <c r="N3140" s="18"/>
      <c r="P3140" s="21"/>
      <c r="Q3140" s="21"/>
      <c r="R3140" s="21"/>
      <c r="S3140" s="21"/>
      <c r="T3140" s="21"/>
    </row>
    <row r="3141" spans="2:20">
      <c r="B3141" s="14"/>
      <c r="C3141" s="14"/>
      <c r="D3141" s="14"/>
      <c r="H3141" s="17"/>
      <c r="L3141" s="18"/>
      <c r="M3141" s="18"/>
      <c r="N3141" s="18"/>
      <c r="P3141" s="21"/>
      <c r="Q3141" s="21"/>
      <c r="R3141" s="21"/>
      <c r="S3141" s="21"/>
      <c r="T3141" s="21"/>
    </row>
    <row r="3142" spans="2:20">
      <c r="B3142" s="14"/>
      <c r="C3142" s="14"/>
      <c r="D3142" s="14"/>
      <c r="H3142" s="17"/>
      <c r="L3142" s="18"/>
      <c r="M3142" s="18"/>
      <c r="N3142" s="18"/>
      <c r="P3142" s="21"/>
      <c r="Q3142" s="21"/>
      <c r="R3142" s="21"/>
      <c r="S3142" s="21"/>
      <c r="T3142" s="21"/>
    </row>
    <row r="3143" spans="2:20">
      <c r="B3143" s="14"/>
      <c r="C3143" s="14"/>
      <c r="D3143" s="14"/>
      <c r="H3143" s="17"/>
      <c r="L3143" s="18"/>
      <c r="M3143" s="18"/>
      <c r="N3143" s="18"/>
      <c r="P3143" s="21"/>
      <c r="Q3143" s="21"/>
      <c r="R3143" s="21"/>
      <c r="S3143" s="21"/>
      <c r="T3143" s="21"/>
    </row>
    <row r="3144" spans="2:20">
      <c r="B3144" s="14"/>
      <c r="C3144" s="14"/>
      <c r="D3144" s="14"/>
      <c r="H3144" s="17"/>
      <c r="L3144" s="18"/>
      <c r="M3144" s="18"/>
      <c r="N3144" s="18"/>
      <c r="P3144" s="21"/>
      <c r="Q3144" s="21"/>
      <c r="R3144" s="21"/>
      <c r="S3144" s="21"/>
      <c r="T3144" s="21"/>
    </row>
    <row r="3145" spans="2:20">
      <c r="B3145" s="14"/>
      <c r="C3145" s="14"/>
      <c r="D3145" s="14"/>
      <c r="H3145" s="17"/>
      <c r="L3145" s="18"/>
      <c r="M3145" s="18"/>
      <c r="N3145" s="18"/>
      <c r="P3145" s="21"/>
      <c r="Q3145" s="21"/>
      <c r="R3145" s="21"/>
      <c r="S3145" s="21"/>
      <c r="T3145" s="21"/>
    </row>
    <row r="3146" spans="2:20">
      <c r="B3146" s="14"/>
      <c r="C3146" s="14"/>
      <c r="D3146" s="14"/>
      <c r="H3146" s="17"/>
      <c r="L3146" s="18"/>
      <c r="M3146" s="18"/>
      <c r="N3146" s="18"/>
      <c r="P3146" s="21"/>
      <c r="Q3146" s="21"/>
      <c r="R3146" s="21"/>
      <c r="S3146" s="21"/>
      <c r="T3146" s="21"/>
    </row>
    <row r="3147" spans="2:20">
      <c r="B3147" s="14"/>
      <c r="C3147" s="14"/>
      <c r="D3147" s="14"/>
      <c r="H3147" s="17"/>
      <c r="L3147" s="18"/>
      <c r="M3147" s="18"/>
      <c r="N3147" s="18"/>
      <c r="P3147" s="21"/>
      <c r="Q3147" s="21"/>
      <c r="R3147" s="21"/>
      <c r="S3147" s="21"/>
      <c r="T3147" s="21"/>
    </row>
    <row r="3148" spans="2:20">
      <c r="B3148" s="14"/>
      <c r="C3148" s="14"/>
      <c r="D3148" s="14"/>
      <c r="H3148" s="17"/>
      <c r="L3148" s="18"/>
      <c r="M3148" s="18"/>
      <c r="N3148" s="18"/>
      <c r="P3148" s="21"/>
      <c r="Q3148" s="21"/>
      <c r="R3148" s="21"/>
      <c r="S3148" s="21"/>
      <c r="T3148" s="21"/>
    </row>
    <row r="3149" spans="2:20">
      <c r="B3149" s="14"/>
      <c r="C3149" s="14"/>
      <c r="D3149" s="14"/>
      <c r="H3149" s="17"/>
      <c r="L3149" s="18"/>
      <c r="M3149" s="18"/>
      <c r="N3149" s="18"/>
      <c r="P3149" s="21"/>
      <c r="Q3149" s="21"/>
      <c r="R3149" s="21"/>
      <c r="S3149" s="21"/>
      <c r="T3149" s="21"/>
    </row>
    <row r="3150" spans="2:20">
      <c r="B3150" s="14"/>
      <c r="C3150" s="14"/>
      <c r="D3150" s="14"/>
      <c r="H3150" s="17"/>
      <c r="L3150" s="18"/>
      <c r="M3150" s="18"/>
      <c r="N3150" s="18"/>
      <c r="P3150" s="21"/>
      <c r="Q3150" s="21"/>
      <c r="R3150" s="21"/>
      <c r="S3150" s="21"/>
      <c r="T3150" s="21"/>
    </row>
    <row r="3151" spans="2:20">
      <c r="B3151" s="14"/>
      <c r="C3151" s="14"/>
      <c r="D3151" s="14"/>
      <c r="H3151" s="17"/>
      <c r="L3151" s="18"/>
      <c r="M3151" s="18"/>
      <c r="N3151" s="18"/>
      <c r="P3151" s="21"/>
      <c r="Q3151" s="21"/>
      <c r="R3151" s="21"/>
      <c r="S3151" s="21"/>
      <c r="T3151" s="21"/>
    </row>
    <row r="3152" spans="2:20">
      <c r="B3152" s="14"/>
      <c r="C3152" s="14"/>
      <c r="D3152" s="14"/>
      <c r="H3152" s="17"/>
      <c r="L3152" s="18"/>
      <c r="M3152" s="18"/>
      <c r="N3152" s="18"/>
      <c r="P3152" s="21"/>
      <c r="Q3152" s="21"/>
      <c r="R3152" s="21"/>
      <c r="S3152" s="21"/>
      <c r="T3152" s="21"/>
    </row>
    <row r="3153" spans="2:20">
      <c r="B3153" s="14"/>
      <c r="C3153" s="14"/>
      <c r="D3153" s="14"/>
      <c r="H3153" s="17"/>
      <c r="L3153" s="18"/>
      <c r="M3153" s="18"/>
      <c r="N3153" s="18"/>
      <c r="P3153" s="21"/>
      <c r="Q3153" s="21"/>
      <c r="R3153" s="21"/>
      <c r="S3153" s="21"/>
      <c r="T3153" s="21"/>
    </row>
    <row r="3154" spans="2:20">
      <c r="B3154" s="14"/>
      <c r="C3154" s="14"/>
      <c r="D3154" s="14"/>
      <c r="H3154" s="17"/>
      <c r="L3154" s="18"/>
      <c r="M3154" s="18"/>
      <c r="N3154" s="18"/>
      <c r="P3154" s="21"/>
      <c r="Q3154" s="21"/>
      <c r="R3154" s="21"/>
      <c r="S3154" s="21"/>
      <c r="T3154" s="21"/>
    </row>
    <row r="3155" spans="2:20">
      <c r="B3155" s="14"/>
      <c r="C3155" s="14"/>
      <c r="D3155" s="14"/>
      <c r="H3155" s="17"/>
      <c r="L3155" s="18"/>
      <c r="M3155" s="18"/>
      <c r="N3155" s="18"/>
      <c r="P3155" s="21"/>
      <c r="Q3155" s="21"/>
      <c r="R3155" s="21"/>
      <c r="S3155" s="21"/>
      <c r="T3155" s="21"/>
    </row>
    <row r="3156" spans="2:20">
      <c r="B3156" s="14"/>
      <c r="C3156" s="14"/>
      <c r="D3156" s="14"/>
      <c r="H3156" s="17"/>
      <c r="L3156" s="18"/>
      <c r="M3156" s="18"/>
      <c r="N3156" s="18"/>
      <c r="P3156" s="21"/>
      <c r="Q3156" s="21"/>
      <c r="R3156" s="21"/>
      <c r="S3156" s="21"/>
      <c r="T3156" s="21"/>
    </row>
    <row r="3157" spans="2:20">
      <c r="B3157" s="14"/>
      <c r="C3157" s="14"/>
      <c r="D3157" s="14"/>
      <c r="H3157" s="17"/>
      <c r="L3157" s="18"/>
      <c r="M3157" s="18"/>
      <c r="N3157" s="18"/>
      <c r="P3157" s="21"/>
      <c r="Q3157" s="21"/>
      <c r="R3157" s="21"/>
      <c r="S3157" s="21"/>
      <c r="T3157" s="21"/>
    </row>
    <row r="3158" spans="2:20">
      <c r="B3158" s="14"/>
      <c r="C3158" s="14"/>
      <c r="D3158" s="14"/>
      <c r="H3158" s="17"/>
      <c r="L3158" s="18"/>
      <c r="M3158" s="18"/>
      <c r="N3158" s="18"/>
      <c r="P3158" s="21"/>
      <c r="Q3158" s="21"/>
      <c r="R3158" s="21"/>
      <c r="S3158" s="21"/>
      <c r="T3158" s="21"/>
    </row>
    <row r="3159" spans="2:20">
      <c r="B3159" s="14"/>
      <c r="C3159" s="14"/>
      <c r="D3159" s="14"/>
      <c r="H3159" s="17"/>
      <c r="L3159" s="18"/>
      <c r="M3159" s="18"/>
      <c r="N3159" s="18"/>
      <c r="P3159" s="21"/>
      <c r="Q3159" s="21"/>
      <c r="R3159" s="21"/>
      <c r="S3159" s="21"/>
      <c r="T3159" s="21"/>
    </row>
    <row r="3160" spans="2:20">
      <c r="B3160" s="14"/>
      <c r="C3160" s="14"/>
      <c r="D3160" s="14"/>
      <c r="H3160" s="17"/>
      <c r="L3160" s="18"/>
      <c r="M3160" s="18"/>
      <c r="N3160" s="18"/>
      <c r="P3160" s="21"/>
      <c r="Q3160" s="21"/>
      <c r="R3160" s="21"/>
      <c r="S3160" s="21"/>
      <c r="T3160" s="21"/>
    </row>
    <row r="3161" spans="2:20">
      <c r="B3161" s="14"/>
      <c r="C3161" s="14"/>
      <c r="D3161" s="14"/>
      <c r="H3161" s="17"/>
      <c r="L3161" s="18"/>
      <c r="M3161" s="18"/>
      <c r="N3161" s="18"/>
      <c r="P3161" s="21"/>
      <c r="Q3161" s="21"/>
      <c r="R3161" s="21"/>
      <c r="S3161" s="21"/>
      <c r="T3161" s="21"/>
    </row>
    <row r="3162" spans="2:20">
      <c r="B3162" s="14"/>
      <c r="C3162" s="14"/>
      <c r="D3162" s="14"/>
      <c r="H3162" s="17"/>
      <c r="L3162" s="18"/>
      <c r="M3162" s="18"/>
      <c r="N3162" s="18"/>
      <c r="P3162" s="21"/>
      <c r="Q3162" s="21"/>
      <c r="R3162" s="21"/>
      <c r="S3162" s="21"/>
      <c r="T3162" s="21"/>
    </row>
    <row r="3163" spans="2:20">
      <c r="B3163" s="14"/>
      <c r="C3163" s="14"/>
      <c r="D3163" s="14"/>
      <c r="H3163" s="17"/>
      <c r="L3163" s="18"/>
      <c r="M3163" s="18"/>
      <c r="N3163" s="18"/>
      <c r="P3163" s="21"/>
      <c r="Q3163" s="21"/>
      <c r="R3163" s="21"/>
      <c r="S3163" s="21"/>
      <c r="T3163" s="21"/>
    </row>
    <row r="3164" spans="2:20">
      <c r="B3164" s="14"/>
      <c r="C3164" s="14"/>
      <c r="D3164" s="14"/>
      <c r="H3164" s="17"/>
      <c r="L3164" s="18"/>
      <c r="M3164" s="18"/>
      <c r="N3164" s="18"/>
      <c r="P3164" s="21"/>
      <c r="Q3164" s="21"/>
      <c r="R3164" s="21"/>
      <c r="S3164" s="21"/>
      <c r="T3164" s="21"/>
    </row>
    <row r="3165" spans="2:20">
      <c r="B3165" s="14"/>
      <c r="C3165" s="14"/>
      <c r="D3165" s="14"/>
      <c r="H3165" s="17"/>
      <c r="L3165" s="18"/>
      <c r="M3165" s="18"/>
      <c r="N3165" s="18"/>
      <c r="P3165" s="21"/>
      <c r="Q3165" s="21"/>
      <c r="R3165" s="21"/>
      <c r="S3165" s="21"/>
      <c r="T3165" s="21"/>
    </row>
    <row r="3166" spans="2:20">
      <c r="B3166" s="14"/>
      <c r="C3166" s="14"/>
      <c r="D3166" s="14"/>
      <c r="H3166" s="17"/>
      <c r="L3166" s="18"/>
      <c r="M3166" s="18"/>
      <c r="N3166" s="18"/>
      <c r="P3166" s="21"/>
      <c r="Q3166" s="21"/>
      <c r="R3166" s="21"/>
      <c r="S3166" s="21"/>
      <c r="T3166" s="21"/>
    </row>
    <row r="3167" spans="2:20">
      <c r="B3167" s="14"/>
      <c r="C3167" s="14"/>
      <c r="D3167" s="14"/>
      <c r="H3167" s="17"/>
      <c r="L3167" s="18"/>
      <c r="M3167" s="18"/>
      <c r="N3167" s="18"/>
      <c r="P3167" s="21"/>
      <c r="Q3167" s="21"/>
      <c r="R3167" s="21"/>
      <c r="S3167" s="21"/>
      <c r="T3167" s="21"/>
    </row>
    <row r="3168" spans="2:20">
      <c r="B3168" s="14"/>
      <c r="C3168" s="14"/>
      <c r="D3168" s="14"/>
      <c r="H3168" s="17"/>
      <c r="L3168" s="18"/>
      <c r="M3168" s="18"/>
      <c r="N3168" s="18"/>
      <c r="P3168" s="21"/>
      <c r="Q3168" s="21"/>
      <c r="R3168" s="21"/>
      <c r="S3168" s="21"/>
      <c r="T3168" s="21"/>
    </row>
    <row r="3169" spans="2:20">
      <c r="B3169" s="14"/>
      <c r="C3169" s="14"/>
      <c r="D3169" s="14"/>
      <c r="H3169" s="17"/>
      <c r="L3169" s="18"/>
      <c r="M3169" s="18"/>
      <c r="N3169" s="18"/>
      <c r="P3169" s="21"/>
      <c r="Q3169" s="21"/>
      <c r="R3169" s="21"/>
      <c r="S3169" s="21"/>
      <c r="T3169" s="21"/>
    </row>
    <row r="3170" spans="2:20">
      <c r="B3170" s="14"/>
      <c r="C3170" s="14"/>
      <c r="D3170" s="14"/>
      <c r="H3170" s="17"/>
      <c r="L3170" s="18"/>
      <c r="M3170" s="18"/>
      <c r="N3170" s="18"/>
      <c r="P3170" s="21"/>
      <c r="Q3170" s="21"/>
      <c r="R3170" s="21"/>
      <c r="S3170" s="21"/>
      <c r="T3170" s="21"/>
    </row>
    <row r="3171" spans="2:20">
      <c r="B3171" s="14"/>
      <c r="C3171" s="14"/>
      <c r="D3171" s="14"/>
      <c r="H3171" s="17"/>
      <c r="L3171" s="18"/>
      <c r="M3171" s="18"/>
      <c r="N3171" s="18"/>
      <c r="P3171" s="21"/>
      <c r="Q3171" s="21"/>
      <c r="R3171" s="21"/>
      <c r="S3171" s="21"/>
      <c r="T3171" s="21"/>
    </row>
    <row r="3172" spans="2:20">
      <c r="B3172" s="14"/>
      <c r="C3172" s="14"/>
      <c r="D3172" s="14"/>
      <c r="H3172" s="17"/>
      <c r="L3172" s="18"/>
      <c r="M3172" s="18"/>
      <c r="N3172" s="18"/>
      <c r="P3172" s="21"/>
      <c r="Q3172" s="21"/>
      <c r="R3172" s="21"/>
      <c r="S3172" s="21"/>
      <c r="T3172" s="21"/>
    </row>
    <row r="3173" spans="2:20">
      <c r="B3173" s="14"/>
      <c r="C3173" s="14"/>
      <c r="D3173" s="14"/>
      <c r="H3173" s="17"/>
      <c r="L3173" s="18"/>
      <c r="M3173" s="18"/>
      <c r="N3173" s="18"/>
      <c r="P3173" s="21"/>
      <c r="Q3173" s="21"/>
      <c r="R3173" s="21"/>
      <c r="S3173" s="21"/>
      <c r="T3173" s="21"/>
    </row>
    <row r="3174" spans="2:20">
      <c r="B3174" s="14"/>
      <c r="C3174" s="14"/>
      <c r="D3174" s="14"/>
      <c r="H3174" s="17"/>
      <c r="L3174" s="18"/>
      <c r="M3174" s="18"/>
      <c r="N3174" s="18"/>
      <c r="P3174" s="21"/>
      <c r="Q3174" s="21"/>
      <c r="R3174" s="21"/>
      <c r="S3174" s="21"/>
      <c r="T3174" s="21"/>
    </row>
    <row r="3175" spans="2:20">
      <c r="B3175" s="14"/>
      <c r="C3175" s="14"/>
      <c r="D3175" s="14"/>
      <c r="H3175" s="17"/>
      <c r="L3175" s="18"/>
      <c r="M3175" s="18"/>
      <c r="N3175" s="18"/>
      <c r="P3175" s="21"/>
      <c r="Q3175" s="21"/>
      <c r="R3175" s="21"/>
      <c r="S3175" s="21"/>
      <c r="T3175" s="21"/>
    </row>
    <row r="3176" spans="2:20">
      <c r="B3176" s="14"/>
      <c r="C3176" s="14"/>
      <c r="D3176" s="14"/>
      <c r="H3176" s="17"/>
      <c r="L3176" s="18"/>
      <c r="M3176" s="18"/>
      <c r="N3176" s="18"/>
      <c r="P3176" s="21"/>
      <c r="Q3176" s="21"/>
      <c r="R3176" s="21"/>
      <c r="S3176" s="21"/>
      <c r="T3176" s="21"/>
    </row>
    <row r="3177" spans="2:20">
      <c r="B3177" s="14"/>
      <c r="C3177" s="14"/>
      <c r="D3177" s="14"/>
      <c r="H3177" s="17"/>
      <c r="L3177" s="18"/>
      <c r="M3177" s="18"/>
      <c r="N3177" s="18"/>
      <c r="P3177" s="21"/>
      <c r="Q3177" s="21"/>
      <c r="R3177" s="21"/>
      <c r="S3177" s="21"/>
      <c r="T3177" s="21"/>
    </row>
    <row r="3178" spans="2:20">
      <c r="B3178" s="14"/>
      <c r="C3178" s="14"/>
      <c r="D3178" s="14"/>
      <c r="H3178" s="17"/>
      <c r="L3178" s="18"/>
      <c r="M3178" s="18"/>
      <c r="N3178" s="18"/>
      <c r="P3178" s="21"/>
      <c r="Q3178" s="21"/>
      <c r="R3178" s="21"/>
      <c r="S3178" s="21"/>
      <c r="T3178" s="21"/>
    </row>
    <row r="3179" spans="2:20">
      <c r="B3179" s="14"/>
      <c r="C3179" s="14"/>
      <c r="D3179" s="14"/>
      <c r="H3179" s="17"/>
      <c r="L3179" s="18"/>
      <c r="M3179" s="18"/>
      <c r="N3179" s="18"/>
      <c r="P3179" s="21"/>
      <c r="Q3179" s="21"/>
      <c r="R3179" s="21"/>
      <c r="S3179" s="21"/>
      <c r="T3179" s="21"/>
    </row>
    <row r="3180" spans="2:20">
      <c r="B3180" s="14"/>
      <c r="C3180" s="14"/>
      <c r="D3180" s="14"/>
      <c r="H3180" s="17"/>
      <c r="L3180" s="18"/>
      <c r="M3180" s="18"/>
      <c r="N3180" s="18"/>
      <c r="P3180" s="21"/>
      <c r="Q3180" s="21"/>
      <c r="R3180" s="21"/>
      <c r="S3180" s="21"/>
      <c r="T3180" s="21"/>
    </row>
    <row r="3181" spans="2:20">
      <c r="B3181" s="14"/>
      <c r="C3181" s="14"/>
      <c r="D3181" s="14"/>
      <c r="H3181" s="17"/>
      <c r="L3181" s="18"/>
      <c r="M3181" s="18"/>
      <c r="N3181" s="18"/>
      <c r="P3181" s="21"/>
      <c r="Q3181" s="21"/>
      <c r="R3181" s="21"/>
      <c r="S3181" s="21"/>
      <c r="T3181" s="21"/>
    </row>
    <row r="3182" spans="2:20">
      <c r="B3182" s="14"/>
      <c r="C3182" s="14"/>
      <c r="D3182" s="14"/>
      <c r="H3182" s="17"/>
      <c r="L3182" s="18"/>
      <c r="M3182" s="18"/>
      <c r="N3182" s="18"/>
      <c r="P3182" s="21"/>
      <c r="Q3182" s="21"/>
      <c r="R3182" s="21"/>
      <c r="S3182" s="21"/>
      <c r="T3182" s="21"/>
    </row>
    <row r="3183" spans="2:20">
      <c r="B3183" s="14"/>
      <c r="C3183" s="14"/>
      <c r="D3183" s="14"/>
      <c r="H3183" s="17"/>
      <c r="L3183" s="18"/>
      <c r="M3183" s="18"/>
      <c r="N3183" s="18"/>
      <c r="P3183" s="21"/>
      <c r="Q3183" s="21"/>
      <c r="R3183" s="21"/>
      <c r="S3183" s="21"/>
      <c r="T3183" s="21"/>
    </row>
    <row r="3184" spans="2:20">
      <c r="B3184" s="14"/>
      <c r="C3184" s="14"/>
      <c r="D3184" s="14"/>
      <c r="H3184" s="17"/>
      <c r="L3184" s="18"/>
      <c r="M3184" s="18"/>
      <c r="N3184" s="18"/>
      <c r="P3184" s="21"/>
      <c r="Q3184" s="21"/>
      <c r="R3184" s="21"/>
      <c r="S3184" s="21"/>
      <c r="T3184" s="21"/>
    </row>
    <row r="3185" spans="2:20">
      <c r="B3185" s="14"/>
      <c r="C3185" s="14"/>
      <c r="D3185" s="14"/>
      <c r="H3185" s="17"/>
      <c r="L3185" s="18"/>
      <c r="M3185" s="18"/>
      <c r="N3185" s="18"/>
      <c r="P3185" s="21"/>
      <c r="Q3185" s="21"/>
      <c r="R3185" s="21"/>
      <c r="S3185" s="21"/>
      <c r="T3185" s="21"/>
    </row>
    <row r="3186" spans="2:20">
      <c r="B3186" s="14"/>
      <c r="C3186" s="14"/>
      <c r="D3186" s="14"/>
      <c r="H3186" s="17"/>
      <c r="L3186" s="18"/>
      <c r="M3186" s="18"/>
      <c r="N3186" s="18"/>
      <c r="P3186" s="21"/>
      <c r="Q3186" s="21"/>
      <c r="R3186" s="21"/>
      <c r="S3186" s="21"/>
      <c r="T3186" s="21"/>
    </row>
    <row r="3187" spans="2:20">
      <c r="B3187" s="14"/>
      <c r="C3187" s="14"/>
      <c r="D3187" s="14"/>
      <c r="H3187" s="17"/>
      <c r="L3187" s="18"/>
      <c r="M3187" s="18"/>
      <c r="N3187" s="18"/>
      <c r="P3187" s="21"/>
      <c r="Q3187" s="21"/>
      <c r="R3187" s="21"/>
      <c r="S3187" s="21"/>
      <c r="T3187" s="21"/>
    </row>
    <row r="3188" spans="2:20">
      <c r="B3188" s="14"/>
      <c r="C3188" s="14"/>
      <c r="D3188" s="14"/>
      <c r="H3188" s="17"/>
      <c r="L3188" s="18"/>
      <c r="M3188" s="18"/>
      <c r="N3188" s="18"/>
      <c r="P3188" s="21"/>
      <c r="Q3188" s="21"/>
      <c r="R3188" s="21"/>
      <c r="S3188" s="21"/>
      <c r="T3188" s="21"/>
    </row>
    <row r="3189" spans="2:20">
      <c r="B3189" s="14"/>
      <c r="C3189" s="14"/>
      <c r="D3189" s="14"/>
      <c r="H3189" s="17"/>
      <c r="L3189" s="18"/>
      <c r="M3189" s="18"/>
      <c r="N3189" s="18"/>
      <c r="P3189" s="21"/>
      <c r="Q3189" s="21"/>
      <c r="R3189" s="21"/>
      <c r="S3189" s="21"/>
      <c r="T3189" s="21"/>
    </row>
    <row r="3190" spans="2:20">
      <c r="B3190" s="14"/>
      <c r="C3190" s="14"/>
      <c r="D3190" s="14"/>
      <c r="H3190" s="17"/>
      <c r="L3190" s="18"/>
      <c r="M3190" s="18"/>
      <c r="N3190" s="18"/>
      <c r="P3190" s="21"/>
      <c r="Q3190" s="21"/>
      <c r="R3190" s="21"/>
      <c r="S3190" s="21"/>
      <c r="T3190" s="21"/>
    </row>
    <row r="3191" spans="2:20">
      <c r="B3191" s="14"/>
      <c r="C3191" s="14"/>
      <c r="D3191" s="14"/>
      <c r="H3191" s="17"/>
      <c r="L3191" s="18"/>
      <c r="M3191" s="18"/>
      <c r="N3191" s="18"/>
      <c r="P3191" s="21"/>
      <c r="Q3191" s="21"/>
      <c r="R3191" s="21"/>
      <c r="S3191" s="21"/>
      <c r="T3191" s="21"/>
    </row>
    <row r="3192" spans="2:20">
      <c r="B3192" s="14"/>
      <c r="C3192" s="14"/>
      <c r="D3192" s="14"/>
      <c r="H3192" s="17"/>
      <c r="L3192" s="18"/>
      <c r="M3192" s="18"/>
      <c r="N3192" s="18"/>
      <c r="P3192" s="21"/>
      <c r="Q3192" s="21"/>
      <c r="R3192" s="21"/>
      <c r="S3192" s="21"/>
      <c r="T3192" s="21"/>
    </row>
    <row r="3193" spans="2:20">
      <c r="B3193" s="14"/>
      <c r="C3193" s="14"/>
      <c r="D3193" s="14"/>
      <c r="H3193" s="17"/>
      <c r="L3193" s="18"/>
      <c r="M3193" s="18"/>
      <c r="N3193" s="18"/>
      <c r="P3193" s="21"/>
      <c r="Q3193" s="21"/>
      <c r="R3193" s="21"/>
      <c r="S3193" s="21"/>
      <c r="T3193" s="21"/>
    </row>
    <row r="3194" spans="2:20">
      <c r="B3194" s="14"/>
      <c r="C3194" s="14"/>
      <c r="D3194" s="14"/>
      <c r="H3194" s="17"/>
      <c r="L3194" s="18"/>
      <c r="M3194" s="18"/>
      <c r="N3194" s="18"/>
      <c r="P3194" s="21"/>
      <c r="Q3194" s="21"/>
      <c r="R3194" s="21"/>
      <c r="S3194" s="21"/>
      <c r="T3194" s="21"/>
    </row>
    <row r="3195" spans="2:20">
      <c r="B3195" s="14"/>
      <c r="C3195" s="14"/>
      <c r="D3195" s="14"/>
      <c r="H3195" s="17"/>
      <c r="L3195" s="18"/>
      <c r="M3195" s="18"/>
      <c r="N3195" s="18"/>
      <c r="P3195" s="21"/>
      <c r="Q3195" s="21"/>
      <c r="R3195" s="21"/>
      <c r="S3195" s="21"/>
      <c r="T3195" s="21"/>
    </row>
    <row r="3196" spans="2:20">
      <c r="B3196" s="14"/>
      <c r="C3196" s="14"/>
      <c r="D3196" s="14"/>
      <c r="H3196" s="17"/>
      <c r="L3196" s="18"/>
      <c r="M3196" s="18"/>
      <c r="N3196" s="18"/>
      <c r="P3196" s="21"/>
      <c r="Q3196" s="21"/>
      <c r="R3196" s="21"/>
      <c r="S3196" s="21"/>
      <c r="T3196" s="21"/>
    </row>
    <row r="3197" spans="2:20">
      <c r="B3197" s="14"/>
      <c r="C3197" s="14"/>
      <c r="D3197" s="14"/>
      <c r="H3197" s="17"/>
      <c r="L3197" s="18"/>
      <c r="M3197" s="18"/>
      <c r="N3197" s="18"/>
      <c r="P3197" s="21"/>
      <c r="Q3197" s="21"/>
      <c r="R3197" s="21"/>
      <c r="S3197" s="21"/>
      <c r="T3197" s="21"/>
    </row>
    <row r="3198" spans="2:20">
      <c r="B3198" s="14"/>
      <c r="C3198" s="14"/>
      <c r="D3198" s="14"/>
      <c r="H3198" s="17"/>
      <c r="L3198" s="18"/>
      <c r="M3198" s="18"/>
      <c r="N3198" s="18"/>
      <c r="P3198" s="21"/>
      <c r="Q3198" s="21"/>
      <c r="R3198" s="21"/>
      <c r="S3198" s="21"/>
      <c r="T3198" s="21"/>
    </row>
    <row r="3199" spans="2:20">
      <c r="B3199" s="14"/>
      <c r="C3199" s="14"/>
      <c r="D3199" s="14"/>
      <c r="H3199" s="17"/>
      <c r="L3199" s="18"/>
      <c r="M3199" s="18"/>
      <c r="N3199" s="18"/>
      <c r="P3199" s="21"/>
      <c r="Q3199" s="21"/>
      <c r="R3199" s="21"/>
      <c r="S3199" s="21"/>
      <c r="T3199" s="21"/>
    </row>
    <row r="3200" spans="2:20">
      <c r="B3200" s="14"/>
      <c r="C3200" s="14"/>
      <c r="D3200" s="14"/>
      <c r="H3200" s="17"/>
      <c r="L3200" s="18"/>
      <c r="M3200" s="18"/>
      <c r="N3200" s="18"/>
      <c r="P3200" s="21"/>
      <c r="Q3200" s="21"/>
      <c r="R3200" s="21"/>
      <c r="S3200" s="21"/>
      <c r="T3200" s="21"/>
    </row>
    <row r="3201" spans="2:20">
      <c r="B3201" s="14"/>
      <c r="C3201" s="14"/>
      <c r="D3201" s="14"/>
      <c r="H3201" s="17"/>
      <c r="L3201" s="18"/>
      <c r="M3201" s="18"/>
      <c r="N3201" s="18"/>
      <c r="P3201" s="21"/>
      <c r="Q3201" s="21"/>
      <c r="R3201" s="21"/>
      <c r="S3201" s="21"/>
      <c r="T3201" s="21"/>
    </row>
    <row r="3202" spans="2:20">
      <c r="B3202" s="14"/>
      <c r="C3202" s="14"/>
      <c r="D3202" s="14"/>
      <c r="H3202" s="17"/>
      <c r="L3202" s="18"/>
      <c r="M3202" s="18"/>
      <c r="N3202" s="18"/>
      <c r="P3202" s="21"/>
      <c r="Q3202" s="21"/>
      <c r="R3202" s="21"/>
      <c r="S3202" s="21"/>
      <c r="T3202" s="21"/>
    </row>
    <row r="3203" spans="2:20">
      <c r="B3203" s="14"/>
      <c r="C3203" s="14"/>
      <c r="D3203" s="14"/>
      <c r="H3203" s="17"/>
      <c r="L3203" s="18"/>
      <c r="M3203" s="18"/>
      <c r="N3203" s="18"/>
      <c r="P3203" s="21"/>
      <c r="Q3203" s="21"/>
      <c r="R3203" s="21"/>
      <c r="S3203" s="21"/>
      <c r="T3203" s="21"/>
    </row>
    <row r="3204" spans="2:20">
      <c r="B3204" s="14"/>
      <c r="C3204" s="14"/>
      <c r="D3204" s="14"/>
      <c r="H3204" s="17"/>
      <c r="L3204" s="18"/>
      <c r="M3204" s="18"/>
      <c r="N3204" s="18"/>
      <c r="P3204" s="21"/>
      <c r="Q3204" s="21"/>
      <c r="R3204" s="21"/>
      <c r="S3204" s="21"/>
      <c r="T3204" s="21"/>
    </row>
    <row r="3205" spans="2:20">
      <c r="B3205" s="14"/>
      <c r="C3205" s="14"/>
      <c r="D3205" s="14"/>
      <c r="H3205" s="17"/>
      <c r="L3205" s="18"/>
      <c r="M3205" s="18"/>
      <c r="N3205" s="18"/>
      <c r="P3205" s="21"/>
      <c r="Q3205" s="21"/>
      <c r="R3205" s="21"/>
      <c r="S3205" s="21"/>
      <c r="T3205" s="21"/>
    </row>
    <row r="3206" spans="2:20">
      <c r="B3206" s="14"/>
      <c r="C3206" s="14"/>
      <c r="D3206" s="14"/>
      <c r="H3206" s="17"/>
      <c r="L3206" s="18"/>
      <c r="M3206" s="18"/>
      <c r="N3206" s="18"/>
      <c r="P3206" s="21"/>
      <c r="Q3206" s="21"/>
      <c r="R3206" s="21"/>
      <c r="S3206" s="21"/>
      <c r="T3206" s="21"/>
    </row>
    <row r="3207" spans="2:20">
      <c r="B3207" s="14"/>
      <c r="C3207" s="14"/>
      <c r="D3207" s="14"/>
      <c r="H3207" s="17"/>
      <c r="L3207" s="18"/>
      <c r="M3207" s="18"/>
      <c r="N3207" s="18"/>
      <c r="P3207" s="21"/>
      <c r="Q3207" s="21"/>
      <c r="R3207" s="21"/>
      <c r="S3207" s="21"/>
      <c r="T3207" s="21"/>
    </row>
    <row r="3208" spans="2:20">
      <c r="B3208" s="14"/>
      <c r="C3208" s="14"/>
      <c r="D3208" s="14"/>
      <c r="H3208" s="17"/>
      <c r="L3208" s="18"/>
      <c r="M3208" s="18"/>
      <c r="N3208" s="18"/>
      <c r="P3208" s="21"/>
      <c r="Q3208" s="21"/>
      <c r="R3208" s="21"/>
      <c r="S3208" s="21"/>
      <c r="T3208" s="21"/>
    </row>
    <row r="3209" spans="2:20">
      <c r="B3209" s="14"/>
      <c r="C3209" s="14"/>
      <c r="D3209" s="14"/>
      <c r="H3209" s="17"/>
      <c r="L3209" s="18"/>
      <c r="M3209" s="18"/>
      <c r="N3209" s="18"/>
      <c r="P3209" s="21"/>
      <c r="Q3209" s="21"/>
      <c r="R3209" s="21"/>
      <c r="S3209" s="21"/>
      <c r="T3209" s="21"/>
    </row>
    <row r="3210" spans="2:20">
      <c r="B3210" s="14"/>
      <c r="C3210" s="14"/>
      <c r="D3210" s="14"/>
      <c r="H3210" s="17"/>
      <c r="L3210" s="18"/>
      <c r="M3210" s="18"/>
      <c r="N3210" s="18"/>
      <c r="P3210" s="21"/>
      <c r="Q3210" s="21"/>
      <c r="R3210" s="21"/>
      <c r="S3210" s="21"/>
      <c r="T3210" s="21"/>
    </row>
    <row r="3211" spans="2:20">
      <c r="B3211" s="14"/>
      <c r="C3211" s="14"/>
      <c r="D3211" s="14"/>
      <c r="H3211" s="17"/>
      <c r="L3211" s="18"/>
      <c r="M3211" s="18"/>
      <c r="N3211" s="18"/>
      <c r="P3211" s="21"/>
      <c r="Q3211" s="21"/>
      <c r="R3211" s="21"/>
      <c r="S3211" s="21"/>
      <c r="T3211" s="21"/>
    </row>
    <row r="3212" spans="2:20">
      <c r="B3212" s="14"/>
      <c r="C3212" s="14"/>
      <c r="D3212" s="14"/>
      <c r="H3212" s="17"/>
      <c r="L3212" s="18"/>
      <c r="M3212" s="18"/>
      <c r="N3212" s="18"/>
      <c r="P3212" s="21"/>
      <c r="Q3212" s="21"/>
      <c r="R3212" s="21"/>
      <c r="S3212" s="21"/>
      <c r="T3212" s="21"/>
    </row>
    <row r="3213" spans="2:20">
      <c r="B3213" s="14"/>
      <c r="C3213" s="14"/>
      <c r="D3213" s="14"/>
      <c r="H3213" s="17"/>
      <c r="L3213" s="18"/>
      <c r="M3213" s="18"/>
      <c r="N3213" s="18"/>
      <c r="P3213" s="21"/>
      <c r="Q3213" s="21"/>
      <c r="R3213" s="21"/>
      <c r="S3213" s="21"/>
      <c r="T3213" s="21"/>
    </row>
    <row r="3214" spans="2:20">
      <c r="B3214" s="14"/>
      <c r="C3214" s="14"/>
      <c r="D3214" s="14"/>
      <c r="H3214" s="17"/>
      <c r="L3214" s="18"/>
      <c r="M3214" s="18"/>
      <c r="N3214" s="18"/>
      <c r="P3214" s="21"/>
      <c r="Q3214" s="21"/>
      <c r="R3214" s="21"/>
      <c r="S3214" s="21"/>
      <c r="T3214" s="21"/>
    </row>
    <row r="3215" spans="2:20">
      <c r="B3215" s="14"/>
      <c r="C3215" s="14"/>
      <c r="D3215" s="14"/>
      <c r="H3215" s="17"/>
      <c r="L3215" s="18"/>
      <c r="M3215" s="18"/>
      <c r="N3215" s="18"/>
      <c r="P3215" s="21"/>
      <c r="Q3215" s="21"/>
      <c r="R3215" s="21"/>
      <c r="S3215" s="21"/>
      <c r="T3215" s="21"/>
    </row>
    <row r="3216" spans="2:20">
      <c r="B3216" s="14"/>
      <c r="C3216" s="14"/>
      <c r="D3216" s="14"/>
      <c r="H3216" s="17"/>
      <c r="L3216" s="18"/>
      <c r="M3216" s="18"/>
      <c r="N3216" s="18"/>
      <c r="P3216" s="21"/>
      <c r="Q3216" s="21"/>
      <c r="R3216" s="21"/>
      <c r="S3216" s="21"/>
      <c r="T3216" s="21"/>
    </row>
    <row r="3217" spans="2:20">
      <c r="B3217" s="14"/>
      <c r="C3217" s="14"/>
      <c r="D3217" s="14"/>
      <c r="H3217" s="17"/>
      <c r="L3217" s="18"/>
      <c r="M3217" s="18"/>
      <c r="N3217" s="18"/>
      <c r="P3217" s="21"/>
      <c r="Q3217" s="21"/>
      <c r="R3217" s="21"/>
      <c r="S3217" s="21"/>
      <c r="T3217" s="21"/>
    </row>
    <row r="3218" spans="2:20">
      <c r="B3218" s="14"/>
      <c r="C3218" s="14"/>
      <c r="D3218" s="14"/>
      <c r="H3218" s="17"/>
      <c r="L3218" s="18"/>
      <c r="M3218" s="18"/>
      <c r="N3218" s="18"/>
      <c r="P3218" s="21"/>
      <c r="Q3218" s="21"/>
      <c r="R3218" s="21"/>
      <c r="S3218" s="21"/>
      <c r="T3218" s="21"/>
    </row>
    <row r="3219" spans="2:20">
      <c r="B3219" s="14"/>
      <c r="C3219" s="14"/>
      <c r="D3219" s="14"/>
      <c r="H3219" s="17"/>
      <c r="L3219" s="18"/>
      <c r="M3219" s="18"/>
      <c r="N3219" s="18"/>
      <c r="P3219" s="21"/>
      <c r="Q3219" s="21"/>
      <c r="R3219" s="21"/>
      <c r="S3219" s="21"/>
      <c r="T3219" s="21"/>
    </row>
    <row r="3220" spans="2:20">
      <c r="B3220" s="14"/>
      <c r="C3220" s="14"/>
      <c r="D3220" s="14"/>
      <c r="H3220" s="17"/>
      <c r="L3220" s="18"/>
      <c r="M3220" s="18"/>
      <c r="N3220" s="18"/>
      <c r="P3220" s="21"/>
      <c r="Q3220" s="21"/>
      <c r="R3220" s="21"/>
      <c r="S3220" s="21"/>
      <c r="T3220" s="21"/>
    </row>
    <row r="3221" spans="2:20">
      <c r="B3221" s="14"/>
      <c r="C3221" s="14"/>
      <c r="D3221" s="14"/>
      <c r="H3221" s="17"/>
      <c r="L3221" s="18"/>
      <c r="M3221" s="18"/>
      <c r="N3221" s="18"/>
      <c r="P3221" s="21"/>
      <c r="Q3221" s="21"/>
      <c r="R3221" s="21"/>
      <c r="S3221" s="21"/>
      <c r="T3221" s="21"/>
    </row>
    <row r="3222" spans="2:20">
      <c r="B3222" s="14"/>
      <c r="C3222" s="14"/>
      <c r="D3222" s="14"/>
      <c r="H3222" s="17"/>
      <c r="L3222" s="18"/>
      <c r="M3222" s="18"/>
      <c r="N3222" s="18"/>
      <c r="P3222" s="21"/>
      <c r="Q3222" s="21"/>
      <c r="R3222" s="21"/>
      <c r="S3222" s="21"/>
      <c r="T3222" s="21"/>
    </row>
    <row r="3223" spans="2:20">
      <c r="B3223" s="14"/>
      <c r="C3223" s="14"/>
      <c r="D3223" s="14"/>
      <c r="H3223" s="17"/>
      <c r="L3223" s="18"/>
      <c r="M3223" s="18"/>
      <c r="N3223" s="18"/>
      <c r="P3223" s="21"/>
      <c r="Q3223" s="21"/>
      <c r="R3223" s="21"/>
      <c r="S3223" s="21"/>
      <c r="T3223" s="21"/>
    </row>
    <row r="3224" spans="2:20">
      <c r="B3224" s="14"/>
      <c r="C3224" s="14"/>
      <c r="D3224" s="14"/>
      <c r="H3224" s="17"/>
      <c r="L3224" s="18"/>
      <c r="M3224" s="18"/>
      <c r="N3224" s="18"/>
      <c r="P3224" s="21"/>
      <c r="Q3224" s="21"/>
      <c r="R3224" s="21"/>
      <c r="S3224" s="21"/>
      <c r="T3224" s="21"/>
    </row>
    <row r="3225" spans="2:20">
      <c r="B3225" s="14"/>
      <c r="C3225" s="14"/>
      <c r="D3225" s="14"/>
      <c r="H3225" s="17"/>
      <c r="L3225" s="18"/>
      <c r="M3225" s="18"/>
      <c r="N3225" s="18"/>
      <c r="P3225" s="21"/>
      <c r="Q3225" s="21"/>
      <c r="R3225" s="21"/>
      <c r="S3225" s="21"/>
      <c r="T3225" s="21"/>
    </row>
    <row r="3226" spans="2:20">
      <c r="B3226" s="14"/>
      <c r="C3226" s="14"/>
      <c r="D3226" s="14"/>
      <c r="H3226" s="17"/>
      <c r="L3226" s="18"/>
      <c r="M3226" s="18"/>
      <c r="N3226" s="18"/>
      <c r="P3226" s="21"/>
      <c r="Q3226" s="21"/>
      <c r="R3226" s="21"/>
      <c r="S3226" s="21"/>
      <c r="T3226" s="21"/>
    </row>
    <row r="3227" spans="2:20">
      <c r="B3227" s="14"/>
      <c r="C3227" s="14"/>
      <c r="D3227" s="14"/>
      <c r="H3227" s="17"/>
      <c r="L3227" s="18"/>
      <c r="M3227" s="18"/>
      <c r="N3227" s="18"/>
      <c r="P3227" s="21"/>
      <c r="Q3227" s="21"/>
      <c r="R3227" s="21"/>
      <c r="S3227" s="21"/>
      <c r="T3227" s="21"/>
    </row>
    <row r="3228" spans="2:20">
      <c r="B3228" s="14"/>
      <c r="C3228" s="14"/>
      <c r="D3228" s="14"/>
      <c r="H3228" s="17"/>
      <c r="L3228" s="18"/>
      <c r="M3228" s="18"/>
      <c r="N3228" s="18"/>
      <c r="P3228" s="21"/>
      <c r="Q3228" s="21"/>
      <c r="R3228" s="21"/>
      <c r="S3228" s="21"/>
      <c r="T3228" s="21"/>
    </row>
    <row r="3229" spans="2:20">
      <c r="B3229" s="14"/>
      <c r="C3229" s="14"/>
      <c r="D3229" s="14"/>
      <c r="H3229" s="17"/>
      <c r="L3229" s="18"/>
      <c r="M3229" s="18"/>
      <c r="N3229" s="18"/>
      <c r="P3229" s="21"/>
      <c r="Q3229" s="21"/>
      <c r="R3229" s="21"/>
      <c r="S3229" s="21"/>
      <c r="T3229" s="21"/>
    </row>
    <row r="3230" spans="2:20">
      <c r="B3230" s="14"/>
      <c r="C3230" s="14"/>
      <c r="D3230" s="14"/>
      <c r="H3230" s="17"/>
      <c r="L3230" s="18"/>
      <c r="M3230" s="18"/>
      <c r="N3230" s="18"/>
      <c r="P3230" s="21"/>
      <c r="Q3230" s="21"/>
      <c r="R3230" s="21"/>
      <c r="S3230" s="21"/>
      <c r="T3230" s="21"/>
    </row>
    <row r="3231" spans="2:20">
      <c r="B3231" s="14"/>
      <c r="C3231" s="14"/>
      <c r="D3231" s="14"/>
      <c r="H3231" s="17"/>
      <c r="L3231" s="18"/>
      <c r="M3231" s="18"/>
      <c r="N3231" s="18"/>
      <c r="P3231" s="21"/>
      <c r="Q3231" s="21"/>
      <c r="R3231" s="21"/>
      <c r="S3231" s="21"/>
      <c r="T3231" s="21"/>
    </row>
    <row r="3232" spans="2:20">
      <c r="B3232" s="14"/>
      <c r="C3232" s="14"/>
      <c r="D3232" s="14"/>
      <c r="H3232" s="17"/>
      <c r="L3232" s="18"/>
      <c r="M3232" s="18"/>
      <c r="N3232" s="18"/>
      <c r="P3232" s="21"/>
      <c r="Q3232" s="21"/>
      <c r="R3232" s="21"/>
      <c r="S3232" s="21"/>
      <c r="T3232" s="21"/>
    </row>
    <row r="3233" spans="2:20">
      <c r="B3233" s="14"/>
      <c r="C3233" s="14"/>
      <c r="D3233" s="14"/>
      <c r="H3233" s="17"/>
      <c r="L3233" s="18"/>
      <c r="M3233" s="18"/>
      <c r="N3233" s="18"/>
      <c r="P3233" s="21"/>
      <c r="Q3233" s="21"/>
      <c r="R3233" s="21"/>
      <c r="S3233" s="21"/>
      <c r="T3233" s="21"/>
    </row>
    <row r="3234" spans="2:20">
      <c r="B3234" s="14"/>
      <c r="C3234" s="14"/>
      <c r="D3234" s="14"/>
      <c r="H3234" s="17"/>
      <c r="L3234" s="18"/>
      <c r="M3234" s="18"/>
      <c r="N3234" s="18"/>
      <c r="P3234" s="21"/>
      <c r="Q3234" s="21"/>
      <c r="R3234" s="21"/>
      <c r="S3234" s="21"/>
      <c r="T3234" s="21"/>
    </row>
    <row r="3235" spans="2:20">
      <c r="B3235" s="14"/>
      <c r="C3235" s="14"/>
      <c r="D3235" s="14"/>
      <c r="H3235" s="17"/>
      <c r="L3235" s="18"/>
      <c r="M3235" s="18"/>
      <c r="N3235" s="18"/>
      <c r="P3235" s="21"/>
      <c r="Q3235" s="21"/>
      <c r="R3235" s="21"/>
      <c r="S3235" s="21"/>
      <c r="T3235" s="21"/>
    </row>
    <row r="3236" spans="2:20">
      <c r="B3236" s="14"/>
      <c r="C3236" s="14"/>
      <c r="D3236" s="14"/>
      <c r="H3236" s="17"/>
      <c r="L3236" s="18"/>
      <c r="M3236" s="18"/>
      <c r="N3236" s="18"/>
      <c r="P3236" s="21"/>
      <c r="Q3236" s="21"/>
      <c r="R3236" s="21"/>
      <c r="S3236" s="21"/>
      <c r="T3236" s="21"/>
    </row>
    <row r="3237" spans="2:20">
      <c r="B3237" s="14"/>
      <c r="C3237" s="14"/>
      <c r="D3237" s="14"/>
      <c r="H3237" s="17"/>
      <c r="L3237" s="18"/>
      <c r="M3237" s="18"/>
      <c r="N3237" s="18"/>
      <c r="P3237" s="21"/>
      <c r="Q3237" s="21"/>
      <c r="R3237" s="21"/>
      <c r="S3237" s="21"/>
      <c r="T3237" s="21"/>
    </row>
    <row r="3238" spans="2:20">
      <c r="B3238" s="14"/>
      <c r="C3238" s="14"/>
      <c r="D3238" s="14"/>
      <c r="H3238" s="17"/>
      <c r="L3238" s="18"/>
      <c r="M3238" s="18"/>
      <c r="N3238" s="18"/>
      <c r="P3238" s="21"/>
      <c r="Q3238" s="21"/>
      <c r="R3238" s="21"/>
      <c r="S3238" s="21"/>
      <c r="T3238" s="21"/>
    </row>
    <row r="3239" spans="2:20">
      <c r="B3239" s="14"/>
      <c r="C3239" s="14"/>
      <c r="D3239" s="14"/>
      <c r="H3239" s="17"/>
      <c r="L3239" s="18"/>
      <c r="M3239" s="18"/>
      <c r="N3239" s="18"/>
      <c r="P3239" s="21"/>
      <c r="Q3239" s="21"/>
      <c r="R3239" s="21"/>
      <c r="S3239" s="21"/>
      <c r="T3239" s="21"/>
    </row>
    <row r="3240" spans="2:20">
      <c r="B3240" s="14"/>
      <c r="C3240" s="14"/>
      <c r="D3240" s="14"/>
      <c r="H3240" s="17"/>
      <c r="L3240" s="18"/>
      <c r="M3240" s="18"/>
      <c r="N3240" s="18"/>
      <c r="P3240" s="21"/>
      <c r="Q3240" s="21"/>
      <c r="R3240" s="21"/>
      <c r="S3240" s="21"/>
      <c r="T3240" s="21"/>
    </row>
    <row r="3241" spans="2:20">
      <c r="B3241" s="14"/>
      <c r="C3241" s="14"/>
      <c r="D3241" s="14"/>
      <c r="H3241" s="17"/>
      <c r="L3241" s="18"/>
      <c r="M3241" s="18"/>
      <c r="N3241" s="18"/>
      <c r="P3241" s="21"/>
      <c r="Q3241" s="21"/>
      <c r="R3241" s="21"/>
      <c r="S3241" s="21"/>
      <c r="T3241" s="21"/>
    </row>
    <row r="3242" spans="2:20">
      <c r="B3242" s="14"/>
      <c r="C3242" s="14"/>
      <c r="D3242" s="14"/>
      <c r="H3242" s="17"/>
      <c r="L3242" s="18"/>
      <c r="M3242" s="18"/>
      <c r="N3242" s="18"/>
      <c r="P3242" s="21"/>
      <c r="Q3242" s="21"/>
      <c r="R3242" s="21"/>
      <c r="S3242" s="21"/>
      <c r="T3242" s="21"/>
    </row>
    <row r="3243" spans="2:20">
      <c r="B3243" s="14"/>
      <c r="C3243" s="14"/>
      <c r="D3243" s="14"/>
      <c r="H3243" s="17"/>
      <c r="L3243" s="18"/>
      <c r="M3243" s="18"/>
      <c r="N3243" s="18"/>
      <c r="P3243" s="21"/>
      <c r="Q3243" s="21"/>
      <c r="R3243" s="21"/>
      <c r="S3243" s="21"/>
      <c r="T3243" s="21"/>
    </row>
    <row r="3244" spans="2:20">
      <c r="B3244" s="14"/>
      <c r="C3244" s="14"/>
      <c r="D3244" s="14"/>
      <c r="H3244" s="17"/>
      <c r="L3244" s="18"/>
      <c r="M3244" s="18"/>
      <c r="N3244" s="18"/>
      <c r="P3244" s="21"/>
      <c r="Q3244" s="21"/>
      <c r="R3244" s="21"/>
      <c r="S3244" s="21"/>
      <c r="T3244" s="21"/>
    </row>
    <row r="3245" spans="2:20">
      <c r="B3245" s="14"/>
      <c r="C3245" s="14"/>
      <c r="D3245" s="14"/>
      <c r="H3245" s="17"/>
      <c r="L3245" s="18"/>
      <c r="M3245" s="18"/>
      <c r="N3245" s="18"/>
      <c r="P3245" s="21"/>
      <c r="Q3245" s="21"/>
      <c r="R3245" s="21"/>
      <c r="S3245" s="21"/>
      <c r="T3245" s="21"/>
    </row>
    <row r="3246" spans="2:20">
      <c r="B3246" s="14"/>
      <c r="C3246" s="14"/>
      <c r="D3246" s="14"/>
      <c r="H3246" s="17"/>
      <c r="L3246" s="18"/>
      <c r="M3246" s="18"/>
      <c r="N3246" s="18"/>
      <c r="P3246" s="21"/>
      <c r="Q3246" s="21"/>
      <c r="R3246" s="21"/>
      <c r="S3246" s="21"/>
      <c r="T3246" s="21"/>
    </row>
    <row r="3247" spans="2:20">
      <c r="B3247" s="14"/>
      <c r="C3247" s="14"/>
      <c r="D3247" s="14"/>
      <c r="H3247" s="17"/>
      <c r="L3247" s="18"/>
      <c r="M3247" s="18"/>
      <c r="N3247" s="18"/>
      <c r="P3247" s="21"/>
      <c r="Q3247" s="21"/>
      <c r="R3247" s="21"/>
      <c r="S3247" s="21"/>
      <c r="T3247" s="21"/>
    </row>
    <row r="3248" spans="2:20">
      <c r="B3248" s="14"/>
      <c r="C3248" s="14"/>
      <c r="D3248" s="14"/>
      <c r="H3248" s="17"/>
      <c r="L3248" s="18"/>
      <c r="M3248" s="18"/>
      <c r="N3248" s="18"/>
      <c r="P3248" s="21"/>
      <c r="Q3248" s="21"/>
      <c r="R3248" s="21"/>
      <c r="S3248" s="21"/>
      <c r="T3248" s="21"/>
    </row>
    <row r="3249" spans="2:20">
      <c r="B3249" s="14"/>
      <c r="C3249" s="14"/>
      <c r="D3249" s="14"/>
      <c r="H3249" s="17"/>
      <c r="L3249" s="18"/>
      <c r="M3249" s="18"/>
      <c r="N3249" s="18"/>
      <c r="P3249" s="21"/>
      <c r="Q3249" s="21"/>
      <c r="R3249" s="21"/>
      <c r="S3249" s="21"/>
      <c r="T3249" s="21"/>
    </row>
    <row r="3250" spans="2:20">
      <c r="B3250" s="14"/>
      <c r="C3250" s="14"/>
      <c r="D3250" s="14"/>
      <c r="H3250" s="17"/>
      <c r="L3250" s="18"/>
      <c r="M3250" s="18"/>
      <c r="N3250" s="18"/>
      <c r="P3250" s="21"/>
      <c r="Q3250" s="21"/>
      <c r="R3250" s="21"/>
      <c r="S3250" s="21"/>
      <c r="T3250" s="21"/>
    </row>
    <row r="3251" spans="2:20">
      <c r="B3251" s="14"/>
      <c r="C3251" s="14"/>
      <c r="D3251" s="14"/>
      <c r="H3251" s="17"/>
      <c r="L3251" s="18"/>
      <c r="M3251" s="18"/>
      <c r="N3251" s="18"/>
      <c r="P3251" s="21"/>
      <c r="Q3251" s="21"/>
      <c r="R3251" s="21"/>
      <c r="S3251" s="21"/>
      <c r="T3251" s="21"/>
    </row>
    <row r="3252" spans="2:20">
      <c r="B3252" s="14"/>
      <c r="C3252" s="14"/>
      <c r="D3252" s="14"/>
      <c r="H3252" s="17"/>
      <c r="L3252" s="18"/>
      <c r="M3252" s="18"/>
      <c r="N3252" s="18"/>
      <c r="P3252" s="21"/>
      <c r="Q3252" s="21"/>
      <c r="R3252" s="21"/>
      <c r="S3252" s="21"/>
      <c r="T3252" s="21"/>
    </row>
    <row r="3253" spans="2:20">
      <c r="B3253" s="14"/>
      <c r="C3253" s="14"/>
      <c r="D3253" s="14"/>
      <c r="H3253" s="17"/>
      <c r="L3253" s="18"/>
      <c r="M3253" s="18"/>
      <c r="N3253" s="18"/>
      <c r="P3253" s="21"/>
      <c r="Q3253" s="21"/>
      <c r="R3253" s="21"/>
      <c r="S3253" s="21"/>
      <c r="T3253" s="21"/>
    </row>
    <row r="3254" spans="2:20">
      <c r="B3254" s="14"/>
      <c r="C3254" s="14"/>
      <c r="D3254" s="14"/>
      <c r="H3254" s="17"/>
      <c r="L3254" s="18"/>
      <c r="M3254" s="18"/>
      <c r="N3254" s="18"/>
      <c r="P3254" s="21"/>
      <c r="Q3254" s="21"/>
      <c r="R3254" s="21"/>
      <c r="S3254" s="21"/>
      <c r="T3254" s="21"/>
    </row>
    <row r="3255" spans="2:20">
      <c r="B3255" s="14"/>
      <c r="C3255" s="14"/>
      <c r="D3255" s="14"/>
      <c r="H3255" s="17"/>
      <c r="L3255" s="18"/>
      <c r="M3255" s="18"/>
      <c r="N3255" s="18"/>
      <c r="P3255" s="21"/>
      <c r="Q3255" s="21"/>
      <c r="R3255" s="21"/>
      <c r="S3255" s="21"/>
      <c r="T3255" s="21"/>
    </row>
    <row r="3256" spans="2:20">
      <c r="B3256" s="14"/>
      <c r="C3256" s="14"/>
      <c r="D3256" s="14"/>
      <c r="H3256" s="17"/>
      <c r="L3256" s="18"/>
      <c r="M3256" s="18"/>
      <c r="N3256" s="18"/>
      <c r="P3256" s="21"/>
      <c r="Q3256" s="21"/>
      <c r="R3256" s="21"/>
      <c r="S3256" s="21"/>
      <c r="T3256" s="21"/>
    </row>
    <row r="3257" spans="2:20">
      <c r="B3257" s="14"/>
      <c r="C3257" s="14"/>
      <c r="D3257" s="14"/>
      <c r="H3257" s="17"/>
      <c r="L3257" s="18"/>
      <c r="M3257" s="18"/>
      <c r="N3257" s="18"/>
      <c r="P3257" s="21"/>
      <c r="Q3257" s="21"/>
      <c r="R3257" s="21"/>
      <c r="S3257" s="21"/>
      <c r="T3257" s="21"/>
    </row>
    <row r="3258" spans="2:20">
      <c r="B3258" s="14"/>
      <c r="C3258" s="14"/>
      <c r="D3258" s="14"/>
      <c r="H3258" s="17"/>
      <c r="L3258" s="18"/>
      <c r="M3258" s="18"/>
      <c r="N3258" s="18"/>
      <c r="P3258" s="21"/>
      <c r="Q3258" s="21"/>
      <c r="R3258" s="21"/>
      <c r="S3258" s="21"/>
      <c r="T3258" s="21"/>
    </row>
    <row r="3259" spans="2:20">
      <c r="B3259" s="14"/>
      <c r="C3259" s="14"/>
      <c r="D3259" s="14"/>
      <c r="H3259" s="17"/>
      <c r="L3259" s="18"/>
      <c r="M3259" s="18"/>
      <c r="N3259" s="18"/>
      <c r="P3259" s="21"/>
      <c r="Q3259" s="21"/>
      <c r="R3259" s="21"/>
      <c r="S3259" s="21"/>
      <c r="T3259" s="21"/>
    </row>
    <row r="3260" spans="2:20">
      <c r="B3260" s="14"/>
      <c r="C3260" s="14"/>
      <c r="D3260" s="14"/>
      <c r="H3260" s="17"/>
      <c r="L3260" s="18"/>
      <c r="M3260" s="18"/>
      <c r="N3260" s="18"/>
      <c r="P3260" s="21"/>
      <c r="Q3260" s="21"/>
      <c r="R3260" s="21"/>
      <c r="S3260" s="21"/>
      <c r="T3260" s="21"/>
    </row>
    <row r="3261" spans="2:20">
      <c r="B3261" s="14"/>
      <c r="C3261" s="14"/>
      <c r="D3261" s="14"/>
      <c r="H3261" s="17"/>
      <c r="L3261" s="18"/>
      <c r="M3261" s="18"/>
      <c r="N3261" s="18"/>
      <c r="P3261" s="21"/>
      <c r="Q3261" s="21"/>
      <c r="R3261" s="21"/>
      <c r="S3261" s="21"/>
      <c r="T3261" s="21"/>
    </row>
    <row r="3262" spans="2:20">
      <c r="B3262" s="14"/>
      <c r="C3262" s="14"/>
      <c r="D3262" s="14"/>
      <c r="H3262" s="17"/>
      <c r="L3262" s="18"/>
      <c r="M3262" s="18"/>
      <c r="N3262" s="18"/>
      <c r="P3262" s="21"/>
      <c r="Q3262" s="21"/>
      <c r="R3262" s="21"/>
      <c r="S3262" s="21"/>
      <c r="T3262" s="21"/>
    </row>
    <row r="3263" spans="2:20">
      <c r="B3263" s="14"/>
      <c r="C3263" s="14"/>
      <c r="D3263" s="14"/>
      <c r="H3263" s="17"/>
      <c r="L3263" s="18"/>
      <c r="M3263" s="18"/>
      <c r="N3263" s="18"/>
      <c r="P3263" s="21"/>
      <c r="Q3263" s="21"/>
      <c r="R3263" s="21"/>
      <c r="S3263" s="21"/>
      <c r="T3263" s="21"/>
    </row>
    <row r="3264" spans="2:20">
      <c r="B3264" s="14"/>
      <c r="C3264" s="14"/>
      <c r="D3264" s="14"/>
      <c r="H3264" s="17"/>
      <c r="L3264" s="18"/>
      <c r="M3264" s="18"/>
      <c r="N3264" s="18"/>
      <c r="P3264" s="21"/>
      <c r="Q3264" s="21"/>
      <c r="R3264" s="21"/>
      <c r="S3264" s="21"/>
      <c r="T3264" s="21"/>
    </row>
    <row r="3265" spans="2:20">
      <c r="B3265" s="14"/>
      <c r="C3265" s="14"/>
      <c r="D3265" s="14"/>
      <c r="H3265" s="17"/>
      <c r="L3265" s="18"/>
      <c r="M3265" s="18"/>
      <c r="N3265" s="18"/>
      <c r="P3265" s="21"/>
      <c r="Q3265" s="21"/>
      <c r="R3265" s="21"/>
      <c r="S3265" s="21"/>
      <c r="T3265" s="21"/>
    </row>
    <row r="3266" spans="2:20">
      <c r="B3266" s="14"/>
      <c r="C3266" s="14"/>
      <c r="D3266" s="14"/>
      <c r="H3266" s="17"/>
      <c r="L3266" s="18"/>
      <c r="M3266" s="18"/>
      <c r="N3266" s="18"/>
      <c r="P3266" s="21"/>
      <c r="Q3266" s="21"/>
      <c r="R3266" s="21"/>
      <c r="S3266" s="21"/>
      <c r="T3266" s="21"/>
    </row>
    <row r="3267" spans="2:20">
      <c r="B3267" s="14"/>
      <c r="C3267" s="14"/>
      <c r="D3267" s="14"/>
      <c r="H3267" s="17"/>
      <c r="L3267" s="18"/>
      <c r="M3267" s="18"/>
      <c r="N3267" s="18"/>
      <c r="P3267" s="21"/>
      <c r="Q3267" s="21"/>
      <c r="R3267" s="21"/>
      <c r="S3267" s="21"/>
      <c r="T3267" s="21"/>
    </row>
    <row r="3268" spans="2:20">
      <c r="B3268" s="14"/>
      <c r="C3268" s="14"/>
      <c r="D3268" s="14"/>
      <c r="H3268" s="17"/>
      <c r="L3268" s="18"/>
      <c r="M3268" s="18"/>
      <c r="N3268" s="18"/>
      <c r="P3268" s="21"/>
      <c r="Q3268" s="21"/>
      <c r="R3268" s="21"/>
      <c r="S3268" s="21"/>
      <c r="T3268" s="21"/>
    </row>
    <row r="3269" spans="2:20">
      <c r="B3269" s="14"/>
      <c r="C3269" s="14"/>
      <c r="D3269" s="14"/>
      <c r="H3269" s="17"/>
      <c r="L3269" s="18"/>
      <c r="M3269" s="18"/>
      <c r="N3269" s="18"/>
      <c r="P3269" s="21"/>
      <c r="Q3269" s="21"/>
      <c r="R3269" s="21"/>
      <c r="S3269" s="21"/>
      <c r="T3269" s="21"/>
    </row>
    <row r="3270" spans="2:20">
      <c r="B3270" s="14"/>
      <c r="C3270" s="14"/>
      <c r="D3270" s="14"/>
      <c r="H3270" s="17"/>
      <c r="L3270" s="18"/>
      <c r="M3270" s="18"/>
      <c r="N3270" s="18"/>
      <c r="P3270" s="21"/>
      <c r="Q3270" s="21"/>
      <c r="R3270" s="21"/>
      <c r="S3270" s="21"/>
      <c r="T3270" s="21"/>
    </row>
    <row r="3271" spans="2:20">
      <c r="B3271" s="14"/>
      <c r="C3271" s="14"/>
      <c r="D3271" s="14"/>
      <c r="H3271" s="17"/>
      <c r="L3271" s="18"/>
      <c r="M3271" s="18"/>
      <c r="N3271" s="18"/>
      <c r="P3271" s="21"/>
      <c r="Q3271" s="21"/>
      <c r="R3271" s="21"/>
      <c r="S3271" s="21"/>
      <c r="T3271" s="21"/>
    </row>
    <row r="3272" spans="2:20">
      <c r="B3272" s="14"/>
      <c r="C3272" s="14"/>
      <c r="D3272" s="14"/>
      <c r="H3272" s="17"/>
      <c r="L3272" s="18"/>
      <c r="M3272" s="18"/>
      <c r="N3272" s="18"/>
      <c r="P3272" s="21"/>
      <c r="Q3272" s="21"/>
      <c r="R3272" s="21"/>
      <c r="S3272" s="21"/>
      <c r="T3272" s="21"/>
    </row>
    <row r="3273" spans="2:20">
      <c r="B3273" s="14"/>
      <c r="C3273" s="14"/>
      <c r="D3273" s="14"/>
      <c r="H3273" s="17"/>
      <c r="L3273" s="18"/>
      <c r="M3273" s="18"/>
      <c r="N3273" s="18"/>
      <c r="P3273" s="21"/>
      <c r="Q3273" s="21"/>
      <c r="R3273" s="21"/>
      <c r="S3273" s="21"/>
      <c r="T3273" s="21"/>
    </row>
    <row r="3274" spans="2:20">
      <c r="B3274" s="14"/>
      <c r="C3274" s="14"/>
      <c r="D3274" s="14"/>
      <c r="H3274" s="17"/>
      <c r="L3274" s="18"/>
      <c r="M3274" s="18"/>
      <c r="N3274" s="18"/>
      <c r="P3274" s="21"/>
      <c r="Q3274" s="21"/>
      <c r="R3274" s="21"/>
      <c r="S3274" s="21"/>
      <c r="T3274" s="21"/>
    </row>
    <row r="3275" spans="2:20">
      <c r="B3275" s="14"/>
      <c r="C3275" s="14"/>
      <c r="D3275" s="14"/>
      <c r="H3275" s="17"/>
      <c r="L3275" s="18"/>
      <c r="M3275" s="18"/>
      <c r="N3275" s="18"/>
      <c r="P3275" s="21"/>
      <c r="Q3275" s="21"/>
      <c r="R3275" s="21"/>
      <c r="S3275" s="21"/>
      <c r="T3275" s="21"/>
    </row>
    <row r="3276" spans="2:20">
      <c r="B3276" s="14"/>
      <c r="C3276" s="14"/>
      <c r="D3276" s="14"/>
      <c r="H3276" s="17"/>
      <c r="L3276" s="18"/>
      <c r="M3276" s="18"/>
      <c r="N3276" s="18"/>
      <c r="P3276" s="21"/>
      <c r="Q3276" s="21"/>
      <c r="R3276" s="21"/>
      <c r="S3276" s="21"/>
      <c r="T3276" s="21"/>
    </row>
    <row r="3277" spans="2:20">
      <c r="B3277" s="14"/>
      <c r="C3277" s="14"/>
      <c r="D3277" s="14"/>
      <c r="H3277" s="17"/>
      <c r="L3277" s="18"/>
      <c r="M3277" s="18"/>
      <c r="N3277" s="18"/>
      <c r="P3277" s="21"/>
      <c r="Q3277" s="21"/>
      <c r="R3277" s="21"/>
      <c r="S3277" s="21"/>
      <c r="T3277" s="21"/>
    </row>
    <row r="3278" spans="2:20">
      <c r="B3278" s="14"/>
      <c r="C3278" s="14"/>
      <c r="D3278" s="14"/>
      <c r="H3278" s="17"/>
      <c r="L3278" s="18"/>
      <c r="M3278" s="18"/>
      <c r="N3278" s="18"/>
      <c r="P3278" s="21"/>
      <c r="Q3278" s="21"/>
      <c r="R3278" s="21"/>
      <c r="S3278" s="21"/>
      <c r="T3278" s="21"/>
    </row>
    <row r="3279" spans="2:20">
      <c r="B3279" s="14"/>
      <c r="C3279" s="14"/>
      <c r="D3279" s="14"/>
      <c r="H3279" s="17"/>
      <c r="L3279" s="18"/>
      <c r="M3279" s="18"/>
      <c r="N3279" s="18"/>
      <c r="P3279" s="21"/>
      <c r="Q3279" s="21"/>
      <c r="R3279" s="21"/>
      <c r="S3279" s="21"/>
      <c r="T3279" s="21"/>
    </row>
    <row r="3280" spans="2:20">
      <c r="B3280" s="14"/>
      <c r="C3280" s="14"/>
      <c r="D3280" s="14"/>
      <c r="H3280" s="17"/>
      <c r="L3280" s="18"/>
      <c r="M3280" s="18"/>
      <c r="N3280" s="18"/>
      <c r="P3280" s="21"/>
      <c r="Q3280" s="21"/>
      <c r="R3280" s="21"/>
      <c r="S3280" s="21"/>
      <c r="T3280" s="21"/>
    </row>
    <row r="3281" spans="2:20">
      <c r="B3281" s="14"/>
      <c r="C3281" s="14"/>
      <c r="D3281" s="14"/>
      <c r="H3281" s="17"/>
      <c r="L3281" s="18"/>
      <c r="M3281" s="18"/>
      <c r="N3281" s="18"/>
      <c r="P3281" s="21"/>
      <c r="Q3281" s="21"/>
      <c r="R3281" s="21"/>
      <c r="S3281" s="21"/>
      <c r="T3281" s="21"/>
    </row>
    <row r="3282" spans="2:20">
      <c r="B3282" s="14"/>
      <c r="C3282" s="14"/>
      <c r="D3282" s="14"/>
      <c r="H3282" s="17"/>
      <c r="L3282" s="18"/>
      <c r="M3282" s="18"/>
      <c r="N3282" s="18"/>
      <c r="P3282" s="21"/>
      <c r="Q3282" s="21"/>
      <c r="R3282" s="21"/>
      <c r="S3282" s="21"/>
      <c r="T3282" s="21"/>
    </row>
    <row r="3283" spans="2:20">
      <c r="B3283" s="14"/>
      <c r="C3283" s="14"/>
      <c r="D3283" s="14"/>
      <c r="H3283" s="17"/>
      <c r="L3283" s="18"/>
      <c r="M3283" s="18"/>
      <c r="N3283" s="18"/>
      <c r="P3283" s="21"/>
      <c r="Q3283" s="21"/>
      <c r="R3283" s="21"/>
      <c r="S3283" s="21"/>
      <c r="T3283" s="21"/>
    </row>
    <row r="3284" spans="2:20">
      <c r="B3284" s="14"/>
      <c r="C3284" s="14"/>
      <c r="D3284" s="14"/>
      <c r="H3284" s="17"/>
      <c r="L3284" s="18"/>
      <c r="M3284" s="18"/>
      <c r="N3284" s="18"/>
      <c r="P3284" s="21"/>
      <c r="Q3284" s="21"/>
      <c r="R3284" s="21"/>
      <c r="S3284" s="21"/>
      <c r="T3284" s="21"/>
    </row>
    <row r="3285" spans="2:20">
      <c r="B3285" s="14"/>
      <c r="C3285" s="14"/>
      <c r="D3285" s="14"/>
      <c r="H3285" s="17"/>
      <c r="L3285" s="18"/>
      <c r="M3285" s="18"/>
      <c r="N3285" s="18"/>
      <c r="P3285" s="21"/>
      <c r="Q3285" s="21"/>
      <c r="R3285" s="21"/>
      <c r="S3285" s="21"/>
      <c r="T3285" s="21"/>
    </row>
    <row r="3286" spans="2:20">
      <c r="B3286" s="14"/>
      <c r="C3286" s="14"/>
      <c r="D3286" s="14"/>
      <c r="H3286" s="17"/>
      <c r="L3286" s="18"/>
      <c r="M3286" s="18"/>
      <c r="N3286" s="18"/>
      <c r="P3286" s="21"/>
      <c r="Q3286" s="21"/>
      <c r="R3286" s="21"/>
      <c r="S3286" s="21"/>
      <c r="T3286" s="21"/>
    </row>
    <row r="3287" spans="2:20">
      <c r="B3287" s="14"/>
      <c r="C3287" s="14"/>
      <c r="D3287" s="14"/>
      <c r="H3287" s="17"/>
      <c r="L3287" s="18"/>
      <c r="M3287" s="18"/>
      <c r="N3287" s="18"/>
      <c r="P3287" s="21"/>
      <c r="Q3287" s="21"/>
      <c r="R3287" s="21"/>
      <c r="S3287" s="21"/>
      <c r="T3287" s="21"/>
    </row>
    <row r="3288" spans="2:20">
      <c r="B3288" s="14"/>
      <c r="C3288" s="14"/>
      <c r="D3288" s="14"/>
      <c r="H3288" s="17"/>
      <c r="L3288" s="18"/>
      <c r="M3288" s="18"/>
      <c r="N3288" s="18"/>
      <c r="P3288" s="21"/>
      <c r="Q3288" s="21"/>
      <c r="R3288" s="21"/>
      <c r="S3288" s="21"/>
      <c r="T3288" s="21"/>
    </row>
    <row r="3289" spans="2:20">
      <c r="B3289" s="14"/>
      <c r="C3289" s="14"/>
      <c r="D3289" s="14"/>
      <c r="H3289" s="17"/>
      <c r="L3289" s="18"/>
      <c r="M3289" s="18"/>
      <c r="N3289" s="18"/>
      <c r="P3289" s="21"/>
      <c r="Q3289" s="21"/>
      <c r="R3289" s="21"/>
      <c r="S3289" s="21"/>
      <c r="T3289" s="21"/>
    </row>
    <row r="3290" spans="2:20">
      <c r="B3290" s="14"/>
      <c r="C3290" s="14"/>
      <c r="D3290" s="14"/>
      <c r="H3290" s="17"/>
      <c r="L3290" s="18"/>
      <c r="M3290" s="18"/>
      <c r="N3290" s="18"/>
      <c r="P3290" s="21"/>
      <c r="Q3290" s="21"/>
      <c r="R3290" s="21"/>
      <c r="S3290" s="21"/>
      <c r="T3290" s="21"/>
    </row>
    <row r="3291" spans="2:20">
      <c r="B3291" s="14"/>
      <c r="C3291" s="14"/>
      <c r="D3291" s="14"/>
      <c r="H3291" s="17"/>
      <c r="L3291" s="18"/>
      <c r="M3291" s="18"/>
      <c r="N3291" s="18"/>
      <c r="P3291" s="21"/>
      <c r="Q3291" s="21"/>
      <c r="R3291" s="21"/>
      <c r="S3291" s="21"/>
      <c r="T3291" s="21"/>
    </row>
    <row r="3292" spans="2:20">
      <c r="B3292" s="14"/>
      <c r="C3292" s="14"/>
      <c r="D3292" s="14"/>
      <c r="H3292" s="17"/>
      <c r="L3292" s="18"/>
      <c r="M3292" s="18"/>
      <c r="N3292" s="18"/>
      <c r="P3292" s="21"/>
      <c r="Q3292" s="21"/>
      <c r="R3292" s="21"/>
      <c r="S3292" s="21"/>
      <c r="T3292" s="21"/>
    </row>
    <row r="3293" spans="2:20">
      <c r="B3293" s="14"/>
      <c r="C3293" s="14"/>
      <c r="D3293" s="14"/>
      <c r="H3293" s="17"/>
      <c r="L3293" s="18"/>
      <c r="M3293" s="18"/>
      <c r="N3293" s="18"/>
      <c r="P3293" s="21"/>
      <c r="Q3293" s="21"/>
      <c r="R3293" s="21"/>
      <c r="S3293" s="21"/>
      <c r="T3293" s="21"/>
    </row>
    <row r="3294" spans="2:20">
      <c r="B3294" s="14"/>
      <c r="C3294" s="14"/>
      <c r="D3294" s="14"/>
      <c r="H3294" s="17"/>
      <c r="L3294" s="18"/>
      <c r="M3294" s="18"/>
      <c r="N3294" s="18"/>
      <c r="P3294" s="21"/>
      <c r="Q3294" s="21"/>
      <c r="R3294" s="21"/>
      <c r="S3294" s="21"/>
      <c r="T3294" s="21"/>
    </row>
    <row r="3295" spans="2:20">
      <c r="B3295" s="14"/>
      <c r="C3295" s="14"/>
      <c r="D3295" s="14"/>
      <c r="H3295" s="17"/>
      <c r="L3295" s="18"/>
      <c r="M3295" s="18"/>
      <c r="N3295" s="18"/>
      <c r="P3295" s="21"/>
      <c r="Q3295" s="21"/>
      <c r="R3295" s="21"/>
      <c r="S3295" s="21"/>
      <c r="T3295" s="21"/>
    </row>
    <row r="3296" spans="2:20">
      <c r="B3296" s="14"/>
      <c r="C3296" s="14"/>
      <c r="D3296" s="14"/>
      <c r="H3296" s="17"/>
      <c r="L3296" s="18"/>
      <c r="M3296" s="18"/>
      <c r="N3296" s="18"/>
      <c r="P3296" s="21"/>
      <c r="Q3296" s="21"/>
      <c r="R3296" s="21"/>
      <c r="S3296" s="21"/>
      <c r="T3296" s="21"/>
    </row>
    <row r="3297" spans="2:20">
      <c r="B3297" s="14"/>
      <c r="C3297" s="14"/>
      <c r="D3297" s="14"/>
      <c r="H3297" s="17"/>
      <c r="L3297" s="18"/>
      <c r="M3297" s="18"/>
      <c r="N3297" s="18"/>
      <c r="P3297" s="21"/>
      <c r="Q3297" s="21"/>
      <c r="R3297" s="21"/>
      <c r="S3297" s="21"/>
      <c r="T3297" s="21"/>
    </row>
    <row r="3298" spans="2:20">
      <c r="B3298" s="14"/>
      <c r="C3298" s="14"/>
      <c r="D3298" s="14"/>
      <c r="H3298" s="17"/>
      <c r="L3298" s="18"/>
      <c r="M3298" s="18"/>
      <c r="N3298" s="18"/>
      <c r="P3298" s="21"/>
      <c r="Q3298" s="21"/>
      <c r="R3298" s="21"/>
      <c r="S3298" s="21"/>
      <c r="T3298" s="21"/>
    </row>
    <row r="3299" spans="2:20">
      <c r="B3299" s="14"/>
      <c r="C3299" s="14"/>
      <c r="D3299" s="14"/>
      <c r="H3299" s="17"/>
      <c r="L3299" s="18"/>
      <c r="M3299" s="18"/>
      <c r="N3299" s="18"/>
      <c r="P3299" s="21"/>
      <c r="Q3299" s="21"/>
      <c r="R3299" s="21"/>
      <c r="S3299" s="21"/>
      <c r="T3299" s="21"/>
    </row>
    <row r="3300" spans="2:20">
      <c r="B3300" s="14"/>
      <c r="C3300" s="14"/>
      <c r="D3300" s="14"/>
      <c r="H3300" s="17"/>
      <c r="L3300" s="18"/>
      <c r="M3300" s="18"/>
      <c r="N3300" s="18"/>
      <c r="P3300" s="21"/>
      <c r="Q3300" s="21"/>
      <c r="R3300" s="21"/>
      <c r="S3300" s="21"/>
      <c r="T3300" s="21"/>
    </row>
    <row r="3301" spans="2:20">
      <c r="B3301" s="14"/>
      <c r="C3301" s="14"/>
      <c r="D3301" s="14"/>
      <c r="H3301" s="17"/>
      <c r="L3301" s="18"/>
      <c r="M3301" s="18"/>
      <c r="N3301" s="18"/>
      <c r="P3301" s="21"/>
      <c r="Q3301" s="21"/>
      <c r="R3301" s="21"/>
      <c r="S3301" s="21"/>
      <c r="T3301" s="21"/>
    </row>
    <row r="3302" spans="2:20">
      <c r="B3302" s="14"/>
      <c r="C3302" s="14"/>
      <c r="D3302" s="14"/>
      <c r="H3302" s="17"/>
      <c r="L3302" s="18"/>
      <c r="M3302" s="18"/>
      <c r="N3302" s="18"/>
      <c r="P3302" s="21"/>
      <c r="Q3302" s="21"/>
      <c r="R3302" s="21"/>
      <c r="S3302" s="21"/>
      <c r="T3302" s="21"/>
    </row>
    <row r="3303" spans="2:20">
      <c r="B3303" s="14"/>
      <c r="C3303" s="14"/>
      <c r="D3303" s="14"/>
      <c r="H3303" s="17"/>
      <c r="L3303" s="18"/>
      <c r="M3303" s="18"/>
      <c r="N3303" s="18"/>
      <c r="P3303" s="21"/>
      <c r="Q3303" s="21"/>
      <c r="R3303" s="21"/>
      <c r="S3303" s="21"/>
      <c r="T3303" s="21"/>
    </row>
    <row r="3304" spans="2:20">
      <c r="B3304" s="14"/>
      <c r="C3304" s="14"/>
      <c r="D3304" s="14"/>
      <c r="H3304" s="17"/>
      <c r="L3304" s="18"/>
      <c r="M3304" s="18"/>
      <c r="N3304" s="18"/>
      <c r="P3304" s="21"/>
      <c r="Q3304" s="21"/>
      <c r="R3304" s="21"/>
      <c r="S3304" s="21"/>
      <c r="T3304" s="21"/>
    </row>
    <row r="3305" spans="2:20">
      <c r="B3305" s="14"/>
      <c r="C3305" s="14"/>
      <c r="D3305" s="14"/>
      <c r="H3305" s="17"/>
      <c r="L3305" s="18"/>
      <c r="M3305" s="18"/>
      <c r="N3305" s="18"/>
      <c r="P3305" s="21"/>
      <c r="Q3305" s="21"/>
      <c r="R3305" s="21"/>
      <c r="S3305" s="21"/>
      <c r="T3305" s="21"/>
    </row>
    <row r="3306" spans="2:20">
      <c r="B3306" s="14"/>
      <c r="C3306" s="14"/>
      <c r="D3306" s="14"/>
      <c r="H3306" s="17"/>
      <c r="L3306" s="18"/>
      <c r="M3306" s="18"/>
      <c r="N3306" s="18"/>
      <c r="P3306" s="21"/>
      <c r="Q3306" s="21"/>
      <c r="R3306" s="21"/>
      <c r="S3306" s="21"/>
      <c r="T3306" s="21"/>
    </row>
    <row r="3307" spans="2:20">
      <c r="B3307" s="14"/>
      <c r="C3307" s="14"/>
      <c r="D3307" s="14"/>
      <c r="H3307" s="17"/>
      <c r="L3307" s="18"/>
      <c r="M3307" s="18"/>
      <c r="N3307" s="18"/>
      <c r="P3307" s="21"/>
      <c r="Q3307" s="21"/>
      <c r="R3307" s="21"/>
      <c r="S3307" s="21"/>
      <c r="T3307" s="21"/>
    </row>
    <row r="3308" spans="2:20">
      <c r="B3308" s="14"/>
      <c r="C3308" s="14"/>
      <c r="D3308" s="14"/>
      <c r="H3308" s="17"/>
      <c r="L3308" s="18"/>
      <c r="M3308" s="18"/>
      <c r="N3308" s="18"/>
      <c r="P3308" s="21"/>
      <c r="Q3308" s="21"/>
      <c r="R3308" s="21"/>
      <c r="S3308" s="21"/>
      <c r="T3308" s="21"/>
    </row>
    <row r="3309" spans="2:20">
      <c r="B3309" s="14"/>
      <c r="C3309" s="14"/>
      <c r="D3309" s="14"/>
      <c r="H3309" s="17"/>
      <c r="L3309" s="18"/>
      <c r="M3309" s="18"/>
      <c r="N3309" s="18"/>
      <c r="P3309" s="21"/>
      <c r="Q3309" s="21"/>
      <c r="R3309" s="21"/>
      <c r="S3309" s="21"/>
      <c r="T3309" s="21"/>
    </row>
    <row r="3310" spans="2:20">
      <c r="B3310" s="14"/>
      <c r="C3310" s="14"/>
      <c r="D3310" s="14"/>
      <c r="H3310" s="17"/>
      <c r="L3310" s="18"/>
      <c r="M3310" s="18"/>
      <c r="N3310" s="18"/>
      <c r="P3310" s="21"/>
      <c r="Q3310" s="21"/>
      <c r="R3310" s="21"/>
      <c r="S3310" s="21"/>
      <c r="T3310" s="21"/>
    </row>
    <row r="3311" spans="2:20">
      <c r="B3311" s="14"/>
      <c r="C3311" s="14"/>
      <c r="D3311" s="14"/>
      <c r="H3311" s="17"/>
      <c r="L3311" s="18"/>
      <c r="M3311" s="18"/>
      <c r="N3311" s="18"/>
      <c r="P3311" s="21"/>
      <c r="Q3311" s="21"/>
      <c r="R3311" s="21"/>
      <c r="S3311" s="21"/>
      <c r="T3311" s="21"/>
    </row>
    <row r="3312" spans="2:20">
      <c r="B3312" s="14"/>
      <c r="C3312" s="14"/>
      <c r="D3312" s="14"/>
      <c r="H3312" s="17"/>
      <c r="L3312" s="18"/>
      <c r="M3312" s="18"/>
      <c r="N3312" s="18"/>
      <c r="P3312" s="21"/>
      <c r="Q3312" s="21"/>
      <c r="R3312" s="21"/>
      <c r="S3312" s="21"/>
      <c r="T3312" s="21"/>
    </row>
    <row r="3313" spans="2:20">
      <c r="B3313" s="14"/>
      <c r="C3313" s="14"/>
      <c r="D3313" s="14"/>
      <c r="H3313" s="17"/>
      <c r="L3313" s="18"/>
      <c r="M3313" s="18"/>
      <c r="N3313" s="18"/>
      <c r="P3313" s="21"/>
      <c r="Q3313" s="21"/>
      <c r="R3313" s="21"/>
      <c r="S3313" s="21"/>
      <c r="T3313" s="21"/>
    </row>
    <row r="3314" spans="2:20">
      <c r="B3314" s="14"/>
      <c r="C3314" s="14"/>
      <c r="D3314" s="14"/>
      <c r="H3314" s="17"/>
      <c r="L3314" s="18"/>
      <c r="M3314" s="18"/>
      <c r="N3314" s="18"/>
      <c r="P3314" s="21"/>
      <c r="Q3314" s="21"/>
      <c r="R3314" s="21"/>
      <c r="S3314" s="21"/>
      <c r="T3314" s="21"/>
    </row>
    <row r="3315" spans="2:20">
      <c r="B3315" s="14"/>
      <c r="C3315" s="14"/>
      <c r="D3315" s="14"/>
      <c r="H3315" s="17"/>
      <c r="L3315" s="18"/>
      <c r="M3315" s="18"/>
      <c r="N3315" s="18"/>
      <c r="P3315" s="21"/>
      <c r="Q3315" s="21"/>
      <c r="R3315" s="21"/>
      <c r="S3315" s="21"/>
      <c r="T3315" s="21"/>
    </row>
    <row r="3316" spans="2:20">
      <c r="B3316" s="14"/>
      <c r="C3316" s="14"/>
      <c r="D3316" s="14"/>
      <c r="H3316" s="17"/>
      <c r="L3316" s="18"/>
      <c r="M3316" s="18"/>
      <c r="N3316" s="18"/>
      <c r="P3316" s="21"/>
      <c r="Q3316" s="21"/>
      <c r="R3316" s="21"/>
      <c r="S3316" s="21"/>
      <c r="T3316" s="21"/>
    </row>
    <row r="3317" spans="2:20">
      <c r="B3317" s="14"/>
      <c r="C3317" s="14"/>
      <c r="D3317" s="14"/>
      <c r="H3317" s="17"/>
      <c r="L3317" s="18"/>
      <c r="M3317" s="18"/>
      <c r="N3317" s="18"/>
      <c r="P3317" s="21"/>
      <c r="Q3317" s="21"/>
      <c r="R3317" s="21"/>
      <c r="S3317" s="21"/>
      <c r="T3317" s="21"/>
    </row>
    <row r="3318" spans="2:20">
      <c r="B3318" s="14"/>
      <c r="C3318" s="14"/>
      <c r="D3318" s="14"/>
      <c r="H3318" s="17"/>
      <c r="L3318" s="18"/>
      <c r="M3318" s="18"/>
      <c r="N3318" s="18"/>
      <c r="P3318" s="21"/>
      <c r="Q3318" s="21"/>
      <c r="R3318" s="21"/>
      <c r="S3318" s="21"/>
      <c r="T3318" s="21"/>
    </row>
    <row r="3319" spans="2:20">
      <c r="B3319" s="14"/>
      <c r="C3319" s="14"/>
      <c r="D3319" s="14"/>
      <c r="H3319" s="17"/>
      <c r="L3319" s="18"/>
      <c r="M3319" s="18"/>
      <c r="N3319" s="18"/>
      <c r="P3319" s="21"/>
      <c r="Q3319" s="21"/>
      <c r="R3319" s="21"/>
      <c r="S3319" s="21"/>
      <c r="T3319" s="21"/>
    </row>
    <row r="3320" spans="2:20">
      <c r="B3320" s="14"/>
      <c r="C3320" s="14"/>
      <c r="D3320" s="14"/>
      <c r="H3320" s="17"/>
      <c r="L3320" s="18"/>
      <c r="M3320" s="18"/>
      <c r="N3320" s="18"/>
      <c r="P3320" s="21"/>
      <c r="Q3320" s="21"/>
      <c r="R3320" s="21"/>
      <c r="S3320" s="21"/>
      <c r="T3320" s="21"/>
    </row>
    <row r="3321" spans="2:20">
      <c r="B3321" s="14"/>
      <c r="C3321" s="14"/>
      <c r="D3321" s="14"/>
      <c r="H3321" s="17"/>
      <c r="L3321" s="18"/>
      <c r="M3321" s="18"/>
      <c r="N3321" s="18"/>
      <c r="P3321" s="21"/>
      <c r="Q3321" s="21"/>
      <c r="R3321" s="21"/>
      <c r="S3321" s="21"/>
      <c r="T3321" s="21"/>
    </row>
    <row r="3322" spans="2:20">
      <c r="B3322" s="14"/>
      <c r="C3322" s="14"/>
      <c r="D3322" s="14"/>
      <c r="H3322" s="17"/>
      <c r="L3322" s="18"/>
      <c r="M3322" s="18"/>
      <c r="N3322" s="18"/>
      <c r="P3322" s="21"/>
      <c r="Q3322" s="21"/>
      <c r="R3322" s="21"/>
      <c r="S3322" s="21"/>
      <c r="T3322" s="21"/>
    </row>
    <row r="3323" spans="2:20">
      <c r="B3323" s="14"/>
      <c r="C3323" s="14"/>
      <c r="D3323" s="14"/>
      <c r="H3323" s="17"/>
      <c r="L3323" s="18"/>
      <c r="M3323" s="18"/>
      <c r="N3323" s="18"/>
      <c r="P3323" s="21"/>
      <c r="Q3323" s="21"/>
      <c r="R3323" s="21"/>
      <c r="S3323" s="21"/>
      <c r="T3323" s="21"/>
    </row>
    <row r="3324" spans="2:20">
      <c r="B3324" s="14"/>
      <c r="C3324" s="14"/>
      <c r="D3324" s="14"/>
      <c r="H3324" s="17"/>
      <c r="L3324" s="18"/>
      <c r="M3324" s="18"/>
      <c r="N3324" s="18"/>
      <c r="P3324" s="21"/>
      <c r="Q3324" s="21"/>
      <c r="R3324" s="21"/>
      <c r="S3324" s="21"/>
      <c r="T3324" s="21"/>
    </row>
    <row r="3325" spans="2:20">
      <c r="B3325" s="14"/>
      <c r="C3325" s="14"/>
      <c r="D3325" s="14"/>
      <c r="H3325" s="17"/>
      <c r="L3325" s="18"/>
      <c r="M3325" s="18"/>
      <c r="N3325" s="18"/>
      <c r="P3325" s="21"/>
      <c r="Q3325" s="21"/>
      <c r="R3325" s="21"/>
      <c r="S3325" s="21"/>
      <c r="T3325" s="21"/>
    </row>
    <row r="3326" spans="2:20">
      <c r="B3326" s="14"/>
      <c r="C3326" s="14"/>
      <c r="D3326" s="14"/>
      <c r="H3326" s="17"/>
      <c r="L3326" s="18"/>
      <c r="M3326" s="18"/>
      <c r="N3326" s="18"/>
      <c r="P3326" s="21"/>
      <c r="Q3326" s="21"/>
      <c r="R3326" s="21"/>
      <c r="S3326" s="21"/>
      <c r="T3326" s="21"/>
    </row>
    <row r="3327" spans="2:20">
      <c r="B3327" s="14"/>
      <c r="C3327" s="14"/>
      <c r="D3327" s="14"/>
      <c r="H3327" s="17"/>
      <c r="L3327" s="18"/>
      <c r="M3327" s="18"/>
      <c r="N3327" s="18"/>
      <c r="P3327" s="21"/>
      <c r="Q3327" s="21"/>
      <c r="R3327" s="21"/>
      <c r="S3327" s="21"/>
      <c r="T3327" s="21"/>
    </row>
    <row r="3328" spans="2:20">
      <c r="B3328" s="14"/>
      <c r="C3328" s="14"/>
      <c r="D3328" s="14"/>
      <c r="H3328" s="17"/>
      <c r="L3328" s="18"/>
      <c r="M3328" s="18"/>
      <c r="N3328" s="18"/>
      <c r="P3328" s="21"/>
      <c r="Q3328" s="21"/>
      <c r="R3328" s="21"/>
      <c r="S3328" s="21"/>
      <c r="T3328" s="21"/>
    </row>
    <row r="3329" spans="2:20">
      <c r="B3329" s="14"/>
      <c r="C3329" s="14"/>
      <c r="D3329" s="14"/>
      <c r="H3329" s="17"/>
      <c r="L3329" s="18"/>
      <c r="M3329" s="18"/>
      <c r="N3329" s="18"/>
      <c r="P3329" s="21"/>
      <c r="Q3329" s="21"/>
      <c r="R3329" s="21"/>
      <c r="S3329" s="21"/>
      <c r="T3329" s="21"/>
    </row>
    <row r="3330" spans="2:20">
      <c r="B3330" s="14"/>
      <c r="C3330" s="14"/>
      <c r="D3330" s="14"/>
      <c r="H3330" s="17"/>
      <c r="L3330" s="18"/>
      <c r="M3330" s="18"/>
      <c r="N3330" s="18"/>
      <c r="P3330" s="21"/>
      <c r="Q3330" s="21"/>
      <c r="R3330" s="21"/>
      <c r="S3330" s="21"/>
      <c r="T3330" s="21"/>
    </row>
    <row r="3331" spans="2:20">
      <c r="B3331" s="14"/>
      <c r="C3331" s="14"/>
      <c r="D3331" s="14"/>
      <c r="H3331" s="17"/>
      <c r="L3331" s="18"/>
      <c r="M3331" s="18"/>
      <c r="N3331" s="18"/>
      <c r="P3331" s="21"/>
      <c r="Q3331" s="21"/>
      <c r="R3331" s="21"/>
      <c r="S3331" s="21"/>
      <c r="T3331" s="21"/>
    </row>
    <row r="3332" spans="2:20">
      <c r="B3332" s="14"/>
      <c r="C3332" s="14"/>
      <c r="D3332" s="14"/>
      <c r="H3332" s="17"/>
      <c r="L3332" s="18"/>
      <c r="M3332" s="18"/>
      <c r="N3332" s="18"/>
      <c r="P3332" s="21"/>
      <c r="Q3332" s="21"/>
      <c r="R3332" s="21"/>
      <c r="S3332" s="21"/>
      <c r="T3332" s="21"/>
    </row>
    <row r="3333" spans="2:20">
      <c r="B3333" s="14"/>
      <c r="C3333" s="14"/>
      <c r="D3333" s="14"/>
      <c r="H3333" s="17"/>
      <c r="L3333" s="18"/>
      <c r="M3333" s="18"/>
      <c r="N3333" s="18"/>
      <c r="P3333" s="21"/>
      <c r="Q3333" s="21"/>
      <c r="R3333" s="21"/>
      <c r="S3333" s="21"/>
      <c r="T3333" s="21"/>
    </row>
    <row r="3334" spans="2:20">
      <c r="B3334" s="14"/>
      <c r="C3334" s="14"/>
      <c r="D3334" s="14"/>
      <c r="H3334" s="17"/>
      <c r="L3334" s="18"/>
      <c r="M3334" s="18"/>
      <c r="N3334" s="18"/>
      <c r="P3334" s="21"/>
      <c r="Q3334" s="21"/>
      <c r="R3334" s="21"/>
      <c r="S3334" s="21"/>
      <c r="T3334" s="21"/>
    </row>
    <row r="3335" spans="2:20">
      <c r="B3335" s="14"/>
      <c r="C3335" s="14"/>
      <c r="D3335" s="14"/>
      <c r="H3335" s="17"/>
      <c r="L3335" s="18"/>
      <c r="M3335" s="18"/>
      <c r="N3335" s="18"/>
      <c r="P3335" s="21"/>
      <c r="Q3335" s="21"/>
      <c r="R3335" s="21"/>
      <c r="S3335" s="21"/>
      <c r="T3335" s="21"/>
    </row>
    <row r="3336" spans="2:20">
      <c r="B3336" s="14"/>
      <c r="C3336" s="14"/>
      <c r="D3336" s="14"/>
      <c r="H3336" s="17"/>
      <c r="L3336" s="18"/>
      <c r="M3336" s="18"/>
      <c r="N3336" s="18"/>
      <c r="P3336" s="21"/>
      <c r="Q3336" s="21"/>
      <c r="R3336" s="21"/>
      <c r="S3336" s="21"/>
      <c r="T3336" s="21"/>
    </row>
    <row r="3337" spans="2:20">
      <c r="B3337" s="14"/>
      <c r="C3337" s="14"/>
      <c r="D3337" s="14"/>
      <c r="H3337" s="17"/>
      <c r="L3337" s="18"/>
      <c r="M3337" s="18"/>
      <c r="N3337" s="18"/>
      <c r="P3337" s="21"/>
      <c r="Q3337" s="21"/>
      <c r="R3337" s="21"/>
      <c r="S3337" s="21"/>
      <c r="T3337" s="21"/>
    </row>
    <row r="3338" spans="2:20">
      <c r="B3338" s="14"/>
      <c r="C3338" s="14"/>
      <c r="D3338" s="14"/>
      <c r="H3338" s="17"/>
      <c r="L3338" s="18"/>
      <c r="M3338" s="18"/>
      <c r="N3338" s="18"/>
      <c r="P3338" s="21"/>
      <c r="Q3338" s="21"/>
      <c r="R3338" s="21"/>
      <c r="S3338" s="21"/>
      <c r="T3338" s="21"/>
    </row>
    <row r="3339" spans="2:20">
      <c r="B3339" s="14"/>
      <c r="C3339" s="14"/>
      <c r="D3339" s="14"/>
      <c r="H3339" s="17"/>
      <c r="L3339" s="18"/>
      <c r="M3339" s="18"/>
      <c r="N3339" s="18"/>
      <c r="P3339" s="21"/>
      <c r="Q3339" s="21"/>
      <c r="R3339" s="21"/>
      <c r="S3339" s="21"/>
      <c r="T3339" s="21"/>
    </row>
    <row r="3340" spans="2:20">
      <c r="B3340" s="14"/>
      <c r="C3340" s="14"/>
      <c r="D3340" s="14"/>
      <c r="H3340" s="17"/>
      <c r="L3340" s="18"/>
      <c r="M3340" s="18"/>
      <c r="N3340" s="18"/>
      <c r="P3340" s="21"/>
      <c r="Q3340" s="21"/>
      <c r="R3340" s="21"/>
      <c r="S3340" s="21"/>
      <c r="T3340" s="21"/>
    </row>
    <row r="3341" spans="2:20">
      <c r="B3341" s="14"/>
      <c r="C3341" s="14"/>
      <c r="D3341" s="14"/>
      <c r="H3341" s="17"/>
      <c r="L3341" s="18"/>
      <c r="M3341" s="18"/>
      <c r="N3341" s="18"/>
      <c r="P3341" s="21"/>
      <c r="Q3341" s="21"/>
      <c r="R3341" s="21"/>
      <c r="S3341" s="21"/>
      <c r="T3341" s="21"/>
    </row>
    <row r="3342" spans="2:20">
      <c r="B3342" s="14"/>
      <c r="C3342" s="14"/>
      <c r="D3342" s="14"/>
      <c r="H3342" s="17"/>
      <c r="L3342" s="18"/>
      <c r="M3342" s="18"/>
      <c r="N3342" s="18"/>
      <c r="P3342" s="21"/>
      <c r="Q3342" s="21"/>
      <c r="R3342" s="21"/>
      <c r="S3342" s="21"/>
      <c r="T3342" s="21"/>
    </row>
    <row r="3343" spans="2:20">
      <c r="B3343" s="14"/>
      <c r="C3343" s="14"/>
      <c r="D3343" s="14"/>
      <c r="H3343" s="17"/>
      <c r="L3343" s="18"/>
      <c r="M3343" s="18"/>
      <c r="N3343" s="18"/>
      <c r="P3343" s="21"/>
      <c r="Q3343" s="21"/>
      <c r="R3343" s="21"/>
      <c r="S3343" s="21"/>
      <c r="T3343" s="21"/>
    </row>
    <row r="3344" spans="2:20">
      <c r="B3344" s="14"/>
      <c r="C3344" s="14"/>
      <c r="D3344" s="14"/>
      <c r="H3344" s="17"/>
      <c r="L3344" s="18"/>
      <c r="M3344" s="18"/>
      <c r="N3344" s="18"/>
      <c r="P3344" s="21"/>
      <c r="Q3344" s="21"/>
      <c r="R3344" s="21"/>
      <c r="S3344" s="21"/>
      <c r="T3344" s="21"/>
    </row>
    <row r="3345" spans="2:20">
      <c r="B3345" s="14"/>
      <c r="C3345" s="14"/>
      <c r="D3345" s="14"/>
      <c r="H3345" s="17"/>
      <c r="L3345" s="18"/>
      <c r="M3345" s="18"/>
      <c r="N3345" s="18"/>
      <c r="P3345" s="21"/>
      <c r="Q3345" s="21"/>
      <c r="R3345" s="21"/>
      <c r="S3345" s="21"/>
      <c r="T3345" s="21"/>
    </row>
    <row r="3346" spans="2:20">
      <c r="B3346" s="14"/>
      <c r="C3346" s="14"/>
      <c r="D3346" s="14"/>
      <c r="H3346" s="17"/>
      <c r="L3346" s="18"/>
      <c r="M3346" s="18"/>
      <c r="N3346" s="18"/>
      <c r="P3346" s="21"/>
      <c r="Q3346" s="21"/>
      <c r="R3346" s="21"/>
      <c r="S3346" s="21"/>
      <c r="T3346" s="21"/>
    </row>
    <row r="3347" spans="2:20">
      <c r="B3347" s="14"/>
      <c r="C3347" s="14"/>
      <c r="D3347" s="14"/>
      <c r="H3347" s="17"/>
      <c r="L3347" s="18"/>
      <c r="M3347" s="18"/>
      <c r="N3347" s="18"/>
      <c r="P3347" s="21"/>
      <c r="Q3347" s="21"/>
      <c r="R3347" s="21"/>
      <c r="S3347" s="21"/>
      <c r="T3347" s="21"/>
    </row>
    <row r="3348" spans="2:20">
      <c r="B3348" s="14"/>
      <c r="C3348" s="14"/>
      <c r="D3348" s="14"/>
      <c r="H3348" s="17"/>
      <c r="L3348" s="18"/>
      <c r="M3348" s="18"/>
      <c r="N3348" s="18"/>
      <c r="P3348" s="21"/>
      <c r="Q3348" s="21"/>
      <c r="R3348" s="21"/>
      <c r="S3348" s="21"/>
      <c r="T3348" s="21"/>
    </row>
    <row r="3349" spans="2:20">
      <c r="B3349" s="14"/>
      <c r="C3349" s="14"/>
      <c r="D3349" s="14"/>
      <c r="H3349" s="17"/>
      <c r="L3349" s="18"/>
      <c r="M3349" s="18"/>
      <c r="N3349" s="18"/>
      <c r="P3349" s="21"/>
      <c r="Q3349" s="21"/>
      <c r="R3349" s="21"/>
      <c r="S3349" s="21"/>
      <c r="T3349" s="21"/>
    </row>
    <row r="3350" spans="2:20">
      <c r="B3350" s="14"/>
      <c r="C3350" s="14"/>
      <c r="D3350" s="14"/>
      <c r="H3350" s="17"/>
      <c r="L3350" s="18"/>
      <c r="M3350" s="18"/>
      <c r="N3350" s="18"/>
      <c r="P3350" s="21"/>
      <c r="Q3350" s="21"/>
      <c r="R3350" s="21"/>
      <c r="S3350" s="21"/>
      <c r="T3350" s="21"/>
    </row>
    <row r="3351" spans="2:20">
      <c r="B3351" s="14"/>
      <c r="C3351" s="14"/>
      <c r="D3351" s="14"/>
      <c r="H3351" s="17"/>
      <c r="L3351" s="18"/>
      <c r="M3351" s="18"/>
      <c r="N3351" s="18"/>
      <c r="P3351" s="21"/>
      <c r="Q3351" s="21"/>
      <c r="R3351" s="21"/>
      <c r="S3351" s="21"/>
      <c r="T3351" s="21"/>
    </row>
    <row r="3352" spans="2:20">
      <c r="B3352" s="14"/>
      <c r="C3352" s="14"/>
      <c r="D3352" s="14"/>
      <c r="H3352" s="17"/>
      <c r="L3352" s="18"/>
      <c r="M3352" s="18"/>
      <c r="N3352" s="18"/>
      <c r="P3352" s="21"/>
      <c r="Q3352" s="21"/>
      <c r="R3352" s="21"/>
      <c r="S3352" s="21"/>
      <c r="T3352" s="21"/>
    </row>
    <row r="3353" spans="2:20">
      <c r="B3353" s="14"/>
      <c r="C3353" s="14"/>
      <c r="D3353" s="14"/>
      <c r="H3353" s="17"/>
      <c r="L3353" s="18"/>
      <c r="M3353" s="18"/>
      <c r="N3353" s="18"/>
      <c r="P3353" s="21"/>
      <c r="Q3353" s="21"/>
      <c r="R3353" s="21"/>
      <c r="S3353" s="21"/>
      <c r="T3353" s="21"/>
    </row>
    <row r="3354" spans="2:20">
      <c r="B3354" s="14"/>
      <c r="C3354" s="14"/>
      <c r="D3354" s="14"/>
      <c r="H3354" s="17"/>
      <c r="L3354" s="18"/>
      <c r="M3354" s="18"/>
      <c r="N3354" s="18"/>
      <c r="P3354" s="21"/>
      <c r="Q3354" s="21"/>
      <c r="R3354" s="21"/>
      <c r="S3354" s="21"/>
      <c r="T3354" s="21"/>
    </row>
    <row r="3355" spans="2:20">
      <c r="B3355" s="14"/>
      <c r="C3355" s="14"/>
      <c r="D3355" s="14"/>
      <c r="H3355" s="17"/>
      <c r="L3355" s="18"/>
      <c r="M3355" s="18"/>
      <c r="N3355" s="18"/>
      <c r="P3355" s="21"/>
      <c r="Q3355" s="21"/>
      <c r="R3355" s="21"/>
      <c r="S3355" s="21"/>
      <c r="T3355" s="21"/>
    </row>
    <row r="3356" spans="2:20">
      <c r="B3356" s="14"/>
      <c r="C3356" s="14"/>
      <c r="D3356" s="14"/>
      <c r="H3356" s="17"/>
      <c r="L3356" s="18"/>
      <c r="M3356" s="18"/>
      <c r="N3356" s="18"/>
      <c r="P3356" s="21"/>
      <c r="Q3356" s="21"/>
      <c r="R3356" s="21"/>
      <c r="S3356" s="21"/>
      <c r="T3356" s="21"/>
    </row>
    <row r="3357" spans="2:20">
      <c r="B3357" s="14"/>
      <c r="C3357" s="14"/>
      <c r="D3357" s="14"/>
      <c r="H3357" s="17"/>
      <c r="L3357" s="18"/>
      <c r="M3357" s="18"/>
      <c r="N3357" s="18"/>
      <c r="P3357" s="21"/>
      <c r="Q3357" s="21"/>
      <c r="R3357" s="21"/>
      <c r="S3357" s="21"/>
      <c r="T3357" s="21"/>
    </row>
    <row r="3358" spans="2:20">
      <c r="B3358" s="14"/>
      <c r="C3358" s="14"/>
      <c r="D3358" s="14"/>
      <c r="H3358" s="17"/>
      <c r="L3358" s="18"/>
      <c r="M3358" s="18"/>
      <c r="N3358" s="18"/>
      <c r="P3358" s="21"/>
      <c r="Q3358" s="21"/>
      <c r="R3358" s="21"/>
      <c r="S3358" s="21"/>
      <c r="T3358" s="21"/>
    </row>
    <row r="3359" spans="2:20">
      <c r="B3359" s="14"/>
      <c r="C3359" s="14"/>
      <c r="D3359" s="14"/>
      <c r="H3359" s="17"/>
      <c r="L3359" s="18"/>
      <c r="M3359" s="18"/>
      <c r="N3359" s="18"/>
      <c r="P3359" s="21"/>
      <c r="Q3359" s="21"/>
      <c r="R3359" s="21"/>
      <c r="S3359" s="21"/>
      <c r="T3359" s="21"/>
    </row>
    <row r="3360" spans="2:20">
      <c r="B3360" s="14"/>
      <c r="C3360" s="14"/>
      <c r="D3360" s="14"/>
      <c r="H3360" s="17"/>
      <c r="L3360" s="18"/>
      <c r="M3360" s="18"/>
      <c r="N3360" s="18"/>
      <c r="P3360" s="21"/>
      <c r="Q3360" s="21"/>
      <c r="R3360" s="21"/>
      <c r="S3360" s="21"/>
      <c r="T3360" s="21"/>
    </row>
    <row r="3361" spans="2:20">
      <c r="B3361" s="14"/>
      <c r="C3361" s="14"/>
      <c r="D3361" s="14"/>
      <c r="H3361" s="17"/>
      <c r="L3361" s="18"/>
      <c r="M3361" s="18"/>
      <c r="N3361" s="18"/>
      <c r="P3361" s="21"/>
      <c r="Q3361" s="21"/>
      <c r="R3361" s="21"/>
      <c r="S3361" s="21"/>
      <c r="T3361" s="21"/>
    </row>
    <row r="3362" spans="2:20">
      <c r="B3362" s="14"/>
      <c r="C3362" s="14"/>
      <c r="D3362" s="14"/>
      <c r="H3362" s="17"/>
      <c r="L3362" s="18"/>
      <c r="M3362" s="18"/>
      <c r="N3362" s="18"/>
      <c r="P3362" s="21"/>
      <c r="Q3362" s="21"/>
      <c r="R3362" s="21"/>
      <c r="S3362" s="21"/>
      <c r="T3362" s="21"/>
    </row>
    <row r="3363" spans="2:20">
      <c r="B3363" s="14"/>
      <c r="C3363" s="14"/>
      <c r="D3363" s="14"/>
      <c r="H3363" s="17"/>
      <c r="L3363" s="18"/>
      <c r="M3363" s="18"/>
      <c r="N3363" s="18"/>
      <c r="P3363" s="21"/>
      <c r="Q3363" s="21"/>
      <c r="R3363" s="21"/>
      <c r="S3363" s="21"/>
      <c r="T3363" s="21"/>
    </row>
    <row r="3364" spans="2:20">
      <c r="B3364" s="14"/>
      <c r="C3364" s="14"/>
      <c r="D3364" s="14"/>
      <c r="H3364" s="17"/>
      <c r="L3364" s="18"/>
      <c r="M3364" s="18"/>
      <c r="N3364" s="18"/>
      <c r="P3364" s="21"/>
      <c r="Q3364" s="21"/>
      <c r="R3364" s="21"/>
      <c r="S3364" s="21"/>
      <c r="T3364" s="21"/>
    </row>
    <row r="3365" spans="2:20">
      <c r="B3365" s="14"/>
      <c r="C3365" s="14"/>
      <c r="D3365" s="14"/>
      <c r="H3365" s="17"/>
      <c r="L3365" s="18"/>
      <c r="M3365" s="18"/>
      <c r="N3365" s="18"/>
      <c r="P3365" s="21"/>
      <c r="Q3365" s="21"/>
      <c r="R3365" s="21"/>
      <c r="S3365" s="21"/>
      <c r="T3365" s="21"/>
    </row>
    <row r="3366" spans="2:20">
      <c r="B3366" s="14"/>
      <c r="C3366" s="14"/>
      <c r="D3366" s="14"/>
      <c r="H3366" s="17"/>
      <c r="L3366" s="18"/>
      <c r="M3366" s="18"/>
      <c r="N3366" s="18"/>
      <c r="P3366" s="21"/>
      <c r="Q3366" s="21"/>
      <c r="R3366" s="21"/>
      <c r="S3366" s="21"/>
      <c r="T3366" s="21"/>
    </row>
    <row r="3367" spans="2:20">
      <c r="B3367" s="14"/>
      <c r="C3367" s="14"/>
      <c r="D3367" s="14"/>
      <c r="H3367" s="17"/>
      <c r="L3367" s="18"/>
      <c r="M3367" s="18"/>
      <c r="N3367" s="18"/>
      <c r="P3367" s="21"/>
      <c r="Q3367" s="21"/>
      <c r="R3367" s="21"/>
      <c r="S3367" s="21"/>
      <c r="T3367" s="21"/>
    </row>
    <row r="3368" spans="2:20">
      <c r="B3368" s="14"/>
      <c r="C3368" s="14"/>
      <c r="D3368" s="14"/>
      <c r="H3368" s="17"/>
      <c r="L3368" s="18"/>
      <c r="M3368" s="18"/>
      <c r="N3368" s="18"/>
      <c r="P3368" s="21"/>
      <c r="Q3368" s="21"/>
      <c r="R3368" s="21"/>
      <c r="S3368" s="21"/>
      <c r="T3368" s="21"/>
    </row>
    <row r="3369" spans="2:20">
      <c r="B3369" s="14"/>
      <c r="C3369" s="14"/>
      <c r="D3369" s="14"/>
      <c r="H3369" s="17"/>
      <c r="L3369" s="18"/>
      <c r="M3369" s="18"/>
      <c r="N3369" s="18"/>
      <c r="P3369" s="21"/>
      <c r="Q3369" s="21"/>
      <c r="R3369" s="21"/>
      <c r="S3369" s="21"/>
      <c r="T3369" s="21"/>
    </row>
    <row r="3370" spans="2:20">
      <c r="B3370" s="14"/>
      <c r="C3370" s="14"/>
      <c r="D3370" s="14"/>
      <c r="H3370" s="17"/>
      <c r="L3370" s="18"/>
      <c r="M3370" s="18"/>
      <c r="N3370" s="18"/>
      <c r="P3370" s="21"/>
      <c r="Q3370" s="21"/>
      <c r="R3370" s="21"/>
      <c r="S3370" s="21"/>
      <c r="T3370" s="21"/>
    </row>
    <row r="3371" spans="2:20">
      <c r="B3371" s="14"/>
      <c r="C3371" s="14"/>
      <c r="D3371" s="14"/>
      <c r="H3371" s="17"/>
      <c r="L3371" s="18"/>
      <c r="M3371" s="18"/>
      <c r="N3371" s="18"/>
      <c r="P3371" s="21"/>
      <c r="Q3371" s="21"/>
      <c r="R3371" s="21"/>
      <c r="S3371" s="21"/>
      <c r="T3371" s="21"/>
    </row>
    <row r="3372" spans="2:20">
      <c r="B3372" s="14"/>
      <c r="C3372" s="14"/>
      <c r="D3372" s="14"/>
      <c r="H3372" s="17"/>
      <c r="L3372" s="18"/>
      <c r="M3372" s="18"/>
      <c r="N3372" s="18"/>
      <c r="P3372" s="21"/>
      <c r="Q3372" s="21"/>
      <c r="R3372" s="21"/>
      <c r="S3372" s="21"/>
      <c r="T3372" s="21"/>
    </row>
    <row r="3373" spans="2:20">
      <c r="B3373" s="14"/>
      <c r="C3373" s="14"/>
      <c r="D3373" s="14"/>
      <c r="H3373" s="17"/>
      <c r="L3373" s="18"/>
      <c r="M3373" s="18"/>
      <c r="N3373" s="18"/>
      <c r="P3373" s="21"/>
      <c r="Q3373" s="21"/>
      <c r="R3373" s="21"/>
      <c r="S3373" s="21"/>
      <c r="T3373" s="21"/>
    </row>
    <row r="3374" spans="2:20">
      <c r="B3374" s="14"/>
      <c r="C3374" s="14"/>
      <c r="D3374" s="14"/>
      <c r="H3374" s="17"/>
      <c r="L3374" s="18"/>
      <c r="M3374" s="18"/>
      <c r="N3374" s="18"/>
      <c r="P3374" s="21"/>
      <c r="Q3374" s="21"/>
      <c r="R3374" s="21"/>
      <c r="S3374" s="21"/>
      <c r="T3374" s="21"/>
    </row>
    <row r="3375" spans="2:20">
      <c r="B3375" s="14"/>
      <c r="C3375" s="14"/>
      <c r="D3375" s="14"/>
      <c r="H3375" s="17"/>
      <c r="L3375" s="18"/>
      <c r="M3375" s="18"/>
      <c r="N3375" s="18"/>
      <c r="P3375" s="21"/>
      <c r="Q3375" s="21"/>
      <c r="R3375" s="21"/>
      <c r="S3375" s="21"/>
      <c r="T3375" s="21"/>
    </row>
    <row r="3376" spans="2:20">
      <c r="B3376" s="14"/>
      <c r="C3376" s="14"/>
      <c r="D3376" s="14"/>
      <c r="H3376" s="17"/>
      <c r="L3376" s="18"/>
      <c r="M3376" s="18"/>
      <c r="N3376" s="18"/>
      <c r="P3376" s="21"/>
      <c r="Q3376" s="21"/>
      <c r="R3376" s="21"/>
      <c r="S3376" s="21"/>
      <c r="T3376" s="21"/>
    </row>
    <row r="3377" spans="2:20">
      <c r="B3377" s="14"/>
      <c r="C3377" s="14"/>
      <c r="D3377" s="14"/>
      <c r="H3377" s="17"/>
      <c r="L3377" s="18"/>
      <c r="M3377" s="18"/>
      <c r="N3377" s="18"/>
      <c r="P3377" s="21"/>
      <c r="Q3377" s="21"/>
      <c r="R3377" s="21"/>
      <c r="S3377" s="21"/>
      <c r="T3377" s="21"/>
    </row>
    <row r="3378" spans="2:20">
      <c r="B3378" s="14"/>
      <c r="C3378" s="14"/>
      <c r="D3378" s="14"/>
      <c r="H3378" s="17"/>
      <c r="L3378" s="18"/>
      <c r="M3378" s="18"/>
      <c r="N3378" s="18"/>
      <c r="P3378" s="21"/>
      <c r="Q3378" s="21"/>
      <c r="R3378" s="21"/>
      <c r="S3378" s="21"/>
      <c r="T3378" s="21"/>
    </row>
    <row r="3379" spans="2:20">
      <c r="B3379" s="14"/>
      <c r="C3379" s="14"/>
      <c r="D3379" s="14"/>
      <c r="H3379" s="17"/>
      <c r="L3379" s="18"/>
      <c r="M3379" s="18"/>
      <c r="N3379" s="18"/>
      <c r="P3379" s="21"/>
      <c r="Q3379" s="21"/>
      <c r="R3379" s="21"/>
      <c r="S3379" s="21"/>
      <c r="T3379" s="21"/>
    </row>
    <row r="3380" spans="2:20">
      <c r="B3380" s="14"/>
      <c r="C3380" s="14"/>
      <c r="D3380" s="14"/>
      <c r="H3380" s="17"/>
      <c r="L3380" s="18"/>
      <c r="M3380" s="18"/>
      <c r="N3380" s="18"/>
      <c r="P3380" s="21"/>
      <c r="Q3380" s="21"/>
      <c r="R3380" s="21"/>
      <c r="S3380" s="21"/>
      <c r="T3380" s="21"/>
    </row>
    <row r="3381" spans="2:20">
      <c r="B3381" s="14"/>
      <c r="C3381" s="14"/>
      <c r="D3381" s="14"/>
      <c r="H3381" s="17"/>
      <c r="L3381" s="18"/>
      <c r="M3381" s="18"/>
      <c r="N3381" s="18"/>
      <c r="P3381" s="21"/>
      <c r="Q3381" s="21"/>
      <c r="R3381" s="21"/>
      <c r="S3381" s="21"/>
      <c r="T3381" s="21"/>
    </row>
    <row r="3382" spans="2:20">
      <c r="B3382" s="14"/>
      <c r="C3382" s="14"/>
      <c r="D3382" s="14"/>
      <c r="H3382" s="17"/>
      <c r="L3382" s="18"/>
      <c r="M3382" s="18"/>
      <c r="N3382" s="18"/>
      <c r="P3382" s="21"/>
      <c r="Q3382" s="21"/>
      <c r="R3382" s="21"/>
      <c r="S3382" s="21"/>
      <c r="T3382" s="21"/>
    </row>
    <row r="3383" spans="2:20">
      <c r="B3383" s="14"/>
      <c r="C3383" s="14"/>
      <c r="D3383" s="14"/>
      <c r="H3383" s="17"/>
      <c r="L3383" s="18"/>
      <c r="M3383" s="18"/>
      <c r="N3383" s="18"/>
      <c r="P3383" s="21"/>
      <c r="Q3383" s="21"/>
      <c r="R3383" s="21"/>
      <c r="S3383" s="21"/>
      <c r="T3383" s="21"/>
    </row>
    <row r="3384" spans="2:20">
      <c r="B3384" s="14"/>
      <c r="C3384" s="14"/>
      <c r="D3384" s="14"/>
      <c r="H3384" s="17"/>
      <c r="L3384" s="18"/>
      <c r="M3384" s="18"/>
      <c r="N3384" s="18"/>
      <c r="P3384" s="21"/>
      <c r="Q3384" s="21"/>
      <c r="R3384" s="21"/>
      <c r="S3384" s="21"/>
      <c r="T3384" s="21"/>
    </row>
    <row r="3385" spans="2:20">
      <c r="B3385" s="14"/>
      <c r="C3385" s="14"/>
      <c r="D3385" s="14"/>
      <c r="H3385" s="17"/>
      <c r="L3385" s="18"/>
      <c r="M3385" s="18"/>
      <c r="N3385" s="18"/>
      <c r="P3385" s="21"/>
      <c r="Q3385" s="21"/>
      <c r="R3385" s="21"/>
      <c r="S3385" s="21"/>
      <c r="T3385" s="21"/>
    </row>
    <row r="3386" spans="2:20">
      <c r="B3386" s="14"/>
      <c r="C3386" s="14"/>
      <c r="D3386" s="14"/>
      <c r="H3386" s="17"/>
      <c r="L3386" s="18"/>
      <c r="M3386" s="18"/>
      <c r="N3386" s="18"/>
      <c r="P3386" s="21"/>
      <c r="Q3386" s="21"/>
      <c r="R3386" s="21"/>
      <c r="S3386" s="21"/>
      <c r="T3386" s="21"/>
    </row>
    <row r="3387" spans="2:20">
      <c r="B3387" s="14"/>
      <c r="C3387" s="14"/>
      <c r="D3387" s="14"/>
      <c r="H3387" s="17"/>
      <c r="L3387" s="18"/>
      <c r="M3387" s="18"/>
      <c r="N3387" s="18"/>
      <c r="P3387" s="21"/>
      <c r="Q3387" s="21"/>
      <c r="R3387" s="21"/>
      <c r="S3387" s="21"/>
      <c r="T3387" s="21"/>
    </row>
    <row r="3388" spans="2:20">
      <c r="B3388" s="14"/>
      <c r="C3388" s="14"/>
      <c r="D3388" s="14"/>
      <c r="H3388" s="17"/>
      <c r="L3388" s="18"/>
      <c r="M3388" s="18"/>
      <c r="N3388" s="18"/>
      <c r="P3388" s="21"/>
      <c r="Q3388" s="21"/>
      <c r="R3388" s="21"/>
      <c r="S3388" s="21"/>
      <c r="T3388" s="21"/>
    </row>
    <row r="3389" spans="2:20">
      <c r="B3389" s="14"/>
      <c r="C3389" s="14"/>
      <c r="D3389" s="14"/>
      <c r="H3389" s="17"/>
      <c r="L3389" s="18"/>
      <c r="M3389" s="18"/>
      <c r="N3389" s="18"/>
      <c r="P3389" s="21"/>
      <c r="Q3389" s="21"/>
      <c r="R3389" s="21"/>
      <c r="S3389" s="21"/>
      <c r="T3389" s="21"/>
    </row>
    <row r="3390" spans="2:20">
      <c r="B3390" s="14"/>
      <c r="C3390" s="14"/>
      <c r="D3390" s="14"/>
      <c r="H3390" s="17"/>
      <c r="L3390" s="18"/>
      <c r="M3390" s="18"/>
      <c r="N3390" s="18"/>
      <c r="P3390" s="21"/>
      <c r="Q3390" s="21"/>
      <c r="R3390" s="21"/>
      <c r="S3390" s="21"/>
      <c r="T3390" s="21"/>
    </row>
    <row r="3391" spans="2:20">
      <c r="B3391" s="14"/>
      <c r="C3391" s="14"/>
      <c r="D3391" s="14"/>
      <c r="H3391" s="17"/>
      <c r="L3391" s="18"/>
      <c r="M3391" s="18"/>
      <c r="N3391" s="18"/>
      <c r="P3391" s="21"/>
      <c r="Q3391" s="21"/>
      <c r="R3391" s="21"/>
      <c r="S3391" s="21"/>
      <c r="T3391" s="21"/>
    </row>
    <row r="3392" spans="2:20">
      <c r="B3392" s="14"/>
      <c r="C3392" s="14"/>
      <c r="D3392" s="14"/>
      <c r="H3392" s="17"/>
      <c r="L3392" s="18"/>
      <c r="M3392" s="18"/>
      <c r="N3392" s="18"/>
      <c r="P3392" s="21"/>
      <c r="Q3392" s="21"/>
      <c r="R3392" s="21"/>
      <c r="S3392" s="21"/>
      <c r="T3392" s="21"/>
    </row>
    <row r="3393" spans="2:20">
      <c r="B3393" s="14"/>
      <c r="C3393" s="14"/>
      <c r="D3393" s="14"/>
      <c r="H3393" s="17"/>
      <c r="L3393" s="18"/>
      <c r="M3393" s="18"/>
      <c r="N3393" s="18"/>
      <c r="P3393" s="21"/>
      <c r="Q3393" s="21"/>
      <c r="R3393" s="21"/>
      <c r="S3393" s="21"/>
      <c r="T3393" s="21"/>
    </row>
    <row r="3394" spans="2:20">
      <c r="B3394" s="14"/>
      <c r="C3394" s="14"/>
      <c r="D3394" s="14"/>
      <c r="H3394" s="17"/>
      <c r="L3394" s="18"/>
      <c r="M3394" s="18"/>
      <c r="N3394" s="18"/>
      <c r="P3394" s="21"/>
      <c r="Q3394" s="21"/>
      <c r="R3394" s="21"/>
      <c r="S3394" s="21"/>
      <c r="T3394" s="21"/>
    </row>
    <row r="3395" spans="2:20">
      <c r="B3395" s="14"/>
      <c r="C3395" s="14"/>
      <c r="D3395" s="14"/>
      <c r="H3395" s="17"/>
      <c r="L3395" s="18"/>
      <c r="M3395" s="18"/>
      <c r="N3395" s="18"/>
      <c r="P3395" s="21"/>
      <c r="Q3395" s="21"/>
      <c r="R3395" s="21"/>
      <c r="S3395" s="21"/>
      <c r="T3395" s="21"/>
    </row>
    <row r="3396" spans="2:20">
      <c r="B3396" s="14"/>
      <c r="C3396" s="14"/>
      <c r="D3396" s="14"/>
      <c r="H3396" s="17"/>
      <c r="L3396" s="18"/>
      <c r="M3396" s="18"/>
      <c r="N3396" s="18"/>
      <c r="P3396" s="21"/>
      <c r="Q3396" s="21"/>
      <c r="R3396" s="21"/>
      <c r="S3396" s="21"/>
      <c r="T3396" s="21"/>
    </row>
    <row r="3397" spans="2:20">
      <c r="B3397" s="14"/>
      <c r="C3397" s="14"/>
      <c r="D3397" s="14"/>
      <c r="H3397" s="17"/>
      <c r="L3397" s="18"/>
      <c r="M3397" s="18"/>
      <c r="N3397" s="18"/>
      <c r="P3397" s="21"/>
      <c r="Q3397" s="21"/>
      <c r="R3397" s="21"/>
      <c r="S3397" s="21"/>
      <c r="T3397" s="21"/>
    </row>
    <row r="3398" spans="2:20">
      <c r="B3398" s="14"/>
      <c r="C3398" s="14"/>
      <c r="D3398" s="14"/>
      <c r="H3398" s="17"/>
      <c r="L3398" s="18"/>
      <c r="M3398" s="18"/>
      <c r="N3398" s="18"/>
      <c r="P3398" s="21"/>
      <c r="Q3398" s="21"/>
      <c r="R3398" s="21"/>
      <c r="S3398" s="21"/>
      <c r="T3398" s="21"/>
    </row>
    <row r="3399" spans="2:20">
      <c r="B3399" s="14"/>
      <c r="C3399" s="14"/>
      <c r="D3399" s="14"/>
      <c r="H3399" s="17"/>
      <c r="L3399" s="18"/>
      <c r="M3399" s="18"/>
      <c r="N3399" s="18"/>
      <c r="P3399" s="21"/>
      <c r="Q3399" s="21"/>
      <c r="R3399" s="21"/>
      <c r="S3399" s="21"/>
      <c r="T3399" s="21"/>
    </row>
    <row r="3400" spans="2:20">
      <c r="B3400" s="14"/>
      <c r="C3400" s="14"/>
      <c r="D3400" s="14"/>
      <c r="H3400" s="17"/>
      <c r="L3400" s="18"/>
      <c r="M3400" s="18"/>
      <c r="N3400" s="18"/>
      <c r="P3400" s="21"/>
      <c r="Q3400" s="21"/>
      <c r="R3400" s="21"/>
      <c r="S3400" s="21"/>
      <c r="T3400" s="21"/>
    </row>
    <row r="3401" spans="2:20">
      <c r="B3401" s="14"/>
      <c r="C3401" s="14"/>
      <c r="D3401" s="14"/>
      <c r="H3401" s="17"/>
      <c r="L3401" s="18"/>
      <c r="M3401" s="18"/>
      <c r="N3401" s="18"/>
      <c r="P3401" s="21"/>
      <c r="Q3401" s="21"/>
      <c r="R3401" s="21"/>
      <c r="S3401" s="21"/>
      <c r="T3401" s="21"/>
    </row>
    <row r="3402" spans="2:20">
      <c r="B3402" s="14"/>
      <c r="C3402" s="14"/>
      <c r="D3402" s="14"/>
      <c r="H3402" s="17"/>
      <c r="L3402" s="18"/>
      <c r="M3402" s="18"/>
      <c r="N3402" s="18"/>
      <c r="P3402" s="21"/>
      <c r="Q3402" s="21"/>
      <c r="R3402" s="21"/>
      <c r="S3402" s="21"/>
      <c r="T3402" s="21"/>
    </row>
    <row r="3403" spans="2:20">
      <c r="B3403" s="14"/>
      <c r="C3403" s="14"/>
      <c r="D3403" s="14"/>
      <c r="H3403" s="17"/>
      <c r="L3403" s="18"/>
      <c r="M3403" s="18"/>
      <c r="N3403" s="18"/>
      <c r="P3403" s="21"/>
      <c r="Q3403" s="21"/>
      <c r="R3403" s="21"/>
      <c r="S3403" s="21"/>
      <c r="T3403" s="21"/>
    </row>
    <row r="3404" spans="2:20">
      <c r="B3404" s="14"/>
      <c r="C3404" s="14"/>
      <c r="D3404" s="14"/>
      <c r="H3404" s="17"/>
      <c r="L3404" s="18"/>
      <c r="M3404" s="18"/>
      <c r="N3404" s="18"/>
      <c r="P3404" s="21"/>
      <c r="Q3404" s="21"/>
      <c r="R3404" s="21"/>
      <c r="S3404" s="21"/>
      <c r="T3404" s="21"/>
    </row>
    <row r="3405" spans="2:20">
      <c r="B3405" s="14"/>
      <c r="C3405" s="14"/>
      <c r="D3405" s="14"/>
      <c r="H3405" s="17"/>
      <c r="L3405" s="18"/>
      <c r="M3405" s="18"/>
      <c r="N3405" s="18"/>
      <c r="P3405" s="21"/>
      <c r="Q3405" s="21"/>
      <c r="R3405" s="21"/>
      <c r="S3405" s="21"/>
      <c r="T3405" s="21"/>
    </row>
    <row r="3406" spans="2:20">
      <c r="B3406" s="14"/>
      <c r="C3406" s="14"/>
      <c r="D3406" s="14"/>
      <c r="H3406" s="17"/>
      <c r="L3406" s="18"/>
      <c r="M3406" s="18"/>
      <c r="N3406" s="18"/>
      <c r="P3406" s="21"/>
      <c r="Q3406" s="21"/>
      <c r="R3406" s="21"/>
      <c r="S3406" s="21"/>
      <c r="T3406" s="21"/>
    </row>
    <row r="3407" spans="2:20">
      <c r="B3407" s="14"/>
      <c r="C3407" s="14"/>
      <c r="D3407" s="14"/>
      <c r="H3407" s="17"/>
      <c r="L3407" s="18"/>
      <c r="M3407" s="18"/>
      <c r="N3407" s="18"/>
      <c r="P3407" s="21"/>
      <c r="Q3407" s="21"/>
      <c r="R3407" s="21"/>
      <c r="S3407" s="21"/>
      <c r="T3407" s="21"/>
    </row>
    <row r="3408" spans="2:20">
      <c r="B3408" s="14"/>
      <c r="C3408" s="14"/>
      <c r="D3408" s="14"/>
      <c r="H3408" s="17"/>
      <c r="L3408" s="18"/>
      <c r="M3408" s="18"/>
      <c r="N3408" s="18"/>
      <c r="P3408" s="21"/>
      <c r="Q3408" s="21"/>
      <c r="R3408" s="21"/>
      <c r="S3408" s="21"/>
      <c r="T3408" s="21"/>
    </row>
    <row r="3409" spans="2:20">
      <c r="B3409" s="14"/>
      <c r="C3409" s="14"/>
      <c r="D3409" s="14"/>
      <c r="H3409" s="17"/>
      <c r="L3409" s="18"/>
      <c r="M3409" s="18"/>
      <c r="N3409" s="18"/>
      <c r="P3409" s="21"/>
      <c r="Q3409" s="21"/>
      <c r="R3409" s="21"/>
      <c r="S3409" s="21"/>
      <c r="T3409" s="21"/>
    </row>
    <row r="3410" spans="2:20">
      <c r="B3410" s="14"/>
      <c r="C3410" s="14"/>
      <c r="D3410" s="14"/>
      <c r="H3410" s="17"/>
      <c r="L3410" s="18"/>
      <c r="M3410" s="18"/>
      <c r="N3410" s="18"/>
      <c r="P3410" s="21"/>
      <c r="Q3410" s="21"/>
      <c r="R3410" s="21"/>
      <c r="S3410" s="21"/>
      <c r="T3410" s="21"/>
    </row>
    <row r="3411" spans="2:20">
      <c r="B3411" s="14"/>
      <c r="C3411" s="14"/>
      <c r="D3411" s="14"/>
      <c r="H3411" s="17"/>
      <c r="L3411" s="18"/>
      <c r="M3411" s="18"/>
      <c r="N3411" s="18"/>
      <c r="P3411" s="21"/>
      <c r="Q3411" s="21"/>
      <c r="R3411" s="21"/>
      <c r="S3411" s="21"/>
      <c r="T3411" s="21"/>
    </row>
    <row r="3412" spans="2:20">
      <c r="B3412" s="14"/>
      <c r="C3412" s="14"/>
      <c r="D3412" s="14"/>
      <c r="H3412" s="17"/>
      <c r="L3412" s="18"/>
      <c r="M3412" s="18"/>
      <c r="N3412" s="18"/>
      <c r="P3412" s="21"/>
      <c r="Q3412" s="21"/>
      <c r="R3412" s="21"/>
      <c r="S3412" s="21"/>
      <c r="T3412" s="21"/>
    </row>
    <row r="3413" spans="2:20">
      <c r="B3413" s="14"/>
      <c r="C3413" s="14"/>
      <c r="D3413" s="14"/>
      <c r="H3413" s="17"/>
      <c r="L3413" s="18"/>
      <c r="M3413" s="18"/>
      <c r="N3413" s="18"/>
      <c r="P3413" s="21"/>
      <c r="Q3413" s="21"/>
      <c r="R3413" s="21"/>
      <c r="S3413" s="21"/>
      <c r="T3413" s="21"/>
    </row>
    <row r="3414" spans="2:20">
      <c r="B3414" s="14"/>
      <c r="C3414" s="14"/>
      <c r="D3414" s="14"/>
      <c r="H3414" s="17"/>
      <c r="L3414" s="18"/>
      <c r="M3414" s="18"/>
      <c r="N3414" s="18"/>
      <c r="P3414" s="21"/>
      <c r="Q3414" s="21"/>
      <c r="R3414" s="21"/>
      <c r="S3414" s="21"/>
      <c r="T3414" s="21"/>
    </row>
    <row r="3415" spans="2:20">
      <c r="B3415" s="14"/>
      <c r="C3415" s="14"/>
      <c r="D3415" s="14"/>
      <c r="H3415" s="17"/>
      <c r="L3415" s="18"/>
      <c r="M3415" s="18"/>
      <c r="N3415" s="18"/>
      <c r="P3415" s="21"/>
      <c r="Q3415" s="21"/>
      <c r="R3415" s="21"/>
      <c r="S3415" s="21"/>
      <c r="T3415" s="21"/>
    </row>
    <row r="3416" spans="2:20">
      <c r="B3416" s="14"/>
      <c r="C3416" s="14"/>
      <c r="D3416" s="14"/>
      <c r="H3416" s="17"/>
      <c r="L3416" s="18"/>
      <c r="M3416" s="18"/>
      <c r="N3416" s="18"/>
      <c r="P3416" s="21"/>
      <c r="Q3416" s="21"/>
      <c r="R3416" s="21"/>
      <c r="S3416" s="21"/>
      <c r="T3416" s="21"/>
    </row>
    <row r="3417" spans="2:20">
      <c r="B3417" s="14"/>
      <c r="C3417" s="14"/>
      <c r="D3417" s="14"/>
      <c r="H3417" s="17"/>
      <c r="L3417" s="18"/>
      <c r="M3417" s="18"/>
      <c r="N3417" s="18"/>
      <c r="P3417" s="21"/>
      <c r="Q3417" s="21"/>
      <c r="R3417" s="21"/>
      <c r="S3417" s="21"/>
      <c r="T3417" s="21"/>
    </row>
    <row r="3418" spans="2:20">
      <c r="B3418" s="14"/>
      <c r="C3418" s="14"/>
      <c r="D3418" s="14"/>
      <c r="H3418" s="17"/>
      <c r="L3418" s="18"/>
      <c r="M3418" s="18"/>
      <c r="N3418" s="18"/>
      <c r="P3418" s="21"/>
      <c r="Q3418" s="21"/>
      <c r="R3418" s="21"/>
      <c r="S3418" s="21"/>
      <c r="T3418" s="21"/>
    </row>
    <row r="3419" spans="2:20">
      <c r="B3419" s="14"/>
      <c r="C3419" s="14"/>
      <c r="D3419" s="14"/>
      <c r="H3419" s="17"/>
      <c r="L3419" s="18"/>
      <c r="M3419" s="18"/>
      <c r="N3419" s="18"/>
      <c r="P3419" s="21"/>
      <c r="Q3419" s="21"/>
      <c r="R3419" s="21"/>
      <c r="S3419" s="21"/>
      <c r="T3419" s="21"/>
    </row>
    <row r="3420" spans="2:20">
      <c r="B3420" s="14"/>
      <c r="C3420" s="14"/>
      <c r="D3420" s="14"/>
      <c r="H3420" s="17"/>
      <c r="L3420" s="18"/>
      <c r="M3420" s="18"/>
      <c r="N3420" s="18"/>
      <c r="P3420" s="21"/>
      <c r="Q3420" s="21"/>
      <c r="R3420" s="21"/>
      <c r="S3420" s="21"/>
      <c r="T3420" s="21"/>
    </row>
    <row r="3421" spans="2:20">
      <c r="B3421" s="14"/>
      <c r="C3421" s="14"/>
      <c r="D3421" s="14"/>
      <c r="H3421" s="17"/>
      <c r="L3421" s="18"/>
      <c r="M3421" s="18"/>
      <c r="N3421" s="18"/>
      <c r="P3421" s="21"/>
      <c r="Q3421" s="21"/>
      <c r="R3421" s="21"/>
      <c r="S3421" s="21"/>
      <c r="T3421" s="21"/>
    </row>
    <row r="3422" spans="2:20">
      <c r="B3422" s="14"/>
      <c r="C3422" s="14"/>
      <c r="D3422" s="14"/>
      <c r="H3422" s="17"/>
      <c r="L3422" s="18"/>
      <c r="M3422" s="18"/>
      <c r="N3422" s="18"/>
      <c r="P3422" s="21"/>
      <c r="Q3422" s="21"/>
      <c r="R3422" s="21"/>
      <c r="S3422" s="21"/>
      <c r="T3422" s="21"/>
    </row>
    <row r="3423" spans="2:20">
      <c r="B3423" s="14"/>
      <c r="C3423" s="14"/>
      <c r="D3423" s="14"/>
      <c r="H3423" s="17"/>
      <c r="L3423" s="18"/>
      <c r="M3423" s="18"/>
      <c r="N3423" s="18"/>
      <c r="P3423" s="21"/>
      <c r="Q3423" s="21"/>
      <c r="R3423" s="21"/>
      <c r="S3423" s="21"/>
      <c r="T3423" s="21"/>
    </row>
    <row r="3424" spans="2:20">
      <c r="B3424" s="14"/>
      <c r="C3424" s="14"/>
      <c r="D3424" s="14"/>
      <c r="H3424" s="17"/>
      <c r="L3424" s="18"/>
      <c r="M3424" s="18"/>
      <c r="N3424" s="18"/>
      <c r="P3424" s="21"/>
      <c r="Q3424" s="21"/>
      <c r="R3424" s="21"/>
      <c r="S3424" s="21"/>
      <c r="T3424" s="21"/>
    </row>
    <row r="3425" spans="2:20">
      <c r="B3425" s="14"/>
      <c r="C3425" s="14"/>
      <c r="D3425" s="14"/>
      <c r="H3425" s="17"/>
      <c r="L3425" s="18"/>
      <c r="M3425" s="18"/>
      <c r="N3425" s="18"/>
      <c r="P3425" s="21"/>
      <c r="Q3425" s="21"/>
      <c r="R3425" s="21"/>
      <c r="S3425" s="21"/>
      <c r="T3425" s="21"/>
    </row>
    <row r="3426" spans="2:20">
      <c r="B3426" s="14"/>
      <c r="C3426" s="14"/>
      <c r="D3426" s="14"/>
      <c r="H3426" s="17"/>
      <c r="L3426" s="18"/>
      <c r="M3426" s="18"/>
      <c r="N3426" s="18"/>
      <c r="P3426" s="21"/>
      <c r="Q3426" s="21"/>
      <c r="R3426" s="21"/>
      <c r="S3426" s="21"/>
      <c r="T3426" s="21"/>
    </row>
    <row r="3427" spans="2:20">
      <c r="B3427" s="14"/>
      <c r="C3427" s="14"/>
      <c r="D3427" s="14"/>
      <c r="H3427" s="17"/>
      <c r="L3427" s="18"/>
      <c r="M3427" s="18"/>
      <c r="N3427" s="18"/>
      <c r="P3427" s="21"/>
      <c r="Q3427" s="21"/>
      <c r="R3427" s="21"/>
      <c r="S3427" s="21"/>
      <c r="T3427" s="21"/>
    </row>
    <row r="3428" spans="2:20">
      <c r="B3428" s="14"/>
      <c r="C3428" s="14"/>
      <c r="D3428" s="14"/>
      <c r="H3428" s="17"/>
      <c r="L3428" s="18"/>
      <c r="M3428" s="18"/>
      <c r="N3428" s="18"/>
      <c r="P3428" s="21"/>
      <c r="Q3428" s="21"/>
      <c r="R3428" s="21"/>
      <c r="S3428" s="21"/>
      <c r="T3428" s="21"/>
    </row>
    <row r="3429" spans="2:20">
      <c r="B3429" s="14"/>
      <c r="C3429" s="14"/>
      <c r="D3429" s="14"/>
      <c r="H3429" s="17"/>
      <c r="L3429" s="18"/>
      <c r="M3429" s="18"/>
      <c r="N3429" s="18"/>
      <c r="P3429" s="21"/>
      <c r="Q3429" s="21"/>
      <c r="R3429" s="21"/>
      <c r="S3429" s="21"/>
      <c r="T3429" s="21"/>
    </row>
    <row r="3430" spans="2:20">
      <c r="B3430" s="14"/>
      <c r="C3430" s="14"/>
      <c r="D3430" s="14"/>
      <c r="H3430" s="17"/>
      <c r="L3430" s="18"/>
      <c r="M3430" s="18"/>
      <c r="N3430" s="18"/>
      <c r="P3430" s="21"/>
      <c r="Q3430" s="21"/>
      <c r="R3430" s="21"/>
      <c r="S3430" s="21"/>
      <c r="T3430" s="21"/>
    </row>
    <row r="3431" spans="2:20">
      <c r="B3431" s="14"/>
      <c r="C3431" s="14"/>
      <c r="D3431" s="14"/>
      <c r="H3431" s="17"/>
      <c r="L3431" s="18"/>
      <c r="M3431" s="18"/>
      <c r="N3431" s="18"/>
      <c r="P3431" s="21"/>
      <c r="Q3431" s="21"/>
      <c r="R3431" s="21"/>
      <c r="S3431" s="21"/>
      <c r="T3431" s="21"/>
    </row>
    <row r="3432" spans="2:20">
      <c r="B3432" s="14"/>
      <c r="C3432" s="14"/>
      <c r="D3432" s="14"/>
      <c r="H3432" s="17"/>
      <c r="L3432" s="18"/>
      <c r="M3432" s="18"/>
      <c r="N3432" s="18"/>
      <c r="P3432" s="21"/>
      <c r="Q3432" s="21"/>
      <c r="R3432" s="21"/>
      <c r="S3432" s="21"/>
      <c r="T3432" s="21"/>
    </row>
    <row r="3433" spans="2:20">
      <c r="B3433" s="14"/>
      <c r="C3433" s="14"/>
      <c r="D3433" s="14"/>
      <c r="H3433" s="17"/>
      <c r="L3433" s="18"/>
      <c r="M3433" s="18"/>
      <c r="N3433" s="18"/>
      <c r="P3433" s="21"/>
      <c r="Q3433" s="21"/>
      <c r="R3433" s="21"/>
      <c r="S3433" s="21"/>
      <c r="T3433" s="21"/>
    </row>
    <row r="3434" spans="2:20">
      <c r="B3434" s="14"/>
      <c r="C3434" s="14"/>
      <c r="D3434" s="14"/>
      <c r="H3434" s="17"/>
      <c r="L3434" s="18"/>
      <c r="M3434" s="18"/>
      <c r="N3434" s="18"/>
      <c r="P3434" s="21"/>
      <c r="Q3434" s="21"/>
      <c r="R3434" s="21"/>
      <c r="S3434" s="21"/>
      <c r="T3434" s="21"/>
    </row>
    <row r="3435" spans="2:20">
      <c r="B3435" s="14"/>
      <c r="C3435" s="14"/>
      <c r="D3435" s="14"/>
      <c r="H3435" s="17"/>
      <c r="L3435" s="18"/>
      <c r="M3435" s="18"/>
      <c r="N3435" s="18"/>
      <c r="P3435" s="21"/>
      <c r="Q3435" s="21"/>
      <c r="R3435" s="21"/>
      <c r="S3435" s="21"/>
      <c r="T3435" s="21"/>
    </row>
    <row r="3436" spans="2:20">
      <c r="B3436" s="14"/>
      <c r="C3436" s="14"/>
      <c r="D3436" s="14"/>
      <c r="H3436" s="17"/>
      <c r="L3436" s="18"/>
      <c r="M3436" s="18"/>
      <c r="N3436" s="18"/>
      <c r="P3436" s="21"/>
      <c r="Q3436" s="21"/>
      <c r="R3436" s="21"/>
      <c r="S3436" s="21"/>
      <c r="T3436" s="21"/>
    </row>
    <row r="3437" spans="2:20">
      <c r="B3437" s="14"/>
      <c r="C3437" s="14"/>
      <c r="D3437" s="14"/>
      <c r="H3437" s="17"/>
      <c r="L3437" s="18"/>
      <c r="M3437" s="18"/>
      <c r="N3437" s="18"/>
      <c r="P3437" s="21"/>
      <c r="Q3437" s="21"/>
      <c r="R3437" s="21"/>
      <c r="S3437" s="21"/>
      <c r="T3437" s="21"/>
    </row>
    <row r="3438" spans="2:20">
      <c r="B3438" s="14"/>
      <c r="C3438" s="14"/>
      <c r="D3438" s="14"/>
      <c r="H3438" s="17"/>
      <c r="L3438" s="18"/>
      <c r="M3438" s="18"/>
      <c r="N3438" s="18"/>
      <c r="P3438" s="21"/>
      <c r="Q3438" s="21"/>
      <c r="R3438" s="21"/>
      <c r="S3438" s="21"/>
      <c r="T3438" s="21"/>
    </row>
    <row r="3439" spans="2:20">
      <c r="B3439" s="14"/>
      <c r="C3439" s="14"/>
      <c r="D3439" s="14"/>
      <c r="H3439" s="17"/>
      <c r="L3439" s="18"/>
      <c r="M3439" s="18"/>
      <c r="N3439" s="18"/>
      <c r="P3439" s="21"/>
      <c r="Q3439" s="21"/>
      <c r="R3439" s="21"/>
      <c r="S3439" s="21"/>
      <c r="T3439" s="21"/>
    </row>
    <row r="3440" spans="2:20">
      <c r="B3440" s="14"/>
      <c r="C3440" s="14"/>
      <c r="D3440" s="14"/>
      <c r="H3440" s="17"/>
      <c r="L3440" s="18"/>
      <c r="M3440" s="18"/>
      <c r="N3440" s="18"/>
      <c r="P3440" s="21"/>
      <c r="Q3440" s="21"/>
      <c r="R3440" s="21"/>
      <c r="S3440" s="21"/>
      <c r="T3440" s="21"/>
    </row>
    <row r="3441" spans="2:20">
      <c r="B3441" s="14"/>
      <c r="C3441" s="14"/>
      <c r="D3441" s="14"/>
      <c r="H3441" s="17"/>
      <c r="L3441" s="18"/>
      <c r="M3441" s="18"/>
      <c r="N3441" s="18"/>
      <c r="P3441" s="21"/>
      <c r="Q3441" s="21"/>
      <c r="R3441" s="21"/>
      <c r="S3441" s="21"/>
      <c r="T3441" s="21"/>
    </row>
    <row r="3442" spans="2:20">
      <c r="B3442" s="14"/>
      <c r="C3442" s="14"/>
      <c r="D3442" s="14"/>
      <c r="H3442" s="17"/>
      <c r="L3442" s="18"/>
      <c r="M3442" s="18"/>
      <c r="N3442" s="18"/>
      <c r="P3442" s="21"/>
      <c r="Q3442" s="21"/>
      <c r="R3442" s="21"/>
      <c r="S3442" s="21"/>
      <c r="T3442" s="21"/>
    </row>
    <row r="3443" spans="2:20">
      <c r="B3443" s="14"/>
      <c r="C3443" s="14"/>
      <c r="D3443" s="14"/>
      <c r="H3443" s="17"/>
      <c r="L3443" s="18"/>
      <c r="M3443" s="18"/>
      <c r="N3443" s="18"/>
      <c r="P3443" s="21"/>
      <c r="Q3443" s="21"/>
      <c r="R3443" s="21"/>
      <c r="S3443" s="21"/>
      <c r="T3443" s="21"/>
    </row>
    <row r="3444" spans="2:20">
      <c r="B3444" s="14"/>
      <c r="C3444" s="14"/>
      <c r="D3444" s="14"/>
      <c r="H3444" s="17"/>
      <c r="L3444" s="18"/>
      <c r="M3444" s="18"/>
      <c r="N3444" s="18"/>
      <c r="P3444" s="21"/>
      <c r="Q3444" s="21"/>
      <c r="R3444" s="21"/>
      <c r="S3444" s="21"/>
      <c r="T3444" s="21"/>
    </row>
    <row r="3445" spans="2:20">
      <c r="B3445" s="14"/>
      <c r="C3445" s="14"/>
      <c r="D3445" s="14"/>
      <c r="H3445" s="17"/>
      <c r="L3445" s="18"/>
      <c r="M3445" s="18"/>
      <c r="N3445" s="18"/>
      <c r="P3445" s="21"/>
      <c r="Q3445" s="21"/>
      <c r="R3445" s="21"/>
      <c r="S3445" s="21"/>
      <c r="T3445" s="21"/>
    </row>
    <row r="3446" spans="2:20">
      <c r="B3446" s="14"/>
      <c r="C3446" s="14"/>
      <c r="D3446" s="14"/>
      <c r="H3446" s="17"/>
      <c r="L3446" s="18"/>
      <c r="M3446" s="18"/>
      <c r="N3446" s="18"/>
      <c r="P3446" s="21"/>
      <c r="Q3446" s="21"/>
      <c r="R3446" s="21"/>
      <c r="S3446" s="21"/>
      <c r="T3446" s="21"/>
    </row>
    <row r="3447" spans="2:20">
      <c r="B3447" s="14"/>
      <c r="C3447" s="14"/>
      <c r="D3447" s="14"/>
      <c r="H3447" s="17"/>
      <c r="L3447" s="18"/>
      <c r="M3447" s="18"/>
      <c r="N3447" s="18"/>
      <c r="P3447" s="21"/>
      <c r="Q3447" s="21"/>
      <c r="R3447" s="21"/>
      <c r="S3447" s="21"/>
      <c r="T3447" s="21"/>
    </row>
    <row r="3448" spans="2:20">
      <c r="B3448" s="14"/>
      <c r="C3448" s="14"/>
      <c r="D3448" s="14"/>
      <c r="H3448" s="17"/>
      <c r="L3448" s="18"/>
      <c r="M3448" s="18"/>
      <c r="N3448" s="18"/>
      <c r="P3448" s="21"/>
      <c r="Q3448" s="21"/>
      <c r="R3448" s="21"/>
      <c r="S3448" s="21"/>
      <c r="T3448" s="21"/>
    </row>
    <row r="3449" spans="2:20">
      <c r="B3449" s="14"/>
      <c r="C3449" s="14"/>
      <c r="D3449" s="14"/>
      <c r="H3449" s="17"/>
      <c r="L3449" s="18"/>
      <c r="M3449" s="18"/>
      <c r="N3449" s="18"/>
      <c r="P3449" s="21"/>
      <c r="Q3449" s="21"/>
      <c r="R3449" s="21"/>
      <c r="S3449" s="21"/>
      <c r="T3449" s="21"/>
    </row>
    <row r="3450" spans="2:20">
      <c r="B3450" s="14"/>
      <c r="C3450" s="14"/>
      <c r="D3450" s="14"/>
      <c r="H3450" s="17"/>
      <c r="L3450" s="18"/>
      <c r="M3450" s="18"/>
      <c r="N3450" s="18"/>
      <c r="P3450" s="21"/>
      <c r="Q3450" s="21"/>
      <c r="R3450" s="21"/>
      <c r="S3450" s="21"/>
      <c r="T3450" s="21"/>
    </row>
    <row r="3451" spans="2:20">
      <c r="B3451" s="14"/>
      <c r="C3451" s="14"/>
      <c r="D3451" s="14"/>
      <c r="H3451" s="17"/>
      <c r="L3451" s="18"/>
      <c r="M3451" s="18"/>
      <c r="N3451" s="18"/>
      <c r="P3451" s="21"/>
      <c r="Q3451" s="21"/>
      <c r="R3451" s="21"/>
      <c r="S3451" s="21"/>
      <c r="T3451" s="21"/>
    </row>
    <row r="3452" spans="2:20">
      <c r="B3452" s="14"/>
      <c r="C3452" s="14"/>
      <c r="D3452" s="14"/>
      <c r="H3452" s="17"/>
      <c r="L3452" s="18"/>
      <c r="M3452" s="18"/>
      <c r="N3452" s="18"/>
      <c r="P3452" s="21"/>
      <c r="Q3452" s="21"/>
      <c r="R3452" s="21"/>
      <c r="S3452" s="21"/>
      <c r="T3452" s="21"/>
    </row>
    <row r="3453" spans="2:20">
      <c r="B3453" s="14"/>
      <c r="C3453" s="14"/>
      <c r="D3453" s="14"/>
      <c r="H3453" s="17"/>
      <c r="L3453" s="18"/>
      <c r="M3453" s="18"/>
      <c r="N3453" s="18"/>
      <c r="P3453" s="21"/>
      <c r="Q3453" s="21"/>
      <c r="R3453" s="21"/>
      <c r="S3453" s="21"/>
      <c r="T3453" s="21"/>
    </row>
    <row r="3454" spans="2:20">
      <c r="B3454" s="14"/>
      <c r="C3454" s="14"/>
      <c r="D3454" s="14"/>
      <c r="H3454" s="17"/>
      <c r="L3454" s="18"/>
      <c r="M3454" s="18"/>
      <c r="N3454" s="18"/>
      <c r="P3454" s="21"/>
      <c r="Q3454" s="21"/>
      <c r="R3454" s="21"/>
      <c r="S3454" s="21"/>
      <c r="T3454" s="21"/>
    </row>
    <row r="3455" spans="2:20">
      <c r="B3455" s="14"/>
      <c r="C3455" s="14"/>
      <c r="D3455" s="14"/>
      <c r="H3455" s="17"/>
      <c r="L3455" s="18"/>
      <c r="M3455" s="18"/>
      <c r="N3455" s="18"/>
      <c r="P3455" s="21"/>
      <c r="Q3455" s="21"/>
      <c r="R3455" s="21"/>
      <c r="S3455" s="21"/>
      <c r="T3455" s="21"/>
    </row>
    <row r="3456" spans="2:20">
      <c r="B3456" s="14"/>
      <c r="C3456" s="14"/>
      <c r="D3456" s="14"/>
      <c r="H3456" s="17"/>
      <c r="L3456" s="18"/>
      <c r="M3456" s="18"/>
      <c r="N3456" s="18"/>
      <c r="P3456" s="21"/>
      <c r="Q3456" s="21"/>
      <c r="R3456" s="21"/>
      <c r="S3456" s="21"/>
      <c r="T3456" s="21"/>
    </row>
    <row r="3457" spans="2:20">
      <c r="B3457" s="14"/>
      <c r="C3457" s="14"/>
      <c r="D3457" s="14"/>
      <c r="H3457" s="17"/>
      <c r="L3457" s="18"/>
      <c r="M3457" s="18"/>
      <c r="N3457" s="18"/>
      <c r="P3457" s="21"/>
      <c r="Q3457" s="21"/>
      <c r="R3457" s="21"/>
      <c r="S3457" s="21"/>
      <c r="T3457" s="21"/>
    </row>
    <row r="3458" spans="2:20">
      <c r="B3458" s="14"/>
      <c r="C3458" s="14"/>
      <c r="D3458" s="14"/>
      <c r="H3458" s="17"/>
      <c r="L3458" s="18"/>
      <c r="M3458" s="18"/>
      <c r="N3458" s="18"/>
      <c r="P3458" s="21"/>
      <c r="Q3458" s="21"/>
      <c r="R3458" s="21"/>
      <c r="S3458" s="21"/>
      <c r="T3458" s="21"/>
    </row>
    <row r="3459" spans="2:20">
      <c r="B3459" s="14"/>
      <c r="C3459" s="14"/>
      <c r="D3459" s="14"/>
      <c r="H3459" s="17"/>
      <c r="L3459" s="18"/>
      <c r="M3459" s="18"/>
      <c r="N3459" s="18"/>
      <c r="P3459" s="21"/>
      <c r="Q3459" s="21"/>
      <c r="R3459" s="21"/>
      <c r="S3459" s="21"/>
      <c r="T3459" s="21"/>
    </row>
    <row r="3460" spans="2:20">
      <c r="B3460" s="14"/>
      <c r="C3460" s="14"/>
      <c r="D3460" s="14"/>
      <c r="H3460" s="17"/>
      <c r="L3460" s="18"/>
      <c r="M3460" s="18"/>
      <c r="N3460" s="18"/>
      <c r="P3460" s="21"/>
      <c r="Q3460" s="21"/>
      <c r="R3460" s="21"/>
      <c r="S3460" s="21"/>
      <c r="T3460" s="21"/>
    </row>
    <row r="3461" spans="2:20">
      <c r="B3461" s="14"/>
      <c r="C3461" s="14"/>
      <c r="D3461" s="14"/>
      <c r="H3461" s="17"/>
      <c r="L3461" s="18"/>
      <c r="M3461" s="18"/>
      <c r="N3461" s="18"/>
      <c r="P3461" s="21"/>
      <c r="Q3461" s="21"/>
      <c r="R3461" s="21"/>
      <c r="S3461" s="21"/>
      <c r="T3461" s="21"/>
    </row>
    <row r="3462" spans="2:20">
      <c r="B3462" s="14"/>
      <c r="C3462" s="14"/>
      <c r="D3462" s="14"/>
      <c r="H3462" s="17"/>
      <c r="L3462" s="18"/>
      <c r="M3462" s="18"/>
      <c r="N3462" s="18"/>
      <c r="P3462" s="21"/>
      <c r="Q3462" s="21"/>
      <c r="R3462" s="21"/>
      <c r="S3462" s="21"/>
      <c r="T3462" s="21"/>
    </row>
    <row r="3463" spans="2:20">
      <c r="B3463" s="14"/>
      <c r="C3463" s="14"/>
      <c r="D3463" s="14"/>
      <c r="H3463" s="17"/>
      <c r="L3463" s="18"/>
      <c r="M3463" s="18"/>
      <c r="N3463" s="18"/>
      <c r="P3463" s="21"/>
      <c r="Q3463" s="21"/>
      <c r="R3463" s="21"/>
      <c r="S3463" s="21"/>
      <c r="T3463" s="21"/>
    </row>
    <row r="3464" spans="2:20">
      <c r="B3464" s="14"/>
      <c r="C3464" s="14"/>
      <c r="D3464" s="14"/>
      <c r="H3464" s="17"/>
      <c r="L3464" s="18"/>
      <c r="M3464" s="18"/>
      <c r="N3464" s="18"/>
      <c r="P3464" s="21"/>
      <c r="Q3464" s="21"/>
      <c r="R3464" s="21"/>
      <c r="S3464" s="21"/>
      <c r="T3464" s="21"/>
    </row>
    <row r="3465" spans="2:20">
      <c r="B3465" s="14"/>
      <c r="C3465" s="14"/>
      <c r="D3465" s="14"/>
      <c r="H3465" s="17"/>
      <c r="L3465" s="18"/>
      <c r="M3465" s="18"/>
      <c r="N3465" s="18"/>
      <c r="P3465" s="21"/>
      <c r="Q3465" s="21"/>
      <c r="R3465" s="21"/>
      <c r="S3465" s="21"/>
      <c r="T3465" s="21"/>
    </row>
    <row r="3466" spans="2:20">
      <c r="B3466" s="14"/>
      <c r="C3466" s="14"/>
      <c r="D3466" s="14"/>
      <c r="H3466" s="17"/>
      <c r="L3466" s="18"/>
      <c r="M3466" s="18"/>
      <c r="N3466" s="18"/>
      <c r="P3466" s="21"/>
      <c r="Q3466" s="21"/>
      <c r="R3466" s="21"/>
      <c r="S3466" s="21"/>
      <c r="T3466" s="21"/>
    </row>
    <row r="3467" spans="2:20">
      <c r="B3467" s="14"/>
      <c r="C3467" s="14"/>
      <c r="D3467" s="14"/>
      <c r="H3467" s="17"/>
      <c r="L3467" s="18"/>
      <c r="M3467" s="18"/>
      <c r="N3467" s="18"/>
      <c r="P3467" s="21"/>
      <c r="Q3467" s="21"/>
      <c r="R3467" s="21"/>
      <c r="S3467" s="21"/>
      <c r="T3467" s="21"/>
    </row>
    <row r="3468" spans="2:20">
      <c r="B3468" s="14"/>
      <c r="C3468" s="14"/>
      <c r="D3468" s="14"/>
      <c r="H3468" s="17"/>
      <c r="L3468" s="18"/>
      <c r="M3468" s="18"/>
      <c r="N3468" s="18"/>
      <c r="P3468" s="21"/>
      <c r="Q3468" s="21"/>
      <c r="R3468" s="21"/>
      <c r="S3468" s="21"/>
      <c r="T3468" s="21"/>
    </row>
    <row r="3469" spans="2:20">
      <c r="B3469" s="14"/>
      <c r="C3469" s="14"/>
      <c r="D3469" s="14"/>
      <c r="H3469" s="17"/>
      <c r="L3469" s="18"/>
      <c r="M3469" s="18"/>
      <c r="N3469" s="18"/>
      <c r="P3469" s="21"/>
      <c r="Q3469" s="21"/>
      <c r="R3469" s="21"/>
      <c r="S3469" s="21"/>
      <c r="T3469" s="21"/>
    </row>
    <row r="3470" spans="2:20">
      <c r="B3470" s="14"/>
      <c r="C3470" s="14"/>
      <c r="D3470" s="14"/>
      <c r="H3470" s="17"/>
      <c r="L3470" s="18"/>
      <c r="M3470" s="18"/>
      <c r="N3470" s="18"/>
      <c r="P3470" s="21"/>
      <c r="Q3470" s="21"/>
      <c r="R3470" s="21"/>
      <c r="S3470" s="21"/>
      <c r="T3470" s="21"/>
    </row>
    <row r="3471" spans="2:20">
      <c r="B3471" s="14"/>
      <c r="C3471" s="14"/>
      <c r="D3471" s="14"/>
      <c r="H3471" s="17"/>
      <c r="L3471" s="18"/>
      <c r="M3471" s="18"/>
      <c r="N3471" s="18"/>
      <c r="P3471" s="21"/>
      <c r="Q3471" s="21"/>
      <c r="R3471" s="21"/>
      <c r="S3471" s="21"/>
      <c r="T3471" s="21"/>
    </row>
    <row r="3472" spans="2:20">
      <c r="B3472" s="14"/>
      <c r="C3472" s="14"/>
      <c r="D3472" s="14"/>
      <c r="H3472" s="17"/>
      <c r="L3472" s="18"/>
      <c r="M3472" s="18"/>
      <c r="N3472" s="18"/>
      <c r="P3472" s="21"/>
      <c r="Q3472" s="21"/>
      <c r="R3472" s="21"/>
      <c r="S3472" s="21"/>
      <c r="T3472" s="21"/>
    </row>
    <row r="3473" spans="2:20">
      <c r="B3473" s="14"/>
      <c r="C3473" s="14"/>
      <c r="D3473" s="14"/>
      <c r="H3473" s="17"/>
      <c r="L3473" s="18"/>
      <c r="M3473" s="18"/>
      <c r="N3473" s="18"/>
      <c r="P3473" s="21"/>
      <c r="Q3473" s="21"/>
      <c r="R3473" s="21"/>
      <c r="S3473" s="21"/>
      <c r="T3473" s="21"/>
    </row>
    <row r="3474" spans="2:20">
      <c r="B3474" s="14"/>
      <c r="C3474" s="14"/>
      <c r="D3474" s="14"/>
      <c r="H3474" s="17"/>
      <c r="L3474" s="18"/>
      <c r="M3474" s="18"/>
      <c r="N3474" s="18"/>
      <c r="P3474" s="21"/>
      <c r="Q3474" s="21"/>
      <c r="R3474" s="21"/>
      <c r="S3474" s="21"/>
      <c r="T3474" s="21"/>
    </row>
    <row r="3475" spans="2:20">
      <c r="B3475" s="14"/>
      <c r="C3475" s="14"/>
      <c r="D3475" s="14"/>
      <c r="H3475" s="17"/>
      <c r="L3475" s="18"/>
      <c r="M3475" s="18"/>
      <c r="N3475" s="18"/>
      <c r="P3475" s="21"/>
      <c r="Q3475" s="21"/>
      <c r="R3475" s="21"/>
      <c r="S3475" s="21"/>
      <c r="T3475" s="21"/>
    </row>
    <row r="3476" spans="2:20">
      <c r="B3476" s="14"/>
      <c r="C3476" s="14"/>
      <c r="D3476" s="14"/>
      <c r="H3476" s="17"/>
      <c r="L3476" s="18"/>
      <c r="M3476" s="18"/>
      <c r="N3476" s="18"/>
      <c r="P3476" s="21"/>
      <c r="Q3476" s="21"/>
      <c r="R3476" s="21"/>
      <c r="S3476" s="21"/>
      <c r="T3476" s="21"/>
    </row>
    <row r="3477" spans="2:20">
      <c r="B3477" s="14"/>
      <c r="C3477" s="14"/>
      <c r="D3477" s="14"/>
      <c r="H3477" s="17"/>
      <c r="L3477" s="18"/>
      <c r="M3477" s="18"/>
      <c r="N3477" s="18"/>
      <c r="P3477" s="21"/>
      <c r="Q3477" s="21"/>
      <c r="R3477" s="21"/>
      <c r="S3477" s="21"/>
      <c r="T3477" s="21"/>
    </row>
    <row r="3478" spans="2:20">
      <c r="B3478" s="14"/>
      <c r="C3478" s="14"/>
      <c r="D3478" s="14"/>
      <c r="H3478" s="17"/>
      <c r="L3478" s="18"/>
      <c r="M3478" s="18"/>
      <c r="N3478" s="18"/>
      <c r="P3478" s="21"/>
      <c r="Q3478" s="21"/>
      <c r="R3478" s="21"/>
      <c r="S3478" s="21"/>
      <c r="T3478" s="21"/>
    </row>
    <row r="3479" spans="2:20">
      <c r="B3479" s="14"/>
      <c r="C3479" s="14"/>
      <c r="D3479" s="14"/>
      <c r="H3479" s="17"/>
      <c r="L3479" s="18"/>
      <c r="M3479" s="18"/>
      <c r="N3479" s="18"/>
      <c r="P3479" s="21"/>
      <c r="Q3479" s="21"/>
      <c r="R3479" s="21"/>
      <c r="S3479" s="21"/>
      <c r="T3479" s="21"/>
    </row>
    <row r="3480" spans="2:20">
      <c r="B3480" s="14"/>
      <c r="C3480" s="14"/>
      <c r="D3480" s="14"/>
      <c r="H3480" s="17"/>
      <c r="L3480" s="18"/>
      <c r="M3480" s="18"/>
      <c r="N3480" s="18"/>
      <c r="P3480" s="21"/>
      <c r="Q3480" s="21"/>
      <c r="R3480" s="21"/>
      <c r="S3480" s="21"/>
      <c r="T3480" s="21"/>
    </row>
    <row r="3481" spans="2:20">
      <c r="B3481" s="14"/>
      <c r="C3481" s="14"/>
      <c r="D3481" s="14"/>
      <c r="H3481" s="17"/>
      <c r="L3481" s="18"/>
      <c r="M3481" s="18"/>
      <c r="N3481" s="18"/>
      <c r="P3481" s="21"/>
      <c r="Q3481" s="21"/>
      <c r="R3481" s="21"/>
      <c r="S3481" s="21"/>
      <c r="T3481" s="21"/>
    </row>
    <row r="3482" spans="2:20">
      <c r="B3482" s="14"/>
      <c r="C3482" s="14"/>
      <c r="D3482" s="14"/>
      <c r="H3482" s="17"/>
      <c r="L3482" s="18"/>
      <c r="M3482" s="18"/>
      <c r="N3482" s="18"/>
      <c r="P3482" s="21"/>
      <c r="Q3482" s="21"/>
      <c r="R3482" s="21"/>
      <c r="S3482" s="21"/>
      <c r="T3482" s="21"/>
    </row>
    <row r="3483" spans="2:20">
      <c r="B3483" s="14"/>
      <c r="C3483" s="14"/>
      <c r="D3483" s="14"/>
      <c r="H3483" s="17"/>
      <c r="L3483" s="18"/>
      <c r="M3483" s="18"/>
      <c r="N3483" s="18"/>
      <c r="P3483" s="21"/>
      <c r="Q3483" s="21"/>
      <c r="R3483" s="21"/>
      <c r="S3483" s="21"/>
      <c r="T3483" s="21"/>
    </row>
    <row r="3484" spans="2:20">
      <c r="B3484" s="14"/>
      <c r="C3484" s="14"/>
      <c r="D3484" s="14"/>
      <c r="H3484" s="17"/>
      <c r="L3484" s="18"/>
      <c r="M3484" s="18"/>
      <c r="N3484" s="18"/>
      <c r="P3484" s="21"/>
      <c r="Q3484" s="21"/>
      <c r="R3484" s="21"/>
      <c r="S3484" s="21"/>
      <c r="T3484" s="21"/>
    </row>
    <row r="3485" spans="2:20">
      <c r="B3485" s="14"/>
      <c r="C3485" s="14"/>
      <c r="D3485" s="14"/>
      <c r="H3485" s="17"/>
      <c r="L3485" s="18"/>
      <c r="M3485" s="18"/>
      <c r="N3485" s="18"/>
      <c r="P3485" s="21"/>
      <c r="Q3485" s="21"/>
      <c r="R3485" s="21"/>
      <c r="S3485" s="21"/>
      <c r="T3485" s="21"/>
    </row>
    <row r="3486" spans="2:20">
      <c r="B3486" s="14"/>
      <c r="C3486" s="14"/>
      <c r="D3486" s="14"/>
      <c r="H3486" s="17"/>
      <c r="L3486" s="18"/>
      <c r="M3486" s="18"/>
      <c r="N3486" s="18"/>
      <c r="P3486" s="21"/>
      <c r="Q3486" s="21"/>
      <c r="R3486" s="21"/>
      <c r="S3486" s="21"/>
      <c r="T3486" s="21"/>
    </row>
    <row r="3487" spans="2:20">
      <c r="B3487" s="14"/>
      <c r="C3487" s="14"/>
      <c r="D3487" s="14"/>
      <c r="H3487" s="17"/>
      <c r="L3487" s="18"/>
      <c r="M3487" s="18"/>
      <c r="N3487" s="18"/>
      <c r="P3487" s="21"/>
      <c r="Q3487" s="21"/>
      <c r="R3487" s="21"/>
      <c r="S3487" s="21"/>
      <c r="T3487" s="21"/>
    </row>
    <row r="3488" spans="2:20">
      <c r="B3488" s="14"/>
      <c r="C3488" s="14"/>
      <c r="D3488" s="14"/>
      <c r="H3488" s="17"/>
      <c r="L3488" s="18"/>
      <c r="M3488" s="18"/>
      <c r="N3488" s="18"/>
      <c r="P3488" s="21"/>
      <c r="Q3488" s="21"/>
      <c r="R3488" s="21"/>
      <c r="S3488" s="21"/>
      <c r="T3488" s="21"/>
    </row>
    <row r="3489" spans="2:20">
      <c r="B3489" s="14"/>
      <c r="C3489" s="14"/>
      <c r="D3489" s="14"/>
      <c r="H3489" s="17"/>
      <c r="L3489" s="18"/>
      <c r="M3489" s="18"/>
      <c r="N3489" s="18"/>
      <c r="P3489" s="21"/>
      <c r="Q3489" s="21"/>
      <c r="R3489" s="21"/>
      <c r="S3489" s="21"/>
      <c r="T3489" s="21"/>
    </row>
    <row r="3490" spans="2:20">
      <c r="B3490" s="14"/>
      <c r="C3490" s="14"/>
      <c r="D3490" s="14"/>
      <c r="H3490" s="17"/>
      <c r="L3490" s="18"/>
      <c r="M3490" s="18"/>
      <c r="N3490" s="18"/>
      <c r="P3490" s="21"/>
      <c r="Q3490" s="21"/>
      <c r="R3490" s="21"/>
      <c r="S3490" s="21"/>
      <c r="T3490" s="21"/>
    </row>
    <row r="3491" spans="2:20">
      <c r="B3491" s="14"/>
      <c r="C3491" s="14"/>
      <c r="D3491" s="14"/>
      <c r="H3491" s="17"/>
      <c r="L3491" s="18"/>
      <c r="M3491" s="18"/>
      <c r="N3491" s="18"/>
      <c r="P3491" s="21"/>
      <c r="Q3491" s="21"/>
      <c r="R3491" s="21"/>
      <c r="S3491" s="21"/>
      <c r="T3491" s="21"/>
    </row>
    <row r="3492" spans="2:20">
      <c r="B3492" s="14"/>
      <c r="C3492" s="14"/>
      <c r="D3492" s="14"/>
      <c r="H3492" s="17"/>
      <c r="L3492" s="18"/>
      <c r="M3492" s="18"/>
      <c r="N3492" s="18"/>
      <c r="P3492" s="21"/>
      <c r="Q3492" s="21"/>
      <c r="R3492" s="21"/>
      <c r="S3492" s="21"/>
      <c r="T3492" s="21"/>
    </row>
    <row r="3493" spans="2:20">
      <c r="B3493" s="14"/>
      <c r="C3493" s="14"/>
      <c r="D3493" s="14"/>
      <c r="H3493" s="17"/>
      <c r="L3493" s="18"/>
      <c r="M3493" s="18"/>
      <c r="N3493" s="18"/>
      <c r="P3493" s="21"/>
      <c r="Q3493" s="21"/>
      <c r="R3493" s="21"/>
      <c r="S3493" s="21"/>
      <c r="T3493" s="21"/>
    </row>
    <row r="3494" spans="2:20">
      <c r="B3494" s="14"/>
      <c r="C3494" s="14"/>
      <c r="D3494" s="14"/>
      <c r="H3494" s="17"/>
      <c r="L3494" s="18"/>
      <c r="M3494" s="18"/>
      <c r="N3494" s="18"/>
      <c r="P3494" s="21"/>
      <c r="Q3494" s="21"/>
      <c r="R3494" s="21"/>
      <c r="S3494" s="21"/>
      <c r="T3494" s="21"/>
    </row>
    <row r="3495" spans="2:20">
      <c r="B3495" s="14"/>
      <c r="C3495" s="14"/>
      <c r="D3495" s="14"/>
      <c r="H3495" s="17"/>
      <c r="L3495" s="18"/>
      <c r="M3495" s="18"/>
      <c r="N3495" s="18"/>
      <c r="P3495" s="21"/>
      <c r="Q3495" s="21"/>
      <c r="R3495" s="21"/>
      <c r="S3495" s="21"/>
      <c r="T3495" s="21"/>
    </row>
    <row r="3496" spans="2:20">
      <c r="B3496" s="14"/>
      <c r="C3496" s="14"/>
      <c r="D3496" s="14"/>
      <c r="H3496" s="17"/>
      <c r="L3496" s="18"/>
      <c r="M3496" s="18"/>
      <c r="N3496" s="18"/>
      <c r="P3496" s="21"/>
      <c r="Q3496" s="21"/>
      <c r="R3496" s="21"/>
      <c r="S3496" s="21"/>
      <c r="T3496" s="21"/>
    </row>
    <row r="3497" spans="2:20">
      <c r="B3497" s="14"/>
      <c r="C3497" s="14"/>
      <c r="D3497" s="14"/>
      <c r="H3497" s="17"/>
      <c r="L3497" s="18"/>
      <c r="M3497" s="18"/>
      <c r="N3497" s="18"/>
      <c r="P3497" s="21"/>
      <c r="Q3497" s="21"/>
      <c r="R3497" s="21"/>
      <c r="S3497" s="21"/>
      <c r="T3497" s="21"/>
    </row>
    <row r="3498" spans="2:20">
      <c r="B3498" s="14"/>
      <c r="C3498" s="14"/>
      <c r="D3498" s="14"/>
      <c r="H3498" s="17"/>
      <c r="L3498" s="18"/>
      <c r="M3498" s="18"/>
      <c r="N3498" s="18"/>
      <c r="P3498" s="21"/>
      <c r="Q3498" s="21"/>
      <c r="R3498" s="21"/>
      <c r="S3498" s="21"/>
      <c r="T3498" s="21"/>
    </row>
    <row r="3499" spans="2:20">
      <c r="B3499" s="14"/>
      <c r="C3499" s="14"/>
      <c r="D3499" s="14"/>
      <c r="H3499" s="17"/>
      <c r="L3499" s="18"/>
      <c r="M3499" s="18"/>
      <c r="N3499" s="18"/>
      <c r="P3499" s="21"/>
      <c r="Q3499" s="21"/>
      <c r="R3499" s="21"/>
      <c r="S3499" s="21"/>
      <c r="T3499" s="21"/>
    </row>
    <row r="3500" spans="2:20">
      <c r="B3500" s="14"/>
      <c r="C3500" s="14"/>
      <c r="D3500" s="14"/>
      <c r="H3500" s="17"/>
      <c r="L3500" s="18"/>
      <c r="M3500" s="18"/>
      <c r="N3500" s="18"/>
      <c r="P3500" s="21"/>
      <c r="Q3500" s="21"/>
      <c r="R3500" s="21"/>
      <c r="S3500" s="21"/>
      <c r="T3500" s="21"/>
    </row>
    <row r="3501" spans="2:20">
      <c r="B3501" s="14"/>
      <c r="C3501" s="14"/>
      <c r="D3501" s="14"/>
      <c r="H3501" s="17"/>
      <c r="L3501" s="18"/>
      <c r="M3501" s="18"/>
      <c r="N3501" s="18"/>
      <c r="P3501" s="21"/>
      <c r="Q3501" s="21"/>
      <c r="R3501" s="21"/>
      <c r="S3501" s="21"/>
      <c r="T3501" s="21"/>
    </row>
    <row r="3502" spans="2:20">
      <c r="B3502" s="14"/>
      <c r="C3502" s="14"/>
      <c r="D3502" s="14"/>
      <c r="H3502" s="17"/>
      <c r="L3502" s="18"/>
      <c r="M3502" s="18"/>
      <c r="N3502" s="18"/>
      <c r="P3502" s="21"/>
      <c r="Q3502" s="21"/>
      <c r="R3502" s="21"/>
      <c r="S3502" s="21"/>
      <c r="T3502" s="21"/>
    </row>
    <row r="3503" spans="2:20">
      <c r="B3503" s="14"/>
      <c r="C3503" s="14"/>
      <c r="D3503" s="14"/>
      <c r="H3503" s="17"/>
      <c r="L3503" s="18"/>
      <c r="M3503" s="18"/>
      <c r="N3503" s="18"/>
      <c r="P3503" s="21"/>
      <c r="Q3503" s="21"/>
      <c r="R3503" s="21"/>
      <c r="S3503" s="21"/>
      <c r="T3503" s="21"/>
    </row>
    <row r="3504" spans="2:20">
      <c r="B3504" s="14"/>
      <c r="C3504" s="14"/>
      <c r="D3504" s="14"/>
      <c r="H3504" s="17"/>
      <c r="L3504" s="18"/>
      <c r="M3504" s="18"/>
      <c r="N3504" s="18"/>
      <c r="P3504" s="21"/>
      <c r="Q3504" s="21"/>
      <c r="R3504" s="21"/>
      <c r="S3504" s="21"/>
      <c r="T3504" s="21"/>
    </row>
    <row r="3505" spans="2:20">
      <c r="B3505" s="14"/>
      <c r="C3505" s="14"/>
      <c r="D3505" s="14"/>
      <c r="H3505" s="17"/>
      <c r="L3505" s="18"/>
      <c r="M3505" s="18"/>
      <c r="N3505" s="18"/>
      <c r="P3505" s="21"/>
      <c r="Q3505" s="21"/>
      <c r="R3505" s="21"/>
      <c r="S3505" s="21"/>
      <c r="T3505" s="21"/>
    </row>
    <row r="3506" spans="2:20">
      <c r="B3506" s="14"/>
      <c r="C3506" s="14"/>
      <c r="D3506" s="14"/>
      <c r="H3506" s="17"/>
      <c r="L3506" s="18"/>
      <c r="M3506" s="18"/>
      <c r="N3506" s="18"/>
      <c r="P3506" s="21"/>
      <c r="Q3506" s="21"/>
      <c r="R3506" s="21"/>
      <c r="S3506" s="21"/>
      <c r="T3506" s="21"/>
    </row>
    <row r="3507" spans="2:20">
      <c r="B3507" s="14"/>
      <c r="C3507" s="14"/>
      <c r="D3507" s="14"/>
      <c r="H3507" s="17"/>
      <c r="L3507" s="18"/>
      <c r="M3507" s="18"/>
      <c r="N3507" s="18"/>
      <c r="P3507" s="21"/>
      <c r="Q3507" s="21"/>
      <c r="R3507" s="21"/>
      <c r="S3507" s="21"/>
      <c r="T3507" s="21"/>
    </row>
    <row r="3508" spans="2:20">
      <c r="B3508" s="14"/>
      <c r="C3508" s="14"/>
      <c r="D3508" s="14"/>
      <c r="H3508" s="17"/>
      <c r="L3508" s="18"/>
      <c r="M3508" s="18"/>
      <c r="N3508" s="18"/>
      <c r="P3508" s="21"/>
      <c r="Q3508" s="21"/>
      <c r="R3508" s="21"/>
      <c r="S3508" s="21"/>
      <c r="T3508" s="21"/>
    </row>
    <row r="3509" spans="2:20">
      <c r="B3509" s="14"/>
      <c r="C3509" s="14"/>
      <c r="D3509" s="14"/>
      <c r="H3509" s="17"/>
      <c r="L3509" s="18"/>
      <c r="M3509" s="18"/>
      <c r="N3509" s="18"/>
      <c r="P3509" s="21"/>
      <c r="Q3509" s="21"/>
      <c r="R3509" s="21"/>
      <c r="S3509" s="21"/>
      <c r="T3509" s="21"/>
    </row>
    <row r="3510" spans="2:20">
      <c r="B3510" s="14"/>
      <c r="C3510" s="14"/>
      <c r="D3510" s="14"/>
      <c r="H3510" s="17"/>
      <c r="L3510" s="18"/>
      <c r="M3510" s="18"/>
      <c r="N3510" s="18"/>
      <c r="P3510" s="21"/>
      <c r="Q3510" s="21"/>
      <c r="R3510" s="21"/>
      <c r="S3510" s="21"/>
      <c r="T3510" s="21"/>
    </row>
    <row r="3511" spans="2:20">
      <c r="B3511" s="14"/>
      <c r="C3511" s="14"/>
      <c r="D3511" s="14"/>
      <c r="H3511" s="17"/>
      <c r="L3511" s="18"/>
      <c r="M3511" s="18"/>
      <c r="N3511" s="18"/>
      <c r="P3511" s="21"/>
      <c r="Q3511" s="21"/>
      <c r="R3511" s="21"/>
      <c r="S3511" s="21"/>
      <c r="T3511" s="21"/>
    </row>
    <row r="3512" spans="2:20">
      <c r="B3512" s="14"/>
      <c r="C3512" s="14"/>
      <c r="D3512" s="14"/>
      <c r="H3512" s="17"/>
      <c r="L3512" s="18"/>
      <c r="M3512" s="18"/>
      <c r="N3512" s="18"/>
      <c r="P3512" s="21"/>
      <c r="Q3512" s="21"/>
      <c r="R3512" s="21"/>
      <c r="S3512" s="21"/>
      <c r="T3512" s="21"/>
    </row>
    <row r="3513" spans="2:20">
      <c r="B3513" s="14"/>
      <c r="C3513" s="14"/>
      <c r="D3513" s="14"/>
      <c r="H3513" s="17"/>
      <c r="L3513" s="18"/>
      <c r="M3513" s="18"/>
      <c r="N3513" s="18"/>
      <c r="P3513" s="21"/>
      <c r="Q3513" s="21"/>
      <c r="R3513" s="21"/>
      <c r="S3513" s="21"/>
      <c r="T3513" s="21"/>
    </row>
    <row r="3514" spans="2:20">
      <c r="B3514" s="14"/>
      <c r="C3514" s="14"/>
      <c r="D3514" s="14"/>
      <c r="H3514" s="17"/>
      <c r="L3514" s="18"/>
      <c r="M3514" s="18"/>
      <c r="N3514" s="18"/>
      <c r="P3514" s="21"/>
      <c r="Q3514" s="21"/>
      <c r="R3514" s="21"/>
      <c r="S3514" s="21"/>
      <c r="T3514" s="21"/>
    </row>
    <row r="3515" spans="2:20">
      <c r="B3515" s="14"/>
      <c r="C3515" s="14"/>
      <c r="D3515" s="14"/>
      <c r="H3515" s="17"/>
      <c r="L3515" s="18"/>
      <c r="M3515" s="18"/>
      <c r="N3515" s="18"/>
      <c r="P3515" s="21"/>
      <c r="Q3515" s="21"/>
      <c r="R3515" s="21"/>
      <c r="S3515" s="21"/>
      <c r="T3515" s="21"/>
    </row>
    <row r="3516" spans="2:20">
      <c r="B3516" s="14"/>
      <c r="C3516" s="14"/>
      <c r="D3516" s="14"/>
      <c r="H3516" s="17"/>
      <c r="L3516" s="18"/>
      <c r="M3516" s="18"/>
      <c r="N3516" s="18"/>
      <c r="P3516" s="21"/>
      <c r="Q3516" s="21"/>
      <c r="R3516" s="21"/>
      <c r="S3516" s="21"/>
      <c r="T3516" s="21"/>
    </row>
    <row r="3517" spans="2:20">
      <c r="B3517" s="14"/>
      <c r="C3517" s="14"/>
      <c r="D3517" s="14"/>
      <c r="H3517" s="17"/>
      <c r="L3517" s="18"/>
      <c r="M3517" s="18"/>
      <c r="N3517" s="18"/>
      <c r="P3517" s="21"/>
      <c r="Q3517" s="21"/>
      <c r="R3517" s="21"/>
      <c r="S3517" s="21"/>
      <c r="T3517" s="21"/>
    </row>
    <row r="3518" spans="2:20">
      <c r="B3518" s="14"/>
      <c r="C3518" s="14"/>
      <c r="D3518" s="14"/>
      <c r="H3518" s="17"/>
      <c r="L3518" s="18"/>
      <c r="M3518" s="18"/>
      <c r="N3518" s="18"/>
      <c r="P3518" s="21"/>
      <c r="Q3518" s="21"/>
      <c r="R3518" s="21"/>
      <c r="S3518" s="21"/>
      <c r="T3518" s="21"/>
    </row>
    <row r="3519" spans="2:20">
      <c r="B3519" s="14"/>
      <c r="C3519" s="14"/>
      <c r="D3519" s="14"/>
      <c r="H3519" s="17"/>
      <c r="L3519" s="18"/>
      <c r="M3519" s="18"/>
      <c r="N3519" s="18"/>
      <c r="P3519" s="21"/>
      <c r="Q3519" s="21"/>
      <c r="R3519" s="21"/>
      <c r="S3519" s="21"/>
      <c r="T3519" s="21"/>
    </row>
    <row r="3520" spans="2:20">
      <c r="B3520" s="14"/>
      <c r="C3520" s="14"/>
      <c r="D3520" s="14"/>
      <c r="H3520" s="17"/>
      <c r="L3520" s="18"/>
      <c r="M3520" s="18"/>
      <c r="N3520" s="18"/>
      <c r="P3520" s="21"/>
      <c r="Q3520" s="21"/>
      <c r="R3520" s="21"/>
      <c r="S3520" s="21"/>
      <c r="T3520" s="21"/>
    </row>
    <row r="3521" spans="2:20">
      <c r="B3521" s="14"/>
      <c r="C3521" s="14"/>
      <c r="D3521" s="14"/>
      <c r="H3521" s="17"/>
      <c r="L3521" s="18"/>
      <c r="M3521" s="18"/>
      <c r="N3521" s="18"/>
      <c r="P3521" s="21"/>
      <c r="Q3521" s="21"/>
      <c r="R3521" s="21"/>
      <c r="S3521" s="21"/>
      <c r="T3521" s="21"/>
    </row>
    <row r="3522" spans="2:20">
      <c r="B3522" s="14"/>
      <c r="C3522" s="14"/>
      <c r="D3522" s="14"/>
      <c r="H3522" s="17"/>
      <c r="L3522" s="18"/>
      <c r="M3522" s="18"/>
      <c r="N3522" s="18"/>
      <c r="P3522" s="21"/>
      <c r="Q3522" s="21"/>
      <c r="R3522" s="21"/>
      <c r="S3522" s="21"/>
      <c r="T3522" s="21"/>
    </row>
    <row r="3523" spans="2:20">
      <c r="B3523" s="14"/>
      <c r="C3523" s="14"/>
      <c r="D3523" s="14"/>
      <c r="H3523" s="17"/>
      <c r="L3523" s="18"/>
      <c r="M3523" s="18"/>
      <c r="N3523" s="18"/>
      <c r="P3523" s="21"/>
      <c r="Q3523" s="21"/>
      <c r="R3523" s="21"/>
      <c r="S3523" s="21"/>
      <c r="T3523" s="21"/>
    </row>
    <row r="3524" spans="2:20">
      <c r="B3524" s="14"/>
      <c r="C3524" s="14"/>
      <c r="D3524" s="14"/>
      <c r="H3524" s="17"/>
      <c r="L3524" s="18"/>
      <c r="M3524" s="18"/>
      <c r="N3524" s="18"/>
      <c r="P3524" s="21"/>
      <c r="Q3524" s="21"/>
      <c r="R3524" s="21"/>
      <c r="S3524" s="21"/>
      <c r="T3524" s="21"/>
    </row>
    <row r="3525" spans="2:20">
      <c r="B3525" s="14"/>
      <c r="C3525" s="14"/>
      <c r="D3525" s="14"/>
      <c r="H3525" s="17"/>
      <c r="L3525" s="18"/>
      <c r="M3525" s="18"/>
      <c r="N3525" s="18"/>
      <c r="P3525" s="21"/>
      <c r="Q3525" s="21"/>
      <c r="R3525" s="21"/>
      <c r="S3525" s="21"/>
      <c r="T3525" s="21"/>
    </row>
    <row r="3526" spans="2:20">
      <c r="B3526" s="14"/>
      <c r="C3526" s="14"/>
      <c r="D3526" s="14"/>
      <c r="H3526" s="17"/>
      <c r="L3526" s="18"/>
      <c r="M3526" s="18"/>
      <c r="N3526" s="18"/>
      <c r="P3526" s="21"/>
      <c r="Q3526" s="21"/>
      <c r="R3526" s="21"/>
      <c r="S3526" s="21"/>
      <c r="T3526" s="21"/>
    </row>
    <row r="3527" spans="2:20">
      <c r="B3527" s="14"/>
      <c r="C3527" s="14"/>
      <c r="D3527" s="14"/>
      <c r="H3527" s="17"/>
      <c r="L3527" s="18"/>
      <c r="M3527" s="18"/>
      <c r="N3527" s="18"/>
      <c r="P3527" s="21"/>
      <c r="Q3527" s="21"/>
      <c r="R3527" s="21"/>
      <c r="S3527" s="21"/>
      <c r="T3527" s="21"/>
    </row>
    <row r="3528" spans="2:20">
      <c r="B3528" s="14"/>
      <c r="C3528" s="14"/>
      <c r="D3528" s="14"/>
      <c r="H3528" s="17"/>
      <c r="L3528" s="18"/>
      <c r="M3528" s="18"/>
      <c r="N3528" s="18"/>
      <c r="P3528" s="21"/>
      <c r="Q3528" s="21"/>
      <c r="R3528" s="21"/>
      <c r="S3528" s="21"/>
      <c r="T3528" s="21"/>
    </row>
    <row r="3529" spans="2:20">
      <c r="B3529" s="14"/>
      <c r="C3529" s="14"/>
      <c r="D3529" s="14"/>
      <c r="H3529" s="17"/>
      <c r="L3529" s="18"/>
      <c r="M3529" s="18"/>
      <c r="N3529" s="18"/>
      <c r="P3529" s="21"/>
      <c r="Q3529" s="21"/>
      <c r="R3529" s="21"/>
      <c r="S3529" s="21"/>
      <c r="T3529" s="21"/>
    </row>
    <row r="3530" spans="2:20">
      <c r="B3530" s="14"/>
      <c r="C3530" s="14"/>
      <c r="D3530" s="14"/>
      <c r="H3530" s="17"/>
      <c r="L3530" s="18"/>
      <c r="M3530" s="18"/>
      <c r="N3530" s="18"/>
      <c r="P3530" s="21"/>
      <c r="Q3530" s="21"/>
      <c r="R3530" s="21"/>
      <c r="S3530" s="21"/>
      <c r="T3530" s="21"/>
    </row>
    <row r="3531" spans="2:20">
      <c r="B3531" s="14"/>
      <c r="C3531" s="14"/>
      <c r="D3531" s="14"/>
      <c r="H3531" s="17"/>
      <c r="L3531" s="18"/>
      <c r="M3531" s="18"/>
      <c r="N3531" s="18"/>
      <c r="P3531" s="21"/>
      <c r="Q3531" s="21"/>
      <c r="R3531" s="21"/>
      <c r="S3531" s="21"/>
      <c r="T3531" s="21"/>
    </row>
    <row r="3532" spans="2:20">
      <c r="B3532" s="14"/>
      <c r="C3532" s="14"/>
      <c r="D3532" s="14"/>
      <c r="H3532" s="17"/>
      <c r="L3532" s="18"/>
      <c r="M3532" s="18"/>
      <c r="N3532" s="18"/>
      <c r="P3532" s="21"/>
      <c r="Q3532" s="21"/>
      <c r="R3532" s="21"/>
      <c r="S3532" s="21"/>
      <c r="T3532" s="21"/>
    </row>
    <row r="3533" spans="2:20">
      <c r="B3533" s="14"/>
      <c r="C3533" s="14"/>
      <c r="D3533" s="14"/>
      <c r="H3533" s="17"/>
      <c r="L3533" s="18"/>
      <c r="M3533" s="18"/>
      <c r="N3533" s="18"/>
      <c r="P3533" s="21"/>
      <c r="Q3533" s="21"/>
      <c r="R3533" s="21"/>
      <c r="S3533" s="21"/>
      <c r="T3533" s="21"/>
    </row>
    <row r="3534" spans="2:20">
      <c r="B3534" s="14"/>
      <c r="C3534" s="14"/>
      <c r="D3534" s="14"/>
      <c r="H3534" s="17"/>
      <c r="L3534" s="18"/>
      <c r="M3534" s="18"/>
      <c r="N3534" s="18"/>
      <c r="P3534" s="21"/>
      <c r="Q3534" s="21"/>
      <c r="R3534" s="21"/>
      <c r="S3534" s="21"/>
      <c r="T3534" s="21"/>
    </row>
    <row r="3535" spans="2:20">
      <c r="B3535" s="14"/>
      <c r="C3535" s="14"/>
      <c r="D3535" s="14"/>
      <c r="H3535" s="17"/>
      <c r="L3535" s="18"/>
      <c r="M3535" s="18"/>
      <c r="N3535" s="18"/>
      <c r="P3535" s="21"/>
      <c r="Q3535" s="21"/>
      <c r="R3535" s="21"/>
      <c r="S3535" s="21"/>
      <c r="T3535" s="21"/>
    </row>
    <row r="3536" spans="2:20">
      <c r="B3536" s="14"/>
      <c r="C3536" s="14"/>
      <c r="D3536" s="14"/>
      <c r="H3536" s="17"/>
      <c r="L3536" s="18"/>
      <c r="M3536" s="18"/>
      <c r="N3536" s="18"/>
      <c r="P3536" s="21"/>
      <c r="Q3536" s="21"/>
      <c r="R3536" s="21"/>
      <c r="S3536" s="21"/>
      <c r="T3536" s="21"/>
    </row>
    <row r="3537" spans="2:20">
      <c r="B3537" s="14"/>
      <c r="C3537" s="14"/>
      <c r="D3537" s="14"/>
      <c r="H3537" s="17"/>
      <c r="L3537" s="18"/>
      <c r="M3537" s="18"/>
      <c r="N3537" s="18"/>
      <c r="P3537" s="21"/>
      <c r="Q3537" s="21"/>
      <c r="R3537" s="21"/>
      <c r="S3537" s="21"/>
      <c r="T3537" s="21"/>
    </row>
    <row r="3538" spans="2:20">
      <c r="B3538" s="14"/>
      <c r="C3538" s="14"/>
      <c r="D3538" s="14"/>
      <c r="H3538" s="17"/>
      <c r="L3538" s="18"/>
      <c r="M3538" s="18"/>
      <c r="N3538" s="18"/>
      <c r="P3538" s="21"/>
      <c r="Q3538" s="21"/>
      <c r="R3538" s="21"/>
      <c r="S3538" s="21"/>
      <c r="T3538" s="21"/>
    </row>
    <row r="3539" spans="2:20">
      <c r="B3539" s="14"/>
      <c r="C3539" s="14"/>
      <c r="D3539" s="14"/>
      <c r="H3539" s="17"/>
      <c r="L3539" s="18"/>
      <c r="M3539" s="18"/>
      <c r="N3539" s="18"/>
      <c r="P3539" s="21"/>
      <c r="Q3539" s="21"/>
      <c r="R3539" s="21"/>
      <c r="S3539" s="21"/>
      <c r="T3539" s="21"/>
    </row>
    <row r="3540" spans="2:20">
      <c r="B3540" s="14"/>
      <c r="C3540" s="14"/>
      <c r="D3540" s="14"/>
      <c r="H3540" s="17"/>
      <c r="L3540" s="18"/>
      <c r="M3540" s="18"/>
      <c r="N3540" s="18"/>
      <c r="P3540" s="21"/>
      <c r="Q3540" s="21"/>
      <c r="R3540" s="21"/>
      <c r="S3540" s="21"/>
      <c r="T3540" s="21"/>
    </row>
    <row r="3541" spans="2:20">
      <c r="B3541" s="14"/>
      <c r="C3541" s="14"/>
      <c r="D3541" s="14"/>
      <c r="H3541" s="17"/>
      <c r="L3541" s="18"/>
      <c r="M3541" s="18"/>
      <c r="N3541" s="18"/>
      <c r="P3541" s="21"/>
      <c r="Q3541" s="21"/>
      <c r="R3541" s="21"/>
      <c r="S3541" s="21"/>
      <c r="T3541" s="21"/>
    </row>
    <row r="3542" spans="2:20">
      <c r="B3542" s="14"/>
      <c r="C3542" s="14"/>
      <c r="D3542" s="14"/>
      <c r="H3542" s="17"/>
      <c r="L3542" s="18"/>
      <c r="M3542" s="18"/>
      <c r="N3542" s="18"/>
      <c r="P3542" s="21"/>
      <c r="Q3542" s="21"/>
      <c r="R3542" s="21"/>
      <c r="S3542" s="21"/>
      <c r="T3542" s="21"/>
    </row>
    <row r="3543" spans="2:20">
      <c r="B3543" s="14"/>
      <c r="C3543" s="14"/>
      <c r="D3543" s="14"/>
      <c r="H3543" s="17"/>
      <c r="L3543" s="18"/>
      <c r="M3543" s="18"/>
      <c r="N3543" s="18"/>
      <c r="P3543" s="21"/>
      <c r="Q3543" s="21"/>
      <c r="R3543" s="21"/>
      <c r="S3543" s="21"/>
      <c r="T3543" s="21"/>
    </row>
    <row r="3544" spans="2:20">
      <c r="B3544" s="14"/>
      <c r="C3544" s="14"/>
      <c r="D3544" s="14"/>
      <c r="H3544" s="17"/>
      <c r="L3544" s="18"/>
      <c r="M3544" s="18"/>
      <c r="N3544" s="18"/>
      <c r="P3544" s="21"/>
      <c r="Q3544" s="21"/>
      <c r="R3544" s="21"/>
      <c r="S3544" s="21"/>
      <c r="T3544" s="21"/>
    </row>
    <row r="3545" spans="2:20">
      <c r="B3545" s="14"/>
      <c r="C3545" s="14"/>
      <c r="D3545" s="14"/>
      <c r="H3545" s="17"/>
      <c r="L3545" s="18"/>
      <c r="M3545" s="18"/>
      <c r="N3545" s="18"/>
      <c r="P3545" s="21"/>
      <c r="Q3545" s="21"/>
      <c r="R3545" s="21"/>
      <c r="S3545" s="21"/>
      <c r="T3545" s="21"/>
    </row>
    <row r="3546" spans="2:20">
      <c r="B3546" s="14"/>
      <c r="C3546" s="14"/>
      <c r="D3546" s="14"/>
      <c r="H3546" s="17"/>
      <c r="L3546" s="18"/>
      <c r="M3546" s="18"/>
      <c r="N3546" s="18"/>
      <c r="P3546" s="21"/>
      <c r="Q3546" s="21"/>
      <c r="R3546" s="21"/>
      <c r="S3546" s="21"/>
      <c r="T3546" s="21"/>
    </row>
    <row r="3547" spans="2:20">
      <c r="B3547" s="14"/>
      <c r="C3547" s="14"/>
      <c r="D3547" s="14"/>
      <c r="H3547" s="17"/>
      <c r="L3547" s="18"/>
      <c r="M3547" s="18"/>
      <c r="N3547" s="18"/>
      <c r="P3547" s="21"/>
      <c r="Q3547" s="21"/>
      <c r="R3547" s="21"/>
      <c r="S3547" s="21"/>
      <c r="T3547" s="21"/>
    </row>
    <row r="3548" spans="2:20">
      <c r="B3548" s="14"/>
      <c r="C3548" s="14"/>
      <c r="D3548" s="14"/>
      <c r="H3548" s="17"/>
      <c r="L3548" s="18"/>
      <c r="M3548" s="18"/>
      <c r="N3548" s="18"/>
      <c r="P3548" s="21"/>
      <c r="Q3548" s="21"/>
      <c r="R3548" s="21"/>
      <c r="S3548" s="21"/>
      <c r="T3548" s="21"/>
    </row>
    <row r="3549" spans="2:20">
      <c r="B3549" s="14"/>
      <c r="C3549" s="14"/>
      <c r="D3549" s="14"/>
      <c r="H3549" s="17"/>
      <c r="L3549" s="18"/>
      <c r="M3549" s="18"/>
      <c r="N3549" s="18"/>
      <c r="P3549" s="21"/>
      <c r="Q3549" s="21"/>
      <c r="R3549" s="21"/>
      <c r="S3549" s="21"/>
      <c r="T3549" s="21"/>
    </row>
    <row r="3550" spans="2:20">
      <c r="B3550" s="14"/>
      <c r="C3550" s="14"/>
      <c r="D3550" s="14"/>
      <c r="H3550" s="17"/>
      <c r="L3550" s="18"/>
      <c r="M3550" s="18"/>
      <c r="N3550" s="18"/>
      <c r="P3550" s="21"/>
      <c r="Q3550" s="21"/>
      <c r="R3550" s="21"/>
      <c r="S3550" s="21"/>
      <c r="T3550" s="21"/>
    </row>
    <row r="3551" spans="2:20">
      <c r="B3551" s="14"/>
      <c r="C3551" s="14"/>
      <c r="D3551" s="14"/>
      <c r="H3551" s="17"/>
      <c r="L3551" s="18"/>
      <c r="M3551" s="18"/>
      <c r="N3551" s="18"/>
      <c r="P3551" s="21"/>
      <c r="Q3551" s="21"/>
      <c r="R3551" s="21"/>
      <c r="S3551" s="21"/>
      <c r="T3551" s="21"/>
    </row>
    <row r="3552" spans="2:20">
      <c r="B3552" s="14"/>
      <c r="C3552" s="14"/>
      <c r="D3552" s="14"/>
      <c r="H3552" s="17"/>
      <c r="L3552" s="18"/>
      <c r="M3552" s="18"/>
      <c r="N3552" s="18"/>
      <c r="P3552" s="21"/>
      <c r="Q3552" s="21"/>
      <c r="R3552" s="21"/>
      <c r="S3552" s="21"/>
      <c r="T3552" s="21"/>
    </row>
    <row r="3553" spans="2:20">
      <c r="B3553" s="14"/>
      <c r="C3553" s="14"/>
      <c r="D3553" s="14"/>
      <c r="H3553" s="17"/>
      <c r="L3553" s="18"/>
      <c r="M3553" s="18"/>
      <c r="N3553" s="18"/>
      <c r="P3553" s="21"/>
      <c r="Q3553" s="21"/>
      <c r="R3553" s="21"/>
      <c r="S3553" s="21"/>
      <c r="T3553" s="21"/>
    </row>
    <row r="3554" spans="2:20">
      <c r="B3554" s="14"/>
      <c r="C3554" s="14"/>
      <c r="D3554" s="14"/>
      <c r="H3554" s="17"/>
      <c r="L3554" s="18"/>
      <c r="M3554" s="18"/>
      <c r="N3554" s="18"/>
      <c r="P3554" s="21"/>
      <c r="Q3554" s="21"/>
      <c r="R3554" s="21"/>
      <c r="S3554" s="21"/>
      <c r="T3554" s="21"/>
    </row>
    <row r="3555" spans="2:20">
      <c r="B3555" s="14"/>
      <c r="C3555" s="14"/>
      <c r="D3555" s="14"/>
      <c r="H3555" s="17"/>
      <c r="L3555" s="18"/>
      <c r="M3555" s="18"/>
      <c r="N3555" s="18"/>
      <c r="P3555" s="21"/>
      <c r="Q3555" s="21"/>
      <c r="R3555" s="21"/>
      <c r="S3555" s="21"/>
      <c r="T3555" s="21"/>
    </row>
    <row r="3556" spans="2:20">
      <c r="B3556" s="14"/>
      <c r="C3556" s="14"/>
      <c r="D3556" s="14"/>
      <c r="H3556" s="17"/>
      <c r="L3556" s="18"/>
      <c r="M3556" s="18"/>
      <c r="N3556" s="18"/>
      <c r="P3556" s="21"/>
      <c r="Q3556" s="21"/>
      <c r="R3556" s="21"/>
      <c r="S3556" s="21"/>
      <c r="T3556" s="21"/>
    </row>
    <row r="3557" spans="2:20">
      <c r="B3557" s="14"/>
      <c r="C3557" s="14"/>
      <c r="D3557" s="14"/>
      <c r="H3557" s="17"/>
      <c r="L3557" s="18"/>
      <c r="M3557" s="18"/>
      <c r="N3557" s="18"/>
      <c r="P3557" s="21"/>
      <c r="Q3557" s="21"/>
      <c r="R3557" s="21"/>
      <c r="S3557" s="21"/>
      <c r="T3557" s="21"/>
    </row>
    <row r="3558" spans="2:20">
      <c r="B3558" s="14"/>
      <c r="C3558" s="14"/>
      <c r="D3558" s="14"/>
      <c r="H3558" s="17"/>
      <c r="L3558" s="18"/>
      <c r="M3558" s="18"/>
      <c r="N3558" s="18"/>
      <c r="P3558" s="21"/>
      <c r="Q3558" s="21"/>
      <c r="R3558" s="21"/>
      <c r="S3558" s="21"/>
      <c r="T3558" s="21"/>
    </row>
    <row r="3559" spans="2:20">
      <c r="B3559" s="14"/>
      <c r="C3559" s="14"/>
      <c r="D3559" s="14"/>
      <c r="H3559" s="17"/>
      <c r="L3559" s="18"/>
      <c r="M3559" s="18"/>
      <c r="N3559" s="18"/>
      <c r="P3559" s="21"/>
      <c r="Q3559" s="21"/>
      <c r="R3559" s="21"/>
      <c r="S3559" s="21"/>
      <c r="T3559" s="21"/>
    </row>
    <row r="3560" spans="2:20">
      <c r="B3560" s="14"/>
      <c r="C3560" s="14"/>
      <c r="D3560" s="14"/>
      <c r="H3560" s="17"/>
      <c r="L3560" s="18"/>
      <c r="M3560" s="18"/>
      <c r="N3560" s="18"/>
      <c r="P3560" s="21"/>
      <c r="Q3560" s="21"/>
      <c r="R3560" s="21"/>
      <c r="S3560" s="21"/>
      <c r="T3560" s="21"/>
    </row>
    <row r="3561" spans="2:20">
      <c r="B3561" s="14"/>
      <c r="C3561" s="14"/>
      <c r="D3561" s="14"/>
      <c r="H3561" s="17"/>
      <c r="L3561" s="18"/>
      <c r="M3561" s="18"/>
      <c r="N3561" s="18"/>
      <c r="P3561" s="21"/>
      <c r="Q3561" s="21"/>
      <c r="R3561" s="21"/>
      <c r="S3561" s="21"/>
      <c r="T3561" s="21"/>
    </row>
    <row r="3562" spans="2:20">
      <c r="B3562" s="14"/>
      <c r="C3562" s="14"/>
      <c r="D3562" s="14"/>
      <c r="H3562" s="17"/>
      <c r="L3562" s="18"/>
      <c r="M3562" s="18"/>
      <c r="N3562" s="18"/>
      <c r="P3562" s="21"/>
      <c r="Q3562" s="21"/>
      <c r="R3562" s="21"/>
      <c r="S3562" s="21"/>
      <c r="T3562" s="21"/>
    </row>
    <row r="3563" spans="2:20">
      <c r="B3563" s="14"/>
      <c r="C3563" s="14"/>
      <c r="D3563" s="14"/>
      <c r="H3563" s="17"/>
      <c r="L3563" s="18"/>
      <c r="M3563" s="18"/>
      <c r="N3563" s="18"/>
      <c r="P3563" s="21"/>
      <c r="Q3563" s="21"/>
      <c r="R3563" s="21"/>
      <c r="S3563" s="21"/>
      <c r="T3563" s="21"/>
    </row>
    <row r="3564" spans="2:20">
      <c r="B3564" s="14"/>
      <c r="C3564" s="14"/>
      <c r="D3564" s="14"/>
      <c r="H3564" s="17"/>
      <c r="L3564" s="18"/>
      <c r="M3564" s="18"/>
      <c r="N3564" s="18"/>
      <c r="P3564" s="21"/>
      <c r="Q3564" s="21"/>
      <c r="R3564" s="21"/>
      <c r="S3564" s="21"/>
      <c r="T3564" s="21"/>
    </row>
    <row r="3565" spans="2:20">
      <c r="B3565" s="14"/>
      <c r="C3565" s="14"/>
      <c r="D3565" s="14"/>
      <c r="H3565" s="17"/>
      <c r="L3565" s="18"/>
      <c r="M3565" s="18"/>
      <c r="N3565" s="18"/>
      <c r="P3565" s="21"/>
      <c r="Q3565" s="21"/>
      <c r="R3565" s="21"/>
      <c r="S3565" s="21"/>
      <c r="T3565" s="21"/>
    </row>
    <row r="3566" spans="2:20">
      <c r="B3566" s="14"/>
      <c r="C3566" s="14"/>
      <c r="D3566" s="14"/>
      <c r="H3566" s="17"/>
      <c r="L3566" s="18"/>
      <c r="M3566" s="18"/>
      <c r="N3566" s="18"/>
      <c r="P3566" s="21"/>
      <c r="Q3566" s="21"/>
      <c r="R3566" s="21"/>
      <c r="S3566" s="21"/>
      <c r="T3566" s="21"/>
    </row>
    <row r="3567" spans="2:20">
      <c r="B3567" s="14"/>
      <c r="C3567" s="14"/>
      <c r="D3567" s="14"/>
      <c r="H3567" s="17"/>
      <c r="L3567" s="18"/>
      <c r="M3567" s="18"/>
      <c r="N3567" s="18"/>
      <c r="P3567" s="21"/>
      <c r="Q3567" s="21"/>
      <c r="R3567" s="21"/>
      <c r="S3567" s="21"/>
      <c r="T3567" s="21"/>
    </row>
    <row r="3568" spans="2:20">
      <c r="B3568" s="14"/>
      <c r="C3568" s="14"/>
      <c r="D3568" s="14"/>
      <c r="H3568" s="17"/>
      <c r="L3568" s="18"/>
      <c r="M3568" s="18"/>
      <c r="N3568" s="18"/>
      <c r="P3568" s="21"/>
      <c r="Q3568" s="21"/>
      <c r="R3568" s="21"/>
      <c r="S3568" s="21"/>
      <c r="T3568" s="21"/>
    </row>
    <row r="3569" spans="2:20">
      <c r="B3569" s="14"/>
      <c r="C3569" s="14"/>
      <c r="D3569" s="14"/>
      <c r="H3569" s="17"/>
      <c r="L3569" s="18"/>
      <c r="M3569" s="18"/>
      <c r="N3569" s="18"/>
      <c r="P3569" s="21"/>
      <c r="Q3569" s="21"/>
      <c r="R3569" s="21"/>
      <c r="S3569" s="21"/>
      <c r="T3569" s="21"/>
    </row>
    <row r="3570" spans="2:20">
      <c r="B3570" s="14"/>
      <c r="C3570" s="14"/>
      <c r="D3570" s="14"/>
      <c r="H3570" s="17"/>
      <c r="L3570" s="18"/>
      <c r="M3570" s="18"/>
      <c r="N3570" s="18"/>
      <c r="P3570" s="21"/>
      <c r="Q3570" s="21"/>
      <c r="R3570" s="21"/>
      <c r="S3570" s="21"/>
      <c r="T3570" s="21"/>
    </row>
    <row r="3571" spans="2:20">
      <c r="B3571" s="14"/>
      <c r="C3571" s="14"/>
      <c r="D3571" s="14"/>
      <c r="H3571" s="17"/>
      <c r="L3571" s="18"/>
      <c r="M3571" s="18"/>
      <c r="N3571" s="18"/>
      <c r="P3571" s="21"/>
      <c r="Q3571" s="21"/>
      <c r="R3571" s="21"/>
      <c r="S3571" s="21"/>
      <c r="T3571" s="21"/>
    </row>
    <row r="3572" spans="2:20">
      <c r="B3572" s="14"/>
      <c r="C3572" s="14"/>
      <c r="D3572" s="14"/>
      <c r="H3572" s="17"/>
      <c r="L3572" s="18"/>
      <c r="M3572" s="18"/>
      <c r="N3572" s="18"/>
      <c r="P3572" s="21"/>
      <c r="Q3572" s="21"/>
      <c r="R3572" s="21"/>
      <c r="S3572" s="21"/>
      <c r="T3572" s="21"/>
    </row>
    <row r="3573" spans="2:20">
      <c r="B3573" s="14"/>
      <c r="C3573" s="14"/>
      <c r="D3573" s="14"/>
      <c r="H3573" s="17"/>
      <c r="L3573" s="18"/>
      <c r="M3573" s="18"/>
      <c r="N3573" s="18"/>
      <c r="P3573" s="21"/>
      <c r="Q3573" s="21"/>
      <c r="R3573" s="21"/>
      <c r="S3573" s="21"/>
      <c r="T3573" s="21"/>
    </row>
    <row r="3574" spans="2:20">
      <c r="B3574" s="14"/>
      <c r="C3574" s="14"/>
      <c r="D3574" s="14"/>
      <c r="H3574" s="17"/>
      <c r="L3574" s="18"/>
      <c r="M3574" s="18"/>
      <c r="N3574" s="18"/>
      <c r="P3574" s="21"/>
      <c r="Q3574" s="21"/>
      <c r="R3574" s="21"/>
      <c r="S3574" s="21"/>
      <c r="T3574" s="21"/>
    </row>
    <row r="3575" spans="2:20">
      <c r="B3575" s="14"/>
      <c r="C3575" s="14"/>
      <c r="D3575" s="14"/>
      <c r="H3575" s="17"/>
      <c r="L3575" s="18"/>
      <c r="M3575" s="18"/>
      <c r="N3575" s="18"/>
      <c r="P3575" s="21"/>
      <c r="Q3575" s="21"/>
      <c r="R3575" s="21"/>
      <c r="S3575" s="21"/>
      <c r="T3575" s="21"/>
    </row>
    <row r="3576" spans="2:20">
      <c r="B3576" s="14"/>
      <c r="C3576" s="14"/>
      <c r="D3576" s="14"/>
      <c r="H3576" s="17"/>
      <c r="L3576" s="18"/>
      <c r="M3576" s="18"/>
      <c r="N3576" s="18"/>
      <c r="P3576" s="21"/>
      <c r="Q3576" s="21"/>
      <c r="R3576" s="21"/>
      <c r="S3576" s="21"/>
      <c r="T3576" s="21"/>
    </row>
    <row r="3577" spans="2:20">
      <c r="B3577" s="14"/>
      <c r="C3577" s="14"/>
      <c r="D3577" s="14"/>
      <c r="H3577" s="17"/>
      <c r="L3577" s="18"/>
      <c r="M3577" s="18"/>
      <c r="N3577" s="18"/>
      <c r="P3577" s="21"/>
      <c r="Q3577" s="21"/>
      <c r="R3577" s="21"/>
      <c r="S3577" s="21"/>
      <c r="T3577" s="21"/>
    </row>
    <row r="3578" spans="2:20">
      <c r="B3578" s="14"/>
      <c r="C3578" s="14"/>
      <c r="D3578" s="14"/>
      <c r="H3578" s="17"/>
      <c r="L3578" s="18"/>
      <c r="M3578" s="18"/>
      <c r="N3578" s="18"/>
      <c r="P3578" s="21"/>
      <c r="Q3578" s="21"/>
      <c r="R3578" s="21"/>
      <c r="S3578" s="21"/>
      <c r="T3578" s="21"/>
    </row>
    <row r="3579" spans="2:20">
      <c r="B3579" s="14"/>
      <c r="C3579" s="14"/>
      <c r="D3579" s="14"/>
      <c r="H3579" s="17"/>
      <c r="L3579" s="18"/>
      <c r="M3579" s="18"/>
      <c r="N3579" s="18"/>
      <c r="P3579" s="21"/>
      <c r="Q3579" s="21"/>
      <c r="R3579" s="21"/>
      <c r="S3579" s="21"/>
      <c r="T3579" s="21"/>
    </row>
    <row r="3580" spans="2:20">
      <c r="B3580" s="14"/>
      <c r="C3580" s="14"/>
      <c r="D3580" s="14"/>
      <c r="H3580" s="17"/>
      <c r="L3580" s="18"/>
      <c r="M3580" s="18"/>
      <c r="N3580" s="18"/>
      <c r="P3580" s="21"/>
      <c r="Q3580" s="21"/>
      <c r="R3580" s="21"/>
      <c r="S3580" s="21"/>
      <c r="T3580" s="21"/>
    </row>
    <row r="3581" spans="2:20">
      <c r="B3581" s="14"/>
      <c r="C3581" s="14"/>
      <c r="D3581" s="14"/>
      <c r="H3581" s="17"/>
      <c r="L3581" s="18"/>
      <c r="M3581" s="18"/>
      <c r="N3581" s="18"/>
      <c r="P3581" s="21"/>
      <c r="Q3581" s="21"/>
      <c r="R3581" s="21"/>
      <c r="S3581" s="21"/>
      <c r="T3581" s="21"/>
    </row>
    <row r="3582" spans="2:20">
      <c r="B3582" s="14"/>
      <c r="C3582" s="14"/>
      <c r="D3582" s="14"/>
      <c r="H3582" s="17"/>
      <c r="L3582" s="18"/>
      <c r="M3582" s="18"/>
      <c r="N3582" s="18"/>
      <c r="P3582" s="21"/>
      <c r="Q3582" s="21"/>
      <c r="R3582" s="21"/>
      <c r="S3582" s="21"/>
      <c r="T3582" s="21"/>
    </row>
    <row r="3583" spans="2:20">
      <c r="B3583" s="14"/>
      <c r="C3583" s="14"/>
      <c r="D3583" s="14"/>
      <c r="H3583" s="17"/>
      <c r="L3583" s="18"/>
      <c r="M3583" s="18"/>
      <c r="N3583" s="18"/>
      <c r="P3583" s="21"/>
      <c r="Q3583" s="21"/>
      <c r="R3583" s="21"/>
      <c r="S3583" s="21"/>
      <c r="T3583" s="21"/>
    </row>
    <row r="3584" spans="2:20">
      <c r="B3584" s="14"/>
      <c r="C3584" s="14"/>
      <c r="D3584" s="14"/>
      <c r="H3584" s="17"/>
      <c r="L3584" s="18"/>
      <c r="M3584" s="18"/>
      <c r="N3584" s="18"/>
      <c r="P3584" s="21"/>
      <c r="Q3584" s="21"/>
      <c r="R3584" s="21"/>
      <c r="S3584" s="21"/>
      <c r="T3584" s="21"/>
    </row>
    <row r="3585" spans="2:20">
      <c r="B3585" s="14"/>
      <c r="C3585" s="14"/>
      <c r="D3585" s="14"/>
      <c r="H3585" s="17"/>
      <c r="L3585" s="18"/>
      <c r="M3585" s="18"/>
      <c r="N3585" s="18"/>
      <c r="P3585" s="21"/>
      <c r="Q3585" s="21"/>
      <c r="R3585" s="21"/>
      <c r="S3585" s="21"/>
      <c r="T3585" s="21"/>
    </row>
    <row r="3586" spans="2:20">
      <c r="B3586" s="14"/>
      <c r="C3586" s="14"/>
      <c r="D3586" s="14"/>
      <c r="H3586" s="17"/>
      <c r="L3586" s="18"/>
      <c r="M3586" s="18"/>
      <c r="N3586" s="18"/>
      <c r="P3586" s="21"/>
      <c r="Q3586" s="21"/>
      <c r="R3586" s="21"/>
      <c r="S3586" s="21"/>
      <c r="T3586" s="21"/>
    </row>
    <row r="3587" spans="2:20">
      <c r="B3587" s="14"/>
      <c r="C3587" s="14"/>
      <c r="D3587" s="14"/>
      <c r="H3587" s="17"/>
      <c r="L3587" s="18"/>
      <c r="M3587" s="18"/>
      <c r="N3587" s="18"/>
      <c r="P3587" s="21"/>
      <c r="Q3587" s="21"/>
      <c r="R3587" s="21"/>
      <c r="S3587" s="21"/>
      <c r="T3587" s="21"/>
    </row>
    <row r="3588" spans="2:20">
      <c r="B3588" s="14"/>
      <c r="C3588" s="14"/>
      <c r="D3588" s="14"/>
      <c r="H3588" s="17"/>
      <c r="L3588" s="18"/>
      <c r="M3588" s="18"/>
      <c r="N3588" s="18"/>
      <c r="P3588" s="21"/>
      <c r="Q3588" s="21"/>
      <c r="R3588" s="21"/>
      <c r="S3588" s="21"/>
      <c r="T3588" s="21"/>
    </row>
    <row r="3589" spans="2:20">
      <c r="B3589" s="14"/>
      <c r="C3589" s="14"/>
      <c r="D3589" s="14"/>
      <c r="H3589" s="17"/>
      <c r="L3589" s="18"/>
      <c r="M3589" s="18"/>
      <c r="N3589" s="18"/>
      <c r="P3589" s="21"/>
      <c r="Q3589" s="21"/>
      <c r="R3589" s="21"/>
      <c r="S3589" s="21"/>
      <c r="T3589" s="21"/>
    </row>
    <row r="3590" spans="2:20">
      <c r="B3590" s="14"/>
      <c r="C3590" s="14"/>
      <c r="D3590" s="14"/>
      <c r="H3590" s="17"/>
      <c r="L3590" s="18"/>
      <c r="M3590" s="18"/>
      <c r="N3590" s="18"/>
      <c r="P3590" s="21"/>
      <c r="Q3590" s="21"/>
      <c r="R3590" s="21"/>
      <c r="S3590" s="21"/>
      <c r="T3590" s="21"/>
    </row>
    <row r="3591" spans="2:20">
      <c r="B3591" s="14"/>
      <c r="C3591" s="14"/>
      <c r="D3591" s="14"/>
      <c r="H3591" s="17"/>
      <c r="L3591" s="18"/>
      <c r="M3591" s="18"/>
      <c r="N3591" s="18"/>
      <c r="P3591" s="21"/>
      <c r="Q3591" s="21"/>
      <c r="R3591" s="21"/>
      <c r="S3591" s="21"/>
      <c r="T3591" s="21"/>
    </row>
    <row r="3592" spans="2:20">
      <c r="B3592" s="14"/>
      <c r="C3592" s="14"/>
      <c r="D3592" s="14"/>
      <c r="H3592" s="17"/>
      <c r="L3592" s="18"/>
      <c r="M3592" s="18"/>
      <c r="N3592" s="18"/>
      <c r="P3592" s="21"/>
      <c r="Q3592" s="21"/>
      <c r="R3592" s="21"/>
      <c r="S3592" s="21"/>
      <c r="T3592" s="21"/>
    </row>
    <row r="3593" spans="2:20">
      <c r="B3593" s="14"/>
      <c r="C3593" s="14"/>
      <c r="D3593" s="14"/>
      <c r="H3593" s="17"/>
      <c r="L3593" s="18"/>
      <c r="M3593" s="18"/>
      <c r="N3593" s="18"/>
      <c r="P3593" s="21"/>
      <c r="Q3593" s="21"/>
      <c r="R3593" s="21"/>
      <c r="S3593" s="21"/>
      <c r="T3593" s="21"/>
    </row>
    <row r="3594" spans="2:20">
      <c r="B3594" s="14"/>
      <c r="C3594" s="14"/>
      <c r="D3594" s="14"/>
      <c r="H3594" s="17"/>
      <c r="L3594" s="18"/>
      <c r="M3594" s="18"/>
      <c r="N3594" s="18"/>
      <c r="P3594" s="21"/>
      <c r="Q3594" s="21"/>
      <c r="R3594" s="21"/>
      <c r="S3594" s="21"/>
      <c r="T3594" s="21"/>
    </row>
    <row r="3595" spans="2:20">
      <c r="B3595" s="14"/>
      <c r="C3595" s="14"/>
      <c r="D3595" s="14"/>
      <c r="H3595" s="17"/>
      <c r="L3595" s="18"/>
      <c r="M3595" s="18"/>
      <c r="N3595" s="18"/>
      <c r="P3595" s="21"/>
      <c r="Q3595" s="21"/>
      <c r="R3595" s="21"/>
      <c r="S3595" s="21"/>
      <c r="T3595" s="21"/>
    </row>
    <row r="3596" spans="2:20">
      <c r="B3596" s="14"/>
      <c r="C3596" s="14"/>
      <c r="D3596" s="14"/>
      <c r="H3596" s="17"/>
      <c r="L3596" s="18"/>
      <c r="M3596" s="18"/>
      <c r="N3596" s="18"/>
      <c r="P3596" s="21"/>
      <c r="Q3596" s="21"/>
      <c r="R3596" s="21"/>
      <c r="S3596" s="21"/>
      <c r="T3596" s="21"/>
    </row>
    <row r="3597" spans="2:20">
      <c r="B3597" s="14"/>
      <c r="C3597" s="14"/>
      <c r="D3597" s="14"/>
      <c r="H3597" s="17"/>
      <c r="L3597" s="18"/>
      <c r="M3597" s="18"/>
      <c r="N3597" s="18"/>
      <c r="P3597" s="21"/>
      <c r="Q3597" s="21"/>
      <c r="R3597" s="21"/>
      <c r="S3597" s="21"/>
      <c r="T3597" s="21"/>
    </row>
    <row r="3598" spans="2:20">
      <c r="B3598" s="14"/>
      <c r="C3598" s="14"/>
      <c r="D3598" s="14"/>
      <c r="H3598" s="17"/>
      <c r="L3598" s="18"/>
      <c r="M3598" s="18"/>
      <c r="N3598" s="18"/>
      <c r="P3598" s="21"/>
      <c r="Q3598" s="21"/>
      <c r="R3598" s="21"/>
      <c r="S3598" s="21"/>
      <c r="T3598" s="21"/>
    </row>
    <row r="3599" spans="2:20">
      <c r="B3599" s="14"/>
      <c r="C3599" s="14"/>
      <c r="D3599" s="14"/>
      <c r="H3599" s="17"/>
      <c r="L3599" s="18"/>
      <c r="M3599" s="18"/>
      <c r="N3599" s="18"/>
      <c r="P3599" s="21"/>
      <c r="Q3599" s="21"/>
      <c r="R3599" s="21"/>
      <c r="S3599" s="21"/>
      <c r="T3599" s="21"/>
    </row>
    <row r="3600" spans="2:20">
      <c r="B3600" s="14"/>
      <c r="C3600" s="14"/>
      <c r="D3600" s="14"/>
      <c r="H3600" s="17"/>
      <c r="L3600" s="18"/>
      <c r="M3600" s="18"/>
      <c r="N3600" s="18"/>
      <c r="P3600" s="21"/>
      <c r="Q3600" s="21"/>
      <c r="R3600" s="21"/>
      <c r="S3600" s="21"/>
      <c r="T3600" s="21"/>
    </row>
    <row r="3601" spans="2:20">
      <c r="B3601" s="14"/>
      <c r="C3601" s="14"/>
      <c r="D3601" s="14"/>
      <c r="H3601" s="17"/>
      <c r="L3601" s="18"/>
      <c r="M3601" s="18"/>
      <c r="N3601" s="18"/>
      <c r="P3601" s="21"/>
      <c r="Q3601" s="21"/>
      <c r="R3601" s="21"/>
      <c r="S3601" s="21"/>
      <c r="T3601" s="21"/>
    </row>
    <row r="3602" spans="2:20">
      <c r="B3602" s="14"/>
      <c r="C3602" s="14"/>
      <c r="D3602" s="14"/>
      <c r="H3602" s="17"/>
      <c r="L3602" s="18"/>
      <c r="M3602" s="18"/>
      <c r="N3602" s="18"/>
      <c r="P3602" s="21"/>
      <c r="Q3602" s="21"/>
      <c r="R3602" s="21"/>
      <c r="S3602" s="21"/>
      <c r="T3602" s="21"/>
    </row>
    <row r="3603" spans="2:20">
      <c r="B3603" s="14"/>
      <c r="C3603" s="14"/>
      <c r="D3603" s="14"/>
      <c r="H3603" s="17"/>
      <c r="L3603" s="18"/>
      <c r="M3603" s="18"/>
      <c r="N3603" s="18"/>
      <c r="P3603" s="21"/>
      <c r="Q3603" s="21"/>
      <c r="R3603" s="21"/>
      <c r="S3603" s="21"/>
      <c r="T3603" s="21"/>
    </row>
    <row r="3604" spans="2:20">
      <c r="B3604" s="14"/>
      <c r="C3604" s="14"/>
      <c r="D3604" s="14"/>
      <c r="H3604" s="17"/>
      <c r="L3604" s="18"/>
      <c r="M3604" s="18"/>
      <c r="N3604" s="18"/>
      <c r="P3604" s="21"/>
      <c r="Q3604" s="21"/>
      <c r="R3604" s="21"/>
      <c r="S3604" s="21"/>
      <c r="T3604" s="21"/>
    </row>
    <row r="3605" spans="2:20">
      <c r="B3605" s="14"/>
      <c r="C3605" s="14"/>
      <c r="D3605" s="14"/>
      <c r="H3605" s="17"/>
      <c r="L3605" s="18"/>
      <c r="M3605" s="18"/>
      <c r="N3605" s="18"/>
      <c r="P3605" s="21"/>
      <c r="Q3605" s="21"/>
      <c r="R3605" s="21"/>
      <c r="S3605" s="21"/>
      <c r="T3605" s="21"/>
    </row>
    <row r="3606" spans="2:20">
      <c r="B3606" s="14"/>
      <c r="C3606" s="14"/>
      <c r="D3606" s="14"/>
      <c r="H3606" s="17"/>
      <c r="L3606" s="18"/>
      <c r="M3606" s="18"/>
      <c r="N3606" s="18"/>
      <c r="P3606" s="21"/>
      <c r="Q3606" s="21"/>
      <c r="R3606" s="21"/>
      <c r="S3606" s="21"/>
      <c r="T3606" s="21"/>
    </row>
    <row r="3607" spans="2:20">
      <c r="B3607" s="14"/>
      <c r="C3607" s="14"/>
      <c r="D3607" s="14"/>
      <c r="H3607" s="17"/>
      <c r="L3607" s="18"/>
      <c r="M3607" s="18"/>
      <c r="N3607" s="18"/>
      <c r="P3607" s="21"/>
      <c r="Q3607" s="21"/>
      <c r="R3607" s="21"/>
      <c r="S3607" s="21"/>
      <c r="T3607" s="21"/>
    </row>
    <row r="3608" spans="2:20">
      <c r="B3608" s="14"/>
      <c r="C3608" s="14"/>
      <c r="D3608" s="14"/>
      <c r="H3608" s="17"/>
      <c r="L3608" s="18"/>
      <c r="M3608" s="18"/>
      <c r="N3608" s="18"/>
      <c r="P3608" s="21"/>
      <c r="Q3608" s="21"/>
      <c r="R3608" s="21"/>
      <c r="S3608" s="21"/>
      <c r="T3608" s="21"/>
    </row>
    <row r="3609" spans="2:20">
      <c r="B3609" s="14"/>
      <c r="C3609" s="14"/>
      <c r="D3609" s="14"/>
      <c r="H3609" s="17"/>
      <c r="L3609" s="18"/>
      <c r="M3609" s="18"/>
      <c r="N3609" s="18"/>
      <c r="P3609" s="21"/>
      <c r="Q3609" s="21"/>
      <c r="R3609" s="21"/>
      <c r="S3609" s="21"/>
      <c r="T3609" s="21"/>
    </row>
    <row r="3610" spans="2:20">
      <c r="B3610" s="14"/>
      <c r="C3610" s="14"/>
      <c r="D3610" s="14"/>
      <c r="H3610" s="17"/>
      <c r="L3610" s="18"/>
      <c r="M3610" s="18"/>
      <c r="N3610" s="18"/>
      <c r="P3610" s="21"/>
      <c r="Q3610" s="21"/>
      <c r="R3610" s="21"/>
      <c r="S3610" s="21"/>
      <c r="T3610" s="21"/>
    </row>
    <row r="3611" spans="2:20">
      <c r="B3611" s="14"/>
      <c r="C3611" s="14"/>
      <c r="D3611" s="14"/>
      <c r="H3611" s="17"/>
      <c r="L3611" s="18"/>
      <c r="M3611" s="18"/>
      <c r="N3611" s="18"/>
      <c r="P3611" s="21"/>
      <c r="Q3611" s="21"/>
      <c r="R3611" s="21"/>
      <c r="S3611" s="21"/>
      <c r="T3611" s="21"/>
    </row>
    <row r="3612" spans="2:20">
      <c r="B3612" s="14"/>
      <c r="C3612" s="14"/>
      <c r="D3612" s="14"/>
      <c r="H3612" s="17"/>
      <c r="L3612" s="18"/>
      <c r="M3612" s="18"/>
      <c r="N3612" s="18"/>
      <c r="P3612" s="21"/>
      <c r="Q3612" s="21"/>
      <c r="R3612" s="21"/>
      <c r="S3612" s="21"/>
      <c r="T3612" s="21"/>
    </row>
    <row r="3613" spans="2:20">
      <c r="B3613" s="14"/>
      <c r="C3613" s="14"/>
      <c r="D3613" s="14"/>
      <c r="H3613" s="17"/>
      <c r="L3613" s="18"/>
      <c r="M3613" s="18"/>
      <c r="N3613" s="18"/>
      <c r="P3613" s="21"/>
      <c r="Q3613" s="21"/>
      <c r="R3613" s="21"/>
      <c r="S3613" s="21"/>
      <c r="T3613" s="21"/>
    </row>
    <row r="3614" spans="2:20">
      <c r="B3614" s="14"/>
      <c r="C3614" s="14"/>
      <c r="D3614" s="14"/>
      <c r="H3614" s="17"/>
      <c r="L3614" s="18"/>
      <c r="M3614" s="18"/>
      <c r="N3614" s="18"/>
      <c r="P3614" s="21"/>
      <c r="Q3614" s="21"/>
      <c r="R3614" s="21"/>
      <c r="S3614" s="21"/>
      <c r="T3614" s="21"/>
    </row>
    <row r="3615" spans="2:20">
      <c r="B3615" s="14"/>
      <c r="C3615" s="14"/>
      <c r="D3615" s="14"/>
      <c r="H3615" s="17"/>
      <c r="L3615" s="18"/>
      <c r="M3615" s="18"/>
      <c r="N3615" s="18"/>
      <c r="P3615" s="21"/>
      <c r="Q3615" s="21"/>
      <c r="R3615" s="21"/>
      <c r="S3615" s="21"/>
      <c r="T3615" s="21"/>
    </row>
    <row r="3616" spans="2:20">
      <c r="B3616" s="14"/>
      <c r="C3616" s="14"/>
      <c r="D3616" s="14"/>
      <c r="H3616" s="17"/>
      <c r="L3616" s="18"/>
      <c r="M3616" s="18"/>
      <c r="N3616" s="18"/>
      <c r="P3616" s="21"/>
      <c r="Q3616" s="21"/>
      <c r="R3616" s="21"/>
      <c r="S3616" s="21"/>
      <c r="T3616" s="21"/>
    </row>
    <row r="3617" spans="2:20">
      <c r="B3617" s="14"/>
      <c r="C3617" s="14"/>
      <c r="D3617" s="14"/>
      <c r="H3617" s="17"/>
      <c r="L3617" s="18"/>
      <c r="M3617" s="18"/>
      <c r="N3617" s="18"/>
      <c r="P3617" s="21"/>
      <c r="Q3617" s="21"/>
      <c r="R3617" s="21"/>
      <c r="S3617" s="21"/>
      <c r="T3617" s="21"/>
    </row>
    <row r="3618" spans="2:20">
      <c r="B3618" s="14"/>
      <c r="C3618" s="14"/>
      <c r="D3618" s="14"/>
      <c r="H3618" s="17"/>
      <c r="L3618" s="18"/>
      <c r="M3618" s="18"/>
      <c r="N3618" s="18"/>
      <c r="P3618" s="21"/>
      <c r="Q3618" s="21"/>
      <c r="R3618" s="21"/>
      <c r="S3618" s="21"/>
      <c r="T3618" s="21"/>
    </row>
    <row r="3619" spans="2:20">
      <c r="B3619" s="14"/>
      <c r="C3619" s="14"/>
      <c r="D3619" s="14"/>
      <c r="H3619" s="17"/>
      <c r="L3619" s="18"/>
      <c r="M3619" s="18"/>
      <c r="N3619" s="18"/>
      <c r="P3619" s="21"/>
      <c r="Q3619" s="21"/>
      <c r="R3619" s="21"/>
      <c r="S3619" s="21"/>
      <c r="T3619" s="21"/>
    </row>
    <row r="3620" spans="2:20">
      <c r="B3620" s="14"/>
      <c r="C3620" s="14"/>
      <c r="D3620" s="14"/>
      <c r="H3620" s="17"/>
      <c r="L3620" s="18"/>
      <c r="M3620" s="18"/>
      <c r="N3620" s="18"/>
      <c r="P3620" s="21"/>
      <c r="Q3620" s="21"/>
      <c r="R3620" s="21"/>
      <c r="S3620" s="21"/>
      <c r="T3620" s="21"/>
    </row>
    <row r="3621" spans="2:20">
      <c r="B3621" s="14"/>
      <c r="C3621" s="14"/>
      <c r="D3621" s="14"/>
      <c r="H3621" s="17"/>
      <c r="L3621" s="18"/>
      <c r="M3621" s="18"/>
      <c r="N3621" s="18"/>
      <c r="P3621" s="21"/>
      <c r="Q3621" s="21"/>
      <c r="R3621" s="21"/>
      <c r="S3621" s="21"/>
      <c r="T3621" s="21"/>
    </row>
    <row r="3622" spans="2:20">
      <c r="B3622" s="14"/>
      <c r="C3622" s="14"/>
      <c r="D3622" s="14"/>
      <c r="H3622" s="17"/>
      <c r="L3622" s="18"/>
      <c r="M3622" s="18"/>
      <c r="N3622" s="18"/>
      <c r="P3622" s="21"/>
      <c r="Q3622" s="21"/>
      <c r="R3622" s="21"/>
      <c r="S3622" s="21"/>
      <c r="T3622" s="21"/>
    </row>
    <row r="3623" spans="2:20">
      <c r="B3623" s="14"/>
      <c r="C3623" s="14"/>
      <c r="D3623" s="14"/>
      <c r="H3623" s="17"/>
      <c r="L3623" s="18"/>
      <c r="M3623" s="18"/>
      <c r="N3623" s="18"/>
      <c r="P3623" s="21"/>
      <c r="Q3623" s="21"/>
      <c r="R3623" s="21"/>
      <c r="S3623" s="21"/>
      <c r="T3623" s="21"/>
    </row>
    <row r="3624" spans="2:20">
      <c r="B3624" s="14"/>
      <c r="C3624" s="14"/>
      <c r="D3624" s="14"/>
      <c r="H3624" s="17"/>
      <c r="L3624" s="18"/>
      <c r="M3624" s="18"/>
      <c r="N3624" s="18"/>
      <c r="P3624" s="21"/>
      <c r="Q3624" s="21"/>
      <c r="R3624" s="21"/>
      <c r="S3624" s="21"/>
      <c r="T3624" s="21"/>
    </row>
    <row r="3625" spans="2:20">
      <c r="B3625" s="14"/>
      <c r="C3625" s="14"/>
      <c r="D3625" s="14"/>
      <c r="H3625" s="17"/>
      <c r="L3625" s="18"/>
      <c r="M3625" s="18"/>
      <c r="N3625" s="18"/>
      <c r="P3625" s="21"/>
      <c r="Q3625" s="21"/>
      <c r="R3625" s="21"/>
      <c r="S3625" s="21"/>
      <c r="T3625" s="21"/>
    </row>
    <row r="3626" spans="2:20">
      <c r="B3626" s="14"/>
      <c r="C3626" s="14"/>
      <c r="D3626" s="14"/>
      <c r="H3626" s="17"/>
      <c r="L3626" s="18"/>
      <c r="M3626" s="18"/>
      <c r="N3626" s="18"/>
      <c r="P3626" s="21"/>
      <c r="Q3626" s="21"/>
      <c r="R3626" s="21"/>
      <c r="S3626" s="21"/>
      <c r="T3626" s="21"/>
    </row>
    <row r="3627" spans="2:20">
      <c r="B3627" s="14"/>
      <c r="C3627" s="14"/>
      <c r="D3627" s="14"/>
      <c r="H3627" s="17"/>
      <c r="L3627" s="18"/>
      <c r="M3627" s="18"/>
      <c r="N3627" s="18"/>
      <c r="P3627" s="21"/>
      <c r="Q3627" s="21"/>
      <c r="R3627" s="21"/>
      <c r="S3627" s="21"/>
      <c r="T3627" s="21"/>
    </row>
    <row r="3628" spans="2:20">
      <c r="B3628" s="14"/>
      <c r="C3628" s="14"/>
      <c r="D3628" s="14"/>
      <c r="H3628" s="17"/>
      <c r="L3628" s="18"/>
      <c r="M3628" s="18"/>
      <c r="N3628" s="18"/>
      <c r="P3628" s="21"/>
      <c r="Q3628" s="21"/>
      <c r="R3628" s="21"/>
      <c r="S3628" s="21"/>
      <c r="T3628" s="21"/>
    </row>
    <row r="3629" spans="2:20">
      <c r="B3629" s="14"/>
      <c r="C3629" s="14"/>
      <c r="D3629" s="14"/>
      <c r="H3629" s="17"/>
      <c r="L3629" s="18"/>
      <c r="M3629" s="18"/>
      <c r="N3629" s="18"/>
      <c r="P3629" s="21"/>
      <c r="Q3629" s="21"/>
      <c r="R3629" s="21"/>
      <c r="S3629" s="21"/>
      <c r="T3629" s="21"/>
    </row>
    <row r="3630" spans="2:20">
      <c r="B3630" s="14"/>
      <c r="C3630" s="14"/>
      <c r="D3630" s="14"/>
      <c r="H3630" s="17"/>
      <c r="L3630" s="18"/>
      <c r="M3630" s="18"/>
      <c r="N3630" s="18"/>
      <c r="P3630" s="21"/>
      <c r="Q3630" s="21"/>
      <c r="R3630" s="21"/>
      <c r="S3630" s="21"/>
      <c r="T3630" s="21"/>
    </row>
    <row r="3631" spans="2:20">
      <c r="B3631" s="14"/>
      <c r="C3631" s="14"/>
      <c r="D3631" s="14"/>
      <c r="H3631" s="17"/>
      <c r="L3631" s="18"/>
      <c r="M3631" s="18"/>
      <c r="N3631" s="18"/>
      <c r="P3631" s="21"/>
      <c r="Q3631" s="21"/>
      <c r="R3631" s="21"/>
      <c r="S3631" s="21"/>
      <c r="T3631" s="21"/>
    </row>
    <row r="3632" spans="2:20">
      <c r="B3632" s="14"/>
      <c r="C3632" s="14"/>
      <c r="D3632" s="14"/>
      <c r="H3632" s="17"/>
      <c r="L3632" s="18"/>
      <c r="M3632" s="18"/>
      <c r="N3632" s="18"/>
      <c r="P3632" s="21"/>
      <c r="Q3632" s="21"/>
      <c r="R3632" s="21"/>
      <c r="S3632" s="21"/>
      <c r="T3632" s="21"/>
    </row>
    <row r="3633" spans="2:20">
      <c r="B3633" s="14"/>
      <c r="C3633" s="14"/>
      <c r="D3633" s="14"/>
      <c r="H3633" s="17"/>
      <c r="L3633" s="18"/>
      <c r="M3633" s="18"/>
      <c r="N3633" s="18"/>
      <c r="P3633" s="21"/>
      <c r="Q3633" s="21"/>
      <c r="R3633" s="21"/>
      <c r="S3633" s="21"/>
      <c r="T3633" s="21"/>
    </row>
    <row r="3634" spans="2:20">
      <c r="B3634" s="14"/>
      <c r="C3634" s="14"/>
      <c r="D3634" s="14"/>
      <c r="H3634" s="17"/>
      <c r="L3634" s="18"/>
      <c r="M3634" s="18"/>
      <c r="N3634" s="18"/>
      <c r="P3634" s="21"/>
      <c r="Q3634" s="21"/>
      <c r="R3634" s="21"/>
      <c r="S3634" s="21"/>
      <c r="T3634" s="21"/>
    </row>
    <row r="3635" spans="2:20">
      <c r="B3635" s="14"/>
      <c r="C3635" s="14"/>
      <c r="D3635" s="14"/>
      <c r="H3635" s="17"/>
      <c r="L3635" s="18"/>
      <c r="M3635" s="18"/>
      <c r="N3635" s="18"/>
      <c r="P3635" s="21"/>
      <c r="Q3635" s="21"/>
      <c r="R3635" s="21"/>
      <c r="S3635" s="21"/>
      <c r="T3635" s="21"/>
    </row>
    <row r="3636" spans="2:20">
      <c r="B3636" s="14"/>
      <c r="C3636" s="14"/>
      <c r="D3636" s="14"/>
      <c r="H3636" s="17"/>
      <c r="L3636" s="18"/>
      <c r="M3636" s="18"/>
      <c r="N3636" s="18"/>
      <c r="P3636" s="21"/>
      <c r="Q3636" s="21"/>
      <c r="R3636" s="21"/>
      <c r="S3636" s="21"/>
      <c r="T3636" s="21"/>
    </row>
    <row r="3637" spans="2:20">
      <c r="B3637" s="14"/>
      <c r="C3637" s="14"/>
      <c r="D3637" s="14"/>
      <c r="H3637" s="17"/>
      <c r="L3637" s="18"/>
      <c r="M3637" s="18"/>
      <c r="N3637" s="18"/>
      <c r="P3637" s="21"/>
      <c r="Q3637" s="21"/>
      <c r="R3637" s="21"/>
      <c r="S3637" s="21"/>
      <c r="T3637" s="21"/>
    </row>
    <row r="3638" spans="2:20">
      <c r="B3638" s="14"/>
      <c r="C3638" s="14"/>
      <c r="D3638" s="14"/>
      <c r="H3638" s="17"/>
      <c r="L3638" s="18"/>
      <c r="M3638" s="18"/>
      <c r="N3638" s="18"/>
      <c r="P3638" s="21"/>
      <c r="Q3638" s="21"/>
      <c r="R3638" s="21"/>
      <c r="S3638" s="21"/>
      <c r="T3638" s="21"/>
    </row>
    <row r="3639" spans="2:20">
      <c r="B3639" s="14"/>
      <c r="C3639" s="14"/>
      <c r="D3639" s="14"/>
      <c r="H3639" s="17"/>
      <c r="L3639" s="18"/>
      <c r="M3639" s="18"/>
      <c r="N3639" s="18"/>
      <c r="P3639" s="21"/>
      <c r="Q3639" s="21"/>
      <c r="R3639" s="21"/>
      <c r="S3639" s="21"/>
      <c r="T3639" s="21"/>
    </row>
    <row r="3640" spans="2:20">
      <c r="B3640" s="14"/>
      <c r="C3640" s="14"/>
      <c r="D3640" s="14"/>
      <c r="H3640" s="17"/>
      <c r="L3640" s="18"/>
      <c r="M3640" s="18"/>
      <c r="N3640" s="18"/>
      <c r="P3640" s="21"/>
      <c r="Q3640" s="21"/>
      <c r="R3640" s="21"/>
      <c r="S3640" s="21"/>
      <c r="T3640" s="21"/>
    </row>
    <row r="3641" spans="2:20">
      <c r="B3641" s="14"/>
      <c r="C3641" s="14"/>
      <c r="D3641" s="14"/>
      <c r="H3641" s="17"/>
      <c r="L3641" s="18"/>
      <c r="M3641" s="18"/>
      <c r="N3641" s="18"/>
      <c r="P3641" s="21"/>
      <c r="Q3641" s="21"/>
      <c r="R3641" s="21"/>
      <c r="S3641" s="21"/>
      <c r="T3641" s="21"/>
    </row>
    <row r="3642" spans="2:20">
      <c r="B3642" s="14"/>
      <c r="C3642" s="14"/>
      <c r="D3642" s="14"/>
      <c r="H3642" s="17"/>
      <c r="L3642" s="18"/>
      <c r="M3642" s="18"/>
      <c r="N3642" s="18"/>
      <c r="P3642" s="21"/>
      <c r="Q3642" s="21"/>
      <c r="R3642" s="21"/>
      <c r="S3642" s="21"/>
      <c r="T3642" s="21"/>
    </row>
    <row r="3643" spans="2:20">
      <c r="B3643" s="14"/>
      <c r="C3643" s="14"/>
      <c r="D3643" s="14"/>
      <c r="H3643" s="17"/>
      <c r="L3643" s="18"/>
      <c r="M3643" s="18"/>
      <c r="N3643" s="18"/>
      <c r="P3643" s="21"/>
      <c r="Q3643" s="21"/>
      <c r="R3643" s="21"/>
      <c r="S3643" s="21"/>
      <c r="T3643" s="21"/>
    </row>
    <row r="3644" spans="2:20">
      <c r="B3644" s="14"/>
      <c r="C3644" s="14"/>
      <c r="D3644" s="14"/>
      <c r="H3644" s="17"/>
      <c r="L3644" s="18"/>
      <c r="M3644" s="18"/>
      <c r="N3644" s="18"/>
      <c r="P3644" s="21"/>
      <c r="Q3644" s="21"/>
      <c r="R3644" s="21"/>
      <c r="S3644" s="21"/>
      <c r="T3644" s="21"/>
    </row>
    <row r="3645" spans="2:20">
      <c r="B3645" s="14"/>
      <c r="C3645" s="14"/>
      <c r="D3645" s="14"/>
      <c r="H3645" s="17"/>
      <c r="L3645" s="18"/>
      <c r="M3645" s="18"/>
      <c r="N3645" s="18"/>
      <c r="P3645" s="21"/>
      <c r="Q3645" s="21"/>
      <c r="R3645" s="21"/>
      <c r="S3645" s="21"/>
      <c r="T3645" s="21"/>
    </row>
    <row r="3646" spans="2:20">
      <c r="B3646" s="14"/>
      <c r="C3646" s="14"/>
      <c r="D3646" s="14"/>
      <c r="H3646" s="17"/>
      <c r="L3646" s="18"/>
      <c r="M3646" s="18"/>
      <c r="N3646" s="18"/>
      <c r="P3646" s="21"/>
      <c r="Q3646" s="21"/>
      <c r="R3646" s="21"/>
      <c r="S3646" s="21"/>
      <c r="T3646" s="21"/>
    </row>
    <row r="3647" spans="2:20">
      <c r="B3647" s="14"/>
      <c r="C3647" s="14"/>
      <c r="D3647" s="14"/>
      <c r="H3647" s="17"/>
      <c r="L3647" s="18"/>
      <c r="M3647" s="18"/>
      <c r="N3647" s="18"/>
      <c r="P3647" s="21"/>
      <c r="Q3647" s="21"/>
      <c r="R3647" s="21"/>
      <c r="S3647" s="21"/>
      <c r="T3647" s="21"/>
    </row>
    <row r="3648" spans="2:20">
      <c r="B3648" s="14"/>
      <c r="C3648" s="14"/>
      <c r="D3648" s="14"/>
      <c r="H3648" s="17"/>
      <c r="L3648" s="18"/>
      <c r="M3648" s="18"/>
      <c r="N3648" s="18"/>
      <c r="P3648" s="21"/>
      <c r="Q3648" s="21"/>
      <c r="R3648" s="21"/>
      <c r="S3648" s="21"/>
      <c r="T3648" s="21"/>
    </row>
    <row r="3649" spans="2:20">
      <c r="B3649" s="14"/>
      <c r="C3649" s="14"/>
      <c r="D3649" s="14"/>
      <c r="H3649" s="17"/>
      <c r="L3649" s="18"/>
      <c r="M3649" s="18"/>
      <c r="N3649" s="18"/>
      <c r="P3649" s="21"/>
      <c r="Q3649" s="21"/>
      <c r="R3649" s="21"/>
      <c r="S3649" s="21"/>
      <c r="T3649" s="21"/>
    </row>
    <row r="3650" spans="2:20">
      <c r="B3650" s="14"/>
      <c r="C3650" s="14"/>
      <c r="D3650" s="14"/>
      <c r="H3650" s="17"/>
      <c r="L3650" s="18"/>
      <c r="M3650" s="18"/>
      <c r="N3650" s="18"/>
      <c r="P3650" s="21"/>
      <c r="Q3650" s="21"/>
      <c r="R3650" s="21"/>
      <c r="S3650" s="21"/>
      <c r="T3650" s="21"/>
    </row>
    <row r="3651" spans="2:20">
      <c r="B3651" s="14"/>
      <c r="C3651" s="14"/>
      <c r="D3651" s="14"/>
      <c r="H3651" s="17"/>
      <c r="L3651" s="18"/>
      <c r="M3651" s="18"/>
      <c r="N3651" s="18"/>
      <c r="P3651" s="21"/>
      <c r="Q3651" s="21"/>
      <c r="R3651" s="21"/>
      <c r="S3651" s="21"/>
      <c r="T3651" s="21"/>
    </row>
    <row r="3652" spans="2:20">
      <c r="B3652" s="14"/>
      <c r="C3652" s="14"/>
      <c r="D3652" s="14"/>
      <c r="H3652" s="17"/>
      <c r="L3652" s="18"/>
      <c r="M3652" s="18"/>
      <c r="N3652" s="18"/>
      <c r="P3652" s="21"/>
      <c r="Q3652" s="21"/>
      <c r="R3652" s="21"/>
      <c r="S3652" s="21"/>
      <c r="T3652" s="21"/>
    </row>
    <row r="3653" spans="2:20">
      <c r="B3653" s="14"/>
      <c r="C3653" s="14"/>
      <c r="D3653" s="14"/>
      <c r="H3653" s="17"/>
      <c r="L3653" s="18"/>
      <c r="M3653" s="18"/>
      <c r="N3653" s="18"/>
      <c r="P3653" s="21"/>
      <c r="Q3653" s="21"/>
      <c r="R3653" s="21"/>
      <c r="S3653" s="21"/>
      <c r="T3653" s="21"/>
    </row>
    <row r="3654" spans="2:20">
      <c r="B3654" s="14"/>
      <c r="C3654" s="14"/>
      <c r="D3654" s="14"/>
      <c r="H3654" s="17"/>
      <c r="L3654" s="18"/>
      <c r="M3654" s="18"/>
      <c r="N3654" s="18"/>
      <c r="P3654" s="21"/>
      <c r="Q3654" s="21"/>
      <c r="R3654" s="21"/>
      <c r="S3654" s="21"/>
      <c r="T3654" s="21"/>
    </row>
    <row r="3655" spans="2:20">
      <c r="B3655" s="14"/>
      <c r="C3655" s="14"/>
      <c r="D3655" s="14"/>
      <c r="H3655" s="17"/>
      <c r="L3655" s="18"/>
      <c r="M3655" s="18"/>
      <c r="N3655" s="18"/>
      <c r="P3655" s="21"/>
      <c r="Q3655" s="21"/>
      <c r="R3655" s="21"/>
      <c r="S3655" s="21"/>
      <c r="T3655" s="21"/>
    </row>
    <row r="3656" spans="2:20">
      <c r="B3656" s="14"/>
      <c r="C3656" s="14"/>
      <c r="D3656" s="14"/>
      <c r="H3656" s="17"/>
      <c r="L3656" s="18"/>
      <c r="M3656" s="18"/>
      <c r="N3656" s="18"/>
      <c r="P3656" s="21"/>
      <c r="Q3656" s="21"/>
      <c r="R3656" s="21"/>
      <c r="S3656" s="21"/>
      <c r="T3656" s="21"/>
    </row>
    <row r="3657" spans="2:20">
      <c r="B3657" s="14"/>
      <c r="C3657" s="14"/>
      <c r="D3657" s="14"/>
      <c r="H3657" s="17"/>
      <c r="L3657" s="18"/>
      <c r="M3657" s="18"/>
      <c r="N3657" s="18"/>
      <c r="P3657" s="21"/>
      <c r="Q3657" s="21"/>
      <c r="R3657" s="21"/>
      <c r="S3657" s="21"/>
      <c r="T3657" s="21"/>
    </row>
    <row r="3658" spans="2:20">
      <c r="B3658" s="14"/>
      <c r="C3658" s="14"/>
      <c r="D3658" s="14"/>
      <c r="H3658" s="17"/>
      <c r="L3658" s="18"/>
      <c r="M3658" s="18"/>
      <c r="N3658" s="18"/>
      <c r="P3658" s="21"/>
      <c r="Q3658" s="21"/>
      <c r="R3658" s="21"/>
      <c r="S3658" s="21"/>
      <c r="T3658" s="21"/>
    </row>
    <row r="3659" spans="2:20">
      <c r="B3659" s="14"/>
      <c r="C3659" s="14"/>
      <c r="D3659" s="14"/>
      <c r="H3659" s="17"/>
      <c r="L3659" s="18"/>
      <c r="M3659" s="18"/>
      <c r="N3659" s="18"/>
      <c r="P3659" s="21"/>
      <c r="Q3659" s="21"/>
      <c r="R3659" s="21"/>
      <c r="S3659" s="21"/>
      <c r="T3659" s="21"/>
    </row>
    <row r="3660" spans="2:20">
      <c r="B3660" s="14"/>
      <c r="C3660" s="14"/>
      <c r="D3660" s="14"/>
      <c r="H3660" s="17"/>
      <c r="L3660" s="18"/>
      <c r="M3660" s="18"/>
      <c r="N3660" s="18"/>
      <c r="P3660" s="21"/>
      <c r="Q3660" s="21"/>
      <c r="R3660" s="21"/>
      <c r="S3660" s="21"/>
      <c r="T3660" s="21"/>
    </row>
    <row r="3661" spans="2:20">
      <c r="B3661" s="14"/>
      <c r="C3661" s="14"/>
      <c r="D3661" s="14"/>
      <c r="H3661" s="17"/>
      <c r="L3661" s="18"/>
      <c r="M3661" s="18"/>
      <c r="N3661" s="18"/>
      <c r="P3661" s="21"/>
      <c r="Q3661" s="21"/>
      <c r="R3661" s="21"/>
      <c r="S3661" s="21"/>
      <c r="T3661" s="21"/>
    </row>
    <row r="3662" spans="2:20">
      <c r="B3662" s="14"/>
      <c r="C3662" s="14"/>
      <c r="D3662" s="14"/>
      <c r="H3662" s="17"/>
      <c r="L3662" s="18"/>
      <c r="M3662" s="18"/>
      <c r="N3662" s="18"/>
      <c r="P3662" s="21"/>
      <c r="Q3662" s="21"/>
      <c r="R3662" s="21"/>
      <c r="S3662" s="21"/>
      <c r="T3662" s="21"/>
    </row>
    <row r="3663" spans="2:20">
      <c r="B3663" s="14"/>
      <c r="C3663" s="14"/>
      <c r="D3663" s="14"/>
      <c r="H3663" s="17"/>
      <c r="L3663" s="18"/>
      <c r="M3663" s="18"/>
      <c r="N3663" s="18"/>
      <c r="P3663" s="21"/>
      <c r="Q3663" s="21"/>
      <c r="R3663" s="21"/>
      <c r="S3663" s="21"/>
      <c r="T3663" s="21"/>
    </row>
    <row r="3664" spans="2:20">
      <c r="B3664" s="14"/>
      <c r="C3664" s="14"/>
      <c r="D3664" s="14"/>
      <c r="H3664" s="17"/>
      <c r="L3664" s="18"/>
      <c r="M3664" s="18"/>
      <c r="N3664" s="18"/>
      <c r="P3664" s="21"/>
      <c r="Q3664" s="21"/>
      <c r="R3664" s="21"/>
      <c r="S3664" s="21"/>
      <c r="T3664" s="21"/>
    </row>
    <row r="3665" spans="2:20">
      <c r="B3665" s="14"/>
      <c r="C3665" s="14"/>
      <c r="D3665" s="14"/>
      <c r="H3665" s="17"/>
      <c r="L3665" s="18"/>
      <c r="M3665" s="18"/>
      <c r="N3665" s="18"/>
      <c r="P3665" s="21"/>
      <c r="Q3665" s="21"/>
      <c r="R3665" s="21"/>
      <c r="S3665" s="21"/>
      <c r="T3665" s="21"/>
    </row>
    <row r="3666" spans="2:20">
      <c r="B3666" s="14"/>
      <c r="C3666" s="14"/>
      <c r="D3666" s="14"/>
      <c r="H3666" s="17"/>
      <c r="L3666" s="18"/>
      <c r="M3666" s="18"/>
      <c r="N3666" s="18"/>
      <c r="P3666" s="21"/>
      <c r="Q3666" s="21"/>
      <c r="R3666" s="21"/>
      <c r="S3666" s="21"/>
      <c r="T3666" s="21"/>
    </row>
    <row r="3667" spans="2:20">
      <c r="B3667" s="14"/>
      <c r="C3667" s="14"/>
      <c r="D3667" s="14"/>
      <c r="H3667" s="17"/>
      <c r="L3667" s="18"/>
      <c r="M3667" s="18"/>
      <c r="N3667" s="18"/>
      <c r="P3667" s="21"/>
      <c r="Q3667" s="21"/>
      <c r="R3667" s="21"/>
      <c r="S3667" s="21"/>
      <c r="T3667" s="21"/>
    </row>
    <row r="3668" spans="2:20">
      <c r="B3668" s="14"/>
      <c r="C3668" s="14"/>
      <c r="D3668" s="14"/>
      <c r="H3668" s="17"/>
      <c r="L3668" s="18"/>
      <c r="M3668" s="18"/>
      <c r="N3668" s="18"/>
      <c r="P3668" s="21"/>
      <c r="Q3668" s="21"/>
      <c r="R3668" s="21"/>
      <c r="S3668" s="21"/>
      <c r="T3668" s="21"/>
    </row>
    <row r="3669" spans="2:20">
      <c r="B3669" s="14"/>
      <c r="C3669" s="14"/>
      <c r="D3669" s="14"/>
      <c r="H3669" s="17"/>
      <c r="L3669" s="18"/>
      <c r="M3669" s="18"/>
      <c r="N3669" s="18"/>
      <c r="P3669" s="21"/>
      <c r="Q3669" s="21"/>
      <c r="R3669" s="21"/>
      <c r="S3669" s="21"/>
      <c r="T3669" s="21"/>
    </row>
    <row r="3670" spans="2:20">
      <c r="B3670" s="14"/>
      <c r="C3670" s="14"/>
      <c r="D3670" s="14"/>
      <c r="H3670" s="17"/>
      <c r="L3670" s="18"/>
      <c r="M3670" s="18"/>
      <c r="N3670" s="18"/>
      <c r="P3670" s="21"/>
      <c r="Q3670" s="21"/>
      <c r="R3670" s="21"/>
      <c r="S3670" s="21"/>
      <c r="T3670" s="21"/>
    </row>
    <row r="3671" spans="2:20">
      <c r="B3671" s="14"/>
      <c r="C3671" s="14"/>
      <c r="D3671" s="14"/>
      <c r="H3671" s="17"/>
      <c r="L3671" s="18"/>
      <c r="M3671" s="18"/>
      <c r="N3671" s="18"/>
      <c r="P3671" s="21"/>
      <c r="Q3671" s="21"/>
      <c r="R3671" s="21"/>
      <c r="S3671" s="21"/>
      <c r="T3671" s="21"/>
    </row>
    <row r="3672" spans="2:20">
      <c r="B3672" s="14"/>
      <c r="C3672" s="14"/>
      <c r="D3672" s="14"/>
      <c r="H3672" s="17"/>
      <c r="L3672" s="18"/>
      <c r="M3672" s="18"/>
      <c r="N3672" s="18"/>
      <c r="P3672" s="21"/>
      <c r="Q3672" s="21"/>
      <c r="R3672" s="21"/>
      <c r="S3672" s="21"/>
      <c r="T3672" s="21"/>
    </row>
    <row r="3673" spans="2:20">
      <c r="B3673" s="14"/>
      <c r="C3673" s="14"/>
      <c r="D3673" s="14"/>
      <c r="H3673" s="17"/>
      <c r="L3673" s="18"/>
      <c r="M3673" s="18"/>
      <c r="N3673" s="18"/>
      <c r="P3673" s="21"/>
      <c r="Q3673" s="21"/>
      <c r="R3673" s="21"/>
      <c r="S3673" s="21"/>
      <c r="T3673" s="21"/>
    </row>
    <row r="3674" spans="2:20">
      <c r="B3674" s="14"/>
      <c r="C3674" s="14"/>
      <c r="D3674" s="14"/>
      <c r="H3674" s="17"/>
      <c r="L3674" s="18"/>
      <c r="M3674" s="18"/>
      <c r="N3674" s="18"/>
      <c r="P3674" s="21"/>
      <c r="Q3674" s="21"/>
      <c r="R3674" s="21"/>
      <c r="S3674" s="21"/>
      <c r="T3674" s="21"/>
    </row>
    <row r="3675" spans="2:20">
      <c r="B3675" s="14"/>
      <c r="C3675" s="14"/>
      <c r="D3675" s="14"/>
      <c r="H3675" s="17"/>
      <c r="L3675" s="18"/>
      <c r="M3675" s="18"/>
      <c r="N3675" s="18"/>
      <c r="P3675" s="21"/>
      <c r="Q3675" s="21"/>
      <c r="R3675" s="21"/>
      <c r="S3675" s="21"/>
      <c r="T3675" s="21"/>
    </row>
    <row r="3676" spans="2:20">
      <c r="B3676" s="14"/>
      <c r="C3676" s="14"/>
      <c r="D3676" s="14"/>
      <c r="H3676" s="17"/>
      <c r="L3676" s="18"/>
      <c r="M3676" s="18"/>
      <c r="N3676" s="18"/>
      <c r="P3676" s="21"/>
      <c r="Q3676" s="21"/>
      <c r="R3676" s="21"/>
      <c r="S3676" s="21"/>
      <c r="T3676" s="21"/>
    </row>
    <row r="3677" spans="2:20">
      <c r="B3677" s="14"/>
      <c r="C3677" s="14"/>
      <c r="D3677" s="14"/>
      <c r="H3677" s="17"/>
      <c r="L3677" s="18"/>
      <c r="M3677" s="18"/>
      <c r="N3677" s="18"/>
      <c r="P3677" s="21"/>
      <c r="Q3677" s="21"/>
      <c r="R3677" s="21"/>
      <c r="S3677" s="21"/>
      <c r="T3677" s="21"/>
    </row>
    <row r="3678" spans="2:20">
      <c r="B3678" s="14"/>
      <c r="C3678" s="14"/>
      <c r="D3678" s="14"/>
      <c r="H3678" s="17"/>
      <c r="L3678" s="18"/>
      <c r="M3678" s="18"/>
      <c r="N3678" s="18"/>
      <c r="P3678" s="21"/>
      <c r="Q3678" s="21"/>
      <c r="R3678" s="21"/>
      <c r="S3678" s="21"/>
      <c r="T3678" s="21"/>
    </row>
    <row r="3679" spans="2:20">
      <c r="B3679" s="14"/>
      <c r="C3679" s="14"/>
      <c r="D3679" s="14"/>
      <c r="H3679" s="17"/>
      <c r="L3679" s="18"/>
      <c r="M3679" s="18"/>
      <c r="N3679" s="18"/>
      <c r="P3679" s="21"/>
      <c r="Q3679" s="21"/>
      <c r="R3679" s="21"/>
      <c r="S3679" s="21"/>
      <c r="T3679" s="21"/>
    </row>
    <row r="3680" spans="2:20">
      <c r="B3680" s="14"/>
      <c r="C3680" s="14"/>
      <c r="D3680" s="14"/>
      <c r="H3680" s="17"/>
      <c r="L3680" s="18"/>
      <c r="M3680" s="18"/>
      <c r="N3680" s="18"/>
      <c r="P3680" s="21"/>
      <c r="Q3680" s="21"/>
      <c r="R3680" s="21"/>
      <c r="S3680" s="21"/>
      <c r="T3680" s="21"/>
    </row>
    <row r="3681" spans="2:20">
      <c r="B3681" s="14"/>
      <c r="C3681" s="14"/>
      <c r="D3681" s="14"/>
      <c r="H3681" s="17"/>
      <c r="L3681" s="18"/>
      <c r="M3681" s="18"/>
      <c r="N3681" s="18"/>
      <c r="P3681" s="21"/>
      <c r="Q3681" s="21"/>
      <c r="R3681" s="21"/>
      <c r="S3681" s="21"/>
      <c r="T3681" s="21"/>
    </row>
    <row r="3682" spans="2:20">
      <c r="B3682" s="14"/>
      <c r="C3682" s="14"/>
      <c r="D3682" s="14"/>
      <c r="H3682" s="17"/>
      <c r="L3682" s="18"/>
      <c r="M3682" s="18"/>
      <c r="N3682" s="18"/>
      <c r="P3682" s="21"/>
      <c r="Q3682" s="21"/>
      <c r="R3682" s="21"/>
      <c r="S3682" s="21"/>
      <c r="T3682" s="21"/>
    </row>
    <row r="3683" spans="2:20">
      <c r="B3683" s="14"/>
      <c r="C3683" s="14"/>
      <c r="D3683" s="14"/>
      <c r="H3683" s="17"/>
      <c r="L3683" s="18"/>
      <c r="M3683" s="18"/>
      <c r="N3683" s="18"/>
      <c r="P3683" s="21"/>
      <c r="Q3683" s="21"/>
      <c r="R3683" s="21"/>
      <c r="S3683" s="21"/>
      <c r="T3683" s="21"/>
    </row>
    <row r="3684" spans="2:20">
      <c r="B3684" s="14"/>
      <c r="C3684" s="14"/>
      <c r="D3684" s="14"/>
      <c r="H3684" s="17"/>
      <c r="L3684" s="18"/>
      <c r="M3684" s="18"/>
      <c r="N3684" s="18"/>
      <c r="P3684" s="21"/>
      <c r="Q3684" s="21"/>
      <c r="R3684" s="21"/>
      <c r="S3684" s="21"/>
      <c r="T3684" s="21"/>
    </row>
    <row r="3685" spans="2:20">
      <c r="B3685" s="14"/>
      <c r="C3685" s="14"/>
      <c r="D3685" s="14"/>
      <c r="H3685" s="17"/>
      <c r="L3685" s="18"/>
      <c r="M3685" s="18"/>
      <c r="N3685" s="18"/>
      <c r="P3685" s="21"/>
      <c r="Q3685" s="21"/>
      <c r="R3685" s="21"/>
      <c r="S3685" s="21"/>
      <c r="T3685" s="21"/>
    </row>
    <row r="3686" spans="2:20">
      <c r="B3686" s="14"/>
      <c r="C3686" s="14"/>
      <c r="D3686" s="14"/>
      <c r="H3686" s="17"/>
      <c r="L3686" s="18"/>
      <c r="M3686" s="18"/>
      <c r="N3686" s="18"/>
      <c r="P3686" s="21"/>
      <c r="Q3686" s="21"/>
      <c r="R3686" s="21"/>
      <c r="S3686" s="21"/>
      <c r="T3686" s="21"/>
    </row>
    <row r="3687" spans="2:20">
      <c r="B3687" s="14"/>
      <c r="C3687" s="14"/>
      <c r="D3687" s="14"/>
      <c r="H3687" s="17"/>
      <c r="L3687" s="18"/>
      <c r="M3687" s="18"/>
      <c r="N3687" s="18"/>
      <c r="P3687" s="21"/>
      <c r="Q3687" s="21"/>
      <c r="R3687" s="21"/>
      <c r="S3687" s="21"/>
      <c r="T3687" s="21"/>
    </row>
    <row r="3688" spans="2:20">
      <c r="B3688" s="14"/>
      <c r="C3688" s="14"/>
      <c r="D3688" s="14"/>
      <c r="H3688" s="17"/>
      <c r="L3688" s="18"/>
      <c r="M3688" s="18"/>
      <c r="N3688" s="18"/>
      <c r="P3688" s="21"/>
      <c r="Q3688" s="21"/>
      <c r="R3688" s="21"/>
      <c r="S3688" s="21"/>
      <c r="T3688" s="21"/>
    </row>
    <row r="3689" spans="2:20">
      <c r="B3689" s="14"/>
      <c r="C3689" s="14"/>
      <c r="D3689" s="14"/>
      <c r="H3689" s="17"/>
      <c r="L3689" s="18"/>
      <c r="M3689" s="18"/>
      <c r="N3689" s="18"/>
      <c r="P3689" s="21"/>
      <c r="Q3689" s="21"/>
      <c r="R3689" s="21"/>
      <c r="S3689" s="21"/>
      <c r="T3689" s="21"/>
    </row>
    <row r="3690" spans="2:20">
      <c r="B3690" s="14"/>
      <c r="C3690" s="14"/>
      <c r="D3690" s="14"/>
      <c r="H3690" s="17"/>
      <c r="L3690" s="18"/>
      <c r="M3690" s="18"/>
      <c r="N3690" s="18"/>
      <c r="P3690" s="21"/>
      <c r="Q3690" s="21"/>
      <c r="R3690" s="21"/>
      <c r="S3690" s="21"/>
      <c r="T3690" s="21"/>
    </row>
    <row r="3691" spans="2:20">
      <c r="B3691" s="14"/>
      <c r="C3691" s="14"/>
      <c r="D3691" s="14"/>
      <c r="H3691" s="17"/>
      <c r="L3691" s="18"/>
      <c r="M3691" s="18"/>
      <c r="N3691" s="18"/>
      <c r="P3691" s="21"/>
      <c r="Q3691" s="21"/>
      <c r="R3691" s="21"/>
      <c r="S3691" s="21"/>
      <c r="T3691" s="21"/>
    </row>
    <row r="3692" spans="2:20">
      <c r="B3692" s="14"/>
      <c r="C3692" s="14"/>
      <c r="D3692" s="14"/>
      <c r="H3692" s="17"/>
      <c r="L3692" s="18"/>
      <c r="M3692" s="18"/>
      <c r="N3692" s="18"/>
      <c r="P3692" s="21"/>
      <c r="Q3692" s="21"/>
      <c r="R3692" s="21"/>
      <c r="S3692" s="21"/>
      <c r="T3692" s="21"/>
    </row>
    <row r="3693" spans="2:20">
      <c r="B3693" s="14"/>
      <c r="C3693" s="14"/>
      <c r="D3693" s="14"/>
      <c r="H3693" s="17"/>
      <c r="L3693" s="18"/>
      <c r="M3693" s="18"/>
      <c r="N3693" s="18"/>
      <c r="P3693" s="21"/>
      <c r="Q3693" s="21"/>
      <c r="R3693" s="21"/>
      <c r="S3693" s="21"/>
      <c r="T3693" s="21"/>
    </row>
    <row r="3694" spans="2:20">
      <c r="B3694" s="14"/>
      <c r="C3694" s="14"/>
      <c r="D3694" s="14"/>
      <c r="H3694" s="17"/>
      <c r="L3694" s="18"/>
      <c r="M3694" s="18"/>
      <c r="N3694" s="18"/>
      <c r="P3694" s="21"/>
      <c r="Q3694" s="21"/>
      <c r="R3694" s="21"/>
      <c r="S3694" s="21"/>
      <c r="T3694" s="21"/>
    </row>
    <row r="3695" spans="2:20">
      <c r="B3695" s="14"/>
      <c r="C3695" s="14"/>
      <c r="D3695" s="14"/>
      <c r="H3695" s="17"/>
      <c r="L3695" s="18"/>
      <c r="M3695" s="18"/>
      <c r="N3695" s="18"/>
      <c r="P3695" s="21"/>
      <c r="Q3695" s="21"/>
      <c r="R3695" s="21"/>
      <c r="S3695" s="21"/>
      <c r="T3695" s="21"/>
    </row>
    <row r="3696" spans="2:20">
      <c r="B3696" s="14"/>
      <c r="C3696" s="14"/>
      <c r="D3696" s="14"/>
      <c r="H3696" s="17"/>
      <c r="L3696" s="18"/>
      <c r="M3696" s="18"/>
      <c r="N3696" s="18"/>
      <c r="P3696" s="21"/>
      <c r="Q3696" s="21"/>
      <c r="R3696" s="21"/>
      <c r="S3696" s="21"/>
      <c r="T3696" s="21"/>
    </row>
    <row r="3697" spans="2:20">
      <c r="B3697" s="14"/>
      <c r="C3697" s="14"/>
      <c r="D3697" s="14"/>
      <c r="H3697" s="17"/>
      <c r="L3697" s="18"/>
      <c r="M3697" s="18"/>
      <c r="N3697" s="18"/>
      <c r="P3697" s="21"/>
      <c r="Q3697" s="21"/>
      <c r="R3697" s="21"/>
      <c r="S3697" s="21"/>
      <c r="T3697" s="21"/>
    </row>
    <row r="3698" spans="2:20">
      <c r="B3698" s="14"/>
      <c r="C3698" s="14"/>
      <c r="D3698" s="14"/>
      <c r="H3698" s="17"/>
      <c r="L3698" s="18"/>
      <c r="M3698" s="18"/>
      <c r="N3698" s="18"/>
      <c r="P3698" s="21"/>
      <c r="Q3698" s="21"/>
      <c r="R3698" s="21"/>
      <c r="S3698" s="21"/>
      <c r="T3698" s="21"/>
    </row>
    <row r="3699" spans="2:20">
      <c r="B3699" s="14"/>
      <c r="C3699" s="14"/>
      <c r="D3699" s="14"/>
      <c r="H3699" s="17"/>
      <c r="L3699" s="18"/>
      <c r="M3699" s="18"/>
      <c r="N3699" s="18"/>
      <c r="P3699" s="21"/>
      <c r="Q3699" s="21"/>
      <c r="R3699" s="21"/>
      <c r="S3699" s="21"/>
      <c r="T3699" s="21"/>
    </row>
    <row r="3700" spans="2:20">
      <c r="B3700" s="14"/>
      <c r="C3700" s="14"/>
      <c r="D3700" s="14"/>
      <c r="H3700" s="17"/>
      <c r="L3700" s="18"/>
      <c r="M3700" s="18"/>
      <c r="N3700" s="18"/>
      <c r="P3700" s="21"/>
      <c r="Q3700" s="21"/>
      <c r="R3700" s="21"/>
      <c r="S3700" s="21"/>
      <c r="T3700" s="21"/>
    </row>
    <row r="3701" spans="2:20">
      <c r="B3701" s="14"/>
      <c r="C3701" s="14"/>
      <c r="D3701" s="14"/>
      <c r="H3701" s="17"/>
      <c r="L3701" s="18"/>
      <c r="M3701" s="18"/>
      <c r="N3701" s="18"/>
      <c r="P3701" s="21"/>
      <c r="Q3701" s="21"/>
      <c r="R3701" s="21"/>
      <c r="S3701" s="21"/>
      <c r="T3701" s="21"/>
    </row>
    <row r="3702" spans="2:20">
      <c r="B3702" s="14"/>
      <c r="C3702" s="14"/>
      <c r="D3702" s="14"/>
      <c r="H3702" s="17"/>
      <c r="L3702" s="18"/>
      <c r="M3702" s="18"/>
      <c r="N3702" s="18"/>
      <c r="P3702" s="21"/>
      <c r="Q3702" s="21"/>
      <c r="R3702" s="21"/>
      <c r="S3702" s="21"/>
      <c r="T3702" s="21"/>
    </row>
    <row r="3703" spans="2:20">
      <c r="B3703" s="14"/>
      <c r="C3703" s="14"/>
      <c r="D3703" s="14"/>
      <c r="H3703" s="17"/>
      <c r="L3703" s="18"/>
      <c r="M3703" s="18"/>
      <c r="N3703" s="18"/>
      <c r="P3703" s="21"/>
      <c r="Q3703" s="21"/>
      <c r="R3703" s="21"/>
      <c r="S3703" s="21"/>
      <c r="T3703" s="21"/>
    </row>
    <row r="3704" spans="2:20">
      <c r="B3704" s="14"/>
      <c r="C3704" s="14"/>
      <c r="D3704" s="14"/>
      <c r="H3704" s="17"/>
      <c r="L3704" s="18"/>
      <c r="M3704" s="18"/>
      <c r="N3704" s="18"/>
      <c r="P3704" s="21"/>
      <c r="Q3704" s="21"/>
      <c r="R3704" s="21"/>
      <c r="S3704" s="21"/>
      <c r="T3704" s="21"/>
    </row>
    <row r="3705" spans="2:20">
      <c r="B3705" s="14"/>
      <c r="C3705" s="14"/>
      <c r="D3705" s="14"/>
      <c r="H3705" s="17"/>
      <c r="L3705" s="18"/>
      <c r="M3705" s="18"/>
      <c r="N3705" s="18"/>
      <c r="P3705" s="21"/>
      <c r="Q3705" s="21"/>
      <c r="R3705" s="21"/>
      <c r="S3705" s="21"/>
      <c r="T3705" s="21"/>
    </row>
    <row r="3706" spans="2:20">
      <c r="B3706" s="14"/>
      <c r="C3706" s="14"/>
      <c r="D3706" s="14"/>
      <c r="H3706" s="17"/>
      <c r="L3706" s="18"/>
      <c r="M3706" s="18"/>
      <c r="N3706" s="18"/>
      <c r="P3706" s="21"/>
      <c r="Q3706" s="21"/>
      <c r="R3706" s="21"/>
      <c r="S3706" s="21"/>
      <c r="T3706" s="21"/>
    </row>
    <row r="3707" spans="2:20">
      <c r="B3707" s="14"/>
      <c r="C3707" s="14"/>
      <c r="D3707" s="14"/>
      <c r="H3707" s="17"/>
      <c r="L3707" s="18"/>
      <c r="M3707" s="18"/>
      <c r="N3707" s="18"/>
      <c r="P3707" s="21"/>
      <c r="Q3707" s="21"/>
      <c r="R3707" s="21"/>
      <c r="S3707" s="21"/>
      <c r="T3707" s="21"/>
    </row>
    <row r="3708" spans="2:20">
      <c r="B3708" s="14"/>
      <c r="C3708" s="14"/>
      <c r="D3708" s="14"/>
      <c r="H3708" s="17"/>
      <c r="L3708" s="18"/>
      <c r="M3708" s="18"/>
      <c r="N3708" s="18"/>
      <c r="P3708" s="21"/>
      <c r="Q3708" s="21"/>
      <c r="R3708" s="21"/>
      <c r="S3708" s="21"/>
      <c r="T3708" s="21"/>
    </row>
    <row r="3709" spans="2:20">
      <c r="B3709" s="14"/>
      <c r="C3709" s="14"/>
      <c r="D3709" s="14"/>
      <c r="H3709" s="17"/>
      <c r="L3709" s="18"/>
      <c r="M3709" s="18"/>
      <c r="N3709" s="18"/>
      <c r="P3709" s="21"/>
      <c r="Q3709" s="21"/>
      <c r="R3709" s="21"/>
      <c r="S3709" s="21"/>
      <c r="T3709" s="21"/>
    </row>
    <row r="3710" spans="2:20">
      <c r="B3710" s="14"/>
      <c r="C3710" s="14"/>
      <c r="D3710" s="14"/>
      <c r="H3710" s="17"/>
      <c r="L3710" s="18"/>
      <c r="M3710" s="18"/>
      <c r="N3710" s="18"/>
      <c r="P3710" s="21"/>
      <c r="Q3710" s="21"/>
      <c r="R3710" s="21"/>
      <c r="S3710" s="21"/>
      <c r="T3710" s="21"/>
    </row>
    <row r="3711" spans="2:20">
      <c r="B3711" s="14"/>
      <c r="C3711" s="14"/>
      <c r="D3711" s="14"/>
      <c r="H3711" s="17"/>
      <c r="L3711" s="18"/>
      <c r="M3711" s="18"/>
      <c r="N3711" s="18"/>
      <c r="P3711" s="21"/>
      <c r="Q3711" s="21"/>
      <c r="R3711" s="21"/>
      <c r="S3711" s="21"/>
      <c r="T3711" s="21"/>
    </row>
    <row r="3712" spans="2:20">
      <c r="B3712" s="14"/>
      <c r="C3712" s="14"/>
      <c r="D3712" s="14"/>
      <c r="H3712" s="17"/>
      <c r="L3712" s="18"/>
      <c r="M3712" s="18"/>
      <c r="N3712" s="18"/>
      <c r="P3712" s="21"/>
      <c r="Q3712" s="21"/>
      <c r="R3712" s="21"/>
      <c r="S3712" s="21"/>
      <c r="T3712" s="21"/>
    </row>
    <row r="3713" spans="2:20">
      <c r="B3713" s="14"/>
      <c r="C3713" s="14"/>
      <c r="D3713" s="14"/>
      <c r="H3713" s="17"/>
      <c r="L3713" s="18"/>
      <c r="M3713" s="18"/>
      <c r="N3713" s="18"/>
      <c r="P3713" s="21"/>
      <c r="Q3713" s="21"/>
      <c r="R3713" s="21"/>
      <c r="S3713" s="21"/>
      <c r="T3713" s="21"/>
    </row>
    <row r="3714" spans="2:20">
      <c r="B3714" s="14"/>
      <c r="C3714" s="14"/>
      <c r="D3714" s="14"/>
      <c r="H3714" s="17"/>
      <c r="L3714" s="18"/>
      <c r="M3714" s="18"/>
      <c r="N3714" s="18"/>
      <c r="P3714" s="21"/>
      <c r="Q3714" s="21"/>
      <c r="R3714" s="21"/>
      <c r="S3714" s="21"/>
      <c r="T3714" s="21"/>
    </row>
    <row r="3715" spans="2:20">
      <c r="B3715" s="14"/>
      <c r="C3715" s="14"/>
      <c r="D3715" s="14"/>
      <c r="H3715" s="17"/>
      <c r="L3715" s="18"/>
      <c r="M3715" s="18"/>
      <c r="N3715" s="18"/>
      <c r="P3715" s="21"/>
      <c r="Q3715" s="21"/>
      <c r="R3715" s="21"/>
      <c r="S3715" s="21"/>
      <c r="T3715" s="21"/>
    </row>
    <row r="3716" spans="2:20">
      <c r="B3716" s="14"/>
      <c r="C3716" s="14"/>
      <c r="D3716" s="14"/>
      <c r="H3716" s="17"/>
      <c r="L3716" s="18"/>
      <c r="M3716" s="18"/>
      <c r="N3716" s="18"/>
      <c r="P3716" s="21"/>
      <c r="Q3716" s="21"/>
      <c r="R3716" s="21"/>
      <c r="S3716" s="21"/>
      <c r="T3716" s="21"/>
    </row>
    <row r="3717" spans="2:20">
      <c r="B3717" s="14"/>
      <c r="C3717" s="14"/>
      <c r="D3717" s="14"/>
      <c r="H3717" s="17"/>
      <c r="L3717" s="18"/>
      <c r="M3717" s="18"/>
      <c r="N3717" s="18"/>
      <c r="P3717" s="21"/>
      <c r="Q3717" s="21"/>
      <c r="R3717" s="21"/>
      <c r="S3717" s="21"/>
      <c r="T3717" s="21"/>
    </row>
    <row r="3718" spans="2:20">
      <c r="B3718" s="14"/>
      <c r="C3718" s="14"/>
      <c r="D3718" s="14"/>
      <c r="H3718" s="17"/>
      <c r="L3718" s="18"/>
      <c r="M3718" s="18"/>
      <c r="N3718" s="18"/>
      <c r="P3718" s="21"/>
      <c r="Q3718" s="21"/>
      <c r="R3718" s="21"/>
      <c r="S3718" s="21"/>
      <c r="T3718" s="21"/>
    </row>
    <row r="3719" spans="2:20">
      <c r="B3719" s="14"/>
      <c r="C3719" s="14"/>
      <c r="D3719" s="14"/>
      <c r="H3719" s="17"/>
      <c r="L3719" s="18"/>
      <c r="M3719" s="18"/>
      <c r="N3719" s="18"/>
      <c r="P3719" s="21"/>
      <c r="Q3719" s="21"/>
      <c r="R3719" s="21"/>
      <c r="S3719" s="21"/>
      <c r="T3719" s="21"/>
    </row>
    <row r="3720" spans="2:20">
      <c r="B3720" s="14"/>
      <c r="C3720" s="14"/>
      <c r="D3720" s="14"/>
      <c r="H3720" s="17"/>
      <c r="L3720" s="18"/>
      <c r="M3720" s="18"/>
      <c r="N3720" s="18"/>
      <c r="P3720" s="21"/>
      <c r="Q3720" s="21"/>
      <c r="R3720" s="21"/>
      <c r="S3720" s="21"/>
      <c r="T3720" s="21"/>
    </row>
    <row r="3721" spans="2:20">
      <c r="B3721" s="14"/>
      <c r="C3721" s="14"/>
      <c r="D3721" s="14"/>
      <c r="H3721" s="17"/>
      <c r="L3721" s="18"/>
      <c r="M3721" s="18"/>
      <c r="N3721" s="18"/>
      <c r="P3721" s="21"/>
      <c r="Q3721" s="21"/>
      <c r="R3721" s="21"/>
      <c r="S3721" s="21"/>
      <c r="T3721" s="21"/>
    </row>
    <row r="3722" spans="2:20">
      <c r="B3722" s="14"/>
      <c r="C3722" s="14"/>
      <c r="D3722" s="14"/>
      <c r="H3722" s="17"/>
      <c r="L3722" s="18"/>
      <c r="M3722" s="18"/>
      <c r="N3722" s="18"/>
      <c r="P3722" s="21"/>
      <c r="Q3722" s="21"/>
      <c r="R3722" s="21"/>
      <c r="S3722" s="21"/>
      <c r="T3722" s="21"/>
    </row>
    <row r="3723" spans="2:20">
      <c r="B3723" s="14"/>
      <c r="C3723" s="14"/>
      <c r="D3723" s="14"/>
      <c r="H3723" s="17"/>
      <c r="L3723" s="18"/>
      <c r="M3723" s="18"/>
      <c r="N3723" s="18"/>
      <c r="P3723" s="21"/>
      <c r="Q3723" s="21"/>
      <c r="R3723" s="21"/>
      <c r="S3723" s="21"/>
      <c r="T3723" s="21"/>
    </row>
    <row r="3724" spans="2:20">
      <c r="B3724" s="14"/>
      <c r="C3724" s="14"/>
      <c r="D3724" s="14"/>
      <c r="H3724" s="17"/>
      <c r="L3724" s="18"/>
      <c r="M3724" s="18"/>
      <c r="N3724" s="18"/>
      <c r="P3724" s="21"/>
      <c r="Q3724" s="21"/>
      <c r="R3724" s="21"/>
      <c r="S3724" s="21"/>
      <c r="T3724" s="21"/>
    </row>
    <row r="3725" spans="2:20">
      <c r="B3725" s="14"/>
      <c r="C3725" s="14"/>
      <c r="D3725" s="14"/>
      <c r="H3725" s="17"/>
      <c r="L3725" s="18"/>
      <c r="M3725" s="18"/>
      <c r="N3725" s="18"/>
      <c r="P3725" s="21"/>
      <c r="Q3725" s="21"/>
      <c r="R3725" s="21"/>
      <c r="S3725" s="21"/>
      <c r="T3725" s="21"/>
    </row>
    <row r="3726" spans="2:20">
      <c r="B3726" s="14"/>
      <c r="C3726" s="14"/>
      <c r="D3726" s="14"/>
      <c r="H3726" s="17"/>
      <c r="L3726" s="18"/>
      <c r="M3726" s="18"/>
      <c r="N3726" s="18"/>
      <c r="P3726" s="21"/>
      <c r="Q3726" s="21"/>
      <c r="R3726" s="21"/>
      <c r="S3726" s="21"/>
      <c r="T3726" s="21"/>
    </row>
    <row r="3727" spans="2:20">
      <c r="B3727" s="14"/>
      <c r="C3727" s="14"/>
      <c r="D3727" s="14"/>
      <c r="H3727" s="17"/>
      <c r="L3727" s="18"/>
      <c r="M3727" s="18"/>
      <c r="N3727" s="18"/>
      <c r="P3727" s="21"/>
      <c r="Q3727" s="21"/>
      <c r="R3727" s="21"/>
      <c r="S3727" s="21"/>
      <c r="T3727" s="21"/>
    </row>
    <row r="3728" spans="2:20">
      <c r="B3728" s="14"/>
      <c r="C3728" s="14"/>
      <c r="D3728" s="14"/>
      <c r="H3728" s="17"/>
      <c r="L3728" s="18"/>
      <c r="M3728" s="18"/>
      <c r="N3728" s="18"/>
      <c r="P3728" s="21"/>
      <c r="Q3728" s="21"/>
      <c r="R3728" s="21"/>
      <c r="S3728" s="21"/>
      <c r="T3728" s="21"/>
    </row>
    <row r="3729" spans="2:20">
      <c r="B3729" s="14"/>
      <c r="C3729" s="14"/>
      <c r="D3729" s="14"/>
      <c r="H3729" s="17"/>
      <c r="L3729" s="18"/>
      <c r="M3729" s="18"/>
      <c r="N3729" s="18"/>
      <c r="P3729" s="21"/>
      <c r="Q3729" s="21"/>
      <c r="R3729" s="21"/>
      <c r="S3729" s="21"/>
      <c r="T3729" s="21"/>
    </row>
    <row r="3730" spans="2:20">
      <c r="B3730" s="14"/>
      <c r="C3730" s="14"/>
      <c r="D3730" s="14"/>
      <c r="H3730" s="17"/>
      <c r="L3730" s="18"/>
      <c r="M3730" s="18"/>
      <c r="N3730" s="18"/>
      <c r="P3730" s="21"/>
      <c r="Q3730" s="21"/>
      <c r="R3730" s="21"/>
      <c r="S3730" s="21"/>
      <c r="T3730" s="21"/>
    </row>
    <row r="3731" spans="2:20">
      <c r="B3731" s="14"/>
      <c r="C3731" s="14"/>
      <c r="D3731" s="14"/>
      <c r="H3731" s="17"/>
      <c r="L3731" s="18"/>
      <c r="M3731" s="18"/>
      <c r="N3731" s="18"/>
      <c r="P3731" s="21"/>
      <c r="Q3731" s="21"/>
      <c r="R3731" s="21"/>
      <c r="S3731" s="21"/>
      <c r="T3731" s="21"/>
    </row>
    <row r="3732" spans="2:20">
      <c r="B3732" s="14"/>
      <c r="C3732" s="14"/>
      <c r="D3732" s="14"/>
      <c r="H3732" s="17"/>
      <c r="L3732" s="18"/>
      <c r="M3732" s="18"/>
      <c r="N3732" s="18"/>
      <c r="P3732" s="21"/>
      <c r="Q3732" s="21"/>
      <c r="R3732" s="21"/>
      <c r="S3732" s="21"/>
      <c r="T3732" s="21"/>
    </row>
    <row r="3733" spans="2:20">
      <c r="B3733" s="14"/>
      <c r="C3733" s="14"/>
      <c r="D3733" s="14"/>
      <c r="H3733" s="17"/>
      <c r="L3733" s="18"/>
      <c r="M3733" s="18"/>
      <c r="N3733" s="18"/>
      <c r="P3733" s="21"/>
      <c r="Q3733" s="21"/>
      <c r="R3733" s="21"/>
      <c r="S3733" s="21"/>
      <c r="T3733" s="21"/>
    </row>
    <row r="3734" spans="2:20">
      <c r="B3734" s="14"/>
      <c r="C3734" s="14"/>
      <c r="D3734" s="14"/>
      <c r="H3734" s="17"/>
      <c r="L3734" s="18"/>
      <c r="M3734" s="18"/>
      <c r="N3734" s="18"/>
      <c r="P3734" s="21"/>
      <c r="Q3734" s="21"/>
      <c r="R3734" s="21"/>
      <c r="S3734" s="21"/>
      <c r="T3734" s="21"/>
    </row>
    <row r="3735" spans="2:20">
      <c r="B3735" s="14"/>
      <c r="C3735" s="14"/>
      <c r="D3735" s="14"/>
      <c r="H3735" s="17"/>
      <c r="L3735" s="18"/>
      <c r="M3735" s="18"/>
      <c r="N3735" s="18"/>
      <c r="P3735" s="21"/>
      <c r="Q3735" s="21"/>
      <c r="R3735" s="21"/>
      <c r="S3735" s="21"/>
      <c r="T3735" s="21"/>
    </row>
    <row r="3736" spans="2:20">
      <c r="B3736" s="14"/>
      <c r="C3736" s="14"/>
      <c r="D3736" s="14"/>
      <c r="H3736" s="17"/>
      <c r="L3736" s="18"/>
      <c r="M3736" s="18"/>
      <c r="N3736" s="18"/>
      <c r="P3736" s="21"/>
      <c r="Q3736" s="21"/>
      <c r="R3736" s="21"/>
      <c r="S3736" s="21"/>
      <c r="T3736" s="21"/>
    </row>
    <row r="3737" spans="2:20">
      <c r="B3737" s="14"/>
      <c r="C3737" s="14"/>
      <c r="D3737" s="14"/>
      <c r="H3737" s="17"/>
      <c r="L3737" s="18"/>
      <c r="M3737" s="18"/>
      <c r="N3737" s="18"/>
      <c r="P3737" s="21"/>
      <c r="Q3737" s="21"/>
      <c r="R3737" s="21"/>
      <c r="S3737" s="21"/>
      <c r="T3737" s="21"/>
    </row>
    <row r="3738" spans="2:20">
      <c r="B3738" s="14"/>
      <c r="C3738" s="14"/>
      <c r="D3738" s="14"/>
      <c r="H3738" s="17"/>
      <c r="L3738" s="18"/>
      <c r="M3738" s="18"/>
      <c r="N3738" s="18"/>
      <c r="P3738" s="21"/>
      <c r="Q3738" s="21"/>
      <c r="R3738" s="21"/>
      <c r="S3738" s="21"/>
      <c r="T3738" s="21"/>
    </row>
    <row r="3739" spans="2:20">
      <c r="B3739" s="14"/>
      <c r="C3739" s="14"/>
      <c r="D3739" s="14"/>
      <c r="H3739" s="17"/>
      <c r="L3739" s="18"/>
      <c r="M3739" s="18"/>
      <c r="N3739" s="18"/>
      <c r="P3739" s="21"/>
      <c r="Q3739" s="21"/>
      <c r="R3739" s="21"/>
      <c r="S3739" s="21"/>
      <c r="T3739" s="21"/>
    </row>
    <row r="3740" spans="2:20">
      <c r="B3740" s="14"/>
      <c r="C3740" s="14"/>
      <c r="D3740" s="14"/>
      <c r="H3740" s="17"/>
      <c r="L3740" s="18"/>
      <c r="M3740" s="18"/>
      <c r="N3740" s="18"/>
      <c r="P3740" s="21"/>
      <c r="Q3740" s="21"/>
      <c r="R3740" s="21"/>
      <c r="S3740" s="21"/>
      <c r="T3740" s="21"/>
    </row>
    <row r="3741" spans="2:20">
      <c r="B3741" s="14"/>
      <c r="C3741" s="14"/>
      <c r="D3741" s="14"/>
      <c r="H3741" s="17"/>
      <c r="L3741" s="18"/>
      <c r="M3741" s="18"/>
      <c r="N3741" s="18"/>
      <c r="P3741" s="21"/>
      <c r="Q3741" s="21"/>
      <c r="R3741" s="21"/>
      <c r="S3741" s="21"/>
      <c r="T3741" s="21"/>
    </row>
    <row r="3742" spans="2:20">
      <c r="B3742" s="14"/>
      <c r="C3742" s="14"/>
      <c r="D3742" s="14"/>
      <c r="H3742" s="17"/>
      <c r="L3742" s="18"/>
      <c r="M3742" s="18"/>
      <c r="N3742" s="18"/>
      <c r="P3742" s="21"/>
      <c r="Q3742" s="21"/>
      <c r="R3742" s="21"/>
      <c r="S3742" s="21"/>
      <c r="T3742" s="21"/>
    </row>
    <row r="3743" spans="2:20">
      <c r="B3743" s="14"/>
      <c r="C3743" s="14"/>
      <c r="D3743" s="14"/>
      <c r="H3743" s="17"/>
      <c r="L3743" s="18"/>
      <c r="M3743" s="18"/>
      <c r="N3743" s="18"/>
      <c r="P3743" s="21"/>
      <c r="Q3743" s="21"/>
      <c r="R3743" s="21"/>
      <c r="S3743" s="21"/>
      <c r="T3743" s="21"/>
    </row>
    <row r="3744" spans="2:20">
      <c r="B3744" s="14"/>
      <c r="C3744" s="14"/>
      <c r="D3744" s="14"/>
      <c r="H3744" s="17"/>
      <c r="L3744" s="18"/>
      <c r="M3744" s="18"/>
      <c r="N3744" s="18"/>
      <c r="P3744" s="21"/>
      <c r="Q3744" s="21"/>
      <c r="R3744" s="21"/>
      <c r="S3744" s="21"/>
      <c r="T3744" s="21"/>
    </row>
    <row r="3745" spans="2:20">
      <c r="B3745" s="14"/>
      <c r="C3745" s="14"/>
      <c r="D3745" s="14"/>
      <c r="H3745" s="17"/>
      <c r="L3745" s="18"/>
      <c r="M3745" s="18"/>
      <c r="N3745" s="18"/>
      <c r="P3745" s="21"/>
      <c r="Q3745" s="21"/>
      <c r="R3745" s="21"/>
      <c r="S3745" s="21"/>
      <c r="T3745" s="21"/>
    </row>
    <row r="3746" spans="2:20">
      <c r="B3746" s="14"/>
      <c r="C3746" s="14"/>
      <c r="D3746" s="14"/>
      <c r="H3746" s="17"/>
      <c r="L3746" s="18"/>
      <c r="M3746" s="18"/>
      <c r="N3746" s="18"/>
      <c r="P3746" s="21"/>
      <c r="Q3746" s="21"/>
      <c r="R3746" s="21"/>
      <c r="S3746" s="21"/>
      <c r="T3746" s="21"/>
    </row>
    <row r="3747" spans="2:20">
      <c r="B3747" s="14"/>
      <c r="C3747" s="14"/>
      <c r="D3747" s="14"/>
      <c r="H3747" s="17"/>
      <c r="L3747" s="18"/>
      <c r="M3747" s="18"/>
      <c r="N3747" s="18"/>
      <c r="P3747" s="21"/>
      <c r="Q3747" s="21"/>
      <c r="R3747" s="21"/>
      <c r="S3747" s="21"/>
      <c r="T3747" s="21"/>
    </row>
    <row r="3748" spans="2:20">
      <c r="B3748" s="14"/>
      <c r="C3748" s="14"/>
      <c r="D3748" s="14"/>
      <c r="H3748" s="17"/>
      <c r="L3748" s="18"/>
      <c r="M3748" s="18"/>
      <c r="N3748" s="18"/>
      <c r="P3748" s="21"/>
      <c r="Q3748" s="21"/>
      <c r="R3748" s="21"/>
      <c r="S3748" s="21"/>
      <c r="T3748" s="21"/>
    </row>
    <row r="3749" spans="2:20">
      <c r="B3749" s="14"/>
      <c r="C3749" s="14"/>
      <c r="D3749" s="14"/>
      <c r="H3749" s="17"/>
      <c r="L3749" s="18"/>
      <c r="M3749" s="18"/>
      <c r="N3749" s="18"/>
      <c r="P3749" s="21"/>
      <c r="Q3749" s="21"/>
      <c r="R3749" s="21"/>
      <c r="S3749" s="21"/>
      <c r="T3749" s="21"/>
    </row>
    <row r="3750" spans="2:20">
      <c r="B3750" s="14"/>
      <c r="C3750" s="14"/>
      <c r="D3750" s="14"/>
      <c r="H3750" s="17"/>
      <c r="L3750" s="18"/>
      <c r="M3750" s="18"/>
      <c r="N3750" s="18"/>
      <c r="P3750" s="21"/>
      <c r="Q3750" s="21"/>
      <c r="R3750" s="21"/>
      <c r="S3750" s="21"/>
      <c r="T3750" s="21"/>
    </row>
    <row r="3751" spans="2:20">
      <c r="B3751" s="14"/>
      <c r="C3751" s="14"/>
      <c r="D3751" s="14"/>
      <c r="H3751" s="17"/>
      <c r="L3751" s="18"/>
      <c r="M3751" s="18"/>
      <c r="N3751" s="18"/>
      <c r="P3751" s="21"/>
      <c r="Q3751" s="21"/>
      <c r="R3751" s="21"/>
      <c r="S3751" s="21"/>
      <c r="T3751" s="21"/>
    </row>
    <row r="3752" spans="2:20">
      <c r="B3752" s="14"/>
      <c r="C3752" s="14"/>
      <c r="D3752" s="14"/>
      <c r="H3752" s="17"/>
      <c r="L3752" s="18"/>
      <c r="M3752" s="18"/>
      <c r="N3752" s="18"/>
      <c r="P3752" s="21"/>
      <c r="Q3752" s="21"/>
      <c r="R3752" s="21"/>
      <c r="S3752" s="21"/>
      <c r="T3752" s="21"/>
    </row>
    <row r="3753" spans="2:20">
      <c r="B3753" s="14"/>
      <c r="C3753" s="14"/>
      <c r="D3753" s="14"/>
      <c r="H3753" s="17"/>
      <c r="L3753" s="18"/>
      <c r="M3753" s="18"/>
      <c r="N3753" s="18"/>
      <c r="P3753" s="21"/>
      <c r="Q3753" s="21"/>
      <c r="R3753" s="21"/>
      <c r="S3753" s="21"/>
      <c r="T3753" s="21"/>
    </row>
    <row r="3754" spans="2:20">
      <c r="B3754" s="14"/>
      <c r="C3754" s="14"/>
      <c r="D3754" s="14"/>
      <c r="H3754" s="17"/>
      <c r="L3754" s="18"/>
      <c r="M3754" s="18"/>
      <c r="N3754" s="18"/>
      <c r="P3754" s="21"/>
      <c r="Q3754" s="21"/>
      <c r="R3754" s="21"/>
      <c r="S3754" s="21"/>
      <c r="T3754" s="21"/>
    </row>
    <row r="3755" spans="2:20">
      <c r="B3755" s="14"/>
      <c r="C3755" s="14"/>
      <c r="D3755" s="14"/>
      <c r="H3755" s="17"/>
      <c r="L3755" s="18"/>
      <c r="M3755" s="18"/>
      <c r="N3755" s="18"/>
      <c r="P3755" s="21"/>
      <c r="Q3755" s="21"/>
      <c r="R3755" s="21"/>
      <c r="S3755" s="21"/>
      <c r="T3755" s="21"/>
    </row>
    <row r="3756" spans="2:20">
      <c r="B3756" s="14"/>
      <c r="C3756" s="14"/>
      <c r="D3756" s="14"/>
      <c r="H3756" s="17"/>
      <c r="L3756" s="18"/>
      <c r="M3756" s="18"/>
      <c r="N3756" s="18"/>
      <c r="P3756" s="21"/>
      <c r="Q3756" s="21"/>
      <c r="R3756" s="21"/>
      <c r="S3756" s="21"/>
      <c r="T3756" s="21"/>
    </row>
    <row r="3757" spans="2:20">
      <c r="B3757" s="14"/>
      <c r="C3757" s="14"/>
      <c r="D3757" s="14"/>
      <c r="H3757" s="17"/>
      <c r="L3757" s="18"/>
      <c r="M3757" s="18"/>
      <c r="N3757" s="18"/>
      <c r="P3757" s="21"/>
      <c r="Q3757" s="21"/>
      <c r="R3757" s="21"/>
      <c r="S3757" s="21"/>
      <c r="T3757" s="21"/>
    </row>
    <row r="3758" spans="2:20">
      <c r="B3758" s="14"/>
      <c r="C3758" s="14"/>
      <c r="D3758" s="14"/>
      <c r="H3758" s="17"/>
      <c r="L3758" s="18"/>
      <c r="M3758" s="18"/>
      <c r="N3758" s="18"/>
      <c r="P3758" s="21"/>
      <c r="Q3758" s="21"/>
      <c r="R3758" s="21"/>
      <c r="S3758" s="21"/>
      <c r="T3758" s="21"/>
    </row>
    <row r="3759" spans="2:20">
      <c r="B3759" s="14"/>
      <c r="C3759" s="14"/>
      <c r="D3759" s="14"/>
      <c r="H3759" s="17"/>
      <c r="L3759" s="18"/>
      <c r="M3759" s="18"/>
      <c r="N3759" s="18"/>
      <c r="P3759" s="21"/>
      <c r="Q3759" s="21"/>
      <c r="R3759" s="21"/>
      <c r="S3759" s="21"/>
      <c r="T3759" s="21"/>
    </row>
    <row r="3760" spans="2:20">
      <c r="B3760" s="14"/>
      <c r="C3760" s="14"/>
      <c r="D3760" s="14"/>
      <c r="H3760" s="17"/>
      <c r="L3760" s="18"/>
      <c r="M3760" s="18"/>
      <c r="N3760" s="18"/>
      <c r="P3760" s="21"/>
      <c r="Q3760" s="21"/>
      <c r="R3760" s="21"/>
      <c r="S3760" s="21"/>
      <c r="T3760" s="21"/>
    </row>
    <row r="3761" spans="2:20">
      <c r="B3761" s="14"/>
      <c r="C3761" s="14"/>
      <c r="D3761" s="14"/>
      <c r="H3761" s="17"/>
      <c r="L3761" s="18"/>
      <c r="M3761" s="18"/>
      <c r="N3761" s="18"/>
      <c r="P3761" s="21"/>
      <c r="Q3761" s="21"/>
      <c r="R3761" s="21"/>
      <c r="S3761" s="21"/>
      <c r="T3761" s="21"/>
    </row>
    <row r="3762" spans="2:20">
      <c r="B3762" s="14"/>
      <c r="C3762" s="14"/>
      <c r="D3762" s="14"/>
      <c r="H3762" s="17"/>
      <c r="L3762" s="18"/>
      <c r="M3762" s="18"/>
      <c r="N3762" s="18"/>
      <c r="P3762" s="21"/>
      <c r="Q3762" s="21"/>
      <c r="R3762" s="21"/>
      <c r="S3762" s="21"/>
      <c r="T3762" s="21"/>
    </row>
    <row r="3763" spans="2:20">
      <c r="B3763" s="14"/>
      <c r="C3763" s="14"/>
      <c r="D3763" s="14"/>
      <c r="H3763" s="17"/>
      <c r="L3763" s="18"/>
      <c r="M3763" s="18"/>
      <c r="N3763" s="18"/>
      <c r="P3763" s="21"/>
      <c r="Q3763" s="21"/>
      <c r="R3763" s="21"/>
      <c r="S3763" s="21"/>
      <c r="T3763" s="21"/>
    </row>
    <row r="3764" spans="2:20">
      <c r="B3764" s="14"/>
      <c r="C3764" s="14"/>
      <c r="D3764" s="14"/>
      <c r="H3764" s="17"/>
      <c r="L3764" s="18"/>
      <c r="M3764" s="18"/>
      <c r="N3764" s="18"/>
      <c r="P3764" s="21"/>
      <c r="Q3764" s="21"/>
      <c r="R3764" s="21"/>
      <c r="S3764" s="21"/>
      <c r="T3764" s="21"/>
    </row>
    <row r="3765" spans="2:20">
      <c r="B3765" s="14"/>
      <c r="C3765" s="14"/>
      <c r="D3765" s="14"/>
      <c r="H3765" s="17"/>
      <c r="L3765" s="18"/>
      <c r="M3765" s="18"/>
      <c r="N3765" s="18"/>
      <c r="P3765" s="21"/>
      <c r="Q3765" s="21"/>
      <c r="R3765" s="21"/>
      <c r="S3765" s="21"/>
      <c r="T3765" s="21"/>
    </row>
    <row r="3766" spans="2:20">
      <c r="B3766" s="14"/>
      <c r="C3766" s="14"/>
      <c r="D3766" s="14"/>
      <c r="H3766" s="17"/>
      <c r="L3766" s="18"/>
      <c r="M3766" s="18"/>
      <c r="N3766" s="18"/>
      <c r="P3766" s="21"/>
      <c r="Q3766" s="21"/>
      <c r="R3766" s="21"/>
      <c r="S3766" s="21"/>
      <c r="T3766" s="21"/>
    </row>
    <row r="3767" spans="2:20">
      <c r="B3767" s="14"/>
      <c r="C3767" s="14"/>
      <c r="D3767" s="14"/>
      <c r="H3767" s="17"/>
      <c r="L3767" s="18"/>
      <c r="M3767" s="18"/>
      <c r="N3767" s="18"/>
      <c r="P3767" s="21"/>
      <c r="Q3767" s="21"/>
      <c r="R3767" s="21"/>
      <c r="S3767" s="21"/>
      <c r="T3767" s="21"/>
    </row>
    <row r="3768" spans="2:20">
      <c r="B3768" s="14"/>
      <c r="C3768" s="14"/>
      <c r="D3768" s="14"/>
      <c r="H3768" s="17"/>
      <c r="L3768" s="18"/>
      <c r="M3768" s="18"/>
      <c r="N3768" s="18"/>
      <c r="P3768" s="21"/>
      <c r="Q3768" s="21"/>
      <c r="R3768" s="21"/>
      <c r="S3768" s="21"/>
      <c r="T3768" s="21"/>
    </row>
    <row r="3769" spans="2:20">
      <c r="B3769" s="14"/>
      <c r="C3769" s="14"/>
      <c r="D3769" s="14"/>
      <c r="H3769" s="17"/>
      <c r="L3769" s="18"/>
      <c r="M3769" s="18"/>
      <c r="N3769" s="18"/>
      <c r="P3769" s="21"/>
      <c r="Q3769" s="21"/>
      <c r="R3769" s="21"/>
      <c r="S3769" s="21"/>
      <c r="T3769" s="21"/>
    </row>
    <row r="3770" spans="2:20">
      <c r="B3770" s="14"/>
      <c r="C3770" s="14"/>
      <c r="D3770" s="14"/>
      <c r="H3770" s="17"/>
      <c r="L3770" s="18"/>
      <c r="M3770" s="18"/>
      <c r="N3770" s="18"/>
      <c r="P3770" s="21"/>
      <c r="Q3770" s="21"/>
      <c r="R3770" s="21"/>
      <c r="S3770" s="21"/>
      <c r="T3770" s="21"/>
    </row>
    <row r="3771" spans="2:20">
      <c r="B3771" s="14"/>
      <c r="C3771" s="14"/>
      <c r="D3771" s="14"/>
      <c r="H3771" s="17"/>
      <c r="L3771" s="18"/>
      <c r="M3771" s="18"/>
      <c r="N3771" s="18"/>
      <c r="P3771" s="21"/>
      <c r="Q3771" s="21"/>
      <c r="R3771" s="21"/>
      <c r="S3771" s="21"/>
      <c r="T3771" s="21"/>
    </row>
    <row r="3772" spans="2:20">
      <c r="B3772" s="14"/>
      <c r="C3772" s="14"/>
      <c r="D3772" s="14"/>
      <c r="H3772" s="17"/>
      <c r="L3772" s="18"/>
      <c r="M3772" s="18"/>
      <c r="N3772" s="18"/>
      <c r="P3772" s="21"/>
      <c r="Q3772" s="21"/>
      <c r="R3772" s="21"/>
      <c r="S3772" s="21"/>
      <c r="T3772" s="21"/>
    </row>
    <row r="3773" spans="2:20">
      <c r="B3773" s="14"/>
      <c r="C3773" s="14"/>
      <c r="D3773" s="14"/>
      <c r="H3773" s="17"/>
      <c r="L3773" s="18"/>
      <c r="M3773" s="18"/>
      <c r="N3773" s="18"/>
      <c r="P3773" s="21"/>
      <c r="Q3773" s="21"/>
      <c r="R3773" s="21"/>
      <c r="S3773" s="21"/>
      <c r="T3773" s="21"/>
    </row>
    <row r="3774" spans="2:20">
      <c r="B3774" s="14"/>
      <c r="C3774" s="14"/>
      <c r="D3774" s="14"/>
      <c r="H3774" s="17"/>
      <c r="L3774" s="18"/>
      <c r="M3774" s="18"/>
      <c r="N3774" s="18"/>
      <c r="P3774" s="21"/>
      <c r="Q3774" s="21"/>
      <c r="R3774" s="21"/>
      <c r="S3774" s="21"/>
      <c r="T3774" s="21"/>
    </row>
    <row r="3775" spans="2:20">
      <c r="B3775" s="14"/>
      <c r="C3775" s="14"/>
      <c r="D3775" s="14"/>
      <c r="H3775" s="17"/>
      <c r="L3775" s="18"/>
      <c r="M3775" s="18"/>
      <c r="N3775" s="18"/>
      <c r="P3775" s="21"/>
      <c r="Q3775" s="21"/>
      <c r="R3775" s="21"/>
      <c r="S3775" s="21"/>
      <c r="T3775" s="21"/>
    </row>
    <row r="3776" spans="2:20">
      <c r="B3776" s="14"/>
      <c r="C3776" s="14"/>
      <c r="D3776" s="14"/>
      <c r="H3776" s="17"/>
      <c r="L3776" s="18"/>
      <c r="M3776" s="18"/>
      <c r="N3776" s="18"/>
      <c r="P3776" s="21"/>
      <c r="Q3776" s="21"/>
      <c r="R3776" s="21"/>
      <c r="S3776" s="21"/>
      <c r="T3776" s="21"/>
    </row>
    <row r="3777" spans="2:20">
      <c r="B3777" s="14"/>
      <c r="C3777" s="14"/>
      <c r="D3777" s="14"/>
      <c r="H3777" s="17"/>
      <c r="L3777" s="18"/>
      <c r="M3777" s="18"/>
      <c r="N3777" s="18"/>
      <c r="P3777" s="21"/>
      <c r="Q3777" s="21"/>
      <c r="R3777" s="21"/>
      <c r="S3777" s="21"/>
      <c r="T3777" s="21"/>
    </row>
    <row r="3778" spans="2:20">
      <c r="B3778" s="14"/>
      <c r="C3778" s="14"/>
      <c r="D3778" s="14"/>
      <c r="H3778" s="17"/>
      <c r="L3778" s="18"/>
      <c r="M3778" s="18"/>
      <c r="N3778" s="18"/>
      <c r="P3778" s="21"/>
      <c r="Q3778" s="21"/>
      <c r="R3778" s="21"/>
      <c r="S3778" s="21"/>
      <c r="T3778" s="21"/>
    </row>
    <row r="3779" spans="2:20">
      <c r="B3779" s="14"/>
      <c r="C3779" s="14"/>
      <c r="D3779" s="14"/>
      <c r="H3779" s="17"/>
      <c r="L3779" s="18"/>
      <c r="M3779" s="18"/>
      <c r="N3779" s="18"/>
      <c r="P3779" s="21"/>
      <c r="Q3779" s="21"/>
      <c r="R3779" s="21"/>
      <c r="S3779" s="21"/>
      <c r="T3779" s="21"/>
    </row>
    <row r="3780" spans="2:20">
      <c r="B3780" s="14"/>
      <c r="C3780" s="14"/>
      <c r="D3780" s="14"/>
      <c r="H3780" s="17"/>
      <c r="L3780" s="18"/>
      <c r="M3780" s="18"/>
      <c r="N3780" s="18"/>
      <c r="P3780" s="21"/>
      <c r="Q3780" s="21"/>
      <c r="R3780" s="21"/>
      <c r="S3780" s="21"/>
      <c r="T3780" s="21"/>
    </row>
    <row r="3781" spans="2:20">
      <c r="B3781" s="14"/>
      <c r="C3781" s="14"/>
      <c r="D3781" s="14"/>
      <c r="H3781" s="17"/>
      <c r="L3781" s="18"/>
      <c r="M3781" s="18"/>
      <c r="N3781" s="18"/>
      <c r="P3781" s="21"/>
      <c r="Q3781" s="21"/>
      <c r="R3781" s="21"/>
      <c r="S3781" s="21"/>
      <c r="T3781" s="21"/>
    </row>
    <row r="3782" spans="2:20">
      <c r="B3782" s="14"/>
      <c r="C3782" s="14"/>
      <c r="D3782" s="14"/>
      <c r="H3782" s="17"/>
      <c r="L3782" s="18"/>
      <c r="M3782" s="18"/>
      <c r="N3782" s="18"/>
      <c r="P3782" s="21"/>
      <c r="Q3782" s="21"/>
      <c r="R3782" s="21"/>
      <c r="S3782" s="21"/>
      <c r="T3782" s="21"/>
    </row>
    <row r="3783" spans="2:20">
      <c r="B3783" s="14"/>
      <c r="C3783" s="14"/>
      <c r="D3783" s="14"/>
      <c r="H3783" s="17"/>
      <c r="L3783" s="18"/>
      <c r="M3783" s="18"/>
      <c r="N3783" s="18"/>
      <c r="P3783" s="21"/>
      <c r="Q3783" s="21"/>
      <c r="R3783" s="21"/>
      <c r="S3783" s="21"/>
      <c r="T3783" s="21"/>
    </row>
    <row r="3784" spans="2:20">
      <c r="B3784" s="14"/>
      <c r="C3784" s="14"/>
      <c r="D3784" s="14"/>
      <c r="H3784" s="17"/>
      <c r="L3784" s="18"/>
      <c r="M3784" s="18"/>
      <c r="N3784" s="18"/>
      <c r="P3784" s="21"/>
      <c r="Q3784" s="21"/>
      <c r="R3784" s="21"/>
      <c r="S3784" s="21"/>
      <c r="T3784" s="21"/>
    </row>
    <row r="3785" spans="2:20">
      <c r="B3785" s="14"/>
      <c r="C3785" s="14"/>
      <c r="D3785" s="14"/>
      <c r="H3785" s="17"/>
      <c r="L3785" s="18"/>
      <c r="M3785" s="18"/>
      <c r="N3785" s="18"/>
      <c r="P3785" s="21"/>
      <c r="Q3785" s="21"/>
      <c r="R3785" s="21"/>
      <c r="S3785" s="21"/>
      <c r="T3785" s="21"/>
    </row>
    <row r="3786" spans="2:20">
      <c r="B3786" s="14"/>
      <c r="C3786" s="14"/>
      <c r="D3786" s="14"/>
      <c r="H3786" s="17"/>
      <c r="L3786" s="18"/>
      <c r="M3786" s="18"/>
      <c r="N3786" s="18"/>
      <c r="P3786" s="21"/>
      <c r="Q3786" s="21"/>
      <c r="R3786" s="21"/>
      <c r="S3786" s="21"/>
      <c r="T3786" s="21"/>
    </row>
    <row r="3787" spans="2:20">
      <c r="B3787" s="14"/>
      <c r="C3787" s="14"/>
      <c r="D3787" s="14"/>
      <c r="H3787" s="17"/>
      <c r="L3787" s="18"/>
      <c r="M3787" s="18"/>
      <c r="N3787" s="18"/>
      <c r="P3787" s="21"/>
      <c r="Q3787" s="21"/>
      <c r="R3787" s="21"/>
      <c r="S3787" s="21"/>
      <c r="T3787" s="21"/>
    </row>
    <row r="3788" spans="2:20">
      <c r="B3788" s="14"/>
      <c r="C3788" s="14"/>
      <c r="D3788" s="14"/>
      <c r="H3788" s="17"/>
      <c r="L3788" s="18"/>
      <c r="M3788" s="18"/>
      <c r="N3788" s="18"/>
      <c r="P3788" s="21"/>
      <c r="Q3788" s="21"/>
      <c r="R3788" s="21"/>
      <c r="S3788" s="21"/>
      <c r="T3788" s="21"/>
    </row>
    <row r="3789" spans="2:20">
      <c r="B3789" s="14"/>
      <c r="C3789" s="14"/>
      <c r="D3789" s="14"/>
      <c r="H3789" s="17"/>
      <c r="L3789" s="18"/>
      <c r="M3789" s="18"/>
      <c r="N3789" s="18"/>
      <c r="P3789" s="21"/>
      <c r="Q3789" s="21"/>
      <c r="R3789" s="21"/>
      <c r="S3789" s="21"/>
      <c r="T3789" s="21"/>
    </row>
    <row r="3790" spans="2:20">
      <c r="B3790" s="14"/>
      <c r="C3790" s="14"/>
      <c r="D3790" s="14"/>
      <c r="H3790" s="17"/>
      <c r="L3790" s="18"/>
      <c r="M3790" s="18"/>
      <c r="N3790" s="18"/>
      <c r="P3790" s="21"/>
      <c r="Q3790" s="21"/>
      <c r="R3790" s="21"/>
      <c r="S3790" s="21"/>
      <c r="T3790" s="21"/>
    </row>
    <row r="3791" spans="2:20">
      <c r="B3791" s="14"/>
      <c r="C3791" s="14"/>
      <c r="D3791" s="14"/>
      <c r="H3791" s="17"/>
      <c r="L3791" s="18"/>
      <c r="M3791" s="18"/>
      <c r="N3791" s="18"/>
      <c r="P3791" s="21"/>
      <c r="Q3791" s="21"/>
      <c r="R3791" s="21"/>
      <c r="S3791" s="21"/>
      <c r="T3791" s="21"/>
    </row>
    <row r="3792" spans="2:20">
      <c r="B3792" s="14"/>
      <c r="C3792" s="14"/>
      <c r="D3792" s="14"/>
      <c r="H3792" s="17"/>
      <c r="L3792" s="18"/>
      <c r="M3792" s="18"/>
      <c r="N3792" s="18"/>
      <c r="P3792" s="21"/>
      <c r="Q3792" s="21"/>
      <c r="R3792" s="21"/>
      <c r="S3792" s="21"/>
      <c r="T3792" s="21"/>
    </row>
    <row r="3793" spans="2:20">
      <c r="B3793" s="14"/>
      <c r="C3793" s="14"/>
      <c r="D3793" s="14"/>
      <c r="H3793" s="17"/>
      <c r="L3793" s="18"/>
      <c r="M3793" s="18"/>
      <c r="N3793" s="18"/>
      <c r="P3793" s="21"/>
      <c r="Q3793" s="21"/>
      <c r="R3793" s="21"/>
      <c r="S3793" s="21"/>
      <c r="T3793" s="21"/>
    </row>
    <row r="3794" spans="2:20">
      <c r="B3794" s="14"/>
      <c r="C3794" s="14"/>
      <c r="D3794" s="14"/>
      <c r="H3794" s="17"/>
      <c r="L3794" s="18"/>
      <c r="M3794" s="18"/>
      <c r="N3794" s="18"/>
      <c r="P3794" s="21"/>
      <c r="Q3794" s="21"/>
      <c r="R3794" s="21"/>
      <c r="S3794" s="21"/>
      <c r="T3794" s="21"/>
    </row>
    <row r="3795" spans="2:20">
      <c r="B3795" s="14"/>
      <c r="C3795" s="14"/>
      <c r="D3795" s="14"/>
      <c r="H3795" s="17"/>
      <c r="L3795" s="18"/>
      <c r="M3795" s="18"/>
      <c r="N3795" s="18"/>
      <c r="P3795" s="21"/>
      <c r="Q3795" s="21"/>
      <c r="R3795" s="21"/>
      <c r="S3795" s="21"/>
      <c r="T3795" s="21"/>
    </row>
    <row r="3796" spans="2:20">
      <c r="B3796" s="14"/>
      <c r="C3796" s="14"/>
      <c r="D3796" s="14"/>
      <c r="H3796" s="17"/>
      <c r="L3796" s="18"/>
      <c r="M3796" s="18"/>
      <c r="N3796" s="18"/>
      <c r="P3796" s="21"/>
      <c r="Q3796" s="21"/>
      <c r="R3796" s="21"/>
      <c r="S3796" s="21"/>
      <c r="T3796" s="21"/>
    </row>
    <row r="3797" spans="2:20">
      <c r="B3797" s="14"/>
      <c r="C3797" s="14"/>
      <c r="D3797" s="14"/>
      <c r="H3797" s="17"/>
      <c r="L3797" s="18"/>
      <c r="M3797" s="18"/>
      <c r="N3797" s="18"/>
      <c r="P3797" s="21"/>
      <c r="Q3797" s="21"/>
      <c r="R3797" s="21"/>
      <c r="S3797" s="21"/>
      <c r="T3797" s="21"/>
    </row>
    <row r="3798" spans="2:20">
      <c r="B3798" s="14"/>
      <c r="C3798" s="14"/>
      <c r="D3798" s="14"/>
      <c r="H3798" s="17"/>
      <c r="L3798" s="18"/>
      <c r="M3798" s="18"/>
      <c r="N3798" s="18"/>
      <c r="P3798" s="21"/>
      <c r="Q3798" s="21"/>
      <c r="R3798" s="21"/>
      <c r="S3798" s="21"/>
      <c r="T3798" s="21"/>
    </row>
    <row r="3799" spans="2:20">
      <c r="B3799" s="14"/>
      <c r="C3799" s="14"/>
      <c r="D3799" s="14"/>
      <c r="H3799" s="17"/>
      <c r="L3799" s="18"/>
      <c r="M3799" s="18"/>
      <c r="N3799" s="18"/>
      <c r="P3799" s="21"/>
      <c r="Q3799" s="21"/>
      <c r="R3799" s="21"/>
      <c r="S3799" s="21"/>
      <c r="T3799" s="21"/>
    </row>
    <row r="3800" spans="2:20">
      <c r="B3800" s="14"/>
      <c r="C3800" s="14"/>
      <c r="D3800" s="14"/>
      <c r="H3800" s="17"/>
      <c r="L3800" s="18"/>
      <c r="M3800" s="18"/>
      <c r="N3800" s="18"/>
      <c r="P3800" s="21"/>
      <c r="Q3800" s="21"/>
      <c r="R3800" s="21"/>
      <c r="S3800" s="21"/>
      <c r="T3800" s="21"/>
    </row>
    <row r="3801" spans="2:20">
      <c r="B3801" s="14"/>
      <c r="C3801" s="14"/>
      <c r="D3801" s="14"/>
      <c r="H3801" s="17"/>
      <c r="L3801" s="18"/>
      <c r="M3801" s="18"/>
      <c r="N3801" s="18"/>
      <c r="P3801" s="21"/>
      <c r="Q3801" s="21"/>
      <c r="R3801" s="21"/>
      <c r="S3801" s="21"/>
      <c r="T3801" s="21"/>
    </row>
    <row r="3802" spans="2:20">
      <c r="B3802" s="14"/>
      <c r="C3802" s="14"/>
      <c r="D3802" s="14"/>
      <c r="H3802" s="17"/>
      <c r="L3802" s="18"/>
      <c r="M3802" s="18"/>
      <c r="N3802" s="18"/>
      <c r="P3802" s="21"/>
      <c r="Q3802" s="21"/>
      <c r="R3802" s="21"/>
      <c r="S3802" s="21"/>
      <c r="T3802" s="21"/>
    </row>
    <row r="3803" spans="2:20">
      <c r="B3803" s="14"/>
      <c r="C3803" s="14"/>
      <c r="D3803" s="14"/>
      <c r="H3803" s="17"/>
      <c r="L3803" s="18"/>
      <c r="M3803" s="18"/>
      <c r="N3803" s="18"/>
      <c r="P3803" s="21"/>
      <c r="Q3803" s="21"/>
      <c r="R3803" s="21"/>
      <c r="S3803" s="21"/>
      <c r="T3803" s="21"/>
    </row>
    <row r="3804" spans="2:20">
      <c r="B3804" s="14"/>
      <c r="C3804" s="14"/>
      <c r="D3804" s="14"/>
      <c r="H3804" s="17"/>
      <c r="L3804" s="18"/>
      <c r="M3804" s="18"/>
      <c r="N3804" s="18"/>
      <c r="P3804" s="21"/>
      <c r="Q3804" s="21"/>
      <c r="R3804" s="21"/>
      <c r="S3804" s="21"/>
      <c r="T3804" s="21"/>
    </row>
    <row r="3805" spans="2:20">
      <c r="B3805" s="14"/>
      <c r="C3805" s="14"/>
      <c r="D3805" s="14"/>
      <c r="H3805" s="17"/>
      <c r="L3805" s="18"/>
      <c r="M3805" s="18"/>
      <c r="N3805" s="18"/>
      <c r="P3805" s="21"/>
      <c r="Q3805" s="21"/>
      <c r="R3805" s="21"/>
      <c r="S3805" s="21"/>
      <c r="T3805" s="21"/>
    </row>
    <row r="3806" spans="2:20">
      <c r="B3806" s="14"/>
      <c r="C3806" s="14"/>
      <c r="D3806" s="14"/>
      <c r="H3806" s="17"/>
      <c r="L3806" s="18"/>
      <c r="M3806" s="18"/>
      <c r="N3806" s="18"/>
      <c r="P3806" s="21"/>
      <c r="Q3806" s="21"/>
      <c r="R3806" s="21"/>
      <c r="S3806" s="21"/>
      <c r="T3806" s="21"/>
    </row>
    <row r="3807" spans="2:20">
      <c r="B3807" s="14"/>
      <c r="C3807" s="14"/>
      <c r="D3807" s="14"/>
      <c r="H3807" s="17"/>
      <c r="L3807" s="18"/>
      <c r="M3807" s="18"/>
      <c r="N3807" s="18"/>
      <c r="P3807" s="21"/>
      <c r="Q3807" s="21"/>
      <c r="R3807" s="21"/>
      <c r="S3807" s="21"/>
      <c r="T3807" s="21"/>
    </row>
    <row r="3808" spans="2:20">
      <c r="B3808" s="14"/>
      <c r="C3808" s="14"/>
      <c r="D3808" s="14"/>
      <c r="H3808" s="17"/>
      <c r="L3808" s="18"/>
      <c r="M3808" s="18"/>
      <c r="N3808" s="18"/>
      <c r="P3808" s="21"/>
      <c r="Q3808" s="21"/>
      <c r="R3808" s="21"/>
      <c r="S3808" s="21"/>
      <c r="T3808" s="21"/>
    </row>
    <row r="3809" spans="2:20">
      <c r="B3809" s="14"/>
      <c r="C3809" s="14"/>
      <c r="D3809" s="14"/>
      <c r="H3809" s="17"/>
      <c r="L3809" s="18"/>
      <c r="M3809" s="18"/>
      <c r="N3809" s="18"/>
      <c r="P3809" s="21"/>
      <c r="Q3809" s="21"/>
      <c r="R3809" s="21"/>
      <c r="S3809" s="21"/>
      <c r="T3809" s="21"/>
    </row>
    <row r="3810" spans="2:20">
      <c r="B3810" s="14"/>
      <c r="C3810" s="14"/>
      <c r="D3810" s="14"/>
      <c r="H3810" s="17"/>
      <c r="L3810" s="18"/>
      <c r="M3810" s="18"/>
      <c r="N3810" s="18"/>
      <c r="P3810" s="21"/>
      <c r="Q3810" s="21"/>
      <c r="R3810" s="21"/>
      <c r="S3810" s="21"/>
      <c r="T3810" s="21"/>
    </row>
    <row r="3811" spans="2:20">
      <c r="B3811" s="14"/>
      <c r="C3811" s="14"/>
      <c r="D3811" s="14"/>
      <c r="H3811" s="17"/>
      <c r="L3811" s="18"/>
      <c r="M3811" s="18"/>
      <c r="N3811" s="18"/>
      <c r="P3811" s="21"/>
      <c r="Q3811" s="21"/>
      <c r="R3811" s="21"/>
      <c r="S3811" s="21"/>
      <c r="T3811" s="21"/>
    </row>
    <row r="3812" spans="2:20">
      <c r="B3812" s="14"/>
      <c r="C3812" s="14"/>
      <c r="D3812" s="14"/>
      <c r="H3812" s="17"/>
      <c r="L3812" s="18"/>
      <c r="M3812" s="18"/>
      <c r="N3812" s="18"/>
      <c r="P3812" s="21"/>
      <c r="Q3812" s="21"/>
      <c r="R3812" s="21"/>
      <c r="S3812" s="21"/>
      <c r="T3812" s="21"/>
    </row>
    <row r="3813" spans="2:20">
      <c r="B3813" s="14"/>
      <c r="C3813" s="14"/>
      <c r="D3813" s="14"/>
      <c r="H3813" s="17"/>
      <c r="L3813" s="18"/>
      <c r="M3813" s="18"/>
      <c r="N3813" s="18"/>
      <c r="P3813" s="21"/>
      <c r="Q3813" s="21"/>
      <c r="R3813" s="21"/>
      <c r="S3813" s="21"/>
      <c r="T3813" s="21"/>
    </row>
    <row r="3814" spans="2:20">
      <c r="B3814" s="14"/>
      <c r="C3814" s="14"/>
      <c r="D3814" s="14"/>
      <c r="H3814" s="17"/>
      <c r="L3814" s="18"/>
      <c r="M3814" s="18"/>
      <c r="N3814" s="18"/>
      <c r="P3814" s="21"/>
      <c r="Q3814" s="21"/>
      <c r="R3814" s="21"/>
      <c r="S3814" s="21"/>
      <c r="T3814" s="21"/>
    </row>
    <row r="3815" spans="2:20">
      <c r="B3815" s="14"/>
      <c r="C3815" s="14"/>
      <c r="D3815" s="14"/>
      <c r="H3815" s="17"/>
      <c r="L3815" s="18"/>
      <c r="M3815" s="18"/>
      <c r="N3815" s="18"/>
      <c r="P3815" s="21"/>
      <c r="Q3815" s="21"/>
      <c r="R3815" s="21"/>
      <c r="S3815" s="21"/>
      <c r="T3815" s="21"/>
    </row>
    <row r="3816" spans="2:20">
      <c r="B3816" s="14"/>
      <c r="C3816" s="14"/>
      <c r="D3816" s="14"/>
      <c r="H3816" s="17"/>
      <c r="L3816" s="18"/>
      <c r="M3816" s="18"/>
      <c r="N3816" s="18"/>
      <c r="P3816" s="21"/>
      <c r="Q3816" s="21"/>
      <c r="R3816" s="21"/>
      <c r="S3816" s="21"/>
      <c r="T3816" s="21"/>
    </row>
    <row r="3817" spans="2:20">
      <c r="B3817" s="14"/>
      <c r="C3817" s="14"/>
      <c r="D3817" s="14"/>
      <c r="H3817" s="17"/>
      <c r="L3817" s="18"/>
      <c r="M3817" s="18"/>
      <c r="N3817" s="18"/>
      <c r="P3817" s="21"/>
      <c r="Q3817" s="21"/>
      <c r="R3817" s="21"/>
      <c r="S3817" s="21"/>
      <c r="T3817" s="21"/>
    </row>
    <row r="3818" spans="2:20">
      <c r="B3818" s="14"/>
      <c r="C3818" s="14"/>
      <c r="D3818" s="14"/>
      <c r="H3818" s="17"/>
      <c r="L3818" s="18"/>
      <c r="M3818" s="18"/>
      <c r="N3818" s="18"/>
      <c r="P3818" s="21"/>
      <c r="Q3818" s="21"/>
      <c r="R3818" s="21"/>
      <c r="S3818" s="21"/>
      <c r="T3818" s="21"/>
    </row>
    <row r="3819" spans="2:20">
      <c r="B3819" s="14"/>
      <c r="C3819" s="14"/>
      <c r="D3819" s="14"/>
      <c r="H3819" s="17"/>
      <c r="L3819" s="18"/>
      <c r="M3819" s="18"/>
      <c r="N3819" s="18"/>
      <c r="P3819" s="21"/>
      <c r="Q3819" s="21"/>
      <c r="R3819" s="21"/>
      <c r="S3819" s="21"/>
      <c r="T3819" s="21"/>
    </row>
    <row r="3820" spans="2:20">
      <c r="B3820" s="14"/>
      <c r="C3820" s="14"/>
      <c r="D3820" s="14"/>
      <c r="H3820" s="17"/>
      <c r="L3820" s="18"/>
      <c r="M3820" s="18"/>
      <c r="N3820" s="18"/>
      <c r="P3820" s="21"/>
      <c r="Q3820" s="21"/>
      <c r="R3820" s="21"/>
      <c r="S3820" s="21"/>
      <c r="T3820" s="21"/>
    </row>
    <row r="3821" spans="2:20">
      <c r="B3821" s="14"/>
      <c r="C3821" s="14"/>
      <c r="D3821" s="14"/>
      <c r="H3821" s="17"/>
      <c r="L3821" s="18"/>
      <c r="M3821" s="18"/>
      <c r="N3821" s="18"/>
      <c r="P3821" s="21"/>
      <c r="Q3821" s="21"/>
      <c r="R3821" s="21"/>
      <c r="S3821" s="21"/>
      <c r="T3821" s="21"/>
    </row>
    <row r="3822" spans="2:20">
      <c r="B3822" s="14"/>
      <c r="C3822" s="14"/>
      <c r="D3822" s="14"/>
      <c r="H3822" s="17"/>
      <c r="L3822" s="18"/>
      <c r="M3822" s="18"/>
      <c r="N3822" s="18"/>
      <c r="P3822" s="21"/>
      <c r="Q3822" s="21"/>
      <c r="R3822" s="21"/>
      <c r="S3822" s="21"/>
      <c r="T3822" s="21"/>
    </row>
    <row r="3823" spans="2:20">
      <c r="B3823" s="14"/>
      <c r="C3823" s="14"/>
      <c r="D3823" s="14"/>
      <c r="H3823" s="17"/>
      <c r="L3823" s="18"/>
      <c r="M3823" s="18"/>
      <c r="N3823" s="18"/>
      <c r="P3823" s="21"/>
      <c r="Q3823" s="21"/>
      <c r="R3823" s="21"/>
      <c r="S3823" s="21"/>
      <c r="T3823" s="21"/>
    </row>
    <row r="3824" spans="2:20">
      <c r="B3824" s="14"/>
      <c r="C3824" s="14"/>
      <c r="D3824" s="14"/>
      <c r="H3824" s="17"/>
      <c r="L3824" s="18"/>
      <c r="M3824" s="18"/>
      <c r="N3824" s="18"/>
      <c r="P3824" s="21"/>
      <c r="Q3824" s="21"/>
      <c r="R3824" s="21"/>
      <c r="S3824" s="21"/>
      <c r="T3824" s="21"/>
    </row>
    <row r="3825" spans="2:20">
      <c r="B3825" s="14"/>
      <c r="C3825" s="14"/>
      <c r="D3825" s="14"/>
      <c r="H3825" s="17"/>
      <c r="L3825" s="18"/>
      <c r="M3825" s="18"/>
      <c r="N3825" s="18"/>
      <c r="P3825" s="21"/>
      <c r="Q3825" s="21"/>
      <c r="R3825" s="21"/>
      <c r="S3825" s="21"/>
      <c r="T3825" s="21"/>
    </row>
    <row r="3826" spans="2:20">
      <c r="B3826" s="14"/>
      <c r="C3826" s="14"/>
      <c r="D3826" s="14"/>
      <c r="H3826" s="17"/>
      <c r="L3826" s="18"/>
      <c r="M3826" s="18"/>
      <c r="N3826" s="18"/>
      <c r="P3826" s="21"/>
      <c r="Q3826" s="21"/>
      <c r="R3826" s="21"/>
      <c r="S3826" s="21"/>
      <c r="T3826" s="21"/>
    </row>
    <row r="3827" spans="2:20">
      <c r="B3827" s="14"/>
      <c r="C3827" s="14"/>
      <c r="D3827" s="14"/>
      <c r="H3827" s="17"/>
      <c r="L3827" s="18"/>
      <c r="M3827" s="18"/>
      <c r="N3827" s="18"/>
      <c r="P3827" s="21"/>
      <c r="Q3827" s="21"/>
      <c r="R3827" s="21"/>
      <c r="S3827" s="21"/>
      <c r="T3827" s="21"/>
    </row>
    <row r="3828" spans="2:20">
      <c r="B3828" s="14"/>
      <c r="C3828" s="14"/>
      <c r="D3828" s="14"/>
      <c r="H3828" s="17"/>
      <c r="L3828" s="18"/>
      <c r="M3828" s="18"/>
      <c r="N3828" s="18"/>
      <c r="P3828" s="21"/>
      <c r="Q3828" s="21"/>
      <c r="R3828" s="21"/>
      <c r="S3828" s="21"/>
      <c r="T3828" s="21"/>
    </row>
    <row r="3829" spans="2:20">
      <c r="B3829" s="14"/>
      <c r="C3829" s="14"/>
      <c r="D3829" s="14"/>
      <c r="H3829" s="17"/>
      <c r="L3829" s="18"/>
      <c r="M3829" s="18"/>
      <c r="N3829" s="18"/>
      <c r="P3829" s="21"/>
      <c r="Q3829" s="21"/>
      <c r="R3829" s="21"/>
      <c r="S3829" s="21"/>
      <c r="T3829" s="21"/>
    </row>
    <row r="3830" spans="2:20">
      <c r="B3830" s="14"/>
      <c r="C3830" s="14"/>
      <c r="D3830" s="14"/>
      <c r="H3830" s="17"/>
      <c r="L3830" s="18"/>
      <c r="M3830" s="18"/>
      <c r="N3830" s="18"/>
      <c r="P3830" s="21"/>
      <c r="Q3830" s="21"/>
      <c r="R3830" s="21"/>
      <c r="S3830" s="21"/>
      <c r="T3830" s="21"/>
    </row>
    <row r="3831" spans="2:20">
      <c r="B3831" s="14"/>
      <c r="C3831" s="14"/>
      <c r="D3831" s="14"/>
      <c r="H3831" s="17"/>
      <c r="L3831" s="18"/>
      <c r="M3831" s="18"/>
      <c r="N3831" s="18"/>
      <c r="P3831" s="21"/>
      <c r="Q3831" s="21"/>
      <c r="R3831" s="21"/>
      <c r="S3831" s="21"/>
      <c r="T3831" s="21"/>
    </row>
    <row r="3832" spans="2:20">
      <c r="B3832" s="14"/>
      <c r="C3832" s="14"/>
      <c r="D3832" s="14"/>
      <c r="H3832" s="17"/>
      <c r="L3832" s="18"/>
      <c r="M3832" s="18"/>
      <c r="N3832" s="18"/>
      <c r="P3832" s="21"/>
      <c r="Q3832" s="21"/>
      <c r="R3832" s="21"/>
      <c r="S3832" s="21"/>
      <c r="T3832" s="21"/>
    </row>
    <row r="3833" spans="2:20">
      <c r="B3833" s="14"/>
      <c r="C3833" s="14"/>
      <c r="D3833" s="14"/>
      <c r="H3833" s="17"/>
      <c r="L3833" s="18"/>
      <c r="M3833" s="18"/>
      <c r="N3833" s="18"/>
      <c r="P3833" s="21"/>
      <c r="Q3833" s="21"/>
      <c r="R3833" s="21"/>
      <c r="S3833" s="21"/>
      <c r="T3833" s="21"/>
    </row>
    <row r="3834" spans="2:20">
      <c r="B3834" s="14"/>
      <c r="C3834" s="14"/>
      <c r="D3834" s="14"/>
      <c r="H3834" s="17"/>
      <c r="L3834" s="18"/>
      <c r="M3834" s="18"/>
      <c r="N3834" s="18"/>
      <c r="P3834" s="21"/>
      <c r="Q3834" s="21"/>
      <c r="R3834" s="21"/>
      <c r="S3834" s="21"/>
      <c r="T3834" s="21"/>
    </row>
    <row r="3835" spans="2:20">
      <c r="B3835" s="14"/>
      <c r="C3835" s="14"/>
      <c r="D3835" s="14"/>
      <c r="H3835" s="17"/>
      <c r="L3835" s="18"/>
      <c r="M3835" s="18"/>
      <c r="N3835" s="18"/>
      <c r="P3835" s="21"/>
      <c r="Q3835" s="21"/>
      <c r="R3835" s="21"/>
      <c r="S3835" s="21"/>
      <c r="T3835" s="21"/>
    </row>
    <row r="3836" spans="2:20">
      <c r="B3836" s="14"/>
      <c r="C3836" s="14"/>
      <c r="D3836" s="14"/>
      <c r="H3836" s="17"/>
      <c r="L3836" s="18"/>
      <c r="M3836" s="18"/>
      <c r="N3836" s="18"/>
      <c r="P3836" s="21"/>
      <c r="Q3836" s="21"/>
      <c r="R3836" s="21"/>
      <c r="S3836" s="21"/>
      <c r="T3836" s="21"/>
    </row>
    <row r="3837" spans="2:20">
      <c r="B3837" s="14"/>
      <c r="C3837" s="14"/>
      <c r="D3837" s="14"/>
      <c r="H3837" s="17"/>
      <c r="L3837" s="18"/>
      <c r="M3837" s="18"/>
      <c r="N3837" s="18"/>
      <c r="P3837" s="21"/>
      <c r="Q3837" s="21"/>
      <c r="R3837" s="21"/>
      <c r="S3837" s="21"/>
      <c r="T3837" s="21"/>
    </row>
    <row r="3838" spans="2:20">
      <c r="B3838" s="14"/>
      <c r="C3838" s="14"/>
      <c r="D3838" s="14"/>
      <c r="H3838" s="17"/>
      <c r="L3838" s="18"/>
      <c r="M3838" s="18"/>
      <c r="N3838" s="18"/>
      <c r="P3838" s="21"/>
      <c r="Q3838" s="21"/>
      <c r="R3838" s="21"/>
      <c r="S3838" s="21"/>
      <c r="T3838" s="21"/>
    </row>
    <row r="3839" spans="2:20">
      <c r="B3839" s="14"/>
      <c r="C3839" s="14"/>
      <c r="D3839" s="14"/>
      <c r="H3839" s="17"/>
      <c r="L3839" s="18"/>
      <c r="M3839" s="18"/>
      <c r="N3839" s="18"/>
      <c r="P3839" s="21"/>
      <c r="Q3839" s="21"/>
      <c r="R3839" s="21"/>
      <c r="S3839" s="21"/>
      <c r="T3839" s="21"/>
    </row>
    <row r="3840" spans="2:20">
      <c r="B3840" s="14"/>
      <c r="C3840" s="14"/>
      <c r="D3840" s="14"/>
      <c r="H3840" s="17"/>
      <c r="L3840" s="18"/>
      <c r="M3840" s="18"/>
      <c r="N3840" s="18"/>
      <c r="P3840" s="21"/>
      <c r="Q3840" s="21"/>
      <c r="R3840" s="21"/>
      <c r="S3840" s="21"/>
      <c r="T3840" s="21"/>
    </row>
    <row r="3841" spans="2:20">
      <c r="B3841" s="14"/>
      <c r="C3841" s="14"/>
      <c r="D3841" s="14"/>
      <c r="H3841" s="17"/>
      <c r="L3841" s="18"/>
      <c r="M3841" s="18"/>
      <c r="N3841" s="18"/>
      <c r="P3841" s="21"/>
      <c r="Q3841" s="21"/>
      <c r="R3841" s="21"/>
      <c r="S3841" s="21"/>
      <c r="T3841" s="21"/>
    </row>
    <row r="3842" spans="2:20">
      <c r="B3842" s="14"/>
      <c r="C3842" s="14"/>
      <c r="D3842" s="14"/>
      <c r="H3842" s="17"/>
      <c r="L3842" s="18"/>
      <c r="M3842" s="18"/>
      <c r="N3842" s="18"/>
      <c r="P3842" s="21"/>
      <c r="Q3842" s="21"/>
      <c r="R3842" s="21"/>
      <c r="S3842" s="21"/>
      <c r="T3842" s="21"/>
    </row>
    <row r="3843" spans="2:20">
      <c r="B3843" s="14"/>
      <c r="C3843" s="14"/>
      <c r="D3843" s="14"/>
      <c r="H3843" s="17"/>
      <c r="L3843" s="18"/>
      <c r="M3843" s="18"/>
      <c r="N3843" s="18"/>
      <c r="P3843" s="21"/>
      <c r="Q3843" s="21"/>
      <c r="R3843" s="21"/>
      <c r="S3843" s="21"/>
      <c r="T3843" s="21"/>
    </row>
    <row r="3844" spans="2:20">
      <c r="B3844" s="14"/>
      <c r="C3844" s="14"/>
      <c r="D3844" s="14"/>
      <c r="H3844" s="17"/>
      <c r="L3844" s="18"/>
      <c r="M3844" s="18"/>
      <c r="N3844" s="18"/>
      <c r="P3844" s="21"/>
      <c r="Q3844" s="21"/>
      <c r="R3844" s="21"/>
      <c r="S3844" s="21"/>
      <c r="T3844" s="21"/>
    </row>
    <row r="3845" spans="2:20">
      <c r="B3845" s="14"/>
      <c r="C3845" s="14"/>
      <c r="D3845" s="14"/>
      <c r="H3845" s="17"/>
      <c r="L3845" s="18"/>
      <c r="M3845" s="18"/>
      <c r="N3845" s="18"/>
      <c r="P3845" s="21"/>
      <c r="Q3845" s="21"/>
      <c r="R3845" s="21"/>
      <c r="S3845" s="21"/>
      <c r="T3845" s="21"/>
    </row>
    <row r="3846" spans="2:20">
      <c r="B3846" s="14"/>
      <c r="C3846" s="14"/>
      <c r="D3846" s="14"/>
      <c r="H3846" s="17"/>
      <c r="L3846" s="18"/>
      <c r="M3846" s="18"/>
      <c r="N3846" s="18"/>
      <c r="P3846" s="21"/>
      <c r="Q3846" s="21"/>
      <c r="R3846" s="21"/>
      <c r="S3846" s="21"/>
      <c r="T3846" s="21"/>
    </row>
    <row r="3847" spans="2:20">
      <c r="B3847" s="14"/>
      <c r="C3847" s="14"/>
      <c r="D3847" s="14"/>
      <c r="H3847" s="17"/>
      <c r="L3847" s="18"/>
      <c r="M3847" s="18"/>
      <c r="N3847" s="18"/>
      <c r="P3847" s="21"/>
      <c r="Q3847" s="21"/>
      <c r="R3847" s="21"/>
      <c r="S3847" s="21"/>
      <c r="T3847" s="21"/>
    </row>
    <row r="3848" spans="2:20">
      <c r="B3848" s="14"/>
      <c r="C3848" s="14"/>
      <c r="D3848" s="14"/>
      <c r="H3848" s="17"/>
      <c r="L3848" s="18"/>
      <c r="M3848" s="18"/>
      <c r="N3848" s="18"/>
      <c r="P3848" s="21"/>
      <c r="Q3848" s="21"/>
      <c r="R3848" s="21"/>
      <c r="S3848" s="21"/>
      <c r="T3848" s="21"/>
    </row>
    <row r="3849" spans="2:20">
      <c r="B3849" s="14"/>
      <c r="C3849" s="14"/>
      <c r="D3849" s="14"/>
      <c r="H3849" s="17"/>
      <c r="L3849" s="18"/>
      <c r="M3849" s="18"/>
      <c r="N3849" s="18"/>
      <c r="P3849" s="21"/>
      <c r="Q3849" s="21"/>
      <c r="R3849" s="21"/>
      <c r="S3849" s="21"/>
      <c r="T3849" s="21"/>
    </row>
    <row r="3850" spans="2:20">
      <c r="B3850" s="14"/>
      <c r="C3850" s="14"/>
      <c r="D3850" s="14"/>
      <c r="H3850" s="17"/>
      <c r="L3850" s="18"/>
      <c r="M3850" s="18"/>
      <c r="N3850" s="18"/>
      <c r="P3850" s="21"/>
      <c r="Q3850" s="21"/>
      <c r="R3850" s="21"/>
      <c r="S3850" s="21"/>
      <c r="T3850" s="21"/>
    </row>
    <row r="3851" spans="2:20">
      <c r="B3851" s="14"/>
      <c r="C3851" s="14"/>
      <c r="D3851" s="14"/>
      <c r="H3851" s="17"/>
      <c r="L3851" s="18"/>
      <c r="M3851" s="18"/>
      <c r="N3851" s="18"/>
      <c r="P3851" s="21"/>
      <c r="Q3851" s="21"/>
      <c r="R3851" s="21"/>
      <c r="S3851" s="21"/>
      <c r="T3851" s="21"/>
    </row>
    <row r="3852" spans="2:20">
      <c r="B3852" s="14"/>
      <c r="C3852" s="14"/>
      <c r="D3852" s="14"/>
      <c r="H3852" s="17"/>
      <c r="L3852" s="18"/>
      <c r="M3852" s="18"/>
      <c r="N3852" s="18"/>
      <c r="P3852" s="21"/>
      <c r="Q3852" s="21"/>
      <c r="R3852" s="21"/>
      <c r="S3852" s="21"/>
      <c r="T3852" s="21"/>
    </row>
    <row r="3853" spans="2:20">
      <c r="B3853" s="14"/>
      <c r="C3853" s="14"/>
      <c r="D3853" s="14"/>
      <c r="H3853" s="17"/>
      <c r="L3853" s="18"/>
      <c r="M3853" s="18"/>
      <c r="N3853" s="18"/>
      <c r="P3853" s="21"/>
      <c r="Q3853" s="21"/>
      <c r="R3853" s="21"/>
      <c r="S3853" s="21"/>
      <c r="T3853" s="21"/>
    </row>
    <row r="3854" spans="2:20">
      <c r="B3854" s="14"/>
      <c r="C3854" s="14"/>
      <c r="D3854" s="14"/>
      <c r="H3854" s="17"/>
      <c r="L3854" s="18"/>
      <c r="M3854" s="18"/>
      <c r="N3854" s="18"/>
      <c r="P3854" s="21"/>
      <c r="Q3854" s="21"/>
      <c r="R3854" s="21"/>
      <c r="S3854" s="21"/>
      <c r="T3854" s="21"/>
    </row>
    <row r="3855" spans="2:20">
      <c r="B3855" s="14"/>
      <c r="C3855" s="14"/>
      <c r="D3855" s="14"/>
      <c r="H3855" s="17"/>
      <c r="L3855" s="18"/>
      <c r="M3855" s="18"/>
      <c r="N3855" s="18"/>
      <c r="P3855" s="21"/>
      <c r="Q3855" s="21"/>
      <c r="R3855" s="21"/>
      <c r="S3855" s="21"/>
      <c r="T3855" s="21"/>
    </row>
    <row r="3856" spans="2:20">
      <c r="B3856" s="14"/>
      <c r="C3856" s="14"/>
      <c r="D3856" s="14"/>
      <c r="H3856" s="17"/>
      <c r="L3856" s="18"/>
      <c r="M3856" s="18"/>
      <c r="N3856" s="18"/>
      <c r="P3856" s="21"/>
      <c r="Q3856" s="21"/>
      <c r="R3856" s="21"/>
      <c r="S3856" s="21"/>
      <c r="T3856" s="21"/>
    </row>
    <row r="3857" spans="2:20">
      <c r="B3857" s="14"/>
      <c r="C3857" s="14"/>
      <c r="D3857" s="14"/>
      <c r="H3857" s="17"/>
      <c r="L3857" s="18"/>
      <c r="M3857" s="18"/>
      <c r="N3857" s="18"/>
      <c r="P3857" s="21"/>
      <c r="Q3857" s="21"/>
      <c r="R3857" s="21"/>
      <c r="S3857" s="21"/>
      <c r="T3857" s="21"/>
    </row>
    <row r="3858" spans="2:20">
      <c r="B3858" s="14"/>
      <c r="C3858" s="14"/>
      <c r="D3858" s="14"/>
      <c r="H3858" s="17"/>
      <c r="L3858" s="18"/>
      <c r="M3858" s="18"/>
      <c r="N3858" s="18"/>
      <c r="P3858" s="21"/>
      <c r="Q3858" s="21"/>
      <c r="R3858" s="21"/>
      <c r="S3858" s="21"/>
      <c r="T3858" s="21"/>
    </row>
    <row r="3859" spans="2:20">
      <c r="B3859" s="14"/>
      <c r="C3859" s="14"/>
      <c r="D3859" s="14"/>
      <c r="H3859" s="17"/>
      <c r="L3859" s="18"/>
      <c r="M3859" s="18"/>
      <c r="N3859" s="18"/>
      <c r="P3859" s="21"/>
      <c r="Q3859" s="21"/>
      <c r="R3859" s="21"/>
      <c r="S3859" s="21"/>
      <c r="T3859" s="21"/>
    </row>
    <row r="3860" spans="2:20">
      <c r="B3860" s="14"/>
      <c r="C3860" s="14"/>
      <c r="D3860" s="14"/>
      <c r="H3860" s="17"/>
      <c r="L3860" s="18"/>
      <c r="M3860" s="18"/>
      <c r="N3860" s="18"/>
      <c r="P3860" s="21"/>
      <c r="Q3860" s="21"/>
      <c r="R3860" s="21"/>
      <c r="S3860" s="21"/>
      <c r="T3860" s="21"/>
    </row>
    <row r="3861" spans="2:20">
      <c r="B3861" s="14"/>
      <c r="C3861" s="14"/>
      <c r="D3861" s="14"/>
      <c r="H3861" s="17"/>
      <c r="L3861" s="18"/>
      <c r="M3861" s="18"/>
      <c r="N3861" s="18"/>
      <c r="P3861" s="21"/>
      <c r="Q3861" s="21"/>
      <c r="R3861" s="21"/>
      <c r="S3861" s="21"/>
      <c r="T3861" s="21"/>
    </row>
    <row r="3862" spans="2:20">
      <c r="B3862" s="14"/>
      <c r="C3862" s="14"/>
      <c r="D3862" s="14"/>
      <c r="H3862" s="17"/>
      <c r="L3862" s="18"/>
      <c r="M3862" s="18"/>
      <c r="N3862" s="18"/>
      <c r="P3862" s="21"/>
      <c r="Q3862" s="21"/>
      <c r="R3862" s="21"/>
      <c r="S3862" s="21"/>
      <c r="T3862" s="21"/>
    </row>
    <row r="3863" spans="2:20">
      <c r="B3863" s="14"/>
      <c r="C3863" s="14"/>
      <c r="D3863" s="14"/>
      <c r="H3863" s="17"/>
      <c r="L3863" s="18"/>
      <c r="M3863" s="18"/>
      <c r="N3863" s="18"/>
      <c r="P3863" s="21"/>
      <c r="Q3863" s="21"/>
      <c r="R3863" s="21"/>
      <c r="S3863" s="21"/>
      <c r="T3863" s="21"/>
    </row>
    <row r="3864" spans="2:20">
      <c r="B3864" s="14"/>
      <c r="C3864" s="14"/>
      <c r="D3864" s="14"/>
      <c r="H3864" s="17"/>
      <c r="L3864" s="18"/>
      <c r="M3864" s="18"/>
      <c r="N3864" s="18"/>
      <c r="P3864" s="21"/>
      <c r="Q3864" s="21"/>
      <c r="R3864" s="21"/>
      <c r="S3864" s="21"/>
      <c r="T3864" s="21"/>
    </row>
    <row r="3865" spans="2:20">
      <c r="B3865" s="14"/>
      <c r="C3865" s="14"/>
      <c r="D3865" s="14"/>
      <c r="H3865" s="17"/>
      <c r="L3865" s="18"/>
      <c r="M3865" s="18"/>
      <c r="N3865" s="18"/>
      <c r="P3865" s="21"/>
      <c r="Q3865" s="21"/>
      <c r="R3865" s="21"/>
      <c r="S3865" s="21"/>
      <c r="T3865" s="21"/>
    </row>
    <row r="3866" spans="2:20">
      <c r="B3866" s="14"/>
      <c r="C3866" s="14"/>
      <c r="D3866" s="14"/>
      <c r="H3866" s="17"/>
      <c r="L3866" s="18"/>
      <c r="M3866" s="18"/>
      <c r="N3866" s="18"/>
      <c r="P3866" s="21"/>
      <c r="Q3866" s="21"/>
      <c r="R3866" s="21"/>
      <c r="S3866" s="21"/>
      <c r="T3866" s="21"/>
    </row>
    <row r="3867" spans="2:20">
      <c r="B3867" s="14"/>
      <c r="C3867" s="14"/>
      <c r="D3867" s="14"/>
      <c r="H3867" s="17"/>
      <c r="L3867" s="18"/>
      <c r="M3867" s="18"/>
      <c r="N3867" s="18"/>
      <c r="P3867" s="21"/>
      <c r="Q3867" s="21"/>
      <c r="R3867" s="21"/>
      <c r="S3867" s="21"/>
      <c r="T3867" s="21"/>
    </row>
    <row r="3868" spans="2:20">
      <c r="B3868" s="14"/>
      <c r="C3868" s="14"/>
      <c r="D3868" s="14"/>
      <c r="H3868" s="17"/>
      <c r="L3868" s="18"/>
      <c r="M3868" s="18"/>
      <c r="N3868" s="18"/>
      <c r="P3868" s="21"/>
      <c r="Q3868" s="21"/>
      <c r="R3868" s="21"/>
      <c r="S3868" s="21"/>
      <c r="T3868" s="21"/>
    </row>
    <row r="3869" spans="2:20">
      <c r="B3869" s="14"/>
      <c r="C3869" s="14"/>
      <c r="D3869" s="14"/>
      <c r="H3869" s="17"/>
      <c r="L3869" s="18"/>
      <c r="M3869" s="18"/>
      <c r="N3869" s="18"/>
      <c r="P3869" s="21"/>
      <c r="Q3869" s="21"/>
      <c r="R3869" s="21"/>
      <c r="S3869" s="21"/>
      <c r="T3869" s="21"/>
    </row>
    <row r="3870" spans="2:20">
      <c r="B3870" s="14"/>
      <c r="C3870" s="14"/>
      <c r="D3870" s="14"/>
      <c r="H3870" s="17"/>
      <c r="L3870" s="18"/>
      <c r="M3870" s="18"/>
      <c r="N3870" s="18"/>
      <c r="P3870" s="21"/>
      <c r="Q3870" s="21"/>
      <c r="R3870" s="21"/>
      <c r="S3870" s="21"/>
      <c r="T3870" s="21"/>
    </row>
    <row r="3871" spans="2:20">
      <c r="B3871" s="14"/>
      <c r="C3871" s="14"/>
      <c r="D3871" s="14"/>
      <c r="H3871" s="17"/>
      <c r="L3871" s="18"/>
      <c r="M3871" s="18"/>
      <c r="N3871" s="18"/>
      <c r="P3871" s="21"/>
      <c r="Q3871" s="21"/>
      <c r="R3871" s="21"/>
      <c r="S3871" s="21"/>
      <c r="T3871" s="21"/>
    </row>
    <row r="3872" spans="2:20">
      <c r="B3872" s="14"/>
      <c r="C3872" s="14"/>
      <c r="D3872" s="14"/>
      <c r="H3872" s="17"/>
      <c r="L3872" s="18"/>
      <c r="M3872" s="18"/>
      <c r="N3872" s="18"/>
      <c r="P3872" s="21"/>
      <c r="Q3872" s="21"/>
      <c r="R3872" s="21"/>
      <c r="S3872" s="21"/>
      <c r="T3872" s="21"/>
    </row>
    <row r="3873" spans="2:20">
      <c r="B3873" s="14"/>
      <c r="C3873" s="14"/>
      <c r="D3873" s="14"/>
      <c r="H3873" s="17"/>
      <c r="L3873" s="18"/>
      <c r="M3873" s="18"/>
      <c r="N3873" s="18"/>
      <c r="P3873" s="21"/>
      <c r="Q3873" s="21"/>
      <c r="R3873" s="21"/>
      <c r="S3873" s="21"/>
      <c r="T3873" s="21"/>
    </row>
    <row r="3874" spans="2:20">
      <c r="B3874" s="14"/>
      <c r="C3874" s="14"/>
      <c r="D3874" s="14"/>
      <c r="H3874" s="17"/>
      <c r="L3874" s="18"/>
      <c r="M3874" s="18"/>
      <c r="N3874" s="18"/>
      <c r="P3874" s="21"/>
      <c r="Q3874" s="21"/>
      <c r="R3874" s="21"/>
      <c r="S3874" s="21"/>
      <c r="T3874" s="21"/>
    </row>
    <row r="3875" spans="2:20">
      <c r="B3875" s="14"/>
      <c r="C3875" s="14"/>
      <c r="D3875" s="14"/>
      <c r="H3875" s="17"/>
      <c r="L3875" s="18"/>
      <c r="M3875" s="18"/>
      <c r="N3875" s="18"/>
      <c r="P3875" s="21"/>
      <c r="Q3875" s="21"/>
      <c r="R3875" s="21"/>
      <c r="S3875" s="21"/>
      <c r="T3875" s="21"/>
    </row>
    <row r="3876" spans="2:20">
      <c r="B3876" s="14"/>
      <c r="C3876" s="14"/>
      <c r="D3876" s="14"/>
      <c r="H3876" s="17"/>
      <c r="L3876" s="18"/>
      <c r="M3876" s="18"/>
      <c r="N3876" s="18"/>
      <c r="P3876" s="21"/>
      <c r="Q3876" s="21"/>
      <c r="R3876" s="21"/>
      <c r="S3876" s="21"/>
      <c r="T3876" s="21"/>
    </row>
    <row r="3877" spans="2:20">
      <c r="B3877" s="14"/>
      <c r="C3877" s="14"/>
      <c r="D3877" s="14"/>
      <c r="H3877" s="17"/>
      <c r="L3877" s="18"/>
      <c r="M3877" s="18"/>
      <c r="N3877" s="18"/>
      <c r="P3877" s="21"/>
      <c r="Q3877" s="21"/>
      <c r="R3877" s="21"/>
      <c r="S3877" s="21"/>
      <c r="T3877" s="21"/>
    </row>
    <row r="3878" spans="2:20">
      <c r="B3878" s="14"/>
      <c r="C3878" s="14"/>
      <c r="D3878" s="14"/>
      <c r="H3878" s="17"/>
      <c r="L3878" s="18"/>
      <c r="M3878" s="18"/>
      <c r="N3878" s="18"/>
      <c r="P3878" s="21"/>
      <c r="Q3878" s="21"/>
      <c r="R3878" s="21"/>
      <c r="S3878" s="21"/>
      <c r="T3878" s="21"/>
    </row>
    <row r="3879" spans="2:20">
      <c r="B3879" s="14"/>
      <c r="C3879" s="14"/>
      <c r="D3879" s="14"/>
      <c r="H3879" s="17"/>
      <c r="L3879" s="18"/>
      <c r="M3879" s="18"/>
      <c r="N3879" s="18"/>
      <c r="P3879" s="21"/>
      <c r="Q3879" s="21"/>
      <c r="R3879" s="21"/>
      <c r="S3879" s="21"/>
      <c r="T3879" s="21"/>
    </row>
    <row r="3880" spans="2:20">
      <c r="B3880" s="14"/>
      <c r="C3880" s="14"/>
      <c r="D3880" s="14"/>
      <c r="H3880" s="17"/>
      <c r="L3880" s="18"/>
      <c r="M3880" s="18"/>
      <c r="N3880" s="18"/>
      <c r="P3880" s="21"/>
      <c r="Q3880" s="21"/>
      <c r="R3880" s="21"/>
      <c r="S3880" s="21"/>
      <c r="T3880" s="21"/>
    </row>
    <row r="3881" spans="2:20">
      <c r="B3881" s="14"/>
      <c r="C3881" s="14"/>
      <c r="D3881" s="14"/>
      <c r="H3881" s="17"/>
      <c r="L3881" s="18"/>
      <c r="M3881" s="18"/>
      <c r="N3881" s="18"/>
      <c r="P3881" s="21"/>
      <c r="Q3881" s="21"/>
      <c r="R3881" s="21"/>
      <c r="S3881" s="21"/>
      <c r="T3881" s="21"/>
    </row>
    <row r="3882" spans="2:20">
      <c r="B3882" s="14"/>
      <c r="C3882" s="14"/>
      <c r="D3882" s="14"/>
      <c r="H3882" s="17"/>
      <c r="L3882" s="18"/>
      <c r="M3882" s="18"/>
      <c r="N3882" s="18"/>
      <c r="P3882" s="21"/>
      <c r="Q3882" s="21"/>
      <c r="R3882" s="21"/>
      <c r="S3882" s="21"/>
      <c r="T3882" s="21"/>
    </row>
    <row r="3883" spans="2:20">
      <c r="B3883" s="14"/>
      <c r="C3883" s="14"/>
      <c r="D3883" s="14"/>
      <c r="H3883" s="17"/>
      <c r="L3883" s="18"/>
      <c r="M3883" s="18"/>
      <c r="N3883" s="18"/>
      <c r="P3883" s="21"/>
      <c r="Q3883" s="21"/>
      <c r="R3883" s="21"/>
      <c r="S3883" s="21"/>
      <c r="T3883" s="21"/>
    </row>
    <row r="3884" spans="2:20">
      <c r="B3884" s="14"/>
      <c r="C3884" s="14"/>
      <c r="D3884" s="14"/>
      <c r="H3884" s="17"/>
      <c r="L3884" s="18"/>
      <c r="M3884" s="18"/>
      <c r="N3884" s="18"/>
      <c r="P3884" s="21"/>
      <c r="Q3884" s="21"/>
      <c r="R3884" s="21"/>
      <c r="S3884" s="21"/>
      <c r="T3884" s="21"/>
    </row>
    <row r="3885" spans="2:20">
      <c r="B3885" s="14"/>
      <c r="C3885" s="14"/>
      <c r="D3885" s="14"/>
      <c r="H3885" s="17"/>
      <c r="L3885" s="18"/>
      <c r="M3885" s="18"/>
      <c r="N3885" s="18"/>
      <c r="P3885" s="21"/>
      <c r="Q3885" s="21"/>
      <c r="R3885" s="21"/>
      <c r="S3885" s="21"/>
      <c r="T3885" s="21"/>
    </row>
    <row r="3886" spans="2:20">
      <c r="B3886" s="14"/>
      <c r="C3886" s="14"/>
      <c r="D3886" s="14"/>
      <c r="H3886" s="17"/>
      <c r="L3886" s="18"/>
      <c r="M3886" s="18"/>
      <c r="N3886" s="18"/>
      <c r="P3886" s="21"/>
      <c r="Q3886" s="21"/>
      <c r="R3886" s="21"/>
      <c r="S3886" s="21"/>
      <c r="T3886" s="21"/>
    </row>
    <row r="3887" spans="2:20">
      <c r="B3887" s="14"/>
      <c r="C3887" s="14"/>
      <c r="D3887" s="14"/>
      <c r="H3887" s="17"/>
      <c r="L3887" s="18"/>
      <c r="M3887" s="18"/>
      <c r="N3887" s="18"/>
      <c r="P3887" s="21"/>
      <c r="Q3887" s="21"/>
      <c r="R3887" s="21"/>
      <c r="S3887" s="21"/>
      <c r="T3887" s="21"/>
    </row>
    <row r="3888" spans="2:20">
      <c r="B3888" s="14"/>
      <c r="C3888" s="14"/>
      <c r="D3888" s="14"/>
      <c r="H3888" s="17"/>
      <c r="L3888" s="18"/>
      <c r="M3888" s="18"/>
      <c r="N3888" s="18"/>
      <c r="P3888" s="21"/>
      <c r="Q3888" s="21"/>
      <c r="R3888" s="21"/>
      <c r="S3888" s="21"/>
      <c r="T3888" s="21"/>
    </row>
    <row r="3889" spans="2:20">
      <c r="B3889" s="14"/>
      <c r="C3889" s="14"/>
      <c r="D3889" s="14"/>
      <c r="H3889" s="17"/>
      <c r="L3889" s="18"/>
      <c r="M3889" s="18"/>
      <c r="N3889" s="18"/>
      <c r="P3889" s="21"/>
      <c r="Q3889" s="21"/>
      <c r="R3889" s="21"/>
      <c r="S3889" s="21"/>
      <c r="T3889" s="21"/>
    </row>
    <row r="3890" spans="2:20">
      <c r="B3890" s="14"/>
      <c r="C3890" s="14"/>
      <c r="D3890" s="14"/>
      <c r="H3890" s="17"/>
      <c r="L3890" s="18"/>
      <c r="M3890" s="18"/>
      <c r="N3890" s="18"/>
      <c r="P3890" s="21"/>
      <c r="Q3890" s="21"/>
      <c r="R3890" s="21"/>
      <c r="S3890" s="21"/>
      <c r="T3890" s="21"/>
    </row>
    <row r="3891" spans="2:20">
      <c r="B3891" s="14"/>
      <c r="C3891" s="14"/>
      <c r="D3891" s="14"/>
      <c r="H3891" s="17"/>
      <c r="L3891" s="18"/>
      <c r="M3891" s="18"/>
      <c r="N3891" s="18"/>
      <c r="P3891" s="21"/>
      <c r="Q3891" s="21"/>
      <c r="R3891" s="21"/>
      <c r="S3891" s="21"/>
      <c r="T3891" s="21"/>
    </row>
    <row r="3892" spans="2:20">
      <c r="B3892" s="14"/>
      <c r="C3892" s="14"/>
      <c r="D3892" s="14"/>
      <c r="H3892" s="17"/>
      <c r="L3892" s="18"/>
      <c r="M3892" s="18"/>
      <c r="N3892" s="18"/>
      <c r="P3892" s="21"/>
      <c r="Q3892" s="21"/>
      <c r="R3892" s="21"/>
      <c r="S3892" s="21"/>
      <c r="T3892" s="21"/>
    </row>
    <row r="3893" spans="2:20">
      <c r="B3893" s="14"/>
      <c r="C3893" s="14"/>
      <c r="D3893" s="14"/>
      <c r="H3893" s="17"/>
      <c r="L3893" s="18"/>
      <c r="M3893" s="18"/>
      <c r="N3893" s="18"/>
      <c r="P3893" s="21"/>
      <c r="Q3893" s="21"/>
      <c r="R3893" s="21"/>
      <c r="S3893" s="21"/>
      <c r="T3893" s="21"/>
    </row>
    <row r="3894" spans="2:20">
      <c r="B3894" s="14"/>
      <c r="C3894" s="14"/>
      <c r="D3894" s="14"/>
      <c r="H3894" s="17"/>
      <c r="L3894" s="18"/>
      <c r="M3894" s="18"/>
      <c r="N3894" s="18"/>
      <c r="P3894" s="21"/>
      <c r="Q3894" s="21"/>
      <c r="R3894" s="21"/>
      <c r="S3894" s="21"/>
      <c r="T3894" s="21"/>
    </row>
    <row r="3895" spans="2:20">
      <c r="B3895" s="14"/>
      <c r="C3895" s="14"/>
      <c r="D3895" s="14"/>
      <c r="H3895" s="17"/>
      <c r="L3895" s="18"/>
      <c r="M3895" s="18"/>
      <c r="N3895" s="18"/>
      <c r="P3895" s="21"/>
      <c r="Q3895" s="21"/>
      <c r="R3895" s="21"/>
      <c r="S3895" s="21"/>
      <c r="T3895" s="21"/>
    </row>
    <row r="3896" spans="2:20">
      <c r="B3896" s="14"/>
      <c r="C3896" s="14"/>
      <c r="D3896" s="14"/>
      <c r="H3896" s="17"/>
      <c r="L3896" s="18"/>
      <c r="M3896" s="18"/>
      <c r="N3896" s="18"/>
      <c r="P3896" s="21"/>
      <c r="Q3896" s="21"/>
      <c r="R3896" s="21"/>
      <c r="S3896" s="21"/>
      <c r="T3896" s="21"/>
    </row>
    <row r="3897" spans="2:20">
      <c r="B3897" s="14"/>
      <c r="C3897" s="14"/>
      <c r="D3897" s="14"/>
      <c r="H3897" s="17"/>
      <c r="L3897" s="18"/>
      <c r="M3897" s="18"/>
      <c r="N3897" s="18"/>
      <c r="P3897" s="21"/>
      <c r="Q3897" s="21"/>
      <c r="R3897" s="21"/>
      <c r="S3897" s="21"/>
      <c r="T3897" s="21"/>
    </row>
    <row r="3898" spans="2:20">
      <c r="B3898" s="14"/>
      <c r="C3898" s="14"/>
      <c r="D3898" s="14"/>
      <c r="H3898" s="17"/>
      <c r="L3898" s="18"/>
      <c r="M3898" s="18"/>
      <c r="N3898" s="18"/>
      <c r="P3898" s="21"/>
      <c r="Q3898" s="21"/>
      <c r="R3898" s="21"/>
      <c r="S3898" s="21"/>
      <c r="T3898" s="21"/>
    </row>
    <row r="3899" spans="2:20">
      <c r="B3899" s="14"/>
      <c r="C3899" s="14"/>
      <c r="D3899" s="14"/>
      <c r="H3899" s="17"/>
      <c r="L3899" s="18"/>
      <c r="M3899" s="18"/>
      <c r="N3899" s="18"/>
      <c r="P3899" s="21"/>
      <c r="Q3899" s="21"/>
      <c r="R3899" s="21"/>
      <c r="S3899" s="21"/>
      <c r="T3899" s="21"/>
    </row>
    <row r="3900" spans="2:20">
      <c r="B3900" s="14"/>
      <c r="C3900" s="14"/>
      <c r="D3900" s="14"/>
      <c r="H3900" s="17"/>
      <c r="L3900" s="18"/>
      <c r="M3900" s="18"/>
      <c r="N3900" s="18"/>
      <c r="P3900" s="21"/>
      <c r="Q3900" s="21"/>
      <c r="R3900" s="21"/>
      <c r="S3900" s="21"/>
      <c r="T3900" s="21"/>
    </row>
    <row r="3901" spans="2:20">
      <c r="B3901" s="14"/>
      <c r="C3901" s="14"/>
      <c r="D3901" s="14"/>
      <c r="H3901" s="17"/>
      <c r="L3901" s="18"/>
      <c r="M3901" s="18"/>
      <c r="N3901" s="18"/>
      <c r="P3901" s="21"/>
      <c r="Q3901" s="21"/>
      <c r="R3901" s="21"/>
      <c r="S3901" s="21"/>
      <c r="T3901" s="21"/>
    </row>
    <row r="3902" spans="2:20">
      <c r="B3902" s="14"/>
      <c r="C3902" s="14"/>
      <c r="D3902" s="14"/>
      <c r="H3902" s="17"/>
      <c r="L3902" s="18"/>
      <c r="M3902" s="18"/>
      <c r="N3902" s="18"/>
      <c r="P3902" s="21"/>
      <c r="Q3902" s="21"/>
      <c r="R3902" s="21"/>
      <c r="S3902" s="21"/>
      <c r="T3902" s="21"/>
    </row>
    <row r="3903" spans="2:20">
      <c r="B3903" s="14"/>
      <c r="C3903" s="14"/>
      <c r="D3903" s="14"/>
      <c r="H3903" s="17"/>
      <c r="L3903" s="18"/>
      <c r="M3903" s="18"/>
      <c r="N3903" s="18"/>
      <c r="P3903" s="21"/>
      <c r="Q3903" s="21"/>
      <c r="R3903" s="21"/>
      <c r="S3903" s="21"/>
      <c r="T3903" s="21"/>
    </row>
    <row r="3904" spans="2:20">
      <c r="B3904" s="14"/>
      <c r="C3904" s="14"/>
      <c r="D3904" s="14"/>
      <c r="H3904" s="17"/>
      <c r="L3904" s="18"/>
      <c r="M3904" s="18"/>
      <c r="N3904" s="18"/>
      <c r="P3904" s="21"/>
      <c r="Q3904" s="21"/>
      <c r="R3904" s="21"/>
      <c r="S3904" s="21"/>
      <c r="T3904" s="21"/>
    </row>
    <row r="3905" spans="2:20">
      <c r="B3905" s="14"/>
      <c r="C3905" s="14"/>
      <c r="D3905" s="14"/>
      <c r="H3905" s="17"/>
      <c r="L3905" s="18"/>
      <c r="M3905" s="18"/>
      <c r="N3905" s="18"/>
      <c r="P3905" s="21"/>
      <c r="Q3905" s="21"/>
      <c r="R3905" s="21"/>
      <c r="S3905" s="21"/>
      <c r="T3905" s="21"/>
    </row>
    <row r="3906" spans="2:20">
      <c r="B3906" s="14"/>
      <c r="C3906" s="14"/>
      <c r="D3906" s="14"/>
      <c r="H3906" s="17"/>
      <c r="L3906" s="18"/>
      <c r="M3906" s="18"/>
      <c r="N3906" s="18"/>
      <c r="P3906" s="21"/>
      <c r="Q3906" s="21"/>
      <c r="R3906" s="21"/>
      <c r="S3906" s="21"/>
      <c r="T3906" s="21"/>
    </row>
    <row r="3907" spans="2:20">
      <c r="B3907" s="14"/>
      <c r="C3907" s="14"/>
      <c r="D3907" s="14"/>
      <c r="H3907" s="17"/>
      <c r="L3907" s="18"/>
      <c r="M3907" s="18"/>
      <c r="N3907" s="18"/>
      <c r="P3907" s="21"/>
      <c r="Q3907" s="21"/>
      <c r="R3907" s="21"/>
      <c r="S3907" s="21"/>
      <c r="T3907" s="21"/>
    </row>
    <row r="3908" spans="2:20">
      <c r="B3908" s="14"/>
      <c r="C3908" s="14"/>
      <c r="D3908" s="14"/>
      <c r="H3908" s="17"/>
      <c r="L3908" s="18"/>
      <c r="M3908" s="18"/>
      <c r="N3908" s="18"/>
      <c r="P3908" s="21"/>
      <c r="Q3908" s="21"/>
      <c r="R3908" s="21"/>
      <c r="S3908" s="21"/>
      <c r="T3908" s="21"/>
    </row>
    <row r="3909" spans="2:20">
      <c r="B3909" s="14"/>
      <c r="C3909" s="14"/>
      <c r="D3909" s="14"/>
      <c r="H3909" s="17"/>
      <c r="L3909" s="18"/>
      <c r="M3909" s="18"/>
      <c r="N3909" s="18"/>
      <c r="P3909" s="21"/>
      <c r="Q3909" s="21"/>
      <c r="R3909" s="21"/>
      <c r="S3909" s="21"/>
      <c r="T3909" s="21"/>
    </row>
    <row r="3910" spans="2:20">
      <c r="B3910" s="14"/>
      <c r="C3910" s="14"/>
      <c r="D3910" s="14"/>
      <c r="H3910" s="17"/>
      <c r="L3910" s="18"/>
      <c r="M3910" s="18"/>
      <c r="N3910" s="18"/>
      <c r="P3910" s="21"/>
      <c r="Q3910" s="21"/>
      <c r="R3910" s="21"/>
      <c r="S3910" s="21"/>
      <c r="T3910" s="21"/>
    </row>
    <row r="3911" spans="2:20">
      <c r="B3911" s="14"/>
      <c r="C3911" s="14"/>
      <c r="D3911" s="14"/>
      <c r="H3911" s="17"/>
      <c r="L3911" s="18"/>
      <c r="M3911" s="18"/>
      <c r="N3911" s="18"/>
      <c r="P3911" s="21"/>
      <c r="Q3911" s="21"/>
      <c r="R3911" s="21"/>
      <c r="S3911" s="21"/>
      <c r="T3911" s="21"/>
    </row>
    <row r="3912" spans="2:20">
      <c r="B3912" s="14"/>
      <c r="C3912" s="14"/>
      <c r="D3912" s="14"/>
      <c r="H3912" s="17"/>
      <c r="L3912" s="18"/>
      <c r="M3912" s="18"/>
      <c r="N3912" s="18"/>
      <c r="P3912" s="21"/>
      <c r="Q3912" s="21"/>
      <c r="R3912" s="21"/>
      <c r="S3912" s="21"/>
      <c r="T3912" s="21"/>
    </row>
    <row r="3913" spans="2:20">
      <c r="B3913" s="14"/>
      <c r="C3913" s="14"/>
      <c r="D3913" s="14"/>
      <c r="H3913" s="17"/>
      <c r="L3913" s="18"/>
      <c r="M3913" s="18"/>
      <c r="N3913" s="18"/>
      <c r="P3913" s="21"/>
      <c r="Q3913" s="21"/>
      <c r="R3913" s="21"/>
      <c r="S3913" s="21"/>
      <c r="T3913" s="21"/>
    </row>
    <row r="3914" spans="2:20">
      <c r="B3914" s="14"/>
      <c r="C3914" s="14"/>
      <c r="D3914" s="14"/>
      <c r="H3914" s="17"/>
      <c r="L3914" s="18"/>
      <c r="M3914" s="18"/>
      <c r="N3914" s="18"/>
      <c r="P3914" s="21"/>
      <c r="Q3914" s="21"/>
      <c r="R3914" s="21"/>
      <c r="S3914" s="21"/>
      <c r="T3914" s="21"/>
    </row>
    <row r="3915" spans="2:20">
      <c r="B3915" s="14"/>
      <c r="C3915" s="14"/>
      <c r="D3915" s="14"/>
      <c r="H3915" s="17"/>
      <c r="L3915" s="18"/>
      <c r="M3915" s="18"/>
      <c r="N3915" s="18"/>
      <c r="P3915" s="21"/>
      <c r="Q3915" s="21"/>
      <c r="R3915" s="21"/>
      <c r="S3915" s="21"/>
      <c r="T3915" s="21"/>
    </row>
    <row r="3916" spans="2:20">
      <c r="B3916" s="14"/>
      <c r="C3916" s="14"/>
      <c r="D3916" s="14"/>
      <c r="H3916" s="17"/>
      <c r="L3916" s="18"/>
      <c r="M3916" s="18"/>
      <c r="N3916" s="18"/>
      <c r="P3916" s="21"/>
      <c r="Q3916" s="21"/>
      <c r="R3916" s="21"/>
      <c r="S3916" s="21"/>
      <c r="T3916" s="21"/>
    </row>
    <row r="3917" spans="2:20">
      <c r="B3917" s="14"/>
      <c r="C3917" s="14"/>
      <c r="D3917" s="14"/>
      <c r="H3917" s="17"/>
      <c r="L3917" s="18"/>
      <c r="M3917" s="18"/>
      <c r="N3917" s="18"/>
      <c r="P3917" s="21"/>
      <c r="Q3917" s="21"/>
      <c r="R3917" s="21"/>
      <c r="S3917" s="21"/>
      <c r="T3917" s="21"/>
    </row>
    <row r="3918" spans="2:20">
      <c r="B3918" s="14"/>
      <c r="C3918" s="14"/>
      <c r="D3918" s="14"/>
      <c r="H3918" s="17"/>
      <c r="L3918" s="18"/>
      <c r="M3918" s="18"/>
      <c r="N3918" s="18"/>
      <c r="P3918" s="21"/>
      <c r="Q3918" s="21"/>
      <c r="R3918" s="21"/>
      <c r="S3918" s="21"/>
      <c r="T3918" s="21"/>
    </row>
    <row r="3919" spans="2:20">
      <c r="B3919" s="14"/>
      <c r="C3919" s="14"/>
      <c r="D3919" s="14"/>
      <c r="H3919" s="17"/>
      <c r="L3919" s="18"/>
      <c r="M3919" s="18"/>
      <c r="N3919" s="18"/>
      <c r="P3919" s="21"/>
      <c r="Q3919" s="21"/>
      <c r="R3919" s="21"/>
      <c r="S3919" s="21"/>
      <c r="T3919" s="21"/>
    </row>
    <row r="3920" spans="2:20">
      <c r="B3920" s="14"/>
      <c r="C3920" s="14"/>
      <c r="D3920" s="14"/>
      <c r="H3920" s="17"/>
      <c r="L3920" s="18"/>
      <c r="M3920" s="18"/>
      <c r="N3920" s="18"/>
      <c r="P3920" s="21"/>
      <c r="Q3920" s="21"/>
      <c r="R3920" s="21"/>
      <c r="S3920" s="21"/>
      <c r="T3920" s="21"/>
    </row>
    <row r="3921" spans="2:20">
      <c r="B3921" s="14"/>
      <c r="C3921" s="14"/>
      <c r="D3921" s="14"/>
      <c r="H3921" s="17"/>
      <c r="L3921" s="18"/>
      <c r="M3921" s="18"/>
      <c r="N3921" s="18"/>
      <c r="P3921" s="21"/>
      <c r="Q3921" s="21"/>
      <c r="R3921" s="21"/>
      <c r="S3921" s="21"/>
      <c r="T3921" s="21"/>
    </row>
    <row r="3922" spans="2:20">
      <c r="B3922" s="14"/>
      <c r="C3922" s="14"/>
      <c r="D3922" s="14"/>
      <c r="H3922" s="17"/>
      <c r="L3922" s="18"/>
      <c r="M3922" s="18"/>
      <c r="N3922" s="18"/>
      <c r="P3922" s="21"/>
      <c r="Q3922" s="21"/>
      <c r="R3922" s="21"/>
      <c r="S3922" s="21"/>
      <c r="T3922" s="21"/>
    </row>
    <row r="3923" spans="2:20">
      <c r="B3923" s="14"/>
      <c r="C3923" s="14"/>
      <c r="D3923" s="14"/>
      <c r="H3923" s="17"/>
      <c r="L3923" s="18"/>
      <c r="M3923" s="18"/>
      <c r="N3923" s="18"/>
      <c r="P3923" s="21"/>
      <c r="Q3923" s="21"/>
      <c r="R3923" s="21"/>
      <c r="S3923" s="21"/>
      <c r="T3923" s="21"/>
    </row>
    <row r="3924" spans="2:20">
      <c r="B3924" s="14"/>
      <c r="C3924" s="14"/>
      <c r="D3924" s="14"/>
      <c r="H3924" s="17"/>
      <c r="L3924" s="18"/>
      <c r="M3924" s="18"/>
      <c r="N3924" s="18"/>
      <c r="P3924" s="21"/>
      <c r="Q3924" s="21"/>
      <c r="R3924" s="21"/>
      <c r="S3924" s="21"/>
      <c r="T3924" s="21"/>
    </row>
    <row r="3925" spans="2:20">
      <c r="B3925" s="14"/>
      <c r="C3925" s="14"/>
      <c r="D3925" s="14"/>
      <c r="H3925" s="17"/>
      <c r="L3925" s="18"/>
      <c r="M3925" s="18"/>
      <c r="N3925" s="18"/>
      <c r="P3925" s="21"/>
      <c r="Q3925" s="21"/>
      <c r="R3925" s="21"/>
      <c r="S3925" s="21"/>
      <c r="T3925" s="21"/>
    </row>
    <row r="3926" spans="2:20">
      <c r="B3926" s="14"/>
      <c r="C3926" s="14"/>
      <c r="D3926" s="14"/>
      <c r="H3926" s="17"/>
      <c r="L3926" s="18"/>
      <c r="M3926" s="18"/>
      <c r="N3926" s="18"/>
      <c r="P3926" s="21"/>
      <c r="Q3926" s="21"/>
      <c r="R3926" s="21"/>
      <c r="S3926" s="21"/>
      <c r="T3926" s="21"/>
    </row>
    <row r="3927" spans="2:20">
      <c r="B3927" s="14"/>
      <c r="C3927" s="14"/>
      <c r="D3927" s="14"/>
      <c r="H3927" s="17"/>
      <c r="L3927" s="18"/>
      <c r="M3927" s="18"/>
      <c r="N3927" s="18"/>
      <c r="P3927" s="21"/>
      <c r="Q3927" s="21"/>
      <c r="R3927" s="21"/>
      <c r="S3927" s="21"/>
      <c r="T3927" s="21"/>
    </row>
    <row r="3928" spans="2:20">
      <c r="B3928" s="14"/>
      <c r="C3928" s="14"/>
      <c r="D3928" s="14"/>
      <c r="H3928" s="17"/>
      <c r="L3928" s="18"/>
      <c r="M3928" s="18"/>
      <c r="N3928" s="18"/>
      <c r="P3928" s="21"/>
      <c r="Q3928" s="21"/>
      <c r="R3928" s="21"/>
      <c r="S3928" s="21"/>
      <c r="T3928" s="21"/>
    </row>
    <row r="3929" spans="2:20">
      <c r="B3929" s="14"/>
      <c r="C3929" s="14"/>
      <c r="D3929" s="14"/>
      <c r="H3929" s="17"/>
      <c r="L3929" s="18"/>
      <c r="M3929" s="18"/>
      <c r="N3929" s="18"/>
      <c r="P3929" s="21"/>
      <c r="Q3929" s="21"/>
      <c r="R3929" s="21"/>
      <c r="S3929" s="21"/>
      <c r="T3929" s="21"/>
    </row>
    <row r="3930" spans="2:20">
      <c r="B3930" s="14"/>
      <c r="C3930" s="14"/>
      <c r="D3930" s="14"/>
      <c r="H3930" s="17"/>
      <c r="L3930" s="18"/>
      <c r="M3930" s="18"/>
      <c r="N3930" s="18"/>
      <c r="P3930" s="21"/>
      <c r="Q3930" s="21"/>
      <c r="R3930" s="21"/>
      <c r="S3930" s="21"/>
      <c r="T3930" s="21"/>
    </row>
    <row r="3931" spans="2:20">
      <c r="B3931" s="14"/>
      <c r="C3931" s="14"/>
      <c r="D3931" s="14"/>
      <c r="H3931" s="17"/>
      <c r="L3931" s="18"/>
      <c r="M3931" s="18"/>
      <c r="N3931" s="18"/>
      <c r="P3931" s="21"/>
      <c r="Q3931" s="21"/>
      <c r="R3931" s="21"/>
      <c r="S3931" s="21"/>
      <c r="T3931" s="21"/>
    </row>
    <row r="3932" spans="2:20">
      <c r="B3932" s="14"/>
      <c r="C3932" s="14"/>
      <c r="D3932" s="14"/>
      <c r="H3932" s="17"/>
      <c r="L3932" s="18"/>
      <c r="M3932" s="18"/>
      <c r="N3932" s="18"/>
      <c r="P3932" s="21"/>
      <c r="Q3932" s="21"/>
      <c r="R3932" s="21"/>
      <c r="S3932" s="21"/>
      <c r="T3932" s="21"/>
    </row>
    <row r="3933" spans="2:20">
      <c r="B3933" s="14"/>
      <c r="C3933" s="14"/>
      <c r="D3933" s="14"/>
      <c r="H3933" s="17"/>
      <c r="L3933" s="18"/>
      <c r="M3933" s="18"/>
      <c r="N3933" s="18"/>
      <c r="P3933" s="21"/>
      <c r="Q3933" s="21"/>
      <c r="R3933" s="21"/>
      <c r="S3933" s="21"/>
      <c r="T3933" s="21"/>
    </row>
    <row r="3934" spans="2:20">
      <c r="B3934" s="14"/>
      <c r="C3934" s="14"/>
      <c r="D3934" s="14"/>
      <c r="H3934" s="17"/>
      <c r="L3934" s="18"/>
      <c r="M3934" s="18"/>
      <c r="N3934" s="18"/>
      <c r="P3934" s="21"/>
      <c r="Q3934" s="21"/>
      <c r="R3934" s="21"/>
      <c r="S3934" s="21"/>
      <c r="T3934" s="21"/>
    </row>
    <row r="3935" spans="2:20">
      <c r="B3935" s="14"/>
      <c r="C3935" s="14"/>
      <c r="D3935" s="14"/>
      <c r="H3935" s="17"/>
      <c r="L3935" s="18"/>
      <c r="M3935" s="18"/>
      <c r="N3935" s="18"/>
      <c r="P3935" s="21"/>
      <c r="Q3935" s="21"/>
      <c r="R3935" s="21"/>
      <c r="S3935" s="21"/>
      <c r="T3935" s="21"/>
    </row>
    <row r="3936" spans="2:20">
      <c r="B3936" s="14"/>
      <c r="C3936" s="14"/>
      <c r="D3936" s="14"/>
      <c r="H3936" s="17"/>
      <c r="L3936" s="18"/>
      <c r="M3936" s="18"/>
      <c r="N3936" s="18"/>
      <c r="P3936" s="21"/>
      <c r="Q3936" s="21"/>
      <c r="R3936" s="21"/>
      <c r="S3936" s="21"/>
      <c r="T3936" s="21"/>
    </row>
    <row r="3937" spans="2:20">
      <c r="B3937" s="14"/>
      <c r="C3937" s="14"/>
      <c r="D3937" s="14"/>
      <c r="H3937" s="17"/>
      <c r="L3937" s="18"/>
      <c r="M3937" s="18"/>
      <c r="N3937" s="18"/>
      <c r="P3937" s="21"/>
      <c r="Q3937" s="21"/>
      <c r="R3937" s="21"/>
      <c r="S3937" s="21"/>
      <c r="T3937" s="21"/>
    </row>
    <row r="3938" spans="2:20">
      <c r="B3938" s="14"/>
      <c r="C3938" s="14"/>
      <c r="D3938" s="14"/>
      <c r="H3938" s="17"/>
      <c r="L3938" s="18"/>
      <c r="M3938" s="18"/>
      <c r="N3938" s="18"/>
      <c r="P3938" s="21"/>
      <c r="Q3938" s="21"/>
      <c r="R3938" s="21"/>
      <c r="S3938" s="21"/>
      <c r="T3938" s="21"/>
    </row>
    <row r="3939" spans="2:20">
      <c r="B3939" s="14"/>
      <c r="C3939" s="14"/>
      <c r="D3939" s="14"/>
      <c r="H3939" s="17"/>
      <c r="L3939" s="18"/>
      <c r="M3939" s="18"/>
      <c r="N3939" s="18"/>
      <c r="P3939" s="21"/>
      <c r="Q3939" s="21"/>
      <c r="R3939" s="21"/>
      <c r="S3939" s="21"/>
      <c r="T3939" s="21"/>
    </row>
    <row r="3940" spans="2:20">
      <c r="B3940" s="14"/>
      <c r="C3940" s="14"/>
      <c r="D3940" s="14"/>
      <c r="H3940" s="17"/>
      <c r="L3940" s="18"/>
      <c r="M3940" s="18"/>
      <c r="N3940" s="18"/>
      <c r="P3940" s="21"/>
      <c r="Q3940" s="21"/>
      <c r="R3940" s="21"/>
      <c r="S3940" s="21"/>
      <c r="T3940" s="21"/>
    </row>
    <row r="3941" spans="2:20">
      <c r="B3941" s="14"/>
      <c r="C3941" s="14"/>
      <c r="D3941" s="14"/>
      <c r="H3941" s="17"/>
      <c r="L3941" s="18"/>
      <c r="M3941" s="18"/>
      <c r="N3941" s="18"/>
      <c r="P3941" s="21"/>
      <c r="Q3941" s="21"/>
      <c r="R3941" s="21"/>
      <c r="S3941" s="21"/>
      <c r="T3941" s="21"/>
    </row>
    <row r="3942" spans="2:20">
      <c r="B3942" s="14"/>
      <c r="C3942" s="14"/>
      <c r="D3942" s="14"/>
      <c r="H3942" s="17"/>
      <c r="L3942" s="18"/>
      <c r="M3942" s="18"/>
      <c r="N3942" s="18"/>
      <c r="P3942" s="21"/>
      <c r="Q3942" s="21"/>
      <c r="R3942" s="21"/>
      <c r="S3942" s="21"/>
      <c r="T3942" s="21"/>
    </row>
    <row r="3943" spans="2:20">
      <c r="B3943" s="14"/>
      <c r="C3943" s="14"/>
      <c r="D3943" s="14"/>
      <c r="H3943" s="17"/>
      <c r="L3943" s="18"/>
      <c r="M3943" s="18"/>
      <c r="N3943" s="18"/>
      <c r="P3943" s="21"/>
      <c r="Q3943" s="21"/>
      <c r="R3943" s="21"/>
      <c r="S3943" s="21"/>
      <c r="T3943" s="21"/>
    </row>
    <row r="3944" spans="2:20">
      <c r="B3944" s="14"/>
      <c r="C3944" s="14"/>
      <c r="D3944" s="14"/>
      <c r="H3944" s="17"/>
      <c r="L3944" s="18"/>
      <c r="M3944" s="18"/>
      <c r="N3944" s="18"/>
      <c r="P3944" s="21"/>
      <c r="Q3944" s="21"/>
      <c r="R3944" s="21"/>
      <c r="S3944" s="21"/>
      <c r="T3944" s="21"/>
    </row>
    <row r="3945" spans="2:20">
      <c r="B3945" s="14"/>
      <c r="C3945" s="14"/>
      <c r="D3945" s="14"/>
      <c r="H3945" s="17"/>
      <c r="L3945" s="18"/>
      <c r="M3945" s="18"/>
      <c r="N3945" s="18"/>
      <c r="P3945" s="21"/>
      <c r="Q3945" s="21"/>
      <c r="R3945" s="21"/>
      <c r="S3945" s="21"/>
      <c r="T3945" s="21"/>
    </row>
    <row r="3946" spans="2:20">
      <c r="B3946" s="14"/>
      <c r="C3946" s="14"/>
      <c r="D3946" s="14"/>
      <c r="H3946" s="17"/>
      <c r="L3946" s="18"/>
      <c r="M3946" s="18"/>
      <c r="N3946" s="18"/>
      <c r="P3946" s="21"/>
      <c r="Q3946" s="21"/>
      <c r="R3946" s="21"/>
      <c r="S3946" s="21"/>
      <c r="T3946" s="21"/>
    </row>
    <row r="3947" spans="2:20">
      <c r="B3947" s="14"/>
      <c r="C3947" s="14"/>
      <c r="D3947" s="14"/>
      <c r="H3947" s="17"/>
      <c r="L3947" s="18"/>
      <c r="M3947" s="18"/>
      <c r="N3947" s="18"/>
      <c r="P3947" s="21"/>
      <c r="Q3947" s="21"/>
      <c r="R3947" s="21"/>
      <c r="S3947" s="21"/>
      <c r="T3947" s="21"/>
    </row>
    <row r="3948" spans="2:20">
      <c r="B3948" s="14"/>
      <c r="C3948" s="14"/>
      <c r="D3948" s="14"/>
      <c r="H3948" s="17"/>
      <c r="L3948" s="18"/>
      <c r="M3948" s="18"/>
      <c r="N3948" s="18"/>
      <c r="P3948" s="21"/>
      <c r="Q3948" s="21"/>
      <c r="R3948" s="21"/>
      <c r="S3948" s="21"/>
      <c r="T3948" s="21"/>
    </row>
    <row r="3949" spans="2:20">
      <c r="B3949" s="14"/>
      <c r="C3949" s="14"/>
      <c r="D3949" s="14"/>
      <c r="H3949" s="17"/>
      <c r="L3949" s="18"/>
      <c r="M3949" s="18"/>
      <c r="N3949" s="18"/>
      <c r="P3949" s="21"/>
      <c r="Q3949" s="21"/>
      <c r="R3949" s="21"/>
      <c r="S3949" s="21"/>
      <c r="T3949" s="21"/>
    </row>
    <row r="3950" spans="2:20">
      <c r="B3950" s="14"/>
      <c r="C3950" s="14"/>
      <c r="D3950" s="14"/>
      <c r="H3950" s="17"/>
      <c r="L3950" s="18"/>
      <c r="M3950" s="18"/>
      <c r="N3950" s="18"/>
      <c r="P3950" s="21"/>
      <c r="Q3950" s="21"/>
      <c r="R3950" s="21"/>
      <c r="S3950" s="21"/>
      <c r="T3950" s="21"/>
    </row>
    <row r="3951" spans="2:20">
      <c r="B3951" s="14"/>
      <c r="C3951" s="14"/>
      <c r="D3951" s="14"/>
      <c r="H3951" s="17"/>
      <c r="L3951" s="18"/>
      <c r="M3951" s="18"/>
      <c r="N3951" s="18"/>
      <c r="P3951" s="21"/>
      <c r="Q3951" s="21"/>
      <c r="R3951" s="21"/>
      <c r="S3951" s="21"/>
      <c r="T3951" s="21"/>
    </row>
    <row r="3952" spans="2:20">
      <c r="B3952" s="14"/>
      <c r="C3952" s="14"/>
      <c r="D3952" s="14"/>
      <c r="H3952" s="17"/>
      <c r="L3952" s="18"/>
      <c r="M3952" s="18"/>
      <c r="N3952" s="18"/>
      <c r="P3952" s="21"/>
      <c r="Q3952" s="21"/>
      <c r="R3952" s="21"/>
      <c r="S3952" s="21"/>
      <c r="T3952" s="21"/>
    </row>
    <row r="3953" spans="2:20">
      <c r="B3953" s="14"/>
      <c r="C3953" s="14"/>
      <c r="D3953" s="14"/>
      <c r="H3953" s="17"/>
      <c r="L3953" s="18"/>
      <c r="M3953" s="18"/>
      <c r="N3953" s="18"/>
      <c r="P3953" s="21"/>
      <c r="Q3953" s="21"/>
      <c r="R3953" s="21"/>
      <c r="S3953" s="21"/>
      <c r="T3953" s="21"/>
    </row>
    <row r="3954" spans="2:20">
      <c r="B3954" s="14"/>
      <c r="C3954" s="14"/>
      <c r="D3954" s="14"/>
      <c r="H3954" s="17"/>
      <c r="L3954" s="18"/>
      <c r="M3954" s="18"/>
      <c r="N3954" s="18"/>
      <c r="P3954" s="21"/>
      <c r="Q3954" s="21"/>
      <c r="R3954" s="21"/>
      <c r="S3954" s="21"/>
      <c r="T3954" s="21"/>
    </row>
    <row r="3955" spans="2:20">
      <c r="B3955" s="14"/>
      <c r="C3955" s="14"/>
      <c r="D3955" s="14"/>
      <c r="H3955" s="17"/>
      <c r="L3955" s="18"/>
      <c r="M3955" s="18"/>
      <c r="N3955" s="18"/>
      <c r="P3955" s="21"/>
      <c r="Q3955" s="21"/>
      <c r="R3955" s="21"/>
      <c r="S3955" s="21"/>
      <c r="T3955" s="21"/>
    </row>
    <row r="3956" spans="2:20">
      <c r="B3956" s="14"/>
      <c r="C3956" s="14"/>
      <c r="D3956" s="14"/>
      <c r="H3956" s="17"/>
      <c r="L3956" s="18"/>
      <c r="M3956" s="18"/>
      <c r="N3956" s="18"/>
      <c r="P3956" s="21"/>
      <c r="Q3956" s="21"/>
      <c r="R3956" s="21"/>
      <c r="S3956" s="21"/>
      <c r="T3956" s="21"/>
    </row>
    <row r="3957" spans="2:20">
      <c r="B3957" s="14"/>
      <c r="C3957" s="14"/>
      <c r="D3957" s="14"/>
      <c r="H3957" s="17"/>
      <c r="L3957" s="18"/>
      <c r="M3957" s="18"/>
      <c r="N3957" s="18"/>
      <c r="P3957" s="21"/>
      <c r="Q3957" s="21"/>
      <c r="R3957" s="21"/>
      <c r="S3957" s="21"/>
      <c r="T3957" s="21"/>
    </row>
    <row r="3958" spans="2:20">
      <c r="B3958" s="14"/>
      <c r="C3958" s="14"/>
      <c r="D3958" s="14"/>
      <c r="H3958" s="17"/>
      <c r="L3958" s="18"/>
      <c r="M3958" s="18"/>
      <c r="N3958" s="18"/>
      <c r="P3958" s="21"/>
      <c r="Q3958" s="21"/>
      <c r="R3958" s="21"/>
      <c r="S3958" s="21"/>
      <c r="T3958" s="21"/>
    </row>
    <row r="3959" spans="2:20">
      <c r="B3959" s="14"/>
      <c r="C3959" s="14"/>
      <c r="D3959" s="14"/>
      <c r="H3959" s="17"/>
      <c r="L3959" s="18"/>
      <c r="M3959" s="18"/>
      <c r="N3959" s="18"/>
      <c r="P3959" s="21"/>
      <c r="Q3959" s="21"/>
      <c r="R3959" s="21"/>
      <c r="S3959" s="21"/>
      <c r="T3959" s="21"/>
    </row>
    <row r="3960" spans="2:20">
      <c r="B3960" s="14"/>
      <c r="C3960" s="14"/>
      <c r="D3960" s="14"/>
      <c r="H3960" s="17"/>
      <c r="L3960" s="18"/>
      <c r="M3960" s="18"/>
      <c r="N3960" s="18"/>
      <c r="P3960" s="21"/>
      <c r="Q3960" s="21"/>
      <c r="R3960" s="21"/>
      <c r="S3960" s="21"/>
      <c r="T3960" s="21"/>
    </row>
    <row r="3961" spans="2:20">
      <c r="B3961" s="14"/>
      <c r="C3961" s="14"/>
      <c r="D3961" s="14"/>
      <c r="H3961" s="17"/>
      <c r="L3961" s="18"/>
      <c r="M3961" s="18"/>
      <c r="N3961" s="18"/>
      <c r="P3961" s="21"/>
      <c r="Q3961" s="21"/>
      <c r="R3961" s="21"/>
      <c r="S3961" s="21"/>
      <c r="T3961" s="21"/>
    </row>
    <row r="3962" spans="2:20">
      <c r="B3962" s="14"/>
      <c r="C3962" s="14"/>
      <c r="D3962" s="14"/>
      <c r="H3962" s="17"/>
      <c r="L3962" s="18"/>
      <c r="M3962" s="18"/>
      <c r="N3962" s="18"/>
      <c r="P3962" s="21"/>
      <c r="Q3962" s="21"/>
      <c r="R3962" s="21"/>
      <c r="S3962" s="21"/>
      <c r="T3962" s="21"/>
    </row>
    <row r="3963" spans="2:20">
      <c r="B3963" s="14"/>
      <c r="C3963" s="14"/>
      <c r="D3963" s="14"/>
      <c r="H3963" s="17"/>
      <c r="L3963" s="18"/>
      <c r="M3963" s="18"/>
      <c r="N3963" s="18"/>
      <c r="P3963" s="21"/>
      <c r="Q3963" s="21"/>
      <c r="R3963" s="21"/>
      <c r="S3963" s="21"/>
      <c r="T3963" s="21"/>
    </row>
    <row r="3964" spans="2:20">
      <c r="B3964" s="14"/>
      <c r="C3964" s="14"/>
      <c r="D3964" s="14"/>
      <c r="H3964" s="17"/>
      <c r="L3964" s="18"/>
      <c r="M3964" s="18"/>
      <c r="N3964" s="18"/>
      <c r="P3964" s="21"/>
      <c r="Q3964" s="21"/>
      <c r="R3964" s="21"/>
      <c r="S3964" s="21"/>
      <c r="T3964" s="21"/>
    </row>
    <row r="3965" spans="2:20">
      <c r="B3965" s="14"/>
      <c r="C3965" s="14"/>
      <c r="D3965" s="14"/>
      <c r="H3965" s="17"/>
      <c r="L3965" s="18"/>
      <c r="M3965" s="18"/>
      <c r="N3965" s="18"/>
      <c r="P3965" s="21"/>
      <c r="Q3965" s="21"/>
      <c r="R3965" s="21"/>
      <c r="S3965" s="21"/>
      <c r="T3965" s="21"/>
    </row>
    <row r="3966" spans="2:20">
      <c r="B3966" s="14"/>
      <c r="C3966" s="14"/>
      <c r="D3966" s="14"/>
      <c r="H3966" s="17"/>
      <c r="L3966" s="18"/>
      <c r="M3966" s="18"/>
      <c r="N3966" s="18"/>
      <c r="P3966" s="21"/>
      <c r="Q3966" s="21"/>
      <c r="R3966" s="21"/>
      <c r="S3966" s="21"/>
      <c r="T3966" s="21"/>
    </row>
    <row r="3967" spans="2:20">
      <c r="B3967" s="14"/>
      <c r="C3967" s="14"/>
      <c r="D3967" s="14"/>
      <c r="H3967" s="17"/>
      <c r="L3967" s="18"/>
      <c r="M3967" s="18"/>
      <c r="N3967" s="18"/>
      <c r="P3967" s="21"/>
      <c r="Q3967" s="21"/>
      <c r="R3967" s="21"/>
      <c r="S3967" s="21"/>
      <c r="T3967" s="21"/>
    </row>
    <row r="3968" spans="2:20">
      <c r="B3968" s="14"/>
      <c r="C3968" s="14"/>
      <c r="D3968" s="14"/>
      <c r="H3968" s="17"/>
      <c r="L3968" s="18"/>
      <c r="M3968" s="18"/>
      <c r="N3968" s="18"/>
      <c r="P3968" s="21"/>
      <c r="Q3968" s="21"/>
      <c r="R3968" s="21"/>
      <c r="S3968" s="21"/>
      <c r="T3968" s="21"/>
    </row>
    <row r="3969" spans="2:20">
      <c r="B3969" s="14"/>
      <c r="C3969" s="14"/>
      <c r="D3969" s="14"/>
      <c r="H3969" s="17"/>
      <c r="L3969" s="18"/>
      <c r="M3969" s="18"/>
      <c r="N3969" s="18"/>
      <c r="P3969" s="21"/>
      <c r="Q3969" s="21"/>
      <c r="R3969" s="21"/>
      <c r="S3969" s="21"/>
      <c r="T3969" s="21"/>
    </row>
    <row r="3970" spans="2:20">
      <c r="B3970" s="14"/>
      <c r="C3970" s="14"/>
      <c r="D3970" s="14"/>
      <c r="H3970" s="17"/>
      <c r="L3970" s="18"/>
      <c r="M3970" s="18"/>
      <c r="N3970" s="18"/>
      <c r="P3970" s="21"/>
      <c r="Q3970" s="21"/>
      <c r="R3970" s="21"/>
      <c r="S3970" s="21"/>
      <c r="T3970" s="21"/>
    </row>
    <row r="3971" spans="2:20">
      <c r="B3971" s="14"/>
      <c r="C3971" s="14"/>
      <c r="D3971" s="14"/>
      <c r="H3971" s="17"/>
      <c r="L3971" s="18"/>
      <c r="M3971" s="18"/>
      <c r="N3971" s="18"/>
      <c r="P3971" s="21"/>
      <c r="Q3971" s="21"/>
      <c r="R3971" s="21"/>
      <c r="S3971" s="21"/>
      <c r="T3971" s="21"/>
    </row>
    <row r="3972" spans="2:20">
      <c r="B3972" s="14"/>
      <c r="C3972" s="14"/>
      <c r="D3972" s="14"/>
      <c r="H3972" s="17"/>
      <c r="L3972" s="18"/>
      <c r="M3972" s="18"/>
      <c r="N3972" s="18"/>
      <c r="P3972" s="21"/>
      <c r="Q3972" s="21"/>
      <c r="R3972" s="21"/>
      <c r="S3972" s="21"/>
      <c r="T3972" s="21"/>
    </row>
    <row r="3973" spans="2:20">
      <c r="B3973" s="14"/>
      <c r="C3973" s="14"/>
      <c r="D3973" s="14"/>
      <c r="H3973" s="17"/>
      <c r="L3973" s="18"/>
      <c r="M3973" s="18"/>
      <c r="N3973" s="18"/>
      <c r="P3973" s="21"/>
      <c r="Q3973" s="21"/>
      <c r="R3973" s="21"/>
      <c r="S3973" s="21"/>
      <c r="T3973" s="21"/>
    </row>
    <row r="3974" spans="2:20">
      <c r="B3974" s="14"/>
      <c r="C3974" s="14"/>
      <c r="D3974" s="14"/>
      <c r="H3974" s="17"/>
      <c r="L3974" s="18"/>
      <c r="M3974" s="18"/>
      <c r="N3974" s="18"/>
      <c r="P3974" s="21"/>
      <c r="Q3974" s="21"/>
      <c r="R3974" s="21"/>
      <c r="S3974" s="21"/>
      <c r="T3974" s="21"/>
    </row>
    <row r="3975" spans="2:20">
      <c r="B3975" s="14"/>
      <c r="C3975" s="14"/>
      <c r="D3975" s="14"/>
      <c r="H3975" s="17"/>
      <c r="L3975" s="18"/>
      <c r="M3975" s="18"/>
      <c r="N3975" s="18"/>
      <c r="P3975" s="21"/>
      <c r="Q3975" s="21"/>
      <c r="R3975" s="21"/>
      <c r="S3975" s="21"/>
      <c r="T3975" s="21"/>
    </row>
    <row r="3976" spans="2:20">
      <c r="B3976" s="14"/>
      <c r="C3976" s="14"/>
      <c r="D3976" s="14"/>
      <c r="H3976" s="17"/>
      <c r="L3976" s="18"/>
      <c r="M3976" s="18"/>
      <c r="N3976" s="18"/>
      <c r="P3976" s="21"/>
      <c r="Q3976" s="21"/>
      <c r="R3976" s="21"/>
      <c r="S3976" s="21"/>
      <c r="T3976" s="21"/>
    </row>
    <row r="3977" spans="2:20">
      <c r="B3977" s="14"/>
      <c r="C3977" s="14"/>
      <c r="D3977" s="14"/>
      <c r="H3977" s="17"/>
      <c r="L3977" s="18"/>
      <c r="M3977" s="18"/>
      <c r="N3977" s="18"/>
      <c r="P3977" s="21"/>
      <c r="Q3977" s="21"/>
      <c r="R3977" s="21"/>
      <c r="S3977" s="21"/>
      <c r="T3977" s="21"/>
    </row>
    <row r="3978" spans="2:20">
      <c r="B3978" s="14"/>
      <c r="C3978" s="14"/>
      <c r="D3978" s="14"/>
      <c r="H3978" s="17"/>
      <c r="L3978" s="18"/>
      <c r="M3978" s="18"/>
      <c r="N3978" s="18"/>
      <c r="P3978" s="21"/>
      <c r="Q3978" s="21"/>
      <c r="R3978" s="21"/>
      <c r="S3978" s="21"/>
      <c r="T3978" s="21"/>
    </row>
    <row r="3979" spans="2:20">
      <c r="B3979" s="14"/>
      <c r="C3979" s="14"/>
      <c r="D3979" s="14"/>
      <c r="H3979" s="17"/>
      <c r="L3979" s="18"/>
      <c r="M3979" s="18"/>
      <c r="N3979" s="18"/>
      <c r="P3979" s="21"/>
      <c r="Q3979" s="21"/>
      <c r="R3979" s="21"/>
      <c r="S3979" s="21"/>
      <c r="T3979" s="21"/>
    </row>
    <row r="3980" spans="2:20">
      <c r="B3980" s="14"/>
      <c r="C3980" s="14"/>
      <c r="D3980" s="14"/>
      <c r="H3980" s="17"/>
      <c r="L3980" s="18"/>
      <c r="M3980" s="18"/>
      <c r="N3980" s="18"/>
      <c r="P3980" s="21"/>
      <c r="Q3980" s="21"/>
      <c r="R3980" s="21"/>
      <c r="S3980" s="21"/>
      <c r="T3980" s="21"/>
    </row>
    <row r="3981" spans="2:20">
      <c r="B3981" s="14"/>
      <c r="C3981" s="14"/>
      <c r="D3981" s="14"/>
      <c r="H3981" s="17"/>
      <c r="L3981" s="18"/>
      <c r="M3981" s="18"/>
      <c r="N3981" s="18"/>
      <c r="P3981" s="21"/>
      <c r="Q3981" s="21"/>
      <c r="R3981" s="21"/>
      <c r="S3981" s="21"/>
      <c r="T3981" s="21"/>
    </row>
    <row r="3982" spans="2:20">
      <c r="B3982" s="14"/>
      <c r="C3982" s="14"/>
      <c r="D3982" s="14"/>
      <c r="H3982" s="17"/>
      <c r="L3982" s="18"/>
      <c r="M3982" s="18"/>
      <c r="N3982" s="18"/>
      <c r="P3982" s="21"/>
      <c r="Q3982" s="21"/>
      <c r="R3982" s="21"/>
      <c r="S3982" s="21"/>
      <c r="T3982" s="21"/>
    </row>
    <row r="3983" spans="2:20">
      <c r="B3983" s="14"/>
      <c r="C3983" s="14"/>
      <c r="D3983" s="14"/>
      <c r="H3983" s="17"/>
      <c r="L3983" s="18"/>
      <c r="M3983" s="18"/>
      <c r="N3983" s="18"/>
      <c r="P3983" s="21"/>
      <c r="Q3983" s="21"/>
      <c r="R3983" s="21"/>
      <c r="S3983" s="21"/>
      <c r="T3983" s="21"/>
    </row>
    <row r="3984" spans="2:20">
      <c r="B3984" s="14"/>
      <c r="C3984" s="14"/>
      <c r="D3984" s="14"/>
      <c r="H3984" s="17"/>
      <c r="L3984" s="18"/>
      <c r="M3984" s="18"/>
      <c r="N3984" s="18"/>
      <c r="P3984" s="21"/>
      <c r="Q3984" s="21"/>
      <c r="R3984" s="21"/>
      <c r="S3984" s="21"/>
      <c r="T3984" s="21"/>
    </row>
    <row r="3985" spans="2:20">
      <c r="B3985" s="14"/>
      <c r="C3985" s="14"/>
      <c r="D3985" s="14"/>
      <c r="H3985" s="17"/>
      <c r="L3985" s="18"/>
      <c r="M3985" s="18"/>
      <c r="N3985" s="18"/>
      <c r="P3985" s="21"/>
      <c r="Q3985" s="21"/>
      <c r="R3985" s="21"/>
      <c r="S3985" s="21"/>
      <c r="T3985" s="21"/>
    </row>
    <row r="3986" spans="2:20">
      <c r="B3986" s="14"/>
      <c r="C3986" s="14"/>
      <c r="D3986" s="14"/>
      <c r="H3986" s="17"/>
      <c r="L3986" s="18"/>
      <c r="M3986" s="18"/>
      <c r="N3986" s="18"/>
      <c r="P3986" s="21"/>
      <c r="Q3986" s="21"/>
      <c r="R3986" s="21"/>
      <c r="S3986" s="21"/>
      <c r="T3986" s="21"/>
    </row>
    <row r="3987" spans="2:20">
      <c r="B3987" s="14"/>
      <c r="C3987" s="14"/>
      <c r="D3987" s="14"/>
      <c r="H3987" s="17"/>
      <c r="L3987" s="18"/>
      <c r="M3987" s="18"/>
      <c r="N3987" s="18"/>
      <c r="P3987" s="21"/>
      <c r="Q3987" s="21"/>
      <c r="R3987" s="21"/>
      <c r="S3987" s="21"/>
      <c r="T3987" s="21"/>
    </row>
    <row r="3988" spans="2:20">
      <c r="B3988" s="14"/>
      <c r="C3988" s="14"/>
      <c r="D3988" s="14"/>
      <c r="H3988" s="17"/>
      <c r="L3988" s="18"/>
      <c r="M3988" s="18"/>
      <c r="N3988" s="18"/>
      <c r="P3988" s="21"/>
      <c r="Q3988" s="21"/>
      <c r="R3988" s="21"/>
      <c r="S3988" s="21"/>
      <c r="T3988" s="21"/>
    </row>
    <row r="3989" spans="2:20">
      <c r="B3989" s="14"/>
      <c r="C3989" s="14"/>
      <c r="D3989" s="14"/>
      <c r="H3989" s="17"/>
      <c r="L3989" s="18"/>
      <c r="M3989" s="18"/>
      <c r="N3989" s="18"/>
      <c r="P3989" s="21"/>
      <c r="Q3989" s="21"/>
      <c r="R3989" s="21"/>
      <c r="S3989" s="21"/>
      <c r="T3989" s="21"/>
    </row>
    <row r="3990" spans="2:20">
      <c r="B3990" s="14"/>
      <c r="C3990" s="14"/>
      <c r="D3990" s="14"/>
      <c r="H3990" s="17"/>
      <c r="L3990" s="18"/>
      <c r="M3990" s="18"/>
      <c r="N3990" s="18"/>
      <c r="P3990" s="21"/>
      <c r="Q3990" s="21"/>
      <c r="R3990" s="21"/>
      <c r="S3990" s="21"/>
      <c r="T3990" s="21"/>
    </row>
    <row r="3991" spans="2:20">
      <c r="B3991" s="14"/>
      <c r="C3991" s="14"/>
      <c r="D3991" s="14"/>
      <c r="H3991" s="17"/>
      <c r="L3991" s="18"/>
      <c r="M3991" s="18"/>
      <c r="N3991" s="18"/>
      <c r="P3991" s="21"/>
      <c r="Q3991" s="21"/>
      <c r="R3991" s="21"/>
      <c r="S3991" s="21"/>
      <c r="T3991" s="21"/>
    </row>
    <row r="3992" spans="2:20">
      <c r="B3992" s="14"/>
      <c r="C3992" s="14"/>
      <c r="D3992" s="14"/>
      <c r="H3992" s="17"/>
      <c r="L3992" s="18"/>
      <c r="M3992" s="18"/>
      <c r="N3992" s="18"/>
      <c r="P3992" s="21"/>
      <c r="Q3992" s="21"/>
      <c r="R3992" s="21"/>
      <c r="S3992" s="21"/>
      <c r="T3992" s="21"/>
    </row>
    <row r="3993" spans="2:20">
      <c r="B3993" s="14"/>
      <c r="C3993" s="14"/>
      <c r="D3993" s="14"/>
      <c r="H3993" s="17"/>
      <c r="L3993" s="18"/>
      <c r="M3993" s="18"/>
      <c r="N3993" s="18"/>
      <c r="P3993" s="21"/>
      <c r="Q3993" s="21"/>
      <c r="R3993" s="21"/>
      <c r="S3993" s="21"/>
      <c r="T3993" s="21"/>
    </row>
    <row r="3994" spans="2:20">
      <c r="B3994" s="14"/>
      <c r="C3994" s="14"/>
      <c r="D3994" s="14"/>
      <c r="H3994" s="17"/>
      <c r="L3994" s="18"/>
      <c r="M3994" s="18"/>
      <c r="N3994" s="18"/>
      <c r="P3994" s="21"/>
      <c r="Q3994" s="21"/>
      <c r="R3994" s="21"/>
      <c r="S3994" s="21"/>
      <c r="T3994" s="21"/>
    </row>
    <row r="3995" spans="2:20">
      <c r="B3995" s="14"/>
      <c r="C3995" s="14"/>
      <c r="D3995" s="14"/>
      <c r="H3995" s="17"/>
      <c r="L3995" s="18"/>
      <c r="M3995" s="18"/>
      <c r="N3995" s="18"/>
      <c r="P3995" s="21"/>
      <c r="Q3995" s="21"/>
      <c r="R3995" s="21"/>
      <c r="S3995" s="21"/>
      <c r="T3995" s="21"/>
    </row>
    <row r="3996" spans="2:20">
      <c r="B3996" s="14"/>
      <c r="C3996" s="14"/>
      <c r="D3996" s="14"/>
      <c r="H3996" s="17"/>
      <c r="L3996" s="18"/>
      <c r="M3996" s="18"/>
      <c r="N3996" s="18"/>
      <c r="P3996" s="21"/>
      <c r="Q3996" s="21"/>
      <c r="R3996" s="21"/>
      <c r="S3996" s="21"/>
      <c r="T3996" s="21"/>
    </row>
    <row r="3997" spans="2:20">
      <c r="B3997" s="14"/>
      <c r="C3997" s="14"/>
      <c r="D3997" s="14"/>
      <c r="H3997" s="17"/>
      <c r="L3997" s="18"/>
      <c r="M3997" s="18"/>
      <c r="N3997" s="18"/>
      <c r="P3997" s="21"/>
      <c r="Q3997" s="21"/>
      <c r="R3997" s="21"/>
      <c r="S3997" s="21"/>
      <c r="T3997" s="21"/>
    </row>
    <row r="3998" spans="2:20">
      <c r="B3998" s="14"/>
      <c r="C3998" s="14"/>
      <c r="D3998" s="14"/>
      <c r="H3998" s="17"/>
      <c r="L3998" s="18"/>
      <c r="M3998" s="18"/>
      <c r="N3998" s="18"/>
      <c r="P3998" s="21"/>
      <c r="Q3998" s="21"/>
      <c r="R3998" s="21"/>
      <c r="S3998" s="21"/>
      <c r="T3998" s="21"/>
    </row>
    <row r="3999" spans="2:20">
      <c r="B3999" s="14"/>
      <c r="C3999" s="14"/>
      <c r="D3999" s="14"/>
      <c r="H3999" s="17"/>
      <c r="L3999" s="18"/>
      <c r="M3999" s="18"/>
      <c r="N3999" s="18"/>
      <c r="P3999" s="21"/>
      <c r="Q3999" s="21"/>
      <c r="R3999" s="21"/>
      <c r="S3999" s="21"/>
      <c r="T3999" s="21"/>
    </row>
    <row r="4000" spans="2:20">
      <c r="B4000" s="14"/>
      <c r="C4000" s="14"/>
      <c r="D4000" s="14"/>
      <c r="H4000" s="17"/>
      <c r="L4000" s="18"/>
      <c r="M4000" s="18"/>
      <c r="N4000" s="18"/>
      <c r="P4000" s="21"/>
      <c r="Q4000" s="21"/>
      <c r="R4000" s="21"/>
      <c r="S4000" s="21"/>
      <c r="T4000" s="21"/>
    </row>
    <row r="4001" spans="2:20">
      <c r="B4001" s="14"/>
      <c r="C4001" s="14"/>
      <c r="D4001" s="14"/>
      <c r="H4001" s="17"/>
      <c r="L4001" s="18"/>
      <c r="M4001" s="18"/>
      <c r="N4001" s="18"/>
      <c r="P4001" s="21"/>
      <c r="Q4001" s="21"/>
      <c r="R4001" s="21"/>
      <c r="S4001" s="21"/>
      <c r="T4001" s="21"/>
    </row>
    <row r="4002" spans="2:20">
      <c r="B4002" s="14"/>
      <c r="C4002" s="14"/>
      <c r="D4002" s="14"/>
      <c r="H4002" s="17"/>
      <c r="L4002" s="18"/>
      <c r="M4002" s="18"/>
      <c r="N4002" s="18"/>
      <c r="P4002" s="21"/>
      <c r="Q4002" s="21"/>
      <c r="R4002" s="21"/>
      <c r="S4002" s="21"/>
      <c r="T4002" s="21"/>
    </row>
    <row r="4003" spans="2:20">
      <c r="B4003" s="14"/>
      <c r="C4003" s="14"/>
      <c r="D4003" s="14"/>
      <c r="H4003" s="17"/>
      <c r="L4003" s="18"/>
      <c r="M4003" s="18"/>
      <c r="N4003" s="18"/>
      <c r="P4003" s="21"/>
      <c r="Q4003" s="21"/>
      <c r="R4003" s="21"/>
      <c r="S4003" s="21"/>
      <c r="T4003" s="21"/>
    </row>
    <row r="4004" spans="2:20">
      <c r="B4004" s="14"/>
      <c r="C4004" s="14"/>
      <c r="D4004" s="14"/>
      <c r="H4004" s="17"/>
      <c r="L4004" s="18"/>
      <c r="M4004" s="18"/>
      <c r="N4004" s="18"/>
      <c r="P4004" s="21"/>
      <c r="Q4004" s="21"/>
      <c r="R4004" s="21"/>
      <c r="S4004" s="21"/>
      <c r="T4004" s="21"/>
    </row>
    <row r="4005" spans="2:20">
      <c r="B4005" s="14"/>
      <c r="C4005" s="14"/>
      <c r="D4005" s="14"/>
      <c r="H4005" s="17"/>
      <c r="L4005" s="18"/>
      <c r="M4005" s="18"/>
      <c r="N4005" s="18"/>
      <c r="P4005" s="21"/>
      <c r="Q4005" s="21"/>
      <c r="R4005" s="21"/>
      <c r="S4005" s="21"/>
      <c r="T4005" s="21"/>
    </row>
    <row r="4006" spans="2:20">
      <c r="B4006" s="14"/>
      <c r="C4006" s="14"/>
      <c r="D4006" s="14"/>
      <c r="H4006" s="17"/>
      <c r="L4006" s="18"/>
      <c r="M4006" s="18"/>
      <c r="N4006" s="18"/>
      <c r="P4006" s="21"/>
      <c r="Q4006" s="21"/>
      <c r="R4006" s="21"/>
      <c r="S4006" s="21"/>
      <c r="T4006" s="21"/>
    </row>
    <row r="4007" spans="2:20">
      <c r="B4007" s="14"/>
      <c r="C4007" s="14"/>
      <c r="D4007" s="14"/>
      <c r="H4007" s="17"/>
      <c r="L4007" s="18"/>
      <c r="M4007" s="18"/>
      <c r="N4007" s="18"/>
      <c r="P4007" s="21"/>
      <c r="Q4007" s="21"/>
      <c r="R4007" s="21"/>
      <c r="S4007" s="21"/>
      <c r="T4007" s="21"/>
    </row>
    <row r="4008" spans="2:20">
      <c r="B4008" s="14"/>
      <c r="C4008" s="14"/>
      <c r="D4008" s="14"/>
      <c r="H4008" s="17"/>
      <c r="L4008" s="18"/>
      <c r="M4008" s="18"/>
      <c r="N4008" s="18"/>
      <c r="P4008" s="21"/>
      <c r="Q4008" s="21"/>
      <c r="R4008" s="21"/>
      <c r="S4008" s="21"/>
      <c r="T4008" s="21"/>
    </row>
    <row r="4009" spans="2:20">
      <c r="B4009" s="14"/>
      <c r="C4009" s="14"/>
      <c r="D4009" s="14"/>
      <c r="H4009" s="17"/>
      <c r="L4009" s="18"/>
      <c r="M4009" s="18"/>
      <c r="N4009" s="18"/>
      <c r="P4009" s="21"/>
      <c r="Q4009" s="21"/>
      <c r="R4009" s="21"/>
      <c r="S4009" s="21"/>
      <c r="T4009" s="21"/>
    </row>
    <row r="4010" spans="2:20">
      <c r="B4010" s="14"/>
      <c r="C4010" s="14"/>
      <c r="D4010" s="14"/>
      <c r="H4010" s="17"/>
      <c r="L4010" s="18"/>
      <c r="M4010" s="18"/>
      <c r="N4010" s="18"/>
      <c r="P4010" s="21"/>
      <c r="Q4010" s="21"/>
      <c r="R4010" s="21"/>
      <c r="S4010" s="21"/>
      <c r="T4010" s="21"/>
    </row>
    <row r="4011" spans="2:20">
      <c r="B4011" s="14"/>
      <c r="C4011" s="14"/>
      <c r="D4011" s="14"/>
      <c r="H4011" s="17"/>
      <c r="L4011" s="18"/>
      <c r="M4011" s="18"/>
      <c r="N4011" s="18"/>
      <c r="P4011" s="21"/>
      <c r="Q4011" s="21"/>
      <c r="R4011" s="21"/>
      <c r="S4011" s="21"/>
      <c r="T4011" s="21"/>
    </row>
    <row r="4012" spans="2:20">
      <c r="B4012" s="14"/>
      <c r="C4012" s="14"/>
      <c r="D4012" s="14"/>
      <c r="H4012" s="17"/>
      <c r="L4012" s="18"/>
      <c r="M4012" s="18"/>
      <c r="N4012" s="18"/>
      <c r="P4012" s="21"/>
      <c r="Q4012" s="21"/>
      <c r="R4012" s="21"/>
      <c r="S4012" s="21"/>
      <c r="T4012" s="21"/>
    </row>
    <row r="4013" spans="2:20">
      <c r="B4013" s="14"/>
      <c r="C4013" s="14"/>
      <c r="D4013" s="14"/>
      <c r="H4013" s="17"/>
      <c r="L4013" s="18"/>
      <c r="M4013" s="18"/>
      <c r="N4013" s="18"/>
      <c r="P4013" s="21"/>
      <c r="Q4013" s="21"/>
      <c r="R4013" s="21"/>
      <c r="S4013" s="21"/>
      <c r="T4013" s="21"/>
    </row>
    <row r="4014" spans="2:20">
      <c r="B4014" s="14"/>
      <c r="C4014" s="14"/>
      <c r="D4014" s="14"/>
      <c r="H4014" s="17"/>
      <c r="L4014" s="18"/>
      <c r="M4014" s="18"/>
      <c r="N4014" s="18"/>
      <c r="P4014" s="21"/>
      <c r="Q4014" s="21"/>
      <c r="R4014" s="21"/>
      <c r="S4014" s="21"/>
      <c r="T4014" s="21"/>
    </row>
    <row r="4015" spans="2:20">
      <c r="B4015" s="14"/>
      <c r="C4015" s="14"/>
      <c r="D4015" s="14"/>
      <c r="H4015" s="17"/>
      <c r="L4015" s="18"/>
      <c r="M4015" s="18"/>
      <c r="N4015" s="18"/>
      <c r="P4015" s="21"/>
      <c r="Q4015" s="21"/>
      <c r="R4015" s="21"/>
      <c r="S4015" s="21"/>
      <c r="T4015" s="21"/>
    </row>
    <row r="4016" spans="2:20">
      <c r="B4016" s="14"/>
      <c r="C4016" s="14"/>
      <c r="D4016" s="14"/>
      <c r="H4016" s="17"/>
      <c r="L4016" s="18"/>
      <c r="M4016" s="18"/>
      <c r="N4016" s="18"/>
      <c r="P4016" s="21"/>
      <c r="Q4016" s="21"/>
      <c r="R4016" s="21"/>
      <c r="S4016" s="21"/>
      <c r="T4016" s="21"/>
    </row>
    <row r="4017" spans="2:20">
      <c r="B4017" s="14"/>
      <c r="C4017" s="14"/>
      <c r="D4017" s="14"/>
      <c r="H4017" s="17"/>
      <c r="L4017" s="18"/>
      <c r="M4017" s="18"/>
      <c r="N4017" s="18"/>
      <c r="P4017" s="21"/>
      <c r="Q4017" s="21"/>
      <c r="R4017" s="21"/>
      <c r="S4017" s="21"/>
      <c r="T4017" s="21"/>
    </row>
    <row r="4018" spans="2:20">
      <c r="B4018" s="14"/>
      <c r="C4018" s="14"/>
      <c r="D4018" s="14"/>
      <c r="H4018" s="17"/>
      <c r="L4018" s="18"/>
      <c r="M4018" s="18"/>
      <c r="N4018" s="18"/>
      <c r="P4018" s="21"/>
      <c r="Q4018" s="21"/>
      <c r="R4018" s="21"/>
      <c r="S4018" s="21"/>
      <c r="T4018" s="21"/>
    </row>
    <row r="4019" spans="2:20">
      <c r="B4019" s="14"/>
      <c r="C4019" s="14"/>
      <c r="D4019" s="14"/>
      <c r="H4019" s="17"/>
      <c r="L4019" s="18"/>
      <c r="M4019" s="18"/>
      <c r="N4019" s="18"/>
      <c r="P4019" s="21"/>
      <c r="Q4019" s="21"/>
      <c r="R4019" s="21"/>
      <c r="S4019" s="21"/>
      <c r="T4019" s="21"/>
    </row>
    <row r="4020" spans="2:20">
      <c r="B4020" s="14"/>
      <c r="C4020" s="14"/>
      <c r="D4020" s="14"/>
      <c r="H4020" s="17"/>
      <c r="L4020" s="18"/>
      <c r="M4020" s="18"/>
      <c r="N4020" s="18"/>
      <c r="P4020" s="21"/>
      <c r="Q4020" s="21"/>
      <c r="R4020" s="21"/>
      <c r="S4020" s="21"/>
      <c r="T4020" s="21"/>
    </row>
    <row r="4021" spans="2:20">
      <c r="B4021" s="14"/>
      <c r="C4021" s="14"/>
      <c r="D4021" s="14"/>
      <c r="H4021" s="17"/>
      <c r="L4021" s="18"/>
      <c r="M4021" s="18"/>
      <c r="N4021" s="18"/>
      <c r="P4021" s="21"/>
      <c r="Q4021" s="21"/>
      <c r="R4021" s="21"/>
      <c r="S4021" s="21"/>
      <c r="T4021" s="21"/>
    </row>
    <row r="4022" spans="2:20">
      <c r="B4022" s="14"/>
      <c r="C4022" s="14"/>
      <c r="D4022" s="14"/>
      <c r="H4022" s="17"/>
      <c r="L4022" s="18"/>
      <c r="M4022" s="18"/>
      <c r="N4022" s="18"/>
      <c r="P4022" s="21"/>
      <c r="Q4022" s="21"/>
      <c r="R4022" s="21"/>
      <c r="S4022" s="21"/>
      <c r="T4022" s="21"/>
    </row>
    <row r="4023" spans="2:20">
      <c r="B4023" s="14"/>
      <c r="C4023" s="14"/>
      <c r="D4023" s="14"/>
      <c r="H4023" s="17"/>
      <c r="L4023" s="18"/>
      <c r="M4023" s="18"/>
      <c r="N4023" s="18"/>
      <c r="P4023" s="21"/>
      <c r="Q4023" s="21"/>
      <c r="R4023" s="21"/>
      <c r="S4023" s="21"/>
      <c r="T4023" s="21"/>
    </row>
    <row r="4024" spans="2:20">
      <c r="B4024" s="14"/>
      <c r="C4024" s="14"/>
      <c r="D4024" s="14"/>
      <c r="H4024" s="17"/>
      <c r="L4024" s="18"/>
      <c r="M4024" s="18"/>
      <c r="N4024" s="18"/>
      <c r="P4024" s="21"/>
      <c r="Q4024" s="21"/>
      <c r="R4024" s="21"/>
      <c r="S4024" s="21"/>
      <c r="T4024" s="21"/>
    </row>
    <row r="4025" spans="2:20">
      <c r="B4025" s="14"/>
      <c r="C4025" s="14"/>
      <c r="D4025" s="14"/>
      <c r="H4025" s="17"/>
      <c r="L4025" s="18"/>
      <c r="M4025" s="18"/>
      <c r="N4025" s="18"/>
      <c r="P4025" s="21"/>
      <c r="Q4025" s="21"/>
      <c r="R4025" s="21"/>
      <c r="S4025" s="21"/>
      <c r="T4025" s="21"/>
    </row>
    <row r="4026" spans="2:20">
      <c r="B4026" s="14"/>
      <c r="C4026" s="14"/>
      <c r="D4026" s="14"/>
      <c r="H4026" s="17"/>
      <c r="L4026" s="18"/>
      <c r="M4026" s="18"/>
      <c r="N4026" s="18"/>
      <c r="P4026" s="21"/>
      <c r="Q4026" s="21"/>
      <c r="R4026" s="21"/>
      <c r="S4026" s="21"/>
      <c r="T4026" s="21"/>
    </row>
    <row r="4027" spans="2:20">
      <c r="B4027" s="14"/>
      <c r="C4027" s="14"/>
      <c r="D4027" s="14"/>
      <c r="H4027" s="17"/>
      <c r="L4027" s="18"/>
      <c r="M4027" s="18"/>
      <c r="N4027" s="18"/>
      <c r="P4027" s="21"/>
      <c r="Q4027" s="21"/>
      <c r="R4027" s="21"/>
      <c r="S4027" s="21"/>
      <c r="T4027" s="21"/>
    </row>
    <row r="4028" spans="2:20">
      <c r="B4028" s="14"/>
      <c r="C4028" s="14"/>
      <c r="D4028" s="14"/>
      <c r="H4028" s="17"/>
      <c r="L4028" s="18"/>
      <c r="M4028" s="18"/>
      <c r="N4028" s="18"/>
      <c r="P4028" s="21"/>
      <c r="Q4028" s="21"/>
      <c r="R4028" s="21"/>
      <c r="S4028" s="21"/>
      <c r="T4028" s="21"/>
    </row>
    <row r="4029" spans="2:20">
      <c r="B4029" s="14"/>
      <c r="C4029" s="14"/>
      <c r="D4029" s="14"/>
      <c r="H4029" s="17"/>
      <c r="L4029" s="18"/>
      <c r="M4029" s="18"/>
      <c r="N4029" s="18"/>
      <c r="P4029" s="21"/>
      <c r="Q4029" s="21"/>
      <c r="R4029" s="21"/>
      <c r="S4029" s="21"/>
      <c r="T4029" s="21"/>
    </row>
    <row r="4030" spans="2:20">
      <c r="B4030" s="14"/>
      <c r="C4030" s="14"/>
      <c r="D4030" s="14"/>
      <c r="H4030" s="17"/>
      <c r="L4030" s="18"/>
      <c r="M4030" s="18"/>
      <c r="N4030" s="18"/>
      <c r="P4030" s="21"/>
      <c r="Q4030" s="21"/>
      <c r="R4030" s="21"/>
      <c r="S4030" s="21"/>
      <c r="T4030" s="21"/>
    </row>
    <row r="4031" spans="2:20">
      <c r="B4031" s="14"/>
      <c r="C4031" s="14"/>
      <c r="D4031" s="14"/>
      <c r="H4031" s="17"/>
      <c r="L4031" s="18"/>
      <c r="M4031" s="18"/>
      <c r="N4031" s="18"/>
      <c r="P4031" s="21"/>
      <c r="Q4031" s="21"/>
      <c r="R4031" s="21"/>
      <c r="S4031" s="21"/>
      <c r="T4031" s="21"/>
    </row>
    <row r="4032" spans="2:20">
      <c r="B4032" s="14"/>
      <c r="C4032" s="14"/>
      <c r="D4032" s="14"/>
      <c r="H4032" s="17"/>
      <c r="L4032" s="18"/>
      <c r="M4032" s="18"/>
      <c r="N4032" s="18"/>
      <c r="P4032" s="21"/>
      <c r="Q4032" s="21"/>
      <c r="R4032" s="21"/>
      <c r="S4032" s="21"/>
      <c r="T4032" s="21"/>
    </row>
    <row r="4033" spans="2:20">
      <c r="B4033" s="14"/>
      <c r="C4033" s="14"/>
      <c r="D4033" s="14"/>
      <c r="H4033" s="17"/>
      <c r="L4033" s="18"/>
      <c r="M4033" s="18"/>
      <c r="N4033" s="18"/>
      <c r="P4033" s="21"/>
      <c r="Q4033" s="21"/>
      <c r="R4033" s="21"/>
      <c r="S4033" s="21"/>
      <c r="T4033" s="21"/>
    </row>
    <row r="4034" spans="2:20">
      <c r="B4034" s="14"/>
      <c r="C4034" s="14"/>
      <c r="D4034" s="14"/>
      <c r="H4034" s="17"/>
      <c r="L4034" s="18"/>
      <c r="M4034" s="18"/>
      <c r="N4034" s="18"/>
      <c r="P4034" s="21"/>
      <c r="Q4034" s="21"/>
      <c r="R4034" s="21"/>
      <c r="S4034" s="21"/>
      <c r="T4034" s="21"/>
    </row>
    <row r="4035" spans="2:20">
      <c r="B4035" s="14"/>
      <c r="C4035" s="14"/>
      <c r="D4035" s="14"/>
      <c r="H4035" s="17"/>
      <c r="L4035" s="18"/>
      <c r="M4035" s="18"/>
      <c r="N4035" s="18"/>
      <c r="P4035" s="21"/>
      <c r="Q4035" s="21"/>
      <c r="R4035" s="21"/>
      <c r="S4035" s="21"/>
      <c r="T4035" s="21"/>
    </row>
    <row r="4036" spans="2:20">
      <c r="B4036" s="14"/>
      <c r="C4036" s="14"/>
      <c r="D4036" s="14"/>
      <c r="H4036" s="17"/>
      <c r="L4036" s="18"/>
      <c r="M4036" s="18"/>
      <c r="N4036" s="18"/>
      <c r="P4036" s="21"/>
      <c r="Q4036" s="21"/>
      <c r="R4036" s="21"/>
      <c r="S4036" s="21"/>
      <c r="T4036" s="21"/>
    </row>
    <row r="4037" spans="2:20">
      <c r="B4037" s="14"/>
      <c r="C4037" s="14"/>
      <c r="D4037" s="14"/>
      <c r="H4037" s="17"/>
      <c r="L4037" s="18"/>
      <c r="M4037" s="18"/>
      <c r="N4037" s="18"/>
      <c r="P4037" s="21"/>
      <c r="Q4037" s="21"/>
      <c r="R4037" s="21"/>
      <c r="S4037" s="21"/>
      <c r="T4037" s="21"/>
    </row>
    <row r="4038" spans="2:20">
      <c r="B4038" s="14"/>
      <c r="C4038" s="14"/>
      <c r="D4038" s="14"/>
      <c r="H4038" s="17"/>
      <c r="L4038" s="18"/>
      <c r="M4038" s="18"/>
      <c r="N4038" s="18"/>
      <c r="P4038" s="21"/>
      <c r="Q4038" s="21"/>
      <c r="R4038" s="21"/>
      <c r="S4038" s="21"/>
      <c r="T4038" s="21"/>
    </row>
    <row r="4039" spans="2:20">
      <c r="B4039" s="14"/>
      <c r="C4039" s="14"/>
      <c r="D4039" s="14"/>
      <c r="H4039" s="17"/>
      <c r="L4039" s="18"/>
      <c r="M4039" s="18"/>
      <c r="N4039" s="18"/>
      <c r="P4039" s="21"/>
      <c r="Q4039" s="21"/>
      <c r="R4039" s="21"/>
      <c r="S4039" s="21"/>
      <c r="T4039" s="21"/>
    </row>
    <row r="4040" spans="2:20">
      <c r="B4040" s="14"/>
      <c r="C4040" s="14"/>
      <c r="D4040" s="14"/>
      <c r="H4040" s="17"/>
      <c r="L4040" s="18"/>
      <c r="M4040" s="18"/>
      <c r="N4040" s="18"/>
      <c r="P4040" s="21"/>
      <c r="Q4040" s="21"/>
      <c r="R4040" s="21"/>
      <c r="S4040" s="21"/>
      <c r="T4040" s="21"/>
    </row>
    <row r="4041" spans="2:20">
      <c r="B4041" s="14"/>
      <c r="C4041" s="14"/>
      <c r="D4041" s="14"/>
      <c r="H4041" s="17"/>
      <c r="L4041" s="18"/>
      <c r="M4041" s="18"/>
      <c r="N4041" s="18"/>
      <c r="P4041" s="21"/>
      <c r="Q4041" s="21"/>
      <c r="R4041" s="21"/>
      <c r="S4041" s="21"/>
      <c r="T4041" s="21"/>
    </row>
    <row r="4042" spans="2:20">
      <c r="B4042" s="14"/>
      <c r="C4042" s="14"/>
      <c r="D4042" s="14"/>
      <c r="H4042" s="17"/>
      <c r="L4042" s="18"/>
      <c r="M4042" s="18"/>
      <c r="N4042" s="18"/>
      <c r="P4042" s="21"/>
      <c r="Q4042" s="21"/>
      <c r="R4042" s="21"/>
      <c r="S4042" s="21"/>
      <c r="T4042" s="21"/>
    </row>
    <row r="4043" spans="2:20">
      <c r="B4043" s="14"/>
      <c r="C4043" s="14"/>
      <c r="D4043" s="14"/>
      <c r="H4043" s="17"/>
      <c r="L4043" s="18"/>
      <c r="M4043" s="18"/>
      <c r="N4043" s="18"/>
      <c r="P4043" s="21"/>
      <c r="Q4043" s="21"/>
      <c r="R4043" s="21"/>
      <c r="S4043" s="21"/>
      <c r="T4043" s="21"/>
    </row>
    <row r="4044" spans="2:20">
      <c r="B4044" s="14"/>
      <c r="C4044" s="14"/>
      <c r="D4044" s="14"/>
      <c r="H4044" s="17"/>
      <c r="L4044" s="18"/>
      <c r="M4044" s="18"/>
      <c r="N4044" s="18"/>
      <c r="P4044" s="21"/>
      <c r="Q4044" s="21"/>
      <c r="R4044" s="21"/>
      <c r="S4044" s="21"/>
      <c r="T4044" s="21"/>
    </row>
    <row r="4045" spans="2:20">
      <c r="B4045" s="14"/>
      <c r="C4045" s="14"/>
      <c r="D4045" s="14"/>
      <c r="H4045" s="17"/>
      <c r="L4045" s="18"/>
      <c r="M4045" s="18"/>
      <c r="N4045" s="18"/>
      <c r="P4045" s="21"/>
      <c r="Q4045" s="21"/>
      <c r="R4045" s="21"/>
      <c r="S4045" s="21"/>
      <c r="T4045" s="21"/>
    </row>
    <row r="4046" spans="2:20">
      <c r="B4046" s="14"/>
      <c r="C4046" s="14"/>
      <c r="D4046" s="14"/>
      <c r="H4046" s="17"/>
      <c r="L4046" s="18"/>
      <c r="M4046" s="18"/>
      <c r="N4046" s="18"/>
      <c r="P4046" s="21"/>
      <c r="Q4046" s="21"/>
      <c r="R4046" s="21"/>
      <c r="S4046" s="21"/>
      <c r="T4046" s="21"/>
    </row>
    <row r="4047" spans="2:20">
      <c r="B4047" s="14"/>
      <c r="C4047" s="14"/>
      <c r="D4047" s="14"/>
      <c r="H4047" s="17"/>
      <c r="L4047" s="18"/>
      <c r="M4047" s="18"/>
      <c r="N4047" s="18"/>
      <c r="P4047" s="21"/>
      <c r="Q4047" s="21"/>
      <c r="R4047" s="21"/>
      <c r="S4047" s="21"/>
      <c r="T4047" s="21"/>
    </row>
    <row r="4048" spans="2:20">
      <c r="B4048" s="14"/>
      <c r="C4048" s="14"/>
      <c r="D4048" s="14"/>
      <c r="H4048" s="17"/>
      <c r="L4048" s="18"/>
      <c r="M4048" s="18"/>
      <c r="N4048" s="18"/>
      <c r="P4048" s="21"/>
      <c r="Q4048" s="21"/>
      <c r="R4048" s="21"/>
      <c r="S4048" s="21"/>
      <c r="T4048" s="21"/>
    </row>
    <row r="4049" spans="2:20">
      <c r="B4049" s="14"/>
      <c r="C4049" s="14"/>
      <c r="D4049" s="14"/>
      <c r="H4049" s="17"/>
      <c r="L4049" s="18"/>
      <c r="M4049" s="18"/>
      <c r="N4049" s="18"/>
      <c r="P4049" s="21"/>
      <c r="Q4049" s="21"/>
      <c r="R4049" s="21"/>
      <c r="S4049" s="21"/>
      <c r="T4049" s="21"/>
    </row>
    <row r="4050" spans="2:20">
      <c r="B4050" s="14"/>
      <c r="C4050" s="14"/>
      <c r="D4050" s="14"/>
      <c r="H4050" s="17"/>
      <c r="L4050" s="18"/>
      <c r="M4050" s="18"/>
      <c r="N4050" s="18"/>
      <c r="P4050" s="21"/>
      <c r="Q4050" s="21"/>
      <c r="R4050" s="21"/>
      <c r="S4050" s="21"/>
      <c r="T4050" s="21"/>
    </row>
    <row r="4051" spans="2:20">
      <c r="B4051" s="14"/>
      <c r="C4051" s="14"/>
      <c r="D4051" s="14"/>
      <c r="H4051" s="17"/>
      <c r="L4051" s="18"/>
      <c r="M4051" s="18"/>
      <c r="N4051" s="18"/>
      <c r="P4051" s="21"/>
      <c r="Q4051" s="21"/>
      <c r="R4051" s="21"/>
      <c r="S4051" s="21"/>
      <c r="T4051" s="21"/>
    </row>
    <row r="4052" spans="2:20">
      <c r="B4052" s="14"/>
      <c r="C4052" s="14"/>
      <c r="D4052" s="14"/>
      <c r="H4052" s="17"/>
      <c r="L4052" s="18"/>
      <c r="M4052" s="18"/>
      <c r="N4052" s="18"/>
      <c r="P4052" s="21"/>
      <c r="Q4052" s="21"/>
      <c r="R4052" s="21"/>
      <c r="S4052" s="21"/>
      <c r="T4052" s="21"/>
    </row>
    <row r="4053" spans="2:20">
      <c r="B4053" s="14"/>
      <c r="C4053" s="14"/>
      <c r="D4053" s="14"/>
      <c r="H4053" s="17"/>
      <c r="L4053" s="18"/>
      <c r="M4053" s="18"/>
      <c r="N4053" s="18"/>
      <c r="P4053" s="21"/>
      <c r="Q4053" s="21"/>
      <c r="R4053" s="21"/>
      <c r="S4053" s="21"/>
      <c r="T4053" s="21"/>
    </row>
    <row r="4054" spans="2:20">
      <c r="B4054" s="14"/>
      <c r="C4054" s="14"/>
      <c r="D4054" s="14"/>
      <c r="H4054" s="17"/>
      <c r="L4054" s="18"/>
      <c r="M4054" s="18"/>
      <c r="N4054" s="18"/>
      <c r="P4054" s="21"/>
      <c r="Q4054" s="21"/>
      <c r="R4054" s="21"/>
      <c r="S4054" s="21"/>
      <c r="T4054" s="21"/>
    </row>
    <row r="4055" spans="2:20">
      <c r="B4055" s="14"/>
      <c r="C4055" s="14"/>
      <c r="D4055" s="14"/>
      <c r="H4055" s="17"/>
      <c r="L4055" s="18"/>
      <c r="M4055" s="18"/>
      <c r="N4055" s="18"/>
      <c r="P4055" s="21"/>
      <c r="Q4055" s="21"/>
      <c r="R4055" s="21"/>
      <c r="S4055" s="21"/>
      <c r="T4055" s="21"/>
    </row>
    <row r="4056" spans="2:20">
      <c r="B4056" s="14"/>
      <c r="C4056" s="14"/>
      <c r="D4056" s="14"/>
      <c r="H4056" s="17"/>
      <c r="L4056" s="18"/>
      <c r="M4056" s="18"/>
      <c r="N4056" s="18"/>
      <c r="P4056" s="21"/>
      <c r="Q4056" s="21"/>
      <c r="R4056" s="21"/>
      <c r="S4056" s="21"/>
      <c r="T4056" s="21"/>
    </row>
    <row r="4057" spans="2:20">
      <c r="B4057" s="14"/>
      <c r="C4057" s="14"/>
      <c r="D4057" s="14"/>
      <c r="H4057" s="17"/>
      <c r="L4057" s="18"/>
      <c r="M4057" s="18"/>
      <c r="N4057" s="18"/>
      <c r="P4057" s="21"/>
      <c r="Q4057" s="21"/>
      <c r="R4057" s="21"/>
      <c r="S4057" s="21"/>
      <c r="T4057" s="21"/>
    </row>
    <row r="4058" spans="2:20">
      <c r="B4058" s="14"/>
      <c r="C4058" s="14"/>
      <c r="D4058" s="14"/>
      <c r="H4058" s="17"/>
      <c r="L4058" s="18"/>
      <c r="M4058" s="18"/>
      <c r="N4058" s="18"/>
      <c r="P4058" s="21"/>
      <c r="Q4058" s="21"/>
      <c r="R4058" s="21"/>
      <c r="S4058" s="21"/>
      <c r="T4058" s="21"/>
    </row>
    <row r="4059" spans="2:20">
      <c r="B4059" s="14"/>
      <c r="C4059" s="14"/>
      <c r="D4059" s="14"/>
      <c r="H4059" s="17"/>
      <c r="L4059" s="18"/>
      <c r="M4059" s="18"/>
      <c r="N4059" s="18"/>
      <c r="P4059" s="21"/>
      <c r="Q4059" s="21"/>
      <c r="R4059" s="21"/>
      <c r="S4059" s="21"/>
      <c r="T4059" s="21"/>
    </row>
    <row r="4060" spans="2:20">
      <c r="B4060" s="14"/>
      <c r="C4060" s="14"/>
      <c r="D4060" s="14"/>
      <c r="H4060" s="17"/>
      <c r="L4060" s="18"/>
      <c r="M4060" s="18"/>
      <c r="N4060" s="18"/>
      <c r="P4060" s="21"/>
      <c r="Q4060" s="21"/>
      <c r="R4060" s="21"/>
      <c r="S4060" s="21"/>
      <c r="T4060" s="21"/>
    </row>
    <row r="4061" spans="2:20">
      <c r="B4061" s="14"/>
      <c r="C4061" s="14"/>
      <c r="D4061" s="14"/>
      <c r="H4061" s="17"/>
      <c r="L4061" s="18"/>
      <c r="M4061" s="18"/>
      <c r="N4061" s="18"/>
      <c r="P4061" s="21"/>
      <c r="Q4061" s="21"/>
      <c r="R4061" s="21"/>
      <c r="S4061" s="21"/>
      <c r="T4061" s="21"/>
    </row>
    <row r="4062" spans="2:20">
      <c r="B4062" s="14"/>
      <c r="C4062" s="14"/>
      <c r="D4062" s="14"/>
      <c r="H4062" s="17"/>
      <c r="L4062" s="18"/>
      <c r="M4062" s="18"/>
      <c r="N4062" s="18"/>
      <c r="P4062" s="21"/>
      <c r="Q4062" s="21"/>
      <c r="R4062" s="21"/>
      <c r="S4062" s="21"/>
      <c r="T4062" s="21"/>
    </row>
    <row r="4063" spans="2:20">
      <c r="B4063" s="14"/>
      <c r="C4063" s="14"/>
      <c r="D4063" s="14"/>
      <c r="H4063" s="17"/>
      <c r="L4063" s="18"/>
      <c r="M4063" s="18"/>
      <c r="N4063" s="18"/>
      <c r="P4063" s="21"/>
      <c r="Q4063" s="21"/>
      <c r="R4063" s="21"/>
      <c r="S4063" s="21"/>
      <c r="T4063" s="21"/>
    </row>
    <row r="4064" spans="2:20">
      <c r="B4064" s="14"/>
      <c r="C4064" s="14"/>
      <c r="D4064" s="14"/>
      <c r="H4064" s="17"/>
      <c r="L4064" s="18"/>
      <c r="M4064" s="18"/>
      <c r="N4064" s="18"/>
      <c r="P4064" s="21"/>
      <c r="Q4064" s="21"/>
      <c r="R4064" s="21"/>
      <c r="S4064" s="21"/>
      <c r="T4064" s="21"/>
    </row>
    <row r="4065" spans="2:20">
      <c r="B4065" s="14"/>
      <c r="C4065" s="14"/>
      <c r="D4065" s="14"/>
      <c r="H4065" s="17"/>
      <c r="L4065" s="18"/>
      <c r="M4065" s="18"/>
      <c r="N4065" s="18"/>
      <c r="P4065" s="21"/>
      <c r="Q4065" s="21"/>
      <c r="R4065" s="21"/>
      <c r="S4065" s="21"/>
      <c r="T4065" s="21"/>
    </row>
    <row r="4066" spans="2:20">
      <c r="B4066" s="14"/>
      <c r="C4066" s="14"/>
      <c r="D4066" s="14"/>
      <c r="H4066" s="17"/>
      <c r="L4066" s="18"/>
      <c r="M4066" s="18"/>
      <c r="N4066" s="18"/>
      <c r="P4066" s="21"/>
      <c r="Q4066" s="21"/>
      <c r="R4066" s="21"/>
      <c r="S4066" s="21"/>
      <c r="T4066" s="21"/>
    </row>
    <row r="4067" spans="2:20">
      <c r="B4067" s="14"/>
      <c r="C4067" s="14"/>
      <c r="D4067" s="14"/>
      <c r="H4067" s="17"/>
      <c r="L4067" s="18"/>
      <c r="M4067" s="18"/>
      <c r="N4067" s="18"/>
      <c r="P4067" s="21"/>
      <c r="Q4067" s="21"/>
      <c r="R4067" s="21"/>
      <c r="S4067" s="21"/>
      <c r="T4067" s="21"/>
    </row>
    <row r="4068" spans="2:20">
      <c r="B4068" s="14"/>
      <c r="C4068" s="14"/>
      <c r="D4068" s="14"/>
      <c r="H4068" s="17"/>
      <c r="L4068" s="18"/>
      <c r="M4068" s="18"/>
      <c r="N4068" s="18"/>
      <c r="P4068" s="21"/>
      <c r="Q4068" s="21"/>
      <c r="R4068" s="21"/>
      <c r="S4068" s="21"/>
      <c r="T4068" s="21"/>
    </row>
    <row r="4069" spans="2:20">
      <c r="B4069" s="14"/>
      <c r="C4069" s="14"/>
      <c r="D4069" s="14"/>
      <c r="H4069" s="17"/>
      <c r="L4069" s="18"/>
      <c r="M4069" s="18"/>
      <c r="N4069" s="18"/>
      <c r="P4069" s="21"/>
      <c r="Q4069" s="21"/>
      <c r="R4069" s="21"/>
      <c r="S4069" s="21"/>
      <c r="T4069" s="21"/>
    </row>
    <row r="4070" spans="2:20">
      <c r="B4070" s="14"/>
      <c r="C4070" s="14"/>
      <c r="D4070" s="14"/>
      <c r="H4070" s="17"/>
      <c r="L4070" s="18"/>
      <c r="M4070" s="18"/>
      <c r="N4070" s="18"/>
      <c r="P4070" s="21"/>
      <c r="Q4070" s="21"/>
      <c r="R4070" s="21"/>
      <c r="S4070" s="21"/>
      <c r="T4070" s="21"/>
    </row>
    <row r="4071" spans="2:20">
      <c r="B4071" s="14"/>
      <c r="C4071" s="14"/>
      <c r="D4071" s="14"/>
      <c r="H4071" s="17"/>
      <c r="L4071" s="18"/>
      <c r="M4071" s="18"/>
      <c r="N4071" s="18"/>
      <c r="P4071" s="21"/>
      <c r="Q4071" s="21"/>
      <c r="R4071" s="21"/>
      <c r="S4071" s="21"/>
      <c r="T4071" s="21"/>
    </row>
    <row r="4072" spans="2:20">
      <c r="B4072" s="14"/>
      <c r="C4072" s="14"/>
      <c r="D4072" s="14"/>
      <c r="H4072" s="17"/>
      <c r="L4072" s="18"/>
      <c r="M4072" s="18"/>
      <c r="N4072" s="18"/>
      <c r="P4072" s="21"/>
      <c r="Q4072" s="21"/>
      <c r="R4072" s="21"/>
      <c r="S4072" s="21"/>
      <c r="T4072" s="21"/>
    </row>
    <row r="4073" spans="2:20">
      <c r="B4073" s="14"/>
      <c r="C4073" s="14"/>
      <c r="D4073" s="14"/>
      <c r="H4073" s="17"/>
      <c r="L4073" s="18"/>
      <c r="M4073" s="18"/>
      <c r="N4073" s="18"/>
      <c r="P4073" s="21"/>
      <c r="Q4073" s="21"/>
      <c r="R4073" s="21"/>
      <c r="S4073" s="21"/>
      <c r="T4073" s="21"/>
    </row>
    <row r="4074" spans="2:20">
      <c r="B4074" s="14"/>
      <c r="C4074" s="14"/>
      <c r="D4074" s="14"/>
      <c r="H4074" s="17"/>
      <c r="L4074" s="18"/>
      <c r="M4074" s="18"/>
      <c r="N4074" s="18"/>
      <c r="P4074" s="21"/>
      <c r="Q4074" s="21"/>
      <c r="R4074" s="21"/>
      <c r="S4074" s="21"/>
      <c r="T4074" s="21"/>
    </row>
    <row r="4075" spans="2:20">
      <c r="B4075" s="14"/>
      <c r="C4075" s="14"/>
      <c r="D4075" s="14"/>
      <c r="H4075" s="17"/>
      <c r="L4075" s="18"/>
      <c r="M4075" s="18"/>
      <c r="N4075" s="18"/>
      <c r="P4075" s="21"/>
      <c r="Q4075" s="21"/>
      <c r="R4075" s="21"/>
      <c r="S4075" s="21"/>
      <c r="T4075" s="21"/>
    </row>
    <row r="4076" spans="2:20">
      <c r="B4076" s="14"/>
      <c r="C4076" s="14"/>
      <c r="D4076" s="14"/>
      <c r="H4076" s="17"/>
      <c r="L4076" s="18"/>
      <c r="M4076" s="18"/>
      <c r="N4076" s="18"/>
      <c r="P4076" s="21"/>
      <c r="Q4076" s="21"/>
      <c r="R4076" s="21"/>
      <c r="S4076" s="21"/>
      <c r="T4076" s="21"/>
    </row>
    <row r="4077" spans="2:20">
      <c r="B4077" s="14"/>
      <c r="C4077" s="14"/>
      <c r="D4077" s="14"/>
      <c r="H4077" s="17"/>
      <c r="L4077" s="18"/>
      <c r="M4077" s="18"/>
      <c r="N4077" s="18"/>
      <c r="P4077" s="21"/>
      <c r="Q4077" s="21"/>
      <c r="R4077" s="21"/>
      <c r="S4077" s="21"/>
      <c r="T4077" s="21"/>
    </row>
    <row r="4078" spans="2:20">
      <c r="B4078" s="14"/>
      <c r="C4078" s="14"/>
      <c r="D4078" s="14"/>
      <c r="H4078" s="17"/>
      <c r="L4078" s="18"/>
      <c r="M4078" s="18"/>
      <c r="N4078" s="18"/>
      <c r="P4078" s="21"/>
      <c r="Q4078" s="21"/>
      <c r="R4078" s="21"/>
      <c r="S4078" s="21"/>
      <c r="T4078" s="21"/>
    </row>
    <row r="4079" spans="2:20">
      <c r="B4079" s="14"/>
      <c r="C4079" s="14"/>
      <c r="D4079" s="14"/>
      <c r="H4079" s="17"/>
      <c r="L4079" s="18"/>
      <c r="M4079" s="18"/>
      <c r="N4079" s="18"/>
      <c r="P4079" s="21"/>
      <c r="Q4079" s="21"/>
      <c r="R4079" s="21"/>
      <c r="S4079" s="21"/>
      <c r="T4079" s="21"/>
    </row>
    <row r="4080" spans="2:20">
      <c r="B4080" s="14"/>
      <c r="C4080" s="14"/>
      <c r="D4080" s="14"/>
      <c r="H4080" s="17"/>
      <c r="L4080" s="18"/>
      <c r="M4080" s="18"/>
      <c r="N4080" s="18"/>
      <c r="P4080" s="21"/>
      <c r="Q4080" s="21"/>
      <c r="R4080" s="21"/>
      <c r="S4080" s="21"/>
      <c r="T4080" s="21"/>
    </row>
    <row r="4081" spans="2:20">
      <c r="B4081" s="14"/>
      <c r="C4081" s="14"/>
      <c r="D4081" s="14"/>
      <c r="H4081" s="17"/>
      <c r="L4081" s="18"/>
      <c r="M4081" s="18"/>
      <c r="N4081" s="18"/>
      <c r="P4081" s="21"/>
      <c r="Q4081" s="21"/>
      <c r="R4081" s="21"/>
      <c r="S4081" s="21"/>
      <c r="T4081" s="21"/>
    </row>
    <row r="4082" spans="2:20">
      <c r="B4082" s="14"/>
      <c r="C4082" s="14"/>
      <c r="D4082" s="14"/>
      <c r="H4082" s="17"/>
      <c r="L4082" s="18"/>
      <c r="M4082" s="18"/>
      <c r="N4082" s="18"/>
      <c r="P4082" s="21"/>
      <c r="Q4082" s="21"/>
      <c r="R4082" s="21"/>
      <c r="S4082" s="21"/>
      <c r="T4082" s="21"/>
    </row>
    <row r="4083" spans="2:20">
      <c r="B4083" s="14"/>
      <c r="C4083" s="14"/>
      <c r="D4083" s="14"/>
      <c r="H4083" s="17"/>
      <c r="L4083" s="18"/>
      <c r="M4083" s="18"/>
      <c r="N4083" s="18"/>
      <c r="P4083" s="21"/>
      <c r="Q4083" s="21"/>
      <c r="R4083" s="21"/>
      <c r="S4083" s="21"/>
      <c r="T4083" s="21"/>
    </row>
    <row r="4084" spans="2:20">
      <c r="B4084" s="14"/>
      <c r="C4084" s="14"/>
      <c r="D4084" s="14"/>
      <c r="H4084" s="17"/>
      <c r="L4084" s="18"/>
      <c r="M4084" s="18"/>
      <c r="N4084" s="18"/>
      <c r="P4084" s="21"/>
      <c r="Q4084" s="21"/>
      <c r="R4084" s="21"/>
      <c r="S4084" s="21"/>
      <c r="T4084" s="21"/>
    </row>
    <row r="4085" spans="2:20">
      <c r="B4085" s="14"/>
      <c r="C4085" s="14"/>
      <c r="D4085" s="14"/>
      <c r="H4085" s="17"/>
      <c r="L4085" s="18"/>
      <c r="M4085" s="18"/>
      <c r="N4085" s="18"/>
      <c r="P4085" s="21"/>
      <c r="Q4085" s="21"/>
      <c r="R4085" s="21"/>
      <c r="S4085" s="21"/>
      <c r="T4085" s="21"/>
    </row>
    <row r="4086" spans="2:20">
      <c r="B4086" s="14"/>
      <c r="C4086" s="14"/>
      <c r="D4086" s="14"/>
      <c r="H4086" s="17"/>
      <c r="L4086" s="18"/>
      <c r="M4086" s="18"/>
      <c r="N4086" s="18"/>
      <c r="P4086" s="21"/>
      <c r="Q4086" s="21"/>
      <c r="R4086" s="21"/>
      <c r="S4086" s="21"/>
      <c r="T4086" s="21"/>
    </row>
    <row r="4087" spans="2:20">
      <c r="B4087" s="14"/>
      <c r="C4087" s="14"/>
      <c r="D4087" s="14"/>
      <c r="H4087" s="17"/>
      <c r="L4087" s="18"/>
      <c r="M4087" s="18"/>
      <c r="N4087" s="18"/>
      <c r="P4087" s="21"/>
      <c r="Q4087" s="21"/>
      <c r="R4087" s="21"/>
      <c r="S4087" s="21"/>
      <c r="T4087" s="21"/>
    </row>
    <row r="4088" spans="2:20">
      <c r="B4088" s="14"/>
      <c r="C4088" s="14"/>
      <c r="D4088" s="14"/>
      <c r="H4088" s="17"/>
      <c r="L4088" s="18"/>
      <c r="M4088" s="18"/>
      <c r="N4088" s="18"/>
      <c r="P4088" s="21"/>
      <c r="Q4088" s="21"/>
      <c r="R4088" s="21"/>
      <c r="S4088" s="21"/>
      <c r="T4088" s="21"/>
    </row>
    <row r="4089" spans="2:20">
      <c r="B4089" s="14"/>
      <c r="C4089" s="14"/>
      <c r="D4089" s="14"/>
      <c r="H4089" s="17"/>
      <c r="L4089" s="18"/>
      <c r="M4089" s="18"/>
      <c r="N4089" s="18"/>
      <c r="P4089" s="21"/>
      <c r="Q4089" s="21"/>
      <c r="R4089" s="21"/>
      <c r="S4089" s="21"/>
      <c r="T4089" s="21"/>
    </row>
    <row r="4090" spans="2:20">
      <c r="B4090" s="14"/>
      <c r="C4090" s="14"/>
      <c r="D4090" s="14"/>
      <c r="H4090" s="17"/>
      <c r="L4090" s="18"/>
      <c r="M4090" s="18"/>
      <c r="N4090" s="18"/>
      <c r="P4090" s="21"/>
      <c r="Q4090" s="21"/>
      <c r="R4090" s="21"/>
      <c r="S4090" s="21"/>
      <c r="T4090" s="21"/>
    </row>
    <row r="4091" spans="2:20">
      <c r="B4091" s="14"/>
      <c r="C4091" s="14"/>
      <c r="D4091" s="14"/>
      <c r="H4091" s="17"/>
      <c r="L4091" s="18"/>
      <c r="M4091" s="18"/>
      <c r="N4091" s="18"/>
      <c r="P4091" s="21"/>
      <c r="Q4091" s="21"/>
      <c r="R4091" s="21"/>
      <c r="S4091" s="21"/>
      <c r="T4091" s="21"/>
    </row>
    <row r="4092" spans="2:20">
      <c r="B4092" s="14"/>
      <c r="C4092" s="14"/>
      <c r="D4092" s="14"/>
      <c r="H4092" s="17"/>
      <c r="L4092" s="18"/>
      <c r="M4092" s="18"/>
      <c r="N4092" s="18"/>
      <c r="P4092" s="21"/>
      <c r="Q4092" s="21"/>
      <c r="R4092" s="21"/>
      <c r="S4092" s="21"/>
      <c r="T4092" s="21"/>
    </row>
    <row r="4093" spans="2:20">
      <c r="B4093" s="14"/>
      <c r="C4093" s="14"/>
      <c r="D4093" s="14"/>
      <c r="H4093" s="17"/>
      <c r="L4093" s="18"/>
      <c r="M4093" s="18"/>
      <c r="N4093" s="18"/>
      <c r="P4093" s="21"/>
      <c r="Q4093" s="21"/>
      <c r="R4093" s="21"/>
      <c r="S4093" s="21"/>
      <c r="T4093" s="21"/>
    </row>
    <row r="4094" spans="2:20">
      <c r="B4094" s="14"/>
      <c r="C4094" s="14"/>
      <c r="D4094" s="14"/>
      <c r="H4094" s="17"/>
      <c r="L4094" s="18"/>
      <c r="M4094" s="18"/>
      <c r="N4094" s="18"/>
      <c r="P4094" s="21"/>
      <c r="Q4094" s="21"/>
      <c r="R4094" s="21"/>
      <c r="S4094" s="21"/>
      <c r="T4094" s="21"/>
    </row>
    <row r="4095" spans="2:20">
      <c r="B4095" s="14"/>
      <c r="C4095" s="14"/>
      <c r="D4095" s="14"/>
      <c r="H4095" s="17"/>
      <c r="L4095" s="18"/>
      <c r="M4095" s="18"/>
      <c r="N4095" s="18"/>
      <c r="P4095" s="21"/>
      <c r="Q4095" s="21"/>
      <c r="R4095" s="21"/>
      <c r="S4095" s="21"/>
      <c r="T4095" s="21"/>
    </row>
    <row r="4096" spans="2:20">
      <c r="B4096" s="14"/>
      <c r="C4096" s="14"/>
      <c r="D4096" s="14"/>
      <c r="H4096" s="17"/>
      <c r="L4096" s="18"/>
      <c r="M4096" s="18"/>
      <c r="N4096" s="18"/>
      <c r="P4096" s="21"/>
      <c r="Q4096" s="21"/>
      <c r="R4096" s="21"/>
      <c r="S4096" s="21"/>
      <c r="T4096" s="21"/>
    </row>
    <row r="4097" spans="2:20">
      <c r="B4097" s="14"/>
      <c r="C4097" s="14"/>
      <c r="D4097" s="14"/>
      <c r="H4097" s="17"/>
      <c r="L4097" s="18"/>
      <c r="M4097" s="18"/>
      <c r="N4097" s="18"/>
      <c r="P4097" s="21"/>
      <c r="Q4097" s="21"/>
      <c r="R4097" s="21"/>
      <c r="S4097" s="21"/>
      <c r="T4097" s="21"/>
    </row>
    <row r="4098" spans="2:20">
      <c r="B4098" s="14"/>
      <c r="C4098" s="14"/>
      <c r="D4098" s="14"/>
      <c r="H4098" s="17"/>
      <c r="L4098" s="18"/>
      <c r="M4098" s="18"/>
      <c r="N4098" s="18"/>
      <c r="P4098" s="21"/>
      <c r="Q4098" s="21"/>
      <c r="R4098" s="21"/>
      <c r="S4098" s="21"/>
      <c r="T4098" s="21"/>
    </row>
    <row r="4099" spans="2:20">
      <c r="B4099" s="14"/>
      <c r="C4099" s="14"/>
      <c r="D4099" s="14"/>
      <c r="H4099" s="17"/>
      <c r="L4099" s="18"/>
      <c r="M4099" s="18"/>
      <c r="N4099" s="18"/>
      <c r="P4099" s="21"/>
      <c r="Q4099" s="21"/>
      <c r="R4099" s="21"/>
      <c r="S4099" s="21"/>
      <c r="T4099" s="21"/>
    </row>
    <row r="4100" spans="2:20">
      <c r="B4100" s="14"/>
      <c r="C4100" s="14"/>
      <c r="D4100" s="14"/>
      <c r="H4100" s="17"/>
      <c r="L4100" s="18"/>
      <c r="M4100" s="18"/>
      <c r="N4100" s="18"/>
      <c r="P4100" s="21"/>
      <c r="Q4100" s="21"/>
      <c r="R4100" s="21"/>
      <c r="S4100" s="21"/>
      <c r="T4100" s="21"/>
    </row>
    <row r="4101" spans="2:20">
      <c r="B4101" s="14"/>
      <c r="C4101" s="14"/>
      <c r="D4101" s="14"/>
      <c r="H4101" s="17"/>
      <c r="L4101" s="18"/>
      <c r="M4101" s="18"/>
      <c r="N4101" s="18"/>
      <c r="P4101" s="21"/>
      <c r="Q4101" s="21"/>
      <c r="R4101" s="21"/>
      <c r="S4101" s="21"/>
      <c r="T4101" s="21"/>
    </row>
    <row r="4102" spans="2:20">
      <c r="B4102" s="14"/>
      <c r="C4102" s="14"/>
      <c r="D4102" s="14"/>
      <c r="H4102" s="17"/>
      <c r="L4102" s="18"/>
      <c r="M4102" s="18"/>
      <c r="N4102" s="18"/>
      <c r="P4102" s="21"/>
      <c r="Q4102" s="21"/>
      <c r="R4102" s="21"/>
      <c r="S4102" s="21"/>
      <c r="T4102" s="21"/>
    </row>
    <row r="4103" spans="2:20">
      <c r="B4103" s="14"/>
      <c r="C4103" s="14"/>
      <c r="D4103" s="14"/>
      <c r="H4103" s="17"/>
      <c r="L4103" s="18"/>
      <c r="M4103" s="18"/>
      <c r="N4103" s="18"/>
      <c r="P4103" s="21"/>
      <c r="Q4103" s="21"/>
      <c r="R4103" s="21"/>
      <c r="S4103" s="21"/>
      <c r="T4103" s="21"/>
    </row>
    <row r="4104" spans="2:20">
      <c r="B4104" s="14"/>
      <c r="C4104" s="14"/>
      <c r="D4104" s="14"/>
      <c r="H4104" s="17"/>
      <c r="L4104" s="18"/>
      <c r="M4104" s="18"/>
      <c r="N4104" s="18"/>
      <c r="P4104" s="21"/>
      <c r="Q4104" s="21"/>
      <c r="R4104" s="21"/>
      <c r="S4104" s="21"/>
      <c r="T4104" s="21"/>
    </row>
    <row r="4105" spans="2:20">
      <c r="B4105" s="14"/>
      <c r="C4105" s="14"/>
      <c r="D4105" s="14"/>
      <c r="H4105" s="17"/>
      <c r="L4105" s="18"/>
      <c r="M4105" s="18"/>
      <c r="N4105" s="18"/>
      <c r="P4105" s="21"/>
      <c r="Q4105" s="21"/>
      <c r="R4105" s="21"/>
      <c r="S4105" s="21"/>
      <c r="T4105" s="21"/>
    </row>
    <row r="4106" spans="2:20">
      <c r="B4106" s="14"/>
      <c r="C4106" s="14"/>
      <c r="D4106" s="14"/>
      <c r="H4106" s="17"/>
      <c r="L4106" s="18"/>
      <c r="M4106" s="18"/>
      <c r="N4106" s="18"/>
      <c r="P4106" s="21"/>
      <c r="Q4106" s="21"/>
      <c r="R4106" s="21"/>
      <c r="S4106" s="21"/>
      <c r="T4106" s="21"/>
    </row>
    <row r="4107" spans="2:20">
      <c r="B4107" s="14"/>
      <c r="C4107" s="14"/>
      <c r="D4107" s="14"/>
      <c r="H4107" s="17"/>
      <c r="L4107" s="18"/>
      <c r="M4107" s="18"/>
      <c r="N4107" s="18"/>
      <c r="P4107" s="21"/>
      <c r="Q4107" s="21"/>
      <c r="R4107" s="21"/>
      <c r="S4107" s="21"/>
      <c r="T4107" s="21"/>
    </row>
    <row r="4108" spans="2:20">
      <c r="B4108" s="14"/>
      <c r="C4108" s="14"/>
      <c r="D4108" s="14"/>
      <c r="H4108" s="17"/>
      <c r="L4108" s="18"/>
      <c r="M4108" s="18"/>
      <c r="N4108" s="18"/>
      <c r="P4108" s="21"/>
      <c r="Q4108" s="21"/>
      <c r="R4108" s="21"/>
      <c r="S4108" s="21"/>
      <c r="T4108" s="21"/>
    </row>
    <row r="4109" spans="2:20">
      <c r="B4109" s="14"/>
      <c r="C4109" s="14"/>
      <c r="D4109" s="14"/>
      <c r="H4109" s="17"/>
      <c r="L4109" s="18"/>
      <c r="M4109" s="18"/>
      <c r="N4109" s="18"/>
      <c r="P4109" s="21"/>
      <c r="Q4109" s="21"/>
      <c r="R4109" s="21"/>
      <c r="S4109" s="21"/>
      <c r="T4109" s="21"/>
    </row>
    <row r="4110" spans="2:20">
      <c r="B4110" s="14"/>
      <c r="C4110" s="14"/>
      <c r="D4110" s="14"/>
      <c r="H4110" s="17"/>
      <c r="L4110" s="18"/>
      <c r="M4110" s="18"/>
      <c r="N4110" s="18"/>
      <c r="P4110" s="21"/>
      <c r="Q4110" s="21"/>
      <c r="R4110" s="21"/>
      <c r="S4110" s="21"/>
      <c r="T4110" s="21"/>
    </row>
    <row r="4111" spans="2:20">
      <c r="B4111" s="14"/>
      <c r="C4111" s="14"/>
      <c r="D4111" s="14"/>
      <c r="H4111" s="17"/>
      <c r="L4111" s="18"/>
      <c r="M4111" s="18"/>
      <c r="N4111" s="18"/>
      <c r="P4111" s="21"/>
      <c r="Q4111" s="21"/>
      <c r="R4111" s="21"/>
      <c r="S4111" s="21"/>
      <c r="T4111" s="21"/>
    </row>
    <row r="4112" spans="2:20">
      <c r="B4112" s="14"/>
      <c r="C4112" s="14"/>
      <c r="D4112" s="14"/>
      <c r="H4112" s="17"/>
      <c r="L4112" s="18"/>
      <c r="M4112" s="18"/>
      <c r="N4112" s="18"/>
      <c r="P4112" s="21"/>
      <c r="Q4112" s="21"/>
      <c r="R4112" s="21"/>
      <c r="S4112" s="21"/>
      <c r="T4112" s="21"/>
    </row>
    <row r="4113" spans="2:20">
      <c r="B4113" s="14"/>
      <c r="C4113" s="14"/>
      <c r="D4113" s="14"/>
      <c r="H4113" s="17"/>
      <c r="L4113" s="18"/>
      <c r="M4113" s="18"/>
      <c r="N4113" s="18"/>
      <c r="P4113" s="21"/>
      <c r="Q4113" s="21"/>
      <c r="R4113" s="21"/>
      <c r="S4113" s="21"/>
      <c r="T4113" s="21"/>
    </row>
    <row r="4114" spans="2:20">
      <c r="B4114" s="14"/>
      <c r="C4114" s="14"/>
      <c r="D4114" s="14"/>
      <c r="H4114" s="17"/>
      <c r="L4114" s="18"/>
      <c r="M4114" s="18"/>
      <c r="N4114" s="18"/>
      <c r="P4114" s="21"/>
      <c r="Q4114" s="21"/>
      <c r="R4114" s="21"/>
      <c r="S4114" s="21"/>
      <c r="T4114" s="21"/>
    </row>
    <row r="4115" spans="2:20">
      <c r="B4115" s="14"/>
      <c r="C4115" s="14"/>
      <c r="D4115" s="14"/>
      <c r="H4115" s="17"/>
      <c r="L4115" s="18"/>
      <c r="M4115" s="18"/>
      <c r="N4115" s="18"/>
      <c r="P4115" s="21"/>
      <c r="Q4115" s="21"/>
      <c r="R4115" s="21"/>
      <c r="S4115" s="21"/>
      <c r="T4115" s="21"/>
    </row>
    <row r="4116" spans="2:20">
      <c r="B4116" s="14"/>
      <c r="C4116" s="14"/>
      <c r="D4116" s="14"/>
      <c r="H4116" s="17"/>
      <c r="L4116" s="18"/>
      <c r="M4116" s="18"/>
      <c r="N4116" s="18"/>
      <c r="P4116" s="21"/>
      <c r="Q4116" s="21"/>
      <c r="R4116" s="21"/>
      <c r="S4116" s="21"/>
      <c r="T4116" s="21"/>
    </row>
    <row r="4117" spans="2:20">
      <c r="B4117" s="14"/>
      <c r="C4117" s="14"/>
      <c r="D4117" s="14"/>
      <c r="H4117" s="17"/>
      <c r="L4117" s="18"/>
      <c r="M4117" s="18"/>
      <c r="N4117" s="18"/>
      <c r="P4117" s="21"/>
      <c r="Q4117" s="21"/>
      <c r="R4117" s="21"/>
      <c r="S4117" s="21"/>
      <c r="T4117" s="21"/>
    </row>
    <row r="4118" spans="2:20">
      <c r="B4118" s="14"/>
      <c r="C4118" s="14"/>
      <c r="D4118" s="14"/>
      <c r="H4118" s="17"/>
      <c r="L4118" s="18"/>
      <c r="M4118" s="18"/>
      <c r="N4118" s="18"/>
      <c r="P4118" s="21"/>
      <c r="Q4118" s="21"/>
      <c r="R4118" s="21"/>
      <c r="S4118" s="21"/>
      <c r="T4118" s="21"/>
    </row>
    <row r="4119" spans="2:20">
      <c r="B4119" s="14"/>
      <c r="C4119" s="14"/>
      <c r="D4119" s="14"/>
      <c r="H4119" s="17"/>
      <c r="L4119" s="18"/>
      <c r="M4119" s="18"/>
      <c r="N4119" s="18"/>
      <c r="P4119" s="21"/>
      <c r="Q4119" s="21"/>
      <c r="R4119" s="21"/>
      <c r="S4119" s="21"/>
      <c r="T4119" s="21"/>
    </row>
    <row r="4120" spans="2:20">
      <c r="B4120" s="14"/>
      <c r="C4120" s="14"/>
      <c r="D4120" s="14"/>
      <c r="H4120" s="17"/>
      <c r="L4120" s="18"/>
      <c r="M4120" s="18"/>
      <c r="N4120" s="18"/>
      <c r="P4120" s="21"/>
      <c r="Q4120" s="21"/>
      <c r="R4120" s="21"/>
      <c r="S4120" s="21"/>
      <c r="T4120" s="21"/>
    </row>
    <row r="4121" spans="2:20">
      <c r="B4121" s="14"/>
      <c r="C4121" s="14"/>
      <c r="D4121" s="14"/>
      <c r="H4121" s="17"/>
      <c r="L4121" s="18"/>
      <c r="M4121" s="18"/>
      <c r="N4121" s="18"/>
      <c r="P4121" s="21"/>
      <c r="Q4121" s="21"/>
      <c r="R4121" s="21"/>
      <c r="S4121" s="21"/>
      <c r="T4121" s="21"/>
    </row>
    <row r="4122" spans="2:20">
      <c r="B4122" s="14"/>
      <c r="C4122" s="14"/>
      <c r="D4122" s="14"/>
      <c r="H4122" s="17"/>
      <c r="L4122" s="18"/>
      <c r="M4122" s="18"/>
      <c r="N4122" s="18"/>
      <c r="P4122" s="21"/>
      <c r="Q4122" s="21"/>
      <c r="R4122" s="21"/>
      <c r="S4122" s="21"/>
      <c r="T4122" s="21"/>
    </row>
    <row r="4123" spans="2:20">
      <c r="B4123" s="14"/>
      <c r="C4123" s="14"/>
      <c r="D4123" s="14"/>
      <c r="H4123" s="17"/>
      <c r="L4123" s="18"/>
      <c r="M4123" s="18"/>
      <c r="N4123" s="18"/>
      <c r="P4123" s="21"/>
      <c r="Q4123" s="21"/>
      <c r="R4123" s="21"/>
      <c r="S4123" s="21"/>
      <c r="T4123" s="21"/>
    </row>
    <row r="4124" spans="2:20">
      <c r="B4124" s="14"/>
      <c r="C4124" s="14"/>
      <c r="D4124" s="14"/>
      <c r="H4124" s="17"/>
      <c r="L4124" s="18"/>
      <c r="M4124" s="18"/>
      <c r="N4124" s="18"/>
      <c r="P4124" s="21"/>
      <c r="Q4124" s="21"/>
      <c r="R4124" s="21"/>
      <c r="S4124" s="21"/>
      <c r="T4124" s="21"/>
    </row>
    <row r="4125" spans="2:20">
      <c r="B4125" s="14"/>
      <c r="C4125" s="14"/>
      <c r="D4125" s="14"/>
      <c r="H4125" s="17"/>
      <c r="L4125" s="18"/>
      <c r="M4125" s="18"/>
      <c r="N4125" s="18"/>
      <c r="P4125" s="21"/>
      <c r="Q4125" s="21"/>
      <c r="R4125" s="21"/>
      <c r="S4125" s="21"/>
      <c r="T4125" s="21"/>
    </row>
    <row r="4126" spans="2:20">
      <c r="B4126" s="14"/>
      <c r="C4126" s="14"/>
      <c r="D4126" s="14"/>
      <c r="H4126" s="17"/>
      <c r="L4126" s="18"/>
      <c r="M4126" s="18"/>
      <c r="N4126" s="18"/>
      <c r="P4126" s="21"/>
      <c r="Q4126" s="21"/>
      <c r="R4126" s="21"/>
      <c r="S4126" s="21"/>
      <c r="T4126" s="21"/>
    </row>
    <row r="4127" spans="2:20">
      <c r="B4127" s="14"/>
      <c r="C4127" s="14"/>
      <c r="D4127" s="14"/>
      <c r="H4127" s="17"/>
      <c r="L4127" s="18"/>
      <c r="M4127" s="18"/>
      <c r="N4127" s="18"/>
      <c r="P4127" s="21"/>
      <c r="Q4127" s="21"/>
      <c r="R4127" s="21"/>
      <c r="S4127" s="21"/>
      <c r="T4127" s="21"/>
    </row>
    <row r="4128" spans="2:20">
      <c r="B4128" s="14"/>
      <c r="C4128" s="14"/>
      <c r="D4128" s="14"/>
      <c r="H4128" s="17"/>
      <c r="L4128" s="18"/>
      <c r="M4128" s="18"/>
      <c r="N4128" s="18"/>
      <c r="P4128" s="21"/>
      <c r="Q4128" s="21"/>
      <c r="R4128" s="21"/>
      <c r="S4128" s="21"/>
      <c r="T4128" s="21"/>
    </row>
    <row r="4129" spans="2:20">
      <c r="B4129" s="14"/>
      <c r="C4129" s="14"/>
      <c r="D4129" s="14"/>
      <c r="H4129" s="17"/>
      <c r="L4129" s="18"/>
      <c r="M4129" s="18"/>
      <c r="N4129" s="18"/>
      <c r="P4129" s="21"/>
      <c r="Q4129" s="21"/>
      <c r="R4129" s="21"/>
      <c r="S4129" s="21"/>
      <c r="T4129" s="21"/>
    </row>
    <row r="4130" spans="2:20">
      <c r="B4130" s="14"/>
      <c r="C4130" s="14"/>
      <c r="D4130" s="14"/>
      <c r="H4130" s="17"/>
      <c r="L4130" s="18"/>
      <c r="M4130" s="18"/>
      <c r="N4130" s="18"/>
      <c r="P4130" s="21"/>
      <c r="Q4130" s="21"/>
      <c r="R4130" s="21"/>
      <c r="S4130" s="21"/>
      <c r="T4130" s="21"/>
    </row>
    <row r="4131" spans="2:20">
      <c r="B4131" s="14"/>
      <c r="C4131" s="14"/>
      <c r="D4131" s="14"/>
      <c r="H4131" s="17"/>
      <c r="L4131" s="18"/>
      <c r="M4131" s="18"/>
      <c r="N4131" s="18"/>
      <c r="P4131" s="21"/>
      <c r="Q4131" s="21"/>
      <c r="R4131" s="21"/>
      <c r="S4131" s="21"/>
      <c r="T4131" s="21"/>
    </row>
    <row r="4132" spans="2:20">
      <c r="B4132" s="14"/>
      <c r="C4132" s="14"/>
      <c r="D4132" s="14"/>
      <c r="H4132" s="17"/>
      <c r="L4132" s="18"/>
      <c r="M4132" s="18"/>
      <c r="N4132" s="18"/>
      <c r="P4132" s="21"/>
      <c r="Q4132" s="21"/>
      <c r="R4132" s="21"/>
      <c r="S4132" s="21"/>
      <c r="T4132" s="21"/>
    </row>
    <row r="4133" spans="2:20">
      <c r="B4133" s="14"/>
      <c r="C4133" s="14"/>
      <c r="D4133" s="14"/>
      <c r="H4133" s="17"/>
      <c r="L4133" s="18"/>
      <c r="M4133" s="18"/>
      <c r="N4133" s="18"/>
      <c r="P4133" s="21"/>
      <c r="Q4133" s="21"/>
      <c r="R4133" s="21"/>
      <c r="S4133" s="21"/>
      <c r="T4133" s="21"/>
    </row>
    <row r="4134" spans="2:20">
      <c r="B4134" s="14"/>
      <c r="C4134" s="14"/>
      <c r="D4134" s="14"/>
      <c r="H4134" s="17"/>
      <c r="L4134" s="18"/>
      <c r="M4134" s="18"/>
      <c r="N4134" s="18"/>
      <c r="P4134" s="21"/>
      <c r="Q4134" s="21"/>
      <c r="R4134" s="21"/>
      <c r="S4134" s="21"/>
      <c r="T4134" s="21"/>
    </row>
    <row r="4135" spans="2:20">
      <c r="B4135" s="14"/>
      <c r="C4135" s="14"/>
      <c r="D4135" s="14"/>
      <c r="H4135" s="17"/>
      <c r="L4135" s="18"/>
      <c r="M4135" s="18"/>
      <c r="N4135" s="18"/>
      <c r="P4135" s="21"/>
      <c r="Q4135" s="21"/>
      <c r="R4135" s="21"/>
      <c r="S4135" s="21"/>
      <c r="T4135" s="21"/>
    </row>
    <row r="4136" spans="2:20">
      <c r="B4136" s="14"/>
      <c r="C4136" s="14"/>
      <c r="D4136" s="14"/>
      <c r="H4136" s="17"/>
      <c r="L4136" s="18"/>
      <c r="M4136" s="18"/>
      <c r="N4136" s="18"/>
      <c r="P4136" s="21"/>
      <c r="Q4136" s="21"/>
      <c r="R4136" s="21"/>
      <c r="S4136" s="21"/>
      <c r="T4136" s="21"/>
    </row>
    <row r="4137" spans="2:20">
      <c r="B4137" s="14"/>
      <c r="C4137" s="14"/>
      <c r="D4137" s="14"/>
      <c r="H4137" s="17"/>
      <c r="L4137" s="18"/>
      <c r="M4137" s="18"/>
      <c r="N4137" s="18"/>
      <c r="P4137" s="21"/>
      <c r="Q4137" s="21"/>
      <c r="R4137" s="21"/>
      <c r="S4137" s="21"/>
      <c r="T4137" s="21"/>
    </row>
    <row r="4138" spans="2:20">
      <c r="B4138" s="14"/>
      <c r="C4138" s="14"/>
      <c r="D4138" s="14"/>
      <c r="H4138" s="17"/>
      <c r="L4138" s="18"/>
      <c r="M4138" s="18"/>
      <c r="N4138" s="18"/>
      <c r="P4138" s="21"/>
      <c r="Q4138" s="21"/>
      <c r="R4138" s="21"/>
      <c r="S4138" s="21"/>
      <c r="T4138" s="21"/>
    </row>
    <row r="4139" spans="2:20">
      <c r="B4139" s="14"/>
      <c r="C4139" s="14"/>
      <c r="D4139" s="14"/>
      <c r="H4139" s="17"/>
      <c r="L4139" s="18"/>
      <c r="M4139" s="18"/>
      <c r="N4139" s="18"/>
      <c r="P4139" s="21"/>
      <c r="Q4139" s="21"/>
      <c r="R4139" s="21"/>
      <c r="S4139" s="21"/>
      <c r="T4139" s="21"/>
    </row>
    <row r="4140" spans="2:20">
      <c r="B4140" s="14"/>
      <c r="C4140" s="14"/>
      <c r="D4140" s="14"/>
      <c r="H4140" s="17"/>
      <c r="L4140" s="18"/>
      <c r="M4140" s="18"/>
      <c r="N4140" s="18"/>
      <c r="P4140" s="21"/>
      <c r="Q4140" s="21"/>
      <c r="R4140" s="21"/>
      <c r="S4140" s="21"/>
      <c r="T4140" s="21"/>
    </row>
    <row r="4141" spans="2:20">
      <c r="B4141" s="14"/>
      <c r="C4141" s="14"/>
      <c r="D4141" s="14"/>
      <c r="H4141" s="17"/>
      <c r="L4141" s="18"/>
      <c r="M4141" s="18"/>
      <c r="N4141" s="18"/>
      <c r="P4141" s="21"/>
      <c r="Q4141" s="21"/>
      <c r="R4141" s="21"/>
      <c r="S4141" s="21"/>
      <c r="T4141" s="21"/>
    </row>
    <row r="4142" spans="2:20">
      <c r="B4142" s="14"/>
      <c r="C4142" s="14"/>
      <c r="D4142" s="14"/>
      <c r="H4142" s="17"/>
      <c r="L4142" s="18"/>
      <c r="M4142" s="18"/>
      <c r="N4142" s="18"/>
      <c r="P4142" s="21"/>
      <c r="Q4142" s="21"/>
      <c r="R4142" s="21"/>
      <c r="S4142" s="21"/>
      <c r="T4142" s="21"/>
    </row>
    <row r="4143" spans="2:20">
      <c r="B4143" s="14"/>
      <c r="C4143" s="14"/>
      <c r="D4143" s="14"/>
      <c r="H4143" s="17"/>
      <c r="L4143" s="18"/>
      <c r="M4143" s="18"/>
      <c r="N4143" s="18"/>
      <c r="P4143" s="21"/>
      <c r="Q4143" s="21"/>
      <c r="R4143" s="21"/>
      <c r="S4143" s="21"/>
      <c r="T4143" s="21"/>
    </row>
    <row r="4144" spans="2:20">
      <c r="B4144" s="14"/>
      <c r="C4144" s="14"/>
      <c r="D4144" s="14"/>
      <c r="H4144" s="17"/>
      <c r="L4144" s="18"/>
      <c r="M4144" s="18"/>
      <c r="N4144" s="18"/>
      <c r="P4144" s="21"/>
      <c r="Q4144" s="21"/>
      <c r="R4144" s="21"/>
      <c r="S4144" s="21"/>
      <c r="T4144" s="21"/>
    </row>
    <row r="4145" spans="2:20">
      <c r="B4145" s="14"/>
      <c r="C4145" s="14"/>
      <c r="D4145" s="14"/>
      <c r="H4145" s="17"/>
      <c r="L4145" s="18"/>
      <c r="M4145" s="18"/>
      <c r="N4145" s="18"/>
      <c r="P4145" s="21"/>
      <c r="Q4145" s="21"/>
      <c r="R4145" s="21"/>
      <c r="S4145" s="21"/>
      <c r="T4145" s="21"/>
    </row>
    <row r="4146" spans="2:20">
      <c r="B4146" s="14"/>
      <c r="C4146" s="14"/>
      <c r="D4146" s="14"/>
      <c r="H4146" s="17"/>
      <c r="L4146" s="18"/>
      <c r="M4146" s="18"/>
      <c r="N4146" s="18"/>
      <c r="P4146" s="21"/>
      <c r="Q4146" s="21"/>
      <c r="R4146" s="21"/>
      <c r="S4146" s="21"/>
      <c r="T4146" s="21"/>
    </row>
    <row r="4147" spans="2:20">
      <c r="B4147" s="14"/>
      <c r="C4147" s="14"/>
      <c r="D4147" s="14"/>
      <c r="H4147" s="17"/>
      <c r="L4147" s="18"/>
      <c r="M4147" s="18"/>
      <c r="N4147" s="18"/>
      <c r="P4147" s="21"/>
      <c r="Q4147" s="21"/>
      <c r="R4147" s="21"/>
      <c r="S4147" s="21"/>
      <c r="T4147" s="21"/>
    </row>
    <row r="4148" spans="2:20">
      <c r="B4148" s="14"/>
      <c r="C4148" s="14"/>
      <c r="D4148" s="14"/>
      <c r="H4148" s="17"/>
      <c r="L4148" s="18"/>
      <c r="M4148" s="18"/>
      <c r="N4148" s="18"/>
      <c r="P4148" s="21"/>
      <c r="Q4148" s="21"/>
      <c r="R4148" s="21"/>
      <c r="S4148" s="21"/>
      <c r="T4148" s="21"/>
    </row>
    <row r="4149" spans="2:20">
      <c r="B4149" s="14"/>
      <c r="C4149" s="14"/>
      <c r="D4149" s="14"/>
      <c r="H4149" s="17"/>
      <c r="L4149" s="18"/>
      <c r="M4149" s="18"/>
      <c r="N4149" s="18"/>
      <c r="P4149" s="21"/>
      <c r="Q4149" s="21"/>
      <c r="R4149" s="21"/>
      <c r="S4149" s="21"/>
      <c r="T4149" s="21"/>
    </row>
    <row r="4150" spans="2:20">
      <c r="B4150" s="14"/>
      <c r="C4150" s="14"/>
      <c r="D4150" s="14"/>
      <c r="H4150" s="17"/>
      <c r="L4150" s="18"/>
      <c r="M4150" s="18"/>
      <c r="N4150" s="18"/>
      <c r="P4150" s="21"/>
      <c r="Q4150" s="21"/>
      <c r="R4150" s="21"/>
      <c r="S4150" s="21"/>
      <c r="T4150" s="21"/>
    </row>
    <row r="4151" spans="2:20">
      <c r="B4151" s="14"/>
      <c r="C4151" s="14"/>
      <c r="D4151" s="14"/>
      <c r="H4151" s="17"/>
      <c r="L4151" s="18"/>
      <c r="M4151" s="18"/>
      <c r="N4151" s="18"/>
      <c r="P4151" s="21"/>
      <c r="Q4151" s="21"/>
      <c r="R4151" s="21"/>
      <c r="S4151" s="21"/>
      <c r="T4151" s="21"/>
    </row>
    <row r="4152" spans="2:20">
      <c r="B4152" s="14"/>
      <c r="C4152" s="14"/>
      <c r="D4152" s="14"/>
      <c r="H4152" s="17"/>
      <c r="L4152" s="18"/>
      <c r="M4152" s="18"/>
      <c r="N4152" s="18"/>
      <c r="P4152" s="21"/>
      <c r="Q4152" s="21"/>
      <c r="R4152" s="21"/>
      <c r="S4152" s="21"/>
      <c r="T4152" s="21"/>
    </row>
    <row r="4153" spans="2:20">
      <c r="B4153" s="14"/>
      <c r="C4153" s="14"/>
      <c r="D4153" s="14"/>
      <c r="H4153" s="17"/>
      <c r="L4153" s="18"/>
      <c r="M4153" s="18"/>
      <c r="N4153" s="18"/>
      <c r="P4153" s="21"/>
      <c r="Q4153" s="21"/>
      <c r="R4153" s="21"/>
      <c r="S4153" s="21"/>
      <c r="T4153" s="21"/>
    </row>
    <row r="4154" spans="2:20">
      <c r="B4154" s="14"/>
      <c r="C4154" s="14"/>
      <c r="D4154" s="14"/>
      <c r="H4154" s="17"/>
      <c r="L4154" s="18"/>
      <c r="M4154" s="18"/>
      <c r="N4154" s="18"/>
      <c r="P4154" s="21"/>
      <c r="Q4154" s="21"/>
      <c r="R4154" s="21"/>
      <c r="S4154" s="21"/>
      <c r="T4154" s="21"/>
    </row>
    <row r="4155" spans="2:20">
      <c r="B4155" s="14"/>
      <c r="C4155" s="14"/>
      <c r="D4155" s="14"/>
      <c r="H4155" s="17"/>
      <c r="L4155" s="18"/>
      <c r="M4155" s="18"/>
      <c r="N4155" s="18"/>
      <c r="P4155" s="21"/>
      <c r="Q4155" s="21"/>
      <c r="R4155" s="21"/>
      <c r="S4155" s="21"/>
      <c r="T4155" s="21"/>
    </row>
    <row r="4156" spans="2:20">
      <c r="B4156" s="14"/>
      <c r="C4156" s="14"/>
      <c r="D4156" s="14"/>
      <c r="H4156" s="17"/>
      <c r="L4156" s="18"/>
      <c r="M4156" s="18"/>
      <c r="N4156" s="18"/>
      <c r="P4156" s="21"/>
      <c r="Q4156" s="21"/>
      <c r="R4156" s="21"/>
      <c r="S4156" s="21"/>
      <c r="T4156" s="21"/>
    </row>
    <row r="4157" spans="2:20">
      <c r="B4157" s="14"/>
      <c r="C4157" s="14"/>
      <c r="D4157" s="14"/>
      <c r="H4157" s="17"/>
      <c r="L4157" s="18"/>
      <c r="M4157" s="18"/>
      <c r="N4157" s="18"/>
      <c r="P4157" s="21"/>
      <c r="Q4157" s="21"/>
      <c r="R4157" s="21"/>
      <c r="S4157" s="21"/>
      <c r="T4157" s="21"/>
    </row>
    <row r="4158" spans="2:20">
      <c r="B4158" s="14"/>
      <c r="C4158" s="14"/>
      <c r="D4158" s="14"/>
      <c r="H4158" s="17"/>
      <c r="L4158" s="18"/>
      <c r="M4158" s="18"/>
      <c r="N4158" s="18"/>
      <c r="P4158" s="21"/>
      <c r="Q4158" s="21"/>
      <c r="R4158" s="21"/>
      <c r="S4158" s="21"/>
      <c r="T4158" s="21"/>
    </row>
    <row r="4159" spans="2:20">
      <c r="B4159" s="14"/>
      <c r="C4159" s="14"/>
      <c r="D4159" s="14"/>
      <c r="H4159" s="17"/>
      <c r="L4159" s="18"/>
      <c r="M4159" s="18"/>
      <c r="N4159" s="18"/>
      <c r="P4159" s="21"/>
      <c r="Q4159" s="21"/>
      <c r="R4159" s="21"/>
      <c r="S4159" s="21"/>
      <c r="T4159" s="21"/>
    </row>
    <row r="4160" spans="2:20">
      <c r="B4160" s="14"/>
      <c r="C4160" s="14"/>
      <c r="D4160" s="14"/>
      <c r="H4160" s="17"/>
      <c r="L4160" s="18"/>
      <c r="M4160" s="18"/>
      <c r="N4160" s="18"/>
      <c r="P4160" s="21"/>
      <c r="Q4160" s="21"/>
      <c r="R4160" s="21"/>
      <c r="S4160" s="21"/>
      <c r="T4160" s="21"/>
    </row>
    <row r="4161" spans="2:20">
      <c r="B4161" s="14"/>
      <c r="C4161" s="14"/>
      <c r="D4161" s="14"/>
      <c r="H4161" s="17"/>
      <c r="L4161" s="18"/>
      <c r="M4161" s="18"/>
      <c r="N4161" s="18"/>
      <c r="P4161" s="21"/>
      <c r="Q4161" s="21"/>
      <c r="R4161" s="21"/>
      <c r="S4161" s="21"/>
      <c r="T4161" s="21"/>
    </row>
    <row r="4162" spans="2:20">
      <c r="B4162" s="14"/>
      <c r="C4162" s="14"/>
      <c r="D4162" s="14"/>
      <c r="H4162" s="17"/>
      <c r="L4162" s="18"/>
      <c r="M4162" s="18"/>
      <c r="N4162" s="18"/>
      <c r="P4162" s="21"/>
      <c r="Q4162" s="21"/>
      <c r="R4162" s="21"/>
      <c r="S4162" s="21"/>
      <c r="T4162" s="21"/>
    </row>
    <row r="4163" spans="2:20">
      <c r="B4163" s="14"/>
      <c r="C4163" s="14"/>
      <c r="D4163" s="14"/>
      <c r="H4163" s="17"/>
      <c r="L4163" s="18"/>
      <c r="M4163" s="18"/>
      <c r="N4163" s="18"/>
      <c r="P4163" s="21"/>
      <c r="Q4163" s="21"/>
      <c r="R4163" s="21"/>
      <c r="S4163" s="21"/>
      <c r="T4163" s="21"/>
    </row>
    <row r="4164" spans="2:20">
      <c r="B4164" s="14"/>
      <c r="C4164" s="14"/>
      <c r="D4164" s="14"/>
      <c r="H4164" s="17"/>
      <c r="L4164" s="18"/>
      <c r="M4164" s="18"/>
      <c r="N4164" s="18"/>
      <c r="P4164" s="21"/>
      <c r="Q4164" s="21"/>
      <c r="R4164" s="21"/>
      <c r="S4164" s="21"/>
      <c r="T4164" s="21"/>
    </row>
    <row r="4165" spans="2:20">
      <c r="B4165" s="14"/>
      <c r="C4165" s="14"/>
      <c r="D4165" s="14"/>
      <c r="H4165" s="17"/>
      <c r="L4165" s="18"/>
      <c r="M4165" s="18"/>
      <c r="N4165" s="18"/>
      <c r="P4165" s="21"/>
      <c r="Q4165" s="21"/>
      <c r="R4165" s="21"/>
      <c r="S4165" s="21"/>
      <c r="T4165" s="21"/>
    </row>
    <row r="4166" spans="2:20">
      <c r="B4166" s="14"/>
      <c r="C4166" s="14"/>
      <c r="D4166" s="14"/>
      <c r="H4166" s="17"/>
      <c r="L4166" s="18"/>
      <c r="M4166" s="18"/>
      <c r="N4166" s="18"/>
      <c r="P4166" s="21"/>
      <c r="Q4166" s="21"/>
      <c r="R4166" s="21"/>
      <c r="S4166" s="21"/>
      <c r="T4166" s="21"/>
    </row>
    <row r="4167" spans="2:20">
      <c r="B4167" s="14"/>
      <c r="C4167" s="14"/>
      <c r="D4167" s="14"/>
      <c r="H4167" s="17"/>
      <c r="L4167" s="18"/>
      <c r="M4167" s="18"/>
      <c r="N4167" s="18"/>
      <c r="P4167" s="21"/>
      <c r="Q4167" s="21"/>
      <c r="R4167" s="21"/>
      <c r="S4167" s="21"/>
      <c r="T4167" s="21"/>
    </row>
    <row r="4168" spans="2:20">
      <c r="B4168" s="14"/>
      <c r="C4168" s="14"/>
      <c r="D4168" s="14"/>
      <c r="H4168" s="17"/>
      <c r="L4168" s="18"/>
      <c r="M4168" s="18"/>
      <c r="N4168" s="18"/>
      <c r="P4168" s="21"/>
      <c r="Q4168" s="21"/>
      <c r="R4168" s="21"/>
      <c r="S4168" s="21"/>
      <c r="T4168" s="21"/>
    </row>
    <row r="4169" spans="2:20">
      <c r="B4169" s="14"/>
      <c r="C4169" s="14"/>
      <c r="D4169" s="14"/>
      <c r="H4169" s="17"/>
      <c r="L4169" s="18"/>
      <c r="M4169" s="18"/>
      <c r="N4169" s="18"/>
      <c r="P4169" s="21"/>
      <c r="Q4169" s="21"/>
      <c r="R4169" s="21"/>
      <c r="S4169" s="21"/>
      <c r="T4169" s="21"/>
    </row>
    <row r="4170" spans="2:20">
      <c r="B4170" s="14"/>
      <c r="C4170" s="14"/>
      <c r="D4170" s="14"/>
      <c r="H4170" s="17"/>
      <c r="L4170" s="18"/>
      <c r="M4170" s="18"/>
      <c r="N4170" s="18"/>
      <c r="P4170" s="21"/>
      <c r="Q4170" s="21"/>
      <c r="R4170" s="21"/>
      <c r="S4170" s="21"/>
      <c r="T4170" s="21"/>
    </row>
    <row r="4171" spans="2:20">
      <c r="B4171" s="14"/>
      <c r="C4171" s="14"/>
      <c r="D4171" s="14"/>
      <c r="H4171" s="17"/>
      <c r="L4171" s="18"/>
      <c r="M4171" s="18"/>
      <c r="N4171" s="18"/>
      <c r="P4171" s="21"/>
      <c r="Q4171" s="21"/>
      <c r="R4171" s="21"/>
      <c r="S4171" s="21"/>
      <c r="T4171" s="21"/>
    </row>
    <row r="4172" spans="2:20">
      <c r="B4172" s="14"/>
      <c r="C4172" s="14"/>
      <c r="D4172" s="14"/>
      <c r="H4172" s="17"/>
      <c r="L4172" s="18"/>
      <c r="M4172" s="18"/>
      <c r="N4172" s="18"/>
      <c r="P4172" s="21"/>
      <c r="Q4172" s="21"/>
      <c r="R4172" s="21"/>
      <c r="S4172" s="21"/>
      <c r="T4172" s="21"/>
    </row>
    <row r="4173" spans="2:20">
      <c r="B4173" s="14"/>
      <c r="C4173" s="14"/>
      <c r="D4173" s="14"/>
      <c r="H4173" s="17"/>
      <c r="L4173" s="18"/>
      <c r="M4173" s="18"/>
      <c r="N4173" s="18"/>
      <c r="P4173" s="21"/>
      <c r="Q4173" s="21"/>
      <c r="R4173" s="21"/>
      <c r="S4173" s="21"/>
      <c r="T4173" s="21"/>
    </row>
    <row r="4174" spans="2:20">
      <c r="B4174" s="14"/>
      <c r="C4174" s="14"/>
      <c r="D4174" s="14"/>
      <c r="H4174" s="17"/>
      <c r="L4174" s="18"/>
      <c r="M4174" s="18"/>
      <c r="N4174" s="18"/>
      <c r="P4174" s="21"/>
      <c r="Q4174" s="21"/>
      <c r="R4174" s="21"/>
      <c r="S4174" s="21"/>
      <c r="T4174" s="21"/>
    </row>
    <row r="4175" spans="2:20">
      <c r="B4175" s="14"/>
      <c r="C4175" s="14"/>
      <c r="D4175" s="14"/>
      <c r="H4175" s="17"/>
      <c r="L4175" s="18"/>
      <c r="M4175" s="18"/>
      <c r="N4175" s="18"/>
      <c r="P4175" s="21"/>
      <c r="Q4175" s="21"/>
      <c r="R4175" s="21"/>
      <c r="S4175" s="21"/>
      <c r="T4175" s="21"/>
    </row>
    <row r="4176" spans="2:20">
      <c r="B4176" s="14"/>
      <c r="C4176" s="14"/>
      <c r="D4176" s="14"/>
      <c r="H4176" s="17"/>
      <c r="L4176" s="18"/>
      <c r="M4176" s="18"/>
      <c r="N4176" s="18"/>
      <c r="P4176" s="21"/>
      <c r="Q4176" s="21"/>
      <c r="R4176" s="21"/>
      <c r="S4176" s="21"/>
      <c r="T4176" s="21"/>
    </row>
    <row r="4177" spans="2:20">
      <c r="B4177" s="14"/>
      <c r="C4177" s="14"/>
      <c r="D4177" s="14"/>
      <c r="H4177" s="17"/>
      <c r="L4177" s="18"/>
      <c r="M4177" s="18"/>
      <c r="N4177" s="18"/>
      <c r="P4177" s="21"/>
      <c r="Q4177" s="21"/>
      <c r="R4177" s="21"/>
      <c r="S4177" s="21"/>
      <c r="T4177" s="21"/>
    </row>
    <row r="4178" spans="2:20">
      <c r="B4178" s="14"/>
      <c r="C4178" s="14"/>
      <c r="D4178" s="14"/>
      <c r="H4178" s="17"/>
      <c r="L4178" s="18"/>
      <c r="M4178" s="18"/>
      <c r="N4178" s="18"/>
      <c r="P4178" s="21"/>
      <c r="Q4178" s="21"/>
      <c r="R4178" s="21"/>
      <c r="S4178" s="21"/>
      <c r="T4178" s="21"/>
    </row>
    <row r="4179" spans="2:20">
      <c r="B4179" s="14"/>
      <c r="C4179" s="14"/>
      <c r="D4179" s="14"/>
      <c r="H4179" s="17"/>
      <c r="L4179" s="18"/>
      <c r="M4179" s="18"/>
      <c r="N4179" s="18"/>
      <c r="P4179" s="21"/>
      <c r="Q4179" s="21"/>
      <c r="R4179" s="21"/>
      <c r="S4179" s="21"/>
      <c r="T4179" s="21"/>
    </row>
    <row r="4180" spans="2:20">
      <c r="B4180" s="14"/>
      <c r="C4180" s="14"/>
      <c r="D4180" s="14"/>
      <c r="H4180" s="17"/>
      <c r="L4180" s="18"/>
      <c r="M4180" s="18"/>
      <c r="N4180" s="18"/>
      <c r="P4180" s="21"/>
      <c r="Q4180" s="21"/>
      <c r="R4180" s="21"/>
      <c r="S4180" s="21"/>
      <c r="T4180" s="21"/>
    </row>
    <row r="4181" spans="2:20">
      <c r="B4181" s="14"/>
      <c r="C4181" s="14"/>
      <c r="D4181" s="14"/>
      <c r="H4181" s="17"/>
      <c r="L4181" s="18"/>
      <c r="M4181" s="18"/>
      <c r="N4181" s="18"/>
      <c r="P4181" s="21"/>
      <c r="Q4181" s="21"/>
      <c r="R4181" s="21"/>
      <c r="S4181" s="21"/>
      <c r="T4181" s="21"/>
    </row>
    <row r="4182" spans="2:20">
      <c r="B4182" s="14"/>
      <c r="C4182" s="14"/>
      <c r="D4182" s="14"/>
      <c r="H4182" s="17"/>
      <c r="L4182" s="18"/>
      <c r="M4182" s="18"/>
      <c r="N4182" s="18"/>
      <c r="P4182" s="21"/>
      <c r="Q4182" s="21"/>
      <c r="R4182" s="21"/>
      <c r="S4182" s="21"/>
      <c r="T4182" s="21"/>
    </row>
    <row r="4183" spans="2:20">
      <c r="B4183" s="14"/>
      <c r="C4183" s="14"/>
      <c r="D4183" s="14"/>
      <c r="H4183" s="17"/>
      <c r="L4183" s="18"/>
      <c r="M4183" s="18"/>
      <c r="N4183" s="18"/>
      <c r="P4183" s="21"/>
      <c r="Q4183" s="21"/>
      <c r="R4183" s="21"/>
      <c r="S4183" s="21"/>
      <c r="T4183" s="21"/>
    </row>
    <row r="4184" spans="2:20">
      <c r="B4184" s="14"/>
      <c r="C4184" s="14"/>
      <c r="D4184" s="14"/>
      <c r="H4184" s="17"/>
      <c r="L4184" s="18"/>
      <c r="M4184" s="18"/>
      <c r="N4184" s="18"/>
      <c r="P4184" s="21"/>
      <c r="Q4184" s="21"/>
      <c r="R4184" s="21"/>
      <c r="S4184" s="21"/>
      <c r="T4184" s="21"/>
    </row>
    <row r="4185" spans="2:20">
      <c r="B4185" s="14"/>
      <c r="C4185" s="14"/>
      <c r="D4185" s="14"/>
      <c r="H4185" s="17"/>
      <c r="L4185" s="18"/>
      <c r="M4185" s="18"/>
      <c r="N4185" s="18"/>
      <c r="P4185" s="21"/>
      <c r="Q4185" s="21"/>
      <c r="R4185" s="21"/>
      <c r="S4185" s="21"/>
      <c r="T4185" s="21"/>
    </row>
    <row r="4186" spans="2:20">
      <c r="B4186" s="14"/>
      <c r="C4186" s="14"/>
      <c r="D4186" s="14"/>
      <c r="H4186" s="17"/>
      <c r="L4186" s="18"/>
      <c r="M4186" s="18"/>
      <c r="N4186" s="18"/>
      <c r="P4186" s="21"/>
      <c r="Q4186" s="21"/>
      <c r="R4186" s="21"/>
      <c r="S4186" s="21"/>
      <c r="T4186" s="21"/>
    </row>
    <row r="4187" spans="2:20">
      <c r="B4187" s="14"/>
      <c r="C4187" s="14"/>
      <c r="D4187" s="14"/>
      <c r="H4187" s="17"/>
      <c r="L4187" s="18"/>
      <c r="M4187" s="18"/>
      <c r="N4187" s="18"/>
      <c r="P4187" s="21"/>
      <c r="Q4187" s="21"/>
      <c r="R4187" s="21"/>
      <c r="S4187" s="21"/>
      <c r="T4187" s="21"/>
    </row>
    <row r="4188" spans="2:20">
      <c r="B4188" s="14"/>
      <c r="C4188" s="14"/>
      <c r="D4188" s="14"/>
      <c r="H4188" s="17"/>
      <c r="L4188" s="18"/>
      <c r="M4188" s="18"/>
      <c r="N4188" s="18"/>
      <c r="P4188" s="21"/>
      <c r="Q4188" s="21"/>
      <c r="R4188" s="21"/>
      <c r="S4188" s="21"/>
      <c r="T4188" s="21"/>
    </row>
    <row r="4189" spans="2:20">
      <c r="B4189" s="14"/>
      <c r="C4189" s="14"/>
      <c r="D4189" s="14"/>
      <c r="H4189" s="17"/>
      <c r="L4189" s="18"/>
      <c r="M4189" s="18"/>
      <c r="N4189" s="18"/>
      <c r="P4189" s="21"/>
      <c r="Q4189" s="21"/>
      <c r="R4189" s="21"/>
      <c r="S4189" s="21"/>
      <c r="T4189" s="21"/>
    </row>
    <row r="4190" spans="2:20">
      <c r="B4190" s="14"/>
      <c r="C4190" s="14"/>
      <c r="D4190" s="14"/>
      <c r="H4190" s="17"/>
      <c r="L4190" s="18"/>
      <c r="M4190" s="18"/>
      <c r="N4190" s="18"/>
      <c r="P4190" s="21"/>
      <c r="Q4190" s="21"/>
      <c r="R4190" s="21"/>
      <c r="S4190" s="21"/>
      <c r="T4190" s="21"/>
    </row>
    <row r="4191" spans="2:20">
      <c r="B4191" s="14"/>
      <c r="C4191" s="14"/>
      <c r="D4191" s="14"/>
      <c r="H4191" s="17"/>
      <c r="L4191" s="18"/>
      <c r="M4191" s="18"/>
      <c r="N4191" s="18"/>
      <c r="P4191" s="21"/>
      <c r="Q4191" s="21"/>
      <c r="R4191" s="21"/>
      <c r="S4191" s="21"/>
      <c r="T4191" s="21"/>
    </row>
    <row r="4192" spans="2:20">
      <c r="B4192" s="14"/>
      <c r="C4192" s="14"/>
      <c r="D4192" s="14"/>
      <c r="H4192" s="17"/>
      <c r="L4192" s="18"/>
      <c r="M4192" s="18"/>
      <c r="N4192" s="18"/>
      <c r="P4192" s="21"/>
      <c r="Q4192" s="21"/>
      <c r="R4192" s="21"/>
      <c r="S4192" s="21"/>
      <c r="T4192" s="21"/>
    </row>
    <row r="4193" spans="2:20">
      <c r="B4193" s="14"/>
      <c r="C4193" s="14"/>
      <c r="D4193" s="14"/>
      <c r="H4193" s="17"/>
      <c r="L4193" s="18"/>
      <c r="M4193" s="18"/>
      <c r="N4193" s="18"/>
      <c r="P4193" s="21"/>
      <c r="Q4193" s="21"/>
      <c r="R4193" s="21"/>
      <c r="S4193" s="21"/>
      <c r="T4193" s="21"/>
    </row>
    <row r="4194" spans="2:20">
      <c r="B4194" s="14"/>
      <c r="C4194" s="14"/>
      <c r="D4194" s="14"/>
      <c r="H4194" s="17"/>
      <c r="L4194" s="18"/>
      <c r="M4194" s="18"/>
      <c r="N4194" s="18"/>
      <c r="P4194" s="21"/>
      <c r="Q4194" s="21"/>
      <c r="R4194" s="21"/>
      <c r="S4194" s="21"/>
      <c r="T4194" s="21"/>
    </row>
    <row r="4195" spans="2:20">
      <c r="B4195" s="14"/>
      <c r="C4195" s="14"/>
      <c r="D4195" s="14"/>
      <c r="H4195" s="17"/>
      <c r="L4195" s="18"/>
      <c r="M4195" s="18"/>
      <c r="N4195" s="18"/>
      <c r="P4195" s="21"/>
      <c r="Q4195" s="21"/>
      <c r="R4195" s="21"/>
      <c r="S4195" s="21"/>
      <c r="T4195" s="21"/>
    </row>
    <row r="4196" spans="2:20">
      <c r="B4196" s="14"/>
      <c r="C4196" s="14"/>
      <c r="D4196" s="14"/>
      <c r="H4196" s="17"/>
      <c r="L4196" s="18"/>
      <c r="M4196" s="18"/>
      <c r="N4196" s="18"/>
      <c r="P4196" s="21"/>
      <c r="Q4196" s="21"/>
      <c r="R4196" s="21"/>
      <c r="S4196" s="21"/>
      <c r="T4196" s="21"/>
    </row>
    <row r="4197" spans="2:20">
      <c r="B4197" s="14"/>
      <c r="C4197" s="14"/>
      <c r="D4197" s="14"/>
      <c r="H4197" s="17"/>
      <c r="L4197" s="18"/>
      <c r="M4197" s="18"/>
      <c r="N4197" s="18"/>
      <c r="P4197" s="21"/>
      <c r="Q4197" s="21"/>
      <c r="R4197" s="21"/>
      <c r="S4197" s="21"/>
      <c r="T4197" s="21"/>
    </row>
    <row r="4198" spans="2:20">
      <c r="B4198" s="14"/>
      <c r="C4198" s="14"/>
      <c r="D4198" s="14"/>
      <c r="H4198" s="17"/>
      <c r="L4198" s="18"/>
      <c r="M4198" s="18"/>
      <c r="N4198" s="18"/>
      <c r="P4198" s="21"/>
      <c r="Q4198" s="21"/>
      <c r="R4198" s="21"/>
      <c r="S4198" s="21"/>
      <c r="T4198" s="21"/>
    </row>
    <row r="4199" spans="2:20">
      <c r="B4199" s="14"/>
      <c r="C4199" s="14"/>
      <c r="D4199" s="14"/>
      <c r="H4199" s="17"/>
      <c r="L4199" s="18"/>
      <c r="M4199" s="18"/>
      <c r="N4199" s="18"/>
      <c r="P4199" s="21"/>
      <c r="Q4199" s="21"/>
      <c r="R4199" s="21"/>
      <c r="S4199" s="21"/>
      <c r="T4199" s="21"/>
    </row>
    <row r="4200" spans="2:20">
      <c r="B4200" s="14"/>
      <c r="C4200" s="14"/>
      <c r="D4200" s="14"/>
      <c r="H4200" s="17"/>
      <c r="L4200" s="18"/>
      <c r="M4200" s="18"/>
      <c r="N4200" s="18"/>
      <c r="P4200" s="21"/>
      <c r="Q4200" s="21"/>
      <c r="R4200" s="21"/>
      <c r="S4200" s="21"/>
      <c r="T4200" s="21"/>
    </row>
    <row r="4201" spans="2:20">
      <c r="B4201" s="14"/>
      <c r="C4201" s="14"/>
      <c r="D4201" s="14"/>
      <c r="H4201" s="17"/>
      <c r="L4201" s="18"/>
      <c r="M4201" s="18"/>
      <c r="N4201" s="18"/>
      <c r="P4201" s="21"/>
      <c r="Q4201" s="21"/>
      <c r="R4201" s="21"/>
      <c r="S4201" s="21"/>
      <c r="T4201" s="21"/>
    </row>
    <row r="4202" spans="2:20">
      <c r="B4202" s="14"/>
      <c r="C4202" s="14"/>
      <c r="D4202" s="14"/>
      <c r="H4202" s="17"/>
      <c r="L4202" s="18"/>
      <c r="M4202" s="18"/>
      <c r="N4202" s="18"/>
      <c r="P4202" s="21"/>
      <c r="Q4202" s="21"/>
      <c r="R4202" s="21"/>
      <c r="S4202" s="21"/>
      <c r="T4202" s="21"/>
    </row>
    <row r="4203" spans="2:20">
      <c r="B4203" s="14"/>
      <c r="C4203" s="14"/>
      <c r="D4203" s="14"/>
      <c r="H4203" s="17"/>
      <c r="L4203" s="18"/>
      <c r="M4203" s="18"/>
      <c r="N4203" s="18"/>
      <c r="P4203" s="21"/>
      <c r="Q4203" s="21"/>
      <c r="R4203" s="21"/>
      <c r="S4203" s="21"/>
      <c r="T4203" s="21"/>
    </row>
    <row r="4204" spans="2:20">
      <c r="B4204" s="14"/>
      <c r="C4204" s="14"/>
      <c r="D4204" s="14"/>
      <c r="H4204" s="17"/>
      <c r="L4204" s="18"/>
      <c r="M4204" s="18"/>
      <c r="N4204" s="18"/>
      <c r="P4204" s="21"/>
      <c r="Q4204" s="21"/>
      <c r="R4204" s="21"/>
      <c r="S4204" s="21"/>
      <c r="T4204" s="21"/>
    </row>
    <row r="4205" spans="2:20">
      <c r="B4205" s="14"/>
      <c r="C4205" s="14"/>
      <c r="D4205" s="14"/>
      <c r="H4205" s="17"/>
      <c r="L4205" s="18"/>
      <c r="M4205" s="18"/>
      <c r="N4205" s="18"/>
      <c r="P4205" s="21"/>
      <c r="Q4205" s="21"/>
      <c r="R4205" s="21"/>
      <c r="S4205" s="21"/>
      <c r="T4205" s="21"/>
    </row>
    <row r="4206" spans="2:20">
      <c r="B4206" s="14"/>
      <c r="C4206" s="14"/>
      <c r="D4206" s="14"/>
      <c r="H4206" s="17"/>
      <c r="L4206" s="18"/>
      <c r="M4206" s="18"/>
      <c r="N4206" s="18"/>
      <c r="P4206" s="21"/>
      <c r="Q4206" s="21"/>
      <c r="R4206" s="21"/>
      <c r="S4206" s="21"/>
      <c r="T4206" s="21"/>
    </row>
    <row r="4207" spans="2:20">
      <c r="B4207" s="14"/>
      <c r="C4207" s="14"/>
      <c r="D4207" s="14"/>
      <c r="H4207" s="17"/>
      <c r="L4207" s="18"/>
      <c r="M4207" s="18"/>
      <c r="N4207" s="18"/>
      <c r="P4207" s="21"/>
      <c r="Q4207" s="21"/>
      <c r="R4207" s="21"/>
      <c r="S4207" s="21"/>
      <c r="T4207" s="21"/>
    </row>
    <row r="4208" spans="2:20">
      <c r="B4208" s="14"/>
      <c r="C4208" s="14"/>
      <c r="D4208" s="14"/>
      <c r="H4208" s="17"/>
      <c r="L4208" s="18"/>
      <c r="M4208" s="18"/>
      <c r="N4208" s="18"/>
      <c r="P4208" s="21"/>
      <c r="Q4208" s="21"/>
      <c r="R4208" s="21"/>
      <c r="S4208" s="21"/>
      <c r="T4208" s="21"/>
    </row>
    <row r="4209" spans="2:20">
      <c r="B4209" s="14"/>
      <c r="C4209" s="14"/>
      <c r="D4209" s="14"/>
      <c r="H4209" s="17"/>
      <c r="L4209" s="18"/>
      <c r="M4209" s="18"/>
      <c r="N4209" s="18"/>
      <c r="P4209" s="21"/>
      <c r="Q4209" s="21"/>
      <c r="R4209" s="21"/>
      <c r="S4209" s="21"/>
      <c r="T4209" s="21"/>
    </row>
    <row r="4210" spans="2:20">
      <c r="B4210" s="14"/>
      <c r="C4210" s="14"/>
      <c r="D4210" s="14"/>
      <c r="H4210" s="17"/>
      <c r="L4210" s="18"/>
      <c r="M4210" s="18"/>
      <c r="N4210" s="18"/>
      <c r="P4210" s="21"/>
      <c r="Q4210" s="21"/>
      <c r="R4210" s="21"/>
      <c r="S4210" s="21"/>
      <c r="T4210" s="21"/>
    </row>
    <row r="4211" spans="2:20">
      <c r="B4211" s="14"/>
      <c r="C4211" s="14"/>
      <c r="D4211" s="14"/>
      <c r="H4211" s="17"/>
      <c r="L4211" s="18"/>
      <c r="M4211" s="18"/>
      <c r="N4211" s="18"/>
      <c r="P4211" s="21"/>
      <c r="Q4211" s="21"/>
      <c r="R4211" s="21"/>
      <c r="S4211" s="21"/>
      <c r="T4211" s="21"/>
    </row>
    <row r="4212" spans="2:20">
      <c r="B4212" s="14"/>
      <c r="C4212" s="14"/>
      <c r="D4212" s="14"/>
      <c r="H4212" s="17"/>
      <c r="L4212" s="18"/>
      <c r="M4212" s="18"/>
      <c r="N4212" s="18"/>
      <c r="P4212" s="21"/>
      <c r="Q4212" s="21"/>
      <c r="R4212" s="21"/>
      <c r="S4212" s="21"/>
      <c r="T4212" s="21"/>
    </row>
    <row r="4213" spans="2:20">
      <c r="B4213" s="14"/>
      <c r="C4213" s="14"/>
      <c r="D4213" s="14"/>
      <c r="H4213" s="17"/>
      <c r="L4213" s="18"/>
      <c r="M4213" s="18"/>
      <c r="N4213" s="18"/>
      <c r="P4213" s="21"/>
      <c r="Q4213" s="21"/>
      <c r="R4213" s="21"/>
      <c r="S4213" s="21"/>
      <c r="T4213" s="21"/>
    </row>
    <row r="4214" spans="2:20">
      <c r="B4214" s="14"/>
      <c r="C4214" s="14"/>
      <c r="D4214" s="14"/>
      <c r="H4214" s="17"/>
      <c r="L4214" s="18"/>
      <c r="M4214" s="18"/>
      <c r="N4214" s="18"/>
      <c r="P4214" s="21"/>
      <c r="Q4214" s="21"/>
      <c r="R4214" s="21"/>
      <c r="S4214" s="21"/>
      <c r="T4214" s="21"/>
    </row>
    <row r="4215" spans="2:20">
      <c r="B4215" s="14"/>
      <c r="C4215" s="14"/>
      <c r="D4215" s="14"/>
      <c r="H4215" s="17"/>
      <c r="L4215" s="18"/>
      <c r="M4215" s="18"/>
      <c r="N4215" s="18"/>
      <c r="P4215" s="21"/>
      <c r="Q4215" s="21"/>
      <c r="R4215" s="21"/>
      <c r="S4215" s="21"/>
      <c r="T4215" s="21"/>
    </row>
    <row r="4216" spans="2:20">
      <c r="B4216" s="14"/>
      <c r="C4216" s="14"/>
      <c r="D4216" s="14"/>
      <c r="H4216" s="17"/>
      <c r="L4216" s="18"/>
      <c r="M4216" s="18"/>
      <c r="N4216" s="18"/>
      <c r="P4216" s="21"/>
      <c r="Q4216" s="21"/>
      <c r="R4216" s="21"/>
      <c r="S4216" s="21"/>
      <c r="T4216" s="21"/>
    </row>
    <row r="4217" spans="2:20">
      <c r="B4217" s="14"/>
      <c r="C4217" s="14"/>
      <c r="D4217" s="14"/>
      <c r="H4217" s="17"/>
      <c r="L4217" s="18"/>
      <c r="M4217" s="18"/>
      <c r="N4217" s="18"/>
      <c r="P4217" s="21"/>
      <c r="Q4217" s="21"/>
      <c r="R4217" s="21"/>
      <c r="S4217" s="21"/>
      <c r="T4217" s="21"/>
    </row>
    <row r="4218" spans="2:20">
      <c r="B4218" s="14"/>
      <c r="C4218" s="14"/>
      <c r="D4218" s="14"/>
      <c r="H4218" s="17"/>
      <c r="L4218" s="18"/>
      <c r="M4218" s="18"/>
      <c r="N4218" s="18"/>
      <c r="P4218" s="21"/>
      <c r="Q4218" s="21"/>
      <c r="R4218" s="21"/>
      <c r="S4218" s="21"/>
      <c r="T4218" s="21"/>
    </row>
    <row r="4219" spans="2:20">
      <c r="B4219" s="14"/>
      <c r="C4219" s="14"/>
      <c r="D4219" s="14"/>
      <c r="H4219" s="17"/>
      <c r="L4219" s="18"/>
      <c r="M4219" s="18"/>
      <c r="N4219" s="18"/>
      <c r="P4219" s="21"/>
      <c r="Q4219" s="21"/>
      <c r="R4219" s="21"/>
      <c r="S4219" s="21"/>
      <c r="T4219" s="21"/>
    </row>
    <row r="4220" spans="2:20">
      <c r="B4220" s="14"/>
      <c r="C4220" s="14"/>
      <c r="D4220" s="14"/>
      <c r="H4220" s="17"/>
      <c r="L4220" s="18"/>
      <c r="M4220" s="18"/>
      <c r="N4220" s="18"/>
      <c r="P4220" s="21"/>
      <c r="Q4220" s="21"/>
      <c r="R4220" s="21"/>
      <c r="S4220" s="21"/>
      <c r="T4220" s="21"/>
    </row>
    <row r="4221" spans="2:20">
      <c r="B4221" s="14"/>
      <c r="C4221" s="14"/>
      <c r="D4221" s="14"/>
      <c r="H4221" s="17"/>
      <c r="L4221" s="18"/>
      <c r="M4221" s="18"/>
      <c r="N4221" s="18"/>
      <c r="P4221" s="21"/>
      <c r="Q4221" s="21"/>
      <c r="R4221" s="21"/>
      <c r="S4221" s="21"/>
      <c r="T4221" s="21"/>
    </row>
    <row r="4222" spans="2:20">
      <c r="B4222" s="14"/>
      <c r="C4222" s="14"/>
      <c r="D4222" s="14"/>
      <c r="H4222" s="17"/>
      <c r="L4222" s="18"/>
      <c r="M4222" s="18"/>
      <c r="N4222" s="18"/>
      <c r="P4222" s="21"/>
      <c r="Q4222" s="21"/>
      <c r="R4222" s="21"/>
      <c r="S4222" s="21"/>
      <c r="T4222" s="21"/>
    </row>
    <row r="4223" spans="2:20">
      <c r="B4223" s="14"/>
      <c r="C4223" s="14"/>
      <c r="D4223" s="14"/>
      <c r="H4223" s="17"/>
      <c r="L4223" s="18"/>
      <c r="M4223" s="18"/>
      <c r="N4223" s="18"/>
      <c r="P4223" s="21"/>
      <c r="Q4223" s="21"/>
      <c r="R4223" s="21"/>
      <c r="S4223" s="21"/>
      <c r="T4223" s="21"/>
    </row>
    <row r="4224" spans="2:20">
      <c r="B4224" s="14"/>
      <c r="C4224" s="14"/>
      <c r="D4224" s="14"/>
      <c r="H4224" s="17"/>
      <c r="L4224" s="18"/>
      <c r="M4224" s="18"/>
      <c r="N4224" s="18"/>
      <c r="P4224" s="21"/>
      <c r="Q4224" s="21"/>
      <c r="R4224" s="21"/>
      <c r="S4224" s="21"/>
      <c r="T4224" s="21"/>
    </row>
    <row r="4225" spans="2:20">
      <c r="B4225" s="14"/>
      <c r="C4225" s="14"/>
      <c r="D4225" s="14"/>
      <c r="H4225" s="17"/>
      <c r="L4225" s="18"/>
      <c r="M4225" s="18"/>
      <c r="N4225" s="18"/>
      <c r="P4225" s="21"/>
      <c r="Q4225" s="21"/>
      <c r="R4225" s="21"/>
      <c r="S4225" s="21"/>
      <c r="T4225" s="21"/>
    </row>
    <row r="4226" spans="2:20">
      <c r="B4226" s="14"/>
      <c r="C4226" s="14"/>
      <c r="D4226" s="14"/>
      <c r="H4226" s="17"/>
      <c r="L4226" s="18"/>
      <c r="M4226" s="18"/>
      <c r="N4226" s="18"/>
      <c r="P4226" s="21"/>
      <c r="Q4226" s="21"/>
      <c r="R4226" s="21"/>
      <c r="S4226" s="21"/>
      <c r="T4226" s="21"/>
    </row>
    <row r="4227" spans="2:20">
      <c r="B4227" s="14"/>
      <c r="C4227" s="14"/>
      <c r="D4227" s="14"/>
      <c r="H4227" s="17"/>
      <c r="L4227" s="18"/>
      <c r="M4227" s="18"/>
      <c r="N4227" s="18"/>
      <c r="P4227" s="21"/>
      <c r="Q4227" s="21"/>
      <c r="R4227" s="21"/>
      <c r="S4227" s="21"/>
      <c r="T4227" s="21"/>
    </row>
    <row r="4228" spans="2:20">
      <c r="B4228" s="14"/>
      <c r="C4228" s="14"/>
      <c r="D4228" s="14"/>
      <c r="H4228" s="17"/>
      <c r="L4228" s="18"/>
      <c r="M4228" s="18"/>
      <c r="N4228" s="18"/>
      <c r="P4228" s="21"/>
      <c r="Q4228" s="21"/>
      <c r="R4228" s="21"/>
      <c r="S4228" s="21"/>
      <c r="T4228" s="21"/>
    </row>
    <row r="4229" spans="2:20">
      <c r="B4229" s="14"/>
      <c r="C4229" s="14"/>
      <c r="D4229" s="14"/>
      <c r="H4229" s="17"/>
      <c r="L4229" s="18"/>
      <c r="M4229" s="18"/>
      <c r="N4229" s="18"/>
      <c r="P4229" s="21"/>
      <c r="Q4229" s="21"/>
      <c r="R4229" s="21"/>
      <c r="S4229" s="21"/>
      <c r="T4229" s="21"/>
    </row>
    <row r="4230" spans="2:20">
      <c r="B4230" s="14"/>
      <c r="C4230" s="14"/>
      <c r="D4230" s="14"/>
      <c r="H4230" s="17"/>
      <c r="L4230" s="18"/>
      <c r="M4230" s="18"/>
      <c r="N4230" s="18"/>
      <c r="P4230" s="21"/>
      <c r="Q4230" s="21"/>
      <c r="R4230" s="21"/>
      <c r="S4230" s="21"/>
      <c r="T4230" s="21"/>
    </row>
    <row r="4231" spans="2:20">
      <c r="B4231" s="14"/>
      <c r="C4231" s="14"/>
      <c r="D4231" s="14"/>
      <c r="H4231" s="17"/>
      <c r="L4231" s="18"/>
      <c r="M4231" s="18"/>
      <c r="N4231" s="18"/>
      <c r="P4231" s="21"/>
      <c r="Q4231" s="21"/>
      <c r="R4231" s="21"/>
      <c r="S4231" s="21"/>
      <c r="T4231" s="21"/>
    </row>
    <row r="4232" spans="2:20">
      <c r="B4232" s="14"/>
      <c r="C4232" s="14"/>
      <c r="D4232" s="14"/>
      <c r="H4232" s="17"/>
      <c r="L4232" s="18"/>
      <c r="M4232" s="18"/>
      <c r="N4232" s="18"/>
      <c r="P4232" s="21"/>
      <c r="Q4232" s="21"/>
      <c r="R4232" s="21"/>
      <c r="S4232" s="21"/>
      <c r="T4232" s="21"/>
    </row>
    <row r="4233" spans="2:20">
      <c r="B4233" s="14"/>
      <c r="C4233" s="14"/>
      <c r="D4233" s="14"/>
      <c r="H4233" s="17"/>
      <c r="L4233" s="18"/>
      <c r="M4233" s="18"/>
      <c r="N4233" s="18"/>
      <c r="P4233" s="21"/>
      <c r="Q4233" s="21"/>
      <c r="R4233" s="21"/>
      <c r="S4233" s="21"/>
      <c r="T4233" s="21"/>
    </row>
    <row r="4234" spans="2:20">
      <c r="B4234" s="14"/>
      <c r="C4234" s="14"/>
      <c r="D4234" s="14"/>
      <c r="H4234" s="17"/>
      <c r="L4234" s="18"/>
      <c r="M4234" s="18"/>
      <c r="N4234" s="18"/>
      <c r="P4234" s="21"/>
      <c r="Q4234" s="21"/>
      <c r="R4234" s="21"/>
      <c r="S4234" s="21"/>
      <c r="T4234" s="21"/>
    </row>
    <row r="4235" spans="2:20">
      <c r="B4235" s="14"/>
      <c r="C4235" s="14"/>
      <c r="D4235" s="14"/>
      <c r="H4235" s="17"/>
      <c r="L4235" s="18"/>
      <c r="M4235" s="18"/>
      <c r="N4235" s="18"/>
      <c r="P4235" s="21"/>
      <c r="Q4235" s="21"/>
      <c r="R4235" s="21"/>
      <c r="S4235" s="21"/>
      <c r="T4235" s="21"/>
    </row>
    <row r="4236" spans="2:20">
      <c r="B4236" s="14"/>
      <c r="C4236" s="14"/>
      <c r="D4236" s="14"/>
      <c r="H4236" s="17"/>
      <c r="L4236" s="18"/>
      <c r="M4236" s="18"/>
      <c r="N4236" s="18"/>
      <c r="P4236" s="21"/>
      <c r="Q4236" s="21"/>
      <c r="R4236" s="21"/>
      <c r="S4236" s="21"/>
      <c r="T4236" s="21"/>
    </row>
    <row r="4237" spans="2:20">
      <c r="B4237" s="14"/>
      <c r="C4237" s="14"/>
      <c r="D4237" s="14"/>
      <c r="H4237" s="17"/>
      <c r="L4237" s="18"/>
      <c r="M4237" s="18"/>
      <c r="N4237" s="18"/>
      <c r="P4237" s="21"/>
      <c r="Q4237" s="21"/>
      <c r="R4237" s="21"/>
      <c r="S4237" s="21"/>
      <c r="T4237" s="21"/>
    </row>
    <row r="4238" spans="2:20">
      <c r="B4238" s="14"/>
      <c r="C4238" s="14"/>
      <c r="D4238" s="14"/>
      <c r="H4238" s="17"/>
      <c r="L4238" s="18"/>
      <c r="M4238" s="18"/>
      <c r="N4238" s="18"/>
      <c r="P4238" s="21"/>
      <c r="Q4238" s="21"/>
      <c r="R4238" s="21"/>
      <c r="S4238" s="21"/>
      <c r="T4238" s="21"/>
    </row>
    <row r="4239" spans="2:20">
      <c r="B4239" s="14"/>
      <c r="C4239" s="14"/>
      <c r="D4239" s="14"/>
      <c r="H4239" s="17"/>
      <c r="L4239" s="18"/>
      <c r="M4239" s="18"/>
      <c r="N4239" s="18"/>
      <c r="P4239" s="21"/>
      <c r="Q4239" s="21"/>
      <c r="R4239" s="21"/>
      <c r="S4239" s="21"/>
      <c r="T4239" s="21"/>
    </row>
    <row r="4240" spans="2:20">
      <c r="B4240" s="14"/>
      <c r="C4240" s="14"/>
      <c r="D4240" s="14"/>
      <c r="H4240" s="17"/>
      <c r="L4240" s="18"/>
      <c r="M4240" s="18"/>
      <c r="N4240" s="18"/>
      <c r="P4240" s="21"/>
      <c r="Q4240" s="21"/>
      <c r="R4240" s="21"/>
      <c r="S4240" s="21"/>
      <c r="T4240" s="21"/>
    </row>
    <row r="4241" spans="2:20">
      <c r="B4241" s="14"/>
      <c r="C4241" s="14"/>
      <c r="D4241" s="14"/>
      <c r="H4241" s="17"/>
      <c r="L4241" s="18"/>
      <c r="M4241" s="18"/>
      <c r="N4241" s="18"/>
      <c r="P4241" s="21"/>
      <c r="Q4241" s="21"/>
      <c r="R4241" s="21"/>
      <c r="S4241" s="21"/>
      <c r="T4241" s="21"/>
    </row>
    <row r="4242" spans="2:20">
      <c r="B4242" s="14"/>
      <c r="C4242" s="14"/>
      <c r="D4242" s="14"/>
      <c r="H4242" s="17"/>
      <c r="L4242" s="18"/>
      <c r="M4242" s="18"/>
      <c r="N4242" s="18"/>
      <c r="P4242" s="21"/>
      <c r="Q4242" s="21"/>
      <c r="R4242" s="21"/>
      <c r="S4242" s="21"/>
      <c r="T4242" s="21"/>
    </row>
    <row r="4243" spans="2:20">
      <c r="B4243" s="14"/>
      <c r="C4243" s="14"/>
      <c r="D4243" s="14"/>
      <c r="H4243" s="17"/>
      <c r="L4243" s="18"/>
      <c r="M4243" s="18"/>
      <c r="N4243" s="18"/>
      <c r="P4243" s="21"/>
      <c r="Q4243" s="21"/>
      <c r="R4243" s="21"/>
      <c r="S4243" s="21"/>
      <c r="T4243" s="21"/>
    </row>
    <row r="4244" spans="2:20">
      <c r="B4244" s="14"/>
      <c r="C4244" s="14"/>
      <c r="D4244" s="14"/>
      <c r="H4244" s="17"/>
      <c r="L4244" s="18"/>
      <c r="M4244" s="18"/>
      <c r="N4244" s="18"/>
      <c r="P4244" s="21"/>
      <c r="Q4244" s="21"/>
      <c r="R4244" s="21"/>
      <c r="S4244" s="21"/>
      <c r="T4244" s="21"/>
    </row>
    <row r="4245" spans="2:20">
      <c r="B4245" s="14"/>
      <c r="C4245" s="14"/>
      <c r="D4245" s="14"/>
      <c r="H4245" s="17"/>
      <c r="L4245" s="18"/>
      <c r="M4245" s="18"/>
      <c r="N4245" s="18"/>
      <c r="P4245" s="21"/>
      <c r="Q4245" s="21"/>
      <c r="R4245" s="21"/>
      <c r="S4245" s="21"/>
      <c r="T4245" s="21"/>
    </row>
    <row r="4246" spans="2:20">
      <c r="B4246" s="14"/>
      <c r="C4246" s="14"/>
      <c r="D4246" s="14"/>
      <c r="H4246" s="17"/>
      <c r="L4246" s="18"/>
      <c r="M4246" s="18"/>
      <c r="N4246" s="18"/>
      <c r="P4246" s="21"/>
      <c r="Q4246" s="21"/>
      <c r="R4246" s="21"/>
      <c r="S4246" s="21"/>
      <c r="T4246" s="21"/>
    </row>
    <row r="4247" spans="2:20">
      <c r="B4247" s="14"/>
      <c r="C4247" s="14"/>
      <c r="D4247" s="14"/>
      <c r="H4247" s="17"/>
      <c r="L4247" s="18"/>
      <c r="M4247" s="18"/>
      <c r="N4247" s="18"/>
      <c r="P4247" s="21"/>
      <c r="Q4247" s="21"/>
      <c r="R4247" s="21"/>
      <c r="S4247" s="21"/>
      <c r="T4247" s="21"/>
    </row>
    <row r="4248" spans="2:20">
      <c r="B4248" s="14"/>
      <c r="C4248" s="14"/>
      <c r="D4248" s="14"/>
      <c r="H4248" s="17"/>
      <c r="L4248" s="18"/>
      <c r="M4248" s="18"/>
      <c r="N4248" s="18"/>
      <c r="P4248" s="21"/>
      <c r="Q4248" s="21"/>
      <c r="R4248" s="21"/>
      <c r="S4248" s="21"/>
      <c r="T4248" s="21"/>
    </row>
    <row r="4249" spans="2:20">
      <c r="B4249" s="14"/>
      <c r="C4249" s="14"/>
      <c r="D4249" s="14"/>
      <c r="H4249" s="17"/>
      <c r="L4249" s="18"/>
      <c r="M4249" s="18"/>
      <c r="N4249" s="18"/>
      <c r="P4249" s="21"/>
      <c r="Q4249" s="21"/>
      <c r="R4249" s="21"/>
      <c r="S4249" s="21"/>
      <c r="T4249" s="21"/>
    </row>
    <row r="4250" spans="2:20">
      <c r="B4250" s="14"/>
      <c r="C4250" s="14"/>
      <c r="D4250" s="14"/>
      <c r="H4250" s="17"/>
      <c r="L4250" s="18"/>
      <c r="M4250" s="18"/>
      <c r="N4250" s="18"/>
      <c r="P4250" s="21"/>
      <c r="Q4250" s="21"/>
      <c r="R4250" s="21"/>
      <c r="S4250" s="21"/>
      <c r="T4250" s="21"/>
    </row>
    <row r="4251" spans="2:20">
      <c r="B4251" s="14"/>
      <c r="C4251" s="14"/>
      <c r="D4251" s="14"/>
      <c r="H4251" s="17"/>
      <c r="L4251" s="18"/>
      <c r="M4251" s="18"/>
      <c r="N4251" s="18"/>
      <c r="P4251" s="21"/>
      <c r="Q4251" s="21"/>
      <c r="R4251" s="21"/>
      <c r="S4251" s="21"/>
      <c r="T4251" s="21"/>
    </row>
    <row r="4252" spans="2:20">
      <c r="B4252" s="14"/>
      <c r="C4252" s="14"/>
      <c r="D4252" s="14"/>
      <c r="H4252" s="17"/>
      <c r="L4252" s="18"/>
      <c r="M4252" s="18"/>
      <c r="N4252" s="18"/>
      <c r="P4252" s="21"/>
      <c r="Q4252" s="21"/>
      <c r="R4252" s="21"/>
      <c r="S4252" s="21"/>
      <c r="T4252" s="21"/>
    </row>
    <row r="4253" spans="2:20">
      <c r="B4253" s="14"/>
      <c r="C4253" s="14"/>
      <c r="D4253" s="14"/>
      <c r="H4253" s="17"/>
      <c r="L4253" s="18"/>
      <c r="M4253" s="18"/>
      <c r="N4253" s="18"/>
      <c r="P4253" s="21"/>
      <c r="Q4253" s="21"/>
      <c r="R4253" s="21"/>
      <c r="S4253" s="21"/>
      <c r="T4253" s="21"/>
    </row>
    <row r="4254" spans="2:20">
      <c r="B4254" s="14"/>
      <c r="C4254" s="14"/>
      <c r="D4254" s="14"/>
      <c r="H4254" s="17"/>
      <c r="L4254" s="18"/>
      <c r="M4254" s="18"/>
      <c r="N4254" s="18"/>
      <c r="P4254" s="21"/>
      <c r="Q4254" s="21"/>
      <c r="R4254" s="21"/>
      <c r="S4254" s="21"/>
      <c r="T4254" s="21"/>
    </row>
    <row r="4255" spans="2:20">
      <c r="B4255" s="14"/>
      <c r="C4255" s="14"/>
      <c r="D4255" s="14"/>
      <c r="H4255" s="17"/>
      <c r="L4255" s="18"/>
      <c r="M4255" s="18"/>
      <c r="N4255" s="18"/>
      <c r="P4255" s="21"/>
      <c r="Q4255" s="21"/>
      <c r="R4255" s="21"/>
      <c r="S4255" s="21"/>
      <c r="T4255" s="21"/>
    </row>
    <row r="4256" spans="2:20">
      <c r="B4256" s="14"/>
      <c r="C4256" s="14"/>
      <c r="D4256" s="14"/>
      <c r="H4256" s="17"/>
      <c r="L4256" s="18"/>
      <c r="M4256" s="18"/>
      <c r="N4256" s="18"/>
      <c r="P4256" s="21"/>
      <c r="Q4256" s="21"/>
      <c r="R4256" s="21"/>
      <c r="S4256" s="21"/>
      <c r="T4256" s="21"/>
    </row>
    <row r="4257" spans="2:20">
      <c r="B4257" s="14"/>
      <c r="C4257" s="14"/>
      <c r="D4257" s="14"/>
      <c r="H4257" s="17"/>
      <c r="L4257" s="18"/>
      <c r="M4257" s="18"/>
      <c r="N4257" s="18"/>
      <c r="P4257" s="21"/>
      <c r="Q4257" s="21"/>
      <c r="R4257" s="21"/>
      <c r="S4257" s="21"/>
      <c r="T4257" s="21"/>
    </row>
    <row r="4258" spans="2:20">
      <c r="B4258" s="14"/>
      <c r="C4258" s="14"/>
      <c r="D4258" s="14"/>
      <c r="H4258" s="17"/>
      <c r="L4258" s="18"/>
      <c r="M4258" s="18"/>
      <c r="N4258" s="18"/>
      <c r="P4258" s="21"/>
      <c r="Q4258" s="21"/>
      <c r="R4258" s="21"/>
      <c r="S4258" s="21"/>
      <c r="T4258" s="21"/>
    </row>
    <row r="4259" spans="2:20">
      <c r="B4259" s="14"/>
      <c r="C4259" s="14"/>
      <c r="D4259" s="14"/>
      <c r="H4259" s="17"/>
      <c r="L4259" s="18"/>
      <c r="M4259" s="18"/>
      <c r="N4259" s="18"/>
      <c r="P4259" s="21"/>
      <c r="Q4259" s="21"/>
      <c r="R4259" s="21"/>
      <c r="S4259" s="21"/>
      <c r="T4259" s="21"/>
    </row>
    <row r="4260" spans="2:20">
      <c r="B4260" s="14"/>
      <c r="C4260" s="14"/>
      <c r="D4260" s="14"/>
      <c r="H4260" s="17"/>
      <c r="L4260" s="18"/>
      <c r="M4260" s="18"/>
      <c r="N4260" s="18"/>
      <c r="P4260" s="21"/>
      <c r="Q4260" s="21"/>
      <c r="R4260" s="21"/>
      <c r="S4260" s="21"/>
      <c r="T4260" s="21"/>
    </row>
    <row r="4261" spans="2:20">
      <c r="B4261" s="14"/>
      <c r="C4261" s="14"/>
      <c r="D4261" s="14"/>
      <c r="H4261" s="17"/>
      <c r="L4261" s="18"/>
      <c r="M4261" s="18"/>
      <c r="N4261" s="18"/>
      <c r="P4261" s="21"/>
      <c r="Q4261" s="21"/>
      <c r="R4261" s="21"/>
      <c r="S4261" s="21"/>
      <c r="T4261" s="21"/>
    </row>
    <row r="4262" spans="2:20">
      <c r="B4262" s="14"/>
      <c r="C4262" s="14"/>
      <c r="D4262" s="14"/>
      <c r="H4262" s="17"/>
      <c r="L4262" s="18"/>
      <c r="M4262" s="18"/>
      <c r="N4262" s="18"/>
      <c r="P4262" s="21"/>
      <c r="Q4262" s="21"/>
      <c r="R4262" s="21"/>
      <c r="S4262" s="21"/>
      <c r="T4262" s="21"/>
    </row>
    <row r="4263" spans="2:20">
      <c r="B4263" s="14"/>
      <c r="C4263" s="14"/>
      <c r="D4263" s="14"/>
      <c r="H4263" s="17"/>
      <c r="L4263" s="18"/>
      <c r="M4263" s="18"/>
      <c r="N4263" s="18"/>
      <c r="P4263" s="21"/>
      <c r="Q4263" s="21"/>
      <c r="R4263" s="21"/>
      <c r="S4263" s="21"/>
      <c r="T4263" s="21"/>
    </row>
    <row r="4264" spans="2:20">
      <c r="B4264" s="14"/>
      <c r="C4264" s="14"/>
      <c r="D4264" s="14"/>
      <c r="H4264" s="17"/>
      <c r="L4264" s="18"/>
      <c r="M4264" s="18"/>
      <c r="N4264" s="18"/>
      <c r="P4264" s="21"/>
      <c r="Q4264" s="21"/>
      <c r="R4264" s="21"/>
      <c r="S4264" s="21"/>
      <c r="T4264" s="21"/>
    </row>
    <row r="4265" spans="2:20">
      <c r="B4265" s="14"/>
      <c r="C4265" s="14"/>
      <c r="D4265" s="14"/>
      <c r="H4265" s="17"/>
      <c r="L4265" s="18"/>
      <c r="M4265" s="18"/>
      <c r="N4265" s="18"/>
      <c r="P4265" s="21"/>
      <c r="Q4265" s="21"/>
      <c r="R4265" s="21"/>
      <c r="S4265" s="21"/>
      <c r="T4265" s="21"/>
    </row>
    <row r="4266" spans="2:20">
      <c r="B4266" s="14"/>
      <c r="C4266" s="14"/>
      <c r="D4266" s="14"/>
      <c r="H4266" s="17"/>
      <c r="L4266" s="18"/>
      <c r="M4266" s="18"/>
      <c r="N4266" s="18"/>
      <c r="P4266" s="21"/>
      <c r="Q4266" s="21"/>
      <c r="R4266" s="21"/>
      <c r="S4266" s="21"/>
      <c r="T4266" s="21"/>
    </row>
    <row r="4267" spans="2:20">
      <c r="B4267" s="14"/>
      <c r="C4267" s="14"/>
      <c r="D4267" s="14"/>
      <c r="H4267" s="17"/>
      <c r="L4267" s="18"/>
      <c r="M4267" s="18"/>
      <c r="N4267" s="18"/>
      <c r="P4267" s="21"/>
      <c r="Q4267" s="21"/>
      <c r="R4267" s="21"/>
      <c r="S4267" s="21"/>
      <c r="T4267" s="21"/>
    </row>
    <row r="4268" spans="2:20">
      <c r="B4268" s="14"/>
      <c r="C4268" s="14"/>
      <c r="D4268" s="14"/>
      <c r="H4268" s="17"/>
      <c r="L4268" s="18"/>
      <c r="M4268" s="18"/>
      <c r="N4268" s="18"/>
      <c r="P4268" s="21"/>
      <c r="Q4268" s="21"/>
      <c r="R4268" s="21"/>
      <c r="S4268" s="21"/>
      <c r="T4268" s="21"/>
    </row>
    <row r="4269" spans="2:20">
      <c r="B4269" s="14"/>
      <c r="C4269" s="14"/>
      <c r="D4269" s="14"/>
      <c r="H4269" s="17"/>
      <c r="L4269" s="18"/>
      <c r="M4269" s="18"/>
      <c r="N4269" s="18"/>
      <c r="P4269" s="21"/>
      <c r="Q4269" s="21"/>
      <c r="R4269" s="21"/>
      <c r="S4269" s="21"/>
      <c r="T4269" s="21"/>
    </row>
    <row r="4270" spans="2:20">
      <c r="B4270" s="14"/>
      <c r="C4270" s="14"/>
      <c r="D4270" s="14"/>
      <c r="H4270" s="17"/>
      <c r="L4270" s="18"/>
      <c r="M4270" s="18"/>
      <c r="N4270" s="18"/>
      <c r="P4270" s="21"/>
      <c r="Q4270" s="21"/>
      <c r="R4270" s="21"/>
      <c r="S4270" s="21"/>
      <c r="T4270" s="21"/>
    </row>
    <row r="4271" spans="2:20">
      <c r="B4271" s="14"/>
      <c r="C4271" s="14"/>
      <c r="D4271" s="14"/>
      <c r="H4271" s="17"/>
      <c r="L4271" s="18"/>
      <c r="M4271" s="18"/>
      <c r="N4271" s="18"/>
      <c r="P4271" s="21"/>
      <c r="Q4271" s="21"/>
      <c r="R4271" s="21"/>
      <c r="S4271" s="21"/>
      <c r="T4271" s="21"/>
    </row>
    <row r="4272" spans="2:20">
      <c r="B4272" s="14"/>
      <c r="C4272" s="14"/>
      <c r="D4272" s="14"/>
      <c r="H4272" s="17"/>
      <c r="L4272" s="18"/>
      <c r="M4272" s="18"/>
      <c r="N4272" s="18"/>
      <c r="P4272" s="21"/>
      <c r="Q4272" s="21"/>
      <c r="R4272" s="21"/>
      <c r="S4272" s="21"/>
      <c r="T4272" s="21"/>
    </row>
    <row r="4273" spans="2:20">
      <c r="B4273" s="14"/>
      <c r="C4273" s="14"/>
      <c r="D4273" s="14"/>
      <c r="H4273" s="17"/>
      <c r="L4273" s="18"/>
      <c r="M4273" s="18"/>
      <c r="N4273" s="18"/>
      <c r="P4273" s="21"/>
      <c r="Q4273" s="21"/>
      <c r="R4273" s="21"/>
      <c r="S4273" s="21"/>
      <c r="T4273" s="21"/>
    </row>
    <row r="4274" spans="2:20">
      <c r="B4274" s="14"/>
      <c r="C4274" s="14"/>
      <c r="D4274" s="14"/>
      <c r="H4274" s="17"/>
      <c r="L4274" s="18"/>
      <c r="M4274" s="18"/>
      <c r="N4274" s="18"/>
      <c r="P4274" s="21"/>
      <c r="Q4274" s="21"/>
      <c r="R4274" s="21"/>
      <c r="S4274" s="21"/>
      <c r="T4274" s="21"/>
    </row>
    <row r="4275" spans="2:20">
      <c r="B4275" s="14"/>
      <c r="C4275" s="14"/>
      <c r="D4275" s="14"/>
      <c r="H4275" s="17"/>
      <c r="L4275" s="18"/>
      <c r="M4275" s="18"/>
      <c r="N4275" s="18"/>
      <c r="P4275" s="21"/>
      <c r="Q4275" s="21"/>
      <c r="R4275" s="21"/>
      <c r="S4275" s="21"/>
      <c r="T4275" s="21"/>
    </row>
    <row r="4276" spans="2:20">
      <c r="B4276" s="14"/>
      <c r="C4276" s="14"/>
      <c r="D4276" s="14"/>
      <c r="H4276" s="17"/>
      <c r="L4276" s="18"/>
      <c r="M4276" s="18"/>
      <c r="N4276" s="18"/>
      <c r="P4276" s="21"/>
      <c r="Q4276" s="21"/>
      <c r="R4276" s="21"/>
      <c r="S4276" s="21"/>
      <c r="T4276" s="21"/>
    </row>
    <row r="4277" spans="2:20">
      <c r="B4277" s="14"/>
      <c r="C4277" s="14"/>
      <c r="D4277" s="14"/>
      <c r="H4277" s="17"/>
      <c r="L4277" s="18"/>
      <c r="M4277" s="18"/>
      <c r="N4277" s="18"/>
      <c r="P4277" s="21"/>
      <c r="Q4277" s="21"/>
      <c r="R4277" s="21"/>
      <c r="S4277" s="21"/>
      <c r="T4277" s="21"/>
    </row>
    <row r="4278" spans="2:20">
      <c r="B4278" s="14"/>
      <c r="C4278" s="14"/>
      <c r="D4278" s="14"/>
      <c r="H4278" s="17"/>
      <c r="L4278" s="18"/>
      <c r="M4278" s="18"/>
      <c r="N4278" s="18"/>
      <c r="P4278" s="21"/>
      <c r="Q4278" s="21"/>
      <c r="R4278" s="21"/>
      <c r="S4278" s="21"/>
      <c r="T4278" s="21"/>
    </row>
    <row r="4279" spans="2:20">
      <c r="B4279" s="14"/>
      <c r="C4279" s="14"/>
      <c r="D4279" s="14"/>
      <c r="H4279" s="17"/>
      <c r="L4279" s="18"/>
      <c r="M4279" s="18"/>
      <c r="N4279" s="18"/>
      <c r="P4279" s="21"/>
      <c r="Q4279" s="21"/>
      <c r="R4279" s="21"/>
      <c r="S4279" s="21"/>
      <c r="T4279" s="21"/>
    </row>
    <row r="4280" spans="2:20">
      <c r="B4280" s="14"/>
      <c r="C4280" s="14"/>
      <c r="D4280" s="14"/>
      <c r="H4280" s="17"/>
      <c r="L4280" s="18"/>
      <c r="M4280" s="18"/>
      <c r="N4280" s="18"/>
      <c r="P4280" s="21"/>
      <c r="Q4280" s="21"/>
      <c r="R4280" s="21"/>
      <c r="S4280" s="21"/>
      <c r="T4280" s="21"/>
    </row>
    <row r="4281" spans="2:20">
      <c r="B4281" s="14"/>
      <c r="C4281" s="14"/>
      <c r="D4281" s="14"/>
      <c r="H4281" s="17"/>
      <c r="L4281" s="18"/>
      <c r="M4281" s="18"/>
      <c r="N4281" s="18"/>
      <c r="P4281" s="21"/>
      <c r="Q4281" s="21"/>
      <c r="R4281" s="21"/>
      <c r="S4281" s="21"/>
      <c r="T4281" s="21"/>
    </row>
    <row r="4282" spans="2:20">
      <c r="B4282" s="14"/>
      <c r="C4282" s="14"/>
      <c r="D4282" s="14"/>
      <c r="H4282" s="17"/>
      <c r="L4282" s="18"/>
      <c r="M4282" s="18"/>
      <c r="N4282" s="18"/>
      <c r="P4282" s="21"/>
      <c r="Q4282" s="21"/>
      <c r="R4282" s="21"/>
      <c r="S4282" s="21"/>
      <c r="T4282" s="21"/>
    </row>
    <row r="4283" spans="2:20">
      <c r="B4283" s="14"/>
      <c r="C4283" s="14"/>
      <c r="D4283" s="14"/>
      <c r="H4283" s="17"/>
      <c r="L4283" s="18"/>
      <c r="M4283" s="18"/>
      <c r="N4283" s="18"/>
      <c r="P4283" s="21"/>
      <c r="Q4283" s="21"/>
      <c r="R4283" s="21"/>
      <c r="S4283" s="21"/>
      <c r="T4283" s="21"/>
    </row>
    <row r="4284" spans="2:20">
      <c r="B4284" s="14"/>
      <c r="C4284" s="14"/>
      <c r="D4284" s="14"/>
      <c r="H4284" s="17"/>
      <c r="L4284" s="18"/>
      <c r="M4284" s="18"/>
      <c r="N4284" s="18"/>
      <c r="P4284" s="21"/>
      <c r="Q4284" s="21"/>
      <c r="R4284" s="21"/>
      <c r="S4284" s="21"/>
      <c r="T4284" s="21"/>
    </row>
    <row r="4285" spans="2:20">
      <c r="B4285" s="14"/>
      <c r="C4285" s="14"/>
      <c r="D4285" s="14"/>
      <c r="H4285" s="17"/>
      <c r="L4285" s="18"/>
      <c r="M4285" s="18"/>
      <c r="N4285" s="18"/>
      <c r="P4285" s="21"/>
      <c r="Q4285" s="21"/>
      <c r="R4285" s="21"/>
      <c r="S4285" s="21"/>
      <c r="T4285" s="21"/>
    </row>
    <row r="4286" spans="2:20">
      <c r="B4286" s="14"/>
      <c r="C4286" s="14"/>
      <c r="D4286" s="14"/>
      <c r="H4286" s="17"/>
      <c r="L4286" s="18"/>
      <c r="M4286" s="18"/>
      <c r="N4286" s="18"/>
      <c r="P4286" s="21"/>
      <c r="Q4286" s="21"/>
      <c r="R4286" s="21"/>
      <c r="S4286" s="21"/>
      <c r="T4286" s="21"/>
    </row>
    <row r="4287" spans="2:20">
      <c r="B4287" s="14"/>
      <c r="C4287" s="14"/>
      <c r="D4287" s="14"/>
      <c r="H4287" s="17"/>
      <c r="L4287" s="18"/>
      <c r="M4287" s="18"/>
      <c r="N4287" s="18"/>
      <c r="P4287" s="21"/>
      <c r="Q4287" s="21"/>
      <c r="R4287" s="21"/>
      <c r="S4287" s="21"/>
      <c r="T4287" s="21"/>
    </row>
    <row r="4288" spans="2:20">
      <c r="B4288" s="14"/>
      <c r="C4288" s="14"/>
      <c r="D4288" s="14"/>
      <c r="H4288" s="17"/>
      <c r="L4288" s="18"/>
      <c r="M4288" s="18"/>
      <c r="N4288" s="18"/>
      <c r="P4288" s="21"/>
      <c r="Q4288" s="21"/>
      <c r="R4288" s="21"/>
      <c r="S4288" s="21"/>
      <c r="T4288" s="21"/>
    </row>
    <row r="4289" spans="2:20">
      <c r="B4289" s="14"/>
      <c r="C4289" s="14"/>
      <c r="D4289" s="14"/>
      <c r="H4289" s="17"/>
      <c r="L4289" s="18"/>
      <c r="M4289" s="18"/>
      <c r="N4289" s="18"/>
      <c r="P4289" s="21"/>
      <c r="Q4289" s="21"/>
      <c r="R4289" s="21"/>
      <c r="S4289" s="21"/>
      <c r="T4289" s="21"/>
    </row>
    <row r="4290" spans="2:20">
      <c r="B4290" s="14"/>
      <c r="C4290" s="14"/>
      <c r="D4290" s="14"/>
      <c r="H4290" s="17"/>
      <c r="L4290" s="18"/>
      <c r="M4290" s="18"/>
      <c r="N4290" s="18"/>
      <c r="P4290" s="21"/>
      <c r="Q4290" s="21"/>
      <c r="R4290" s="21"/>
      <c r="S4290" s="21"/>
      <c r="T4290" s="21"/>
    </row>
    <row r="4291" spans="2:20">
      <c r="B4291" s="14"/>
      <c r="C4291" s="14"/>
      <c r="D4291" s="14"/>
      <c r="H4291" s="17"/>
      <c r="L4291" s="18"/>
      <c r="M4291" s="18"/>
      <c r="N4291" s="18"/>
      <c r="P4291" s="21"/>
      <c r="Q4291" s="21"/>
      <c r="R4291" s="21"/>
      <c r="S4291" s="21"/>
      <c r="T4291" s="21"/>
    </row>
    <row r="4292" spans="2:20">
      <c r="B4292" s="14"/>
      <c r="C4292" s="14"/>
      <c r="D4292" s="14"/>
      <c r="H4292" s="17"/>
      <c r="L4292" s="18"/>
      <c r="M4292" s="18"/>
      <c r="N4292" s="18"/>
      <c r="P4292" s="21"/>
      <c r="Q4292" s="21"/>
      <c r="R4292" s="21"/>
      <c r="S4292" s="21"/>
      <c r="T4292" s="21"/>
    </row>
    <row r="4293" spans="2:20">
      <c r="B4293" s="14"/>
      <c r="C4293" s="14"/>
      <c r="D4293" s="14"/>
      <c r="H4293" s="17"/>
      <c r="L4293" s="18"/>
      <c r="M4293" s="18"/>
      <c r="N4293" s="18"/>
      <c r="P4293" s="21"/>
      <c r="Q4293" s="21"/>
      <c r="R4293" s="21"/>
      <c r="S4293" s="21"/>
      <c r="T4293" s="21"/>
    </row>
    <row r="4294" spans="2:20">
      <c r="B4294" s="14"/>
      <c r="C4294" s="14"/>
      <c r="D4294" s="14"/>
      <c r="H4294" s="17"/>
      <c r="L4294" s="18"/>
      <c r="M4294" s="18"/>
      <c r="N4294" s="18"/>
      <c r="P4294" s="21"/>
      <c r="Q4294" s="21"/>
      <c r="R4294" s="21"/>
      <c r="S4294" s="21"/>
      <c r="T4294" s="21"/>
    </row>
    <row r="4295" spans="2:20">
      <c r="B4295" s="14"/>
      <c r="C4295" s="14"/>
      <c r="D4295" s="14"/>
      <c r="H4295" s="17"/>
      <c r="L4295" s="18"/>
      <c r="M4295" s="18"/>
      <c r="N4295" s="18"/>
      <c r="P4295" s="21"/>
      <c r="Q4295" s="21"/>
      <c r="R4295" s="21"/>
      <c r="S4295" s="21"/>
      <c r="T4295" s="21"/>
    </row>
    <row r="4296" spans="2:20">
      <c r="B4296" s="14"/>
      <c r="C4296" s="14"/>
      <c r="D4296" s="14"/>
      <c r="H4296" s="17"/>
      <c r="L4296" s="18"/>
      <c r="M4296" s="18"/>
      <c r="N4296" s="18"/>
      <c r="P4296" s="21"/>
      <c r="Q4296" s="21"/>
      <c r="R4296" s="21"/>
      <c r="S4296" s="21"/>
      <c r="T4296" s="21"/>
    </row>
    <row r="4297" spans="2:20">
      <c r="B4297" s="14"/>
      <c r="C4297" s="14"/>
      <c r="D4297" s="14"/>
      <c r="H4297" s="17"/>
      <c r="L4297" s="18"/>
      <c r="M4297" s="18"/>
      <c r="N4297" s="18"/>
      <c r="P4297" s="21"/>
      <c r="Q4297" s="21"/>
      <c r="R4297" s="21"/>
      <c r="S4297" s="21"/>
      <c r="T4297" s="21"/>
    </row>
    <row r="4298" spans="2:20">
      <c r="B4298" s="14"/>
      <c r="C4298" s="14"/>
      <c r="D4298" s="14"/>
      <c r="H4298" s="17"/>
      <c r="L4298" s="18"/>
      <c r="M4298" s="18"/>
      <c r="N4298" s="18"/>
      <c r="P4298" s="21"/>
      <c r="Q4298" s="21"/>
      <c r="R4298" s="21"/>
      <c r="S4298" s="21"/>
      <c r="T4298" s="21"/>
    </row>
    <row r="4299" spans="2:20">
      <c r="B4299" s="14"/>
      <c r="C4299" s="14"/>
      <c r="D4299" s="14"/>
      <c r="H4299" s="17"/>
      <c r="L4299" s="18"/>
      <c r="M4299" s="18"/>
      <c r="N4299" s="18"/>
      <c r="P4299" s="21"/>
      <c r="Q4299" s="21"/>
      <c r="R4299" s="21"/>
      <c r="S4299" s="21"/>
      <c r="T4299" s="21"/>
    </row>
    <row r="4300" spans="2:20">
      <c r="B4300" s="14"/>
      <c r="C4300" s="14"/>
      <c r="D4300" s="14"/>
      <c r="H4300" s="17"/>
      <c r="L4300" s="18"/>
      <c r="M4300" s="18"/>
      <c r="N4300" s="18"/>
      <c r="P4300" s="21"/>
      <c r="Q4300" s="21"/>
      <c r="R4300" s="21"/>
      <c r="S4300" s="21"/>
      <c r="T4300" s="21"/>
    </row>
    <row r="4301" spans="2:20">
      <c r="B4301" s="14"/>
      <c r="C4301" s="14"/>
      <c r="D4301" s="14"/>
      <c r="H4301" s="17"/>
      <c r="L4301" s="18"/>
      <c r="M4301" s="18"/>
      <c r="N4301" s="18"/>
      <c r="P4301" s="21"/>
      <c r="Q4301" s="21"/>
      <c r="R4301" s="21"/>
      <c r="S4301" s="21"/>
      <c r="T4301" s="21"/>
    </row>
    <row r="4302" spans="2:20">
      <c r="B4302" s="14"/>
      <c r="C4302" s="14"/>
      <c r="D4302" s="14"/>
      <c r="H4302" s="17"/>
      <c r="L4302" s="18"/>
      <c r="M4302" s="18"/>
      <c r="N4302" s="18"/>
      <c r="P4302" s="21"/>
      <c r="Q4302" s="21"/>
      <c r="R4302" s="21"/>
      <c r="S4302" s="21"/>
      <c r="T4302" s="21"/>
    </row>
    <row r="4303" spans="2:20">
      <c r="B4303" s="14"/>
      <c r="C4303" s="14"/>
      <c r="D4303" s="14"/>
      <c r="H4303" s="17"/>
      <c r="L4303" s="18"/>
      <c r="M4303" s="18"/>
      <c r="N4303" s="18"/>
      <c r="P4303" s="21"/>
      <c r="Q4303" s="21"/>
      <c r="R4303" s="21"/>
      <c r="S4303" s="21"/>
      <c r="T4303" s="21"/>
    </row>
    <row r="4304" spans="2:20">
      <c r="B4304" s="14"/>
      <c r="C4304" s="14"/>
      <c r="D4304" s="14"/>
      <c r="H4304" s="17"/>
      <c r="L4304" s="18"/>
      <c r="M4304" s="18"/>
      <c r="N4304" s="18"/>
      <c r="P4304" s="21"/>
      <c r="Q4304" s="21"/>
      <c r="R4304" s="21"/>
      <c r="S4304" s="21"/>
      <c r="T4304" s="21"/>
    </row>
    <row r="4305" spans="2:20">
      <c r="B4305" s="14"/>
      <c r="C4305" s="14"/>
      <c r="D4305" s="14"/>
      <c r="H4305" s="17"/>
      <c r="L4305" s="18"/>
      <c r="M4305" s="18"/>
      <c r="N4305" s="18"/>
      <c r="P4305" s="21"/>
      <c r="Q4305" s="21"/>
      <c r="R4305" s="21"/>
      <c r="S4305" s="21"/>
      <c r="T4305" s="21"/>
    </row>
    <row r="4306" spans="2:20">
      <c r="B4306" s="14"/>
      <c r="C4306" s="14"/>
      <c r="D4306" s="14"/>
      <c r="H4306" s="17"/>
      <c r="L4306" s="18"/>
      <c r="M4306" s="18"/>
      <c r="N4306" s="18"/>
      <c r="P4306" s="21"/>
      <c r="Q4306" s="21"/>
      <c r="R4306" s="21"/>
      <c r="S4306" s="21"/>
      <c r="T4306" s="21"/>
    </row>
    <row r="4307" spans="2:20">
      <c r="B4307" s="14"/>
      <c r="C4307" s="14"/>
      <c r="D4307" s="14"/>
      <c r="H4307" s="17"/>
      <c r="L4307" s="18"/>
      <c r="M4307" s="18"/>
      <c r="N4307" s="18"/>
      <c r="P4307" s="21"/>
      <c r="Q4307" s="21"/>
      <c r="R4307" s="21"/>
      <c r="S4307" s="21"/>
      <c r="T4307" s="21"/>
    </row>
    <row r="4308" spans="2:20">
      <c r="B4308" s="14"/>
      <c r="C4308" s="14"/>
      <c r="D4308" s="14"/>
      <c r="H4308" s="17"/>
      <c r="L4308" s="18"/>
      <c r="M4308" s="18"/>
      <c r="N4308" s="18"/>
      <c r="P4308" s="21"/>
      <c r="Q4308" s="21"/>
      <c r="R4308" s="21"/>
      <c r="S4308" s="21"/>
      <c r="T4308" s="21"/>
    </row>
    <row r="4309" spans="2:20">
      <c r="B4309" s="14"/>
      <c r="C4309" s="14"/>
      <c r="D4309" s="14"/>
      <c r="H4309" s="17"/>
      <c r="L4309" s="18"/>
      <c r="M4309" s="18"/>
      <c r="N4309" s="18"/>
      <c r="P4309" s="21"/>
      <c r="Q4309" s="21"/>
      <c r="R4309" s="21"/>
      <c r="S4309" s="21"/>
      <c r="T4309" s="21"/>
    </row>
    <row r="4310" spans="2:20">
      <c r="B4310" s="14"/>
      <c r="C4310" s="14"/>
      <c r="D4310" s="14"/>
      <c r="H4310" s="17"/>
      <c r="L4310" s="18"/>
      <c r="M4310" s="18"/>
      <c r="N4310" s="18"/>
      <c r="P4310" s="21"/>
      <c r="Q4310" s="21"/>
      <c r="R4310" s="21"/>
      <c r="S4310" s="21"/>
      <c r="T4310" s="21"/>
    </row>
    <row r="4311" spans="2:20">
      <c r="B4311" s="14"/>
      <c r="C4311" s="14"/>
      <c r="D4311" s="14"/>
      <c r="H4311" s="17"/>
      <c r="L4311" s="18"/>
      <c r="M4311" s="18"/>
      <c r="N4311" s="18"/>
      <c r="P4311" s="21"/>
      <c r="Q4311" s="21"/>
      <c r="R4311" s="21"/>
      <c r="S4311" s="21"/>
      <c r="T4311" s="21"/>
    </row>
    <row r="4312" spans="2:20">
      <c r="B4312" s="14"/>
      <c r="C4312" s="14"/>
      <c r="D4312" s="14"/>
      <c r="H4312" s="17"/>
      <c r="L4312" s="18"/>
      <c r="M4312" s="18"/>
      <c r="N4312" s="18"/>
      <c r="P4312" s="21"/>
      <c r="Q4312" s="21"/>
      <c r="R4312" s="21"/>
      <c r="S4312" s="21"/>
      <c r="T4312" s="21"/>
    </row>
    <row r="4313" spans="2:20">
      <c r="B4313" s="14"/>
      <c r="C4313" s="14"/>
      <c r="D4313" s="14"/>
      <c r="H4313" s="17"/>
      <c r="L4313" s="18"/>
      <c r="M4313" s="18"/>
      <c r="N4313" s="18"/>
      <c r="P4313" s="21"/>
      <c r="Q4313" s="21"/>
      <c r="R4313" s="21"/>
      <c r="S4313" s="21"/>
      <c r="T4313" s="21"/>
    </row>
    <row r="4314" spans="2:20">
      <c r="B4314" s="14"/>
      <c r="C4314" s="14"/>
      <c r="D4314" s="14"/>
      <c r="H4314" s="17"/>
      <c r="L4314" s="18"/>
      <c r="M4314" s="18"/>
      <c r="N4314" s="18"/>
      <c r="P4314" s="21"/>
      <c r="Q4314" s="21"/>
      <c r="R4314" s="21"/>
      <c r="S4314" s="21"/>
      <c r="T4314" s="21"/>
    </row>
    <row r="4315" spans="2:20">
      <c r="B4315" s="14"/>
      <c r="C4315" s="14"/>
      <c r="D4315" s="14"/>
      <c r="H4315" s="17"/>
      <c r="L4315" s="18"/>
      <c r="M4315" s="18"/>
      <c r="N4315" s="18"/>
      <c r="P4315" s="21"/>
      <c r="Q4315" s="21"/>
      <c r="R4315" s="21"/>
      <c r="S4315" s="21"/>
      <c r="T4315" s="21"/>
    </row>
    <row r="4316" spans="2:20">
      <c r="B4316" s="14"/>
      <c r="C4316" s="14"/>
      <c r="D4316" s="14"/>
      <c r="H4316" s="17"/>
      <c r="L4316" s="18"/>
      <c r="M4316" s="18"/>
      <c r="N4316" s="18"/>
      <c r="P4316" s="21"/>
      <c r="Q4316" s="21"/>
      <c r="R4316" s="21"/>
      <c r="S4316" s="21"/>
      <c r="T4316" s="21"/>
    </row>
    <row r="4317" spans="2:20">
      <c r="B4317" s="14"/>
      <c r="C4317" s="14"/>
      <c r="D4317" s="14"/>
      <c r="H4317" s="17"/>
      <c r="L4317" s="18"/>
      <c r="M4317" s="18"/>
      <c r="N4317" s="18"/>
      <c r="P4317" s="21"/>
      <c r="Q4317" s="21"/>
      <c r="R4317" s="21"/>
      <c r="S4317" s="21"/>
      <c r="T4317" s="21"/>
    </row>
    <row r="4318" spans="2:20">
      <c r="B4318" s="14"/>
      <c r="C4318" s="14"/>
      <c r="D4318" s="14"/>
      <c r="H4318" s="17"/>
      <c r="L4318" s="18"/>
      <c r="M4318" s="18"/>
      <c r="N4318" s="18"/>
      <c r="P4318" s="21"/>
      <c r="Q4318" s="21"/>
      <c r="R4318" s="21"/>
      <c r="S4318" s="21"/>
      <c r="T4318" s="21"/>
    </row>
    <row r="4319" spans="2:20">
      <c r="B4319" s="14"/>
      <c r="C4319" s="14"/>
      <c r="D4319" s="14"/>
      <c r="H4319" s="17"/>
      <c r="L4319" s="18"/>
      <c r="M4319" s="18"/>
      <c r="N4319" s="18"/>
      <c r="P4319" s="21"/>
      <c r="Q4319" s="21"/>
      <c r="R4319" s="21"/>
      <c r="S4319" s="21"/>
      <c r="T4319" s="21"/>
    </row>
    <row r="4320" spans="2:20">
      <c r="B4320" s="14"/>
      <c r="C4320" s="14"/>
      <c r="D4320" s="14"/>
      <c r="H4320" s="17"/>
      <c r="L4320" s="18"/>
      <c r="M4320" s="18"/>
      <c r="N4320" s="18"/>
      <c r="P4320" s="21"/>
      <c r="Q4320" s="21"/>
      <c r="R4320" s="21"/>
      <c r="S4320" s="21"/>
      <c r="T4320" s="21"/>
    </row>
    <row r="4321" spans="2:20">
      <c r="B4321" s="14"/>
      <c r="C4321" s="14"/>
      <c r="D4321" s="14"/>
      <c r="H4321" s="17"/>
      <c r="L4321" s="18"/>
      <c r="M4321" s="18"/>
      <c r="N4321" s="18"/>
      <c r="P4321" s="21"/>
      <c r="Q4321" s="21"/>
      <c r="R4321" s="21"/>
      <c r="S4321" s="21"/>
      <c r="T4321" s="21"/>
    </row>
    <row r="4322" spans="2:20">
      <c r="B4322" s="14"/>
      <c r="C4322" s="14"/>
      <c r="D4322" s="14"/>
      <c r="H4322" s="17"/>
      <c r="L4322" s="18"/>
      <c r="M4322" s="18"/>
      <c r="N4322" s="18"/>
      <c r="P4322" s="21"/>
      <c r="Q4322" s="21"/>
      <c r="R4322" s="21"/>
      <c r="S4322" s="21"/>
      <c r="T4322" s="21"/>
    </row>
    <row r="4323" spans="2:20">
      <c r="B4323" s="14"/>
      <c r="C4323" s="14"/>
      <c r="D4323" s="14"/>
      <c r="H4323" s="17"/>
      <c r="L4323" s="18"/>
      <c r="M4323" s="18"/>
      <c r="N4323" s="18"/>
      <c r="P4323" s="21"/>
      <c r="Q4323" s="21"/>
      <c r="R4323" s="21"/>
      <c r="S4323" s="21"/>
      <c r="T4323" s="21"/>
    </row>
    <row r="4324" spans="2:20">
      <c r="B4324" s="14"/>
      <c r="C4324" s="14"/>
      <c r="D4324" s="14"/>
      <c r="H4324" s="17"/>
      <c r="L4324" s="18"/>
      <c r="M4324" s="18"/>
      <c r="N4324" s="18"/>
      <c r="P4324" s="21"/>
      <c r="Q4324" s="21"/>
      <c r="R4324" s="21"/>
      <c r="S4324" s="21"/>
      <c r="T4324" s="21"/>
    </row>
    <row r="4325" spans="2:20">
      <c r="B4325" s="14"/>
      <c r="C4325" s="14"/>
      <c r="D4325" s="14"/>
      <c r="H4325" s="17"/>
      <c r="L4325" s="18"/>
      <c r="M4325" s="18"/>
      <c r="N4325" s="18"/>
      <c r="P4325" s="21"/>
      <c r="Q4325" s="21"/>
      <c r="R4325" s="21"/>
      <c r="S4325" s="21"/>
      <c r="T4325" s="21"/>
    </row>
    <row r="4326" spans="2:20">
      <c r="B4326" s="14"/>
      <c r="C4326" s="14"/>
      <c r="D4326" s="14"/>
      <c r="H4326" s="17"/>
      <c r="L4326" s="18"/>
      <c r="M4326" s="18"/>
      <c r="N4326" s="18"/>
      <c r="P4326" s="21"/>
      <c r="Q4326" s="21"/>
      <c r="R4326" s="21"/>
      <c r="S4326" s="21"/>
      <c r="T4326" s="21"/>
    </row>
    <row r="4327" spans="2:20">
      <c r="B4327" s="14"/>
      <c r="C4327" s="14"/>
      <c r="D4327" s="14"/>
      <c r="H4327" s="17"/>
      <c r="L4327" s="18"/>
      <c r="M4327" s="18"/>
      <c r="N4327" s="18"/>
      <c r="P4327" s="21"/>
      <c r="Q4327" s="21"/>
      <c r="R4327" s="21"/>
      <c r="S4327" s="21"/>
      <c r="T4327" s="21"/>
    </row>
    <row r="4328" spans="2:20">
      <c r="B4328" s="14"/>
      <c r="C4328" s="14"/>
      <c r="D4328" s="14"/>
      <c r="H4328" s="17"/>
      <c r="L4328" s="18"/>
      <c r="M4328" s="18"/>
      <c r="N4328" s="18"/>
      <c r="P4328" s="21"/>
      <c r="Q4328" s="21"/>
      <c r="R4328" s="21"/>
      <c r="S4328" s="21"/>
      <c r="T4328" s="21"/>
    </row>
    <row r="4329" spans="2:20">
      <c r="B4329" s="14"/>
      <c r="C4329" s="14"/>
      <c r="D4329" s="14"/>
      <c r="H4329" s="17"/>
      <c r="L4329" s="18"/>
      <c r="M4329" s="18"/>
      <c r="N4329" s="18"/>
      <c r="P4329" s="21"/>
      <c r="Q4329" s="21"/>
      <c r="R4329" s="21"/>
      <c r="S4329" s="21"/>
      <c r="T4329" s="21"/>
    </row>
    <row r="4330" spans="2:20">
      <c r="B4330" s="14"/>
      <c r="C4330" s="14"/>
      <c r="D4330" s="14"/>
      <c r="H4330" s="17"/>
      <c r="L4330" s="18"/>
      <c r="M4330" s="18"/>
      <c r="N4330" s="18"/>
      <c r="P4330" s="21"/>
      <c r="Q4330" s="21"/>
      <c r="R4330" s="21"/>
      <c r="S4330" s="21"/>
      <c r="T4330" s="21"/>
    </row>
    <row r="4331" spans="2:20">
      <c r="B4331" s="14"/>
      <c r="C4331" s="14"/>
      <c r="D4331" s="14"/>
      <c r="H4331" s="17"/>
      <c r="L4331" s="18"/>
      <c r="M4331" s="18"/>
      <c r="N4331" s="18"/>
      <c r="P4331" s="21"/>
      <c r="Q4331" s="21"/>
      <c r="R4331" s="21"/>
      <c r="S4331" s="21"/>
      <c r="T4331" s="21"/>
    </row>
    <row r="4332" spans="2:20">
      <c r="B4332" s="14"/>
      <c r="C4332" s="14"/>
      <c r="D4332" s="14"/>
      <c r="H4332" s="17"/>
      <c r="L4332" s="18"/>
      <c r="M4332" s="18"/>
      <c r="N4332" s="18"/>
      <c r="P4332" s="21"/>
      <c r="Q4332" s="21"/>
      <c r="R4332" s="21"/>
      <c r="S4332" s="21"/>
      <c r="T4332" s="21"/>
    </row>
    <row r="4333" spans="2:20">
      <c r="B4333" s="14"/>
      <c r="C4333" s="14"/>
      <c r="D4333" s="14"/>
      <c r="H4333" s="17"/>
      <c r="L4333" s="18"/>
      <c r="M4333" s="18"/>
      <c r="N4333" s="18"/>
      <c r="P4333" s="21"/>
      <c r="Q4333" s="21"/>
      <c r="R4333" s="21"/>
      <c r="S4333" s="21"/>
      <c r="T4333" s="21"/>
    </row>
    <row r="4334" spans="2:20">
      <c r="B4334" s="14"/>
      <c r="C4334" s="14"/>
      <c r="D4334" s="14"/>
      <c r="H4334" s="17"/>
      <c r="L4334" s="18"/>
      <c r="M4334" s="18"/>
      <c r="N4334" s="18"/>
      <c r="P4334" s="21"/>
      <c r="Q4334" s="21"/>
      <c r="R4334" s="21"/>
      <c r="S4334" s="21"/>
      <c r="T4334" s="21"/>
    </row>
    <row r="4335" spans="2:20">
      <c r="B4335" s="14"/>
      <c r="C4335" s="14"/>
      <c r="D4335" s="14"/>
      <c r="H4335" s="17"/>
      <c r="L4335" s="18"/>
      <c r="M4335" s="18"/>
      <c r="N4335" s="18"/>
      <c r="P4335" s="21"/>
      <c r="Q4335" s="21"/>
      <c r="R4335" s="21"/>
      <c r="S4335" s="21"/>
      <c r="T4335" s="21"/>
    </row>
    <row r="4336" spans="2:20">
      <c r="B4336" s="14"/>
      <c r="C4336" s="14"/>
      <c r="D4336" s="14"/>
      <c r="H4336" s="17"/>
      <c r="L4336" s="18"/>
      <c r="M4336" s="18"/>
      <c r="N4336" s="18"/>
      <c r="P4336" s="21"/>
      <c r="Q4336" s="21"/>
      <c r="R4336" s="21"/>
      <c r="S4336" s="21"/>
      <c r="T4336" s="21"/>
    </row>
    <row r="4337" spans="2:20">
      <c r="B4337" s="14"/>
      <c r="C4337" s="14"/>
      <c r="D4337" s="14"/>
      <c r="H4337" s="17"/>
      <c r="L4337" s="18"/>
      <c r="M4337" s="18"/>
      <c r="N4337" s="18"/>
      <c r="P4337" s="21"/>
      <c r="Q4337" s="21"/>
      <c r="R4337" s="21"/>
      <c r="S4337" s="21"/>
      <c r="T4337" s="21"/>
    </row>
    <row r="4338" spans="2:20">
      <c r="B4338" s="14"/>
      <c r="C4338" s="14"/>
      <c r="D4338" s="14"/>
      <c r="H4338" s="17"/>
      <c r="L4338" s="18"/>
      <c r="M4338" s="18"/>
      <c r="N4338" s="18"/>
      <c r="P4338" s="21"/>
      <c r="Q4338" s="21"/>
      <c r="R4338" s="21"/>
      <c r="S4338" s="21"/>
      <c r="T4338" s="21"/>
    </row>
    <row r="4339" spans="2:20">
      <c r="B4339" s="14"/>
      <c r="C4339" s="14"/>
      <c r="D4339" s="14"/>
      <c r="H4339" s="17"/>
      <c r="L4339" s="18"/>
      <c r="M4339" s="18"/>
      <c r="N4339" s="18"/>
      <c r="P4339" s="21"/>
      <c r="Q4339" s="21"/>
      <c r="R4339" s="21"/>
      <c r="S4339" s="21"/>
      <c r="T4339" s="21"/>
    </row>
    <row r="4340" spans="2:20">
      <c r="B4340" s="14"/>
      <c r="C4340" s="14"/>
      <c r="D4340" s="14"/>
      <c r="H4340" s="17"/>
      <c r="L4340" s="18"/>
      <c r="M4340" s="18"/>
      <c r="N4340" s="18"/>
      <c r="P4340" s="21"/>
      <c r="Q4340" s="21"/>
      <c r="R4340" s="21"/>
      <c r="S4340" s="21"/>
      <c r="T4340" s="21"/>
    </row>
    <row r="4341" spans="2:20">
      <c r="B4341" s="14"/>
      <c r="C4341" s="14"/>
      <c r="D4341" s="14"/>
      <c r="H4341" s="17"/>
      <c r="L4341" s="18"/>
      <c r="M4341" s="18"/>
      <c r="N4341" s="18"/>
      <c r="P4341" s="21"/>
      <c r="Q4341" s="21"/>
      <c r="R4341" s="21"/>
      <c r="S4341" s="21"/>
      <c r="T4341" s="21"/>
    </row>
    <row r="4342" spans="2:20">
      <c r="B4342" s="14"/>
      <c r="C4342" s="14"/>
      <c r="D4342" s="14"/>
      <c r="H4342" s="17"/>
      <c r="L4342" s="18"/>
      <c r="M4342" s="18"/>
      <c r="N4342" s="18"/>
      <c r="P4342" s="21"/>
      <c r="Q4342" s="21"/>
      <c r="R4342" s="21"/>
      <c r="S4342" s="21"/>
      <c r="T4342" s="21"/>
    </row>
    <row r="4343" spans="2:20">
      <c r="B4343" s="14"/>
      <c r="C4343" s="14"/>
      <c r="D4343" s="14"/>
      <c r="H4343" s="17"/>
      <c r="L4343" s="18"/>
      <c r="M4343" s="18"/>
      <c r="N4343" s="18"/>
      <c r="P4343" s="21"/>
      <c r="Q4343" s="21"/>
      <c r="R4343" s="21"/>
      <c r="S4343" s="21"/>
      <c r="T4343" s="21"/>
    </row>
    <row r="4344" spans="2:20">
      <c r="B4344" s="14"/>
      <c r="C4344" s="14"/>
      <c r="D4344" s="14"/>
      <c r="H4344" s="17"/>
      <c r="L4344" s="18"/>
      <c r="M4344" s="18"/>
      <c r="N4344" s="18"/>
      <c r="P4344" s="21"/>
      <c r="Q4344" s="21"/>
      <c r="R4344" s="21"/>
      <c r="S4344" s="21"/>
      <c r="T4344" s="21"/>
    </row>
    <row r="4345" spans="2:20">
      <c r="B4345" s="14"/>
      <c r="C4345" s="14"/>
      <c r="D4345" s="14"/>
      <c r="H4345" s="17"/>
      <c r="L4345" s="18"/>
      <c r="M4345" s="18"/>
      <c r="N4345" s="18"/>
      <c r="P4345" s="21"/>
      <c r="Q4345" s="21"/>
      <c r="R4345" s="21"/>
      <c r="S4345" s="21"/>
      <c r="T4345" s="21"/>
    </row>
    <row r="4346" spans="2:20">
      <c r="B4346" s="14"/>
      <c r="C4346" s="14"/>
      <c r="D4346" s="14"/>
      <c r="H4346" s="17"/>
      <c r="L4346" s="18"/>
      <c r="M4346" s="18"/>
      <c r="N4346" s="18"/>
      <c r="P4346" s="21"/>
      <c r="Q4346" s="21"/>
      <c r="R4346" s="21"/>
      <c r="S4346" s="21"/>
      <c r="T4346" s="21"/>
    </row>
    <row r="4347" spans="2:20">
      <c r="B4347" s="14"/>
      <c r="C4347" s="14"/>
      <c r="D4347" s="14"/>
      <c r="H4347" s="17"/>
      <c r="L4347" s="18"/>
      <c r="M4347" s="18"/>
      <c r="N4347" s="18"/>
      <c r="P4347" s="21"/>
      <c r="Q4347" s="21"/>
      <c r="R4347" s="21"/>
      <c r="S4347" s="21"/>
      <c r="T4347" s="21"/>
    </row>
    <row r="4348" spans="2:20">
      <c r="B4348" s="14"/>
      <c r="C4348" s="14"/>
      <c r="D4348" s="14"/>
      <c r="H4348" s="17"/>
      <c r="L4348" s="18"/>
      <c r="M4348" s="18"/>
      <c r="N4348" s="18"/>
      <c r="P4348" s="21"/>
      <c r="Q4348" s="21"/>
      <c r="R4348" s="21"/>
      <c r="S4348" s="21"/>
      <c r="T4348" s="21"/>
    </row>
    <row r="4349" spans="2:20">
      <c r="B4349" s="14"/>
      <c r="C4349" s="14"/>
      <c r="D4349" s="14"/>
      <c r="H4349" s="17"/>
      <c r="L4349" s="18"/>
      <c r="M4349" s="18"/>
      <c r="N4349" s="18"/>
      <c r="P4349" s="21"/>
      <c r="Q4349" s="21"/>
      <c r="R4349" s="21"/>
      <c r="S4349" s="21"/>
      <c r="T4349" s="21"/>
    </row>
    <row r="4350" spans="2:20">
      <c r="B4350" s="14"/>
      <c r="C4350" s="14"/>
      <c r="D4350" s="14"/>
      <c r="H4350" s="17"/>
      <c r="L4350" s="18"/>
      <c r="M4350" s="18"/>
      <c r="N4350" s="18"/>
      <c r="P4350" s="21"/>
      <c r="Q4350" s="21"/>
      <c r="R4350" s="21"/>
      <c r="S4350" s="21"/>
      <c r="T4350" s="21"/>
    </row>
    <row r="4351" spans="2:20">
      <c r="B4351" s="14"/>
      <c r="C4351" s="14"/>
      <c r="D4351" s="14"/>
      <c r="H4351" s="17"/>
      <c r="L4351" s="18"/>
      <c r="M4351" s="18"/>
      <c r="N4351" s="18"/>
      <c r="P4351" s="21"/>
      <c r="Q4351" s="21"/>
      <c r="R4351" s="21"/>
      <c r="S4351" s="21"/>
      <c r="T4351" s="21"/>
    </row>
    <row r="4352" spans="2:20">
      <c r="B4352" s="14"/>
      <c r="C4352" s="14"/>
      <c r="D4352" s="14"/>
      <c r="H4352" s="17"/>
      <c r="L4352" s="18"/>
      <c r="M4352" s="18"/>
      <c r="N4352" s="18"/>
      <c r="P4352" s="21"/>
      <c r="Q4352" s="21"/>
      <c r="R4352" s="21"/>
      <c r="S4352" s="21"/>
      <c r="T4352" s="21"/>
    </row>
    <row r="4353" spans="2:20">
      <c r="B4353" s="14"/>
      <c r="C4353" s="14"/>
      <c r="D4353" s="14"/>
      <c r="H4353" s="17"/>
      <c r="L4353" s="18"/>
      <c r="M4353" s="18"/>
      <c r="N4353" s="18"/>
      <c r="P4353" s="21"/>
      <c r="Q4353" s="21"/>
      <c r="R4353" s="21"/>
      <c r="S4353" s="21"/>
      <c r="T4353" s="21"/>
    </row>
    <row r="4354" spans="2:20">
      <c r="B4354" s="14"/>
      <c r="C4354" s="14"/>
      <c r="D4354" s="14"/>
      <c r="H4354" s="17"/>
      <c r="L4354" s="18"/>
      <c r="M4354" s="18"/>
      <c r="N4354" s="18"/>
      <c r="P4354" s="21"/>
      <c r="Q4354" s="21"/>
      <c r="R4354" s="21"/>
      <c r="S4354" s="21"/>
      <c r="T4354" s="21"/>
    </row>
    <row r="4355" spans="2:20">
      <c r="B4355" s="14"/>
      <c r="C4355" s="14"/>
      <c r="D4355" s="14"/>
      <c r="H4355" s="17"/>
      <c r="L4355" s="18"/>
      <c r="M4355" s="18"/>
      <c r="N4355" s="18"/>
      <c r="P4355" s="21"/>
      <c r="Q4355" s="21"/>
      <c r="R4355" s="21"/>
      <c r="S4355" s="21"/>
      <c r="T4355" s="21"/>
    </row>
    <row r="4356" spans="2:20">
      <c r="B4356" s="14"/>
      <c r="C4356" s="14"/>
      <c r="D4356" s="14"/>
      <c r="H4356" s="17"/>
      <c r="L4356" s="18"/>
      <c r="M4356" s="18"/>
      <c r="N4356" s="18"/>
      <c r="P4356" s="21"/>
      <c r="Q4356" s="21"/>
      <c r="R4356" s="21"/>
      <c r="S4356" s="21"/>
      <c r="T4356" s="21"/>
    </row>
    <row r="4357" spans="2:20">
      <c r="B4357" s="14"/>
      <c r="C4357" s="14"/>
      <c r="D4357" s="14"/>
      <c r="H4357" s="17"/>
      <c r="L4357" s="18"/>
      <c r="M4357" s="18"/>
      <c r="N4357" s="18"/>
      <c r="P4357" s="21"/>
      <c r="Q4357" s="21"/>
      <c r="R4357" s="21"/>
      <c r="S4357" s="21"/>
      <c r="T4357" s="21"/>
    </row>
    <row r="4358" spans="2:20">
      <c r="B4358" s="14"/>
      <c r="C4358" s="14"/>
      <c r="D4358" s="14"/>
      <c r="H4358" s="17"/>
      <c r="L4358" s="18"/>
      <c r="M4358" s="18"/>
      <c r="N4358" s="18"/>
      <c r="P4358" s="21"/>
      <c r="Q4358" s="21"/>
      <c r="R4358" s="21"/>
      <c r="S4358" s="21"/>
      <c r="T4358" s="21"/>
    </row>
    <row r="4359" spans="2:20">
      <c r="B4359" s="14"/>
      <c r="C4359" s="14"/>
      <c r="D4359" s="14"/>
      <c r="H4359" s="17"/>
      <c r="L4359" s="18"/>
      <c r="M4359" s="18"/>
      <c r="N4359" s="18"/>
      <c r="P4359" s="21"/>
      <c r="Q4359" s="21"/>
      <c r="R4359" s="21"/>
      <c r="S4359" s="21"/>
      <c r="T4359" s="21"/>
    </row>
    <row r="4360" spans="2:20">
      <c r="B4360" s="14"/>
      <c r="C4360" s="14"/>
      <c r="D4360" s="14"/>
      <c r="H4360" s="17"/>
      <c r="L4360" s="18"/>
      <c r="M4360" s="18"/>
      <c r="N4360" s="18"/>
      <c r="P4360" s="21"/>
      <c r="Q4360" s="21"/>
      <c r="R4360" s="21"/>
      <c r="S4360" s="21"/>
      <c r="T4360" s="21"/>
    </row>
    <row r="4361" spans="2:20">
      <c r="B4361" s="14"/>
      <c r="C4361" s="14"/>
      <c r="D4361" s="14"/>
      <c r="H4361" s="17"/>
      <c r="L4361" s="18"/>
      <c r="M4361" s="18"/>
      <c r="N4361" s="18"/>
      <c r="P4361" s="21"/>
      <c r="Q4361" s="21"/>
      <c r="R4361" s="21"/>
      <c r="S4361" s="21"/>
      <c r="T4361" s="21"/>
    </row>
    <row r="4362" spans="2:20">
      <c r="B4362" s="14"/>
      <c r="C4362" s="14"/>
      <c r="D4362" s="14"/>
      <c r="H4362" s="17"/>
      <c r="L4362" s="18"/>
      <c r="M4362" s="18"/>
      <c r="N4362" s="18"/>
      <c r="P4362" s="21"/>
      <c r="Q4362" s="21"/>
      <c r="R4362" s="21"/>
      <c r="S4362" s="21"/>
      <c r="T4362" s="21"/>
    </row>
    <row r="4363" spans="2:20">
      <c r="B4363" s="14"/>
      <c r="C4363" s="14"/>
      <c r="D4363" s="14"/>
      <c r="H4363" s="17"/>
      <c r="L4363" s="18"/>
      <c r="M4363" s="18"/>
      <c r="N4363" s="18"/>
      <c r="P4363" s="21"/>
      <c r="Q4363" s="21"/>
      <c r="R4363" s="21"/>
      <c r="S4363" s="21"/>
      <c r="T4363" s="21"/>
    </row>
    <row r="4364" spans="2:20">
      <c r="B4364" s="14"/>
      <c r="C4364" s="14"/>
      <c r="D4364" s="14"/>
      <c r="H4364" s="17"/>
      <c r="L4364" s="18"/>
      <c r="M4364" s="18"/>
      <c r="N4364" s="18"/>
      <c r="P4364" s="21"/>
      <c r="Q4364" s="21"/>
      <c r="R4364" s="21"/>
      <c r="S4364" s="21"/>
      <c r="T4364" s="21"/>
    </row>
    <row r="4365" spans="2:20">
      <c r="B4365" s="14"/>
      <c r="C4365" s="14"/>
      <c r="D4365" s="14"/>
      <c r="H4365" s="17"/>
      <c r="L4365" s="18"/>
      <c r="M4365" s="18"/>
      <c r="N4365" s="18"/>
      <c r="P4365" s="21"/>
      <c r="Q4365" s="21"/>
      <c r="R4365" s="21"/>
      <c r="S4365" s="21"/>
      <c r="T4365" s="21"/>
    </row>
    <row r="4366" spans="2:20">
      <c r="B4366" s="14"/>
      <c r="C4366" s="14"/>
      <c r="D4366" s="14"/>
      <c r="H4366" s="17"/>
      <c r="L4366" s="18"/>
      <c r="M4366" s="18"/>
      <c r="N4366" s="18"/>
      <c r="P4366" s="21"/>
      <c r="Q4366" s="21"/>
      <c r="R4366" s="21"/>
      <c r="S4366" s="21"/>
      <c r="T4366" s="21"/>
    </row>
    <row r="4367" spans="2:20">
      <c r="B4367" s="14"/>
      <c r="C4367" s="14"/>
      <c r="D4367" s="14"/>
      <c r="H4367" s="17"/>
      <c r="L4367" s="18"/>
      <c r="M4367" s="18"/>
      <c r="N4367" s="18"/>
      <c r="P4367" s="21"/>
      <c r="Q4367" s="21"/>
      <c r="R4367" s="21"/>
      <c r="S4367" s="21"/>
      <c r="T4367" s="21"/>
    </row>
    <row r="4368" spans="2:20">
      <c r="B4368" s="14"/>
      <c r="C4368" s="14"/>
      <c r="D4368" s="14"/>
      <c r="H4368" s="17"/>
      <c r="L4368" s="18"/>
      <c r="M4368" s="18"/>
      <c r="N4368" s="18"/>
      <c r="P4368" s="21"/>
      <c r="Q4368" s="21"/>
      <c r="R4368" s="21"/>
      <c r="S4368" s="21"/>
      <c r="T4368" s="21"/>
    </row>
    <row r="4369" spans="2:20">
      <c r="B4369" s="14"/>
      <c r="C4369" s="14"/>
      <c r="D4369" s="14"/>
      <c r="H4369" s="17"/>
      <c r="L4369" s="18"/>
      <c r="M4369" s="18"/>
      <c r="N4369" s="18"/>
      <c r="P4369" s="21"/>
      <c r="Q4369" s="21"/>
      <c r="R4369" s="21"/>
      <c r="S4369" s="21"/>
      <c r="T4369" s="21"/>
    </row>
    <row r="4370" spans="2:20">
      <c r="B4370" s="14"/>
      <c r="C4370" s="14"/>
      <c r="D4370" s="14"/>
      <c r="H4370" s="17"/>
      <c r="L4370" s="18"/>
      <c r="M4370" s="18"/>
      <c r="N4370" s="18"/>
      <c r="P4370" s="21"/>
      <c r="Q4370" s="21"/>
      <c r="R4370" s="21"/>
      <c r="S4370" s="21"/>
      <c r="T4370" s="21"/>
    </row>
    <row r="4371" spans="2:20">
      <c r="B4371" s="14"/>
      <c r="C4371" s="14"/>
      <c r="D4371" s="14"/>
      <c r="H4371" s="17"/>
      <c r="L4371" s="18"/>
      <c r="M4371" s="18"/>
      <c r="N4371" s="18"/>
      <c r="P4371" s="21"/>
      <c r="Q4371" s="21"/>
      <c r="R4371" s="21"/>
      <c r="S4371" s="21"/>
      <c r="T4371" s="21"/>
    </row>
    <row r="4372" spans="2:20">
      <c r="B4372" s="14"/>
      <c r="C4372" s="14"/>
      <c r="D4372" s="14"/>
      <c r="H4372" s="17"/>
      <c r="L4372" s="18"/>
      <c r="M4372" s="18"/>
      <c r="N4372" s="18"/>
      <c r="P4372" s="21"/>
      <c r="Q4372" s="21"/>
      <c r="R4372" s="21"/>
      <c r="S4372" s="21"/>
      <c r="T4372" s="21"/>
    </row>
    <row r="4373" spans="2:20">
      <c r="B4373" s="14"/>
      <c r="C4373" s="14"/>
      <c r="D4373" s="14"/>
      <c r="H4373" s="17"/>
      <c r="L4373" s="18"/>
      <c r="M4373" s="18"/>
      <c r="N4373" s="18"/>
      <c r="P4373" s="21"/>
      <c r="Q4373" s="21"/>
      <c r="R4373" s="21"/>
      <c r="S4373" s="21"/>
      <c r="T4373" s="21"/>
    </row>
    <row r="4374" spans="2:20">
      <c r="B4374" s="14"/>
      <c r="C4374" s="14"/>
      <c r="D4374" s="14"/>
      <c r="H4374" s="17"/>
      <c r="L4374" s="18"/>
      <c r="M4374" s="18"/>
      <c r="N4374" s="18"/>
      <c r="P4374" s="21"/>
      <c r="Q4374" s="21"/>
      <c r="R4374" s="21"/>
      <c r="S4374" s="21"/>
      <c r="T4374" s="21"/>
    </row>
    <row r="4375" spans="2:20">
      <c r="B4375" s="14"/>
      <c r="C4375" s="14"/>
      <c r="D4375" s="14"/>
      <c r="H4375" s="17"/>
      <c r="L4375" s="18"/>
      <c r="M4375" s="18"/>
      <c r="N4375" s="18"/>
      <c r="P4375" s="21"/>
      <c r="Q4375" s="21"/>
      <c r="R4375" s="21"/>
      <c r="S4375" s="21"/>
      <c r="T4375" s="21"/>
    </row>
    <row r="4376" spans="2:20">
      <c r="B4376" s="14"/>
      <c r="C4376" s="14"/>
      <c r="D4376" s="14"/>
      <c r="H4376" s="17"/>
      <c r="L4376" s="18"/>
      <c r="M4376" s="18"/>
      <c r="N4376" s="18"/>
      <c r="P4376" s="21"/>
      <c r="Q4376" s="21"/>
      <c r="R4376" s="21"/>
      <c r="S4376" s="21"/>
      <c r="T4376" s="21"/>
    </row>
    <row r="4377" spans="2:20">
      <c r="B4377" s="14"/>
      <c r="C4377" s="14"/>
      <c r="D4377" s="14"/>
      <c r="H4377" s="17"/>
      <c r="L4377" s="18"/>
      <c r="M4377" s="18"/>
      <c r="N4377" s="18"/>
      <c r="P4377" s="21"/>
      <c r="Q4377" s="21"/>
      <c r="R4377" s="21"/>
      <c r="S4377" s="21"/>
      <c r="T4377" s="21"/>
    </row>
    <row r="4378" spans="2:20">
      <c r="B4378" s="14"/>
      <c r="C4378" s="14"/>
      <c r="D4378" s="14"/>
      <c r="H4378" s="17"/>
      <c r="L4378" s="18"/>
      <c r="M4378" s="18"/>
      <c r="N4378" s="18"/>
      <c r="P4378" s="21"/>
      <c r="Q4378" s="21"/>
      <c r="R4378" s="21"/>
      <c r="S4378" s="21"/>
      <c r="T4378" s="21"/>
    </row>
    <row r="4379" spans="2:20">
      <c r="B4379" s="14"/>
      <c r="C4379" s="14"/>
      <c r="D4379" s="14"/>
      <c r="H4379" s="17"/>
      <c r="L4379" s="18"/>
      <c r="M4379" s="18"/>
      <c r="N4379" s="18"/>
      <c r="P4379" s="21"/>
      <c r="Q4379" s="21"/>
      <c r="R4379" s="21"/>
      <c r="S4379" s="21"/>
      <c r="T4379" s="21"/>
    </row>
    <row r="4380" spans="2:20">
      <c r="B4380" s="14"/>
      <c r="C4380" s="14"/>
      <c r="D4380" s="14"/>
      <c r="H4380" s="17"/>
      <c r="L4380" s="18"/>
      <c r="M4380" s="18"/>
      <c r="N4380" s="18"/>
      <c r="P4380" s="21"/>
      <c r="Q4380" s="21"/>
      <c r="R4380" s="21"/>
      <c r="S4380" s="21"/>
      <c r="T4380" s="21"/>
    </row>
    <row r="4381" spans="2:20">
      <c r="B4381" s="14"/>
      <c r="C4381" s="14"/>
      <c r="D4381" s="14"/>
      <c r="H4381" s="17"/>
      <c r="L4381" s="18"/>
      <c r="M4381" s="18"/>
      <c r="N4381" s="18"/>
      <c r="P4381" s="21"/>
      <c r="Q4381" s="21"/>
      <c r="R4381" s="21"/>
      <c r="S4381" s="21"/>
      <c r="T4381" s="21"/>
    </row>
    <row r="4382" spans="2:20">
      <c r="B4382" s="14"/>
      <c r="C4382" s="14"/>
      <c r="D4382" s="14"/>
      <c r="H4382" s="17"/>
      <c r="L4382" s="18"/>
      <c r="M4382" s="18"/>
      <c r="N4382" s="18"/>
      <c r="P4382" s="21"/>
      <c r="Q4382" s="21"/>
      <c r="R4382" s="21"/>
      <c r="S4382" s="21"/>
      <c r="T4382" s="21"/>
    </row>
    <row r="4383" spans="2:20">
      <c r="B4383" s="14"/>
      <c r="C4383" s="14"/>
      <c r="D4383" s="14"/>
      <c r="H4383" s="17"/>
      <c r="L4383" s="18"/>
      <c r="M4383" s="18"/>
      <c r="N4383" s="18"/>
      <c r="P4383" s="21"/>
      <c r="Q4383" s="21"/>
      <c r="R4383" s="21"/>
      <c r="S4383" s="21"/>
      <c r="T4383" s="21"/>
    </row>
    <row r="4384" spans="2:20">
      <c r="B4384" s="14"/>
      <c r="C4384" s="14"/>
      <c r="D4384" s="14"/>
      <c r="H4384" s="17"/>
      <c r="L4384" s="18"/>
      <c r="M4384" s="18"/>
      <c r="N4384" s="18"/>
      <c r="P4384" s="21"/>
      <c r="Q4384" s="21"/>
      <c r="R4384" s="21"/>
      <c r="S4384" s="21"/>
      <c r="T4384" s="21"/>
    </row>
    <row r="4385" spans="2:20">
      <c r="B4385" s="14"/>
      <c r="C4385" s="14"/>
      <c r="D4385" s="14"/>
      <c r="H4385" s="17"/>
      <c r="L4385" s="18"/>
      <c r="M4385" s="18"/>
      <c r="N4385" s="18"/>
      <c r="P4385" s="21"/>
      <c r="Q4385" s="21"/>
      <c r="R4385" s="21"/>
      <c r="S4385" s="21"/>
      <c r="T4385" s="21"/>
    </row>
    <row r="4386" spans="2:20">
      <c r="B4386" s="14"/>
      <c r="C4386" s="14"/>
      <c r="D4386" s="14"/>
      <c r="H4386" s="17"/>
      <c r="L4386" s="18"/>
      <c r="M4386" s="18"/>
      <c r="N4386" s="18"/>
      <c r="P4386" s="21"/>
      <c r="Q4386" s="21"/>
      <c r="R4386" s="21"/>
      <c r="S4386" s="21"/>
      <c r="T4386" s="21"/>
    </row>
    <row r="4387" spans="2:20">
      <c r="B4387" s="14"/>
      <c r="C4387" s="14"/>
      <c r="D4387" s="14"/>
      <c r="H4387" s="17"/>
      <c r="L4387" s="18"/>
      <c r="M4387" s="18"/>
      <c r="N4387" s="18"/>
      <c r="P4387" s="21"/>
      <c r="Q4387" s="21"/>
      <c r="R4387" s="21"/>
      <c r="S4387" s="21"/>
      <c r="T4387" s="21"/>
    </row>
    <row r="4388" spans="2:20">
      <c r="B4388" s="14"/>
      <c r="C4388" s="14"/>
      <c r="D4388" s="14"/>
      <c r="H4388" s="17"/>
      <c r="L4388" s="18"/>
      <c r="M4388" s="18"/>
      <c r="N4388" s="18"/>
      <c r="P4388" s="21"/>
      <c r="Q4388" s="21"/>
      <c r="R4388" s="21"/>
      <c r="S4388" s="21"/>
      <c r="T4388" s="21"/>
    </row>
    <row r="4389" spans="2:20">
      <c r="B4389" s="14"/>
      <c r="C4389" s="14"/>
      <c r="D4389" s="14"/>
      <c r="H4389" s="17"/>
      <c r="L4389" s="18"/>
      <c r="M4389" s="18"/>
      <c r="N4389" s="18"/>
      <c r="P4389" s="21"/>
      <c r="Q4389" s="21"/>
      <c r="R4389" s="21"/>
      <c r="S4389" s="21"/>
      <c r="T4389" s="21"/>
    </row>
    <row r="4390" spans="2:20">
      <c r="B4390" s="14"/>
      <c r="C4390" s="14"/>
      <c r="D4390" s="14"/>
      <c r="H4390" s="17"/>
      <c r="L4390" s="18"/>
      <c r="M4390" s="18"/>
      <c r="N4390" s="18"/>
      <c r="P4390" s="21"/>
      <c r="Q4390" s="21"/>
      <c r="R4390" s="21"/>
      <c r="S4390" s="21"/>
      <c r="T4390" s="21"/>
    </row>
    <row r="4391" spans="2:20">
      <c r="B4391" s="14"/>
      <c r="C4391" s="14"/>
      <c r="D4391" s="14"/>
      <c r="H4391" s="17"/>
      <c r="L4391" s="18"/>
      <c r="M4391" s="18"/>
      <c r="N4391" s="18"/>
      <c r="P4391" s="21"/>
      <c r="Q4391" s="21"/>
      <c r="R4391" s="21"/>
      <c r="S4391" s="21"/>
      <c r="T4391" s="21"/>
    </row>
    <row r="4392" spans="2:20">
      <c r="B4392" s="14"/>
      <c r="C4392" s="14"/>
      <c r="D4392" s="14"/>
      <c r="H4392" s="17"/>
      <c r="L4392" s="18"/>
      <c r="M4392" s="18"/>
      <c r="N4392" s="18"/>
      <c r="P4392" s="21"/>
      <c r="Q4392" s="21"/>
      <c r="R4392" s="21"/>
      <c r="S4392" s="21"/>
      <c r="T4392" s="21"/>
    </row>
    <row r="4393" spans="2:20">
      <c r="B4393" s="14"/>
      <c r="C4393" s="14"/>
      <c r="D4393" s="14"/>
      <c r="H4393" s="17"/>
      <c r="L4393" s="18"/>
      <c r="M4393" s="18"/>
      <c r="N4393" s="18"/>
      <c r="P4393" s="21"/>
      <c r="Q4393" s="21"/>
      <c r="R4393" s="21"/>
      <c r="S4393" s="21"/>
      <c r="T4393" s="21"/>
    </row>
    <row r="4394" spans="2:20">
      <c r="B4394" s="14"/>
      <c r="C4394" s="14"/>
      <c r="D4394" s="14"/>
      <c r="H4394" s="17"/>
      <c r="L4394" s="18"/>
      <c r="M4394" s="18"/>
      <c r="N4394" s="18"/>
      <c r="P4394" s="21"/>
      <c r="Q4394" s="21"/>
      <c r="R4394" s="21"/>
      <c r="S4394" s="21"/>
      <c r="T4394" s="21"/>
    </row>
    <row r="4395" spans="2:20">
      <c r="B4395" s="14"/>
      <c r="C4395" s="14"/>
      <c r="D4395" s="14"/>
      <c r="H4395" s="17"/>
      <c r="L4395" s="18"/>
      <c r="M4395" s="18"/>
      <c r="N4395" s="18"/>
      <c r="P4395" s="21"/>
      <c r="Q4395" s="21"/>
      <c r="R4395" s="21"/>
      <c r="S4395" s="21"/>
      <c r="T4395" s="21"/>
    </row>
    <row r="4396" spans="2:20">
      <c r="B4396" s="14"/>
      <c r="C4396" s="14"/>
      <c r="D4396" s="14"/>
      <c r="H4396" s="17"/>
      <c r="L4396" s="18"/>
      <c r="M4396" s="18"/>
      <c r="N4396" s="18"/>
      <c r="P4396" s="21"/>
      <c r="Q4396" s="21"/>
      <c r="R4396" s="21"/>
      <c r="S4396" s="21"/>
      <c r="T4396" s="21"/>
    </row>
    <row r="4397" spans="2:20">
      <c r="B4397" s="14"/>
      <c r="C4397" s="14"/>
      <c r="D4397" s="14"/>
      <c r="H4397" s="17"/>
      <c r="L4397" s="18"/>
      <c r="M4397" s="18"/>
      <c r="N4397" s="18"/>
      <c r="P4397" s="21"/>
      <c r="Q4397" s="21"/>
      <c r="R4397" s="21"/>
      <c r="S4397" s="21"/>
      <c r="T4397" s="21"/>
    </row>
    <row r="4398" spans="2:20">
      <c r="B4398" s="14"/>
      <c r="C4398" s="14"/>
      <c r="D4398" s="14"/>
      <c r="H4398" s="17"/>
      <c r="L4398" s="18"/>
      <c r="M4398" s="18"/>
      <c r="N4398" s="18"/>
      <c r="P4398" s="21"/>
      <c r="Q4398" s="21"/>
      <c r="R4398" s="21"/>
      <c r="S4398" s="21"/>
      <c r="T4398" s="21"/>
    </row>
    <row r="4399" spans="2:20">
      <c r="B4399" s="14"/>
      <c r="C4399" s="14"/>
      <c r="D4399" s="14"/>
      <c r="H4399" s="17"/>
      <c r="L4399" s="18"/>
      <c r="M4399" s="18"/>
      <c r="N4399" s="18"/>
      <c r="P4399" s="21"/>
      <c r="Q4399" s="21"/>
      <c r="R4399" s="21"/>
      <c r="S4399" s="21"/>
      <c r="T4399" s="21"/>
    </row>
    <row r="4400" spans="2:20">
      <c r="B4400" s="14"/>
      <c r="C4400" s="14"/>
      <c r="D4400" s="14"/>
      <c r="H4400" s="17"/>
      <c r="L4400" s="18"/>
      <c r="M4400" s="18"/>
      <c r="N4400" s="18"/>
      <c r="P4400" s="21"/>
      <c r="Q4400" s="21"/>
      <c r="R4400" s="21"/>
      <c r="S4400" s="21"/>
      <c r="T4400" s="21"/>
    </row>
    <row r="4401" spans="2:20">
      <c r="B4401" s="14"/>
      <c r="C4401" s="14"/>
      <c r="D4401" s="14"/>
      <c r="H4401" s="17"/>
      <c r="L4401" s="18"/>
      <c r="M4401" s="18"/>
      <c r="N4401" s="18"/>
      <c r="P4401" s="21"/>
      <c r="Q4401" s="21"/>
      <c r="R4401" s="21"/>
      <c r="S4401" s="21"/>
      <c r="T4401" s="21"/>
    </row>
    <row r="4402" spans="2:20">
      <c r="B4402" s="14"/>
      <c r="C4402" s="14"/>
      <c r="D4402" s="14"/>
      <c r="H4402" s="17"/>
      <c r="L4402" s="18"/>
      <c r="M4402" s="18"/>
      <c r="N4402" s="18"/>
      <c r="P4402" s="21"/>
      <c r="Q4402" s="21"/>
      <c r="R4402" s="21"/>
      <c r="S4402" s="21"/>
      <c r="T4402" s="21"/>
    </row>
    <row r="4403" spans="2:20">
      <c r="B4403" s="14"/>
      <c r="C4403" s="14"/>
      <c r="D4403" s="14"/>
      <c r="H4403" s="17"/>
      <c r="L4403" s="18"/>
      <c r="M4403" s="18"/>
      <c r="N4403" s="18"/>
      <c r="P4403" s="21"/>
      <c r="Q4403" s="21"/>
      <c r="R4403" s="21"/>
      <c r="S4403" s="21"/>
      <c r="T4403" s="21"/>
    </row>
    <row r="4404" spans="2:20">
      <c r="B4404" s="14"/>
      <c r="C4404" s="14"/>
      <c r="D4404" s="14"/>
      <c r="H4404" s="17"/>
      <c r="L4404" s="18"/>
      <c r="M4404" s="18"/>
      <c r="N4404" s="18"/>
      <c r="P4404" s="21"/>
      <c r="Q4404" s="21"/>
      <c r="R4404" s="21"/>
      <c r="S4404" s="21"/>
      <c r="T4404" s="21"/>
    </row>
    <row r="4405" spans="2:20">
      <c r="B4405" s="14"/>
      <c r="C4405" s="14"/>
      <c r="D4405" s="14"/>
      <c r="H4405" s="17"/>
      <c r="L4405" s="18"/>
      <c r="M4405" s="18"/>
      <c r="N4405" s="18"/>
      <c r="P4405" s="21"/>
      <c r="Q4405" s="21"/>
      <c r="R4405" s="21"/>
      <c r="S4405" s="21"/>
      <c r="T4405" s="21"/>
    </row>
    <row r="4406" spans="2:20">
      <c r="B4406" s="14"/>
      <c r="C4406" s="14"/>
      <c r="D4406" s="14"/>
      <c r="H4406" s="17"/>
      <c r="L4406" s="18"/>
      <c r="M4406" s="18"/>
      <c r="N4406" s="18"/>
      <c r="P4406" s="21"/>
      <c r="Q4406" s="21"/>
      <c r="R4406" s="21"/>
      <c r="S4406" s="21"/>
      <c r="T4406" s="21"/>
    </row>
    <row r="4407" spans="2:20">
      <c r="B4407" s="14"/>
      <c r="C4407" s="14"/>
      <c r="D4407" s="14"/>
      <c r="H4407" s="17"/>
      <c r="L4407" s="18"/>
      <c r="M4407" s="18"/>
      <c r="N4407" s="18"/>
      <c r="P4407" s="21"/>
      <c r="Q4407" s="21"/>
      <c r="R4407" s="21"/>
      <c r="S4407" s="21"/>
      <c r="T4407" s="21"/>
    </row>
    <row r="4408" spans="2:20">
      <c r="B4408" s="14"/>
      <c r="C4408" s="14"/>
      <c r="D4408" s="14"/>
      <c r="H4408" s="17"/>
      <c r="L4408" s="18"/>
      <c r="M4408" s="18"/>
      <c r="N4408" s="18"/>
      <c r="P4408" s="21"/>
      <c r="Q4408" s="21"/>
      <c r="R4408" s="21"/>
      <c r="S4408" s="21"/>
      <c r="T4408" s="21"/>
    </row>
    <row r="4409" spans="2:20">
      <c r="B4409" s="14"/>
      <c r="C4409" s="14"/>
      <c r="D4409" s="14"/>
      <c r="H4409" s="17"/>
      <c r="L4409" s="18"/>
      <c r="M4409" s="18"/>
      <c r="N4409" s="18"/>
      <c r="P4409" s="21"/>
      <c r="Q4409" s="21"/>
      <c r="R4409" s="21"/>
      <c r="S4409" s="21"/>
      <c r="T4409" s="21"/>
    </row>
    <row r="4410" spans="2:20">
      <c r="B4410" s="14"/>
      <c r="C4410" s="14"/>
      <c r="D4410" s="14"/>
      <c r="H4410" s="17"/>
      <c r="L4410" s="18"/>
      <c r="M4410" s="18"/>
      <c r="N4410" s="18"/>
      <c r="P4410" s="21"/>
      <c r="Q4410" s="21"/>
      <c r="R4410" s="21"/>
      <c r="S4410" s="21"/>
      <c r="T4410" s="21"/>
    </row>
    <row r="4411" spans="2:20">
      <c r="B4411" s="14"/>
      <c r="C4411" s="14"/>
      <c r="D4411" s="14"/>
      <c r="H4411" s="17"/>
      <c r="L4411" s="18"/>
      <c r="M4411" s="18"/>
      <c r="N4411" s="18"/>
      <c r="P4411" s="21"/>
      <c r="Q4411" s="21"/>
      <c r="R4411" s="21"/>
      <c r="S4411" s="21"/>
      <c r="T4411" s="21"/>
    </row>
    <row r="4412" spans="2:20">
      <c r="B4412" s="14"/>
      <c r="C4412" s="14"/>
      <c r="D4412" s="14"/>
      <c r="H4412" s="17"/>
      <c r="L4412" s="18"/>
      <c r="M4412" s="18"/>
      <c r="N4412" s="18"/>
      <c r="P4412" s="21"/>
      <c r="Q4412" s="21"/>
      <c r="R4412" s="21"/>
      <c r="S4412" s="21"/>
      <c r="T4412" s="21"/>
    </row>
    <row r="4413" spans="2:20">
      <c r="B4413" s="14"/>
      <c r="C4413" s="14"/>
      <c r="D4413" s="14"/>
      <c r="H4413" s="17"/>
      <c r="L4413" s="18"/>
      <c r="M4413" s="18"/>
      <c r="N4413" s="18"/>
      <c r="P4413" s="21"/>
      <c r="Q4413" s="21"/>
      <c r="R4413" s="21"/>
      <c r="S4413" s="21"/>
      <c r="T4413" s="21"/>
    </row>
    <row r="4414" spans="2:20">
      <c r="B4414" s="14"/>
      <c r="C4414" s="14"/>
      <c r="D4414" s="14"/>
      <c r="H4414" s="17"/>
      <c r="L4414" s="18"/>
      <c r="M4414" s="18"/>
      <c r="N4414" s="18"/>
      <c r="P4414" s="21"/>
      <c r="Q4414" s="21"/>
      <c r="R4414" s="21"/>
      <c r="S4414" s="21"/>
      <c r="T4414" s="21"/>
    </row>
    <row r="4415" spans="2:20">
      <c r="B4415" s="14"/>
      <c r="C4415" s="14"/>
      <c r="D4415" s="14"/>
      <c r="H4415" s="17"/>
      <c r="L4415" s="18"/>
      <c r="M4415" s="18"/>
      <c r="N4415" s="18"/>
      <c r="P4415" s="21"/>
      <c r="Q4415" s="21"/>
      <c r="R4415" s="21"/>
      <c r="S4415" s="21"/>
      <c r="T4415" s="21"/>
    </row>
    <row r="4416" spans="2:20">
      <c r="B4416" s="14"/>
      <c r="C4416" s="14"/>
      <c r="D4416" s="14"/>
      <c r="H4416" s="17"/>
      <c r="L4416" s="18"/>
      <c r="M4416" s="18"/>
      <c r="N4416" s="18"/>
      <c r="P4416" s="21"/>
      <c r="Q4416" s="21"/>
      <c r="R4416" s="21"/>
      <c r="S4416" s="21"/>
      <c r="T4416" s="21"/>
    </row>
    <row r="4417" spans="2:20">
      <c r="B4417" s="14"/>
      <c r="C4417" s="14"/>
      <c r="D4417" s="14"/>
      <c r="H4417" s="17"/>
      <c r="L4417" s="18"/>
      <c r="M4417" s="18"/>
      <c r="N4417" s="18"/>
      <c r="P4417" s="21"/>
      <c r="Q4417" s="21"/>
      <c r="R4417" s="21"/>
      <c r="S4417" s="21"/>
      <c r="T4417" s="21"/>
    </row>
    <row r="4418" spans="2:20">
      <c r="B4418" s="14"/>
      <c r="C4418" s="14"/>
      <c r="D4418" s="14"/>
      <c r="H4418" s="17"/>
      <c r="L4418" s="18"/>
      <c r="M4418" s="18"/>
      <c r="N4418" s="18"/>
      <c r="P4418" s="21"/>
      <c r="Q4418" s="21"/>
      <c r="R4418" s="21"/>
      <c r="S4418" s="21"/>
      <c r="T4418" s="21"/>
    </row>
    <row r="4419" spans="2:20">
      <c r="B4419" s="14"/>
      <c r="C4419" s="14"/>
      <c r="D4419" s="14"/>
      <c r="H4419" s="17"/>
      <c r="L4419" s="18"/>
      <c r="M4419" s="18"/>
      <c r="N4419" s="18"/>
      <c r="P4419" s="21"/>
      <c r="Q4419" s="21"/>
      <c r="R4419" s="21"/>
      <c r="S4419" s="21"/>
      <c r="T4419" s="21"/>
    </row>
    <row r="4420" spans="2:20">
      <c r="B4420" s="14"/>
      <c r="C4420" s="14"/>
      <c r="D4420" s="14"/>
      <c r="H4420" s="17"/>
      <c r="L4420" s="18"/>
      <c r="M4420" s="18"/>
      <c r="N4420" s="18"/>
      <c r="P4420" s="21"/>
      <c r="Q4420" s="21"/>
      <c r="R4420" s="21"/>
      <c r="S4420" s="21"/>
      <c r="T4420" s="21"/>
    </row>
    <row r="4421" spans="2:20">
      <c r="B4421" s="14"/>
      <c r="C4421" s="14"/>
      <c r="D4421" s="14"/>
      <c r="H4421" s="17"/>
      <c r="L4421" s="18"/>
      <c r="M4421" s="18"/>
      <c r="N4421" s="18"/>
      <c r="P4421" s="21"/>
      <c r="Q4421" s="21"/>
      <c r="R4421" s="21"/>
      <c r="S4421" s="21"/>
      <c r="T4421" s="21"/>
    </row>
    <row r="4422" spans="2:20">
      <c r="B4422" s="14"/>
      <c r="C4422" s="14"/>
      <c r="D4422" s="14"/>
      <c r="H4422" s="17"/>
      <c r="L4422" s="18"/>
      <c r="M4422" s="18"/>
      <c r="N4422" s="18"/>
      <c r="P4422" s="21"/>
      <c r="Q4422" s="21"/>
      <c r="R4422" s="21"/>
      <c r="S4422" s="21"/>
      <c r="T4422" s="21"/>
    </row>
    <row r="4423" spans="2:20">
      <c r="B4423" s="14"/>
      <c r="C4423" s="14"/>
      <c r="D4423" s="14"/>
      <c r="H4423" s="17"/>
      <c r="L4423" s="18"/>
      <c r="M4423" s="18"/>
      <c r="N4423" s="18"/>
      <c r="P4423" s="21"/>
      <c r="Q4423" s="21"/>
      <c r="R4423" s="21"/>
      <c r="S4423" s="21"/>
      <c r="T4423" s="21"/>
    </row>
    <row r="4424" spans="2:20">
      <c r="B4424" s="14"/>
      <c r="C4424" s="14"/>
      <c r="D4424" s="14"/>
      <c r="H4424" s="17"/>
      <c r="L4424" s="18"/>
      <c r="M4424" s="18"/>
      <c r="N4424" s="18"/>
      <c r="P4424" s="21"/>
      <c r="Q4424" s="21"/>
      <c r="R4424" s="21"/>
      <c r="S4424" s="21"/>
      <c r="T4424" s="21"/>
    </row>
    <row r="4425" spans="2:20">
      <c r="B4425" s="14"/>
      <c r="C4425" s="14"/>
      <c r="D4425" s="14"/>
      <c r="H4425" s="17"/>
      <c r="L4425" s="18"/>
      <c r="M4425" s="18"/>
      <c r="N4425" s="18"/>
      <c r="P4425" s="21"/>
      <c r="Q4425" s="21"/>
      <c r="R4425" s="21"/>
      <c r="S4425" s="21"/>
      <c r="T4425" s="21"/>
    </row>
    <row r="4426" spans="2:20">
      <c r="B4426" s="14"/>
      <c r="C4426" s="14"/>
      <c r="D4426" s="14"/>
      <c r="H4426" s="17"/>
      <c r="L4426" s="18"/>
      <c r="M4426" s="18"/>
      <c r="N4426" s="18"/>
      <c r="P4426" s="21"/>
      <c r="Q4426" s="21"/>
      <c r="R4426" s="21"/>
      <c r="S4426" s="21"/>
      <c r="T4426" s="21"/>
    </row>
    <row r="4427" spans="2:20">
      <c r="B4427" s="14"/>
      <c r="C4427" s="14"/>
      <c r="D4427" s="14"/>
      <c r="H4427" s="17"/>
      <c r="L4427" s="18"/>
      <c r="M4427" s="18"/>
      <c r="N4427" s="18"/>
      <c r="P4427" s="21"/>
      <c r="Q4427" s="21"/>
      <c r="R4427" s="21"/>
      <c r="S4427" s="21"/>
      <c r="T4427" s="21"/>
    </row>
    <row r="4428" spans="2:20">
      <c r="B4428" s="14"/>
      <c r="C4428" s="14"/>
      <c r="D4428" s="14"/>
      <c r="H4428" s="17"/>
      <c r="L4428" s="18"/>
      <c r="M4428" s="18"/>
      <c r="N4428" s="18"/>
      <c r="P4428" s="21"/>
      <c r="Q4428" s="21"/>
      <c r="R4428" s="21"/>
      <c r="S4428" s="21"/>
      <c r="T4428" s="21"/>
    </row>
    <row r="4429" spans="2:20">
      <c r="B4429" s="14"/>
      <c r="C4429" s="14"/>
      <c r="D4429" s="14"/>
      <c r="H4429" s="17"/>
      <c r="L4429" s="18"/>
      <c r="M4429" s="18"/>
      <c r="N4429" s="18"/>
      <c r="P4429" s="21"/>
      <c r="Q4429" s="21"/>
      <c r="R4429" s="21"/>
      <c r="S4429" s="21"/>
      <c r="T4429" s="21"/>
    </row>
    <row r="4430" spans="2:20">
      <c r="B4430" s="14"/>
      <c r="C4430" s="14"/>
      <c r="D4430" s="14"/>
      <c r="H4430" s="17"/>
      <c r="L4430" s="18"/>
      <c r="M4430" s="18"/>
      <c r="N4430" s="18"/>
      <c r="P4430" s="21"/>
      <c r="Q4430" s="21"/>
      <c r="R4430" s="21"/>
      <c r="S4430" s="21"/>
      <c r="T4430" s="21"/>
    </row>
    <row r="4431" spans="2:20">
      <c r="B4431" s="14"/>
      <c r="C4431" s="14"/>
      <c r="D4431" s="14"/>
      <c r="H4431" s="17"/>
      <c r="L4431" s="18"/>
      <c r="M4431" s="18"/>
      <c r="N4431" s="18"/>
      <c r="P4431" s="21"/>
      <c r="Q4431" s="21"/>
      <c r="R4431" s="21"/>
      <c r="S4431" s="21"/>
      <c r="T4431" s="21"/>
    </row>
    <row r="4432" spans="2:20">
      <c r="B4432" s="14"/>
      <c r="C4432" s="14"/>
      <c r="D4432" s="14"/>
      <c r="H4432" s="17"/>
      <c r="L4432" s="18"/>
      <c r="M4432" s="18"/>
      <c r="N4432" s="18"/>
      <c r="P4432" s="21"/>
      <c r="Q4432" s="21"/>
      <c r="R4432" s="21"/>
      <c r="S4432" s="21"/>
      <c r="T4432" s="21"/>
    </row>
    <row r="4433" spans="2:20">
      <c r="B4433" s="14"/>
      <c r="C4433" s="14"/>
      <c r="D4433" s="14"/>
      <c r="H4433" s="17"/>
      <c r="L4433" s="18"/>
      <c r="M4433" s="18"/>
      <c r="N4433" s="18"/>
      <c r="P4433" s="21"/>
      <c r="Q4433" s="21"/>
      <c r="R4433" s="21"/>
      <c r="S4433" s="21"/>
      <c r="T4433" s="21"/>
    </row>
    <row r="4434" spans="2:20">
      <c r="B4434" s="14"/>
      <c r="C4434" s="14"/>
      <c r="D4434" s="14"/>
      <c r="H4434" s="17"/>
      <c r="L4434" s="18"/>
      <c r="M4434" s="18"/>
      <c r="N4434" s="18"/>
      <c r="P4434" s="21"/>
      <c r="Q4434" s="21"/>
      <c r="R4434" s="21"/>
      <c r="S4434" s="21"/>
      <c r="T4434" s="21"/>
    </row>
    <row r="4435" spans="2:20">
      <c r="B4435" s="14"/>
      <c r="C4435" s="14"/>
      <c r="D4435" s="14"/>
      <c r="H4435" s="17"/>
      <c r="L4435" s="18"/>
      <c r="M4435" s="18"/>
      <c r="N4435" s="18"/>
      <c r="P4435" s="21"/>
      <c r="Q4435" s="21"/>
      <c r="R4435" s="21"/>
      <c r="S4435" s="21"/>
      <c r="T4435" s="21"/>
    </row>
    <row r="4436" spans="2:20">
      <c r="B4436" s="14"/>
      <c r="C4436" s="14"/>
      <c r="D4436" s="14"/>
      <c r="H4436" s="17"/>
      <c r="L4436" s="18"/>
      <c r="M4436" s="18"/>
      <c r="N4436" s="18"/>
      <c r="P4436" s="21"/>
      <c r="Q4436" s="21"/>
      <c r="R4436" s="21"/>
      <c r="S4436" s="21"/>
      <c r="T4436" s="21"/>
    </row>
    <row r="4437" spans="2:20">
      <c r="B4437" s="14"/>
      <c r="C4437" s="14"/>
      <c r="D4437" s="14"/>
      <c r="H4437" s="17"/>
      <c r="L4437" s="18"/>
      <c r="M4437" s="18"/>
      <c r="N4437" s="18"/>
      <c r="P4437" s="21"/>
      <c r="Q4437" s="21"/>
      <c r="R4437" s="21"/>
      <c r="S4437" s="21"/>
      <c r="T4437" s="21"/>
    </row>
    <row r="4438" spans="2:20">
      <c r="B4438" s="14"/>
      <c r="C4438" s="14"/>
      <c r="D4438" s="14"/>
      <c r="H4438" s="17"/>
      <c r="L4438" s="18"/>
      <c r="M4438" s="18"/>
      <c r="N4438" s="18"/>
      <c r="P4438" s="21"/>
      <c r="Q4438" s="21"/>
      <c r="R4438" s="21"/>
      <c r="S4438" s="21"/>
      <c r="T4438" s="21"/>
    </row>
    <row r="4439" spans="2:20">
      <c r="B4439" s="14"/>
      <c r="C4439" s="14"/>
      <c r="D4439" s="14"/>
      <c r="H4439" s="17"/>
      <c r="L4439" s="18"/>
      <c r="M4439" s="18"/>
      <c r="N4439" s="18"/>
      <c r="P4439" s="21"/>
      <c r="Q4439" s="21"/>
      <c r="R4439" s="21"/>
      <c r="S4439" s="21"/>
      <c r="T4439" s="21"/>
    </row>
    <row r="4440" spans="2:20">
      <c r="B4440" s="14"/>
      <c r="C4440" s="14"/>
      <c r="D4440" s="14"/>
      <c r="H4440" s="17"/>
      <c r="L4440" s="18"/>
      <c r="M4440" s="18"/>
      <c r="N4440" s="18"/>
      <c r="P4440" s="21"/>
      <c r="Q4440" s="21"/>
      <c r="R4440" s="21"/>
      <c r="S4440" s="21"/>
      <c r="T4440" s="21"/>
    </row>
    <row r="4441" spans="2:20">
      <c r="B4441" s="14"/>
      <c r="C4441" s="14"/>
      <c r="D4441" s="14"/>
      <c r="H4441" s="17"/>
      <c r="L4441" s="18"/>
      <c r="M4441" s="18"/>
      <c r="N4441" s="18"/>
      <c r="P4441" s="21"/>
      <c r="Q4441" s="21"/>
      <c r="R4441" s="21"/>
      <c r="S4441" s="21"/>
      <c r="T4441" s="21"/>
    </row>
    <row r="4442" spans="2:20">
      <c r="B4442" s="14"/>
      <c r="C4442" s="14"/>
      <c r="D4442" s="14"/>
      <c r="H4442" s="17"/>
      <c r="L4442" s="18"/>
      <c r="M4442" s="18"/>
      <c r="N4442" s="18"/>
      <c r="P4442" s="21"/>
      <c r="Q4442" s="21"/>
      <c r="R4442" s="21"/>
      <c r="S4442" s="21"/>
      <c r="T4442" s="21"/>
    </row>
    <row r="4443" spans="2:20">
      <c r="B4443" s="14"/>
      <c r="C4443" s="14"/>
      <c r="D4443" s="14"/>
      <c r="H4443" s="17"/>
      <c r="L4443" s="18"/>
      <c r="M4443" s="18"/>
      <c r="N4443" s="18"/>
      <c r="P4443" s="21"/>
      <c r="Q4443" s="21"/>
      <c r="R4443" s="21"/>
      <c r="S4443" s="21"/>
      <c r="T4443" s="21"/>
    </row>
    <row r="4444" spans="2:20">
      <c r="B4444" s="14"/>
      <c r="C4444" s="14"/>
      <c r="D4444" s="14"/>
      <c r="H4444" s="17"/>
      <c r="L4444" s="18"/>
      <c r="M4444" s="18"/>
      <c r="N4444" s="18"/>
      <c r="P4444" s="21"/>
      <c r="Q4444" s="21"/>
      <c r="R4444" s="21"/>
      <c r="S4444" s="21"/>
      <c r="T4444" s="21"/>
    </row>
    <row r="4445" spans="2:20">
      <c r="B4445" s="14"/>
      <c r="C4445" s="14"/>
      <c r="D4445" s="14"/>
      <c r="H4445" s="17"/>
      <c r="L4445" s="18"/>
      <c r="M4445" s="18"/>
      <c r="N4445" s="18"/>
      <c r="P4445" s="21"/>
      <c r="Q4445" s="21"/>
      <c r="R4445" s="21"/>
      <c r="S4445" s="21"/>
      <c r="T4445" s="21"/>
    </row>
    <row r="4446" spans="2:20">
      <c r="B4446" s="14"/>
      <c r="C4446" s="14"/>
      <c r="D4446" s="14"/>
      <c r="H4446" s="17"/>
      <c r="L4446" s="18"/>
      <c r="M4446" s="18"/>
      <c r="N4446" s="18"/>
      <c r="P4446" s="21"/>
      <c r="Q4446" s="21"/>
      <c r="R4446" s="21"/>
      <c r="S4446" s="21"/>
      <c r="T4446" s="21"/>
    </row>
    <row r="4447" spans="2:20">
      <c r="B4447" s="14"/>
      <c r="C4447" s="14"/>
      <c r="D4447" s="14"/>
      <c r="H4447" s="17"/>
      <c r="L4447" s="18"/>
      <c r="M4447" s="18"/>
      <c r="N4447" s="18"/>
      <c r="P4447" s="21"/>
      <c r="Q4447" s="21"/>
      <c r="R4447" s="21"/>
      <c r="S4447" s="21"/>
      <c r="T4447" s="21"/>
    </row>
    <row r="4448" spans="2:20">
      <c r="B4448" s="14"/>
      <c r="C4448" s="14"/>
      <c r="D4448" s="14"/>
      <c r="H4448" s="17"/>
      <c r="L4448" s="18"/>
      <c r="M4448" s="18"/>
      <c r="N4448" s="18"/>
      <c r="P4448" s="21"/>
      <c r="Q4448" s="21"/>
      <c r="R4448" s="21"/>
      <c r="S4448" s="21"/>
      <c r="T4448" s="21"/>
    </row>
    <row r="4449" spans="2:20">
      <c r="B4449" s="14"/>
      <c r="C4449" s="14"/>
      <c r="D4449" s="14"/>
      <c r="H4449" s="17"/>
      <c r="L4449" s="18"/>
      <c r="M4449" s="18"/>
      <c r="N4449" s="18"/>
      <c r="P4449" s="21"/>
      <c r="Q4449" s="21"/>
      <c r="R4449" s="21"/>
      <c r="S4449" s="21"/>
      <c r="T4449" s="21"/>
    </row>
    <row r="4450" spans="2:20">
      <c r="B4450" s="14"/>
      <c r="C4450" s="14"/>
      <c r="D4450" s="14"/>
      <c r="H4450" s="17"/>
      <c r="L4450" s="18"/>
      <c r="M4450" s="18"/>
      <c r="N4450" s="18"/>
      <c r="P4450" s="21"/>
      <c r="Q4450" s="21"/>
      <c r="R4450" s="21"/>
      <c r="S4450" s="21"/>
      <c r="T4450" s="21"/>
    </row>
    <row r="4451" spans="2:20">
      <c r="B4451" s="14"/>
      <c r="C4451" s="14"/>
      <c r="D4451" s="14"/>
      <c r="H4451" s="17"/>
      <c r="L4451" s="18"/>
      <c r="M4451" s="18"/>
      <c r="N4451" s="18"/>
      <c r="P4451" s="21"/>
      <c r="Q4451" s="21"/>
      <c r="R4451" s="21"/>
      <c r="S4451" s="21"/>
      <c r="T4451" s="21"/>
    </row>
    <row r="4452" spans="2:20">
      <c r="B4452" s="14"/>
      <c r="C4452" s="14"/>
      <c r="D4452" s="14"/>
      <c r="H4452" s="17"/>
      <c r="L4452" s="18"/>
      <c r="M4452" s="18"/>
      <c r="N4452" s="18"/>
      <c r="P4452" s="21"/>
      <c r="Q4452" s="21"/>
      <c r="R4452" s="21"/>
      <c r="S4452" s="21"/>
      <c r="T4452" s="21"/>
    </row>
    <row r="4453" spans="2:20">
      <c r="B4453" s="14"/>
      <c r="C4453" s="14"/>
      <c r="D4453" s="14"/>
      <c r="H4453" s="17"/>
      <c r="L4453" s="18"/>
      <c r="M4453" s="18"/>
      <c r="N4453" s="18"/>
      <c r="P4453" s="21"/>
      <c r="Q4453" s="21"/>
      <c r="R4453" s="21"/>
      <c r="S4453" s="21"/>
      <c r="T4453" s="21"/>
    </row>
    <row r="4454" spans="2:20">
      <c r="B4454" s="14"/>
      <c r="C4454" s="14"/>
      <c r="D4454" s="14"/>
      <c r="H4454" s="17"/>
      <c r="L4454" s="18"/>
      <c r="M4454" s="18"/>
      <c r="N4454" s="18"/>
      <c r="P4454" s="21"/>
      <c r="Q4454" s="21"/>
      <c r="R4454" s="21"/>
      <c r="S4454" s="21"/>
      <c r="T4454" s="21"/>
    </row>
    <row r="4455" spans="2:20">
      <c r="B4455" s="14"/>
      <c r="C4455" s="14"/>
      <c r="D4455" s="14"/>
      <c r="H4455" s="17"/>
      <c r="L4455" s="18"/>
      <c r="M4455" s="18"/>
      <c r="N4455" s="18"/>
      <c r="P4455" s="21"/>
      <c r="Q4455" s="21"/>
      <c r="R4455" s="21"/>
      <c r="S4455" s="21"/>
      <c r="T4455" s="21"/>
    </row>
    <row r="4456" spans="2:20">
      <c r="B4456" s="14"/>
      <c r="C4456" s="14"/>
      <c r="D4456" s="14"/>
      <c r="H4456" s="17"/>
      <c r="L4456" s="18"/>
      <c r="M4456" s="18"/>
      <c r="N4456" s="18"/>
      <c r="P4456" s="21"/>
      <c r="Q4456" s="21"/>
      <c r="R4456" s="21"/>
      <c r="S4456" s="21"/>
      <c r="T4456" s="21"/>
    </row>
    <row r="4457" spans="2:20">
      <c r="B4457" s="14"/>
      <c r="C4457" s="14"/>
      <c r="D4457" s="14"/>
      <c r="H4457" s="17"/>
      <c r="L4457" s="18"/>
      <c r="M4457" s="18"/>
      <c r="N4457" s="18"/>
      <c r="P4457" s="21"/>
      <c r="Q4457" s="21"/>
      <c r="R4457" s="21"/>
      <c r="S4457" s="21"/>
      <c r="T4457" s="21"/>
    </row>
    <row r="4458" spans="2:20">
      <c r="B4458" s="14"/>
      <c r="C4458" s="14"/>
      <c r="D4458" s="14"/>
      <c r="H4458" s="17"/>
      <c r="L4458" s="18"/>
      <c r="M4458" s="18"/>
      <c r="N4458" s="18"/>
      <c r="P4458" s="21"/>
      <c r="Q4458" s="21"/>
      <c r="R4458" s="21"/>
      <c r="S4458" s="21"/>
      <c r="T4458" s="21"/>
    </row>
    <row r="4459" spans="2:20">
      <c r="B4459" s="14"/>
      <c r="C4459" s="14"/>
      <c r="D4459" s="14"/>
      <c r="H4459" s="17"/>
      <c r="L4459" s="18"/>
      <c r="M4459" s="18"/>
      <c r="N4459" s="18"/>
      <c r="P4459" s="21"/>
      <c r="Q4459" s="21"/>
      <c r="R4459" s="21"/>
      <c r="S4459" s="21"/>
      <c r="T4459" s="21"/>
    </row>
    <row r="4460" spans="2:20">
      <c r="B4460" s="14"/>
      <c r="C4460" s="14"/>
      <c r="D4460" s="14"/>
      <c r="H4460" s="17"/>
      <c r="L4460" s="18"/>
      <c r="M4460" s="18"/>
      <c r="N4460" s="18"/>
      <c r="P4460" s="21"/>
      <c r="Q4460" s="21"/>
      <c r="R4460" s="21"/>
      <c r="S4460" s="21"/>
      <c r="T4460" s="21"/>
    </row>
    <row r="4461" spans="2:20">
      <c r="B4461" s="14"/>
      <c r="C4461" s="14"/>
      <c r="D4461" s="14"/>
      <c r="H4461" s="17"/>
      <c r="L4461" s="18"/>
      <c r="M4461" s="18"/>
      <c r="N4461" s="18"/>
      <c r="P4461" s="21"/>
      <c r="Q4461" s="21"/>
      <c r="R4461" s="21"/>
      <c r="S4461" s="21"/>
      <c r="T4461" s="21"/>
    </row>
    <row r="4462" spans="2:20">
      <c r="B4462" s="14"/>
      <c r="C4462" s="14"/>
      <c r="D4462" s="14"/>
      <c r="H4462" s="17"/>
      <c r="L4462" s="18"/>
      <c r="M4462" s="18"/>
      <c r="N4462" s="18"/>
      <c r="P4462" s="21"/>
      <c r="Q4462" s="21"/>
      <c r="R4462" s="21"/>
      <c r="S4462" s="21"/>
      <c r="T4462" s="21"/>
    </row>
    <row r="4463" spans="2:20">
      <c r="B4463" s="14"/>
      <c r="C4463" s="14"/>
      <c r="D4463" s="14"/>
      <c r="H4463" s="17"/>
      <c r="L4463" s="18"/>
      <c r="M4463" s="18"/>
      <c r="N4463" s="18"/>
      <c r="P4463" s="21"/>
      <c r="Q4463" s="21"/>
      <c r="R4463" s="21"/>
      <c r="S4463" s="21"/>
      <c r="T4463" s="21"/>
    </row>
    <row r="4464" spans="2:20">
      <c r="B4464" s="14"/>
      <c r="C4464" s="14"/>
      <c r="D4464" s="14"/>
      <c r="H4464" s="17"/>
      <c r="L4464" s="18"/>
      <c r="M4464" s="18"/>
      <c r="N4464" s="18"/>
      <c r="P4464" s="21"/>
      <c r="Q4464" s="21"/>
      <c r="R4464" s="21"/>
      <c r="S4464" s="21"/>
      <c r="T4464" s="21"/>
    </row>
    <row r="4465" spans="2:20">
      <c r="B4465" s="14"/>
      <c r="C4465" s="14"/>
      <c r="D4465" s="14"/>
      <c r="H4465" s="17"/>
      <c r="L4465" s="18"/>
      <c r="M4465" s="18"/>
      <c r="N4465" s="18"/>
      <c r="P4465" s="21"/>
      <c r="Q4465" s="21"/>
      <c r="R4465" s="21"/>
      <c r="S4465" s="21"/>
      <c r="T4465" s="21"/>
    </row>
    <row r="4466" spans="2:20">
      <c r="B4466" s="14"/>
      <c r="C4466" s="14"/>
      <c r="D4466" s="14"/>
      <c r="H4466" s="17"/>
      <c r="L4466" s="18"/>
      <c r="M4466" s="18"/>
      <c r="N4466" s="18"/>
      <c r="P4466" s="21"/>
      <c r="Q4466" s="21"/>
      <c r="R4466" s="21"/>
      <c r="S4466" s="21"/>
      <c r="T4466" s="21"/>
    </row>
    <row r="4467" spans="2:20">
      <c r="B4467" s="14"/>
      <c r="C4467" s="14"/>
      <c r="D4467" s="14"/>
      <c r="H4467" s="17"/>
      <c r="L4467" s="18"/>
      <c r="M4467" s="18"/>
      <c r="N4467" s="18"/>
      <c r="P4467" s="21"/>
      <c r="Q4467" s="21"/>
      <c r="R4467" s="21"/>
      <c r="S4467" s="21"/>
      <c r="T4467" s="21"/>
    </row>
    <row r="4468" spans="2:20">
      <c r="B4468" s="14"/>
      <c r="C4468" s="14"/>
      <c r="D4468" s="14"/>
      <c r="H4468" s="17"/>
      <c r="L4468" s="18"/>
      <c r="M4468" s="18"/>
      <c r="N4468" s="18"/>
      <c r="P4468" s="21"/>
      <c r="Q4468" s="21"/>
      <c r="R4468" s="21"/>
      <c r="S4468" s="21"/>
      <c r="T4468" s="21"/>
    </row>
    <row r="4469" spans="2:20">
      <c r="B4469" s="14"/>
      <c r="C4469" s="14"/>
      <c r="D4469" s="14"/>
      <c r="H4469" s="17"/>
      <c r="L4469" s="18"/>
      <c r="M4469" s="18"/>
      <c r="N4469" s="18"/>
      <c r="P4469" s="21"/>
      <c r="Q4469" s="21"/>
      <c r="R4469" s="21"/>
      <c r="S4469" s="21"/>
      <c r="T4469" s="21"/>
    </row>
    <row r="4470" spans="2:20">
      <c r="B4470" s="14"/>
      <c r="C4470" s="14"/>
      <c r="D4470" s="14"/>
      <c r="H4470" s="17"/>
      <c r="L4470" s="18"/>
      <c r="M4470" s="18"/>
      <c r="N4470" s="18"/>
      <c r="P4470" s="21"/>
      <c r="Q4470" s="21"/>
      <c r="R4470" s="21"/>
      <c r="S4470" s="21"/>
      <c r="T4470" s="21"/>
    </row>
    <row r="4471" spans="2:20">
      <c r="B4471" s="14"/>
      <c r="C4471" s="14"/>
      <c r="D4471" s="14"/>
      <c r="H4471" s="17"/>
      <c r="L4471" s="18"/>
      <c r="M4471" s="18"/>
      <c r="N4471" s="18"/>
      <c r="P4471" s="21"/>
      <c r="Q4471" s="21"/>
      <c r="R4471" s="21"/>
      <c r="S4471" s="21"/>
      <c r="T4471" s="21"/>
    </row>
    <row r="4472" spans="2:20">
      <c r="B4472" s="14"/>
      <c r="C4472" s="14"/>
      <c r="D4472" s="14"/>
      <c r="H4472" s="17"/>
      <c r="L4472" s="18"/>
      <c r="M4472" s="18"/>
      <c r="N4472" s="18"/>
      <c r="P4472" s="21"/>
      <c r="Q4472" s="21"/>
      <c r="R4472" s="21"/>
      <c r="S4472" s="21"/>
      <c r="T4472" s="21"/>
    </row>
    <row r="4473" spans="2:20">
      <c r="B4473" s="14"/>
      <c r="C4473" s="14"/>
      <c r="D4473" s="14"/>
      <c r="H4473" s="17"/>
      <c r="L4473" s="18"/>
      <c r="M4473" s="18"/>
      <c r="N4473" s="18"/>
      <c r="P4473" s="21"/>
      <c r="Q4473" s="21"/>
      <c r="R4473" s="21"/>
      <c r="S4473" s="21"/>
      <c r="T4473" s="21"/>
    </row>
    <row r="4474" spans="2:20">
      <c r="B4474" s="14"/>
      <c r="C4474" s="14"/>
      <c r="D4474" s="14"/>
      <c r="H4474" s="17"/>
      <c r="L4474" s="18"/>
      <c r="M4474" s="18"/>
      <c r="N4474" s="18"/>
      <c r="P4474" s="21"/>
      <c r="Q4474" s="21"/>
      <c r="R4474" s="21"/>
      <c r="S4474" s="21"/>
      <c r="T4474" s="21"/>
    </row>
    <row r="4475" spans="2:20">
      <c r="B4475" s="14"/>
      <c r="C4475" s="14"/>
      <c r="D4475" s="14"/>
      <c r="H4475" s="17"/>
      <c r="L4475" s="18"/>
      <c r="M4475" s="18"/>
      <c r="N4475" s="18"/>
      <c r="P4475" s="21"/>
      <c r="Q4475" s="21"/>
      <c r="R4475" s="21"/>
      <c r="S4475" s="21"/>
      <c r="T4475" s="21"/>
    </row>
    <row r="4476" spans="2:20">
      <c r="B4476" s="14"/>
      <c r="C4476" s="14"/>
      <c r="D4476" s="14"/>
      <c r="H4476" s="17"/>
      <c r="L4476" s="18"/>
      <c r="M4476" s="18"/>
      <c r="N4476" s="18"/>
      <c r="P4476" s="21"/>
      <c r="Q4476" s="21"/>
      <c r="R4476" s="21"/>
      <c r="S4476" s="21"/>
      <c r="T4476" s="21"/>
    </row>
    <row r="4477" spans="2:20">
      <c r="B4477" s="14"/>
      <c r="C4477" s="14"/>
      <c r="D4477" s="14"/>
      <c r="H4477" s="17"/>
      <c r="L4477" s="18"/>
      <c r="M4477" s="18"/>
      <c r="N4477" s="18"/>
      <c r="P4477" s="21"/>
      <c r="Q4477" s="21"/>
      <c r="R4477" s="21"/>
      <c r="S4477" s="21"/>
      <c r="T4477" s="21"/>
    </row>
    <row r="4478" spans="2:20">
      <c r="B4478" s="14"/>
      <c r="C4478" s="14"/>
      <c r="D4478" s="14"/>
      <c r="H4478" s="17"/>
      <c r="L4478" s="18"/>
      <c r="M4478" s="18"/>
      <c r="N4478" s="18"/>
      <c r="P4478" s="21"/>
      <c r="Q4478" s="21"/>
      <c r="R4478" s="21"/>
      <c r="S4478" s="21"/>
      <c r="T4478" s="21"/>
    </row>
    <row r="4479" spans="2:20">
      <c r="B4479" s="14"/>
      <c r="C4479" s="14"/>
      <c r="D4479" s="14"/>
      <c r="H4479" s="17"/>
      <c r="L4479" s="18"/>
      <c r="M4479" s="18"/>
      <c r="N4479" s="18"/>
      <c r="P4479" s="21"/>
      <c r="Q4479" s="21"/>
      <c r="R4479" s="21"/>
      <c r="S4479" s="21"/>
      <c r="T4479" s="21"/>
    </row>
    <row r="4480" spans="2:20">
      <c r="B4480" s="14"/>
      <c r="C4480" s="14"/>
      <c r="D4480" s="14"/>
      <c r="H4480" s="17"/>
      <c r="L4480" s="18"/>
      <c r="M4480" s="18"/>
      <c r="N4480" s="18"/>
      <c r="P4480" s="21"/>
      <c r="Q4480" s="21"/>
      <c r="R4480" s="21"/>
      <c r="S4480" s="21"/>
      <c r="T4480" s="21"/>
    </row>
    <row r="4481" spans="2:20">
      <c r="B4481" s="14"/>
      <c r="C4481" s="14"/>
      <c r="D4481" s="14"/>
      <c r="H4481" s="17"/>
      <c r="L4481" s="18"/>
      <c r="M4481" s="18"/>
      <c r="N4481" s="18"/>
      <c r="P4481" s="21"/>
      <c r="Q4481" s="21"/>
      <c r="R4481" s="21"/>
      <c r="S4481" s="21"/>
      <c r="T4481" s="21"/>
    </row>
    <row r="4482" spans="2:20">
      <c r="B4482" s="14"/>
      <c r="C4482" s="14"/>
      <c r="D4482" s="14"/>
      <c r="H4482" s="17"/>
      <c r="L4482" s="18"/>
      <c r="M4482" s="18"/>
      <c r="N4482" s="18"/>
      <c r="P4482" s="21"/>
      <c r="Q4482" s="21"/>
      <c r="R4482" s="21"/>
      <c r="S4482" s="21"/>
      <c r="T4482" s="21"/>
    </row>
    <row r="4483" spans="2:20">
      <c r="B4483" s="14"/>
      <c r="C4483" s="14"/>
      <c r="D4483" s="14"/>
      <c r="H4483" s="17"/>
      <c r="L4483" s="18"/>
      <c r="M4483" s="18"/>
      <c r="N4483" s="18"/>
      <c r="P4483" s="21"/>
      <c r="Q4483" s="21"/>
      <c r="R4483" s="21"/>
      <c r="S4483" s="21"/>
      <c r="T4483" s="21"/>
    </row>
    <row r="4484" spans="2:20">
      <c r="B4484" s="14"/>
      <c r="C4484" s="14"/>
      <c r="D4484" s="14"/>
      <c r="H4484" s="17"/>
      <c r="L4484" s="18"/>
      <c r="M4484" s="18"/>
      <c r="N4484" s="18"/>
      <c r="P4484" s="21"/>
      <c r="Q4484" s="21"/>
      <c r="R4484" s="21"/>
      <c r="S4484" s="21"/>
      <c r="T4484" s="21"/>
    </row>
    <row r="4485" spans="2:20">
      <c r="B4485" s="14"/>
      <c r="C4485" s="14"/>
      <c r="D4485" s="14"/>
      <c r="H4485" s="17"/>
      <c r="L4485" s="18"/>
      <c r="M4485" s="18"/>
      <c r="N4485" s="18"/>
      <c r="P4485" s="21"/>
      <c r="Q4485" s="21"/>
      <c r="R4485" s="21"/>
      <c r="S4485" s="21"/>
      <c r="T4485" s="21"/>
    </row>
    <row r="4486" spans="2:20">
      <c r="B4486" s="14"/>
      <c r="C4486" s="14"/>
      <c r="D4486" s="14"/>
      <c r="H4486" s="17"/>
      <c r="L4486" s="18"/>
      <c r="M4486" s="18"/>
      <c r="N4486" s="18"/>
      <c r="P4486" s="21"/>
      <c r="Q4486" s="21"/>
      <c r="R4486" s="21"/>
      <c r="S4486" s="21"/>
      <c r="T4486" s="21"/>
    </row>
    <row r="4487" spans="2:20">
      <c r="B4487" s="14"/>
      <c r="C4487" s="14"/>
      <c r="D4487" s="14"/>
      <c r="H4487" s="17"/>
      <c r="L4487" s="18"/>
      <c r="M4487" s="18"/>
      <c r="N4487" s="18"/>
      <c r="P4487" s="21"/>
      <c r="Q4487" s="21"/>
      <c r="R4487" s="21"/>
      <c r="S4487" s="21"/>
      <c r="T4487" s="21"/>
    </row>
    <row r="4488" spans="2:20">
      <c r="B4488" s="14"/>
      <c r="C4488" s="14"/>
      <c r="D4488" s="14"/>
      <c r="H4488" s="17"/>
      <c r="L4488" s="18"/>
      <c r="M4488" s="18"/>
      <c r="N4488" s="18"/>
      <c r="P4488" s="21"/>
      <c r="Q4488" s="21"/>
      <c r="R4488" s="21"/>
      <c r="S4488" s="21"/>
      <c r="T4488" s="21"/>
    </row>
    <row r="4489" spans="2:20">
      <c r="B4489" s="14"/>
      <c r="C4489" s="14"/>
      <c r="D4489" s="14"/>
      <c r="H4489" s="17"/>
      <c r="L4489" s="18"/>
      <c r="M4489" s="18"/>
      <c r="N4489" s="18"/>
      <c r="P4489" s="21"/>
      <c r="Q4489" s="21"/>
      <c r="R4489" s="21"/>
      <c r="S4489" s="21"/>
      <c r="T4489" s="21"/>
    </row>
    <row r="4490" spans="2:20">
      <c r="B4490" s="14"/>
      <c r="C4490" s="14"/>
      <c r="D4490" s="14"/>
      <c r="H4490" s="17"/>
      <c r="L4490" s="18"/>
      <c r="M4490" s="18"/>
      <c r="N4490" s="18"/>
      <c r="P4490" s="21"/>
      <c r="Q4490" s="21"/>
      <c r="R4490" s="21"/>
      <c r="S4490" s="21"/>
      <c r="T4490" s="21"/>
    </row>
    <row r="4491" spans="2:20">
      <c r="B4491" s="14"/>
      <c r="C4491" s="14"/>
      <c r="D4491" s="14"/>
      <c r="H4491" s="17"/>
      <c r="L4491" s="18"/>
      <c r="M4491" s="18"/>
      <c r="N4491" s="18"/>
      <c r="P4491" s="21"/>
      <c r="Q4491" s="21"/>
      <c r="R4491" s="21"/>
      <c r="S4491" s="21"/>
      <c r="T4491" s="21"/>
    </row>
    <row r="4492" spans="2:20">
      <c r="B4492" s="14"/>
      <c r="C4492" s="14"/>
      <c r="D4492" s="14"/>
      <c r="H4492" s="17"/>
      <c r="L4492" s="18"/>
      <c r="M4492" s="18"/>
      <c r="N4492" s="18"/>
      <c r="P4492" s="21"/>
      <c r="Q4492" s="21"/>
      <c r="R4492" s="21"/>
      <c r="S4492" s="21"/>
      <c r="T4492" s="21"/>
    </row>
    <row r="4493" spans="2:20">
      <c r="B4493" s="14"/>
      <c r="C4493" s="14"/>
      <c r="D4493" s="14"/>
      <c r="H4493" s="17"/>
      <c r="L4493" s="18"/>
      <c r="M4493" s="18"/>
      <c r="N4493" s="18"/>
      <c r="P4493" s="21"/>
      <c r="Q4493" s="21"/>
      <c r="R4493" s="21"/>
      <c r="S4493" s="21"/>
      <c r="T4493" s="21"/>
    </row>
    <row r="4494" spans="2:20">
      <c r="B4494" s="14"/>
      <c r="C4494" s="14"/>
      <c r="D4494" s="14"/>
      <c r="H4494" s="17"/>
      <c r="L4494" s="18"/>
      <c r="M4494" s="18"/>
      <c r="N4494" s="18"/>
      <c r="P4494" s="21"/>
      <c r="Q4494" s="21"/>
      <c r="R4494" s="21"/>
      <c r="S4494" s="21"/>
      <c r="T4494" s="21"/>
    </row>
    <row r="4495" spans="2:20">
      <c r="B4495" s="14"/>
      <c r="C4495" s="14"/>
      <c r="D4495" s="14"/>
      <c r="H4495" s="17"/>
      <c r="L4495" s="18"/>
      <c r="M4495" s="18"/>
      <c r="N4495" s="18"/>
      <c r="P4495" s="21"/>
      <c r="Q4495" s="21"/>
      <c r="R4495" s="21"/>
      <c r="S4495" s="21"/>
      <c r="T4495" s="21"/>
    </row>
    <row r="4496" spans="2:20">
      <c r="B4496" s="14"/>
      <c r="C4496" s="14"/>
      <c r="D4496" s="14"/>
      <c r="H4496" s="17"/>
      <c r="L4496" s="18"/>
      <c r="M4496" s="18"/>
      <c r="N4496" s="18"/>
      <c r="P4496" s="21"/>
      <c r="Q4496" s="21"/>
      <c r="R4496" s="21"/>
      <c r="S4496" s="21"/>
      <c r="T4496" s="21"/>
    </row>
    <row r="4497" spans="2:20">
      <c r="B4497" s="14"/>
      <c r="C4497" s="14"/>
      <c r="D4497" s="14"/>
      <c r="H4497" s="17"/>
      <c r="L4497" s="18"/>
      <c r="M4497" s="18"/>
      <c r="N4497" s="18"/>
      <c r="P4497" s="21"/>
      <c r="Q4497" s="21"/>
      <c r="R4497" s="21"/>
      <c r="S4497" s="21"/>
      <c r="T4497" s="21"/>
    </row>
    <row r="4498" spans="2:20">
      <c r="B4498" s="14"/>
      <c r="C4498" s="14"/>
      <c r="D4498" s="14"/>
      <c r="H4498" s="17"/>
      <c r="L4498" s="18"/>
      <c r="M4498" s="18"/>
      <c r="N4498" s="18"/>
      <c r="P4498" s="21"/>
      <c r="Q4498" s="21"/>
      <c r="R4498" s="21"/>
      <c r="S4498" s="21"/>
      <c r="T4498" s="21"/>
    </row>
    <row r="4499" spans="2:20">
      <c r="B4499" s="14"/>
      <c r="C4499" s="14"/>
      <c r="D4499" s="14"/>
      <c r="H4499" s="17"/>
      <c r="L4499" s="18"/>
      <c r="M4499" s="18"/>
      <c r="N4499" s="18"/>
      <c r="P4499" s="21"/>
      <c r="Q4499" s="21"/>
      <c r="R4499" s="21"/>
      <c r="S4499" s="21"/>
      <c r="T4499" s="21"/>
    </row>
    <row r="4500" spans="2:20">
      <c r="B4500" s="14"/>
      <c r="C4500" s="14"/>
      <c r="D4500" s="14"/>
      <c r="H4500" s="17"/>
      <c r="L4500" s="18"/>
      <c r="M4500" s="18"/>
      <c r="N4500" s="18"/>
      <c r="P4500" s="21"/>
      <c r="Q4500" s="21"/>
      <c r="R4500" s="21"/>
      <c r="S4500" s="21"/>
      <c r="T4500" s="21"/>
    </row>
    <row r="4501" spans="2:20">
      <c r="B4501" s="14"/>
      <c r="C4501" s="14"/>
      <c r="D4501" s="14"/>
      <c r="H4501" s="17"/>
      <c r="L4501" s="18"/>
      <c r="M4501" s="18"/>
      <c r="N4501" s="18"/>
      <c r="P4501" s="21"/>
      <c r="Q4501" s="21"/>
      <c r="R4501" s="21"/>
      <c r="S4501" s="21"/>
      <c r="T4501" s="21"/>
    </row>
    <row r="4502" spans="2:20">
      <c r="B4502" s="14"/>
      <c r="C4502" s="14"/>
      <c r="D4502" s="14"/>
      <c r="H4502" s="17"/>
      <c r="L4502" s="18"/>
      <c r="M4502" s="18"/>
      <c r="N4502" s="18"/>
      <c r="P4502" s="21"/>
      <c r="Q4502" s="21"/>
      <c r="R4502" s="21"/>
      <c r="S4502" s="21"/>
      <c r="T4502" s="21"/>
    </row>
    <row r="4503" spans="2:20">
      <c r="B4503" s="14"/>
      <c r="C4503" s="14"/>
      <c r="D4503" s="14"/>
      <c r="H4503" s="17"/>
      <c r="L4503" s="18"/>
      <c r="M4503" s="18"/>
      <c r="N4503" s="18"/>
      <c r="P4503" s="21"/>
      <c r="Q4503" s="21"/>
      <c r="R4503" s="21"/>
      <c r="S4503" s="21"/>
      <c r="T4503" s="21"/>
    </row>
    <row r="4504" spans="2:20">
      <c r="B4504" s="14"/>
      <c r="C4504" s="14"/>
      <c r="D4504" s="14"/>
      <c r="H4504" s="17"/>
      <c r="L4504" s="18"/>
      <c r="M4504" s="18"/>
      <c r="N4504" s="18"/>
      <c r="P4504" s="21"/>
      <c r="Q4504" s="21"/>
      <c r="R4504" s="21"/>
      <c r="S4504" s="21"/>
      <c r="T4504" s="21"/>
    </row>
    <row r="4505" spans="2:20">
      <c r="B4505" s="14"/>
      <c r="C4505" s="14"/>
      <c r="D4505" s="14"/>
      <c r="H4505" s="17"/>
      <c r="L4505" s="18"/>
      <c r="M4505" s="18"/>
      <c r="N4505" s="18"/>
      <c r="P4505" s="21"/>
      <c r="Q4505" s="21"/>
      <c r="R4505" s="21"/>
      <c r="S4505" s="21"/>
      <c r="T4505" s="21"/>
    </row>
    <row r="4506" spans="2:20">
      <c r="B4506" s="14"/>
      <c r="C4506" s="14"/>
      <c r="D4506" s="14"/>
      <c r="H4506" s="17"/>
      <c r="L4506" s="18"/>
      <c r="M4506" s="18"/>
      <c r="N4506" s="18"/>
      <c r="P4506" s="21"/>
      <c r="Q4506" s="21"/>
      <c r="R4506" s="21"/>
      <c r="S4506" s="21"/>
      <c r="T4506" s="21"/>
    </row>
    <row r="4507" spans="2:20">
      <c r="B4507" s="14"/>
      <c r="C4507" s="14"/>
      <c r="D4507" s="14"/>
      <c r="H4507" s="17"/>
      <c r="L4507" s="18"/>
      <c r="M4507" s="18"/>
      <c r="N4507" s="18"/>
      <c r="P4507" s="21"/>
      <c r="Q4507" s="21"/>
      <c r="R4507" s="21"/>
      <c r="S4507" s="21"/>
      <c r="T4507" s="21"/>
    </row>
    <row r="4508" spans="2:20">
      <c r="B4508" s="14"/>
      <c r="C4508" s="14"/>
      <c r="D4508" s="14"/>
      <c r="H4508" s="17"/>
      <c r="L4508" s="18"/>
      <c r="M4508" s="18"/>
      <c r="N4508" s="18"/>
      <c r="P4508" s="21"/>
      <c r="Q4508" s="21"/>
      <c r="R4508" s="21"/>
      <c r="S4508" s="21"/>
      <c r="T4508" s="21"/>
    </row>
    <row r="4509" spans="2:20">
      <c r="B4509" s="14"/>
      <c r="C4509" s="14"/>
      <c r="D4509" s="14"/>
      <c r="H4509" s="17"/>
      <c r="L4509" s="18"/>
      <c r="M4509" s="18"/>
      <c r="N4509" s="18"/>
      <c r="P4509" s="21"/>
      <c r="Q4509" s="21"/>
      <c r="R4509" s="21"/>
      <c r="S4509" s="21"/>
      <c r="T4509" s="21"/>
    </row>
    <row r="4510" spans="2:20">
      <c r="B4510" s="14"/>
      <c r="C4510" s="14"/>
      <c r="D4510" s="14"/>
      <c r="H4510" s="17"/>
      <c r="L4510" s="18"/>
      <c r="M4510" s="18"/>
      <c r="N4510" s="18"/>
      <c r="P4510" s="21"/>
      <c r="Q4510" s="21"/>
      <c r="R4510" s="21"/>
      <c r="S4510" s="21"/>
      <c r="T4510" s="21"/>
    </row>
    <row r="4511" spans="2:20">
      <c r="B4511" s="14"/>
      <c r="C4511" s="14"/>
      <c r="D4511" s="14"/>
      <c r="H4511" s="17"/>
      <c r="L4511" s="18"/>
      <c r="M4511" s="18"/>
      <c r="N4511" s="18"/>
      <c r="P4511" s="21"/>
      <c r="Q4511" s="21"/>
      <c r="R4511" s="21"/>
      <c r="S4511" s="21"/>
      <c r="T4511" s="21"/>
    </row>
    <row r="4512" spans="2:20">
      <c r="B4512" s="14"/>
      <c r="C4512" s="14"/>
      <c r="D4512" s="14"/>
      <c r="H4512" s="17"/>
      <c r="L4512" s="18"/>
      <c r="M4512" s="18"/>
      <c r="N4512" s="18"/>
      <c r="P4512" s="21"/>
      <c r="Q4512" s="21"/>
      <c r="R4512" s="21"/>
      <c r="S4512" s="21"/>
      <c r="T4512" s="21"/>
    </row>
    <row r="4513" spans="2:20">
      <c r="B4513" s="14"/>
      <c r="C4513" s="14"/>
      <c r="D4513" s="14"/>
      <c r="H4513" s="17"/>
      <c r="L4513" s="18"/>
      <c r="M4513" s="18"/>
      <c r="N4513" s="18"/>
      <c r="P4513" s="21"/>
      <c r="Q4513" s="21"/>
      <c r="R4513" s="21"/>
      <c r="S4513" s="21"/>
      <c r="T4513" s="21"/>
    </row>
    <row r="4514" spans="2:20">
      <c r="B4514" s="14"/>
      <c r="C4514" s="14"/>
      <c r="D4514" s="14"/>
      <c r="H4514" s="17"/>
      <c r="L4514" s="18"/>
      <c r="M4514" s="18"/>
      <c r="N4514" s="18"/>
      <c r="P4514" s="21"/>
      <c r="Q4514" s="21"/>
      <c r="R4514" s="21"/>
      <c r="S4514" s="21"/>
      <c r="T4514" s="21"/>
    </row>
    <row r="4515" spans="2:20">
      <c r="B4515" s="14"/>
      <c r="C4515" s="14"/>
      <c r="D4515" s="14"/>
      <c r="H4515" s="17"/>
      <c r="L4515" s="18"/>
      <c r="M4515" s="18"/>
      <c r="N4515" s="18"/>
      <c r="P4515" s="21"/>
      <c r="Q4515" s="21"/>
      <c r="R4515" s="21"/>
      <c r="S4515" s="21"/>
      <c r="T4515" s="21"/>
    </row>
    <row r="4516" spans="2:20">
      <c r="B4516" s="14"/>
      <c r="C4516" s="14"/>
      <c r="D4516" s="14"/>
      <c r="H4516" s="17"/>
      <c r="L4516" s="18"/>
      <c r="M4516" s="18"/>
      <c r="N4516" s="18"/>
      <c r="P4516" s="21"/>
      <c r="Q4516" s="21"/>
      <c r="R4516" s="21"/>
      <c r="S4516" s="21"/>
      <c r="T4516" s="21"/>
    </row>
    <row r="4517" spans="2:20">
      <c r="B4517" s="14"/>
      <c r="C4517" s="14"/>
      <c r="D4517" s="14"/>
      <c r="H4517" s="17"/>
      <c r="L4517" s="18"/>
      <c r="M4517" s="18"/>
      <c r="N4517" s="18"/>
      <c r="P4517" s="21"/>
      <c r="Q4517" s="21"/>
      <c r="R4517" s="21"/>
      <c r="S4517" s="21"/>
      <c r="T4517" s="21"/>
    </row>
    <row r="4518" spans="2:20">
      <c r="B4518" s="14"/>
      <c r="C4518" s="14"/>
      <c r="D4518" s="14"/>
      <c r="H4518" s="17"/>
      <c r="L4518" s="18"/>
      <c r="M4518" s="18"/>
      <c r="N4518" s="18"/>
      <c r="P4518" s="21"/>
      <c r="Q4518" s="21"/>
      <c r="R4518" s="21"/>
      <c r="S4518" s="21"/>
      <c r="T4518" s="21"/>
    </row>
    <row r="4519" spans="2:20">
      <c r="B4519" s="14"/>
      <c r="C4519" s="14"/>
      <c r="D4519" s="14"/>
      <c r="H4519" s="17"/>
      <c r="L4519" s="18"/>
      <c r="M4519" s="18"/>
      <c r="N4519" s="18"/>
      <c r="P4519" s="21"/>
      <c r="Q4519" s="21"/>
      <c r="R4519" s="21"/>
      <c r="S4519" s="21"/>
      <c r="T4519" s="21"/>
    </row>
    <row r="4520" spans="2:20">
      <c r="B4520" s="14"/>
      <c r="C4520" s="14"/>
      <c r="D4520" s="14"/>
      <c r="H4520" s="17"/>
      <c r="L4520" s="18"/>
      <c r="M4520" s="18"/>
      <c r="N4520" s="18"/>
      <c r="P4520" s="21"/>
      <c r="Q4520" s="21"/>
      <c r="R4520" s="21"/>
      <c r="S4520" s="21"/>
      <c r="T4520" s="21"/>
    </row>
    <row r="4521" spans="2:20">
      <c r="B4521" s="14"/>
      <c r="C4521" s="14"/>
      <c r="D4521" s="14"/>
      <c r="H4521" s="17"/>
      <c r="L4521" s="18"/>
      <c r="M4521" s="18"/>
      <c r="N4521" s="18"/>
      <c r="P4521" s="21"/>
      <c r="Q4521" s="21"/>
      <c r="R4521" s="21"/>
      <c r="S4521" s="21"/>
      <c r="T4521" s="21"/>
    </row>
    <row r="4522" spans="2:20">
      <c r="B4522" s="14"/>
      <c r="C4522" s="14"/>
      <c r="D4522" s="14"/>
      <c r="H4522" s="17"/>
      <c r="L4522" s="18"/>
      <c r="M4522" s="18"/>
      <c r="N4522" s="18"/>
      <c r="P4522" s="21"/>
      <c r="Q4522" s="21"/>
      <c r="R4522" s="21"/>
      <c r="S4522" s="21"/>
      <c r="T4522" s="21"/>
    </row>
    <row r="4523" spans="2:20">
      <c r="B4523" s="14"/>
      <c r="C4523" s="14"/>
      <c r="D4523" s="14"/>
      <c r="H4523" s="17"/>
      <c r="L4523" s="18"/>
      <c r="M4523" s="18"/>
      <c r="N4523" s="18"/>
      <c r="P4523" s="21"/>
      <c r="Q4523" s="21"/>
      <c r="R4523" s="21"/>
      <c r="S4523" s="21"/>
      <c r="T4523" s="21"/>
    </row>
    <row r="4524" spans="2:20">
      <c r="B4524" s="14"/>
      <c r="C4524" s="14"/>
      <c r="D4524" s="14"/>
      <c r="H4524" s="17"/>
      <c r="L4524" s="18"/>
      <c r="M4524" s="18"/>
      <c r="N4524" s="18"/>
      <c r="P4524" s="21"/>
      <c r="Q4524" s="21"/>
      <c r="R4524" s="21"/>
      <c r="S4524" s="21"/>
      <c r="T4524" s="21"/>
    </row>
    <row r="4525" spans="2:20">
      <c r="B4525" s="14"/>
      <c r="C4525" s="14"/>
      <c r="D4525" s="14"/>
      <c r="H4525" s="17"/>
      <c r="L4525" s="18"/>
      <c r="M4525" s="18"/>
      <c r="N4525" s="18"/>
      <c r="P4525" s="21"/>
      <c r="Q4525" s="21"/>
      <c r="R4525" s="21"/>
      <c r="S4525" s="21"/>
      <c r="T4525" s="21"/>
    </row>
    <row r="4526" spans="2:20">
      <c r="B4526" s="14"/>
      <c r="C4526" s="14"/>
      <c r="D4526" s="14"/>
      <c r="H4526" s="17"/>
      <c r="L4526" s="18"/>
      <c r="M4526" s="18"/>
      <c r="N4526" s="18"/>
      <c r="P4526" s="21"/>
      <c r="Q4526" s="21"/>
      <c r="R4526" s="21"/>
      <c r="S4526" s="21"/>
      <c r="T4526" s="21"/>
    </row>
    <row r="4527" spans="2:20">
      <c r="B4527" s="14"/>
      <c r="C4527" s="14"/>
      <c r="D4527" s="14"/>
      <c r="H4527" s="17"/>
      <c r="L4527" s="18"/>
      <c r="M4527" s="18"/>
      <c r="N4527" s="18"/>
      <c r="P4527" s="21"/>
      <c r="Q4527" s="21"/>
      <c r="R4527" s="21"/>
      <c r="S4527" s="21"/>
      <c r="T4527" s="21"/>
    </row>
    <row r="4528" spans="2:20">
      <c r="B4528" s="14"/>
      <c r="C4528" s="14"/>
      <c r="D4528" s="14"/>
      <c r="H4528" s="17"/>
      <c r="L4528" s="18"/>
      <c r="M4528" s="18"/>
      <c r="N4528" s="18"/>
      <c r="P4528" s="21"/>
      <c r="Q4528" s="21"/>
      <c r="R4528" s="21"/>
      <c r="S4528" s="21"/>
      <c r="T4528" s="21"/>
    </row>
    <row r="4529" spans="2:20">
      <c r="B4529" s="14"/>
      <c r="C4529" s="14"/>
      <c r="D4529" s="14"/>
      <c r="H4529" s="17"/>
      <c r="L4529" s="18"/>
      <c r="M4529" s="18"/>
      <c r="N4529" s="18"/>
      <c r="P4529" s="21"/>
      <c r="Q4529" s="21"/>
      <c r="R4529" s="21"/>
      <c r="S4529" s="21"/>
      <c r="T4529" s="21"/>
    </row>
    <row r="4530" spans="2:20">
      <c r="B4530" s="14"/>
      <c r="C4530" s="14"/>
      <c r="D4530" s="14"/>
      <c r="H4530" s="17"/>
      <c r="L4530" s="18"/>
      <c r="M4530" s="18"/>
      <c r="N4530" s="18"/>
      <c r="P4530" s="21"/>
      <c r="Q4530" s="21"/>
      <c r="R4530" s="21"/>
      <c r="S4530" s="21"/>
      <c r="T4530" s="21"/>
    </row>
    <row r="4531" spans="2:20">
      <c r="B4531" s="14"/>
      <c r="C4531" s="14"/>
      <c r="D4531" s="14"/>
      <c r="H4531" s="17"/>
      <c r="L4531" s="18"/>
      <c r="M4531" s="18"/>
      <c r="N4531" s="18"/>
      <c r="P4531" s="21"/>
      <c r="Q4531" s="21"/>
      <c r="R4531" s="21"/>
      <c r="S4531" s="21"/>
      <c r="T4531" s="21"/>
    </row>
    <row r="4532" spans="2:20">
      <c r="B4532" s="14"/>
      <c r="C4532" s="14"/>
      <c r="D4532" s="14"/>
      <c r="H4532" s="17"/>
      <c r="L4532" s="18"/>
      <c r="M4532" s="18"/>
      <c r="N4532" s="18"/>
      <c r="P4532" s="21"/>
      <c r="Q4532" s="21"/>
      <c r="R4532" s="21"/>
      <c r="S4532" s="21"/>
      <c r="T4532" s="21"/>
    </row>
    <row r="4533" spans="2:20">
      <c r="B4533" s="14"/>
      <c r="C4533" s="14"/>
      <c r="D4533" s="14"/>
      <c r="H4533" s="17"/>
      <c r="L4533" s="18"/>
      <c r="M4533" s="18"/>
      <c r="N4533" s="18"/>
      <c r="P4533" s="21"/>
      <c r="Q4533" s="21"/>
      <c r="R4533" s="21"/>
      <c r="S4533" s="21"/>
      <c r="T4533" s="21"/>
    </row>
    <row r="4534" spans="2:20">
      <c r="B4534" s="14"/>
      <c r="C4534" s="14"/>
      <c r="D4534" s="14"/>
      <c r="H4534" s="17"/>
      <c r="L4534" s="18"/>
      <c r="M4534" s="18"/>
      <c r="N4534" s="18"/>
      <c r="P4534" s="21"/>
      <c r="Q4534" s="21"/>
      <c r="R4534" s="21"/>
      <c r="S4534" s="21"/>
      <c r="T4534" s="21"/>
    </row>
    <row r="4535" spans="2:20">
      <c r="B4535" s="14"/>
      <c r="C4535" s="14"/>
      <c r="D4535" s="14"/>
      <c r="H4535" s="17"/>
      <c r="L4535" s="18"/>
      <c r="M4535" s="18"/>
      <c r="N4535" s="18"/>
      <c r="P4535" s="21"/>
      <c r="Q4535" s="21"/>
      <c r="R4535" s="21"/>
      <c r="S4535" s="21"/>
      <c r="T4535" s="21"/>
    </row>
    <row r="4536" spans="2:20">
      <c r="B4536" s="14"/>
      <c r="C4536" s="14"/>
      <c r="D4536" s="14"/>
      <c r="H4536" s="17"/>
      <c r="L4536" s="18"/>
      <c r="M4536" s="18"/>
      <c r="N4536" s="18"/>
      <c r="P4536" s="21"/>
      <c r="Q4536" s="21"/>
      <c r="R4536" s="21"/>
      <c r="S4536" s="21"/>
      <c r="T4536" s="21"/>
    </row>
    <row r="4537" spans="2:20">
      <c r="B4537" s="14"/>
      <c r="C4537" s="14"/>
      <c r="D4537" s="14"/>
      <c r="H4537" s="17"/>
      <c r="L4537" s="18"/>
      <c r="M4537" s="18"/>
      <c r="N4537" s="18"/>
      <c r="P4537" s="21"/>
      <c r="Q4537" s="21"/>
      <c r="R4537" s="21"/>
      <c r="S4537" s="21"/>
      <c r="T4537" s="21"/>
    </row>
    <row r="4538" spans="2:20">
      <c r="B4538" s="14"/>
      <c r="C4538" s="14"/>
      <c r="D4538" s="14"/>
      <c r="H4538" s="17"/>
      <c r="L4538" s="18"/>
      <c r="M4538" s="18"/>
      <c r="N4538" s="18"/>
      <c r="P4538" s="21"/>
      <c r="Q4538" s="21"/>
      <c r="R4538" s="21"/>
      <c r="S4538" s="21"/>
      <c r="T4538" s="21"/>
    </row>
    <row r="4539" spans="2:20">
      <c r="B4539" s="14"/>
      <c r="C4539" s="14"/>
      <c r="D4539" s="14"/>
      <c r="H4539" s="17"/>
      <c r="L4539" s="18"/>
      <c r="M4539" s="18"/>
      <c r="N4539" s="18"/>
      <c r="P4539" s="21"/>
      <c r="Q4539" s="21"/>
      <c r="R4539" s="21"/>
      <c r="S4539" s="21"/>
      <c r="T4539" s="21"/>
    </row>
    <row r="4540" spans="2:20">
      <c r="B4540" s="14"/>
      <c r="C4540" s="14"/>
      <c r="D4540" s="14"/>
      <c r="H4540" s="17"/>
      <c r="L4540" s="18"/>
      <c r="M4540" s="18"/>
      <c r="N4540" s="18"/>
      <c r="P4540" s="21"/>
      <c r="Q4540" s="21"/>
      <c r="R4540" s="21"/>
      <c r="S4540" s="21"/>
      <c r="T4540" s="21"/>
    </row>
    <row r="4541" spans="2:20">
      <c r="B4541" s="14"/>
      <c r="C4541" s="14"/>
      <c r="D4541" s="14"/>
      <c r="H4541" s="17"/>
      <c r="L4541" s="18"/>
      <c r="M4541" s="18"/>
      <c r="N4541" s="18"/>
      <c r="P4541" s="21"/>
      <c r="Q4541" s="21"/>
      <c r="R4541" s="21"/>
      <c r="S4541" s="21"/>
      <c r="T4541" s="21"/>
    </row>
    <row r="4542" spans="2:20">
      <c r="B4542" s="14"/>
      <c r="C4542" s="14"/>
      <c r="D4542" s="14"/>
      <c r="H4542" s="17"/>
      <c r="L4542" s="18"/>
      <c r="M4542" s="18"/>
      <c r="N4542" s="18"/>
      <c r="P4542" s="21"/>
      <c r="Q4542" s="21"/>
      <c r="R4542" s="21"/>
      <c r="S4542" s="21"/>
      <c r="T4542" s="21"/>
    </row>
    <row r="4543" spans="2:20">
      <c r="B4543" s="14"/>
      <c r="C4543" s="14"/>
      <c r="D4543" s="14"/>
      <c r="H4543" s="17"/>
      <c r="L4543" s="18"/>
      <c r="M4543" s="18"/>
      <c r="N4543" s="18"/>
      <c r="P4543" s="21"/>
      <c r="Q4543" s="21"/>
      <c r="R4543" s="21"/>
      <c r="S4543" s="21"/>
      <c r="T4543" s="21"/>
    </row>
    <row r="4544" spans="2:20">
      <c r="B4544" s="14"/>
      <c r="C4544" s="14"/>
      <c r="D4544" s="14"/>
      <c r="H4544" s="17"/>
      <c r="L4544" s="18"/>
      <c r="M4544" s="18"/>
      <c r="N4544" s="18"/>
      <c r="P4544" s="21"/>
      <c r="Q4544" s="21"/>
      <c r="R4544" s="21"/>
      <c r="S4544" s="21"/>
      <c r="T4544" s="21"/>
    </row>
    <row r="4545" spans="2:20">
      <c r="B4545" s="14"/>
      <c r="C4545" s="14"/>
      <c r="D4545" s="14"/>
      <c r="H4545" s="17"/>
      <c r="L4545" s="18"/>
      <c r="M4545" s="18"/>
      <c r="N4545" s="18"/>
      <c r="P4545" s="21"/>
      <c r="Q4545" s="21"/>
      <c r="R4545" s="21"/>
      <c r="S4545" s="21"/>
      <c r="T4545" s="21"/>
    </row>
    <row r="4546" spans="2:20">
      <c r="B4546" s="14"/>
      <c r="C4546" s="14"/>
      <c r="D4546" s="14"/>
      <c r="H4546" s="17"/>
      <c r="L4546" s="18"/>
      <c r="M4546" s="18"/>
      <c r="N4546" s="18"/>
      <c r="P4546" s="21"/>
      <c r="Q4546" s="21"/>
      <c r="R4546" s="21"/>
      <c r="S4546" s="21"/>
      <c r="T4546" s="21"/>
    </row>
    <row r="4547" spans="2:20">
      <c r="B4547" s="14"/>
      <c r="C4547" s="14"/>
      <c r="D4547" s="14"/>
      <c r="H4547" s="17"/>
      <c r="L4547" s="18"/>
      <c r="M4547" s="18"/>
      <c r="N4547" s="18"/>
      <c r="P4547" s="21"/>
      <c r="Q4547" s="21"/>
      <c r="R4547" s="21"/>
      <c r="S4547" s="21"/>
      <c r="T4547" s="21"/>
    </row>
    <row r="4548" spans="2:20">
      <c r="B4548" s="14"/>
      <c r="C4548" s="14"/>
      <c r="D4548" s="14"/>
      <c r="H4548" s="17"/>
      <c r="L4548" s="18"/>
      <c r="M4548" s="18"/>
      <c r="N4548" s="18"/>
      <c r="P4548" s="21"/>
      <c r="Q4548" s="21"/>
      <c r="R4548" s="21"/>
      <c r="S4548" s="21"/>
      <c r="T4548" s="21"/>
    </row>
    <row r="4549" spans="2:20">
      <c r="B4549" s="14"/>
      <c r="C4549" s="14"/>
      <c r="D4549" s="14"/>
      <c r="H4549" s="17"/>
      <c r="L4549" s="18"/>
      <c r="M4549" s="18"/>
      <c r="N4549" s="18"/>
      <c r="P4549" s="21"/>
      <c r="Q4549" s="21"/>
      <c r="R4549" s="21"/>
      <c r="S4549" s="21"/>
      <c r="T4549" s="21"/>
    </row>
    <row r="4550" spans="2:20">
      <c r="B4550" s="14"/>
      <c r="C4550" s="14"/>
      <c r="D4550" s="14"/>
      <c r="H4550" s="17"/>
      <c r="L4550" s="18"/>
      <c r="M4550" s="18"/>
      <c r="N4550" s="18"/>
      <c r="P4550" s="21"/>
      <c r="Q4550" s="21"/>
      <c r="R4550" s="21"/>
      <c r="S4550" s="21"/>
      <c r="T4550" s="21"/>
    </row>
    <row r="4551" spans="2:20">
      <c r="B4551" s="14"/>
      <c r="C4551" s="14"/>
      <c r="D4551" s="14"/>
      <c r="H4551" s="17"/>
      <c r="L4551" s="18"/>
      <c r="M4551" s="18"/>
      <c r="N4551" s="18"/>
      <c r="P4551" s="21"/>
      <c r="Q4551" s="21"/>
      <c r="R4551" s="21"/>
      <c r="S4551" s="21"/>
      <c r="T4551" s="21"/>
    </row>
    <row r="4552" spans="2:20">
      <c r="B4552" s="14"/>
      <c r="C4552" s="14"/>
      <c r="D4552" s="14"/>
      <c r="H4552" s="17"/>
      <c r="L4552" s="18"/>
      <c r="M4552" s="18"/>
      <c r="N4552" s="18"/>
      <c r="P4552" s="21"/>
      <c r="Q4552" s="21"/>
      <c r="R4552" s="21"/>
      <c r="S4552" s="21"/>
      <c r="T4552" s="21"/>
    </row>
    <row r="4553" spans="2:20">
      <c r="B4553" s="14"/>
      <c r="C4553" s="14"/>
      <c r="D4553" s="14"/>
      <c r="H4553" s="17"/>
      <c r="L4553" s="18"/>
      <c r="M4553" s="18"/>
      <c r="N4553" s="18"/>
      <c r="P4553" s="21"/>
      <c r="Q4553" s="21"/>
      <c r="R4553" s="21"/>
      <c r="S4553" s="21"/>
      <c r="T4553" s="21"/>
    </row>
    <row r="4554" spans="2:20">
      <c r="B4554" s="14"/>
      <c r="C4554" s="14"/>
      <c r="D4554" s="14"/>
      <c r="H4554" s="17"/>
      <c r="L4554" s="18"/>
      <c r="M4554" s="18"/>
      <c r="N4554" s="18"/>
      <c r="P4554" s="21"/>
      <c r="Q4554" s="21"/>
      <c r="R4554" s="21"/>
      <c r="S4554" s="21"/>
      <c r="T4554" s="21"/>
    </row>
    <row r="4555" spans="2:20">
      <c r="B4555" s="14"/>
      <c r="C4555" s="14"/>
      <c r="D4555" s="14"/>
      <c r="H4555" s="17"/>
      <c r="L4555" s="18"/>
      <c r="M4555" s="18"/>
      <c r="N4555" s="18"/>
      <c r="P4555" s="21"/>
      <c r="Q4555" s="21"/>
      <c r="R4555" s="21"/>
      <c r="S4555" s="21"/>
      <c r="T4555" s="21"/>
    </row>
    <row r="4556" spans="2:20">
      <c r="B4556" s="14"/>
      <c r="C4556" s="14"/>
      <c r="D4556" s="14"/>
      <c r="H4556" s="17"/>
      <c r="L4556" s="18"/>
      <c r="M4556" s="18"/>
      <c r="N4556" s="18"/>
      <c r="P4556" s="21"/>
      <c r="Q4556" s="21"/>
      <c r="R4556" s="21"/>
      <c r="S4556" s="21"/>
      <c r="T4556" s="21"/>
    </row>
    <row r="4557" spans="2:20">
      <c r="B4557" s="14"/>
      <c r="C4557" s="14"/>
      <c r="D4557" s="14"/>
      <c r="H4557" s="17"/>
      <c r="L4557" s="18"/>
      <c r="M4557" s="18"/>
      <c r="N4557" s="18"/>
      <c r="P4557" s="21"/>
      <c r="Q4557" s="21"/>
      <c r="R4557" s="21"/>
      <c r="S4557" s="21"/>
      <c r="T4557" s="21"/>
    </row>
    <row r="4558" spans="2:20">
      <c r="B4558" s="14"/>
      <c r="C4558" s="14"/>
      <c r="D4558" s="14"/>
      <c r="H4558" s="17"/>
      <c r="L4558" s="18"/>
      <c r="M4558" s="18"/>
      <c r="N4558" s="18"/>
      <c r="P4558" s="21"/>
      <c r="Q4558" s="21"/>
      <c r="R4558" s="21"/>
      <c r="S4558" s="21"/>
      <c r="T4558" s="21"/>
    </row>
    <row r="4559" spans="2:20">
      <c r="B4559" s="14"/>
      <c r="C4559" s="14"/>
      <c r="D4559" s="14"/>
      <c r="H4559" s="17"/>
      <c r="L4559" s="18"/>
      <c r="M4559" s="18"/>
      <c r="N4559" s="18"/>
      <c r="P4559" s="21"/>
      <c r="Q4559" s="21"/>
      <c r="R4559" s="21"/>
      <c r="S4559" s="21"/>
      <c r="T4559" s="21"/>
    </row>
    <row r="4560" spans="2:20">
      <c r="B4560" s="14"/>
      <c r="C4560" s="14"/>
      <c r="D4560" s="14"/>
      <c r="H4560" s="17"/>
      <c r="L4560" s="18"/>
      <c r="M4560" s="18"/>
      <c r="N4560" s="18"/>
      <c r="P4560" s="21"/>
      <c r="Q4560" s="21"/>
      <c r="R4560" s="21"/>
      <c r="S4560" s="21"/>
      <c r="T4560" s="21"/>
    </row>
    <row r="4561" spans="2:20">
      <c r="B4561" s="14"/>
      <c r="C4561" s="14"/>
      <c r="D4561" s="14"/>
      <c r="H4561" s="17"/>
      <c r="L4561" s="18"/>
      <c r="M4561" s="18"/>
      <c r="N4561" s="18"/>
      <c r="P4561" s="21"/>
      <c r="Q4561" s="21"/>
      <c r="R4561" s="21"/>
      <c r="S4561" s="21"/>
      <c r="T4561" s="21"/>
    </row>
    <row r="4562" spans="2:20">
      <c r="B4562" s="14"/>
      <c r="C4562" s="14"/>
      <c r="D4562" s="14"/>
      <c r="H4562" s="17"/>
      <c r="L4562" s="18"/>
      <c r="M4562" s="18"/>
      <c r="N4562" s="18"/>
      <c r="P4562" s="21"/>
      <c r="Q4562" s="21"/>
      <c r="R4562" s="21"/>
      <c r="S4562" s="21"/>
      <c r="T4562" s="21"/>
    </row>
    <row r="4563" spans="2:20">
      <c r="B4563" s="14"/>
      <c r="C4563" s="14"/>
      <c r="D4563" s="14"/>
      <c r="H4563" s="17"/>
      <c r="L4563" s="18"/>
      <c r="M4563" s="18"/>
      <c r="N4563" s="18"/>
      <c r="P4563" s="21"/>
      <c r="Q4563" s="21"/>
      <c r="R4563" s="21"/>
      <c r="S4563" s="21"/>
      <c r="T4563" s="21"/>
    </row>
    <row r="4564" spans="2:20">
      <c r="B4564" s="14"/>
      <c r="C4564" s="14"/>
      <c r="D4564" s="14"/>
      <c r="H4564" s="17"/>
      <c r="L4564" s="18"/>
      <c r="M4564" s="18"/>
      <c r="N4564" s="18"/>
      <c r="P4564" s="21"/>
      <c r="Q4564" s="21"/>
      <c r="R4564" s="21"/>
      <c r="S4564" s="21"/>
      <c r="T4564" s="21"/>
    </row>
    <row r="4565" spans="2:20">
      <c r="B4565" s="14"/>
      <c r="C4565" s="14"/>
      <c r="D4565" s="14"/>
      <c r="H4565" s="17"/>
      <c r="L4565" s="18"/>
      <c r="M4565" s="18"/>
      <c r="N4565" s="18"/>
      <c r="P4565" s="21"/>
      <c r="Q4565" s="21"/>
      <c r="R4565" s="21"/>
      <c r="S4565" s="21"/>
      <c r="T4565" s="21"/>
    </row>
    <row r="4566" spans="2:20">
      <c r="B4566" s="14"/>
      <c r="C4566" s="14"/>
      <c r="D4566" s="14"/>
      <c r="H4566" s="17"/>
      <c r="L4566" s="18"/>
      <c r="M4566" s="18"/>
      <c r="N4566" s="18"/>
      <c r="P4566" s="21"/>
      <c r="Q4566" s="21"/>
      <c r="R4566" s="21"/>
      <c r="S4566" s="21"/>
      <c r="T4566" s="21"/>
    </row>
    <row r="4567" spans="2:20">
      <c r="B4567" s="14"/>
      <c r="C4567" s="14"/>
      <c r="D4567" s="14"/>
      <c r="H4567" s="17"/>
      <c r="L4567" s="18"/>
      <c r="M4567" s="18"/>
      <c r="N4567" s="18"/>
      <c r="P4567" s="21"/>
      <c r="Q4567" s="21"/>
      <c r="R4567" s="21"/>
      <c r="S4567" s="21"/>
      <c r="T4567" s="21"/>
    </row>
    <row r="4568" spans="2:20">
      <c r="B4568" s="14"/>
      <c r="C4568" s="14"/>
      <c r="D4568" s="14"/>
      <c r="H4568" s="17"/>
      <c r="L4568" s="18"/>
      <c r="M4568" s="18"/>
      <c r="N4568" s="18"/>
      <c r="P4568" s="21"/>
      <c r="Q4568" s="21"/>
      <c r="R4568" s="21"/>
      <c r="S4568" s="21"/>
      <c r="T4568" s="21"/>
    </row>
    <row r="4569" spans="2:20">
      <c r="B4569" s="14"/>
      <c r="C4569" s="14"/>
      <c r="D4569" s="14"/>
      <c r="H4569" s="17"/>
      <c r="L4569" s="18"/>
      <c r="M4569" s="18"/>
      <c r="N4569" s="18"/>
      <c r="P4569" s="21"/>
      <c r="Q4569" s="21"/>
      <c r="R4569" s="21"/>
      <c r="S4569" s="21"/>
      <c r="T4569" s="21"/>
    </row>
    <row r="4570" spans="2:20">
      <c r="B4570" s="14"/>
      <c r="C4570" s="14"/>
      <c r="D4570" s="14"/>
      <c r="H4570" s="17"/>
      <c r="L4570" s="18"/>
      <c r="M4570" s="18"/>
      <c r="N4570" s="18"/>
      <c r="P4570" s="21"/>
      <c r="Q4570" s="21"/>
      <c r="R4570" s="21"/>
      <c r="S4570" s="21"/>
      <c r="T4570" s="21"/>
    </row>
    <row r="4571" spans="2:20">
      <c r="B4571" s="14"/>
      <c r="C4571" s="14"/>
      <c r="D4571" s="14"/>
      <c r="H4571" s="17"/>
      <c r="L4571" s="18"/>
      <c r="M4571" s="18"/>
      <c r="N4571" s="18"/>
      <c r="P4571" s="21"/>
      <c r="Q4571" s="21"/>
      <c r="R4571" s="21"/>
      <c r="S4571" s="21"/>
      <c r="T4571" s="21"/>
    </row>
    <row r="4572" spans="2:20">
      <c r="B4572" s="14"/>
      <c r="C4572" s="14"/>
      <c r="D4572" s="14"/>
      <c r="H4572" s="17"/>
      <c r="L4572" s="18"/>
      <c r="M4572" s="18"/>
      <c r="N4572" s="18"/>
      <c r="P4572" s="21"/>
      <c r="Q4572" s="21"/>
      <c r="R4572" s="21"/>
      <c r="S4572" s="21"/>
      <c r="T4572" s="21"/>
    </row>
    <row r="4573" spans="2:20">
      <c r="B4573" s="14"/>
      <c r="C4573" s="14"/>
      <c r="D4573" s="14"/>
      <c r="H4573" s="17"/>
      <c r="L4573" s="18"/>
      <c r="M4573" s="18"/>
      <c r="N4573" s="18"/>
      <c r="P4573" s="21"/>
      <c r="Q4573" s="21"/>
      <c r="R4573" s="21"/>
      <c r="S4573" s="21"/>
      <c r="T4573" s="21"/>
    </row>
    <row r="4574" spans="2:20">
      <c r="B4574" s="14"/>
      <c r="C4574" s="14"/>
      <c r="D4574" s="14"/>
      <c r="H4574" s="17"/>
      <c r="L4574" s="18"/>
      <c r="M4574" s="18"/>
      <c r="N4574" s="18"/>
      <c r="P4574" s="21"/>
      <c r="Q4574" s="21"/>
      <c r="R4574" s="21"/>
      <c r="S4574" s="21"/>
      <c r="T4574" s="21"/>
    </row>
    <row r="4575" spans="2:20">
      <c r="B4575" s="14"/>
      <c r="C4575" s="14"/>
      <c r="D4575" s="14"/>
      <c r="H4575" s="17"/>
      <c r="L4575" s="18"/>
      <c r="M4575" s="18"/>
      <c r="N4575" s="18"/>
      <c r="P4575" s="21"/>
      <c r="Q4575" s="21"/>
      <c r="R4575" s="21"/>
      <c r="S4575" s="21"/>
      <c r="T4575" s="21"/>
    </row>
    <row r="4576" spans="2:20">
      <c r="B4576" s="14"/>
      <c r="C4576" s="14"/>
      <c r="D4576" s="14"/>
      <c r="H4576" s="17"/>
      <c r="L4576" s="18"/>
      <c r="M4576" s="18"/>
      <c r="N4576" s="18"/>
      <c r="P4576" s="21"/>
      <c r="Q4576" s="21"/>
      <c r="R4576" s="21"/>
      <c r="S4576" s="21"/>
      <c r="T4576" s="21"/>
    </row>
    <row r="4577" spans="2:20">
      <c r="B4577" s="14"/>
      <c r="C4577" s="14"/>
      <c r="D4577" s="14"/>
      <c r="H4577" s="17"/>
      <c r="L4577" s="18"/>
      <c r="M4577" s="18"/>
      <c r="N4577" s="18"/>
      <c r="P4577" s="21"/>
      <c r="Q4577" s="21"/>
      <c r="R4577" s="21"/>
      <c r="S4577" s="21"/>
      <c r="T4577" s="21"/>
    </row>
    <row r="4578" spans="2:20">
      <c r="B4578" s="14"/>
      <c r="C4578" s="14"/>
      <c r="D4578" s="14"/>
      <c r="H4578" s="17"/>
      <c r="L4578" s="18"/>
      <c r="M4578" s="18"/>
      <c r="N4578" s="18"/>
      <c r="P4578" s="21"/>
      <c r="Q4578" s="21"/>
      <c r="R4578" s="21"/>
      <c r="S4578" s="21"/>
      <c r="T4578" s="21"/>
    </row>
    <row r="4579" spans="2:20">
      <c r="B4579" s="14"/>
      <c r="C4579" s="14"/>
      <c r="D4579" s="14"/>
      <c r="H4579" s="17"/>
      <c r="L4579" s="18"/>
      <c r="M4579" s="18"/>
      <c r="N4579" s="18"/>
      <c r="P4579" s="21"/>
      <c r="Q4579" s="21"/>
      <c r="R4579" s="21"/>
      <c r="S4579" s="21"/>
      <c r="T4579" s="21"/>
    </row>
    <row r="4580" spans="2:20">
      <c r="B4580" s="14"/>
      <c r="C4580" s="14"/>
      <c r="D4580" s="14"/>
      <c r="H4580" s="17"/>
      <c r="L4580" s="18"/>
      <c r="M4580" s="18"/>
      <c r="N4580" s="18"/>
      <c r="P4580" s="21"/>
      <c r="Q4580" s="21"/>
      <c r="R4580" s="21"/>
      <c r="S4580" s="21"/>
      <c r="T4580" s="21"/>
    </row>
    <row r="4581" spans="2:20">
      <c r="B4581" s="14"/>
      <c r="C4581" s="14"/>
      <c r="D4581" s="14"/>
      <c r="H4581" s="17"/>
      <c r="L4581" s="18"/>
      <c r="M4581" s="18"/>
      <c r="N4581" s="18"/>
      <c r="P4581" s="21"/>
      <c r="Q4581" s="21"/>
      <c r="R4581" s="21"/>
      <c r="S4581" s="21"/>
      <c r="T4581" s="21"/>
    </row>
    <row r="4582" spans="2:20">
      <c r="B4582" s="14"/>
      <c r="C4582" s="14"/>
      <c r="D4582" s="14"/>
      <c r="H4582" s="17"/>
      <c r="L4582" s="18"/>
      <c r="M4582" s="18"/>
      <c r="N4582" s="18"/>
      <c r="P4582" s="21"/>
      <c r="Q4582" s="21"/>
      <c r="R4582" s="21"/>
      <c r="S4582" s="21"/>
      <c r="T4582" s="21"/>
    </row>
    <row r="4583" spans="2:20">
      <c r="B4583" s="14"/>
      <c r="C4583" s="14"/>
      <c r="D4583" s="14"/>
      <c r="H4583" s="17"/>
      <c r="L4583" s="18"/>
      <c r="M4583" s="18"/>
      <c r="N4583" s="18"/>
      <c r="P4583" s="21"/>
      <c r="Q4583" s="21"/>
      <c r="R4583" s="21"/>
      <c r="S4583" s="21"/>
      <c r="T4583" s="21"/>
    </row>
    <row r="4584" spans="2:20">
      <c r="B4584" s="14"/>
      <c r="C4584" s="14"/>
      <c r="D4584" s="14"/>
      <c r="H4584" s="17"/>
      <c r="L4584" s="18"/>
      <c r="M4584" s="18"/>
      <c r="N4584" s="18"/>
      <c r="P4584" s="21"/>
      <c r="Q4584" s="21"/>
      <c r="R4584" s="21"/>
      <c r="S4584" s="21"/>
      <c r="T4584" s="21"/>
    </row>
    <row r="4585" spans="2:20">
      <c r="B4585" s="14"/>
      <c r="C4585" s="14"/>
      <c r="D4585" s="14"/>
      <c r="H4585" s="17"/>
      <c r="L4585" s="18"/>
      <c r="M4585" s="18"/>
      <c r="N4585" s="18"/>
      <c r="P4585" s="21"/>
      <c r="Q4585" s="21"/>
      <c r="R4585" s="21"/>
      <c r="S4585" s="21"/>
      <c r="T4585" s="21"/>
    </row>
    <row r="4586" spans="2:20">
      <c r="B4586" s="14"/>
      <c r="C4586" s="14"/>
      <c r="D4586" s="14"/>
      <c r="H4586" s="17"/>
      <c r="L4586" s="18"/>
      <c r="M4586" s="18"/>
      <c r="N4586" s="18"/>
      <c r="P4586" s="21"/>
      <c r="Q4586" s="21"/>
      <c r="R4586" s="21"/>
      <c r="S4586" s="21"/>
      <c r="T4586" s="21"/>
    </row>
    <row r="4587" spans="2:20">
      <c r="B4587" s="14"/>
      <c r="C4587" s="14"/>
      <c r="D4587" s="14"/>
      <c r="H4587" s="17"/>
      <c r="L4587" s="18"/>
      <c r="M4587" s="18"/>
      <c r="N4587" s="18"/>
      <c r="P4587" s="21"/>
      <c r="Q4587" s="21"/>
      <c r="R4587" s="21"/>
      <c r="S4587" s="21"/>
      <c r="T4587" s="21"/>
    </row>
    <row r="4588" spans="2:20">
      <c r="B4588" s="14"/>
      <c r="C4588" s="14"/>
      <c r="D4588" s="14"/>
      <c r="H4588" s="17"/>
      <c r="L4588" s="18"/>
      <c r="M4588" s="18"/>
      <c r="N4588" s="18"/>
      <c r="P4588" s="21"/>
      <c r="Q4588" s="21"/>
      <c r="R4588" s="21"/>
      <c r="S4588" s="21"/>
      <c r="T4588" s="21"/>
    </row>
    <row r="4589" spans="2:20">
      <c r="B4589" s="14"/>
      <c r="C4589" s="14"/>
      <c r="D4589" s="14"/>
      <c r="H4589" s="17"/>
      <c r="L4589" s="18"/>
      <c r="M4589" s="18"/>
      <c r="N4589" s="18"/>
      <c r="P4589" s="21"/>
      <c r="Q4589" s="21"/>
      <c r="R4589" s="21"/>
      <c r="S4589" s="21"/>
      <c r="T4589" s="21"/>
    </row>
    <row r="4590" spans="2:20">
      <c r="B4590" s="14"/>
      <c r="C4590" s="14"/>
      <c r="D4590" s="14"/>
      <c r="H4590" s="17"/>
      <c r="L4590" s="18"/>
      <c r="M4590" s="18"/>
      <c r="N4590" s="18"/>
      <c r="P4590" s="21"/>
      <c r="Q4590" s="21"/>
      <c r="R4590" s="21"/>
      <c r="S4590" s="21"/>
      <c r="T4590" s="21"/>
    </row>
    <row r="4591" spans="2:20">
      <c r="B4591" s="14"/>
      <c r="C4591" s="14"/>
      <c r="D4591" s="14"/>
      <c r="H4591" s="17"/>
      <c r="L4591" s="18"/>
      <c r="M4591" s="18"/>
      <c r="N4591" s="18"/>
      <c r="P4591" s="21"/>
      <c r="Q4591" s="21"/>
      <c r="R4591" s="21"/>
      <c r="S4591" s="21"/>
      <c r="T4591" s="21"/>
    </row>
    <row r="4592" spans="2:20">
      <c r="B4592" s="14"/>
      <c r="C4592" s="14"/>
      <c r="D4592" s="14"/>
      <c r="H4592" s="17"/>
      <c r="L4592" s="18"/>
      <c r="M4592" s="18"/>
      <c r="N4592" s="18"/>
      <c r="P4592" s="21"/>
      <c r="Q4592" s="21"/>
      <c r="R4592" s="21"/>
      <c r="S4592" s="21"/>
      <c r="T4592" s="21"/>
    </row>
    <row r="4593" spans="2:20">
      <c r="B4593" s="14"/>
      <c r="C4593" s="14"/>
      <c r="D4593" s="14"/>
      <c r="H4593" s="17"/>
      <c r="L4593" s="18"/>
      <c r="M4593" s="18"/>
      <c r="N4593" s="18"/>
      <c r="P4593" s="21"/>
      <c r="Q4593" s="21"/>
      <c r="R4593" s="21"/>
      <c r="S4593" s="21"/>
      <c r="T4593" s="21"/>
    </row>
    <row r="4594" spans="2:20">
      <c r="B4594" s="14"/>
      <c r="C4594" s="14"/>
      <c r="D4594" s="14"/>
      <c r="H4594" s="17"/>
      <c r="L4594" s="18"/>
      <c r="M4594" s="18"/>
      <c r="N4594" s="18"/>
      <c r="P4594" s="21"/>
      <c r="Q4594" s="21"/>
      <c r="R4594" s="21"/>
      <c r="S4594" s="21"/>
      <c r="T4594" s="21"/>
    </row>
    <row r="4595" spans="2:20">
      <c r="B4595" s="14"/>
      <c r="C4595" s="14"/>
      <c r="D4595" s="14"/>
      <c r="H4595" s="17"/>
      <c r="L4595" s="18"/>
      <c r="M4595" s="18"/>
      <c r="N4595" s="18"/>
      <c r="P4595" s="21"/>
      <c r="Q4595" s="21"/>
      <c r="R4595" s="21"/>
      <c r="S4595" s="21"/>
      <c r="T4595" s="21"/>
    </row>
    <row r="4596" spans="2:20">
      <c r="B4596" s="14"/>
      <c r="C4596" s="14"/>
      <c r="D4596" s="14"/>
      <c r="H4596" s="17"/>
      <c r="L4596" s="18"/>
      <c r="M4596" s="18"/>
      <c r="N4596" s="18"/>
      <c r="P4596" s="21"/>
      <c r="Q4596" s="21"/>
      <c r="R4596" s="21"/>
      <c r="S4596" s="21"/>
      <c r="T4596" s="21"/>
    </row>
    <row r="4597" spans="2:20">
      <c r="B4597" s="14"/>
      <c r="C4597" s="14"/>
      <c r="D4597" s="14"/>
      <c r="H4597" s="17"/>
      <c r="L4597" s="18"/>
      <c r="M4597" s="18"/>
      <c r="N4597" s="18"/>
      <c r="P4597" s="21"/>
      <c r="Q4597" s="21"/>
      <c r="R4597" s="21"/>
      <c r="S4597" s="21"/>
      <c r="T4597" s="21"/>
    </row>
    <row r="4598" spans="2:20">
      <c r="B4598" s="14"/>
      <c r="C4598" s="14"/>
      <c r="D4598" s="14"/>
      <c r="H4598" s="17"/>
      <c r="L4598" s="18"/>
      <c r="M4598" s="18"/>
      <c r="N4598" s="18"/>
      <c r="P4598" s="21"/>
      <c r="Q4598" s="21"/>
      <c r="R4598" s="21"/>
      <c r="S4598" s="21"/>
      <c r="T4598" s="21"/>
    </row>
    <row r="4599" spans="2:20">
      <c r="B4599" s="14"/>
      <c r="C4599" s="14"/>
      <c r="D4599" s="14"/>
      <c r="H4599" s="17"/>
      <c r="L4599" s="18"/>
      <c r="M4599" s="18"/>
      <c r="N4599" s="18"/>
      <c r="P4599" s="21"/>
      <c r="Q4599" s="21"/>
      <c r="R4599" s="21"/>
      <c r="S4599" s="21"/>
      <c r="T4599" s="21"/>
    </row>
    <row r="4600" spans="2:20">
      <c r="B4600" s="14"/>
      <c r="C4600" s="14"/>
      <c r="D4600" s="14"/>
      <c r="H4600" s="17"/>
      <c r="L4600" s="18"/>
      <c r="M4600" s="18"/>
      <c r="N4600" s="18"/>
      <c r="P4600" s="21"/>
      <c r="Q4600" s="21"/>
      <c r="R4600" s="21"/>
      <c r="S4600" s="21"/>
      <c r="T4600" s="21"/>
    </row>
    <row r="4601" spans="2:20">
      <c r="B4601" s="14"/>
      <c r="C4601" s="14"/>
      <c r="D4601" s="14"/>
      <c r="H4601" s="17"/>
      <c r="L4601" s="18"/>
      <c r="M4601" s="18"/>
      <c r="N4601" s="18"/>
      <c r="P4601" s="21"/>
      <c r="Q4601" s="21"/>
      <c r="R4601" s="21"/>
      <c r="S4601" s="21"/>
      <c r="T4601" s="21"/>
    </row>
    <row r="4602" spans="2:20">
      <c r="B4602" s="14"/>
      <c r="C4602" s="14"/>
      <c r="D4602" s="14"/>
      <c r="H4602" s="17"/>
      <c r="L4602" s="18"/>
      <c r="M4602" s="18"/>
      <c r="N4602" s="18"/>
      <c r="P4602" s="21"/>
      <c r="Q4602" s="21"/>
      <c r="R4602" s="21"/>
      <c r="S4602" s="21"/>
      <c r="T4602" s="21"/>
    </row>
    <row r="4603" spans="2:20">
      <c r="B4603" s="14"/>
      <c r="C4603" s="14"/>
      <c r="D4603" s="14"/>
      <c r="H4603" s="17"/>
      <c r="L4603" s="18"/>
      <c r="M4603" s="18"/>
      <c r="N4603" s="18"/>
      <c r="P4603" s="21"/>
      <c r="Q4603" s="21"/>
      <c r="R4603" s="21"/>
      <c r="S4603" s="21"/>
      <c r="T4603" s="21"/>
    </row>
    <row r="4604" spans="2:20">
      <c r="B4604" s="14"/>
      <c r="C4604" s="14"/>
      <c r="D4604" s="14"/>
      <c r="H4604" s="17"/>
      <c r="L4604" s="18"/>
      <c r="M4604" s="18"/>
      <c r="N4604" s="18"/>
      <c r="P4604" s="21"/>
      <c r="Q4604" s="21"/>
      <c r="R4604" s="21"/>
      <c r="S4604" s="21"/>
      <c r="T4604" s="21"/>
    </row>
    <row r="4605" spans="2:20">
      <c r="B4605" s="14"/>
      <c r="C4605" s="14"/>
      <c r="D4605" s="14"/>
      <c r="H4605" s="17"/>
      <c r="L4605" s="18"/>
      <c r="M4605" s="18"/>
      <c r="N4605" s="18"/>
      <c r="P4605" s="21"/>
      <c r="Q4605" s="21"/>
      <c r="R4605" s="21"/>
      <c r="S4605" s="21"/>
      <c r="T4605" s="21"/>
    </row>
    <row r="4606" spans="2:20">
      <c r="B4606" s="14"/>
      <c r="C4606" s="14"/>
      <c r="D4606" s="14"/>
      <c r="H4606" s="17"/>
      <c r="L4606" s="18"/>
      <c r="M4606" s="18"/>
      <c r="N4606" s="18"/>
      <c r="P4606" s="21"/>
      <c r="Q4606" s="21"/>
      <c r="R4606" s="21"/>
      <c r="S4606" s="21"/>
      <c r="T4606" s="21"/>
    </row>
    <row r="4607" spans="2:20">
      <c r="B4607" s="14"/>
      <c r="C4607" s="14"/>
      <c r="D4607" s="14"/>
      <c r="H4607" s="17"/>
      <c r="L4607" s="18"/>
      <c r="M4607" s="18"/>
      <c r="N4607" s="18"/>
      <c r="P4607" s="21"/>
      <c r="Q4607" s="21"/>
      <c r="R4607" s="21"/>
      <c r="S4607" s="21"/>
      <c r="T4607" s="21"/>
    </row>
    <row r="4608" spans="2:20">
      <c r="B4608" s="14"/>
      <c r="C4608" s="14"/>
      <c r="D4608" s="14"/>
      <c r="H4608" s="17"/>
      <c r="L4608" s="18"/>
      <c r="M4608" s="18"/>
      <c r="N4608" s="18"/>
      <c r="P4608" s="21"/>
      <c r="Q4608" s="21"/>
      <c r="R4608" s="21"/>
      <c r="S4608" s="21"/>
      <c r="T4608" s="21"/>
    </row>
    <row r="4609" spans="2:20">
      <c r="B4609" s="14"/>
      <c r="C4609" s="14"/>
      <c r="D4609" s="14"/>
      <c r="H4609" s="17"/>
      <c r="L4609" s="18"/>
      <c r="M4609" s="18"/>
      <c r="N4609" s="18"/>
      <c r="P4609" s="21"/>
      <c r="Q4609" s="21"/>
      <c r="R4609" s="21"/>
      <c r="S4609" s="21"/>
      <c r="T4609" s="21"/>
    </row>
    <row r="4610" spans="2:20">
      <c r="B4610" s="14"/>
      <c r="C4610" s="14"/>
      <c r="D4610" s="14"/>
      <c r="H4610" s="17"/>
      <c r="L4610" s="18"/>
      <c r="M4610" s="18"/>
      <c r="N4610" s="18"/>
      <c r="P4610" s="21"/>
      <c r="Q4610" s="21"/>
      <c r="R4610" s="21"/>
      <c r="S4610" s="21"/>
      <c r="T4610" s="21"/>
    </row>
    <row r="4611" spans="2:20">
      <c r="B4611" s="14"/>
      <c r="C4611" s="14"/>
      <c r="D4611" s="14"/>
      <c r="H4611" s="17"/>
      <c r="L4611" s="18"/>
      <c r="M4611" s="18"/>
      <c r="N4611" s="18"/>
      <c r="P4611" s="21"/>
      <c r="Q4611" s="21"/>
      <c r="R4611" s="21"/>
      <c r="S4611" s="21"/>
      <c r="T4611" s="21"/>
    </row>
    <row r="4612" spans="2:20">
      <c r="B4612" s="14"/>
      <c r="C4612" s="14"/>
      <c r="D4612" s="14"/>
      <c r="H4612" s="17"/>
      <c r="L4612" s="18"/>
      <c r="M4612" s="18"/>
      <c r="N4612" s="18"/>
      <c r="P4612" s="21"/>
      <c r="Q4612" s="21"/>
      <c r="R4612" s="21"/>
      <c r="S4612" s="21"/>
      <c r="T4612" s="21"/>
    </row>
    <row r="4613" spans="2:20">
      <c r="B4613" s="14"/>
      <c r="C4613" s="14"/>
      <c r="D4613" s="14"/>
      <c r="H4613" s="17"/>
      <c r="L4613" s="18"/>
      <c r="M4613" s="18"/>
      <c r="N4613" s="18"/>
      <c r="P4613" s="21"/>
      <c r="Q4613" s="21"/>
      <c r="R4613" s="21"/>
      <c r="S4613" s="21"/>
      <c r="T4613" s="21"/>
    </row>
    <row r="4614" spans="2:20">
      <c r="B4614" s="14"/>
      <c r="C4614" s="14"/>
      <c r="D4614" s="14"/>
      <c r="H4614" s="17"/>
      <c r="L4614" s="18"/>
      <c r="M4614" s="18"/>
      <c r="N4614" s="18"/>
      <c r="P4614" s="21"/>
      <c r="Q4614" s="21"/>
      <c r="R4614" s="21"/>
      <c r="S4614" s="21"/>
      <c r="T4614" s="21"/>
    </row>
    <row r="4615" spans="2:20">
      <c r="B4615" s="14"/>
      <c r="C4615" s="14"/>
      <c r="D4615" s="14"/>
      <c r="H4615" s="17"/>
      <c r="L4615" s="18"/>
      <c r="M4615" s="18"/>
      <c r="N4615" s="18"/>
      <c r="P4615" s="21"/>
      <c r="Q4615" s="21"/>
      <c r="R4615" s="21"/>
      <c r="S4615" s="21"/>
      <c r="T4615" s="21"/>
    </row>
    <row r="4616" spans="2:20">
      <c r="B4616" s="14"/>
      <c r="C4616" s="14"/>
      <c r="D4616" s="14"/>
      <c r="H4616" s="17"/>
      <c r="L4616" s="18"/>
      <c r="M4616" s="18"/>
      <c r="N4616" s="18"/>
      <c r="P4616" s="21"/>
      <c r="Q4616" s="21"/>
      <c r="R4616" s="21"/>
      <c r="S4616" s="21"/>
      <c r="T4616" s="21"/>
    </row>
    <row r="4617" spans="2:20">
      <c r="B4617" s="14"/>
      <c r="C4617" s="14"/>
      <c r="D4617" s="14"/>
      <c r="H4617" s="17"/>
      <c r="L4617" s="18"/>
      <c r="M4617" s="18"/>
      <c r="N4617" s="18"/>
      <c r="P4617" s="21"/>
      <c r="Q4617" s="21"/>
      <c r="R4617" s="21"/>
      <c r="S4617" s="21"/>
      <c r="T4617" s="21"/>
    </row>
    <row r="4618" spans="2:20">
      <c r="B4618" s="14"/>
      <c r="C4618" s="14"/>
      <c r="D4618" s="14"/>
      <c r="H4618" s="17"/>
      <c r="L4618" s="18"/>
      <c r="M4618" s="18"/>
      <c r="N4618" s="18"/>
      <c r="P4618" s="21"/>
      <c r="Q4618" s="21"/>
      <c r="R4618" s="21"/>
      <c r="S4618" s="21"/>
      <c r="T4618" s="21"/>
    </row>
    <row r="4619" spans="2:20">
      <c r="B4619" s="14"/>
      <c r="C4619" s="14"/>
      <c r="D4619" s="14"/>
      <c r="H4619" s="17"/>
      <c r="L4619" s="18"/>
      <c r="M4619" s="18"/>
      <c r="N4619" s="18"/>
      <c r="P4619" s="21"/>
      <c r="Q4619" s="21"/>
      <c r="R4619" s="21"/>
      <c r="S4619" s="21"/>
      <c r="T4619" s="21"/>
    </row>
    <row r="4620" spans="2:20">
      <c r="B4620" s="14"/>
      <c r="C4620" s="14"/>
      <c r="D4620" s="14"/>
      <c r="H4620" s="17"/>
      <c r="L4620" s="18"/>
      <c r="M4620" s="18"/>
      <c r="N4620" s="18"/>
      <c r="P4620" s="21"/>
      <c r="Q4620" s="21"/>
      <c r="R4620" s="21"/>
      <c r="S4620" s="21"/>
      <c r="T4620" s="21"/>
    </row>
    <row r="4621" spans="2:20">
      <c r="B4621" s="14"/>
      <c r="C4621" s="14"/>
      <c r="D4621" s="14"/>
      <c r="H4621" s="17"/>
      <c r="L4621" s="18"/>
      <c r="M4621" s="18"/>
      <c r="N4621" s="18"/>
      <c r="P4621" s="21"/>
      <c r="Q4621" s="21"/>
      <c r="R4621" s="21"/>
      <c r="S4621" s="21"/>
      <c r="T4621" s="21"/>
    </row>
    <row r="4622" spans="2:20">
      <c r="B4622" s="14"/>
      <c r="C4622" s="14"/>
      <c r="D4622" s="14"/>
      <c r="H4622" s="17"/>
      <c r="L4622" s="18"/>
      <c r="M4622" s="18"/>
      <c r="N4622" s="18"/>
      <c r="P4622" s="21"/>
      <c r="Q4622" s="21"/>
      <c r="R4622" s="21"/>
      <c r="S4622" s="21"/>
      <c r="T4622" s="21"/>
    </row>
    <row r="4623" spans="2:20">
      <c r="B4623" s="14"/>
      <c r="C4623" s="14"/>
      <c r="D4623" s="14"/>
      <c r="H4623" s="17"/>
      <c r="L4623" s="18"/>
      <c r="M4623" s="18"/>
      <c r="N4623" s="18"/>
      <c r="P4623" s="21"/>
      <c r="Q4623" s="21"/>
      <c r="R4623" s="21"/>
      <c r="S4623" s="21"/>
      <c r="T4623" s="21"/>
    </row>
    <row r="4624" spans="2:20">
      <c r="B4624" s="14"/>
      <c r="C4624" s="14"/>
      <c r="D4624" s="14"/>
      <c r="H4624" s="17"/>
      <c r="L4624" s="18"/>
      <c r="M4624" s="18"/>
      <c r="N4624" s="18"/>
      <c r="P4624" s="21"/>
      <c r="Q4624" s="21"/>
      <c r="R4624" s="21"/>
      <c r="S4624" s="21"/>
      <c r="T4624" s="21"/>
    </row>
    <row r="4625" spans="2:20">
      <c r="B4625" s="14"/>
      <c r="C4625" s="14"/>
      <c r="D4625" s="14"/>
      <c r="H4625" s="17"/>
      <c r="L4625" s="18"/>
      <c r="M4625" s="18"/>
      <c r="N4625" s="18"/>
      <c r="P4625" s="21"/>
      <c r="Q4625" s="21"/>
      <c r="R4625" s="21"/>
      <c r="S4625" s="21"/>
      <c r="T4625" s="21"/>
    </row>
    <row r="4626" spans="2:20">
      <c r="B4626" s="14"/>
      <c r="C4626" s="14"/>
      <c r="D4626" s="14"/>
      <c r="H4626" s="17"/>
      <c r="L4626" s="18"/>
      <c r="M4626" s="18"/>
      <c r="N4626" s="18"/>
      <c r="P4626" s="21"/>
      <c r="Q4626" s="21"/>
      <c r="R4626" s="21"/>
      <c r="S4626" s="21"/>
      <c r="T4626" s="21"/>
    </row>
    <row r="4627" spans="2:20">
      <c r="B4627" s="14"/>
      <c r="C4627" s="14"/>
      <c r="D4627" s="14"/>
      <c r="H4627" s="17"/>
      <c r="L4627" s="18"/>
      <c r="M4627" s="18"/>
      <c r="N4627" s="18"/>
      <c r="P4627" s="21"/>
      <c r="Q4627" s="21"/>
      <c r="R4627" s="21"/>
      <c r="S4627" s="21"/>
      <c r="T4627" s="21"/>
    </row>
    <row r="4628" spans="2:20">
      <c r="B4628" s="14"/>
      <c r="C4628" s="14"/>
      <c r="D4628" s="14"/>
      <c r="H4628" s="17"/>
      <c r="L4628" s="18"/>
      <c r="M4628" s="18"/>
      <c r="N4628" s="18"/>
      <c r="P4628" s="21"/>
      <c r="Q4628" s="21"/>
      <c r="R4628" s="21"/>
      <c r="S4628" s="21"/>
      <c r="T4628" s="21"/>
    </row>
    <row r="4629" spans="2:20">
      <c r="B4629" s="14"/>
      <c r="C4629" s="14"/>
      <c r="D4629" s="14"/>
      <c r="H4629" s="17"/>
      <c r="L4629" s="18"/>
      <c r="M4629" s="18"/>
      <c r="N4629" s="18"/>
      <c r="P4629" s="21"/>
      <c r="Q4629" s="21"/>
      <c r="R4629" s="21"/>
      <c r="S4629" s="21"/>
      <c r="T4629" s="21"/>
    </row>
    <row r="4630" spans="2:20">
      <c r="B4630" s="14"/>
      <c r="C4630" s="14"/>
      <c r="D4630" s="14"/>
      <c r="H4630" s="17"/>
      <c r="L4630" s="18"/>
      <c r="M4630" s="18"/>
      <c r="N4630" s="18"/>
      <c r="P4630" s="21"/>
      <c r="Q4630" s="21"/>
      <c r="R4630" s="21"/>
      <c r="S4630" s="21"/>
      <c r="T4630" s="21"/>
    </row>
    <row r="4631" spans="2:20">
      <c r="B4631" s="14"/>
      <c r="C4631" s="14"/>
      <c r="D4631" s="14"/>
      <c r="H4631" s="17"/>
      <c r="L4631" s="18"/>
      <c r="M4631" s="18"/>
      <c r="N4631" s="18"/>
      <c r="P4631" s="21"/>
      <c r="Q4631" s="21"/>
      <c r="R4631" s="21"/>
      <c r="S4631" s="21"/>
      <c r="T4631" s="21"/>
    </row>
    <row r="4632" spans="2:20">
      <c r="B4632" s="14"/>
      <c r="C4632" s="14"/>
      <c r="D4632" s="14"/>
      <c r="H4632" s="17"/>
      <c r="L4632" s="18"/>
      <c r="M4632" s="18"/>
      <c r="N4632" s="18"/>
      <c r="P4632" s="21"/>
      <c r="Q4632" s="21"/>
      <c r="R4632" s="21"/>
      <c r="S4632" s="21"/>
      <c r="T4632" s="21"/>
    </row>
    <row r="4633" spans="2:20">
      <c r="B4633" s="14"/>
      <c r="C4633" s="14"/>
      <c r="D4633" s="14"/>
      <c r="H4633" s="17"/>
      <c r="L4633" s="18"/>
      <c r="M4633" s="18"/>
      <c r="N4633" s="18"/>
      <c r="P4633" s="21"/>
      <c r="Q4633" s="21"/>
      <c r="R4633" s="21"/>
      <c r="S4633" s="21"/>
      <c r="T4633" s="21"/>
    </row>
    <row r="4634" spans="2:20">
      <c r="B4634" s="14"/>
      <c r="C4634" s="14"/>
      <c r="D4634" s="14"/>
      <c r="H4634" s="17"/>
      <c r="L4634" s="18"/>
      <c r="M4634" s="18"/>
      <c r="N4634" s="18"/>
      <c r="P4634" s="21"/>
      <c r="Q4634" s="21"/>
      <c r="R4634" s="21"/>
      <c r="S4634" s="21"/>
      <c r="T4634" s="21"/>
    </row>
    <row r="4635" spans="2:20">
      <c r="B4635" s="14"/>
      <c r="C4635" s="14"/>
      <c r="D4635" s="14"/>
      <c r="H4635" s="17"/>
      <c r="L4635" s="18"/>
      <c r="M4635" s="18"/>
      <c r="N4635" s="18"/>
      <c r="P4635" s="21"/>
      <c r="Q4635" s="21"/>
      <c r="R4635" s="21"/>
      <c r="S4635" s="21"/>
      <c r="T4635" s="21"/>
    </row>
    <row r="4636" spans="2:20">
      <c r="B4636" s="14"/>
      <c r="C4636" s="14"/>
      <c r="D4636" s="14"/>
      <c r="H4636" s="17"/>
      <c r="L4636" s="18"/>
      <c r="M4636" s="18"/>
      <c r="N4636" s="18"/>
      <c r="P4636" s="21"/>
      <c r="Q4636" s="21"/>
      <c r="R4636" s="21"/>
      <c r="S4636" s="21"/>
      <c r="T4636" s="21"/>
    </row>
    <row r="4637" spans="2:20">
      <c r="B4637" s="14"/>
      <c r="C4637" s="14"/>
      <c r="D4637" s="14"/>
      <c r="H4637" s="17"/>
      <c r="L4637" s="18"/>
      <c r="M4637" s="18"/>
      <c r="N4637" s="18"/>
      <c r="P4637" s="21"/>
      <c r="Q4637" s="21"/>
      <c r="R4637" s="21"/>
      <c r="S4637" s="21"/>
      <c r="T4637" s="21"/>
    </row>
    <row r="4638" spans="2:20">
      <c r="B4638" s="14"/>
      <c r="C4638" s="14"/>
      <c r="D4638" s="14"/>
      <c r="H4638" s="17"/>
      <c r="L4638" s="18"/>
      <c r="M4638" s="18"/>
      <c r="N4638" s="18"/>
      <c r="P4638" s="21"/>
      <c r="Q4638" s="21"/>
      <c r="R4638" s="21"/>
      <c r="S4638" s="21"/>
      <c r="T4638" s="21"/>
    </row>
    <row r="4639" spans="2:20">
      <c r="B4639" s="14"/>
      <c r="C4639" s="14"/>
      <c r="D4639" s="14"/>
      <c r="H4639" s="17"/>
      <c r="L4639" s="18"/>
      <c r="M4639" s="18"/>
      <c r="N4639" s="18"/>
      <c r="P4639" s="21"/>
      <c r="Q4639" s="21"/>
      <c r="R4639" s="21"/>
      <c r="S4639" s="21"/>
      <c r="T4639" s="21"/>
    </row>
    <row r="4640" spans="2:20">
      <c r="B4640" s="14"/>
      <c r="C4640" s="14"/>
      <c r="D4640" s="14"/>
      <c r="H4640" s="17"/>
      <c r="L4640" s="18"/>
      <c r="M4640" s="18"/>
      <c r="N4640" s="18"/>
      <c r="P4640" s="21"/>
      <c r="Q4640" s="21"/>
      <c r="R4640" s="21"/>
      <c r="S4640" s="21"/>
      <c r="T4640" s="21"/>
    </row>
    <row r="4641" spans="2:20">
      <c r="B4641" s="14"/>
      <c r="C4641" s="14"/>
      <c r="D4641" s="14"/>
      <c r="H4641" s="17"/>
      <c r="L4641" s="18"/>
      <c r="M4641" s="18"/>
      <c r="N4641" s="18"/>
      <c r="P4641" s="21"/>
      <c r="Q4641" s="21"/>
      <c r="R4641" s="21"/>
      <c r="S4641" s="21"/>
      <c r="T4641" s="21"/>
    </row>
    <row r="4642" spans="2:20">
      <c r="B4642" s="14"/>
      <c r="C4642" s="14"/>
      <c r="D4642" s="14"/>
      <c r="H4642" s="17"/>
      <c r="L4642" s="18"/>
      <c r="M4642" s="18"/>
      <c r="N4642" s="18"/>
      <c r="P4642" s="21"/>
      <c r="Q4642" s="21"/>
      <c r="R4642" s="21"/>
      <c r="S4642" s="21"/>
      <c r="T4642" s="21"/>
    </row>
    <row r="4643" spans="2:20">
      <c r="B4643" s="14"/>
      <c r="C4643" s="14"/>
      <c r="D4643" s="14"/>
      <c r="H4643" s="17"/>
      <c r="L4643" s="18"/>
      <c r="M4643" s="18"/>
      <c r="N4643" s="18"/>
      <c r="P4643" s="21"/>
      <c r="Q4643" s="21"/>
      <c r="R4643" s="21"/>
      <c r="S4643" s="21"/>
      <c r="T4643" s="21"/>
    </row>
    <row r="4644" spans="2:20">
      <c r="B4644" s="14"/>
      <c r="C4644" s="14"/>
      <c r="D4644" s="14"/>
      <c r="H4644" s="17"/>
      <c r="L4644" s="18"/>
      <c r="M4644" s="18"/>
      <c r="N4644" s="18"/>
      <c r="P4644" s="21"/>
      <c r="Q4644" s="21"/>
      <c r="R4644" s="21"/>
      <c r="S4644" s="21"/>
      <c r="T4644" s="21"/>
    </row>
    <row r="4645" spans="2:20">
      <c r="B4645" s="14"/>
      <c r="C4645" s="14"/>
      <c r="D4645" s="14"/>
      <c r="H4645" s="17"/>
      <c r="L4645" s="18"/>
      <c r="M4645" s="18"/>
      <c r="N4645" s="18"/>
      <c r="P4645" s="21"/>
      <c r="Q4645" s="21"/>
      <c r="R4645" s="21"/>
      <c r="S4645" s="21"/>
      <c r="T4645" s="21"/>
    </row>
    <row r="4646" spans="2:20">
      <c r="B4646" s="14"/>
      <c r="C4646" s="14"/>
      <c r="D4646" s="14"/>
      <c r="H4646" s="17"/>
      <c r="L4646" s="18"/>
      <c r="M4646" s="18"/>
      <c r="N4646" s="18"/>
      <c r="P4646" s="21"/>
      <c r="Q4646" s="21"/>
      <c r="R4646" s="21"/>
      <c r="S4646" s="21"/>
      <c r="T4646" s="21"/>
    </row>
    <row r="4647" spans="2:20">
      <c r="B4647" s="14"/>
      <c r="C4647" s="14"/>
      <c r="D4647" s="14"/>
      <c r="H4647" s="17"/>
      <c r="L4647" s="18"/>
      <c r="M4647" s="18"/>
      <c r="N4647" s="18"/>
      <c r="P4647" s="21"/>
      <c r="Q4647" s="21"/>
      <c r="R4647" s="21"/>
      <c r="S4647" s="21"/>
      <c r="T4647" s="21"/>
    </row>
    <row r="4648" spans="2:20">
      <c r="B4648" s="14"/>
      <c r="C4648" s="14"/>
      <c r="D4648" s="14"/>
      <c r="H4648" s="17"/>
      <c r="L4648" s="18"/>
      <c r="M4648" s="18"/>
      <c r="N4648" s="18"/>
      <c r="P4648" s="21"/>
      <c r="Q4648" s="21"/>
      <c r="R4648" s="21"/>
      <c r="S4648" s="21"/>
      <c r="T4648" s="21"/>
    </row>
    <row r="4649" spans="2:20">
      <c r="B4649" s="14"/>
      <c r="C4649" s="14"/>
      <c r="D4649" s="14"/>
      <c r="H4649" s="17"/>
      <c r="L4649" s="18"/>
      <c r="M4649" s="18"/>
      <c r="N4649" s="18"/>
      <c r="P4649" s="21"/>
      <c r="Q4649" s="21"/>
      <c r="R4649" s="21"/>
      <c r="S4649" s="21"/>
      <c r="T4649" s="21"/>
    </row>
    <row r="4650" spans="2:20">
      <c r="B4650" s="14"/>
      <c r="C4650" s="14"/>
      <c r="D4650" s="14"/>
      <c r="H4650" s="17"/>
      <c r="L4650" s="18"/>
      <c r="M4650" s="18"/>
      <c r="N4650" s="18"/>
      <c r="P4650" s="21"/>
      <c r="Q4650" s="21"/>
      <c r="R4650" s="21"/>
      <c r="S4650" s="21"/>
      <c r="T4650" s="21"/>
    </row>
    <row r="4651" spans="2:20">
      <c r="B4651" s="14"/>
      <c r="C4651" s="14"/>
      <c r="D4651" s="14"/>
      <c r="H4651" s="17"/>
      <c r="L4651" s="18"/>
      <c r="M4651" s="18"/>
      <c r="N4651" s="18"/>
      <c r="P4651" s="21"/>
      <c r="Q4651" s="21"/>
      <c r="R4651" s="21"/>
      <c r="S4651" s="21"/>
      <c r="T4651" s="21"/>
    </row>
    <row r="4652" spans="2:20">
      <c r="B4652" s="14"/>
      <c r="C4652" s="14"/>
      <c r="D4652" s="14"/>
      <c r="H4652" s="17"/>
      <c r="L4652" s="18"/>
      <c r="M4652" s="18"/>
      <c r="N4652" s="18"/>
      <c r="P4652" s="21"/>
      <c r="Q4652" s="21"/>
      <c r="R4652" s="21"/>
      <c r="S4652" s="21"/>
      <c r="T4652" s="21"/>
    </row>
    <row r="4653" spans="2:20">
      <c r="B4653" s="14"/>
      <c r="C4653" s="14"/>
      <c r="D4653" s="14"/>
      <c r="H4653" s="17"/>
      <c r="L4653" s="18"/>
      <c r="M4653" s="18"/>
      <c r="N4653" s="18"/>
      <c r="P4653" s="21"/>
      <c r="Q4653" s="21"/>
      <c r="R4653" s="21"/>
      <c r="S4653" s="21"/>
      <c r="T4653" s="21"/>
    </row>
    <row r="4654" spans="2:20">
      <c r="B4654" s="14"/>
      <c r="C4654" s="14"/>
      <c r="D4654" s="14"/>
      <c r="H4654" s="17"/>
      <c r="L4654" s="18"/>
      <c r="M4654" s="18"/>
      <c r="N4654" s="18"/>
      <c r="P4654" s="21"/>
      <c r="Q4654" s="21"/>
      <c r="R4654" s="21"/>
      <c r="S4654" s="21"/>
      <c r="T4654" s="21"/>
    </row>
    <row r="4655" spans="2:20">
      <c r="B4655" s="14"/>
      <c r="C4655" s="14"/>
      <c r="D4655" s="14"/>
      <c r="H4655" s="17"/>
      <c r="L4655" s="18"/>
      <c r="M4655" s="18"/>
      <c r="N4655" s="18"/>
      <c r="P4655" s="21"/>
      <c r="Q4655" s="21"/>
      <c r="R4655" s="21"/>
      <c r="S4655" s="21"/>
      <c r="T4655" s="21"/>
    </row>
    <row r="4656" spans="2:20">
      <c r="B4656" s="14"/>
      <c r="C4656" s="14"/>
      <c r="D4656" s="14"/>
      <c r="H4656" s="17"/>
      <c r="L4656" s="18"/>
      <c r="M4656" s="18"/>
      <c r="N4656" s="18"/>
      <c r="P4656" s="21"/>
      <c r="Q4656" s="21"/>
      <c r="R4656" s="21"/>
      <c r="S4656" s="21"/>
      <c r="T4656" s="21"/>
    </row>
    <row r="4657" spans="2:20">
      <c r="B4657" s="14"/>
      <c r="C4657" s="14"/>
      <c r="D4657" s="14"/>
      <c r="H4657" s="17"/>
      <c r="L4657" s="18"/>
      <c r="M4657" s="18"/>
      <c r="N4657" s="18"/>
      <c r="P4657" s="21"/>
      <c r="Q4657" s="21"/>
      <c r="R4657" s="21"/>
      <c r="S4657" s="21"/>
      <c r="T4657" s="21"/>
    </row>
    <row r="4658" spans="2:20">
      <c r="B4658" s="14"/>
      <c r="C4658" s="14"/>
      <c r="D4658" s="14"/>
      <c r="H4658" s="17"/>
      <c r="L4658" s="18"/>
      <c r="M4658" s="18"/>
      <c r="N4658" s="18"/>
      <c r="P4658" s="21"/>
      <c r="Q4658" s="21"/>
      <c r="R4658" s="21"/>
      <c r="S4658" s="21"/>
      <c r="T4658" s="21"/>
    </row>
    <row r="4659" spans="2:20">
      <c r="B4659" s="14"/>
      <c r="C4659" s="14"/>
      <c r="D4659" s="14"/>
      <c r="H4659" s="17"/>
      <c r="L4659" s="18"/>
      <c r="M4659" s="18"/>
      <c r="N4659" s="18"/>
      <c r="P4659" s="21"/>
      <c r="Q4659" s="21"/>
      <c r="R4659" s="21"/>
      <c r="S4659" s="21"/>
      <c r="T4659" s="21"/>
    </row>
    <row r="4660" spans="2:20">
      <c r="B4660" s="14"/>
      <c r="C4660" s="14"/>
      <c r="D4660" s="14"/>
      <c r="H4660" s="17"/>
      <c r="L4660" s="18"/>
      <c r="M4660" s="18"/>
      <c r="N4660" s="18"/>
      <c r="P4660" s="21"/>
      <c r="Q4660" s="21"/>
      <c r="R4660" s="21"/>
      <c r="S4660" s="21"/>
      <c r="T4660" s="21"/>
    </row>
    <row r="4661" spans="2:20">
      <c r="B4661" s="14"/>
      <c r="C4661" s="14"/>
      <c r="D4661" s="14"/>
      <c r="H4661" s="17"/>
      <c r="L4661" s="18"/>
      <c r="M4661" s="18"/>
      <c r="N4661" s="18"/>
      <c r="P4661" s="21"/>
      <c r="Q4661" s="21"/>
      <c r="R4661" s="21"/>
      <c r="S4661" s="21"/>
      <c r="T4661" s="21"/>
    </row>
    <row r="4662" spans="2:20">
      <c r="B4662" s="14"/>
      <c r="C4662" s="14"/>
      <c r="D4662" s="14"/>
      <c r="H4662" s="17"/>
      <c r="L4662" s="18"/>
      <c r="M4662" s="18"/>
      <c r="N4662" s="18"/>
      <c r="P4662" s="21"/>
      <c r="Q4662" s="21"/>
      <c r="R4662" s="21"/>
      <c r="S4662" s="21"/>
      <c r="T4662" s="21"/>
    </row>
    <row r="4663" spans="2:20">
      <c r="B4663" s="14"/>
      <c r="C4663" s="14"/>
      <c r="D4663" s="14"/>
      <c r="H4663" s="17"/>
      <c r="L4663" s="18"/>
      <c r="M4663" s="18"/>
      <c r="N4663" s="18"/>
      <c r="P4663" s="21"/>
      <c r="Q4663" s="21"/>
      <c r="R4663" s="21"/>
      <c r="S4663" s="21"/>
      <c r="T4663" s="21"/>
    </row>
    <row r="4664" spans="2:20">
      <c r="B4664" s="14"/>
      <c r="C4664" s="14"/>
      <c r="D4664" s="14"/>
      <c r="H4664" s="17"/>
      <c r="L4664" s="18"/>
      <c r="M4664" s="18"/>
      <c r="N4664" s="18"/>
      <c r="P4664" s="21"/>
      <c r="Q4664" s="21"/>
      <c r="R4664" s="21"/>
      <c r="S4664" s="21"/>
      <c r="T4664" s="21"/>
    </row>
    <row r="4665" spans="2:20">
      <c r="B4665" s="14"/>
      <c r="C4665" s="14"/>
      <c r="D4665" s="14"/>
      <c r="H4665" s="17"/>
      <c r="L4665" s="18"/>
      <c r="M4665" s="18"/>
      <c r="N4665" s="18"/>
      <c r="P4665" s="21"/>
      <c r="Q4665" s="21"/>
      <c r="R4665" s="21"/>
      <c r="S4665" s="21"/>
      <c r="T4665" s="21"/>
    </row>
    <row r="4666" spans="2:20">
      <c r="B4666" s="14"/>
      <c r="C4666" s="14"/>
      <c r="D4666" s="14"/>
      <c r="H4666" s="17"/>
      <c r="L4666" s="18"/>
      <c r="M4666" s="18"/>
      <c r="N4666" s="18"/>
      <c r="P4666" s="21"/>
      <c r="Q4666" s="21"/>
      <c r="R4666" s="21"/>
      <c r="S4666" s="21"/>
      <c r="T4666" s="21"/>
    </row>
    <row r="4667" spans="2:20">
      <c r="B4667" s="14"/>
      <c r="C4667" s="14"/>
      <c r="D4667" s="14"/>
      <c r="H4667" s="17"/>
      <c r="L4667" s="18"/>
      <c r="M4667" s="18"/>
      <c r="N4667" s="18"/>
      <c r="P4667" s="21"/>
      <c r="Q4667" s="21"/>
      <c r="R4667" s="21"/>
      <c r="S4667" s="21"/>
      <c r="T4667" s="21"/>
    </row>
    <row r="4668" spans="2:20">
      <c r="B4668" s="14"/>
      <c r="C4668" s="14"/>
      <c r="D4668" s="14"/>
      <c r="H4668" s="17"/>
      <c r="L4668" s="18"/>
      <c r="M4668" s="18"/>
      <c r="N4668" s="18"/>
      <c r="P4668" s="21"/>
      <c r="Q4668" s="21"/>
      <c r="R4668" s="21"/>
      <c r="S4668" s="21"/>
      <c r="T4668" s="21"/>
    </row>
    <row r="4669" spans="2:20">
      <c r="B4669" s="14"/>
      <c r="C4669" s="14"/>
      <c r="D4669" s="14"/>
      <c r="H4669" s="17"/>
      <c r="L4669" s="18"/>
      <c r="M4669" s="18"/>
      <c r="N4669" s="18"/>
      <c r="P4669" s="21"/>
      <c r="Q4669" s="21"/>
      <c r="R4669" s="21"/>
      <c r="S4669" s="21"/>
      <c r="T4669" s="21"/>
    </row>
    <row r="4670" spans="2:20">
      <c r="B4670" s="14"/>
      <c r="C4670" s="14"/>
      <c r="D4670" s="14"/>
      <c r="H4670" s="17"/>
      <c r="L4670" s="18"/>
      <c r="M4670" s="18"/>
      <c r="N4670" s="18"/>
      <c r="P4670" s="21"/>
      <c r="Q4670" s="21"/>
      <c r="R4670" s="21"/>
      <c r="S4670" s="21"/>
      <c r="T4670" s="21"/>
    </row>
    <row r="4671" spans="2:20">
      <c r="B4671" s="14"/>
      <c r="C4671" s="14"/>
      <c r="D4671" s="14"/>
      <c r="H4671" s="17"/>
      <c r="L4671" s="18"/>
      <c r="M4671" s="18"/>
      <c r="N4671" s="18"/>
      <c r="P4671" s="21"/>
      <c r="Q4671" s="21"/>
      <c r="R4671" s="21"/>
      <c r="S4671" s="21"/>
      <c r="T4671" s="21"/>
    </row>
    <row r="4672" spans="2:20">
      <c r="B4672" s="14"/>
      <c r="C4672" s="14"/>
      <c r="D4672" s="14"/>
      <c r="H4672" s="17"/>
      <c r="L4672" s="18"/>
      <c r="M4672" s="18"/>
      <c r="N4672" s="18"/>
      <c r="P4672" s="21"/>
      <c r="Q4672" s="21"/>
      <c r="R4672" s="21"/>
      <c r="S4672" s="21"/>
      <c r="T4672" s="21"/>
    </row>
    <row r="4673" spans="2:20">
      <c r="B4673" s="14"/>
      <c r="C4673" s="14"/>
      <c r="D4673" s="14"/>
      <c r="H4673" s="17"/>
      <c r="L4673" s="18"/>
      <c r="M4673" s="18"/>
      <c r="N4673" s="18"/>
      <c r="P4673" s="21"/>
      <c r="Q4673" s="21"/>
      <c r="R4673" s="21"/>
      <c r="S4673" s="21"/>
      <c r="T4673" s="21"/>
    </row>
    <row r="4674" spans="2:20">
      <c r="B4674" s="14"/>
      <c r="C4674" s="14"/>
      <c r="D4674" s="14"/>
      <c r="H4674" s="17"/>
      <c r="L4674" s="18"/>
      <c r="M4674" s="18"/>
      <c r="N4674" s="18"/>
      <c r="P4674" s="21"/>
      <c r="Q4674" s="21"/>
      <c r="R4674" s="21"/>
      <c r="S4674" s="21"/>
      <c r="T4674" s="21"/>
    </row>
    <row r="4675" spans="2:20">
      <c r="B4675" s="14"/>
      <c r="C4675" s="14"/>
      <c r="D4675" s="14"/>
      <c r="H4675" s="17"/>
      <c r="L4675" s="18"/>
      <c r="M4675" s="18"/>
      <c r="N4675" s="18"/>
      <c r="P4675" s="21"/>
      <c r="Q4675" s="21"/>
      <c r="R4675" s="21"/>
      <c r="S4675" s="21"/>
      <c r="T4675" s="21"/>
    </row>
    <row r="4676" spans="2:20">
      <c r="B4676" s="14"/>
      <c r="C4676" s="14"/>
      <c r="D4676" s="14"/>
      <c r="H4676" s="17"/>
      <c r="L4676" s="18"/>
      <c r="M4676" s="18"/>
      <c r="N4676" s="18"/>
      <c r="P4676" s="21"/>
      <c r="Q4676" s="21"/>
      <c r="R4676" s="21"/>
      <c r="S4676" s="21"/>
      <c r="T4676" s="21"/>
    </row>
    <row r="4677" spans="2:20">
      <c r="B4677" s="14"/>
      <c r="C4677" s="14"/>
      <c r="D4677" s="14"/>
      <c r="H4677" s="17"/>
      <c r="L4677" s="18"/>
      <c r="M4677" s="18"/>
      <c r="N4677" s="18"/>
      <c r="P4677" s="21"/>
      <c r="Q4677" s="21"/>
      <c r="R4677" s="21"/>
      <c r="S4677" s="21"/>
      <c r="T4677" s="21"/>
    </row>
    <row r="4678" spans="2:20">
      <c r="B4678" s="14"/>
      <c r="C4678" s="14"/>
      <c r="D4678" s="14"/>
      <c r="H4678" s="17"/>
      <c r="L4678" s="18"/>
      <c r="M4678" s="18"/>
      <c r="N4678" s="18"/>
      <c r="P4678" s="21"/>
      <c r="Q4678" s="21"/>
      <c r="R4678" s="21"/>
      <c r="S4678" s="21"/>
      <c r="T4678" s="21"/>
    </row>
    <row r="4679" spans="2:20">
      <c r="B4679" s="14"/>
      <c r="C4679" s="14"/>
      <c r="D4679" s="14"/>
      <c r="H4679" s="17"/>
      <c r="L4679" s="18"/>
      <c r="M4679" s="18"/>
      <c r="N4679" s="18"/>
      <c r="P4679" s="21"/>
      <c r="Q4679" s="21"/>
      <c r="R4679" s="21"/>
      <c r="S4679" s="21"/>
      <c r="T4679" s="21"/>
    </row>
    <row r="4680" spans="2:20">
      <c r="B4680" s="14"/>
      <c r="C4680" s="14"/>
      <c r="D4680" s="14"/>
      <c r="H4680" s="17"/>
      <c r="L4680" s="18"/>
      <c r="M4680" s="18"/>
      <c r="N4680" s="18"/>
      <c r="P4680" s="21"/>
      <c r="Q4680" s="21"/>
      <c r="R4680" s="21"/>
      <c r="S4680" s="21"/>
      <c r="T4680" s="21"/>
    </row>
    <row r="4681" spans="2:20">
      <c r="B4681" s="14"/>
      <c r="C4681" s="14"/>
      <c r="D4681" s="14"/>
      <c r="H4681" s="17"/>
      <c r="L4681" s="18"/>
      <c r="M4681" s="18"/>
      <c r="N4681" s="18"/>
      <c r="P4681" s="21"/>
      <c r="Q4681" s="21"/>
      <c r="R4681" s="21"/>
      <c r="S4681" s="21"/>
      <c r="T4681" s="21"/>
    </row>
    <row r="4682" spans="2:20">
      <c r="B4682" s="14"/>
      <c r="C4682" s="14"/>
      <c r="D4682" s="14"/>
      <c r="H4682" s="17"/>
      <c r="L4682" s="18"/>
      <c r="M4682" s="18"/>
      <c r="N4682" s="18"/>
      <c r="P4682" s="21"/>
      <c r="Q4682" s="21"/>
      <c r="R4682" s="21"/>
      <c r="S4682" s="21"/>
      <c r="T4682" s="21"/>
    </row>
    <row r="4683" spans="2:20">
      <c r="B4683" s="14"/>
      <c r="C4683" s="14"/>
      <c r="D4683" s="14"/>
      <c r="H4683" s="17"/>
      <c r="L4683" s="18"/>
      <c r="M4683" s="18"/>
      <c r="N4683" s="18"/>
      <c r="P4683" s="21"/>
      <c r="Q4683" s="21"/>
      <c r="R4683" s="21"/>
      <c r="S4683" s="21"/>
      <c r="T4683" s="21"/>
    </row>
    <row r="4684" spans="2:20">
      <c r="B4684" s="14"/>
      <c r="C4684" s="14"/>
      <c r="D4684" s="14"/>
      <c r="H4684" s="17"/>
      <c r="L4684" s="18"/>
      <c r="M4684" s="18"/>
      <c r="N4684" s="18"/>
      <c r="P4684" s="21"/>
      <c r="Q4684" s="21"/>
      <c r="R4684" s="21"/>
      <c r="S4684" s="21"/>
      <c r="T4684" s="21"/>
    </row>
    <row r="4685" spans="2:20">
      <c r="B4685" s="14"/>
      <c r="C4685" s="14"/>
      <c r="D4685" s="14"/>
      <c r="H4685" s="17"/>
      <c r="L4685" s="18"/>
      <c r="M4685" s="18"/>
      <c r="N4685" s="18"/>
      <c r="P4685" s="21"/>
      <c r="Q4685" s="21"/>
      <c r="R4685" s="21"/>
      <c r="S4685" s="21"/>
      <c r="T4685" s="21"/>
    </row>
    <row r="4686" spans="2:20">
      <c r="B4686" s="14"/>
      <c r="C4686" s="14"/>
      <c r="D4686" s="14"/>
      <c r="H4686" s="17"/>
      <c r="L4686" s="18"/>
      <c r="M4686" s="18"/>
      <c r="N4686" s="18"/>
      <c r="P4686" s="21"/>
      <c r="Q4686" s="21"/>
      <c r="R4686" s="21"/>
      <c r="S4686" s="21"/>
      <c r="T4686" s="21"/>
    </row>
    <row r="4687" spans="2:20">
      <c r="B4687" s="14"/>
      <c r="C4687" s="14"/>
      <c r="D4687" s="14"/>
      <c r="H4687" s="17"/>
      <c r="L4687" s="18"/>
      <c r="M4687" s="18"/>
      <c r="N4687" s="18"/>
      <c r="P4687" s="21"/>
      <c r="Q4687" s="21"/>
      <c r="R4687" s="21"/>
      <c r="S4687" s="21"/>
      <c r="T4687" s="21"/>
    </row>
    <row r="4688" spans="2:20">
      <c r="B4688" s="14"/>
      <c r="C4688" s="14"/>
      <c r="D4688" s="14"/>
      <c r="H4688" s="17"/>
      <c r="L4688" s="18"/>
      <c r="M4688" s="18"/>
      <c r="N4688" s="18"/>
      <c r="P4688" s="21"/>
      <c r="Q4688" s="21"/>
      <c r="R4688" s="21"/>
      <c r="S4688" s="21"/>
      <c r="T4688" s="21"/>
    </row>
    <row r="4689" spans="2:20">
      <c r="B4689" s="14"/>
      <c r="C4689" s="14"/>
      <c r="D4689" s="14"/>
      <c r="H4689" s="17"/>
      <c r="L4689" s="18"/>
      <c r="M4689" s="18"/>
      <c r="N4689" s="18"/>
      <c r="P4689" s="21"/>
      <c r="Q4689" s="21"/>
      <c r="R4689" s="21"/>
      <c r="S4689" s="21"/>
      <c r="T4689" s="21"/>
    </row>
    <row r="4690" spans="2:20">
      <c r="B4690" s="14"/>
      <c r="C4690" s="14"/>
      <c r="D4690" s="14"/>
      <c r="H4690" s="17"/>
      <c r="L4690" s="18"/>
      <c r="M4690" s="18"/>
      <c r="N4690" s="18"/>
      <c r="P4690" s="21"/>
      <c r="Q4690" s="21"/>
      <c r="R4690" s="21"/>
      <c r="S4690" s="21"/>
      <c r="T4690" s="21"/>
    </row>
    <row r="4691" spans="2:20">
      <c r="B4691" s="14"/>
      <c r="C4691" s="14"/>
      <c r="D4691" s="14"/>
      <c r="H4691" s="17"/>
      <c r="L4691" s="18"/>
      <c r="M4691" s="18"/>
      <c r="N4691" s="18"/>
      <c r="P4691" s="21"/>
      <c r="Q4691" s="21"/>
      <c r="R4691" s="21"/>
      <c r="S4691" s="21"/>
      <c r="T4691" s="21"/>
    </row>
    <row r="4692" spans="2:20">
      <c r="B4692" s="14"/>
      <c r="C4692" s="14"/>
      <c r="D4692" s="14"/>
      <c r="H4692" s="17"/>
      <c r="L4692" s="18"/>
      <c r="M4692" s="18"/>
      <c r="N4692" s="18"/>
      <c r="P4692" s="21"/>
      <c r="Q4692" s="21"/>
      <c r="R4692" s="21"/>
      <c r="S4692" s="21"/>
      <c r="T4692" s="21"/>
    </row>
    <row r="4693" spans="2:20">
      <c r="B4693" s="14"/>
      <c r="C4693" s="14"/>
      <c r="D4693" s="14"/>
      <c r="H4693" s="17"/>
      <c r="L4693" s="18"/>
      <c r="M4693" s="18"/>
      <c r="N4693" s="18"/>
      <c r="P4693" s="21"/>
      <c r="Q4693" s="21"/>
      <c r="R4693" s="21"/>
      <c r="S4693" s="21"/>
      <c r="T4693" s="21"/>
    </row>
    <row r="4694" spans="2:20">
      <c r="B4694" s="14"/>
      <c r="C4694" s="14"/>
      <c r="D4694" s="14"/>
      <c r="H4694" s="17"/>
      <c r="L4694" s="18"/>
      <c r="M4694" s="18"/>
      <c r="N4694" s="18"/>
      <c r="P4694" s="21"/>
      <c r="Q4694" s="21"/>
      <c r="R4694" s="21"/>
      <c r="S4694" s="21"/>
      <c r="T4694" s="21"/>
    </row>
    <row r="4695" spans="2:20">
      <c r="B4695" s="14"/>
      <c r="C4695" s="14"/>
      <c r="D4695" s="14"/>
      <c r="H4695" s="17"/>
      <c r="L4695" s="18"/>
      <c r="M4695" s="18"/>
      <c r="N4695" s="18"/>
      <c r="P4695" s="21"/>
      <c r="Q4695" s="21"/>
      <c r="R4695" s="21"/>
      <c r="S4695" s="21"/>
      <c r="T4695" s="21"/>
    </row>
    <row r="4696" spans="2:20">
      <c r="B4696" s="14"/>
      <c r="C4696" s="14"/>
      <c r="D4696" s="14"/>
      <c r="H4696" s="17"/>
      <c r="L4696" s="18"/>
      <c r="M4696" s="18"/>
      <c r="N4696" s="18"/>
      <c r="P4696" s="21"/>
      <c r="Q4696" s="21"/>
      <c r="R4696" s="21"/>
      <c r="S4696" s="21"/>
      <c r="T4696" s="21"/>
    </row>
    <row r="4697" spans="2:20">
      <c r="B4697" s="14"/>
      <c r="C4697" s="14"/>
      <c r="D4697" s="14"/>
      <c r="H4697" s="17"/>
      <c r="L4697" s="18"/>
      <c r="M4697" s="18"/>
      <c r="N4697" s="18"/>
      <c r="P4697" s="21"/>
      <c r="Q4697" s="21"/>
      <c r="R4697" s="21"/>
      <c r="S4697" s="21"/>
      <c r="T4697" s="21"/>
    </row>
    <row r="4698" spans="2:20">
      <c r="B4698" s="14"/>
      <c r="C4698" s="14"/>
      <c r="D4698" s="14"/>
      <c r="H4698" s="17"/>
      <c r="L4698" s="18"/>
      <c r="M4698" s="18"/>
      <c r="N4698" s="18"/>
      <c r="P4698" s="21"/>
      <c r="Q4698" s="21"/>
      <c r="R4698" s="21"/>
      <c r="S4698" s="21"/>
      <c r="T4698" s="21"/>
    </row>
    <row r="4699" spans="2:20">
      <c r="B4699" s="14"/>
      <c r="C4699" s="14"/>
      <c r="D4699" s="14"/>
      <c r="H4699" s="17"/>
      <c r="L4699" s="18"/>
      <c r="M4699" s="18"/>
      <c r="N4699" s="18"/>
      <c r="P4699" s="21"/>
      <c r="Q4699" s="21"/>
      <c r="R4699" s="21"/>
      <c r="S4699" s="21"/>
      <c r="T4699" s="21"/>
    </row>
    <row r="4700" spans="2:20">
      <c r="B4700" s="14"/>
      <c r="C4700" s="14"/>
      <c r="D4700" s="14"/>
      <c r="H4700" s="17"/>
      <c r="L4700" s="18"/>
      <c r="M4700" s="18"/>
      <c r="N4700" s="18"/>
      <c r="P4700" s="21"/>
      <c r="Q4700" s="21"/>
      <c r="R4700" s="21"/>
      <c r="S4700" s="21"/>
      <c r="T4700" s="21"/>
    </row>
    <row r="4701" spans="2:20">
      <c r="B4701" s="14"/>
      <c r="C4701" s="14"/>
      <c r="D4701" s="14"/>
      <c r="H4701" s="17"/>
      <c r="L4701" s="18"/>
      <c r="M4701" s="18"/>
      <c r="N4701" s="18"/>
      <c r="P4701" s="21"/>
      <c r="Q4701" s="21"/>
      <c r="R4701" s="21"/>
      <c r="S4701" s="21"/>
      <c r="T4701" s="21"/>
    </row>
    <row r="4702" spans="2:20">
      <c r="B4702" s="14"/>
      <c r="C4702" s="14"/>
      <c r="D4702" s="14"/>
      <c r="H4702" s="17"/>
      <c r="L4702" s="18"/>
      <c r="M4702" s="18"/>
      <c r="N4702" s="18"/>
      <c r="P4702" s="21"/>
      <c r="Q4702" s="21"/>
      <c r="R4702" s="21"/>
      <c r="S4702" s="21"/>
      <c r="T4702" s="21"/>
    </row>
    <row r="4703" spans="2:20">
      <c r="B4703" s="14"/>
      <c r="C4703" s="14"/>
      <c r="D4703" s="14"/>
      <c r="H4703" s="17"/>
      <c r="L4703" s="18"/>
      <c r="M4703" s="18"/>
      <c r="N4703" s="18"/>
      <c r="P4703" s="21"/>
      <c r="Q4703" s="21"/>
      <c r="R4703" s="21"/>
      <c r="S4703" s="21"/>
      <c r="T4703" s="21"/>
    </row>
    <row r="4704" spans="2:20">
      <c r="B4704" s="14"/>
      <c r="C4704" s="14"/>
      <c r="D4704" s="14"/>
      <c r="H4704" s="17"/>
      <c r="L4704" s="18"/>
      <c r="M4704" s="18"/>
      <c r="N4704" s="18"/>
      <c r="P4704" s="21"/>
      <c r="Q4704" s="21"/>
      <c r="R4704" s="21"/>
      <c r="S4704" s="21"/>
      <c r="T4704" s="21"/>
    </row>
    <row r="4705" spans="2:20">
      <c r="B4705" s="14"/>
      <c r="C4705" s="14"/>
      <c r="D4705" s="14"/>
      <c r="H4705" s="17"/>
      <c r="L4705" s="18"/>
      <c r="M4705" s="18"/>
      <c r="N4705" s="18"/>
      <c r="P4705" s="21"/>
      <c r="Q4705" s="21"/>
      <c r="R4705" s="21"/>
      <c r="S4705" s="21"/>
      <c r="T4705" s="21"/>
    </row>
    <row r="4706" spans="2:20">
      <c r="B4706" s="14"/>
      <c r="C4706" s="14"/>
      <c r="D4706" s="14"/>
      <c r="H4706" s="17"/>
      <c r="L4706" s="18"/>
      <c r="M4706" s="18"/>
      <c r="N4706" s="18"/>
      <c r="P4706" s="21"/>
      <c r="Q4706" s="21"/>
      <c r="R4706" s="21"/>
      <c r="S4706" s="21"/>
      <c r="T4706" s="21"/>
    </row>
    <row r="4707" spans="2:20">
      <c r="B4707" s="14"/>
      <c r="C4707" s="14"/>
      <c r="D4707" s="14"/>
      <c r="H4707" s="17"/>
      <c r="L4707" s="18"/>
      <c r="M4707" s="18"/>
      <c r="N4707" s="18"/>
      <c r="P4707" s="21"/>
      <c r="Q4707" s="21"/>
      <c r="R4707" s="21"/>
      <c r="S4707" s="21"/>
      <c r="T4707" s="21"/>
    </row>
    <row r="4708" spans="2:20">
      <c r="B4708" s="14"/>
      <c r="C4708" s="14"/>
      <c r="D4708" s="14"/>
      <c r="H4708" s="17"/>
      <c r="L4708" s="18"/>
      <c r="M4708" s="18"/>
      <c r="N4708" s="18"/>
      <c r="P4708" s="21"/>
      <c r="Q4708" s="21"/>
      <c r="R4708" s="21"/>
      <c r="S4708" s="21"/>
      <c r="T4708" s="21"/>
    </row>
    <row r="4709" spans="2:20">
      <c r="B4709" s="14"/>
      <c r="C4709" s="14"/>
      <c r="D4709" s="14"/>
      <c r="H4709" s="17"/>
      <c r="L4709" s="18"/>
      <c r="M4709" s="18"/>
      <c r="N4709" s="18"/>
      <c r="P4709" s="21"/>
      <c r="Q4709" s="21"/>
      <c r="R4709" s="21"/>
      <c r="S4709" s="21"/>
      <c r="T4709" s="21"/>
    </row>
    <row r="4710" spans="2:20">
      <c r="B4710" s="14"/>
      <c r="C4710" s="14"/>
      <c r="D4710" s="14"/>
      <c r="H4710" s="17"/>
      <c r="L4710" s="18"/>
      <c r="M4710" s="18"/>
      <c r="N4710" s="18"/>
      <c r="P4710" s="21"/>
      <c r="Q4710" s="21"/>
      <c r="R4710" s="21"/>
      <c r="S4710" s="21"/>
      <c r="T4710" s="21"/>
    </row>
    <row r="4711" spans="2:20">
      <c r="B4711" s="14"/>
      <c r="C4711" s="14"/>
      <c r="D4711" s="14"/>
      <c r="H4711" s="17"/>
      <c r="L4711" s="18"/>
      <c r="M4711" s="18"/>
      <c r="N4711" s="18"/>
      <c r="P4711" s="21"/>
      <c r="Q4711" s="21"/>
      <c r="R4711" s="21"/>
      <c r="S4711" s="21"/>
      <c r="T4711" s="21"/>
    </row>
    <row r="4712" spans="2:20">
      <c r="B4712" s="14"/>
      <c r="C4712" s="14"/>
      <c r="D4712" s="14"/>
      <c r="H4712" s="17"/>
      <c r="L4712" s="18"/>
      <c r="M4712" s="18"/>
      <c r="N4712" s="18"/>
      <c r="P4712" s="21"/>
      <c r="Q4712" s="21"/>
      <c r="R4712" s="21"/>
      <c r="S4712" s="21"/>
      <c r="T4712" s="21"/>
    </row>
    <row r="4713" spans="2:20">
      <c r="B4713" s="14"/>
      <c r="C4713" s="14"/>
      <c r="D4713" s="14"/>
      <c r="H4713" s="17"/>
      <c r="L4713" s="18"/>
      <c r="M4713" s="18"/>
      <c r="N4713" s="18"/>
      <c r="P4713" s="21"/>
      <c r="Q4713" s="21"/>
      <c r="R4713" s="21"/>
      <c r="S4713" s="21"/>
      <c r="T4713" s="21"/>
    </row>
    <row r="4714" spans="2:20">
      <c r="B4714" s="14"/>
      <c r="C4714" s="14"/>
      <c r="D4714" s="14"/>
      <c r="H4714" s="17"/>
      <c r="L4714" s="18"/>
      <c r="M4714" s="18"/>
      <c r="N4714" s="18"/>
      <c r="P4714" s="21"/>
      <c r="Q4714" s="21"/>
      <c r="R4714" s="21"/>
      <c r="S4714" s="21"/>
      <c r="T4714" s="21"/>
    </row>
    <row r="4715" spans="2:20">
      <c r="B4715" s="14"/>
      <c r="C4715" s="14"/>
      <c r="D4715" s="14"/>
      <c r="H4715" s="17"/>
      <c r="L4715" s="18"/>
      <c r="M4715" s="18"/>
      <c r="N4715" s="18"/>
      <c r="P4715" s="21"/>
      <c r="Q4715" s="21"/>
      <c r="R4715" s="21"/>
      <c r="S4715" s="21"/>
      <c r="T4715" s="21"/>
    </row>
    <row r="4716" spans="2:20">
      <c r="B4716" s="14"/>
      <c r="C4716" s="14"/>
      <c r="D4716" s="14"/>
      <c r="H4716" s="17"/>
      <c r="L4716" s="18"/>
      <c r="M4716" s="18"/>
      <c r="N4716" s="18"/>
      <c r="P4716" s="21"/>
      <c r="Q4716" s="21"/>
      <c r="R4716" s="21"/>
      <c r="S4716" s="21"/>
      <c r="T4716" s="21"/>
    </row>
    <row r="4717" spans="2:20">
      <c r="B4717" s="14"/>
      <c r="C4717" s="14"/>
      <c r="D4717" s="14"/>
      <c r="H4717" s="17"/>
      <c r="L4717" s="18"/>
      <c r="M4717" s="18"/>
      <c r="N4717" s="18"/>
      <c r="P4717" s="21"/>
      <c r="Q4717" s="21"/>
      <c r="R4717" s="21"/>
      <c r="S4717" s="21"/>
      <c r="T4717" s="21"/>
    </row>
    <row r="4718" spans="2:20">
      <c r="B4718" s="14"/>
      <c r="C4718" s="14"/>
      <c r="D4718" s="14"/>
      <c r="H4718" s="17"/>
      <c r="L4718" s="18"/>
      <c r="M4718" s="18"/>
      <c r="N4718" s="18"/>
      <c r="P4718" s="21"/>
      <c r="Q4718" s="21"/>
      <c r="R4718" s="21"/>
      <c r="S4718" s="21"/>
      <c r="T4718" s="21"/>
    </row>
    <row r="4719" spans="2:20">
      <c r="B4719" s="14"/>
      <c r="C4719" s="14"/>
      <c r="D4719" s="14"/>
      <c r="H4719" s="17"/>
      <c r="L4719" s="18"/>
      <c r="M4719" s="18"/>
      <c r="N4719" s="18"/>
      <c r="P4719" s="21"/>
      <c r="Q4719" s="21"/>
      <c r="R4719" s="21"/>
      <c r="S4719" s="21"/>
      <c r="T4719" s="21"/>
    </row>
    <row r="4720" spans="2:20">
      <c r="B4720" s="14"/>
      <c r="C4720" s="14"/>
      <c r="D4720" s="14"/>
      <c r="H4720" s="17"/>
      <c r="L4720" s="18"/>
      <c r="M4720" s="18"/>
      <c r="N4720" s="18"/>
      <c r="P4720" s="21"/>
      <c r="Q4720" s="21"/>
      <c r="R4720" s="21"/>
      <c r="S4720" s="21"/>
      <c r="T4720" s="21"/>
    </row>
    <row r="4721" spans="2:20">
      <c r="B4721" s="14"/>
      <c r="C4721" s="14"/>
      <c r="D4721" s="14"/>
      <c r="H4721" s="17"/>
      <c r="L4721" s="18"/>
      <c r="M4721" s="18"/>
      <c r="N4721" s="18"/>
      <c r="P4721" s="21"/>
      <c r="Q4721" s="21"/>
      <c r="R4721" s="21"/>
      <c r="S4721" s="21"/>
      <c r="T4721" s="21"/>
    </row>
    <row r="4722" spans="2:20">
      <c r="B4722" s="14"/>
      <c r="C4722" s="14"/>
      <c r="D4722" s="14"/>
      <c r="H4722" s="17"/>
      <c r="L4722" s="18"/>
      <c r="M4722" s="18"/>
      <c r="N4722" s="18"/>
      <c r="P4722" s="21"/>
      <c r="Q4722" s="21"/>
      <c r="R4722" s="21"/>
      <c r="S4722" s="21"/>
      <c r="T4722" s="21"/>
    </row>
    <row r="4723" spans="2:20">
      <c r="B4723" s="14"/>
      <c r="C4723" s="14"/>
      <c r="D4723" s="14"/>
      <c r="H4723" s="17"/>
      <c r="L4723" s="18"/>
      <c r="M4723" s="18"/>
      <c r="N4723" s="18"/>
      <c r="P4723" s="21"/>
      <c r="Q4723" s="21"/>
      <c r="R4723" s="21"/>
      <c r="S4723" s="21"/>
      <c r="T4723" s="21"/>
    </row>
    <row r="4724" spans="2:20">
      <c r="B4724" s="14"/>
      <c r="C4724" s="14"/>
      <c r="D4724" s="14"/>
      <c r="H4724" s="17"/>
      <c r="L4724" s="18"/>
      <c r="M4724" s="18"/>
      <c r="N4724" s="18"/>
      <c r="P4724" s="21"/>
      <c r="Q4724" s="21"/>
      <c r="R4724" s="21"/>
      <c r="S4724" s="21"/>
      <c r="T4724" s="21"/>
    </row>
    <row r="4725" spans="2:20">
      <c r="B4725" s="14"/>
      <c r="C4725" s="14"/>
      <c r="D4725" s="14"/>
      <c r="H4725" s="17"/>
      <c r="L4725" s="18"/>
      <c r="M4725" s="18"/>
      <c r="N4725" s="18"/>
      <c r="P4725" s="21"/>
      <c r="Q4725" s="21"/>
      <c r="R4725" s="21"/>
      <c r="S4725" s="21"/>
      <c r="T4725" s="21"/>
    </row>
    <row r="4726" spans="2:20">
      <c r="B4726" s="14"/>
      <c r="C4726" s="14"/>
      <c r="D4726" s="14"/>
      <c r="H4726" s="17"/>
      <c r="L4726" s="18"/>
      <c r="M4726" s="18"/>
      <c r="N4726" s="18"/>
      <c r="P4726" s="21"/>
      <c r="Q4726" s="21"/>
      <c r="R4726" s="21"/>
      <c r="S4726" s="21"/>
      <c r="T4726" s="21"/>
    </row>
    <row r="4727" spans="2:20">
      <c r="B4727" s="14"/>
      <c r="C4727" s="14"/>
      <c r="D4727" s="14"/>
      <c r="H4727" s="17"/>
      <c r="L4727" s="18"/>
      <c r="M4727" s="18"/>
      <c r="N4727" s="18"/>
      <c r="P4727" s="21"/>
      <c r="Q4727" s="21"/>
      <c r="R4727" s="21"/>
      <c r="S4727" s="21"/>
      <c r="T4727" s="21"/>
    </row>
    <row r="4728" spans="2:20">
      <c r="B4728" s="14"/>
      <c r="C4728" s="14"/>
      <c r="D4728" s="14"/>
      <c r="H4728" s="17"/>
      <c r="L4728" s="18"/>
      <c r="M4728" s="18"/>
      <c r="N4728" s="18"/>
      <c r="P4728" s="21"/>
      <c r="Q4728" s="21"/>
      <c r="R4728" s="21"/>
      <c r="S4728" s="21"/>
      <c r="T4728" s="21"/>
    </row>
    <row r="4729" spans="2:20">
      <c r="B4729" s="14"/>
      <c r="C4729" s="14"/>
      <c r="D4729" s="14"/>
      <c r="H4729" s="17"/>
      <c r="L4729" s="18"/>
      <c r="M4729" s="18"/>
      <c r="N4729" s="18"/>
      <c r="P4729" s="21"/>
      <c r="Q4729" s="21"/>
      <c r="R4729" s="21"/>
      <c r="S4729" s="21"/>
      <c r="T4729" s="21"/>
    </row>
    <row r="4730" spans="2:20">
      <c r="B4730" s="14"/>
      <c r="C4730" s="14"/>
      <c r="D4730" s="14"/>
      <c r="H4730" s="17"/>
      <c r="L4730" s="18"/>
      <c r="M4730" s="18"/>
      <c r="N4730" s="18"/>
      <c r="P4730" s="21"/>
      <c r="Q4730" s="21"/>
      <c r="R4730" s="21"/>
      <c r="S4730" s="21"/>
      <c r="T4730" s="21"/>
    </row>
    <row r="4731" spans="2:20">
      <c r="B4731" s="14"/>
      <c r="C4731" s="14"/>
      <c r="D4731" s="14"/>
      <c r="H4731" s="17"/>
      <c r="L4731" s="18"/>
      <c r="M4731" s="18"/>
      <c r="N4731" s="18"/>
      <c r="P4731" s="21"/>
      <c r="Q4731" s="21"/>
      <c r="R4731" s="21"/>
      <c r="S4731" s="21"/>
      <c r="T4731" s="21"/>
    </row>
    <row r="4732" spans="2:20">
      <c r="B4732" s="14"/>
      <c r="C4732" s="14"/>
      <c r="D4732" s="14"/>
      <c r="H4732" s="17"/>
      <c r="L4732" s="18"/>
      <c r="M4732" s="18"/>
      <c r="N4732" s="18"/>
      <c r="P4732" s="21"/>
      <c r="Q4732" s="21"/>
      <c r="R4732" s="21"/>
      <c r="S4732" s="21"/>
      <c r="T4732" s="21"/>
    </row>
    <row r="4733" spans="2:20">
      <c r="B4733" s="14"/>
      <c r="C4733" s="14"/>
      <c r="D4733" s="14"/>
      <c r="H4733" s="17"/>
      <c r="L4733" s="18"/>
      <c r="M4733" s="18"/>
      <c r="N4733" s="18"/>
      <c r="P4733" s="21"/>
      <c r="Q4733" s="21"/>
      <c r="R4733" s="21"/>
      <c r="S4733" s="21"/>
      <c r="T4733" s="21"/>
    </row>
    <row r="4734" spans="2:20">
      <c r="B4734" s="14"/>
      <c r="C4734" s="14"/>
      <c r="D4734" s="14"/>
      <c r="H4734" s="17"/>
      <c r="L4734" s="18"/>
      <c r="M4734" s="18"/>
      <c r="N4734" s="18"/>
      <c r="P4734" s="21"/>
      <c r="Q4734" s="21"/>
      <c r="R4734" s="21"/>
      <c r="S4734" s="21"/>
      <c r="T4734" s="21"/>
    </row>
    <row r="4735" spans="2:20">
      <c r="B4735" s="14"/>
      <c r="C4735" s="14"/>
      <c r="D4735" s="14"/>
      <c r="H4735" s="17"/>
      <c r="L4735" s="18"/>
      <c r="M4735" s="18"/>
      <c r="N4735" s="18"/>
      <c r="P4735" s="21"/>
      <c r="Q4735" s="21"/>
      <c r="R4735" s="21"/>
      <c r="S4735" s="21"/>
      <c r="T4735" s="21"/>
    </row>
    <row r="4736" spans="2:20">
      <c r="B4736" s="14"/>
      <c r="C4736" s="14"/>
      <c r="D4736" s="14"/>
      <c r="H4736" s="17"/>
      <c r="L4736" s="18"/>
      <c r="M4736" s="18"/>
      <c r="N4736" s="18"/>
      <c r="P4736" s="21"/>
      <c r="Q4736" s="21"/>
      <c r="R4736" s="21"/>
      <c r="S4736" s="21"/>
      <c r="T4736" s="21"/>
    </row>
    <row r="4737" spans="2:20">
      <c r="B4737" s="14"/>
      <c r="C4737" s="14"/>
      <c r="D4737" s="14"/>
      <c r="H4737" s="17"/>
      <c r="L4737" s="18"/>
      <c r="M4737" s="18"/>
      <c r="N4737" s="18"/>
      <c r="P4737" s="21"/>
      <c r="Q4737" s="21"/>
      <c r="R4737" s="21"/>
      <c r="S4737" s="21"/>
      <c r="T4737" s="21"/>
    </row>
    <row r="4738" spans="2:20">
      <c r="B4738" s="14"/>
      <c r="C4738" s="14"/>
      <c r="D4738" s="14"/>
      <c r="H4738" s="17"/>
      <c r="L4738" s="18"/>
      <c r="M4738" s="18"/>
      <c r="N4738" s="18"/>
      <c r="P4738" s="21"/>
      <c r="Q4738" s="21"/>
      <c r="R4738" s="21"/>
      <c r="S4738" s="21"/>
      <c r="T4738" s="21"/>
    </row>
    <row r="4739" spans="2:20">
      <c r="B4739" s="14"/>
      <c r="C4739" s="14"/>
      <c r="D4739" s="14"/>
      <c r="H4739" s="17"/>
      <c r="L4739" s="18"/>
      <c r="M4739" s="18"/>
      <c r="N4739" s="18"/>
      <c r="P4739" s="21"/>
      <c r="Q4739" s="21"/>
      <c r="R4739" s="21"/>
      <c r="S4739" s="21"/>
      <c r="T4739" s="21"/>
    </row>
    <row r="4740" spans="2:20">
      <c r="B4740" s="14"/>
      <c r="C4740" s="14"/>
      <c r="D4740" s="14"/>
      <c r="H4740" s="17"/>
      <c r="L4740" s="18"/>
      <c r="M4740" s="18"/>
      <c r="N4740" s="18"/>
      <c r="P4740" s="21"/>
      <c r="Q4740" s="21"/>
      <c r="R4740" s="21"/>
      <c r="S4740" s="21"/>
      <c r="T4740" s="21"/>
    </row>
    <row r="4741" spans="2:20">
      <c r="B4741" s="14"/>
      <c r="C4741" s="14"/>
      <c r="D4741" s="14"/>
      <c r="H4741" s="17"/>
      <c r="L4741" s="18"/>
      <c r="M4741" s="18"/>
      <c r="N4741" s="18"/>
      <c r="P4741" s="21"/>
      <c r="Q4741" s="21"/>
      <c r="R4741" s="21"/>
      <c r="S4741" s="21"/>
      <c r="T4741" s="21"/>
    </row>
    <row r="4742" spans="2:20">
      <c r="B4742" s="14"/>
      <c r="C4742" s="14"/>
      <c r="D4742" s="14"/>
      <c r="H4742" s="17"/>
      <c r="L4742" s="18"/>
      <c r="M4742" s="18"/>
      <c r="N4742" s="18"/>
      <c r="P4742" s="21"/>
      <c r="Q4742" s="21"/>
      <c r="R4742" s="21"/>
      <c r="S4742" s="21"/>
      <c r="T4742" s="21"/>
    </row>
    <row r="4743" spans="2:20">
      <c r="B4743" s="14"/>
      <c r="C4743" s="14"/>
      <c r="D4743" s="14"/>
      <c r="H4743" s="17"/>
      <c r="L4743" s="18"/>
      <c r="M4743" s="18"/>
      <c r="N4743" s="18"/>
      <c r="P4743" s="21"/>
      <c r="Q4743" s="21"/>
      <c r="R4743" s="21"/>
      <c r="S4743" s="21"/>
      <c r="T4743" s="21"/>
    </row>
    <row r="4744" spans="2:20">
      <c r="B4744" s="14"/>
      <c r="C4744" s="14"/>
      <c r="D4744" s="14"/>
      <c r="H4744" s="17"/>
      <c r="L4744" s="18"/>
      <c r="M4744" s="18"/>
      <c r="N4744" s="18"/>
      <c r="P4744" s="21"/>
      <c r="Q4744" s="21"/>
      <c r="R4744" s="21"/>
      <c r="S4744" s="21"/>
      <c r="T4744" s="21"/>
    </row>
    <row r="4745" spans="2:20">
      <c r="B4745" s="14"/>
      <c r="C4745" s="14"/>
      <c r="D4745" s="14"/>
      <c r="H4745" s="17"/>
      <c r="L4745" s="18"/>
      <c r="M4745" s="18"/>
      <c r="N4745" s="18"/>
      <c r="P4745" s="21"/>
      <c r="Q4745" s="21"/>
      <c r="R4745" s="21"/>
      <c r="S4745" s="21"/>
      <c r="T4745" s="21"/>
    </row>
    <row r="4746" spans="2:20">
      <c r="B4746" s="14"/>
      <c r="C4746" s="14"/>
      <c r="D4746" s="14"/>
      <c r="H4746" s="17"/>
      <c r="L4746" s="18"/>
      <c r="M4746" s="18"/>
      <c r="N4746" s="18"/>
      <c r="P4746" s="21"/>
      <c r="Q4746" s="21"/>
      <c r="R4746" s="21"/>
      <c r="S4746" s="21"/>
      <c r="T4746" s="21"/>
    </row>
    <row r="4747" spans="2:20">
      <c r="B4747" s="14"/>
      <c r="C4747" s="14"/>
      <c r="D4747" s="14"/>
      <c r="H4747" s="17"/>
      <c r="L4747" s="18"/>
      <c r="M4747" s="18"/>
      <c r="N4747" s="18"/>
      <c r="P4747" s="21"/>
      <c r="Q4747" s="21"/>
      <c r="R4747" s="21"/>
      <c r="S4747" s="21"/>
      <c r="T4747" s="21"/>
    </row>
    <row r="4748" spans="2:20">
      <c r="B4748" s="14"/>
      <c r="C4748" s="14"/>
      <c r="D4748" s="14"/>
      <c r="H4748" s="17"/>
      <c r="L4748" s="18"/>
      <c r="M4748" s="18"/>
      <c r="N4748" s="18"/>
      <c r="P4748" s="21"/>
      <c r="Q4748" s="21"/>
      <c r="R4748" s="21"/>
      <c r="S4748" s="21"/>
      <c r="T4748" s="21"/>
    </row>
    <row r="4749" spans="2:20">
      <c r="B4749" s="14"/>
      <c r="C4749" s="14"/>
      <c r="D4749" s="14"/>
      <c r="H4749" s="17"/>
      <c r="L4749" s="18"/>
      <c r="M4749" s="18"/>
      <c r="N4749" s="18"/>
      <c r="P4749" s="21"/>
      <c r="Q4749" s="21"/>
      <c r="R4749" s="21"/>
      <c r="S4749" s="21"/>
      <c r="T4749" s="21"/>
    </row>
    <row r="4750" spans="2:20">
      <c r="B4750" s="14"/>
      <c r="C4750" s="14"/>
      <c r="D4750" s="14"/>
      <c r="H4750" s="17"/>
      <c r="L4750" s="18"/>
      <c r="M4750" s="18"/>
      <c r="N4750" s="18"/>
      <c r="P4750" s="21"/>
      <c r="Q4750" s="21"/>
      <c r="R4750" s="21"/>
      <c r="S4750" s="21"/>
      <c r="T4750" s="21"/>
    </row>
    <row r="4751" spans="2:20">
      <c r="B4751" s="14"/>
      <c r="C4751" s="14"/>
      <c r="D4751" s="14"/>
      <c r="H4751" s="17"/>
      <c r="L4751" s="18"/>
      <c r="M4751" s="18"/>
      <c r="N4751" s="18"/>
      <c r="P4751" s="21"/>
      <c r="Q4751" s="21"/>
      <c r="R4751" s="21"/>
      <c r="S4751" s="21"/>
      <c r="T4751" s="21"/>
    </row>
    <row r="4752" spans="2:20">
      <c r="B4752" s="14"/>
      <c r="C4752" s="14"/>
      <c r="D4752" s="14"/>
      <c r="H4752" s="17"/>
      <c r="L4752" s="18"/>
      <c r="M4752" s="18"/>
      <c r="N4752" s="18"/>
      <c r="P4752" s="21"/>
      <c r="Q4752" s="21"/>
      <c r="R4752" s="21"/>
      <c r="S4752" s="21"/>
      <c r="T4752" s="21"/>
    </row>
    <row r="4753" spans="2:20">
      <c r="B4753" s="14"/>
      <c r="C4753" s="14"/>
      <c r="D4753" s="14"/>
      <c r="H4753" s="17"/>
      <c r="L4753" s="18"/>
      <c r="M4753" s="18"/>
      <c r="N4753" s="18"/>
      <c r="P4753" s="21"/>
      <c r="Q4753" s="21"/>
      <c r="R4753" s="21"/>
      <c r="S4753" s="21"/>
      <c r="T4753" s="21"/>
    </row>
    <row r="4754" spans="2:20">
      <c r="B4754" s="14"/>
      <c r="C4754" s="14"/>
      <c r="D4754" s="14"/>
      <c r="H4754" s="17"/>
      <c r="L4754" s="18"/>
      <c r="M4754" s="18"/>
      <c r="N4754" s="18"/>
      <c r="P4754" s="21"/>
      <c r="Q4754" s="21"/>
      <c r="R4754" s="21"/>
      <c r="S4754" s="21"/>
      <c r="T4754" s="21"/>
    </row>
    <row r="4755" spans="2:20">
      <c r="B4755" s="14"/>
      <c r="C4755" s="14"/>
      <c r="D4755" s="14"/>
      <c r="H4755" s="17"/>
      <c r="L4755" s="18"/>
      <c r="M4755" s="18"/>
      <c r="N4755" s="18"/>
      <c r="P4755" s="21"/>
      <c r="Q4755" s="21"/>
      <c r="R4755" s="21"/>
      <c r="S4755" s="21"/>
      <c r="T4755" s="21"/>
    </row>
    <row r="4756" spans="2:20">
      <c r="B4756" s="14"/>
      <c r="C4756" s="14"/>
      <c r="D4756" s="14"/>
      <c r="H4756" s="17"/>
      <c r="L4756" s="18"/>
      <c r="M4756" s="18"/>
      <c r="N4756" s="18"/>
      <c r="P4756" s="21"/>
      <c r="Q4756" s="21"/>
      <c r="R4756" s="21"/>
      <c r="S4756" s="21"/>
      <c r="T4756" s="21"/>
    </row>
    <row r="4757" spans="2:20">
      <c r="B4757" s="14"/>
      <c r="C4757" s="14"/>
      <c r="D4757" s="14"/>
      <c r="H4757" s="17"/>
      <c r="L4757" s="18"/>
      <c r="M4757" s="18"/>
      <c r="N4757" s="18"/>
      <c r="P4757" s="21"/>
      <c r="Q4757" s="21"/>
      <c r="R4757" s="21"/>
      <c r="S4757" s="21"/>
      <c r="T4757" s="21"/>
    </row>
    <row r="4758" spans="2:20">
      <c r="B4758" s="14"/>
      <c r="C4758" s="14"/>
      <c r="D4758" s="14"/>
      <c r="H4758" s="17"/>
      <c r="L4758" s="18"/>
      <c r="M4758" s="18"/>
      <c r="N4758" s="18"/>
      <c r="P4758" s="21"/>
      <c r="Q4758" s="21"/>
      <c r="R4758" s="21"/>
      <c r="S4758" s="21"/>
      <c r="T4758" s="21"/>
    </row>
    <row r="4759" spans="2:20">
      <c r="B4759" s="14"/>
      <c r="C4759" s="14"/>
      <c r="D4759" s="14"/>
      <c r="H4759" s="17"/>
      <c r="L4759" s="18"/>
      <c r="M4759" s="18"/>
      <c r="N4759" s="18"/>
      <c r="P4759" s="21"/>
      <c r="Q4759" s="21"/>
      <c r="R4759" s="21"/>
      <c r="S4759" s="21"/>
      <c r="T4759" s="21"/>
    </row>
    <row r="4760" spans="2:20">
      <c r="B4760" s="14"/>
      <c r="C4760" s="14"/>
      <c r="D4760" s="14"/>
      <c r="H4760" s="17"/>
      <c r="L4760" s="18"/>
      <c r="M4760" s="18"/>
      <c r="N4760" s="18"/>
      <c r="P4760" s="21"/>
      <c r="Q4760" s="21"/>
      <c r="R4760" s="21"/>
      <c r="S4760" s="21"/>
      <c r="T4760" s="21"/>
    </row>
    <row r="4761" spans="2:20">
      <c r="B4761" s="14"/>
      <c r="C4761" s="14"/>
      <c r="D4761" s="14"/>
      <c r="H4761" s="17"/>
      <c r="L4761" s="18"/>
      <c r="M4761" s="18"/>
      <c r="N4761" s="18"/>
      <c r="P4761" s="21"/>
      <c r="Q4761" s="21"/>
      <c r="R4761" s="21"/>
      <c r="S4761" s="21"/>
      <c r="T4761" s="21"/>
    </row>
    <row r="4762" spans="2:20">
      <c r="B4762" s="14"/>
      <c r="C4762" s="14"/>
      <c r="D4762" s="14"/>
      <c r="H4762" s="17"/>
      <c r="L4762" s="18"/>
      <c r="M4762" s="18"/>
      <c r="N4762" s="18"/>
      <c r="P4762" s="21"/>
      <c r="Q4762" s="21"/>
      <c r="R4762" s="21"/>
      <c r="S4762" s="21"/>
      <c r="T4762" s="21"/>
    </row>
    <row r="4763" spans="2:20">
      <c r="B4763" s="14"/>
      <c r="C4763" s="14"/>
      <c r="D4763" s="14"/>
      <c r="H4763" s="17"/>
      <c r="L4763" s="18"/>
      <c r="M4763" s="18"/>
      <c r="N4763" s="18"/>
      <c r="P4763" s="21"/>
      <c r="Q4763" s="21"/>
      <c r="R4763" s="21"/>
      <c r="S4763" s="21"/>
      <c r="T4763" s="21"/>
    </row>
    <row r="4764" spans="2:20">
      <c r="B4764" s="14"/>
      <c r="C4764" s="14"/>
      <c r="D4764" s="14"/>
      <c r="H4764" s="17"/>
      <c r="L4764" s="18"/>
      <c r="M4764" s="18"/>
      <c r="N4764" s="18"/>
      <c r="P4764" s="21"/>
      <c r="Q4764" s="21"/>
      <c r="R4764" s="21"/>
      <c r="S4764" s="21"/>
      <c r="T4764" s="21"/>
    </row>
    <row r="4765" spans="2:20">
      <c r="B4765" s="14"/>
      <c r="C4765" s="14"/>
      <c r="D4765" s="14"/>
      <c r="H4765" s="17"/>
      <c r="L4765" s="18"/>
      <c r="M4765" s="18"/>
      <c r="N4765" s="18"/>
      <c r="P4765" s="21"/>
      <c r="Q4765" s="21"/>
      <c r="R4765" s="21"/>
      <c r="S4765" s="21"/>
      <c r="T4765" s="21"/>
    </row>
    <row r="4766" spans="2:20">
      <c r="B4766" s="14"/>
      <c r="C4766" s="14"/>
      <c r="D4766" s="14"/>
      <c r="H4766" s="17"/>
      <c r="L4766" s="18"/>
      <c r="M4766" s="18"/>
      <c r="N4766" s="18"/>
      <c r="P4766" s="21"/>
      <c r="Q4766" s="21"/>
      <c r="R4766" s="21"/>
      <c r="S4766" s="21"/>
      <c r="T4766" s="21"/>
    </row>
    <row r="4767" spans="2:20">
      <c r="B4767" s="14"/>
      <c r="C4767" s="14"/>
      <c r="D4767" s="14"/>
      <c r="H4767" s="17"/>
      <c r="L4767" s="18"/>
      <c r="M4767" s="18"/>
      <c r="N4767" s="18"/>
      <c r="P4767" s="21"/>
      <c r="Q4767" s="21"/>
      <c r="R4767" s="21"/>
      <c r="S4767" s="21"/>
      <c r="T4767" s="21"/>
    </row>
    <row r="4768" spans="2:20">
      <c r="B4768" s="14"/>
      <c r="C4768" s="14"/>
      <c r="D4768" s="14"/>
      <c r="H4768" s="17"/>
      <c r="L4768" s="18"/>
      <c r="M4768" s="18"/>
      <c r="N4768" s="18"/>
      <c r="P4768" s="21"/>
      <c r="Q4768" s="21"/>
      <c r="R4768" s="21"/>
      <c r="S4768" s="21"/>
      <c r="T4768" s="21"/>
    </row>
    <row r="4769" spans="2:20">
      <c r="B4769" s="14"/>
      <c r="C4769" s="14"/>
      <c r="D4769" s="14"/>
      <c r="H4769" s="17"/>
      <c r="L4769" s="18"/>
      <c r="M4769" s="18"/>
      <c r="N4769" s="18"/>
      <c r="P4769" s="21"/>
      <c r="Q4769" s="21"/>
      <c r="R4769" s="21"/>
      <c r="S4769" s="21"/>
      <c r="T4769" s="21"/>
    </row>
    <row r="4770" spans="2:20">
      <c r="B4770" s="14"/>
      <c r="C4770" s="14"/>
      <c r="D4770" s="14"/>
      <c r="H4770" s="17"/>
      <c r="L4770" s="18"/>
      <c r="M4770" s="18"/>
      <c r="N4770" s="18"/>
      <c r="P4770" s="21"/>
      <c r="Q4770" s="21"/>
      <c r="R4770" s="21"/>
      <c r="S4770" s="21"/>
      <c r="T4770" s="21"/>
    </row>
    <row r="4771" spans="2:20">
      <c r="B4771" s="14"/>
      <c r="C4771" s="14"/>
      <c r="D4771" s="14"/>
      <c r="H4771" s="17"/>
      <c r="L4771" s="18"/>
      <c r="M4771" s="18"/>
      <c r="N4771" s="18"/>
      <c r="P4771" s="21"/>
      <c r="Q4771" s="21"/>
      <c r="R4771" s="21"/>
      <c r="S4771" s="21"/>
      <c r="T4771" s="21"/>
    </row>
    <row r="4772" spans="2:20">
      <c r="B4772" s="14"/>
      <c r="C4772" s="14"/>
      <c r="D4772" s="14"/>
      <c r="H4772" s="17"/>
      <c r="L4772" s="18"/>
      <c r="M4772" s="18"/>
      <c r="N4772" s="18"/>
      <c r="P4772" s="21"/>
      <c r="Q4772" s="21"/>
      <c r="R4772" s="21"/>
      <c r="S4772" s="21"/>
      <c r="T4772" s="21"/>
    </row>
    <row r="4773" spans="2:20">
      <c r="B4773" s="14"/>
      <c r="C4773" s="14"/>
      <c r="D4773" s="14"/>
      <c r="H4773" s="17"/>
      <c r="L4773" s="18"/>
      <c r="M4773" s="18"/>
      <c r="N4773" s="18"/>
      <c r="P4773" s="21"/>
      <c r="Q4773" s="21"/>
      <c r="R4773" s="21"/>
      <c r="S4773" s="21"/>
      <c r="T4773" s="21"/>
    </row>
    <row r="4774" spans="2:20">
      <c r="B4774" s="14"/>
      <c r="C4774" s="14"/>
      <c r="D4774" s="14"/>
      <c r="H4774" s="17"/>
      <c r="L4774" s="18"/>
      <c r="M4774" s="18"/>
      <c r="N4774" s="18"/>
      <c r="P4774" s="21"/>
      <c r="Q4774" s="21"/>
      <c r="R4774" s="21"/>
      <c r="S4774" s="21"/>
      <c r="T4774" s="21"/>
    </row>
    <row r="4775" spans="2:20">
      <c r="B4775" s="14"/>
      <c r="C4775" s="14"/>
      <c r="D4775" s="14"/>
      <c r="H4775" s="17"/>
      <c r="L4775" s="18"/>
      <c r="M4775" s="18"/>
      <c r="N4775" s="18"/>
      <c r="P4775" s="21"/>
      <c r="Q4775" s="21"/>
      <c r="R4775" s="21"/>
      <c r="S4775" s="21"/>
      <c r="T4775" s="21"/>
    </row>
    <row r="4776" spans="2:20">
      <c r="B4776" s="14"/>
      <c r="C4776" s="14"/>
      <c r="D4776" s="14"/>
      <c r="H4776" s="17"/>
      <c r="L4776" s="18"/>
      <c r="M4776" s="18"/>
      <c r="N4776" s="18"/>
      <c r="P4776" s="21"/>
      <c r="Q4776" s="21"/>
      <c r="R4776" s="21"/>
      <c r="S4776" s="21"/>
      <c r="T4776" s="21"/>
    </row>
    <row r="4777" spans="2:20">
      <c r="B4777" s="14"/>
      <c r="C4777" s="14"/>
      <c r="D4777" s="14"/>
      <c r="H4777" s="17"/>
      <c r="L4777" s="18"/>
      <c r="M4777" s="18"/>
      <c r="N4777" s="18"/>
      <c r="P4777" s="21"/>
      <c r="Q4777" s="21"/>
      <c r="R4777" s="21"/>
      <c r="S4777" s="21"/>
      <c r="T4777" s="21"/>
    </row>
    <row r="4778" spans="2:20">
      <c r="B4778" s="14"/>
      <c r="C4778" s="14"/>
      <c r="D4778" s="14"/>
      <c r="H4778" s="17"/>
      <c r="L4778" s="18"/>
      <c r="M4778" s="18"/>
      <c r="N4778" s="18"/>
      <c r="P4778" s="21"/>
      <c r="Q4778" s="21"/>
      <c r="R4778" s="21"/>
      <c r="S4778" s="21"/>
      <c r="T4778" s="21"/>
    </row>
    <row r="4779" spans="2:20">
      <c r="B4779" s="14"/>
      <c r="C4779" s="14"/>
      <c r="D4779" s="14"/>
      <c r="H4779" s="17"/>
      <c r="L4779" s="18"/>
      <c r="M4779" s="18"/>
      <c r="N4779" s="18"/>
      <c r="P4779" s="21"/>
      <c r="Q4779" s="21"/>
      <c r="R4779" s="21"/>
      <c r="S4779" s="21"/>
      <c r="T4779" s="21"/>
    </row>
    <row r="4780" spans="2:20">
      <c r="B4780" s="14"/>
      <c r="C4780" s="14"/>
      <c r="D4780" s="14"/>
      <c r="H4780" s="17"/>
      <c r="L4780" s="18"/>
      <c r="M4780" s="18"/>
      <c r="N4780" s="18"/>
      <c r="P4780" s="21"/>
      <c r="Q4780" s="21"/>
      <c r="R4780" s="21"/>
      <c r="S4780" s="21"/>
      <c r="T4780" s="21"/>
    </row>
    <row r="4781" spans="2:20">
      <c r="B4781" s="14"/>
      <c r="C4781" s="14"/>
      <c r="D4781" s="14"/>
      <c r="H4781" s="17"/>
      <c r="L4781" s="18"/>
      <c r="M4781" s="18"/>
      <c r="N4781" s="18"/>
      <c r="P4781" s="21"/>
      <c r="Q4781" s="21"/>
      <c r="R4781" s="21"/>
      <c r="S4781" s="21"/>
      <c r="T4781" s="21"/>
    </row>
    <row r="4782" spans="2:20">
      <c r="B4782" s="14"/>
      <c r="C4782" s="14"/>
      <c r="D4782" s="14"/>
      <c r="H4782" s="17"/>
      <c r="L4782" s="18"/>
      <c r="M4782" s="18"/>
      <c r="N4782" s="18"/>
      <c r="P4782" s="21"/>
      <c r="Q4782" s="21"/>
      <c r="R4782" s="21"/>
      <c r="S4782" s="21"/>
      <c r="T4782" s="21"/>
    </row>
    <row r="4783" spans="2:20">
      <c r="B4783" s="14"/>
      <c r="C4783" s="14"/>
      <c r="D4783" s="14"/>
      <c r="H4783" s="17"/>
      <c r="L4783" s="18"/>
      <c r="M4783" s="18"/>
      <c r="N4783" s="18"/>
      <c r="P4783" s="21"/>
      <c r="Q4783" s="21"/>
      <c r="R4783" s="21"/>
      <c r="S4783" s="21"/>
      <c r="T4783" s="21"/>
    </row>
    <row r="4784" spans="2:20">
      <c r="B4784" s="14"/>
      <c r="C4784" s="14"/>
      <c r="D4784" s="14"/>
      <c r="H4784" s="17"/>
      <c r="L4784" s="18"/>
      <c r="M4784" s="18"/>
      <c r="N4784" s="18"/>
      <c r="P4784" s="21"/>
      <c r="Q4784" s="21"/>
      <c r="R4784" s="21"/>
      <c r="S4784" s="21"/>
      <c r="T4784" s="21"/>
    </row>
    <row r="4785" spans="2:20">
      <c r="B4785" s="14"/>
      <c r="C4785" s="14"/>
      <c r="D4785" s="14"/>
      <c r="H4785" s="17"/>
      <c r="L4785" s="18"/>
      <c r="M4785" s="18"/>
      <c r="N4785" s="18"/>
      <c r="P4785" s="21"/>
      <c r="Q4785" s="21"/>
      <c r="R4785" s="21"/>
      <c r="S4785" s="21"/>
      <c r="T4785" s="21"/>
    </row>
    <row r="4786" spans="2:20">
      <c r="B4786" s="14"/>
      <c r="C4786" s="14"/>
      <c r="D4786" s="14"/>
      <c r="H4786" s="17"/>
      <c r="L4786" s="18"/>
      <c r="M4786" s="18"/>
      <c r="N4786" s="18"/>
      <c r="P4786" s="21"/>
      <c r="Q4786" s="21"/>
      <c r="R4786" s="21"/>
      <c r="S4786" s="21"/>
      <c r="T4786" s="21"/>
    </row>
    <row r="4787" spans="2:20">
      <c r="B4787" s="14"/>
      <c r="C4787" s="14"/>
      <c r="D4787" s="14"/>
      <c r="H4787" s="17"/>
      <c r="L4787" s="18"/>
      <c r="M4787" s="18"/>
      <c r="N4787" s="18"/>
      <c r="P4787" s="21"/>
      <c r="Q4787" s="21"/>
      <c r="R4787" s="21"/>
      <c r="S4787" s="21"/>
      <c r="T4787" s="21"/>
    </row>
    <row r="4788" spans="2:20">
      <c r="B4788" s="14"/>
      <c r="C4788" s="14"/>
      <c r="D4788" s="14"/>
      <c r="H4788" s="17"/>
      <c r="L4788" s="18"/>
      <c r="M4788" s="18"/>
      <c r="N4788" s="18"/>
      <c r="P4788" s="21"/>
      <c r="Q4788" s="21"/>
      <c r="R4788" s="21"/>
      <c r="S4788" s="21"/>
      <c r="T4788" s="21"/>
    </row>
    <row r="4789" spans="2:20">
      <c r="B4789" s="14"/>
      <c r="C4789" s="14"/>
      <c r="D4789" s="14"/>
      <c r="H4789" s="17"/>
      <c r="L4789" s="18"/>
      <c r="M4789" s="18"/>
      <c r="N4789" s="18"/>
      <c r="P4789" s="21"/>
      <c r="Q4789" s="21"/>
      <c r="R4789" s="21"/>
      <c r="S4789" s="21"/>
      <c r="T4789" s="21"/>
    </row>
    <row r="4790" spans="2:20">
      <c r="B4790" s="14"/>
      <c r="C4790" s="14"/>
      <c r="D4790" s="14"/>
      <c r="H4790" s="17"/>
      <c r="L4790" s="18"/>
      <c r="M4790" s="18"/>
      <c r="N4790" s="18"/>
      <c r="P4790" s="21"/>
      <c r="Q4790" s="21"/>
      <c r="R4790" s="21"/>
      <c r="S4790" s="21"/>
      <c r="T4790" s="21"/>
    </row>
    <row r="4791" spans="2:20">
      <c r="B4791" s="14"/>
      <c r="C4791" s="14"/>
      <c r="D4791" s="14"/>
      <c r="H4791" s="17"/>
      <c r="L4791" s="18"/>
      <c r="M4791" s="18"/>
      <c r="N4791" s="18"/>
      <c r="P4791" s="21"/>
      <c r="Q4791" s="21"/>
      <c r="R4791" s="21"/>
      <c r="S4791" s="21"/>
      <c r="T4791" s="21"/>
    </row>
    <row r="4792" spans="2:20">
      <c r="B4792" s="14"/>
      <c r="C4792" s="14"/>
      <c r="D4792" s="14"/>
      <c r="H4792" s="17"/>
      <c r="L4792" s="18"/>
      <c r="M4792" s="18"/>
      <c r="N4792" s="18"/>
      <c r="P4792" s="21"/>
      <c r="Q4792" s="21"/>
      <c r="R4792" s="21"/>
      <c r="S4792" s="21"/>
      <c r="T4792" s="21"/>
    </row>
    <row r="4793" spans="2:20">
      <c r="B4793" s="14"/>
      <c r="C4793" s="14"/>
      <c r="D4793" s="14"/>
      <c r="H4793" s="17"/>
      <c r="L4793" s="18"/>
      <c r="M4793" s="18"/>
      <c r="N4793" s="18"/>
      <c r="P4793" s="21"/>
      <c r="Q4793" s="21"/>
      <c r="R4793" s="21"/>
      <c r="S4793" s="21"/>
      <c r="T4793" s="21"/>
    </row>
    <row r="4794" spans="2:20">
      <c r="B4794" s="14"/>
      <c r="C4794" s="14"/>
      <c r="D4794" s="14"/>
      <c r="H4794" s="17"/>
      <c r="L4794" s="18"/>
      <c r="M4794" s="18"/>
      <c r="N4794" s="18"/>
      <c r="P4794" s="21"/>
      <c r="Q4794" s="21"/>
      <c r="R4794" s="21"/>
      <c r="S4794" s="21"/>
      <c r="T4794" s="21"/>
    </row>
    <row r="4795" spans="2:20">
      <c r="B4795" s="14"/>
      <c r="C4795" s="14"/>
      <c r="D4795" s="14"/>
      <c r="H4795" s="17"/>
      <c r="L4795" s="18"/>
      <c r="M4795" s="18"/>
      <c r="N4795" s="18"/>
      <c r="P4795" s="21"/>
      <c r="Q4795" s="21"/>
      <c r="R4795" s="21"/>
      <c r="S4795" s="21"/>
      <c r="T4795" s="21"/>
    </row>
    <row r="4796" spans="2:20">
      <c r="B4796" s="14"/>
      <c r="C4796" s="14"/>
      <c r="D4796" s="14"/>
      <c r="H4796" s="17"/>
      <c r="L4796" s="18"/>
      <c r="M4796" s="18"/>
      <c r="N4796" s="18"/>
      <c r="P4796" s="21"/>
      <c r="Q4796" s="21"/>
      <c r="R4796" s="21"/>
      <c r="S4796" s="21"/>
      <c r="T4796" s="21"/>
    </row>
    <row r="4797" spans="2:20">
      <c r="B4797" s="14"/>
      <c r="C4797" s="14"/>
      <c r="D4797" s="14"/>
      <c r="H4797" s="17"/>
      <c r="L4797" s="18"/>
      <c r="M4797" s="18"/>
      <c r="N4797" s="18"/>
      <c r="P4797" s="21"/>
      <c r="Q4797" s="21"/>
      <c r="R4797" s="21"/>
      <c r="S4797" s="21"/>
      <c r="T4797" s="21"/>
    </row>
    <row r="4798" spans="2:20">
      <c r="B4798" s="14"/>
      <c r="C4798" s="14"/>
      <c r="D4798" s="14"/>
      <c r="H4798" s="17"/>
      <c r="L4798" s="18"/>
      <c r="M4798" s="18"/>
      <c r="N4798" s="18"/>
      <c r="P4798" s="21"/>
      <c r="Q4798" s="21"/>
      <c r="R4798" s="21"/>
      <c r="S4798" s="21"/>
      <c r="T4798" s="21"/>
    </row>
    <row r="4799" spans="2:20">
      <c r="B4799" s="14"/>
      <c r="C4799" s="14"/>
      <c r="D4799" s="14"/>
      <c r="H4799" s="17"/>
      <c r="L4799" s="18"/>
      <c r="M4799" s="18"/>
      <c r="N4799" s="18"/>
      <c r="P4799" s="21"/>
      <c r="Q4799" s="21"/>
      <c r="R4799" s="21"/>
      <c r="S4799" s="21"/>
      <c r="T4799" s="21"/>
    </row>
    <row r="4800" spans="2:20">
      <c r="B4800" s="14"/>
      <c r="C4800" s="14"/>
      <c r="D4800" s="14"/>
      <c r="H4800" s="17"/>
      <c r="L4800" s="18"/>
      <c r="M4800" s="18"/>
      <c r="N4800" s="18"/>
      <c r="P4800" s="21"/>
      <c r="Q4800" s="21"/>
      <c r="R4800" s="21"/>
      <c r="S4800" s="21"/>
      <c r="T4800" s="21"/>
    </row>
    <row r="4801" spans="2:20">
      <c r="B4801" s="14"/>
      <c r="C4801" s="14"/>
      <c r="D4801" s="14"/>
      <c r="H4801" s="17"/>
      <c r="L4801" s="18"/>
      <c r="M4801" s="18"/>
      <c r="N4801" s="18"/>
      <c r="P4801" s="21"/>
      <c r="Q4801" s="21"/>
      <c r="R4801" s="21"/>
      <c r="S4801" s="21"/>
      <c r="T4801" s="21"/>
    </row>
    <row r="4802" spans="2:20">
      <c r="B4802" s="14"/>
      <c r="C4802" s="14"/>
      <c r="D4802" s="14"/>
      <c r="H4802" s="17"/>
      <c r="L4802" s="18"/>
      <c r="M4802" s="18"/>
      <c r="N4802" s="18"/>
      <c r="P4802" s="21"/>
      <c r="Q4802" s="21"/>
      <c r="R4802" s="21"/>
      <c r="S4802" s="21"/>
      <c r="T4802" s="21"/>
    </row>
    <row r="4803" spans="2:20">
      <c r="B4803" s="14"/>
      <c r="C4803" s="14"/>
      <c r="D4803" s="14"/>
      <c r="H4803" s="17"/>
      <c r="L4803" s="18"/>
      <c r="M4803" s="18"/>
      <c r="N4803" s="18"/>
      <c r="P4803" s="21"/>
      <c r="Q4803" s="21"/>
      <c r="R4803" s="21"/>
      <c r="S4803" s="21"/>
      <c r="T4803" s="21"/>
    </row>
    <row r="4804" spans="2:20">
      <c r="B4804" s="14"/>
      <c r="C4804" s="14"/>
      <c r="D4804" s="14"/>
      <c r="H4804" s="17"/>
      <c r="L4804" s="18"/>
      <c r="M4804" s="18"/>
      <c r="N4804" s="18"/>
      <c r="P4804" s="21"/>
      <c r="Q4804" s="21"/>
      <c r="R4804" s="21"/>
      <c r="S4804" s="21"/>
      <c r="T4804" s="21"/>
    </row>
    <row r="4805" spans="2:20">
      <c r="B4805" s="14"/>
      <c r="C4805" s="14"/>
      <c r="D4805" s="14"/>
      <c r="H4805" s="17"/>
      <c r="L4805" s="18"/>
      <c r="M4805" s="18"/>
      <c r="N4805" s="18"/>
      <c r="P4805" s="21"/>
      <c r="Q4805" s="21"/>
      <c r="R4805" s="21"/>
      <c r="S4805" s="21"/>
      <c r="T4805" s="21"/>
    </row>
    <row r="4806" spans="2:20">
      <c r="B4806" s="14"/>
      <c r="C4806" s="14"/>
      <c r="D4806" s="14"/>
      <c r="H4806" s="17"/>
      <c r="L4806" s="18"/>
      <c r="M4806" s="18"/>
      <c r="N4806" s="18"/>
      <c r="P4806" s="21"/>
      <c r="Q4806" s="21"/>
      <c r="R4806" s="21"/>
      <c r="S4806" s="21"/>
      <c r="T4806" s="21"/>
    </row>
    <row r="4807" spans="2:20">
      <c r="B4807" s="14"/>
      <c r="C4807" s="14"/>
      <c r="D4807" s="14"/>
      <c r="H4807" s="17"/>
      <c r="L4807" s="18"/>
      <c r="M4807" s="18"/>
      <c r="N4807" s="18"/>
      <c r="P4807" s="21"/>
      <c r="Q4807" s="21"/>
      <c r="R4807" s="21"/>
      <c r="S4807" s="21"/>
      <c r="T4807" s="21"/>
    </row>
    <row r="4808" spans="2:20">
      <c r="B4808" s="14"/>
      <c r="C4808" s="14"/>
      <c r="D4808" s="14"/>
      <c r="H4808" s="17"/>
      <c r="L4808" s="18"/>
      <c r="M4808" s="18"/>
      <c r="N4808" s="18"/>
      <c r="P4808" s="21"/>
      <c r="Q4808" s="21"/>
      <c r="R4808" s="21"/>
      <c r="S4808" s="21"/>
      <c r="T4808" s="21"/>
    </row>
    <row r="4809" spans="2:20">
      <c r="B4809" s="14"/>
      <c r="C4809" s="14"/>
      <c r="D4809" s="14"/>
      <c r="H4809" s="17"/>
      <c r="L4809" s="18"/>
      <c r="M4809" s="18"/>
      <c r="N4809" s="18"/>
      <c r="P4809" s="21"/>
      <c r="Q4809" s="21"/>
      <c r="R4809" s="21"/>
      <c r="S4809" s="21"/>
      <c r="T4809" s="21"/>
    </row>
    <row r="4810" spans="2:20">
      <c r="B4810" s="14"/>
      <c r="C4810" s="14"/>
      <c r="D4810" s="14"/>
      <c r="H4810" s="17"/>
      <c r="L4810" s="18"/>
      <c r="M4810" s="18"/>
      <c r="N4810" s="18"/>
      <c r="P4810" s="21"/>
      <c r="Q4810" s="21"/>
      <c r="R4810" s="21"/>
      <c r="S4810" s="21"/>
      <c r="T4810" s="21"/>
    </row>
    <row r="4811" spans="2:20">
      <c r="B4811" s="14"/>
      <c r="C4811" s="14"/>
      <c r="D4811" s="14"/>
      <c r="H4811" s="17"/>
      <c r="L4811" s="18"/>
      <c r="M4811" s="18"/>
      <c r="N4811" s="18"/>
      <c r="P4811" s="21"/>
      <c r="Q4811" s="21"/>
      <c r="R4811" s="21"/>
      <c r="S4811" s="21"/>
      <c r="T4811" s="21"/>
    </row>
    <row r="4812" spans="2:20">
      <c r="B4812" s="14"/>
      <c r="C4812" s="14"/>
      <c r="D4812" s="14"/>
      <c r="H4812" s="17"/>
      <c r="L4812" s="18"/>
      <c r="M4812" s="18"/>
      <c r="N4812" s="18"/>
      <c r="P4812" s="21"/>
      <c r="Q4812" s="21"/>
      <c r="R4812" s="21"/>
      <c r="S4812" s="21"/>
      <c r="T4812" s="21"/>
    </row>
    <row r="4813" spans="2:20">
      <c r="B4813" s="14"/>
      <c r="C4813" s="14"/>
      <c r="D4813" s="14"/>
      <c r="H4813" s="17"/>
      <c r="L4813" s="18"/>
      <c r="M4813" s="18"/>
      <c r="N4813" s="18"/>
      <c r="P4813" s="21"/>
      <c r="Q4813" s="21"/>
      <c r="R4813" s="21"/>
      <c r="S4813" s="21"/>
      <c r="T4813" s="21"/>
    </row>
    <row r="4814" spans="2:20">
      <c r="B4814" s="14"/>
      <c r="C4814" s="14"/>
      <c r="D4814" s="14"/>
      <c r="H4814" s="17"/>
      <c r="L4814" s="18"/>
      <c r="M4814" s="18"/>
      <c r="N4814" s="18"/>
      <c r="P4814" s="21"/>
      <c r="Q4814" s="21"/>
      <c r="R4814" s="21"/>
      <c r="S4814" s="21"/>
      <c r="T4814" s="21"/>
    </row>
    <row r="4815" spans="2:20">
      <c r="B4815" s="14"/>
      <c r="C4815" s="14"/>
      <c r="D4815" s="14"/>
      <c r="H4815" s="17"/>
      <c r="L4815" s="18"/>
      <c r="M4815" s="18"/>
      <c r="N4815" s="18"/>
      <c r="P4815" s="21"/>
      <c r="Q4815" s="21"/>
      <c r="R4815" s="21"/>
      <c r="S4815" s="21"/>
      <c r="T4815" s="21"/>
    </row>
    <row r="4816" spans="2:20">
      <c r="B4816" s="14"/>
      <c r="C4816" s="14"/>
      <c r="D4816" s="14"/>
      <c r="H4816" s="17"/>
      <c r="L4816" s="18"/>
      <c r="M4816" s="18"/>
      <c r="N4816" s="18"/>
      <c r="P4816" s="21"/>
      <c r="Q4816" s="21"/>
      <c r="R4816" s="21"/>
      <c r="S4816" s="21"/>
      <c r="T4816" s="21"/>
    </row>
    <row r="4817" spans="2:20">
      <c r="B4817" s="14"/>
      <c r="C4817" s="14"/>
      <c r="D4817" s="14"/>
      <c r="H4817" s="17"/>
      <c r="L4817" s="18"/>
      <c r="M4817" s="18"/>
      <c r="N4817" s="18"/>
      <c r="P4817" s="21"/>
      <c r="Q4817" s="21"/>
      <c r="R4817" s="21"/>
      <c r="S4817" s="21"/>
      <c r="T4817" s="21"/>
    </row>
    <row r="4818" spans="2:20">
      <c r="B4818" s="14"/>
      <c r="C4818" s="14"/>
      <c r="D4818" s="14"/>
      <c r="H4818" s="17"/>
      <c r="L4818" s="18"/>
      <c r="M4818" s="18"/>
      <c r="N4818" s="18"/>
      <c r="P4818" s="21"/>
      <c r="Q4818" s="21"/>
      <c r="R4818" s="21"/>
      <c r="S4818" s="21"/>
      <c r="T4818" s="21"/>
    </row>
    <row r="4819" spans="2:20">
      <c r="B4819" s="14"/>
      <c r="C4819" s="14"/>
      <c r="D4819" s="14"/>
      <c r="H4819" s="17"/>
      <c r="L4819" s="18"/>
      <c r="M4819" s="18"/>
      <c r="N4819" s="18"/>
      <c r="P4819" s="21"/>
      <c r="Q4819" s="21"/>
      <c r="R4819" s="21"/>
      <c r="S4819" s="21"/>
      <c r="T4819" s="21"/>
    </row>
    <row r="4820" spans="2:20">
      <c r="B4820" s="14"/>
      <c r="C4820" s="14"/>
      <c r="D4820" s="14"/>
      <c r="H4820" s="17"/>
      <c r="L4820" s="18"/>
      <c r="M4820" s="18"/>
      <c r="N4820" s="18"/>
      <c r="P4820" s="21"/>
      <c r="Q4820" s="21"/>
      <c r="R4820" s="21"/>
      <c r="S4820" s="21"/>
      <c r="T4820" s="21"/>
    </row>
    <row r="4821" spans="2:20">
      <c r="B4821" s="14"/>
      <c r="C4821" s="14"/>
      <c r="D4821" s="14"/>
      <c r="H4821" s="17"/>
      <c r="L4821" s="18"/>
      <c r="M4821" s="18"/>
      <c r="N4821" s="18"/>
      <c r="P4821" s="21"/>
      <c r="Q4821" s="21"/>
      <c r="R4821" s="21"/>
      <c r="S4821" s="21"/>
      <c r="T4821" s="21"/>
    </row>
    <row r="4822" spans="2:20">
      <c r="B4822" s="14"/>
      <c r="C4822" s="14"/>
      <c r="D4822" s="14"/>
      <c r="H4822" s="17"/>
      <c r="L4822" s="18"/>
      <c r="M4822" s="18"/>
      <c r="N4822" s="18"/>
      <c r="P4822" s="21"/>
      <c r="Q4822" s="21"/>
      <c r="R4822" s="21"/>
      <c r="S4822" s="21"/>
      <c r="T4822" s="21"/>
    </row>
    <row r="4823" spans="2:20">
      <c r="B4823" s="14"/>
      <c r="C4823" s="14"/>
      <c r="D4823" s="14"/>
      <c r="H4823" s="17"/>
      <c r="L4823" s="18"/>
      <c r="M4823" s="18"/>
      <c r="N4823" s="18"/>
      <c r="P4823" s="21"/>
      <c r="Q4823" s="21"/>
      <c r="R4823" s="21"/>
      <c r="S4823" s="21"/>
      <c r="T4823" s="21"/>
    </row>
    <row r="4824" spans="2:20">
      <c r="B4824" s="14"/>
      <c r="C4824" s="14"/>
      <c r="D4824" s="14"/>
      <c r="H4824" s="17"/>
      <c r="L4824" s="18"/>
      <c r="M4824" s="18"/>
      <c r="N4824" s="18"/>
      <c r="P4824" s="21"/>
      <c r="Q4824" s="21"/>
      <c r="R4824" s="21"/>
      <c r="S4824" s="21"/>
      <c r="T4824" s="21"/>
    </row>
    <row r="4825" spans="2:20">
      <c r="B4825" s="14"/>
      <c r="C4825" s="14"/>
      <c r="D4825" s="14"/>
      <c r="H4825" s="17"/>
      <c r="L4825" s="18"/>
      <c r="M4825" s="18"/>
      <c r="N4825" s="18"/>
      <c r="P4825" s="21"/>
      <c r="Q4825" s="21"/>
      <c r="R4825" s="21"/>
      <c r="S4825" s="21"/>
      <c r="T4825" s="21"/>
    </row>
    <row r="4826" spans="2:20">
      <c r="B4826" s="14"/>
      <c r="C4826" s="14"/>
      <c r="D4826" s="14"/>
      <c r="H4826" s="17"/>
      <c r="L4826" s="18"/>
      <c r="M4826" s="18"/>
      <c r="N4826" s="18"/>
      <c r="P4826" s="21"/>
      <c r="Q4826" s="21"/>
      <c r="R4826" s="21"/>
      <c r="S4826" s="21"/>
      <c r="T4826" s="21"/>
    </row>
    <row r="4827" spans="2:20">
      <c r="B4827" s="14"/>
      <c r="C4827" s="14"/>
      <c r="D4827" s="14"/>
      <c r="H4827" s="17"/>
      <c r="L4827" s="18"/>
      <c r="M4827" s="18"/>
      <c r="N4827" s="18"/>
      <c r="P4827" s="21"/>
      <c r="Q4827" s="21"/>
      <c r="R4827" s="21"/>
      <c r="S4827" s="21"/>
      <c r="T4827" s="21"/>
    </row>
    <row r="4828" spans="2:20">
      <c r="B4828" s="14"/>
      <c r="C4828" s="14"/>
      <c r="D4828" s="14"/>
      <c r="H4828" s="17"/>
      <c r="L4828" s="18"/>
      <c r="M4828" s="18"/>
      <c r="N4828" s="18"/>
      <c r="P4828" s="21"/>
      <c r="Q4828" s="21"/>
      <c r="R4828" s="21"/>
      <c r="S4828" s="21"/>
      <c r="T4828" s="21"/>
    </row>
    <row r="4829" spans="2:20">
      <c r="B4829" s="14"/>
      <c r="C4829" s="14"/>
      <c r="D4829" s="14"/>
      <c r="H4829" s="17"/>
      <c r="L4829" s="18"/>
      <c r="M4829" s="18"/>
      <c r="N4829" s="18"/>
      <c r="P4829" s="21"/>
      <c r="Q4829" s="21"/>
      <c r="R4829" s="21"/>
      <c r="S4829" s="21"/>
      <c r="T4829" s="21"/>
    </row>
    <row r="4830" spans="2:20">
      <c r="B4830" s="14"/>
      <c r="C4830" s="14"/>
      <c r="D4830" s="14"/>
      <c r="H4830" s="17"/>
      <c r="L4830" s="18"/>
      <c r="M4830" s="18"/>
      <c r="N4830" s="18"/>
      <c r="P4830" s="21"/>
      <c r="Q4830" s="21"/>
      <c r="R4830" s="21"/>
      <c r="S4830" s="21"/>
      <c r="T4830" s="21"/>
    </row>
    <row r="4831" spans="2:20">
      <c r="B4831" s="14"/>
      <c r="C4831" s="14"/>
      <c r="D4831" s="14"/>
      <c r="H4831" s="17"/>
      <c r="L4831" s="18"/>
      <c r="M4831" s="18"/>
      <c r="N4831" s="18"/>
      <c r="P4831" s="21"/>
      <c r="Q4831" s="21"/>
      <c r="R4831" s="21"/>
      <c r="S4831" s="21"/>
      <c r="T4831" s="21"/>
    </row>
    <row r="4832" spans="2:20">
      <c r="B4832" s="14"/>
      <c r="C4832" s="14"/>
      <c r="D4832" s="14"/>
      <c r="H4832" s="17"/>
      <c r="L4832" s="18"/>
      <c r="M4832" s="18"/>
      <c r="N4832" s="18"/>
      <c r="P4832" s="21"/>
      <c r="Q4832" s="21"/>
      <c r="R4832" s="21"/>
      <c r="S4832" s="21"/>
      <c r="T4832" s="21"/>
    </row>
    <row r="4833" spans="2:20">
      <c r="B4833" s="14"/>
      <c r="C4833" s="14"/>
      <c r="D4833" s="14"/>
      <c r="H4833" s="17"/>
      <c r="L4833" s="18"/>
      <c r="M4833" s="18"/>
      <c r="N4833" s="18"/>
      <c r="P4833" s="21"/>
      <c r="Q4833" s="21"/>
      <c r="R4833" s="21"/>
      <c r="S4833" s="21"/>
      <c r="T4833" s="21"/>
    </row>
    <row r="4834" spans="2:20">
      <c r="B4834" s="14"/>
      <c r="C4834" s="14"/>
      <c r="D4834" s="14"/>
      <c r="H4834" s="17"/>
      <c r="L4834" s="18"/>
      <c r="M4834" s="18"/>
      <c r="N4834" s="18"/>
      <c r="P4834" s="21"/>
      <c r="Q4834" s="21"/>
      <c r="R4834" s="21"/>
      <c r="S4834" s="21"/>
      <c r="T4834" s="21"/>
    </row>
    <row r="4835" spans="2:20">
      <c r="B4835" s="14"/>
      <c r="C4835" s="14"/>
      <c r="D4835" s="14"/>
      <c r="H4835" s="17"/>
      <c r="L4835" s="18"/>
      <c r="M4835" s="18"/>
      <c r="N4835" s="18"/>
      <c r="P4835" s="21"/>
      <c r="Q4835" s="21"/>
      <c r="R4835" s="21"/>
      <c r="S4835" s="21"/>
      <c r="T4835" s="21"/>
    </row>
    <row r="4836" spans="2:20">
      <c r="B4836" s="14"/>
      <c r="C4836" s="14"/>
      <c r="D4836" s="14"/>
      <c r="H4836" s="17"/>
      <c r="L4836" s="18"/>
      <c r="M4836" s="18"/>
      <c r="N4836" s="18"/>
      <c r="P4836" s="21"/>
      <c r="Q4836" s="21"/>
      <c r="R4836" s="21"/>
      <c r="S4836" s="21"/>
      <c r="T4836" s="21"/>
    </row>
    <row r="4837" spans="2:20">
      <c r="B4837" s="14"/>
      <c r="C4837" s="14"/>
      <c r="D4837" s="14"/>
      <c r="H4837" s="17"/>
      <c r="L4837" s="18"/>
      <c r="M4837" s="18"/>
      <c r="N4837" s="18"/>
      <c r="P4837" s="21"/>
      <c r="Q4837" s="21"/>
      <c r="R4837" s="21"/>
      <c r="S4837" s="21"/>
      <c r="T4837" s="21"/>
    </row>
    <row r="4838" spans="2:20">
      <c r="B4838" s="14"/>
      <c r="C4838" s="14"/>
      <c r="D4838" s="14"/>
      <c r="H4838" s="17"/>
      <c r="L4838" s="18"/>
      <c r="M4838" s="18"/>
      <c r="N4838" s="18"/>
      <c r="P4838" s="21"/>
      <c r="Q4838" s="21"/>
      <c r="R4838" s="21"/>
      <c r="S4838" s="21"/>
      <c r="T4838" s="21"/>
    </row>
    <row r="4839" spans="2:20">
      <c r="B4839" s="14"/>
      <c r="C4839" s="14"/>
      <c r="D4839" s="14"/>
      <c r="H4839" s="17"/>
      <c r="L4839" s="18"/>
      <c r="M4839" s="18"/>
      <c r="N4839" s="18"/>
      <c r="P4839" s="21"/>
      <c r="Q4839" s="21"/>
      <c r="R4839" s="21"/>
      <c r="S4839" s="21"/>
      <c r="T4839" s="21"/>
    </row>
    <row r="4840" spans="2:20">
      <c r="B4840" s="14"/>
      <c r="C4840" s="14"/>
      <c r="D4840" s="14"/>
      <c r="H4840" s="17"/>
      <c r="L4840" s="18"/>
      <c r="M4840" s="18"/>
      <c r="N4840" s="18"/>
      <c r="P4840" s="21"/>
      <c r="Q4840" s="21"/>
      <c r="R4840" s="21"/>
      <c r="S4840" s="21"/>
      <c r="T4840" s="21"/>
    </row>
    <row r="4841" spans="2:20">
      <c r="B4841" s="14"/>
      <c r="C4841" s="14"/>
      <c r="D4841" s="14"/>
      <c r="H4841" s="17"/>
      <c r="L4841" s="18"/>
      <c r="M4841" s="18"/>
      <c r="N4841" s="18"/>
      <c r="P4841" s="21"/>
      <c r="Q4841" s="21"/>
      <c r="R4841" s="21"/>
      <c r="S4841" s="21"/>
      <c r="T4841" s="21"/>
    </row>
    <row r="4842" spans="2:20">
      <c r="B4842" s="14"/>
      <c r="C4842" s="14"/>
      <c r="D4842" s="14"/>
      <c r="H4842" s="17"/>
      <c r="L4842" s="18"/>
      <c r="M4842" s="18"/>
      <c r="N4842" s="18"/>
      <c r="P4842" s="21"/>
      <c r="Q4842" s="21"/>
      <c r="R4842" s="21"/>
      <c r="S4842" s="21"/>
      <c r="T4842" s="21"/>
    </row>
    <row r="4843" spans="2:20">
      <c r="B4843" s="14"/>
      <c r="C4843" s="14"/>
      <c r="D4843" s="14"/>
      <c r="H4843" s="17"/>
      <c r="L4843" s="18"/>
      <c r="M4843" s="18"/>
      <c r="N4843" s="18"/>
      <c r="P4843" s="21"/>
      <c r="Q4843" s="21"/>
      <c r="R4843" s="21"/>
      <c r="S4843" s="21"/>
      <c r="T4843" s="21"/>
    </row>
    <row r="4844" spans="2:20">
      <c r="B4844" s="14"/>
      <c r="C4844" s="14"/>
      <c r="D4844" s="14"/>
      <c r="H4844" s="17"/>
      <c r="L4844" s="18"/>
      <c r="M4844" s="18"/>
      <c r="N4844" s="18"/>
      <c r="P4844" s="21"/>
      <c r="Q4844" s="21"/>
      <c r="R4844" s="21"/>
      <c r="S4844" s="21"/>
      <c r="T4844" s="21"/>
    </row>
    <row r="4845" spans="2:20">
      <c r="B4845" s="14"/>
      <c r="C4845" s="14"/>
      <c r="D4845" s="14"/>
      <c r="H4845" s="17"/>
      <c r="L4845" s="18"/>
      <c r="M4845" s="18"/>
      <c r="N4845" s="18"/>
      <c r="P4845" s="21"/>
      <c r="Q4845" s="21"/>
      <c r="R4845" s="21"/>
      <c r="S4845" s="21"/>
      <c r="T4845" s="21"/>
    </row>
    <row r="4846" spans="2:20">
      <c r="B4846" s="14"/>
      <c r="C4846" s="14"/>
      <c r="D4846" s="14"/>
      <c r="H4846" s="17"/>
      <c r="L4846" s="18"/>
      <c r="M4846" s="18"/>
      <c r="N4846" s="18"/>
      <c r="P4846" s="21"/>
      <c r="Q4846" s="21"/>
      <c r="R4846" s="21"/>
      <c r="S4846" s="21"/>
      <c r="T4846" s="21"/>
    </row>
    <row r="4847" spans="2:20">
      <c r="B4847" s="14"/>
      <c r="C4847" s="14"/>
      <c r="D4847" s="14"/>
      <c r="H4847" s="17"/>
      <c r="L4847" s="18"/>
      <c r="M4847" s="18"/>
      <c r="N4847" s="18"/>
      <c r="P4847" s="21"/>
      <c r="Q4847" s="21"/>
      <c r="R4847" s="21"/>
      <c r="S4847" s="21"/>
      <c r="T4847" s="21"/>
    </row>
    <row r="4848" spans="2:20">
      <c r="B4848" s="14"/>
      <c r="C4848" s="14"/>
      <c r="D4848" s="14"/>
      <c r="H4848" s="17"/>
      <c r="L4848" s="18"/>
      <c r="M4848" s="18"/>
      <c r="N4848" s="18"/>
      <c r="P4848" s="21"/>
      <c r="Q4848" s="21"/>
      <c r="R4848" s="21"/>
      <c r="S4848" s="21"/>
      <c r="T4848" s="21"/>
    </row>
    <row r="4849" spans="2:20">
      <c r="B4849" s="14"/>
      <c r="C4849" s="14"/>
      <c r="D4849" s="14"/>
      <c r="H4849" s="17"/>
      <c r="L4849" s="18"/>
      <c r="M4849" s="18"/>
      <c r="N4849" s="18"/>
      <c r="P4849" s="21"/>
      <c r="Q4849" s="21"/>
      <c r="R4849" s="21"/>
      <c r="S4849" s="21"/>
      <c r="T4849" s="21"/>
    </row>
    <row r="4850" spans="2:20">
      <c r="B4850" s="14"/>
      <c r="C4850" s="14"/>
      <c r="D4850" s="14"/>
      <c r="H4850" s="17"/>
      <c r="L4850" s="18"/>
      <c r="M4850" s="18"/>
      <c r="N4850" s="18"/>
      <c r="P4850" s="21"/>
      <c r="Q4850" s="21"/>
      <c r="R4850" s="21"/>
      <c r="S4850" s="21"/>
      <c r="T4850" s="21"/>
    </row>
    <row r="4851" spans="2:20">
      <c r="B4851" s="14"/>
      <c r="C4851" s="14"/>
      <c r="D4851" s="14"/>
      <c r="H4851" s="17"/>
      <c r="L4851" s="18"/>
      <c r="M4851" s="18"/>
      <c r="N4851" s="18"/>
      <c r="P4851" s="21"/>
      <c r="Q4851" s="21"/>
      <c r="R4851" s="21"/>
      <c r="S4851" s="21"/>
      <c r="T4851" s="21"/>
    </row>
    <row r="4852" spans="2:20">
      <c r="B4852" s="14"/>
      <c r="C4852" s="14"/>
      <c r="D4852" s="14"/>
      <c r="H4852" s="17"/>
      <c r="L4852" s="18"/>
      <c r="M4852" s="18"/>
      <c r="N4852" s="18"/>
      <c r="P4852" s="21"/>
      <c r="Q4852" s="21"/>
      <c r="R4852" s="21"/>
      <c r="S4852" s="21"/>
      <c r="T4852" s="21"/>
    </row>
    <row r="4853" spans="2:20">
      <c r="B4853" s="14"/>
      <c r="C4853" s="14"/>
      <c r="D4853" s="14"/>
      <c r="H4853" s="17"/>
      <c r="L4853" s="18"/>
      <c r="M4853" s="18"/>
      <c r="N4853" s="18"/>
      <c r="P4853" s="21"/>
      <c r="Q4853" s="21"/>
      <c r="R4853" s="21"/>
      <c r="S4853" s="21"/>
      <c r="T4853" s="21"/>
    </row>
    <row r="4854" spans="2:20">
      <c r="B4854" s="14"/>
      <c r="C4854" s="14"/>
      <c r="D4854" s="14"/>
      <c r="H4854" s="17"/>
      <c r="L4854" s="18"/>
      <c r="M4854" s="18"/>
      <c r="N4854" s="18"/>
      <c r="P4854" s="21"/>
      <c r="Q4854" s="21"/>
      <c r="R4854" s="21"/>
      <c r="S4854" s="21"/>
      <c r="T4854" s="21"/>
    </row>
    <row r="4855" spans="2:20">
      <c r="B4855" s="14"/>
      <c r="C4855" s="14"/>
      <c r="D4855" s="14"/>
      <c r="H4855" s="17"/>
      <c r="L4855" s="18"/>
      <c r="M4855" s="18"/>
      <c r="N4855" s="18"/>
      <c r="P4855" s="21"/>
      <c r="Q4855" s="21"/>
      <c r="R4855" s="21"/>
      <c r="S4855" s="21"/>
      <c r="T4855" s="21"/>
    </row>
    <row r="4856" spans="2:20">
      <c r="B4856" s="14"/>
      <c r="C4856" s="14"/>
      <c r="D4856" s="14"/>
      <c r="H4856" s="17"/>
      <c r="L4856" s="18"/>
      <c r="M4856" s="18"/>
      <c r="N4856" s="18"/>
      <c r="P4856" s="21"/>
      <c r="Q4856" s="21"/>
      <c r="R4856" s="21"/>
      <c r="S4856" s="21"/>
      <c r="T4856" s="21"/>
    </row>
    <row r="4857" spans="2:20">
      <c r="B4857" s="14"/>
      <c r="C4857" s="14"/>
      <c r="D4857" s="14"/>
      <c r="H4857" s="17"/>
      <c r="L4857" s="18"/>
      <c r="M4857" s="18"/>
      <c r="N4857" s="18"/>
      <c r="P4857" s="21"/>
      <c r="Q4857" s="21"/>
      <c r="R4857" s="21"/>
      <c r="S4857" s="21"/>
      <c r="T4857" s="21"/>
    </row>
    <row r="4858" spans="2:20">
      <c r="B4858" s="14"/>
      <c r="C4858" s="14"/>
      <c r="D4858" s="14"/>
      <c r="H4858" s="17"/>
      <c r="L4858" s="18"/>
      <c r="M4858" s="18"/>
      <c r="N4858" s="18"/>
      <c r="P4858" s="21"/>
      <c r="Q4858" s="21"/>
      <c r="R4858" s="21"/>
      <c r="S4858" s="21"/>
      <c r="T4858" s="21"/>
    </row>
    <row r="4859" spans="2:20">
      <c r="B4859" s="14"/>
      <c r="C4859" s="14"/>
      <c r="D4859" s="14"/>
      <c r="H4859" s="17"/>
      <c r="L4859" s="18"/>
      <c r="M4859" s="18"/>
      <c r="N4859" s="18"/>
      <c r="P4859" s="21"/>
      <c r="Q4859" s="21"/>
      <c r="R4859" s="21"/>
      <c r="S4859" s="21"/>
      <c r="T4859" s="21"/>
    </row>
    <row r="4860" spans="2:20">
      <c r="B4860" s="14"/>
      <c r="C4860" s="14"/>
      <c r="D4860" s="14"/>
      <c r="H4860" s="17"/>
      <c r="L4860" s="18"/>
      <c r="M4860" s="18"/>
      <c r="N4860" s="18"/>
      <c r="P4860" s="21"/>
      <c r="Q4860" s="21"/>
      <c r="R4860" s="21"/>
      <c r="S4860" s="21"/>
      <c r="T4860" s="21"/>
    </row>
    <row r="4861" spans="2:20">
      <c r="B4861" s="14"/>
      <c r="C4861" s="14"/>
      <c r="D4861" s="14"/>
      <c r="H4861" s="17"/>
      <c r="L4861" s="18"/>
      <c r="M4861" s="18"/>
      <c r="N4861" s="18"/>
      <c r="P4861" s="21"/>
      <c r="Q4861" s="21"/>
      <c r="R4861" s="21"/>
      <c r="S4861" s="21"/>
      <c r="T4861" s="21"/>
    </row>
    <row r="4862" spans="2:20">
      <c r="B4862" s="14"/>
      <c r="C4862" s="14"/>
      <c r="D4862" s="14"/>
      <c r="H4862" s="17"/>
      <c r="L4862" s="18"/>
      <c r="M4862" s="18"/>
      <c r="N4862" s="18"/>
      <c r="P4862" s="21"/>
      <c r="Q4862" s="21"/>
      <c r="R4862" s="21"/>
      <c r="S4862" s="21"/>
      <c r="T4862" s="21"/>
    </row>
    <row r="4863" spans="2:20">
      <c r="B4863" s="14"/>
      <c r="C4863" s="14"/>
      <c r="D4863" s="14"/>
      <c r="H4863" s="17"/>
      <c r="L4863" s="18"/>
      <c r="M4863" s="18"/>
      <c r="N4863" s="18"/>
      <c r="P4863" s="21"/>
      <c r="Q4863" s="21"/>
      <c r="R4863" s="21"/>
      <c r="S4863" s="21"/>
      <c r="T4863" s="21"/>
    </row>
    <row r="4864" spans="2:20">
      <c r="B4864" s="14"/>
      <c r="C4864" s="14"/>
      <c r="D4864" s="14"/>
      <c r="H4864" s="17"/>
      <c r="L4864" s="18"/>
      <c r="M4864" s="18"/>
      <c r="N4864" s="18"/>
      <c r="P4864" s="21"/>
      <c r="Q4864" s="21"/>
      <c r="R4864" s="21"/>
      <c r="S4864" s="21"/>
      <c r="T4864" s="21"/>
    </row>
    <row r="4865" spans="2:20">
      <c r="B4865" s="14"/>
      <c r="C4865" s="14"/>
      <c r="D4865" s="14"/>
      <c r="H4865" s="17"/>
      <c r="L4865" s="18"/>
      <c r="M4865" s="18"/>
      <c r="N4865" s="18"/>
      <c r="P4865" s="21"/>
      <c r="Q4865" s="21"/>
      <c r="R4865" s="21"/>
      <c r="S4865" s="21"/>
      <c r="T4865" s="21"/>
    </row>
    <row r="4866" spans="2:20">
      <c r="B4866" s="14"/>
      <c r="C4866" s="14"/>
      <c r="D4866" s="14"/>
      <c r="H4866" s="17"/>
      <c r="L4866" s="18"/>
      <c r="M4866" s="18"/>
      <c r="N4866" s="18"/>
      <c r="P4866" s="21"/>
      <c r="Q4866" s="21"/>
      <c r="R4866" s="21"/>
      <c r="S4866" s="21"/>
      <c r="T4866" s="21"/>
    </row>
    <row r="4867" spans="2:20">
      <c r="B4867" s="14"/>
      <c r="C4867" s="14"/>
      <c r="D4867" s="14"/>
      <c r="H4867" s="17"/>
      <c r="L4867" s="18"/>
      <c r="M4867" s="18"/>
      <c r="N4867" s="18"/>
      <c r="P4867" s="21"/>
      <c r="Q4867" s="21"/>
      <c r="R4867" s="21"/>
      <c r="S4867" s="21"/>
      <c r="T4867" s="21"/>
    </row>
    <row r="4868" spans="2:20">
      <c r="B4868" s="14"/>
      <c r="C4868" s="14"/>
      <c r="D4868" s="14"/>
      <c r="H4868" s="17"/>
      <c r="L4868" s="18"/>
      <c r="M4868" s="18"/>
      <c r="N4868" s="18"/>
      <c r="P4868" s="21"/>
      <c r="Q4868" s="21"/>
      <c r="R4868" s="21"/>
      <c r="S4868" s="21"/>
      <c r="T4868" s="21"/>
    </row>
    <row r="4869" spans="2:20">
      <c r="B4869" s="14"/>
      <c r="C4869" s="14"/>
      <c r="D4869" s="14"/>
      <c r="H4869" s="17"/>
      <c r="L4869" s="18"/>
      <c r="M4869" s="18"/>
      <c r="N4869" s="18"/>
      <c r="P4869" s="21"/>
      <c r="Q4869" s="21"/>
      <c r="R4869" s="21"/>
      <c r="S4869" s="21"/>
      <c r="T4869" s="21"/>
    </row>
    <row r="4870" spans="2:20">
      <c r="B4870" s="14"/>
      <c r="C4870" s="14"/>
      <c r="D4870" s="14"/>
      <c r="H4870" s="17"/>
      <c r="L4870" s="18"/>
      <c r="M4870" s="18"/>
      <c r="N4870" s="18"/>
      <c r="P4870" s="21"/>
      <c r="Q4870" s="21"/>
      <c r="R4870" s="21"/>
      <c r="S4870" s="21"/>
      <c r="T4870" s="21"/>
    </row>
    <row r="4871" spans="2:20">
      <c r="B4871" s="14"/>
      <c r="C4871" s="14"/>
      <c r="D4871" s="14"/>
      <c r="H4871" s="17"/>
      <c r="L4871" s="18"/>
      <c r="M4871" s="18"/>
      <c r="N4871" s="18"/>
      <c r="P4871" s="21"/>
      <c r="Q4871" s="21"/>
      <c r="R4871" s="21"/>
      <c r="S4871" s="21"/>
      <c r="T4871" s="21"/>
    </row>
    <row r="4872" spans="2:20">
      <c r="B4872" s="14"/>
      <c r="C4872" s="14"/>
      <c r="D4872" s="14"/>
      <c r="H4872" s="17"/>
      <c r="L4872" s="18"/>
      <c r="M4872" s="18"/>
      <c r="N4872" s="18"/>
      <c r="P4872" s="21"/>
      <c r="Q4872" s="21"/>
      <c r="R4872" s="21"/>
      <c r="S4872" s="21"/>
      <c r="T4872" s="21"/>
    </row>
    <row r="4873" spans="2:20">
      <c r="B4873" s="14"/>
      <c r="C4873" s="14"/>
      <c r="D4873" s="14"/>
      <c r="H4873" s="17"/>
      <c r="L4873" s="18"/>
      <c r="M4873" s="18"/>
      <c r="N4873" s="18"/>
      <c r="P4873" s="21"/>
      <c r="Q4873" s="21"/>
      <c r="R4873" s="21"/>
      <c r="S4873" s="21"/>
      <c r="T4873" s="21"/>
    </row>
    <row r="4874" spans="2:20">
      <c r="B4874" s="14"/>
      <c r="C4874" s="14"/>
      <c r="D4874" s="14"/>
      <c r="H4874" s="17"/>
      <c r="L4874" s="18"/>
      <c r="M4874" s="18"/>
      <c r="N4874" s="18"/>
      <c r="P4874" s="21"/>
      <c r="Q4874" s="21"/>
      <c r="R4874" s="21"/>
      <c r="S4874" s="21"/>
      <c r="T4874" s="21"/>
    </row>
    <row r="4875" spans="2:20">
      <c r="B4875" s="14"/>
      <c r="C4875" s="14"/>
      <c r="D4875" s="14"/>
      <c r="H4875" s="17"/>
      <c r="L4875" s="18"/>
      <c r="M4875" s="18"/>
      <c r="N4875" s="18"/>
      <c r="P4875" s="21"/>
      <c r="Q4875" s="21"/>
      <c r="R4875" s="21"/>
      <c r="S4875" s="21"/>
      <c r="T4875" s="21"/>
    </row>
    <row r="4876" spans="2:20">
      <c r="B4876" s="14"/>
      <c r="C4876" s="14"/>
      <c r="D4876" s="14"/>
      <c r="H4876" s="17"/>
      <c r="L4876" s="18"/>
      <c r="M4876" s="18"/>
      <c r="N4876" s="18"/>
      <c r="P4876" s="21"/>
      <c r="Q4876" s="21"/>
      <c r="R4876" s="21"/>
      <c r="S4876" s="21"/>
      <c r="T4876" s="21"/>
    </row>
    <row r="4877" spans="2:20">
      <c r="B4877" s="14"/>
      <c r="C4877" s="14"/>
      <c r="D4877" s="14"/>
      <c r="H4877" s="17"/>
      <c r="L4877" s="18"/>
      <c r="M4877" s="18"/>
      <c r="N4877" s="18"/>
      <c r="P4877" s="21"/>
      <c r="Q4877" s="21"/>
      <c r="R4877" s="21"/>
      <c r="S4877" s="21"/>
      <c r="T4877" s="21"/>
    </row>
    <row r="4878" spans="2:20">
      <c r="B4878" s="14"/>
      <c r="C4878" s="14"/>
      <c r="D4878" s="14"/>
      <c r="H4878" s="17"/>
      <c r="L4878" s="18"/>
      <c r="M4878" s="18"/>
      <c r="N4878" s="18"/>
      <c r="P4878" s="21"/>
      <c r="Q4878" s="21"/>
      <c r="R4878" s="21"/>
      <c r="S4878" s="21"/>
      <c r="T4878" s="21"/>
    </row>
    <row r="4879" spans="2:20">
      <c r="B4879" s="14"/>
      <c r="C4879" s="14"/>
      <c r="D4879" s="14"/>
      <c r="H4879" s="17"/>
      <c r="L4879" s="18"/>
      <c r="M4879" s="18"/>
      <c r="N4879" s="18"/>
      <c r="P4879" s="21"/>
      <c r="Q4879" s="21"/>
      <c r="R4879" s="21"/>
      <c r="S4879" s="21"/>
      <c r="T4879" s="21"/>
    </row>
    <row r="4880" spans="2:20">
      <c r="B4880" s="14"/>
      <c r="C4880" s="14"/>
      <c r="D4880" s="14"/>
      <c r="H4880" s="17"/>
      <c r="L4880" s="18"/>
      <c r="M4880" s="18"/>
      <c r="N4880" s="18"/>
      <c r="P4880" s="21"/>
      <c r="Q4880" s="21"/>
      <c r="R4880" s="21"/>
      <c r="S4880" s="21"/>
      <c r="T4880" s="21"/>
    </row>
    <row r="4881" spans="2:20">
      <c r="B4881" s="14"/>
      <c r="C4881" s="14"/>
      <c r="D4881" s="14"/>
      <c r="H4881" s="17"/>
      <c r="L4881" s="18"/>
      <c r="M4881" s="18"/>
      <c r="N4881" s="18"/>
      <c r="P4881" s="21"/>
      <c r="Q4881" s="21"/>
      <c r="R4881" s="21"/>
      <c r="S4881" s="21"/>
      <c r="T4881" s="21"/>
    </row>
    <row r="4882" spans="2:20">
      <c r="B4882" s="14"/>
      <c r="C4882" s="14"/>
      <c r="D4882" s="14"/>
      <c r="H4882" s="17"/>
      <c r="L4882" s="18"/>
      <c r="M4882" s="18"/>
      <c r="N4882" s="18"/>
      <c r="P4882" s="21"/>
      <c r="Q4882" s="21"/>
      <c r="R4882" s="21"/>
      <c r="S4882" s="21"/>
      <c r="T4882" s="21"/>
    </row>
    <row r="4883" spans="2:20">
      <c r="B4883" s="14"/>
      <c r="C4883" s="14"/>
      <c r="D4883" s="14"/>
      <c r="H4883" s="17"/>
      <c r="L4883" s="18"/>
      <c r="M4883" s="18"/>
      <c r="N4883" s="18"/>
      <c r="P4883" s="21"/>
      <c r="Q4883" s="21"/>
      <c r="R4883" s="21"/>
      <c r="S4883" s="21"/>
      <c r="T4883" s="21"/>
    </row>
    <row r="4884" spans="2:20">
      <c r="B4884" s="14"/>
      <c r="C4884" s="14"/>
      <c r="D4884" s="14"/>
      <c r="H4884" s="17"/>
      <c r="L4884" s="18"/>
      <c r="M4884" s="18"/>
      <c r="N4884" s="18"/>
      <c r="P4884" s="21"/>
      <c r="Q4884" s="21"/>
      <c r="R4884" s="21"/>
      <c r="S4884" s="21"/>
      <c r="T4884" s="21"/>
    </row>
    <row r="4885" spans="2:20">
      <c r="B4885" s="14"/>
      <c r="C4885" s="14"/>
      <c r="D4885" s="14"/>
      <c r="H4885" s="17"/>
      <c r="L4885" s="18"/>
      <c r="M4885" s="18"/>
      <c r="N4885" s="18"/>
      <c r="P4885" s="21"/>
      <c r="Q4885" s="21"/>
      <c r="R4885" s="21"/>
      <c r="S4885" s="21"/>
      <c r="T4885" s="21"/>
    </row>
    <row r="4886" spans="2:20">
      <c r="B4886" s="14"/>
      <c r="C4886" s="14"/>
      <c r="D4886" s="14"/>
      <c r="H4886" s="17"/>
      <c r="L4886" s="18"/>
      <c r="M4886" s="18"/>
      <c r="N4886" s="18"/>
      <c r="P4886" s="21"/>
      <c r="Q4886" s="21"/>
      <c r="R4886" s="21"/>
      <c r="S4886" s="21"/>
      <c r="T4886" s="21"/>
    </row>
    <row r="4887" spans="2:20">
      <c r="B4887" s="14"/>
      <c r="C4887" s="14"/>
      <c r="D4887" s="14"/>
      <c r="H4887" s="17"/>
      <c r="L4887" s="18"/>
      <c r="M4887" s="18"/>
      <c r="N4887" s="18"/>
      <c r="P4887" s="21"/>
      <c r="Q4887" s="21"/>
      <c r="R4887" s="21"/>
      <c r="S4887" s="21"/>
      <c r="T4887" s="21"/>
    </row>
    <row r="4888" spans="2:20">
      <c r="B4888" s="14"/>
      <c r="C4888" s="14"/>
      <c r="D4888" s="14"/>
      <c r="H4888" s="17"/>
      <c r="L4888" s="18"/>
      <c r="M4888" s="18"/>
      <c r="N4888" s="18"/>
      <c r="P4888" s="21"/>
      <c r="Q4888" s="21"/>
      <c r="R4888" s="21"/>
      <c r="S4888" s="21"/>
      <c r="T4888" s="21"/>
    </row>
    <row r="4889" spans="2:20">
      <c r="B4889" s="14"/>
      <c r="C4889" s="14"/>
      <c r="D4889" s="14"/>
      <c r="H4889" s="17"/>
      <c r="L4889" s="18"/>
      <c r="M4889" s="18"/>
      <c r="N4889" s="18"/>
      <c r="P4889" s="21"/>
      <c r="Q4889" s="21"/>
      <c r="R4889" s="21"/>
      <c r="S4889" s="21"/>
      <c r="T4889" s="21"/>
    </row>
    <row r="4890" spans="2:20">
      <c r="B4890" s="14"/>
      <c r="C4890" s="14"/>
      <c r="D4890" s="14"/>
      <c r="H4890" s="17"/>
      <c r="L4890" s="18"/>
      <c r="M4890" s="18"/>
      <c r="N4890" s="18"/>
      <c r="P4890" s="21"/>
      <c r="Q4890" s="21"/>
      <c r="R4890" s="21"/>
      <c r="S4890" s="21"/>
      <c r="T4890" s="21"/>
    </row>
    <row r="4891" spans="2:20">
      <c r="B4891" s="14"/>
      <c r="C4891" s="14"/>
      <c r="D4891" s="14"/>
      <c r="H4891" s="17"/>
      <c r="L4891" s="18"/>
      <c r="M4891" s="18"/>
      <c r="N4891" s="18"/>
      <c r="P4891" s="21"/>
      <c r="Q4891" s="21"/>
      <c r="R4891" s="21"/>
      <c r="S4891" s="21"/>
      <c r="T4891" s="21"/>
    </row>
    <row r="4892" spans="2:20">
      <c r="B4892" s="14"/>
      <c r="C4892" s="14"/>
      <c r="D4892" s="14"/>
      <c r="H4892" s="17"/>
      <c r="L4892" s="18"/>
      <c r="M4892" s="18"/>
      <c r="N4892" s="18"/>
      <c r="P4892" s="21"/>
      <c r="Q4892" s="21"/>
      <c r="R4892" s="21"/>
      <c r="S4892" s="21"/>
      <c r="T4892" s="21"/>
    </row>
    <row r="4893" spans="2:20">
      <c r="B4893" s="14"/>
      <c r="C4893" s="14"/>
      <c r="D4893" s="14"/>
      <c r="H4893" s="17"/>
      <c r="L4893" s="18"/>
      <c r="M4893" s="18"/>
      <c r="N4893" s="18"/>
      <c r="P4893" s="21"/>
      <c r="Q4893" s="21"/>
      <c r="R4893" s="21"/>
      <c r="S4893" s="21"/>
      <c r="T4893" s="21"/>
    </row>
    <row r="4894" spans="2:20">
      <c r="B4894" s="14"/>
      <c r="C4894" s="14"/>
      <c r="D4894" s="14"/>
      <c r="H4894" s="17"/>
      <c r="L4894" s="18"/>
      <c r="M4894" s="18"/>
      <c r="N4894" s="18"/>
      <c r="P4894" s="21"/>
      <c r="Q4894" s="21"/>
      <c r="R4894" s="21"/>
      <c r="S4894" s="21"/>
      <c r="T4894" s="21"/>
    </row>
    <row r="4895" spans="2:20">
      <c r="B4895" s="14"/>
      <c r="C4895" s="14"/>
      <c r="D4895" s="14"/>
      <c r="H4895" s="17"/>
      <c r="L4895" s="18"/>
      <c r="M4895" s="18"/>
      <c r="N4895" s="18"/>
      <c r="P4895" s="21"/>
      <c r="Q4895" s="21"/>
      <c r="R4895" s="21"/>
      <c r="S4895" s="21"/>
      <c r="T4895" s="21"/>
    </row>
    <row r="4896" spans="2:20">
      <c r="B4896" s="14"/>
      <c r="C4896" s="14"/>
      <c r="D4896" s="14"/>
      <c r="H4896" s="17"/>
      <c r="L4896" s="18"/>
      <c r="M4896" s="18"/>
      <c r="N4896" s="18"/>
      <c r="P4896" s="21"/>
      <c r="Q4896" s="21"/>
      <c r="R4896" s="21"/>
      <c r="S4896" s="21"/>
      <c r="T4896" s="21"/>
    </row>
    <row r="4897" spans="2:20">
      <c r="B4897" s="14"/>
      <c r="C4897" s="14"/>
      <c r="D4897" s="14"/>
      <c r="H4897" s="17"/>
      <c r="L4897" s="18"/>
      <c r="M4897" s="18"/>
      <c r="N4897" s="18"/>
      <c r="P4897" s="21"/>
      <c r="Q4897" s="21"/>
      <c r="R4897" s="21"/>
      <c r="S4897" s="21"/>
      <c r="T4897" s="21"/>
    </row>
    <row r="4898" spans="2:20">
      <c r="B4898" s="14"/>
      <c r="C4898" s="14"/>
      <c r="D4898" s="14"/>
      <c r="H4898" s="17"/>
      <c r="L4898" s="18"/>
      <c r="M4898" s="18"/>
      <c r="N4898" s="18"/>
      <c r="P4898" s="21"/>
      <c r="Q4898" s="21"/>
      <c r="R4898" s="21"/>
      <c r="S4898" s="21"/>
      <c r="T4898" s="21"/>
    </row>
    <row r="4899" spans="2:20">
      <c r="B4899" s="14"/>
      <c r="C4899" s="14"/>
      <c r="D4899" s="14"/>
      <c r="H4899" s="17"/>
      <c r="L4899" s="18"/>
      <c r="M4899" s="18"/>
      <c r="N4899" s="18"/>
      <c r="P4899" s="21"/>
      <c r="Q4899" s="21"/>
      <c r="R4899" s="21"/>
      <c r="S4899" s="21"/>
      <c r="T4899" s="21"/>
    </row>
    <row r="4900" spans="2:20">
      <c r="B4900" s="14"/>
      <c r="C4900" s="14"/>
      <c r="D4900" s="14"/>
      <c r="H4900" s="17"/>
      <c r="L4900" s="18"/>
      <c r="M4900" s="18"/>
      <c r="N4900" s="18"/>
      <c r="P4900" s="21"/>
      <c r="Q4900" s="21"/>
      <c r="R4900" s="21"/>
      <c r="S4900" s="21"/>
      <c r="T4900" s="21"/>
    </row>
    <row r="4901" spans="2:20">
      <c r="B4901" s="14"/>
      <c r="C4901" s="14"/>
      <c r="D4901" s="14"/>
      <c r="H4901" s="17"/>
      <c r="L4901" s="18"/>
      <c r="M4901" s="18"/>
      <c r="N4901" s="18"/>
      <c r="P4901" s="21"/>
      <c r="Q4901" s="21"/>
      <c r="R4901" s="21"/>
      <c r="S4901" s="21"/>
      <c r="T4901" s="21"/>
    </row>
    <row r="4902" spans="2:20">
      <c r="B4902" s="14"/>
      <c r="C4902" s="14"/>
      <c r="D4902" s="14"/>
      <c r="H4902" s="17"/>
      <c r="L4902" s="18"/>
      <c r="M4902" s="18"/>
      <c r="N4902" s="18"/>
      <c r="P4902" s="21"/>
      <c r="Q4902" s="21"/>
      <c r="R4902" s="21"/>
      <c r="S4902" s="21"/>
      <c r="T4902" s="21"/>
    </row>
    <row r="4903" spans="2:20">
      <c r="B4903" s="14"/>
      <c r="C4903" s="14"/>
      <c r="D4903" s="14"/>
      <c r="H4903" s="17"/>
      <c r="L4903" s="18"/>
      <c r="M4903" s="18"/>
      <c r="N4903" s="18"/>
      <c r="P4903" s="21"/>
      <c r="Q4903" s="21"/>
      <c r="R4903" s="21"/>
      <c r="S4903" s="21"/>
      <c r="T4903" s="21"/>
    </row>
    <row r="4904" spans="2:20">
      <c r="B4904" s="14"/>
      <c r="C4904" s="14"/>
      <c r="D4904" s="14"/>
      <c r="H4904" s="17"/>
      <c r="L4904" s="18"/>
      <c r="M4904" s="18"/>
      <c r="N4904" s="18"/>
      <c r="P4904" s="21"/>
      <c r="Q4904" s="21"/>
      <c r="R4904" s="21"/>
      <c r="S4904" s="21"/>
      <c r="T4904" s="21"/>
    </row>
    <row r="4905" spans="2:20">
      <c r="B4905" s="14"/>
      <c r="C4905" s="14"/>
      <c r="D4905" s="14"/>
      <c r="H4905" s="17"/>
      <c r="L4905" s="18"/>
      <c r="M4905" s="18"/>
      <c r="N4905" s="18"/>
      <c r="P4905" s="21"/>
      <c r="Q4905" s="21"/>
      <c r="R4905" s="21"/>
      <c r="S4905" s="21"/>
      <c r="T4905" s="21"/>
    </row>
    <row r="4906" spans="2:20">
      <c r="B4906" s="14"/>
      <c r="C4906" s="14"/>
      <c r="D4906" s="14"/>
      <c r="H4906" s="17"/>
      <c r="L4906" s="18"/>
      <c r="M4906" s="18"/>
      <c r="N4906" s="18"/>
      <c r="P4906" s="21"/>
      <c r="Q4906" s="21"/>
      <c r="R4906" s="21"/>
      <c r="S4906" s="21"/>
      <c r="T4906" s="21"/>
    </row>
    <row r="4907" spans="2:20">
      <c r="B4907" s="14"/>
      <c r="C4907" s="14"/>
      <c r="D4907" s="14"/>
      <c r="H4907" s="17"/>
      <c r="L4907" s="18"/>
      <c r="M4907" s="18"/>
      <c r="N4907" s="18"/>
      <c r="P4907" s="21"/>
      <c r="Q4907" s="21"/>
      <c r="R4907" s="21"/>
      <c r="S4907" s="21"/>
      <c r="T4907" s="21"/>
    </row>
    <row r="4908" spans="2:20">
      <c r="B4908" s="14"/>
      <c r="C4908" s="14"/>
      <c r="D4908" s="14"/>
      <c r="H4908" s="17"/>
      <c r="L4908" s="18"/>
      <c r="M4908" s="18"/>
      <c r="N4908" s="18"/>
      <c r="P4908" s="21"/>
      <c r="Q4908" s="21"/>
      <c r="R4908" s="21"/>
      <c r="S4908" s="21"/>
      <c r="T4908" s="21"/>
    </row>
    <row r="4909" spans="2:20">
      <c r="B4909" s="14"/>
      <c r="C4909" s="14"/>
      <c r="D4909" s="14"/>
      <c r="H4909" s="17"/>
      <c r="L4909" s="18"/>
      <c r="M4909" s="18"/>
      <c r="N4909" s="18"/>
      <c r="P4909" s="21"/>
      <c r="Q4909" s="21"/>
      <c r="R4909" s="21"/>
      <c r="S4909" s="21"/>
      <c r="T4909" s="21"/>
    </row>
    <row r="4910" spans="2:20">
      <c r="B4910" s="14"/>
      <c r="C4910" s="14"/>
      <c r="D4910" s="14"/>
      <c r="H4910" s="17"/>
      <c r="L4910" s="18"/>
      <c r="M4910" s="18"/>
      <c r="N4910" s="18"/>
      <c r="P4910" s="21"/>
      <c r="Q4910" s="21"/>
      <c r="R4910" s="21"/>
      <c r="S4910" s="21"/>
      <c r="T4910" s="21"/>
    </row>
    <row r="4911" spans="2:20">
      <c r="B4911" s="14"/>
      <c r="C4911" s="14"/>
      <c r="D4911" s="14"/>
      <c r="H4911" s="17"/>
      <c r="L4911" s="18"/>
      <c r="M4911" s="18"/>
      <c r="N4911" s="18"/>
      <c r="P4911" s="21"/>
      <c r="Q4911" s="21"/>
      <c r="R4911" s="21"/>
      <c r="S4911" s="21"/>
      <c r="T4911" s="21"/>
    </row>
    <row r="4912" spans="2:20">
      <c r="B4912" s="14"/>
      <c r="C4912" s="14"/>
      <c r="D4912" s="14"/>
      <c r="H4912" s="17"/>
      <c r="L4912" s="18"/>
      <c r="M4912" s="18"/>
      <c r="N4912" s="18"/>
      <c r="P4912" s="21"/>
      <c r="Q4912" s="21"/>
      <c r="R4912" s="21"/>
      <c r="S4912" s="21"/>
      <c r="T4912" s="21"/>
    </row>
    <row r="4913" spans="2:20">
      <c r="B4913" s="14"/>
      <c r="C4913" s="14"/>
      <c r="D4913" s="14"/>
      <c r="H4913" s="17"/>
      <c r="L4913" s="18"/>
      <c r="M4913" s="18"/>
      <c r="N4913" s="18"/>
      <c r="P4913" s="21"/>
      <c r="Q4913" s="21"/>
      <c r="R4913" s="21"/>
      <c r="S4913" s="21"/>
      <c r="T4913" s="21"/>
    </row>
    <row r="4914" spans="2:20">
      <c r="B4914" s="14"/>
      <c r="C4914" s="14"/>
      <c r="D4914" s="14"/>
      <c r="H4914" s="17"/>
      <c r="L4914" s="18"/>
      <c r="M4914" s="18"/>
      <c r="N4914" s="18"/>
      <c r="P4914" s="21"/>
      <c r="Q4914" s="21"/>
      <c r="R4914" s="21"/>
      <c r="S4914" s="21"/>
      <c r="T4914" s="21"/>
    </row>
    <row r="4915" spans="2:20">
      <c r="B4915" s="14"/>
      <c r="C4915" s="14"/>
      <c r="D4915" s="14"/>
      <c r="H4915" s="17"/>
      <c r="L4915" s="18"/>
      <c r="M4915" s="18"/>
      <c r="N4915" s="18"/>
      <c r="P4915" s="21"/>
      <c r="Q4915" s="21"/>
      <c r="R4915" s="21"/>
      <c r="S4915" s="21"/>
      <c r="T4915" s="21"/>
    </row>
    <row r="4916" spans="2:20">
      <c r="B4916" s="14"/>
      <c r="C4916" s="14"/>
      <c r="D4916" s="14"/>
      <c r="H4916" s="17"/>
      <c r="L4916" s="18"/>
      <c r="M4916" s="18"/>
      <c r="N4916" s="18"/>
      <c r="P4916" s="21"/>
      <c r="Q4916" s="21"/>
      <c r="R4916" s="21"/>
      <c r="S4916" s="21"/>
      <c r="T4916" s="21"/>
    </row>
    <row r="4917" spans="2:20">
      <c r="B4917" s="14"/>
      <c r="C4917" s="14"/>
      <c r="D4917" s="14"/>
      <c r="H4917" s="17"/>
      <c r="L4917" s="18"/>
      <c r="M4917" s="18"/>
      <c r="N4917" s="18"/>
      <c r="P4917" s="21"/>
      <c r="Q4917" s="21"/>
      <c r="R4917" s="21"/>
      <c r="S4917" s="21"/>
      <c r="T4917" s="21"/>
    </row>
    <row r="4918" spans="2:20">
      <c r="B4918" s="14"/>
      <c r="C4918" s="14"/>
      <c r="D4918" s="14"/>
      <c r="H4918" s="17"/>
      <c r="L4918" s="18"/>
      <c r="M4918" s="18"/>
      <c r="N4918" s="18"/>
      <c r="P4918" s="21"/>
      <c r="Q4918" s="21"/>
      <c r="R4918" s="21"/>
      <c r="S4918" s="21"/>
      <c r="T4918" s="21"/>
    </row>
    <row r="4919" spans="2:20">
      <c r="B4919" s="14"/>
      <c r="C4919" s="14"/>
      <c r="D4919" s="14"/>
      <c r="H4919" s="17"/>
      <c r="L4919" s="18"/>
      <c r="M4919" s="18"/>
      <c r="N4919" s="18"/>
      <c r="P4919" s="21"/>
      <c r="Q4919" s="21"/>
      <c r="R4919" s="21"/>
      <c r="S4919" s="21"/>
      <c r="T4919" s="21"/>
    </row>
    <row r="4920" spans="2:20">
      <c r="B4920" s="14"/>
      <c r="C4920" s="14"/>
      <c r="D4920" s="14"/>
      <c r="H4920" s="17"/>
      <c r="L4920" s="18"/>
      <c r="M4920" s="18"/>
      <c r="N4920" s="18"/>
      <c r="P4920" s="21"/>
      <c r="Q4920" s="21"/>
      <c r="R4920" s="21"/>
      <c r="S4920" s="21"/>
      <c r="T4920" s="21"/>
    </row>
    <row r="4921" spans="2:20">
      <c r="B4921" s="14"/>
      <c r="C4921" s="14"/>
      <c r="D4921" s="14"/>
      <c r="H4921" s="17"/>
      <c r="L4921" s="18"/>
      <c r="M4921" s="18"/>
      <c r="N4921" s="18"/>
      <c r="P4921" s="21"/>
      <c r="Q4921" s="21"/>
      <c r="R4921" s="21"/>
      <c r="S4921" s="21"/>
      <c r="T4921" s="21"/>
    </row>
    <row r="4922" spans="2:20">
      <c r="B4922" s="14"/>
      <c r="C4922" s="14"/>
      <c r="D4922" s="14"/>
      <c r="H4922" s="17"/>
      <c r="L4922" s="18"/>
      <c r="M4922" s="18"/>
      <c r="N4922" s="18"/>
      <c r="P4922" s="21"/>
      <c r="Q4922" s="21"/>
      <c r="R4922" s="21"/>
      <c r="S4922" s="21"/>
      <c r="T4922" s="21"/>
    </row>
    <row r="4923" spans="2:20">
      <c r="B4923" s="14"/>
      <c r="C4923" s="14"/>
      <c r="D4923" s="14"/>
      <c r="H4923" s="17"/>
      <c r="L4923" s="18"/>
      <c r="M4923" s="18"/>
      <c r="N4923" s="18"/>
      <c r="P4923" s="21"/>
      <c r="Q4923" s="21"/>
      <c r="R4923" s="21"/>
      <c r="S4923" s="21"/>
      <c r="T4923" s="21"/>
    </row>
    <row r="4924" spans="2:20">
      <c r="B4924" s="14"/>
      <c r="C4924" s="14"/>
      <c r="D4924" s="14"/>
      <c r="H4924" s="17"/>
      <c r="L4924" s="18"/>
      <c r="M4924" s="18"/>
      <c r="N4924" s="18"/>
      <c r="P4924" s="21"/>
      <c r="Q4924" s="21"/>
      <c r="R4924" s="21"/>
      <c r="S4924" s="21"/>
      <c r="T4924" s="21"/>
    </row>
    <row r="4925" spans="2:20">
      <c r="B4925" s="14"/>
      <c r="C4925" s="14"/>
      <c r="D4925" s="14"/>
      <c r="H4925" s="17"/>
      <c r="L4925" s="18"/>
      <c r="M4925" s="18"/>
      <c r="N4925" s="18"/>
      <c r="P4925" s="21"/>
      <c r="Q4925" s="21"/>
      <c r="R4925" s="21"/>
      <c r="S4925" s="21"/>
      <c r="T4925" s="21"/>
    </row>
    <row r="4926" spans="2:20">
      <c r="B4926" s="14"/>
      <c r="C4926" s="14"/>
      <c r="D4926" s="14"/>
      <c r="H4926" s="17"/>
      <c r="L4926" s="18"/>
      <c r="M4926" s="18"/>
      <c r="N4926" s="18"/>
      <c r="P4926" s="21"/>
      <c r="Q4926" s="21"/>
      <c r="R4926" s="21"/>
      <c r="S4926" s="21"/>
      <c r="T4926" s="21"/>
    </row>
    <row r="4927" spans="2:20">
      <c r="B4927" s="14"/>
      <c r="C4927" s="14"/>
      <c r="D4927" s="14"/>
      <c r="H4927" s="17"/>
      <c r="L4927" s="18"/>
      <c r="M4927" s="18"/>
      <c r="N4927" s="18"/>
      <c r="P4927" s="21"/>
      <c r="Q4927" s="21"/>
      <c r="R4927" s="21"/>
      <c r="S4927" s="21"/>
      <c r="T4927" s="21"/>
    </row>
    <row r="4928" spans="2:20">
      <c r="B4928" s="14"/>
      <c r="C4928" s="14"/>
      <c r="D4928" s="14"/>
      <c r="H4928" s="17"/>
      <c r="L4928" s="18"/>
      <c r="M4928" s="18"/>
      <c r="N4928" s="18"/>
      <c r="P4928" s="21"/>
      <c r="Q4928" s="21"/>
      <c r="R4928" s="21"/>
      <c r="S4928" s="21"/>
      <c r="T4928" s="21"/>
    </row>
    <row r="4929" spans="2:20">
      <c r="B4929" s="14"/>
      <c r="C4929" s="14"/>
      <c r="D4929" s="14"/>
      <c r="H4929" s="17"/>
      <c r="L4929" s="18"/>
      <c r="M4929" s="18"/>
      <c r="N4929" s="18"/>
      <c r="P4929" s="21"/>
      <c r="Q4929" s="21"/>
      <c r="R4929" s="21"/>
      <c r="S4929" s="21"/>
      <c r="T4929" s="21"/>
    </row>
    <row r="4930" spans="2:20">
      <c r="B4930" s="14"/>
      <c r="C4930" s="14"/>
      <c r="D4930" s="14"/>
      <c r="H4930" s="17"/>
      <c r="L4930" s="18"/>
      <c r="M4930" s="18"/>
      <c r="N4930" s="18"/>
      <c r="P4930" s="21"/>
      <c r="Q4930" s="21"/>
      <c r="R4930" s="21"/>
      <c r="S4930" s="21"/>
      <c r="T4930" s="21"/>
    </row>
    <row r="4931" spans="2:20">
      <c r="B4931" s="14"/>
      <c r="C4931" s="14"/>
      <c r="D4931" s="14"/>
      <c r="H4931" s="17"/>
      <c r="L4931" s="18"/>
      <c r="M4931" s="18"/>
      <c r="N4931" s="18"/>
      <c r="P4931" s="21"/>
      <c r="Q4931" s="21"/>
      <c r="R4931" s="21"/>
      <c r="S4931" s="21"/>
      <c r="T4931" s="21"/>
    </row>
    <row r="4932" spans="2:20">
      <c r="B4932" s="14"/>
      <c r="C4932" s="14"/>
      <c r="D4932" s="14"/>
      <c r="H4932" s="17"/>
      <c r="L4932" s="18"/>
      <c r="M4932" s="18"/>
      <c r="N4932" s="18"/>
      <c r="P4932" s="21"/>
      <c r="Q4932" s="21"/>
      <c r="R4932" s="21"/>
      <c r="S4932" s="21"/>
      <c r="T4932" s="21"/>
    </row>
    <row r="4933" spans="2:20">
      <c r="B4933" s="14"/>
      <c r="C4933" s="14"/>
      <c r="D4933" s="14"/>
      <c r="H4933" s="17"/>
      <c r="L4933" s="18"/>
      <c r="M4933" s="18"/>
      <c r="N4933" s="18"/>
      <c r="P4933" s="21"/>
      <c r="Q4933" s="21"/>
      <c r="R4933" s="21"/>
      <c r="S4933" s="21"/>
      <c r="T4933" s="21"/>
    </row>
    <row r="4934" spans="2:20">
      <c r="B4934" s="14"/>
      <c r="C4934" s="14"/>
      <c r="D4934" s="14"/>
      <c r="H4934" s="17"/>
      <c r="L4934" s="18"/>
      <c r="M4934" s="18"/>
      <c r="N4934" s="18"/>
      <c r="P4934" s="21"/>
      <c r="Q4934" s="21"/>
      <c r="R4934" s="21"/>
      <c r="S4934" s="21"/>
      <c r="T4934" s="21"/>
    </row>
    <row r="4935" spans="2:20">
      <c r="B4935" s="14"/>
      <c r="C4935" s="14"/>
      <c r="D4935" s="14"/>
      <c r="H4935" s="17"/>
      <c r="L4935" s="18"/>
      <c r="M4935" s="18"/>
      <c r="N4935" s="18"/>
      <c r="P4935" s="21"/>
      <c r="Q4935" s="21"/>
      <c r="R4935" s="21"/>
      <c r="S4935" s="21"/>
      <c r="T4935" s="21"/>
    </row>
    <row r="4936" spans="2:20">
      <c r="B4936" s="14"/>
      <c r="C4936" s="14"/>
      <c r="D4936" s="14"/>
      <c r="H4936" s="17"/>
      <c r="L4936" s="18"/>
      <c r="M4936" s="18"/>
      <c r="N4936" s="18"/>
      <c r="P4936" s="21"/>
      <c r="Q4936" s="21"/>
      <c r="R4936" s="21"/>
      <c r="S4936" s="21"/>
      <c r="T4936" s="21"/>
    </row>
    <row r="4937" spans="2:20">
      <c r="B4937" s="14"/>
      <c r="C4937" s="14"/>
      <c r="D4937" s="14"/>
      <c r="H4937" s="17"/>
      <c r="L4937" s="18"/>
      <c r="M4937" s="18"/>
      <c r="N4937" s="18"/>
      <c r="P4937" s="21"/>
      <c r="Q4937" s="21"/>
      <c r="R4937" s="21"/>
      <c r="S4937" s="21"/>
      <c r="T4937" s="21"/>
    </row>
    <row r="4938" spans="2:20">
      <c r="B4938" s="14"/>
      <c r="C4938" s="14"/>
      <c r="D4938" s="14"/>
      <c r="H4938" s="17"/>
      <c r="L4938" s="18"/>
      <c r="M4938" s="18"/>
      <c r="N4938" s="18"/>
      <c r="P4938" s="21"/>
      <c r="Q4938" s="21"/>
      <c r="R4938" s="21"/>
      <c r="S4938" s="21"/>
      <c r="T4938" s="21"/>
    </row>
    <row r="4939" spans="2:20">
      <c r="B4939" s="14"/>
      <c r="C4939" s="14"/>
      <c r="D4939" s="14"/>
      <c r="H4939" s="17"/>
      <c r="L4939" s="18"/>
      <c r="M4939" s="18"/>
      <c r="N4939" s="18"/>
      <c r="P4939" s="21"/>
      <c r="Q4939" s="21"/>
      <c r="R4939" s="21"/>
      <c r="S4939" s="21"/>
      <c r="T4939" s="21"/>
    </row>
    <row r="4940" spans="2:20">
      <c r="B4940" s="14"/>
      <c r="C4940" s="14"/>
      <c r="D4940" s="14"/>
      <c r="H4940" s="17"/>
      <c r="L4940" s="18"/>
      <c r="M4940" s="18"/>
      <c r="N4940" s="18"/>
      <c r="P4940" s="21"/>
      <c r="Q4940" s="21"/>
      <c r="R4940" s="21"/>
      <c r="S4940" s="21"/>
      <c r="T4940" s="21"/>
    </row>
    <row r="4941" spans="2:20">
      <c r="B4941" s="14"/>
      <c r="C4941" s="14"/>
      <c r="D4941" s="14"/>
      <c r="H4941" s="17"/>
      <c r="L4941" s="18"/>
      <c r="M4941" s="18"/>
      <c r="N4941" s="18"/>
      <c r="P4941" s="21"/>
      <c r="Q4941" s="21"/>
      <c r="R4941" s="21"/>
      <c r="S4941" s="21"/>
      <c r="T4941" s="21"/>
    </row>
    <row r="4942" spans="2:20">
      <c r="B4942" s="14"/>
      <c r="C4942" s="14"/>
      <c r="D4942" s="14"/>
      <c r="H4942" s="17"/>
      <c r="L4942" s="18"/>
      <c r="M4942" s="18"/>
      <c r="N4942" s="18"/>
      <c r="P4942" s="21"/>
      <c r="Q4942" s="21"/>
      <c r="R4942" s="21"/>
      <c r="S4942" s="21"/>
      <c r="T4942" s="21"/>
    </row>
    <row r="4943" spans="2:20">
      <c r="B4943" s="14"/>
      <c r="C4943" s="14"/>
      <c r="D4943" s="14"/>
      <c r="H4943" s="17"/>
      <c r="L4943" s="18"/>
      <c r="M4943" s="18"/>
      <c r="N4943" s="18"/>
      <c r="P4943" s="21"/>
      <c r="Q4943" s="21"/>
      <c r="R4943" s="21"/>
      <c r="S4943" s="21"/>
      <c r="T4943" s="21"/>
    </row>
    <row r="4944" spans="2:20">
      <c r="B4944" s="14"/>
      <c r="C4944" s="14"/>
      <c r="D4944" s="14"/>
      <c r="H4944" s="17"/>
      <c r="L4944" s="18"/>
      <c r="M4944" s="18"/>
      <c r="N4944" s="18"/>
      <c r="P4944" s="21"/>
      <c r="Q4944" s="21"/>
      <c r="R4944" s="21"/>
      <c r="S4944" s="21"/>
      <c r="T4944" s="21"/>
    </row>
    <row r="4945" spans="2:20">
      <c r="B4945" s="14"/>
      <c r="C4945" s="14"/>
      <c r="D4945" s="14"/>
      <c r="H4945" s="17"/>
      <c r="L4945" s="18"/>
      <c r="M4945" s="18"/>
      <c r="N4945" s="18"/>
      <c r="P4945" s="21"/>
      <c r="Q4945" s="21"/>
      <c r="R4945" s="21"/>
      <c r="S4945" s="21"/>
      <c r="T4945" s="21"/>
    </row>
    <row r="4946" spans="2:20">
      <c r="B4946" s="14"/>
      <c r="C4946" s="14"/>
      <c r="D4946" s="14"/>
      <c r="H4946" s="17"/>
      <c r="L4946" s="18"/>
      <c r="M4946" s="18"/>
      <c r="N4946" s="18"/>
      <c r="P4946" s="21"/>
      <c r="Q4946" s="21"/>
      <c r="R4946" s="21"/>
      <c r="S4946" s="21"/>
      <c r="T4946" s="21"/>
    </row>
    <row r="4947" spans="2:20">
      <c r="B4947" s="14"/>
      <c r="C4947" s="14"/>
      <c r="D4947" s="14"/>
      <c r="H4947" s="17"/>
      <c r="L4947" s="18"/>
      <c r="M4947" s="18"/>
      <c r="N4947" s="18"/>
      <c r="P4947" s="21"/>
      <c r="Q4947" s="21"/>
      <c r="R4947" s="21"/>
      <c r="S4947" s="21"/>
      <c r="T4947" s="21"/>
    </row>
    <row r="4948" spans="2:20">
      <c r="B4948" s="14"/>
      <c r="C4948" s="14"/>
      <c r="D4948" s="14"/>
      <c r="H4948" s="17"/>
      <c r="L4948" s="18"/>
      <c r="M4948" s="18"/>
      <c r="N4948" s="18"/>
      <c r="P4948" s="21"/>
      <c r="Q4948" s="21"/>
      <c r="R4948" s="21"/>
      <c r="S4948" s="21"/>
      <c r="T4948" s="21"/>
    </row>
    <row r="4949" spans="2:20">
      <c r="B4949" s="14"/>
      <c r="C4949" s="14"/>
      <c r="D4949" s="14"/>
      <c r="H4949" s="17"/>
      <c r="L4949" s="18"/>
      <c r="M4949" s="18"/>
      <c r="N4949" s="18"/>
      <c r="P4949" s="21"/>
      <c r="Q4949" s="21"/>
      <c r="R4949" s="21"/>
      <c r="S4949" s="21"/>
      <c r="T4949" s="21"/>
    </row>
    <row r="4950" spans="2:20">
      <c r="B4950" s="14"/>
      <c r="C4950" s="14"/>
      <c r="D4950" s="14"/>
      <c r="H4950" s="17"/>
      <c r="L4950" s="18"/>
      <c r="M4950" s="18"/>
      <c r="N4950" s="18"/>
      <c r="P4950" s="21"/>
      <c r="Q4950" s="21"/>
      <c r="R4950" s="21"/>
      <c r="S4950" s="21"/>
      <c r="T4950" s="21"/>
    </row>
    <row r="4951" spans="2:20">
      <c r="B4951" s="14"/>
      <c r="C4951" s="14"/>
      <c r="D4951" s="14"/>
      <c r="H4951" s="17"/>
      <c r="L4951" s="18"/>
      <c r="M4951" s="18"/>
      <c r="N4951" s="18"/>
      <c r="P4951" s="21"/>
      <c r="Q4951" s="21"/>
      <c r="R4951" s="21"/>
      <c r="S4951" s="21"/>
      <c r="T4951" s="21"/>
    </row>
    <row r="4952" spans="2:20">
      <c r="B4952" s="14"/>
      <c r="C4952" s="14"/>
      <c r="D4952" s="14"/>
      <c r="H4952" s="17"/>
      <c r="L4952" s="18"/>
      <c r="M4952" s="18"/>
      <c r="N4952" s="18"/>
      <c r="P4952" s="21"/>
      <c r="Q4952" s="21"/>
      <c r="R4952" s="21"/>
      <c r="S4952" s="21"/>
      <c r="T4952" s="21"/>
    </row>
    <row r="4953" spans="2:20">
      <c r="B4953" s="14"/>
      <c r="C4953" s="14"/>
      <c r="D4953" s="14"/>
      <c r="H4953" s="17"/>
      <c r="L4953" s="18"/>
      <c r="M4953" s="18"/>
      <c r="N4953" s="18"/>
      <c r="P4953" s="21"/>
      <c r="Q4953" s="21"/>
      <c r="R4953" s="21"/>
      <c r="S4953" s="21"/>
      <c r="T4953" s="21"/>
    </row>
    <row r="4954" spans="2:20">
      <c r="B4954" s="14"/>
      <c r="C4954" s="14"/>
      <c r="D4954" s="14"/>
      <c r="H4954" s="17"/>
      <c r="L4954" s="18"/>
      <c r="M4954" s="18"/>
      <c r="N4954" s="18"/>
      <c r="P4954" s="21"/>
      <c r="Q4954" s="21"/>
      <c r="R4954" s="21"/>
      <c r="S4954" s="21"/>
      <c r="T4954" s="21"/>
    </row>
    <row r="4955" spans="2:20">
      <c r="B4955" s="14"/>
      <c r="C4955" s="14"/>
      <c r="D4955" s="14"/>
      <c r="H4955" s="17"/>
      <c r="L4955" s="18"/>
      <c r="M4955" s="18"/>
      <c r="N4955" s="18"/>
      <c r="P4955" s="21"/>
      <c r="Q4955" s="21"/>
      <c r="R4955" s="21"/>
      <c r="S4955" s="21"/>
      <c r="T4955" s="21"/>
    </row>
    <row r="4956" spans="2:20">
      <c r="B4956" s="14"/>
      <c r="C4956" s="14"/>
      <c r="D4956" s="14"/>
      <c r="H4956" s="17"/>
      <c r="L4956" s="18"/>
      <c r="M4956" s="18"/>
      <c r="N4956" s="18"/>
      <c r="P4956" s="21"/>
      <c r="Q4956" s="21"/>
      <c r="R4956" s="21"/>
      <c r="S4956" s="21"/>
      <c r="T4956" s="21"/>
    </row>
    <row r="4957" spans="2:20">
      <c r="B4957" s="14"/>
      <c r="C4957" s="14"/>
      <c r="D4957" s="14"/>
      <c r="H4957" s="17"/>
      <c r="L4957" s="18"/>
      <c r="M4957" s="18"/>
      <c r="N4957" s="18"/>
      <c r="P4957" s="21"/>
      <c r="Q4957" s="21"/>
      <c r="R4957" s="21"/>
      <c r="S4957" s="21"/>
      <c r="T4957" s="21"/>
    </row>
    <row r="4958" spans="2:20">
      <c r="B4958" s="14"/>
      <c r="C4958" s="14"/>
      <c r="D4958" s="14"/>
      <c r="H4958" s="17"/>
      <c r="L4958" s="18"/>
      <c r="M4958" s="18"/>
      <c r="N4958" s="18"/>
      <c r="P4958" s="21"/>
      <c r="Q4958" s="21"/>
      <c r="R4958" s="21"/>
      <c r="S4958" s="21"/>
      <c r="T4958" s="21"/>
    </row>
    <row r="4959" spans="2:20">
      <c r="B4959" s="14"/>
      <c r="C4959" s="14"/>
      <c r="D4959" s="14"/>
      <c r="H4959" s="17"/>
      <c r="L4959" s="18"/>
      <c r="M4959" s="18"/>
      <c r="N4959" s="18"/>
      <c r="P4959" s="21"/>
      <c r="Q4959" s="21"/>
      <c r="R4959" s="21"/>
      <c r="S4959" s="21"/>
      <c r="T4959" s="21"/>
    </row>
    <row r="4960" spans="2:20">
      <c r="B4960" s="14"/>
      <c r="C4960" s="14"/>
      <c r="D4960" s="14"/>
      <c r="H4960" s="17"/>
      <c r="L4960" s="18"/>
      <c r="M4960" s="18"/>
      <c r="N4960" s="18"/>
      <c r="P4960" s="21"/>
      <c r="Q4960" s="21"/>
      <c r="R4960" s="21"/>
      <c r="S4960" s="21"/>
      <c r="T4960" s="21"/>
    </row>
    <row r="4961" spans="2:20">
      <c r="B4961" s="14"/>
      <c r="C4961" s="14"/>
      <c r="D4961" s="14"/>
      <c r="H4961" s="17"/>
      <c r="L4961" s="18"/>
      <c r="M4961" s="18"/>
      <c r="N4961" s="18"/>
      <c r="P4961" s="21"/>
      <c r="Q4961" s="21"/>
      <c r="R4961" s="21"/>
      <c r="S4961" s="21"/>
      <c r="T4961" s="21"/>
    </row>
    <row r="4962" spans="2:20">
      <c r="B4962" s="14"/>
      <c r="C4962" s="14"/>
      <c r="D4962" s="14"/>
      <c r="H4962" s="17"/>
      <c r="L4962" s="18"/>
      <c r="M4962" s="18"/>
      <c r="N4962" s="18"/>
      <c r="P4962" s="21"/>
      <c r="Q4962" s="21"/>
      <c r="R4962" s="21"/>
      <c r="S4962" s="21"/>
      <c r="T4962" s="21"/>
    </row>
    <row r="4963" spans="2:20">
      <c r="B4963" s="14"/>
      <c r="C4963" s="14"/>
      <c r="D4963" s="14"/>
      <c r="H4963" s="17"/>
      <c r="L4963" s="18"/>
      <c r="M4963" s="18"/>
      <c r="N4963" s="18"/>
      <c r="P4963" s="21"/>
      <c r="Q4963" s="21"/>
      <c r="R4963" s="21"/>
      <c r="S4963" s="21"/>
      <c r="T4963" s="21"/>
    </row>
    <row r="4964" spans="2:20">
      <c r="B4964" s="14"/>
      <c r="C4964" s="14"/>
      <c r="D4964" s="14"/>
      <c r="H4964" s="17"/>
      <c r="L4964" s="18"/>
      <c r="M4964" s="18"/>
      <c r="N4964" s="18"/>
      <c r="P4964" s="21"/>
      <c r="Q4964" s="21"/>
      <c r="R4964" s="21"/>
      <c r="S4964" s="21"/>
      <c r="T4964" s="21"/>
    </row>
    <row r="4965" spans="2:20">
      <c r="B4965" s="14"/>
      <c r="C4965" s="14"/>
      <c r="D4965" s="14"/>
      <c r="H4965" s="17"/>
      <c r="L4965" s="18"/>
      <c r="M4965" s="18"/>
      <c r="N4965" s="18"/>
      <c r="P4965" s="21"/>
      <c r="Q4965" s="21"/>
      <c r="R4965" s="21"/>
      <c r="S4965" s="21"/>
      <c r="T4965" s="21"/>
    </row>
    <row r="4966" spans="2:20">
      <c r="B4966" s="14"/>
      <c r="C4966" s="14"/>
      <c r="D4966" s="14"/>
      <c r="H4966" s="17"/>
      <c r="L4966" s="18"/>
      <c r="M4966" s="18"/>
      <c r="N4966" s="18"/>
      <c r="P4966" s="21"/>
      <c r="Q4966" s="21"/>
      <c r="R4966" s="21"/>
      <c r="S4966" s="21"/>
      <c r="T4966" s="21"/>
    </row>
    <row r="4967" spans="2:20">
      <c r="B4967" s="14"/>
      <c r="C4967" s="14"/>
      <c r="D4967" s="14"/>
      <c r="H4967" s="17"/>
      <c r="L4967" s="18"/>
      <c r="M4967" s="18"/>
      <c r="N4967" s="18"/>
      <c r="P4967" s="21"/>
      <c r="Q4967" s="21"/>
      <c r="R4967" s="21"/>
      <c r="S4967" s="21"/>
      <c r="T4967" s="21"/>
    </row>
    <row r="4968" spans="2:20">
      <c r="B4968" s="14"/>
      <c r="C4968" s="14"/>
      <c r="D4968" s="14"/>
      <c r="H4968" s="17"/>
      <c r="L4968" s="18"/>
      <c r="M4968" s="18"/>
      <c r="N4968" s="18"/>
      <c r="P4968" s="21"/>
      <c r="Q4968" s="21"/>
      <c r="R4968" s="21"/>
      <c r="S4968" s="21"/>
      <c r="T4968" s="21"/>
    </row>
    <row r="4969" spans="2:20">
      <c r="B4969" s="14"/>
      <c r="C4969" s="14"/>
      <c r="D4969" s="14"/>
      <c r="H4969" s="17"/>
      <c r="L4969" s="18"/>
      <c r="M4969" s="18"/>
      <c r="N4969" s="18"/>
      <c r="P4969" s="21"/>
      <c r="Q4969" s="21"/>
      <c r="R4969" s="21"/>
      <c r="S4969" s="21"/>
      <c r="T4969" s="21"/>
    </row>
    <row r="4970" spans="2:20">
      <c r="B4970" s="14"/>
      <c r="C4970" s="14"/>
      <c r="D4970" s="14"/>
      <c r="H4970" s="17"/>
      <c r="L4970" s="18"/>
      <c r="M4970" s="18"/>
      <c r="N4970" s="18"/>
      <c r="P4970" s="21"/>
      <c r="Q4970" s="21"/>
      <c r="R4970" s="21"/>
      <c r="S4970" s="21"/>
      <c r="T4970" s="21"/>
    </row>
    <row r="4971" spans="2:20">
      <c r="B4971" s="14"/>
      <c r="C4971" s="14"/>
      <c r="D4971" s="14"/>
      <c r="H4971" s="17"/>
      <c r="L4971" s="18"/>
      <c r="M4971" s="18"/>
      <c r="N4971" s="18"/>
      <c r="P4971" s="21"/>
      <c r="Q4971" s="21"/>
      <c r="R4971" s="21"/>
      <c r="S4971" s="21"/>
      <c r="T4971" s="21"/>
    </row>
    <row r="4972" spans="2:20">
      <c r="B4972" s="14"/>
      <c r="C4972" s="14"/>
      <c r="D4972" s="14"/>
      <c r="H4972" s="17"/>
      <c r="L4972" s="18"/>
      <c r="M4972" s="18"/>
      <c r="N4972" s="18"/>
      <c r="P4972" s="21"/>
      <c r="Q4972" s="21"/>
      <c r="R4972" s="21"/>
      <c r="S4972" s="21"/>
      <c r="T4972" s="21"/>
    </row>
    <row r="4973" spans="2:20">
      <c r="B4973" s="14"/>
      <c r="C4973" s="14"/>
      <c r="D4973" s="14"/>
      <c r="H4973" s="17"/>
      <c r="L4973" s="18"/>
      <c r="M4973" s="18"/>
      <c r="N4973" s="18"/>
      <c r="P4973" s="21"/>
      <c r="Q4973" s="21"/>
      <c r="R4973" s="21"/>
      <c r="S4973" s="21"/>
      <c r="T4973" s="21"/>
    </row>
    <row r="4974" spans="2:20">
      <c r="B4974" s="14"/>
      <c r="C4974" s="14"/>
      <c r="D4974" s="14"/>
      <c r="H4974" s="17"/>
      <c r="L4974" s="18"/>
      <c r="M4974" s="18"/>
      <c r="N4974" s="18"/>
      <c r="P4974" s="21"/>
      <c r="Q4974" s="21"/>
      <c r="R4974" s="21"/>
      <c r="S4974" s="21"/>
      <c r="T4974" s="21"/>
    </row>
    <row r="4975" spans="2:20">
      <c r="B4975" s="14"/>
      <c r="C4975" s="14"/>
      <c r="D4975" s="14"/>
      <c r="H4975" s="17"/>
      <c r="L4975" s="18"/>
      <c r="M4975" s="18"/>
      <c r="N4975" s="18"/>
      <c r="P4975" s="21"/>
      <c r="Q4975" s="21"/>
      <c r="R4975" s="21"/>
      <c r="S4975" s="21"/>
      <c r="T4975" s="21"/>
    </row>
    <row r="4976" spans="2:20">
      <c r="B4976" s="14"/>
      <c r="C4976" s="14"/>
      <c r="D4976" s="14"/>
      <c r="H4976" s="17"/>
      <c r="L4976" s="18"/>
      <c r="M4976" s="18"/>
      <c r="N4976" s="18"/>
      <c r="P4976" s="21"/>
      <c r="Q4976" s="21"/>
      <c r="R4976" s="21"/>
      <c r="S4976" s="21"/>
      <c r="T4976" s="21"/>
    </row>
    <row r="4977" spans="2:20">
      <c r="B4977" s="14"/>
      <c r="C4977" s="14"/>
      <c r="D4977" s="14"/>
      <c r="H4977" s="17"/>
      <c r="L4977" s="18"/>
      <c r="M4977" s="18"/>
      <c r="N4977" s="18"/>
      <c r="P4977" s="21"/>
      <c r="Q4977" s="21"/>
      <c r="R4977" s="21"/>
      <c r="S4977" s="21"/>
      <c r="T4977" s="21"/>
    </row>
    <row r="4978" spans="2:20">
      <c r="B4978" s="14"/>
      <c r="C4978" s="14"/>
      <c r="D4978" s="14"/>
      <c r="H4978" s="17"/>
      <c r="L4978" s="18"/>
      <c r="M4978" s="18"/>
      <c r="N4978" s="18"/>
      <c r="P4978" s="21"/>
      <c r="Q4978" s="21"/>
      <c r="R4978" s="21"/>
      <c r="S4978" s="21"/>
      <c r="T4978" s="21"/>
    </row>
    <row r="4979" spans="2:20">
      <c r="B4979" s="14"/>
      <c r="C4979" s="14"/>
      <c r="D4979" s="14"/>
      <c r="H4979" s="17"/>
      <c r="L4979" s="18"/>
      <c r="M4979" s="18"/>
      <c r="N4979" s="18"/>
      <c r="P4979" s="21"/>
      <c r="Q4979" s="21"/>
      <c r="R4979" s="21"/>
      <c r="S4979" s="21"/>
      <c r="T4979" s="21"/>
    </row>
    <row r="4980" spans="2:20">
      <c r="B4980" s="14"/>
      <c r="C4980" s="14"/>
      <c r="D4980" s="14"/>
      <c r="H4980" s="17"/>
      <c r="L4980" s="18"/>
      <c r="M4980" s="18"/>
      <c r="N4980" s="18"/>
      <c r="P4980" s="21"/>
      <c r="Q4980" s="21"/>
      <c r="R4980" s="21"/>
      <c r="S4980" s="21"/>
      <c r="T4980" s="21"/>
    </row>
    <row r="4981" spans="2:20">
      <c r="B4981" s="14"/>
      <c r="C4981" s="14"/>
      <c r="D4981" s="14"/>
      <c r="H4981" s="17"/>
      <c r="L4981" s="18"/>
      <c r="M4981" s="18"/>
      <c r="N4981" s="18"/>
      <c r="P4981" s="21"/>
      <c r="Q4981" s="21"/>
      <c r="R4981" s="21"/>
      <c r="S4981" s="21"/>
      <c r="T4981" s="21"/>
    </row>
    <row r="4982" spans="2:20">
      <c r="B4982" s="14"/>
      <c r="C4982" s="14"/>
      <c r="D4982" s="14"/>
      <c r="H4982" s="17"/>
      <c r="L4982" s="18"/>
      <c r="M4982" s="18"/>
      <c r="N4982" s="18"/>
      <c r="P4982" s="21"/>
      <c r="Q4982" s="21"/>
      <c r="R4982" s="21"/>
      <c r="S4982" s="21"/>
      <c r="T4982" s="21"/>
    </row>
    <row r="4983" spans="2:20">
      <c r="B4983" s="14"/>
      <c r="C4983" s="14"/>
      <c r="D4983" s="14"/>
      <c r="H4983" s="17"/>
      <c r="L4983" s="18"/>
      <c r="M4983" s="18"/>
      <c r="N4983" s="18"/>
      <c r="P4983" s="21"/>
      <c r="Q4983" s="21"/>
      <c r="R4983" s="21"/>
      <c r="S4983" s="21"/>
      <c r="T4983" s="21"/>
    </row>
    <row r="4984" spans="2:20">
      <c r="B4984" s="14"/>
      <c r="C4984" s="14"/>
      <c r="D4984" s="14"/>
      <c r="H4984" s="17"/>
      <c r="L4984" s="18"/>
      <c r="M4984" s="18"/>
      <c r="N4984" s="18"/>
      <c r="P4984" s="21"/>
      <c r="Q4984" s="21"/>
      <c r="R4984" s="21"/>
      <c r="S4984" s="21"/>
      <c r="T4984" s="21"/>
    </row>
    <row r="4985" spans="2:20">
      <c r="B4985" s="14"/>
      <c r="C4985" s="14"/>
      <c r="D4985" s="14"/>
      <c r="H4985" s="17"/>
      <c r="L4985" s="18"/>
      <c r="M4985" s="18"/>
      <c r="N4985" s="18"/>
      <c r="P4985" s="21"/>
      <c r="Q4985" s="21"/>
      <c r="R4985" s="21"/>
      <c r="S4985" s="21"/>
      <c r="T4985" s="21"/>
    </row>
    <row r="4986" spans="2:20">
      <c r="B4986" s="14"/>
      <c r="C4986" s="14"/>
      <c r="D4986" s="14"/>
      <c r="H4986" s="17"/>
      <c r="L4986" s="18"/>
      <c r="M4986" s="18"/>
      <c r="N4986" s="18"/>
      <c r="P4986" s="21"/>
      <c r="Q4986" s="21"/>
      <c r="R4986" s="21"/>
      <c r="S4986" s="21"/>
      <c r="T4986" s="21"/>
    </row>
    <row r="4987" spans="2:20">
      <c r="B4987" s="14"/>
      <c r="C4987" s="14"/>
      <c r="D4987" s="14"/>
      <c r="H4987" s="17"/>
      <c r="L4987" s="18"/>
      <c r="M4987" s="18"/>
      <c r="N4987" s="18"/>
      <c r="P4987" s="21"/>
      <c r="Q4987" s="21"/>
      <c r="R4987" s="21"/>
      <c r="S4987" s="21"/>
      <c r="T4987" s="21"/>
    </row>
    <row r="4988" spans="2:20">
      <c r="B4988" s="14"/>
      <c r="C4988" s="14"/>
      <c r="D4988" s="14"/>
      <c r="H4988" s="17"/>
      <c r="L4988" s="18"/>
      <c r="M4988" s="18"/>
      <c r="N4988" s="18"/>
      <c r="P4988" s="21"/>
      <c r="Q4988" s="21"/>
      <c r="R4988" s="21"/>
      <c r="S4988" s="21"/>
      <c r="T4988" s="21"/>
    </row>
    <row r="4989" spans="2:20">
      <c r="B4989" s="14"/>
      <c r="C4989" s="14"/>
      <c r="D4989" s="14"/>
      <c r="H4989" s="17"/>
      <c r="L4989" s="18"/>
      <c r="M4989" s="18"/>
      <c r="N4989" s="18"/>
      <c r="P4989" s="21"/>
      <c r="Q4989" s="21"/>
      <c r="R4989" s="21"/>
      <c r="S4989" s="21"/>
      <c r="T4989" s="21"/>
    </row>
    <row r="4990" spans="2:20">
      <c r="B4990" s="14"/>
      <c r="C4990" s="14"/>
      <c r="D4990" s="14"/>
      <c r="H4990" s="17"/>
      <c r="L4990" s="18"/>
      <c r="M4990" s="18"/>
      <c r="N4990" s="18"/>
      <c r="P4990" s="21"/>
      <c r="Q4990" s="21"/>
      <c r="R4990" s="21"/>
      <c r="S4990" s="21"/>
      <c r="T4990" s="21"/>
    </row>
    <row r="4991" spans="2:20">
      <c r="B4991" s="14"/>
      <c r="C4991" s="14"/>
      <c r="D4991" s="14"/>
      <c r="H4991" s="17"/>
      <c r="L4991" s="18"/>
      <c r="M4991" s="18"/>
      <c r="N4991" s="18"/>
      <c r="P4991" s="21"/>
      <c r="Q4991" s="21"/>
      <c r="R4991" s="21"/>
      <c r="S4991" s="21"/>
      <c r="T4991" s="21"/>
    </row>
    <row r="4992" spans="2:20">
      <c r="B4992" s="14"/>
      <c r="C4992" s="14"/>
      <c r="D4992" s="14"/>
      <c r="H4992" s="17"/>
      <c r="L4992" s="18"/>
      <c r="M4992" s="18"/>
      <c r="N4992" s="18"/>
      <c r="P4992" s="21"/>
      <c r="Q4992" s="21"/>
      <c r="R4992" s="21"/>
      <c r="S4992" s="21"/>
      <c r="T4992" s="21"/>
    </row>
    <row r="4993" spans="2:20">
      <c r="B4993" s="14"/>
      <c r="C4993" s="14"/>
      <c r="D4993" s="14"/>
      <c r="H4993" s="17"/>
      <c r="L4993" s="18"/>
      <c r="M4993" s="18"/>
      <c r="N4993" s="18"/>
      <c r="P4993" s="21"/>
      <c r="Q4993" s="21"/>
      <c r="R4993" s="21"/>
      <c r="S4993" s="21"/>
      <c r="T4993" s="21"/>
    </row>
    <row r="4994" spans="2:20">
      <c r="B4994" s="14"/>
      <c r="C4994" s="14"/>
      <c r="D4994" s="14"/>
      <c r="H4994" s="17"/>
      <c r="L4994" s="18"/>
      <c r="M4994" s="18"/>
      <c r="N4994" s="18"/>
      <c r="P4994" s="21"/>
      <c r="Q4994" s="21"/>
      <c r="R4994" s="21"/>
      <c r="S4994" s="21"/>
      <c r="T4994" s="21"/>
    </row>
    <row r="4995" spans="2:20">
      <c r="B4995" s="14"/>
      <c r="C4995" s="14"/>
      <c r="D4995" s="14"/>
      <c r="H4995" s="17"/>
      <c r="L4995" s="18"/>
      <c r="M4995" s="18"/>
      <c r="N4995" s="18"/>
      <c r="P4995" s="21"/>
      <c r="Q4995" s="21"/>
      <c r="R4995" s="21"/>
      <c r="S4995" s="21"/>
      <c r="T4995" s="21"/>
    </row>
    <row r="4996" spans="2:20">
      <c r="B4996" s="14"/>
      <c r="C4996" s="14"/>
      <c r="D4996" s="14"/>
      <c r="H4996" s="17"/>
      <c r="L4996" s="18"/>
      <c r="M4996" s="18"/>
      <c r="N4996" s="18"/>
      <c r="P4996" s="21"/>
      <c r="Q4996" s="21"/>
      <c r="R4996" s="21"/>
      <c r="S4996" s="21"/>
      <c r="T4996" s="21"/>
    </row>
    <row r="4997" spans="2:20">
      <c r="B4997" s="14"/>
      <c r="C4997" s="14"/>
      <c r="D4997" s="14"/>
      <c r="H4997" s="17"/>
      <c r="L4997" s="18"/>
      <c r="M4997" s="18"/>
      <c r="N4997" s="18"/>
      <c r="P4997" s="21"/>
      <c r="Q4997" s="21"/>
      <c r="R4997" s="21"/>
      <c r="S4997" s="21"/>
      <c r="T4997" s="21"/>
    </row>
    <row r="4998" spans="2:20">
      <c r="B4998" s="14"/>
      <c r="C4998" s="14"/>
      <c r="D4998" s="14"/>
      <c r="H4998" s="17"/>
      <c r="L4998" s="18"/>
      <c r="M4998" s="18"/>
      <c r="N4998" s="18"/>
      <c r="P4998" s="21"/>
      <c r="Q4998" s="21"/>
      <c r="R4998" s="21"/>
      <c r="S4998" s="21"/>
      <c r="T4998" s="21"/>
    </row>
    <row r="4999" spans="2:20">
      <c r="B4999" s="14"/>
      <c r="C4999" s="14"/>
      <c r="D4999" s="14"/>
      <c r="H4999" s="17"/>
      <c r="L4999" s="18"/>
      <c r="M4999" s="18"/>
      <c r="N4999" s="18"/>
      <c r="P4999" s="21"/>
      <c r="Q4999" s="21"/>
      <c r="R4999" s="21"/>
      <c r="S4999" s="21"/>
      <c r="T4999" s="21"/>
    </row>
    <row r="5000" spans="2:20">
      <c r="B5000" s="14"/>
      <c r="C5000" s="14"/>
      <c r="D5000" s="14"/>
      <c r="H5000" s="17"/>
      <c r="L5000" s="18"/>
      <c r="M5000" s="18"/>
      <c r="N5000" s="18"/>
      <c r="P5000" s="21"/>
      <c r="Q5000" s="21"/>
      <c r="R5000" s="21"/>
      <c r="S5000" s="21"/>
      <c r="T5000" s="21"/>
    </row>
    <row r="5001" spans="2:20">
      <c r="B5001" s="14"/>
      <c r="C5001" s="14"/>
      <c r="D5001" s="14"/>
      <c r="H5001" s="17"/>
      <c r="L5001" s="18"/>
      <c r="M5001" s="18"/>
      <c r="N5001" s="18"/>
      <c r="P5001" s="21"/>
      <c r="Q5001" s="21"/>
      <c r="R5001" s="21"/>
      <c r="S5001" s="21"/>
      <c r="T5001" s="21"/>
    </row>
    <row r="5002" spans="2:20">
      <c r="B5002" s="14"/>
      <c r="C5002" s="14"/>
      <c r="D5002" s="14"/>
      <c r="H5002" s="17"/>
      <c r="L5002" s="18"/>
      <c r="M5002" s="18"/>
      <c r="N5002" s="18"/>
      <c r="P5002" s="21"/>
      <c r="Q5002" s="21"/>
      <c r="R5002" s="21"/>
      <c r="S5002" s="21"/>
      <c r="T5002" s="21"/>
    </row>
    <row r="5003" spans="2:20">
      <c r="B5003" s="14"/>
      <c r="C5003" s="14"/>
      <c r="D5003" s="14"/>
      <c r="H5003" s="17"/>
      <c r="L5003" s="18"/>
      <c r="M5003" s="18"/>
      <c r="N5003" s="18"/>
      <c r="P5003" s="21"/>
      <c r="Q5003" s="21"/>
      <c r="R5003" s="21"/>
      <c r="S5003" s="21"/>
      <c r="T5003" s="21"/>
    </row>
    <row r="5004" spans="2:20">
      <c r="B5004" s="14"/>
      <c r="C5004" s="14"/>
      <c r="D5004" s="14"/>
      <c r="H5004" s="17"/>
      <c r="L5004" s="18"/>
      <c r="M5004" s="18"/>
      <c r="N5004" s="18"/>
      <c r="P5004" s="21"/>
      <c r="Q5004" s="21"/>
      <c r="R5004" s="21"/>
      <c r="S5004" s="21"/>
      <c r="T5004" s="21"/>
    </row>
    <row r="5005" spans="2:20">
      <c r="B5005" s="14"/>
      <c r="C5005" s="14"/>
      <c r="D5005" s="14"/>
      <c r="H5005" s="17"/>
      <c r="L5005" s="18"/>
      <c r="M5005" s="18"/>
      <c r="N5005" s="18"/>
      <c r="P5005" s="21"/>
      <c r="Q5005" s="21"/>
      <c r="R5005" s="21"/>
      <c r="S5005" s="21"/>
      <c r="T5005" s="21"/>
    </row>
    <row r="5006" spans="2:20">
      <c r="B5006" s="14"/>
      <c r="C5006" s="14"/>
      <c r="D5006" s="14"/>
      <c r="H5006" s="17"/>
      <c r="L5006" s="18"/>
      <c r="M5006" s="18"/>
      <c r="N5006" s="18"/>
      <c r="P5006" s="21"/>
      <c r="Q5006" s="21"/>
      <c r="R5006" s="21"/>
      <c r="S5006" s="21"/>
      <c r="T5006" s="21"/>
    </row>
    <row r="5007" spans="2:20">
      <c r="B5007" s="14"/>
      <c r="C5007" s="14"/>
      <c r="D5007" s="14"/>
      <c r="H5007" s="17"/>
      <c r="L5007" s="18"/>
      <c r="M5007" s="18"/>
      <c r="N5007" s="18"/>
      <c r="P5007" s="21"/>
      <c r="Q5007" s="21"/>
      <c r="R5007" s="21"/>
      <c r="S5007" s="21"/>
      <c r="T5007" s="21"/>
    </row>
    <row r="5008" spans="2:20">
      <c r="B5008" s="14"/>
      <c r="C5008" s="14"/>
      <c r="D5008" s="14"/>
      <c r="H5008" s="17"/>
      <c r="L5008" s="18"/>
      <c r="M5008" s="18"/>
      <c r="N5008" s="18"/>
      <c r="P5008" s="21"/>
      <c r="Q5008" s="21"/>
      <c r="R5008" s="21"/>
      <c r="S5008" s="21"/>
      <c r="T5008" s="21"/>
    </row>
    <row r="5009" spans="2:20">
      <c r="B5009" s="14"/>
      <c r="C5009" s="14"/>
      <c r="D5009" s="14"/>
      <c r="H5009" s="17"/>
      <c r="L5009" s="18"/>
      <c r="M5009" s="18"/>
      <c r="N5009" s="18"/>
      <c r="P5009" s="21"/>
      <c r="Q5009" s="21"/>
      <c r="R5009" s="21"/>
      <c r="S5009" s="21"/>
      <c r="T5009" s="21"/>
    </row>
    <row r="5010" spans="2:20">
      <c r="B5010" s="14"/>
      <c r="C5010" s="14"/>
      <c r="D5010" s="14"/>
      <c r="H5010" s="17"/>
      <c r="L5010" s="18"/>
      <c r="M5010" s="18"/>
      <c r="N5010" s="18"/>
      <c r="P5010" s="21"/>
      <c r="Q5010" s="21"/>
      <c r="R5010" s="21"/>
      <c r="S5010" s="21"/>
      <c r="T5010" s="21"/>
    </row>
    <row r="5011" spans="2:20">
      <c r="B5011" s="14"/>
      <c r="C5011" s="14"/>
      <c r="D5011" s="14"/>
      <c r="H5011" s="17"/>
      <c r="L5011" s="18"/>
      <c r="M5011" s="18"/>
      <c r="N5011" s="18"/>
      <c r="P5011" s="21"/>
      <c r="Q5011" s="21"/>
      <c r="R5011" s="21"/>
      <c r="S5011" s="21"/>
      <c r="T5011" s="21"/>
    </row>
    <row r="5012" spans="2:20">
      <c r="B5012" s="14"/>
      <c r="C5012" s="14"/>
      <c r="D5012" s="14"/>
      <c r="H5012" s="17"/>
      <c r="L5012" s="18"/>
      <c r="M5012" s="18"/>
      <c r="N5012" s="18"/>
      <c r="P5012" s="21"/>
      <c r="Q5012" s="21"/>
      <c r="R5012" s="21"/>
      <c r="S5012" s="21"/>
      <c r="T5012" s="21"/>
    </row>
    <row r="5013" spans="2:20">
      <c r="B5013" s="14"/>
      <c r="C5013" s="14"/>
      <c r="D5013" s="14"/>
      <c r="H5013" s="17"/>
      <c r="L5013" s="18"/>
      <c r="M5013" s="18"/>
      <c r="N5013" s="18"/>
      <c r="P5013" s="21"/>
      <c r="Q5013" s="21"/>
      <c r="R5013" s="21"/>
      <c r="S5013" s="21"/>
      <c r="T5013" s="21"/>
    </row>
    <row r="5014" spans="2:20">
      <c r="B5014" s="14"/>
      <c r="C5014" s="14"/>
      <c r="D5014" s="14"/>
      <c r="H5014" s="17"/>
      <c r="L5014" s="18"/>
      <c r="M5014" s="18"/>
      <c r="N5014" s="18"/>
      <c r="P5014" s="21"/>
      <c r="Q5014" s="21"/>
      <c r="R5014" s="21"/>
      <c r="S5014" s="21"/>
      <c r="T5014" s="21"/>
    </row>
    <row r="5015" spans="2:20">
      <c r="B5015" s="14"/>
      <c r="C5015" s="14"/>
      <c r="D5015" s="14"/>
      <c r="H5015" s="17"/>
      <c r="L5015" s="18"/>
      <c r="M5015" s="18"/>
      <c r="N5015" s="18"/>
      <c r="P5015" s="21"/>
      <c r="Q5015" s="21"/>
      <c r="R5015" s="21"/>
      <c r="S5015" s="21"/>
      <c r="T5015" s="21"/>
    </row>
    <row r="5016" spans="2:20">
      <c r="B5016" s="14"/>
      <c r="C5016" s="14"/>
      <c r="D5016" s="14"/>
      <c r="H5016" s="17"/>
      <c r="L5016" s="18"/>
      <c r="M5016" s="18"/>
      <c r="N5016" s="18"/>
      <c r="P5016" s="21"/>
      <c r="Q5016" s="21"/>
      <c r="R5016" s="21"/>
      <c r="S5016" s="21"/>
      <c r="T5016" s="21"/>
    </row>
    <row r="5017" spans="2:20">
      <c r="B5017" s="14"/>
      <c r="C5017" s="14"/>
      <c r="D5017" s="14"/>
      <c r="H5017" s="17"/>
      <c r="L5017" s="18"/>
      <c r="M5017" s="18"/>
      <c r="N5017" s="18"/>
      <c r="P5017" s="21"/>
      <c r="Q5017" s="21"/>
      <c r="R5017" s="21"/>
      <c r="S5017" s="21"/>
      <c r="T5017" s="21"/>
    </row>
    <row r="5018" spans="2:20">
      <c r="B5018" s="14"/>
      <c r="C5018" s="14"/>
      <c r="D5018" s="14"/>
      <c r="H5018" s="17"/>
      <c r="L5018" s="18"/>
      <c r="M5018" s="18"/>
      <c r="N5018" s="18"/>
      <c r="P5018" s="21"/>
      <c r="Q5018" s="21"/>
      <c r="R5018" s="21"/>
      <c r="S5018" s="21"/>
      <c r="T5018" s="21"/>
    </row>
    <row r="5019" spans="2:20">
      <c r="B5019" s="14"/>
      <c r="C5019" s="14"/>
      <c r="D5019" s="14"/>
      <c r="H5019" s="17"/>
      <c r="L5019" s="18"/>
      <c r="M5019" s="18"/>
      <c r="N5019" s="18"/>
      <c r="P5019" s="21"/>
      <c r="Q5019" s="21"/>
      <c r="R5019" s="21"/>
      <c r="S5019" s="21"/>
      <c r="T5019" s="21"/>
    </row>
    <row r="5020" spans="2:20">
      <c r="B5020" s="14"/>
      <c r="C5020" s="14"/>
      <c r="D5020" s="14"/>
      <c r="H5020" s="17"/>
      <c r="L5020" s="18"/>
      <c r="M5020" s="18"/>
      <c r="N5020" s="18"/>
      <c r="P5020" s="21"/>
      <c r="Q5020" s="21"/>
      <c r="R5020" s="21"/>
      <c r="S5020" s="21"/>
      <c r="T5020" s="21"/>
    </row>
    <row r="5021" spans="2:20">
      <c r="B5021" s="14"/>
      <c r="C5021" s="14"/>
      <c r="D5021" s="14"/>
      <c r="H5021" s="17"/>
      <c r="L5021" s="18"/>
      <c r="M5021" s="18"/>
      <c r="N5021" s="18"/>
      <c r="P5021" s="21"/>
      <c r="Q5021" s="21"/>
      <c r="R5021" s="21"/>
      <c r="S5021" s="21"/>
      <c r="T5021" s="21"/>
    </row>
    <row r="5022" spans="2:20">
      <c r="B5022" s="14"/>
      <c r="C5022" s="14"/>
      <c r="D5022" s="14"/>
      <c r="H5022" s="17"/>
      <c r="L5022" s="18"/>
      <c r="M5022" s="18"/>
      <c r="N5022" s="18"/>
      <c r="P5022" s="21"/>
      <c r="Q5022" s="21"/>
      <c r="R5022" s="21"/>
      <c r="S5022" s="21"/>
      <c r="T5022" s="21"/>
    </row>
    <row r="5023" spans="2:20">
      <c r="B5023" s="14"/>
      <c r="C5023" s="14"/>
      <c r="D5023" s="14"/>
      <c r="H5023" s="17"/>
      <c r="L5023" s="18"/>
      <c r="M5023" s="18"/>
      <c r="N5023" s="18"/>
      <c r="P5023" s="21"/>
      <c r="Q5023" s="21"/>
      <c r="R5023" s="21"/>
      <c r="S5023" s="21"/>
      <c r="T5023" s="21"/>
    </row>
    <row r="5024" spans="2:20">
      <c r="B5024" s="14"/>
      <c r="C5024" s="14"/>
      <c r="D5024" s="14"/>
      <c r="H5024" s="17"/>
      <c r="L5024" s="18"/>
      <c r="M5024" s="18"/>
      <c r="N5024" s="18"/>
      <c r="P5024" s="21"/>
      <c r="Q5024" s="21"/>
      <c r="R5024" s="21"/>
      <c r="S5024" s="21"/>
      <c r="T5024" s="21"/>
    </row>
    <row r="5025" spans="2:20">
      <c r="B5025" s="14"/>
      <c r="C5025" s="14"/>
      <c r="D5025" s="14"/>
      <c r="H5025" s="17"/>
      <c r="L5025" s="18"/>
      <c r="M5025" s="18"/>
      <c r="N5025" s="18"/>
      <c r="P5025" s="21"/>
      <c r="Q5025" s="21"/>
      <c r="R5025" s="21"/>
      <c r="S5025" s="21"/>
      <c r="T5025" s="21"/>
    </row>
    <row r="5026" spans="2:20">
      <c r="B5026" s="14"/>
      <c r="C5026" s="14"/>
      <c r="D5026" s="14"/>
      <c r="H5026" s="17"/>
      <c r="L5026" s="18"/>
      <c r="M5026" s="18"/>
      <c r="N5026" s="18"/>
      <c r="P5026" s="21"/>
      <c r="Q5026" s="21"/>
      <c r="R5026" s="21"/>
      <c r="S5026" s="21"/>
      <c r="T5026" s="21"/>
    </row>
    <row r="5027" spans="2:20">
      <c r="B5027" s="14"/>
      <c r="C5027" s="14"/>
      <c r="D5027" s="14"/>
      <c r="H5027" s="17"/>
      <c r="L5027" s="18"/>
      <c r="M5027" s="18"/>
      <c r="N5027" s="18"/>
      <c r="P5027" s="21"/>
      <c r="Q5027" s="21"/>
      <c r="R5027" s="21"/>
      <c r="S5027" s="21"/>
      <c r="T5027" s="21"/>
    </row>
    <row r="5028" spans="2:20">
      <c r="B5028" s="14"/>
      <c r="C5028" s="14"/>
      <c r="D5028" s="14"/>
      <c r="H5028" s="17"/>
      <c r="L5028" s="18"/>
      <c r="M5028" s="18"/>
      <c r="N5028" s="18"/>
      <c r="P5028" s="21"/>
      <c r="Q5028" s="21"/>
      <c r="R5028" s="21"/>
      <c r="S5028" s="21"/>
      <c r="T5028" s="21"/>
    </row>
    <row r="5029" spans="2:20">
      <c r="B5029" s="14"/>
      <c r="C5029" s="14"/>
      <c r="D5029" s="14"/>
      <c r="H5029" s="17"/>
      <c r="L5029" s="18"/>
      <c r="M5029" s="18"/>
      <c r="N5029" s="18"/>
      <c r="P5029" s="21"/>
      <c r="Q5029" s="21"/>
      <c r="R5029" s="21"/>
      <c r="S5029" s="21"/>
      <c r="T5029" s="21"/>
    </row>
    <row r="5030" spans="2:20">
      <c r="B5030" s="14"/>
      <c r="C5030" s="14"/>
      <c r="D5030" s="14"/>
      <c r="H5030" s="17"/>
      <c r="L5030" s="18"/>
      <c r="M5030" s="18"/>
      <c r="N5030" s="18"/>
      <c r="P5030" s="21"/>
      <c r="Q5030" s="21"/>
      <c r="R5030" s="21"/>
      <c r="S5030" s="21"/>
      <c r="T5030" s="21"/>
    </row>
    <row r="5031" spans="2:20">
      <c r="B5031" s="14"/>
      <c r="C5031" s="14"/>
      <c r="D5031" s="14"/>
      <c r="H5031" s="17"/>
      <c r="L5031" s="18"/>
      <c r="M5031" s="18"/>
      <c r="N5031" s="18"/>
      <c r="P5031" s="21"/>
      <c r="Q5031" s="21"/>
      <c r="R5031" s="21"/>
      <c r="S5031" s="21"/>
      <c r="T5031" s="21"/>
    </row>
    <row r="5032" spans="2:20">
      <c r="B5032" s="14"/>
      <c r="C5032" s="14"/>
      <c r="D5032" s="14"/>
      <c r="H5032" s="17"/>
      <c r="L5032" s="18"/>
      <c r="M5032" s="18"/>
      <c r="N5032" s="18"/>
      <c r="P5032" s="21"/>
      <c r="Q5032" s="21"/>
      <c r="R5032" s="21"/>
      <c r="S5032" s="21"/>
      <c r="T5032" s="21"/>
    </row>
    <row r="5033" spans="2:20">
      <c r="B5033" s="14"/>
      <c r="C5033" s="14"/>
      <c r="D5033" s="14"/>
      <c r="H5033" s="17"/>
      <c r="L5033" s="18"/>
      <c r="M5033" s="18"/>
      <c r="N5033" s="18"/>
      <c r="P5033" s="21"/>
      <c r="Q5033" s="21"/>
      <c r="R5033" s="21"/>
      <c r="S5033" s="21"/>
      <c r="T5033" s="21"/>
    </row>
    <row r="5034" spans="2:20">
      <c r="B5034" s="14"/>
      <c r="C5034" s="14"/>
      <c r="D5034" s="14"/>
      <c r="H5034" s="17"/>
      <c r="L5034" s="18"/>
      <c r="M5034" s="18"/>
      <c r="N5034" s="18"/>
      <c r="P5034" s="21"/>
      <c r="Q5034" s="21"/>
      <c r="R5034" s="21"/>
      <c r="S5034" s="21"/>
      <c r="T5034" s="21"/>
    </row>
    <row r="5035" spans="2:20">
      <c r="B5035" s="14"/>
      <c r="C5035" s="14"/>
      <c r="D5035" s="14"/>
      <c r="H5035" s="17"/>
      <c r="L5035" s="18"/>
      <c r="M5035" s="18"/>
      <c r="N5035" s="18"/>
      <c r="P5035" s="21"/>
      <c r="Q5035" s="21"/>
      <c r="R5035" s="21"/>
      <c r="S5035" s="21"/>
      <c r="T5035" s="21"/>
    </row>
    <row r="5036" spans="2:20">
      <c r="B5036" s="14"/>
      <c r="C5036" s="14"/>
      <c r="D5036" s="14"/>
      <c r="H5036" s="17"/>
      <c r="L5036" s="18"/>
      <c r="M5036" s="18"/>
      <c r="N5036" s="18"/>
      <c r="P5036" s="21"/>
      <c r="Q5036" s="21"/>
      <c r="R5036" s="21"/>
      <c r="S5036" s="21"/>
      <c r="T5036" s="21"/>
    </row>
    <row r="5037" spans="2:20">
      <c r="B5037" s="14"/>
      <c r="C5037" s="14"/>
      <c r="D5037" s="14"/>
      <c r="H5037" s="17"/>
      <c r="L5037" s="18"/>
      <c r="M5037" s="18"/>
      <c r="N5037" s="18"/>
      <c r="P5037" s="21"/>
      <c r="Q5037" s="21"/>
      <c r="R5037" s="21"/>
      <c r="S5037" s="21"/>
      <c r="T5037" s="21"/>
    </row>
    <row r="5038" spans="2:20">
      <c r="B5038" s="14"/>
      <c r="C5038" s="14"/>
      <c r="D5038" s="14"/>
      <c r="H5038" s="17"/>
      <c r="L5038" s="18"/>
      <c r="M5038" s="18"/>
      <c r="N5038" s="18"/>
      <c r="P5038" s="21"/>
      <c r="Q5038" s="21"/>
      <c r="R5038" s="21"/>
      <c r="S5038" s="21"/>
      <c r="T5038" s="21"/>
    </row>
    <row r="5039" spans="2:20">
      <c r="B5039" s="14"/>
      <c r="C5039" s="14"/>
      <c r="D5039" s="14"/>
      <c r="H5039" s="17"/>
      <c r="L5039" s="18"/>
      <c r="M5039" s="18"/>
      <c r="N5039" s="18"/>
      <c r="P5039" s="21"/>
      <c r="Q5039" s="21"/>
      <c r="R5039" s="21"/>
      <c r="S5039" s="21"/>
      <c r="T5039" s="21"/>
    </row>
    <row r="5040" spans="2:20">
      <c r="B5040" s="14"/>
      <c r="C5040" s="14"/>
      <c r="D5040" s="14"/>
      <c r="H5040" s="17"/>
      <c r="L5040" s="18"/>
      <c r="M5040" s="18"/>
      <c r="N5040" s="18"/>
      <c r="P5040" s="21"/>
      <c r="Q5040" s="21"/>
      <c r="R5040" s="21"/>
      <c r="S5040" s="21"/>
      <c r="T5040" s="21"/>
    </row>
    <row r="5041" spans="2:20">
      <c r="B5041" s="14"/>
      <c r="C5041" s="14"/>
      <c r="D5041" s="14"/>
      <c r="H5041" s="17"/>
      <c r="L5041" s="18"/>
      <c r="M5041" s="18"/>
      <c r="N5041" s="18"/>
      <c r="P5041" s="21"/>
      <c r="Q5041" s="21"/>
      <c r="R5041" s="21"/>
      <c r="S5041" s="21"/>
      <c r="T5041" s="21"/>
    </row>
    <row r="5042" spans="2:20">
      <c r="B5042" s="14"/>
      <c r="C5042" s="14"/>
      <c r="D5042" s="14"/>
      <c r="H5042" s="17"/>
      <c r="L5042" s="18"/>
      <c r="M5042" s="18"/>
      <c r="N5042" s="18"/>
      <c r="P5042" s="21"/>
      <c r="Q5042" s="21"/>
      <c r="R5042" s="21"/>
      <c r="S5042" s="21"/>
      <c r="T5042" s="21"/>
    </row>
    <row r="5043" spans="2:20">
      <c r="B5043" s="14"/>
      <c r="C5043" s="14"/>
      <c r="D5043" s="14"/>
      <c r="H5043" s="17"/>
      <c r="L5043" s="18"/>
      <c r="M5043" s="18"/>
      <c r="N5043" s="18"/>
      <c r="P5043" s="21"/>
      <c r="Q5043" s="21"/>
      <c r="R5043" s="21"/>
      <c r="S5043" s="21"/>
      <c r="T5043" s="21"/>
    </row>
    <row r="5044" spans="2:20">
      <c r="B5044" s="14"/>
      <c r="C5044" s="14"/>
      <c r="D5044" s="14"/>
      <c r="H5044" s="17"/>
      <c r="L5044" s="18"/>
      <c r="M5044" s="18"/>
      <c r="N5044" s="18"/>
      <c r="P5044" s="21"/>
      <c r="Q5044" s="21"/>
      <c r="R5044" s="21"/>
      <c r="S5044" s="21"/>
      <c r="T5044" s="21"/>
    </row>
    <row r="5045" spans="2:20">
      <c r="B5045" s="14"/>
      <c r="C5045" s="14"/>
      <c r="D5045" s="14"/>
      <c r="H5045" s="17"/>
      <c r="L5045" s="18"/>
      <c r="M5045" s="18"/>
      <c r="N5045" s="18"/>
      <c r="P5045" s="21"/>
      <c r="Q5045" s="21"/>
      <c r="R5045" s="21"/>
      <c r="S5045" s="21"/>
      <c r="T5045" s="21"/>
    </row>
    <row r="5046" spans="2:20">
      <c r="B5046" s="14"/>
      <c r="C5046" s="14"/>
      <c r="D5046" s="14"/>
      <c r="H5046" s="17"/>
      <c r="L5046" s="18"/>
      <c r="M5046" s="18"/>
      <c r="N5046" s="18"/>
      <c r="P5046" s="21"/>
      <c r="Q5046" s="21"/>
      <c r="R5046" s="21"/>
      <c r="S5046" s="21"/>
      <c r="T5046" s="21"/>
    </row>
    <row r="5047" spans="2:20">
      <c r="B5047" s="14"/>
      <c r="C5047" s="14"/>
      <c r="D5047" s="14"/>
      <c r="H5047" s="17"/>
      <c r="L5047" s="18"/>
      <c r="M5047" s="18"/>
      <c r="N5047" s="18"/>
      <c r="P5047" s="21"/>
      <c r="Q5047" s="21"/>
      <c r="R5047" s="21"/>
      <c r="S5047" s="21"/>
      <c r="T5047" s="21"/>
    </row>
    <row r="5048" spans="2:20">
      <c r="B5048" s="14"/>
      <c r="C5048" s="14"/>
      <c r="D5048" s="14"/>
      <c r="H5048" s="17"/>
      <c r="L5048" s="18"/>
      <c r="M5048" s="18"/>
      <c r="N5048" s="18"/>
      <c r="P5048" s="21"/>
      <c r="Q5048" s="21"/>
      <c r="R5048" s="21"/>
      <c r="S5048" s="21"/>
      <c r="T5048" s="21"/>
    </row>
    <row r="5049" spans="2:20">
      <c r="B5049" s="14"/>
      <c r="C5049" s="14"/>
      <c r="D5049" s="14"/>
      <c r="H5049" s="17"/>
      <c r="L5049" s="18"/>
      <c r="M5049" s="18"/>
      <c r="N5049" s="18"/>
      <c r="P5049" s="21"/>
      <c r="Q5049" s="21"/>
      <c r="R5049" s="21"/>
      <c r="S5049" s="21"/>
      <c r="T5049" s="21"/>
    </row>
    <row r="5050" spans="2:20">
      <c r="B5050" s="14"/>
      <c r="C5050" s="14"/>
      <c r="D5050" s="14"/>
      <c r="H5050" s="17"/>
      <c r="L5050" s="18"/>
      <c r="M5050" s="18"/>
      <c r="N5050" s="18"/>
      <c r="P5050" s="21"/>
      <c r="Q5050" s="21"/>
      <c r="R5050" s="21"/>
      <c r="S5050" s="21"/>
      <c r="T5050" s="21"/>
    </row>
    <row r="5051" spans="2:20">
      <c r="B5051" s="14"/>
      <c r="C5051" s="14"/>
      <c r="D5051" s="14"/>
      <c r="H5051" s="17"/>
      <c r="L5051" s="18"/>
      <c r="M5051" s="18"/>
      <c r="N5051" s="18"/>
      <c r="P5051" s="21"/>
      <c r="Q5051" s="21"/>
      <c r="R5051" s="21"/>
      <c r="S5051" s="21"/>
      <c r="T5051" s="21"/>
    </row>
    <row r="5052" spans="2:20">
      <c r="B5052" s="14"/>
      <c r="C5052" s="14"/>
      <c r="D5052" s="14"/>
      <c r="H5052" s="17"/>
      <c r="L5052" s="18"/>
      <c r="M5052" s="18"/>
      <c r="N5052" s="18"/>
      <c r="P5052" s="21"/>
      <c r="Q5052" s="21"/>
      <c r="R5052" s="21"/>
      <c r="S5052" s="21"/>
      <c r="T5052" s="21"/>
    </row>
    <row r="5053" spans="2:20">
      <c r="B5053" s="14"/>
      <c r="C5053" s="14"/>
      <c r="D5053" s="14"/>
      <c r="H5053" s="17"/>
      <c r="L5053" s="18"/>
      <c r="M5053" s="18"/>
      <c r="N5053" s="18"/>
      <c r="P5053" s="21"/>
      <c r="Q5053" s="21"/>
      <c r="R5053" s="21"/>
      <c r="S5053" s="21"/>
      <c r="T5053" s="21"/>
    </row>
    <row r="5054" spans="2:20">
      <c r="B5054" s="14"/>
      <c r="C5054" s="14"/>
      <c r="D5054" s="14"/>
      <c r="H5054" s="17"/>
      <c r="L5054" s="18"/>
      <c r="M5054" s="18"/>
      <c r="N5054" s="18"/>
      <c r="P5054" s="21"/>
      <c r="Q5054" s="21"/>
      <c r="R5054" s="21"/>
      <c r="S5054" s="21"/>
      <c r="T5054" s="21"/>
    </row>
    <row r="5055" spans="2:20">
      <c r="B5055" s="14"/>
      <c r="C5055" s="14"/>
      <c r="D5055" s="14"/>
      <c r="H5055" s="17"/>
      <c r="L5055" s="18"/>
      <c r="M5055" s="18"/>
      <c r="N5055" s="18"/>
      <c r="P5055" s="21"/>
      <c r="Q5055" s="21"/>
      <c r="R5055" s="21"/>
      <c r="S5055" s="21"/>
      <c r="T5055" s="21"/>
    </row>
    <row r="5056" spans="2:20">
      <c r="B5056" s="14"/>
      <c r="C5056" s="14"/>
      <c r="D5056" s="14"/>
      <c r="H5056" s="17"/>
      <c r="L5056" s="18"/>
      <c r="M5056" s="18"/>
      <c r="N5056" s="18"/>
      <c r="P5056" s="21"/>
      <c r="Q5056" s="21"/>
      <c r="R5056" s="21"/>
      <c r="S5056" s="21"/>
      <c r="T5056" s="21"/>
    </row>
    <row r="5057" spans="2:20">
      <c r="B5057" s="14"/>
      <c r="C5057" s="14"/>
      <c r="D5057" s="14"/>
      <c r="H5057" s="17"/>
      <c r="L5057" s="18"/>
      <c r="M5057" s="18"/>
      <c r="N5057" s="18"/>
      <c r="P5057" s="21"/>
      <c r="Q5057" s="21"/>
      <c r="R5057" s="21"/>
      <c r="S5057" s="21"/>
      <c r="T5057" s="21"/>
    </row>
    <row r="5058" spans="2:20">
      <c r="B5058" s="14"/>
      <c r="C5058" s="14"/>
      <c r="D5058" s="14"/>
      <c r="H5058" s="17"/>
      <c r="L5058" s="18"/>
      <c r="M5058" s="18"/>
      <c r="N5058" s="18"/>
      <c r="P5058" s="21"/>
      <c r="Q5058" s="21"/>
      <c r="R5058" s="21"/>
      <c r="S5058" s="21"/>
      <c r="T5058" s="21"/>
    </row>
    <row r="5059" spans="2:20">
      <c r="B5059" s="14"/>
      <c r="C5059" s="14"/>
      <c r="D5059" s="14"/>
      <c r="H5059" s="17"/>
      <c r="L5059" s="18"/>
      <c r="M5059" s="18"/>
      <c r="N5059" s="18"/>
      <c r="P5059" s="21"/>
      <c r="Q5059" s="21"/>
      <c r="R5059" s="21"/>
      <c r="S5059" s="21"/>
      <c r="T5059" s="21"/>
    </row>
    <row r="5060" spans="2:20">
      <c r="B5060" s="14"/>
      <c r="C5060" s="14"/>
      <c r="D5060" s="14"/>
      <c r="H5060" s="17"/>
      <c r="L5060" s="18"/>
      <c r="M5060" s="18"/>
      <c r="N5060" s="18"/>
      <c r="P5060" s="21"/>
      <c r="Q5060" s="21"/>
      <c r="R5060" s="21"/>
      <c r="S5060" s="21"/>
      <c r="T5060" s="21"/>
    </row>
    <row r="5061" spans="2:20">
      <c r="B5061" s="14"/>
      <c r="C5061" s="14"/>
      <c r="D5061" s="14"/>
      <c r="H5061" s="17"/>
      <c r="L5061" s="18"/>
      <c r="M5061" s="18"/>
      <c r="N5061" s="18"/>
      <c r="P5061" s="21"/>
      <c r="Q5061" s="21"/>
      <c r="R5061" s="21"/>
      <c r="S5061" s="21"/>
      <c r="T5061" s="21"/>
    </row>
    <row r="5062" spans="2:20">
      <c r="B5062" s="14"/>
      <c r="C5062" s="14"/>
      <c r="D5062" s="14"/>
      <c r="H5062" s="17"/>
      <c r="L5062" s="18"/>
      <c r="M5062" s="18"/>
      <c r="N5062" s="18"/>
      <c r="P5062" s="21"/>
      <c r="Q5062" s="21"/>
      <c r="R5062" s="21"/>
      <c r="S5062" s="21"/>
      <c r="T5062" s="21"/>
    </row>
    <row r="5063" spans="2:20">
      <c r="B5063" s="14"/>
      <c r="C5063" s="14"/>
      <c r="D5063" s="14"/>
      <c r="H5063" s="17"/>
      <c r="L5063" s="18"/>
      <c r="M5063" s="18"/>
      <c r="N5063" s="18"/>
      <c r="P5063" s="21"/>
      <c r="Q5063" s="21"/>
      <c r="R5063" s="21"/>
      <c r="S5063" s="21"/>
      <c r="T5063" s="21"/>
    </row>
    <row r="5064" spans="2:20">
      <c r="B5064" s="14"/>
      <c r="C5064" s="14"/>
      <c r="D5064" s="14"/>
      <c r="H5064" s="17"/>
      <c r="L5064" s="18"/>
      <c r="M5064" s="18"/>
      <c r="N5064" s="18"/>
      <c r="P5064" s="21"/>
      <c r="Q5064" s="21"/>
      <c r="R5064" s="21"/>
      <c r="S5064" s="21"/>
      <c r="T5064" s="21"/>
    </row>
    <row r="5065" spans="2:20">
      <c r="B5065" s="14"/>
      <c r="C5065" s="14"/>
      <c r="D5065" s="14"/>
      <c r="H5065" s="17"/>
      <c r="L5065" s="18"/>
      <c r="M5065" s="18"/>
      <c r="N5065" s="18"/>
      <c r="P5065" s="21"/>
      <c r="Q5065" s="21"/>
      <c r="R5065" s="21"/>
      <c r="S5065" s="21"/>
      <c r="T5065" s="21"/>
    </row>
    <row r="5066" spans="2:20">
      <c r="B5066" s="14"/>
      <c r="C5066" s="14"/>
      <c r="D5066" s="14"/>
      <c r="H5066" s="17"/>
      <c r="L5066" s="18"/>
      <c r="M5066" s="18"/>
      <c r="N5066" s="18"/>
      <c r="P5066" s="21"/>
      <c r="Q5066" s="21"/>
      <c r="R5066" s="21"/>
      <c r="S5066" s="21"/>
      <c r="T5066" s="21"/>
    </row>
    <row r="5067" spans="2:20">
      <c r="B5067" s="14"/>
      <c r="C5067" s="14"/>
      <c r="D5067" s="14"/>
      <c r="H5067" s="17"/>
      <c r="L5067" s="18"/>
      <c r="M5067" s="18"/>
      <c r="N5067" s="18"/>
      <c r="P5067" s="21"/>
      <c r="Q5067" s="21"/>
      <c r="R5067" s="21"/>
      <c r="S5067" s="21"/>
      <c r="T5067" s="21"/>
    </row>
    <row r="5068" spans="2:20">
      <c r="B5068" s="14"/>
      <c r="C5068" s="14"/>
      <c r="D5068" s="14"/>
      <c r="H5068" s="17"/>
      <c r="L5068" s="18"/>
      <c r="M5068" s="18"/>
      <c r="N5068" s="18"/>
      <c r="P5068" s="21"/>
      <c r="Q5068" s="21"/>
      <c r="R5068" s="21"/>
      <c r="S5068" s="21"/>
      <c r="T5068" s="21"/>
    </row>
    <row r="5069" spans="2:20">
      <c r="B5069" s="14"/>
      <c r="C5069" s="14"/>
      <c r="D5069" s="14"/>
      <c r="H5069" s="17"/>
      <c r="L5069" s="18"/>
      <c r="M5069" s="18"/>
      <c r="N5069" s="18"/>
      <c r="P5069" s="21"/>
      <c r="Q5069" s="21"/>
      <c r="R5069" s="21"/>
      <c r="S5069" s="21"/>
      <c r="T5069" s="21"/>
    </row>
    <row r="5070" spans="2:20">
      <c r="B5070" s="14"/>
      <c r="C5070" s="14"/>
      <c r="D5070" s="14"/>
      <c r="H5070" s="17"/>
      <c r="L5070" s="18"/>
      <c r="M5070" s="18"/>
      <c r="N5070" s="18"/>
      <c r="P5070" s="21"/>
      <c r="Q5070" s="21"/>
      <c r="R5070" s="21"/>
      <c r="S5070" s="21"/>
      <c r="T5070" s="21"/>
    </row>
    <row r="5071" spans="2:20">
      <c r="B5071" s="14"/>
      <c r="C5071" s="14"/>
      <c r="D5071" s="14"/>
      <c r="H5071" s="17"/>
      <c r="L5071" s="18"/>
      <c r="M5071" s="18"/>
      <c r="N5071" s="18"/>
      <c r="P5071" s="21"/>
      <c r="Q5071" s="21"/>
      <c r="R5071" s="21"/>
      <c r="S5071" s="21"/>
      <c r="T5071" s="21"/>
    </row>
    <row r="5072" spans="2:20">
      <c r="B5072" s="14"/>
      <c r="C5072" s="14"/>
      <c r="D5072" s="14"/>
      <c r="H5072" s="17"/>
      <c r="L5072" s="18"/>
      <c r="M5072" s="18"/>
      <c r="N5072" s="18"/>
      <c r="P5072" s="21"/>
      <c r="Q5072" s="21"/>
      <c r="R5072" s="21"/>
      <c r="S5072" s="21"/>
      <c r="T5072" s="21"/>
    </row>
    <row r="5073" spans="2:20">
      <c r="B5073" s="14"/>
      <c r="C5073" s="14"/>
      <c r="D5073" s="14"/>
      <c r="H5073" s="17"/>
      <c r="L5073" s="18"/>
      <c r="M5073" s="18"/>
      <c r="N5073" s="18"/>
      <c r="P5073" s="21"/>
      <c r="Q5073" s="21"/>
      <c r="R5073" s="21"/>
      <c r="S5073" s="21"/>
      <c r="T5073" s="21"/>
    </row>
    <row r="5074" spans="2:20">
      <c r="B5074" s="14"/>
      <c r="C5074" s="14"/>
      <c r="D5074" s="14"/>
      <c r="H5074" s="17"/>
      <c r="L5074" s="18"/>
      <c r="M5074" s="18"/>
      <c r="N5074" s="18"/>
      <c r="P5074" s="21"/>
      <c r="Q5074" s="21"/>
      <c r="R5074" s="21"/>
      <c r="S5074" s="21"/>
      <c r="T5074" s="21"/>
    </row>
    <row r="5075" spans="2:20">
      <c r="B5075" s="14"/>
      <c r="C5075" s="14"/>
      <c r="D5075" s="14"/>
      <c r="H5075" s="17"/>
      <c r="L5075" s="18"/>
      <c r="M5075" s="18"/>
      <c r="N5075" s="18"/>
      <c r="P5075" s="21"/>
      <c r="Q5075" s="21"/>
      <c r="R5075" s="21"/>
      <c r="S5075" s="21"/>
      <c r="T5075" s="21"/>
    </row>
    <row r="5076" spans="2:20">
      <c r="B5076" s="14"/>
      <c r="C5076" s="14"/>
      <c r="D5076" s="14"/>
      <c r="H5076" s="17"/>
      <c r="L5076" s="18"/>
      <c r="M5076" s="18"/>
      <c r="N5076" s="18"/>
      <c r="P5076" s="21"/>
      <c r="Q5076" s="21"/>
      <c r="R5076" s="21"/>
      <c r="S5076" s="21"/>
      <c r="T5076" s="21"/>
    </row>
    <row r="5077" spans="2:20">
      <c r="B5077" s="14"/>
      <c r="C5077" s="14"/>
      <c r="D5077" s="14"/>
      <c r="H5077" s="17"/>
      <c r="L5077" s="18"/>
      <c r="M5077" s="18"/>
      <c r="N5077" s="18"/>
      <c r="P5077" s="21"/>
      <c r="Q5077" s="21"/>
      <c r="R5077" s="21"/>
      <c r="S5077" s="21"/>
      <c r="T5077" s="21"/>
    </row>
    <row r="5078" spans="2:20">
      <c r="B5078" s="14"/>
      <c r="C5078" s="14"/>
      <c r="D5078" s="14"/>
      <c r="H5078" s="17"/>
      <c r="L5078" s="18"/>
      <c r="M5078" s="18"/>
      <c r="N5078" s="18"/>
      <c r="P5078" s="21"/>
      <c r="Q5078" s="21"/>
      <c r="R5078" s="21"/>
      <c r="S5078" s="21"/>
      <c r="T5078" s="21"/>
    </row>
    <row r="5079" spans="2:20">
      <c r="B5079" s="14"/>
      <c r="C5079" s="14"/>
      <c r="D5079" s="14"/>
      <c r="H5079" s="17"/>
      <c r="L5079" s="18"/>
      <c r="M5079" s="18"/>
      <c r="N5079" s="18"/>
      <c r="P5079" s="21"/>
      <c r="Q5079" s="21"/>
      <c r="R5079" s="21"/>
      <c r="S5079" s="21"/>
      <c r="T5079" s="21"/>
    </row>
    <row r="5080" spans="2:20">
      <c r="B5080" s="14"/>
      <c r="C5080" s="14"/>
      <c r="D5080" s="14"/>
      <c r="H5080" s="17"/>
      <c r="L5080" s="18"/>
      <c r="M5080" s="18"/>
      <c r="N5080" s="18"/>
      <c r="P5080" s="21"/>
      <c r="Q5080" s="21"/>
      <c r="R5080" s="21"/>
      <c r="S5080" s="21"/>
      <c r="T5080" s="21"/>
    </row>
    <row r="5081" spans="2:20">
      <c r="B5081" s="14"/>
      <c r="C5081" s="14"/>
      <c r="D5081" s="14"/>
      <c r="H5081" s="17"/>
      <c r="L5081" s="18"/>
      <c r="M5081" s="18"/>
      <c r="N5081" s="18"/>
      <c r="P5081" s="21"/>
      <c r="Q5081" s="21"/>
      <c r="R5081" s="21"/>
      <c r="S5081" s="21"/>
      <c r="T5081" s="21"/>
    </row>
    <row r="5082" spans="2:20">
      <c r="B5082" s="14"/>
      <c r="C5082" s="14"/>
      <c r="D5082" s="14"/>
      <c r="H5082" s="17"/>
      <c r="L5082" s="18"/>
      <c r="M5082" s="18"/>
      <c r="N5082" s="18"/>
      <c r="P5082" s="21"/>
      <c r="Q5082" s="21"/>
      <c r="R5082" s="21"/>
      <c r="S5082" s="21"/>
      <c r="T5082" s="21"/>
    </row>
    <row r="5083" spans="2:20">
      <c r="B5083" s="14"/>
      <c r="C5083" s="14"/>
      <c r="D5083" s="14"/>
      <c r="H5083" s="17"/>
      <c r="L5083" s="18"/>
      <c r="M5083" s="18"/>
      <c r="N5083" s="18"/>
      <c r="P5083" s="21"/>
      <c r="Q5083" s="21"/>
      <c r="R5083" s="21"/>
      <c r="S5083" s="21"/>
      <c r="T5083" s="21"/>
    </row>
    <row r="5084" spans="2:20">
      <c r="B5084" s="14"/>
      <c r="C5084" s="14"/>
      <c r="D5084" s="14"/>
      <c r="H5084" s="17"/>
      <c r="L5084" s="18"/>
      <c r="M5084" s="18"/>
      <c r="N5084" s="18"/>
      <c r="P5084" s="21"/>
      <c r="Q5084" s="21"/>
      <c r="R5084" s="21"/>
      <c r="S5084" s="21"/>
      <c r="T5084" s="21"/>
    </row>
    <row r="5085" spans="2:20">
      <c r="B5085" s="14"/>
      <c r="C5085" s="14"/>
      <c r="D5085" s="14"/>
      <c r="H5085" s="17"/>
      <c r="L5085" s="18"/>
      <c r="M5085" s="18"/>
      <c r="N5085" s="18"/>
      <c r="P5085" s="21"/>
      <c r="Q5085" s="21"/>
      <c r="R5085" s="21"/>
      <c r="S5085" s="21"/>
      <c r="T5085" s="21"/>
    </row>
    <row r="5086" spans="2:20">
      <c r="B5086" s="14"/>
      <c r="C5086" s="14"/>
      <c r="D5086" s="14"/>
      <c r="H5086" s="17"/>
      <c r="L5086" s="18"/>
      <c r="M5086" s="18"/>
      <c r="N5086" s="18"/>
      <c r="P5086" s="21"/>
      <c r="Q5086" s="21"/>
      <c r="R5086" s="21"/>
      <c r="S5086" s="21"/>
      <c r="T5086" s="21"/>
    </row>
    <row r="5087" spans="2:20">
      <c r="B5087" s="14"/>
      <c r="C5087" s="14"/>
      <c r="D5087" s="14"/>
      <c r="H5087" s="17"/>
      <c r="L5087" s="18"/>
      <c r="M5087" s="18"/>
      <c r="N5087" s="18"/>
      <c r="P5087" s="21"/>
      <c r="Q5087" s="21"/>
      <c r="R5087" s="21"/>
      <c r="S5087" s="21"/>
      <c r="T5087" s="21"/>
    </row>
    <row r="5088" spans="2:20">
      <c r="B5088" s="14"/>
      <c r="C5088" s="14"/>
      <c r="D5088" s="14"/>
      <c r="H5088" s="17"/>
      <c r="L5088" s="18"/>
      <c r="M5088" s="18"/>
      <c r="N5088" s="18"/>
      <c r="P5088" s="21"/>
      <c r="Q5088" s="21"/>
      <c r="R5088" s="21"/>
      <c r="S5088" s="21"/>
      <c r="T5088" s="21"/>
    </row>
    <row r="5089" spans="2:20">
      <c r="B5089" s="14"/>
      <c r="C5089" s="14"/>
      <c r="D5089" s="14"/>
      <c r="H5089" s="17"/>
      <c r="L5089" s="18"/>
      <c r="M5089" s="18"/>
      <c r="N5089" s="18"/>
      <c r="P5089" s="21"/>
      <c r="Q5089" s="21"/>
      <c r="R5089" s="21"/>
      <c r="S5089" s="21"/>
      <c r="T5089" s="21"/>
    </row>
    <row r="5090" spans="2:20">
      <c r="B5090" s="14"/>
      <c r="C5090" s="14"/>
      <c r="D5090" s="14"/>
      <c r="H5090" s="17"/>
      <c r="L5090" s="18"/>
      <c r="M5090" s="18"/>
      <c r="N5090" s="18"/>
      <c r="P5090" s="21"/>
      <c r="Q5090" s="21"/>
      <c r="R5090" s="21"/>
      <c r="S5090" s="21"/>
      <c r="T5090" s="21"/>
    </row>
    <row r="5091" spans="2:20">
      <c r="B5091" s="14"/>
      <c r="C5091" s="14"/>
      <c r="D5091" s="14"/>
      <c r="H5091" s="17"/>
      <c r="L5091" s="18"/>
      <c r="M5091" s="18"/>
      <c r="N5091" s="18"/>
      <c r="P5091" s="21"/>
      <c r="Q5091" s="21"/>
      <c r="R5091" s="21"/>
      <c r="S5091" s="21"/>
      <c r="T5091" s="21"/>
    </row>
    <row r="5092" spans="2:20">
      <c r="B5092" s="14"/>
      <c r="C5092" s="14"/>
      <c r="D5092" s="14"/>
      <c r="H5092" s="17"/>
      <c r="L5092" s="18"/>
      <c r="M5092" s="18"/>
      <c r="N5092" s="18"/>
      <c r="P5092" s="21"/>
      <c r="Q5092" s="21"/>
      <c r="R5092" s="21"/>
      <c r="S5092" s="21"/>
      <c r="T5092" s="21"/>
    </row>
    <row r="5093" spans="2:20">
      <c r="B5093" s="14"/>
      <c r="C5093" s="14"/>
      <c r="D5093" s="14"/>
      <c r="H5093" s="17"/>
      <c r="L5093" s="18"/>
      <c r="M5093" s="18"/>
      <c r="N5093" s="18"/>
      <c r="P5093" s="21"/>
      <c r="Q5093" s="21"/>
      <c r="R5093" s="21"/>
      <c r="S5093" s="21"/>
      <c r="T5093" s="21"/>
    </row>
    <row r="5094" spans="2:20">
      <c r="B5094" s="14"/>
      <c r="C5094" s="14"/>
      <c r="D5094" s="14"/>
      <c r="H5094" s="17"/>
      <c r="L5094" s="18"/>
      <c r="M5094" s="18"/>
      <c r="N5094" s="18"/>
      <c r="P5094" s="21"/>
      <c r="Q5094" s="21"/>
      <c r="R5094" s="21"/>
      <c r="S5094" s="21"/>
      <c r="T5094" s="21"/>
    </row>
    <row r="5095" spans="2:20">
      <c r="B5095" s="14"/>
      <c r="C5095" s="14"/>
      <c r="D5095" s="14"/>
      <c r="H5095" s="17"/>
      <c r="L5095" s="18"/>
      <c r="M5095" s="18"/>
      <c r="N5095" s="18"/>
      <c r="P5095" s="21"/>
      <c r="Q5095" s="21"/>
      <c r="R5095" s="21"/>
      <c r="S5095" s="21"/>
      <c r="T5095" s="21"/>
    </row>
    <row r="5096" spans="2:20">
      <c r="B5096" s="14"/>
      <c r="C5096" s="14"/>
      <c r="D5096" s="14"/>
      <c r="H5096" s="17"/>
      <c r="L5096" s="18"/>
      <c r="M5096" s="18"/>
      <c r="N5096" s="18"/>
      <c r="P5096" s="21"/>
      <c r="Q5096" s="21"/>
      <c r="R5096" s="21"/>
      <c r="S5096" s="21"/>
      <c r="T5096" s="21"/>
    </row>
    <row r="5097" spans="2:20">
      <c r="B5097" s="14"/>
      <c r="C5097" s="14"/>
      <c r="D5097" s="14"/>
      <c r="H5097" s="17"/>
      <c r="L5097" s="18"/>
      <c r="M5097" s="18"/>
      <c r="N5097" s="18"/>
      <c r="P5097" s="21"/>
      <c r="Q5097" s="21"/>
      <c r="R5097" s="21"/>
      <c r="S5097" s="21"/>
      <c r="T5097" s="21"/>
    </row>
    <row r="5098" spans="2:20">
      <c r="B5098" s="14"/>
      <c r="C5098" s="14"/>
      <c r="D5098" s="14"/>
      <c r="H5098" s="17"/>
      <c r="L5098" s="18"/>
      <c r="M5098" s="18"/>
      <c r="N5098" s="18"/>
      <c r="P5098" s="21"/>
      <c r="Q5098" s="21"/>
      <c r="R5098" s="21"/>
      <c r="S5098" s="21"/>
      <c r="T5098" s="21"/>
    </row>
    <row r="5099" spans="2:20">
      <c r="B5099" s="14"/>
      <c r="C5099" s="14"/>
      <c r="D5099" s="14"/>
      <c r="H5099" s="17"/>
      <c r="L5099" s="18"/>
      <c r="M5099" s="18"/>
      <c r="N5099" s="18"/>
      <c r="P5099" s="21"/>
      <c r="Q5099" s="21"/>
      <c r="R5099" s="21"/>
      <c r="S5099" s="21"/>
      <c r="T5099" s="21"/>
    </row>
    <row r="5100" spans="2:20">
      <c r="B5100" s="14"/>
      <c r="C5100" s="14"/>
      <c r="D5100" s="14"/>
      <c r="H5100" s="17"/>
      <c r="L5100" s="18"/>
      <c r="M5100" s="18"/>
      <c r="N5100" s="18"/>
      <c r="P5100" s="21"/>
      <c r="Q5100" s="21"/>
      <c r="R5100" s="21"/>
      <c r="S5100" s="21"/>
      <c r="T5100" s="21"/>
    </row>
    <row r="5101" spans="2:20">
      <c r="B5101" s="14"/>
      <c r="C5101" s="14"/>
      <c r="D5101" s="14"/>
      <c r="H5101" s="17"/>
      <c r="L5101" s="18"/>
      <c r="M5101" s="18"/>
      <c r="N5101" s="18"/>
      <c r="P5101" s="21"/>
      <c r="Q5101" s="21"/>
      <c r="R5101" s="21"/>
      <c r="S5101" s="21"/>
      <c r="T5101" s="21"/>
    </row>
    <row r="5102" spans="2:20">
      <c r="B5102" s="14"/>
      <c r="C5102" s="14"/>
      <c r="D5102" s="14"/>
      <c r="H5102" s="17"/>
      <c r="L5102" s="18"/>
      <c r="M5102" s="18"/>
      <c r="N5102" s="18"/>
      <c r="P5102" s="21"/>
      <c r="Q5102" s="21"/>
      <c r="R5102" s="21"/>
      <c r="S5102" s="21"/>
      <c r="T5102" s="21"/>
    </row>
    <row r="5103" spans="2:20">
      <c r="B5103" s="14"/>
      <c r="C5103" s="14"/>
      <c r="D5103" s="14"/>
      <c r="H5103" s="17"/>
      <c r="L5103" s="18"/>
      <c r="M5103" s="18"/>
      <c r="N5103" s="18"/>
      <c r="P5103" s="21"/>
      <c r="Q5103" s="21"/>
      <c r="R5103" s="21"/>
      <c r="S5103" s="21"/>
      <c r="T5103" s="21"/>
    </row>
    <row r="5104" spans="2:20">
      <c r="B5104" s="14"/>
      <c r="C5104" s="14"/>
      <c r="D5104" s="14"/>
      <c r="H5104" s="17"/>
      <c r="L5104" s="18"/>
      <c r="M5104" s="18"/>
      <c r="N5104" s="18"/>
      <c r="P5104" s="21"/>
      <c r="Q5104" s="21"/>
      <c r="R5104" s="21"/>
      <c r="S5104" s="21"/>
      <c r="T5104" s="21"/>
    </row>
    <row r="5105" spans="2:20">
      <c r="B5105" s="14"/>
      <c r="C5105" s="14"/>
      <c r="D5105" s="14"/>
      <c r="H5105" s="17"/>
      <c r="L5105" s="18"/>
      <c r="M5105" s="18"/>
      <c r="N5105" s="18"/>
      <c r="P5105" s="21"/>
      <c r="Q5105" s="21"/>
      <c r="R5105" s="21"/>
      <c r="S5105" s="21"/>
      <c r="T5105" s="21"/>
    </row>
    <row r="5106" spans="2:20">
      <c r="B5106" s="14"/>
      <c r="C5106" s="14"/>
      <c r="D5106" s="14"/>
      <c r="H5106" s="17"/>
      <c r="L5106" s="18"/>
      <c r="M5106" s="18"/>
      <c r="N5106" s="18"/>
      <c r="P5106" s="21"/>
      <c r="Q5106" s="21"/>
      <c r="R5106" s="21"/>
      <c r="S5106" s="21"/>
      <c r="T5106" s="21"/>
    </row>
    <row r="5107" spans="2:20">
      <c r="B5107" s="14"/>
      <c r="C5107" s="14"/>
      <c r="D5107" s="14"/>
      <c r="H5107" s="17"/>
      <c r="L5107" s="18"/>
      <c r="M5107" s="18"/>
      <c r="N5107" s="18"/>
      <c r="P5107" s="21"/>
      <c r="Q5107" s="21"/>
      <c r="R5107" s="21"/>
      <c r="S5107" s="21"/>
      <c r="T5107" s="21"/>
    </row>
    <row r="5108" spans="2:20">
      <c r="B5108" s="14"/>
      <c r="C5108" s="14"/>
      <c r="D5108" s="14"/>
      <c r="H5108" s="17"/>
      <c r="L5108" s="18"/>
      <c r="M5108" s="18"/>
      <c r="N5108" s="18"/>
      <c r="P5108" s="21"/>
      <c r="Q5108" s="21"/>
      <c r="R5108" s="21"/>
      <c r="S5108" s="21"/>
      <c r="T5108" s="21"/>
    </row>
    <row r="5109" spans="2:20">
      <c r="B5109" s="14"/>
      <c r="C5109" s="14"/>
      <c r="D5109" s="14"/>
      <c r="H5109" s="17"/>
      <c r="L5109" s="18"/>
      <c r="M5109" s="18"/>
      <c r="N5109" s="18"/>
      <c r="P5109" s="21"/>
      <c r="Q5109" s="21"/>
      <c r="R5109" s="21"/>
      <c r="S5109" s="21"/>
      <c r="T5109" s="21"/>
    </row>
    <row r="5110" spans="2:20">
      <c r="B5110" s="14"/>
      <c r="C5110" s="14"/>
      <c r="D5110" s="14"/>
      <c r="H5110" s="17"/>
      <c r="L5110" s="18"/>
      <c r="M5110" s="18"/>
      <c r="N5110" s="18"/>
      <c r="P5110" s="21"/>
      <c r="Q5110" s="21"/>
      <c r="R5110" s="21"/>
      <c r="S5110" s="21"/>
      <c r="T5110" s="21"/>
    </row>
    <row r="5111" spans="2:20">
      <c r="B5111" s="14"/>
      <c r="C5111" s="14"/>
      <c r="D5111" s="14"/>
      <c r="H5111" s="17"/>
      <c r="L5111" s="18"/>
      <c r="M5111" s="18"/>
      <c r="N5111" s="18"/>
      <c r="P5111" s="21"/>
      <c r="Q5111" s="21"/>
      <c r="R5111" s="21"/>
      <c r="S5111" s="21"/>
      <c r="T5111" s="21"/>
    </row>
    <row r="5112" spans="2:20">
      <c r="B5112" s="14"/>
      <c r="C5112" s="14"/>
      <c r="D5112" s="14"/>
      <c r="H5112" s="17"/>
      <c r="L5112" s="18"/>
      <c r="M5112" s="18"/>
      <c r="N5112" s="18"/>
      <c r="P5112" s="21"/>
      <c r="Q5112" s="21"/>
      <c r="R5112" s="21"/>
      <c r="S5112" s="21"/>
      <c r="T5112" s="21"/>
    </row>
    <row r="5113" spans="2:20">
      <c r="B5113" s="14"/>
      <c r="C5113" s="14"/>
      <c r="D5113" s="14"/>
      <c r="H5113" s="17"/>
      <c r="L5113" s="18"/>
      <c r="M5113" s="18"/>
      <c r="N5113" s="18"/>
      <c r="P5113" s="21"/>
      <c r="Q5113" s="21"/>
      <c r="R5113" s="21"/>
      <c r="S5113" s="21"/>
      <c r="T5113" s="21"/>
    </row>
    <row r="5114" spans="2:20">
      <c r="B5114" s="14"/>
      <c r="C5114" s="14"/>
      <c r="D5114" s="14"/>
      <c r="H5114" s="17"/>
      <c r="L5114" s="18"/>
      <c r="M5114" s="18"/>
      <c r="N5114" s="18"/>
      <c r="P5114" s="21"/>
      <c r="Q5114" s="21"/>
      <c r="R5114" s="21"/>
      <c r="S5114" s="21"/>
      <c r="T5114" s="21"/>
    </row>
    <row r="5115" spans="2:20">
      <c r="B5115" s="14"/>
      <c r="C5115" s="14"/>
      <c r="D5115" s="14"/>
      <c r="H5115" s="17"/>
      <c r="L5115" s="18"/>
      <c r="M5115" s="18"/>
      <c r="N5115" s="18"/>
      <c r="P5115" s="21"/>
      <c r="Q5115" s="21"/>
      <c r="R5115" s="21"/>
      <c r="S5115" s="21"/>
      <c r="T5115" s="21"/>
    </row>
    <row r="5116" spans="2:20">
      <c r="B5116" s="14"/>
      <c r="C5116" s="14"/>
      <c r="D5116" s="14"/>
      <c r="H5116" s="17"/>
      <c r="L5116" s="18"/>
      <c r="M5116" s="18"/>
      <c r="N5116" s="18"/>
      <c r="P5116" s="21"/>
      <c r="Q5116" s="21"/>
      <c r="R5116" s="21"/>
      <c r="S5116" s="21"/>
      <c r="T5116" s="21"/>
    </row>
    <row r="5117" spans="2:20">
      <c r="B5117" s="14"/>
      <c r="C5117" s="14"/>
      <c r="D5117" s="14"/>
      <c r="H5117" s="17"/>
      <c r="L5117" s="18"/>
      <c r="M5117" s="18"/>
      <c r="N5117" s="18"/>
      <c r="P5117" s="21"/>
      <c r="Q5117" s="21"/>
      <c r="R5117" s="21"/>
      <c r="S5117" s="21"/>
      <c r="T5117" s="21"/>
    </row>
    <row r="5118" spans="2:20">
      <c r="B5118" s="14"/>
      <c r="C5118" s="14"/>
      <c r="D5118" s="14"/>
      <c r="H5118" s="17"/>
      <c r="L5118" s="18"/>
      <c r="M5118" s="18"/>
      <c r="N5118" s="18"/>
      <c r="P5118" s="21"/>
      <c r="Q5118" s="21"/>
      <c r="R5118" s="21"/>
      <c r="S5118" s="21"/>
      <c r="T5118" s="21"/>
    </row>
    <row r="5119" spans="2:20">
      <c r="B5119" s="14"/>
      <c r="C5119" s="14"/>
      <c r="D5119" s="14"/>
      <c r="H5119" s="17"/>
      <c r="L5119" s="18"/>
      <c r="M5119" s="18"/>
      <c r="N5119" s="18"/>
      <c r="P5119" s="21"/>
      <c r="Q5119" s="21"/>
      <c r="R5119" s="21"/>
      <c r="S5119" s="21"/>
      <c r="T5119" s="21"/>
    </row>
    <row r="5120" spans="2:20">
      <c r="B5120" s="14"/>
      <c r="C5120" s="14"/>
      <c r="D5120" s="14"/>
      <c r="H5120" s="17"/>
      <c r="L5120" s="18"/>
      <c r="M5120" s="18"/>
      <c r="N5120" s="18"/>
      <c r="P5120" s="21"/>
      <c r="Q5120" s="21"/>
      <c r="R5120" s="21"/>
      <c r="S5120" s="21"/>
      <c r="T5120" s="21"/>
    </row>
    <row r="5121" spans="2:20">
      <c r="B5121" s="14"/>
      <c r="C5121" s="14"/>
      <c r="D5121" s="14"/>
      <c r="H5121" s="17"/>
      <c r="L5121" s="18"/>
      <c r="M5121" s="18"/>
      <c r="N5121" s="18"/>
      <c r="P5121" s="21"/>
      <c r="Q5121" s="21"/>
      <c r="R5121" s="21"/>
      <c r="S5121" s="21"/>
      <c r="T5121" s="21"/>
    </row>
    <row r="5122" spans="2:20">
      <c r="B5122" s="14"/>
      <c r="C5122" s="14"/>
      <c r="D5122" s="14"/>
      <c r="H5122" s="17"/>
      <c r="L5122" s="18"/>
      <c r="M5122" s="18"/>
      <c r="N5122" s="18"/>
      <c r="P5122" s="21"/>
      <c r="Q5122" s="21"/>
      <c r="R5122" s="21"/>
      <c r="S5122" s="21"/>
      <c r="T5122" s="21"/>
    </row>
    <row r="5123" spans="2:20">
      <c r="B5123" s="14"/>
      <c r="C5123" s="14"/>
      <c r="D5123" s="14"/>
      <c r="H5123" s="17"/>
      <c r="L5123" s="18"/>
      <c r="M5123" s="18"/>
      <c r="N5123" s="18"/>
      <c r="P5123" s="21"/>
      <c r="Q5123" s="21"/>
      <c r="R5123" s="21"/>
      <c r="S5123" s="21"/>
      <c r="T5123" s="21"/>
    </row>
    <row r="5124" spans="2:20">
      <c r="B5124" s="14"/>
      <c r="C5124" s="14"/>
      <c r="D5124" s="14"/>
      <c r="H5124" s="17"/>
      <c r="L5124" s="18"/>
      <c r="M5124" s="18"/>
      <c r="N5124" s="18"/>
      <c r="P5124" s="21"/>
      <c r="Q5124" s="21"/>
      <c r="R5124" s="21"/>
      <c r="S5124" s="21"/>
      <c r="T5124" s="21"/>
    </row>
    <row r="5125" spans="2:20">
      <c r="B5125" s="14"/>
      <c r="C5125" s="14"/>
      <c r="D5125" s="14"/>
      <c r="H5125" s="17"/>
      <c r="L5125" s="18"/>
      <c r="M5125" s="18"/>
      <c r="N5125" s="18"/>
      <c r="P5125" s="21"/>
      <c r="Q5125" s="21"/>
      <c r="R5125" s="21"/>
      <c r="S5125" s="21"/>
      <c r="T5125" s="21"/>
    </row>
    <row r="5126" spans="2:20">
      <c r="B5126" s="14"/>
      <c r="C5126" s="14"/>
      <c r="D5126" s="14"/>
      <c r="H5126" s="17"/>
      <c r="L5126" s="18"/>
      <c r="M5126" s="18"/>
      <c r="N5126" s="18"/>
      <c r="P5126" s="21"/>
      <c r="Q5126" s="21"/>
      <c r="R5126" s="21"/>
      <c r="S5126" s="21"/>
      <c r="T5126" s="21"/>
    </row>
    <row r="5127" spans="2:20">
      <c r="B5127" s="14"/>
      <c r="C5127" s="14"/>
      <c r="D5127" s="14"/>
      <c r="H5127" s="17"/>
      <c r="L5127" s="18"/>
      <c r="M5127" s="18"/>
      <c r="N5127" s="18"/>
      <c r="P5127" s="21"/>
      <c r="Q5127" s="21"/>
      <c r="R5127" s="21"/>
      <c r="S5127" s="21"/>
      <c r="T5127" s="21"/>
    </row>
    <row r="5128" spans="2:20">
      <c r="B5128" s="14"/>
      <c r="C5128" s="14"/>
      <c r="D5128" s="14"/>
      <c r="H5128" s="17"/>
      <c r="L5128" s="18"/>
      <c r="M5128" s="18"/>
      <c r="N5128" s="18"/>
      <c r="P5128" s="21"/>
      <c r="Q5128" s="21"/>
      <c r="R5128" s="21"/>
      <c r="S5128" s="21"/>
      <c r="T5128" s="21"/>
    </row>
    <row r="5129" spans="2:20">
      <c r="B5129" s="14"/>
      <c r="C5129" s="14"/>
      <c r="D5129" s="14"/>
      <c r="H5129" s="17"/>
      <c r="L5129" s="18"/>
      <c r="M5129" s="18"/>
      <c r="N5129" s="18"/>
      <c r="P5129" s="21"/>
      <c r="Q5129" s="21"/>
      <c r="R5129" s="21"/>
      <c r="S5129" s="21"/>
      <c r="T5129" s="21"/>
    </row>
    <row r="5130" spans="2:20">
      <c r="B5130" s="14"/>
      <c r="C5130" s="14"/>
      <c r="D5130" s="14"/>
      <c r="H5130" s="17"/>
      <c r="L5130" s="18"/>
      <c r="M5130" s="18"/>
      <c r="N5130" s="18"/>
      <c r="P5130" s="21"/>
      <c r="Q5130" s="21"/>
      <c r="R5130" s="21"/>
      <c r="S5130" s="21"/>
      <c r="T5130" s="21"/>
    </row>
    <row r="5131" spans="2:20">
      <c r="B5131" s="14"/>
      <c r="C5131" s="14"/>
      <c r="D5131" s="14"/>
      <c r="H5131" s="17"/>
      <c r="L5131" s="18"/>
      <c r="M5131" s="18"/>
      <c r="N5131" s="18"/>
      <c r="P5131" s="21"/>
      <c r="Q5131" s="21"/>
      <c r="R5131" s="21"/>
      <c r="S5131" s="21"/>
      <c r="T5131" s="21"/>
    </row>
    <row r="5132" spans="2:20">
      <c r="B5132" s="14"/>
      <c r="C5132" s="14"/>
      <c r="D5132" s="14"/>
      <c r="H5132" s="17"/>
      <c r="L5132" s="18"/>
      <c r="M5132" s="18"/>
      <c r="N5132" s="18"/>
      <c r="P5132" s="21"/>
      <c r="Q5132" s="21"/>
      <c r="R5132" s="21"/>
      <c r="S5132" s="21"/>
      <c r="T5132" s="21"/>
    </row>
    <row r="5133" spans="2:20">
      <c r="B5133" s="14"/>
      <c r="C5133" s="14"/>
      <c r="D5133" s="14"/>
      <c r="H5133" s="17"/>
      <c r="L5133" s="18"/>
      <c r="M5133" s="18"/>
      <c r="N5133" s="18"/>
      <c r="P5133" s="21"/>
      <c r="Q5133" s="21"/>
      <c r="R5133" s="21"/>
      <c r="S5133" s="21"/>
      <c r="T5133" s="21"/>
    </row>
    <row r="5134" spans="2:20">
      <c r="B5134" s="14"/>
      <c r="C5134" s="14"/>
      <c r="D5134" s="14"/>
      <c r="H5134" s="17"/>
      <c r="L5134" s="18"/>
      <c r="M5134" s="18"/>
      <c r="N5134" s="18"/>
      <c r="P5134" s="21"/>
      <c r="Q5134" s="21"/>
      <c r="R5134" s="21"/>
      <c r="S5134" s="21"/>
      <c r="T5134" s="21"/>
    </row>
    <row r="5135" spans="2:20">
      <c r="B5135" s="14"/>
      <c r="C5135" s="14"/>
      <c r="D5135" s="14"/>
      <c r="H5135" s="17"/>
      <c r="L5135" s="18"/>
      <c r="M5135" s="18"/>
      <c r="N5135" s="18"/>
      <c r="P5135" s="21"/>
      <c r="Q5135" s="21"/>
      <c r="R5135" s="21"/>
      <c r="S5135" s="21"/>
      <c r="T5135" s="21"/>
    </row>
    <row r="5136" spans="2:20">
      <c r="B5136" s="14"/>
      <c r="C5136" s="14"/>
      <c r="D5136" s="14"/>
      <c r="H5136" s="17"/>
      <c r="L5136" s="18"/>
      <c r="M5136" s="18"/>
      <c r="N5136" s="18"/>
      <c r="P5136" s="21"/>
      <c r="Q5136" s="21"/>
      <c r="R5136" s="21"/>
      <c r="S5136" s="21"/>
      <c r="T5136" s="21"/>
    </row>
    <row r="5137" spans="2:20">
      <c r="B5137" s="14"/>
      <c r="C5137" s="14"/>
      <c r="D5137" s="14"/>
      <c r="H5137" s="17"/>
      <c r="L5137" s="18"/>
      <c r="M5137" s="18"/>
      <c r="N5137" s="18"/>
      <c r="P5137" s="21"/>
      <c r="Q5137" s="21"/>
      <c r="R5137" s="21"/>
      <c r="S5137" s="21"/>
      <c r="T5137" s="21"/>
    </row>
    <row r="5138" spans="2:20">
      <c r="B5138" s="14"/>
      <c r="C5138" s="14"/>
      <c r="D5138" s="14"/>
      <c r="H5138" s="17"/>
      <c r="L5138" s="18"/>
      <c r="M5138" s="18"/>
      <c r="N5138" s="18"/>
      <c r="P5138" s="21"/>
      <c r="Q5138" s="21"/>
      <c r="R5138" s="21"/>
      <c r="S5138" s="21"/>
      <c r="T5138" s="21"/>
    </row>
    <row r="5139" spans="2:20">
      <c r="B5139" s="14"/>
      <c r="C5139" s="14"/>
      <c r="D5139" s="14"/>
      <c r="H5139" s="17"/>
      <c r="L5139" s="18"/>
      <c r="M5139" s="18"/>
      <c r="N5139" s="18"/>
      <c r="P5139" s="21"/>
      <c r="Q5139" s="21"/>
      <c r="R5139" s="21"/>
      <c r="S5139" s="21"/>
      <c r="T5139" s="21"/>
    </row>
    <row r="5140" spans="2:20">
      <c r="B5140" s="14"/>
      <c r="C5140" s="14"/>
      <c r="D5140" s="14"/>
      <c r="H5140" s="17"/>
      <c r="L5140" s="18"/>
      <c r="M5140" s="18"/>
      <c r="N5140" s="18"/>
      <c r="P5140" s="21"/>
      <c r="Q5140" s="21"/>
      <c r="R5140" s="21"/>
      <c r="S5140" s="21"/>
      <c r="T5140" s="21"/>
    </row>
    <row r="5141" spans="2:20">
      <c r="B5141" s="14"/>
      <c r="C5141" s="14"/>
      <c r="D5141" s="14"/>
      <c r="H5141" s="17"/>
      <c r="L5141" s="18"/>
      <c r="M5141" s="18"/>
      <c r="N5141" s="18"/>
      <c r="P5141" s="21"/>
      <c r="Q5141" s="21"/>
      <c r="R5141" s="21"/>
      <c r="S5141" s="21"/>
      <c r="T5141" s="21"/>
    </row>
    <row r="5142" spans="2:20">
      <c r="B5142" s="14"/>
      <c r="C5142" s="14"/>
      <c r="D5142" s="14"/>
      <c r="H5142" s="17"/>
      <c r="L5142" s="18"/>
      <c r="M5142" s="18"/>
      <c r="N5142" s="18"/>
      <c r="P5142" s="21"/>
      <c r="Q5142" s="21"/>
      <c r="R5142" s="21"/>
      <c r="S5142" s="21"/>
      <c r="T5142" s="21"/>
    </row>
    <row r="5143" spans="2:20">
      <c r="B5143" s="14"/>
      <c r="C5143" s="14"/>
      <c r="D5143" s="14"/>
      <c r="H5143" s="17"/>
      <c r="L5143" s="18"/>
      <c r="M5143" s="18"/>
      <c r="N5143" s="18"/>
      <c r="P5143" s="21"/>
      <c r="Q5143" s="21"/>
      <c r="R5143" s="21"/>
      <c r="S5143" s="21"/>
      <c r="T5143" s="21"/>
    </row>
    <row r="5144" spans="2:20">
      <c r="B5144" s="14"/>
      <c r="C5144" s="14"/>
      <c r="D5144" s="14"/>
      <c r="H5144" s="17"/>
      <c r="L5144" s="18"/>
      <c r="M5144" s="18"/>
      <c r="N5144" s="18"/>
      <c r="P5144" s="21"/>
      <c r="Q5144" s="21"/>
      <c r="R5144" s="21"/>
      <c r="S5144" s="21"/>
      <c r="T5144" s="21"/>
    </row>
    <row r="5145" spans="2:20">
      <c r="B5145" s="14"/>
      <c r="C5145" s="14"/>
      <c r="D5145" s="14"/>
      <c r="H5145" s="17"/>
      <c r="L5145" s="18"/>
      <c r="M5145" s="18"/>
      <c r="N5145" s="18"/>
      <c r="P5145" s="21"/>
      <c r="Q5145" s="21"/>
      <c r="R5145" s="21"/>
      <c r="S5145" s="21"/>
      <c r="T5145" s="21"/>
    </row>
    <row r="5146" spans="2:20">
      <c r="B5146" s="14"/>
      <c r="C5146" s="14"/>
      <c r="D5146" s="14"/>
      <c r="H5146" s="17"/>
      <c r="L5146" s="18"/>
      <c r="M5146" s="18"/>
      <c r="N5146" s="18"/>
      <c r="P5146" s="21"/>
      <c r="Q5146" s="21"/>
      <c r="R5146" s="21"/>
      <c r="S5146" s="21"/>
      <c r="T5146" s="21"/>
    </row>
    <row r="5147" spans="2:20">
      <c r="B5147" s="14"/>
      <c r="C5147" s="14"/>
      <c r="D5147" s="14"/>
      <c r="H5147" s="17"/>
      <c r="L5147" s="18"/>
      <c r="M5147" s="18"/>
      <c r="N5147" s="18"/>
      <c r="P5147" s="21"/>
      <c r="Q5147" s="21"/>
      <c r="R5147" s="21"/>
      <c r="S5147" s="21"/>
      <c r="T5147" s="21"/>
    </row>
    <row r="5148" spans="2:20">
      <c r="B5148" s="14"/>
      <c r="C5148" s="14"/>
      <c r="D5148" s="14"/>
      <c r="H5148" s="17"/>
      <c r="L5148" s="18"/>
      <c r="M5148" s="18"/>
      <c r="N5148" s="18"/>
      <c r="P5148" s="21"/>
      <c r="Q5148" s="21"/>
      <c r="R5148" s="21"/>
      <c r="S5148" s="21"/>
      <c r="T5148" s="21"/>
    </row>
    <row r="5149" spans="2:20">
      <c r="B5149" s="14"/>
      <c r="C5149" s="14"/>
      <c r="D5149" s="14"/>
      <c r="H5149" s="17"/>
      <c r="L5149" s="18"/>
      <c r="M5149" s="18"/>
      <c r="N5149" s="18"/>
      <c r="P5149" s="21"/>
      <c r="Q5149" s="21"/>
      <c r="R5149" s="21"/>
      <c r="S5149" s="21"/>
      <c r="T5149" s="21"/>
    </row>
    <row r="5150" spans="2:20">
      <c r="B5150" s="14"/>
      <c r="C5150" s="14"/>
      <c r="D5150" s="14"/>
      <c r="H5150" s="17"/>
      <c r="L5150" s="18"/>
      <c r="M5150" s="18"/>
      <c r="N5150" s="18"/>
      <c r="P5150" s="21"/>
      <c r="Q5150" s="21"/>
      <c r="R5150" s="21"/>
      <c r="S5150" s="21"/>
      <c r="T5150" s="21"/>
    </row>
    <row r="5151" spans="2:20">
      <c r="B5151" s="14"/>
      <c r="C5151" s="14"/>
      <c r="D5151" s="14"/>
      <c r="H5151" s="17"/>
      <c r="L5151" s="18"/>
      <c r="M5151" s="18"/>
      <c r="N5151" s="18"/>
      <c r="P5151" s="21"/>
      <c r="Q5151" s="21"/>
      <c r="R5151" s="21"/>
      <c r="S5151" s="21"/>
      <c r="T5151" s="21"/>
    </row>
    <row r="5152" spans="2:20">
      <c r="B5152" s="14"/>
      <c r="C5152" s="14"/>
      <c r="D5152" s="14"/>
      <c r="H5152" s="17"/>
      <c r="L5152" s="18"/>
      <c r="M5152" s="18"/>
      <c r="N5152" s="18"/>
      <c r="P5152" s="21"/>
      <c r="Q5152" s="21"/>
      <c r="R5152" s="21"/>
      <c r="S5152" s="21"/>
      <c r="T5152" s="21"/>
    </row>
    <row r="5153" spans="2:20">
      <c r="B5153" s="14"/>
      <c r="C5153" s="14"/>
      <c r="D5153" s="14"/>
      <c r="H5153" s="17"/>
      <c r="L5153" s="18"/>
      <c r="M5153" s="18"/>
      <c r="N5153" s="18"/>
      <c r="P5153" s="21"/>
      <c r="Q5153" s="21"/>
      <c r="R5153" s="21"/>
      <c r="S5153" s="21"/>
      <c r="T5153" s="21"/>
    </row>
    <row r="5154" spans="2:20">
      <c r="B5154" s="14"/>
      <c r="C5154" s="14"/>
      <c r="D5154" s="14"/>
      <c r="H5154" s="17"/>
      <c r="L5154" s="18"/>
      <c r="M5154" s="18"/>
      <c r="N5154" s="18"/>
      <c r="P5154" s="21"/>
      <c r="Q5154" s="21"/>
      <c r="R5154" s="21"/>
      <c r="S5154" s="21"/>
      <c r="T5154" s="21"/>
    </row>
    <row r="5155" spans="2:20">
      <c r="B5155" s="14"/>
      <c r="C5155" s="14"/>
      <c r="D5155" s="14"/>
      <c r="H5155" s="17"/>
      <c r="L5155" s="18"/>
      <c r="M5155" s="18"/>
      <c r="N5155" s="18"/>
      <c r="P5155" s="21"/>
      <c r="Q5155" s="21"/>
      <c r="R5155" s="21"/>
      <c r="S5155" s="21"/>
      <c r="T5155" s="21"/>
    </row>
    <row r="5156" spans="2:20">
      <c r="B5156" s="14"/>
      <c r="C5156" s="14"/>
      <c r="D5156" s="14"/>
      <c r="H5156" s="17"/>
      <c r="L5156" s="18"/>
      <c r="M5156" s="18"/>
      <c r="N5156" s="18"/>
      <c r="P5156" s="21"/>
      <c r="Q5156" s="21"/>
      <c r="R5156" s="21"/>
      <c r="S5156" s="21"/>
      <c r="T5156" s="21"/>
    </row>
    <row r="5157" spans="2:20">
      <c r="B5157" s="14"/>
      <c r="C5157" s="14"/>
      <c r="D5157" s="14"/>
      <c r="H5157" s="17"/>
      <c r="L5157" s="18"/>
      <c r="M5157" s="18"/>
      <c r="N5157" s="18"/>
      <c r="P5157" s="21"/>
      <c r="Q5157" s="21"/>
      <c r="R5157" s="21"/>
      <c r="S5157" s="21"/>
      <c r="T5157" s="21"/>
    </row>
    <row r="5158" spans="2:20">
      <c r="B5158" s="14"/>
      <c r="C5158" s="14"/>
      <c r="D5158" s="14"/>
      <c r="H5158" s="17"/>
      <c r="L5158" s="18"/>
      <c r="M5158" s="18"/>
      <c r="N5158" s="18"/>
      <c r="P5158" s="21"/>
      <c r="Q5158" s="21"/>
      <c r="R5158" s="21"/>
      <c r="S5158" s="21"/>
      <c r="T5158" s="21"/>
    </row>
    <row r="5159" spans="2:20">
      <c r="B5159" s="14"/>
      <c r="C5159" s="14"/>
      <c r="D5159" s="14"/>
      <c r="H5159" s="17"/>
      <c r="L5159" s="18"/>
      <c r="M5159" s="18"/>
      <c r="N5159" s="18"/>
      <c r="P5159" s="21"/>
      <c r="Q5159" s="21"/>
      <c r="R5159" s="21"/>
      <c r="S5159" s="21"/>
      <c r="T5159" s="21"/>
    </row>
    <row r="5160" spans="2:20">
      <c r="B5160" s="14"/>
      <c r="C5160" s="14"/>
      <c r="D5160" s="14"/>
      <c r="H5160" s="17"/>
      <c r="L5160" s="18"/>
      <c r="M5160" s="18"/>
      <c r="N5160" s="18"/>
      <c r="P5160" s="21"/>
      <c r="Q5160" s="21"/>
      <c r="R5160" s="21"/>
      <c r="S5160" s="21"/>
      <c r="T5160" s="21"/>
    </row>
    <row r="5161" spans="2:20">
      <c r="B5161" s="14"/>
      <c r="C5161" s="14"/>
      <c r="D5161" s="14"/>
      <c r="H5161" s="17"/>
      <c r="L5161" s="18"/>
      <c r="M5161" s="18"/>
      <c r="N5161" s="18"/>
      <c r="P5161" s="21"/>
      <c r="Q5161" s="21"/>
      <c r="R5161" s="21"/>
      <c r="S5161" s="21"/>
      <c r="T5161" s="21"/>
    </row>
    <row r="5162" spans="2:20">
      <c r="B5162" s="14"/>
      <c r="C5162" s="14"/>
      <c r="D5162" s="14"/>
      <c r="H5162" s="17"/>
      <c r="L5162" s="18"/>
      <c r="M5162" s="18"/>
      <c r="N5162" s="18"/>
      <c r="P5162" s="21"/>
      <c r="Q5162" s="21"/>
      <c r="R5162" s="21"/>
      <c r="S5162" s="21"/>
      <c r="T5162" s="21"/>
    </row>
    <row r="5163" spans="2:20">
      <c r="B5163" s="14"/>
      <c r="C5163" s="14"/>
      <c r="D5163" s="14"/>
      <c r="H5163" s="17"/>
      <c r="L5163" s="18"/>
      <c r="M5163" s="18"/>
      <c r="N5163" s="18"/>
      <c r="P5163" s="21"/>
      <c r="Q5163" s="21"/>
      <c r="R5163" s="21"/>
      <c r="S5163" s="21"/>
      <c r="T5163" s="21"/>
    </row>
    <row r="5164" spans="2:20">
      <c r="B5164" s="14"/>
      <c r="C5164" s="14"/>
      <c r="D5164" s="14"/>
      <c r="H5164" s="17"/>
      <c r="L5164" s="18"/>
      <c r="M5164" s="18"/>
      <c r="N5164" s="18"/>
      <c r="P5164" s="21"/>
      <c r="Q5164" s="21"/>
      <c r="R5164" s="21"/>
      <c r="S5164" s="21"/>
      <c r="T5164" s="21"/>
    </row>
    <row r="5165" spans="2:20">
      <c r="B5165" s="14"/>
      <c r="C5165" s="14"/>
      <c r="D5165" s="14"/>
      <c r="H5165" s="17"/>
      <c r="L5165" s="18"/>
      <c r="M5165" s="18"/>
      <c r="N5165" s="18"/>
      <c r="P5165" s="21"/>
      <c r="Q5165" s="21"/>
      <c r="R5165" s="21"/>
      <c r="S5165" s="21"/>
      <c r="T5165" s="21"/>
    </row>
    <row r="5166" spans="2:20">
      <c r="B5166" s="14"/>
      <c r="C5166" s="14"/>
      <c r="D5166" s="14"/>
      <c r="H5166" s="17"/>
      <c r="L5166" s="18"/>
      <c r="M5166" s="18"/>
      <c r="N5166" s="18"/>
      <c r="P5166" s="21"/>
      <c r="Q5166" s="21"/>
      <c r="R5166" s="21"/>
      <c r="S5166" s="21"/>
      <c r="T5166" s="21"/>
    </row>
    <row r="5167" spans="2:20">
      <c r="B5167" s="14"/>
      <c r="C5167" s="14"/>
      <c r="D5167" s="14"/>
      <c r="H5167" s="17"/>
      <c r="L5167" s="18"/>
      <c r="M5167" s="18"/>
      <c r="N5167" s="18"/>
      <c r="P5167" s="21"/>
      <c r="Q5167" s="21"/>
      <c r="R5167" s="21"/>
      <c r="S5167" s="21"/>
      <c r="T5167" s="21"/>
    </row>
    <row r="5168" spans="2:20">
      <c r="B5168" s="14"/>
      <c r="C5168" s="14"/>
      <c r="D5168" s="14"/>
      <c r="H5168" s="17"/>
      <c r="L5168" s="18"/>
      <c r="M5168" s="18"/>
      <c r="N5168" s="18"/>
      <c r="P5168" s="21"/>
      <c r="Q5168" s="21"/>
      <c r="R5168" s="21"/>
      <c r="S5168" s="21"/>
      <c r="T5168" s="21"/>
    </row>
    <row r="5169" spans="2:20">
      <c r="B5169" s="14"/>
      <c r="C5169" s="14"/>
      <c r="D5169" s="14"/>
      <c r="H5169" s="17"/>
      <c r="L5169" s="18"/>
      <c r="M5169" s="18"/>
      <c r="N5169" s="18"/>
      <c r="P5169" s="21"/>
      <c r="Q5169" s="21"/>
      <c r="R5169" s="21"/>
      <c r="S5169" s="21"/>
      <c r="T5169" s="21"/>
    </row>
    <row r="5170" spans="2:20">
      <c r="B5170" s="14"/>
      <c r="C5170" s="14"/>
      <c r="D5170" s="14"/>
      <c r="H5170" s="17"/>
      <c r="L5170" s="18"/>
      <c r="M5170" s="18"/>
      <c r="N5170" s="18"/>
      <c r="P5170" s="21"/>
      <c r="Q5170" s="21"/>
      <c r="R5170" s="21"/>
      <c r="S5170" s="21"/>
      <c r="T5170" s="21"/>
    </row>
    <row r="5171" spans="2:20">
      <c r="B5171" s="14"/>
      <c r="C5171" s="14"/>
      <c r="D5171" s="14"/>
      <c r="H5171" s="17"/>
      <c r="L5171" s="18"/>
      <c r="M5171" s="18"/>
      <c r="N5171" s="18"/>
      <c r="P5171" s="21"/>
      <c r="Q5171" s="21"/>
      <c r="R5171" s="21"/>
      <c r="S5171" s="21"/>
      <c r="T5171" s="21"/>
    </row>
    <row r="5172" spans="2:20">
      <c r="B5172" s="14"/>
      <c r="C5172" s="14"/>
      <c r="D5172" s="14"/>
      <c r="H5172" s="17"/>
      <c r="L5172" s="18"/>
      <c r="M5172" s="18"/>
      <c r="N5172" s="18"/>
      <c r="P5172" s="21"/>
      <c r="Q5172" s="21"/>
      <c r="R5172" s="21"/>
      <c r="S5172" s="21"/>
      <c r="T5172" s="21"/>
    </row>
    <row r="5173" spans="2:20">
      <c r="B5173" s="14"/>
      <c r="C5173" s="14"/>
      <c r="D5173" s="14"/>
      <c r="H5173" s="17"/>
      <c r="L5173" s="18"/>
      <c r="M5173" s="18"/>
      <c r="N5173" s="18"/>
      <c r="P5173" s="21"/>
      <c r="Q5173" s="21"/>
      <c r="R5173" s="21"/>
      <c r="S5173" s="21"/>
      <c r="T5173" s="21"/>
    </row>
    <row r="5174" spans="2:20">
      <c r="B5174" s="14"/>
      <c r="C5174" s="14"/>
      <c r="D5174" s="14"/>
      <c r="H5174" s="17"/>
      <c r="L5174" s="18"/>
      <c r="M5174" s="18"/>
      <c r="N5174" s="18"/>
      <c r="P5174" s="21"/>
      <c r="Q5174" s="21"/>
      <c r="R5174" s="21"/>
      <c r="S5174" s="21"/>
      <c r="T5174" s="21"/>
    </row>
    <row r="5175" spans="2:20">
      <c r="B5175" s="14"/>
      <c r="C5175" s="14"/>
      <c r="D5175" s="14"/>
      <c r="H5175" s="17"/>
      <c r="L5175" s="18"/>
      <c r="M5175" s="18"/>
      <c r="N5175" s="18"/>
      <c r="P5175" s="21"/>
      <c r="Q5175" s="21"/>
      <c r="R5175" s="21"/>
      <c r="S5175" s="21"/>
      <c r="T5175" s="21"/>
    </row>
    <row r="5176" spans="2:20">
      <c r="B5176" s="14"/>
      <c r="C5176" s="14"/>
      <c r="D5176" s="14"/>
      <c r="H5176" s="17"/>
      <c r="L5176" s="18"/>
      <c r="M5176" s="18"/>
      <c r="N5176" s="18"/>
      <c r="P5176" s="21"/>
      <c r="Q5176" s="21"/>
      <c r="R5176" s="21"/>
      <c r="S5176" s="21"/>
      <c r="T5176" s="21"/>
    </row>
    <row r="5177" spans="2:20">
      <c r="B5177" s="14"/>
      <c r="C5177" s="14"/>
      <c r="D5177" s="14"/>
      <c r="H5177" s="17"/>
      <c r="L5177" s="18"/>
      <c r="M5177" s="18"/>
      <c r="N5177" s="18"/>
      <c r="P5177" s="21"/>
      <c r="Q5177" s="21"/>
      <c r="R5177" s="21"/>
      <c r="S5177" s="21"/>
      <c r="T5177" s="21"/>
    </row>
    <row r="5178" spans="2:20">
      <c r="B5178" s="14"/>
      <c r="C5178" s="14"/>
      <c r="D5178" s="14"/>
      <c r="H5178" s="17"/>
      <c r="L5178" s="18"/>
      <c r="M5178" s="18"/>
      <c r="N5178" s="18"/>
      <c r="P5178" s="21"/>
      <c r="Q5178" s="21"/>
      <c r="R5178" s="21"/>
      <c r="S5178" s="21"/>
      <c r="T5178" s="21"/>
    </row>
    <row r="5179" spans="2:20">
      <c r="B5179" s="14"/>
      <c r="C5179" s="14"/>
      <c r="D5179" s="14"/>
      <c r="H5179" s="17"/>
      <c r="L5179" s="18"/>
      <c r="M5179" s="18"/>
      <c r="N5179" s="18"/>
      <c r="P5179" s="21"/>
      <c r="Q5179" s="21"/>
      <c r="R5179" s="21"/>
      <c r="S5179" s="21"/>
      <c r="T5179" s="21"/>
    </row>
    <row r="5180" spans="2:20">
      <c r="B5180" s="14"/>
      <c r="C5180" s="14"/>
      <c r="D5180" s="14"/>
      <c r="H5180" s="17"/>
      <c r="L5180" s="18"/>
      <c r="M5180" s="18"/>
      <c r="N5180" s="18"/>
      <c r="P5180" s="21"/>
      <c r="Q5180" s="21"/>
      <c r="R5180" s="21"/>
      <c r="S5180" s="21"/>
      <c r="T5180" s="21"/>
    </row>
    <row r="5181" spans="2:20">
      <c r="B5181" s="14"/>
      <c r="C5181" s="14"/>
      <c r="D5181" s="14"/>
      <c r="H5181" s="17"/>
      <c r="L5181" s="18"/>
      <c r="M5181" s="18"/>
      <c r="N5181" s="18"/>
      <c r="P5181" s="21"/>
      <c r="Q5181" s="21"/>
      <c r="R5181" s="21"/>
      <c r="S5181" s="21"/>
      <c r="T5181" s="21"/>
    </row>
    <row r="5182" spans="2:20">
      <c r="B5182" s="14"/>
      <c r="C5182" s="14"/>
      <c r="D5182" s="14"/>
      <c r="H5182" s="17"/>
      <c r="L5182" s="18"/>
      <c r="M5182" s="18"/>
      <c r="N5182" s="18"/>
      <c r="P5182" s="21"/>
      <c r="Q5182" s="21"/>
      <c r="R5182" s="21"/>
      <c r="S5182" s="21"/>
      <c r="T5182" s="21"/>
    </row>
    <row r="5183" spans="2:20">
      <c r="B5183" s="14"/>
      <c r="C5183" s="14"/>
      <c r="D5183" s="14"/>
      <c r="H5183" s="17"/>
      <c r="L5183" s="18"/>
      <c r="M5183" s="18"/>
      <c r="N5183" s="18"/>
      <c r="P5183" s="21"/>
      <c r="Q5183" s="21"/>
      <c r="R5183" s="21"/>
      <c r="S5183" s="21"/>
      <c r="T5183" s="21"/>
    </row>
    <row r="5184" spans="2:20">
      <c r="B5184" s="14"/>
      <c r="C5184" s="14"/>
      <c r="D5184" s="14"/>
      <c r="H5184" s="17"/>
      <c r="L5184" s="18"/>
      <c r="M5184" s="18"/>
      <c r="N5184" s="18"/>
      <c r="P5184" s="21"/>
      <c r="Q5184" s="21"/>
      <c r="R5184" s="21"/>
      <c r="S5184" s="21"/>
      <c r="T5184" s="21"/>
    </row>
    <row r="5185" spans="2:20">
      <c r="B5185" s="14"/>
      <c r="C5185" s="14"/>
      <c r="D5185" s="14"/>
      <c r="H5185" s="17"/>
      <c r="L5185" s="18"/>
      <c r="M5185" s="18"/>
      <c r="N5185" s="18"/>
      <c r="P5185" s="21"/>
      <c r="Q5185" s="21"/>
      <c r="R5185" s="21"/>
      <c r="S5185" s="21"/>
      <c r="T5185" s="21"/>
    </row>
    <row r="5186" spans="2:20">
      <c r="B5186" s="14"/>
      <c r="C5186" s="14"/>
      <c r="D5186" s="14"/>
      <c r="H5186" s="17"/>
      <c r="L5186" s="18"/>
      <c r="M5186" s="18"/>
      <c r="N5186" s="18"/>
      <c r="P5186" s="21"/>
      <c r="Q5186" s="21"/>
      <c r="R5186" s="21"/>
      <c r="S5186" s="21"/>
      <c r="T5186" s="21"/>
    </row>
    <row r="5187" spans="2:20">
      <c r="B5187" s="14"/>
      <c r="C5187" s="14"/>
      <c r="D5187" s="14"/>
      <c r="H5187" s="17"/>
      <c r="L5187" s="18"/>
      <c r="M5187" s="18"/>
      <c r="N5187" s="18"/>
      <c r="P5187" s="21"/>
      <c r="Q5187" s="21"/>
      <c r="R5187" s="21"/>
      <c r="S5187" s="21"/>
      <c r="T5187" s="21"/>
    </row>
    <row r="5188" spans="2:20">
      <c r="B5188" s="14"/>
      <c r="C5188" s="14"/>
      <c r="D5188" s="14"/>
      <c r="H5188" s="17"/>
      <c r="L5188" s="18"/>
      <c r="M5188" s="18"/>
      <c r="N5188" s="18"/>
      <c r="P5188" s="21"/>
      <c r="Q5188" s="21"/>
      <c r="R5188" s="21"/>
      <c r="S5188" s="21"/>
      <c r="T5188" s="21"/>
    </row>
    <row r="5189" spans="2:20">
      <c r="B5189" s="14"/>
      <c r="C5189" s="14"/>
      <c r="D5189" s="14"/>
      <c r="H5189" s="17"/>
      <c r="L5189" s="18"/>
      <c r="M5189" s="18"/>
      <c r="N5189" s="18"/>
      <c r="P5189" s="21"/>
      <c r="Q5189" s="21"/>
      <c r="R5189" s="21"/>
      <c r="S5189" s="21"/>
      <c r="T5189" s="21"/>
    </row>
    <row r="5190" spans="2:20">
      <c r="B5190" s="14"/>
      <c r="C5190" s="14"/>
      <c r="D5190" s="14"/>
      <c r="H5190" s="17"/>
      <c r="L5190" s="18"/>
      <c r="M5190" s="18"/>
      <c r="N5190" s="18"/>
      <c r="P5190" s="21"/>
      <c r="Q5190" s="21"/>
      <c r="R5190" s="21"/>
      <c r="S5190" s="21"/>
      <c r="T5190" s="21"/>
    </row>
    <row r="5191" spans="2:20">
      <c r="B5191" s="14"/>
      <c r="C5191" s="14"/>
      <c r="D5191" s="14"/>
      <c r="H5191" s="17"/>
      <c r="L5191" s="18"/>
      <c r="M5191" s="18"/>
      <c r="N5191" s="18"/>
      <c r="P5191" s="21"/>
      <c r="Q5191" s="21"/>
      <c r="R5191" s="21"/>
      <c r="S5191" s="21"/>
      <c r="T5191" s="21"/>
    </row>
    <row r="5192" spans="2:20">
      <c r="B5192" s="14"/>
      <c r="C5192" s="14"/>
      <c r="D5192" s="14"/>
      <c r="H5192" s="17"/>
      <c r="L5192" s="18"/>
      <c r="M5192" s="18"/>
      <c r="N5192" s="18"/>
      <c r="P5192" s="21"/>
      <c r="Q5192" s="21"/>
      <c r="R5192" s="21"/>
      <c r="S5192" s="21"/>
      <c r="T5192" s="21"/>
    </row>
    <row r="5193" spans="2:20">
      <c r="B5193" s="14"/>
      <c r="C5193" s="14"/>
      <c r="D5193" s="14"/>
      <c r="H5193" s="17"/>
      <c r="L5193" s="18"/>
      <c r="M5193" s="18"/>
      <c r="N5193" s="18"/>
      <c r="P5193" s="21"/>
      <c r="Q5193" s="21"/>
      <c r="R5193" s="21"/>
      <c r="S5193" s="21"/>
      <c r="T5193" s="21"/>
    </row>
    <row r="5194" spans="2:20">
      <c r="B5194" s="14"/>
      <c r="C5194" s="14"/>
      <c r="D5194" s="14"/>
      <c r="H5194" s="17"/>
      <c r="L5194" s="18"/>
      <c r="M5194" s="18"/>
      <c r="N5194" s="18"/>
      <c r="P5194" s="21"/>
      <c r="Q5194" s="21"/>
      <c r="R5194" s="21"/>
      <c r="S5194" s="21"/>
      <c r="T5194" s="21"/>
    </row>
    <row r="5195" spans="2:20">
      <c r="B5195" s="14"/>
      <c r="C5195" s="14"/>
      <c r="D5195" s="14"/>
      <c r="H5195" s="17"/>
      <c r="L5195" s="18"/>
      <c r="M5195" s="18"/>
      <c r="N5195" s="18"/>
      <c r="P5195" s="21"/>
      <c r="Q5195" s="21"/>
      <c r="R5195" s="21"/>
      <c r="S5195" s="21"/>
      <c r="T5195" s="21"/>
    </row>
    <row r="5196" spans="2:20">
      <c r="B5196" s="14"/>
      <c r="C5196" s="14"/>
      <c r="D5196" s="14"/>
      <c r="H5196" s="17"/>
      <c r="L5196" s="18"/>
      <c r="M5196" s="18"/>
      <c r="N5196" s="18"/>
      <c r="P5196" s="21"/>
      <c r="Q5196" s="21"/>
      <c r="R5196" s="21"/>
      <c r="S5196" s="21"/>
      <c r="T5196" s="21"/>
    </row>
    <row r="5197" spans="2:20">
      <c r="B5197" s="14"/>
      <c r="C5197" s="14"/>
      <c r="D5197" s="14"/>
      <c r="H5197" s="17"/>
      <c r="L5197" s="18"/>
      <c r="M5197" s="18"/>
      <c r="N5197" s="18"/>
      <c r="P5197" s="21"/>
      <c r="Q5197" s="21"/>
      <c r="R5197" s="21"/>
      <c r="S5197" s="21"/>
      <c r="T5197" s="21"/>
    </row>
    <row r="5198" spans="2:20">
      <c r="B5198" s="14"/>
      <c r="C5198" s="14"/>
      <c r="D5198" s="14"/>
      <c r="H5198" s="17"/>
      <c r="L5198" s="18"/>
      <c r="M5198" s="18"/>
      <c r="N5198" s="18"/>
      <c r="P5198" s="21"/>
      <c r="Q5198" s="21"/>
      <c r="R5198" s="21"/>
      <c r="S5198" s="21"/>
      <c r="T5198" s="21"/>
    </row>
    <row r="5199" spans="2:20">
      <c r="B5199" s="14"/>
      <c r="C5199" s="14"/>
      <c r="D5199" s="14"/>
      <c r="H5199" s="17"/>
      <c r="L5199" s="18"/>
      <c r="M5199" s="18"/>
      <c r="N5199" s="18"/>
      <c r="P5199" s="21"/>
      <c r="Q5199" s="21"/>
      <c r="R5199" s="21"/>
      <c r="S5199" s="21"/>
      <c r="T5199" s="21"/>
    </row>
    <row r="5200" spans="2:20">
      <c r="B5200" s="14"/>
      <c r="C5200" s="14"/>
      <c r="D5200" s="14"/>
      <c r="H5200" s="17"/>
      <c r="L5200" s="18"/>
      <c r="M5200" s="18"/>
      <c r="N5200" s="18"/>
      <c r="P5200" s="21"/>
      <c r="Q5200" s="21"/>
      <c r="R5200" s="21"/>
      <c r="S5200" s="21"/>
      <c r="T5200" s="21"/>
    </row>
    <row r="5201" spans="2:20">
      <c r="B5201" s="14"/>
      <c r="C5201" s="14"/>
      <c r="D5201" s="14"/>
      <c r="H5201" s="17"/>
      <c r="L5201" s="18"/>
      <c r="M5201" s="18"/>
      <c r="N5201" s="18"/>
      <c r="P5201" s="21"/>
      <c r="Q5201" s="21"/>
      <c r="R5201" s="21"/>
      <c r="S5201" s="21"/>
      <c r="T5201" s="21"/>
    </row>
    <row r="5202" spans="2:20">
      <c r="B5202" s="14"/>
      <c r="C5202" s="14"/>
      <c r="D5202" s="14"/>
      <c r="H5202" s="17"/>
      <c r="L5202" s="18"/>
      <c r="M5202" s="18"/>
      <c r="N5202" s="18"/>
      <c r="P5202" s="21"/>
      <c r="Q5202" s="21"/>
      <c r="R5202" s="21"/>
      <c r="S5202" s="21"/>
      <c r="T5202" s="21"/>
    </row>
    <row r="5203" spans="2:20">
      <c r="B5203" s="14"/>
      <c r="C5203" s="14"/>
      <c r="D5203" s="14"/>
      <c r="H5203" s="17"/>
      <c r="L5203" s="18"/>
      <c r="M5203" s="18"/>
      <c r="N5203" s="18"/>
      <c r="P5203" s="21"/>
      <c r="Q5203" s="21"/>
      <c r="R5203" s="21"/>
      <c r="S5203" s="21"/>
      <c r="T5203" s="21"/>
    </row>
    <row r="5204" spans="2:20">
      <c r="B5204" s="14"/>
      <c r="C5204" s="14"/>
      <c r="D5204" s="14"/>
      <c r="H5204" s="17"/>
      <c r="L5204" s="18"/>
      <c r="M5204" s="18"/>
      <c r="N5204" s="18"/>
      <c r="P5204" s="21"/>
      <c r="Q5204" s="21"/>
      <c r="R5204" s="21"/>
      <c r="S5204" s="21"/>
      <c r="T5204" s="21"/>
    </row>
    <row r="5205" spans="2:20">
      <c r="B5205" s="14"/>
      <c r="C5205" s="14"/>
      <c r="D5205" s="14"/>
      <c r="H5205" s="17"/>
      <c r="L5205" s="18"/>
      <c r="M5205" s="18"/>
      <c r="N5205" s="18"/>
      <c r="P5205" s="21"/>
      <c r="Q5205" s="21"/>
      <c r="R5205" s="21"/>
      <c r="S5205" s="21"/>
      <c r="T5205" s="21"/>
    </row>
    <row r="5206" spans="2:20">
      <c r="B5206" s="14"/>
      <c r="C5206" s="14"/>
      <c r="D5206" s="14"/>
      <c r="H5206" s="17"/>
      <c r="L5206" s="18"/>
      <c r="M5206" s="18"/>
      <c r="N5206" s="18"/>
      <c r="P5206" s="21"/>
      <c r="Q5206" s="21"/>
      <c r="R5206" s="21"/>
      <c r="S5206" s="21"/>
      <c r="T5206" s="21"/>
    </row>
    <row r="5207" spans="2:20">
      <c r="B5207" s="14"/>
      <c r="C5207" s="14"/>
      <c r="D5207" s="14"/>
      <c r="H5207" s="17"/>
      <c r="L5207" s="18"/>
      <c r="M5207" s="18"/>
      <c r="N5207" s="18"/>
      <c r="P5207" s="21"/>
      <c r="Q5207" s="21"/>
      <c r="R5207" s="21"/>
      <c r="S5207" s="21"/>
      <c r="T5207" s="21"/>
    </row>
    <row r="5208" spans="2:20">
      <c r="B5208" s="14"/>
      <c r="C5208" s="14"/>
      <c r="D5208" s="14"/>
      <c r="H5208" s="17"/>
      <c r="L5208" s="18"/>
      <c r="M5208" s="18"/>
      <c r="N5208" s="18"/>
      <c r="P5208" s="21"/>
      <c r="Q5208" s="21"/>
      <c r="R5208" s="21"/>
      <c r="S5208" s="21"/>
      <c r="T5208" s="21"/>
    </row>
    <row r="5209" spans="2:20">
      <c r="B5209" s="14"/>
      <c r="C5209" s="14"/>
      <c r="D5209" s="14"/>
      <c r="H5209" s="17"/>
      <c r="L5209" s="18"/>
      <c r="M5209" s="18"/>
      <c r="N5209" s="18"/>
      <c r="P5209" s="21"/>
      <c r="Q5209" s="21"/>
      <c r="R5209" s="21"/>
      <c r="S5209" s="21"/>
      <c r="T5209" s="21"/>
    </row>
    <row r="5210" spans="2:20">
      <c r="B5210" s="14"/>
      <c r="C5210" s="14"/>
      <c r="D5210" s="14"/>
      <c r="H5210" s="17"/>
      <c r="L5210" s="18"/>
      <c r="M5210" s="18"/>
      <c r="N5210" s="18"/>
      <c r="P5210" s="21"/>
      <c r="Q5210" s="21"/>
      <c r="R5210" s="21"/>
      <c r="S5210" s="21"/>
      <c r="T5210" s="21"/>
    </row>
    <row r="5211" spans="2:20">
      <c r="B5211" s="14"/>
      <c r="C5211" s="14"/>
      <c r="D5211" s="14"/>
      <c r="H5211" s="17"/>
      <c r="L5211" s="18"/>
      <c r="M5211" s="18"/>
      <c r="N5211" s="18"/>
      <c r="P5211" s="21"/>
      <c r="Q5211" s="21"/>
      <c r="R5211" s="21"/>
      <c r="S5211" s="21"/>
      <c r="T5211" s="21"/>
    </row>
    <row r="5212" spans="2:20">
      <c r="B5212" s="14"/>
      <c r="C5212" s="14"/>
      <c r="D5212" s="14"/>
      <c r="H5212" s="17"/>
      <c r="L5212" s="18"/>
      <c r="M5212" s="18"/>
      <c r="N5212" s="18"/>
      <c r="P5212" s="21"/>
      <c r="Q5212" s="21"/>
      <c r="R5212" s="21"/>
      <c r="S5212" s="21"/>
      <c r="T5212" s="21"/>
    </row>
    <row r="5213" spans="2:20">
      <c r="B5213" s="14"/>
      <c r="C5213" s="14"/>
      <c r="D5213" s="14"/>
      <c r="H5213" s="17"/>
      <c r="L5213" s="18"/>
      <c r="M5213" s="18"/>
      <c r="N5213" s="18"/>
      <c r="P5213" s="21"/>
      <c r="Q5213" s="21"/>
      <c r="R5213" s="21"/>
      <c r="S5213" s="21"/>
      <c r="T5213" s="21"/>
    </row>
    <row r="5214" spans="2:20">
      <c r="B5214" s="14"/>
      <c r="C5214" s="14"/>
      <c r="D5214" s="14"/>
      <c r="H5214" s="17"/>
      <c r="L5214" s="18"/>
      <c r="M5214" s="18"/>
      <c r="N5214" s="18"/>
      <c r="P5214" s="21"/>
      <c r="Q5214" s="21"/>
      <c r="R5214" s="21"/>
      <c r="S5214" s="21"/>
      <c r="T5214" s="21"/>
    </row>
    <row r="5215" spans="2:20">
      <c r="B5215" s="14"/>
      <c r="C5215" s="14"/>
      <c r="D5215" s="14"/>
      <c r="H5215" s="17"/>
      <c r="L5215" s="18"/>
      <c r="M5215" s="18"/>
      <c r="N5215" s="18"/>
      <c r="P5215" s="21"/>
      <c r="Q5215" s="21"/>
      <c r="R5215" s="21"/>
      <c r="S5215" s="21"/>
      <c r="T5215" s="21"/>
    </row>
    <row r="5216" spans="2:20">
      <c r="B5216" s="14"/>
      <c r="C5216" s="14"/>
      <c r="D5216" s="14"/>
      <c r="H5216" s="17"/>
      <c r="L5216" s="18"/>
      <c r="M5216" s="18"/>
      <c r="N5216" s="18"/>
      <c r="P5216" s="21"/>
      <c r="Q5216" s="21"/>
      <c r="R5216" s="21"/>
      <c r="S5216" s="21"/>
      <c r="T5216" s="21"/>
    </row>
    <row r="5217" spans="2:20">
      <c r="B5217" s="14"/>
      <c r="C5217" s="14"/>
      <c r="D5217" s="14"/>
      <c r="H5217" s="17"/>
      <c r="L5217" s="18"/>
      <c r="M5217" s="18"/>
      <c r="N5217" s="18"/>
      <c r="P5217" s="21"/>
      <c r="Q5217" s="21"/>
      <c r="R5217" s="21"/>
      <c r="S5217" s="21"/>
      <c r="T5217" s="21"/>
    </row>
    <row r="5218" spans="2:20">
      <c r="B5218" s="14"/>
      <c r="C5218" s="14"/>
      <c r="D5218" s="14"/>
      <c r="H5218" s="17"/>
      <c r="L5218" s="18"/>
      <c r="M5218" s="18"/>
      <c r="N5218" s="18"/>
      <c r="P5218" s="21"/>
      <c r="Q5218" s="21"/>
      <c r="R5218" s="21"/>
      <c r="S5218" s="21"/>
      <c r="T5218" s="21"/>
    </row>
    <row r="5219" spans="2:20">
      <c r="B5219" s="14"/>
      <c r="C5219" s="14"/>
      <c r="D5219" s="14"/>
      <c r="H5219" s="17"/>
      <c r="L5219" s="18"/>
      <c r="M5219" s="18"/>
      <c r="N5219" s="18"/>
      <c r="P5219" s="21"/>
      <c r="Q5219" s="21"/>
      <c r="R5219" s="21"/>
      <c r="S5219" s="21"/>
      <c r="T5219" s="21"/>
    </row>
    <row r="5220" spans="2:20">
      <c r="B5220" s="14"/>
      <c r="C5220" s="14"/>
      <c r="D5220" s="14"/>
      <c r="H5220" s="17"/>
      <c r="L5220" s="18"/>
      <c r="M5220" s="18"/>
      <c r="N5220" s="18"/>
      <c r="P5220" s="21"/>
      <c r="Q5220" s="21"/>
      <c r="R5220" s="21"/>
      <c r="S5220" s="21"/>
      <c r="T5220" s="21"/>
    </row>
    <row r="5221" spans="2:20">
      <c r="B5221" s="14"/>
      <c r="C5221" s="14"/>
      <c r="D5221" s="14"/>
      <c r="H5221" s="17"/>
      <c r="L5221" s="18"/>
      <c r="M5221" s="18"/>
      <c r="N5221" s="18"/>
      <c r="P5221" s="21"/>
      <c r="Q5221" s="21"/>
      <c r="R5221" s="21"/>
      <c r="S5221" s="21"/>
      <c r="T5221" s="21"/>
    </row>
    <row r="5222" spans="2:20">
      <c r="B5222" s="14"/>
      <c r="C5222" s="14"/>
      <c r="D5222" s="14"/>
      <c r="H5222" s="17"/>
      <c r="L5222" s="18"/>
      <c r="M5222" s="18"/>
      <c r="N5222" s="18"/>
      <c r="P5222" s="21"/>
      <c r="Q5222" s="21"/>
      <c r="R5222" s="21"/>
      <c r="S5222" s="21"/>
      <c r="T5222" s="21"/>
    </row>
    <row r="5223" spans="2:20">
      <c r="B5223" s="14"/>
      <c r="C5223" s="14"/>
      <c r="D5223" s="14"/>
      <c r="H5223" s="17"/>
      <c r="L5223" s="18"/>
      <c r="M5223" s="18"/>
      <c r="N5223" s="18"/>
      <c r="P5223" s="21"/>
      <c r="Q5223" s="21"/>
      <c r="R5223" s="21"/>
      <c r="S5223" s="21"/>
      <c r="T5223" s="21"/>
    </row>
    <row r="5224" spans="2:20">
      <c r="B5224" s="14"/>
      <c r="C5224" s="14"/>
      <c r="D5224" s="14"/>
      <c r="H5224" s="17"/>
      <c r="L5224" s="18"/>
      <c r="M5224" s="18"/>
      <c r="N5224" s="18"/>
      <c r="P5224" s="21"/>
      <c r="Q5224" s="21"/>
      <c r="R5224" s="21"/>
      <c r="S5224" s="21"/>
      <c r="T5224" s="21"/>
    </row>
    <row r="5225" spans="2:20">
      <c r="B5225" s="14"/>
      <c r="C5225" s="14"/>
      <c r="D5225" s="14"/>
      <c r="H5225" s="17"/>
      <c r="L5225" s="18"/>
      <c r="M5225" s="18"/>
      <c r="N5225" s="18"/>
      <c r="P5225" s="21"/>
      <c r="Q5225" s="21"/>
      <c r="R5225" s="21"/>
      <c r="S5225" s="21"/>
      <c r="T5225" s="21"/>
    </row>
    <row r="5226" spans="2:20">
      <c r="B5226" s="14"/>
      <c r="C5226" s="14"/>
      <c r="D5226" s="14"/>
      <c r="H5226" s="17"/>
      <c r="L5226" s="18"/>
      <c r="M5226" s="18"/>
      <c r="N5226" s="18"/>
      <c r="P5226" s="21"/>
      <c r="Q5226" s="21"/>
      <c r="R5226" s="21"/>
      <c r="S5226" s="21"/>
      <c r="T5226" s="21"/>
    </row>
    <row r="5227" spans="2:20">
      <c r="B5227" s="14"/>
      <c r="C5227" s="14"/>
      <c r="D5227" s="14"/>
      <c r="H5227" s="17"/>
      <c r="L5227" s="18"/>
      <c r="M5227" s="18"/>
      <c r="N5227" s="18"/>
      <c r="P5227" s="21"/>
      <c r="Q5227" s="21"/>
      <c r="R5227" s="21"/>
      <c r="S5227" s="21"/>
      <c r="T5227" s="21"/>
    </row>
    <row r="5228" spans="2:20">
      <c r="B5228" s="14"/>
      <c r="C5228" s="14"/>
      <c r="D5228" s="14"/>
      <c r="H5228" s="17"/>
      <c r="L5228" s="18"/>
      <c r="M5228" s="18"/>
      <c r="N5228" s="18"/>
      <c r="P5228" s="21"/>
      <c r="Q5228" s="21"/>
      <c r="R5228" s="21"/>
      <c r="S5228" s="21"/>
      <c r="T5228" s="21"/>
    </row>
    <row r="5229" spans="2:20">
      <c r="B5229" s="14"/>
      <c r="C5229" s="14"/>
      <c r="D5229" s="14"/>
      <c r="H5229" s="17"/>
      <c r="L5229" s="18"/>
      <c r="M5229" s="18"/>
      <c r="N5229" s="18"/>
      <c r="P5229" s="21"/>
      <c r="Q5229" s="21"/>
      <c r="R5229" s="21"/>
      <c r="S5229" s="21"/>
      <c r="T5229" s="21"/>
    </row>
    <row r="5230" spans="2:20">
      <c r="B5230" s="14"/>
      <c r="C5230" s="14"/>
      <c r="D5230" s="14"/>
      <c r="H5230" s="17"/>
      <c r="L5230" s="18"/>
      <c r="M5230" s="18"/>
      <c r="N5230" s="18"/>
      <c r="P5230" s="21"/>
      <c r="Q5230" s="21"/>
      <c r="R5230" s="21"/>
      <c r="S5230" s="21"/>
      <c r="T5230" s="21"/>
    </row>
    <row r="5231" spans="2:20">
      <c r="B5231" s="14"/>
      <c r="C5231" s="14"/>
      <c r="D5231" s="14"/>
      <c r="H5231" s="17"/>
      <c r="L5231" s="18"/>
      <c r="M5231" s="18"/>
      <c r="N5231" s="18"/>
      <c r="P5231" s="21"/>
      <c r="Q5231" s="21"/>
      <c r="R5231" s="21"/>
      <c r="S5231" s="21"/>
      <c r="T5231" s="21"/>
    </row>
    <row r="5232" spans="2:20">
      <c r="B5232" s="14"/>
      <c r="C5232" s="14"/>
      <c r="D5232" s="14"/>
      <c r="H5232" s="17"/>
      <c r="L5232" s="18"/>
      <c r="M5232" s="18"/>
      <c r="N5232" s="18"/>
      <c r="P5232" s="21"/>
      <c r="Q5232" s="21"/>
      <c r="R5232" s="21"/>
      <c r="S5232" s="21"/>
      <c r="T5232" s="21"/>
    </row>
    <row r="5233" spans="2:20">
      <c r="B5233" s="14"/>
      <c r="C5233" s="14"/>
      <c r="D5233" s="14"/>
      <c r="H5233" s="17"/>
      <c r="L5233" s="18"/>
      <c r="M5233" s="18"/>
      <c r="N5233" s="18"/>
      <c r="P5233" s="21"/>
      <c r="Q5233" s="21"/>
      <c r="R5233" s="21"/>
      <c r="S5233" s="21"/>
      <c r="T5233" s="21"/>
    </row>
    <row r="5234" spans="2:20">
      <c r="B5234" s="14"/>
      <c r="C5234" s="14"/>
      <c r="D5234" s="14"/>
      <c r="H5234" s="17"/>
      <c r="L5234" s="18"/>
      <c r="M5234" s="18"/>
      <c r="N5234" s="18"/>
      <c r="P5234" s="21"/>
      <c r="Q5234" s="21"/>
      <c r="R5234" s="21"/>
      <c r="S5234" s="21"/>
      <c r="T5234" s="21"/>
    </row>
    <row r="5235" spans="2:20">
      <c r="B5235" s="14"/>
      <c r="C5235" s="14"/>
      <c r="D5235" s="14"/>
      <c r="H5235" s="17"/>
      <c r="L5235" s="18"/>
      <c r="M5235" s="18"/>
      <c r="N5235" s="18"/>
      <c r="P5235" s="21"/>
      <c r="Q5235" s="21"/>
      <c r="R5235" s="21"/>
      <c r="S5235" s="21"/>
      <c r="T5235" s="21"/>
    </row>
    <row r="5236" spans="2:20">
      <c r="B5236" s="14"/>
      <c r="C5236" s="14"/>
      <c r="D5236" s="14"/>
      <c r="H5236" s="17"/>
      <c r="L5236" s="18"/>
      <c r="M5236" s="18"/>
      <c r="N5236" s="18"/>
      <c r="P5236" s="21"/>
      <c r="Q5236" s="21"/>
      <c r="R5236" s="21"/>
      <c r="S5236" s="21"/>
      <c r="T5236" s="21"/>
    </row>
    <row r="5237" spans="2:20">
      <c r="B5237" s="14"/>
      <c r="C5237" s="14"/>
      <c r="D5237" s="14"/>
      <c r="H5237" s="17"/>
      <c r="L5237" s="18"/>
      <c r="M5237" s="18"/>
      <c r="N5237" s="18"/>
      <c r="P5237" s="21"/>
      <c r="Q5237" s="21"/>
      <c r="R5237" s="21"/>
      <c r="S5237" s="21"/>
      <c r="T5237" s="21"/>
    </row>
    <row r="5238" spans="2:20">
      <c r="B5238" s="14"/>
      <c r="C5238" s="14"/>
      <c r="D5238" s="14"/>
      <c r="H5238" s="17"/>
      <c r="L5238" s="18"/>
      <c r="M5238" s="18"/>
      <c r="N5238" s="18"/>
      <c r="P5238" s="21"/>
      <c r="Q5238" s="21"/>
      <c r="R5238" s="21"/>
      <c r="S5238" s="21"/>
      <c r="T5238" s="21"/>
    </row>
    <row r="5239" spans="2:20">
      <c r="B5239" s="14"/>
      <c r="C5239" s="14"/>
      <c r="D5239" s="14"/>
      <c r="H5239" s="17"/>
      <c r="L5239" s="18"/>
      <c r="M5239" s="18"/>
      <c r="N5239" s="18"/>
      <c r="P5239" s="21"/>
      <c r="Q5239" s="21"/>
      <c r="R5239" s="21"/>
      <c r="S5239" s="21"/>
      <c r="T5239" s="21"/>
    </row>
    <row r="5240" spans="2:20">
      <c r="B5240" s="14"/>
      <c r="C5240" s="14"/>
      <c r="D5240" s="14"/>
      <c r="H5240" s="17"/>
      <c r="L5240" s="18"/>
      <c r="M5240" s="18"/>
      <c r="N5240" s="18"/>
      <c r="P5240" s="21"/>
      <c r="Q5240" s="21"/>
      <c r="R5240" s="21"/>
      <c r="S5240" s="21"/>
      <c r="T5240" s="21"/>
    </row>
    <row r="5241" spans="2:20">
      <c r="B5241" s="14"/>
      <c r="C5241" s="14"/>
      <c r="D5241" s="14"/>
      <c r="H5241" s="17"/>
      <c r="L5241" s="18"/>
      <c r="M5241" s="18"/>
      <c r="N5241" s="18"/>
      <c r="P5241" s="21"/>
      <c r="Q5241" s="21"/>
      <c r="R5241" s="21"/>
      <c r="S5241" s="21"/>
      <c r="T5241" s="21"/>
    </row>
    <row r="5242" spans="2:20">
      <c r="B5242" s="14"/>
      <c r="C5242" s="14"/>
      <c r="D5242" s="14"/>
      <c r="H5242" s="17"/>
      <c r="L5242" s="18"/>
      <c r="M5242" s="18"/>
      <c r="N5242" s="18"/>
      <c r="P5242" s="21"/>
      <c r="Q5242" s="21"/>
      <c r="R5242" s="21"/>
      <c r="S5242" s="21"/>
      <c r="T5242" s="21"/>
    </row>
    <row r="5243" spans="2:20">
      <c r="B5243" s="14"/>
      <c r="C5243" s="14"/>
      <c r="D5243" s="14"/>
      <c r="H5243" s="17"/>
      <c r="L5243" s="18"/>
      <c r="M5243" s="18"/>
      <c r="N5243" s="18"/>
      <c r="P5243" s="21"/>
      <c r="Q5243" s="21"/>
      <c r="R5243" s="21"/>
      <c r="S5243" s="21"/>
      <c r="T5243" s="21"/>
    </row>
    <row r="5244" spans="2:20">
      <c r="B5244" s="14"/>
      <c r="C5244" s="14"/>
      <c r="D5244" s="14"/>
      <c r="H5244" s="17"/>
      <c r="L5244" s="18"/>
      <c r="M5244" s="18"/>
      <c r="N5244" s="18"/>
      <c r="P5244" s="21"/>
      <c r="Q5244" s="21"/>
      <c r="R5244" s="21"/>
      <c r="S5244" s="21"/>
      <c r="T5244" s="21"/>
    </row>
    <row r="5245" spans="2:20">
      <c r="B5245" s="14"/>
      <c r="C5245" s="14"/>
      <c r="D5245" s="14"/>
      <c r="H5245" s="17"/>
      <c r="L5245" s="18"/>
      <c r="M5245" s="18"/>
      <c r="N5245" s="18"/>
      <c r="P5245" s="21"/>
      <c r="Q5245" s="21"/>
      <c r="R5245" s="21"/>
      <c r="S5245" s="21"/>
      <c r="T5245" s="21"/>
    </row>
    <row r="5246" spans="2:20">
      <c r="B5246" s="14"/>
      <c r="C5246" s="14"/>
      <c r="D5246" s="14"/>
      <c r="H5246" s="17"/>
      <c r="L5246" s="18"/>
      <c r="M5246" s="18"/>
      <c r="N5246" s="18"/>
      <c r="P5246" s="21"/>
      <c r="Q5246" s="21"/>
      <c r="R5246" s="21"/>
      <c r="S5246" s="21"/>
      <c r="T5246" s="21"/>
    </row>
    <row r="5247" spans="2:20">
      <c r="B5247" s="14"/>
      <c r="C5247" s="14"/>
      <c r="D5247" s="14"/>
      <c r="H5247" s="17"/>
      <c r="L5247" s="18"/>
      <c r="M5247" s="18"/>
      <c r="N5247" s="18"/>
      <c r="P5247" s="21"/>
      <c r="Q5247" s="21"/>
      <c r="R5247" s="21"/>
      <c r="S5247" s="21"/>
      <c r="T5247" s="21"/>
    </row>
    <row r="5248" spans="2:20">
      <c r="B5248" s="14"/>
      <c r="C5248" s="14"/>
      <c r="D5248" s="14"/>
      <c r="H5248" s="17"/>
      <c r="L5248" s="18"/>
      <c r="M5248" s="18"/>
      <c r="N5248" s="18"/>
      <c r="P5248" s="21"/>
      <c r="Q5248" s="21"/>
      <c r="R5248" s="21"/>
      <c r="S5248" s="21"/>
      <c r="T5248" s="21"/>
    </row>
    <row r="5249" spans="2:20">
      <c r="B5249" s="14"/>
      <c r="C5249" s="14"/>
      <c r="D5249" s="14"/>
      <c r="H5249" s="17"/>
      <c r="L5249" s="18"/>
      <c r="M5249" s="18"/>
      <c r="N5249" s="18"/>
      <c r="P5249" s="21"/>
      <c r="Q5249" s="21"/>
      <c r="R5249" s="21"/>
      <c r="S5249" s="21"/>
      <c r="T5249" s="21"/>
    </row>
    <row r="5250" spans="2:20">
      <c r="B5250" s="14"/>
      <c r="C5250" s="14"/>
      <c r="D5250" s="14"/>
      <c r="H5250" s="17"/>
      <c r="L5250" s="18"/>
      <c r="M5250" s="18"/>
      <c r="N5250" s="18"/>
      <c r="P5250" s="21"/>
      <c r="Q5250" s="21"/>
      <c r="R5250" s="21"/>
      <c r="S5250" s="21"/>
      <c r="T5250" s="21"/>
    </row>
    <row r="5251" spans="2:20">
      <c r="B5251" s="14"/>
      <c r="C5251" s="14"/>
      <c r="D5251" s="14"/>
      <c r="H5251" s="17"/>
      <c r="L5251" s="18"/>
      <c r="M5251" s="18"/>
      <c r="N5251" s="18"/>
      <c r="P5251" s="21"/>
      <c r="Q5251" s="21"/>
      <c r="R5251" s="21"/>
      <c r="S5251" s="21"/>
      <c r="T5251" s="21"/>
    </row>
    <row r="5252" spans="2:20">
      <c r="B5252" s="14"/>
      <c r="C5252" s="14"/>
      <c r="D5252" s="14"/>
      <c r="H5252" s="17"/>
      <c r="L5252" s="18"/>
      <c r="M5252" s="18"/>
      <c r="N5252" s="18"/>
      <c r="P5252" s="21"/>
      <c r="Q5252" s="21"/>
      <c r="R5252" s="21"/>
      <c r="S5252" s="21"/>
      <c r="T5252" s="21"/>
    </row>
    <row r="5253" spans="2:20">
      <c r="B5253" s="14"/>
      <c r="C5253" s="14"/>
      <c r="D5253" s="14"/>
      <c r="H5253" s="17"/>
      <c r="L5253" s="18"/>
      <c r="M5253" s="18"/>
      <c r="N5253" s="18"/>
      <c r="P5253" s="21"/>
      <c r="Q5253" s="21"/>
      <c r="R5253" s="21"/>
      <c r="S5253" s="21"/>
      <c r="T5253" s="21"/>
    </row>
    <row r="5254" spans="2:20">
      <c r="B5254" s="14"/>
      <c r="C5254" s="14"/>
      <c r="D5254" s="14"/>
      <c r="H5254" s="17"/>
      <c r="L5254" s="18"/>
      <c r="M5254" s="18"/>
      <c r="N5254" s="18"/>
      <c r="P5254" s="21"/>
      <c r="Q5254" s="21"/>
      <c r="R5254" s="21"/>
      <c r="S5254" s="21"/>
      <c r="T5254" s="21"/>
    </row>
    <row r="5255" spans="2:20">
      <c r="B5255" s="14"/>
      <c r="C5255" s="14"/>
      <c r="D5255" s="14"/>
      <c r="H5255" s="17"/>
      <c r="L5255" s="18"/>
      <c r="M5255" s="18"/>
      <c r="N5255" s="18"/>
      <c r="P5255" s="21"/>
      <c r="Q5255" s="21"/>
      <c r="R5255" s="21"/>
      <c r="S5255" s="21"/>
      <c r="T5255" s="21"/>
    </row>
    <row r="5256" spans="2:20">
      <c r="B5256" s="14"/>
      <c r="C5256" s="14"/>
      <c r="D5256" s="14"/>
      <c r="H5256" s="17"/>
      <c r="L5256" s="18"/>
      <c r="M5256" s="18"/>
      <c r="N5256" s="18"/>
      <c r="P5256" s="21"/>
      <c r="Q5256" s="21"/>
      <c r="R5256" s="21"/>
      <c r="S5256" s="21"/>
      <c r="T5256" s="21"/>
    </row>
    <row r="5257" spans="2:20">
      <c r="B5257" s="14"/>
      <c r="C5257" s="14"/>
      <c r="D5257" s="14"/>
      <c r="H5257" s="17"/>
      <c r="L5257" s="18"/>
      <c r="M5257" s="18"/>
      <c r="N5257" s="18"/>
      <c r="P5257" s="21"/>
      <c r="Q5257" s="21"/>
      <c r="R5257" s="21"/>
      <c r="S5257" s="21"/>
      <c r="T5257" s="21"/>
    </row>
    <row r="5258" spans="2:20">
      <c r="B5258" s="14"/>
      <c r="C5258" s="14"/>
      <c r="D5258" s="14"/>
      <c r="H5258" s="17"/>
      <c r="L5258" s="18"/>
      <c r="M5258" s="18"/>
      <c r="N5258" s="18"/>
      <c r="P5258" s="21"/>
      <c r="Q5258" s="21"/>
      <c r="R5258" s="21"/>
      <c r="S5258" s="21"/>
      <c r="T5258" s="21"/>
    </row>
    <row r="5259" spans="2:20">
      <c r="B5259" s="14"/>
      <c r="C5259" s="14"/>
      <c r="D5259" s="14"/>
      <c r="H5259" s="17"/>
      <c r="L5259" s="18"/>
      <c r="M5259" s="18"/>
      <c r="N5259" s="18"/>
      <c r="P5259" s="21"/>
      <c r="Q5259" s="21"/>
      <c r="R5259" s="21"/>
      <c r="S5259" s="21"/>
      <c r="T5259" s="21"/>
    </row>
    <row r="5260" spans="2:20">
      <c r="B5260" s="14"/>
      <c r="C5260" s="14"/>
      <c r="D5260" s="14"/>
      <c r="H5260" s="17"/>
      <c r="L5260" s="18"/>
      <c r="M5260" s="18"/>
      <c r="N5260" s="18"/>
      <c r="P5260" s="21"/>
      <c r="Q5260" s="21"/>
      <c r="R5260" s="21"/>
      <c r="S5260" s="21"/>
      <c r="T5260" s="21"/>
    </row>
    <row r="5261" spans="2:20">
      <c r="B5261" s="14"/>
      <c r="C5261" s="14"/>
      <c r="D5261" s="14"/>
      <c r="H5261" s="17"/>
      <c r="L5261" s="18"/>
      <c r="M5261" s="18"/>
      <c r="N5261" s="18"/>
      <c r="P5261" s="21"/>
      <c r="Q5261" s="21"/>
      <c r="R5261" s="21"/>
      <c r="S5261" s="21"/>
      <c r="T5261" s="21"/>
    </row>
    <row r="5262" spans="2:20">
      <c r="B5262" s="14"/>
      <c r="C5262" s="14"/>
      <c r="D5262" s="14"/>
      <c r="H5262" s="17"/>
      <c r="L5262" s="18"/>
      <c r="M5262" s="18"/>
      <c r="N5262" s="18"/>
      <c r="P5262" s="21"/>
      <c r="Q5262" s="21"/>
      <c r="R5262" s="21"/>
      <c r="S5262" s="21"/>
      <c r="T5262" s="21"/>
    </row>
    <row r="5263" spans="2:20">
      <c r="B5263" s="14"/>
      <c r="C5263" s="14"/>
      <c r="D5263" s="14"/>
      <c r="H5263" s="17"/>
      <c r="L5263" s="18"/>
      <c r="M5263" s="18"/>
      <c r="N5263" s="18"/>
      <c r="P5263" s="21"/>
      <c r="Q5263" s="21"/>
      <c r="R5263" s="21"/>
      <c r="S5263" s="21"/>
      <c r="T5263" s="21"/>
    </row>
    <row r="5264" spans="2:20">
      <c r="B5264" s="14"/>
      <c r="C5264" s="14"/>
      <c r="D5264" s="14"/>
      <c r="H5264" s="17"/>
      <c r="L5264" s="18"/>
      <c r="M5264" s="18"/>
      <c r="N5264" s="18"/>
      <c r="P5264" s="21"/>
      <c r="Q5264" s="21"/>
      <c r="R5264" s="21"/>
      <c r="S5264" s="21"/>
      <c r="T5264" s="21"/>
    </row>
    <row r="5265" spans="2:20">
      <c r="B5265" s="14"/>
      <c r="C5265" s="14"/>
      <c r="D5265" s="14"/>
      <c r="H5265" s="17"/>
      <c r="L5265" s="18"/>
      <c r="M5265" s="18"/>
      <c r="N5265" s="18"/>
      <c r="P5265" s="21"/>
      <c r="Q5265" s="21"/>
      <c r="R5265" s="21"/>
      <c r="S5265" s="21"/>
      <c r="T5265" s="21"/>
    </row>
    <row r="5266" spans="2:20">
      <c r="B5266" s="14"/>
      <c r="C5266" s="14"/>
      <c r="D5266" s="14"/>
      <c r="H5266" s="17"/>
      <c r="L5266" s="18"/>
      <c r="M5266" s="18"/>
      <c r="N5266" s="18"/>
      <c r="P5266" s="21"/>
      <c r="Q5266" s="21"/>
      <c r="R5266" s="21"/>
      <c r="S5266" s="21"/>
      <c r="T5266" s="21"/>
    </row>
    <row r="5267" spans="2:20">
      <c r="B5267" s="14"/>
      <c r="C5267" s="14"/>
      <c r="D5267" s="14"/>
      <c r="H5267" s="17"/>
      <c r="L5267" s="18"/>
      <c r="M5267" s="18"/>
      <c r="N5267" s="18"/>
      <c r="P5267" s="21"/>
      <c r="Q5267" s="21"/>
      <c r="R5267" s="21"/>
      <c r="S5267" s="21"/>
      <c r="T5267" s="21"/>
    </row>
    <row r="5268" spans="2:20">
      <c r="B5268" s="14"/>
      <c r="C5268" s="14"/>
      <c r="D5268" s="14"/>
      <c r="H5268" s="17"/>
      <c r="L5268" s="18"/>
      <c r="M5268" s="18"/>
      <c r="N5268" s="18"/>
      <c r="P5268" s="21"/>
      <c r="Q5268" s="21"/>
      <c r="R5268" s="21"/>
      <c r="S5268" s="21"/>
      <c r="T5268" s="21"/>
    </row>
    <row r="5269" spans="2:20">
      <c r="B5269" s="14"/>
      <c r="C5269" s="14"/>
      <c r="D5269" s="14"/>
      <c r="H5269" s="17"/>
      <c r="L5269" s="18"/>
      <c r="M5269" s="18"/>
      <c r="N5269" s="18"/>
      <c r="P5269" s="21"/>
      <c r="Q5269" s="21"/>
      <c r="R5269" s="21"/>
      <c r="S5269" s="21"/>
      <c r="T5269" s="21"/>
    </row>
    <row r="5270" spans="2:20">
      <c r="B5270" s="14"/>
      <c r="C5270" s="14"/>
      <c r="D5270" s="14"/>
      <c r="H5270" s="17"/>
      <c r="L5270" s="18"/>
      <c r="M5270" s="18"/>
      <c r="N5270" s="18"/>
      <c r="P5270" s="21"/>
      <c r="Q5270" s="21"/>
      <c r="R5270" s="21"/>
      <c r="S5270" s="21"/>
      <c r="T5270" s="21"/>
    </row>
    <row r="5271" spans="2:20">
      <c r="B5271" s="14"/>
      <c r="C5271" s="14"/>
      <c r="D5271" s="14"/>
      <c r="H5271" s="17"/>
      <c r="L5271" s="18"/>
      <c r="M5271" s="18"/>
      <c r="N5271" s="18"/>
      <c r="P5271" s="21"/>
      <c r="Q5271" s="21"/>
      <c r="R5271" s="21"/>
      <c r="S5271" s="21"/>
      <c r="T5271" s="21"/>
    </row>
    <row r="5272" spans="2:20">
      <c r="B5272" s="14"/>
      <c r="C5272" s="14"/>
      <c r="D5272" s="14"/>
      <c r="H5272" s="17"/>
      <c r="L5272" s="18"/>
      <c r="M5272" s="18"/>
      <c r="N5272" s="18"/>
      <c r="P5272" s="21"/>
      <c r="Q5272" s="21"/>
      <c r="R5272" s="21"/>
      <c r="S5272" s="21"/>
      <c r="T5272" s="21"/>
    </row>
    <row r="5273" spans="2:20">
      <c r="B5273" s="14"/>
      <c r="C5273" s="14"/>
      <c r="D5273" s="14"/>
      <c r="H5273" s="17"/>
      <c r="L5273" s="18"/>
      <c r="M5273" s="18"/>
      <c r="N5273" s="18"/>
      <c r="P5273" s="21"/>
      <c r="Q5273" s="21"/>
      <c r="R5273" s="21"/>
      <c r="S5273" s="21"/>
      <c r="T5273" s="21"/>
    </row>
    <row r="5274" spans="2:20">
      <c r="B5274" s="14"/>
      <c r="C5274" s="14"/>
      <c r="D5274" s="14"/>
      <c r="H5274" s="17"/>
      <c r="L5274" s="18"/>
      <c r="M5274" s="18"/>
      <c r="N5274" s="18"/>
      <c r="P5274" s="21"/>
      <c r="Q5274" s="21"/>
      <c r="R5274" s="21"/>
      <c r="S5274" s="21"/>
      <c r="T5274" s="21"/>
    </row>
    <row r="5275" spans="2:20">
      <c r="B5275" s="14"/>
      <c r="C5275" s="14"/>
      <c r="D5275" s="14"/>
      <c r="H5275" s="17"/>
      <c r="L5275" s="18"/>
      <c r="M5275" s="18"/>
      <c r="N5275" s="18"/>
      <c r="P5275" s="21"/>
      <c r="Q5275" s="21"/>
      <c r="R5275" s="21"/>
      <c r="S5275" s="21"/>
      <c r="T5275" s="21"/>
    </row>
    <row r="5276" spans="2:20">
      <c r="B5276" s="14"/>
      <c r="C5276" s="14"/>
      <c r="D5276" s="14"/>
      <c r="H5276" s="17"/>
      <c r="L5276" s="18"/>
      <c r="M5276" s="18"/>
      <c r="N5276" s="18"/>
      <c r="P5276" s="21"/>
      <c r="Q5276" s="21"/>
      <c r="R5276" s="21"/>
      <c r="S5276" s="21"/>
      <c r="T5276" s="21"/>
    </row>
    <row r="5277" spans="2:20">
      <c r="B5277" s="14"/>
      <c r="C5277" s="14"/>
      <c r="D5277" s="14"/>
      <c r="H5277" s="17"/>
      <c r="L5277" s="18"/>
      <c r="M5277" s="18"/>
      <c r="N5277" s="18"/>
      <c r="P5277" s="21"/>
      <c r="Q5277" s="21"/>
      <c r="R5277" s="21"/>
      <c r="S5277" s="21"/>
      <c r="T5277" s="21"/>
    </row>
    <row r="5278" spans="2:20">
      <c r="B5278" s="14"/>
      <c r="C5278" s="14"/>
      <c r="D5278" s="14"/>
      <c r="H5278" s="17"/>
      <c r="L5278" s="18"/>
      <c r="M5278" s="18"/>
      <c r="N5278" s="18"/>
      <c r="P5278" s="21"/>
      <c r="Q5278" s="21"/>
      <c r="R5278" s="21"/>
      <c r="S5278" s="21"/>
      <c r="T5278" s="21"/>
    </row>
    <row r="5279" spans="2:20">
      <c r="B5279" s="14"/>
      <c r="C5279" s="14"/>
      <c r="D5279" s="14"/>
      <c r="H5279" s="17"/>
      <c r="L5279" s="18"/>
      <c r="M5279" s="18"/>
      <c r="N5279" s="18"/>
      <c r="P5279" s="21"/>
      <c r="Q5279" s="21"/>
      <c r="R5279" s="21"/>
      <c r="S5279" s="21"/>
      <c r="T5279" s="21"/>
    </row>
    <row r="5280" spans="2:20">
      <c r="B5280" s="14"/>
      <c r="C5280" s="14"/>
      <c r="D5280" s="14"/>
      <c r="H5280" s="17"/>
      <c r="L5280" s="18"/>
      <c r="M5280" s="18"/>
      <c r="N5280" s="18"/>
      <c r="P5280" s="21"/>
      <c r="Q5280" s="21"/>
      <c r="R5280" s="21"/>
      <c r="S5280" s="21"/>
      <c r="T5280" s="21"/>
    </row>
    <row r="5281" spans="2:20">
      <c r="B5281" s="14"/>
      <c r="C5281" s="14"/>
      <c r="D5281" s="14"/>
      <c r="H5281" s="17"/>
      <c r="L5281" s="18"/>
      <c r="M5281" s="18"/>
      <c r="N5281" s="18"/>
      <c r="P5281" s="21"/>
      <c r="Q5281" s="21"/>
      <c r="R5281" s="21"/>
      <c r="S5281" s="21"/>
      <c r="T5281" s="21"/>
    </row>
    <row r="5282" spans="2:20">
      <c r="B5282" s="14"/>
      <c r="C5282" s="14"/>
      <c r="D5282" s="14"/>
      <c r="H5282" s="17"/>
      <c r="L5282" s="18"/>
      <c r="M5282" s="18"/>
      <c r="N5282" s="18"/>
      <c r="P5282" s="21"/>
      <c r="Q5282" s="21"/>
      <c r="R5282" s="21"/>
      <c r="S5282" s="21"/>
      <c r="T5282" s="21"/>
    </row>
    <row r="5283" spans="2:20">
      <c r="B5283" s="14"/>
      <c r="C5283" s="14"/>
      <c r="D5283" s="14"/>
      <c r="H5283" s="17"/>
      <c r="L5283" s="18"/>
      <c r="M5283" s="18"/>
      <c r="N5283" s="18"/>
      <c r="P5283" s="21"/>
      <c r="Q5283" s="21"/>
      <c r="R5283" s="21"/>
      <c r="S5283" s="21"/>
      <c r="T5283" s="21"/>
    </row>
    <row r="5284" spans="2:20">
      <c r="B5284" s="14"/>
      <c r="C5284" s="14"/>
      <c r="D5284" s="14"/>
      <c r="H5284" s="17"/>
      <c r="L5284" s="18"/>
      <c r="M5284" s="18"/>
      <c r="N5284" s="18"/>
      <c r="P5284" s="21"/>
      <c r="Q5284" s="21"/>
      <c r="R5284" s="21"/>
      <c r="S5284" s="21"/>
      <c r="T5284" s="21"/>
    </row>
    <row r="5285" spans="2:20">
      <c r="B5285" s="14"/>
      <c r="C5285" s="14"/>
      <c r="D5285" s="14"/>
      <c r="H5285" s="17"/>
      <c r="L5285" s="18"/>
      <c r="M5285" s="18"/>
      <c r="N5285" s="18"/>
      <c r="P5285" s="21"/>
      <c r="Q5285" s="21"/>
      <c r="R5285" s="21"/>
      <c r="S5285" s="21"/>
      <c r="T5285" s="21"/>
    </row>
    <row r="5286" spans="2:20">
      <c r="B5286" s="14"/>
      <c r="C5286" s="14"/>
      <c r="D5286" s="14"/>
      <c r="H5286" s="17"/>
      <c r="L5286" s="18"/>
      <c r="M5286" s="18"/>
      <c r="N5286" s="18"/>
      <c r="P5286" s="21"/>
      <c r="Q5286" s="21"/>
      <c r="R5286" s="21"/>
      <c r="S5286" s="21"/>
      <c r="T5286" s="21"/>
    </row>
    <row r="5287" spans="2:20">
      <c r="B5287" s="14"/>
      <c r="C5287" s="14"/>
      <c r="D5287" s="14"/>
      <c r="H5287" s="17"/>
      <c r="L5287" s="18"/>
      <c r="M5287" s="18"/>
      <c r="N5287" s="18"/>
      <c r="P5287" s="21"/>
      <c r="Q5287" s="21"/>
      <c r="R5287" s="21"/>
      <c r="S5287" s="21"/>
      <c r="T5287" s="21"/>
    </row>
    <row r="5288" spans="2:20">
      <c r="B5288" s="14"/>
      <c r="C5288" s="14"/>
      <c r="D5288" s="14"/>
      <c r="H5288" s="17"/>
      <c r="L5288" s="18"/>
      <c r="M5288" s="18"/>
      <c r="N5288" s="18"/>
      <c r="P5288" s="21"/>
      <c r="Q5288" s="21"/>
      <c r="R5288" s="21"/>
      <c r="S5288" s="21"/>
      <c r="T5288" s="21"/>
    </row>
    <row r="5289" spans="2:20">
      <c r="B5289" s="14"/>
      <c r="C5289" s="14"/>
      <c r="D5289" s="14"/>
      <c r="H5289" s="17"/>
      <c r="L5289" s="18"/>
      <c r="M5289" s="18"/>
      <c r="N5289" s="18"/>
      <c r="P5289" s="21"/>
      <c r="Q5289" s="21"/>
      <c r="R5289" s="21"/>
      <c r="S5289" s="21"/>
      <c r="T5289" s="21"/>
    </row>
    <row r="5290" spans="2:20">
      <c r="B5290" s="14"/>
      <c r="C5290" s="14"/>
      <c r="D5290" s="14"/>
      <c r="H5290" s="17"/>
      <c r="L5290" s="18"/>
      <c r="M5290" s="18"/>
      <c r="N5290" s="18"/>
      <c r="P5290" s="21"/>
      <c r="Q5290" s="21"/>
      <c r="R5290" s="21"/>
      <c r="S5290" s="21"/>
      <c r="T5290" s="21"/>
    </row>
    <row r="5291" spans="2:20">
      <c r="B5291" s="14"/>
      <c r="C5291" s="14"/>
      <c r="D5291" s="14"/>
      <c r="H5291" s="17"/>
      <c r="L5291" s="18"/>
      <c r="M5291" s="18"/>
      <c r="N5291" s="18"/>
      <c r="P5291" s="21"/>
      <c r="Q5291" s="21"/>
      <c r="R5291" s="21"/>
      <c r="S5291" s="21"/>
      <c r="T5291" s="21"/>
    </row>
    <row r="5292" spans="2:20">
      <c r="B5292" s="14"/>
      <c r="C5292" s="14"/>
      <c r="D5292" s="14"/>
      <c r="H5292" s="17"/>
      <c r="L5292" s="18"/>
      <c r="M5292" s="18"/>
      <c r="N5292" s="18"/>
      <c r="P5292" s="21"/>
      <c r="Q5292" s="21"/>
      <c r="R5292" s="21"/>
      <c r="S5292" s="21"/>
      <c r="T5292" s="21"/>
    </row>
    <row r="5293" spans="2:20">
      <c r="B5293" s="14"/>
      <c r="C5293" s="14"/>
      <c r="D5293" s="14"/>
      <c r="H5293" s="17"/>
      <c r="L5293" s="18"/>
      <c r="M5293" s="18"/>
      <c r="N5293" s="18"/>
      <c r="P5293" s="21"/>
      <c r="Q5293" s="21"/>
      <c r="R5293" s="21"/>
      <c r="S5293" s="21"/>
      <c r="T5293" s="21"/>
    </row>
    <row r="5294" spans="2:20">
      <c r="B5294" s="14"/>
      <c r="C5294" s="14"/>
      <c r="D5294" s="14"/>
      <c r="H5294" s="17"/>
      <c r="L5294" s="18"/>
      <c r="M5294" s="18"/>
      <c r="N5294" s="18"/>
      <c r="P5294" s="21"/>
      <c r="Q5294" s="21"/>
      <c r="R5294" s="21"/>
      <c r="S5294" s="21"/>
      <c r="T5294" s="21"/>
    </row>
    <row r="5295" spans="2:20">
      <c r="B5295" s="14"/>
      <c r="C5295" s="14"/>
      <c r="D5295" s="14"/>
      <c r="H5295" s="17"/>
      <c r="L5295" s="18"/>
      <c r="M5295" s="18"/>
      <c r="N5295" s="18"/>
      <c r="P5295" s="21"/>
      <c r="Q5295" s="21"/>
      <c r="R5295" s="21"/>
      <c r="S5295" s="21"/>
      <c r="T5295" s="21"/>
    </row>
    <row r="5296" spans="2:20">
      <c r="B5296" s="14"/>
      <c r="C5296" s="14"/>
      <c r="D5296" s="14"/>
      <c r="H5296" s="17"/>
      <c r="L5296" s="18"/>
      <c r="M5296" s="18"/>
      <c r="N5296" s="18"/>
      <c r="P5296" s="21"/>
      <c r="Q5296" s="21"/>
      <c r="R5296" s="21"/>
      <c r="S5296" s="21"/>
      <c r="T5296" s="21"/>
    </row>
    <row r="5297" spans="2:20">
      <c r="B5297" s="14"/>
      <c r="C5297" s="14"/>
      <c r="D5297" s="14"/>
      <c r="H5297" s="17"/>
      <c r="L5297" s="18"/>
      <c r="M5297" s="18"/>
      <c r="N5297" s="18"/>
      <c r="P5297" s="21"/>
      <c r="Q5297" s="21"/>
      <c r="R5297" s="21"/>
      <c r="S5297" s="21"/>
      <c r="T5297" s="21"/>
    </row>
    <row r="5298" spans="2:20">
      <c r="B5298" s="14"/>
      <c r="C5298" s="14"/>
      <c r="D5298" s="14"/>
      <c r="H5298" s="17"/>
      <c r="L5298" s="18"/>
      <c r="M5298" s="18"/>
      <c r="N5298" s="18"/>
      <c r="P5298" s="21"/>
      <c r="Q5298" s="21"/>
      <c r="R5298" s="21"/>
      <c r="S5298" s="21"/>
      <c r="T5298" s="21"/>
    </row>
    <row r="5299" spans="2:20">
      <c r="B5299" s="14"/>
      <c r="C5299" s="14"/>
      <c r="D5299" s="14"/>
      <c r="H5299" s="17"/>
      <c r="L5299" s="18"/>
      <c r="M5299" s="18"/>
      <c r="N5299" s="18"/>
      <c r="P5299" s="21"/>
      <c r="Q5299" s="21"/>
      <c r="R5299" s="21"/>
      <c r="S5299" s="21"/>
      <c r="T5299" s="21"/>
    </row>
    <row r="5300" spans="2:20">
      <c r="B5300" s="14"/>
      <c r="C5300" s="14"/>
      <c r="D5300" s="14"/>
      <c r="H5300" s="17"/>
      <c r="L5300" s="18"/>
      <c r="M5300" s="18"/>
      <c r="N5300" s="18"/>
      <c r="P5300" s="21"/>
      <c r="Q5300" s="21"/>
      <c r="R5300" s="21"/>
      <c r="S5300" s="21"/>
      <c r="T5300" s="21"/>
    </row>
    <row r="5301" spans="2:20">
      <c r="B5301" s="14"/>
      <c r="C5301" s="14"/>
      <c r="D5301" s="14"/>
      <c r="H5301" s="17"/>
      <c r="L5301" s="18"/>
      <c r="M5301" s="18"/>
      <c r="N5301" s="18"/>
      <c r="P5301" s="21"/>
      <c r="Q5301" s="21"/>
      <c r="R5301" s="21"/>
      <c r="S5301" s="21"/>
      <c r="T5301" s="21"/>
    </row>
    <row r="5302" spans="2:20">
      <c r="B5302" s="14"/>
      <c r="C5302" s="14"/>
      <c r="D5302" s="14"/>
      <c r="H5302" s="17"/>
      <c r="L5302" s="18"/>
      <c r="M5302" s="18"/>
      <c r="N5302" s="18"/>
      <c r="P5302" s="21"/>
      <c r="Q5302" s="21"/>
      <c r="R5302" s="21"/>
      <c r="S5302" s="21"/>
      <c r="T5302" s="21"/>
    </row>
    <row r="5303" spans="2:20">
      <c r="B5303" s="14"/>
      <c r="C5303" s="14"/>
      <c r="D5303" s="14"/>
      <c r="H5303" s="17"/>
      <c r="L5303" s="18"/>
      <c r="M5303" s="18"/>
      <c r="N5303" s="18"/>
      <c r="P5303" s="21"/>
      <c r="Q5303" s="21"/>
      <c r="R5303" s="21"/>
      <c r="S5303" s="21"/>
      <c r="T5303" s="21"/>
    </row>
    <row r="5304" spans="2:20">
      <c r="B5304" s="14"/>
      <c r="C5304" s="14"/>
      <c r="D5304" s="14"/>
      <c r="H5304" s="17"/>
      <c r="L5304" s="18"/>
      <c r="M5304" s="18"/>
      <c r="N5304" s="18"/>
      <c r="P5304" s="21"/>
      <c r="Q5304" s="21"/>
      <c r="R5304" s="21"/>
      <c r="S5304" s="21"/>
      <c r="T5304" s="21"/>
    </row>
    <row r="5305" spans="2:20">
      <c r="B5305" s="14"/>
      <c r="C5305" s="14"/>
      <c r="D5305" s="14"/>
      <c r="H5305" s="17"/>
      <c r="L5305" s="18"/>
      <c r="M5305" s="18"/>
      <c r="N5305" s="18"/>
      <c r="P5305" s="21"/>
      <c r="Q5305" s="21"/>
      <c r="R5305" s="21"/>
      <c r="S5305" s="21"/>
      <c r="T5305" s="21"/>
    </row>
    <row r="5306" spans="2:20">
      <c r="B5306" s="14"/>
      <c r="C5306" s="14"/>
      <c r="D5306" s="14"/>
      <c r="H5306" s="17"/>
      <c r="L5306" s="18"/>
      <c r="M5306" s="18"/>
      <c r="N5306" s="18"/>
      <c r="P5306" s="21"/>
      <c r="Q5306" s="21"/>
      <c r="R5306" s="21"/>
      <c r="S5306" s="21"/>
      <c r="T5306" s="21"/>
    </row>
    <row r="5307" spans="2:20">
      <c r="B5307" s="14"/>
      <c r="C5307" s="14"/>
      <c r="D5307" s="14"/>
      <c r="H5307" s="17"/>
      <c r="L5307" s="18"/>
      <c r="M5307" s="18"/>
      <c r="N5307" s="18"/>
      <c r="P5307" s="21"/>
      <c r="Q5307" s="21"/>
      <c r="R5307" s="21"/>
      <c r="S5307" s="21"/>
      <c r="T5307" s="21"/>
    </row>
    <row r="5308" spans="2:20">
      <c r="B5308" s="14"/>
      <c r="C5308" s="14"/>
      <c r="D5308" s="14"/>
      <c r="H5308" s="17"/>
      <c r="L5308" s="18"/>
      <c r="M5308" s="18"/>
      <c r="N5308" s="18"/>
      <c r="P5308" s="21"/>
      <c r="Q5308" s="21"/>
      <c r="R5308" s="21"/>
      <c r="S5308" s="21"/>
      <c r="T5308" s="21"/>
    </row>
    <row r="5309" spans="2:20">
      <c r="B5309" s="14"/>
      <c r="C5309" s="14"/>
      <c r="D5309" s="14"/>
      <c r="H5309" s="17"/>
      <c r="L5309" s="18"/>
      <c r="M5309" s="18"/>
      <c r="N5309" s="18"/>
      <c r="P5309" s="21"/>
      <c r="Q5309" s="21"/>
      <c r="R5309" s="21"/>
      <c r="S5309" s="21"/>
      <c r="T5309" s="21"/>
    </row>
    <row r="5310" spans="2:20">
      <c r="B5310" s="14"/>
      <c r="C5310" s="14"/>
      <c r="D5310" s="14"/>
      <c r="H5310" s="17"/>
      <c r="L5310" s="18"/>
      <c r="M5310" s="18"/>
      <c r="N5310" s="18"/>
      <c r="P5310" s="21"/>
      <c r="Q5310" s="21"/>
      <c r="R5310" s="21"/>
      <c r="S5310" s="21"/>
      <c r="T5310" s="21"/>
    </row>
    <row r="5311" spans="2:20">
      <c r="B5311" s="14"/>
      <c r="C5311" s="14"/>
      <c r="D5311" s="14"/>
      <c r="H5311" s="17"/>
      <c r="L5311" s="18"/>
      <c r="M5311" s="18"/>
      <c r="N5311" s="18"/>
      <c r="P5311" s="21"/>
      <c r="Q5311" s="21"/>
      <c r="R5311" s="21"/>
      <c r="S5311" s="21"/>
      <c r="T5311" s="21"/>
    </row>
    <row r="5312" spans="2:20">
      <c r="B5312" s="14"/>
      <c r="C5312" s="14"/>
      <c r="D5312" s="14"/>
      <c r="H5312" s="17"/>
      <c r="L5312" s="18"/>
      <c r="M5312" s="18"/>
      <c r="N5312" s="18"/>
      <c r="P5312" s="21"/>
      <c r="Q5312" s="21"/>
      <c r="R5312" s="21"/>
      <c r="S5312" s="21"/>
      <c r="T5312" s="21"/>
    </row>
    <row r="5313" spans="2:20">
      <c r="B5313" s="14"/>
      <c r="C5313" s="14"/>
      <c r="D5313" s="14"/>
      <c r="H5313" s="17"/>
      <c r="L5313" s="18"/>
      <c r="M5313" s="18"/>
      <c r="N5313" s="18"/>
      <c r="P5313" s="21"/>
      <c r="Q5313" s="21"/>
      <c r="R5313" s="21"/>
      <c r="S5313" s="21"/>
      <c r="T5313" s="21"/>
    </row>
    <row r="5314" spans="2:20">
      <c r="B5314" s="14"/>
      <c r="C5314" s="14"/>
      <c r="D5314" s="14"/>
      <c r="H5314" s="17"/>
      <c r="L5314" s="18"/>
      <c r="M5314" s="18"/>
      <c r="N5314" s="18"/>
      <c r="P5314" s="21"/>
      <c r="Q5314" s="21"/>
      <c r="R5314" s="21"/>
      <c r="S5314" s="21"/>
      <c r="T5314" s="21"/>
    </row>
    <row r="5315" spans="2:20">
      <c r="B5315" s="14"/>
      <c r="C5315" s="14"/>
      <c r="D5315" s="14"/>
      <c r="H5315" s="17"/>
      <c r="L5315" s="18"/>
      <c r="M5315" s="18"/>
      <c r="N5315" s="18"/>
      <c r="P5315" s="21"/>
      <c r="Q5315" s="21"/>
      <c r="R5315" s="21"/>
      <c r="S5315" s="21"/>
      <c r="T5315" s="21"/>
    </row>
    <row r="5316" spans="2:20">
      <c r="B5316" s="14"/>
      <c r="C5316" s="14"/>
      <c r="D5316" s="14"/>
      <c r="H5316" s="17"/>
      <c r="L5316" s="18"/>
      <c r="M5316" s="18"/>
      <c r="N5316" s="18"/>
      <c r="P5316" s="21"/>
      <c r="Q5316" s="21"/>
      <c r="R5316" s="21"/>
      <c r="S5316" s="21"/>
      <c r="T5316" s="21"/>
    </row>
    <row r="5317" spans="2:20">
      <c r="B5317" s="14"/>
      <c r="C5317" s="14"/>
      <c r="D5317" s="14"/>
      <c r="H5317" s="17"/>
      <c r="L5317" s="18"/>
      <c r="M5317" s="18"/>
      <c r="N5317" s="18"/>
      <c r="P5317" s="21"/>
      <c r="Q5317" s="21"/>
      <c r="R5317" s="21"/>
      <c r="S5317" s="21"/>
      <c r="T5317" s="21"/>
    </row>
    <row r="5318" spans="2:20">
      <c r="B5318" s="14"/>
      <c r="C5318" s="14"/>
      <c r="D5318" s="14"/>
      <c r="H5318" s="17"/>
      <c r="L5318" s="18"/>
      <c r="M5318" s="18"/>
      <c r="N5318" s="18"/>
      <c r="P5318" s="21"/>
      <c r="Q5318" s="21"/>
      <c r="R5318" s="21"/>
      <c r="S5318" s="21"/>
      <c r="T5318" s="21"/>
    </row>
    <row r="5319" spans="2:20">
      <c r="B5319" s="14"/>
      <c r="C5319" s="14"/>
      <c r="D5319" s="14"/>
      <c r="H5319" s="17"/>
      <c r="L5319" s="18"/>
      <c r="M5319" s="18"/>
      <c r="N5319" s="18"/>
      <c r="P5319" s="21"/>
      <c r="Q5319" s="21"/>
      <c r="R5319" s="21"/>
      <c r="S5319" s="21"/>
      <c r="T5319" s="21"/>
    </row>
    <row r="5320" spans="2:20">
      <c r="B5320" s="14"/>
      <c r="C5320" s="14"/>
      <c r="D5320" s="14"/>
      <c r="H5320" s="17"/>
      <c r="L5320" s="18"/>
      <c r="M5320" s="18"/>
      <c r="N5320" s="18"/>
      <c r="P5320" s="21"/>
      <c r="Q5320" s="21"/>
      <c r="R5320" s="21"/>
      <c r="S5320" s="21"/>
      <c r="T5320" s="21"/>
    </row>
    <row r="5321" spans="2:20">
      <c r="B5321" s="14"/>
      <c r="C5321" s="14"/>
      <c r="D5321" s="14"/>
      <c r="H5321" s="17"/>
      <c r="L5321" s="18"/>
      <c r="M5321" s="18"/>
      <c r="N5321" s="18"/>
      <c r="P5321" s="21"/>
      <c r="Q5321" s="21"/>
      <c r="R5321" s="21"/>
      <c r="S5321" s="21"/>
      <c r="T5321" s="21"/>
    </row>
    <row r="5322" spans="2:20">
      <c r="B5322" s="14"/>
      <c r="C5322" s="14"/>
      <c r="D5322" s="14"/>
      <c r="H5322" s="17"/>
      <c r="L5322" s="18"/>
      <c r="M5322" s="18"/>
      <c r="N5322" s="18"/>
      <c r="P5322" s="21"/>
      <c r="Q5322" s="21"/>
      <c r="R5322" s="21"/>
      <c r="S5322" s="21"/>
      <c r="T5322" s="21"/>
    </row>
    <row r="5323" spans="2:20">
      <c r="B5323" s="14"/>
      <c r="C5323" s="14"/>
      <c r="D5323" s="14"/>
      <c r="H5323" s="17"/>
      <c r="L5323" s="18"/>
      <c r="M5323" s="18"/>
      <c r="N5323" s="18"/>
      <c r="P5323" s="21"/>
      <c r="Q5323" s="21"/>
      <c r="R5323" s="21"/>
      <c r="S5323" s="21"/>
      <c r="T5323" s="21"/>
    </row>
    <row r="5324" spans="2:20">
      <c r="B5324" s="14"/>
      <c r="C5324" s="14"/>
      <c r="D5324" s="14"/>
      <c r="H5324" s="17"/>
      <c r="L5324" s="18"/>
      <c r="M5324" s="18"/>
      <c r="N5324" s="18"/>
      <c r="P5324" s="21"/>
      <c r="Q5324" s="21"/>
      <c r="R5324" s="21"/>
      <c r="S5324" s="21"/>
      <c r="T5324" s="21"/>
    </row>
    <row r="5325" spans="2:20">
      <c r="B5325" s="14"/>
      <c r="C5325" s="14"/>
      <c r="D5325" s="14"/>
      <c r="H5325" s="17"/>
      <c r="L5325" s="18"/>
      <c r="M5325" s="18"/>
      <c r="N5325" s="18"/>
      <c r="P5325" s="21"/>
      <c r="Q5325" s="21"/>
      <c r="R5325" s="21"/>
      <c r="S5325" s="21"/>
      <c r="T5325" s="21"/>
    </row>
    <row r="5326" spans="2:20">
      <c r="B5326" s="14"/>
      <c r="C5326" s="14"/>
      <c r="D5326" s="14"/>
      <c r="H5326" s="17"/>
      <c r="L5326" s="18"/>
      <c r="M5326" s="18"/>
      <c r="N5326" s="18"/>
      <c r="P5326" s="21"/>
      <c r="Q5326" s="21"/>
      <c r="R5326" s="21"/>
      <c r="S5326" s="21"/>
      <c r="T5326" s="21"/>
    </row>
    <row r="5327" spans="2:20">
      <c r="B5327" s="14"/>
      <c r="C5327" s="14"/>
      <c r="D5327" s="14"/>
      <c r="H5327" s="17"/>
      <c r="L5327" s="18"/>
      <c r="M5327" s="18"/>
      <c r="N5327" s="18"/>
      <c r="P5327" s="21"/>
      <c r="Q5327" s="21"/>
      <c r="R5327" s="21"/>
      <c r="S5327" s="21"/>
      <c r="T5327" s="21"/>
    </row>
    <row r="5328" spans="2:20">
      <c r="B5328" s="14"/>
      <c r="C5328" s="14"/>
      <c r="D5328" s="14"/>
      <c r="H5328" s="17"/>
      <c r="L5328" s="18"/>
      <c r="M5328" s="18"/>
      <c r="N5328" s="18"/>
      <c r="P5328" s="21"/>
      <c r="Q5328" s="21"/>
      <c r="R5328" s="21"/>
      <c r="S5328" s="21"/>
      <c r="T5328" s="21"/>
    </row>
    <row r="5329" spans="2:20">
      <c r="B5329" s="14"/>
      <c r="C5329" s="14"/>
      <c r="D5329" s="14"/>
      <c r="H5329" s="17"/>
      <c r="L5329" s="18"/>
      <c r="M5329" s="18"/>
      <c r="N5329" s="18"/>
      <c r="P5329" s="21"/>
      <c r="Q5329" s="21"/>
      <c r="R5329" s="21"/>
      <c r="S5329" s="21"/>
      <c r="T5329" s="21"/>
    </row>
    <row r="5330" spans="2:20">
      <c r="B5330" s="14"/>
      <c r="C5330" s="14"/>
      <c r="D5330" s="14"/>
      <c r="H5330" s="17"/>
      <c r="L5330" s="18"/>
      <c r="M5330" s="18"/>
      <c r="N5330" s="18"/>
      <c r="P5330" s="21"/>
      <c r="Q5330" s="21"/>
      <c r="R5330" s="21"/>
      <c r="S5330" s="21"/>
      <c r="T5330" s="21"/>
    </row>
    <row r="5331" spans="2:20">
      <c r="B5331" s="14"/>
      <c r="C5331" s="14"/>
      <c r="D5331" s="14"/>
      <c r="H5331" s="17"/>
      <c r="L5331" s="18"/>
      <c r="M5331" s="18"/>
      <c r="N5331" s="18"/>
      <c r="P5331" s="21"/>
      <c r="Q5331" s="21"/>
      <c r="R5331" s="21"/>
      <c r="S5331" s="21"/>
      <c r="T5331" s="21"/>
    </row>
    <row r="5332" spans="2:20">
      <c r="B5332" s="14"/>
      <c r="C5332" s="14"/>
      <c r="D5332" s="14"/>
      <c r="H5332" s="17"/>
      <c r="L5332" s="18"/>
      <c r="M5332" s="18"/>
      <c r="N5332" s="18"/>
      <c r="P5332" s="21"/>
      <c r="Q5332" s="21"/>
      <c r="R5332" s="21"/>
      <c r="S5332" s="21"/>
      <c r="T5332" s="21"/>
    </row>
    <row r="5333" spans="2:20">
      <c r="B5333" s="14"/>
      <c r="C5333" s="14"/>
      <c r="D5333" s="14"/>
      <c r="H5333" s="17"/>
      <c r="L5333" s="18"/>
      <c r="M5333" s="18"/>
      <c r="N5333" s="18"/>
      <c r="P5333" s="21"/>
      <c r="Q5333" s="21"/>
      <c r="R5333" s="21"/>
      <c r="S5333" s="21"/>
      <c r="T5333" s="21"/>
    </row>
    <row r="5334" spans="2:20">
      <c r="B5334" s="14"/>
      <c r="C5334" s="14"/>
      <c r="D5334" s="14"/>
      <c r="H5334" s="17"/>
      <c r="L5334" s="18"/>
      <c r="M5334" s="18"/>
      <c r="N5334" s="18"/>
      <c r="P5334" s="21"/>
      <c r="Q5334" s="21"/>
      <c r="R5334" s="21"/>
      <c r="S5334" s="21"/>
      <c r="T5334" s="21"/>
    </row>
    <row r="5335" spans="2:20">
      <c r="B5335" s="14"/>
      <c r="C5335" s="14"/>
      <c r="D5335" s="14"/>
      <c r="H5335" s="17"/>
      <c r="L5335" s="18"/>
      <c r="M5335" s="18"/>
      <c r="N5335" s="18"/>
      <c r="P5335" s="21"/>
      <c r="Q5335" s="21"/>
      <c r="R5335" s="21"/>
      <c r="S5335" s="21"/>
      <c r="T5335" s="21"/>
    </row>
    <row r="5336" spans="2:20">
      <c r="B5336" s="14"/>
      <c r="C5336" s="14"/>
      <c r="D5336" s="14"/>
      <c r="H5336" s="17"/>
      <c r="L5336" s="18"/>
      <c r="M5336" s="18"/>
      <c r="N5336" s="18"/>
      <c r="P5336" s="21"/>
      <c r="Q5336" s="21"/>
      <c r="R5336" s="21"/>
      <c r="S5336" s="21"/>
      <c r="T5336" s="21"/>
    </row>
    <row r="5337" spans="2:20">
      <c r="B5337" s="14"/>
      <c r="C5337" s="14"/>
      <c r="D5337" s="14"/>
      <c r="H5337" s="17"/>
      <c r="L5337" s="18"/>
      <c r="M5337" s="18"/>
      <c r="N5337" s="18"/>
      <c r="P5337" s="21"/>
      <c r="Q5337" s="21"/>
      <c r="R5337" s="21"/>
      <c r="S5337" s="21"/>
      <c r="T5337" s="21"/>
    </row>
    <row r="5338" spans="2:20">
      <c r="B5338" s="14"/>
      <c r="C5338" s="14"/>
      <c r="D5338" s="14"/>
      <c r="H5338" s="17"/>
      <c r="L5338" s="18"/>
      <c r="M5338" s="18"/>
      <c r="N5338" s="18"/>
      <c r="P5338" s="21"/>
      <c r="Q5338" s="21"/>
      <c r="R5338" s="21"/>
      <c r="S5338" s="21"/>
      <c r="T5338" s="21"/>
    </row>
    <row r="5339" spans="2:20">
      <c r="B5339" s="14"/>
      <c r="C5339" s="14"/>
      <c r="D5339" s="14"/>
      <c r="H5339" s="17"/>
      <c r="L5339" s="18"/>
      <c r="M5339" s="18"/>
      <c r="N5339" s="18"/>
      <c r="P5339" s="21"/>
      <c r="Q5339" s="21"/>
      <c r="R5339" s="21"/>
      <c r="S5339" s="21"/>
      <c r="T5339" s="21"/>
    </row>
    <row r="5340" spans="2:20">
      <c r="B5340" s="14"/>
      <c r="C5340" s="14"/>
      <c r="D5340" s="14"/>
      <c r="H5340" s="17"/>
      <c r="L5340" s="18"/>
      <c r="M5340" s="18"/>
      <c r="N5340" s="18"/>
      <c r="P5340" s="21"/>
      <c r="Q5340" s="21"/>
      <c r="R5340" s="21"/>
      <c r="S5340" s="21"/>
      <c r="T5340" s="21"/>
    </row>
    <row r="5341" spans="2:20">
      <c r="B5341" s="14"/>
      <c r="C5341" s="14"/>
      <c r="D5341" s="14"/>
      <c r="H5341" s="17"/>
      <c r="L5341" s="18"/>
      <c r="M5341" s="18"/>
      <c r="N5341" s="18"/>
      <c r="P5341" s="21"/>
      <c r="Q5341" s="21"/>
      <c r="R5341" s="21"/>
      <c r="S5341" s="21"/>
      <c r="T5341" s="21"/>
    </row>
    <row r="5342" spans="2:20">
      <c r="B5342" s="14"/>
      <c r="C5342" s="14"/>
      <c r="D5342" s="14"/>
      <c r="H5342" s="17"/>
      <c r="L5342" s="18"/>
      <c r="M5342" s="18"/>
      <c r="N5342" s="18"/>
      <c r="P5342" s="21"/>
      <c r="Q5342" s="21"/>
      <c r="R5342" s="21"/>
      <c r="S5342" s="21"/>
      <c r="T5342" s="21"/>
    </row>
    <row r="5343" spans="2:20">
      <c r="B5343" s="14"/>
      <c r="C5343" s="14"/>
      <c r="D5343" s="14"/>
      <c r="H5343" s="17"/>
      <c r="L5343" s="18"/>
      <c r="M5343" s="18"/>
      <c r="N5343" s="18"/>
      <c r="P5343" s="21"/>
      <c r="Q5343" s="21"/>
      <c r="R5343" s="21"/>
      <c r="S5343" s="21"/>
      <c r="T5343" s="21"/>
    </row>
    <row r="5344" spans="2:20">
      <c r="B5344" s="14"/>
      <c r="C5344" s="14"/>
      <c r="D5344" s="14"/>
      <c r="H5344" s="17"/>
      <c r="L5344" s="18"/>
      <c r="M5344" s="18"/>
      <c r="N5344" s="18"/>
      <c r="P5344" s="21"/>
      <c r="Q5344" s="21"/>
      <c r="R5344" s="21"/>
      <c r="S5344" s="21"/>
      <c r="T5344" s="21"/>
    </row>
    <row r="5345" spans="2:20">
      <c r="B5345" s="14"/>
      <c r="C5345" s="14"/>
      <c r="D5345" s="14"/>
      <c r="H5345" s="17"/>
      <c r="L5345" s="18"/>
      <c r="M5345" s="18"/>
      <c r="N5345" s="18"/>
      <c r="P5345" s="21"/>
      <c r="Q5345" s="21"/>
      <c r="R5345" s="21"/>
      <c r="S5345" s="21"/>
      <c r="T5345" s="21"/>
    </row>
    <row r="5346" spans="2:20">
      <c r="B5346" s="14"/>
      <c r="C5346" s="14"/>
      <c r="D5346" s="14"/>
      <c r="H5346" s="17"/>
      <c r="L5346" s="18"/>
      <c r="M5346" s="18"/>
      <c r="N5346" s="18"/>
      <c r="P5346" s="21"/>
      <c r="Q5346" s="21"/>
      <c r="R5346" s="21"/>
      <c r="S5346" s="21"/>
      <c r="T5346" s="21"/>
    </row>
    <row r="5347" spans="2:20">
      <c r="B5347" s="14"/>
      <c r="C5347" s="14"/>
      <c r="D5347" s="14"/>
      <c r="H5347" s="17"/>
      <c r="L5347" s="18"/>
      <c r="M5347" s="18"/>
      <c r="N5347" s="18"/>
      <c r="P5347" s="21"/>
      <c r="Q5347" s="21"/>
      <c r="R5347" s="21"/>
      <c r="S5347" s="21"/>
      <c r="T5347" s="21"/>
    </row>
    <row r="5348" spans="2:20">
      <c r="B5348" s="14"/>
      <c r="C5348" s="14"/>
      <c r="D5348" s="14"/>
      <c r="H5348" s="17"/>
      <c r="L5348" s="18"/>
      <c r="M5348" s="18"/>
      <c r="N5348" s="18"/>
      <c r="P5348" s="21"/>
      <c r="Q5348" s="21"/>
      <c r="R5348" s="21"/>
      <c r="S5348" s="21"/>
      <c r="T5348" s="21"/>
    </row>
    <row r="5349" spans="2:20">
      <c r="B5349" s="14"/>
      <c r="C5349" s="14"/>
      <c r="D5349" s="14"/>
      <c r="H5349" s="17"/>
      <c r="L5349" s="18"/>
      <c r="M5349" s="18"/>
      <c r="N5349" s="18"/>
      <c r="P5349" s="21"/>
      <c r="Q5349" s="21"/>
      <c r="R5349" s="21"/>
      <c r="S5349" s="21"/>
      <c r="T5349" s="21"/>
    </row>
    <row r="5350" spans="2:20">
      <c r="B5350" s="14"/>
      <c r="C5350" s="14"/>
      <c r="D5350" s="14"/>
      <c r="H5350" s="17"/>
      <c r="L5350" s="18"/>
      <c r="M5350" s="18"/>
      <c r="N5350" s="18"/>
      <c r="P5350" s="21"/>
      <c r="Q5350" s="21"/>
      <c r="R5350" s="21"/>
      <c r="S5350" s="21"/>
      <c r="T5350" s="21"/>
    </row>
    <row r="5351" spans="2:20">
      <c r="B5351" s="14"/>
      <c r="C5351" s="14"/>
      <c r="D5351" s="14"/>
      <c r="H5351" s="17"/>
      <c r="L5351" s="18"/>
      <c r="M5351" s="18"/>
      <c r="N5351" s="18"/>
      <c r="P5351" s="21"/>
      <c r="Q5351" s="21"/>
      <c r="R5351" s="21"/>
      <c r="S5351" s="21"/>
      <c r="T5351" s="21"/>
    </row>
    <row r="5352" spans="2:20">
      <c r="B5352" s="14"/>
      <c r="C5352" s="14"/>
      <c r="D5352" s="14"/>
      <c r="H5352" s="17"/>
      <c r="L5352" s="18"/>
      <c r="M5352" s="18"/>
      <c r="N5352" s="18"/>
      <c r="P5352" s="21"/>
      <c r="Q5352" s="21"/>
      <c r="R5352" s="21"/>
      <c r="S5352" s="21"/>
      <c r="T5352" s="21"/>
    </row>
    <row r="5353" spans="2:20">
      <c r="B5353" s="14"/>
      <c r="C5353" s="14"/>
      <c r="D5353" s="14"/>
      <c r="H5353" s="17"/>
      <c r="L5353" s="18"/>
      <c r="M5353" s="18"/>
      <c r="N5353" s="18"/>
      <c r="P5353" s="21"/>
      <c r="Q5353" s="21"/>
      <c r="R5353" s="21"/>
      <c r="S5353" s="21"/>
      <c r="T5353" s="21"/>
    </row>
    <row r="5354" spans="2:20">
      <c r="B5354" s="14"/>
      <c r="C5354" s="14"/>
      <c r="D5354" s="14"/>
      <c r="H5354" s="17"/>
      <c r="L5354" s="18"/>
      <c r="M5354" s="18"/>
      <c r="N5354" s="18"/>
      <c r="P5354" s="21"/>
      <c r="Q5354" s="21"/>
      <c r="R5354" s="21"/>
      <c r="S5354" s="21"/>
      <c r="T5354" s="21"/>
    </row>
    <row r="5355" spans="2:20">
      <c r="B5355" s="14"/>
      <c r="C5355" s="14"/>
      <c r="D5355" s="14"/>
      <c r="H5355" s="17"/>
      <c r="L5355" s="18"/>
      <c r="M5355" s="18"/>
      <c r="N5355" s="18"/>
      <c r="P5355" s="21"/>
      <c r="Q5355" s="21"/>
      <c r="R5355" s="21"/>
      <c r="S5355" s="21"/>
      <c r="T5355" s="21"/>
    </row>
    <row r="5356" spans="2:20">
      <c r="B5356" s="14"/>
      <c r="C5356" s="14"/>
      <c r="D5356" s="14"/>
      <c r="H5356" s="17"/>
      <c r="L5356" s="18"/>
      <c r="M5356" s="18"/>
      <c r="N5356" s="18"/>
      <c r="P5356" s="21"/>
      <c r="Q5356" s="21"/>
      <c r="R5356" s="21"/>
      <c r="S5356" s="21"/>
      <c r="T5356" s="21"/>
    </row>
    <row r="5357" spans="2:20">
      <c r="B5357" s="14"/>
      <c r="C5357" s="14"/>
      <c r="D5357" s="14"/>
      <c r="H5357" s="17"/>
      <c r="L5357" s="18"/>
      <c r="M5357" s="18"/>
      <c r="N5357" s="18"/>
      <c r="P5357" s="21"/>
      <c r="Q5357" s="21"/>
      <c r="R5357" s="21"/>
      <c r="S5357" s="21"/>
      <c r="T5357" s="21"/>
    </row>
    <row r="5358" spans="2:20">
      <c r="B5358" s="14"/>
      <c r="C5358" s="14"/>
      <c r="D5358" s="14"/>
      <c r="H5358" s="17"/>
      <c r="L5358" s="18"/>
      <c r="M5358" s="18"/>
      <c r="N5358" s="18"/>
      <c r="P5358" s="21"/>
      <c r="Q5358" s="21"/>
      <c r="R5358" s="21"/>
      <c r="S5358" s="21"/>
      <c r="T5358" s="21"/>
    </row>
    <row r="5359" spans="2:20">
      <c r="B5359" s="14"/>
      <c r="C5359" s="14"/>
      <c r="D5359" s="14"/>
      <c r="H5359" s="17"/>
      <c r="L5359" s="18"/>
      <c r="M5359" s="18"/>
      <c r="N5359" s="18"/>
      <c r="P5359" s="21"/>
      <c r="Q5359" s="21"/>
      <c r="R5359" s="21"/>
      <c r="S5359" s="21"/>
      <c r="T5359" s="21"/>
    </row>
    <row r="5360" spans="2:20">
      <c r="B5360" s="14"/>
      <c r="C5360" s="14"/>
      <c r="D5360" s="14"/>
      <c r="H5360" s="17"/>
      <c r="L5360" s="18"/>
      <c r="M5360" s="18"/>
      <c r="N5360" s="18"/>
      <c r="P5360" s="21"/>
      <c r="Q5360" s="21"/>
      <c r="R5360" s="21"/>
      <c r="S5360" s="21"/>
      <c r="T5360" s="21"/>
    </row>
    <row r="5361" spans="2:20">
      <c r="B5361" s="14"/>
      <c r="C5361" s="14"/>
      <c r="D5361" s="14"/>
      <c r="H5361" s="17"/>
      <c r="L5361" s="18"/>
      <c r="M5361" s="18"/>
      <c r="N5361" s="18"/>
      <c r="P5361" s="21"/>
      <c r="Q5361" s="21"/>
      <c r="R5361" s="21"/>
      <c r="S5361" s="21"/>
      <c r="T5361" s="21"/>
    </row>
    <row r="5362" spans="2:20">
      <c r="B5362" s="14"/>
      <c r="C5362" s="14"/>
      <c r="D5362" s="14"/>
      <c r="H5362" s="17"/>
      <c r="L5362" s="18"/>
      <c r="M5362" s="18"/>
      <c r="N5362" s="18"/>
      <c r="P5362" s="21"/>
      <c r="Q5362" s="21"/>
      <c r="R5362" s="21"/>
      <c r="S5362" s="21"/>
      <c r="T5362" s="21"/>
    </row>
    <row r="5363" spans="2:20">
      <c r="B5363" s="14"/>
      <c r="C5363" s="14"/>
      <c r="D5363" s="14"/>
      <c r="H5363" s="17"/>
      <c r="L5363" s="18"/>
      <c r="M5363" s="18"/>
      <c r="N5363" s="18"/>
      <c r="P5363" s="21"/>
      <c r="Q5363" s="21"/>
      <c r="R5363" s="21"/>
      <c r="S5363" s="21"/>
      <c r="T5363" s="21"/>
    </row>
    <row r="5364" spans="2:20">
      <c r="B5364" s="14"/>
      <c r="C5364" s="14"/>
      <c r="D5364" s="14"/>
      <c r="H5364" s="17"/>
      <c r="L5364" s="18"/>
      <c r="M5364" s="18"/>
      <c r="N5364" s="18"/>
      <c r="P5364" s="21"/>
      <c r="Q5364" s="21"/>
      <c r="R5364" s="21"/>
      <c r="S5364" s="21"/>
      <c r="T5364" s="21"/>
    </row>
    <row r="5365" spans="2:20">
      <c r="B5365" s="14"/>
      <c r="C5365" s="14"/>
      <c r="D5365" s="14"/>
      <c r="H5365" s="17"/>
      <c r="L5365" s="18"/>
      <c r="M5365" s="18"/>
      <c r="N5365" s="18"/>
      <c r="P5365" s="21"/>
      <c r="Q5365" s="21"/>
      <c r="R5365" s="21"/>
      <c r="S5365" s="21"/>
      <c r="T5365" s="21"/>
    </row>
    <row r="5366" spans="2:20">
      <c r="B5366" s="14"/>
      <c r="C5366" s="14"/>
      <c r="D5366" s="14"/>
      <c r="H5366" s="17"/>
      <c r="L5366" s="18"/>
      <c r="M5366" s="18"/>
      <c r="N5366" s="18"/>
      <c r="P5366" s="21"/>
      <c r="Q5366" s="21"/>
      <c r="R5366" s="21"/>
      <c r="S5366" s="21"/>
      <c r="T5366" s="21"/>
    </row>
    <row r="5367" spans="2:20">
      <c r="B5367" s="14"/>
      <c r="C5367" s="14"/>
      <c r="D5367" s="14"/>
      <c r="H5367" s="17"/>
      <c r="L5367" s="18"/>
      <c r="M5367" s="18"/>
      <c r="N5367" s="18"/>
      <c r="P5367" s="21"/>
      <c r="Q5367" s="21"/>
      <c r="R5367" s="21"/>
      <c r="S5367" s="21"/>
      <c r="T5367" s="21"/>
    </row>
    <row r="5368" spans="2:20">
      <c r="B5368" s="14"/>
      <c r="C5368" s="14"/>
      <c r="D5368" s="14"/>
      <c r="H5368" s="17"/>
      <c r="L5368" s="18"/>
      <c r="M5368" s="18"/>
      <c r="N5368" s="18"/>
      <c r="P5368" s="21"/>
      <c r="Q5368" s="21"/>
      <c r="R5368" s="21"/>
      <c r="S5368" s="21"/>
      <c r="T5368" s="21"/>
    </row>
    <row r="5369" spans="2:20">
      <c r="B5369" s="14"/>
      <c r="C5369" s="14"/>
      <c r="D5369" s="14"/>
      <c r="H5369" s="17"/>
      <c r="L5369" s="18"/>
      <c r="M5369" s="18"/>
      <c r="N5369" s="18"/>
      <c r="P5369" s="21"/>
      <c r="Q5369" s="21"/>
      <c r="R5369" s="21"/>
      <c r="S5369" s="21"/>
      <c r="T5369" s="21"/>
    </row>
    <row r="5370" spans="2:20">
      <c r="B5370" s="14"/>
      <c r="C5370" s="14"/>
      <c r="D5370" s="14"/>
      <c r="H5370" s="17"/>
      <c r="L5370" s="18"/>
      <c r="M5370" s="18"/>
      <c r="N5370" s="18"/>
      <c r="P5370" s="21"/>
      <c r="Q5370" s="21"/>
      <c r="R5370" s="21"/>
      <c r="S5370" s="21"/>
      <c r="T5370" s="21"/>
    </row>
    <row r="5371" spans="2:20">
      <c r="B5371" s="14"/>
      <c r="C5371" s="14"/>
      <c r="D5371" s="14"/>
      <c r="H5371" s="17"/>
      <c r="L5371" s="18"/>
      <c r="M5371" s="18"/>
      <c r="N5371" s="18"/>
      <c r="P5371" s="21"/>
      <c r="Q5371" s="21"/>
      <c r="R5371" s="21"/>
      <c r="S5371" s="21"/>
      <c r="T5371" s="21"/>
    </row>
    <row r="5372" spans="2:20">
      <c r="B5372" s="14"/>
      <c r="C5372" s="14"/>
      <c r="D5372" s="14"/>
      <c r="H5372" s="17"/>
      <c r="L5372" s="18"/>
      <c r="M5372" s="18"/>
      <c r="N5372" s="18"/>
      <c r="P5372" s="21"/>
      <c r="Q5372" s="21"/>
      <c r="R5372" s="21"/>
      <c r="S5372" s="21"/>
      <c r="T5372" s="21"/>
    </row>
    <row r="5373" spans="2:20">
      <c r="B5373" s="14"/>
      <c r="C5373" s="14"/>
      <c r="D5373" s="14"/>
      <c r="H5373" s="17"/>
      <c r="L5373" s="18"/>
      <c r="M5373" s="18"/>
      <c r="N5373" s="18"/>
      <c r="P5373" s="21"/>
      <c r="Q5373" s="21"/>
      <c r="R5373" s="21"/>
      <c r="S5373" s="21"/>
      <c r="T5373" s="21"/>
    </row>
    <row r="5374" spans="2:20">
      <c r="B5374" s="14"/>
      <c r="C5374" s="14"/>
      <c r="D5374" s="14"/>
      <c r="H5374" s="17"/>
      <c r="L5374" s="18"/>
      <c r="M5374" s="18"/>
      <c r="N5374" s="18"/>
      <c r="P5374" s="21"/>
      <c r="Q5374" s="21"/>
      <c r="R5374" s="21"/>
      <c r="S5374" s="21"/>
      <c r="T5374" s="21"/>
    </row>
    <row r="5375" spans="2:20">
      <c r="B5375" s="14"/>
      <c r="C5375" s="14"/>
      <c r="D5375" s="14"/>
      <c r="H5375" s="17"/>
      <c r="L5375" s="18"/>
      <c r="M5375" s="18"/>
      <c r="N5375" s="18"/>
      <c r="P5375" s="21"/>
      <c r="Q5375" s="21"/>
      <c r="R5375" s="21"/>
      <c r="S5375" s="21"/>
      <c r="T5375" s="21"/>
    </row>
    <row r="5376" spans="2:20">
      <c r="B5376" s="14"/>
      <c r="C5376" s="14"/>
      <c r="D5376" s="14"/>
      <c r="H5376" s="17"/>
      <c r="L5376" s="18"/>
      <c r="M5376" s="18"/>
      <c r="N5376" s="18"/>
      <c r="P5376" s="21"/>
      <c r="Q5376" s="21"/>
      <c r="R5376" s="21"/>
      <c r="S5376" s="21"/>
      <c r="T5376" s="21"/>
    </row>
    <row r="5377" spans="2:20">
      <c r="B5377" s="14"/>
      <c r="C5377" s="14"/>
      <c r="D5377" s="14"/>
      <c r="H5377" s="17"/>
      <c r="L5377" s="18"/>
      <c r="M5377" s="18"/>
      <c r="N5377" s="18"/>
      <c r="P5377" s="21"/>
      <c r="Q5377" s="21"/>
      <c r="R5377" s="21"/>
      <c r="S5377" s="21"/>
      <c r="T5377" s="21"/>
    </row>
    <row r="5378" spans="2:20">
      <c r="B5378" s="14"/>
      <c r="C5378" s="14"/>
      <c r="D5378" s="14"/>
      <c r="H5378" s="17"/>
      <c r="L5378" s="18"/>
      <c r="M5378" s="18"/>
      <c r="N5378" s="18"/>
      <c r="P5378" s="21"/>
      <c r="Q5378" s="21"/>
      <c r="R5378" s="21"/>
      <c r="S5378" s="21"/>
      <c r="T5378" s="21"/>
    </row>
    <row r="5379" spans="2:20">
      <c r="B5379" s="14"/>
      <c r="C5379" s="14"/>
      <c r="D5379" s="14"/>
      <c r="H5379" s="17"/>
      <c r="L5379" s="18"/>
      <c r="M5379" s="18"/>
      <c r="N5379" s="18"/>
      <c r="P5379" s="21"/>
      <c r="Q5379" s="21"/>
      <c r="R5379" s="21"/>
      <c r="S5379" s="21"/>
      <c r="T5379" s="21"/>
    </row>
    <row r="5380" spans="2:20">
      <c r="B5380" s="14"/>
      <c r="C5380" s="14"/>
      <c r="D5380" s="14"/>
      <c r="H5380" s="17"/>
      <c r="L5380" s="18"/>
      <c r="M5380" s="18"/>
      <c r="N5380" s="18"/>
      <c r="P5380" s="21"/>
      <c r="Q5380" s="21"/>
      <c r="R5380" s="21"/>
      <c r="S5380" s="21"/>
      <c r="T5380" s="21"/>
    </row>
    <row r="5381" spans="2:20">
      <c r="B5381" s="14"/>
      <c r="C5381" s="14"/>
      <c r="D5381" s="14"/>
      <c r="H5381" s="17"/>
      <c r="L5381" s="18"/>
      <c r="M5381" s="18"/>
      <c r="N5381" s="18"/>
      <c r="P5381" s="21"/>
      <c r="Q5381" s="21"/>
      <c r="R5381" s="21"/>
      <c r="S5381" s="21"/>
      <c r="T5381" s="21"/>
    </row>
    <row r="5382" spans="2:20">
      <c r="B5382" s="14"/>
      <c r="C5382" s="14"/>
      <c r="D5382" s="14"/>
      <c r="H5382" s="17"/>
      <c r="L5382" s="18"/>
      <c r="M5382" s="18"/>
      <c r="N5382" s="18"/>
      <c r="P5382" s="21"/>
      <c r="Q5382" s="21"/>
      <c r="R5382" s="21"/>
      <c r="S5382" s="21"/>
      <c r="T5382" s="21"/>
    </row>
    <row r="5383" spans="2:20">
      <c r="B5383" s="14"/>
      <c r="C5383" s="14"/>
      <c r="D5383" s="14"/>
      <c r="H5383" s="17"/>
      <c r="L5383" s="18"/>
      <c r="M5383" s="18"/>
      <c r="N5383" s="18"/>
      <c r="P5383" s="21"/>
      <c r="Q5383" s="21"/>
      <c r="R5383" s="21"/>
      <c r="S5383" s="21"/>
      <c r="T5383" s="21"/>
    </row>
    <row r="5384" spans="2:20">
      <c r="B5384" s="14"/>
      <c r="C5384" s="14"/>
      <c r="D5384" s="14"/>
      <c r="H5384" s="17"/>
      <c r="L5384" s="18"/>
      <c r="M5384" s="18"/>
      <c r="N5384" s="18"/>
      <c r="P5384" s="21"/>
      <c r="Q5384" s="21"/>
      <c r="R5384" s="21"/>
      <c r="S5384" s="21"/>
      <c r="T5384" s="21"/>
    </row>
    <row r="5385" spans="2:20">
      <c r="B5385" s="14"/>
      <c r="C5385" s="14"/>
      <c r="D5385" s="14"/>
      <c r="H5385" s="17"/>
      <c r="L5385" s="18"/>
      <c r="M5385" s="18"/>
      <c r="N5385" s="18"/>
      <c r="P5385" s="21"/>
      <c r="Q5385" s="21"/>
      <c r="R5385" s="21"/>
      <c r="S5385" s="21"/>
      <c r="T5385" s="21"/>
    </row>
    <row r="5386" spans="2:20">
      <c r="B5386" s="14"/>
      <c r="C5386" s="14"/>
      <c r="D5386" s="14"/>
      <c r="H5386" s="17"/>
      <c r="L5386" s="18"/>
      <c r="M5386" s="18"/>
      <c r="N5386" s="18"/>
      <c r="P5386" s="21"/>
      <c r="Q5386" s="21"/>
      <c r="R5386" s="21"/>
      <c r="S5386" s="21"/>
      <c r="T5386" s="21"/>
    </row>
    <row r="5387" spans="2:20">
      <c r="B5387" s="14"/>
      <c r="C5387" s="14"/>
      <c r="D5387" s="14"/>
      <c r="H5387" s="17"/>
      <c r="L5387" s="18"/>
      <c r="M5387" s="18"/>
      <c r="N5387" s="18"/>
      <c r="P5387" s="21"/>
      <c r="Q5387" s="21"/>
      <c r="R5387" s="21"/>
      <c r="S5387" s="21"/>
      <c r="T5387" s="21"/>
    </row>
    <row r="5388" spans="2:20">
      <c r="B5388" s="14"/>
      <c r="C5388" s="14"/>
      <c r="D5388" s="14"/>
      <c r="H5388" s="17"/>
      <c r="L5388" s="18"/>
      <c r="M5388" s="18"/>
      <c r="N5388" s="18"/>
      <c r="P5388" s="21"/>
      <c r="Q5388" s="21"/>
      <c r="R5388" s="21"/>
      <c r="S5388" s="21"/>
      <c r="T5388" s="21"/>
    </row>
    <row r="5389" spans="2:20">
      <c r="B5389" s="14"/>
      <c r="C5389" s="14"/>
      <c r="D5389" s="14"/>
      <c r="H5389" s="17"/>
      <c r="L5389" s="18"/>
      <c r="M5389" s="18"/>
      <c r="N5389" s="18"/>
      <c r="P5389" s="21"/>
      <c r="Q5389" s="21"/>
      <c r="R5389" s="21"/>
      <c r="S5389" s="21"/>
      <c r="T5389" s="21"/>
    </row>
    <row r="5390" spans="2:20">
      <c r="B5390" s="14"/>
      <c r="C5390" s="14"/>
      <c r="D5390" s="14"/>
      <c r="H5390" s="17"/>
      <c r="L5390" s="18"/>
      <c r="M5390" s="18"/>
      <c r="N5390" s="18"/>
      <c r="P5390" s="21"/>
      <c r="Q5390" s="21"/>
      <c r="R5390" s="21"/>
      <c r="S5390" s="21"/>
      <c r="T5390" s="21"/>
    </row>
    <row r="5391" spans="2:20">
      <c r="B5391" s="14"/>
      <c r="C5391" s="14"/>
      <c r="D5391" s="14"/>
      <c r="H5391" s="17"/>
      <c r="L5391" s="18"/>
      <c r="M5391" s="18"/>
      <c r="N5391" s="18"/>
      <c r="P5391" s="21"/>
      <c r="Q5391" s="21"/>
      <c r="R5391" s="21"/>
      <c r="S5391" s="21"/>
      <c r="T5391" s="21"/>
    </row>
    <row r="5392" spans="2:20">
      <c r="B5392" s="14"/>
      <c r="C5392" s="14"/>
      <c r="D5392" s="14"/>
      <c r="H5392" s="17"/>
      <c r="L5392" s="18"/>
      <c r="M5392" s="18"/>
      <c r="N5392" s="18"/>
      <c r="P5392" s="21"/>
      <c r="Q5392" s="21"/>
      <c r="R5392" s="21"/>
      <c r="S5392" s="21"/>
      <c r="T5392" s="21"/>
    </row>
    <row r="5393" spans="2:20">
      <c r="B5393" s="14"/>
      <c r="C5393" s="14"/>
      <c r="D5393" s="14"/>
      <c r="H5393" s="17"/>
      <c r="L5393" s="18"/>
      <c r="M5393" s="18"/>
      <c r="N5393" s="18"/>
      <c r="P5393" s="21"/>
      <c r="Q5393" s="21"/>
      <c r="R5393" s="21"/>
      <c r="S5393" s="21"/>
      <c r="T5393" s="21"/>
    </row>
    <row r="5394" spans="2:20">
      <c r="B5394" s="14"/>
      <c r="C5394" s="14"/>
      <c r="D5394" s="14"/>
      <c r="H5394" s="17"/>
      <c r="L5394" s="18"/>
      <c r="M5394" s="18"/>
      <c r="N5394" s="18"/>
      <c r="P5394" s="21"/>
      <c r="Q5394" s="21"/>
      <c r="R5394" s="21"/>
      <c r="S5394" s="21"/>
      <c r="T5394" s="21"/>
    </row>
    <row r="5395" spans="2:20">
      <c r="B5395" s="14"/>
      <c r="C5395" s="14"/>
      <c r="D5395" s="14"/>
      <c r="H5395" s="17"/>
      <c r="L5395" s="18"/>
      <c r="M5395" s="18"/>
      <c r="N5395" s="18"/>
      <c r="P5395" s="21"/>
      <c r="Q5395" s="21"/>
      <c r="R5395" s="21"/>
      <c r="S5395" s="21"/>
      <c r="T5395" s="21"/>
    </row>
    <row r="5396" spans="2:20">
      <c r="B5396" s="14"/>
      <c r="C5396" s="14"/>
      <c r="D5396" s="14"/>
      <c r="H5396" s="17"/>
      <c r="L5396" s="18"/>
      <c r="M5396" s="18"/>
      <c r="N5396" s="18"/>
      <c r="P5396" s="21"/>
      <c r="Q5396" s="21"/>
      <c r="R5396" s="21"/>
      <c r="S5396" s="21"/>
      <c r="T5396" s="21"/>
    </row>
    <row r="5397" spans="2:20">
      <c r="B5397" s="14"/>
      <c r="C5397" s="14"/>
      <c r="D5397" s="14"/>
      <c r="H5397" s="17"/>
      <c r="L5397" s="18"/>
      <c r="M5397" s="18"/>
      <c r="N5397" s="18"/>
      <c r="P5397" s="21"/>
      <c r="Q5397" s="21"/>
      <c r="R5397" s="21"/>
      <c r="S5397" s="21"/>
      <c r="T5397" s="21"/>
    </row>
    <row r="5398" spans="2:20">
      <c r="B5398" s="14"/>
      <c r="C5398" s="14"/>
      <c r="D5398" s="14"/>
      <c r="H5398" s="17"/>
      <c r="L5398" s="18"/>
      <c r="M5398" s="18"/>
      <c r="N5398" s="18"/>
      <c r="P5398" s="21"/>
      <c r="Q5398" s="21"/>
      <c r="R5398" s="21"/>
      <c r="S5398" s="21"/>
      <c r="T5398" s="21"/>
    </row>
    <row r="5399" spans="2:20">
      <c r="B5399" s="14"/>
      <c r="C5399" s="14"/>
      <c r="D5399" s="14"/>
      <c r="H5399" s="17"/>
      <c r="L5399" s="18"/>
      <c r="M5399" s="18"/>
      <c r="N5399" s="18"/>
      <c r="P5399" s="21"/>
      <c r="Q5399" s="21"/>
      <c r="R5399" s="21"/>
      <c r="S5399" s="21"/>
      <c r="T5399" s="21"/>
    </row>
    <row r="5400" spans="2:20">
      <c r="B5400" s="14"/>
      <c r="C5400" s="14"/>
      <c r="D5400" s="14"/>
      <c r="H5400" s="17"/>
      <c r="L5400" s="18"/>
      <c r="M5400" s="18"/>
      <c r="N5400" s="18"/>
      <c r="P5400" s="21"/>
      <c r="Q5400" s="21"/>
      <c r="R5400" s="21"/>
      <c r="S5400" s="21"/>
      <c r="T5400" s="21"/>
    </row>
    <row r="5401" spans="2:20">
      <c r="B5401" s="14"/>
      <c r="C5401" s="14"/>
      <c r="D5401" s="14"/>
      <c r="H5401" s="17"/>
      <c r="L5401" s="18"/>
      <c r="M5401" s="18"/>
      <c r="N5401" s="18"/>
      <c r="P5401" s="21"/>
      <c r="Q5401" s="21"/>
      <c r="R5401" s="21"/>
      <c r="S5401" s="21"/>
      <c r="T5401" s="21"/>
    </row>
    <row r="5402" spans="2:20">
      <c r="B5402" s="14"/>
      <c r="C5402" s="14"/>
      <c r="D5402" s="14"/>
      <c r="H5402" s="17"/>
      <c r="L5402" s="18"/>
      <c r="M5402" s="18"/>
      <c r="N5402" s="18"/>
      <c r="P5402" s="21"/>
      <c r="Q5402" s="21"/>
      <c r="R5402" s="21"/>
      <c r="S5402" s="21"/>
      <c r="T5402" s="21"/>
    </row>
    <row r="5403" spans="2:20">
      <c r="B5403" s="14"/>
      <c r="C5403" s="14"/>
      <c r="D5403" s="14"/>
      <c r="H5403" s="17"/>
      <c r="L5403" s="18"/>
      <c r="M5403" s="18"/>
      <c r="N5403" s="18"/>
      <c r="P5403" s="21"/>
      <c r="Q5403" s="21"/>
      <c r="R5403" s="21"/>
      <c r="S5403" s="21"/>
      <c r="T5403" s="21"/>
    </row>
    <row r="5404" spans="2:20">
      <c r="B5404" s="14"/>
      <c r="C5404" s="14"/>
      <c r="D5404" s="14"/>
      <c r="H5404" s="17"/>
      <c r="L5404" s="18"/>
      <c r="M5404" s="18"/>
      <c r="N5404" s="18"/>
      <c r="P5404" s="21"/>
      <c r="Q5404" s="21"/>
      <c r="R5404" s="21"/>
      <c r="S5404" s="21"/>
      <c r="T5404" s="21"/>
    </row>
    <row r="5405" spans="2:20">
      <c r="B5405" s="14"/>
      <c r="C5405" s="14"/>
      <c r="D5405" s="14"/>
      <c r="H5405" s="17"/>
      <c r="L5405" s="18"/>
      <c r="M5405" s="18"/>
      <c r="N5405" s="18"/>
      <c r="P5405" s="21"/>
      <c r="Q5405" s="21"/>
      <c r="R5405" s="21"/>
      <c r="S5405" s="21"/>
      <c r="T5405" s="21"/>
    </row>
    <row r="5406" spans="2:20">
      <c r="B5406" s="14"/>
      <c r="C5406" s="14"/>
      <c r="D5406" s="14"/>
      <c r="H5406" s="17"/>
      <c r="L5406" s="18"/>
      <c r="M5406" s="18"/>
      <c r="N5406" s="18"/>
      <c r="P5406" s="21"/>
      <c r="Q5406" s="21"/>
      <c r="R5406" s="21"/>
      <c r="S5406" s="21"/>
      <c r="T5406" s="21"/>
    </row>
    <row r="5407" spans="2:20">
      <c r="B5407" s="14"/>
      <c r="C5407" s="14"/>
      <c r="D5407" s="14"/>
      <c r="H5407" s="17"/>
      <c r="L5407" s="18"/>
      <c r="M5407" s="18"/>
      <c r="N5407" s="18"/>
      <c r="P5407" s="21"/>
      <c r="Q5407" s="21"/>
      <c r="R5407" s="21"/>
      <c r="S5407" s="21"/>
      <c r="T5407" s="21"/>
    </row>
    <row r="5408" spans="2:20">
      <c r="B5408" s="14"/>
      <c r="C5408" s="14"/>
      <c r="D5408" s="14"/>
      <c r="H5408" s="17"/>
      <c r="L5408" s="18"/>
      <c r="M5408" s="18"/>
      <c r="N5408" s="18"/>
      <c r="P5408" s="21"/>
      <c r="Q5408" s="21"/>
      <c r="R5408" s="21"/>
      <c r="S5408" s="21"/>
      <c r="T5408" s="21"/>
    </row>
    <row r="5409" spans="2:20">
      <c r="B5409" s="14"/>
      <c r="C5409" s="14"/>
      <c r="D5409" s="14"/>
      <c r="H5409" s="17"/>
      <c r="L5409" s="18"/>
      <c r="M5409" s="18"/>
      <c r="N5409" s="18"/>
      <c r="P5409" s="21"/>
      <c r="Q5409" s="21"/>
      <c r="R5409" s="21"/>
      <c r="S5409" s="21"/>
      <c r="T5409" s="21"/>
    </row>
    <row r="5410" spans="2:20">
      <c r="B5410" s="14"/>
      <c r="C5410" s="14"/>
      <c r="D5410" s="14"/>
      <c r="H5410" s="17"/>
      <c r="L5410" s="18"/>
      <c r="M5410" s="18"/>
      <c r="N5410" s="18"/>
      <c r="P5410" s="21"/>
      <c r="Q5410" s="21"/>
      <c r="R5410" s="21"/>
      <c r="S5410" s="21"/>
      <c r="T5410" s="21"/>
    </row>
    <row r="5411" spans="2:20">
      <c r="B5411" s="14"/>
      <c r="C5411" s="14"/>
      <c r="D5411" s="14"/>
      <c r="H5411" s="17"/>
      <c r="L5411" s="18"/>
      <c r="M5411" s="18"/>
      <c r="N5411" s="18"/>
      <c r="P5411" s="21"/>
      <c r="Q5411" s="21"/>
      <c r="R5411" s="21"/>
      <c r="S5411" s="21"/>
      <c r="T5411" s="21"/>
    </row>
    <row r="5412" spans="2:20">
      <c r="B5412" s="14"/>
      <c r="C5412" s="14"/>
      <c r="D5412" s="14"/>
      <c r="H5412" s="17"/>
      <c r="L5412" s="18"/>
      <c r="M5412" s="18"/>
      <c r="N5412" s="18"/>
      <c r="P5412" s="21"/>
      <c r="Q5412" s="21"/>
      <c r="R5412" s="21"/>
      <c r="S5412" s="21"/>
      <c r="T5412" s="21"/>
    </row>
    <row r="5413" spans="2:20">
      <c r="B5413" s="14"/>
      <c r="C5413" s="14"/>
      <c r="D5413" s="14"/>
      <c r="H5413" s="17"/>
      <c r="L5413" s="18"/>
      <c r="M5413" s="18"/>
      <c r="N5413" s="18"/>
      <c r="P5413" s="21"/>
      <c r="Q5413" s="21"/>
      <c r="R5413" s="21"/>
      <c r="S5413" s="21"/>
      <c r="T5413" s="21"/>
    </row>
    <row r="5414" spans="2:20">
      <c r="B5414" s="14"/>
      <c r="C5414" s="14"/>
      <c r="D5414" s="14"/>
      <c r="H5414" s="17"/>
      <c r="L5414" s="18"/>
      <c r="M5414" s="18"/>
      <c r="N5414" s="18"/>
      <c r="P5414" s="21"/>
      <c r="Q5414" s="21"/>
      <c r="R5414" s="21"/>
      <c r="S5414" s="21"/>
      <c r="T5414" s="21"/>
    </row>
    <row r="5415" spans="2:20">
      <c r="B5415" s="14"/>
      <c r="C5415" s="14"/>
      <c r="D5415" s="14"/>
      <c r="H5415" s="17"/>
      <c r="L5415" s="18"/>
      <c r="M5415" s="18"/>
      <c r="N5415" s="18"/>
      <c r="P5415" s="21"/>
      <c r="Q5415" s="21"/>
      <c r="R5415" s="21"/>
      <c r="S5415" s="21"/>
      <c r="T5415" s="21"/>
    </row>
    <row r="5416" spans="2:20">
      <c r="B5416" s="14"/>
      <c r="C5416" s="14"/>
      <c r="D5416" s="14"/>
      <c r="H5416" s="17"/>
      <c r="L5416" s="18"/>
      <c r="M5416" s="18"/>
      <c r="N5416" s="18"/>
      <c r="P5416" s="21"/>
      <c r="Q5416" s="21"/>
      <c r="R5416" s="21"/>
      <c r="S5416" s="21"/>
      <c r="T5416" s="21"/>
    </row>
    <row r="5417" spans="2:20">
      <c r="B5417" s="14"/>
      <c r="C5417" s="14"/>
      <c r="D5417" s="14"/>
      <c r="H5417" s="17"/>
      <c r="L5417" s="18"/>
      <c r="M5417" s="18"/>
      <c r="N5417" s="18"/>
      <c r="P5417" s="21"/>
      <c r="Q5417" s="21"/>
      <c r="R5417" s="21"/>
      <c r="S5417" s="21"/>
      <c r="T5417" s="21"/>
    </row>
    <row r="5418" spans="2:20">
      <c r="B5418" s="14"/>
      <c r="C5418" s="14"/>
      <c r="D5418" s="14"/>
      <c r="H5418" s="17"/>
      <c r="L5418" s="18"/>
      <c r="M5418" s="18"/>
      <c r="N5418" s="18"/>
      <c r="P5418" s="21"/>
      <c r="Q5418" s="21"/>
      <c r="R5418" s="21"/>
      <c r="S5418" s="21"/>
      <c r="T5418" s="21"/>
    </row>
    <row r="5419" spans="2:20">
      <c r="B5419" s="14"/>
      <c r="C5419" s="14"/>
      <c r="D5419" s="14"/>
      <c r="H5419" s="17"/>
      <c r="L5419" s="18"/>
      <c r="M5419" s="18"/>
      <c r="N5419" s="18"/>
      <c r="P5419" s="21"/>
      <c r="Q5419" s="21"/>
      <c r="R5419" s="21"/>
      <c r="S5419" s="21"/>
      <c r="T5419" s="21"/>
    </row>
    <row r="5420" spans="2:20">
      <c r="B5420" s="14"/>
      <c r="C5420" s="14"/>
      <c r="D5420" s="14"/>
      <c r="H5420" s="17"/>
      <c r="L5420" s="18"/>
      <c r="M5420" s="18"/>
      <c r="N5420" s="18"/>
      <c r="P5420" s="21"/>
      <c r="Q5420" s="21"/>
      <c r="R5420" s="21"/>
      <c r="S5420" s="21"/>
      <c r="T5420" s="21"/>
    </row>
    <row r="5421" spans="2:20">
      <c r="B5421" s="14"/>
      <c r="C5421" s="14"/>
      <c r="D5421" s="14"/>
      <c r="H5421" s="17"/>
      <c r="L5421" s="18"/>
      <c r="M5421" s="18"/>
      <c r="N5421" s="18"/>
      <c r="P5421" s="21"/>
      <c r="Q5421" s="21"/>
      <c r="R5421" s="21"/>
      <c r="S5421" s="21"/>
      <c r="T5421" s="21"/>
    </row>
    <row r="5422" spans="2:20">
      <c r="B5422" s="14"/>
      <c r="C5422" s="14"/>
      <c r="D5422" s="14"/>
      <c r="H5422" s="17"/>
      <c r="L5422" s="18"/>
      <c r="M5422" s="18"/>
      <c r="N5422" s="18"/>
      <c r="P5422" s="21"/>
      <c r="Q5422" s="21"/>
      <c r="R5422" s="21"/>
      <c r="S5422" s="21"/>
      <c r="T5422" s="21"/>
    </row>
    <row r="5423" spans="2:20">
      <c r="B5423" s="14"/>
      <c r="C5423" s="14"/>
      <c r="D5423" s="14"/>
      <c r="H5423" s="17"/>
      <c r="L5423" s="18"/>
      <c r="M5423" s="18"/>
      <c r="N5423" s="18"/>
      <c r="P5423" s="21"/>
      <c r="Q5423" s="21"/>
      <c r="R5423" s="21"/>
      <c r="S5423" s="21"/>
      <c r="T5423" s="21"/>
    </row>
    <row r="5424" spans="2:20">
      <c r="B5424" s="14"/>
      <c r="C5424" s="14"/>
      <c r="D5424" s="14"/>
      <c r="H5424" s="17"/>
      <c r="L5424" s="18"/>
      <c r="M5424" s="18"/>
      <c r="N5424" s="18"/>
      <c r="P5424" s="21"/>
      <c r="Q5424" s="21"/>
      <c r="R5424" s="21"/>
      <c r="S5424" s="21"/>
      <c r="T5424" s="21"/>
    </row>
    <row r="5425" spans="2:20">
      <c r="B5425" s="14"/>
      <c r="C5425" s="14"/>
      <c r="D5425" s="14"/>
      <c r="H5425" s="17"/>
      <c r="L5425" s="18"/>
      <c r="M5425" s="18"/>
      <c r="N5425" s="18"/>
      <c r="P5425" s="21"/>
      <c r="Q5425" s="21"/>
      <c r="R5425" s="21"/>
      <c r="S5425" s="21"/>
      <c r="T5425" s="21"/>
    </row>
    <row r="5426" spans="2:20">
      <c r="B5426" s="14"/>
      <c r="C5426" s="14"/>
      <c r="D5426" s="14"/>
      <c r="H5426" s="17"/>
      <c r="L5426" s="18"/>
      <c r="M5426" s="18"/>
      <c r="N5426" s="18"/>
      <c r="P5426" s="21"/>
      <c r="Q5426" s="21"/>
      <c r="R5426" s="21"/>
      <c r="S5426" s="21"/>
      <c r="T5426" s="21"/>
    </row>
    <row r="5427" spans="2:20">
      <c r="B5427" s="14"/>
      <c r="C5427" s="14"/>
      <c r="D5427" s="14"/>
      <c r="H5427" s="17"/>
      <c r="L5427" s="18"/>
      <c r="M5427" s="18"/>
      <c r="N5427" s="18"/>
      <c r="P5427" s="21"/>
      <c r="Q5427" s="21"/>
      <c r="R5427" s="21"/>
      <c r="S5427" s="21"/>
      <c r="T5427" s="21"/>
    </row>
    <row r="5428" spans="2:20">
      <c r="B5428" s="14"/>
      <c r="C5428" s="14"/>
      <c r="D5428" s="14"/>
      <c r="H5428" s="17"/>
      <c r="L5428" s="18"/>
      <c r="M5428" s="18"/>
      <c r="N5428" s="18"/>
      <c r="P5428" s="21"/>
      <c r="Q5428" s="21"/>
      <c r="R5428" s="21"/>
      <c r="S5428" s="21"/>
      <c r="T5428" s="21"/>
    </row>
    <row r="5429" spans="2:20">
      <c r="B5429" s="14"/>
      <c r="C5429" s="14"/>
      <c r="D5429" s="14"/>
      <c r="H5429" s="17"/>
      <c r="L5429" s="18"/>
      <c r="M5429" s="18"/>
      <c r="N5429" s="18"/>
      <c r="P5429" s="21"/>
      <c r="Q5429" s="21"/>
      <c r="R5429" s="21"/>
      <c r="S5429" s="21"/>
      <c r="T5429" s="21"/>
    </row>
    <row r="5430" spans="2:20">
      <c r="B5430" s="14"/>
      <c r="C5430" s="14"/>
      <c r="D5430" s="14"/>
      <c r="H5430" s="17"/>
      <c r="L5430" s="18"/>
      <c r="M5430" s="18"/>
      <c r="N5430" s="18"/>
      <c r="P5430" s="21"/>
      <c r="Q5430" s="21"/>
      <c r="R5430" s="21"/>
      <c r="S5430" s="21"/>
      <c r="T5430" s="21"/>
    </row>
    <row r="5431" spans="2:20">
      <c r="B5431" s="14"/>
      <c r="C5431" s="14"/>
      <c r="D5431" s="14"/>
      <c r="H5431" s="17"/>
      <c r="L5431" s="18"/>
      <c r="M5431" s="18"/>
      <c r="N5431" s="18"/>
      <c r="P5431" s="21"/>
      <c r="Q5431" s="21"/>
      <c r="R5431" s="21"/>
      <c r="S5431" s="21"/>
      <c r="T5431" s="21"/>
    </row>
    <row r="5432" spans="2:20">
      <c r="B5432" s="14"/>
      <c r="C5432" s="14"/>
      <c r="D5432" s="14"/>
      <c r="H5432" s="17"/>
      <c r="L5432" s="18"/>
      <c r="M5432" s="18"/>
      <c r="N5432" s="18"/>
      <c r="P5432" s="21"/>
      <c r="Q5432" s="21"/>
      <c r="R5432" s="21"/>
      <c r="S5432" s="21"/>
      <c r="T5432" s="21"/>
    </row>
    <row r="5433" spans="2:20">
      <c r="B5433" s="14"/>
      <c r="C5433" s="14"/>
      <c r="D5433" s="14"/>
      <c r="H5433" s="17"/>
      <c r="L5433" s="18"/>
      <c r="M5433" s="18"/>
      <c r="N5433" s="18"/>
      <c r="P5433" s="21"/>
      <c r="Q5433" s="21"/>
      <c r="R5433" s="21"/>
      <c r="S5433" s="21"/>
      <c r="T5433" s="21"/>
    </row>
    <row r="5434" spans="2:20">
      <c r="B5434" s="14"/>
      <c r="C5434" s="14"/>
      <c r="D5434" s="14"/>
      <c r="H5434" s="17"/>
      <c r="L5434" s="18"/>
      <c r="M5434" s="18"/>
      <c r="N5434" s="18"/>
      <c r="P5434" s="21"/>
      <c r="Q5434" s="21"/>
      <c r="R5434" s="21"/>
      <c r="S5434" s="21"/>
      <c r="T5434" s="21"/>
    </row>
    <row r="5435" spans="2:20">
      <c r="B5435" s="14"/>
      <c r="C5435" s="14"/>
      <c r="D5435" s="14"/>
      <c r="H5435" s="17"/>
      <c r="L5435" s="18"/>
      <c r="M5435" s="18"/>
      <c r="N5435" s="18"/>
      <c r="P5435" s="21"/>
      <c r="Q5435" s="21"/>
      <c r="R5435" s="21"/>
      <c r="S5435" s="21"/>
      <c r="T5435" s="21"/>
    </row>
    <row r="5436" spans="2:20">
      <c r="B5436" s="14"/>
      <c r="C5436" s="14"/>
      <c r="D5436" s="14"/>
      <c r="H5436" s="17"/>
      <c r="L5436" s="18"/>
      <c r="M5436" s="18"/>
      <c r="N5436" s="18"/>
      <c r="P5436" s="21"/>
      <c r="Q5436" s="21"/>
      <c r="R5436" s="21"/>
      <c r="S5436" s="21"/>
      <c r="T5436" s="21"/>
    </row>
    <row r="5437" spans="2:20">
      <c r="B5437" s="14"/>
      <c r="C5437" s="14"/>
      <c r="D5437" s="14"/>
      <c r="H5437" s="17"/>
      <c r="L5437" s="18"/>
      <c r="M5437" s="18"/>
      <c r="N5437" s="18"/>
      <c r="P5437" s="21"/>
      <c r="Q5437" s="21"/>
      <c r="R5437" s="21"/>
      <c r="S5437" s="21"/>
      <c r="T5437" s="21"/>
    </row>
    <row r="5438" spans="2:20">
      <c r="B5438" s="14"/>
      <c r="C5438" s="14"/>
      <c r="D5438" s="14"/>
      <c r="H5438" s="17"/>
      <c r="L5438" s="18"/>
      <c r="M5438" s="18"/>
      <c r="N5438" s="18"/>
      <c r="P5438" s="21"/>
      <c r="Q5438" s="21"/>
      <c r="R5438" s="21"/>
      <c r="S5438" s="21"/>
      <c r="T5438" s="21"/>
    </row>
    <row r="5439" spans="2:20">
      <c r="B5439" s="14"/>
      <c r="C5439" s="14"/>
      <c r="D5439" s="14"/>
      <c r="H5439" s="17"/>
      <c r="L5439" s="18"/>
      <c r="M5439" s="18"/>
      <c r="N5439" s="18"/>
      <c r="P5439" s="21"/>
      <c r="Q5439" s="21"/>
      <c r="R5439" s="21"/>
      <c r="S5439" s="21"/>
      <c r="T5439" s="21"/>
    </row>
    <row r="5440" spans="2:20">
      <c r="B5440" s="14"/>
      <c r="C5440" s="14"/>
      <c r="D5440" s="14"/>
      <c r="H5440" s="17"/>
      <c r="L5440" s="18"/>
      <c r="M5440" s="18"/>
      <c r="N5440" s="18"/>
      <c r="P5440" s="21"/>
      <c r="Q5440" s="21"/>
      <c r="R5440" s="21"/>
      <c r="S5440" s="21"/>
      <c r="T5440" s="21"/>
    </row>
    <row r="5441" spans="2:20">
      <c r="B5441" s="14"/>
      <c r="C5441" s="14"/>
      <c r="D5441" s="14"/>
      <c r="H5441" s="17"/>
      <c r="L5441" s="18"/>
      <c r="M5441" s="18"/>
      <c r="N5441" s="18"/>
      <c r="P5441" s="21"/>
      <c r="Q5441" s="21"/>
      <c r="R5441" s="21"/>
      <c r="S5441" s="21"/>
      <c r="T5441" s="21"/>
    </row>
    <row r="5442" spans="2:20">
      <c r="B5442" s="14"/>
      <c r="C5442" s="14"/>
      <c r="D5442" s="14"/>
      <c r="H5442" s="17"/>
      <c r="L5442" s="18"/>
      <c r="M5442" s="18"/>
      <c r="N5442" s="18"/>
      <c r="P5442" s="21"/>
      <c r="Q5442" s="21"/>
      <c r="R5442" s="21"/>
      <c r="S5442" s="21"/>
      <c r="T5442" s="21"/>
    </row>
    <row r="5443" spans="2:20">
      <c r="B5443" s="14"/>
      <c r="C5443" s="14"/>
      <c r="D5443" s="14"/>
      <c r="H5443" s="17"/>
      <c r="L5443" s="18"/>
      <c r="M5443" s="18"/>
      <c r="N5443" s="18"/>
      <c r="P5443" s="21"/>
      <c r="Q5443" s="21"/>
      <c r="R5443" s="21"/>
      <c r="S5443" s="21"/>
      <c r="T5443" s="21"/>
    </row>
    <row r="5444" spans="2:20">
      <c r="B5444" s="14"/>
      <c r="C5444" s="14"/>
      <c r="D5444" s="14"/>
      <c r="H5444" s="17"/>
      <c r="L5444" s="18"/>
      <c r="M5444" s="18"/>
      <c r="N5444" s="18"/>
      <c r="P5444" s="21"/>
      <c r="Q5444" s="21"/>
      <c r="R5444" s="21"/>
      <c r="S5444" s="21"/>
      <c r="T5444" s="21"/>
    </row>
    <row r="5445" spans="2:20">
      <c r="B5445" s="14"/>
      <c r="C5445" s="14"/>
      <c r="D5445" s="14"/>
      <c r="H5445" s="17"/>
      <c r="L5445" s="18"/>
      <c r="M5445" s="18"/>
      <c r="N5445" s="18"/>
      <c r="P5445" s="21"/>
      <c r="Q5445" s="21"/>
      <c r="R5445" s="21"/>
      <c r="S5445" s="21"/>
      <c r="T5445" s="21"/>
    </row>
    <row r="5446" spans="2:20">
      <c r="B5446" s="14"/>
      <c r="C5446" s="14"/>
      <c r="D5446" s="14"/>
      <c r="H5446" s="17"/>
      <c r="L5446" s="18"/>
      <c r="M5446" s="18"/>
      <c r="N5446" s="18"/>
      <c r="P5446" s="21"/>
      <c r="Q5446" s="21"/>
      <c r="R5446" s="21"/>
      <c r="S5446" s="21"/>
      <c r="T5446" s="21"/>
    </row>
    <row r="5447" spans="2:20">
      <c r="B5447" s="14"/>
      <c r="C5447" s="14"/>
      <c r="D5447" s="14"/>
      <c r="H5447" s="17"/>
      <c r="L5447" s="18"/>
      <c r="M5447" s="18"/>
      <c r="N5447" s="18"/>
      <c r="P5447" s="21"/>
      <c r="Q5447" s="21"/>
      <c r="R5447" s="21"/>
      <c r="S5447" s="21"/>
      <c r="T5447" s="21"/>
    </row>
    <row r="5448" spans="2:20">
      <c r="B5448" s="14"/>
      <c r="C5448" s="14"/>
      <c r="D5448" s="14"/>
      <c r="H5448" s="17"/>
      <c r="L5448" s="18"/>
      <c r="M5448" s="18"/>
      <c r="N5448" s="18"/>
      <c r="P5448" s="21"/>
      <c r="Q5448" s="21"/>
      <c r="R5448" s="21"/>
      <c r="S5448" s="21"/>
      <c r="T5448" s="21"/>
    </row>
    <row r="5449" spans="2:20">
      <c r="B5449" s="14"/>
      <c r="C5449" s="14"/>
      <c r="D5449" s="14"/>
      <c r="H5449" s="17"/>
      <c r="L5449" s="18"/>
      <c r="M5449" s="18"/>
      <c r="N5449" s="18"/>
      <c r="P5449" s="21"/>
      <c r="Q5449" s="21"/>
      <c r="R5449" s="21"/>
      <c r="S5449" s="21"/>
      <c r="T5449" s="21"/>
    </row>
    <row r="5450" spans="2:20">
      <c r="B5450" s="14"/>
      <c r="C5450" s="14"/>
      <c r="D5450" s="14"/>
      <c r="H5450" s="17"/>
      <c r="L5450" s="18"/>
      <c r="M5450" s="18"/>
      <c r="N5450" s="18"/>
      <c r="P5450" s="21"/>
      <c r="Q5450" s="21"/>
      <c r="R5450" s="21"/>
      <c r="S5450" s="21"/>
      <c r="T5450" s="21"/>
    </row>
    <row r="5451" spans="2:20">
      <c r="B5451" s="14"/>
      <c r="C5451" s="14"/>
      <c r="D5451" s="14"/>
      <c r="H5451" s="17"/>
      <c r="L5451" s="18"/>
      <c r="M5451" s="18"/>
      <c r="N5451" s="18"/>
      <c r="P5451" s="21"/>
      <c r="Q5451" s="21"/>
      <c r="R5451" s="21"/>
      <c r="S5451" s="21"/>
      <c r="T5451" s="21"/>
    </row>
    <row r="5452" spans="2:20">
      <c r="B5452" s="14"/>
      <c r="C5452" s="14"/>
      <c r="D5452" s="14"/>
      <c r="H5452" s="17"/>
      <c r="L5452" s="18"/>
      <c r="M5452" s="18"/>
      <c r="N5452" s="18"/>
      <c r="P5452" s="21"/>
      <c r="Q5452" s="21"/>
      <c r="R5452" s="21"/>
      <c r="S5452" s="21"/>
      <c r="T5452" s="21"/>
    </row>
    <row r="5453" spans="2:20">
      <c r="B5453" s="14"/>
      <c r="C5453" s="14"/>
      <c r="D5453" s="14"/>
      <c r="H5453" s="17"/>
      <c r="L5453" s="18"/>
      <c r="M5453" s="18"/>
      <c r="N5453" s="18"/>
      <c r="P5453" s="21"/>
      <c r="Q5453" s="21"/>
      <c r="R5453" s="21"/>
      <c r="S5453" s="21"/>
      <c r="T5453" s="21"/>
    </row>
    <row r="5454" spans="2:20">
      <c r="B5454" s="14"/>
      <c r="C5454" s="14"/>
      <c r="D5454" s="14"/>
      <c r="H5454" s="17"/>
      <c r="L5454" s="18"/>
      <c r="M5454" s="18"/>
      <c r="N5454" s="18"/>
      <c r="P5454" s="21"/>
      <c r="Q5454" s="21"/>
      <c r="R5454" s="21"/>
      <c r="S5454" s="21"/>
      <c r="T5454" s="21"/>
    </row>
    <row r="5455" spans="2:20">
      <c r="B5455" s="14"/>
      <c r="C5455" s="14"/>
      <c r="D5455" s="14"/>
      <c r="H5455" s="17"/>
      <c r="L5455" s="18"/>
      <c r="M5455" s="18"/>
      <c r="N5455" s="18"/>
      <c r="P5455" s="21"/>
      <c r="Q5455" s="21"/>
      <c r="R5455" s="21"/>
      <c r="S5455" s="21"/>
      <c r="T5455" s="21"/>
    </row>
    <row r="5456" spans="2:20">
      <c r="B5456" s="14"/>
      <c r="C5456" s="14"/>
      <c r="D5456" s="14"/>
      <c r="H5456" s="17"/>
      <c r="L5456" s="18"/>
      <c r="M5456" s="18"/>
      <c r="N5456" s="18"/>
      <c r="P5456" s="21"/>
      <c r="Q5456" s="21"/>
      <c r="R5456" s="21"/>
      <c r="S5456" s="21"/>
      <c r="T5456" s="21"/>
    </row>
    <row r="5457" spans="2:20">
      <c r="B5457" s="14"/>
      <c r="C5457" s="14"/>
      <c r="D5457" s="14"/>
      <c r="H5457" s="17"/>
      <c r="L5457" s="18"/>
      <c r="M5457" s="18"/>
      <c r="N5457" s="18"/>
      <c r="P5457" s="21"/>
      <c r="Q5457" s="21"/>
      <c r="R5457" s="21"/>
      <c r="S5457" s="21"/>
      <c r="T5457" s="21"/>
    </row>
    <row r="5458" spans="2:20">
      <c r="B5458" s="14"/>
      <c r="C5458" s="14"/>
      <c r="D5458" s="14"/>
      <c r="H5458" s="17"/>
      <c r="L5458" s="18"/>
      <c r="M5458" s="18"/>
      <c r="N5458" s="18"/>
      <c r="P5458" s="21"/>
      <c r="Q5458" s="21"/>
      <c r="R5458" s="21"/>
      <c r="S5458" s="21"/>
      <c r="T5458" s="21"/>
    </row>
    <row r="5459" spans="2:20">
      <c r="B5459" s="14"/>
      <c r="C5459" s="14"/>
      <c r="D5459" s="14"/>
      <c r="H5459" s="17"/>
      <c r="L5459" s="18"/>
      <c r="M5459" s="18"/>
      <c r="N5459" s="18"/>
      <c r="P5459" s="21"/>
      <c r="Q5459" s="21"/>
      <c r="R5459" s="21"/>
      <c r="S5459" s="21"/>
      <c r="T5459" s="21"/>
    </row>
    <row r="5460" spans="2:20">
      <c r="B5460" s="14"/>
      <c r="C5460" s="14"/>
      <c r="D5460" s="14"/>
      <c r="H5460" s="17"/>
      <c r="L5460" s="18"/>
      <c r="M5460" s="18"/>
      <c r="N5460" s="18"/>
      <c r="P5460" s="21"/>
      <c r="Q5460" s="21"/>
      <c r="R5460" s="21"/>
      <c r="S5460" s="21"/>
      <c r="T5460" s="21"/>
    </row>
    <row r="5461" spans="2:20">
      <c r="B5461" s="14"/>
      <c r="C5461" s="14"/>
      <c r="D5461" s="14"/>
      <c r="H5461" s="17"/>
      <c r="L5461" s="18"/>
      <c r="M5461" s="18"/>
      <c r="N5461" s="18"/>
      <c r="P5461" s="21"/>
      <c r="Q5461" s="21"/>
      <c r="R5461" s="21"/>
      <c r="S5461" s="21"/>
      <c r="T5461" s="21"/>
    </row>
    <row r="5462" spans="2:20">
      <c r="B5462" s="14"/>
      <c r="C5462" s="14"/>
      <c r="D5462" s="14"/>
      <c r="H5462" s="17"/>
      <c r="L5462" s="18"/>
      <c r="M5462" s="18"/>
      <c r="N5462" s="18"/>
      <c r="P5462" s="21"/>
      <c r="Q5462" s="21"/>
      <c r="R5462" s="21"/>
      <c r="S5462" s="21"/>
      <c r="T5462" s="21"/>
    </row>
    <row r="5463" spans="2:20">
      <c r="B5463" s="14"/>
      <c r="C5463" s="14"/>
      <c r="D5463" s="14"/>
      <c r="H5463" s="17"/>
      <c r="L5463" s="18"/>
      <c r="M5463" s="18"/>
      <c r="N5463" s="18"/>
      <c r="P5463" s="21"/>
      <c r="Q5463" s="21"/>
      <c r="R5463" s="21"/>
      <c r="S5463" s="21"/>
      <c r="T5463" s="21"/>
    </row>
    <row r="5464" spans="2:20">
      <c r="B5464" s="14"/>
      <c r="C5464" s="14"/>
      <c r="D5464" s="14"/>
      <c r="H5464" s="17"/>
      <c r="L5464" s="18"/>
      <c r="M5464" s="18"/>
      <c r="N5464" s="18"/>
      <c r="P5464" s="21"/>
      <c r="Q5464" s="21"/>
      <c r="R5464" s="21"/>
      <c r="S5464" s="21"/>
      <c r="T5464" s="21"/>
    </row>
    <row r="5465" spans="2:20">
      <c r="B5465" s="14"/>
      <c r="C5465" s="14"/>
      <c r="D5465" s="14"/>
      <c r="H5465" s="17"/>
      <c r="L5465" s="18"/>
      <c r="M5465" s="18"/>
      <c r="N5465" s="18"/>
      <c r="P5465" s="21"/>
      <c r="Q5465" s="21"/>
      <c r="R5465" s="21"/>
      <c r="S5465" s="21"/>
      <c r="T5465" s="21"/>
    </row>
    <row r="5466" spans="2:20">
      <c r="B5466" s="14"/>
      <c r="C5466" s="14"/>
      <c r="D5466" s="14"/>
      <c r="H5466" s="17"/>
      <c r="L5466" s="18"/>
      <c r="M5466" s="18"/>
      <c r="N5466" s="18"/>
      <c r="P5466" s="21"/>
      <c r="Q5466" s="21"/>
      <c r="R5466" s="21"/>
      <c r="S5466" s="21"/>
      <c r="T5466" s="21"/>
    </row>
    <row r="5467" spans="2:20">
      <c r="B5467" s="14"/>
      <c r="C5467" s="14"/>
      <c r="D5467" s="14"/>
      <c r="H5467" s="17"/>
      <c r="L5467" s="18"/>
      <c r="M5467" s="18"/>
      <c r="N5467" s="18"/>
      <c r="P5467" s="21"/>
      <c r="Q5467" s="21"/>
      <c r="R5467" s="21"/>
      <c r="S5467" s="21"/>
      <c r="T5467" s="21"/>
    </row>
    <row r="5468" spans="2:20">
      <c r="B5468" s="14"/>
      <c r="C5468" s="14"/>
      <c r="D5468" s="14"/>
      <c r="H5468" s="17"/>
      <c r="L5468" s="18"/>
      <c r="M5468" s="18"/>
      <c r="N5468" s="18"/>
      <c r="P5468" s="21"/>
      <c r="Q5468" s="21"/>
      <c r="R5468" s="21"/>
      <c r="S5468" s="21"/>
      <c r="T5468" s="21"/>
    </row>
    <row r="5469" spans="2:20">
      <c r="B5469" s="14"/>
      <c r="C5469" s="14"/>
      <c r="D5469" s="14"/>
      <c r="H5469" s="17"/>
      <c r="L5469" s="18"/>
      <c r="M5469" s="18"/>
      <c r="N5469" s="18"/>
      <c r="P5469" s="21"/>
      <c r="Q5469" s="21"/>
      <c r="R5469" s="21"/>
      <c r="S5469" s="21"/>
      <c r="T5469" s="21"/>
    </row>
    <row r="5470" spans="2:20">
      <c r="B5470" s="14"/>
      <c r="C5470" s="14"/>
      <c r="D5470" s="14"/>
      <c r="H5470" s="17"/>
      <c r="L5470" s="18"/>
      <c r="M5470" s="18"/>
      <c r="N5470" s="18"/>
      <c r="P5470" s="21"/>
      <c r="Q5470" s="21"/>
      <c r="R5470" s="21"/>
      <c r="S5470" s="21"/>
      <c r="T5470" s="21"/>
    </row>
    <row r="5471" spans="2:20">
      <c r="B5471" s="14"/>
      <c r="C5471" s="14"/>
      <c r="D5471" s="14"/>
      <c r="H5471" s="17"/>
      <c r="L5471" s="18"/>
      <c r="M5471" s="18"/>
      <c r="N5471" s="18"/>
      <c r="P5471" s="21"/>
      <c r="Q5471" s="21"/>
      <c r="R5471" s="21"/>
      <c r="S5471" s="21"/>
      <c r="T5471" s="21"/>
    </row>
    <row r="5472" spans="2:20">
      <c r="B5472" s="14"/>
      <c r="C5472" s="14"/>
      <c r="D5472" s="14"/>
      <c r="H5472" s="17"/>
      <c r="L5472" s="18"/>
      <c r="M5472" s="18"/>
      <c r="N5472" s="18"/>
      <c r="P5472" s="21"/>
      <c r="Q5472" s="21"/>
      <c r="R5472" s="21"/>
      <c r="S5472" s="21"/>
      <c r="T5472" s="21"/>
    </row>
    <row r="5473" spans="2:20">
      <c r="B5473" s="14"/>
      <c r="C5473" s="14"/>
      <c r="D5473" s="14"/>
      <c r="H5473" s="17"/>
      <c r="L5473" s="18"/>
      <c r="M5473" s="18"/>
      <c r="N5473" s="18"/>
      <c r="P5473" s="21"/>
      <c r="Q5473" s="21"/>
      <c r="R5473" s="21"/>
      <c r="S5473" s="21"/>
      <c r="T5473" s="21"/>
    </row>
    <row r="5474" spans="2:20">
      <c r="B5474" s="14"/>
      <c r="C5474" s="14"/>
      <c r="D5474" s="14"/>
      <c r="H5474" s="17"/>
      <c r="L5474" s="18"/>
      <c r="M5474" s="18"/>
      <c r="N5474" s="18"/>
      <c r="P5474" s="21"/>
      <c r="Q5474" s="21"/>
      <c r="R5474" s="21"/>
      <c r="S5474" s="21"/>
      <c r="T5474" s="21"/>
    </row>
    <row r="5475" spans="2:20">
      <c r="B5475" s="14"/>
      <c r="C5475" s="14"/>
      <c r="D5475" s="14"/>
      <c r="H5475" s="17"/>
      <c r="L5475" s="18"/>
      <c r="M5475" s="18"/>
      <c r="N5475" s="18"/>
      <c r="P5475" s="21"/>
      <c r="Q5475" s="21"/>
      <c r="R5475" s="21"/>
      <c r="S5475" s="21"/>
      <c r="T5475" s="21"/>
    </row>
    <row r="5476" spans="2:20">
      <c r="B5476" s="14"/>
      <c r="C5476" s="14"/>
      <c r="D5476" s="14"/>
      <c r="H5476" s="17"/>
      <c r="L5476" s="18"/>
      <c r="M5476" s="18"/>
      <c r="N5476" s="18"/>
      <c r="P5476" s="21"/>
      <c r="Q5476" s="21"/>
      <c r="R5476" s="21"/>
      <c r="S5476" s="21"/>
      <c r="T5476" s="21"/>
    </row>
    <row r="5477" spans="2:20">
      <c r="B5477" s="14"/>
      <c r="C5477" s="14"/>
      <c r="D5477" s="14"/>
      <c r="H5477" s="17"/>
      <c r="L5477" s="18"/>
      <c r="M5477" s="18"/>
      <c r="N5477" s="18"/>
      <c r="P5477" s="21"/>
      <c r="Q5477" s="21"/>
      <c r="R5477" s="21"/>
      <c r="S5477" s="21"/>
      <c r="T5477" s="21"/>
    </row>
    <row r="5478" spans="2:20">
      <c r="B5478" s="14"/>
      <c r="C5478" s="14"/>
      <c r="D5478" s="14"/>
      <c r="H5478" s="17"/>
      <c r="L5478" s="18"/>
      <c r="M5478" s="18"/>
      <c r="N5478" s="18"/>
      <c r="P5478" s="21"/>
      <c r="Q5478" s="21"/>
      <c r="R5478" s="21"/>
      <c r="S5478" s="21"/>
      <c r="T5478" s="21"/>
    </row>
    <row r="5479" spans="2:20">
      <c r="B5479" s="14"/>
      <c r="C5479" s="14"/>
      <c r="D5479" s="14"/>
      <c r="H5479" s="17"/>
      <c r="L5479" s="18"/>
      <c r="M5479" s="18"/>
      <c r="N5479" s="18"/>
      <c r="P5479" s="21"/>
      <c r="Q5479" s="21"/>
      <c r="R5479" s="21"/>
      <c r="S5479" s="21"/>
      <c r="T5479" s="21"/>
    </row>
    <row r="5480" spans="2:20">
      <c r="B5480" s="14"/>
      <c r="C5480" s="14"/>
      <c r="D5480" s="14"/>
      <c r="H5480" s="17"/>
      <c r="L5480" s="18"/>
      <c r="M5480" s="18"/>
      <c r="N5480" s="18"/>
      <c r="P5480" s="21"/>
      <c r="Q5480" s="21"/>
      <c r="R5480" s="21"/>
      <c r="S5480" s="21"/>
      <c r="T5480" s="21"/>
    </row>
    <row r="5481" spans="2:20">
      <c r="B5481" s="14"/>
      <c r="C5481" s="14"/>
      <c r="D5481" s="14"/>
      <c r="H5481" s="17"/>
      <c r="L5481" s="18"/>
      <c r="M5481" s="18"/>
      <c r="N5481" s="18"/>
      <c r="P5481" s="21"/>
      <c r="Q5481" s="21"/>
      <c r="R5481" s="21"/>
      <c r="S5481" s="21"/>
      <c r="T5481" s="21"/>
    </row>
    <row r="5482" spans="2:20">
      <c r="B5482" s="14"/>
      <c r="C5482" s="14"/>
      <c r="D5482" s="14"/>
      <c r="H5482" s="17"/>
      <c r="L5482" s="18"/>
      <c r="M5482" s="18"/>
      <c r="N5482" s="18"/>
      <c r="P5482" s="21"/>
      <c r="Q5482" s="21"/>
      <c r="R5482" s="21"/>
      <c r="S5482" s="21"/>
      <c r="T5482" s="21"/>
    </row>
    <row r="5483" spans="2:20">
      <c r="B5483" s="14"/>
      <c r="C5483" s="14"/>
      <c r="D5483" s="14"/>
      <c r="H5483" s="17"/>
      <c r="L5483" s="18"/>
      <c r="M5483" s="18"/>
      <c r="N5483" s="18"/>
      <c r="P5483" s="21"/>
      <c r="Q5483" s="21"/>
      <c r="R5483" s="21"/>
      <c r="S5483" s="21"/>
      <c r="T5483" s="21"/>
    </row>
    <row r="5484" spans="2:20">
      <c r="B5484" s="14"/>
      <c r="C5484" s="14"/>
      <c r="D5484" s="14"/>
      <c r="H5484" s="17"/>
      <c r="L5484" s="18"/>
      <c r="M5484" s="18"/>
      <c r="N5484" s="18"/>
      <c r="P5484" s="21"/>
      <c r="Q5484" s="21"/>
      <c r="R5484" s="21"/>
      <c r="S5484" s="21"/>
      <c r="T5484" s="21"/>
    </row>
    <row r="5485" spans="2:20">
      <c r="B5485" s="14"/>
      <c r="C5485" s="14"/>
      <c r="D5485" s="14"/>
      <c r="H5485" s="17"/>
      <c r="L5485" s="18"/>
      <c r="M5485" s="18"/>
      <c r="N5485" s="18"/>
      <c r="P5485" s="21"/>
      <c r="Q5485" s="21"/>
      <c r="R5485" s="21"/>
      <c r="S5485" s="21"/>
      <c r="T5485" s="21"/>
    </row>
    <row r="5486" spans="2:20">
      <c r="B5486" s="14"/>
      <c r="C5486" s="14"/>
      <c r="D5486" s="14"/>
      <c r="H5486" s="17"/>
      <c r="L5486" s="18"/>
      <c r="M5486" s="18"/>
      <c r="N5486" s="18"/>
      <c r="P5486" s="21"/>
      <c r="Q5486" s="21"/>
      <c r="R5486" s="21"/>
      <c r="S5486" s="21"/>
      <c r="T5486" s="21"/>
    </row>
    <row r="5487" spans="2:20">
      <c r="B5487" s="14"/>
      <c r="C5487" s="14"/>
      <c r="D5487" s="14"/>
      <c r="H5487" s="17"/>
      <c r="L5487" s="18"/>
      <c r="M5487" s="18"/>
      <c r="N5487" s="18"/>
      <c r="P5487" s="21"/>
      <c r="Q5487" s="21"/>
      <c r="R5487" s="21"/>
      <c r="S5487" s="21"/>
      <c r="T5487" s="21"/>
    </row>
    <row r="5488" spans="2:20">
      <c r="B5488" s="14"/>
      <c r="C5488" s="14"/>
      <c r="D5488" s="14"/>
      <c r="H5488" s="17"/>
      <c r="L5488" s="18"/>
      <c r="M5488" s="18"/>
      <c r="N5488" s="18"/>
      <c r="P5488" s="21"/>
      <c r="Q5488" s="21"/>
      <c r="R5488" s="21"/>
      <c r="S5488" s="21"/>
      <c r="T5488" s="21"/>
    </row>
    <row r="5489" spans="2:20">
      <c r="B5489" s="14"/>
      <c r="C5489" s="14"/>
      <c r="D5489" s="14"/>
      <c r="H5489" s="17"/>
      <c r="L5489" s="18"/>
      <c r="M5489" s="18"/>
      <c r="N5489" s="18"/>
      <c r="P5489" s="21"/>
      <c r="Q5489" s="21"/>
      <c r="R5489" s="21"/>
      <c r="S5489" s="21"/>
      <c r="T5489" s="21"/>
    </row>
    <row r="5490" spans="2:20">
      <c r="B5490" s="14"/>
      <c r="C5490" s="14"/>
      <c r="D5490" s="14"/>
      <c r="H5490" s="17"/>
      <c r="L5490" s="18"/>
      <c r="M5490" s="18"/>
      <c r="N5490" s="18"/>
      <c r="P5490" s="21"/>
      <c r="Q5490" s="21"/>
      <c r="R5490" s="21"/>
      <c r="S5490" s="21"/>
      <c r="T5490" s="21"/>
    </row>
    <row r="5491" spans="2:20">
      <c r="B5491" s="14"/>
      <c r="C5491" s="14"/>
      <c r="D5491" s="14"/>
      <c r="H5491" s="17"/>
      <c r="L5491" s="18"/>
      <c r="M5491" s="18"/>
      <c r="N5491" s="18"/>
      <c r="P5491" s="21"/>
      <c r="Q5491" s="21"/>
      <c r="R5491" s="21"/>
      <c r="S5491" s="21"/>
      <c r="T5491" s="21"/>
    </row>
    <row r="5492" spans="2:20">
      <c r="B5492" s="14"/>
      <c r="C5492" s="14"/>
      <c r="D5492" s="14"/>
      <c r="H5492" s="17"/>
      <c r="L5492" s="18"/>
      <c r="M5492" s="18"/>
      <c r="N5492" s="18"/>
      <c r="P5492" s="21"/>
      <c r="Q5492" s="21"/>
      <c r="R5492" s="21"/>
      <c r="S5492" s="21"/>
      <c r="T5492" s="21"/>
    </row>
    <row r="5493" spans="2:20">
      <c r="B5493" s="14"/>
      <c r="C5493" s="14"/>
      <c r="D5493" s="14"/>
      <c r="H5493" s="17"/>
      <c r="L5493" s="18"/>
      <c r="M5493" s="18"/>
      <c r="N5493" s="18"/>
      <c r="P5493" s="21"/>
      <c r="Q5493" s="21"/>
      <c r="R5493" s="21"/>
      <c r="S5493" s="21"/>
      <c r="T5493" s="21"/>
    </row>
    <row r="5494" spans="2:20">
      <c r="B5494" s="14"/>
      <c r="C5494" s="14"/>
      <c r="D5494" s="14"/>
      <c r="H5494" s="17"/>
      <c r="L5494" s="18"/>
      <c r="M5494" s="18"/>
      <c r="N5494" s="18"/>
      <c r="P5494" s="21"/>
      <c r="Q5494" s="21"/>
      <c r="R5494" s="21"/>
      <c r="S5494" s="21"/>
      <c r="T5494" s="21"/>
    </row>
    <row r="5495" spans="2:20">
      <c r="B5495" s="14"/>
      <c r="C5495" s="14"/>
      <c r="D5495" s="14"/>
      <c r="H5495" s="17"/>
      <c r="L5495" s="18"/>
      <c r="M5495" s="18"/>
      <c r="N5495" s="18"/>
      <c r="P5495" s="21"/>
      <c r="Q5495" s="21"/>
      <c r="R5495" s="21"/>
      <c r="S5495" s="21"/>
      <c r="T5495" s="21"/>
    </row>
    <row r="5496" spans="2:20">
      <c r="B5496" s="14"/>
      <c r="C5496" s="14"/>
      <c r="D5496" s="14"/>
      <c r="H5496" s="17"/>
      <c r="L5496" s="18"/>
      <c r="M5496" s="18"/>
      <c r="N5496" s="18"/>
      <c r="P5496" s="21"/>
      <c r="Q5496" s="21"/>
      <c r="R5496" s="21"/>
      <c r="S5496" s="21"/>
      <c r="T5496" s="21"/>
    </row>
    <row r="5497" spans="2:20">
      <c r="B5497" s="14"/>
      <c r="C5497" s="14"/>
      <c r="D5497" s="14"/>
      <c r="H5497" s="17"/>
      <c r="L5497" s="18"/>
      <c r="M5497" s="18"/>
      <c r="N5497" s="18"/>
      <c r="P5497" s="21"/>
      <c r="Q5497" s="21"/>
      <c r="R5497" s="21"/>
      <c r="S5497" s="21"/>
      <c r="T5497" s="21"/>
    </row>
    <row r="5498" spans="2:20">
      <c r="B5498" s="14"/>
      <c r="C5498" s="14"/>
      <c r="D5498" s="14"/>
      <c r="H5498" s="17"/>
      <c r="L5498" s="18"/>
      <c r="M5498" s="18"/>
      <c r="N5498" s="18"/>
      <c r="P5498" s="21"/>
      <c r="Q5498" s="21"/>
      <c r="R5498" s="21"/>
      <c r="S5498" s="21"/>
      <c r="T5498" s="21"/>
    </row>
    <row r="5499" spans="2:20">
      <c r="B5499" s="14"/>
      <c r="C5499" s="14"/>
      <c r="D5499" s="14"/>
      <c r="H5499" s="17"/>
      <c r="L5499" s="18"/>
      <c r="M5499" s="18"/>
      <c r="N5499" s="18"/>
      <c r="P5499" s="21"/>
      <c r="Q5499" s="21"/>
      <c r="R5499" s="21"/>
      <c r="S5499" s="21"/>
      <c r="T5499" s="21"/>
    </row>
    <row r="5500" spans="2:20">
      <c r="B5500" s="14"/>
      <c r="C5500" s="14"/>
      <c r="D5500" s="14"/>
      <c r="H5500" s="17"/>
      <c r="L5500" s="18"/>
      <c r="M5500" s="18"/>
      <c r="N5500" s="18"/>
      <c r="P5500" s="21"/>
      <c r="Q5500" s="21"/>
      <c r="R5500" s="21"/>
      <c r="S5500" s="21"/>
      <c r="T5500" s="21"/>
    </row>
    <row r="5501" spans="2:20">
      <c r="B5501" s="14"/>
      <c r="C5501" s="14"/>
      <c r="D5501" s="14"/>
      <c r="H5501" s="17"/>
      <c r="L5501" s="18"/>
      <c r="M5501" s="18"/>
      <c r="N5501" s="18"/>
      <c r="P5501" s="21"/>
      <c r="Q5501" s="21"/>
      <c r="R5501" s="21"/>
      <c r="S5501" s="21"/>
      <c r="T5501" s="21"/>
    </row>
    <row r="5502" spans="2:20">
      <c r="B5502" s="14"/>
      <c r="C5502" s="14"/>
      <c r="D5502" s="14"/>
      <c r="H5502" s="17"/>
      <c r="L5502" s="18"/>
      <c r="M5502" s="18"/>
      <c r="N5502" s="18"/>
      <c r="P5502" s="21"/>
      <c r="Q5502" s="21"/>
      <c r="R5502" s="21"/>
      <c r="S5502" s="21"/>
      <c r="T5502" s="21"/>
    </row>
    <row r="5503" spans="2:20">
      <c r="B5503" s="14"/>
      <c r="C5503" s="14"/>
      <c r="D5503" s="14"/>
      <c r="H5503" s="17"/>
      <c r="L5503" s="18"/>
      <c r="M5503" s="18"/>
      <c r="N5503" s="18"/>
      <c r="P5503" s="21"/>
      <c r="Q5503" s="21"/>
      <c r="R5503" s="21"/>
      <c r="S5503" s="21"/>
      <c r="T5503" s="21"/>
    </row>
    <row r="5504" spans="2:20">
      <c r="B5504" s="14"/>
      <c r="C5504" s="14"/>
      <c r="D5504" s="14"/>
      <c r="H5504" s="17"/>
      <c r="L5504" s="18"/>
      <c r="M5504" s="18"/>
      <c r="N5504" s="18"/>
      <c r="P5504" s="21"/>
      <c r="Q5504" s="21"/>
      <c r="R5504" s="21"/>
      <c r="S5504" s="21"/>
      <c r="T5504" s="21"/>
    </row>
    <row r="5505" spans="2:20">
      <c r="B5505" s="14"/>
      <c r="C5505" s="14"/>
      <c r="D5505" s="14"/>
      <c r="H5505" s="17"/>
      <c r="L5505" s="18"/>
      <c r="M5505" s="18"/>
      <c r="N5505" s="18"/>
      <c r="P5505" s="21"/>
      <c r="Q5505" s="21"/>
      <c r="R5505" s="21"/>
      <c r="S5505" s="21"/>
      <c r="T5505" s="21"/>
    </row>
    <row r="5506" spans="2:20">
      <c r="B5506" s="14"/>
      <c r="C5506" s="14"/>
      <c r="D5506" s="14"/>
      <c r="H5506" s="17"/>
      <c r="L5506" s="18"/>
      <c r="M5506" s="18"/>
      <c r="N5506" s="18"/>
      <c r="P5506" s="21"/>
      <c r="Q5506" s="21"/>
      <c r="R5506" s="21"/>
      <c r="S5506" s="21"/>
      <c r="T5506" s="21"/>
    </row>
    <row r="5507" spans="2:20">
      <c r="B5507" s="14"/>
      <c r="C5507" s="14"/>
      <c r="D5507" s="14"/>
      <c r="H5507" s="17"/>
      <c r="L5507" s="18"/>
      <c r="M5507" s="18"/>
      <c r="N5507" s="18"/>
      <c r="P5507" s="21"/>
      <c r="Q5507" s="21"/>
      <c r="R5507" s="21"/>
      <c r="S5507" s="21"/>
      <c r="T5507" s="21"/>
    </row>
    <row r="5508" spans="2:20">
      <c r="B5508" s="14"/>
      <c r="C5508" s="14"/>
      <c r="D5508" s="14"/>
      <c r="H5508" s="17"/>
      <c r="L5508" s="18"/>
      <c r="M5508" s="18"/>
      <c r="N5508" s="18"/>
      <c r="P5508" s="21"/>
      <c r="Q5508" s="21"/>
      <c r="R5508" s="21"/>
      <c r="S5508" s="21"/>
      <c r="T5508" s="21"/>
    </row>
    <row r="5509" spans="2:20">
      <c r="B5509" s="14"/>
      <c r="C5509" s="14"/>
      <c r="D5509" s="14"/>
      <c r="H5509" s="17"/>
      <c r="L5509" s="18"/>
      <c r="M5509" s="18"/>
      <c r="N5509" s="18"/>
      <c r="P5509" s="21"/>
      <c r="Q5509" s="21"/>
      <c r="R5509" s="21"/>
      <c r="S5509" s="21"/>
      <c r="T5509" s="21"/>
    </row>
    <row r="5510" spans="2:20">
      <c r="B5510" s="14"/>
      <c r="C5510" s="14"/>
      <c r="D5510" s="14"/>
      <c r="H5510" s="17"/>
      <c r="L5510" s="18"/>
      <c r="M5510" s="18"/>
      <c r="N5510" s="18"/>
      <c r="P5510" s="21"/>
      <c r="Q5510" s="21"/>
      <c r="R5510" s="21"/>
      <c r="S5510" s="21"/>
      <c r="T5510" s="21"/>
    </row>
    <row r="5511" spans="2:20">
      <c r="B5511" s="14"/>
      <c r="C5511" s="14"/>
      <c r="D5511" s="14"/>
      <c r="H5511" s="17"/>
      <c r="L5511" s="18"/>
      <c r="M5511" s="18"/>
      <c r="N5511" s="18"/>
      <c r="P5511" s="21"/>
      <c r="Q5511" s="21"/>
      <c r="R5511" s="21"/>
      <c r="S5511" s="21"/>
      <c r="T5511" s="21"/>
    </row>
    <row r="5512" spans="2:20">
      <c r="B5512" s="14"/>
      <c r="C5512" s="14"/>
      <c r="D5512" s="14"/>
      <c r="H5512" s="17"/>
      <c r="L5512" s="18"/>
      <c r="M5512" s="18"/>
      <c r="N5512" s="18"/>
      <c r="P5512" s="21"/>
      <c r="Q5512" s="21"/>
      <c r="R5512" s="21"/>
      <c r="S5512" s="21"/>
      <c r="T5512" s="21"/>
    </row>
    <row r="5513" spans="2:20">
      <c r="B5513" s="14"/>
      <c r="C5513" s="14"/>
      <c r="D5513" s="14"/>
      <c r="H5513" s="17"/>
      <c r="L5513" s="18"/>
      <c r="M5513" s="18"/>
      <c r="N5513" s="18"/>
      <c r="P5513" s="21"/>
      <c r="Q5513" s="21"/>
      <c r="R5513" s="21"/>
      <c r="S5513" s="21"/>
      <c r="T5513" s="21"/>
    </row>
    <row r="5514" spans="2:20">
      <c r="B5514" s="14"/>
      <c r="C5514" s="14"/>
      <c r="D5514" s="14"/>
      <c r="H5514" s="17"/>
      <c r="L5514" s="18"/>
      <c r="M5514" s="18"/>
      <c r="N5514" s="18"/>
      <c r="P5514" s="21"/>
      <c r="Q5514" s="21"/>
      <c r="R5514" s="21"/>
      <c r="S5514" s="21"/>
      <c r="T5514" s="21"/>
    </row>
    <row r="5515" spans="2:20">
      <c r="B5515" s="14"/>
      <c r="C5515" s="14"/>
      <c r="D5515" s="14"/>
      <c r="H5515" s="17"/>
      <c r="L5515" s="18"/>
      <c r="M5515" s="18"/>
      <c r="N5515" s="18"/>
      <c r="P5515" s="21"/>
      <c r="Q5515" s="21"/>
      <c r="R5515" s="21"/>
      <c r="S5515" s="21"/>
      <c r="T5515" s="21"/>
    </row>
    <row r="5516" spans="2:20">
      <c r="B5516" s="14"/>
      <c r="C5516" s="14"/>
      <c r="D5516" s="14"/>
      <c r="H5516" s="17"/>
      <c r="L5516" s="18"/>
      <c r="M5516" s="18"/>
      <c r="N5516" s="18"/>
      <c r="P5516" s="21"/>
      <c r="Q5516" s="21"/>
      <c r="R5516" s="21"/>
      <c r="S5516" s="21"/>
      <c r="T5516" s="21"/>
    </row>
    <row r="5517" spans="2:20">
      <c r="B5517" s="14"/>
      <c r="C5517" s="14"/>
      <c r="D5517" s="14"/>
      <c r="H5517" s="17"/>
      <c r="L5517" s="18"/>
      <c r="M5517" s="18"/>
      <c r="N5517" s="18"/>
      <c r="P5517" s="21"/>
      <c r="Q5517" s="21"/>
      <c r="R5517" s="21"/>
      <c r="S5517" s="21"/>
      <c r="T5517" s="21"/>
    </row>
    <row r="5518" spans="2:20">
      <c r="B5518" s="14"/>
      <c r="C5518" s="14"/>
      <c r="D5518" s="14"/>
      <c r="H5518" s="17"/>
      <c r="L5518" s="18"/>
      <c r="M5518" s="18"/>
      <c r="N5518" s="18"/>
      <c r="P5518" s="21"/>
      <c r="Q5518" s="21"/>
      <c r="R5518" s="21"/>
      <c r="S5518" s="21"/>
      <c r="T5518" s="21"/>
    </row>
    <row r="5519" spans="2:20">
      <c r="B5519" s="14"/>
      <c r="C5519" s="14"/>
      <c r="D5519" s="14"/>
      <c r="H5519" s="17"/>
      <c r="L5519" s="18"/>
      <c r="M5519" s="18"/>
      <c r="N5519" s="18"/>
      <c r="P5519" s="21"/>
      <c r="Q5519" s="21"/>
      <c r="R5519" s="21"/>
      <c r="S5519" s="21"/>
      <c r="T5519" s="21"/>
    </row>
    <row r="5520" spans="2:20">
      <c r="B5520" s="14"/>
      <c r="C5520" s="14"/>
      <c r="D5520" s="14"/>
      <c r="H5520" s="17"/>
      <c r="L5520" s="18"/>
      <c r="M5520" s="18"/>
      <c r="N5520" s="18"/>
      <c r="P5520" s="21"/>
      <c r="Q5520" s="21"/>
      <c r="R5520" s="21"/>
      <c r="S5520" s="21"/>
      <c r="T5520" s="21"/>
    </row>
    <row r="5521" spans="2:20">
      <c r="B5521" s="14"/>
      <c r="C5521" s="14"/>
      <c r="D5521" s="14"/>
      <c r="H5521" s="17"/>
      <c r="L5521" s="18"/>
      <c r="M5521" s="18"/>
      <c r="N5521" s="18"/>
      <c r="P5521" s="21"/>
      <c r="Q5521" s="21"/>
      <c r="R5521" s="21"/>
      <c r="S5521" s="21"/>
      <c r="T5521" s="21"/>
    </row>
    <row r="5522" spans="2:20">
      <c r="B5522" s="14"/>
      <c r="C5522" s="14"/>
      <c r="D5522" s="14"/>
      <c r="H5522" s="17"/>
      <c r="L5522" s="18"/>
      <c r="M5522" s="18"/>
      <c r="N5522" s="18"/>
      <c r="P5522" s="21"/>
      <c r="Q5522" s="21"/>
      <c r="R5522" s="21"/>
      <c r="S5522" s="21"/>
      <c r="T5522" s="21"/>
    </row>
    <row r="5523" spans="2:20">
      <c r="B5523" s="14"/>
      <c r="C5523" s="14"/>
      <c r="D5523" s="14"/>
      <c r="H5523" s="17"/>
      <c r="L5523" s="18"/>
      <c r="M5523" s="18"/>
      <c r="N5523" s="18"/>
      <c r="P5523" s="21"/>
      <c r="Q5523" s="21"/>
      <c r="R5523" s="21"/>
      <c r="S5523" s="21"/>
      <c r="T5523" s="21"/>
    </row>
    <row r="5524" spans="2:20">
      <c r="B5524" s="14"/>
      <c r="C5524" s="14"/>
      <c r="D5524" s="14"/>
      <c r="H5524" s="17"/>
      <c r="L5524" s="18"/>
      <c r="M5524" s="18"/>
      <c r="N5524" s="18"/>
      <c r="P5524" s="21"/>
      <c r="Q5524" s="21"/>
      <c r="R5524" s="21"/>
      <c r="S5524" s="21"/>
      <c r="T5524" s="21"/>
    </row>
    <row r="5525" spans="2:20">
      <c r="B5525" s="14"/>
      <c r="C5525" s="14"/>
      <c r="D5525" s="14"/>
      <c r="H5525" s="17"/>
      <c r="L5525" s="18"/>
      <c r="M5525" s="18"/>
      <c r="N5525" s="18"/>
      <c r="P5525" s="21"/>
      <c r="Q5525" s="21"/>
      <c r="R5525" s="21"/>
      <c r="S5525" s="21"/>
      <c r="T5525" s="21"/>
    </row>
    <row r="5526" spans="2:20">
      <c r="B5526" s="14"/>
      <c r="C5526" s="14"/>
      <c r="D5526" s="14"/>
      <c r="H5526" s="17"/>
      <c r="L5526" s="18"/>
      <c r="M5526" s="18"/>
      <c r="N5526" s="18"/>
      <c r="P5526" s="21"/>
      <c r="Q5526" s="21"/>
      <c r="R5526" s="21"/>
      <c r="S5526" s="21"/>
      <c r="T5526" s="21"/>
    </row>
    <row r="5527" spans="2:20">
      <c r="B5527" s="14"/>
      <c r="C5527" s="14"/>
      <c r="D5527" s="14"/>
      <c r="H5527" s="17"/>
      <c r="L5527" s="18"/>
      <c r="M5527" s="18"/>
      <c r="N5527" s="18"/>
      <c r="P5527" s="21"/>
      <c r="Q5527" s="21"/>
      <c r="R5527" s="21"/>
      <c r="S5527" s="21"/>
      <c r="T5527" s="21"/>
    </row>
    <row r="5528" spans="2:20">
      <c r="B5528" s="14"/>
      <c r="C5528" s="14"/>
      <c r="D5528" s="14"/>
      <c r="H5528" s="17"/>
      <c r="L5528" s="18"/>
      <c r="M5528" s="18"/>
      <c r="N5528" s="18"/>
      <c r="P5528" s="21"/>
      <c r="Q5528" s="21"/>
      <c r="R5528" s="21"/>
      <c r="S5528" s="21"/>
      <c r="T5528" s="21"/>
    </row>
    <row r="5529" spans="2:20">
      <c r="B5529" s="14"/>
      <c r="C5529" s="14"/>
      <c r="D5529" s="14"/>
      <c r="H5529" s="17"/>
      <c r="L5529" s="18"/>
      <c r="M5529" s="18"/>
      <c r="N5529" s="18"/>
      <c r="P5529" s="21"/>
      <c r="Q5529" s="21"/>
      <c r="R5529" s="21"/>
      <c r="S5529" s="21"/>
      <c r="T5529" s="21"/>
    </row>
    <row r="5530" spans="2:20">
      <c r="B5530" s="14"/>
      <c r="C5530" s="14"/>
      <c r="D5530" s="14"/>
      <c r="H5530" s="17"/>
      <c r="L5530" s="18"/>
      <c r="M5530" s="18"/>
      <c r="N5530" s="18"/>
      <c r="P5530" s="21"/>
      <c r="Q5530" s="21"/>
      <c r="R5530" s="21"/>
      <c r="S5530" s="21"/>
      <c r="T5530" s="21"/>
    </row>
    <row r="5531" spans="2:20">
      <c r="B5531" s="14"/>
      <c r="C5531" s="14"/>
      <c r="D5531" s="14"/>
      <c r="H5531" s="17"/>
      <c r="L5531" s="18"/>
      <c r="M5531" s="18"/>
      <c r="N5531" s="18"/>
      <c r="P5531" s="21"/>
      <c r="Q5531" s="21"/>
      <c r="R5531" s="21"/>
      <c r="S5531" s="21"/>
      <c r="T5531" s="21"/>
    </row>
    <row r="5532" spans="2:20">
      <c r="B5532" s="14"/>
      <c r="C5532" s="14"/>
      <c r="D5532" s="14"/>
      <c r="H5532" s="17"/>
      <c r="L5532" s="18"/>
      <c r="M5532" s="18"/>
      <c r="N5532" s="18"/>
      <c r="P5532" s="21"/>
      <c r="Q5532" s="21"/>
      <c r="R5532" s="21"/>
      <c r="S5532" s="21"/>
      <c r="T5532" s="21"/>
    </row>
    <row r="5533" spans="2:20">
      <c r="B5533" s="14"/>
      <c r="C5533" s="14"/>
      <c r="D5533" s="14"/>
      <c r="H5533" s="17"/>
      <c r="L5533" s="18"/>
      <c r="M5533" s="18"/>
      <c r="N5533" s="18"/>
      <c r="P5533" s="21"/>
      <c r="Q5533" s="21"/>
      <c r="R5533" s="21"/>
      <c r="S5533" s="21"/>
      <c r="T5533" s="21"/>
    </row>
    <row r="5534" spans="2:20">
      <c r="B5534" s="14"/>
      <c r="C5534" s="14"/>
      <c r="D5534" s="14"/>
      <c r="H5534" s="17"/>
      <c r="L5534" s="18"/>
      <c r="M5534" s="18"/>
      <c r="N5534" s="18"/>
      <c r="P5534" s="21"/>
      <c r="Q5534" s="21"/>
      <c r="R5534" s="21"/>
      <c r="S5534" s="21"/>
      <c r="T5534" s="21"/>
    </row>
    <row r="5535" spans="2:20">
      <c r="B5535" s="14"/>
      <c r="C5535" s="14"/>
      <c r="D5535" s="14"/>
      <c r="H5535" s="17"/>
      <c r="L5535" s="18"/>
      <c r="M5535" s="18"/>
      <c r="N5535" s="18"/>
      <c r="P5535" s="21"/>
      <c r="Q5535" s="21"/>
      <c r="R5535" s="21"/>
      <c r="S5535" s="21"/>
      <c r="T5535" s="21"/>
    </row>
    <row r="5536" spans="2:20">
      <c r="B5536" s="14"/>
      <c r="C5536" s="14"/>
      <c r="D5536" s="14"/>
      <c r="H5536" s="17"/>
      <c r="L5536" s="18"/>
      <c r="M5536" s="18"/>
      <c r="N5536" s="18"/>
      <c r="P5536" s="21"/>
      <c r="Q5536" s="21"/>
      <c r="R5536" s="21"/>
      <c r="S5536" s="21"/>
      <c r="T5536" s="21"/>
    </row>
    <row r="5537" spans="2:20">
      <c r="B5537" s="14"/>
      <c r="C5537" s="14"/>
      <c r="D5537" s="14"/>
      <c r="H5537" s="17"/>
      <c r="L5537" s="18"/>
      <c r="M5537" s="18"/>
      <c r="N5537" s="18"/>
      <c r="P5537" s="21"/>
      <c r="Q5537" s="21"/>
      <c r="R5537" s="21"/>
      <c r="S5537" s="21"/>
      <c r="T5537" s="21"/>
    </row>
    <row r="5538" spans="2:20">
      <c r="B5538" s="14"/>
      <c r="C5538" s="14"/>
      <c r="D5538" s="14"/>
      <c r="H5538" s="17"/>
      <c r="L5538" s="18"/>
      <c r="M5538" s="18"/>
      <c r="N5538" s="18"/>
      <c r="P5538" s="21"/>
      <c r="Q5538" s="21"/>
      <c r="R5538" s="21"/>
      <c r="S5538" s="21"/>
      <c r="T5538" s="21"/>
    </row>
    <row r="5539" spans="2:20">
      <c r="B5539" s="14"/>
      <c r="C5539" s="14"/>
      <c r="D5539" s="14"/>
      <c r="H5539" s="17"/>
      <c r="L5539" s="18"/>
      <c r="M5539" s="18"/>
      <c r="N5539" s="18"/>
      <c r="P5539" s="21"/>
      <c r="Q5539" s="21"/>
      <c r="R5539" s="21"/>
      <c r="S5539" s="21"/>
      <c r="T5539" s="21"/>
    </row>
    <row r="5540" spans="2:20">
      <c r="B5540" s="14"/>
      <c r="C5540" s="14"/>
      <c r="D5540" s="14"/>
      <c r="H5540" s="17"/>
      <c r="L5540" s="18"/>
      <c r="M5540" s="18"/>
      <c r="N5540" s="18"/>
      <c r="P5540" s="21"/>
      <c r="Q5540" s="21"/>
      <c r="R5540" s="21"/>
      <c r="S5540" s="21"/>
      <c r="T5540" s="21"/>
    </row>
    <row r="5541" spans="2:20">
      <c r="B5541" s="14"/>
      <c r="C5541" s="14"/>
      <c r="D5541" s="14"/>
      <c r="H5541" s="17"/>
      <c r="L5541" s="18"/>
      <c r="M5541" s="18"/>
      <c r="N5541" s="18"/>
      <c r="P5541" s="21"/>
      <c r="Q5541" s="21"/>
      <c r="R5541" s="21"/>
      <c r="S5541" s="21"/>
      <c r="T5541" s="21"/>
    </row>
    <row r="5542" spans="2:20">
      <c r="B5542" s="14"/>
      <c r="C5542" s="14"/>
      <c r="D5542" s="14"/>
      <c r="H5542" s="17"/>
      <c r="L5542" s="18"/>
      <c r="M5542" s="18"/>
      <c r="N5542" s="18"/>
      <c r="P5542" s="21"/>
      <c r="Q5542" s="21"/>
      <c r="R5542" s="21"/>
      <c r="S5542" s="21"/>
      <c r="T5542" s="21"/>
    </row>
    <row r="5543" spans="2:20">
      <c r="B5543" s="14"/>
      <c r="C5543" s="14"/>
      <c r="D5543" s="14"/>
      <c r="H5543" s="17"/>
      <c r="L5543" s="18"/>
      <c r="M5543" s="18"/>
      <c r="N5543" s="18"/>
      <c r="P5543" s="21"/>
      <c r="Q5543" s="21"/>
      <c r="R5543" s="21"/>
      <c r="S5543" s="21"/>
      <c r="T5543" s="21"/>
    </row>
    <row r="5544" spans="2:20">
      <c r="B5544" s="14"/>
      <c r="C5544" s="14"/>
      <c r="D5544" s="14"/>
      <c r="H5544" s="17"/>
      <c r="L5544" s="18"/>
      <c r="M5544" s="18"/>
      <c r="N5544" s="18"/>
      <c r="P5544" s="21"/>
      <c r="Q5544" s="21"/>
      <c r="R5544" s="21"/>
      <c r="S5544" s="21"/>
      <c r="T5544" s="21"/>
    </row>
    <row r="5545" spans="2:20">
      <c r="B5545" s="14"/>
      <c r="C5545" s="14"/>
      <c r="D5545" s="14"/>
      <c r="H5545" s="17"/>
      <c r="L5545" s="18"/>
      <c r="M5545" s="18"/>
      <c r="N5545" s="18"/>
      <c r="P5545" s="21"/>
      <c r="Q5545" s="21"/>
      <c r="R5545" s="21"/>
      <c r="S5545" s="21"/>
      <c r="T5545" s="21"/>
    </row>
    <row r="5546" spans="2:20">
      <c r="B5546" s="14"/>
      <c r="C5546" s="14"/>
      <c r="D5546" s="14"/>
      <c r="H5546" s="17"/>
      <c r="L5546" s="18"/>
      <c r="M5546" s="18"/>
      <c r="N5546" s="18"/>
      <c r="P5546" s="21"/>
      <c r="Q5546" s="21"/>
      <c r="R5546" s="21"/>
      <c r="S5546" s="21"/>
      <c r="T5546" s="21"/>
    </row>
    <row r="5547" spans="2:20">
      <c r="B5547" s="14"/>
      <c r="C5547" s="14"/>
      <c r="D5547" s="14"/>
      <c r="H5547" s="17"/>
      <c r="L5547" s="18"/>
      <c r="M5547" s="18"/>
      <c r="N5547" s="18"/>
      <c r="P5547" s="21"/>
      <c r="Q5547" s="21"/>
      <c r="R5547" s="21"/>
      <c r="S5547" s="21"/>
      <c r="T5547" s="21"/>
    </row>
    <row r="5548" spans="2:20">
      <c r="B5548" s="14"/>
      <c r="C5548" s="14"/>
      <c r="D5548" s="14"/>
      <c r="H5548" s="17"/>
      <c r="L5548" s="18"/>
      <c r="M5548" s="18"/>
      <c r="N5548" s="18"/>
      <c r="P5548" s="21"/>
      <c r="Q5548" s="21"/>
      <c r="R5548" s="21"/>
      <c r="S5548" s="21"/>
      <c r="T5548" s="21"/>
    </row>
    <row r="5549" spans="2:20">
      <c r="B5549" s="14"/>
      <c r="C5549" s="14"/>
      <c r="D5549" s="14"/>
      <c r="H5549" s="17"/>
      <c r="L5549" s="18"/>
      <c r="M5549" s="18"/>
      <c r="N5549" s="18"/>
      <c r="P5549" s="21"/>
      <c r="Q5549" s="21"/>
      <c r="R5549" s="21"/>
      <c r="S5549" s="21"/>
      <c r="T5549" s="21"/>
    </row>
    <row r="5550" spans="2:20">
      <c r="B5550" s="14"/>
      <c r="C5550" s="14"/>
      <c r="D5550" s="14"/>
      <c r="H5550" s="17"/>
      <c r="L5550" s="18"/>
      <c r="M5550" s="18"/>
      <c r="N5550" s="18"/>
      <c r="P5550" s="21"/>
      <c r="Q5550" s="21"/>
      <c r="R5550" s="21"/>
      <c r="S5550" s="21"/>
      <c r="T5550" s="21"/>
    </row>
    <row r="5551" spans="2:20">
      <c r="B5551" s="14"/>
      <c r="C5551" s="14"/>
      <c r="D5551" s="14"/>
      <c r="H5551" s="17"/>
      <c r="L5551" s="18"/>
      <c r="M5551" s="18"/>
      <c r="N5551" s="18"/>
      <c r="P5551" s="21"/>
      <c r="Q5551" s="21"/>
      <c r="R5551" s="21"/>
      <c r="S5551" s="21"/>
      <c r="T5551" s="21"/>
    </row>
    <row r="5552" spans="2:20">
      <c r="B5552" s="14"/>
      <c r="C5552" s="14"/>
      <c r="D5552" s="14"/>
      <c r="H5552" s="17"/>
      <c r="L5552" s="18"/>
      <c r="M5552" s="18"/>
      <c r="N5552" s="18"/>
      <c r="P5552" s="21"/>
      <c r="Q5552" s="21"/>
      <c r="R5552" s="21"/>
      <c r="S5552" s="21"/>
      <c r="T5552" s="21"/>
    </row>
    <row r="5553" spans="2:20">
      <c r="B5553" s="14"/>
      <c r="C5553" s="14"/>
      <c r="D5553" s="14"/>
      <c r="H5553" s="17"/>
      <c r="L5553" s="18"/>
      <c r="M5553" s="18"/>
      <c r="N5553" s="18"/>
      <c r="P5553" s="21"/>
      <c r="Q5553" s="21"/>
      <c r="R5553" s="21"/>
      <c r="S5553" s="21"/>
      <c r="T5553" s="21"/>
    </row>
    <row r="5554" spans="2:20">
      <c r="B5554" s="14"/>
      <c r="C5554" s="14"/>
      <c r="D5554" s="14"/>
      <c r="H5554" s="17"/>
      <c r="L5554" s="18"/>
      <c r="M5554" s="18"/>
      <c r="N5554" s="18"/>
      <c r="P5554" s="21"/>
      <c r="Q5554" s="21"/>
      <c r="R5554" s="21"/>
      <c r="S5554" s="21"/>
      <c r="T5554" s="21"/>
    </row>
    <row r="5555" spans="2:20">
      <c r="B5555" s="14"/>
      <c r="C5555" s="14"/>
      <c r="D5555" s="14"/>
      <c r="H5555" s="17"/>
      <c r="L5555" s="18"/>
      <c r="M5555" s="18"/>
      <c r="N5555" s="18"/>
      <c r="P5555" s="21"/>
      <c r="Q5555" s="21"/>
      <c r="R5555" s="21"/>
      <c r="S5555" s="21"/>
      <c r="T5555" s="21"/>
    </row>
    <row r="5556" spans="2:20">
      <c r="B5556" s="14"/>
      <c r="C5556" s="14"/>
      <c r="D5556" s="14"/>
      <c r="H5556" s="17"/>
      <c r="L5556" s="18"/>
      <c r="M5556" s="18"/>
      <c r="N5556" s="18"/>
      <c r="P5556" s="21"/>
      <c r="Q5556" s="21"/>
      <c r="R5556" s="21"/>
      <c r="S5556" s="21"/>
      <c r="T5556" s="21"/>
    </row>
    <row r="5557" spans="2:20">
      <c r="B5557" s="14"/>
      <c r="C5557" s="14"/>
      <c r="D5557" s="14"/>
      <c r="H5557" s="17"/>
      <c r="L5557" s="18"/>
      <c r="M5557" s="18"/>
      <c r="N5557" s="18"/>
      <c r="P5557" s="21"/>
      <c r="Q5557" s="21"/>
      <c r="R5557" s="21"/>
      <c r="S5557" s="21"/>
      <c r="T5557" s="21"/>
    </row>
    <row r="5558" spans="2:20">
      <c r="B5558" s="14"/>
      <c r="C5558" s="14"/>
      <c r="D5558" s="14"/>
      <c r="H5558" s="17"/>
      <c r="L5558" s="18"/>
      <c r="M5558" s="18"/>
      <c r="N5558" s="18"/>
      <c r="P5558" s="21"/>
      <c r="Q5558" s="21"/>
      <c r="R5558" s="21"/>
      <c r="S5558" s="21"/>
      <c r="T5558" s="21"/>
    </row>
    <row r="5559" spans="2:20">
      <c r="B5559" s="14"/>
      <c r="C5559" s="14"/>
      <c r="D5559" s="14"/>
      <c r="H5559" s="17"/>
      <c r="L5559" s="18"/>
      <c r="M5559" s="18"/>
      <c r="N5559" s="18"/>
      <c r="P5559" s="21"/>
      <c r="Q5559" s="21"/>
      <c r="R5559" s="21"/>
      <c r="S5559" s="21"/>
      <c r="T5559" s="21"/>
    </row>
    <row r="5560" spans="2:20">
      <c r="B5560" s="14"/>
      <c r="C5560" s="14"/>
      <c r="D5560" s="14"/>
      <c r="H5560" s="17"/>
      <c r="L5560" s="18"/>
      <c r="M5560" s="18"/>
      <c r="N5560" s="18"/>
      <c r="P5560" s="21"/>
      <c r="Q5560" s="21"/>
      <c r="R5560" s="21"/>
      <c r="S5560" s="21"/>
      <c r="T5560" s="21"/>
    </row>
    <row r="5561" spans="2:20">
      <c r="B5561" s="14"/>
      <c r="C5561" s="14"/>
      <c r="D5561" s="14"/>
      <c r="H5561" s="17"/>
      <c r="L5561" s="18"/>
      <c r="M5561" s="18"/>
      <c r="N5561" s="18"/>
      <c r="P5561" s="21"/>
      <c r="Q5561" s="21"/>
      <c r="R5561" s="21"/>
      <c r="S5561" s="21"/>
      <c r="T5561" s="21"/>
    </row>
    <row r="5562" spans="2:20">
      <c r="B5562" s="14"/>
      <c r="C5562" s="14"/>
      <c r="D5562" s="14"/>
      <c r="H5562" s="17"/>
      <c r="L5562" s="18"/>
      <c r="M5562" s="18"/>
      <c r="N5562" s="18"/>
      <c r="P5562" s="21"/>
      <c r="Q5562" s="21"/>
      <c r="R5562" s="21"/>
      <c r="S5562" s="21"/>
      <c r="T5562" s="21"/>
    </row>
    <row r="5563" spans="2:20">
      <c r="B5563" s="14"/>
      <c r="C5563" s="14"/>
      <c r="D5563" s="14"/>
      <c r="H5563" s="17"/>
      <c r="L5563" s="18"/>
      <c r="M5563" s="18"/>
      <c r="N5563" s="18"/>
      <c r="P5563" s="21"/>
      <c r="Q5563" s="21"/>
      <c r="R5563" s="21"/>
      <c r="S5563" s="21"/>
      <c r="T5563" s="21"/>
    </row>
    <row r="5564" spans="2:20">
      <c r="B5564" s="14"/>
      <c r="C5564" s="14"/>
      <c r="D5564" s="14"/>
      <c r="H5564" s="17"/>
      <c r="L5564" s="18"/>
      <c r="M5564" s="18"/>
      <c r="N5564" s="18"/>
      <c r="P5564" s="21"/>
      <c r="Q5564" s="21"/>
      <c r="R5564" s="21"/>
      <c r="S5564" s="21"/>
      <c r="T5564" s="21"/>
    </row>
    <row r="5565" spans="2:20">
      <c r="B5565" s="14"/>
      <c r="C5565" s="14"/>
      <c r="D5565" s="14"/>
      <c r="H5565" s="17"/>
      <c r="L5565" s="18"/>
      <c r="M5565" s="18"/>
      <c r="N5565" s="18"/>
      <c r="P5565" s="21"/>
      <c r="Q5565" s="21"/>
      <c r="R5565" s="21"/>
      <c r="S5565" s="21"/>
      <c r="T5565" s="21"/>
    </row>
    <row r="5566" spans="2:20">
      <c r="B5566" s="14"/>
      <c r="C5566" s="14"/>
      <c r="D5566" s="14"/>
      <c r="H5566" s="17"/>
      <c r="L5566" s="18"/>
      <c r="M5566" s="18"/>
      <c r="N5566" s="18"/>
      <c r="P5566" s="21"/>
      <c r="Q5566" s="21"/>
      <c r="R5566" s="21"/>
      <c r="S5566" s="21"/>
      <c r="T5566" s="21"/>
    </row>
    <row r="5567" spans="2:20">
      <c r="B5567" s="14"/>
      <c r="C5567" s="14"/>
      <c r="D5567" s="14"/>
      <c r="H5567" s="17"/>
      <c r="L5567" s="18"/>
      <c r="M5567" s="18"/>
      <c r="N5567" s="18"/>
      <c r="P5567" s="21"/>
      <c r="Q5567" s="21"/>
      <c r="R5567" s="21"/>
      <c r="S5567" s="21"/>
      <c r="T5567" s="21"/>
    </row>
    <row r="5568" spans="2:20">
      <c r="B5568" s="14"/>
      <c r="C5568" s="14"/>
      <c r="D5568" s="14"/>
      <c r="H5568" s="17"/>
      <c r="L5568" s="18"/>
      <c r="M5568" s="18"/>
      <c r="N5568" s="18"/>
      <c r="P5568" s="21"/>
      <c r="Q5568" s="21"/>
      <c r="R5568" s="21"/>
      <c r="S5568" s="21"/>
      <c r="T5568" s="21"/>
    </row>
    <row r="5569" spans="2:20">
      <c r="B5569" s="14"/>
      <c r="C5569" s="14"/>
      <c r="D5569" s="14"/>
      <c r="H5569" s="17"/>
      <c r="L5569" s="18"/>
      <c r="M5569" s="18"/>
      <c r="N5569" s="18"/>
      <c r="P5569" s="21"/>
      <c r="Q5569" s="21"/>
      <c r="R5569" s="21"/>
      <c r="S5569" s="21"/>
      <c r="T5569" s="21"/>
    </row>
    <row r="5570" spans="2:20">
      <c r="B5570" s="14"/>
      <c r="C5570" s="14"/>
      <c r="D5570" s="14"/>
      <c r="H5570" s="17"/>
      <c r="L5570" s="18"/>
      <c r="M5570" s="18"/>
      <c r="N5570" s="18"/>
      <c r="P5570" s="21"/>
      <c r="Q5570" s="21"/>
      <c r="R5570" s="21"/>
      <c r="S5570" s="21"/>
      <c r="T5570" s="21"/>
    </row>
    <row r="5571" spans="2:20">
      <c r="B5571" s="14"/>
      <c r="C5571" s="14"/>
      <c r="D5571" s="14"/>
      <c r="H5571" s="17"/>
      <c r="L5571" s="18"/>
      <c r="M5571" s="18"/>
      <c r="N5571" s="18"/>
      <c r="P5571" s="21"/>
      <c r="Q5571" s="21"/>
      <c r="R5571" s="21"/>
      <c r="S5571" s="21"/>
      <c r="T5571" s="21"/>
    </row>
    <row r="5572" spans="2:20">
      <c r="B5572" s="14"/>
      <c r="C5572" s="14"/>
      <c r="D5572" s="14"/>
      <c r="H5572" s="17"/>
      <c r="L5572" s="18"/>
      <c r="M5572" s="18"/>
      <c r="N5572" s="18"/>
      <c r="P5572" s="21"/>
      <c r="Q5572" s="21"/>
      <c r="R5572" s="21"/>
      <c r="S5572" s="21"/>
      <c r="T5572" s="21"/>
    </row>
    <row r="5573" spans="2:20">
      <c r="B5573" s="14"/>
      <c r="C5573" s="14"/>
      <c r="D5573" s="14"/>
      <c r="H5573" s="17"/>
      <c r="L5573" s="18"/>
      <c r="M5573" s="18"/>
      <c r="N5573" s="18"/>
      <c r="P5573" s="21"/>
      <c r="Q5573" s="21"/>
      <c r="R5573" s="21"/>
      <c r="S5573" s="21"/>
      <c r="T5573" s="21"/>
    </row>
    <row r="5574" spans="2:20">
      <c r="B5574" s="14"/>
      <c r="C5574" s="14"/>
      <c r="D5574" s="14"/>
      <c r="H5574" s="17"/>
      <c r="L5574" s="18"/>
      <c r="M5574" s="18"/>
      <c r="N5574" s="18"/>
      <c r="P5574" s="21"/>
      <c r="Q5574" s="21"/>
      <c r="R5574" s="21"/>
      <c r="S5574" s="21"/>
      <c r="T5574" s="21"/>
    </row>
    <row r="5575" spans="2:20">
      <c r="B5575" s="14"/>
      <c r="C5575" s="14"/>
      <c r="D5575" s="14"/>
      <c r="H5575" s="17"/>
      <c r="L5575" s="18"/>
      <c r="M5575" s="18"/>
      <c r="N5575" s="18"/>
      <c r="P5575" s="21"/>
      <c r="Q5575" s="21"/>
      <c r="R5575" s="21"/>
      <c r="S5575" s="21"/>
      <c r="T5575" s="21"/>
    </row>
    <row r="5576" spans="2:20">
      <c r="B5576" s="14"/>
      <c r="C5576" s="14"/>
      <c r="D5576" s="14"/>
      <c r="H5576" s="17"/>
      <c r="L5576" s="18"/>
      <c r="M5576" s="18"/>
      <c r="N5576" s="18"/>
      <c r="P5576" s="21"/>
      <c r="Q5576" s="21"/>
      <c r="R5576" s="21"/>
      <c r="S5576" s="21"/>
      <c r="T5576" s="21"/>
    </row>
    <row r="5577" spans="2:20">
      <c r="B5577" s="14"/>
      <c r="C5577" s="14"/>
      <c r="D5577" s="14"/>
      <c r="H5577" s="17"/>
      <c r="L5577" s="18"/>
      <c r="M5577" s="18"/>
      <c r="N5577" s="18"/>
      <c r="P5577" s="21"/>
      <c r="Q5577" s="21"/>
      <c r="R5577" s="21"/>
      <c r="S5577" s="21"/>
      <c r="T5577" s="21"/>
    </row>
    <row r="5578" spans="2:20">
      <c r="B5578" s="14"/>
      <c r="C5578" s="14"/>
      <c r="D5578" s="14"/>
      <c r="H5578" s="17"/>
      <c r="L5578" s="18"/>
      <c r="M5578" s="18"/>
      <c r="N5578" s="18"/>
      <c r="P5578" s="21"/>
      <c r="Q5578" s="21"/>
      <c r="R5578" s="21"/>
      <c r="S5578" s="21"/>
      <c r="T5578" s="21"/>
    </row>
    <row r="5579" spans="2:20">
      <c r="B5579" s="14"/>
      <c r="C5579" s="14"/>
      <c r="D5579" s="14"/>
      <c r="H5579" s="17"/>
      <c r="L5579" s="18"/>
      <c r="M5579" s="18"/>
      <c r="N5579" s="18"/>
      <c r="P5579" s="21"/>
      <c r="Q5579" s="21"/>
      <c r="R5579" s="21"/>
      <c r="S5579" s="21"/>
      <c r="T5579" s="21"/>
    </row>
    <row r="5580" spans="2:20">
      <c r="B5580" s="14"/>
      <c r="C5580" s="14"/>
      <c r="D5580" s="14"/>
      <c r="H5580" s="17"/>
      <c r="L5580" s="18"/>
      <c r="M5580" s="18"/>
      <c r="N5580" s="18"/>
      <c r="P5580" s="21"/>
      <c r="Q5580" s="21"/>
      <c r="R5580" s="21"/>
      <c r="S5580" s="21"/>
      <c r="T5580" s="21"/>
    </row>
    <row r="5581" spans="2:20">
      <c r="B5581" s="14"/>
      <c r="C5581" s="14"/>
      <c r="D5581" s="14"/>
      <c r="H5581" s="17"/>
      <c r="L5581" s="18"/>
      <c r="M5581" s="18"/>
      <c r="N5581" s="18"/>
      <c r="P5581" s="21"/>
      <c r="Q5581" s="21"/>
      <c r="R5581" s="21"/>
      <c r="S5581" s="21"/>
      <c r="T5581" s="21"/>
    </row>
    <row r="5582" spans="2:20">
      <c r="B5582" s="14"/>
      <c r="C5582" s="14"/>
      <c r="D5582" s="14"/>
      <c r="H5582" s="17"/>
      <c r="L5582" s="18"/>
      <c r="M5582" s="18"/>
      <c r="N5582" s="18"/>
      <c r="P5582" s="21"/>
      <c r="Q5582" s="21"/>
      <c r="R5582" s="21"/>
      <c r="S5582" s="21"/>
      <c r="T5582" s="21"/>
    </row>
    <row r="5583" spans="2:20">
      <c r="B5583" s="14"/>
      <c r="C5583" s="14"/>
      <c r="D5583" s="14"/>
      <c r="H5583" s="17"/>
      <c r="L5583" s="18"/>
      <c r="M5583" s="18"/>
      <c r="N5583" s="18"/>
      <c r="P5583" s="21"/>
      <c r="Q5583" s="21"/>
      <c r="R5583" s="21"/>
      <c r="S5583" s="21"/>
      <c r="T5583" s="21"/>
    </row>
    <row r="5584" spans="2:20">
      <c r="B5584" s="14"/>
      <c r="C5584" s="14"/>
      <c r="D5584" s="14"/>
      <c r="H5584" s="17"/>
      <c r="L5584" s="18"/>
      <c r="M5584" s="18"/>
      <c r="N5584" s="18"/>
      <c r="P5584" s="21"/>
      <c r="Q5584" s="21"/>
      <c r="R5584" s="21"/>
      <c r="S5584" s="21"/>
      <c r="T5584" s="21"/>
    </row>
    <row r="5585" spans="2:20">
      <c r="B5585" s="14"/>
      <c r="C5585" s="14"/>
      <c r="D5585" s="14"/>
      <c r="H5585" s="17"/>
      <c r="L5585" s="18"/>
      <c r="M5585" s="18"/>
      <c r="N5585" s="18"/>
      <c r="P5585" s="21"/>
      <c r="Q5585" s="21"/>
      <c r="R5585" s="21"/>
      <c r="S5585" s="21"/>
      <c r="T5585" s="21"/>
    </row>
    <row r="5586" spans="2:20">
      <c r="B5586" s="14"/>
      <c r="C5586" s="14"/>
      <c r="D5586" s="14"/>
      <c r="H5586" s="17"/>
      <c r="L5586" s="18"/>
      <c r="M5586" s="18"/>
      <c r="N5586" s="18"/>
      <c r="P5586" s="21"/>
      <c r="Q5586" s="21"/>
      <c r="R5586" s="21"/>
      <c r="S5586" s="21"/>
      <c r="T5586" s="21"/>
    </row>
    <row r="5587" spans="2:20">
      <c r="B5587" s="14"/>
      <c r="C5587" s="14"/>
      <c r="D5587" s="14"/>
      <c r="H5587" s="17"/>
      <c r="L5587" s="18"/>
      <c r="M5587" s="18"/>
      <c r="N5587" s="18"/>
      <c r="P5587" s="21"/>
      <c r="Q5587" s="21"/>
      <c r="R5587" s="21"/>
      <c r="S5587" s="21"/>
      <c r="T5587" s="21"/>
    </row>
    <row r="5588" spans="2:20">
      <c r="B5588" s="14"/>
      <c r="C5588" s="14"/>
      <c r="D5588" s="14"/>
      <c r="H5588" s="17"/>
      <c r="L5588" s="18"/>
      <c r="M5588" s="18"/>
      <c r="N5588" s="18"/>
      <c r="P5588" s="21"/>
      <c r="Q5588" s="21"/>
      <c r="R5588" s="21"/>
      <c r="S5588" s="21"/>
      <c r="T5588" s="21"/>
    </row>
    <row r="5589" spans="2:20">
      <c r="B5589" s="14"/>
      <c r="C5589" s="14"/>
      <c r="D5589" s="14"/>
      <c r="H5589" s="17"/>
      <c r="L5589" s="18"/>
      <c r="M5589" s="18"/>
      <c r="N5589" s="18"/>
      <c r="P5589" s="21"/>
      <c r="Q5589" s="21"/>
      <c r="R5589" s="21"/>
      <c r="S5589" s="21"/>
      <c r="T5589" s="21"/>
    </row>
    <row r="5590" spans="2:20">
      <c r="B5590" s="14"/>
      <c r="C5590" s="14"/>
      <c r="D5590" s="14"/>
      <c r="H5590" s="17"/>
      <c r="L5590" s="18"/>
      <c r="M5590" s="18"/>
      <c r="N5590" s="18"/>
      <c r="P5590" s="21"/>
      <c r="Q5590" s="21"/>
      <c r="R5590" s="21"/>
      <c r="S5590" s="21"/>
      <c r="T5590" s="21"/>
    </row>
    <row r="5591" spans="2:20">
      <c r="B5591" s="14"/>
      <c r="C5591" s="14"/>
      <c r="D5591" s="14"/>
      <c r="H5591" s="17"/>
      <c r="L5591" s="18"/>
      <c r="M5591" s="18"/>
      <c r="N5591" s="18"/>
      <c r="P5591" s="21"/>
      <c r="Q5591" s="21"/>
      <c r="R5591" s="21"/>
      <c r="S5591" s="21"/>
      <c r="T5591" s="21"/>
    </row>
    <row r="5592" spans="2:20">
      <c r="B5592" s="14"/>
      <c r="C5592" s="14"/>
      <c r="D5592" s="14"/>
      <c r="H5592" s="17"/>
      <c r="L5592" s="18"/>
      <c r="M5592" s="18"/>
      <c r="N5592" s="18"/>
      <c r="P5592" s="21"/>
      <c r="Q5592" s="21"/>
      <c r="R5592" s="21"/>
      <c r="S5592" s="21"/>
      <c r="T5592" s="21"/>
    </row>
    <row r="5593" spans="2:20">
      <c r="B5593" s="14"/>
      <c r="C5593" s="14"/>
      <c r="D5593" s="14"/>
      <c r="H5593" s="17"/>
      <c r="L5593" s="18"/>
      <c r="M5593" s="18"/>
      <c r="N5593" s="18"/>
      <c r="P5593" s="21"/>
      <c r="Q5593" s="21"/>
      <c r="R5593" s="21"/>
      <c r="S5593" s="21"/>
      <c r="T5593" s="21"/>
    </row>
    <row r="5594" spans="2:20">
      <c r="B5594" s="14"/>
      <c r="C5594" s="14"/>
      <c r="D5594" s="14"/>
      <c r="H5594" s="17"/>
      <c r="L5594" s="18"/>
      <c r="M5594" s="18"/>
      <c r="N5594" s="18"/>
      <c r="P5594" s="21"/>
      <c r="Q5594" s="21"/>
      <c r="R5594" s="21"/>
      <c r="S5594" s="21"/>
      <c r="T5594" s="21"/>
    </row>
    <row r="5595" spans="2:20">
      <c r="B5595" s="14"/>
      <c r="C5595" s="14"/>
      <c r="D5595" s="14"/>
      <c r="H5595" s="17"/>
      <c r="L5595" s="18"/>
      <c r="M5595" s="18"/>
      <c r="N5595" s="18"/>
      <c r="P5595" s="21"/>
      <c r="Q5595" s="21"/>
      <c r="R5595" s="21"/>
      <c r="S5595" s="21"/>
      <c r="T5595" s="21"/>
    </row>
    <row r="5596" spans="2:20">
      <c r="B5596" s="14"/>
      <c r="C5596" s="14"/>
      <c r="D5596" s="14"/>
      <c r="H5596" s="17"/>
      <c r="L5596" s="18"/>
      <c r="M5596" s="18"/>
      <c r="N5596" s="18"/>
      <c r="P5596" s="21"/>
      <c r="Q5596" s="21"/>
      <c r="R5596" s="21"/>
      <c r="S5596" s="21"/>
      <c r="T5596" s="21"/>
    </row>
    <row r="5597" spans="2:20">
      <c r="B5597" s="14"/>
      <c r="C5597" s="14"/>
      <c r="D5597" s="14"/>
      <c r="H5597" s="17"/>
      <c r="L5597" s="18"/>
      <c r="M5597" s="18"/>
      <c r="N5597" s="18"/>
      <c r="P5597" s="21"/>
      <c r="Q5597" s="21"/>
      <c r="R5597" s="21"/>
      <c r="S5597" s="21"/>
      <c r="T5597" s="21"/>
    </row>
    <row r="5598" spans="2:20">
      <c r="B5598" s="14"/>
      <c r="C5598" s="14"/>
      <c r="D5598" s="14"/>
      <c r="H5598" s="17"/>
      <c r="L5598" s="18"/>
      <c r="M5598" s="18"/>
      <c r="N5598" s="18"/>
      <c r="P5598" s="21"/>
      <c r="Q5598" s="21"/>
      <c r="R5598" s="21"/>
      <c r="S5598" s="21"/>
      <c r="T5598" s="21"/>
    </row>
    <row r="5599" spans="2:20">
      <c r="B5599" s="14"/>
      <c r="C5599" s="14"/>
      <c r="D5599" s="14"/>
      <c r="H5599" s="17"/>
      <c r="L5599" s="18"/>
      <c r="M5599" s="18"/>
      <c r="N5599" s="18"/>
      <c r="P5599" s="21"/>
      <c r="Q5599" s="21"/>
      <c r="R5599" s="21"/>
      <c r="S5599" s="21"/>
      <c r="T5599" s="21"/>
    </row>
    <row r="5600" spans="2:20">
      <c r="B5600" s="14"/>
      <c r="C5600" s="14"/>
      <c r="D5600" s="14"/>
      <c r="H5600" s="17"/>
      <c r="L5600" s="18"/>
      <c r="M5600" s="18"/>
      <c r="N5600" s="18"/>
      <c r="P5600" s="21"/>
      <c r="Q5600" s="21"/>
      <c r="R5600" s="21"/>
      <c r="S5600" s="21"/>
      <c r="T5600" s="21"/>
    </row>
    <row r="5601" spans="2:20">
      <c r="B5601" s="14"/>
      <c r="C5601" s="14"/>
      <c r="D5601" s="14"/>
      <c r="H5601" s="17"/>
      <c r="L5601" s="18"/>
      <c r="M5601" s="18"/>
      <c r="N5601" s="18"/>
      <c r="P5601" s="21"/>
      <c r="Q5601" s="21"/>
      <c r="R5601" s="21"/>
      <c r="S5601" s="21"/>
      <c r="T5601" s="21"/>
    </row>
    <row r="5602" spans="2:20">
      <c r="B5602" s="14"/>
      <c r="C5602" s="14"/>
      <c r="D5602" s="14"/>
      <c r="H5602" s="17"/>
      <c r="L5602" s="18"/>
      <c r="M5602" s="18"/>
      <c r="N5602" s="18"/>
      <c r="P5602" s="21"/>
      <c r="Q5602" s="21"/>
      <c r="R5602" s="21"/>
      <c r="S5602" s="21"/>
      <c r="T5602" s="21"/>
    </row>
    <row r="5603" spans="2:20">
      <c r="B5603" s="14"/>
      <c r="C5603" s="14"/>
      <c r="D5603" s="14"/>
      <c r="H5603" s="17"/>
      <c r="L5603" s="18"/>
      <c r="M5603" s="18"/>
      <c r="N5603" s="18"/>
      <c r="P5603" s="21"/>
      <c r="Q5603" s="21"/>
      <c r="R5603" s="21"/>
      <c r="S5603" s="21"/>
      <c r="T5603" s="21"/>
    </row>
    <row r="5604" spans="2:20">
      <c r="B5604" s="14"/>
      <c r="C5604" s="14"/>
      <c r="D5604" s="14"/>
      <c r="H5604" s="17"/>
      <c r="L5604" s="18"/>
      <c r="M5604" s="18"/>
      <c r="N5604" s="18"/>
      <c r="P5604" s="21"/>
      <c r="Q5604" s="21"/>
      <c r="R5604" s="21"/>
      <c r="S5604" s="21"/>
      <c r="T5604" s="21"/>
    </row>
    <row r="5605" spans="2:20">
      <c r="B5605" s="14"/>
      <c r="C5605" s="14"/>
      <c r="D5605" s="14"/>
      <c r="H5605" s="17"/>
      <c r="L5605" s="18"/>
      <c r="M5605" s="18"/>
      <c r="N5605" s="18"/>
      <c r="P5605" s="21"/>
      <c r="Q5605" s="21"/>
      <c r="R5605" s="21"/>
      <c r="S5605" s="21"/>
      <c r="T5605" s="21"/>
    </row>
    <row r="5606" spans="2:20">
      <c r="B5606" s="14"/>
      <c r="C5606" s="14"/>
      <c r="D5606" s="14"/>
      <c r="H5606" s="17"/>
      <c r="L5606" s="18"/>
      <c r="M5606" s="18"/>
      <c r="N5606" s="18"/>
      <c r="P5606" s="21"/>
      <c r="Q5606" s="21"/>
      <c r="R5606" s="21"/>
      <c r="S5606" s="21"/>
      <c r="T5606" s="21"/>
    </row>
    <row r="5607" spans="2:20">
      <c r="B5607" s="14"/>
      <c r="C5607" s="14"/>
      <c r="D5607" s="14"/>
      <c r="H5607" s="17"/>
      <c r="L5607" s="18"/>
      <c r="M5607" s="18"/>
      <c r="N5607" s="18"/>
      <c r="P5607" s="21"/>
      <c r="Q5607" s="21"/>
      <c r="R5607" s="21"/>
      <c r="S5607" s="21"/>
      <c r="T5607" s="21"/>
    </row>
    <row r="5608" spans="2:20">
      <c r="B5608" s="14"/>
      <c r="C5608" s="14"/>
      <c r="D5608" s="14"/>
      <c r="H5608" s="17"/>
      <c r="L5608" s="18"/>
      <c r="M5608" s="18"/>
      <c r="N5608" s="18"/>
      <c r="P5608" s="21"/>
      <c r="Q5608" s="21"/>
      <c r="R5608" s="21"/>
      <c r="S5608" s="21"/>
      <c r="T5608" s="21"/>
    </row>
    <row r="5609" spans="2:20">
      <c r="B5609" s="14"/>
      <c r="C5609" s="14"/>
      <c r="D5609" s="14"/>
      <c r="H5609" s="17"/>
      <c r="L5609" s="18"/>
      <c r="M5609" s="18"/>
      <c r="N5609" s="18"/>
      <c r="P5609" s="21"/>
      <c r="Q5609" s="21"/>
      <c r="R5609" s="21"/>
      <c r="S5609" s="21"/>
      <c r="T5609" s="21"/>
    </row>
    <row r="5610" spans="2:20">
      <c r="B5610" s="14"/>
      <c r="C5610" s="14"/>
      <c r="D5610" s="14"/>
      <c r="H5610" s="17"/>
      <c r="L5610" s="18"/>
      <c r="M5610" s="18"/>
      <c r="N5610" s="18"/>
      <c r="P5610" s="21"/>
      <c r="Q5610" s="21"/>
      <c r="S5610" s="21"/>
      <c r="T5610" s="21"/>
    </row>
    <row r="5611" spans="2:20">
      <c r="B5611" s="14"/>
      <c r="C5611" s="14"/>
      <c r="D5611" s="14"/>
      <c r="H5611" s="17"/>
      <c r="L5611" s="18"/>
      <c r="M5611" s="18"/>
      <c r="N5611" s="18"/>
      <c r="P5611" s="21"/>
      <c r="Q5611" s="21"/>
      <c r="S5611" s="21"/>
      <c r="T5611" s="21"/>
    </row>
    <row r="5612" spans="2:20">
      <c r="B5612" s="14"/>
      <c r="C5612" s="14"/>
      <c r="D5612" s="14"/>
      <c r="H5612" s="17"/>
      <c r="L5612" s="18"/>
      <c r="M5612" s="18"/>
      <c r="N5612" s="18"/>
      <c r="P5612" s="21"/>
      <c r="Q5612" s="21"/>
      <c r="S5612" s="21"/>
      <c r="T5612" s="21"/>
    </row>
    <row r="5613" spans="2:20">
      <c r="B5613" s="14"/>
      <c r="C5613" s="14"/>
      <c r="D5613" s="14"/>
      <c r="H5613" s="17"/>
      <c r="L5613" s="18"/>
      <c r="M5613" s="18"/>
      <c r="N5613" s="18"/>
      <c r="P5613" s="21"/>
      <c r="Q5613" s="21"/>
      <c r="S5613" s="21"/>
      <c r="T5613" s="21"/>
    </row>
    <row r="5614" spans="2:20">
      <c r="B5614" s="14"/>
      <c r="C5614" s="14"/>
      <c r="D5614" s="14"/>
      <c r="H5614" s="17"/>
      <c r="L5614" s="18"/>
      <c r="M5614" s="18"/>
      <c r="N5614" s="18"/>
      <c r="P5614" s="21"/>
      <c r="Q5614" s="21"/>
      <c r="S5614" s="21"/>
      <c r="T5614" s="21"/>
    </row>
    <row r="5615" spans="2:20">
      <c r="B5615" s="14"/>
      <c r="C5615" s="14"/>
      <c r="D5615" s="14"/>
      <c r="H5615" s="17"/>
      <c r="L5615" s="18"/>
      <c r="M5615" s="18"/>
      <c r="N5615" s="18"/>
      <c r="P5615" s="21"/>
      <c r="Q5615" s="21"/>
      <c r="S5615" s="21"/>
      <c r="T5615" s="21"/>
    </row>
    <row r="5616" spans="2:20">
      <c r="B5616" s="14"/>
      <c r="C5616" s="14"/>
      <c r="D5616" s="14"/>
      <c r="H5616" s="17"/>
      <c r="L5616" s="18"/>
      <c r="M5616" s="18"/>
      <c r="N5616" s="18"/>
      <c r="P5616" s="21"/>
      <c r="Q5616" s="21"/>
      <c r="S5616" s="21"/>
      <c r="T5616" s="21"/>
    </row>
    <row r="5617" spans="2:20">
      <c r="B5617" s="14"/>
      <c r="C5617" s="14"/>
      <c r="D5617" s="14"/>
      <c r="H5617" s="17"/>
      <c r="L5617" s="18"/>
      <c r="M5617" s="18"/>
      <c r="N5617" s="18"/>
      <c r="P5617" s="21"/>
      <c r="Q5617" s="21"/>
      <c r="S5617" s="21"/>
      <c r="T5617" s="21"/>
    </row>
    <row r="5618" spans="2:20">
      <c r="B5618" s="14"/>
      <c r="C5618" s="14"/>
      <c r="D5618" s="14"/>
      <c r="H5618" s="17"/>
      <c r="L5618" s="18"/>
      <c r="M5618" s="18"/>
      <c r="N5618" s="18"/>
      <c r="P5618" s="21"/>
      <c r="Q5618" s="21"/>
      <c r="S5618" s="21"/>
      <c r="T5618" s="21"/>
    </row>
    <row r="5619" spans="2:20">
      <c r="B5619" s="14"/>
      <c r="C5619" s="14"/>
      <c r="D5619" s="14"/>
      <c r="H5619" s="17"/>
      <c r="L5619" s="18"/>
      <c r="M5619" s="18"/>
      <c r="N5619" s="18"/>
      <c r="P5619" s="21"/>
      <c r="Q5619" s="21"/>
      <c r="S5619" s="21"/>
      <c r="T5619" s="21"/>
    </row>
    <row r="5620" spans="2:20">
      <c r="B5620" s="14"/>
      <c r="C5620" s="14"/>
      <c r="D5620" s="14"/>
      <c r="H5620" s="17"/>
      <c r="L5620" s="18"/>
      <c r="M5620" s="18"/>
      <c r="N5620" s="18"/>
      <c r="P5620" s="21"/>
      <c r="Q5620" s="21"/>
      <c r="S5620" s="21"/>
      <c r="T5620" s="21"/>
    </row>
    <row r="5621" spans="2:20">
      <c r="B5621" s="14"/>
      <c r="C5621" s="14"/>
      <c r="D5621" s="14"/>
      <c r="H5621" s="17"/>
      <c r="L5621" s="18"/>
      <c r="M5621" s="18"/>
      <c r="N5621" s="18"/>
      <c r="P5621" s="21"/>
      <c r="Q5621" s="21"/>
      <c r="S5621" s="21"/>
      <c r="T5621" s="21"/>
    </row>
    <row r="5622" spans="2:20">
      <c r="B5622" s="14"/>
      <c r="C5622" s="14"/>
      <c r="D5622" s="14"/>
      <c r="H5622" s="17"/>
      <c r="L5622" s="18"/>
      <c r="M5622" s="18"/>
      <c r="N5622" s="18"/>
      <c r="P5622" s="21"/>
      <c r="Q5622" s="21"/>
      <c r="S5622" s="21"/>
      <c r="T5622" s="21"/>
    </row>
    <row r="5623" spans="2:20">
      <c r="B5623" s="14"/>
      <c r="C5623" s="14"/>
      <c r="D5623" s="14"/>
      <c r="H5623" s="17"/>
      <c r="L5623" s="18"/>
      <c r="M5623" s="18"/>
      <c r="N5623" s="18"/>
      <c r="P5623" s="21"/>
      <c r="Q5623" s="21"/>
      <c r="S5623" s="21"/>
      <c r="T5623" s="21"/>
    </row>
    <row r="5624" spans="2:20">
      <c r="B5624" s="14"/>
      <c r="C5624" s="14"/>
      <c r="D5624" s="14"/>
      <c r="H5624" s="17"/>
      <c r="L5624" s="18"/>
      <c r="M5624" s="18"/>
      <c r="N5624" s="18"/>
      <c r="P5624" s="21"/>
      <c r="Q5624" s="21"/>
      <c r="S5624" s="21"/>
      <c r="T5624" s="21"/>
    </row>
    <row r="5625" spans="2:20">
      <c r="B5625" s="14"/>
      <c r="C5625" s="14"/>
      <c r="D5625" s="14"/>
      <c r="H5625" s="17"/>
      <c r="L5625" s="18"/>
      <c r="M5625" s="18"/>
      <c r="N5625" s="18"/>
      <c r="P5625" s="21"/>
      <c r="Q5625" s="21"/>
      <c r="S5625" s="21"/>
      <c r="T5625" s="21"/>
    </row>
    <row r="5626" spans="2:20">
      <c r="B5626" s="14"/>
      <c r="C5626" s="14"/>
      <c r="D5626" s="14"/>
      <c r="H5626" s="17"/>
      <c r="L5626" s="18"/>
      <c r="M5626" s="18"/>
      <c r="N5626" s="18"/>
      <c r="P5626" s="21"/>
      <c r="Q5626" s="21"/>
      <c r="S5626" s="21"/>
      <c r="T5626" s="21"/>
    </row>
    <row r="5627" spans="2:20">
      <c r="B5627" s="14"/>
      <c r="C5627" s="14"/>
      <c r="D5627" s="14"/>
      <c r="H5627" s="17"/>
      <c r="L5627" s="18"/>
      <c r="M5627" s="18"/>
      <c r="N5627" s="18"/>
      <c r="P5627" s="21"/>
      <c r="Q5627" s="21"/>
      <c r="S5627" s="21"/>
      <c r="T5627" s="21"/>
    </row>
    <row r="5628" spans="2:20">
      <c r="B5628" s="14"/>
      <c r="C5628" s="14"/>
      <c r="D5628" s="14"/>
      <c r="H5628" s="17"/>
      <c r="L5628" s="18"/>
      <c r="M5628" s="18"/>
      <c r="N5628" s="18"/>
      <c r="P5628" s="21"/>
      <c r="Q5628" s="21"/>
      <c r="S5628" s="21"/>
      <c r="T5628" s="21"/>
    </row>
    <row r="5629" spans="2:20">
      <c r="B5629" s="14"/>
      <c r="C5629" s="14"/>
      <c r="D5629" s="14"/>
      <c r="H5629" s="17"/>
      <c r="L5629" s="18"/>
      <c r="M5629" s="18"/>
      <c r="N5629" s="18"/>
      <c r="P5629" s="21"/>
      <c r="Q5629" s="21"/>
      <c r="S5629" s="21"/>
      <c r="T5629" s="21"/>
    </row>
    <row r="5630" spans="2:20">
      <c r="B5630" s="14"/>
      <c r="C5630" s="14"/>
      <c r="D5630" s="14"/>
      <c r="H5630" s="17"/>
      <c r="L5630" s="18"/>
      <c r="M5630" s="18"/>
      <c r="N5630" s="18"/>
      <c r="P5630" s="21"/>
      <c r="Q5630" s="21"/>
      <c r="S5630" s="21"/>
      <c r="T5630" s="21"/>
    </row>
    <row r="5631" spans="2:20">
      <c r="B5631" s="14"/>
      <c r="C5631" s="14"/>
      <c r="D5631" s="14"/>
      <c r="H5631" s="17"/>
      <c r="L5631" s="18"/>
      <c r="M5631" s="18"/>
      <c r="N5631" s="18"/>
      <c r="P5631" s="21"/>
      <c r="Q5631" s="21"/>
      <c r="S5631" s="21"/>
      <c r="T5631" s="21"/>
    </row>
    <row r="5632" spans="2:20">
      <c r="B5632" s="14"/>
      <c r="C5632" s="14"/>
      <c r="D5632" s="14"/>
      <c r="H5632" s="17"/>
      <c r="L5632" s="18"/>
      <c r="M5632" s="18"/>
      <c r="N5632" s="18"/>
      <c r="P5632" s="21"/>
      <c r="Q5632" s="21"/>
      <c r="S5632" s="21"/>
      <c r="T5632" s="21"/>
    </row>
    <row r="5633" spans="2:20">
      <c r="B5633" s="14"/>
      <c r="C5633" s="14"/>
      <c r="D5633" s="14"/>
      <c r="H5633" s="17"/>
      <c r="L5633" s="18"/>
      <c r="M5633" s="18"/>
      <c r="N5633" s="18"/>
      <c r="P5633" s="21"/>
      <c r="Q5633" s="21"/>
      <c r="S5633" s="21"/>
      <c r="T5633" s="21"/>
    </row>
    <row r="5634" spans="2:20">
      <c r="B5634" s="14"/>
      <c r="C5634" s="14"/>
      <c r="D5634" s="14"/>
      <c r="H5634" s="17"/>
      <c r="L5634" s="18"/>
      <c r="M5634" s="18"/>
      <c r="N5634" s="18"/>
      <c r="P5634" s="21"/>
      <c r="Q5634" s="21"/>
      <c r="S5634" s="21"/>
      <c r="T5634" s="21"/>
    </row>
    <row r="5635" spans="2:20">
      <c r="B5635" s="14"/>
      <c r="C5635" s="14"/>
      <c r="D5635" s="14"/>
      <c r="H5635" s="17"/>
      <c r="L5635" s="18"/>
      <c r="M5635" s="18"/>
      <c r="N5635" s="18"/>
      <c r="P5635" s="21"/>
      <c r="Q5635" s="21"/>
      <c r="S5635" s="21"/>
      <c r="T5635" s="21"/>
    </row>
    <row r="5636" spans="2:20">
      <c r="B5636" s="14"/>
      <c r="C5636" s="14"/>
      <c r="D5636" s="14"/>
      <c r="H5636" s="17"/>
      <c r="L5636" s="18"/>
      <c r="M5636" s="18"/>
      <c r="N5636" s="18"/>
      <c r="P5636" s="21"/>
      <c r="Q5636" s="21"/>
      <c r="S5636" s="21"/>
      <c r="T5636" s="21"/>
    </row>
    <row r="5637" spans="2:20">
      <c r="B5637" s="14"/>
      <c r="C5637" s="14"/>
      <c r="D5637" s="14"/>
      <c r="H5637" s="17"/>
      <c r="L5637" s="18"/>
      <c r="M5637" s="18"/>
      <c r="N5637" s="18"/>
      <c r="P5637" s="21"/>
      <c r="Q5637" s="21"/>
      <c r="S5637" s="21"/>
      <c r="T5637" s="21"/>
    </row>
    <row r="5638" spans="2:20">
      <c r="B5638" s="14"/>
      <c r="C5638" s="14"/>
      <c r="D5638" s="14"/>
      <c r="H5638" s="17"/>
      <c r="L5638" s="18"/>
      <c r="M5638" s="18"/>
      <c r="N5638" s="18"/>
      <c r="P5638" s="21"/>
      <c r="Q5638" s="21"/>
      <c r="S5638" s="21"/>
      <c r="T5638" s="21"/>
    </row>
    <row r="5639" spans="2:20">
      <c r="B5639" s="14"/>
      <c r="C5639" s="14"/>
      <c r="D5639" s="14"/>
      <c r="H5639" s="17"/>
      <c r="L5639" s="18"/>
      <c r="M5639" s="18"/>
      <c r="N5639" s="18"/>
      <c r="P5639" s="21"/>
      <c r="Q5639" s="21"/>
      <c r="S5639" s="21"/>
      <c r="T5639" s="21"/>
    </row>
    <row r="5640" spans="2:20">
      <c r="B5640" s="14"/>
      <c r="C5640" s="14"/>
      <c r="D5640" s="14"/>
      <c r="H5640" s="17"/>
      <c r="L5640" s="18"/>
      <c r="M5640" s="18"/>
      <c r="N5640" s="18"/>
      <c r="P5640" s="21"/>
      <c r="Q5640" s="21"/>
      <c r="S5640" s="21"/>
      <c r="T5640" s="21"/>
    </row>
    <row r="5641" spans="2:20">
      <c r="B5641" s="14"/>
      <c r="C5641" s="14"/>
      <c r="D5641" s="14"/>
      <c r="H5641" s="17"/>
      <c r="L5641" s="18"/>
      <c r="M5641" s="18"/>
      <c r="N5641" s="18"/>
      <c r="P5641" s="21"/>
      <c r="Q5641" s="21"/>
      <c r="S5641" s="21"/>
      <c r="T5641" s="21"/>
    </row>
    <row r="5642" spans="2:20">
      <c r="B5642" s="14"/>
      <c r="C5642" s="14"/>
      <c r="D5642" s="14"/>
      <c r="H5642" s="17"/>
      <c r="L5642" s="18"/>
      <c r="M5642" s="18"/>
      <c r="N5642" s="18"/>
      <c r="P5642" s="21"/>
      <c r="Q5642" s="21"/>
      <c r="S5642" s="21"/>
      <c r="T5642" s="21"/>
    </row>
    <row r="5643" spans="2:20">
      <c r="B5643" s="14"/>
      <c r="C5643" s="14"/>
      <c r="D5643" s="14"/>
      <c r="H5643" s="17"/>
      <c r="L5643" s="18"/>
      <c r="M5643" s="18"/>
      <c r="N5643" s="18"/>
      <c r="P5643" s="21"/>
      <c r="Q5643" s="21"/>
      <c r="S5643" s="21"/>
      <c r="T5643" s="21"/>
    </row>
    <row r="5644" spans="2:20">
      <c r="B5644" s="14"/>
      <c r="C5644" s="14"/>
      <c r="D5644" s="14"/>
      <c r="H5644" s="17"/>
      <c r="L5644" s="18"/>
      <c r="M5644" s="18"/>
      <c r="N5644" s="18"/>
      <c r="P5644" s="21"/>
      <c r="Q5644" s="21"/>
      <c r="S5644" s="21"/>
      <c r="T5644" s="21"/>
    </row>
    <row r="5645" spans="2:20">
      <c r="B5645" s="14"/>
      <c r="C5645" s="14"/>
      <c r="D5645" s="14"/>
      <c r="H5645" s="17"/>
      <c r="L5645" s="18"/>
      <c r="M5645" s="18"/>
      <c r="N5645" s="18"/>
      <c r="P5645" s="21"/>
      <c r="Q5645" s="21"/>
      <c r="S5645" s="21"/>
      <c r="T5645" s="21"/>
    </row>
    <row r="5646" spans="2:20">
      <c r="B5646" s="14"/>
      <c r="C5646" s="14"/>
      <c r="D5646" s="14"/>
      <c r="H5646" s="17"/>
      <c r="L5646" s="18"/>
      <c r="M5646" s="18"/>
      <c r="N5646" s="18"/>
      <c r="P5646" s="21"/>
      <c r="Q5646" s="21"/>
      <c r="S5646" s="21"/>
      <c r="T5646" s="21"/>
    </row>
    <row r="5647" spans="2:20">
      <c r="B5647" s="14"/>
      <c r="C5647" s="14"/>
      <c r="D5647" s="14"/>
      <c r="H5647" s="17"/>
      <c r="L5647" s="18"/>
      <c r="M5647" s="18"/>
      <c r="N5647" s="18"/>
      <c r="P5647" s="21"/>
      <c r="Q5647" s="21"/>
      <c r="S5647" s="21"/>
      <c r="T5647" s="21"/>
    </row>
    <row r="5648" spans="2:20">
      <c r="B5648" s="14"/>
      <c r="C5648" s="14"/>
      <c r="D5648" s="14"/>
      <c r="H5648" s="17"/>
      <c r="L5648" s="18"/>
      <c r="M5648" s="18"/>
      <c r="N5648" s="18"/>
      <c r="P5648" s="21"/>
      <c r="Q5648" s="21"/>
      <c r="S5648" s="21"/>
      <c r="T5648" s="21"/>
    </row>
    <row r="5649" spans="2:20">
      <c r="B5649" s="14"/>
      <c r="C5649" s="14"/>
      <c r="D5649" s="14"/>
      <c r="H5649" s="17"/>
      <c r="L5649" s="18"/>
      <c r="M5649" s="18"/>
      <c r="N5649" s="18"/>
      <c r="P5649" s="21"/>
      <c r="Q5649" s="21"/>
      <c r="S5649" s="21"/>
      <c r="T5649" s="21"/>
    </row>
    <row r="5650" spans="2:20">
      <c r="B5650" s="14"/>
      <c r="C5650" s="14"/>
      <c r="D5650" s="14"/>
      <c r="H5650" s="17"/>
      <c r="L5650" s="18"/>
      <c r="M5650" s="18"/>
      <c r="N5650" s="18"/>
      <c r="P5650" s="21"/>
      <c r="Q5650" s="21"/>
      <c r="S5650" s="21"/>
      <c r="T5650" s="21"/>
    </row>
    <row r="5651" spans="2:20">
      <c r="B5651" s="14"/>
      <c r="C5651" s="14"/>
      <c r="D5651" s="14"/>
      <c r="H5651" s="17"/>
      <c r="L5651" s="18"/>
      <c r="M5651" s="18"/>
      <c r="N5651" s="18"/>
      <c r="P5651" s="21"/>
      <c r="Q5651" s="21"/>
      <c r="S5651" s="21"/>
      <c r="T5651" s="21"/>
    </row>
    <row r="5652" spans="2:20">
      <c r="B5652" s="14"/>
      <c r="C5652" s="14"/>
      <c r="D5652" s="14"/>
      <c r="H5652" s="17"/>
      <c r="L5652" s="18"/>
      <c r="M5652" s="18"/>
      <c r="N5652" s="18"/>
      <c r="P5652" s="21"/>
      <c r="Q5652" s="21"/>
      <c r="S5652" s="21"/>
      <c r="T5652" s="21"/>
    </row>
    <row r="5653" spans="2:20">
      <c r="B5653" s="14"/>
      <c r="C5653" s="14"/>
      <c r="D5653" s="14"/>
      <c r="H5653" s="17"/>
      <c r="L5653" s="18"/>
      <c r="M5653" s="18"/>
      <c r="N5653" s="18"/>
      <c r="P5653" s="21"/>
      <c r="Q5653" s="21"/>
      <c r="S5653" s="21"/>
      <c r="T5653" s="21"/>
    </row>
    <row r="5654" spans="2:20">
      <c r="B5654" s="14"/>
      <c r="C5654" s="14"/>
      <c r="D5654" s="14"/>
      <c r="H5654" s="17"/>
      <c r="L5654" s="18"/>
      <c r="M5654" s="18"/>
      <c r="N5654" s="18"/>
      <c r="P5654" s="21"/>
      <c r="Q5654" s="21"/>
      <c r="S5654" s="21"/>
      <c r="T5654" s="21"/>
    </row>
    <row r="5655" spans="2:20">
      <c r="B5655" s="14"/>
      <c r="C5655" s="14"/>
      <c r="D5655" s="14"/>
      <c r="H5655" s="17"/>
      <c r="L5655" s="18"/>
      <c r="M5655" s="18"/>
      <c r="N5655" s="18"/>
      <c r="P5655" s="21"/>
      <c r="Q5655" s="21"/>
      <c r="S5655" s="21"/>
      <c r="T5655" s="21"/>
    </row>
    <row r="5656" spans="2:20">
      <c r="B5656" s="14"/>
      <c r="C5656" s="14"/>
      <c r="D5656" s="14"/>
      <c r="H5656" s="17"/>
      <c r="L5656" s="18"/>
      <c r="M5656" s="18"/>
      <c r="N5656" s="18"/>
      <c r="P5656" s="21"/>
      <c r="Q5656" s="21"/>
      <c r="S5656" s="21"/>
      <c r="T5656" s="21"/>
    </row>
    <row r="5657" spans="2:20">
      <c r="B5657" s="14"/>
      <c r="C5657" s="14"/>
      <c r="D5657" s="14"/>
      <c r="H5657" s="17"/>
      <c r="L5657" s="18"/>
      <c r="M5657" s="18"/>
      <c r="N5657" s="18"/>
      <c r="P5657" s="21"/>
      <c r="Q5657" s="21"/>
      <c r="S5657" s="21"/>
      <c r="T5657" s="21"/>
    </row>
    <row r="5658" spans="2:20">
      <c r="B5658" s="14"/>
      <c r="C5658" s="14"/>
      <c r="D5658" s="14"/>
      <c r="H5658" s="17"/>
      <c r="L5658" s="18"/>
      <c r="M5658" s="18"/>
      <c r="N5658" s="18"/>
      <c r="P5658" s="21"/>
      <c r="Q5658" s="21"/>
      <c r="S5658" s="21"/>
      <c r="T5658" s="21"/>
    </row>
    <row r="5659" spans="2:20">
      <c r="B5659" s="14"/>
      <c r="C5659" s="14"/>
      <c r="D5659" s="14"/>
      <c r="H5659" s="17"/>
      <c r="L5659" s="18"/>
      <c r="M5659" s="18"/>
      <c r="N5659" s="18"/>
      <c r="P5659" s="21"/>
      <c r="Q5659" s="21"/>
      <c r="S5659" s="21"/>
      <c r="T5659" s="21"/>
    </row>
    <row r="5660" spans="2:20">
      <c r="B5660" s="14"/>
      <c r="C5660" s="14"/>
      <c r="D5660" s="14"/>
      <c r="H5660" s="17"/>
      <c r="L5660" s="18"/>
      <c r="M5660" s="18"/>
      <c r="N5660" s="18"/>
      <c r="P5660" s="21"/>
      <c r="Q5660" s="21"/>
      <c r="S5660" s="21"/>
      <c r="T5660" s="21"/>
    </row>
    <row r="5661" spans="2:20">
      <c r="B5661" s="14"/>
      <c r="C5661" s="14"/>
      <c r="D5661" s="14"/>
      <c r="H5661" s="17"/>
      <c r="L5661" s="18"/>
      <c r="M5661" s="18"/>
      <c r="N5661" s="18"/>
      <c r="P5661" s="21"/>
      <c r="Q5661" s="21"/>
      <c r="S5661" s="21"/>
      <c r="T5661" s="21"/>
    </row>
    <row r="5662" spans="2:20">
      <c r="B5662" s="14"/>
      <c r="C5662" s="14"/>
      <c r="D5662" s="14"/>
      <c r="H5662" s="17"/>
      <c r="L5662" s="18"/>
      <c r="M5662" s="18"/>
      <c r="N5662" s="18"/>
      <c r="P5662" s="21"/>
      <c r="Q5662" s="21"/>
      <c r="S5662" s="21"/>
      <c r="T5662" s="21"/>
    </row>
    <row r="5663" spans="2:20">
      <c r="B5663" s="14"/>
      <c r="C5663" s="14"/>
      <c r="D5663" s="14"/>
      <c r="H5663" s="17"/>
      <c r="L5663" s="18"/>
      <c r="M5663" s="18"/>
      <c r="N5663" s="18"/>
      <c r="P5663" s="21"/>
      <c r="Q5663" s="21"/>
      <c r="S5663" s="21"/>
      <c r="T5663" s="21"/>
    </row>
    <row r="5664" spans="2:20">
      <c r="B5664" s="14"/>
      <c r="C5664" s="14"/>
      <c r="D5664" s="14"/>
      <c r="H5664" s="17"/>
      <c r="L5664" s="18"/>
      <c r="M5664" s="18"/>
      <c r="N5664" s="18"/>
      <c r="P5664" s="21"/>
      <c r="Q5664" s="21"/>
      <c r="S5664" s="21"/>
      <c r="T5664" s="21"/>
    </row>
    <row r="5665" spans="2:20">
      <c r="B5665" s="14"/>
      <c r="C5665" s="14"/>
      <c r="D5665" s="14"/>
      <c r="H5665" s="17"/>
      <c r="L5665" s="18"/>
      <c r="M5665" s="18"/>
      <c r="N5665" s="18"/>
      <c r="P5665" s="21"/>
      <c r="Q5665" s="21"/>
      <c r="S5665" s="21"/>
      <c r="T5665" s="21"/>
    </row>
    <row r="5666" spans="2:20">
      <c r="B5666" s="14"/>
      <c r="C5666" s="14"/>
      <c r="D5666" s="14"/>
      <c r="H5666" s="17"/>
      <c r="L5666" s="18"/>
      <c r="M5666" s="18"/>
      <c r="N5666" s="18"/>
      <c r="P5666" s="21"/>
      <c r="Q5666" s="21"/>
      <c r="S5666" s="21"/>
      <c r="T5666" s="21"/>
    </row>
    <row r="5667" spans="2:20">
      <c r="B5667" s="14"/>
      <c r="C5667" s="14"/>
      <c r="D5667" s="14"/>
      <c r="H5667" s="17"/>
      <c r="L5667" s="18"/>
      <c r="M5667" s="18"/>
      <c r="N5667" s="18"/>
      <c r="P5667" s="21"/>
      <c r="Q5667" s="21"/>
      <c r="S5667" s="21"/>
      <c r="T5667" s="21"/>
    </row>
    <row r="5668" spans="2:20">
      <c r="B5668" s="14"/>
      <c r="C5668" s="14"/>
      <c r="D5668" s="14"/>
      <c r="H5668" s="17"/>
      <c r="L5668" s="18"/>
      <c r="M5668" s="18"/>
      <c r="N5668" s="18"/>
      <c r="P5668" s="21"/>
      <c r="Q5668" s="21"/>
      <c r="S5668" s="21"/>
      <c r="T5668" s="21"/>
    </row>
    <row r="5669" spans="2:20">
      <c r="B5669" s="14"/>
      <c r="C5669" s="14"/>
      <c r="D5669" s="14"/>
      <c r="H5669" s="17"/>
      <c r="L5669" s="18"/>
      <c r="M5669" s="18"/>
      <c r="N5669" s="18"/>
      <c r="P5669" s="21"/>
      <c r="Q5669" s="21"/>
      <c r="S5669" s="21"/>
      <c r="T5669" s="21"/>
    </row>
    <row r="5670" spans="2:20">
      <c r="B5670" s="14"/>
      <c r="C5670" s="14"/>
      <c r="D5670" s="14"/>
      <c r="H5670" s="17"/>
      <c r="L5670" s="18"/>
      <c r="M5670" s="18"/>
      <c r="N5670" s="18"/>
      <c r="P5670" s="21"/>
      <c r="Q5670" s="21"/>
      <c r="S5670" s="21"/>
      <c r="T5670" s="21"/>
    </row>
    <row r="5671" spans="2:20">
      <c r="B5671" s="14"/>
      <c r="C5671" s="14"/>
      <c r="D5671" s="14"/>
      <c r="H5671" s="17"/>
      <c r="L5671" s="18"/>
      <c r="M5671" s="18"/>
      <c r="N5671" s="18"/>
      <c r="P5671" s="21"/>
      <c r="Q5671" s="21"/>
      <c r="S5671" s="21"/>
      <c r="T5671" s="21"/>
    </row>
    <row r="5672" spans="2:20">
      <c r="B5672" s="14"/>
      <c r="C5672" s="14"/>
      <c r="D5672" s="14"/>
      <c r="H5672" s="17"/>
      <c r="L5672" s="18"/>
      <c r="M5672" s="18"/>
      <c r="N5672" s="18"/>
      <c r="P5672" s="21"/>
      <c r="Q5672" s="21"/>
      <c r="S5672" s="21"/>
      <c r="T5672" s="21"/>
    </row>
    <row r="5673" spans="2:20">
      <c r="B5673" s="14"/>
      <c r="C5673" s="14"/>
      <c r="D5673" s="14"/>
      <c r="H5673" s="17"/>
      <c r="L5673" s="18"/>
      <c r="M5673" s="18"/>
      <c r="N5673" s="18"/>
      <c r="P5673" s="21"/>
      <c r="Q5673" s="21"/>
      <c r="S5673" s="21"/>
      <c r="T5673" s="21"/>
    </row>
    <row r="5674" spans="2:20">
      <c r="B5674" s="14"/>
      <c r="C5674" s="14"/>
      <c r="D5674" s="14"/>
      <c r="H5674" s="17"/>
      <c r="L5674" s="18"/>
      <c r="M5674" s="18"/>
      <c r="N5674" s="18"/>
      <c r="P5674" s="21"/>
      <c r="Q5674" s="21"/>
      <c r="S5674" s="21"/>
      <c r="T5674" s="21"/>
    </row>
    <row r="5675" spans="2:20">
      <c r="B5675" s="14"/>
      <c r="C5675" s="14"/>
      <c r="D5675" s="14"/>
      <c r="H5675" s="17"/>
      <c r="L5675" s="18"/>
      <c r="M5675" s="18"/>
      <c r="N5675" s="18"/>
      <c r="P5675" s="21"/>
      <c r="Q5675" s="21"/>
      <c r="S5675" s="21"/>
      <c r="T5675" s="21"/>
    </row>
    <row r="5676" spans="2:20">
      <c r="B5676" s="14"/>
      <c r="C5676" s="14"/>
      <c r="D5676" s="14"/>
      <c r="H5676" s="17"/>
      <c r="L5676" s="18"/>
      <c r="M5676" s="18"/>
      <c r="N5676" s="18"/>
      <c r="P5676" s="21"/>
      <c r="Q5676" s="21"/>
      <c r="S5676" s="21"/>
      <c r="T5676" s="21"/>
    </row>
    <row r="5677" spans="2:20">
      <c r="B5677" s="14"/>
      <c r="C5677" s="14"/>
      <c r="D5677" s="14"/>
      <c r="H5677" s="17"/>
      <c r="L5677" s="18"/>
      <c r="M5677" s="18"/>
      <c r="N5677" s="18"/>
      <c r="P5677" s="21"/>
      <c r="Q5677" s="21"/>
      <c r="S5677" s="21"/>
      <c r="T5677" s="21"/>
    </row>
    <row r="5678" spans="2:20">
      <c r="B5678" s="14"/>
      <c r="C5678" s="14"/>
      <c r="D5678" s="14"/>
      <c r="H5678" s="17"/>
      <c r="L5678" s="18"/>
      <c r="M5678" s="18"/>
      <c r="N5678" s="18"/>
      <c r="P5678" s="21"/>
      <c r="Q5678" s="21"/>
      <c r="S5678" s="21"/>
      <c r="T5678" s="21"/>
    </row>
    <row r="5679" spans="2:20">
      <c r="B5679" s="14"/>
      <c r="C5679" s="14"/>
      <c r="D5679" s="14"/>
      <c r="H5679" s="17"/>
      <c r="L5679" s="18"/>
      <c r="M5679" s="18"/>
      <c r="N5679" s="18"/>
      <c r="P5679" s="21"/>
      <c r="Q5679" s="21"/>
      <c r="S5679" s="21"/>
      <c r="T5679" s="21"/>
    </row>
    <row r="5680" spans="2:20">
      <c r="B5680" s="14"/>
      <c r="C5680" s="14"/>
      <c r="D5680" s="14"/>
      <c r="H5680" s="17"/>
      <c r="L5680" s="18"/>
      <c r="M5680" s="18"/>
      <c r="N5680" s="18"/>
      <c r="P5680" s="21"/>
      <c r="Q5680" s="21"/>
      <c r="S5680" s="21"/>
      <c r="T5680" s="21"/>
    </row>
    <row r="5681" spans="2:20">
      <c r="B5681" s="14"/>
      <c r="C5681" s="14"/>
      <c r="D5681" s="14"/>
      <c r="H5681" s="17"/>
      <c r="L5681" s="18"/>
      <c r="M5681" s="18"/>
      <c r="N5681" s="18"/>
      <c r="P5681" s="21"/>
      <c r="Q5681" s="21"/>
      <c r="S5681" s="21"/>
      <c r="T5681" s="21"/>
    </row>
    <row r="5682" spans="2:20">
      <c r="B5682" s="14"/>
      <c r="C5682" s="14"/>
      <c r="D5682" s="14"/>
      <c r="H5682" s="17"/>
      <c r="L5682" s="18"/>
      <c r="M5682" s="18"/>
      <c r="N5682" s="18"/>
      <c r="P5682" s="21"/>
      <c r="Q5682" s="21"/>
      <c r="S5682" s="21"/>
      <c r="T5682" s="21"/>
    </row>
    <row r="5683" spans="2:20">
      <c r="B5683" s="14"/>
      <c r="C5683" s="14"/>
      <c r="D5683" s="14"/>
      <c r="H5683" s="17"/>
      <c r="L5683" s="18"/>
      <c r="M5683" s="18"/>
      <c r="N5683" s="18"/>
      <c r="P5683" s="21"/>
      <c r="Q5683" s="21"/>
      <c r="S5683" s="21"/>
      <c r="T5683" s="21"/>
    </row>
    <row r="5684" spans="2:20">
      <c r="B5684" s="14"/>
      <c r="C5684" s="14"/>
      <c r="D5684" s="14"/>
      <c r="H5684" s="17"/>
      <c r="L5684" s="18"/>
      <c r="M5684" s="18"/>
      <c r="N5684" s="18"/>
      <c r="P5684" s="21"/>
      <c r="Q5684" s="21"/>
      <c r="S5684" s="21"/>
      <c r="T5684" s="21"/>
    </row>
    <row r="5685" spans="2:20">
      <c r="B5685" s="14"/>
      <c r="C5685" s="14"/>
      <c r="D5685" s="14"/>
      <c r="H5685" s="17"/>
      <c r="L5685" s="18"/>
      <c r="M5685" s="18"/>
      <c r="N5685" s="18"/>
      <c r="P5685" s="21"/>
      <c r="Q5685" s="21"/>
      <c r="S5685" s="21"/>
      <c r="T5685" s="21"/>
    </row>
    <row r="5686" spans="2:20">
      <c r="B5686" s="14"/>
      <c r="C5686" s="14"/>
      <c r="D5686" s="14"/>
      <c r="H5686" s="17"/>
      <c r="L5686" s="18"/>
      <c r="M5686" s="18"/>
      <c r="N5686" s="18"/>
      <c r="P5686" s="21"/>
      <c r="Q5686" s="21"/>
      <c r="S5686" s="21"/>
      <c r="T5686" s="21"/>
    </row>
    <row r="5687" spans="2:20">
      <c r="B5687" s="14"/>
      <c r="C5687" s="14"/>
      <c r="D5687" s="14"/>
      <c r="H5687" s="17"/>
      <c r="L5687" s="18"/>
      <c r="M5687" s="18"/>
      <c r="N5687" s="18"/>
      <c r="P5687" s="21"/>
      <c r="Q5687" s="21"/>
      <c r="S5687" s="21"/>
      <c r="T5687" s="21"/>
    </row>
    <row r="5688" spans="2:20">
      <c r="B5688" s="14"/>
      <c r="C5688" s="14"/>
      <c r="D5688" s="14"/>
      <c r="H5688" s="17"/>
      <c r="L5688" s="18"/>
      <c r="M5688" s="18"/>
      <c r="N5688" s="18"/>
      <c r="P5688" s="21"/>
      <c r="Q5688" s="21"/>
      <c r="S5688" s="21"/>
      <c r="T5688" s="21"/>
    </row>
    <row r="5689" spans="2:20">
      <c r="B5689" s="14"/>
      <c r="C5689" s="14"/>
      <c r="D5689" s="14"/>
      <c r="H5689" s="17"/>
      <c r="L5689" s="18"/>
      <c r="M5689" s="18"/>
      <c r="N5689" s="18"/>
      <c r="P5689" s="21"/>
      <c r="Q5689" s="21"/>
      <c r="S5689" s="21"/>
      <c r="T5689" s="21"/>
    </row>
    <row r="5690" spans="2:20">
      <c r="B5690" s="14"/>
      <c r="C5690" s="14"/>
      <c r="D5690" s="14"/>
      <c r="H5690" s="17"/>
      <c r="L5690" s="18"/>
      <c r="M5690" s="18"/>
      <c r="N5690" s="18"/>
      <c r="P5690" s="21"/>
      <c r="Q5690" s="21"/>
      <c r="S5690" s="21"/>
      <c r="T5690" s="21"/>
    </row>
    <row r="5691" spans="2:20">
      <c r="B5691" s="14"/>
      <c r="C5691" s="14"/>
      <c r="D5691" s="14"/>
      <c r="H5691" s="17"/>
      <c r="L5691" s="18"/>
      <c r="M5691" s="18"/>
      <c r="N5691" s="18"/>
      <c r="P5691" s="21"/>
      <c r="Q5691" s="21"/>
      <c r="S5691" s="21"/>
      <c r="T5691" s="21"/>
    </row>
    <row r="5692" spans="2:20">
      <c r="B5692" s="14"/>
      <c r="C5692" s="14"/>
      <c r="D5692" s="14"/>
      <c r="H5692" s="17"/>
      <c r="L5692" s="18"/>
      <c r="M5692" s="18"/>
      <c r="N5692" s="18"/>
      <c r="P5692" s="21"/>
      <c r="Q5692" s="21"/>
      <c r="S5692" s="21"/>
      <c r="T5692" s="21"/>
    </row>
    <row r="5693" spans="2:20">
      <c r="B5693" s="14"/>
      <c r="C5693" s="14"/>
      <c r="D5693" s="14"/>
      <c r="H5693" s="17"/>
      <c r="L5693" s="18"/>
      <c r="M5693" s="18"/>
      <c r="N5693" s="18"/>
      <c r="P5693" s="21"/>
      <c r="Q5693" s="21"/>
      <c r="S5693" s="21"/>
      <c r="T5693" s="21"/>
    </row>
    <row r="5694" spans="2:20">
      <c r="B5694" s="14"/>
      <c r="C5694" s="14"/>
      <c r="D5694" s="14"/>
      <c r="H5694" s="17"/>
      <c r="L5694" s="18"/>
      <c r="M5694" s="18"/>
      <c r="N5694" s="18"/>
      <c r="P5694" s="21"/>
      <c r="Q5694" s="21"/>
      <c r="S5694" s="21"/>
      <c r="T5694" s="21"/>
    </row>
    <row r="5695" spans="2:20">
      <c r="B5695" s="14"/>
      <c r="C5695" s="14"/>
      <c r="D5695" s="14"/>
      <c r="H5695" s="17"/>
      <c r="L5695" s="18"/>
      <c r="M5695" s="18"/>
      <c r="N5695" s="18"/>
      <c r="P5695" s="21"/>
      <c r="Q5695" s="21"/>
      <c r="S5695" s="21"/>
      <c r="T5695" s="21"/>
    </row>
    <row r="5696" spans="2:20">
      <c r="B5696" s="14"/>
      <c r="C5696" s="14"/>
      <c r="D5696" s="14"/>
      <c r="H5696" s="17"/>
      <c r="L5696" s="18"/>
      <c r="M5696" s="18"/>
      <c r="N5696" s="18"/>
      <c r="P5696" s="21"/>
      <c r="Q5696" s="21"/>
      <c r="S5696" s="21"/>
      <c r="T5696" s="21"/>
    </row>
    <row r="5697" spans="2:20">
      <c r="B5697" s="14"/>
      <c r="C5697" s="14"/>
      <c r="D5697" s="14"/>
      <c r="H5697" s="17"/>
      <c r="L5697" s="18"/>
      <c r="M5697" s="18"/>
      <c r="N5697" s="18"/>
      <c r="P5697" s="21"/>
      <c r="Q5697" s="21"/>
      <c r="S5697" s="21"/>
      <c r="T5697" s="21"/>
    </row>
    <row r="5698" spans="2:20">
      <c r="B5698" s="14"/>
      <c r="C5698" s="14"/>
      <c r="D5698" s="14"/>
      <c r="H5698" s="17"/>
      <c r="L5698" s="18"/>
      <c r="M5698" s="18"/>
      <c r="N5698" s="18"/>
      <c r="P5698" s="21"/>
      <c r="Q5698" s="21"/>
      <c r="S5698" s="21"/>
      <c r="T5698" s="21"/>
    </row>
    <row r="5699" spans="2:20">
      <c r="B5699" s="14"/>
      <c r="C5699" s="14"/>
      <c r="D5699" s="14"/>
      <c r="H5699" s="17"/>
      <c r="L5699" s="18"/>
      <c r="M5699" s="18"/>
      <c r="N5699" s="18"/>
      <c r="P5699" s="21"/>
      <c r="Q5699" s="21"/>
      <c r="S5699" s="21"/>
      <c r="T5699" s="21"/>
    </row>
    <row r="5700" spans="2:20">
      <c r="B5700" s="14"/>
      <c r="C5700" s="14"/>
      <c r="D5700" s="14"/>
      <c r="H5700" s="17"/>
      <c r="L5700" s="18"/>
      <c r="M5700" s="18"/>
      <c r="N5700" s="18"/>
      <c r="P5700" s="21"/>
      <c r="Q5700" s="21"/>
      <c r="S5700" s="21"/>
      <c r="T5700" s="21"/>
    </row>
    <row r="5701" spans="2:20">
      <c r="B5701" s="14"/>
      <c r="C5701" s="14"/>
      <c r="D5701" s="14"/>
      <c r="H5701" s="17"/>
      <c r="L5701" s="18"/>
      <c r="M5701" s="18"/>
      <c r="N5701" s="18"/>
      <c r="P5701" s="21"/>
      <c r="Q5701" s="21"/>
      <c r="S5701" s="21"/>
      <c r="T5701" s="21"/>
    </row>
    <row r="5702" spans="2:20">
      <c r="B5702" s="14"/>
      <c r="C5702" s="14"/>
      <c r="D5702" s="14"/>
      <c r="H5702" s="17"/>
      <c r="L5702" s="18"/>
      <c r="M5702" s="18"/>
      <c r="N5702" s="18"/>
      <c r="P5702" s="21"/>
      <c r="Q5702" s="21"/>
      <c r="S5702" s="21"/>
      <c r="T5702" s="21"/>
    </row>
    <row r="5703" spans="2:20">
      <c r="B5703" s="14"/>
      <c r="C5703" s="14"/>
      <c r="D5703" s="14"/>
      <c r="H5703" s="17"/>
      <c r="L5703" s="18"/>
      <c r="M5703" s="18"/>
      <c r="N5703" s="18"/>
      <c r="P5703" s="21"/>
      <c r="Q5703" s="21"/>
      <c r="S5703" s="21"/>
      <c r="T5703" s="21"/>
    </row>
    <row r="5704" spans="2:20">
      <c r="B5704" s="14"/>
      <c r="C5704" s="14"/>
      <c r="D5704" s="14"/>
      <c r="H5704" s="17"/>
      <c r="L5704" s="18"/>
      <c r="M5704" s="18"/>
      <c r="N5704" s="18"/>
      <c r="P5704" s="21"/>
      <c r="Q5704" s="21"/>
      <c r="S5704" s="21"/>
      <c r="T5704" s="21"/>
    </row>
    <row r="5705" spans="2:20">
      <c r="B5705" s="14"/>
      <c r="C5705" s="14"/>
      <c r="D5705" s="14"/>
      <c r="H5705" s="17"/>
      <c r="L5705" s="18"/>
      <c r="M5705" s="18"/>
      <c r="N5705" s="18"/>
      <c r="P5705" s="21"/>
      <c r="Q5705" s="21"/>
      <c r="S5705" s="21"/>
      <c r="T5705" s="21"/>
    </row>
    <row r="5706" spans="2:20">
      <c r="B5706" s="14"/>
      <c r="C5706" s="14"/>
      <c r="D5706" s="14"/>
      <c r="H5706" s="17"/>
      <c r="L5706" s="18"/>
      <c r="M5706" s="18"/>
      <c r="N5706" s="18"/>
      <c r="P5706" s="21"/>
      <c r="Q5706" s="21"/>
      <c r="S5706" s="21"/>
      <c r="T5706" s="21"/>
    </row>
    <row r="5707" spans="2:20">
      <c r="B5707" s="14"/>
      <c r="C5707" s="14"/>
      <c r="D5707" s="14"/>
      <c r="H5707" s="17"/>
      <c r="L5707" s="18"/>
      <c r="M5707" s="18"/>
      <c r="N5707" s="18"/>
      <c r="P5707" s="21"/>
      <c r="Q5707" s="21"/>
      <c r="S5707" s="21"/>
      <c r="T5707" s="21"/>
    </row>
    <row r="5708" spans="2:20">
      <c r="B5708" s="14"/>
      <c r="C5708" s="14"/>
      <c r="D5708" s="14"/>
      <c r="H5708" s="17"/>
      <c r="L5708" s="18"/>
      <c r="M5708" s="18"/>
      <c r="N5708" s="18"/>
      <c r="P5708" s="21"/>
      <c r="Q5708" s="21"/>
      <c r="S5708" s="21"/>
      <c r="T5708" s="21"/>
    </row>
    <row r="5709" spans="2:20">
      <c r="B5709" s="14"/>
      <c r="C5709" s="14"/>
      <c r="D5709" s="14"/>
      <c r="H5709" s="17"/>
      <c r="L5709" s="18"/>
      <c r="M5709" s="18"/>
      <c r="N5709" s="18"/>
      <c r="P5709" s="21"/>
      <c r="Q5709" s="21"/>
      <c r="S5709" s="21"/>
      <c r="T5709" s="21"/>
    </row>
    <row r="5710" spans="2:20">
      <c r="B5710" s="14"/>
      <c r="C5710" s="14"/>
      <c r="D5710" s="14"/>
      <c r="H5710" s="17"/>
      <c r="L5710" s="18"/>
      <c r="M5710" s="18"/>
      <c r="N5710" s="18"/>
      <c r="P5710" s="21"/>
      <c r="Q5710" s="21"/>
      <c r="S5710" s="21"/>
      <c r="T5710" s="21"/>
    </row>
    <row r="5711" spans="2:20">
      <c r="B5711" s="14"/>
      <c r="C5711" s="14"/>
      <c r="D5711" s="14"/>
      <c r="H5711" s="17"/>
      <c r="L5711" s="18"/>
      <c r="M5711" s="18"/>
      <c r="N5711" s="18"/>
      <c r="P5711" s="21"/>
      <c r="Q5711" s="21"/>
      <c r="S5711" s="21"/>
      <c r="T5711" s="21"/>
    </row>
    <row r="5712" spans="2:20">
      <c r="B5712" s="14"/>
      <c r="C5712" s="14"/>
      <c r="D5712" s="14"/>
      <c r="H5712" s="17"/>
      <c r="L5712" s="18"/>
      <c r="M5712" s="18"/>
      <c r="N5712" s="18"/>
      <c r="P5712" s="21"/>
      <c r="Q5712" s="21"/>
      <c r="S5712" s="21"/>
      <c r="T5712" s="21"/>
    </row>
    <row r="5713" spans="2:20">
      <c r="B5713" s="14"/>
      <c r="C5713" s="14"/>
      <c r="D5713" s="14"/>
      <c r="H5713" s="17"/>
      <c r="L5713" s="18"/>
      <c r="M5713" s="18"/>
      <c r="N5713" s="18"/>
      <c r="P5713" s="21"/>
      <c r="Q5713" s="21"/>
      <c r="S5713" s="21"/>
      <c r="T5713" s="21"/>
    </row>
    <row r="5714" spans="2:20">
      <c r="B5714" s="14"/>
      <c r="C5714" s="14"/>
      <c r="D5714" s="14"/>
      <c r="H5714" s="17"/>
      <c r="L5714" s="18"/>
      <c r="M5714" s="18"/>
      <c r="N5714" s="18"/>
      <c r="P5714" s="21"/>
      <c r="Q5714" s="21"/>
      <c r="S5714" s="21"/>
      <c r="T5714" s="21"/>
    </row>
    <row r="5715" spans="2:20">
      <c r="B5715" s="14"/>
      <c r="C5715" s="14"/>
      <c r="D5715" s="14"/>
      <c r="H5715" s="17"/>
      <c r="L5715" s="18"/>
      <c r="M5715" s="18"/>
      <c r="N5715" s="18"/>
      <c r="P5715" s="21"/>
      <c r="Q5715" s="21"/>
      <c r="S5715" s="21"/>
      <c r="T5715" s="21"/>
    </row>
    <row r="5716" spans="2:20">
      <c r="B5716" s="14"/>
      <c r="C5716" s="14"/>
      <c r="D5716" s="14"/>
      <c r="H5716" s="17"/>
      <c r="L5716" s="18"/>
      <c r="M5716" s="18"/>
      <c r="N5716" s="18"/>
      <c r="P5716" s="21"/>
      <c r="Q5716" s="21"/>
      <c r="S5716" s="21"/>
      <c r="T5716" s="21"/>
    </row>
    <row r="5717" spans="2:20">
      <c r="B5717" s="14"/>
      <c r="C5717" s="14"/>
      <c r="D5717" s="14"/>
      <c r="H5717" s="17"/>
      <c r="L5717" s="18"/>
      <c r="M5717" s="18"/>
      <c r="N5717" s="18"/>
      <c r="P5717" s="21"/>
      <c r="Q5717" s="21"/>
      <c r="S5717" s="21"/>
      <c r="T5717" s="21"/>
    </row>
    <row r="5718" spans="2:20">
      <c r="B5718" s="14"/>
      <c r="C5718" s="14"/>
      <c r="D5718" s="14"/>
      <c r="H5718" s="17"/>
      <c r="L5718" s="18"/>
      <c r="M5718" s="18"/>
      <c r="N5718" s="18"/>
      <c r="P5718" s="21"/>
      <c r="Q5718" s="21"/>
      <c r="S5718" s="21"/>
      <c r="T5718" s="21"/>
    </row>
    <row r="5719" spans="2:20">
      <c r="B5719" s="14"/>
      <c r="C5719" s="14"/>
      <c r="D5719" s="14"/>
      <c r="H5719" s="17"/>
      <c r="L5719" s="18"/>
      <c r="M5719" s="18"/>
      <c r="N5719" s="18"/>
      <c r="P5719" s="21"/>
      <c r="Q5719" s="21"/>
      <c r="S5719" s="21"/>
      <c r="T5719" s="21"/>
    </row>
    <row r="5720" spans="2:20">
      <c r="B5720" s="14"/>
      <c r="C5720" s="14"/>
      <c r="D5720" s="14"/>
      <c r="H5720" s="17"/>
      <c r="L5720" s="18"/>
      <c r="M5720" s="18"/>
      <c r="N5720" s="18"/>
      <c r="P5720" s="21"/>
      <c r="Q5720" s="21"/>
      <c r="S5720" s="21"/>
      <c r="T5720" s="21"/>
    </row>
    <row r="5721" spans="2:20">
      <c r="B5721" s="14"/>
      <c r="C5721" s="14"/>
      <c r="D5721" s="14"/>
      <c r="H5721" s="17"/>
      <c r="L5721" s="18"/>
      <c r="M5721" s="18"/>
      <c r="N5721" s="18"/>
      <c r="P5721" s="21"/>
      <c r="Q5721" s="21"/>
      <c r="S5721" s="21"/>
      <c r="T5721" s="21"/>
    </row>
    <row r="5722" spans="2:20">
      <c r="B5722" s="14"/>
      <c r="C5722" s="14"/>
      <c r="D5722" s="14"/>
      <c r="H5722" s="17"/>
      <c r="L5722" s="18"/>
      <c r="M5722" s="18"/>
      <c r="N5722" s="18"/>
      <c r="P5722" s="21"/>
      <c r="Q5722" s="21"/>
      <c r="S5722" s="21"/>
      <c r="T5722" s="21"/>
    </row>
    <row r="5723" spans="2:20">
      <c r="B5723" s="14"/>
      <c r="C5723" s="14"/>
      <c r="D5723" s="14"/>
      <c r="H5723" s="17"/>
      <c r="L5723" s="18"/>
      <c r="M5723" s="18"/>
      <c r="N5723" s="18"/>
      <c r="P5723" s="21"/>
      <c r="Q5723" s="21"/>
      <c r="S5723" s="21"/>
      <c r="T5723" s="21"/>
    </row>
    <row r="5724" spans="2:20">
      <c r="B5724" s="14"/>
      <c r="C5724" s="14"/>
      <c r="D5724" s="14"/>
      <c r="H5724" s="17"/>
      <c r="L5724" s="18"/>
      <c r="M5724" s="18"/>
      <c r="N5724" s="18"/>
      <c r="P5724" s="21"/>
      <c r="Q5724" s="21"/>
      <c r="S5724" s="21"/>
      <c r="T5724" s="21"/>
    </row>
    <row r="5725" spans="2:20">
      <c r="B5725" s="14"/>
      <c r="C5725" s="14"/>
      <c r="D5725" s="14"/>
      <c r="H5725" s="17"/>
      <c r="L5725" s="18"/>
      <c r="M5725" s="18"/>
      <c r="N5725" s="18"/>
      <c r="P5725" s="21"/>
      <c r="Q5725" s="21"/>
      <c r="S5725" s="21"/>
      <c r="T5725" s="21"/>
    </row>
    <row r="5726" spans="2:20">
      <c r="B5726" s="14"/>
      <c r="C5726" s="14"/>
      <c r="D5726" s="14"/>
      <c r="H5726" s="17"/>
      <c r="L5726" s="18"/>
      <c r="M5726" s="18"/>
      <c r="N5726" s="18"/>
      <c r="P5726" s="21"/>
      <c r="Q5726" s="21"/>
      <c r="S5726" s="21"/>
      <c r="T5726" s="21"/>
    </row>
    <row r="5727" spans="2:20">
      <c r="B5727" s="14"/>
      <c r="C5727" s="14"/>
      <c r="D5727" s="14"/>
      <c r="H5727" s="17"/>
      <c r="L5727" s="18"/>
      <c r="M5727" s="18"/>
      <c r="N5727" s="18"/>
      <c r="P5727" s="21"/>
      <c r="Q5727" s="21"/>
      <c r="S5727" s="21"/>
      <c r="T5727" s="21"/>
    </row>
    <row r="5728" spans="2:20">
      <c r="B5728" s="14"/>
      <c r="C5728" s="14"/>
      <c r="D5728" s="14"/>
      <c r="H5728" s="17"/>
      <c r="L5728" s="18"/>
      <c r="M5728" s="18"/>
      <c r="N5728" s="18"/>
      <c r="P5728" s="21"/>
      <c r="Q5728" s="21"/>
      <c r="S5728" s="21"/>
      <c r="T5728" s="21"/>
    </row>
    <row r="5729" spans="2:20">
      <c r="B5729" s="14"/>
      <c r="C5729" s="14"/>
      <c r="D5729" s="14"/>
      <c r="H5729" s="17"/>
      <c r="L5729" s="18"/>
      <c r="M5729" s="18"/>
      <c r="N5729" s="18"/>
      <c r="P5729" s="21"/>
      <c r="Q5729" s="21"/>
      <c r="S5729" s="21"/>
      <c r="T5729" s="21"/>
    </row>
    <row r="5730" spans="2:20">
      <c r="B5730" s="14"/>
      <c r="C5730" s="14"/>
      <c r="D5730" s="14"/>
      <c r="H5730" s="17"/>
      <c r="L5730" s="18"/>
      <c r="M5730" s="18"/>
      <c r="N5730" s="18"/>
      <c r="P5730" s="21"/>
      <c r="Q5730" s="21"/>
      <c r="S5730" s="21"/>
      <c r="T5730" s="21"/>
    </row>
    <row r="5731" spans="2:20">
      <c r="B5731" s="14"/>
      <c r="C5731" s="14"/>
      <c r="D5731" s="14"/>
      <c r="H5731" s="17"/>
      <c r="L5731" s="18"/>
      <c r="M5731" s="18"/>
      <c r="N5731" s="18"/>
      <c r="P5731" s="21"/>
      <c r="Q5731" s="21"/>
      <c r="S5731" s="21"/>
      <c r="T5731" s="21"/>
    </row>
    <row r="5732" spans="2:20">
      <c r="B5732" s="14"/>
      <c r="C5732" s="14"/>
      <c r="D5732" s="14"/>
      <c r="H5732" s="17"/>
      <c r="L5732" s="18"/>
      <c r="M5732" s="18"/>
      <c r="N5732" s="18"/>
      <c r="P5732" s="21"/>
      <c r="Q5732" s="21"/>
      <c r="S5732" s="21"/>
      <c r="T5732" s="21"/>
    </row>
    <row r="5733" spans="2:20">
      <c r="B5733" s="14"/>
      <c r="C5733" s="14"/>
      <c r="D5733" s="14"/>
      <c r="H5733" s="17"/>
      <c r="L5733" s="18"/>
      <c r="M5733" s="18"/>
      <c r="N5733" s="18"/>
      <c r="P5733" s="21"/>
      <c r="Q5733" s="21"/>
      <c r="S5733" s="21"/>
      <c r="T5733" s="21"/>
    </row>
    <row r="5734" spans="2:20">
      <c r="B5734" s="14"/>
      <c r="C5734" s="14"/>
      <c r="D5734" s="14"/>
      <c r="H5734" s="17"/>
      <c r="L5734" s="18"/>
      <c r="M5734" s="18"/>
      <c r="N5734" s="18"/>
      <c r="P5734" s="21"/>
      <c r="Q5734" s="21"/>
      <c r="S5734" s="21"/>
      <c r="T5734" s="21"/>
    </row>
    <row r="5735" spans="2:20">
      <c r="B5735" s="14"/>
      <c r="C5735" s="14"/>
      <c r="D5735" s="14"/>
      <c r="H5735" s="17"/>
      <c r="L5735" s="18"/>
      <c r="M5735" s="18"/>
      <c r="N5735" s="18"/>
      <c r="P5735" s="21"/>
      <c r="Q5735" s="21"/>
      <c r="S5735" s="21"/>
      <c r="T5735" s="21"/>
    </row>
    <row r="5736" spans="2:20">
      <c r="B5736" s="14"/>
      <c r="C5736" s="14"/>
      <c r="D5736" s="14"/>
      <c r="H5736" s="17"/>
      <c r="L5736" s="18"/>
      <c r="M5736" s="18"/>
      <c r="N5736" s="18"/>
      <c r="P5736" s="21"/>
      <c r="Q5736" s="21"/>
      <c r="S5736" s="21"/>
      <c r="T5736" s="21"/>
    </row>
    <row r="5737" spans="2:20">
      <c r="B5737" s="14"/>
      <c r="C5737" s="14"/>
      <c r="D5737" s="14"/>
      <c r="H5737" s="17"/>
      <c r="L5737" s="18"/>
      <c r="M5737" s="18"/>
      <c r="N5737" s="18"/>
      <c r="P5737" s="21"/>
      <c r="Q5737" s="21"/>
      <c r="S5737" s="21"/>
      <c r="T5737" s="21"/>
    </row>
    <row r="5738" spans="2:20">
      <c r="B5738" s="14"/>
      <c r="C5738" s="14"/>
      <c r="D5738" s="14"/>
      <c r="H5738" s="17"/>
      <c r="L5738" s="18"/>
      <c r="M5738" s="18"/>
      <c r="N5738" s="18"/>
      <c r="P5738" s="21"/>
      <c r="Q5738" s="21"/>
      <c r="S5738" s="21"/>
      <c r="T5738" s="21"/>
    </row>
    <row r="5739" spans="2:20">
      <c r="B5739" s="14"/>
      <c r="C5739" s="14"/>
      <c r="D5739" s="14"/>
      <c r="H5739" s="17"/>
      <c r="L5739" s="18"/>
      <c r="M5739" s="18"/>
      <c r="N5739" s="18"/>
      <c r="P5739" s="21"/>
      <c r="Q5739" s="21"/>
      <c r="S5739" s="21"/>
      <c r="T5739" s="21"/>
    </row>
    <row r="5740" spans="2:20">
      <c r="B5740" s="14"/>
      <c r="C5740" s="14"/>
      <c r="D5740" s="14"/>
      <c r="H5740" s="17"/>
      <c r="L5740" s="18"/>
      <c r="M5740" s="18"/>
      <c r="N5740" s="18"/>
      <c r="P5740" s="21"/>
      <c r="Q5740" s="21"/>
      <c r="S5740" s="21"/>
      <c r="T5740" s="21"/>
    </row>
    <row r="5741" spans="2:20">
      <c r="B5741" s="14"/>
      <c r="C5741" s="14"/>
      <c r="D5741" s="14"/>
      <c r="H5741" s="17"/>
      <c r="L5741" s="18"/>
      <c r="M5741" s="18"/>
      <c r="N5741" s="18"/>
      <c r="P5741" s="21"/>
      <c r="Q5741" s="21"/>
      <c r="S5741" s="21"/>
      <c r="T5741" s="21"/>
    </row>
    <row r="5742" spans="2:20">
      <c r="B5742" s="14"/>
      <c r="C5742" s="14"/>
      <c r="D5742" s="14"/>
      <c r="H5742" s="17"/>
      <c r="L5742" s="18"/>
      <c r="M5742" s="18"/>
      <c r="N5742" s="18"/>
      <c r="P5742" s="21"/>
      <c r="Q5742" s="21"/>
      <c r="S5742" s="21"/>
      <c r="T5742" s="21"/>
    </row>
    <row r="5743" spans="2:20">
      <c r="B5743" s="14"/>
      <c r="C5743" s="14"/>
      <c r="D5743" s="14"/>
      <c r="H5743" s="17"/>
      <c r="L5743" s="18"/>
      <c r="M5743" s="18"/>
      <c r="N5743" s="18"/>
      <c r="P5743" s="21"/>
      <c r="Q5743" s="21"/>
      <c r="S5743" s="21"/>
      <c r="T5743" s="21"/>
    </row>
    <row r="5744" spans="2:20">
      <c r="B5744" s="14"/>
      <c r="C5744" s="14"/>
      <c r="D5744" s="14"/>
      <c r="H5744" s="17"/>
      <c r="L5744" s="18"/>
      <c r="M5744" s="18"/>
      <c r="N5744" s="18"/>
      <c r="P5744" s="21"/>
      <c r="Q5744" s="21"/>
      <c r="S5744" s="21"/>
      <c r="T5744" s="21"/>
    </row>
    <row r="5745" spans="2:20">
      <c r="B5745" s="14"/>
      <c r="C5745" s="14"/>
      <c r="D5745" s="14"/>
      <c r="H5745" s="17"/>
      <c r="L5745" s="18"/>
      <c r="M5745" s="18"/>
      <c r="N5745" s="18"/>
      <c r="P5745" s="21"/>
      <c r="Q5745" s="21"/>
      <c r="S5745" s="21"/>
      <c r="T5745" s="21"/>
    </row>
    <row r="5746" spans="2:20">
      <c r="B5746" s="14"/>
      <c r="C5746" s="14"/>
      <c r="D5746" s="14"/>
      <c r="H5746" s="17"/>
      <c r="L5746" s="18"/>
      <c r="M5746" s="18"/>
      <c r="N5746" s="18"/>
      <c r="P5746" s="21"/>
      <c r="Q5746" s="21"/>
      <c r="S5746" s="21"/>
      <c r="T5746" s="21"/>
    </row>
    <row r="5747" spans="2:20">
      <c r="B5747" s="14"/>
      <c r="C5747" s="14"/>
      <c r="D5747" s="14"/>
      <c r="H5747" s="17"/>
      <c r="L5747" s="18"/>
      <c r="M5747" s="18"/>
      <c r="N5747" s="18"/>
      <c r="P5747" s="21"/>
      <c r="Q5747" s="21"/>
      <c r="S5747" s="21"/>
      <c r="T5747" s="21"/>
    </row>
    <row r="5748" spans="2:20">
      <c r="B5748" s="14"/>
      <c r="C5748" s="14"/>
      <c r="D5748" s="14"/>
      <c r="H5748" s="17"/>
      <c r="L5748" s="18"/>
      <c r="M5748" s="18"/>
      <c r="N5748" s="18"/>
      <c r="P5748" s="21"/>
      <c r="Q5748" s="21"/>
      <c r="S5748" s="21"/>
      <c r="T5748" s="21"/>
    </row>
    <row r="5749" spans="2:20">
      <c r="B5749" s="14"/>
      <c r="C5749" s="14"/>
      <c r="D5749" s="14"/>
      <c r="H5749" s="17"/>
      <c r="L5749" s="18"/>
      <c r="M5749" s="18"/>
      <c r="N5749" s="18"/>
      <c r="P5749" s="21"/>
      <c r="Q5749" s="21"/>
      <c r="S5749" s="21"/>
      <c r="T5749" s="21"/>
    </row>
    <row r="5750" spans="2:20">
      <c r="B5750" s="14"/>
      <c r="C5750" s="14"/>
      <c r="D5750" s="14"/>
      <c r="H5750" s="17"/>
      <c r="L5750" s="18"/>
      <c r="M5750" s="18"/>
      <c r="N5750" s="18"/>
      <c r="P5750" s="21"/>
      <c r="Q5750" s="21"/>
      <c r="S5750" s="21"/>
      <c r="T5750" s="21"/>
    </row>
    <row r="5751" spans="2:20">
      <c r="B5751" s="14"/>
      <c r="C5751" s="14"/>
      <c r="D5751" s="14"/>
      <c r="H5751" s="17"/>
      <c r="L5751" s="18"/>
      <c r="M5751" s="18"/>
      <c r="N5751" s="18"/>
      <c r="P5751" s="21"/>
      <c r="Q5751" s="21"/>
      <c r="S5751" s="21"/>
      <c r="T5751" s="21"/>
    </row>
    <row r="5752" spans="2:20">
      <c r="B5752" s="14"/>
      <c r="C5752" s="14"/>
      <c r="D5752" s="14"/>
      <c r="H5752" s="17"/>
      <c r="L5752" s="18"/>
      <c r="M5752" s="18"/>
      <c r="N5752" s="18"/>
      <c r="P5752" s="21"/>
      <c r="Q5752" s="21"/>
      <c r="S5752" s="21"/>
      <c r="T5752" s="21"/>
    </row>
    <row r="5753" spans="2:20">
      <c r="B5753" s="14"/>
      <c r="C5753" s="14"/>
      <c r="D5753" s="14"/>
      <c r="H5753" s="17"/>
      <c r="L5753" s="18"/>
      <c r="M5753" s="18"/>
      <c r="N5753" s="18"/>
      <c r="P5753" s="21"/>
      <c r="Q5753" s="21"/>
      <c r="S5753" s="21"/>
      <c r="T5753" s="21"/>
    </row>
    <row r="5754" spans="2:20">
      <c r="B5754" s="14"/>
      <c r="C5754" s="14"/>
      <c r="D5754" s="14"/>
      <c r="H5754" s="17"/>
      <c r="L5754" s="18"/>
      <c r="M5754" s="18"/>
      <c r="N5754" s="18"/>
      <c r="P5754" s="21"/>
      <c r="Q5754" s="21"/>
      <c r="S5754" s="21"/>
      <c r="T5754" s="21"/>
    </row>
    <row r="5755" spans="2:20">
      <c r="B5755" s="14"/>
      <c r="C5755" s="14"/>
      <c r="D5755" s="14"/>
      <c r="H5755" s="17"/>
      <c r="L5755" s="18"/>
      <c r="M5755" s="18"/>
      <c r="N5755" s="18"/>
      <c r="P5755" s="21"/>
      <c r="Q5755" s="21"/>
      <c r="S5755" s="21"/>
      <c r="T5755" s="21"/>
    </row>
    <row r="5756" spans="2:20">
      <c r="B5756" s="14"/>
      <c r="C5756" s="14"/>
      <c r="D5756" s="14"/>
      <c r="H5756" s="17"/>
      <c r="L5756" s="18"/>
      <c r="M5756" s="18"/>
      <c r="N5756" s="18"/>
      <c r="P5756" s="21"/>
      <c r="Q5756" s="21"/>
      <c r="S5756" s="21"/>
      <c r="T5756" s="21"/>
    </row>
    <row r="5757" spans="2:20">
      <c r="B5757" s="14"/>
      <c r="C5757" s="14"/>
      <c r="D5757" s="14"/>
      <c r="H5757" s="17"/>
      <c r="L5757" s="18"/>
      <c r="M5757" s="18"/>
      <c r="N5757" s="18"/>
      <c r="P5757" s="21"/>
      <c r="Q5757" s="21"/>
      <c r="S5757" s="21"/>
      <c r="T5757" s="21"/>
    </row>
    <row r="5758" spans="2:20">
      <c r="B5758" s="14"/>
      <c r="C5758" s="14"/>
      <c r="D5758" s="14"/>
      <c r="H5758" s="17"/>
      <c r="L5758" s="18"/>
      <c r="M5758" s="18"/>
      <c r="N5758" s="18"/>
      <c r="P5758" s="21"/>
      <c r="Q5758" s="21"/>
      <c r="S5758" s="21"/>
      <c r="T5758" s="21"/>
    </row>
    <row r="5759" spans="2:20">
      <c r="B5759" s="14"/>
      <c r="C5759" s="14"/>
      <c r="D5759" s="14"/>
      <c r="H5759" s="17"/>
      <c r="L5759" s="18"/>
      <c r="M5759" s="18"/>
      <c r="N5759" s="18"/>
      <c r="P5759" s="21"/>
      <c r="Q5759" s="21"/>
      <c r="S5759" s="21"/>
      <c r="T5759" s="21"/>
    </row>
    <row r="5760" spans="2:20">
      <c r="B5760" s="14"/>
      <c r="C5760" s="14"/>
      <c r="D5760" s="14"/>
      <c r="H5760" s="17"/>
      <c r="L5760" s="18"/>
      <c r="M5760" s="18"/>
      <c r="N5760" s="18"/>
      <c r="P5760" s="21"/>
      <c r="Q5760" s="21"/>
      <c r="S5760" s="21"/>
      <c r="T5760" s="21"/>
    </row>
    <row r="5761" spans="2:20">
      <c r="B5761" s="14"/>
      <c r="C5761" s="14"/>
      <c r="D5761" s="14"/>
      <c r="H5761" s="17"/>
      <c r="L5761" s="18"/>
      <c r="M5761" s="18"/>
      <c r="N5761" s="18"/>
      <c r="P5761" s="21"/>
      <c r="Q5761" s="21"/>
      <c r="S5761" s="21"/>
      <c r="T5761" s="21"/>
    </row>
    <row r="5762" spans="2:20">
      <c r="B5762" s="14"/>
      <c r="C5762" s="14"/>
      <c r="D5762" s="14"/>
      <c r="H5762" s="17"/>
      <c r="L5762" s="18"/>
      <c r="M5762" s="18"/>
      <c r="N5762" s="18"/>
      <c r="P5762" s="21"/>
      <c r="Q5762" s="21"/>
      <c r="S5762" s="21"/>
      <c r="T5762" s="21"/>
    </row>
    <row r="5763" spans="2:20">
      <c r="B5763" s="14"/>
      <c r="C5763" s="14"/>
      <c r="D5763" s="14"/>
      <c r="H5763" s="17"/>
      <c r="L5763" s="18"/>
      <c r="M5763" s="18"/>
      <c r="N5763" s="18"/>
      <c r="P5763" s="21"/>
      <c r="Q5763" s="21"/>
      <c r="S5763" s="21"/>
      <c r="T5763" s="21"/>
    </row>
    <row r="5764" spans="2:20">
      <c r="B5764" s="14"/>
      <c r="C5764" s="14"/>
      <c r="D5764" s="14"/>
      <c r="H5764" s="17"/>
      <c r="L5764" s="18"/>
      <c r="M5764" s="18"/>
      <c r="N5764" s="18"/>
      <c r="P5764" s="21"/>
      <c r="Q5764" s="21"/>
      <c r="S5764" s="21"/>
      <c r="T5764" s="21"/>
    </row>
    <row r="5765" spans="2:20">
      <c r="B5765" s="14"/>
      <c r="C5765" s="14"/>
      <c r="D5765" s="14"/>
      <c r="H5765" s="17"/>
      <c r="L5765" s="18"/>
      <c r="M5765" s="18"/>
      <c r="N5765" s="18"/>
      <c r="P5765" s="21"/>
      <c r="Q5765" s="21"/>
      <c r="S5765" s="21"/>
      <c r="T5765" s="21"/>
    </row>
    <row r="5766" spans="2:20">
      <c r="B5766" s="14"/>
      <c r="C5766" s="14"/>
      <c r="D5766" s="14"/>
      <c r="H5766" s="17"/>
      <c r="L5766" s="18"/>
      <c r="M5766" s="18"/>
      <c r="N5766" s="18"/>
      <c r="P5766" s="21"/>
      <c r="Q5766" s="21"/>
      <c r="S5766" s="21"/>
      <c r="T5766" s="21"/>
    </row>
    <row r="5767" spans="2:20">
      <c r="B5767" s="14"/>
      <c r="C5767" s="14"/>
      <c r="D5767" s="14"/>
      <c r="H5767" s="17"/>
      <c r="L5767" s="18"/>
      <c r="M5767" s="18"/>
      <c r="N5767" s="18"/>
      <c r="P5767" s="21"/>
      <c r="Q5767" s="21"/>
      <c r="S5767" s="21"/>
      <c r="T5767" s="21"/>
    </row>
    <row r="5768" spans="2:20">
      <c r="B5768" s="14"/>
      <c r="C5768" s="14"/>
      <c r="D5768" s="14"/>
      <c r="H5768" s="17"/>
      <c r="L5768" s="18"/>
      <c r="M5768" s="18"/>
      <c r="N5768" s="18"/>
      <c r="P5768" s="21"/>
      <c r="Q5768" s="21"/>
      <c r="S5768" s="21"/>
      <c r="T5768" s="21"/>
    </row>
    <row r="5769" spans="2:20">
      <c r="B5769" s="14"/>
      <c r="C5769" s="14"/>
      <c r="D5769" s="14"/>
      <c r="H5769" s="17"/>
      <c r="L5769" s="18"/>
      <c r="M5769" s="18"/>
      <c r="N5769" s="18"/>
      <c r="P5769" s="21"/>
      <c r="Q5769" s="21"/>
      <c r="S5769" s="21"/>
      <c r="T5769" s="21"/>
    </row>
    <row r="5770" spans="2:20">
      <c r="B5770" s="14"/>
      <c r="C5770" s="14"/>
      <c r="D5770" s="14"/>
      <c r="H5770" s="17"/>
      <c r="L5770" s="18"/>
      <c r="M5770" s="18"/>
      <c r="N5770" s="18"/>
      <c r="P5770" s="21"/>
      <c r="Q5770" s="21"/>
      <c r="S5770" s="21"/>
      <c r="T5770" s="21"/>
    </row>
    <row r="5771" spans="2:20">
      <c r="B5771" s="14"/>
      <c r="C5771" s="14"/>
      <c r="D5771" s="14"/>
      <c r="H5771" s="17"/>
      <c r="L5771" s="18"/>
      <c r="M5771" s="18"/>
      <c r="N5771" s="18"/>
      <c r="P5771" s="21"/>
      <c r="Q5771" s="21"/>
      <c r="S5771" s="21"/>
      <c r="T5771" s="21"/>
    </row>
    <row r="5772" spans="2:20">
      <c r="B5772" s="14"/>
      <c r="C5772" s="14"/>
      <c r="D5772" s="14"/>
      <c r="H5772" s="17"/>
      <c r="L5772" s="18"/>
      <c r="M5772" s="18"/>
      <c r="N5772" s="18"/>
      <c r="P5772" s="21"/>
      <c r="Q5772" s="21"/>
      <c r="S5772" s="21"/>
      <c r="T5772" s="21"/>
    </row>
    <row r="5773" spans="2:20">
      <c r="B5773" s="14"/>
      <c r="C5773" s="14"/>
      <c r="D5773" s="14"/>
      <c r="H5773" s="17"/>
      <c r="L5773" s="18"/>
      <c r="M5773" s="18"/>
      <c r="N5773" s="18"/>
      <c r="P5773" s="21"/>
      <c r="Q5773" s="21"/>
      <c r="S5773" s="21"/>
      <c r="T5773" s="21"/>
    </row>
    <row r="5774" spans="2:20">
      <c r="B5774" s="14"/>
      <c r="C5774" s="14"/>
      <c r="D5774" s="14"/>
      <c r="H5774" s="17"/>
      <c r="L5774" s="18"/>
      <c r="M5774" s="18"/>
      <c r="N5774" s="18"/>
      <c r="P5774" s="21"/>
      <c r="Q5774" s="21"/>
      <c r="S5774" s="21"/>
      <c r="T5774" s="21"/>
    </row>
    <row r="5775" spans="2:20">
      <c r="B5775" s="14"/>
      <c r="C5775" s="14"/>
      <c r="D5775" s="14"/>
      <c r="H5775" s="17"/>
      <c r="L5775" s="18"/>
      <c r="M5775" s="18"/>
      <c r="N5775" s="18"/>
      <c r="P5775" s="21"/>
      <c r="Q5775" s="21"/>
      <c r="S5775" s="21"/>
      <c r="T5775" s="21"/>
    </row>
    <row r="5776" spans="2:20">
      <c r="B5776" s="14"/>
      <c r="C5776" s="14"/>
      <c r="D5776" s="14"/>
      <c r="H5776" s="17"/>
      <c r="L5776" s="18"/>
      <c r="M5776" s="18"/>
      <c r="N5776" s="18"/>
      <c r="P5776" s="21"/>
      <c r="Q5776" s="21"/>
      <c r="S5776" s="21"/>
      <c r="T5776" s="21"/>
    </row>
    <row r="5777" spans="2:20">
      <c r="B5777" s="14"/>
      <c r="C5777" s="14"/>
      <c r="D5777" s="14"/>
      <c r="H5777" s="17"/>
      <c r="L5777" s="18"/>
      <c r="M5777" s="18"/>
      <c r="N5777" s="18"/>
      <c r="P5777" s="21"/>
      <c r="Q5777" s="21"/>
      <c r="S5777" s="21"/>
      <c r="T5777" s="21"/>
    </row>
    <row r="5778" spans="2:20">
      <c r="B5778" s="14"/>
      <c r="C5778" s="14"/>
      <c r="D5778" s="14"/>
      <c r="H5778" s="17"/>
      <c r="L5778" s="18"/>
      <c r="M5778" s="18"/>
      <c r="N5778" s="18"/>
      <c r="P5778" s="21"/>
      <c r="Q5778" s="21"/>
      <c r="S5778" s="21"/>
      <c r="T5778" s="21"/>
    </row>
    <row r="5779" spans="2:20">
      <c r="B5779" s="14"/>
      <c r="C5779" s="14"/>
      <c r="D5779" s="14"/>
      <c r="H5779" s="17"/>
      <c r="L5779" s="18"/>
      <c r="M5779" s="18"/>
      <c r="N5779" s="18"/>
      <c r="P5779" s="21"/>
      <c r="Q5779" s="21"/>
      <c r="S5779" s="21"/>
      <c r="T5779" s="21"/>
    </row>
    <row r="5780" spans="2:20">
      <c r="B5780" s="14"/>
      <c r="C5780" s="14"/>
      <c r="D5780" s="14"/>
      <c r="H5780" s="17"/>
      <c r="L5780" s="18"/>
      <c r="M5780" s="18"/>
      <c r="N5780" s="18"/>
      <c r="P5780" s="21"/>
      <c r="Q5780" s="21"/>
      <c r="S5780" s="21"/>
      <c r="T5780" s="21"/>
    </row>
    <row r="5781" spans="2:20">
      <c r="B5781" s="14"/>
      <c r="C5781" s="14"/>
      <c r="D5781" s="14"/>
      <c r="H5781" s="17"/>
      <c r="L5781" s="18"/>
      <c r="M5781" s="18"/>
      <c r="N5781" s="18"/>
      <c r="P5781" s="21"/>
      <c r="Q5781" s="21"/>
      <c r="S5781" s="21"/>
      <c r="T5781" s="21"/>
    </row>
    <row r="5782" spans="2:20">
      <c r="B5782" s="14"/>
      <c r="C5782" s="14"/>
      <c r="D5782" s="14"/>
      <c r="H5782" s="17"/>
      <c r="L5782" s="18"/>
      <c r="M5782" s="18"/>
      <c r="N5782" s="18"/>
      <c r="P5782" s="21"/>
      <c r="Q5782" s="21"/>
      <c r="S5782" s="21"/>
      <c r="T5782" s="21"/>
    </row>
    <row r="5783" spans="2:20">
      <c r="B5783" s="14"/>
      <c r="C5783" s="14"/>
      <c r="D5783" s="14"/>
      <c r="H5783" s="17"/>
      <c r="L5783" s="18"/>
      <c r="M5783" s="18"/>
      <c r="N5783" s="18"/>
      <c r="P5783" s="21"/>
      <c r="Q5783" s="21"/>
      <c r="S5783" s="21"/>
      <c r="T5783" s="21"/>
    </row>
    <row r="5784" spans="2:20">
      <c r="B5784" s="14"/>
      <c r="C5784" s="14"/>
      <c r="D5784" s="14"/>
      <c r="H5784" s="17"/>
      <c r="L5784" s="18"/>
      <c r="M5784" s="18"/>
      <c r="N5784" s="18"/>
      <c r="P5784" s="21"/>
      <c r="Q5784" s="21"/>
      <c r="S5784" s="21"/>
      <c r="T5784" s="21"/>
    </row>
    <row r="5785" spans="2:20">
      <c r="B5785" s="14"/>
      <c r="C5785" s="14"/>
      <c r="D5785" s="14"/>
      <c r="H5785" s="17"/>
      <c r="L5785" s="18"/>
      <c r="M5785" s="18"/>
      <c r="N5785" s="18"/>
      <c r="P5785" s="21"/>
      <c r="Q5785" s="21"/>
      <c r="S5785" s="21"/>
      <c r="T5785" s="21"/>
    </row>
    <row r="5786" spans="2:20">
      <c r="B5786" s="14"/>
      <c r="C5786" s="14"/>
      <c r="D5786" s="14"/>
      <c r="H5786" s="17"/>
      <c r="L5786" s="18"/>
      <c r="M5786" s="18"/>
      <c r="N5786" s="18"/>
      <c r="P5786" s="21"/>
      <c r="Q5786" s="21"/>
      <c r="S5786" s="21"/>
      <c r="T5786" s="21"/>
    </row>
    <row r="5787" spans="2:20">
      <c r="B5787" s="14"/>
      <c r="C5787" s="14"/>
      <c r="D5787" s="14"/>
      <c r="H5787" s="17"/>
      <c r="L5787" s="18"/>
      <c r="M5787" s="18"/>
      <c r="N5787" s="18"/>
      <c r="P5787" s="21"/>
      <c r="Q5787" s="21"/>
      <c r="S5787" s="21"/>
      <c r="T5787" s="21"/>
    </row>
    <row r="5788" spans="2:20">
      <c r="B5788" s="14"/>
      <c r="C5788" s="14"/>
      <c r="D5788" s="14"/>
      <c r="H5788" s="17"/>
      <c r="L5788" s="18"/>
      <c r="M5788" s="18"/>
      <c r="N5788" s="18"/>
      <c r="P5788" s="21"/>
      <c r="Q5788" s="21"/>
      <c r="S5788" s="21"/>
      <c r="T5788" s="21"/>
    </row>
    <row r="5789" spans="2:20">
      <c r="B5789" s="14"/>
      <c r="C5789" s="14"/>
      <c r="D5789" s="14"/>
      <c r="H5789" s="17"/>
      <c r="L5789" s="18"/>
      <c r="M5789" s="18"/>
      <c r="N5789" s="18"/>
      <c r="P5789" s="21"/>
      <c r="Q5789" s="21"/>
      <c r="S5789" s="21"/>
      <c r="T5789" s="21"/>
    </row>
    <row r="5790" spans="2:20">
      <c r="B5790" s="14"/>
      <c r="C5790" s="14"/>
      <c r="D5790" s="14"/>
      <c r="H5790" s="17"/>
      <c r="L5790" s="18"/>
      <c r="M5790" s="18"/>
      <c r="N5790" s="18"/>
      <c r="P5790" s="21"/>
      <c r="Q5790" s="21"/>
      <c r="S5790" s="21"/>
      <c r="T5790" s="21"/>
    </row>
    <row r="5791" spans="2:20">
      <c r="B5791" s="14"/>
      <c r="C5791" s="14"/>
      <c r="D5791" s="14"/>
      <c r="H5791" s="17"/>
      <c r="L5791" s="18"/>
      <c r="M5791" s="18"/>
      <c r="N5791" s="18"/>
      <c r="P5791" s="21"/>
      <c r="Q5791" s="21"/>
      <c r="S5791" s="21"/>
      <c r="T5791" s="21"/>
    </row>
    <row r="5792" spans="2:20">
      <c r="B5792" s="14"/>
      <c r="C5792" s="14"/>
      <c r="D5792" s="14"/>
      <c r="H5792" s="17"/>
      <c r="L5792" s="18"/>
      <c r="M5792" s="18"/>
      <c r="N5792" s="18"/>
      <c r="P5792" s="21"/>
      <c r="Q5792" s="21"/>
      <c r="S5792" s="21"/>
      <c r="T5792" s="21"/>
    </row>
    <row r="5793" spans="2:20">
      <c r="B5793" s="14"/>
      <c r="C5793" s="14"/>
      <c r="D5793" s="14"/>
      <c r="H5793" s="17"/>
      <c r="L5793" s="18"/>
      <c r="M5793" s="18"/>
      <c r="N5793" s="18"/>
      <c r="P5793" s="21"/>
      <c r="Q5793" s="21"/>
      <c r="S5793" s="21"/>
      <c r="T5793" s="21"/>
    </row>
    <row r="5794" spans="2:20">
      <c r="B5794" s="14"/>
      <c r="C5794" s="14"/>
      <c r="D5794" s="14"/>
      <c r="H5794" s="17"/>
      <c r="L5794" s="18"/>
      <c r="M5794" s="18"/>
      <c r="N5794" s="18"/>
      <c r="P5794" s="21"/>
      <c r="Q5794" s="21"/>
      <c r="S5794" s="21"/>
      <c r="T5794" s="21"/>
    </row>
    <row r="5795" spans="2:20">
      <c r="B5795" s="14"/>
      <c r="C5795" s="14"/>
      <c r="D5795" s="14"/>
      <c r="H5795" s="17"/>
      <c r="L5795" s="18"/>
      <c r="M5795" s="18"/>
      <c r="N5795" s="18"/>
      <c r="P5795" s="21"/>
      <c r="Q5795" s="21"/>
      <c r="S5795" s="21"/>
      <c r="T5795" s="21"/>
    </row>
    <row r="5796" spans="2:20">
      <c r="B5796" s="14"/>
      <c r="C5796" s="14"/>
      <c r="D5796" s="14"/>
      <c r="H5796" s="17"/>
      <c r="L5796" s="18"/>
      <c r="M5796" s="18"/>
      <c r="N5796" s="18"/>
      <c r="P5796" s="21"/>
      <c r="Q5796" s="21"/>
      <c r="S5796" s="21"/>
      <c r="T5796" s="21"/>
    </row>
    <row r="5797" spans="2:20">
      <c r="B5797" s="14"/>
      <c r="C5797" s="14"/>
      <c r="D5797" s="14"/>
      <c r="H5797" s="17"/>
      <c r="L5797" s="18"/>
      <c r="M5797" s="18"/>
      <c r="N5797" s="18"/>
      <c r="P5797" s="21"/>
      <c r="Q5797" s="21"/>
      <c r="S5797" s="21"/>
      <c r="T5797" s="21"/>
    </row>
    <row r="5798" spans="2:20">
      <c r="B5798" s="14"/>
      <c r="C5798" s="14"/>
      <c r="D5798" s="14"/>
      <c r="H5798" s="17"/>
      <c r="L5798" s="18"/>
      <c r="M5798" s="18"/>
      <c r="N5798" s="18"/>
      <c r="P5798" s="21"/>
      <c r="Q5798" s="21"/>
      <c r="S5798" s="21"/>
      <c r="T5798" s="21"/>
    </row>
    <row r="5799" spans="2:20">
      <c r="B5799" s="14"/>
      <c r="C5799" s="14"/>
      <c r="D5799" s="14"/>
      <c r="H5799" s="17"/>
      <c r="L5799" s="18"/>
      <c r="M5799" s="18"/>
      <c r="N5799" s="18"/>
      <c r="P5799" s="21"/>
      <c r="Q5799" s="21"/>
      <c r="S5799" s="21"/>
      <c r="T5799" s="21"/>
    </row>
    <row r="5800" spans="2:20">
      <c r="B5800" s="14"/>
      <c r="C5800" s="14"/>
      <c r="D5800" s="14"/>
      <c r="H5800" s="17"/>
      <c r="L5800" s="18"/>
      <c r="M5800" s="18"/>
      <c r="N5800" s="18"/>
      <c r="P5800" s="21"/>
      <c r="Q5800" s="21"/>
      <c r="S5800" s="21"/>
      <c r="T5800" s="21"/>
    </row>
    <row r="5801" spans="2:20">
      <c r="B5801" s="14"/>
      <c r="C5801" s="14"/>
      <c r="D5801" s="14"/>
      <c r="H5801" s="17"/>
      <c r="L5801" s="18"/>
      <c r="M5801" s="18"/>
      <c r="N5801" s="18"/>
      <c r="P5801" s="21"/>
      <c r="Q5801" s="21"/>
      <c r="S5801" s="21"/>
      <c r="T5801" s="21"/>
    </row>
    <row r="5802" spans="2:20">
      <c r="B5802" s="14"/>
      <c r="C5802" s="14"/>
      <c r="D5802" s="14"/>
      <c r="H5802" s="17"/>
      <c r="L5802" s="18"/>
      <c r="M5802" s="18"/>
      <c r="N5802" s="18"/>
      <c r="P5802" s="21"/>
      <c r="Q5802" s="21"/>
      <c r="S5802" s="21"/>
      <c r="T5802" s="21"/>
    </row>
    <row r="5803" spans="2:20">
      <c r="B5803" s="14"/>
      <c r="C5803" s="14"/>
      <c r="D5803" s="14"/>
      <c r="H5803" s="17"/>
      <c r="L5803" s="18"/>
      <c r="M5803" s="18"/>
      <c r="N5803" s="18"/>
      <c r="P5803" s="21"/>
      <c r="Q5803" s="21"/>
      <c r="S5803" s="21"/>
      <c r="T5803" s="21"/>
    </row>
    <row r="5804" spans="2:20">
      <c r="B5804" s="14"/>
      <c r="C5804" s="14"/>
      <c r="D5804" s="14"/>
      <c r="H5804" s="17"/>
      <c r="L5804" s="18"/>
      <c r="M5804" s="18"/>
      <c r="N5804" s="18"/>
      <c r="P5804" s="21"/>
      <c r="Q5804" s="21"/>
      <c r="S5804" s="21"/>
      <c r="T5804" s="21"/>
    </row>
    <row r="5805" spans="2:20">
      <c r="B5805" s="14"/>
      <c r="C5805" s="14"/>
      <c r="D5805" s="14"/>
      <c r="H5805" s="17"/>
      <c r="L5805" s="18"/>
      <c r="M5805" s="18"/>
      <c r="N5805" s="18"/>
      <c r="P5805" s="21"/>
      <c r="Q5805" s="21"/>
      <c r="S5805" s="21"/>
      <c r="T5805" s="21"/>
    </row>
    <row r="5806" spans="2:20">
      <c r="B5806" s="14"/>
      <c r="C5806" s="14"/>
      <c r="D5806" s="14"/>
      <c r="H5806" s="17"/>
      <c r="L5806" s="18"/>
      <c r="M5806" s="18"/>
      <c r="N5806" s="18"/>
      <c r="P5806" s="21"/>
      <c r="Q5806" s="21"/>
      <c r="S5806" s="21"/>
      <c r="T5806" s="21"/>
    </row>
    <row r="5807" spans="2:20">
      <c r="B5807" s="14"/>
      <c r="C5807" s="14"/>
      <c r="D5807" s="14"/>
      <c r="H5807" s="17"/>
      <c r="L5807" s="18"/>
      <c r="M5807" s="18"/>
      <c r="N5807" s="18"/>
      <c r="P5807" s="21"/>
      <c r="Q5807" s="21"/>
      <c r="S5807" s="21"/>
      <c r="T5807" s="21"/>
    </row>
    <row r="5808" spans="2:20">
      <c r="B5808" s="14"/>
      <c r="C5808" s="14"/>
      <c r="D5808" s="14"/>
      <c r="H5808" s="17"/>
      <c r="L5808" s="18"/>
      <c r="M5808" s="18"/>
      <c r="N5808" s="18"/>
      <c r="P5808" s="21"/>
      <c r="Q5808" s="21"/>
      <c r="S5808" s="21"/>
      <c r="T5808" s="21"/>
    </row>
    <row r="5809" spans="2:20">
      <c r="B5809" s="14"/>
      <c r="C5809" s="14"/>
      <c r="D5809" s="14"/>
      <c r="H5809" s="17"/>
      <c r="L5809" s="18"/>
      <c r="M5809" s="18"/>
      <c r="N5809" s="18"/>
      <c r="P5809" s="21"/>
      <c r="Q5809" s="21"/>
      <c r="S5809" s="21"/>
      <c r="T5809" s="21"/>
    </row>
    <row r="5810" spans="2:20">
      <c r="B5810" s="14"/>
      <c r="C5810" s="14"/>
      <c r="D5810" s="14"/>
      <c r="H5810" s="17"/>
      <c r="L5810" s="18"/>
      <c r="M5810" s="18"/>
      <c r="N5810" s="18"/>
      <c r="P5810" s="21"/>
      <c r="Q5810" s="21"/>
      <c r="S5810" s="21"/>
      <c r="T5810" s="21"/>
    </row>
    <row r="5811" spans="2:20">
      <c r="B5811" s="14"/>
      <c r="C5811" s="14"/>
      <c r="D5811" s="14"/>
      <c r="H5811" s="17"/>
      <c r="L5811" s="18"/>
      <c r="M5811" s="18"/>
      <c r="N5811" s="18"/>
      <c r="P5811" s="21"/>
      <c r="Q5811" s="21"/>
      <c r="S5811" s="21"/>
      <c r="T5811" s="21"/>
    </row>
    <row r="5812" spans="2:20">
      <c r="B5812" s="14"/>
      <c r="C5812" s="14"/>
      <c r="D5812" s="14"/>
      <c r="H5812" s="17"/>
      <c r="L5812" s="18"/>
      <c r="M5812" s="18"/>
      <c r="N5812" s="18"/>
      <c r="P5812" s="21"/>
      <c r="Q5812" s="21"/>
      <c r="S5812" s="21"/>
      <c r="T5812" s="21"/>
    </row>
    <row r="5813" spans="2:20">
      <c r="B5813" s="14"/>
      <c r="C5813" s="14"/>
      <c r="D5813" s="14"/>
      <c r="H5813" s="17"/>
      <c r="L5813" s="18"/>
      <c r="M5813" s="18"/>
      <c r="N5813" s="18"/>
      <c r="P5813" s="21"/>
      <c r="Q5813" s="21"/>
      <c r="S5813" s="21"/>
      <c r="T5813" s="21"/>
    </row>
    <row r="5814" spans="2:20">
      <c r="B5814" s="14"/>
      <c r="C5814" s="14"/>
      <c r="D5814" s="14"/>
      <c r="H5814" s="17"/>
      <c r="L5814" s="18"/>
      <c r="M5814" s="18"/>
      <c r="N5814" s="18"/>
      <c r="P5814" s="21"/>
      <c r="Q5814" s="21"/>
      <c r="S5814" s="21"/>
      <c r="T5814" s="21"/>
    </row>
    <row r="5815" spans="2:20">
      <c r="B5815" s="14"/>
      <c r="C5815" s="14"/>
      <c r="D5815" s="14"/>
      <c r="H5815" s="17"/>
      <c r="L5815" s="18"/>
      <c r="M5815" s="18"/>
      <c r="N5815" s="18"/>
      <c r="P5815" s="21"/>
      <c r="Q5815" s="21"/>
      <c r="S5815" s="21"/>
      <c r="T5815" s="21"/>
    </row>
    <row r="5816" spans="2:20">
      <c r="B5816" s="14"/>
      <c r="C5816" s="14"/>
      <c r="D5816" s="14"/>
      <c r="H5816" s="17"/>
      <c r="L5816" s="18"/>
      <c r="M5816" s="18"/>
      <c r="N5816" s="18"/>
      <c r="P5816" s="21"/>
      <c r="Q5816" s="21"/>
      <c r="S5816" s="21"/>
      <c r="T5816" s="21"/>
    </row>
    <row r="5817" spans="2:20">
      <c r="B5817" s="14"/>
      <c r="C5817" s="14"/>
      <c r="D5817" s="14"/>
      <c r="H5817" s="17"/>
      <c r="L5817" s="18"/>
      <c r="M5817" s="18"/>
      <c r="N5817" s="18"/>
      <c r="P5817" s="21"/>
      <c r="Q5817" s="21"/>
      <c r="S5817" s="21"/>
      <c r="T5817" s="21"/>
    </row>
    <row r="5818" spans="2:20">
      <c r="B5818" s="14"/>
      <c r="C5818" s="14"/>
      <c r="D5818" s="14"/>
      <c r="H5818" s="17"/>
      <c r="L5818" s="18"/>
      <c r="M5818" s="18"/>
      <c r="N5818" s="18"/>
      <c r="P5818" s="21"/>
      <c r="Q5818" s="21"/>
      <c r="S5818" s="21"/>
      <c r="T5818" s="21"/>
    </row>
    <row r="5819" spans="2:20">
      <c r="B5819" s="14"/>
      <c r="C5819" s="14"/>
      <c r="D5819" s="14"/>
      <c r="H5819" s="17"/>
      <c r="L5819" s="18"/>
      <c r="M5819" s="18"/>
      <c r="N5819" s="18"/>
      <c r="P5819" s="21"/>
      <c r="Q5819" s="21"/>
      <c r="S5819" s="21"/>
      <c r="T5819" s="21"/>
    </row>
    <row r="5820" spans="2:20">
      <c r="B5820" s="14"/>
      <c r="C5820" s="14"/>
      <c r="D5820" s="14"/>
      <c r="H5820" s="17"/>
      <c r="L5820" s="18"/>
      <c r="M5820" s="18"/>
      <c r="N5820" s="18"/>
      <c r="P5820" s="21"/>
      <c r="Q5820" s="21"/>
      <c r="S5820" s="21"/>
      <c r="T5820" s="21"/>
    </row>
    <row r="5821" spans="2:20">
      <c r="B5821" s="14"/>
      <c r="C5821" s="14"/>
      <c r="D5821" s="14"/>
      <c r="H5821" s="17"/>
      <c r="L5821" s="18"/>
      <c r="M5821" s="18"/>
      <c r="N5821" s="18"/>
      <c r="P5821" s="21"/>
      <c r="Q5821" s="21"/>
      <c r="S5821" s="21"/>
      <c r="T5821" s="21"/>
    </row>
    <row r="5822" spans="2:20">
      <c r="B5822" s="14"/>
      <c r="C5822" s="14"/>
      <c r="D5822" s="14"/>
      <c r="H5822" s="17"/>
      <c r="L5822" s="18"/>
      <c r="M5822" s="18"/>
      <c r="N5822" s="18"/>
      <c r="P5822" s="21"/>
      <c r="Q5822" s="21"/>
      <c r="S5822" s="21"/>
      <c r="T5822" s="21"/>
    </row>
    <row r="5823" spans="2:20">
      <c r="B5823" s="14"/>
      <c r="C5823" s="14"/>
      <c r="D5823" s="14"/>
      <c r="H5823" s="17"/>
      <c r="L5823" s="18"/>
      <c r="M5823" s="18"/>
      <c r="N5823" s="18"/>
      <c r="P5823" s="21"/>
      <c r="Q5823" s="21"/>
      <c r="S5823" s="21"/>
      <c r="T5823" s="21"/>
    </row>
    <row r="5824" spans="2:20">
      <c r="B5824" s="14"/>
      <c r="C5824" s="14"/>
      <c r="D5824" s="14"/>
      <c r="H5824" s="17"/>
      <c r="L5824" s="18"/>
      <c r="M5824" s="18"/>
      <c r="N5824" s="18"/>
      <c r="P5824" s="21"/>
      <c r="Q5824" s="21"/>
      <c r="S5824" s="21"/>
      <c r="T5824" s="21"/>
    </row>
    <row r="5825" spans="2:20">
      <c r="B5825" s="14"/>
      <c r="C5825" s="14"/>
      <c r="D5825" s="14"/>
      <c r="H5825" s="17"/>
      <c r="L5825" s="18"/>
      <c r="M5825" s="18"/>
      <c r="N5825" s="18"/>
      <c r="P5825" s="21"/>
      <c r="Q5825" s="21"/>
      <c r="S5825" s="21"/>
      <c r="T5825" s="21"/>
    </row>
    <row r="5826" spans="2:20">
      <c r="B5826" s="14"/>
      <c r="C5826" s="14"/>
      <c r="D5826" s="14"/>
      <c r="H5826" s="17"/>
      <c r="L5826" s="18"/>
      <c r="M5826" s="18"/>
      <c r="N5826" s="18"/>
      <c r="P5826" s="21"/>
      <c r="Q5826" s="21"/>
      <c r="S5826" s="21"/>
      <c r="T5826" s="21"/>
    </row>
    <row r="5827" spans="2:20">
      <c r="B5827" s="14"/>
      <c r="C5827" s="14"/>
      <c r="D5827" s="14"/>
      <c r="H5827" s="17"/>
      <c r="L5827" s="18"/>
      <c r="M5827" s="18"/>
      <c r="N5827" s="18"/>
      <c r="P5827" s="21"/>
      <c r="Q5827" s="21"/>
      <c r="S5827" s="21"/>
      <c r="T5827" s="21"/>
    </row>
    <row r="5828" spans="2:20">
      <c r="B5828" s="14"/>
      <c r="C5828" s="14"/>
      <c r="D5828" s="14"/>
      <c r="H5828" s="17"/>
      <c r="L5828" s="18"/>
      <c r="M5828" s="18"/>
      <c r="N5828" s="18"/>
      <c r="P5828" s="21"/>
      <c r="Q5828" s="21"/>
      <c r="S5828" s="21"/>
      <c r="T5828" s="21"/>
    </row>
    <row r="5829" spans="2:20">
      <c r="B5829" s="14"/>
      <c r="C5829" s="14"/>
      <c r="D5829" s="14"/>
      <c r="H5829" s="17"/>
      <c r="L5829" s="18"/>
      <c r="M5829" s="18"/>
      <c r="N5829" s="18"/>
      <c r="P5829" s="21"/>
      <c r="Q5829" s="21"/>
      <c r="S5829" s="21"/>
      <c r="T5829" s="21"/>
    </row>
    <row r="5830" spans="2:20">
      <c r="B5830" s="14"/>
      <c r="C5830" s="14"/>
      <c r="D5830" s="14"/>
      <c r="H5830" s="17"/>
      <c r="L5830" s="18"/>
      <c r="M5830" s="18"/>
      <c r="N5830" s="18"/>
      <c r="P5830" s="21"/>
      <c r="Q5830" s="21"/>
      <c r="S5830" s="21"/>
      <c r="T5830" s="21"/>
    </row>
    <row r="5831" spans="2:20">
      <c r="B5831" s="14"/>
      <c r="C5831" s="14"/>
      <c r="D5831" s="14"/>
      <c r="H5831" s="17"/>
      <c r="L5831" s="18"/>
      <c r="M5831" s="18"/>
      <c r="N5831" s="18"/>
      <c r="P5831" s="21"/>
      <c r="Q5831" s="21"/>
      <c r="S5831" s="21"/>
      <c r="T5831" s="21"/>
    </row>
    <row r="5832" spans="2:20">
      <c r="B5832" s="14"/>
      <c r="C5832" s="14"/>
      <c r="D5832" s="14"/>
      <c r="H5832" s="17"/>
      <c r="L5832" s="18"/>
      <c r="M5832" s="18"/>
      <c r="N5832" s="18"/>
      <c r="P5832" s="21"/>
      <c r="Q5832" s="21"/>
      <c r="S5832" s="21"/>
      <c r="T5832" s="21"/>
    </row>
    <row r="5833" spans="2:20">
      <c r="B5833" s="14"/>
      <c r="C5833" s="14"/>
      <c r="D5833" s="14"/>
      <c r="H5833" s="17"/>
      <c r="L5833" s="18"/>
      <c r="M5833" s="18"/>
      <c r="N5833" s="18"/>
      <c r="P5833" s="21"/>
      <c r="Q5833" s="21"/>
      <c r="S5833" s="21"/>
      <c r="T5833" s="21"/>
    </row>
    <row r="5834" spans="2:20">
      <c r="B5834" s="14"/>
      <c r="C5834" s="14"/>
      <c r="D5834" s="14"/>
      <c r="H5834" s="17"/>
      <c r="L5834" s="18"/>
      <c r="M5834" s="18"/>
      <c r="N5834" s="18"/>
      <c r="P5834" s="21"/>
      <c r="Q5834" s="21"/>
      <c r="S5834" s="21"/>
      <c r="T5834" s="21"/>
    </row>
    <row r="5835" spans="2:20">
      <c r="B5835" s="14"/>
      <c r="C5835" s="14"/>
      <c r="D5835" s="14"/>
      <c r="H5835" s="17"/>
      <c r="L5835" s="18"/>
      <c r="M5835" s="18"/>
      <c r="N5835" s="18"/>
      <c r="P5835" s="21"/>
      <c r="Q5835" s="21"/>
      <c r="S5835" s="21"/>
      <c r="T5835" s="21"/>
    </row>
    <row r="5836" spans="2:20">
      <c r="B5836" s="14"/>
      <c r="C5836" s="14"/>
      <c r="D5836" s="14"/>
      <c r="H5836" s="17"/>
      <c r="L5836" s="18"/>
      <c r="M5836" s="18"/>
      <c r="N5836" s="18"/>
      <c r="P5836" s="21"/>
      <c r="Q5836" s="21"/>
      <c r="S5836" s="21"/>
      <c r="T5836" s="21"/>
    </row>
    <row r="5837" spans="2:20">
      <c r="B5837" s="14"/>
      <c r="C5837" s="14"/>
      <c r="D5837" s="14"/>
      <c r="H5837" s="17"/>
      <c r="L5837" s="18"/>
      <c r="M5837" s="18"/>
      <c r="N5837" s="18"/>
      <c r="P5837" s="21"/>
      <c r="Q5837" s="21"/>
      <c r="S5837" s="21"/>
      <c r="T5837" s="21"/>
    </row>
    <row r="5838" spans="2:20">
      <c r="B5838" s="14"/>
      <c r="C5838" s="14"/>
      <c r="D5838" s="14"/>
      <c r="H5838" s="17"/>
      <c r="L5838" s="18"/>
      <c r="M5838" s="18"/>
      <c r="N5838" s="18"/>
      <c r="P5838" s="21"/>
      <c r="Q5838" s="21"/>
      <c r="S5838" s="21"/>
      <c r="T5838" s="21"/>
    </row>
    <row r="5839" spans="2:20">
      <c r="B5839" s="14"/>
      <c r="C5839" s="14"/>
      <c r="D5839" s="14"/>
      <c r="H5839" s="17"/>
      <c r="L5839" s="18"/>
      <c r="M5839" s="18"/>
      <c r="N5839" s="18"/>
      <c r="P5839" s="21"/>
      <c r="Q5839" s="21"/>
      <c r="S5839" s="21"/>
      <c r="T5839" s="21"/>
    </row>
    <row r="5840" spans="2:20">
      <c r="B5840" s="14"/>
      <c r="C5840" s="14"/>
      <c r="D5840" s="14"/>
      <c r="H5840" s="17"/>
      <c r="L5840" s="18"/>
      <c r="M5840" s="18"/>
      <c r="N5840" s="18"/>
      <c r="P5840" s="21"/>
      <c r="Q5840" s="21"/>
      <c r="S5840" s="21"/>
      <c r="T5840" s="21"/>
    </row>
    <row r="5841" spans="2:20">
      <c r="B5841" s="14"/>
      <c r="C5841" s="14"/>
      <c r="D5841" s="14"/>
      <c r="H5841" s="17"/>
      <c r="L5841" s="18"/>
      <c r="M5841" s="18"/>
      <c r="N5841" s="18"/>
      <c r="P5841" s="21"/>
      <c r="Q5841" s="21"/>
      <c r="S5841" s="21"/>
      <c r="T5841" s="21"/>
    </row>
    <row r="5842" spans="2:20">
      <c r="B5842" s="14"/>
      <c r="C5842" s="14"/>
      <c r="D5842" s="14"/>
      <c r="H5842" s="17"/>
      <c r="L5842" s="18"/>
      <c r="M5842" s="18"/>
      <c r="N5842" s="18"/>
      <c r="P5842" s="21"/>
      <c r="Q5842" s="21"/>
      <c r="S5842" s="21"/>
      <c r="T5842" s="21"/>
    </row>
    <row r="5843" spans="2:20">
      <c r="B5843" s="14"/>
      <c r="C5843" s="14"/>
      <c r="D5843" s="14"/>
      <c r="H5843" s="17"/>
      <c r="L5843" s="18"/>
      <c r="M5843" s="18"/>
      <c r="N5843" s="18"/>
      <c r="P5843" s="21"/>
      <c r="Q5843" s="21"/>
      <c r="S5843" s="21"/>
      <c r="T5843" s="21"/>
    </row>
    <row r="5844" spans="2:20">
      <c r="B5844" s="14"/>
      <c r="C5844" s="14"/>
      <c r="D5844" s="14"/>
      <c r="H5844" s="17"/>
      <c r="L5844" s="18"/>
      <c r="M5844" s="18"/>
      <c r="N5844" s="18"/>
      <c r="P5844" s="21"/>
      <c r="Q5844" s="21"/>
      <c r="S5844" s="21"/>
      <c r="T5844" s="21"/>
    </row>
    <row r="5845" spans="2:20">
      <c r="B5845" s="14"/>
      <c r="C5845" s="14"/>
      <c r="D5845" s="14"/>
      <c r="H5845" s="17"/>
      <c r="L5845" s="18"/>
      <c r="M5845" s="18"/>
      <c r="N5845" s="18"/>
      <c r="P5845" s="21"/>
      <c r="Q5845" s="21"/>
      <c r="S5845" s="21"/>
      <c r="T5845" s="21"/>
    </row>
    <row r="5846" spans="2:20">
      <c r="B5846" s="14"/>
      <c r="C5846" s="14"/>
      <c r="D5846" s="14"/>
      <c r="H5846" s="17"/>
      <c r="L5846" s="18"/>
      <c r="M5846" s="18"/>
      <c r="N5846" s="18"/>
      <c r="P5846" s="21"/>
      <c r="Q5846" s="21"/>
      <c r="S5846" s="21"/>
      <c r="T5846" s="21"/>
    </row>
    <row r="5847" spans="2:20">
      <c r="B5847" s="14"/>
      <c r="C5847" s="14"/>
      <c r="D5847" s="14"/>
      <c r="H5847" s="17"/>
      <c r="L5847" s="18"/>
      <c r="M5847" s="18"/>
      <c r="N5847" s="18"/>
      <c r="P5847" s="21"/>
      <c r="Q5847" s="21"/>
      <c r="S5847" s="21"/>
      <c r="T5847" s="21"/>
    </row>
    <row r="5848" spans="2:20">
      <c r="B5848" s="14"/>
      <c r="C5848" s="14"/>
      <c r="D5848" s="14"/>
      <c r="H5848" s="17"/>
      <c r="L5848" s="18"/>
      <c r="M5848" s="18"/>
      <c r="N5848" s="18"/>
      <c r="P5848" s="21"/>
      <c r="Q5848" s="21"/>
      <c r="S5848" s="21"/>
      <c r="T5848" s="21"/>
    </row>
    <row r="5849" spans="2:20">
      <c r="B5849" s="14"/>
      <c r="C5849" s="14"/>
      <c r="D5849" s="14"/>
      <c r="H5849" s="17"/>
      <c r="L5849" s="18"/>
      <c r="M5849" s="18"/>
      <c r="N5849" s="18"/>
      <c r="P5849" s="21"/>
      <c r="Q5849" s="21"/>
      <c r="S5849" s="21"/>
      <c r="T5849" s="21"/>
    </row>
    <row r="5850" spans="2:20">
      <c r="B5850" s="14"/>
      <c r="C5850" s="14"/>
      <c r="D5850" s="14"/>
      <c r="H5850" s="17"/>
      <c r="L5850" s="18"/>
      <c r="M5850" s="18"/>
      <c r="N5850" s="18"/>
      <c r="P5850" s="21"/>
      <c r="Q5850" s="21"/>
      <c r="S5850" s="21"/>
      <c r="T5850" s="21"/>
    </row>
    <row r="5851" spans="2:20">
      <c r="B5851" s="14"/>
      <c r="C5851" s="14"/>
      <c r="D5851" s="14"/>
      <c r="H5851" s="17"/>
      <c r="L5851" s="18"/>
      <c r="M5851" s="18"/>
      <c r="N5851" s="18"/>
      <c r="P5851" s="21"/>
      <c r="Q5851" s="21"/>
      <c r="S5851" s="21"/>
      <c r="T5851" s="21"/>
    </row>
    <row r="5852" spans="2:20">
      <c r="B5852" s="14"/>
      <c r="C5852" s="14"/>
      <c r="D5852" s="14"/>
      <c r="H5852" s="17"/>
      <c r="L5852" s="18"/>
      <c r="M5852" s="18"/>
      <c r="N5852" s="18"/>
      <c r="P5852" s="21"/>
      <c r="Q5852" s="21"/>
      <c r="S5852" s="21"/>
      <c r="T5852" s="21"/>
    </row>
    <row r="5853" spans="2:20">
      <c r="B5853" s="14"/>
      <c r="C5853" s="14"/>
      <c r="D5853" s="14"/>
      <c r="H5853" s="17"/>
      <c r="L5853" s="18"/>
      <c r="M5853" s="18"/>
      <c r="N5853" s="18"/>
      <c r="P5853" s="21"/>
      <c r="Q5853" s="21"/>
      <c r="S5853" s="21"/>
      <c r="T5853" s="21"/>
    </row>
    <row r="5854" spans="2:20">
      <c r="B5854" s="14"/>
      <c r="C5854" s="14"/>
      <c r="D5854" s="14"/>
      <c r="H5854" s="17"/>
      <c r="L5854" s="18"/>
      <c r="M5854" s="18"/>
      <c r="N5854" s="18"/>
      <c r="P5854" s="21"/>
      <c r="Q5854" s="21"/>
      <c r="S5854" s="21"/>
      <c r="T5854" s="21"/>
    </row>
    <row r="5855" spans="2:20">
      <c r="B5855" s="14"/>
      <c r="C5855" s="14"/>
      <c r="D5855" s="14"/>
      <c r="H5855" s="17"/>
      <c r="L5855" s="18"/>
      <c r="M5855" s="18"/>
      <c r="N5855" s="18"/>
      <c r="P5855" s="21"/>
      <c r="Q5855" s="21"/>
      <c r="S5855" s="21"/>
      <c r="T5855" s="21"/>
    </row>
    <row r="5856" spans="2:20">
      <c r="B5856" s="14"/>
      <c r="C5856" s="14"/>
      <c r="D5856" s="14"/>
      <c r="H5856" s="17"/>
      <c r="L5856" s="18"/>
      <c r="M5856" s="18"/>
      <c r="N5856" s="18"/>
      <c r="P5856" s="21"/>
      <c r="Q5856" s="21"/>
      <c r="S5856" s="21"/>
      <c r="T5856" s="21"/>
    </row>
    <row r="5857" spans="2:20">
      <c r="B5857" s="14"/>
      <c r="C5857" s="14"/>
      <c r="D5857" s="14"/>
      <c r="H5857" s="17"/>
      <c r="L5857" s="18"/>
      <c r="M5857" s="18"/>
      <c r="N5857" s="18"/>
      <c r="P5857" s="21"/>
      <c r="Q5857" s="21"/>
      <c r="S5857" s="21"/>
      <c r="T5857" s="21"/>
    </row>
    <row r="5858" spans="2:20">
      <c r="B5858" s="14"/>
      <c r="C5858" s="14"/>
      <c r="D5858" s="14"/>
      <c r="H5858" s="17"/>
      <c r="L5858" s="18"/>
      <c r="M5858" s="18"/>
      <c r="N5858" s="18"/>
      <c r="P5858" s="21"/>
      <c r="Q5858" s="21"/>
      <c r="S5858" s="21"/>
      <c r="T5858" s="21"/>
    </row>
    <row r="5859" spans="2:20">
      <c r="B5859" s="14"/>
      <c r="C5859" s="14"/>
      <c r="D5859" s="14"/>
      <c r="H5859" s="17"/>
      <c r="L5859" s="18"/>
      <c r="M5859" s="18"/>
      <c r="N5859" s="18"/>
      <c r="P5859" s="21"/>
      <c r="Q5859" s="21"/>
      <c r="S5859" s="21"/>
      <c r="T5859" s="21"/>
    </row>
    <row r="5860" spans="2:20">
      <c r="B5860" s="14"/>
      <c r="C5860" s="14"/>
      <c r="D5860" s="14"/>
      <c r="H5860" s="17"/>
      <c r="L5860" s="18"/>
      <c r="M5860" s="18"/>
      <c r="N5860" s="18"/>
      <c r="P5860" s="21"/>
      <c r="Q5860" s="21"/>
      <c r="S5860" s="21"/>
      <c r="T5860" s="21"/>
    </row>
    <row r="5861" spans="2:20">
      <c r="B5861" s="14"/>
      <c r="C5861" s="14"/>
      <c r="D5861" s="14"/>
      <c r="H5861" s="17"/>
      <c r="L5861" s="18"/>
      <c r="M5861" s="18"/>
      <c r="N5861" s="18"/>
      <c r="P5861" s="21"/>
      <c r="Q5861" s="21"/>
      <c r="S5861" s="21"/>
      <c r="T5861" s="21"/>
    </row>
    <row r="5862" spans="2:20">
      <c r="B5862" s="14"/>
      <c r="C5862" s="14"/>
      <c r="D5862" s="14"/>
      <c r="H5862" s="17"/>
      <c r="L5862" s="18"/>
      <c r="M5862" s="18"/>
      <c r="N5862" s="18"/>
      <c r="P5862" s="21"/>
      <c r="Q5862" s="21"/>
      <c r="S5862" s="21"/>
      <c r="T5862" s="21"/>
    </row>
    <row r="5863" spans="2:20">
      <c r="B5863" s="14"/>
      <c r="C5863" s="14"/>
      <c r="D5863" s="14"/>
      <c r="H5863" s="17"/>
      <c r="L5863" s="18"/>
      <c r="M5863" s="18"/>
      <c r="N5863" s="18"/>
      <c r="P5863" s="21"/>
      <c r="Q5863" s="21"/>
      <c r="S5863" s="21"/>
      <c r="T5863" s="21"/>
    </row>
    <row r="5864" spans="2:20">
      <c r="B5864" s="14"/>
      <c r="C5864" s="14"/>
      <c r="D5864" s="14"/>
      <c r="H5864" s="17"/>
      <c r="L5864" s="18"/>
      <c r="M5864" s="18"/>
      <c r="N5864" s="18"/>
      <c r="P5864" s="21"/>
      <c r="Q5864" s="21"/>
      <c r="S5864" s="21"/>
      <c r="T5864" s="21"/>
    </row>
    <row r="5865" spans="2:20">
      <c r="B5865" s="14"/>
      <c r="C5865" s="14"/>
      <c r="D5865" s="14"/>
      <c r="H5865" s="17"/>
      <c r="L5865" s="18"/>
      <c r="M5865" s="18"/>
      <c r="N5865" s="18"/>
      <c r="P5865" s="21"/>
      <c r="Q5865" s="21"/>
      <c r="S5865" s="21"/>
      <c r="T5865" s="21"/>
    </row>
    <row r="5866" spans="2:20">
      <c r="B5866" s="14"/>
      <c r="C5866" s="14"/>
      <c r="D5866" s="14"/>
      <c r="H5866" s="17"/>
      <c r="L5866" s="18"/>
      <c r="M5866" s="18"/>
      <c r="N5866" s="18"/>
      <c r="P5866" s="21"/>
      <c r="Q5866" s="21"/>
      <c r="S5866" s="21"/>
      <c r="T5866" s="21"/>
    </row>
    <row r="5867" spans="2:20">
      <c r="B5867" s="14"/>
      <c r="C5867" s="14"/>
      <c r="D5867" s="14"/>
      <c r="H5867" s="17"/>
      <c r="L5867" s="18"/>
      <c r="M5867" s="18"/>
      <c r="N5867" s="18"/>
      <c r="P5867" s="21"/>
      <c r="Q5867" s="21"/>
      <c r="S5867" s="21"/>
      <c r="T5867" s="21"/>
    </row>
    <row r="5868" spans="2:20">
      <c r="B5868" s="14"/>
      <c r="C5868" s="14"/>
      <c r="D5868" s="14"/>
      <c r="H5868" s="17"/>
      <c r="L5868" s="18"/>
      <c r="M5868" s="18"/>
      <c r="N5868" s="18"/>
      <c r="P5868" s="21"/>
      <c r="Q5868" s="21"/>
      <c r="S5868" s="21"/>
      <c r="T5868" s="21"/>
    </row>
    <row r="5869" spans="2:20">
      <c r="B5869" s="14"/>
      <c r="C5869" s="14"/>
      <c r="D5869" s="14"/>
      <c r="H5869" s="17"/>
      <c r="L5869" s="18"/>
      <c r="M5869" s="18"/>
      <c r="N5869" s="18"/>
      <c r="P5869" s="21"/>
      <c r="Q5869" s="21"/>
      <c r="S5869" s="21"/>
      <c r="T5869" s="21"/>
    </row>
    <row r="5870" spans="2:20">
      <c r="B5870" s="14"/>
      <c r="C5870" s="14"/>
      <c r="D5870" s="14"/>
      <c r="H5870" s="17"/>
      <c r="L5870" s="18"/>
      <c r="M5870" s="18"/>
      <c r="N5870" s="18"/>
      <c r="P5870" s="21"/>
      <c r="Q5870" s="21"/>
      <c r="S5870" s="21"/>
      <c r="T5870" s="21"/>
    </row>
    <row r="5871" spans="2:20">
      <c r="B5871" s="14"/>
      <c r="C5871" s="14"/>
      <c r="D5871" s="14"/>
      <c r="H5871" s="17"/>
      <c r="L5871" s="18"/>
      <c r="M5871" s="18"/>
      <c r="N5871" s="18"/>
      <c r="P5871" s="21"/>
      <c r="Q5871" s="21"/>
      <c r="S5871" s="21"/>
      <c r="T5871" s="21"/>
    </row>
    <row r="5872" spans="2:20">
      <c r="B5872" s="14"/>
      <c r="C5872" s="14"/>
      <c r="D5872" s="14"/>
      <c r="H5872" s="17"/>
      <c r="L5872" s="18"/>
      <c r="M5872" s="18"/>
      <c r="N5872" s="18"/>
      <c r="P5872" s="21"/>
      <c r="Q5872" s="21"/>
      <c r="S5872" s="21"/>
      <c r="T5872" s="21"/>
    </row>
    <row r="5873" spans="2:20">
      <c r="B5873" s="14"/>
      <c r="C5873" s="14"/>
      <c r="D5873" s="14"/>
      <c r="H5873" s="17"/>
      <c r="L5873" s="18"/>
      <c r="M5873" s="18"/>
      <c r="N5873" s="18"/>
      <c r="P5873" s="21"/>
      <c r="Q5873" s="21"/>
      <c r="S5873" s="21"/>
      <c r="T5873" s="21"/>
    </row>
    <row r="5874" spans="2:20">
      <c r="B5874" s="14"/>
      <c r="C5874" s="14"/>
      <c r="D5874" s="14"/>
      <c r="H5874" s="17"/>
      <c r="L5874" s="18"/>
      <c r="M5874" s="18"/>
      <c r="N5874" s="18"/>
      <c r="P5874" s="21"/>
      <c r="Q5874" s="21"/>
      <c r="S5874" s="21"/>
      <c r="T5874" s="21"/>
    </row>
    <row r="5875" spans="2:20">
      <c r="B5875" s="14"/>
      <c r="C5875" s="14"/>
      <c r="D5875" s="14"/>
      <c r="H5875" s="17"/>
      <c r="L5875" s="18"/>
      <c r="M5875" s="18"/>
      <c r="N5875" s="18"/>
      <c r="P5875" s="21"/>
      <c r="Q5875" s="21"/>
      <c r="S5875" s="21"/>
      <c r="T5875" s="21"/>
    </row>
    <row r="5876" spans="2:20">
      <c r="B5876" s="14"/>
      <c r="C5876" s="14"/>
      <c r="D5876" s="14"/>
      <c r="H5876" s="17"/>
      <c r="L5876" s="18"/>
      <c r="M5876" s="18"/>
      <c r="N5876" s="18"/>
      <c r="P5876" s="21"/>
      <c r="Q5876" s="21"/>
      <c r="S5876" s="21"/>
      <c r="T5876" s="21"/>
    </row>
    <row r="5877" spans="2:20">
      <c r="B5877" s="14"/>
      <c r="C5877" s="14"/>
      <c r="D5877" s="14"/>
      <c r="H5877" s="17"/>
      <c r="L5877" s="18"/>
      <c r="M5877" s="18"/>
      <c r="N5877" s="18"/>
      <c r="P5877" s="21"/>
      <c r="Q5877" s="21"/>
      <c r="S5877" s="21"/>
      <c r="T5877" s="21"/>
    </row>
    <row r="5878" spans="2:20">
      <c r="B5878" s="14"/>
      <c r="C5878" s="14"/>
      <c r="D5878" s="14"/>
      <c r="H5878" s="17"/>
      <c r="L5878" s="18"/>
      <c r="M5878" s="18"/>
      <c r="N5878" s="18"/>
      <c r="P5878" s="21"/>
      <c r="Q5878" s="21"/>
      <c r="S5878" s="21"/>
      <c r="T5878" s="21"/>
    </row>
    <row r="5879" spans="2:20">
      <c r="B5879" s="14"/>
      <c r="C5879" s="14"/>
      <c r="D5879" s="14"/>
      <c r="H5879" s="17"/>
      <c r="L5879" s="18"/>
      <c r="M5879" s="18"/>
      <c r="N5879" s="18"/>
      <c r="P5879" s="21"/>
      <c r="Q5879" s="21"/>
      <c r="S5879" s="21"/>
      <c r="T5879" s="21"/>
    </row>
    <row r="5880" spans="2:20">
      <c r="B5880" s="14"/>
      <c r="C5880" s="14"/>
      <c r="D5880" s="14"/>
      <c r="H5880" s="17"/>
      <c r="L5880" s="18"/>
      <c r="M5880" s="18"/>
      <c r="N5880" s="18"/>
      <c r="P5880" s="21"/>
      <c r="Q5880" s="21"/>
      <c r="S5880" s="21"/>
      <c r="T5880" s="21"/>
    </row>
    <row r="5881" spans="2:20">
      <c r="B5881" s="14"/>
      <c r="C5881" s="14"/>
      <c r="D5881" s="14"/>
      <c r="H5881" s="17"/>
      <c r="L5881" s="18"/>
      <c r="M5881" s="18"/>
      <c r="N5881" s="18"/>
      <c r="P5881" s="21"/>
      <c r="Q5881" s="21"/>
      <c r="S5881" s="21"/>
      <c r="T5881" s="21"/>
    </row>
    <row r="5882" spans="2:20">
      <c r="B5882" s="14"/>
      <c r="C5882" s="14"/>
      <c r="D5882" s="14"/>
      <c r="H5882" s="17"/>
      <c r="L5882" s="18"/>
      <c r="M5882" s="18"/>
      <c r="N5882" s="18"/>
      <c r="P5882" s="21"/>
      <c r="Q5882" s="21"/>
      <c r="S5882" s="21"/>
      <c r="T5882" s="21"/>
    </row>
    <row r="5883" spans="2:20">
      <c r="B5883" s="14"/>
      <c r="C5883" s="14"/>
      <c r="D5883" s="14"/>
      <c r="H5883" s="17"/>
      <c r="L5883" s="18"/>
      <c r="M5883" s="18"/>
      <c r="N5883" s="18"/>
      <c r="P5883" s="21"/>
      <c r="Q5883" s="21"/>
      <c r="S5883" s="21"/>
      <c r="T5883" s="21"/>
    </row>
    <row r="5884" spans="2:20">
      <c r="B5884" s="14"/>
      <c r="C5884" s="14"/>
      <c r="D5884" s="14"/>
      <c r="H5884" s="17"/>
      <c r="L5884" s="18"/>
      <c r="M5884" s="18"/>
      <c r="N5884" s="18"/>
      <c r="P5884" s="21"/>
      <c r="Q5884" s="21"/>
      <c r="S5884" s="21"/>
      <c r="T5884" s="21"/>
    </row>
    <row r="5885" spans="2:20">
      <c r="B5885" s="14"/>
      <c r="C5885" s="14"/>
      <c r="D5885" s="14"/>
      <c r="H5885" s="17"/>
      <c r="L5885" s="18"/>
      <c r="M5885" s="18"/>
      <c r="N5885" s="18"/>
      <c r="P5885" s="21"/>
      <c r="Q5885" s="21"/>
      <c r="S5885" s="21"/>
      <c r="T5885" s="21"/>
    </row>
    <row r="5886" spans="2:20">
      <c r="B5886" s="14"/>
      <c r="C5886" s="14"/>
      <c r="D5886" s="14"/>
      <c r="H5886" s="17"/>
      <c r="L5886" s="18"/>
      <c r="M5886" s="18"/>
      <c r="N5886" s="18"/>
      <c r="P5886" s="21"/>
      <c r="Q5886" s="21"/>
      <c r="S5886" s="21"/>
      <c r="T5886" s="21"/>
    </row>
    <row r="5887" spans="2:20">
      <c r="B5887" s="14"/>
      <c r="C5887" s="14"/>
      <c r="D5887" s="14"/>
      <c r="H5887" s="17"/>
      <c r="L5887" s="18"/>
      <c r="M5887" s="18"/>
      <c r="N5887" s="18"/>
      <c r="P5887" s="21"/>
      <c r="Q5887" s="21"/>
      <c r="S5887" s="21"/>
      <c r="T5887" s="21"/>
    </row>
    <row r="5888" spans="2:20">
      <c r="B5888" s="14"/>
      <c r="C5888" s="14"/>
      <c r="D5888" s="14"/>
      <c r="H5888" s="17"/>
      <c r="L5888" s="18"/>
      <c r="M5888" s="18"/>
      <c r="N5888" s="18"/>
      <c r="P5888" s="21"/>
      <c r="Q5888" s="21"/>
      <c r="S5888" s="21"/>
      <c r="T5888" s="21"/>
    </row>
    <row r="5889" spans="2:20">
      <c r="B5889" s="14"/>
      <c r="C5889" s="14"/>
      <c r="D5889" s="14"/>
      <c r="H5889" s="17"/>
      <c r="L5889" s="18"/>
      <c r="M5889" s="18"/>
      <c r="N5889" s="18"/>
      <c r="P5889" s="21"/>
      <c r="Q5889" s="21"/>
      <c r="S5889" s="21"/>
      <c r="T5889" s="21"/>
    </row>
    <row r="5890" spans="2:20">
      <c r="B5890" s="14"/>
      <c r="C5890" s="14"/>
      <c r="D5890" s="14"/>
      <c r="H5890" s="17"/>
      <c r="L5890" s="18"/>
      <c r="M5890" s="18"/>
      <c r="N5890" s="18"/>
      <c r="P5890" s="21"/>
      <c r="Q5890" s="21"/>
      <c r="S5890" s="21"/>
      <c r="T5890" s="21"/>
    </row>
    <row r="5891" spans="2:20">
      <c r="B5891" s="14"/>
      <c r="C5891" s="14"/>
      <c r="D5891" s="14"/>
      <c r="H5891" s="17"/>
      <c r="L5891" s="18"/>
      <c r="M5891" s="18"/>
      <c r="N5891" s="18"/>
      <c r="P5891" s="21"/>
      <c r="Q5891" s="21"/>
      <c r="S5891" s="21"/>
      <c r="T5891" s="21"/>
    </row>
    <row r="5892" spans="2:20">
      <c r="B5892" s="14"/>
      <c r="C5892" s="14"/>
      <c r="D5892" s="14"/>
      <c r="H5892" s="17"/>
      <c r="L5892" s="18"/>
      <c r="M5892" s="18"/>
      <c r="N5892" s="18"/>
      <c r="P5892" s="21"/>
      <c r="Q5892" s="21"/>
      <c r="S5892" s="21"/>
      <c r="T5892" s="21"/>
    </row>
    <row r="5893" spans="2:20">
      <c r="B5893" s="14"/>
      <c r="C5893" s="14"/>
      <c r="D5893" s="14"/>
      <c r="H5893" s="17"/>
      <c r="L5893" s="18"/>
      <c r="M5893" s="18"/>
      <c r="N5893" s="18"/>
      <c r="P5893" s="21"/>
      <c r="Q5893" s="21"/>
      <c r="S5893" s="21"/>
      <c r="T5893" s="21"/>
    </row>
    <row r="5894" spans="2:20">
      <c r="B5894" s="14"/>
      <c r="C5894" s="14"/>
      <c r="D5894" s="14"/>
      <c r="H5894" s="17"/>
      <c r="L5894" s="18"/>
      <c r="M5894" s="18"/>
      <c r="N5894" s="18"/>
      <c r="P5894" s="21"/>
      <c r="Q5894" s="21"/>
      <c r="S5894" s="21"/>
      <c r="T5894" s="21"/>
    </row>
    <row r="5895" spans="2:20">
      <c r="B5895" s="14"/>
      <c r="C5895" s="14"/>
      <c r="D5895" s="14"/>
      <c r="H5895" s="17"/>
      <c r="L5895" s="18"/>
      <c r="M5895" s="18"/>
      <c r="N5895" s="18"/>
      <c r="P5895" s="21"/>
      <c r="Q5895" s="21"/>
      <c r="S5895" s="21"/>
      <c r="T5895" s="21"/>
    </row>
    <row r="5896" spans="2:20">
      <c r="B5896" s="14"/>
      <c r="C5896" s="14"/>
      <c r="D5896" s="14"/>
      <c r="H5896" s="17"/>
      <c r="L5896" s="18"/>
      <c r="M5896" s="18"/>
      <c r="N5896" s="18"/>
      <c r="P5896" s="21"/>
      <c r="Q5896" s="21"/>
      <c r="S5896" s="21"/>
      <c r="T5896" s="21"/>
    </row>
    <row r="5897" spans="2:20">
      <c r="B5897" s="14"/>
      <c r="C5897" s="14"/>
      <c r="D5897" s="14"/>
      <c r="H5897" s="17"/>
      <c r="L5897" s="18"/>
      <c r="M5897" s="18"/>
      <c r="N5897" s="18"/>
      <c r="P5897" s="21"/>
      <c r="Q5897" s="21"/>
      <c r="S5897" s="21"/>
      <c r="T5897" s="21"/>
    </row>
    <row r="5898" spans="2:20">
      <c r="B5898" s="14"/>
      <c r="C5898" s="14"/>
      <c r="D5898" s="14"/>
      <c r="H5898" s="17"/>
      <c r="L5898" s="18"/>
      <c r="M5898" s="18"/>
      <c r="N5898" s="18"/>
      <c r="P5898" s="21"/>
      <c r="Q5898" s="21"/>
      <c r="S5898" s="21"/>
      <c r="T5898" s="21"/>
    </row>
    <row r="5899" spans="2:20">
      <c r="B5899" s="14"/>
      <c r="C5899" s="14"/>
      <c r="D5899" s="14"/>
      <c r="H5899" s="17"/>
      <c r="L5899" s="18"/>
      <c r="M5899" s="18"/>
      <c r="N5899" s="18"/>
      <c r="P5899" s="21"/>
      <c r="Q5899" s="21"/>
      <c r="S5899" s="21"/>
      <c r="T5899" s="21"/>
    </row>
    <row r="5900" spans="2:20">
      <c r="B5900" s="14"/>
      <c r="C5900" s="14"/>
      <c r="D5900" s="14"/>
      <c r="H5900" s="17"/>
      <c r="L5900" s="18"/>
      <c r="M5900" s="18"/>
      <c r="N5900" s="18"/>
      <c r="P5900" s="21"/>
      <c r="Q5900" s="21"/>
      <c r="S5900" s="21"/>
      <c r="T5900" s="21"/>
    </row>
    <row r="5901" spans="2:20">
      <c r="B5901" s="14"/>
      <c r="C5901" s="14"/>
      <c r="D5901" s="14"/>
      <c r="H5901" s="17"/>
      <c r="L5901" s="18"/>
      <c r="M5901" s="18"/>
      <c r="N5901" s="18"/>
      <c r="P5901" s="21"/>
      <c r="Q5901" s="21"/>
      <c r="S5901" s="21"/>
      <c r="T5901" s="21"/>
    </row>
    <row r="5902" spans="2:20">
      <c r="B5902" s="14"/>
      <c r="C5902" s="14"/>
      <c r="D5902" s="14"/>
      <c r="H5902" s="17"/>
      <c r="L5902" s="18"/>
      <c r="M5902" s="18"/>
      <c r="N5902" s="18"/>
      <c r="P5902" s="21"/>
      <c r="Q5902" s="21"/>
      <c r="S5902" s="21"/>
      <c r="T5902" s="21"/>
    </row>
    <row r="5903" spans="2:20">
      <c r="B5903" s="14"/>
      <c r="C5903" s="14"/>
      <c r="D5903" s="14"/>
      <c r="H5903" s="17"/>
      <c r="L5903" s="18"/>
      <c r="M5903" s="18"/>
      <c r="N5903" s="18"/>
      <c r="P5903" s="21"/>
      <c r="Q5903" s="21"/>
      <c r="S5903" s="21"/>
      <c r="T5903" s="21"/>
    </row>
    <row r="5904" spans="2:20">
      <c r="B5904" s="14"/>
      <c r="C5904" s="14"/>
      <c r="D5904" s="14"/>
      <c r="H5904" s="17"/>
      <c r="L5904" s="18"/>
      <c r="M5904" s="18"/>
      <c r="N5904" s="18"/>
      <c r="P5904" s="21"/>
      <c r="Q5904" s="21"/>
      <c r="S5904" s="21"/>
      <c r="T5904" s="21"/>
    </row>
    <row r="5905" spans="2:20">
      <c r="B5905" s="14"/>
      <c r="C5905" s="14"/>
      <c r="D5905" s="14"/>
      <c r="H5905" s="17"/>
      <c r="L5905" s="18"/>
      <c r="M5905" s="18"/>
      <c r="N5905" s="18"/>
      <c r="P5905" s="21"/>
      <c r="Q5905" s="21"/>
      <c r="S5905" s="21"/>
      <c r="T5905" s="21"/>
    </row>
    <row r="5906" spans="2:20">
      <c r="B5906" s="14"/>
      <c r="C5906" s="14"/>
      <c r="D5906" s="14"/>
      <c r="H5906" s="17"/>
      <c r="L5906" s="18"/>
      <c r="M5906" s="18"/>
      <c r="N5906" s="18"/>
      <c r="P5906" s="21"/>
      <c r="Q5906" s="21"/>
      <c r="S5906" s="21"/>
      <c r="T5906" s="21"/>
    </row>
    <row r="5907" spans="2:20">
      <c r="B5907" s="14"/>
      <c r="C5907" s="14"/>
      <c r="D5907" s="14"/>
      <c r="H5907" s="17"/>
      <c r="L5907" s="18"/>
      <c r="M5907" s="18"/>
      <c r="N5907" s="18"/>
      <c r="P5907" s="21"/>
      <c r="Q5907" s="21"/>
      <c r="S5907" s="21"/>
      <c r="T5907" s="21"/>
    </row>
    <row r="5908" spans="2:20">
      <c r="B5908" s="14"/>
      <c r="C5908" s="14"/>
      <c r="D5908" s="14"/>
      <c r="H5908" s="17"/>
      <c r="L5908" s="18"/>
      <c r="M5908" s="18"/>
      <c r="N5908" s="18"/>
      <c r="P5908" s="21"/>
      <c r="Q5908" s="21"/>
      <c r="S5908" s="21"/>
      <c r="T5908" s="21"/>
    </row>
    <row r="5909" spans="2:20">
      <c r="B5909" s="14"/>
      <c r="C5909" s="14"/>
      <c r="D5909" s="14"/>
      <c r="H5909" s="17"/>
      <c r="L5909" s="18"/>
      <c r="M5909" s="18"/>
      <c r="N5909" s="18"/>
      <c r="P5909" s="21"/>
      <c r="Q5909" s="21"/>
      <c r="S5909" s="21"/>
      <c r="T5909" s="21"/>
    </row>
    <row r="5910" spans="2:20">
      <c r="B5910" s="14"/>
      <c r="C5910" s="14"/>
      <c r="D5910" s="14"/>
      <c r="H5910" s="17"/>
      <c r="L5910" s="18"/>
      <c r="M5910" s="18"/>
      <c r="N5910" s="18"/>
      <c r="P5910" s="21"/>
      <c r="Q5910" s="21"/>
      <c r="S5910" s="21"/>
      <c r="T5910" s="21"/>
    </row>
    <row r="5911" spans="2:20">
      <c r="B5911" s="14"/>
      <c r="C5911" s="14"/>
      <c r="D5911" s="14"/>
      <c r="H5911" s="17"/>
      <c r="L5911" s="18"/>
      <c r="M5911" s="18"/>
      <c r="N5911" s="18"/>
      <c r="P5911" s="21"/>
      <c r="Q5911" s="21"/>
      <c r="S5911" s="21"/>
      <c r="T5911" s="21"/>
    </row>
    <row r="5912" spans="2:20">
      <c r="B5912" s="14"/>
      <c r="C5912" s="14"/>
      <c r="D5912" s="14"/>
      <c r="H5912" s="17"/>
      <c r="L5912" s="18"/>
      <c r="M5912" s="18"/>
      <c r="N5912" s="18"/>
      <c r="P5912" s="21"/>
      <c r="Q5912" s="21"/>
      <c r="S5912" s="21"/>
      <c r="T5912" s="21"/>
    </row>
    <row r="5913" spans="2:20">
      <c r="B5913" s="14"/>
      <c r="C5913" s="14"/>
      <c r="D5913" s="14"/>
      <c r="H5913" s="17"/>
      <c r="L5913" s="18"/>
      <c r="M5913" s="18"/>
      <c r="N5913" s="18"/>
      <c r="P5913" s="21"/>
      <c r="Q5913" s="21"/>
      <c r="S5913" s="21"/>
      <c r="T5913" s="21"/>
    </row>
    <row r="5914" spans="2:20">
      <c r="B5914" s="14"/>
      <c r="C5914" s="14"/>
      <c r="D5914" s="14"/>
      <c r="H5914" s="17"/>
      <c r="L5914" s="18"/>
      <c r="M5914" s="18"/>
      <c r="N5914" s="18"/>
      <c r="P5914" s="21"/>
      <c r="Q5914" s="21"/>
      <c r="S5914" s="21"/>
      <c r="T5914" s="21"/>
    </row>
    <row r="5915" spans="2:20">
      <c r="B5915" s="14"/>
      <c r="C5915" s="14"/>
      <c r="D5915" s="14"/>
      <c r="H5915" s="17"/>
      <c r="L5915" s="18"/>
      <c r="M5915" s="18"/>
      <c r="N5915" s="18"/>
      <c r="P5915" s="21"/>
      <c r="Q5915" s="21"/>
      <c r="S5915" s="21"/>
      <c r="T5915" s="21"/>
    </row>
    <row r="5916" spans="2:20">
      <c r="B5916" s="14"/>
      <c r="C5916" s="14"/>
      <c r="D5916" s="14"/>
      <c r="H5916" s="17"/>
      <c r="L5916" s="18"/>
      <c r="M5916" s="18"/>
      <c r="N5916" s="18"/>
      <c r="P5916" s="21"/>
      <c r="Q5916" s="21"/>
      <c r="S5916" s="21"/>
      <c r="T5916" s="21"/>
    </row>
    <row r="5917" spans="2:20">
      <c r="B5917" s="14"/>
      <c r="C5917" s="14"/>
      <c r="D5917" s="14"/>
      <c r="H5917" s="17"/>
      <c r="L5917" s="18"/>
      <c r="M5917" s="18"/>
      <c r="N5917" s="18"/>
      <c r="P5917" s="21"/>
      <c r="Q5917" s="21"/>
      <c r="S5917" s="21"/>
      <c r="T5917" s="21"/>
    </row>
    <row r="5918" spans="2:20">
      <c r="B5918" s="14"/>
      <c r="C5918" s="14"/>
      <c r="D5918" s="14"/>
      <c r="H5918" s="17"/>
      <c r="L5918" s="18"/>
      <c r="M5918" s="18"/>
      <c r="N5918" s="18"/>
      <c r="P5918" s="21"/>
      <c r="Q5918" s="21"/>
      <c r="S5918" s="21"/>
      <c r="T5918" s="21"/>
    </row>
    <row r="5919" spans="2:20">
      <c r="B5919" s="14"/>
      <c r="C5919" s="14"/>
      <c r="D5919" s="14"/>
      <c r="H5919" s="17"/>
      <c r="L5919" s="18"/>
      <c r="M5919" s="18"/>
      <c r="N5919" s="18"/>
      <c r="P5919" s="21"/>
      <c r="Q5919" s="21"/>
      <c r="S5919" s="21"/>
      <c r="T5919" s="21"/>
    </row>
    <row r="5920" spans="2:20">
      <c r="B5920" s="14"/>
      <c r="C5920" s="14"/>
      <c r="D5920" s="14"/>
      <c r="H5920" s="17"/>
      <c r="L5920" s="18"/>
      <c r="M5920" s="18"/>
      <c r="N5920" s="18"/>
      <c r="P5920" s="21"/>
      <c r="Q5920" s="21"/>
      <c r="S5920" s="21"/>
      <c r="T5920" s="21"/>
    </row>
    <row r="5921" spans="2:20">
      <c r="B5921" s="14"/>
      <c r="C5921" s="14"/>
      <c r="D5921" s="14"/>
      <c r="H5921" s="17"/>
      <c r="L5921" s="18"/>
      <c r="M5921" s="18"/>
      <c r="N5921" s="18"/>
      <c r="P5921" s="21"/>
      <c r="Q5921" s="21"/>
      <c r="S5921" s="21"/>
      <c r="T5921" s="21"/>
    </row>
    <row r="5922" spans="2:20">
      <c r="B5922" s="14"/>
      <c r="C5922" s="14"/>
      <c r="D5922" s="14"/>
      <c r="H5922" s="17"/>
      <c r="L5922" s="18"/>
      <c r="M5922" s="18"/>
      <c r="N5922" s="18"/>
      <c r="P5922" s="21"/>
      <c r="Q5922" s="21"/>
      <c r="S5922" s="21"/>
      <c r="T5922" s="21"/>
    </row>
    <row r="5923" spans="2:20">
      <c r="B5923" s="14"/>
      <c r="C5923" s="14"/>
      <c r="D5923" s="14"/>
      <c r="H5923" s="17"/>
      <c r="L5923" s="18"/>
      <c r="M5923" s="18"/>
      <c r="N5923" s="18"/>
      <c r="P5923" s="21"/>
      <c r="Q5923" s="21"/>
      <c r="S5923" s="21"/>
      <c r="T5923" s="21"/>
    </row>
    <row r="5924" spans="2:20">
      <c r="B5924" s="14"/>
      <c r="C5924" s="14"/>
      <c r="D5924" s="14"/>
      <c r="H5924" s="17"/>
      <c r="L5924" s="18"/>
      <c r="M5924" s="18"/>
      <c r="N5924" s="18"/>
      <c r="P5924" s="21"/>
      <c r="Q5924" s="21"/>
      <c r="S5924" s="21"/>
      <c r="T5924" s="21"/>
    </row>
    <row r="5925" spans="2:20">
      <c r="B5925" s="14"/>
      <c r="C5925" s="14"/>
      <c r="D5925" s="14"/>
      <c r="H5925" s="17"/>
      <c r="L5925" s="18"/>
      <c r="M5925" s="18"/>
      <c r="N5925" s="18"/>
      <c r="P5925" s="21"/>
      <c r="Q5925" s="21"/>
      <c r="S5925" s="21"/>
      <c r="T5925" s="21"/>
    </row>
    <row r="5926" spans="2:20">
      <c r="B5926" s="14"/>
      <c r="C5926" s="14"/>
      <c r="D5926" s="14"/>
      <c r="H5926" s="17"/>
      <c r="L5926" s="18"/>
      <c r="M5926" s="18"/>
      <c r="N5926" s="18"/>
      <c r="P5926" s="21"/>
      <c r="Q5926" s="21"/>
      <c r="S5926" s="21"/>
      <c r="T5926" s="21"/>
    </row>
    <row r="5927" spans="2:20">
      <c r="B5927" s="14"/>
      <c r="C5927" s="14"/>
      <c r="D5927" s="14"/>
      <c r="H5927" s="17"/>
      <c r="L5927" s="18"/>
      <c r="M5927" s="18"/>
      <c r="N5927" s="18"/>
      <c r="P5927" s="21"/>
      <c r="Q5927" s="21"/>
      <c r="S5927" s="21"/>
      <c r="T5927" s="21"/>
    </row>
    <row r="5928" spans="2:20">
      <c r="B5928" s="14"/>
      <c r="C5928" s="14"/>
      <c r="D5928" s="14"/>
      <c r="H5928" s="17"/>
      <c r="L5928" s="18"/>
      <c r="M5928" s="18"/>
      <c r="N5928" s="18"/>
      <c r="P5928" s="21"/>
      <c r="Q5928" s="21"/>
      <c r="S5928" s="21"/>
      <c r="T5928" s="21"/>
    </row>
    <row r="5929" spans="2:20">
      <c r="B5929" s="14"/>
      <c r="C5929" s="14"/>
      <c r="D5929" s="14"/>
      <c r="H5929" s="17"/>
      <c r="L5929" s="18"/>
      <c r="M5929" s="18"/>
      <c r="N5929" s="18"/>
      <c r="P5929" s="21"/>
      <c r="Q5929" s="21"/>
      <c r="S5929" s="21"/>
      <c r="T5929" s="21"/>
    </row>
    <row r="5930" spans="2:20">
      <c r="B5930" s="14"/>
      <c r="C5930" s="14"/>
      <c r="D5930" s="14"/>
      <c r="H5930" s="17"/>
      <c r="L5930" s="18"/>
      <c r="M5930" s="18"/>
      <c r="N5930" s="18"/>
      <c r="P5930" s="21"/>
      <c r="Q5930" s="21"/>
      <c r="S5930" s="21"/>
      <c r="T5930" s="21"/>
    </row>
    <row r="5931" spans="2:20">
      <c r="B5931" s="14"/>
      <c r="C5931" s="14"/>
      <c r="D5931" s="14"/>
      <c r="H5931" s="17"/>
      <c r="L5931" s="18"/>
      <c r="M5931" s="18"/>
      <c r="N5931" s="18"/>
      <c r="P5931" s="21"/>
      <c r="Q5931" s="21"/>
      <c r="S5931" s="21"/>
      <c r="T5931" s="21"/>
    </row>
    <row r="5932" spans="2:20">
      <c r="B5932" s="14"/>
      <c r="C5932" s="14"/>
      <c r="D5932" s="14"/>
      <c r="H5932" s="17"/>
      <c r="L5932" s="18"/>
      <c r="M5932" s="18"/>
      <c r="N5932" s="18"/>
      <c r="P5932" s="21"/>
      <c r="Q5932" s="21"/>
      <c r="S5932" s="21"/>
      <c r="T5932" s="21"/>
    </row>
    <row r="5933" spans="2:20">
      <c r="B5933" s="14"/>
      <c r="C5933" s="14"/>
      <c r="D5933" s="14"/>
      <c r="H5933" s="17"/>
      <c r="L5933" s="18"/>
      <c r="M5933" s="18"/>
      <c r="N5933" s="18"/>
      <c r="P5933" s="21"/>
      <c r="Q5933" s="21"/>
      <c r="S5933" s="21"/>
      <c r="T5933" s="21"/>
    </row>
    <row r="5934" spans="2:20">
      <c r="B5934" s="14"/>
      <c r="C5934" s="14"/>
      <c r="D5934" s="14"/>
      <c r="H5934" s="17"/>
      <c r="L5934" s="18"/>
      <c r="M5934" s="18"/>
      <c r="N5934" s="18"/>
      <c r="P5934" s="21"/>
      <c r="Q5934" s="21"/>
      <c r="S5934" s="21"/>
      <c r="T5934" s="21"/>
    </row>
    <row r="5935" spans="2:20">
      <c r="B5935" s="14"/>
      <c r="C5935" s="14"/>
      <c r="D5935" s="14"/>
      <c r="H5935" s="17"/>
      <c r="L5935" s="18"/>
      <c r="M5935" s="18"/>
      <c r="N5935" s="18"/>
      <c r="P5935" s="21"/>
      <c r="Q5935" s="21"/>
      <c r="S5935" s="21"/>
      <c r="T5935" s="21"/>
    </row>
    <row r="5936" spans="2:20">
      <c r="B5936" s="14"/>
      <c r="C5936" s="14"/>
      <c r="D5936" s="14"/>
      <c r="H5936" s="17"/>
      <c r="L5936" s="18"/>
      <c r="M5936" s="18"/>
      <c r="N5936" s="18"/>
      <c r="P5936" s="21"/>
      <c r="Q5936" s="21"/>
      <c r="S5936" s="21"/>
      <c r="T5936" s="21"/>
    </row>
    <row r="5937" spans="2:20">
      <c r="B5937" s="14"/>
      <c r="C5937" s="14"/>
      <c r="D5937" s="14"/>
      <c r="H5937" s="17"/>
      <c r="L5937" s="18"/>
      <c r="M5937" s="18"/>
      <c r="N5937" s="18"/>
      <c r="P5937" s="21"/>
      <c r="Q5937" s="21"/>
      <c r="S5937" s="21"/>
      <c r="T5937" s="21"/>
    </row>
    <row r="5938" spans="2:20">
      <c r="B5938" s="14"/>
      <c r="C5938" s="14"/>
      <c r="D5938" s="14"/>
      <c r="H5938" s="17"/>
      <c r="L5938" s="18"/>
      <c r="M5938" s="18"/>
      <c r="N5938" s="18"/>
      <c r="P5938" s="21"/>
      <c r="Q5938" s="21"/>
      <c r="S5938" s="21"/>
      <c r="T5938" s="21"/>
    </row>
    <row r="5939" spans="2:20">
      <c r="B5939" s="14"/>
      <c r="C5939" s="14"/>
      <c r="D5939" s="14"/>
      <c r="H5939" s="17"/>
      <c r="L5939" s="18"/>
      <c r="M5939" s="18"/>
      <c r="N5939" s="18"/>
      <c r="P5939" s="21"/>
      <c r="Q5939" s="21"/>
      <c r="S5939" s="21"/>
      <c r="T5939" s="21"/>
    </row>
    <row r="5940" spans="2:20">
      <c r="B5940" s="14"/>
      <c r="C5940" s="14"/>
      <c r="D5940" s="14"/>
      <c r="H5940" s="17"/>
      <c r="L5940" s="18"/>
      <c r="M5940" s="18"/>
      <c r="N5940" s="18"/>
      <c r="P5940" s="21"/>
      <c r="Q5940" s="21"/>
      <c r="S5940" s="21"/>
      <c r="T5940" s="21"/>
    </row>
    <row r="5941" spans="2:20">
      <c r="B5941" s="14"/>
      <c r="C5941" s="14"/>
      <c r="D5941" s="14"/>
      <c r="H5941" s="17"/>
      <c r="L5941" s="18"/>
      <c r="M5941" s="18"/>
      <c r="N5941" s="18"/>
      <c r="P5941" s="21"/>
      <c r="Q5941" s="21"/>
      <c r="S5941" s="21"/>
      <c r="T5941" s="21"/>
    </row>
    <row r="5942" spans="2:20">
      <c r="B5942" s="14"/>
      <c r="C5942" s="14"/>
      <c r="D5942" s="14"/>
      <c r="H5942" s="17"/>
      <c r="L5942" s="18"/>
      <c r="M5942" s="18"/>
      <c r="N5942" s="18"/>
      <c r="P5942" s="21"/>
      <c r="Q5942" s="21"/>
      <c r="S5942" s="21"/>
      <c r="T5942" s="21"/>
    </row>
    <row r="5943" spans="2:20">
      <c r="B5943" s="14"/>
      <c r="C5943" s="14"/>
      <c r="D5943" s="14"/>
      <c r="H5943" s="17"/>
      <c r="L5943" s="18"/>
      <c r="M5943" s="18"/>
      <c r="N5943" s="18"/>
      <c r="P5943" s="21"/>
      <c r="Q5943" s="21"/>
      <c r="S5943" s="21"/>
      <c r="T5943" s="21"/>
    </row>
    <row r="5944" spans="2:20">
      <c r="B5944" s="14"/>
      <c r="C5944" s="14"/>
      <c r="D5944" s="14"/>
      <c r="H5944" s="17"/>
      <c r="L5944" s="18"/>
      <c r="M5944" s="18"/>
      <c r="N5944" s="18"/>
      <c r="P5944" s="21"/>
      <c r="Q5944" s="21"/>
      <c r="S5944" s="21"/>
      <c r="T5944" s="21"/>
    </row>
    <row r="5945" spans="2:20">
      <c r="B5945" s="14"/>
      <c r="C5945" s="14"/>
      <c r="D5945" s="14"/>
      <c r="H5945" s="17"/>
      <c r="L5945" s="18"/>
      <c r="M5945" s="18"/>
      <c r="N5945" s="18"/>
      <c r="P5945" s="21"/>
      <c r="Q5945" s="21"/>
      <c r="S5945" s="21"/>
      <c r="T5945" s="21"/>
    </row>
    <row r="5946" spans="2:20">
      <c r="B5946" s="14"/>
      <c r="C5946" s="14"/>
      <c r="D5946" s="14"/>
      <c r="H5946" s="17"/>
      <c r="L5946" s="18"/>
      <c r="M5946" s="18"/>
      <c r="N5946" s="18"/>
      <c r="P5946" s="21"/>
      <c r="Q5946" s="21"/>
      <c r="S5946" s="21"/>
      <c r="T5946" s="21"/>
    </row>
    <row r="5947" spans="2:20">
      <c r="B5947" s="14"/>
      <c r="C5947" s="14"/>
      <c r="D5947" s="14"/>
      <c r="H5947" s="17"/>
      <c r="L5947" s="18"/>
      <c r="M5947" s="18"/>
      <c r="N5947" s="18"/>
      <c r="P5947" s="21"/>
      <c r="Q5947" s="21"/>
      <c r="S5947" s="21"/>
      <c r="T5947" s="21"/>
    </row>
    <row r="5948" spans="2:20">
      <c r="B5948" s="14"/>
      <c r="C5948" s="14"/>
      <c r="D5948" s="14"/>
      <c r="H5948" s="17"/>
      <c r="L5948" s="18"/>
      <c r="M5948" s="18"/>
      <c r="N5948" s="18"/>
      <c r="P5948" s="21"/>
      <c r="Q5948" s="21"/>
      <c r="S5948" s="21"/>
      <c r="T5948" s="21"/>
    </row>
    <row r="5949" spans="2:20">
      <c r="B5949" s="14"/>
      <c r="C5949" s="14"/>
      <c r="D5949" s="14"/>
      <c r="H5949" s="17"/>
      <c r="L5949" s="18"/>
      <c r="M5949" s="18"/>
      <c r="N5949" s="18"/>
      <c r="P5949" s="21"/>
      <c r="Q5949" s="21"/>
      <c r="S5949" s="21"/>
      <c r="T5949" s="21"/>
    </row>
    <row r="5950" spans="2:20">
      <c r="B5950" s="14"/>
      <c r="C5950" s="14"/>
      <c r="D5950" s="14"/>
      <c r="H5950" s="17"/>
      <c r="L5950" s="18"/>
      <c r="M5950" s="18"/>
      <c r="N5950" s="18"/>
      <c r="P5950" s="21"/>
      <c r="Q5950" s="21"/>
      <c r="S5950" s="21"/>
      <c r="T5950" s="21"/>
    </row>
    <row r="5951" spans="2:20">
      <c r="B5951" s="14"/>
      <c r="C5951" s="14"/>
      <c r="D5951" s="14"/>
      <c r="H5951" s="17"/>
      <c r="L5951" s="18"/>
      <c r="M5951" s="18"/>
      <c r="N5951" s="18"/>
      <c r="P5951" s="21"/>
      <c r="Q5951" s="21"/>
      <c r="S5951" s="21"/>
      <c r="T5951" s="21"/>
    </row>
    <row r="5952" spans="2:20">
      <c r="B5952" s="14"/>
      <c r="C5952" s="14"/>
      <c r="D5952" s="14"/>
      <c r="H5952" s="17"/>
      <c r="L5952" s="18"/>
      <c r="M5952" s="18"/>
      <c r="N5952" s="18"/>
      <c r="P5952" s="21"/>
      <c r="Q5952" s="21"/>
      <c r="S5952" s="21"/>
      <c r="T5952" s="21"/>
    </row>
    <row r="5953" spans="2:20">
      <c r="B5953" s="14"/>
      <c r="C5953" s="14"/>
      <c r="D5953" s="14"/>
      <c r="H5953" s="17"/>
      <c r="L5953" s="18"/>
      <c r="M5953" s="18"/>
      <c r="N5953" s="18"/>
      <c r="P5953" s="21"/>
      <c r="Q5953" s="21"/>
      <c r="S5953" s="21"/>
      <c r="T5953" s="21"/>
    </row>
    <row r="5954" spans="2:20">
      <c r="B5954" s="14"/>
      <c r="C5954" s="14"/>
      <c r="D5954" s="14"/>
      <c r="H5954" s="17"/>
      <c r="L5954" s="18"/>
      <c r="M5954" s="18"/>
      <c r="N5954" s="18"/>
      <c r="P5954" s="21"/>
      <c r="Q5954" s="21"/>
      <c r="S5954" s="21"/>
      <c r="T5954" s="21"/>
    </row>
    <row r="5955" spans="2:20">
      <c r="B5955" s="14"/>
      <c r="C5955" s="14"/>
      <c r="D5955" s="14"/>
      <c r="H5955" s="17"/>
      <c r="L5955" s="18"/>
      <c r="M5955" s="18"/>
      <c r="N5955" s="18"/>
      <c r="P5955" s="21"/>
      <c r="Q5955" s="21"/>
      <c r="S5955" s="21"/>
      <c r="T5955" s="21"/>
    </row>
    <row r="5956" spans="2:20">
      <c r="B5956" s="14"/>
      <c r="C5956" s="14"/>
      <c r="D5956" s="14"/>
      <c r="H5956" s="17"/>
      <c r="L5956" s="18"/>
      <c r="M5956" s="18"/>
      <c r="N5956" s="18"/>
      <c r="P5956" s="21"/>
      <c r="Q5956" s="21"/>
      <c r="S5956" s="21"/>
      <c r="T5956" s="21"/>
    </row>
    <row r="5957" spans="2:20">
      <c r="B5957" s="14"/>
      <c r="C5957" s="14"/>
      <c r="D5957" s="14"/>
      <c r="H5957" s="17"/>
      <c r="L5957" s="18"/>
      <c r="M5957" s="18"/>
      <c r="N5957" s="18"/>
      <c r="P5957" s="21"/>
      <c r="Q5957" s="21"/>
      <c r="S5957" s="21"/>
      <c r="T5957" s="21"/>
    </row>
    <row r="5958" spans="2:20">
      <c r="B5958" s="14"/>
      <c r="C5958" s="14"/>
      <c r="D5958" s="14"/>
      <c r="H5958" s="17"/>
      <c r="L5958" s="18"/>
      <c r="M5958" s="18"/>
      <c r="N5958" s="18"/>
      <c r="P5958" s="21"/>
      <c r="Q5958" s="21"/>
      <c r="S5958" s="21"/>
      <c r="T5958" s="21"/>
    </row>
    <row r="5959" spans="2:20">
      <c r="B5959" s="14"/>
      <c r="C5959" s="14"/>
      <c r="D5959" s="14"/>
      <c r="H5959" s="17"/>
      <c r="L5959" s="18"/>
      <c r="M5959" s="18"/>
      <c r="N5959" s="18"/>
      <c r="P5959" s="21"/>
      <c r="Q5959" s="21"/>
      <c r="S5959" s="21"/>
      <c r="T5959" s="21"/>
    </row>
    <row r="5960" spans="2:20">
      <c r="B5960" s="14"/>
      <c r="C5960" s="14"/>
      <c r="D5960" s="14"/>
      <c r="H5960" s="17"/>
      <c r="L5960" s="18"/>
      <c r="M5960" s="18"/>
      <c r="N5960" s="18"/>
      <c r="P5960" s="21"/>
      <c r="Q5960" s="21"/>
      <c r="S5960" s="21"/>
      <c r="T5960" s="21"/>
    </row>
    <row r="5961" spans="2:20">
      <c r="B5961" s="14"/>
      <c r="C5961" s="14"/>
      <c r="D5961" s="14"/>
      <c r="H5961" s="17"/>
      <c r="L5961" s="18"/>
      <c r="M5961" s="18"/>
      <c r="N5961" s="18"/>
      <c r="P5961" s="21"/>
      <c r="Q5961" s="21"/>
      <c r="S5961" s="21"/>
      <c r="T5961" s="21"/>
    </row>
    <row r="5962" spans="2:20">
      <c r="B5962" s="14"/>
      <c r="C5962" s="14"/>
      <c r="D5962" s="14"/>
      <c r="H5962" s="17"/>
      <c r="L5962" s="18"/>
      <c r="M5962" s="18"/>
      <c r="N5962" s="18"/>
      <c r="P5962" s="21"/>
      <c r="Q5962" s="21"/>
      <c r="S5962" s="21"/>
      <c r="T5962" s="21"/>
    </row>
    <row r="5963" spans="2:20">
      <c r="B5963" s="14"/>
      <c r="C5963" s="14"/>
      <c r="D5963" s="14"/>
      <c r="H5963" s="17"/>
      <c r="L5963" s="18"/>
      <c r="M5963" s="18"/>
      <c r="N5963" s="18"/>
      <c r="P5963" s="21"/>
      <c r="Q5963" s="21"/>
      <c r="S5963" s="21"/>
      <c r="T5963" s="21"/>
    </row>
    <row r="5964" spans="2:20">
      <c r="B5964" s="14"/>
      <c r="C5964" s="14"/>
      <c r="D5964" s="14"/>
      <c r="H5964" s="17"/>
      <c r="L5964" s="18"/>
      <c r="M5964" s="18"/>
      <c r="N5964" s="18"/>
      <c r="P5964" s="21"/>
      <c r="Q5964" s="21"/>
      <c r="S5964" s="21"/>
      <c r="T5964" s="21"/>
    </row>
    <row r="5965" spans="2:20">
      <c r="B5965" s="14"/>
      <c r="C5965" s="14"/>
      <c r="D5965" s="14"/>
      <c r="H5965" s="17"/>
      <c r="L5965" s="18"/>
      <c r="M5965" s="18"/>
      <c r="N5965" s="18"/>
      <c r="P5965" s="21"/>
      <c r="Q5965" s="21"/>
      <c r="S5965" s="21"/>
      <c r="T5965" s="21"/>
    </row>
    <row r="5966" spans="2:20">
      <c r="B5966" s="14"/>
      <c r="C5966" s="14"/>
      <c r="D5966" s="14"/>
      <c r="H5966" s="17"/>
      <c r="L5966" s="18"/>
      <c r="M5966" s="18"/>
      <c r="N5966" s="18"/>
      <c r="P5966" s="21"/>
      <c r="Q5966" s="21"/>
      <c r="S5966" s="21"/>
      <c r="T5966" s="21"/>
    </row>
    <row r="5967" spans="2:20">
      <c r="B5967" s="14"/>
      <c r="C5967" s="14"/>
      <c r="D5967" s="14"/>
      <c r="H5967" s="17"/>
      <c r="L5967" s="18"/>
      <c r="M5967" s="18"/>
      <c r="N5967" s="18"/>
      <c r="P5967" s="21"/>
      <c r="Q5967" s="21"/>
      <c r="S5967" s="21"/>
      <c r="T5967" s="21"/>
    </row>
    <row r="5968" spans="2:20">
      <c r="B5968" s="14"/>
      <c r="C5968" s="14"/>
      <c r="D5968" s="14"/>
      <c r="H5968" s="17"/>
      <c r="L5968" s="18"/>
      <c r="M5968" s="18"/>
      <c r="N5968" s="18"/>
      <c r="P5968" s="21"/>
      <c r="Q5968" s="21"/>
      <c r="S5968" s="21"/>
      <c r="T5968" s="21"/>
    </row>
    <row r="5969" spans="2:20">
      <c r="B5969" s="14"/>
      <c r="C5969" s="14"/>
      <c r="D5969" s="14"/>
      <c r="H5969" s="17"/>
      <c r="L5969" s="18"/>
      <c r="M5969" s="18"/>
      <c r="N5969" s="18"/>
      <c r="P5969" s="21"/>
      <c r="Q5969" s="21"/>
      <c r="S5969" s="21"/>
      <c r="T5969" s="21"/>
    </row>
    <row r="5970" spans="2:20">
      <c r="B5970" s="14"/>
      <c r="C5970" s="14"/>
      <c r="D5970" s="14"/>
      <c r="H5970" s="17"/>
      <c r="L5970" s="18"/>
      <c r="M5970" s="18"/>
      <c r="N5970" s="18"/>
      <c r="P5970" s="21"/>
      <c r="Q5970" s="21"/>
      <c r="S5970" s="21"/>
      <c r="T5970" s="21"/>
    </row>
    <row r="5971" spans="2:20">
      <c r="B5971" s="14"/>
      <c r="C5971" s="14"/>
      <c r="D5971" s="14"/>
      <c r="H5971" s="17"/>
      <c r="L5971" s="18"/>
      <c r="M5971" s="18"/>
      <c r="N5971" s="18"/>
      <c r="P5971" s="21"/>
      <c r="Q5971" s="21"/>
      <c r="S5971" s="21"/>
      <c r="T5971" s="21"/>
    </row>
    <row r="5972" spans="2:20">
      <c r="B5972" s="14"/>
      <c r="C5972" s="14"/>
      <c r="D5972" s="14"/>
      <c r="H5972" s="17"/>
      <c r="L5972" s="18"/>
      <c r="M5972" s="18"/>
      <c r="N5972" s="18"/>
      <c r="P5972" s="21"/>
      <c r="Q5972" s="21"/>
      <c r="S5972" s="21"/>
      <c r="T5972" s="21"/>
    </row>
    <row r="5973" spans="2:20">
      <c r="B5973" s="14"/>
      <c r="C5973" s="14"/>
      <c r="D5973" s="14"/>
      <c r="H5973" s="17"/>
      <c r="L5973" s="18"/>
      <c r="M5973" s="18"/>
      <c r="N5973" s="18"/>
      <c r="P5973" s="21"/>
      <c r="Q5973" s="21"/>
      <c r="S5973" s="21"/>
      <c r="T5973" s="21"/>
    </row>
    <row r="5974" spans="2:20">
      <c r="B5974" s="14"/>
      <c r="C5974" s="14"/>
      <c r="D5974" s="14"/>
      <c r="H5974" s="17"/>
      <c r="L5974" s="18"/>
      <c r="M5974" s="18"/>
      <c r="N5974" s="18"/>
      <c r="P5974" s="21"/>
      <c r="Q5974" s="21"/>
      <c r="S5974" s="21"/>
      <c r="T5974" s="21"/>
    </row>
    <row r="5975" spans="2:20">
      <c r="B5975" s="14"/>
      <c r="C5975" s="14"/>
      <c r="D5975" s="14"/>
      <c r="H5975" s="17"/>
      <c r="L5975" s="18"/>
      <c r="M5975" s="18"/>
      <c r="N5975" s="18"/>
      <c r="P5975" s="21"/>
      <c r="Q5975" s="21"/>
      <c r="S5975" s="21"/>
      <c r="T5975" s="21"/>
    </row>
    <row r="5976" spans="2:20">
      <c r="B5976" s="14"/>
      <c r="C5976" s="14"/>
      <c r="D5976" s="14"/>
      <c r="H5976" s="17"/>
      <c r="L5976" s="18"/>
      <c r="M5976" s="18"/>
      <c r="N5976" s="18"/>
      <c r="P5976" s="21"/>
      <c r="Q5976" s="21"/>
      <c r="S5976" s="21"/>
      <c r="T5976" s="21"/>
    </row>
    <row r="5977" spans="2:20">
      <c r="B5977" s="14"/>
      <c r="C5977" s="14"/>
      <c r="D5977" s="14"/>
      <c r="H5977" s="17"/>
      <c r="L5977" s="18"/>
      <c r="M5977" s="18"/>
      <c r="N5977" s="18"/>
      <c r="P5977" s="21"/>
      <c r="Q5977" s="21"/>
      <c r="S5977" s="21"/>
      <c r="T5977" s="21"/>
    </row>
    <row r="5978" spans="2:20">
      <c r="B5978" s="14"/>
      <c r="C5978" s="14"/>
      <c r="D5978" s="14"/>
      <c r="H5978" s="17"/>
      <c r="L5978" s="18"/>
      <c r="M5978" s="18"/>
      <c r="N5978" s="18"/>
      <c r="P5978" s="21"/>
      <c r="Q5978" s="21"/>
      <c r="S5978" s="21"/>
      <c r="T5978" s="21"/>
    </row>
    <row r="5979" spans="2:20">
      <c r="B5979" s="14"/>
      <c r="C5979" s="14"/>
      <c r="D5979" s="14"/>
      <c r="H5979" s="17"/>
      <c r="L5979" s="18"/>
      <c r="M5979" s="18"/>
      <c r="N5979" s="18"/>
      <c r="P5979" s="21"/>
      <c r="Q5979" s="21"/>
      <c r="S5979" s="21"/>
      <c r="T5979" s="21"/>
    </row>
    <row r="5980" spans="2:20">
      <c r="B5980" s="14"/>
      <c r="C5980" s="14"/>
      <c r="D5980" s="14"/>
      <c r="H5980" s="17"/>
      <c r="L5980" s="18"/>
      <c r="M5980" s="18"/>
      <c r="N5980" s="18"/>
      <c r="P5980" s="21"/>
      <c r="Q5980" s="21"/>
      <c r="S5980" s="21"/>
      <c r="T5980" s="21"/>
    </row>
    <row r="5981" spans="2:20">
      <c r="B5981" s="14"/>
      <c r="C5981" s="14"/>
      <c r="D5981" s="14"/>
      <c r="H5981" s="17"/>
      <c r="L5981" s="18"/>
      <c r="M5981" s="18"/>
      <c r="N5981" s="18"/>
      <c r="P5981" s="21"/>
      <c r="Q5981" s="21"/>
      <c r="S5981" s="21"/>
      <c r="T5981" s="21"/>
    </row>
    <row r="5982" spans="2:20">
      <c r="B5982" s="14"/>
      <c r="C5982" s="14"/>
      <c r="D5982" s="14"/>
      <c r="H5982" s="17"/>
      <c r="L5982" s="18"/>
      <c r="M5982" s="18"/>
      <c r="N5982" s="18"/>
      <c r="P5982" s="21"/>
      <c r="Q5982" s="21"/>
      <c r="S5982" s="21"/>
      <c r="T5982" s="21"/>
    </row>
    <row r="5983" spans="2:20">
      <c r="B5983" s="14"/>
      <c r="C5983" s="14"/>
      <c r="D5983" s="14"/>
      <c r="H5983" s="17"/>
      <c r="L5983" s="18"/>
      <c r="M5983" s="18"/>
      <c r="N5983" s="18"/>
      <c r="P5983" s="21"/>
      <c r="Q5983" s="21"/>
      <c r="S5983" s="21"/>
      <c r="T5983" s="21"/>
    </row>
    <row r="5984" spans="2:20">
      <c r="B5984" s="14"/>
      <c r="C5984" s="14"/>
      <c r="D5984" s="14"/>
      <c r="H5984" s="17"/>
      <c r="L5984" s="18"/>
      <c r="M5984" s="18"/>
      <c r="N5984" s="18"/>
      <c r="P5984" s="21"/>
      <c r="Q5984" s="21"/>
      <c r="S5984" s="21"/>
      <c r="T5984" s="21"/>
    </row>
    <row r="5985" spans="2:20">
      <c r="B5985" s="14"/>
      <c r="C5985" s="14"/>
      <c r="D5985" s="14"/>
      <c r="H5985" s="17"/>
      <c r="L5985" s="18"/>
      <c r="M5985" s="18"/>
      <c r="N5985" s="18"/>
      <c r="P5985" s="21"/>
      <c r="Q5985" s="21"/>
      <c r="S5985" s="21"/>
      <c r="T5985" s="21"/>
    </row>
    <row r="5986" spans="2:20">
      <c r="B5986" s="14"/>
      <c r="C5986" s="14"/>
      <c r="D5986" s="14"/>
      <c r="H5986" s="17"/>
      <c r="L5986" s="18"/>
      <c r="M5986" s="18"/>
      <c r="N5986" s="18"/>
      <c r="P5986" s="21"/>
      <c r="Q5986" s="21"/>
      <c r="S5986" s="21"/>
      <c r="T5986" s="21"/>
    </row>
    <row r="5987" spans="2:20">
      <c r="B5987" s="14"/>
      <c r="C5987" s="14"/>
      <c r="D5987" s="14"/>
      <c r="H5987" s="17"/>
      <c r="L5987" s="18"/>
      <c r="M5987" s="18"/>
      <c r="N5987" s="18"/>
      <c r="P5987" s="21"/>
      <c r="Q5987" s="21"/>
      <c r="S5987" s="21"/>
      <c r="T5987" s="21"/>
    </row>
    <row r="5988" spans="2:20">
      <c r="B5988" s="14"/>
      <c r="C5988" s="14"/>
      <c r="D5988" s="14"/>
      <c r="H5988" s="17"/>
      <c r="L5988" s="18"/>
      <c r="M5988" s="18"/>
      <c r="N5988" s="18"/>
      <c r="P5988" s="21"/>
      <c r="Q5988" s="21"/>
      <c r="S5988" s="21"/>
      <c r="T5988" s="21"/>
    </row>
    <row r="5989" spans="2:20">
      <c r="B5989" s="14"/>
      <c r="C5989" s="14"/>
      <c r="D5989" s="14"/>
      <c r="H5989" s="17"/>
      <c r="L5989" s="18"/>
      <c r="M5989" s="18"/>
      <c r="N5989" s="18"/>
      <c r="P5989" s="21"/>
      <c r="Q5989" s="21"/>
      <c r="S5989" s="21"/>
      <c r="T5989" s="21"/>
    </row>
    <row r="5990" spans="2:20">
      <c r="B5990" s="14"/>
      <c r="C5990" s="14"/>
      <c r="D5990" s="14"/>
      <c r="H5990" s="17"/>
      <c r="L5990" s="18"/>
      <c r="M5990" s="18"/>
      <c r="N5990" s="18"/>
      <c r="P5990" s="21"/>
      <c r="Q5990" s="21"/>
      <c r="S5990" s="21"/>
      <c r="T5990" s="21"/>
    </row>
    <row r="5991" spans="2:20">
      <c r="B5991" s="14"/>
      <c r="C5991" s="14"/>
      <c r="D5991" s="14"/>
      <c r="H5991" s="17"/>
      <c r="L5991" s="18"/>
      <c r="M5991" s="18"/>
      <c r="N5991" s="18"/>
      <c r="P5991" s="21"/>
      <c r="Q5991" s="21"/>
      <c r="S5991" s="21"/>
      <c r="T5991" s="21"/>
    </row>
    <row r="5992" spans="2:20">
      <c r="B5992" s="14"/>
      <c r="C5992" s="14"/>
      <c r="D5992" s="14"/>
      <c r="H5992" s="17"/>
      <c r="L5992" s="18"/>
      <c r="M5992" s="18"/>
      <c r="N5992" s="18"/>
      <c r="P5992" s="21"/>
      <c r="Q5992" s="21"/>
      <c r="S5992" s="21"/>
      <c r="T5992" s="21"/>
    </row>
    <row r="5993" spans="2:20">
      <c r="B5993" s="14"/>
      <c r="C5993" s="14"/>
      <c r="D5993" s="14"/>
      <c r="H5993" s="17"/>
      <c r="L5993" s="18"/>
      <c r="M5993" s="18"/>
      <c r="N5993" s="18"/>
      <c r="P5993" s="21"/>
      <c r="Q5993" s="21"/>
      <c r="S5993" s="21"/>
      <c r="T5993" s="21"/>
    </row>
    <row r="5994" spans="2:20">
      <c r="B5994" s="14"/>
      <c r="C5994" s="14"/>
      <c r="D5994" s="14"/>
      <c r="H5994" s="17"/>
      <c r="L5994" s="18"/>
      <c r="M5994" s="18"/>
      <c r="N5994" s="18"/>
      <c r="P5994" s="21"/>
      <c r="Q5994" s="21"/>
      <c r="S5994" s="21"/>
      <c r="T5994" s="21"/>
    </row>
    <row r="5995" spans="2:20">
      <c r="B5995" s="14"/>
      <c r="C5995" s="14"/>
      <c r="D5995" s="14"/>
      <c r="H5995" s="17"/>
      <c r="L5995" s="18"/>
      <c r="M5995" s="18"/>
      <c r="N5995" s="18"/>
      <c r="P5995" s="21"/>
      <c r="Q5995" s="21"/>
      <c r="S5995" s="21"/>
      <c r="T5995" s="21"/>
    </row>
    <row r="5996" spans="2:20">
      <c r="B5996" s="14"/>
      <c r="C5996" s="14"/>
      <c r="D5996" s="14"/>
      <c r="H5996" s="17"/>
      <c r="L5996" s="18"/>
      <c r="M5996" s="18"/>
      <c r="N5996" s="18"/>
      <c r="P5996" s="21"/>
      <c r="Q5996" s="21"/>
      <c r="S5996" s="21"/>
      <c r="T5996" s="21"/>
    </row>
    <row r="5997" spans="2:20">
      <c r="B5997" s="14"/>
      <c r="C5997" s="14"/>
      <c r="D5997" s="14"/>
      <c r="H5997" s="17"/>
      <c r="L5997" s="18"/>
      <c r="M5997" s="18"/>
      <c r="N5997" s="18"/>
      <c r="P5997" s="21"/>
      <c r="Q5997" s="21"/>
      <c r="S5997" s="21"/>
      <c r="T5997" s="21"/>
    </row>
    <row r="5998" spans="2:20">
      <c r="B5998" s="14"/>
      <c r="C5998" s="14"/>
      <c r="D5998" s="14"/>
      <c r="H5998" s="17"/>
      <c r="L5998" s="18"/>
      <c r="M5998" s="18"/>
      <c r="N5998" s="18"/>
      <c r="P5998" s="21"/>
      <c r="Q5998" s="21"/>
      <c r="S5998" s="21"/>
      <c r="T5998" s="21"/>
    </row>
    <row r="5999" spans="2:20">
      <c r="B5999" s="14"/>
      <c r="C5999" s="14"/>
      <c r="D5999" s="14"/>
      <c r="H5999" s="17"/>
      <c r="L5999" s="18"/>
      <c r="M5999" s="18"/>
      <c r="N5999" s="18"/>
      <c r="P5999" s="21"/>
      <c r="Q5999" s="21"/>
      <c r="S5999" s="21"/>
      <c r="T5999" s="21"/>
    </row>
    <row r="6000" spans="2:20">
      <c r="B6000" s="14"/>
      <c r="C6000" s="14"/>
      <c r="D6000" s="14"/>
      <c r="H6000" s="17"/>
      <c r="L6000" s="18"/>
      <c r="M6000" s="18"/>
      <c r="N6000" s="18"/>
      <c r="P6000" s="21"/>
      <c r="Q6000" s="21"/>
      <c r="S6000" s="21"/>
      <c r="T6000" s="21"/>
    </row>
    <row r="6001" spans="2:20">
      <c r="B6001" s="14"/>
      <c r="C6001" s="14"/>
      <c r="D6001" s="14"/>
      <c r="H6001" s="17"/>
      <c r="L6001" s="18"/>
      <c r="M6001" s="18"/>
      <c r="N6001" s="18"/>
      <c r="P6001" s="21"/>
      <c r="Q6001" s="21"/>
      <c r="S6001" s="21"/>
      <c r="T6001" s="21"/>
    </row>
    <row r="6002" spans="2:20">
      <c r="B6002" s="14"/>
      <c r="C6002" s="14"/>
      <c r="D6002" s="14"/>
      <c r="H6002" s="17"/>
      <c r="L6002" s="18"/>
      <c r="M6002" s="18"/>
      <c r="N6002" s="18"/>
      <c r="P6002" s="21"/>
      <c r="Q6002" s="21"/>
      <c r="S6002" s="21"/>
      <c r="T6002" s="21"/>
    </row>
    <row r="6003" spans="2:20">
      <c r="B6003" s="14"/>
      <c r="C6003" s="14"/>
      <c r="D6003" s="14"/>
      <c r="H6003" s="17"/>
      <c r="L6003" s="18"/>
      <c r="M6003" s="18"/>
      <c r="N6003" s="18"/>
      <c r="P6003" s="21"/>
      <c r="Q6003" s="21"/>
      <c r="S6003" s="21"/>
      <c r="T6003" s="21"/>
    </row>
    <row r="6004" spans="2:20">
      <c r="B6004" s="14"/>
      <c r="C6004" s="14"/>
      <c r="D6004" s="14"/>
      <c r="H6004" s="17"/>
      <c r="L6004" s="18"/>
      <c r="M6004" s="18"/>
      <c r="N6004" s="18"/>
      <c r="P6004" s="21"/>
      <c r="Q6004" s="21"/>
      <c r="S6004" s="21"/>
      <c r="T6004" s="21"/>
    </row>
    <row r="6005" spans="2:20">
      <c r="B6005" s="14"/>
      <c r="C6005" s="14"/>
      <c r="D6005" s="14"/>
      <c r="H6005" s="17"/>
      <c r="L6005" s="18"/>
      <c r="M6005" s="18"/>
      <c r="N6005" s="18"/>
      <c r="P6005" s="21"/>
      <c r="Q6005" s="21"/>
      <c r="S6005" s="21"/>
      <c r="T6005" s="21"/>
    </row>
    <row r="6006" spans="2:20">
      <c r="B6006" s="14"/>
      <c r="C6006" s="14"/>
      <c r="D6006" s="14"/>
      <c r="H6006" s="17"/>
      <c r="L6006" s="18"/>
      <c r="M6006" s="18"/>
      <c r="N6006" s="18"/>
      <c r="P6006" s="21"/>
      <c r="Q6006" s="21"/>
      <c r="S6006" s="21"/>
      <c r="T6006" s="21"/>
    </row>
    <row r="6007" spans="2:20">
      <c r="B6007" s="14"/>
      <c r="C6007" s="14"/>
      <c r="D6007" s="14"/>
      <c r="H6007" s="17"/>
      <c r="L6007" s="18"/>
      <c r="M6007" s="18"/>
      <c r="N6007" s="18"/>
      <c r="P6007" s="21"/>
      <c r="Q6007" s="21"/>
      <c r="S6007" s="21"/>
      <c r="T6007" s="21"/>
    </row>
    <row r="6008" spans="2:20">
      <c r="B6008" s="14"/>
      <c r="C6008" s="14"/>
      <c r="D6008" s="14"/>
      <c r="H6008" s="17"/>
      <c r="L6008" s="18"/>
      <c r="M6008" s="18"/>
      <c r="N6008" s="18"/>
      <c r="P6008" s="21"/>
      <c r="Q6008" s="21"/>
      <c r="S6008" s="21"/>
      <c r="T6008" s="21"/>
    </row>
    <row r="6009" spans="2:20">
      <c r="B6009" s="14"/>
      <c r="C6009" s="14"/>
      <c r="D6009" s="14"/>
      <c r="H6009" s="17"/>
      <c r="L6009" s="18"/>
      <c r="M6009" s="18"/>
      <c r="N6009" s="18"/>
      <c r="P6009" s="21"/>
      <c r="Q6009" s="21"/>
      <c r="S6009" s="21"/>
      <c r="T6009" s="21"/>
    </row>
    <row r="6010" spans="2:20">
      <c r="B6010" s="14"/>
      <c r="C6010" s="14"/>
      <c r="D6010" s="14"/>
      <c r="H6010" s="17"/>
      <c r="L6010" s="18"/>
      <c r="M6010" s="18"/>
      <c r="N6010" s="18"/>
      <c r="P6010" s="21"/>
      <c r="Q6010" s="21"/>
      <c r="S6010" s="21"/>
      <c r="T6010" s="21"/>
    </row>
    <row r="6011" spans="2:20">
      <c r="B6011" s="14"/>
      <c r="C6011" s="14"/>
      <c r="D6011" s="14"/>
      <c r="H6011" s="17"/>
      <c r="L6011" s="18"/>
      <c r="M6011" s="18"/>
      <c r="N6011" s="18"/>
      <c r="P6011" s="21"/>
      <c r="Q6011" s="21"/>
      <c r="S6011" s="21"/>
      <c r="T6011" s="21"/>
    </row>
    <row r="6012" spans="2:20">
      <c r="B6012" s="14"/>
      <c r="C6012" s="14"/>
      <c r="D6012" s="14"/>
      <c r="H6012" s="17"/>
      <c r="L6012" s="18"/>
      <c r="M6012" s="18"/>
      <c r="N6012" s="18"/>
      <c r="P6012" s="21"/>
      <c r="Q6012" s="21"/>
      <c r="S6012" s="21"/>
      <c r="T6012" s="21"/>
    </row>
    <row r="6013" spans="2:20">
      <c r="B6013" s="14"/>
      <c r="C6013" s="14"/>
      <c r="D6013" s="14"/>
      <c r="H6013" s="17"/>
      <c r="L6013" s="18"/>
      <c r="M6013" s="18"/>
      <c r="N6013" s="18"/>
      <c r="P6013" s="21"/>
      <c r="Q6013" s="21"/>
      <c r="S6013" s="21"/>
      <c r="T6013" s="21"/>
    </row>
    <row r="6014" spans="2:20">
      <c r="B6014" s="14"/>
      <c r="C6014" s="14"/>
      <c r="D6014" s="14"/>
      <c r="H6014" s="17"/>
      <c r="L6014" s="18"/>
      <c r="M6014" s="18"/>
      <c r="N6014" s="18"/>
      <c r="P6014" s="21"/>
      <c r="Q6014" s="21"/>
      <c r="S6014" s="21"/>
      <c r="T6014" s="21"/>
    </row>
    <row r="6015" spans="2:20">
      <c r="B6015" s="14"/>
      <c r="C6015" s="14"/>
      <c r="D6015" s="14"/>
      <c r="H6015" s="17"/>
      <c r="L6015" s="18"/>
      <c r="M6015" s="18"/>
      <c r="N6015" s="18"/>
      <c r="P6015" s="21"/>
      <c r="Q6015" s="21"/>
      <c r="S6015" s="21"/>
      <c r="T6015" s="21"/>
    </row>
    <row r="6016" spans="2:20">
      <c r="B6016" s="14"/>
      <c r="C6016" s="14"/>
      <c r="D6016" s="14"/>
      <c r="H6016" s="17"/>
      <c r="L6016" s="18"/>
      <c r="M6016" s="18"/>
      <c r="N6016" s="18"/>
      <c r="P6016" s="21"/>
      <c r="Q6016" s="21"/>
      <c r="S6016" s="21"/>
      <c r="T6016" s="21"/>
    </row>
    <row r="6017" spans="2:20">
      <c r="B6017" s="14"/>
      <c r="C6017" s="14"/>
      <c r="D6017" s="14"/>
      <c r="H6017" s="17"/>
      <c r="L6017" s="18"/>
      <c r="M6017" s="18"/>
      <c r="N6017" s="18"/>
      <c r="P6017" s="21"/>
      <c r="Q6017" s="21"/>
      <c r="S6017" s="21"/>
      <c r="T6017" s="21"/>
    </row>
    <row r="6018" spans="2:20">
      <c r="B6018" s="14"/>
      <c r="C6018" s="14"/>
      <c r="D6018" s="14"/>
      <c r="H6018" s="17"/>
      <c r="L6018" s="18"/>
      <c r="M6018" s="18"/>
      <c r="N6018" s="18"/>
      <c r="P6018" s="21"/>
      <c r="Q6018" s="21"/>
      <c r="S6018" s="21"/>
      <c r="T6018" s="21"/>
    </row>
    <row r="6019" spans="2:20">
      <c r="B6019" s="14"/>
      <c r="C6019" s="14"/>
      <c r="D6019" s="14"/>
      <c r="H6019" s="17"/>
      <c r="L6019" s="18"/>
      <c r="M6019" s="18"/>
      <c r="N6019" s="18"/>
      <c r="P6019" s="21"/>
      <c r="Q6019" s="21"/>
      <c r="S6019" s="21"/>
      <c r="T6019" s="21"/>
    </row>
    <row r="6020" spans="2:20">
      <c r="B6020" s="14"/>
      <c r="C6020" s="14"/>
      <c r="D6020" s="14"/>
      <c r="H6020" s="17"/>
      <c r="L6020" s="18"/>
      <c r="M6020" s="18"/>
      <c r="N6020" s="18"/>
      <c r="P6020" s="21"/>
      <c r="Q6020" s="21"/>
      <c r="S6020" s="21"/>
      <c r="T6020" s="21"/>
    </row>
    <row r="6021" spans="2:20">
      <c r="B6021" s="14"/>
      <c r="C6021" s="14"/>
      <c r="D6021" s="14"/>
      <c r="H6021" s="17"/>
      <c r="L6021" s="18"/>
      <c r="M6021" s="18"/>
      <c r="N6021" s="18"/>
      <c r="P6021" s="21"/>
      <c r="Q6021" s="21"/>
      <c r="S6021" s="21"/>
      <c r="T6021" s="21"/>
    </row>
    <row r="6022" spans="2:20">
      <c r="B6022" s="14"/>
      <c r="C6022" s="14"/>
      <c r="D6022" s="14"/>
      <c r="H6022" s="17"/>
      <c r="L6022" s="18"/>
      <c r="M6022" s="18"/>
      <c r="N6022" s="18"/>
      <c r="P6022" s="21"/>
      <c r="Q6022" s="21"/>
      <c r="S6022" s="21"/>
      <c r="T6022" s="21"/>
    </row>
    <row r="6023" spans="2:20">
      <c r="B6023" s="14"/>
      <c r="C6023" s="14"/>
      <c r="D6023" s="14"/>
      <c r="H6023" s="17"/>
      <c r="L6023" s="18"/>
      <c r="M6023" s="18"/>
      <c r="N6023" s="18"/>
      <c r="P6023" s="21"/>
      <c r="Q6023" s="21"/>
      <c r="S6023" s="21"/>
      <c r="T6023" s="21"/>
    </row>
    <row r="6024" spans="2:20">
      <c r="B6024" s="14"/>
      <c r="C6024" s="14"/>
      <c r="D6024" s="14"/>
      <c r="H6024" s="17"/>
      <c r="L6024" s="18"/>
      <c r="M6024" s="18"/>
      <c r="N6024" s="18"/>
      <c r="P6024" s="21"/>
      <c r="Q6024" s="21"/>
      <c r="S6024" s="21"/>
      <c r="T6024" s="21"/>
    </row>
    <row r="6025" spans="2:20">
      <c r="B6025" s="14"/>
      <c r="C6025" s="14"/>
      <c r="D6025" s="14"/>
      <c r="H6025" s="17"/>
      <c r="L6025" s="18"/>
      <c r="M6025" s="18"/>
      <c r="N6025" s="18"/>
      <c r="P6025" s="21"/>
      <c r="Q6025" s="21"/>
      <c r="S6025" s="21"/>
      <c r="T6025" s="21"/>
    </row>
    <row r="6026" spans="2:20">
      <c r="B6026" s="14"/>
      <c r="C6026" s="14"/>
      <c r="D6026" s="14"/>
      <c r="H6026" s="17"/>
      <c r="L6026" s="18"/>
      <c r="M6026" s="18"/>
      <c r="N6026" s="18"/>
      <c r="P6026" s="21"/>
      <c r="Q6026" s="21"/>
      <c r="S6026" s="21"/>
      <c r="T6026" s="21"/>
    </row>
    <row r="6027" spans="2:20">
      <c r="B6027" s="14"/>
      <c r="C6027" s="14"/>
      <c r="D6027" s="14"/>
      <c r="H6027" s="17"/>
      <c r="L6027" s="18"/>
      <c r="M6027" s="18"/>
      <c r="N6027" s="18"/>
      <c r="P6027" s="21"/>
      <c r="Q6027" s="21"/>
      <c r="S6027" s="21"/>
      <c r="T6027" s="21"/>
    </row>
    <row r="6028" spans="2:20">
      <c r="B6028" s="14"/>
      <c r="C6028" s="14"/>
      <c r="D6028" s="14"/>
      <c r="H6028" s="17"/>
      <c r="L6028" s="18"/>
      <c r="M6028" s="18"/>
      <c r="N6028" s="18"/>
      <c r="P6028" s="21"/>
      <c r="Q6028" s="21"/>
      <c r="S6028" s="21"/>
      <c r="T6028" s="21"/>
    </row>
    <row r="6029" spans="2:20">
      <c r="B6029" s="14"/>
      <c r="C6029" s="14"/>
      <c r="D6029" s="14"/>
      <c r="H6029" s="17"/>
      <c r="L6029" s="18"/>
      <c r="M6029" s="18"/>
      <c r="N6029" s="18"/>
      <c r="P6029" s="21"/>
      <c r="Q6029" s="21"/>
      <c r="S6029" s="21"/>
      <c r="T6029" s="21"/>
    </row>
    <row r="6030" spans="2:20">
      <c r="B6030" s="14"/>
      <c r="C6030" s="14"/>
      <c r="D6030" s="14"/>
      <c r="H6030" s="17"/>
      <c r="L6030" s="18"/>
      <c r="M6030" s="18"/>
      <c r="N6030" s="18"/>
      <c r="P6030" s="21"/>
      <c r="Q6030" s="21"/>
      <c r="S6030" s="21"/>
      <c r="T6030" s="21"/>
    </row>
    <row r="6031" spans="2:20">
      <c r="B6031" s="14"/>
      <c r="C6031" s="14"/>
      <c r="D6031" s="14"/>
      <c r="H6031" s="17"/>
      <c r="L6031" s="18"/>
      <c r="M6031" s="18"/>
      <c r="N6031" s="18"/>
      <c r="P6031" s="21"/>
      <c r="Q6031" s="21"/>
      <c r="S6031" s="21"/>
      <c r="T6031" s="21"/>
    </row>
    <row r="6032" spans="2:20">
      <c r="B6032" s="14"/>
      <c r="C6032" s="14"/>
      <c r="D6032" s="14"/>
      <c r="H6032" s="17"/>
      <c r="L6032" s="18"/>
      <c r="M6032" s="18"/>
      <c r="N6032" s="18"/>
      <c r="P6032" s="21"/>
      <c r="Q6032" s="21"/>
      <c r="S6032" s="21"/>
      <c r="T6032" s="21"/>
    </row>
    <row r="6033" spans="2:20">
      <c r="B6033" s="14"/>
      <c r="C6033" s="14"/>
      <c r="D6033" s="14"/>
      <c r="H6033" s="17"/>
      <c r="L6033" s="18"/>
      <c r="M6033" s="18"/>
      <c r="N6033" s="18"/>
      <c r="P6033" s="21"/>
      <c r="Q6033" s="21"/>
      <c r="S6033" s="21"/>
      <c r="T6033" s="21"/>
    </row>
    <row r="6034" spans="2:20">
      <c r="B6034" s="14"/>
      <c r="C6034" s="14"/>
      <c r="D6034" s="14"/>
      <c r="H6034" s="17"/>
      <c r="L6034" s="18"/>
      <c r="M6034" s="18"/>
      <c r="N6034" s="18"/>
      <c r="P6034" s="21"/>
      <c r="Q6034" s="21"/>
      <c r="S6034" s="21"/>
      <c r="T6034" s="21"/>
    </row>
    <row r="6035" spans="2:20">
      <c r="B6035" s="14"/>
      <c r="C6035" s="14"/>
      <c r="D6035" s="14"/>
      <c r="H6035" s="17"/>
      <c r="L6035" s="18"/>
      <c r="M6035" s="18"/>
      <c r="N6035" s="18"/>
      <c r="P6035" s="21"/>
      <c r="Q6035" s="21"/>
      <c r="S6035" s="21"/>
      <c r="T6035" s="21"/>
    </row>
    <row r="6036" spans="2:20">
      <c r="B6036" s="14"/>
      <c r="C6036" s="14"/>
      <c r="D6036" s="14"/>
      <c r="H6036" s="17"/>
      <c r="L6036" s="18"/>
      <c r="M6036" s="18"/>
      <c r="N6036" s="18"/>
      <c r="P6036" s="21"/>
      <c r="Q6036" s="21"/>
      <c r="S6036" s="21"/>
      <c r="T6036" s="21"/>
    </row>
    <row r="6037" spans="2:20">
      <c r="B6037" s="14"/>
      <c r="C6037" s="14"/>
      <c r="D6037" s="14"/>
      <c r="H6037" s="17"/>
      <c r="L6037" s="18"/>
      <c r="M6037" s="18"/>
      <c r="N6037" s="18"/>
      <c r="P6037" s="21"/>
      <c r="Q6037" s="21"/>
      <c r="S6037" s="21"/>
      <c r="T6037" s="21"/>
    </row>
    <row r="6038" spans="2:20">
      <c r="B6038" s="14"/>
      <c r="C6038" s="14"/>
      <c r="D6038" s="14"/>
      <c r="H6038" s="17"/>
      <c r="L6038" s="18"/>
      <c r="M6038" s="18"/>
      <c r="N6038" s="18"/>
      <c r="P6038" s="21"/>
      <c r="Q6038" s="21"/>
      <c r="S6038" s="21"/>
      <c r="T6038" s="21"/>
    </row>
    <row r="6039" spans="2:20">
      <c r="B6039" s="14"/>
      <c r="C6039" s="14"/>
      <c r="D6039" s="14"/>
      <c r="H6039" s="17"/>
      <c r="L6039" s="18"/>
      <c r="M6039" s="18"/>
      <c r="N6039" s="18"/>
      <c r="P6039" s="21"/>
      <c r="Q6039" s="21"/>
      <c r="S6039" s="21"/>
      <c r="T6039" s="21"/>
    </row>
    <row r="6040" spans="2:20">
      <c r="B6040" s="14"/>
      <c r="C6040" s="14"/>
      <c r="D6040" s="14"/>
      <c r="H6040" s="17"/>
      <c r="L6040" s="18"/>
      <c r="M6040" s="18"/>
      <c r="N6040" s="18"/>
      <c r="P6040" s="21"/>
      <c r="Q6040" s="21"/>
      <c r="S6040" s="21"/>
      <c r="T6040" s="21"/>
    </row>
    <row r="6041" spans="2:20">
      <c r="B6041" s="14"/>
      <c r="C6041" s="14"/>
      <c r="D6041" s="14"/>
      <c r="H6041" s="17"/>
      <c r="L6041" s="18"/>
      <c r="M6041" s="18"/>
      <c r="N6041" s="18"/>
      <c r="P6041" s="21"/>
      <c r="Q6041" s="21"/>
      <c r="S6041" s="21"/>
      <c r="T6041" s="21"/>
    </row>
    <row r="6042" spans="2:20">
      <c r="B6042" s="14"/>
      <c r="C6042" s="14"/>
      <c r="D6042" s="14"/>
      <c r="H6042" s="17"/>
      <c r="L6042" s="18"/>
      <c r="M6042" s="18"/>
      <c r="N6042" s="18"/>
      <c r="P6042" s="21"/>
      <c r="Q6042" s="21"/>
      <c r="S6042" s="21"/>
      <c r="T6042" s="21"/>
    </row>
    <row r="6043" spans="2:20">
      <c r="B6043" s="14"/>
      <c r="C6043" s="14"/>
      <c r="D6043" s="14"/>
      <c r="H6043" s="17"/>
      <c r="L6043" s="18"/>
      <c r="M6043" s="18"/>
      <c r="N6043" s="18"/>
      <c r="P6043" s="21"/>
      <c r="Q6043" s="21"/>
      <c r="S6043" s="21"/>
      <c r="T6043" s="21"/>
    </row>
    <row r="6044" spans="2:20">
      <c r="B6044" s="14"/>
      <c r="C6044" s="14"/>
      <c r="D6044" s="14"/>
      <c r="H6044" s="17"/>
      <c r="L6044" s="18"/>
      <c r="M6044" s="18"/>
      <c r="N6044" s="18"/>
      <c r="P6044" s="21"/>
      <c r="Q6044" s="21"/>
      <c r="S6044" s="21"/>
      <c r="T6044" s="21"/>
    </row>
    <row r="6045" spans="2:20">
      <c r="B6045" s="14"/>
      <c r="C6045" s="14"/>
      <c r="D6045" s="14"/>
      <c r="H6045" s="17"/>
      <c r="L6045" s="18"/>
      <c r="M6045" s="18"/>
      <c r="N6045" s="18"/>
      <c r="P6045" s="21"/>
      <c r="Q6045" s="21"/>
      <c r="S6045" s="21"/>
      <c r="T6045" s="21"/>
    </row>
    <row r="6046" spans="2:20">
      <c r="B6046" s="14"/>
      <c r="C6046" s="14"/>
      <c r="D6046" s="14"/>
      <c r="H6046" s="17"/>
      <c r="L6046" s="18"/>
      <c r="M6046" s="18"/>
      <c r="N6046" s="18"/>
      <c r="P6046" s="21"/>
      <c r="Q6046" s="21"/>
      <c r="S6046" s="21"/>
      <c r="T6046" s="21"/>
    </row>
    <row r="6047" spans="2:20">
      <c r="B6047" s="14"/>
      <c r="C6047" s="14"/>
      <c r="D6047" s="14"/>
      <c r="H6047" s="17"/>
      <c r="L6047" s="18"/>
      <c r="M6047" s="18"/>
      <c r="N6047" s="18"/>
      <c r="P6047" s="21"/>
      <c r="Q6047" s="21"/>
      <c r="S6047" s="21"/>
      <c r="T6047" s="21"/>
    </row>
    <row r="6048" spans="2:20">
      <c r="B6048" s="14"/>
      <c r="C6048" s="14"/>
      <c r="D6048" s="14"/>
      <c r="H6048" s="17"/>
      <c r="L6048" s="18"/>
      <c r="M6048" s="18"/>
      <c r="N6048" s="18"/>
      <c r="P6048" s="21"/>
      <c r="Q6048" s="21"/>
      <c r="S6048" s="21"/>
      <c r="T6048" s="21"/>
    </row>
    <row r="6049" spans="2:20">
      <c r="B6049" s="14"/>
      <c r="C6049" s="14"/>
      <c r="D6049" s="14"/>
      <c r="H6049" s="17"/>
      <c r="L6049" s="18"/>
      <c r="M6049" s="18"/>
      <c r="N6049" s="18"/>
      <c r="P6049" s="21"/>
      <c r="Q6049" s="21"/>
      <c r="S6049" s="21"/>
      <c r="T6049" s="21"/>
    </row>
    <row r="6050" spans="2:20">
      <c r="B6050" s="14"/>
      <c r="C6050" s="14"/>
      <c r="D6050" s="14"/>
      <c r="H6050" s="17"/>
      <c r="L6050" s="18"/>
      <c r="M6050" s="18"/>
      <c r="N6050" s="18"/>
      <c r="P6050" s="21"/>
      <c r="Q6050" s="21"/>
      <c r="S6050" s="21"/>
      <c r="T6050" s="21"/>
    </row>
    <row r="6051" spans="2:20">
      <c r="B6051" s="14"/>
      <c r="C6051" s="14"/>
      <c r="D6051" s="14"/>
      <c r="H6051" s="17"/>
      <c r="L6051" s="18"/>
      <c r="M6051" s="18"/>
      <c r="N6051" s="18"/>
      <c r="P6051" s="21"/>
      <c r="Q6051" s="21"/>
      <c r="S6051" s="21"/>
      <c r="T6051" s="21"/>
    </row>
    <row r="6052" spans="2:20">
      <c r="B6052" s="14"/>
      <c r="C6052" s="14"/>
      <c r="D6052" s="14"/>
      <c r="H6052" s="17"/>
      <c r="L6052" s="18"/>
      <c r="M6052" s="18"/>
      <c r="N6052" s="18"/>
      <c r="P6052" s="21"/>
      <c r="Q6052" s="21"/>
      <c r="S6052" s="21"/>
      <c r="T6052" s="21"/>
    </row>
    <row r="6053" spans="2:20">
      <c r="B6053" s="14"/>
      <c r="C6053" s="14"/>
      <c r="D6053" s="14"/>
      <c r="H6053" s="17"/>
      <c r="L6053" s="18"/>
      <c r="M6053" s="18"/>
      <c r="N6053" s="18"/>
      <c r="P6053" s="21"/>
      <c r="Q6053" s="21"/>
      <c r="S6053" s="21"/>
      <c r="T6053" s="21"/>
    </row>
    <row r="6054" spans="2:20">
      <c r="B6054" s="14"/>
      <c r="C6054" s="14"/>
      <c r="D6054" s="14"/>
      <c r="H6054" s="17"/>
      <c r="L6054" s="18"/>
      <c r="M6054" s="18"/>
      <c r="N6054" s="18"/>
      <c r="P6054" s="21"/>
      <c r="Q6054" s="21"/>
      <c r="S6054" s="21"/>
      <c r="T6054" s="21"/>
    </row>
    <row r="6055" spans="2:20">
      <c r="B6055" s="14"/>
      <c r="C6055" s="14"/>
      <c r="D6055" s="14"/>
      <c r="H6055" s="17"/>
      <c r="L6055" s="18"/>
      <c r="M6055" s="18"/>
      <c r="N6055" s="18"/>
      <c r="P6055" s="21"/>
      <c r="Q6055" s="21"/>
      <c r="S6055" s="21"/>
      <c r="T6055" s="21"/>
    </row>
    <row r="6056" spans="2:20">
      <c r="B6056" s="14"/>
      <c r="C6056" s="14"/>
      <c r="D6056" s="14"/>
      <c r="H6056" s="17"/>
      <c r="L6056" s="18"/>
      <c r="M6056" s="18"/>
      <c r="N6056" s="18"/>
      <c r="P6056" s="21"/>
      <c r="Q6056" s="21"/>
      <c r="S6056" s="21"/>
      <c r="T6056" s="21"/>
    </row>
    <row r="6057" spans="2:20">
      <c r="B6057" s="14"/>
      <c r="C6057" s="14"/>
      <c r="D6057" s="14"/>
      <c r="H6057" s="17"/>
      <c r="L6057" s="18"/>
      <c r="M6057" s="18"/>
      <c r="N6057" s="18"/>
      <c r="P6057" s="21"/>
      <c r="Q6057" s="21"/>
      <c r="S6057" s="21"/>
      <c r="T6057" s="21"/>
    </row>
    <row r="6058" spans="2:20">
      <c r="B6058" s="14"/>
      <c r="C6058" s="14"/>
      <c r="D6058" s="14"/>
      <c r="H6058" s="17"/>
      <c r="L6058" s="18"/>
      <c r="M6058" s="18"/>
      <c r="N6058" s="18"/>
      <c r="P6058" s="21"/>
      <c r="Q6058" s="21"/>
      <c r="S6058" s="21"/>
      <c r="T6058" s="21"/>
    </row>
    <row r="6059" spans="2:20">
      <c r="B6059" s="14"/>
      <c r="C6059" s="14"/>
      <c r="D6059" s="14"/>
      <c r="H6059" s="17"/>
      <c r="L6059" s="18"/>
      <c r="M6059" s="18"/>
      <c r="N6059" s="18"/>
      <c r="P6059" s="21"/>
      <c r="Q6059" s="21"/>
      <c r="S6059" s="21"/>
      <c r="T6059" s="21"/>
    </row>
    <row r="6060" spans="2:20">
      <c r="B6060" s="14"/>
      <c r="C6060" s="14"/>
      <c r="D6060" s="14"/>
      <c r="H6060" s="17"/>
      <c r="L6060" s="18"/>
      <c r="M6060" s="18"/>
      <c r="N6060" s="18"/>
      <c r="P6060" s="21"/>
      <c r="Q6060" s="21"/>
      <c r="S6060" s="21"/>
      <c r="T6060" s="21"/>
    </row>
    <row r="6061" spans="2:20">
      <c r="B6061" s="14"/>
      <c r="C6061" s="14"/>
      <c r="D6061" s="14"/>
      <c r="H6061" s="17"/>
      <c r="L6061" s="18"/>
      <c r="M6061" s="18"/>
      <c r="N6061" s="18"/>
      <c r="P6061" s="21"/>
      <c r="Q6061" s="21"/>
      <c r="S6061" s="21"/>
      <c r="T6061" s="21"/>
    </row>
    <row r="6062" spans="2:20">
      <c r="B6062" s="14"/>
      <c r="C6062" s="14"/>
      <c r="D6062" s="14"/>
      <c r="H6062" s="17"/>
      <c r="L6062" s="18"/>
      <c r="M6062" s="18"/>
      <c r="N6062" s="18"/>
      <c r="P6062" s="21"/>
      <c r="Q6062" s="21"/>
      <c r="S6062" s="21"/>
      <c r="T6062" s="21"/>
    </row>
    <row r="6063" spans="2:20">
      <c r="B6063" s="14"/>
      <c r="C6063" s="14"/>
      <c r="D6063" s="14"/>
      <c r="H6063" s="17"/>
      <c r="L6063" s="18"/>
      <c r="M6063" s="18"/>
      <c r="N6063" s="18"/>
      <c r="P6063" s="21"/>
      <c r="Q6063" s="21"/>
      <c r="S6063" s="21"/>
      <c r="T6063" s="21"/>
    </row>
    <row r="6064" spans="2:20">
      <c r="B6064" s="14"/>
      <c r="C6064" s="14"/>
      <c r="D6064" s="14"/>
      <c r="H6064" s="17"/>
      <c r="L6064" s="18"/>
      <c r="M6064" s="18"/>
      <c r="N6064" s="18"/>
      <c r="P6064" s="21"/>
      <c r="Q6064" s="21"/>
      <c r="S6064" s="21"/>
      <c r="T6064" s="21"/>
    </row>
    <row r="6065" spans="2:20">
      <c r="B6065" s="14"/>
      <c r="C6065" s="14"/>
      <c r="D6065" s="14"/>
      <c r="H6065" s="17"/>
      <c r="L6065" s="18"/>
      <c r="M6065" s="18"/>
      <c r="N6065" s="18"/>
      <c r="P6065" s="21"/>
      <c r="Q6065" s="21"/>
      <c r="S6065" s="21"/>
      <c r="T6065" s="21"/>
    </row>
    <row r="6066" spans="2:20">
      <c r="B6066" s="14"/>
      <c r="C6066" s="14"/>
      <c r="D6066" s="14"/>
      <c r="H6066" s="17"/>
      <c r="L6066" s="18"/>
      <c r="M6066" s="18"/>
      <c r="N6066" s="18"/>
      <c r="P6066" s="21"/>
      <c r="Q6066" s="21"/>
      <c r="S6066" s="21"/>
      <c r="T6066" s="21"/>
    </row>
    <row r="6067" spans="2:20">
      <c r="B6067" s="14"/>
      <c r="C6067" s="14"/>
      <c r="D6067" s="14"/>
      <c r="H6067" s="17"/>
      <c r="L6067" s="18"/>
      <c r="M6067" s="18"/>
      <c r="N6067" s="18"/>
      <c r="P6067" s="21"/>
      <c r="Q6067" s="21"/>
      <c r="S6067" s="21"/>
      <c r="T6067" s="21"/>
    </row>
    <row r="6068" spans="2:20">
      <c r="B6068" s="14"/>
      <c r="C6068" s="14"/>
      <c r="D6068" s="14"/>
      <c r="H6068" s="17"/>
      <c r="L6068" s="18"/>
      <c r="M6068" s="18"/>
      <c r="N6068" s="18"/>
      <c r="P6068" s="21"/>
      <c r="Q6068" s="21"/>
      <c r="S6068" s="21"/>
      <c r="T6068" s="21"/>
    </row>
    <row r="6069" spans="2:20">
      <c r="B6069" s="14"/>
      <c r="C6069" s="14"/>
      <c r="D6069" s="14"/>
      <c r="H6069" s="17"/>
      <c r="L6069" s="18"/>
      <c r="M6069" s="18"/>
      <c r="N6069" s="18"/>
      <c r="P6069" s="21"/>
      <c r="Q6069" s="21"/>
      <c r="S6069" s="21"/>
      <c r="T6069" s="21"/>
    </row>
    <row r="6070" spans="2:20">
      <c r="B6070" s="14"/>
      <c r="C6070" s="14"/>
      <c r="D6070" s="14"/>
      <c r="H6070" s="17"/>
      <c r="L6070" s="18"/>
      <c r="M6070" s="18"/>
      <c r="N6070" s="18"/>
      <c r="P6070" s="21"/>
      <c r="Q6070" s="21"/>
      <c r="S6070" s="21"/>
      <c r="T6070" s="21"/>
    </row>
    <row r="6071" spans="2:20">
      <c r="B6071" s="14"/>
      <c r="C6071" s="14"/>
      <c r="D6071" s="14"/>
      <c r="H6071" s="17"/>
      <c r="L6071" s="18"/>
      <c r="M6071" s="18"/>
      <c r="N6071" s="18"/>
      <c r="P6071" s="21"/>
      <c r="Q6071" s="21"/>
      <c r="S6071" s="21"/>
      <c r="T6071" s="21"/>
    </row>
    <row r="6072" spans="2:20">
      <c r="B6072" s="14"/>
      <c r="C6072" s="14"/>
      <c r="D6072" s="14"/>
      <c r="H6072" s="17"/>
      <c r="L6072" s="18"/>
      <c r="M6072" s="18"/>
      <c r="N6072" s="18"/>
      <c r="P6072" s="21"/>
      <c r="Q6072" s="21"/>
      <c r="S6072" s="21"/>
      <c r="T6072" s="21"/>
    </row>
    <row r="6073" spans="2:20">
      <c r="B6073" s="14"/>
      <c r="C6073" s="14"/>
      <c r="D6073" s="14"/>
      <c r="H6073" s="17"/>
      <c r="L6073" s="18"/>
      <c r="M6073" s="18"/>
      <c r="N6073" s="18"/>
      <c r="P6073" s="21"/>
      <c r="Q6073" s="21"/>
      <c r="S6073" s="21"/>
      <c r="T6073" s="21"/>
    </row>
    <row r="6074" spans="2:20">
      <c r="B6074" s="14"/>
      <c r="C6074" s="14"/>
      <c r="D6074" s="14"/>
      <c r="H6074" s="17"/>
      <c r="L6074" s="18"/>
      <c r="M6074" s="18"/>
      <c r="N6074" s="18"/>
      <c r="P6074" s="21"/>
      <c r="Q6074" s="21"/>
      <c r="S6074" s="21"/>
      <c r="T6074" s="21"/>
    </row>
    <row r="6075" spans="2:20">
      <c r="B6075" s="14"/>
      <c r="C6075" s="14"/>
      <c r="D6075" s="14"/>
      <c r="H6075" s="17"/>
      <c r="L6075" s="18"/>
      <c r="M6075" s="18"/>
      <c r="N6075" s="18"/>
      <c r="P6075" s="21"/>
      <c r="Q6075" s="21"/>
      <c r="S6075" s="21"/>
      <c r="T6075" s="21"/>
    </row>
    <row r="6076" spans="2:20">
      <c r="B6076" s="14"/>
      <c r="C6076" s="14"/>
      <c r="D6076" s="14"/>
      <c r="H6076" s="17"/>
      <c r="L6076" s="18"/>
      <c r="M6076" s="18"/>
      <c r="N6076" s="18"/>
      <c r="P6076" s="21"/>
      <c r="Q6076" s="21"/>
      <c r="S6076" s="21"/>
      <c r="T6076" s="21"/>
    </row>
    <row r="6077" spans="2:20">
      <c r="B6077" s="14"/>
      <c r="C6077" s="14"/>
      <c r="D6077" s="14"/>
      <c r="H6077" s="17"/>
      <c r="L6077" s="18"/>
      <c r="M6077" s="18"/>
      <c r="N6077" s="18"/>
      <c r="P6077" s="21"/>
      <c r="Q6077" s="21"/>
      <c r="S6077" s="21"/>
      <c r="T6077" s="21"/>
    </row>
    <row r="6078" spans="2:20">
      <c r="B6078" s="14"/>
      <c r="C6078" s="14"/>
      <c r="D6078" s="14"/>
      <c r="H6078" s="17"/>
      <c r="L6078" s="18"/>
      <c r="M6078" s="18"/>
      <c r="N6078" s="18"/>
      <c r="P6078" s="21"/>
      <c r="Q6078" s="21"/>
      <c r="S6078" s="21"/>
      <c r="T6078" s="21"/>
    </row>
    <row r="6079" spans="2:20">
      <c r="B6079" s="14"/>
      <c r="C6079" s="14"/>
      <c r="D6079" s="14"/>
      <c r="H6079" s="17"/>
      <c r="L6079" s="18"/>
      <c r="M6079" s="18"/>
      <c r="N6079" s="18"/>
      <c r="P6079" s="21"/>
      <c r="Q6079" s="21"/>
      <c r="S6079" s="21"/>
      <c r="T6079" s="21"/>
    </row>
    <row r="6080" spans="2:20">
      <c r="B6080" s="14"/>
      <c r="C6080" s="14"/>
      <c r="D6080" s="14"/>
      <c r="H6080" s="17"/>
      <c r="L6080" s="18"/>
      <c r="M6080" s="18"/>
      <c r="N6080" s="18"/>
      <c r="P6080" s="21"/>
      <c r="Q6080" s="21"/>
      <c r="S6080" s="21"/>
      <c r="T6080" s="21"/>
    </row>
    <row r="6081" spans="2:20">
      <c r="B6081" s="14"/>
      <c r="C6081" s="14"/>
      <c r="D6081" s="14"/>
      <c r="H6081" s="17"/>
      <c r="L6081" s="18"/>
      <c r="M6081" s="18"/>
      <c r="N6081" s="18"/>
      <c r="P6081" s="21"/>
      <c r="Q6081" s="21"/>
      <c r="S6081" s="21"/>
      <c r="T6081" s="21"/>
    </row>
    <row r="6082" spans="2:20">
      <c r="B6082" s="14"/>
      <c r="C6082" s="14"/>
      <c r="D6082" s="14"/>
      <c r="H6082" s="17"/>
      <c r="L6082" s="18"/>
      <c r="M6082" s="18"/>
      <c r="N6082" s="18"/>
      <c r="P6082" s="21"/>
      <c r="Q6082" s="21"/>
      <c r="S6082" s="21"/>
      <c r="T6082" s="21"/>
    </row>
    <row r="6083" spans="2:20">
      <c r="B6083" s="14"/>
      <c r="C6083" s="14"/>
      <c r="D6083" s="14"/>
      <c r="H6083" s="17"/>
      <c r="L6083" s="18"/>
      <c r="M6083" s="18"/>
      <c r="N6083" s="18"/>
      <c r="P6083" s="21"/>
      <c r="Q6083" s="21"/>
      <c r="S6083" s="21"/>
      <c r="T6083" s="21"/>
    </row>
    <row r="6084" spans="2:20">
      <c r="B6084" s="14"/>
      <c r="C6084" s="14"/>
      <c r="D6084" s="14"/>
      <c r="H6084" s="17"/>
      <c r="L6084" s="18"/>
      <c r="M6084" s="18"/>
      <c r="N6084" s="18"/>
      <c r="P6084" s="21"/>
      <c r="Q6084" s="21"/>
      <c r="S6084" s="21"/>
      <c r="T6084" s="21"/>
    </row>
    <row r="6085" spans="2:20">
      <c r="B6085" s="14"/>
      <c r="C6085" s="14"/>
      <c r="D6085" s="14"/>
      <c r="H6085" s="17"/>
      <c r="L6085" s="18"/>
      <c r="M6085" s="18"/>
      <c r="N6085" s="18"/>
      <c r="P6085" s="21"/>
      <c r="Q6085" s="21"/>
      <c r="S6085" s="21"/>
      <c r="T6085" s="21"/>
    </row>
    <row r="6086" spans="2:20">
      <c r="B6086" s="14"/>
      <c r="C6086" s="14"/>
      <c r="D6086" s="14"/>
      <c r="H6086" s="17"/>
      <c r="L6086" s="18"/>
      <c r="M6086" s="18"/>
      <c r="N6086" s="18"/>
      <c r="P6086" s="21"/>
      <c r="Q6086" s="21"/>
      <c r="S6086" s="21"/>
      <c r="T6086" s="21"/>
    </row>
    <row r="6087" spans="2:20">
      <c r="B6087" s="14"/>
      <c r="C6087" s="14"/>
      <c r="D6087" s="14"/>
      <c r="H6087" s="17"/>
      <c r="L6087" s="18"/>
      <c r="M6087" s="18"/>
      <c r="N6087" s="18"/>
      <c r="P6087" s="21"/>
      <c r="Q6087" s="21"/>
      <c r="S6087" s="21"/>
      <c r="T6087" s="21"/>
    </row>
    <row r="6088" spans="2:20">
      <c r="B6088" s="14"/>
      <c r="C6088" s="14"/>
      <c r="D6088" s="14"/>
      <c r="H6088" s="17"/>
      <c r="L6088" s="18"/>
      <c r="M6088" s="18"/>
      <c r="N6088" s="18"/>
      <c r="P6088" s="21"/>
      <c r="Q6088" s="21"/>
      <c r="S6088" s="21"/>
      <c r="T6088" s="21"/>
    </row>
    <row r="6089" spans="2:20">
      <c r="B6089" s="14"/>
      <c r="C6089" s="14"/>
      <c r="D6089" s="14"/>
      <c r="H6089" s="17"/>
      <c r="L6089" s="18"/>
      <c r="M6089" s="18"/>
      <c r="N6089" s="18"/>
      <c r="P6089" s="21"/>
      <c r="Q6089" s="21"/>
      <c r="S6089" s="21"/>
      <c r="T6089" s="21"/>
    </row>
    <row r="6090" spans="2:20">
      <c r="B6090" s="14"/>
      <c r="C6090" s="14"/>
      <c r="D6090" s="14"/>
      <c r="H6090" s="17"/>
      <c r="L6090" s="18"/>
      <c r="M6090" s="18"/>
      <c r="N6090" s="18"/>
      <c r="P6090" s="21"/>
      <c r="Q6090" s="21"/>
      <c r="S6090" s="21"/>
      <c r="T6090" s="21"/>
    </row>
    <row r="6091" spans="2:20">
      <c r="B6091" s="14"/>
      <c r="C6091" s="14"/>
      <c r="D6091" s="14"/>
      <c r="H6091" s="17"/>
      <c r="L6091" s="18"/>
      <c r="M6091" s="18"/>
      <c r="N6091" s="18"/>
      <c r="P6091" s="21"/>
      <c r="Q6091" s="21"/>
      <c r="S6091" s="21"/>
      <c r="T6091" s="21"/>
    </row>
    <row r="6092" spans="2:20">
      <c r="B6092" s="14"/>
      <c r="C6092" s="14"/>
      <c r="D6092" s="14"/>
      <c r="H6092" s="17"/>
      <c r="L6092" s="18"/>
      <c r="M6092" s="18"/>
      <c r="N6092" s="18"/>
      <c r="P6092" s="21"/>
      <c r="Q6092" s="21"/>
      <c r="S6092" s="21"/>
      <c r="T6092" s="21"/>
    </row>
    <row r="6093" spans="2:20">
      <c r="B6093" s="14"/>
      <c r="C6093" s="14"/>
      <c r="D6093" s="14"/>
      <c r="H6093" s="17"/>
      <c r="L6093" s="18"/>
      <c r="M6093" s="18"/>
      <c r="N6093" s="18"/>
      <c r="P6093" s="21"/>
      <c r="Q6093" s="21"/>
      <c r="S6093" s="21"/>
      <c r="T6093" s="21"/>
    </row>
    <row r="6094" spans="2:20">
      <c r="B6094" s="14"/>
      <c r="C6094" s="14"/>
      <c r="D6094" s="14"/>
      <c r="H6094" s="17"/>
      <c r="L6094" s="18"/>
      <c r="M6094" s="18"/>
      <c r="N6094" s="18"/>
      <c r="P6094" s="21"/>
      <c r="Q6094" s="21"/>
      <c r="S6094" s="21"/>
      <c r="T6094" s="21"/>
    </row>
    <row r="6095" spans="2:20">
      <c r="B6095" s="14"/>
      <c r="C6095" s="14"/>
      <c r="D6095" s="14"/>
      <c r="H6095" s="17"/>
      <c r="L6095" s="18"/>
      <c r="M6095" s="18"/>
      <c r="N6095" s="18"/>
      <c r="P6095" s="21"/>
      <c r="Q6095" s="21"/>
      <c r="S6095" s="21"/>
      <c r="T6095" s="21"/>
    </row>
    <row r="6096" spans="2:20">
      <c r="B6096" s="14"/>
      <c r="C6096" s="14"/>
      <c r="D6096" s="14"/>
      <c r="H6096" s="17"/>
      <c r="L6096" s="18"/>
      <c r="M6096" s="18"/>
      <c r="N6096" s="18"/>
      <c r="P6096" s="21"/>
      <c r="Q6096" s="21"/>
      <c r="S6096" s="21"/>
      <c r="T6096" s="21"/>
    </row>
    <row r="6097" spans="2:20">
      <c r="B6097" s="14"/>
      <c r="C6097" s="14"/>
      <c r="D6097" s="14"/>
      <c r="H6097" s="17"/>
      <c r="L6097" s="18"/>
      <c r="M6097" s="18"/>
      <c r="N6097" s="18"/>
      <c r="P6097" s="21"/>
      <c r="Q6097" s="21"/>
      <c r="S6097" s="21"/>
      <c r="T6097" s="21"/>
    </row>
    <row r="6098" spans="2:20">
      <c r="B6098" s="14"/>
      <c r="C6098" s="14"/>
      <c r="D6098" s="14"/>
      <c r="H6098" s="17"/>
      <c r="L6098" s="18"/>
      <c r="M6098" s="18"/>
      <c r="N6098" s="18"/>
      <c r="P6098" s="21"/>
      <c r="Q6098" s="21"/>
      <c r="S6098" s="21"/>
      <c r="T6098" s="21"/>
    </row>
    <row r="6099" spans="2:20">
      <c r="B6099" s="14"/>
      <c r="C6099" s="14"/>
      <c r="D6099" s="14"/>
      <c r="H6099" s="17"/>
      <c r="L6099" s="18"/>
      <c r="M6099" s="18"/>
      <c r="N6099" s="18"/>
      <c r="P6099" s="21"/>
      <c r="Q6099" s="21"/>
      <c r="S6099" s="21"/>
      <c r="T6099" s="21"/>
    </row>
    <row r="6100" spans="2:20">
      <c r="B6100" s="14"/>
      <c r="C6100" s="14"/>
      <c r="D6100" s="14"/>
      <c r="H6100" s="17"/>
      <c r="L6100" s="18"/>
      <c r="M6100" s="18"/>
      <c r="N6100" s="18"/>
      <c r="P6100" s="21"/>
      <c r="Q6100" s="21"/>
      <c r="S6100" s="21"/>
      <c r="T6100" s="21"/>
    </row>
    <row r="6101" spans="2:20">
      <c r="B6101" s="14"/>
      <c r="C6101" s="14"/>
      <c r="D6101" s="14"/>
      <c r="H6101" s="17"/>
      <c r="L6101" s="18"/>
      <c r="M6101" s="18"/>
      <c r="N6101" s="18"/>
      <c r="P6101" s="21"/>
      <c r="Q6101" s="21"/>
      <c r="S6101" s="21"/>
      <c r="T6101" s="21"/>
    </row>
    <row r="6102" spans="2:20">
      <c r="B6102" s="14"/>
      <c r="C6102" s="14"/>
      <c r="D6102" s="14"/>
      <c r="H6102" s="17"/>
      <c r="L6102" s="18"/>
      <c r="M6102" s="18"/>
      <c r="N6102" s="18"/>
      <c r="P6102" s="21"/>
      <c r="Q6102" s="21"/>
      <c r="S6102" s="21"/>
      <c r="T6102" s="21"/>
    </row>
    <row r="6103" spans="2:20">
      <c r="B6103" s="14"/>
      <c r="C6103" s="14"/>
      <c r="D6103" s="14"/>
      <c r="H6103" s="17"/>
      <c r="L6103" s="18"/>
      <c r="M6103" s="18"/>
      <c r="N6103" s="18"/>
      <c r="P6103" s="21"/>
      <c r="Q6103" s="21"/>
      <c r="S6103" s="21"/>
      <c r="T6103" s="21"/>
    </row>
    <row r="6104" spans="2:20">
      <c r="B6104" s="14"/>
      <c r="C6104" s="14"/>
      <c r="D6104" s="14"/>
      <c r="H6104" s="17"/>
      <c r="L6104" s="18"/>
      <c r="M6104" s="18"/>
      <c r="N6104" s="18"/>
      <c r="P6104" s="21"/>
      <c r="Q6104" s="21"/>
      <c r="S6104" s="21"/>
      <c r="T6104" s="21"/>
    </row>
    <row r="6105" spans="2:20">
      <c r="B6105" s="14"/>
      <c r="C6105" s="14"/>
      <c r="D6105" s="14"/>
      <c r="H6105" s="17"/>
      <c r="L6105" s="18"/>
      <c r="M6105" s="18"/>
      <c r="N6105" s="18"/>
      <c r="P6105" s="21"/>
      <c r="Q6105" s="21"/>
      <c r="S6105" s="21"/>
      <c r="T6105" s="21"/>
    </row>
    <row r="6106" spans="2:20">
      <c r="B6106" s="14"/>
      <c r="C6106" s="14"/>
      <c r="D6106" s="14"/>
      <c r="H6106" s="17"/>
      <c r="L6106" s="18"/>
      <c r="M6106" s="18"/>
      <c r="N6106" s="18"/>
      <c r="P6106" s="21"/>
      <c r="Q6106" s="21"/>
      <c r="S6106" s="21"/>
      <c r="T6106" s="21"/>
    </row>
    <row r="6107" spans="2:20">
      <c r="B6107" s="14"/>
      <c r="C6107" s="14"/>
      <c r="D6107" s="14"/>
      <c r="H6107" s="17"/>
      <c r="L6107" s="18"/>
      <c r="M6107" s="18"/>
      <c r="N6107" s="18"/>
      <c r="P6107" s="21"/>
      <c r="Q6107" s="21"/>
      <c r="S6107" s="21"/>
      <c r="T6107" s="21"/>
    </row>
    <row r="6108" spans="2:20">
      <c r="B6108" s="14"/>
      <c r="C6108" s="14"/>
      <c r="D6108" s="14"/>
      <c r="H6108" s="17"/>
      <c r="L6108" s="18"/>
      <c r="M6108" s="18"/>
      <c r="N6108" s="18"/>
      <c r="P6108" s="21"/>
      <c r="Q6108" s="21"/>
      <c r="S6108" s="21"/>
      <c r="T6108" s="21"/>
    </row>
    <row r="6109" spans="2:20">
      <c r="B6109" s="14"/>
      <c r="C6109" s="14"/>
      <c r="D6109" s="14"/>
      <c r="H6109" s="17"/>
      <c r="L6109" s="18"/>
      <c r="M6109" s="18"/>
      <c r="N6109" s="18"/>
      <c r="P6109" s="21"/>
      <c r="Q6109" s="21"/>
      <c r="S6109" s="21"/>
      <c r="T6109" s="21"/>
    </row>
    <row r="6110" spans="2:20">
      <c r="B6110" s="14"/>
      <c r="C6110" s="14"/>
      <c r="D6110" s="14"/>
      <c r="H6110" s="17"/>
      <c r="L6110" s="18"/>
      <c r="M6110" s="18"/>
      <c r="N6110" s="18"/>
      <c r="P6110" s="21"/>
      <c r="Q6110" s="21"/>
      <c r="S6110" s="21"/>
      <c r="T6110" s="21"/>
    </row>
    <row r="6111" spans="2:20">
      <c r="B6111" s="14"/>
      <c r="C6111" s="14"/>
      <c r="D6111" s="14"/>
      <c r="H6111" s="17"/>
      <c r="L6111" s="18"/>
      <c r="M6111" s="18"/>
      <c r="N6111" s="18"/>
      <c r="P6111" s="21"/>
      <c r="Q6111" s="21"/>
      <c r="S6111" s="21"/>
      <c r="T6111" s="21"/>
    </row>
    <row r="6112" spans="2:20">
      <c r="B6112" s="14"/>
      <c r="C6112" s="14"/>
      <c r="D6112" s="14"/>
      <c r="H6112" s="17"/>
      <c r="L6112" s="18"/>
      <c r="M6112" s="18"/>
      <c r="N6112" s="18"/>
      <c r="P6112" s="21"/>
      <c r="Q6112" s="21"/>
      <c r="S6112" s="21"/>
      <c r="T6112" s="21"/>
    </row>
    <row r="6113" spans="2:20">
      <c r="B6113" s="14"/>
      <c r="C6113" s="14"/>
      <c r="D6113" s="14"/>
      <c r="H6113" s="17"/>
      <c r="L6113" s="18"/>
      <c r="M6113" s="18"/>
      <c r="N6113" s="18"/>
      <c r="P6113" s="21"/>
      <c r="Q6113" s="21"/>
      <c r="S6113" s="21"/>
      <c r="T6113" s="21"/>
    </row>
    <row r="6114" spans="2:20">
      <c r="B6114" s="14"/>
      <c r="C6114" s="14"/>
      <c r="D6114" s="14"/>
      <c r="H6114" s="17"/>
      <c r="L6114" s="18"/>
      <c r="M6114" s="18"/>
      <c r="N6114" s="18"/>
      <c r="P6114" s="21"/>
      <c r="Q6114" s="21"/>
      <c r="S6114" s="21"/>
      <c r="T6114" s="21"/>
    </row>
    <row r="6115" spans="2:20">
      <c r="B6115" s="14"/>
      <c r="C6115" s="14"/>
      <c r="D6115" s="14"/>
      <c r="H6115" s="17"/>
      <c r="L6115" s="18"/>
      <c r="M6115" s="18"/>
      <c r="N6115" s="18"/>
      <c r="P6115" s="21"/>
      <c r="Q6115" s="21"/>
      <c r="S6115" s="21"/>
      <c r="T6115" s="21"/>
    </row>
    <row r="6116" spans="2:20">
      <c r="B6116" s="14"/>
      <c r="C6116" s="14"/>
      <c r="D6116" s="14"/>
      <c r="H6116" s="17"/>
      <c r="L6116" s="18"/>
      <c r="M6116" s="18"/>
      <c r="N6116" s="18"/>
      <c r="P6116" s="21"/>
      <c r="Q6116" s="21"/>
      <c r="S6116" s="21"/>
      <c r="T6116" s="21"/>
    </row>
    <row r="6117" spans="2:20">
      <c r="B6117" s="14"/>
      <c r="C6117" s="14"/>
      <c r="D6117" s="14"/>
      <c r="H6117" s="17"/>
      <c r="L6117" s="18"/>
      <c r="M6117" s="18"/>
      <c r="N6117" s="18"/>
      <c r="P6117" s="21"/>
      <c r="Q6117" s="21"/>
      <c r="S6117" s="21"/>
      <c r="T6117" s="21"/>
    </row>
    <row r="6118" spans="2:20">
      <c r="B6118" s="14"/>
      <c r="C6118" s="14"/>
      <c r="D6118" s="14"/>
      <c r="H6118" s="17"/>
      <c r="L6118" s="18"/>
      <c r="M6118" s="18"/>
      <c r="N6118" s="18"/>
      <c r="P6118" s="21"/>
      <c r="Q6118" s="21"/>
      <c r="S6118" s="21"/>
      <c r="T6118" s="21"/>
    </row>
    <row r="6119" spans="2:20">
      <c r="B6119" s="14"/>
      <c r="C6119" s="14"/>
      <c r="D6119" s="14"/>
      <c r="H6119" s="17"/>
      <c r="L6119" s="18"/>
      <c r="M6119" s="18"/>
      <c r="N6119" s="18"/>
      <c r="P6119" s="21"/>
      <c r="Q6119" s="21"/>
      <c r="S6119" s="21"/>
      <c r="T6119" s="21"/>
    </row>
    <row r="6120" spans="2:20">
      <c r="B6120" s="14"/>
      <c r="C6120" s="14"/>
      <c r="D6120" s="14"/>
      <c r="H6120" s="17"/>
      <c r="L6120" s="18"/>
      <c r="M6120" s="18"/>
      <c r="N6120" s="18"/>
      <c r="P6120" s="21"/>
      <c r="Q6120" s="21"/>
      <c r="S6120" s="21"/>
      <c r="T6120" s="21"/>
    </row>
    <row r="6121" spans="2:20">
      <c r="B6121" s="14"/>
      <c r="C6121" s="14"/>
      <c r="D6121" s="14"/>
      <c r="H6121" s="17"/>
      <c r="L6121" s="18"/>
      <c r="M6121" s="18"/>
      <c r="N6121" s="18"/>
      <c r="P6121" s="21"/>
      <c r="Q6121" s="21"/>
      <c r="S6121" s="21"/>
      <c r="T6121" s="21"/>
    </row>
    <row r="6122" spans="2:20">
      <c r="B6122" s="14"/>
      <c r="C6122" s="14"/>
      <c r="D6122" s="14"/>
      <c r="H6122" s="17"/>
      <c r="L6122" s="18"/>
      <c r="M6122" s="18"/>
      <c r="N6122" s="18"/>
      <c r="P6122" s="21"/>
      <c r="Q6122" s="21"/>
      <c r="S6122" s="21"/>
      <c r="T6122" s="21"/>
    </row>
    <row r="6123" spans="2:20">
      <c r="B6123" s="14"/>
      <c r="C6123" s="14"/>
      <c r="D6123" s="14"/>
      <c r="H6123" s="17"/>
      <c r="L6123" s="18"/>
      <c r="M6123" s="18"/>
      <c r="N6123" s="18"/>
      <c r="P6123" s="21"/>
      <c r="Q6123" s="21"/>
      <c r="S6123" s="21"/>
      <c r="T6123" s="21"/>
    </row>
    <row r="6124" spans="2:20">
      <c r="B6124" s="14"/>
      <c r="C6124" s="14"/>
      <c r="D6124" s="14"/>
      <c r="H6124" s="17"/>
      <c r="L6124" s="18"/>
      <c r="M6124" s="18"/>
      <c r="N6124" s="18"/>
      <c r="P6124" s="21"/>
      <c r="Q6124" s="21"/>
      <c r="S6124" s="21"/>
      <c r="T6124" s="21"/>
    </row>
    <row r="6125" spans="2:20">
      <c r="B6125" s="14"/>
      <c r="C6125" s="14"/>
      <c r="D6125" s="14"/>
      <c r="H6125" s="17"/>
      <c r="L6125" s="18"/>
      <c r="M6125" s="18"/>
      <c r="N6125" s="18"/>
      <c r="P6125" s="21"/>
      <c r="Q6125" s="21"/>
      <c r="S6125" s="21"/>
      <c r="T6125" s="21"/>
    </row>
    <row r="6126" spans="2:20">
      <c r="B6126" s="14"/>
      <c r="C6126" s="14"/>
      <c r="D6126" s="14"/>
      <c r="H6126" s="17"/>
      <c r="L6126" s="18"/>
      <c r="M6126" s="18"/>
      <c r="N6126" s="18"/>
      <c r="P6126" s="21"/>
      <c r="Q6126" s="21"/>
      <c r="S6126" s="21"/>
      <c r="T6126" s="21"/>
    </row>
    <row r="6127" spans="2:20">
      <c r="B6127" s="14"/>
      <c r="C6127" s="14"/>
      <c r="D6127" s="14"/>
      <c r="H6127" s="17"/>
      <c r="L6127" s="18"/>
      <c r="M6127" s="18"/>
      <c r="N6127" s="18"/>
      <c r="P6127" s="21"/>
      <c r="Q6127" s="21"/>
      <c r="S6127" s="21"/>
      <c r="T6127" s="21"/>
    </row>
    <row r="6128" spans="2:20">
      <c r="B6128" s="14"/>
      <c r="C6128" s="14"/>
      <c r="D6128" s="14"/>
      <c r="H6128" s="17"/>
      <c r="L6128" s="18"/>
      <c r="M6128" s="18"/>
      <c r="N6128" s="18"/>
      <c r="P6128" s="21"/>
      <c r="Q6128" s="21"/>
      <c r="S6128" s="21"/>
      <c r="T6128" s="21"/>
    </row>
    <row r="6129" spans="2:20">
      <c r="B6129" s="14"/>
      <c r="C6129" s="14"/>
      <c r="D6129" s="14"/>
      <c r="H6129" s="17"/>
      <c r="L6129" s="18"/>
      <c r="M6129" s="18"/>
      <c r="N6129" s="18"/>
      <c r="P6129" s="21"/>
      <c r="Q6129" s="21"/>
      <c r="S6129" s="21"/>
      <c r="T6129" s="21"/>
    </row>
    <row r="6130" spans="2:20">
      <c r="B6130" s="14"/>
      <c r="C6130" s="14"/>
      <c r="D6130" s="14"/>
      <c r="H6130" s="17"/>
      <c r="L6130" s="18"/>
      <c r="M6130" s="18"/>
      <c r="N6130" s="18"/>
      <c r="P6130" s="21"/>
      <c r="Q6130" s="21"/>
      <c r="S6130" s="21"/>
      <c r="T6130" s="21"/>
    </row>
    <row r="6131" spans="2:20">
      <c r="B6131" s="14"/>
      <c r="C6131" s="14"/>
      <c r="D6131" s="14"/>
      <c r="H6131" s="17"/>
      <c r="L6131" s="18"/>
      <c r="M6131" s="18"/>
      <c r="N6131" s="18"/>
      <c r="P6131" s="21"/>
      <c r="Q6131" s="21"/>
      <c r="S6131" s="21"/>
      <c r="T6131" s="21"/>
    </row>
    <row r="6132" spans="2:20">
      <c r="B6132" s="14"/>
      <c r="C6132" s="14"/>
      <c r="D6132" s="14"/>
      <c r="H6132" s="17"/>
      <c r="L6132" s="18"/>
      <c r="M6132" s="18"/>
      <c r="N6132" s="18"/>
      <c r="P6132" s="21"/>
      <c r="Q6132" s="21"/>
      <c r="S6132" s="21"/>
      <c r="T6132" s="21"/>
    </row>
    <row r="6133" spans="2:20">
      <c r="B6133" s="14"/>
      <c r="C6133" s="14"/>
      <c r="D6133" s="14"/>
      <c r="H6133" s="17"/>
      <c r="L6133" s="18"/>
      <c r="M6133" s="18"/>
      <c r="N6133" s="18"/>
      <c r="P6133" s="21"/>
      <c r="Q6133" s="21"/>
      <c r="S6133" s="21"/>
      <c r="T6133" s="21"/>
    </row>
    <row r="6134" spans="2:20">
      <c r="B6134" s="14"/>
      <c r="C6134" s="14"/>
      <c r="D6134" s="14"/>
      <c r="H6134" s="17"/>
      <c r="L6134" s="18"/>
      <c r="M6134" s="18"/>
      <c r="N6134" s="18"/>
      <c r="P6134" s="21"/>
      <c r="Q6134" s="21"/>
      <c r="S6134" s="21"/>
      <c r="T6134" s="21"/>
    </row>
    <row r="6135" spans="2:20">
      <c r="B6135" s="14"/>
      <c r="C6135" s="14"/>
      <c r="D6135" s="14"/>
      <c r="H6135" s="17"/>
      <c r="L6135" s="18"/>
      <c r="M6135" s="18"/>
      <c r="N6135" s="18"/>
      <c r="P6135" s="21"/>
      <c r="Q6135" s="21"/>
      <c r="S6135" s="21"/>
      <c r="T6135" s="21"/>
    </row>
    <row r="6136" spans="2:20">
      <c r="B6136" s="14"/>
      <c r="C6136" s="14"/>
      <c r="D6136" s="14"/>
      <c r="H6136" s="17"/>
      <c r="L6136" s="18"/>
      <c r="M6136" s="18"/>
      <c r="N6136" s="18"/>
      <c r="P6136" s="21"/>
      <c r="Q6136" s="21"/>
      <c r="S6136" s="21"/>
      <c r="T6136" s="21"/>
    </row>
    <row r="6137" spans="2:20">
      <c r="B6137" s="14"/>
      <c r="C6137" s="14"/>
      <c r="D6137" s="14"/>
      <c r="H6137" s="17"/>
      <c r="L6137" s="18"/>
      <c r="M6137" s="18"/>
      <c r="N6137" s="18"/>
      <c r="P6137" s="21"/>
      <c r="Q6137" s="21"/>
      <c r="S6137" s="21"/>
      <c r="T6137" s="21"/>
    </row>
    <row r="6138" spans="2:20">
      <c r="B6138" s="14"/>
      <c r="C6138" s="14"/>
      <c r="D6138" s="14"/>
      <c r="H6138" s="17"/>
      <c r="L6138" s="18"/>
      <c r="M6138" s="18"/>
      <c r="N6138" s="18"/>
      <c r="P6138" s="21"/>
      <c r="Q6138" s="21"/>
      <c r="S6138" s="21"/>
      <c r="T6138" s="21"/>
    </row>
    <row r="6139" spans="2:20">
      <c r="B6139" s="14"/>
      <c r="C6139" s="14"/>
      <c r="D6139" s="14"/>
      <c r="H6139" s="17"/>
      <c r="L6139" s="18"/>
      <c r="M6139" s="18"/>
      <c r="N6139" s="18"/>
      <c r="P6139" s="21"/>
      <c r="Q6139" s="21"/>
      <c r="S6139" s="21"/>
      <c r="T6139" s="21"/>
    </row>
    <row r="6140" spans="2:20">
      <c r="B6140" s="14"/>
      <c r="C6140" s="14"/>
      <c r="D6140" s="14"/>
      <c r="H6140" s="17"/>
      <c r="L6140" s="18"/>
      <c r="M6140" s="18"/>
      <c r="N6140" s="18"/>
      <c r="P6140" s="21"/>
      <c r="Q6140" s="21"/>
      <c r="S6140" s="21"/>
      <c r="T6140" s="21"/>
    </row>
    <row r="6141" spans="2:20">
      <c r="B6141" s="14"/>
      <c r="C6141" s="14"/>
      <c r="D6141" s="14"/>
      <c r="H6141" s="17"/>
      <c r="L6141" s="18"/>
      <c r="M6141" s="18"/>
      <c r="N6141" s="18"/>
      <c r="P6141" s="21"/>
      <c r="Q6141" s="21"/>
      <c r="S6141" s="21"/>
      <c r="T6141" s="21"/>
    </row>
    <row r="6142" spans="2:20">
      <c r="B6142" s="14"/>
      <c r="C6142" s="14"/>
      <c r="D6142" s="14"/>
      <c r="H6142" s="17"/>
      <c r="L6142" s="18"/>
      <c r="M6142" s="18"/>
      <c r="N6142" s="18"/>
      <c r="P6142" s="21"/>
      <c r="Q6142" s="21"/>
      <c r="S6142" s="21"/>
      <c r="T6142" s="21"/>
    </row>
    <row r="6143" spans="2:20">
      <c r="B6143" s="14"/>
      <c r="C6143" s="14"/>
      <c r="D6143" s="14"/>
      <c r="H6143" s="17"/>
      <c r="L6143" s="18"/>
      <c r="M6143" s="18"/>
      <c r="N6143" s="18"/>
      <c r="P6143" s="21"/>
      <c r="Q6143" s="21"/>
      <c r="S6143" s="21"/>
      <c r="T6143" s="21"/>
    </row>
    <row r="6144" spans="2:20">
      <c r="B6144" s="14"/>
      <c r="C6144" s="14"/>
      <c r="D6144" s="14"/>
      <c r="H6144" s="17"/>
      <c r="L6144" s="18"/>
      <c r="M6144" s="18"/>
      <c r="N6144" s="18"/>
      <c r="P6144" s="21"/>
      <c r="Q6144" s="21"/>
      <c r="S6144" s="21"/>
      <c r="T6144" s="21"/>
    </row>
    <row r="6145" spans="2:20">
      <c r="B6145" s="14"/>
      <c r="C6145" s="14"/>
      <c r="D6145" s="14"/>
      <c r="H6145" s="17"/>
      <c r="L6145" s="18"/>
      <c r="M6145" s="18"/>
      <c r="N6145" s="18"/>
      <c r="P6145" s="21"/>
      <c r="Q6145" s="21"/>
      <c r="S6145" s="21"/>
      <c r="T6145" s="21"/>
    </row>
    <row r="6146" spans="2:20">
      <c r="B6146" s="14"/>
      <c r="C6146" s="14"/>
      <c r="D6146" s="14"/>
      <c r="H6146" s="17"/>
      <c r="L6146" s="18"/>
      <c r="M6146" s="18"/>
      <c r="N6146" s="18"/>
      <c r="P6146" s="21"/>
      <c r="Q6146" s="21"/>
      <c r="S6146" s="21"/>
      <c r="T6146" s="21"/>
    </row>
    <row r="6147" spans="2:20">
      <c r="B6147" s="14"/>
      <c r="C6147" s="14"/>
      <c r="D6147" s="14"/>
      <c r="H6147" s="17"/>
      <c r="L6147" s="18"/>
      <c r="M6147" s="18"/>
      <c r="N6147" s="18"/>
      <c r="P6147" s="21"/>
      <c r="Q6147" s="21"/>
      <c r="S6147" s="21"/>
      <c r="T6147" s="21"/>
    </row>
    <row r="6148" spans="2:20">
      <c r="B6148" s="14"/>
      <c r="C6148" s="14"/>
      <c r="D6148" s="14"/>
      <c r="H6148" s="17"/>
      <c r="L6148" s="18"/>
      <c r="M6148" s="18"/>
      <c r="N6148" s="18"/>
      <c r="P6148" s="21"/>
      <c r="Q6148" s="21"/>
      <c r="S6148" s="21"/>
      <c r="T6148" s="21"/>
    </row>
    <row r="6149" spans="2:20">
      <c r="B6149" s="14"/>
      <c r="C6149" s="14"/>
      <c r="D6149" s="14"/>
      <c r="H6149" s="17"/>
      <c r="L6149" s="18"/>
      <c r="M6149" s="18"/>
      <c r="N6149" s="18"/>
      <c r="P6149" s="21"/>
      <c r="Q6149" s="21"/>
      <c r="S6149" s="21"/>
      <c r="T6149" s="21"/>
    </row>
    <row r="6150" spans="2:20">
      <c r="B6150" s="14"/>
      <c r="C6150" s="14"/>
      <c r="D6150" s="14"/>
      <c r="H6150" s="17"/>
      <c r="L6150" s="18"/>
      <c r="M6150" s="18"/>
      <c r="N6150" s="18"/>
      <c r="P6150" s="21"/>
      <c r="Q6150" s="21"/>
      <c r="S6150" s="21"/>
      <c r="T6150" s="21"/>
    </row>
    <row r="6151" spans="2:20">
      <c r="B6151" s="14"/>
      <c r="C6151" s="14"/>
      <c r="D6151" s="14"/>
      <c r="H6151" s="17"/>
      <c r="L6151" s="18"/>
      <c r="M6151" s="18"/>
      <c r="N6151" s="18"/>
      <c r="P6151" s="21"/>
      <c r="Q6151" s="21"/>
      <c r="S6151" s="21"/>
      <c r="T6151" s="21"/>
    </row>
    <row r="6152" spans="2:20">
      <c r="B6152" s="14"/>
      <c r="C6152" s="14"/>
      <c r="D6152" s="14"/>
      <c r="H6152" s="17"/>
      <c r="L6152" s="18"/>
      <c r="M6152" s="18"/>
      <c r="N6152" s="18"/>
      <c r="P6152" s="21"/>
      <c r="Q6152" s="21"/>
      <c r="S6152" s="21"/>
      <c r="T6152" s="21"/>
    </row>
    <row r="6153" spans="2:20">
      <c r="B6153" s="14"/>
      <c r="C6153" s="14"/>
      <c r="D6153" s="14"/>
      <c r="H6153" s="17"/>
      <c r="L6153" s="18"/>
      <c r="M6153" s="18"/>
      <c r="N6153" s="18"/>
      <c r="P6153" s="21"/>
      <c r="Q6153" s="21"/>
      <c r="S6153" s="21"/>
      <c r="T6153" s="21"/>
    </row>
    <row r="6154" spans="2:20">
      <c r="B6154" s="14"/>
      <c r="C6154" s="14"/>
      <c r="D6154" s="14"/>
      <c r="H6154" s="17"/>
      <c r="L6154" s="18"/>
      <c r="M6154" s="18"/>
      <c r="N6154" s="18"/>
      <c r="P6154" s="21"/>
      <c r="Q6154" s="21"/>
      <c r="S6154" s="21"/>
      <c r="T6154" s="21"/>
    </row>
    <row r="6155" spans="2:20">
      <c r="B6155" s="14"/>
      <c r="C6155" s="14"/>
      <c r="D6155" s="14"/>
      <c r="H6155" s="17"/>
      <c r="L6155" s="18"/>
      <c r="M6155" s="18"/>
      <c r="N6155" s="18"/>
      <c r="P6155" s="21"/>
      <c r="Q6155" s="21"/>
      <c r="S6155" s="21"/>
      <c r="T6155" s="21"/>
    </row>
    <row r="6156" spans="2:20">
      <c r="B6156" s="14"/>
      <c r="C6156" s="14"/>
      <c r="D6156" s="14"/>
      <c r="H6156" s="17"/>
      <c r="L6156" s="18"/>
      <c r="M6156" s="18"/>
      <c r="N6156" s="18"/>
      <c r="P6156" s="21"/>
      <c r="Q6156" s="21"/>
      <c r="S6156" s="21"/>
      <c r="T6156" s="21"/>
    </row>
    <row r="6157" spans="2:20">
      <c r="B6157" s="14"/>
      <c r="C6157" s="14"/>
      <c r="D6157" s="14"/>
      <c r="H6157" s="17"/>
      <c r="L6157" s="18"/>
      <c r="M6157" s="18"/>
      <c r="N6157" s="18"/>
      <c r="P6157" s="21"/>
      <c r="Q6157" s="21"/>
      <c r="S6157" s="21"/>
      <c r="T6157" s="21"/>
    </row>
    <row r="6158" spans="2:20">
      <c r="B6158" s="14"/>
      <c r="C6158" s="14"/>
      <c r="D6158" s="14"/>
      <c r="H6158" s="17"/>
      <c r="L6158" s="18"/>
      <c r="M6158" s="18"/>
      <c r="N6158" s="18"/>
      <c r="P6158" s="21"/>
      <c r="Q6158" s="21"/>
      <c r="S6158" s="21"/>
      <c r="T6158" s="21"/>
    </row>
    <row r="6159" spans="2:20">
      <c r="B6159" s="14"/>
      <c r="C6159" s="14"/>
      <c r="D6159" s="14"/>
      <c r="H6159" s="17"/>
      <c r="L6159" s="18"/>
      <c r="M6159" s="18"/>
      <c r="N6159" s="18"/>
      <c r="P6159" s="21"/>
      <c r="Q6159" s="21"/>
      <c r="S6159" s="21"/>
      <c r="T6159" s="21"/>
    </row>
    <row r="6160" spans="2:20">
      <c r="B6160" s="14"/>
      <c r="C6160" s="14"/>
      <c r="D6160" s="14"/>
      <c r="H6160" s="17"/>
      <c r="L6160" s="18"/>
      <c r="M6160" s="18"/>
      <c r="N6160" s="18"/>
      <c r="P6160" s="21"/>
      <c r="Q6160" s="21"/>
      <c r="S6160" s="21"/>
      <c r="T6160" s="21"/>
    </row>
    <row r="6161" spans="2:20">
      <c r="B6161" s="14"/>
      <c r="C6161" s="14"/>
      <c r="D6161" s="14"/>
      <c r="H6161" s="17"/>
      <c r="L6161" s="18"/>
      <c r="M6161" s="18"/>
      <c r="N6161" s="18"/>
      <c r="P6161" s="21"/>
      <c r="Q6161" s="21"/>
      <c r="S6161" s="21"/>
      <c r="T6161" s="21"/>
    </row>
    <row r="6162" spans="2:20">
      <c r="B6162" s="14"/>
      <c r="C6162" s="14"/>
      <c r="D6162" s="14"/>
      <c r="H6162" s="17"/>
      <c r="L6162" s="18"/>
      <c r="M6162" s="18"/>
      <c r="N6162" s="18"/>
      <c r="P6162" s="21"/>
      <c r="Q6162" s="21"/>
      <c r="S6162" s="21"/>
      <c r="T6162" s="21"/>
    </row>
    <row r="6163" spans="2:20">
      <c r="B6163" s="14"/>
      <c r="C6163" s="14"/>
      <c r="D6163" s="14"/>
      <c r="H6163" s="17"/>
      <c r="L6163" s="18"/>
      <c r="M6163" s="18"/>
      <c r="N6163" s="18"/>
      <c r="P6163" s="21"/>
      <c r="Q6163" s="21"/>
      <c r="S6163" s="21"/>
      <c r="T6163" s="21"/>
    </row>
    <row r="6164" spans="2:20">
      <c r="B6164" s="14"/>
      <c r="C6164" s="14"/>
      <c r="D6164" s="14"/>
      <c r="H6164" s="17"/>
      <c r="L6164" s="18"/>
      <c r="M6164" s="18"/>
      <c r="N6164" s="18"/>
      <c r="P6164" s="21"/>
      <c r="Q6164" s="21"/>
      <c r="S6164" s="21"/>
      <c r="T6164" s="21"/>
    </row>
    <row r="6165" spans="2:20">
      <c r="B6165" s="14"/>
      <c r="C6165" s="14"/>
      <c r="D6165" s="14"/>
      <c r="H6165" s="17"/>
      <c r="L6165" s="18"/>
      <c r="M6165" s="18"/>
      <c r="N6165" s="18"/>
      <c r="P6165" s="21"/>
      <c r="Q6165" s="21"/>
      <c r="S6165" s="21"/>
      <c r="T6165" s="21"/>
    </row>
    <row r="6166" spans="2:20">
      <c r="B6166" s="14"/>
      <c r="C6166" s="14"/>
      <c r="D6166" s="14"/>
      <c r="H6166" s="17"/>
      <c r="L6166" s="18"/>
      <c r="M6166" s="18"/>
      <c r="N6166" s="18"/>
      <c r="P6166" s="21"/>
      <c r="Q6166" s="21"/>
      <c r="S6166" s="21"/>
      <c r="T6166" s="21"/>
    </row>
    <row r="6167" spans="2:20">
      <c r="B6167" s="14"/>
      <c r="C6167" s="14"/>
      <c r="D6167" s="14"/>
      <c r="H6167" s="17"/>
      <c r="L6167" s="18"/>
      <c r="M6167" s="18"/>
      <c r="N6167" s="18"/>
      <c r="P6167" s="21"/>
      <c r="Q6167" s="21"/>
      <c r="S6167" s="21"/>
      <c r="T6167" s="21"/>
    </row>
    <row r="6168" spans="2:20">
      <c r="B6168" s="14"/>
      <c r="C6168" s="14"/>
      <c r="D6168" s="14"/>
      <c r="H6168" s="17"/>
      <c r="L6168" s="18"/>
      <c r="M6168" s="18"/>
      <c r="N6168" s="18"/>
      <c r="P6168" s="21"/>
      <c r="Q6168" s="21"/>
      <c r="S6168" s="21"/>
      <c r="T6168" s="21"/>
    </row>
    <row r="6169" spans="2:20">
      <c r="B6169" s="14"/>
      <c r="C6169" s="14"/>
      <c r="D6169" s="14"/>
      <c r="H6169" s="17"/>
      <c r="L6169" s="18"/>
      <c r="M6169" s="18"/>
      <c r="N6169" s="18"/>
      <c r="P6169" s="21"/>
      <c r="Q6169" s="21"/>
      <c r="S6169" s="21"/>
      <c r="T6169" s="21"/>
    </row>
    <row r="6170" spans="2:20">
      <c r="B6170" s="14"/>
      <c r="C6170" s="14"/>
      <c r="D6170" s="14"/>
      <c r="H6170" s="17"/>
      <c r="L6170" s="18"/>
      <c r="M6170" s="18"/>
      <c r="N6170" s="18"/>
      <c r="P6170" s="21"/>
      <c r="Q6170" s="21"/>
      <c r="S6170" s="21"/>
      <c r="T6170" s="21"/>
    </row>
    <row r="6171" spans="2:20">
      <c r="B6171" s="14"/>
      <c r="C6171" s="14"/>
      <c r="D6171" s="14"/>
      <c r="H6171" s="17"/>
      <c r="L6171" s="18"/>
      <c r="M6171" s="18"/>
      <c r="N6171" s="18"/>
      <c r="P6171" s="21"/>
      <c r="Q6171" s="21"/>
      <c r="S6171" s="21"/>
      <c r="T6171" s="21"/>
    </row>
    <row r="6172" spans="2:20">
      <c r="B6172" s="14"/>
      <c r="C6172" s="14"/>
      <c r="D6172" s="14"/>
      <c r="H6172" s="17"/>
      <c r="L6172" s="18"/>
      <c r="M6172" s="18"/>
      <c r="N6172" s="18"/>
      <c r="P6172" s="21"/>
      <c r="Q6172" s="21"/>
      <c r="S6172" s="21"/>
      <c r="T6172" s="21"/>
    </row>
    <row r="6173" spans="2:20">
      <c r="B6173" s="14"/>
      <c r="C6173" s="14"/>
      <c r="D6173" s="14"/>
      <c r="H6173" s="17"/>
      <c r="L6173" s="18"/>
      <c r="M6173" s="18"/>
      <c r="N6173" s="18"/>
      <c r="P6173" s="21"/>
      <c r="Q6173" s="21"/>
      <c r="S6173" s="21"/>
      <c r="T6173" s="21"/>
    </row>
    <row r="6174" spans="2:20">
      <c r="B6174" s="14"/>
      <c r="C6174" s="14"/>
      <c r="D6174" s="14"/>
      <c r="H6174" s="17"/>
      <c r="L6174" s="18"/>
      <c r="M6174" s="18"/>
      <c r="N6174" s="18"/>
      <c r="P6174" s="21"/>
      <c r="Q6174" s="21"/>
      <c r="S6174" s="21"/>
      <c r="T6174" s="21"/>
    </row>
    <row r="6175" spans="2:20">
      <c r="B6175" s="14"/>
      <c r="C6175" s="14"/>
      <c r="D6175" s="14"/>
      <c r="H6175" s="17"/>
      <c r="L6175" s="18"/>
      <c r="M6175" s="18"/>
      <c r="N6175" s="18"/>
      <c r="P6175" s="21"/>
      <c r="Q6175" s="21"/>
      <c r="S6175" s="21"/>
      <c r="T6175" s="21"/>
    </row>
    <row r="6176" spans="2:20">
      <c r="B6176" s="14"/>
      <c r="C6176" s="14"/>
      <c r="D6176" s="14"/>
      <c r="H6176" s="17"/>
      <c r="L6176" s="18"/>
      <c r="M6176" s="18"/>
      <c r="N6176" s="18"/>
      <c r="P6176" s="21"/>
      <c r="Q6176" s="21"/>
      <c r="S6176" s="21"/>
      <c r="T6176" s="21"/>
    </row>
    <row r="6177" spans="2:20">
      <c r="B6177" s="14"/>
      <c r="C6177" s="14"/>
      <c r="D6177" s="14"/>
      <c r="H6177" s="17"/>
      <c r="L6177" s="18"/>
      <c r="M6177" s="18"/>
      <c r="N6177" s="18"/>
      <c r="P6177" s="21"/>
      <c r="Q6177" s="21"/>
      <c r="S6177" s="21"/>
      <c r="T6177" s="21"/>
    </row>
    <row r="6178" spans="2:20">
      <c r="B6178" s="14"/>
      <c r="C6178" s="14"/>
      <c r="D6178" s="14"/>
      <c r="H6178" s="17"/>
      <c r="L6178" s="18"/>
      <c r="M6178" s="18"/>
      <c r="N6178" s="18"/>
      <c r="P6178" s="21"/>
      <c r="Q6178" s="21"/>
      <c r="S6178" s="21"/>
      <c r="T6178" s="21"/>
    </row>
    <row r="6179" spans="2:20">
      <c r="B6179" s="14"/>
      <c r="C6179" s="14"/>
      <c r="D6179" s="14"/>
      <c r="H6179" s="17"/>
      <c r="L6179" s="18"/>
      <c r="M6179" s="18"/>
      <c r="N6179" s="18"/>
      <c r="P6179" s="21"/>
      <c r="Q6179" s="21"/>
      <c r="S6179" s="21"/>
      <c r="T6179" s="21"/>
    </row>
    <row r="6180" spans="2:20">
      <c r="B6180" s="14"/>
      <c r="C6180" s="14"/>
      <c r="D6180" s="14"/>
      <c r="H6180" s="17"/>
      <c r="L6180" s="18"/>
      <c r="M6180" s="18"/>
      <c r="N6180" s="18"/>
      <c r="P6180" s="21"/>
      <c r="Q6180" s="21"/>
      <c r="S6180" s="21"/>
      <c r="T6180" s="21"/>
    </row>
    <row r="6181" spans="2:20">
      <c r="B6181" s="14"/>
      <c r="C6181" s="14"/>
      <c r="D6181" s="14"/>
      <c r="H6181" s="17"/>
      <c r="L6181" s="18"/>
      <c r="M6181" s="18"/>
      <c r="N6181" s="18"/>
      <c r="P6181" s="21"/>
      <c r="Q6181" s="21"/>
      <c r="S6181" s="21"/>
      <c r="T6181" s="21"/>
    </row>
    <row r="6182" spans="2:20">
      <c r="B6182" s="14"/>
      <c r="C6182" s="14"/>
      <c r="D6182" s="14"/>
      <c r="H6182" s="17"/>
      <c r="L6182" s="18"/>
      <c r="M6182" s="18"/>
      <c r="N6182" s="18"/>
      <c r="P6182" s="21"/>
      <c r="Q6182" s="21"/>
      <c r="S6182" s="21"/>
      <c r="T6182" s="21"/>
    </row>
    <row r="6183" spans="2:20">
      <c r="B6183" s="14"/>
      <c r="C6183" s="14"/>
      <c r="D6183" s="14"/>
      <c r="H6183" s="17"/>
      <c r="L6183" s="18"/>
      <c r="M6183" s="18"/>
      <c r="N6183" s="18"/>
      <c r="P6183" s="21"/>
      <c r="Q6183" s="21"/>
      <c r="S6183" s="21"/>
      <c r="T6183" s="21"/>
    </row>
    <row r="6184" spans="2:20">
      <c r="B6184" s="14"/>
      <c r="C6184" s="14"/>
      <c r="D6184" s="14"/>
      <c r="H6184" s="17"/>
      <c r="L6184" s="18"/>
      <c r="M6184" s="18"/>
      <c r="N6184" s="18"/>
      <c r="P6184" s="21"/>
      <c r="Q6184" s="21"/>
      <c r="S6184" s="21"/>
      <c r="T6184" s="21"/>
    </row>
    <row r="6185" spans="2:20">
      <c r="B6185" s="14"/>
      <c r="C6185" s="14"/>
      <c r="D6185" s="14"/>
      <c r="H6185" s="17"/>
      <c r="L6185" s="18"/>
      <c r="M6185" s="18"/>
      <c r="N6185" s="18"/>
      <c r="P6185" s="21"/>
      <c r="Q6185" s="21"/>
      <c r="S6185" s="21"/>
      <c r="T6185" s="21"/>
    </row>
    <row r="6186" spans="2:20">
      <c r="B6186" s="14"/>
      <c r="C6186" s="14"/>
      <c r="D6186" s="14"/>
      <c r="H6186" s="17"/>
      <c r="L6186" s="18"/>
      <c r="M6186" s="18"/>
      <c r="N6186" s="18"/>
      <c r="P6186" s="21"/>
      <c r="Q6186" s="21"/>
      <c r="S6186" s="21"/>
      <c r="T6186" s="21"/>
    </row>
    <row r="6187" spans="2:20">
      <c r="B6187" s="14"/>
      <c r="C6187" s="14"/>
      <c r="D6187" s="14"/>
      <c r="H6187" s="17"/>
      <c r="L6187" s="18"/>
      <c r="M6187" s="18"/>
      <c r="N6187" s="18"/>
      <c r="P6187" s="21"/>
      <c r="Q6187" s="21"/>
      <c r="S6187" s="21"/>
      <c r="T6187" s="21"/>
    </row>
    <row r="6188" spans="2:20">
      <c r="B6188" s="14"/>
      <c r="C6188" s="14"/>
      <c r="D6188" s="14"/>
      <c r="H6188" s="17"/>
      <c r="L6188" s="18"/>
      <c r="M6188" s="18"/>
      <c r="N6188" s="18"/>
      <c r="P6188" s="21"/>
      <c r="Q6188" s="21"/>
      <c r="S6188" s="21"/>
      <c r="T6188" s="21"/>
    </row>
    <row r="6189" spans="2:20">
      <c r="B6189" s="14"/>
      <c r="C6189" s="14"/>
      <c r="D6189" s="14"/>
      <c r="H6189" s="17"/>
      <c r="L6189" s="18"/>
      <c r="M6189" s="18"/>
      <c r="N6189" s="18"/>
      <c r="P6189" s="21"/>
      <c r="Q6189" s="21"/>
      <c r="S6189" s="21"/>
      <c r="T6189" s="21"/>
    </row>
    <row r="6190" spans="2:20">
      <c r="B6190" s="14"/>
      <c r="C6190" s="14"/>
      <c r="D6190" s="14"/>
      <c r="H6190" s="17"/>
      <c r="L6190" s="18"/>
      <c r="M6190" s="18"/>
      <c r="N6190" s="18"/>
      <c r="P6190" s="21"/>
      <c r="Q6190" s="21"/>
      <c r="S6190" s="21"/>
      <c r="T6190" s="21"/>
    </row>
    <row r="6191" spans="2:20">
      <c r="B6191" s="14"/>
      <c r="C6191" s="14"/>
      <c r="D6191" s="14"/>
      <c r="H6191" s="17"/>
      <c r="L6191" s="18"/>
      <c r="M6191" s="18"/>
      <c r="N6191" s="18"/>
      <c r="P6191" s="21"/>
      <c r="Q6191" s="21"/>
      <c r="S6191" s="21"/>
      <c r="T6191" s="21"/>
    </row>
    <row r="6192" spans="2:20">
      <c r="B6192" s="14"/>
      <c r="C6192" s="14"/>
      <c r="D6192" s="14"/>
      <c r="H6192" s="17"/>
      <c r="L6192" s="18"/>
      <c r="M6192" s="18"/>
      <c r="N6192" s="18"/>
      <c r="P6192" s="21"/>
      <c r="Q6192" s="21"/>
      <c r="S6192" s="21"/>
      <c r="T6192" s="21"/>
    </row>
    <row r="6193" spans="2:20">
      <c r="B6193" s="14"/>
      <c r="C6193" s="14"/>
      <c r="D6193" s="14"/>
      <c r="H6193" s="17"/>
      <c r="L6193" s="18"/>
      <c r="M6193" s="18"/>
      <c r="N6193" s="18"/>
      <c r="P6193" s="21"/>
      <c r="Q6193" s="21"/>
      <c r="S6193" s="21"/>
      <c r="T6193" s="21"/>
    </row>
    <row r="6194" spans="2:20">
      <c r="B6194" s="14"/>
      <c r="C6194" s="14"/>
      <c r="D6194" s="14"/>
      <c r="H6194" s="17"/>
      <c r="L6194" s="18"/>
      <c r="M6194" s="18"/>
      <c r="N6194" s="18"/>
      <c r="P6194" s="21"/>
      <c r="Q6194" s="21"/>
      <c r="S6194" s="21"/>
      <c r="T6194" s="21"/>
    </row>
    <row r="6195" spans="2:20">
      <c r="B6195" s="14"/>
      <c r="C6195" s="14"/>
      <c r="D6195" s="14"/>
      <c r="H6195" s="17"/>
      <c r="L6195" s="18"/>
      <c r="M6195" s="18"/>
      <c r="N6195" s="18"/>
      <c r="P6195" s="21"/>
      <c r="Q6195" s="21"/>
      <c r="S6195" s="21"/>
      <c r="T6195" s="21"/>
    </row>
    <row r="6196" spans="2:20">
      <c r="B6196" s="14"/>
      <c r="C6196" s="14"/>
      <c r="D6196" s="14"/>
      <c r="H6196" s="17"/>
      <c r="L6196" s="18"/>
      <c r="M6196" s="18"/>
      <c r="N6196" s="18"/>
      <c r="P6196" s="21"/>
      <c r="Q6196" s="21"/>
      <c r="S6196" s="21"/>
      <c r="T6196" s="21"/>
    </row>
    <row r="6197" spans="2:20">
      <c r="B6197" s="14"/>
      <c r="C6197" s="14"/>
      <c r="D6197" s="14"/>
      <c r="H6197" s="17"/>
      <c r="L6197" s="18"/>
      <c r="M6197" s="18"/>
      <c r="N6197" s="18"/>
      <c r="P6197" s="21"/>
      <c r="Q6197" s="21"/>
      <c r="S6197" s="21"/>
      <c r="T6197" s="21"/>
    </row>
    <row r="6198" spans="2:20">
      <c r="B6198" s="14"/>
      <c r="C6198" s="14"/>
      <c r="D6198" s="14"/>
      <c r="H6198" s="17"/>
      <c r="L6198" s="18"/>
      <c r="M6198" s="18"/>
      <c r="N6198" s="18"/>
      <c r="P6198" s="21"/>
      <c r="Q6198" s="21"/>
      <c r="S6198" s="21"/>
      <c r="T6198" s="21"/>
    </row>
    <row r="6199" spans="2:20">
      <c r="B6199" s="14"/>
      <c r="C6199" s="14"/>
      <c r="D6199" s="14"/>
      <c r="H6199" s="17"/>
      <c r="L6199" s="18"/>
      <c r="M6199" s="18"/>
      <c r="N6199" s="18"/>
      <c r="P6199" s="21"/>
      <c r="Q6199" s="21"/>
      <c r="S6199" s="21"/>
      <c r="T6199" s="21"/>
    </row>
    <row r="6200" spans="2:20">
      <c r="B6200" s="14"/>
      <c r="C6200" s="14"/>
      <c r="D6200" s="14"/>
      <c r="H6200" s="17"/>
      <c r="L6200" s="18"/>
      <c r="M6200" s="18"/>
      <c r="N6200" s="18"/>
      <c r="P6200" s="21"/>
      <c r="Q6200" s="21"/>
      <c r="S6200" s="21"/>
      <c r="T6200" s="21"/>
    </row>
    <row r="6201" spans="2:20">
      <c r="B6201" s="14"/>
      <c r="C6201" s="14"/>
      <c r="D6201" s="14"/>
      <c r="H6201" s="17"/>
      <c r="L6201" s="18"/>
      <c r="M6201" s="18"/>
      <c r="N6201" s="18"/>
      <c r="P6201" s="21"/>
      <c r="Q6201" s="21"/>
      <c r="S6201" s="21"/>
      <c r="T6201" s="21"/>
    </row>
    <row r="6202" spans="2:20">
      <c r="B6202" s="14"/>
      <c r="C6202" s="14"/>
      <c r="D6202" s="14"/>
      <c r="H6202" s="17"/>
      <c r="L6202" s="18"/>
      <c r="M6202" s="18"/>
      <c r="N6202" s="18"/>
      <c r="P6202" s="21"/>
      <c r="Q6202" s="21"/>
      <c r="S6202" s="21"/>
      <c r="T6202" s="21"/>
    </row>
    <row r="6203" spans="2:20">
      <c r="B6203" s="14"/>
      <c r="C6203" s="14"/>
      <c r="D6203" s="14"/>
      <c r="H6203" s="17"/>
      <c r="L6203" s="18"/>
      <c r="M6203" s="18"/>
      <c r="N6203" s="18"/>
      <c r="P6203" s="21"/>
      <c r="Q6203" s="21"/>
      <c r="S6203" s="21"/>
      <c r="T6203" s="21"/>
    </row>
    <row r="6204" spans="2:20">
      <c r="B6204" s="14"/>
      <c r="C6204" s="14"/>
      <c r="D6204" s="14"/>
      <c r="H6204" s="17"/>
      <c r="L6204" s="18"/>
      <c r="M6204" s="18"/>
      <c r="N6204" s="18"/>
      <c r="P6204" s="21"/>
      <c r="Q6204" s="21"/>
      <c r="S6204" s="21"/>
      <c r="T6204" s="21"/>
    </row>
    <row r="6205" spans="2:20">
      <c r="B6205" s="14"/>
      <c r="C6205" s="14"/>
      <c r="D6205" s="14"/>
      <c r="H6205" s="17"/>
      <c r="L6205" s="18"/>
      <c r="M6205" s="18"/>
      <c r="N6205" s="18"/>
      <c r="P6205" s="21"/>
      <c r="Q6205" s="21"/>
      <c r="S6205" s="21"/>
      <c r="T6205" s="21"/>
    </row>
    <row r="6206" spans="2:20">
      <c r="B6206" s="14"/>
      <c r="C6206" s="14"/>
      <c r="D6206" s="14"/>
      <c r="H6206" s="17"/>
      <c r="L6206" s="18"/>
      <c r="M6206" s="18"/>
      <c r="N6206" s="18"/>
      <c r="P6206" s="21"/>
      <c r="Q6206" s="21"/>
      <c r="S6206" s="21"/>
      <c r="T6206" s="21"/>
    </row>
    <row r="6207" spans="2:20">
      <c r="B6207" s="14"/>
      <c r="C6207" s="14"/>
      <c r="D6207" s="14"/>
      <c r="H6207" s="17"/>
      <c r="L6207" s="18"/>
      <c r="M6207" s="18"/>
      <c r="N6207" s="18"/>
      <c r="P6207" s="21"/>
      <c r="Q6207" s="21"/>
      <c r="S6207" s="21"/>
      <c r="T6207" s="21"/>
    </row>
    <row r="6208" spans="2:20">
      <c r="B6208" s="14"/>
      <c r="C6208" s="14"/>
      <c r="D6208" s="14"/>
      <c r="H6208" s="17"/>
      <c r="L6208" s="18"/>
      <c r="M6208" s="18"/>
      <c r="N6208" s="18"/>
      <c r="P6208" s="21"/>
      <c r="Q6208" s="21"/>
      <c r="S6208" s="21"/>
      <c r="T6208" s="21"/>
    </row>
    <row r="6209" spans="2:20">
      <c r="B6209" s="14"/>
      <c r="C6209" s="14"/>
      <c r="D6209" s="14"/>
      <c r="H6209" s="17"/>
      <c r="L6209" s="18"/>
      <c r="M6209" s="18"/>
      <c r="N6209" s="18"/>
      <c r="P6209" s="21"/>
      <c r="Q6209" s="21"/>
      <c r="S6209" s="21"/>
      <c r="T6209" s="21"/>
    </row>
    <row r="6210" spans="2:20">
      <c r="B6210" s="14"/>
      <c r="C6210" s="14"/>
      <c r="D6210" s="14"/>
      <c r="H6210" s="17"/>
      <c r="L6210" s="18"/>
      <c r="M6210" s="18"/>
      <c r="N6210" s="18"/>
      <c r="P6210" s="21"/>
      <c r="Q6210" s="21"/>
      <c r="S6210" s="21"/>
      <c r="T6210" s="21"/>
    </row>
    <row r="6211" spans="2:20">
      <c r="B6211" s="14"/>
      <c r="C6211" s="14"/>
      <c r="D6211" s="14"/>
      <c r="H6211" s="17"/>
      <c r="L6211" s="18"/>
      <c r="M6211" s="18"/>
      <c r="N6211" s="18"/>
      <c r="P6211" s="21"/>
      <c r="Q6211" s="21"/>
      <c r="S6211" s="21"/>
      <c r="T6211" s="21"/>
    </row>
    <row r="6212" spans="2:20">
      <c r="B6212" s="14"/>
      <c r="C6212" s="14"/>
      <c r="D6212" s="14"/>
      <c r="H6212" s="17"/>
      <c r="L6212" s="18"/>
      <c r="M6212" s="18"/>
      <c r="N6212" s="18"/>
      <c r="P6212" s="21"/>
      <c r="Q6212" s="21"/>
      <c r="S6212" s="21"/>
      <c r="T6212" s="21"/>
    </row>
    <row r="6213" spans="2:20">
      <c r="B6213" s="14"/>
      <c r="C6213" s="14"/>
      <c r="D6213" s="14"/>
      <c r="H6213" s="17"/>
      <c r="L6213" s="18"/>
      <c r="M6213" s="18"/>
      <c r="N6213" s="18"/>
      <c r="P6213" s="21"/>
      <c r="Q6213" s="21"/>
      <c r="S6213" s="21"/>
      <c r="T6213" s="21"/>
    </row>
    <row r="6214" spans="2:20">
      <c r="B6214" s="14"/>
      <c r="C6214" s="14"/>
      <c r="D6214" s="14"/>
      <c r="H6214" s="17"/>
      <c r="L6214" s="18"/>
      <c r="M6214" s="18"/>
      <c r="N6214" s="18"/>
      <c r="P6214" s="21"/>
      <c r="Q6214" s="21"/>
      <c r="S6214" s="21"/>
      <c r="T6214" s="21"/>
    </row>
    <row r="6215" spans="2:20">
      <c r="B6215" s="14"/>
      <c r="C6215" s="14"/>
      <c r="D6215" s="14"/>
      <c r="H6215" s="17"/>
      <c r="L6215" s="18"/>
      <c r="M6215" s="18"/>
      <c r="N6215" s="18"/>
      <c r="P6215" s="21"/>
      <c r="Q6215" s="21"/>
      <c r="S6215" s="21"/>
      <c r="T6215" s="21"/>
    </row>
    <row r="6216" spans="2:20">
      <c r="B6216" s="14"/>
      <c r="C6216" s="14"/>
      <c r="D6216" s="14"/>
      <c r="H6216" s="17"/>
      <c r="L6216" s="18"/>
      <c r="M6216" s="18"/>
      <c r="N6216" s="18"/>
      <c r="P6216" s="21"/>
      <c r="Q6216" s="21"/>
      <c r="S6216" s="21"/>
      <c r="T6216" s="21"/>
    </row>
    <row r="6217" spans="2:20">
      <c r="B6217" s="14"/>
      <c r="C6217" s="14"/>
      <c r="D6217" s="14"/>
      <c r="H6217" s="17"/>
      <c r="L6217" s="18"/>
      <c r="M6217" s="18"/>
      <c r="N6217" s="18"/>
      <c r="P6217" s="21"/>
      <c r="Q6217" s="21"/>
      <c r="S6217" s="21"/>
      <c r="T6217" s="21"/>
    </row>
    <row r="6218" spans="2:20">
      <c r="B6218" s="14"/>
      <c r="C6218" s="14"/>
      <c r="D6218" s="14"/>
      <c r="H6218" s="17"/>
      <c r="L6218" s="18"/>
      <c r="M6218" s="18"/>
      <c r="N6218" s="18"/>
      <c r="P6218" s="21"/>
      <c r="Q6218" s="21"/>
      <c r="S6218" s="21"/>
      <c r="T6218" s="21"/>
    </row>
    <row r="6219" spans="2:20">
      <c r="B6219" s="14"/>
      <c r="C6219" s="14"/>
      <c r="D6219" s="14"/>
      <c r="H6219" s="17"/>
      <c r="L6219" s="18"/>
      <c r="M6219" s="18"/>
      <c r="N6219" s="18"/>
      <c r="P6219" s="21"/>
      <c r="Q6219" s="21"/>
      <c r="S6219" s="21"/>
      <c r="T6219" s="21"/>
    </row>
    <row r="6220" spans="2:20">
      <c r="B6220" s="14"/>
      <c r="C6220" s="14"/>
      <c r="D6220" s="14"/>
      <c r="H6220" s="17"/>
      <c r="L6220" s="18"/>
      <c r="M6220" s="18"/>
      <c r="N6220" s="18"/>
      <c r="P6220" s="21"/>
      <c r="Q6220" s="21"/>
      <c r="S6220" s="21"/>
      <c r="T6220" s="21"/>
    </row>
    <row r="6221" spans="2:20">
      <c r="B6221" s="14"/>
      <c r="C6221" s="14"/>
      <c r="D6221" s="14"/>
      <c r="H6221" s="17"/>
      <c r="L6221" s="18"/>
      <c r="M6221" s="18"/>
      <c r="N6221" s="18"/>
      <c r="P6221" s="21"/>
      <c r="Q6221" s="21"/>
      <c r="S6221" s="21"/>
      <c r="T6221" s="21"/>
    </row>
    <row r="6222" spans="2:20">
      <c r="B6222" s="14"/>
      <c r="C6222" s="14"/>
      <c r="D6222" s="14"/>
      <c r="H6222" s="17"/>
      <c r="L6222" s="18"/>
      <c r="M6222" s="18"/>
      <c r="N6222" s="18"/>
      <c r="P6222" s="21"/>
      <c r="Q6222" s="21"/>
      <c r="S6222" s="21"/>
      <c r="T6222" s="21"/>
    </row>
    <row r="6223" spans="2:20">
      <c r="B6223" s="14"/>
      <c r="C6223" s="14"/>
      <c r="D6223" s="14"/>
      <c r="H6223" s="17"/>
      <c r="L6223" s="18"/>
      <c r="M6223" s="18"/>
      <c r="N6223" s="18"/>
      <c r="P6223" s="21"/>
      <c r="Q6223" s="21"/>
      <c r="S6223" s="21"/>
      <c r="T6223" s="21"/>
    </row>
    <row r="6224" spans="2:20">
      <c r="B6224" s="14"/>
      <c r="C6224" s="14"/>
      <c r="D6224" s="14"/>
      <c r="H6224" s="17"/>
      <c r="L6224" s="18"/>
      <c r="M6224" s="18"/>
      <c r="N6224" s="18"/>
      <c r="P6224" s="21"/>
      <c r="Q6224" s="21"/>
      <c r="S6224" s="21"/>
      <c r="T6224" s="21"/>
    </row>
    <row r="6225" spans="2:20">
      <c r="B6225" s="14"/>
      <c r="C6225" s="14"/>
      <c r="D6225" s="14"/>
      <c r="H6225" s="17"/>
      <c r="L6225" s="18"/>
      <c r="M6225" s="18"/>
      <c r="N6225" s="18"/>
      <c r="P6225" s="21"/>
      <c r="Q6225" s="21"/>
      <c r="S6225" s="21"/>
      <c r="T6225" s="21"/>
    </row>
    <row r="6226" spans="2:20">
      <c r="B6226" s="14"/>
      <c r="C6226" s="14"/>
      <c r="D6226" s="14"/>
      <c r="H6226" s="17"/>
      <c r="L6226" s="18"/>
      <c r="M6226" s="18"/>
      <c r="N6226" s="18"/>
      <c r="P6226" s="21"/>
      <c r="Q6226" s="21"/>
      <c r="S6226" s="21"/>
      <c r="T6226" s="21"/>
    </row>
    <row r="6227" spans="2:20">
      <c r="B6227" s="14"/>
      <c r="C6227" s="14"/>
      <c r="D6227" s="14"/>
      <c r="H6227" s="17"/>
      <c r="L6227" s="18"/>
      <c r="M6227" s="18"/>
      <c r="N6227" s="18"/>
      <c r="P6227" s="21"/>
      <c r="Q6227" s="21"/>
      <c r="S6227" s="21"/>
      <c r="T6227" s="21"/>
    </row>
    <row r="6228" spans="2:20">
      <c r="B6228" s="14"/>
      <c r="C6228" s="14"/>
      <c r="D6228" s="14"/>
      <c r="H6228" s="17"/>
      <c r="L6228" s="18"/>
      <c r="M6228" s="18"/>
      <c r="N6228" s="18"/>
      <c r="P6228" s="21"/>
      <c r="Q6228" s="21"/>
      <c r="S6228" s="21"/>
      <c r="T6228" s="21"/>
    </row>
    <row r="6229" spans="2:20">
      <c r="B6229" s="14"/>
      <c r="C6229" s="14"/>
      <c r="D6229" s="14"/>
      <c r="H6229" s="17"/>
      <c r="L6229" s="18"/>
      <c r="M6229" s="18"/>
      <c r="N6229" s="18"/>
      <c r="P6229" s="21"/>
      <c r="Q6229" s="21"/>
      <c r="S6229" s="21"/>
      <c r="T6229" s="21"/>
    </row>
    <row r="6230" spans="2:20">
      <c r="B6230" s="14"/>
      <c r="C6230" s="14"/>
      <c r="D6230" s="14"/>
      <c r="H6230" s="17"/>
      <c r="L6230" s="18"/>
      <c r="M6230" s="18"/>
      <c r="N6230" s="18"/>
      <c r="P6230" s="21"/>
      <c r="Q6230" s="21"/>
      <c r="S6230" s="21"/>
      <c r="T6230" s="21"/>
    </row>
    <row r="6231" spans="2:20">
      <c r="B6231" s="14"/>
      <c r="C6231" s="14"/>
      <c r="D6231" s="14"/>
      <c r="H6231" s="17"/>
      <c r="L6231" s="18"/>
      <c r="M6231" s="18"/>
      <c r="N6231" s="18"/>
      <c r="P6231" s="21"/>
      <c r="Q6231" s="21"/>
      <c r="S6231" s="21"/>
      <c r="T6231" s="21"/>
    </row>
    <row r="6232" spans="2:20">
      <c r="B6232" s="14"/>
      <c r="C6232" s="14"/>
      <c r="D6232" s="14"/>
      <c r="H6232" s="17"/>
      <c r="L6232" s="18"/>
      <c r="M6232" s="18"/>
      <c r="N6232" s="18"/>
      <c r="P6232" s="21"/>
      <c r="Q6232" s="21"/>
      <c r="S6232" s="21"/>
      <c r="T6232" s="21"/>
    </row>
    <row r="6233" spans="2:20">
      <c r="B6233" s="14"/>
      <c r="C6233" s="14"/>
      <c r="D6233" s="14"/>
      <c r="H6233" s="17"/>
      <c r="L6233" s="18"/>
      <c r="M6233" s="18"/>
      <c r="N6233" s="18"/>
      <c r="P6233" s="21"/>
      <c r="Q6233" s="21"/>
      <c r="S6233" s="21"/>
      <c r="T6233" s="21"/>
    </row>
    <row r="6234" spans="2:20">
      <c r="B6234" s="14"/>
      <c r="C6234" s="14"/>
      <c r="D6234" s="14"/>
      <c r="H6234" s="17"/>
      <c r="L6234" s="18"/>
      <c r="M6234" s="18"/>
      <c r="N6234" s="18"/>
      <c r="P6234" s="21"/>
      <c r="Q6234" s="21"/>
      <c r="S6234" s="21"/>
      <c r="T6234" s="21"/>
    </row>
    <row r="6235" spans="2:20">
      <c r="B6235" s="14"/>
      <c r="C6235" s="14"/>
      <c r="D6235" s="14"/>
      <c r="H6235" s="17"/>
      <c r="L6235" s="18"/>
      <c r="M6235" s="18"/>
      <c r="N6235" s="18"/>
      <c r="P6235" s="21"/>
      <c r="Q6235" s="21"/>
      <c r="S6235" s="21"/>
      <c r="T6235" s="21"/>
    </row>
    <row r="6236" spans="2:20">
      <c r="B6236" s="14"/>
      <c r="C6236" s="14"/>
      <c r="D6236" s="14"/>
      <c r="H6236" s="17"/>
      <c r="L6236" s="18"/>
      <c r="M6236" s="18"/>
      <c r="N6236" s="18"/>
      <c r="P6236" s="21"/>
      <c r="Q6236" s="21"/>
      <c r="S6236" s="21"/>
      <c r="T6236" s="21"/>
    </row>
    <row r="6237" spans="2:20">
      <c r="B6237" s="14"/>
      <c r="C6237" s="14"/>
      <c r="D6237" s="14"/>
      <c r="H6237" s="17"/>
      <c r="L6237" s="18"/>
      <c r="M6237" s="18"/>
      <c r="N6237" s="18"/>
      <c r="P6237" s="21"/>
      <c r="Q6237" s="21"/>
      <c r="S6237" s="21"/>
      <c r="T6237" s="21"/>
    </row>
    <row r="6238" spans="2:20">
      <c r="B6238" s="14"/>
      <c r="C6238" s="14"/>
      <c r="D6238" s="14"/>
      <c r="H6238" s="17"/>
      <c r="L6238" s="18"/>
      <c r="M6238" s="18"/>
      <c r="N6238" s="18"/>
      <c r="P6238" s="21"/>
      <c r="Q6238" s="21"/>
      <c r="S6238" s="21"/>
      <c r="T6238" s="21"/>
    </row>
    <row r="6239" spans="2:20">
      <c r="B6239" s="14"/>
      <c r="C6239" s="14"/>
      <c r="D6239" s="14"/>
      <c r="H6239" s="17"/>
      <c r="L6239" s="18"/>
      <c r="M6239" s="18"/>
      <c r="N6239" s="18"/>
      <c r="P6239" s="21"/>
      <c r="Q6239" s="21"/>
      <c r="S6239" s="21"/>
      <c r="T6239" s="21"/>
    </row>
    <row r="6240" spans="2:20">
      <c r="B6240" s="14"/>
      <c r="C6240" s="14"/>
      <c r="D6240" s="14"/>
      <c r="H6240" s="17"/>
      <c r="L6240" s="18"/>
      <c r="M6240" s="18"/>
      <c r="N6240" s="18"/>
      <c r="P6240" s="21"/>
      <c r="Q6240" s="21"/>
      <c r="S6240" s="21"/>
      <c r="T6240" s="21"/>
    </row>
    <row r="6241" spans="2:20">
      <c r="B6241" s="14"/>
      <c r="C6241" s="14"/>
      <c r="D6241" s="14"/>
      <c r="H6241" s="17"/>
      <c r="L6241" s="18"/>
      <c r="M6241" s="18"/>
      <c r="N6241" s="18"/>
      <c r="P6241" s="21"/>
      <c r="Q6241" s="21"/>
      <c r="S6241" s="21"/>
      <c r="T6241" s="21"/>
    </row>
    <row r="6242" spans="2:20">
      <c r="B6242" s="14"/>
      <c r="C6242" s="14"/>
      <c r="D6242" s="14"/>
      <c r="H6242" s="17"/>
      <c r="L6242" s="18"/>
      <c r="M6242" s="18"/>
      <c r="N6242" s="18"/>
      <c r="P6242" s="21"/>
      <c r="Q6242" s="21"/>
      <c r="S6242" s="21"/>
      <c r="T6242" s="21"/>
    </row>
    <row r="6243" spans="2:20">
      <c r="B6243" s="14"/>
      <c r="C6243" s="14"/>
      <c r="D6243" s="14"/>
      <c r="H6243" s="17"/>
      <c r="L6243" s="18"/>
      <c r="M6243" s="18"/>
      <c r="N6243" s="18"/>
      <c r="P6243" s="21"/>
      <c r="Q6243" s="21"/>
      <c r="S6243" s="21"/>
      <c r="T6243" s="21"/>
    </row>
    <row r="6244" spans="2:20">
      <c r="B6244" s="14"/>
      <c r="C6244" s="14"/>
      <c r="D6244" s="14"/>
      <c r="H6244" s="17"/>
      <c r="L6244" s="18"/>
      <c r="M6244" s="18"/>
      <c r="N6244" s="18"/>
      <c r="P6244" s="21"/>
      <c r="Q6244" s="21"/>
      <c r="S6244" s="21"/>
      <c r="T6244" s="21"/>
    </row>
    <row r="6245" spans="2:20">
      <c r="B6245" s="14"/>
      <c r="C6245" s="14"/>
      <c r="D6245" s="14"/>
      <c r="H6245" s="17"/>
      <c r="L6245" s="18"/>
      <c r="M6245" s="18"/>
      <c r="N6245" s="18"/>
      <c r="P6245" s="21"/>
      <c r="Q6245" s="21"/>
      <c r="S6245" s="21"/>
      <c r="T6245" s="21"/>
    </row>
    <row r="6246" spans="2:20">
      <c r="B6246" s="14"/>
      <c r="C6246" s="14"/>
      <c r="D6246" s="14"/>
      <c r="H6246" s="17"/>
      <c r="L6246" s="18"/>
      <c r="M6246" s="18"/>
      <c r="N6246" s="18"/>
      <c r="P6246" s="21"/>
      <c r="Q6246" s="21"/>
      <c r="S6246" s="21"/>
      <c r="T6246" s="21"/>
    </row>
    <row r="6247" spans="2:20">
      <c r="B6247" s="14"/>
      <c r="C6247" s="14"/>
      <c r="D6247" s="14"/>
      <c r="H6247" s="17"/>
      <c r="L6247" s="18"/>
      <c r="M6247" s="18"/>
      <c r="N6247" s="18"/>
      <c r="P6247" s="21"/>
      <c r="Q6247" s="21"/>
      <c r="S6247" s="21"/>
      <c r="T6247" s="21"/>
    </row>
    <row r="6248" spans="2:20">
      <c r="B6248" s="14"/>
      <c r="C6248" s="14"/>
      <c r="D6248" s="14"/>
      <c r="H6248" s="17"/>
      <c r="L6248" s="18"/>
      <c r="M6248" s="18"/>
      <c r="N6248" s="18"/>
      <c r="P6248" s="21"/>
      <c r="Q6248" s="21"/>
      <c r="S6248" s="21"/>
      <c r="T6248" s="21"/>
    </row>
    <row r="6249" spans="2:20">
      <c r="B6249" s="14"/>
      <c r="C6249" s="14"/>
      <c r="D6249" s="14"/>
      <c r="H6249" s="17"/>
      <c r="L6249" s="18"/>
      <c r="M6249" s="18"/>
      <c r="N6249" s="18"/>
      <c r="P6249" s="21"/>
      <c r="Q6249" s="21"/>
      <c r="S6249" s="21"/>
      <c r="T6249" s="21"/>
    </row>
    <row r="6250" spans="2:20">
      <c r="B6250" s="14"/>
      <c r="C6250" s="14"/>
      <c r="D6250" s="14"/>
      <c r="H6250" s="17"/>
      <c r="L6250" s="18"/>
      <c r="M6250" s="18"/>
      <c r="N6250" s="18"/>
      <c r="P6250" s="21"/>
      <c r="Q6250" s="21"/>
      <c r="S6250" s="21"/>
      <c r="T6250" s="21"/>
    </row>
    <row r="6251" spans="2:20">
      <c r="B6251" s="14"/>
      <c r="C6251" s="14"/>
      <c r="D6251" s="14"/>
      <c r="H6251" s="17"/>
      <c r="L6251" s="18"/>
      <c r="M6251" s="18"/>
      <c r="N6251" s="18"/>
      <c r="P6251" s="21"/>
      <c r="Q6251" s="21"/>
      <c r="S6251" s="21"/>
      <c r="T6251" s="21"/>
    </row>
    <row r="6252" spans="2:20">
      <c r="B6252" s="14"/>
      <c r="C6252" s="14"/>
      <c r="D6252" s="14"/>
      <c r="H6252" s="17"/>
      <c r="L6252" s="18"/>
      <c r="M6252" s="18"/>
      <c r="N6252" s="18"/>
      <c r="P6252" s="21"/>
      <c r="Q6252" s="21"/>
      <c r="S6252" s="21"/>
      <c r="T6252" s="21"/>
    </row>
    <row r="6253" spans="2:20">
      <c r="B6253" s="14"/>
      <c r="C6253" s="14"/>
      <c r="D6253" s="14"/>
      <c r="H6253" s="17"/>
      <c r="L6253" s="18"/>
      <c r="M6253" s="18"/>
      <c r="N6253" s="18"/>
      <c r="P6253" s="21"/>
      <c r="Q6253" s="21"/>
      <c r="S6253" s="21"/>
      <c r="T6253" s="21"/>
    </row>
    <row r="6254" spans="2:20">
      <c r="B6254" s="14"/>
      <c r="C6254" s="14"/>
      <c r="D6254" s="14"/>
      <c r="H6254" s="17"/>
      <c r="L6254" s="18"/>
      <c r="M6254" s="18"/>
      <c r="N6254" s="18"/>
      <c r="P6254" s="21"/>
      <c r="Q6254" s="21"/>
      <c r="S6254" s="21"/>
      <c r="T6254" s="21"/>
    </row>
    <row r="6255" spans="2:20">
      <c r="B6255" s="14"/>
      <c r="C6255" s="14"/>
      <c r="D6255" s="14"/>
      <c r="H6255" s="17"/>
      <c r="L6255" s="18"/>
      <c r="M6255" s="18"/>
      <c r="N6255" s="18"/>
      <c r="P6255" s="21"/>
      <c r="Q6255" s="21"/>
      <c r="S6255" s="21"/>
      <c r="T6255" s="21"/>
    </row>
    <row r="6256" spans="2:20">
      <c r="B6256" s="14"/>
      <c r="C6256" s="14"/>
      <c r="D6256" s="14"/>
      <c r="H6256" s="17"/>
      <c r="L6256" s="18"/>
      <c r="M6256" s="18"/>
      <c r="N6256" s="18"/>
      <c r="P6256" s="21"/>
      <c r="Q6256" s="21"/>
      <c r="S6256" s="21"/>
      <c r="T6256" s="21"/>
    </row>
    <row r="6257" spans="2:20">
      <c r="B6257" s="14"/>
      <c r="C6257" s="14"/>
      <c r="D6257" s="14"/>
      <c r="H6257" s="17"/>
      <c r="L6257" s="18"/>
      <c r="M6257" s="18"/>
      <c r="N6257" s="18"/>
      <c r="P6257" s="21"/>
      <c r="Q6257" s="21"/>
      <c r="S6257" s="21"/>
      <c r="T6257" s="21"/>
    </row>
    <row r="6258" spans="2:20">
      <c r="B6258" s="14"/>
      <c r="C6258" s="14"/>
      <c r="D6258" s="14"/>
      <c r="H6258" s="17"/>
      <c r="L6258" s="18"/>
      <c r="M6258" s="18"/>
      <c r="N6258" s="18"/>
      <c r="P6258" s="21"/>
      <c r="Q6258" s="21"/>
      <c r="S6258" s="21"/>
      <c r="T6258" s="21"/>
    </row>
    <row r="6259" spans="2:20">
      <c r="B6259" s="14"/>
      <c r="C6259" s="14"/>
      <c r="D6259" s="14"/>
      <c r="H6259" s="17"/>
      <c r="L6259" s="18"/>
      <c r="M6259" s="18"/>
      <c r="N6259" s="18"/>
      <c r="P6259" s="21"/>
      <c r="Q6259" s="21"/>
      <c r="S6259" s="21"/>
      <c r="T6259" s="21"/>
    </row>
    <row r="6260" spans="2:20">
      <c r="B6260" s="14"/>
      <c r="C6260" s="14"/>
      <c r="D6260" s="14"/>
      <c r="H6260" s="17"/>
      <c r="L6260" s="18"/>
      <c r="M6260" s="18"/>
      <c r="N6260" s="18"/>
      <c r="P6260" s="21"/>
      <c r="Q6260" s="21"/>
      <c r="S6260" s="21"/>
      <c r="T6260" s="21"/>
    </row>
    <row r="6261" spans="2:20">
      <c r="B6261" s="14"/>
      <c r="C6261" s="14"/>
      <c r="D6261" s="14"/>
      <c r="H6261" s="17"/>
      <c r="L6261" s="18"/>
      <c r="M6261" s="18"/>
      <c r="N6261" s="18"/>
      <c r="P6261" s="21"/>
      <c r="Q6261" s="21"/>
      <c r="S6261" s="21"/>
      <c r="T6261" s="21"/>
    </row>
    <row r="6262" spans="2:20">
      <c r="B6262" s="14"/>
      <c r="C6262" s="14"/>
      <c r="D6262" s="14"/>
      <c r="H6262" s="17"/>
      <c r="L6262" s="18"/>
      <c r="M6262" s="18"/>
      <c r="N6262" s="18"/>
      <c r="P6262" s="21"/>
      <c r="Q6262" s="21"/>
      <c r="S6262" s="21"/>
      <c r="T6262" s="21"/>
    </row>
    <row r="6263" spans="2:20">
      <c r="B6263" s="14"/>
      <c r="C6263" s="14"/>
      <c r="D6263" s="14"/>
      <c r="H6263" s="17"/>
      <c r="L6263" s="18"/>
      <c r="M6263" s="18"/>
      <c r="N6263" s="18"/>
      <c r="P6263" s="21"/>
      <c r="Q6263" s="21"/>
      <c r="S6263" s="21"/>
      <c r="T6263" s="21"/>
    </row>
    <row r="6264" spans="2:20">
      <c r="B6264" s="14"/>
      <c r="C6264" s="14"/>
      <c r="D6264" s="14"/>
      <c r="H6264" s="17"/>
      <c r="L6264" s="18"/>
      <c r="M6264" s="18"/>
      <c r="N6264" s="18"/>
      <c r="P6264" s="21"/>
      <c r="Q6264" s="21"/>
      <c r="S6264" s="21"/>
      <c r="T6264" s="21"/>
    </row>
    <row r="6265" spans="2:20">
      <c r="B6265" s="14"/>
      <c r="C6265" s="14"/>
      <c r="D6265" s="14"/>
      <c r="H6265" s="17"/>
      <c r="L6265" s="18"/>
      <c r="M6265" s="18"/>
      <c r="N6265" s="18"/>
      <c r="P6265" s="21"/>
      <c r="Q6265" s="21"/>
      <c r="S6265" s="21"/>
      <c r="T6265" s="21"/>
    </row>
    <row r="6266" spans="2:20">
      <c r="B6266" s="14"/>
      <c r="C6266" s="14"/>
      <c r="D6266" s="14"/>
      <c r="H6266" s="17"/>
      <c r="L6266" s="18"/>
      <c r="M6266" s="18"/>
      <c r="N6266" s="18"/>
      <c r="P6266" s="21"/>
      <c r="Q6266" s="21"/>
      <c r="S6266" s="21"/>
      <c r="T6266" s="21"/>
    </row>
    <row r="6267" spans="2:20">
      <c r="B6267" s="14"/>
      <c r="C6267" s="14"/>
      <c r="D6267" s="14"/>
      <c r="H6267" s="17"/>
      <c r="L6267" s="18"/>
      <c r="M6267" s="18"/>
      <c r="N6267" s="18"/>
      <c r="P6267" s="21"/>
      <c r="Q6267" s="21"/>
      <c r="S6267" s="21"/>
      <c r="T6267" s="21"/>
    </row>
    <row r="6268" spans="2:20">
      <c r="B6268" s="14"/>
      <c r="C6268" s="14"/>
      <c r="D6268" s="14"/>
      <c r="H6268" s="17"/>
      <c r="L6268" s="18"/>
      <c r="M6268" s="18"/>
      <c r="N6268" s="18"/>
      <c r="P6268" s="21"/>
      <c r="Q6268" s="21"/>
      <c r="S6268" s="21"/>
      <c r="T6268" s="21"/>
    </row>
    <row r="6269" spans="2:20">
      <c r="B6269" s="14"/>
      <c r="C6269" s="14"/>
      <c r="D6269" s="14"/>
      <c r="H6269" s="17"/>
      <c r="L6269" s="18"/>
      <c r="M6269" s="18"/>
      <c r="N6269" s="18"/>
      <c r="P6269" s="21"/>
      <c r="Q6269" s="21"/>
      <c r="S6269" s="21"/>
      <c r="T6269" s="21"/>
    </row>
    <row r="6270" spans="2:20">
      <c r="B6270" s="14"/>
      <c r="C6270" s="14"/>
      <c r="D6270" s="14"/>
      <c r="H6270" s="17"/>
      <c r="L6270" s="18"/>
      <c r="M6270" s="18"/>
      <c r="N6270" s="18"/>
      <c r="P6270" s="21"/>
      <c r="Q6270" s="21"/>
      <c r="S6270" s="21"/>
      <c r="T6270" s="21"/>
    </row>
    <row r="6271" spans="2:20">
      <c r="B6271" s="14"/>
      <c r="C6271" s="14"/>
      <c r="D6271" s="14"/>
      <c r="H6271" s="17"/>
      <c r="L6271" s="18"/>
      <c r="M6271" s="18"/>
      <c r="N6271" s="18"/>
      <c r="P6271" s="21"/>
      <c r="Q6271" s="21"/>
      <c r="S6271" s="21"/>
      <c r="T6271" s="21"/>
    </row>
    <row r="6272" spans="2:20">
      <c r="B6272" s="14"/>
      <c r="C6272" s="14"/>
      <c r="D6272" s="14"/>
      <c r="H6272" s="17"/>
      <c r="L6272" s="18"/>
      <c r="M6272" s="18"/>
      <c r="N6272" s="18"/>
      <c r="P6272" s="21"/>
      <c r="Q6272" s="21"/>
      <c r="S6272" s="21"/>
      <c r="T6272" s="21"/>
    </row>
    <row r="6273" spans="2:20">
      <c r="B6273" s="14"/>
      <c r="C6273" s="14"/>
      <c r="D6273" s="14"/>
      <c r="H6273" s="17"/>
      <c r="L6273" s="18"/>
      <c r="M6273" s="18"/>
      <c r="N6273" s="18"/>
      <c r="P6273" s="21"/>
      <c r="Q6273" s="21"/>
      <c r="S6273" s="21"/>
      <c r="T6273" s="21"/>
    </row>
    <row r="6274" spans="2:20">
      <c r="B6274" s="14"/>
      <c r="C6274" s="14"/>
      <c r="D6274" s="14"/>
      <c r="H6274" s="17"/>
      <c r="L6274" s="18"/>
      <c r="M6274" s="18"/>
      <c r="N6274" s="18"/>
      <c r="P6274" s="21"/>
      <c r="Q6274" s="21"/>
      <c r="S6274" s="21"/>
      <c r="T6274" s="21"/>
    </row>
    <row r="6275" spans="2:20">
      <c r="B6275" s="14"/>
      <c r="C6275" s="14"/>
      <c r="D6275" s="14"/>
      <c r="H6275" s="17"/>
      <c r="L6275" s="18"/>
      <c r="M6275" s="18"/>
      <c r="N6275" s="18"/>
      <c r="P6275" s="21"/>
      <c r="Q6275" s="21"/>
      <c r="S6275" s="21"/>
      <c r="T6275" s="21"/>
    </row>
    <row r="6276" spans="2:20">
      <c r="B6276" s="14"/>
      <c r="C6276" s="14"/>
      <c r="D6276" s="14"/>
      <c r="H6276" s="17"/>
      <c r="L6276" s="18"/>
      <c r="M6276" s="18"/>
      <c r="N6276" s="18"/>
      <c r="P6276" s="21"/>
      <c r="Q6276" s="21"/>
      <c r="S6276" s="21"/>
      <c r="T6276" s="21"/>
    </row>
    <row r="6277" spans="2:20">
      <c r="B6277" s="14"/>
      <c r="C6277" s="14"/>
      <c r="D6277" s="14"/>
      <c r="H6277" s="17"/>
      <c r="L6277" s="18"/>
      <c r="M6277" s="18"/>
      <c r="N6277" s="18"/>
      <c r="P6277" s="21"/>
      <c r="Q6277" s="21"/>
      <c r="S6277" s="21"/>
      <c r="T6277" s="21"/>
    </row>
    <row r="6278" spans="2:20">
      <c r="B6278" s="14"/>
      <c r="C6278" s="14"/>
      <c r="D6278" s="14"/>
      <c r="H6278" s="17"/>
      <c r="L6278" s="18"/>
      <c r="M6278" s="18"/>
      <c r="N6278" s="18"/>
      <c r="P6278" s="21"/>
      <c r="Q6278" s="21"/>
      <c r="S6278" s="21"/>
      <c r="T6278" s="21"/>
    </row>
    <row r="6279" spans="2:20">
      <c r="B6279" s="14"/>
      <c r="C6279" s="14"/>
      <c r="D6279" s="14"/>
      <c r="H6279" s="17"/>
      <c r="L6279" s="18"/>
      <c r="M6279" s="18"/>
      <c r="N6279" s="18"/>
      <c r="P6279" s="21"/>
      <c r="Q6279" s="21"/>
      <c r="S6279" s="21"/>
      <c r="T6279" s="21"/>
    </row>
    <row r="6280" spans="2:20">
      <c r="B6280" s="14"/>
      <c r="C6280" s="14"/>
      <c r="D6280" s="14"/>
      <c r="H6280" s="17"/>
      <c r="L6280" s="18"/>
      <c r="M6280" s="18"/>
      <c r="N6280" s="18"/>
      <c r="P6280" s="21"/>
      <c r="Q6280" s="21"/>
      <c r="S6280" s="21"/>
      <c r="T6280" s="21"/>
    </row>
    <row r="6281" spans="2:20">
      <c r="B6281" s="14"/>
      <c r="C6281" s="14"/>
      <c r="D6281" s="14"/>
      <c r="H6281" s="17"/>
      <c r="L6281" s="18"/>
      <c r="M6281" s="18"/>
      <c r="N6281" s="18"/>
      <c r="P6281" s="21"/>
      <c r="Q6281" s="21"/>
      <c r="S6281" s="21"/>
      <c r="T6281" s="21"/>
    </row>
    <row r="6282" spans="2:20">
      <c r="B6282" s="14"/>
      <c r="C6282" s="14"/>
      <c r="D6282" s="14"/>
      <c r="H6282" s="17"/>
      <c r="L6282" s="18"/>
      <c r="M6282" s="18"/>
      <c r="N6282" s="18"/>
      <c r="P6282" s="21"/>
      <c r="Q6282" s="21"/>
      <c r="S6282" s="21"/>
      <c r="T6282" s="21"/>
    </row>
    <row r="6283" spans="2:20">
      <c r="B6283" s="14"/>
      <c r="C6283" s="14"/>
      <c r="D6283" s="14"/>
      <c r="H6283" s="17"/>
      <c r="L6283" s="18"/>
      <c r="M6283" s="18"/>
      <c r="N6283" s="18"/>
      <c r="P6283" s="21"/>
      <c r="Q6283" s="21"/>
      <c r="S6283" s="21"/>
      <c r="T6283" s="21"/>
    </row>
    <row r="6284" spans="2:20">
      <c r="B6284" s="14"/>
      <c r="C6284" s="14"/>
      <c r="D6284" s="14"/>
      <c r="H6284" s="17"/>
      <c r="L6284" s="18"/>
      <c r="M6284" s="18"/>
      <c r="N6284" s="18"/>
      <c r="P6284" s="21"/>
      <c r="Q6284" s="21"/>
      <c r="S6284" s="21"/>
      <c r="T6284" s="21"/>
    </row>
    <row r="6285" spans="2:20">
      <c r="B6285" s="14"/>
      <c r="C6285" s="14"/>
      <c r="D6285" s="14"/>
      <c r="H6285" s="17"/>
      <c r="L6285" s="18"/>
      <c r="M6285" s="18"/>
      <c r="N6285" s="18"/>
      <c r="P6285" s="21"/>
      <c r="Q6285" s="21"/>
      <c r="S6285" s="21"/>
      <c r="T6285" s="21"/>
    </row>
    <row r="6286" spans="2:20">
      <c r="B6286" s="14"/>
      <c r="C6286" s="14"/>
      <c r="D6286" s="14"/>
      <c r="H6286" s="17"/>
      <c r="L6286" s="18"/>
      <c r="M6286" s="18"/>
      <c r="N6286" s="18"/>
      <c r="P6286" s="21"/>
      <c r="Q6286" s="21"/>
      <c r="S6286" s="21"/>
      <c r="T6286" s="21"/>
    </row>
    <row r="6287" spans="2:20">
      <c r="B6287" s="14"/>
      <c r="C6287" s="14"/>
      <c r="D6287" s="14"/>
      <c r="H6287" s="17"/>
      <c r="L6287" s="18"/>
      <c r="M6287" s="18"/>
      <c r="N6287" s="18"/>
      <c r="P6287" s="21"/>
      <c r="Q6287" s="21"/>
      <c r="S6287" s="21"/>
      <c r="T6287" s="21"/>
    </row>
    <row r="6288" spans="2:20">
      <c r="B6288" s="14"/>
      <c r="C6288" s="14"/>
      <c r="D6288" s="14"/>
      <c r="H6288" s="17"/>
      <c r="L6288" s="18"/>
      <c r="M6288" s="18"/>
      <c r="N6288" s="18"/>
      <c r="P6288" s="21"/>
      <c r="Q6288" s="21"/>
      <c r="S6288" s="21"/>
      <c r="T6288" s="21"/>
    </row>
    <row r="6289" spans="2:20">
      <c r="B6289" s="14"/>
      <c r="C6289" s="14"/>
      <c r="D6289" s="14"/>
      <c r="H6289" s="17"/>
      <c r="L6289" s="18"/>
      <c r="M6289" s="18"/>
      <c r="N6289" s="18"/>
      <c r="P6289" s="21"/>
      <c r="Q6289" s="21"/>
      <c r="S6289" s="21"/>
      <c r="T6289" s="21"/>
    </row>
    <row r="6290" spans="2:20">
      <c r="B6290" s="14"/>
      <c r="C6290" s="14"/>
      <c r="D6290" s="14"/>
      <c r="H6290" s="17"/>
      <c r="L6290" s="18"/>
      <c r="M6290" s="18"/>
      <c r="N6290" s="18"/>
      <c r="P6290" s="21"/>
      <c r="Q6290" s="21"/>
      <c r="S6290" s="21"/>
      <c r="T6290" s="21"/>
    </row>
    <row r="6291" spans="2:20">
      <c r="B6291" s="14"/>
      <c r="C6291" s="14"/>
      <c r="D6291" s="14"/>
      <c r="H6291" s="17"/>
      <c r="L6291" s="18"/>
      <c r="M6291" s="18"/>
      <c r="N6291" s="18"/>
      <c r="P6291" s="21"/>
      <c r="Q6291" s="21"/>
      <c r="S6291" s="21"/>
      <c r="T6291" s="21"/>
    </row>
    <row r="6292" spans="2:20">
      <c r="B6292" s="14"/>
      <c r="C6292" s="14"/>
      <c r="D6292" s="14"/>
      <c r="H6292" s="17"/>
      <c r="L6292" s="18"/>
      <c r="M6292" s="18"/>
      <c r="N6292" s="18"/>
      <c r="P6292" s="21"/>
      <c r="Q6292" s="21"/>
      <c r="S6292" s="21"/>
      <c r="T6292" s="21"/>
    </row>
    <row r="6293" spans="2:20">
      <c r="B6293" s="14"/>
      <c r="C6293" s="14"/>
      <c r="D6293" s="14"/>
      <c r="H6293" s="17"/>
      <c r="L6293" s="18"/>
      <c r="M6293" s="18"/>
      <c r="N6293" s="18"/>
      <c r="P6293" s="21"/>
      <c r="Q6293" s="21"/>
      <c r="S6293" s="21"/>
      <c r="T6293" s="21"/>
    </row>
    <row r="6294" spans="2:20">
      <c r="B6294" s="14"/>
      <c r="C6294" s="14"/>
      <c r="D6294" s="14"/>
      <c r="H6294" s="17"/>
      <c r="L6294" s="18"/>
      <c r="M6294" s="18"/>
      <c r="N6294" s="18"/>
      <c r="P6294" s="21"/>
      <c r="Q6294" s="21"/>
      <c r="S6294" s="21"/>
      <c r="T6294" s="21"/>
    </row>
    <row r="6295" spans="2:20">
      <c r="B6295" s="14"/>
      <c r="C6295" s="14"/>
      <c r="D6295" s="14"/>
      <c r="H6295" s="17"/>
      <c r="L6295" s="18"/>
      <c r="M6295" s="18"/>
      <c r="N6295" s="18"/>
      <c r="P6295" s="21"/>
      <c r="Q6295" s="21"/>
      <c r="S6295" s="21"/>
      <c r="T6295" s="21"/>
    </row>
    <row r="6296" spans="2:20">
      <c r="B6296" s="14"/>
      <c r="C6296" s="14"/>
      <c r="D6296" s="14"/>
      <c r="H6296" s="17"/>
      <c r="L6296" s="18"/>
      <c r="M6296" s="18"/>
      <c r="N6296" s="18"/>
      <c r="P6296" s="21"/>
      <c r="Q6296" s="21"/>
      <c r="S6296" s="21"/>
      <c r="T6296" s="21"/>
    </row>
    <row r="6297" spans="2:20">
      <c r="B6297" s="14"/>
      <c r="C6297" s="14"/>
      <c r="D6297" s="14"/>
      <c r="H6297" s="17"/>
      <c r="L6297" s="18"/>
      <c r="M6297" s="18"/>
      <c r="N6297" s="18"/>
      <c r="P6297" s="21"/>
      <c r="Q6297" s="21"/>
      <c r="S6297" s="21"/>
      <c r="T6297" s="21"/>
    </row>
    <row r="6298" spans="2:20">
      <c r="B6298" s="14"/>
      <c r="C6298" s="14"/>
      <c r="D6298" s="14"/>
      <c r="H6298" s="17"/>
      <c r="L6298" s="18"/>
      <c r="M6298" s="18"/>
      <c r="N6298" s="18"/>
      <c r="P6298" s="21"/>
      <c r="Q6298" s="21"/>
      <c r="S6298" s="21"/>
      <c r="T6298" s="21"/>
    </row>
    <row r="6299" spans="2:20">
      <c r="B6299" s="14"/>
      <c r="C6299" s="14"/>
      <c r="D6299" s="14"/>
      <c r="H6299" s="17"/>
      <c r="L6299" s="18"/>
      <c r="M6299" s="18"/>
      <c r="N6299" s="18"/>
      <c r="P6299" s="21"/>
      <c r="Q6299" s="21"/>
      <c r="S6299" s="21"/>
      <c r="T6299" s="21"/>
    </row>
    <row r="6300" spans="2:20">
      <c r="B6300" s="14"/>
      <c r="C6300" s="14"/>
      <c r="D6300" s="14"/>
      <c r="H6300" s="17"/>
      <c r="L6300" s="18"/>
      <c r="M6300" s="18"/>
      <c r="N6300" s="18"/>
      <c r="P6300" s="21"/>
      <c r="Q6300" s="21"/>
      <c r="S6300" s="21"/>
      <c r="T6300" s="21"/>
    </row>
    <row r="6301" spans="2:20">
      <c r="B6301" s="14"/>
      <c r="C6301" s="14"/>
      <c r="D6301" s="14"/>
      <c r="H6301" s="17"/>
      <c r="L6301" s="18"/>
      <c r="M6301" s="18"/>
      <c r="N6301" s="18"/>
      <c r="P6301" s="21"/>
      <c r="Q6301" s="21"/>
      <c r="S6301" s="21"/>
      <c r="T6301" s="21"/>
    </row>
    <row r="6302" spans="2:20">
      <c r="B6302" s="14"/>
      <c r="C6302" s="14"/>
      <c r="D6302" s="14"/>
      <c r="H6302" s="17"/>
      <c r="L6302" s="18"/>
      <c r="M6302" s="18"/>
      <c r="N6302" s="18"/>
      <c r="P6302" s="21"/>
      <c r="Q6302" s="21"/>
      <c r="S6302" s="21"/>
      <c r="T6302" s="21"/>
    </row>
    <row r="6303" spans="2:20">
      <c r="B6303" s="14"/>
      <c r="C6303" s="14"/>
      <c r="D6303" s="14"/>
      <c r="H6303" s="17"/>
      <c r="L6303" s="18"/>
      <c r="M6303" s="18"/>
      <c r="N6303" s="18"/>
      <c r="P6303" s="21"/>
      <c r="Q6303" s="21"/>
      <c r="S6303" s="21"/>
      <c r="T6303" s="21"/>
    </row>
    <row r="6304" spans="2:20">
      <c r="B6304" s="14"/>
      <c r="C6304" s="14"/>
      <c r="D6304" s="14"/>
      <c r="H6304" s="17"/>
      <c r="L6304" s="18"/>
      <c r="M6304" s="18"/>
      <c r="N6304" s="18"/>
      <c r="P6304" s="21"/>
      <c r="Q6304" s="21"/>
      <c r="S6304" s="21"/>
      <c r="T6304" s="21"/>
    </row>
    <row r="6305" spans="2:20">
      <c r="B6305" s="14"/>
      <c r="C6305" s="14"/>
      <c r="D6305" s="14"/>
      <c r="H6305" s="17"/>
      <c r="L6305" s="18"/>
      <c r="M6305" s="18"/>
      <c r="N6305" s="18"/>
      <c r="P6305" s="21"/>
      <c r="Q6305" s="21"/>
      <c r="S6305" s="21"/>
      <c r="T6305" s="21"/>
    </row>
    <row r="6306" spans="2:20">
      <c r="B6306" s="14"/>
      <c r="C6306" s="14"/>
      <c r="D6306" s="14"/>
      <c r="H6306" s="17"/>
      <c r="L6306" s="18"/>
      <c r="M6306" s="18"/>
      <c r="N6306" s="18"/>
      <c r="P6306" s="21"/>
      <c r="Q6306" s="21"/>
      <c r="S6306" s="21"/>
      <c r="T6306" s="21"/>
    </row>
    <row r="6307" spans="2:20">
      <c r="B6307" s="14"/>
      <c r="C6307" s="14"/>
      <c r="D6307" s="14"/>
      <c r="H6307" s="17"/>
      <c r="L6307" s="18"/>
      <c r="M6307" s="18"/>
      <c r="N6307" s="18"/>
      <c r="P6307" s="21"/>
      <c r="Q6307" s="21"/>
      <c r="S6307" s="21"/>
      <c r="T6307" s="21"/>
    </row>
    <row r="6308" spans="2:20">
      <c r="B6308" s="14"/>
      <c r="C6308" s="14"/>
      <c r="D6308" s="14"/>
      <c r="H6308" s="17"/>
      <c r="L6308" s="18"/>
      <c r="M6308" s="18"/>
      <c r="N6308" s="18"/>
      <c r="P6308" s="21"/>
      <c r="Q6308" s="21"/>
      <c r="S6308" s="21"/>
      <c r="T6308" s="21"/>
    </row>
    <row r="6309" spans="2:20">
      <c r="B6309" s="14"/>
      <c r="C6309" s="14"/>
      <c r="D6309" s="14"/>
      <c r="H6309" s="17"/>
      <c r="L6309" s="18"/>
      <c r="M6309" s="18"/>
      <c r="N6309" s="18"/>
      <c r="P6309" s="21"/>
      <c r="Q6309" s="21"/>
      <c r="S6309" s="21"/>
      <c r="T6309" s="21"/>
    </row>
    <row r="6310" spans="2:20">
      <c r="B6310" s="14"/>
      <c r="C6310" s="14"/>
      <c r="D6310" s="14"/>
      <c r="H6310" s="17"/>
      <c r="L6310" s="18"/>
      <c r="M6310" s="18"/>
      <c r="N6310" s="18"/>
      <c r="P6310" s="21"/>
      <c r="Q6310" s="21"/>
      <c r="S6310" s="21"/>
      <c r="T6310" s="21"/>
    </row>
    <row r="6311" spans="2:20">
      <c r="B6311" s="14"/>
      <c r="C6311" s="14"/>
      <c r="D6311" s="14"/>
      <c r="H6311" s="17"/>
      <c r="L6311" s="18"/>
      <c r="M6311" s="18"/>
      <c r="N6311" s="18"/>
      <c r="P6311" s="21"/>
      <c r="Q6311" s="21"/>
      <c r="S6311" s="21"/>
      <c r="T6311" s="21"/>
    </row>
    <row r="6312" spans="2:20">
      <c r="B6312" s="14"/>
      <c r="C6312" s="14"/>
      <c r="D6312" s="14"/>
      <c r="H6312" s="17"/>
      <c r="L6312" s="18"/>
      <c r="M6312" s="18"/>
      <c r="N6312" s="18"/>
      <c r="P6312" s="21"/>
      <c r="Q6312" s="21"/>
      <c r="S6312" s="21"/>
      <c r="T6312" s="21"/>
    </row>
    <row r="6313" spans="2:20">
      <c r="B6313" s="14"/>
      <c r="C6313" s="14"/>
      <c r="D6313" s="14"/>
      <c r="H6313" s="17"/>
      <c r="L6313" s="18"/>
      <c r="M6313" s="18"/>
      <c r="N6313" s="18"/>
      <c r="P6313" s="21"/>
      <c r="Q6313" s="21"/>
      <c r="S6313" s="21"/>
      <c r="T6313" s="21"/>
    </row>
    <row r="6314" spans="2:20">
      <c r="B6314" s="14"/>
      <c r="C6314" s="14"/>
      <c r="D6314" s="14"/>
      <c r="H6314" s="17"/>
      <c r="L6314" s="18"/>
      <c r="M6314" s="18"/>
      <c r="N6314" s="18"/>
      <c r="P6314" s="21"/>
      <c r="Q6314" s="21"/>
      <c r="S6314" s="21"/>
      <c r="T6314" s="21"/>
    </row>
    <row r="6315" spans="2:20">
      <c r="B6315" s="14"/>
      <c r="C6315" s="14"/>
      <c r="D6315" s="14"/>
      <c r="H6315" s="17"/>
      <c r="L6315" s="18"/>
      <c r="M6315" s="18"/>
      <c r="N6315" s="18"/>
      <c r="P6315" s="21"/>
      <c r="Q6315" s="21"/>
      <c r="S6315" s="21"/>
      <c r="T6315" s="21"/>
    </row>
    <row r="6316" spans="2:20">
      <c r="B6316" s="14"/>
      <c r="C6316" s="14"/>
      <c r="D6316" s="14"/>
      <c r="H6316" s="17"/>
      <c r="L6316" s="18"/>
      <c r="M6316" s="18"/>
      <c r="N6316" s="18"/>
      <c r="P6316" s="21"/>
      <c r="Q6316" s="21"/>
      <c r="S6316" s="21"/>
      <c r="T6316" s="21"/>
    </row>
    <row r="6317" spans="2:20">
      <c r="B6317" s="14"/>
      <c r="C6317" s="14"/>
      <c r="D6317" s="14"/>
      <c r="H6317" s="17"/>
      <c r="L6317" s="18"/>
      <c r="M6317" s="18"/>
      <c r="N6317" s="18"/>
      <c r="P6317" s="21"/>
      <c r="Q6317" s="21"/>
      <c r="S6317" s="21"/>
      <c r="T6317" s="21"/>
    </row>
    <row r="6318" spans="2:20">
      <c r="B6318" s="14"/>
      <c r="C6318" s="14"/>
      <c r="D6318" s="14"/>
      <c r="H6318" s="17"/>
      <c r="L6318" s="18"/>
      <c r="M6318" s="18"/>
      <c r="N6318" s="18"/>
      <c r="P6318" s="21"/>
      <c r="Q6318" s="21"/>
      <c r="S6318" s="21"/>
      <c r="T6318" s="21"/>
    </row>
    <row r="6319" spans="2:20">
      <c r="B6319" s="14"/>
      <c r="C6319" s="14"/>
      <c r="D6319" s="14"/>
      <c r="H6319" s="17"/>
      <c r="L6319" s="18"/>
      <c r="M6319" s="18"/>
      <c r="N6319" s="18"/>
      <c r="P6319" s="21"/>
      <c r="Q6319" s="21"/>
      <c r="S6319" s="21"/>
      <c r="T6319" s="21"/>
    </row>
    <row r="6320" spans="2:20">
      <c r="B6320" s="14"/>
      <c r="C6320" s="14"/>
      <c r="D6320" s="14"/>
      <c r="H6320" s="17"/>
      <c r="L6320" s="18"/>
      <c r="M6320" s="18"/>
      <c r="N6320" s="18"/>
      <c r="P6320" s="21"/>
      <c r="Q6320" s="21"/>
      <c r="S6320" s="21"/>
      <c r="T6320" s="21"/>
    </row>
    <row r="6321" spans="2:20">
      <c r="B6321" s="14"/>
      <c r="C6321" s="14"/>
      <c r="D6321" s="14"/>
      <c r="H6321" s="17"/>
      <c r="L6321" s="18"/>
      <c r="M6321" s="18"/>
      <c r="N6321" s="18"/>
      <c r="P6321" s="21"/>
      <c r="Q6321" s="21"/>
      <c r="S6321" s="21"/>
      <c r="T6321" s="21"/>
    </row>
    <row r="6322" spans="2:20">
      <c r="B6322" s="14"/>
      <c r="C6322" s="14"/>
      <c r="D6322" s="14"/>
      <c r="H6322" s="17"/>
      <c r="L6322" s="18"/>
      <c r="M6322" s="18"/>
      <c r="N6322" s="18"/>
      <c r="P6322" s="21"/>
      <c r="Q6322" s="21"/>
      <c r="S6322" s="21"/>
      <c r="T6322" s="21"/>
    </row>
    <row r="6323" spans="2:20">
      <c r="B6323" s="14"/>
      <c r="C6323" s="14"/>
      <c r="D6323" s="14"/>
      <c r="H6323" s="17"/>
      <c r="L6323" s="18"/>
      <c r="M6323" s="18"/>
      <c r="N6323" s="18"/>
      <c r="P6323" s="21"/>
      <c r="Q6323" s="21"/>
      <c r="S6323" s="21"/>
      <c r="T6323" s="21"/>
    </row>
    <row r="6324" spans="2:20">
      <c r="B6324" s="14"/>
      <c r="C6324" s="14"/>
      <c r="D6324" s="14"/>
      <c r="H6324" s="17"/>
      <c r="L6324" s="18"/>
      <c r="M6324" s="18"/>
      <c r="N6324" s="18"/>
      <c r="P6324" s="21"/>
      <c r="Q6324" s="21"/>
      <c r="S6324" s="21"/>
      <c r="T6324" s="21"/>
    </row>
    <row r="6325" spans="2:20">
      <c r="B6325" s="14"/>
      <c r="C6325" s="14"/>
      <c r="D6325" s="14"/>
      <c r="H6325" s="17"/>
      <c r="L6325" s="18"/>
      <c r="M6325" s="18"/>
      <c r="N6325" s="18"/>
      <c r="P6325" s="21"/>
      <c r="Q6325" s="21"/>
      <c r="S6325" s="21"/>
      <c r="T6325" s="21"/>
    </row>
    <row r="6326" spans="2:20">
      <c r="B6326" s="14"/>
      <c r="C6326" s="14"/>
      <c r="D6326" s="14"/>
      <c r="H6326" s="17"/>
      <c r="L6326" s="18"/>
      <c r="M6326" s="18"/>
      <c r="N6326" s="18"/>
      <c r="P6326" s="21"/>
      <c r="Q6326" s="21"/>
      <c r="S6326" s="21"/>
      <c r="T6326" s="21"/>
    </row>
    <row r="6327" spans="2:20">
      <c r="B6327" s="14"/>
      <c r="C6327" s="14"/>
      <c r="D6327" s="14"/>
      <c r="H6327" s="17"/>
      <c r="L6327" s="18"/>
      <c r="M6327" s="18"/>
      <c r="N6327" s="18"/>
      <c r="P6327" s="21"/>
      <c r="Q6327" s="21"/>
      <c r="S6327" s="21"/>
      <c r="T6327" s="21"/>
    </row>
    <row r="6328" spans="2:20">
      <c r="B6328" s="14"/>
      <c r="C6328" s="14"/>
      <c r="D6328" s="14"/>
      <c r="H6328" s="17"/>
      <c r="L6328" s="18"/>
      <c r="M6328" s="18"/>
      <c r="N6328" s="18"/>
      <c r="P6328" s="21"/>
      <c r="Q6328" s="21"/>
      <c r="S6328" s="21"/>
      <c r="T6328" s="21"/>
    </row>
    <row r="6329" spans="2:20">
      <c r="B6329" s="14"/>
      <c r="C6329" s="14"/>
      <c r="D6329" s="14"/>
      <c r="H6329" s="17"/>
      <c r="L6329" s="18"/>
      <c r="M6329" s="18"/>
      <c r="N6329" s="18"/>
      <c r="P6329" s="21"/>
      <c r="Q6329" s="21"/>
      <c r="S6329" s="21"/>
      <c r="T6329" s="21"/>
    </row>
    <row r="6330" spans="2:20">
      <c r="B6330" s="14"/>
      <c r="C6330" s="14"/>
      <c r="D6330" s="14"/>
      <c r="H6330" s="17"/>
      <c r="L6330" s="18"/>
      <c r="M6330" s="18"/>
      <c r="N6330" s="18"/>
      <c r="P6330" s="21"/>
      <c r="Q6330" s="21"/>
      <c r="S6330" s="21"/>
      <c r="T6330" s="21"/>
    </row>
    <row r="6331" spans="2:20">
      <c r="B6331" s="14"/>
      <c r="C6331" s="14"/>
      <c r="D6331" s="14"/>
      <c r="H6331" s="17"/>
      <c r="L6331" s="18"/>
      <c r="M6331" s="18"/>
      <c r="N6331" s="18"/>
      <c r="P6331" s="21"/>
      <c r="Q6331" s="21"/>
      <c r="S6331" s="21"/>
      <c r="T6331" s="21"/>
    </row>
    <row r="6332" spans="2:20">
      <c r="B6332" s="14"/>
      <c r="C6332" s="14"/>
      <c r="D6332" s="14"/>
      <c r="H6332" s="17"/>
      <c r="L6332" s="18"/>
      <c r="M6332" s="18"/>
      <c r="N6332" s="18"/>
      <c r="P6332" s="21"/>
      <c r="Q6332" s="21"/>
      <c r="S6332" s="21"/>
      <c r="T6332" s="21"/>
    </row>
    <row r="6333" spans="2:20">
      <c r="B6333" s="14"/>
      <c r="C6333" s="14"/>
      <c r="D6333" s="14"/>
      <c r="H6333" s="17"/>
      <c r="L6333" s="18"/>
      <c r="M6333" s="18"/>
      <c r="N6333" s="18"/>
      <c r="P6333" s="21"/>
      <c r="Q6333" s="21"/>
      <c r="S6333" s="21"/>
      <c r="T6333" s="21"/>
    </row>
    <row r="6334" spans="2:20">
      <c r="B6334" s="14"/>
      <c r="C6334" s="14"/>
      <c r="D6334" s="14"/>
      <c r="H6334" s="17"/>
      <c r="L6334" s="18"/>
      <c r="M6334" s="18"/>
      <c r="N6334" s="18"/>
      <c r="P6334" s="21"/>
      <c r="Q6334" s="21"/>
      <c r="S6334" s="21"/>
      <c r="T6334" s="21"/>
    </row>
    <row r="6335" spans="2:20">
      <c r="B6335" s="14"/>
      <c r="C6335" s="14"/>
      <c r="D6335" s="14"/>
      <c r="H6335" s="17"/>
      <c r="L6335" s="18"/>
      <c r="M6335" s="18"/>
      <c r="N6335" s="18"/>
      <c r="P6335" s="21"/>
      <c r="Q6335" s="21"/>
      <c r="S6335" s="21"/>
      <c r="T6335" s="21"/>
    </row>
    <row r="6336" spans="2:20">
      <c r="B6336" s="14"/>
      <c r="C6336" s="14"/>
      <c r="D6336" s="14"/>
      <c r="H6336" s="17"/>
      <c r="L6336" s="18"/>
      <c r="M6336" s="18"/>
      <c r="N6336" s="18"/>
      <c r="P6336" s="21"/>
      <c r="Q6336" s="21"/>
      <c r="S6336" s="21"/>
      <c r="T6336" s="21"/>
    </row>
    <row r="6337" spans="2:20">
      <c r="B6337" s="14"/>
      <c r="C6337" s="14"/>
      <c r="D6337" s="14"/>
      <c r="H6337" s="17"/>
      <c r="L6337" s="18"/>
      <c r="M6337" s="18"/>
      <c r="N6337" s="18"/>
      <c r="P6337" s="21"/>
      <c r="Q6337" s="21"/>
      <c r="S6337" s="21"/>
      <c r="T6337" s="21"/>
    </row>
    <row r="6338" spans="2:20">
      <c r="B6338" s="14"/>
      <c r="C6338" s="14"/>
      <c r="D6338" s="14"/>
      <c r="H6338" s="17"/>
      <c r="L6338" s="18"/>
      <c r="M6338" s="18"/>
      <c r="N6338" s="18"/>
      <c r="P6338" s="21"/>
      <c r="Q6338" s="21"/>
      <c r="S6338" s="21"/>
      <c r="T6338" s="21"/>
    </row>
    <row r="6339" spans="2:20">
      <c r="B6339" s="14"/>
      <c r="C6339" s="14"/>
      <c r="D6339" s="14"/>
      <c r="H6339" s="17"/>
      <c r="L6339" s="18"/>
      <c r="M6339" s="18"/>
      <c r="N6339" s="18"/>
      <c r="P6339" s="21"/>
      <c r="Q6339" s="21"/>
      <c r="S6339" s="21"/>
      <c r="T6339" s="21"/>
    </row>
    <row r="6340" spans="2:20">
      <c r="B6340" s="14"/>
      <c r="C6340" s="14"/>
      <c r="D6340" s="14"/>
      <c r="H6340" s="17"/>
      <c r="L6340" s="18"/>
      <c r="M6340" s="18"/>
      <c r="N6340" s="18"/>
      <c r="P6340" s="21"/>
      <c r="Q6340" s="21"/>
      <c r="S6340" s="21"/>
      <c r="T6340" s="21"/>
    </row>
    <row r="6341" spans="2:20">
      <c r="B6341" s="14"/>
      <c r="C6341" s="14"/>
      <c r="D6341" s="14"/>
      <c r="H6341" s="17"/>
      <c r="L6341" s="18"/>
      <c r="M6341" s="18"/>
      <c r="N6341" s="18"/>
      <c r="P6341" s="21"/>
      <c r="Q6341" s="21"/>
      <c r="S6341" s="21"/>
      <c r="T6341" s="21"/>
    </row>
    <row r="6342" spans="2:20">
      <c r="B6342" s="14"/>
      <c r="C6342" s="14"/>
      <c r="D6342" s="14"/>
      <c r="H6342" s="17"/>
      <c r="L6342" s="18"/>
      <c r="M6342" s="18"/>
      <c r="N6342" s="18"/>
      <c r="P6342" s="21"/>
      <c r="Q6342" s="21"/>
      <c r="S6342" s="21"/>
      <c r="T6342" s="21"/>
    </row>
    <row r="6343" spans="2:20">
      <c r="B6343" s="14"/>
      <c r="C6343" s="14"/>
      <c r="D6343" s="14"/>
      <c r="H6343" s="17"/>
      <c r="L6343" s="18"/>
      <c r="M6343" s="18"/>
      <c r="N6343" s="18"/>
      <c r="P6343" s="21"/>
      <c r="Q6343" s="21"/>
      <c r="S6343" s="21"/>
      <c r="T6343" s="21"/>
    </row>
    <row r="6344" spans="2:20">
      <c r="B6344" s="14"/>
      <c r="C6344" s="14"/>
      <c r="D6344" s="14"/>
      <c r="H6344" s="17"/>
      <c r="L6344" s="18"/>
      <c r="M6344" s="18"/>
      <c r="N6344" s="18"/>
      <c r="P6344" s="21"/>
      <c r="Q6344" s="21"/>
      <c r="S6344" s="21"/>
      <c r="T6344" s="21"/>
    </row>
    <row r="6345" spans="2:20">
      <c r="B6345" s="14"/>
      <c r="C6345" s="14"/>
      <c r="D6345" s="14"/>
      <c r="H6345" s="17"/>
      <c r="L6345" s="18"/>
      <c r="M6345" s="18"/>
      <c r="N6345" s="18"/>
      <c r="P6345" s="21"/>
      <c r="Q6345" s="21"/>
      <c r="S6345" s="21"/>
      <c r="T6345" s="21"/>
    </row>
    <row r="6346" spans="2:20">
      <c r="B6346" s="14"/>
      <c r="C6346" s="14"/>
      <c r="D6346" s="14"/>
      <c r="H6346" s="17"/>
      <c r="L6346" s="18"/>
      <c r="M6346" s="18"/>
      <c r="N6346" s="18"/>
      <c r="P6346" s="21"/>
      <c r="Q6346" s="21"/>
      <c r="S6346" s="21"/>
      <c r="T6346" s="21"/>
    </row>
    <row r="6347" spans="2:20">
      <c r="B6347" s="14"/>
      <c r="C6347" s="14"/>
      <c r="D6347" s="14"/>
      <c r="H6347" s="17"/>
      <c r="L6347" s="18"/>
      <c r="M6347" s="18"/>
      <c r="N6347" s="18"/>
      <c r="P6347" s="21"/>
      <c r="Q6347" s="21"/>
      <c r="S6347" s="21"/>
      <c r="T6347" s="21"/>
    </row>
    <row r="6348" spans="2:20">
      <c r="B6348" s="14"/>
      <c r="C6348" s="14"/>
      <c r="D6348" s="14"/>
      <c r="H6348" s="17"/>
      <c r="L6348" s="18"/>
      <c r="M6348" s="18"/>
      <c r="N6348" s="18"/>
      <c r="P6348" s="21"/>
      <c r="Q6348" s="21"/>
      <c r="S6348" s="21"/>
      <c r="T6348" s="21"/>
    </row>
    <row r="6349" spans="2:20">
      <c r="B6349" s="14"/>
      <c r="C6349" s="14"/>
      <c r="D6349" s="14"/>
      <c r="H6349" s="17"/>
      <c r="L6349" s="18"/>
      <c r="M6349" s="18"/>
      <c r="N6349" s="18"/>
      <c r="P6349" s="21"/>
      <c r="Q6349" s="21"/>
      <c r="S6349" s="21"/>
      <c r="T6349" s="21"/>
    </row>
    <row r="6350" spans="2:20">
      <c r="B6350" s="14"/>
      <c r="C6350" s="14"/>
      <c r="D6350" s="14"/>
      <c r="H6350" s="17"/>
      <c r="L6350" s="18"/>
      <c r="M6350" s="18"/>
      <c r="N6350" s="18"/>
      <c r="P6350" s="21"/>
      <c r="Q6350" s="21"/>
      <c r="S6350" s="21"/>
      <c r="T6350" s="21"/>
    </row>
    <row r="6351" spans="2:20">
      <c r="B6351" s="14"/>
      <c r="C6351" s="14"/>
      <c r="D6351" s="14"/>
      <c r="H6351" s="17"/>
      <c r="L6351" s="18"/>
      <c r="M6351" s="18"/>
      <c r="N6351" s="18"/>
      <c r="P6351" s="21"/>
      <c r="Q6351" s="21"/>
      <c r="S6351" s="21"/>
      <c r="T6351" s="21"/>
    </row>
    <row r="6352" spans="2:20">
      <c r="B6352" s="14"/>
      <c r="C6352" s="14"/>
      <c r="D6352" s="14"/>
      <c r="H6352" s="17"/>
      <c r="L6352" s="18"/>
      <c r="M6352" s="18"/>
      <c r="N6352" s="18"/>
      <c r="P6352" s="21"/>
      <c r="Q6352" s="21"/>
      <c r="S6352" s="21"/>
      <c r="T6352" s="21"/>
    </row>
    <row r="6353" spans="2:20">
      <c r="B6353" s="14"/>
      <c r="C6353" s="14"/>
      <c r="D6353" s="14"/>
      <c r="H6353" s="17"/>
      <c r="L6353" s="18"/>
      <c r="M6353" s="18"/>
      <c r="N6353" s="18"/>
      <c r="P6353" s="21"/>
      <c r="Q6353" s="21"/>
      <c r="S6353" s="21"/>
      <c r="T6353" s="21"/>
    </row>
    <row r="6354" spans="2:20">
      <c r="B6354" s="14"/>
      <c r="C6354" s="14"/>
      <c r="D6354" s="14"/>
      <c r="H6354" s="17"/>
      <c r="L6354" s="18"/>
      <c r="M6354" s="18"/>
      <c r="N6354" s="18"/>
      <c r="P6354" s="21"/>
      <c r="Q6354" s="21"/>
      <c r="S6354" s="21"/>
      <c r="T6354" s="21"/>
    </row>
    <row r="6355" spans="2:20">
      <c r="B6355" s="14"/>
      <c r="C6355" s="14"/>
      <c r="D6355" s="14"/>
      <c r="H6355" s="17"/>
      <c r="L6355" s="18"/>
      <c r="M6355" s="18"/>
      <c r="N6355" s="18"/>
      <c r="P6355" s="21"/>
      <c r="Q6355" s="21"/>
      <c r="S6355" s="21"/>
      <c r="T6355" s="21"/>
    </row>
    <row r="6356" spans="2:20">
      <c r="B6356" s="14"/>
      <c r="C6356" s="14"/>
      <c r="D6356" s="14"/>
      <c r="H6356" s="17"/>
      <c r="L6356" s="18"/>
      <c r="M6356" s="18"/>
      <c r="N6356" s="18"/>
      <c r="P6356" s="21"/>
      <c r="Q6356" s="21"/>
      <c r="S6356" s="21"/>
      <c r="T6356" s="21"/>
    </row>
    <row r="6357" spans="2:20">
      <c r="B6357" s="14"/>
      <c r="C6357" s="14"/>
      <c r="D6357" s="14"/>
      <c r="H6357" s="17"/>
      <c r="L6357" s="18"/>
      <c r="M6357" s="18"/>
      <c r="N6357" s="18"/>
      <c r="P6357" s="21"/>
      <c r="Q6357" s="21"/>
      <c r="S6357" s="21"/>
      <c r="T6357" s="21"/>
    </row>
    <row r="6358" spans="2:20">
      <c r="B6358" s="14"/>
      <c r="C6358" s="14"/>
      <c r="D6358" s="14"/>
      <c r="H6358" s="17"/>
      <c r="L6358" s="18"/>
      <c r="M6358" s="18"/>
      <c r="N6358" s="18"/>
      <c r="P6358" s="21"/>
      <c r="Q6358" s="21"/>
      <c r="S6358" s="21"/>
      <c r="T6358" s="21"/>
    </row>
    <row r="6359" spans="2:20">
      <c r="B6359" s="14"/>
      <c r="C6359" s="14"/>
      <c r="D6359" s="14"/>
      <c r="H6359" s="17"/>
      <c r="L6359" s="18"/>
      <c r="M6359" s="18"/>
      <c r="N6359" s="18"/>
      <c r="P6359" s="21"/>
      <c r="Q6359" s="21"/>
      <c r="S6359" s="21"/>
      <c r="T6359" s="21"/>
    </row>
    <row r="6360" spans="2:20">
      <c r="B6360" s="14"/>
      <c r="C6360" s="14"/>
      <c r="D6360" s="14"/>
      <c r="H6360" s="17"/>
      <c r="L6360" s="18"/>
      <c r="M6360" s="18"/>
      <c r="N6360" s="18"/>
      <c r="P6360" s="21"/>
      <c r="Q6360" s="21"/>
      <c r="S6360" s="21"/>
      <c r="T6360" s="21"/>
    </row>
    <row r="6361" spans="2:20">
      <c r="B6361" s="14"/>
      <c r="C6361" s="14"/>
      <c r="D6361" s="14"/>
      <c r="H6361" s="17"/>
      <c r="L6361" s="18"/>
      <c r="M6361" s="18"/>
      <c r="N6361" s="18"/>
      <c r="P6361" s="21"/>
      <c r="Q6361" s="21"/>
      <c r="S6361" s="21"/>
      <c r="T6361" s="21"/>
    </row>
    <row r="6362" spans="2:20">
      <c r="B6362" s="14"/>
      <c r="C6362" s="14"/>
      <c r="D6362" s="14"/>
      <c r="H6362" s="17"/>
      <c r="L6362" s="18"/>
      <c r="M6362" s="18"/>
      <c r="N6362" s="18"/>
      <c r="P6362" s="21"/>
      <c r="Q6362" s="21"/>
      <c r="S6362" s="21"/>
      <c r="T6362" s="21"/>
    </row>
    <row r="6363" spans="2:20">
      <c r="B6363" s="14"/>
      <c r="C6363" s="14"/>
      <c r="D6363" s="14"/>
      <c r="H6363" s="17"/>
      <c r="L6363" s="18"/>
      <c r="M6363" s="18"/>
      <c r="N6363" s="18"/>
      <c r="P6363" s="21"/>
      <c r="Q6363" s="21"/>
      <c r="S6363" s="21"/>
      <c r="T6363" s="21"/>
    </row>
    <row r="6364" spans="2:20">
      <c r="B6364" s="14"/>
      <c r="C6364" s="14"/>
      <c r="D6364" s="14"/>
      <c r="H6364" s="17"/>
      <c r="L6364" s="18"/>
      <c r="M6364" s="18"/>
      <c r="N6364" s="18"/>
      <c r="P6364" s="21"/>
      <c r="Q6364" s="21"/>
      <c r="S6364" s="21"/>
      <c r="T6364" s="21"/>
    </row>
    <row r="6365" spans="2:20">
      <c r="B6365" s="14"/>
      <c r="C6365" s="14"/>
      <c r="D6365" s="14"/>
      <c r="H6365" s="17"/>
      <c r="L6365" s="18"/>
      <c r="M6365" s="18"/>
      <c r="N6365" s="18"/>
      <c r="P6365" s="21"/>
      <c r="Q6365" s="21"/>
      <c r="S6365" s="21"/>
      <c r="T6365" s="21"/>
    </row>
    <row r="6366" spans="2:20">
      <c r="B6366" s="14"/>
      <c r="C6366" s="14"/>
      <c r="D6366" s="14"/>
      <c r="H6366" s="17"/>
      <c r="L6366" s="18"/>
      <c r="M6366" s="18"/>
      <c r="N6366" s="18"/>
      <c r="P6366" s="21"/>
      <c r="Q6366" s="21"/>
      <c r="S6366" s="21"/>
      <c r="T6366" s="21"/>
    </row>
    <row r="6367" spans="2:20">
      <c r="B6367" s="14"/>
      <c r="C6367" s="14"/>
      <c r="D6367" s="14"/>
      <c r="H6367" s="17"/>
      <c r="L6367" s="18"/>
      <c r="M6367" s="18"/>
      <c r="N6367" s="18"/>
      <c r="P6367" s="21"/>
      <c r="Q6367" s="21"/>
      <c r="S6367" s="21"/>
      <c r="T6367" s="21"/>
    </row>
    <row r="6368" spans="2:20">
      <c r="B6368" s="14"/>
      <c r="C6368" s="14"/>
      <c r="D6368" s="14"/>
      <c r="H6368" s="17"/>
      <c r="L6368" s="18"/>
      <c r="M6368" s="18"/>
      <c r="N6368" s="18"/>
      <c r="P6368" s="21"/>
      <c r="Q6368" s="21"/>
      <c r="S6368" s="21"/>
      <c r="T6368" s="21"/>
    </row>
    <row r="6369" spans="2:20">
      <c r="B6369" s="14"/>
      <c r="C6369" s="14"/>
      <c r="D6369" s="14"/>
      <c r="H6369" s="17"/>
      <c r="L6369" s="18"/>
      <c r="M6369" s="18"/>
      <c r="N6369" s="18"/>
      <c r="P6369" s="21"/>
      <c r="Q6369" s="21"/>
      <c r="S6369" s="21"/>
      <c r="T6369" s="21"/>
    </row>
    <row r="6370" spans="2:20">
      <c r="B6370" s="14"/>
      <c r="C6370" s="14"/>
      <c r="D6370" s="14"/>
      <c r="H6370" s="17"/>
      <c r="L6370" s="18"/>
      <c r="M6370" s="18"/>
      <c r="N6370" s="18"/>
      <c r="P6370" s="21"/>
      <c r="Q6370" s="21"/>
      <c r="S6370" s="21"/>
      <c r="T6370" s="21"/>
    </row>
    <row r="6371" spans="2:20">
      <c r="B6371" s="14"/>
      <c r="C6371" s="14"/>
      <c r="D6371" s="14"/>
      <c r="H6371" s="17"/>
      <c r="L6371" s="18"/>
      <c r="M6371" s="18"/>
      <c r="N6371" s="18"/>
      <c r="P6371" s="21"/>
      <c r="Q6371" s="21"/>
      <c r="S6371" s="21"/>
      <c r="T6371" s="21"/>
    </row>
    <row r="6372" spans="2:20">
      <c r="B6372" s="14"/>
      <c r="C6372" s="14"/>
      <c r="D6372" s="14"/>
      <c r="H6372" s="17"/>
      <c r="L6372" s="18"/>
      <c r="M6372" s="18"/>
      <c r="N6372" s="18"/>
      <c r="P6372" s="21"/>
      <c r="Q6372" s="21"/>
      <c r="S6372" s="21"/>
      <c r="T6372" s="21"/>
    </row>
    <row r="6373" spans="2:20">
      <c r="B6373" s="14"/>
      <c r="C6373" s="14"/>
      <c r="D6373" s="14"/>
      <c r="H6373" s="17"/>
      <c r="L6373" s="18"/>
      <c r="M6373" s="18"/>
      <c r="N6373" s="18"/>
      <c r="P6373" s="21"/>
      <c r="Q6373" s="21"/>
      <c r="S6373" s="21"/>
      <c r="T6373" s="21"/>
    </row>
    <row r="6374" spans="2:20">
      <c r="B6374" s="14"/>
      <c r="C6374" s="14"/>
      <c r="D6374" s="14"/>
      <c r="H6374" s="17"/>
      <c r="L6374" s="18"/>
      <c r="M6374" s="18"/>
      <c r="N6374" s="18"/>
      <c r="P6374" s="21"/>
      <c r="Q6374" s="21"/>
      <c r="S6374" s="21"/>
      <c r="T6374" s="21"/>
    </row>
    <row r="6375" spans="2:20">
      <c r="B6375" s="14"/>
      <c r="C6375" s="14"/>
      <c r="D6375" s="14"/>
      <c r="H6375" s="17"/>
      <c r="L6375" s="18"/>
      <c r="M6375" s="18"/>
      <c r="N6375" s="18"/>
      <c r="P6375" s="21"/>
      <c r="Q6375" s="21"/>
      <c r="S6375" s="21"/>
      <c r="T6375" s="21"/>
    </row>
    <row r="6376" spans="2:20">
      <c r="B6376" s="14"/>
      <c r="C6376" s="14"/>
      <c r="D6376" s="14"/>
      <c r="H6376" s="17"/>
      <c r="L6376" s="18"/>
      <c r="M6376" s="18"/>
      <c r="N6376" s="18"/>
      <c r="P6376" s="21"/>
      <c r="Q6376" s="21"/>
      <c r="S6376" s="21"/>
      <c r="T6376" s="21"/>
    </row>
    <row r="6377" spans="2:20">
      <c r="B6377" s="14"/>
      <c r="C6377" s="14"/>
      <c r="D6377" s="14"/>
      <c r="H6377" s="17"/>
      <c r="L6377" s="18"/>
      <c r="M6377" s="18"/>
      <c r="N6377" s="18"/>
      <c r="P6377" s="21"/>
      <c r="Q6377" s="21"/>
      <c r="S6377" s="21"/>
      <c r="T6377" s="21"/>
    </row>
    <row r="6378" spans="2:20">
      <c r="B6378" s="14"/>
      <c r="C6378" s="14"/>
      <c r="D6378" s="14"/>
      <c r="H6378" s="17"/>
      <c r="L6378" s="18"/>
      <c r="M6378" s="18"/>
      <c r="N6378" s="18"/>
      <c r="P6378" s="21"/>
      <c r="Q6378" s="21"/>
      <c r="S6378" s="21"/>
      <c r="T6378" s="21"/>
    </row>
    <row r="6379" spans="2:20">
      <c r="B6379" s="14"/>
      <c r="C6379" s="14"/>
      <c r="D6379" s="14"/>
      <c r="H6379" s="17"/>
      <c r="L6379" s="18"/>
      <c r="M6379" s="18"/>
      <c r="N6379" s="18"/>
      <c r="P6379" s="21"/>
      <c r="Q6379" s="21"/>
      <c r="S6379" s="21"/>
      <c r="T6379" s="21"/>
    </row>
    <row r="6380" spans="2:20">
      <c r="B6380" s="14"/>
      <c r="C6380" s="14"/>
      <c r="D6380" s="14"/>
      <c r="H6380" s="17"/>
      <c r="L6380" s="18"/>
      <c r="M6380" s="18"/>
      <c r="N6380" s="18"/>
      <c r="P6380" s="21"/>
      <c r="Q6380" s="21"/>
      <c r="S6380" s="21"/>
      <c r="T6380" s="21"/>
    </row>
    <row r="6381" spans="2:20">
      <c r="B6381" s="14"/>
      <c r="C6381" s="14"/>
      <c r="D6381" s="14"/>
      <c r="H6381" s="17"/>
      <c r="L6381" s="18"/>
      <c r="M6381" s="18"/>
      <c r="N6381" s="18"/>
      <c r="P6381" s="21"/>
      <c r="Q6381" s="21"/>
      <c r="S6381" s="21"/>
      <c r="T6381" s="21"/>
    </row>
    <row r="6382" spans="2:20">
      <c r="B6382" s="14"/>
      <c r="C6382" s="14"/>
      <c r="D6382" s="14"/>
      <c r="H6382" s="17"/>
      <c r="L6382" s="18"/>
      <c r="M6382" s="18"/>
      <c r="N6382" s="18"/>
      <c r="P6382" s="21"/>
      <c r="Q6382" s="21"/>
      <c r="S6382" s="21"/>
      <c r="T6382" s="21"/>
    </row>
    <row r="6383" spans="2:20">
      <c r="B6383" s="14"/>
      <c r="C6383" s="14"/>
      <c r="D6383" s="14"/>
      <c r="H6383" s="17"/>
      <c r="L6383" s="18"/>
      <c r="M6383" s="18"/>
      <c r="N6383" s="18"/>
      <c r="P6383" s="21"/>
      <c r="Q6383" s="21"/>
      <c r="S6383" s="21"/>
      <c r="T6383" s="21"/>
    </row>
    <row r="6384" spans="2:20">
      <c r="B6384" s="14"/>
      <c r="C6384" s="14"/>
      <c r="D6384" s="14"/>
      <c r="H6384" s="17"/>
      <c r="L6384" s="18"/>
      <c r="M6384" s="18"/>
      <c r="N6384" s="18"/>
      <c r="P6384" s="21"/>
      <c r="Q6384" s="21"/>
      <c r="S6384" s="21"/>
      <c r="T6384" s="21"/>
    </row>
    <row r="6385" spans="2:20">
      <c r="B6385" s="14"/>
      <c r="C6385" s="14"/>
      <c r="D6385" s="14"/>
      <c r="H6385" s="17"/>
      <c r="L6385" s="18"/>
      <c r="M6385" s="18"/>
      <c r="N6385" s="18"/>
      <c r="P6385" s="21"/>
      <c r="Q6385" s="21"/>
      <c r="S6385" s="21"/>
      <c r="T6385" s="21"/>
    </row>
    <row r="6386" spans="2:20">
      <c r="B6386" s="14"/>
      <c r="C6386" s="14"/>
      <c r="D6386" s="14"/>
      <c r="H6386" s="17"/>
      <c r="L6386" s="18"/>
      <c r="M6386" s="18"/>
      <c r="N6386" s="18"/>
      <c r="P6386" s="21"/>
      <c r="Q6386" s="21"/>
      <c r="S6386" s="21"/>
      <c r="T6386" s="21"/>
    </row>
    <row r="6387" spans="2:20">
      <c r="B6387" s="14"/>
      <c r="C6387" s="14"/>
      <c r="D6387" s="14"/>
      <c r="H6387" s="17"/>
      <c r="L6387" s="18"/>
      <c r="M6387" s="18"/>
      <c r="N6387" s="18"/>
      <c r="P6387" s="21"/>
      <c r="Q6387" s="21"/>
      <c r="S6387" s="21"/>
      <c r="T6387" s="21"/>
    </row>
    <row r="6388" spans="2:20">
      <c r="B6388" s="14"/>
      <c r="C6388" s="14"/>
      <c r="D6388" s="14"/>
      <c r="H6388" s="17"/>
      <c r="L6388" s="18"/>
      <c r="M6388" s="18"/>
      <c r="N6388" s="18"/>
      <c r="P6388" s="21"/>
      <c r="Q6388" s="21"/>
      <c r="S6388" s="21"/>
      <c r="T6388" s="21"/>
    </row>
    <row r="6389" spans="2:20">
      <c r="B6389" s="14"/>
      <c r="C6389" s="14"/>
      <c r="D6389" s="14"/>
      <c r="H6389" s="17"/>
      <c r="L6389" s="18"/>
      <c r="M6389" s="18"/>
      <c r="N6389" s="18"/>
      <c r="P6389" s="21"/>
      <c r="Q6389" s="21"/>
      <c r="S6389" s="21"/>
      <c r="T6389" s="21"/>
    </row>
    <row r="6390" spans="2:20">
      <c r="B6390" s="14"/>
      <c r="C6390" s="14"/>
      <c r="D6390" s="14"/>
      <c r="H6390" s="17"/>
      <c r="L6390" s="18"/>
      <c r="M6390" s="18"/>
      <c r="N6390" s="18"/>
      <c r="P6390" s="21"/>
      <c r="Q6390" s="21"/>
      <c r="S6390" s="21"/>
      <c r="T6390" s="21"/>
    </row>
    <row r="6391" spans="2:20">
      <c r="B6391" s="14"/>
      <c r="C6391" s="14"/>
      <c r="D6391" s="14"/>
      <c r="H6391" s="17"/>
      <c r="L6391" s="18"/>
      <c r="M6391" s="18"/>
      <c r="N6391" s="18"/>
      <c r="P6391" s="21"/>
      <c r="Q6391" s="21"/>
      <c r="S6391" s="21"/>
      <c r="T6391" s="21"/>
    </row>
    <row r="6392" spans="2:20">
      <c r="B6392" s="14"/>
      <c r="C6392" s="14"/>
      <c r="D6392" s="14"/>
      <c r="H6392" s="17"/>
      <c r="L6392" s="18"/>
      <c r="M6392" s="18"/>
      <c r="N6392" s="18"/>
      <c r="P6392" s="21"/>
      <c r="Q6392" s="21"/>
      <c r="S6392" s="21"/>
      <c r="T6392" s="21"/>
    </row>
    <row r="6393" spans="2:20">
      <c r="B6393" s="14"/>
      <c r="C6393" s="14"/>
      <c r="D6393" s="14"/>
      <c r="H6393" s="17"/>
      <c r="L6393" s="18"/>
      <c r="M6393" s="18"/>
      <c r="N6393" s="18"/>
      <c r="P6393" s="21"/>
      <c r="Q6393" s="21"/>
      <c r="S6393" s="21"/>
      <c r="T6393" s="21"/>
    </row>
    <row r="6394" spans="2:20">
      <c r="B6394" s="14"/>
      <c r="C6394" s="14"/>
      <c r="D6394" s="14"/>
      <c r="H6394" s="17"/>
      <c r="L6394" s="18"/>
      <c r="M6394" s="18"/>
      <c r="N6394" s="18"/>
      <c r="P6394" s="21"/>
      <c r="Q6394" s="21"/>
      <c r="S6394" s="21"/>
      <c r="T6394" s="21"/>
    </row>
    <row r="6395" spans="2:20">
      <c r="B6395" s="14"/>
      <c r="C6395" s="14"/>
      <c r="D6395" s="14"/>
      <c r="H6395" s="17"/>
      <c r="L6395" s="18"/>
      <c r="M6395" s="18"/>
      <c r="N6395" s="18"/>
      <c r="P6395" s="21"/>
      <c r="Q6395" s="21"/>
      <c r="S6395" s="21"/>
      <c r="T6395" s="21"/>
    </row>
    <row r="6396" spans="2:20">
      <c r="B6396" s="14"/>
      <c r="C6396" s="14"/>
      <c r="D6396" s="14"/>
      <c r="H6396" s="17"/>
      <c r="L6396" s="18"/>
      <c r="M6396" s="18"/>
      <c r="N6396" s="18"/>
      <c r="P6396" s="21"/>
      <c r="Q6396" s="21"/>
      <c r="S6396" s="21"/>
      <c r="T6396" s="21"/>
    </row>
    <row r="6397" spans="2:20">
      <c r="B6397" s="14"/>
      <c r="C6397" s="14"/>
      <c r="D6397" s="14"/>
      <c r="H6397" s="17"/>
      <c r="L6397" s="18"/>
      <c r="M6397" s="18"/>
      <c r="N6397" s="18"/>
      <c r="P6397" s="21"/>
      <c r="Q6397" s="21"/>
      <c r="S6397" s="21"/>
      <c r="T6397" s="21"/>
    </row>
    <row r="6398" spans="2:20">
      <c r="B6398" s="14"/>
      <c r="C6398" s="14"/>
      <c r="D6398" s="14"/>
      <c r="H6398" s="17"/>
      <c r="L6398" s="18"/>
      <c r="M6398" s="18"/>
      <c r="N6398" s="18"/>
      <c r="P6398" s="21"/>
      <c r="Q6398" s="21"/>
      <c r="S6398" s="21"/>
      <c r="T6398" s="21"/>
    </row>
    <row r="6399" spans="2:20">
      <c r="B6399" s="14"/>
      <c r="C6399" s="14"/>
      <c r="D6399" s="14"/>
      <c r="H6399" s="17"/>
      <c r="L6399" s="18"/>
      <c r="M6399" s="18"/>
      <c r="N6399" s="18"/>
      <c r="P6399" s="21"/>
      <c r="Q6399" s="21"/>
      <c r="S6399" s="21"/>
      <c r="T6399" s="21"/>
    </row>
    <row r="6400" spans="2:20">
      <c r="B6400" s="14"/>
      <c r="C6400" s="14"/>
      <c r="D6400" s="14"/>
      <c r="H6400" s="17"/>
      <c r="L6400" s="18"/>
      <c r="M6400" s="18"/>
      <c r="N6400" s="18"/>
      <c r="P6400" s="21"/>
      <c r="Q6400" s="21"/>
      <c r="S6400" s="21"/>
      <c r="T6400" s="21"/>
    </row>
    <row r="6401" spans="2:20">
      <c r="B6401" s="14"/>
      <c r="C6401" s="14"/>
      <c r="D6401" s="14"/>
      <c r="H6401" s="17"/>
      <c r="L6401" s="18"/>
      <c r="M6401" s="18"/>
      <c r="N6401" s="18"/>
      <c r="P6401" s="21"/>
      <c r="Q6401" s="21"/>
      <c r="S6401" s="21"/>
      <c r="T6401" s="21"/>
    </row>
    <row r="6402" spans="2:20">
      <c r="B6402" s="14"/>
      <c r="C6402" s="14"/>
      <c r="D6402" s="14"/>
      <c r="H6402" s="17"/>
      <c r="L6402" s="18"/>
      <c r="M6402" s="18"/>
      <c r="N6402" s="18"/>
      <c r="P6402" s="21"/>
      <c r="Q6402" s="21"/>
      <c r="S6402" s="21"/>
      <c r="T6402" s="21"/>
    </row>
    <row r="6403" spans="2:20">
      <c r="B6403" s="14"/>
      <c r="C6403" s="14"/>
      <c r="D6403" s="14"/>
      <c r="H6403" s="17"/>
      <c r="L6403" s="18"/>
      <c r="M6403" s="18"/>
      <c r="N6403" s="18"/>
      <c r="P6403" s="21"/>
      <c r="Q6403" s="21"/>
      <c r="S6403" s="21"/>
      <c r="T6403" s="21"/>
    </row>
    <row r="6404" spans="2:20">
      <c r="B6404" s="14"/>
      <c r="C6404" s="14"/>
      <c r="D6404" s="14"/>
      <c r="H6404" s="17"/>
      <c r="L6404" s="18"/>
      <c r="M6404" s="18"/>
      <c r="N6404" s="18"/>
      <c r="P6404" s="21"/>
      <c r="Q6404" s="21"/>
      <c r="S6404" s="21"/>
      <c r="T6404" s="21"/>
    </row>
    <row r="6405" spans="2:20">
      <c r="B6405" s="14"/>
      <c r="C6405" s="14"/>
      <c r="D6405" s="14"/>
      <c r="H6405" s="17"/>
      <c r="L6405" s="18"/>
      <c r="M6405" s="18"/>
      <c r="N6405" s="18"/>
      <c r="P6405" s="21"/>
      <c r="Q6405" s="21"/>
      <c r="S6405" s="21"/>
      <c r="T6405" s="21"/>
    </row>
    <row r="6406" spans="2:20">
      <c r="B6406" s="14"/>
      <c r="C6406" s="14"/>
      <c r="D6406" s="14"/>
      <c r="H6406" s="17"/>
      <c r="L6406" s="18"/>
      <c r="M6406" s="18"/>
      <c r="N6406" s="18"/>
      <c r="P6406" s="21"/>
      <c r="Q6406" s="21"/>
      <c r="S6406" s="21"/>
      <c r="T6406" s="21"/>
    </row>
    <row r="6407" spans="2:20">
      <c r="B6407" s="14"/>
      <c r="C6407" s="14"/>
      <c r="D6407" s="14"/>
      <c r="H6407" s="17"/>
      <c r="L6407" s="18"/>
      <c r="M6407" s="18"/>
      <c r="N6407" s="18"/>
      <c r="P6407" s="21"/>
      <c r="Q6407" s="21"/>
      <c r="S6407" s="21"/>
      <c r="T6407" s="21"/>
    </row>
    <row r="6408" spans="2:20">
      <c r="B6408" s="14"/>
      <c r="C6408" s="14"/>
      <c r="D6408" s="14"/>
      <c r="H6408" s="17"/>
      <c r="L6408" s="18"/>
      <c r="M6408" s="18"/>
      <c r="N6408" s="18"/>
      <c r="P6408" s="21"/>
      <c r="Q6408" s="21"/>
      <c r="S6408" s="21"/>
      <c r="T6408" s="21"/>
    </row>
    <row r="6409" spans="2:20">
      <c r="B6409" s="14"/>
      <c r="C6409" s="14"/>
      <c r="D6409" s="14"/>
      <c r="H6409" s="17"/>
      <c r="L6409" s="18"/>
      <c r="M6409" s="18"/>
      <c r="N6409" s="18"/>
      <c r="P6409" s="21"/>
      <c r="Q6409" s="21"/>
      <c r="S6409" s="21"/>
      <c r="T6409" s="21"/>
    </row>
    <row r="6410" spans="2:20">
      <c r="B6410" s="14"/>
      <c r="C6410" s="14"/>
      <c r="D6410" s="14"/>
      <c r="H6410" s="17"/>
      <c r="L6410" s="18"/>
      <c r="M6410" s="18"/>
      <c r="N6410" s="18"/>
      <c r="P6410" s="21"/>
      <c r="Q6410" s="21"/>
      <c r="S6410" s="21"/>
      <c r="T6410" s="21"/>
    </row>
    <row r="6411" spans="2:20">
      <c r="B6411" s="14"/>
      <c r="C6411" s="14"/>
      <c r="D6411" s="14"/>
      <c r="H6411" s="17"/>
      <c r="L6411" s="18"/>
      <c r="M6411" s="18"/>
      <c r="N6411" s="18"/>
      <c r="P6411" s="21"/>
      <c r="Q6411" s="21"/>
      <c r="S6411" s="21"/>
      <c r="T6411" s="21"/>
    </row>
    <row r="6412" spans="2:20">
      <c r="B6412" s="14"/>
      <c r="C6412" s="14"/>
      <c r="D6412" s="14"/>
      <c r="H6412" s="17"/>
      <c r="L6412" s="18"/>
      <c r="M6412" s="18"/>
      <c r="N6412" s="18"/>
      <c r="P6412" s="21"/>
      <c r="Q6412" s="21"/>
      <c r="S6412" s="21"/>
      <c r="T6412" s="21"/>
    </row>
    <row r="6413" spans="2:20">
      <c r="B6413" s="14"/>
      <c r="C6413" s="14"/>
      <c r="D6413" s="14"/>
      <c r="H6413" s="17"/>
      <c r="L6413" s="18"/>
      <c r="M6413" s="18"/>
      <c r="N6413" s="18"/>
      <c r="P6413" s="21"/>
      <c r="Q6413" s="21"/>
      <c r="S6413" s="21"/>
      <c r="T6413" s="21"/>
    </row>
    <row r="6414" spans="2:20">
      <c r="B6414" s="14"/>
      <c r="C6414" s="14"/>
      <c r="D6414" s="14"/>
      <c r="H6414" s="17"/>
      <c r="L6414" s="18"/>
      <c r="M6414" s="18"/>
      <c r="N6414" s="18"/>
      <c r="P6414" s="21"/>
      <c r="Q6414" s="21"/>
      <c r="S6414" s="21"/>
      <c r="T6414" s="21"/>
    </row>
    <row r="6415" spans="2:20">
      <c r="B6415" s="14"/>
      <c r="C6415" s="14"/>
      <c r="D6415" s="14"/>
      <c r="H6415" s="17"/>
      <c r="L6415" s="18"/>
      <c r="M6415" s="18"/>
      <c r="N6415" s="18"/>
      <c r="P6415" s="21"/>
      <c r="Q6415" s="21"/>
      <c r="S6415" s="21"/>
      <c r="T6415" s="21"/>
    </row>
    <row r="6416" spans="2:20">
      <c r="B6416" s="14"/>
      <c r="C6416" s="14"/>
      <c r="D6416" s="14"/>
      <c r="H6416" s="17"/>
      <c r="L6416" s="18"/>
      <c r="M6416" s="18"/>
      <c r="N6416" s="18"/>
      <c r="P6416" s="21"/>
      <c r="Q6416" s="21"/>
      <c r="S6416" s="21"/>
      <c r="T6416" s="21"/>
    </row>
    <row r="6417" spans="2:20">
      <c r="B6417" s="14"/>
      <c r="C6417" s="14"/>
      <c r="D6417" s="14"/>
      <c r="H6417" s="17"/>
      <c r="L6417" s="18"/>
      <c r="M6417" s="18"/>
      <c r="N6417" s="18"/>
      <c r="P6417" s="21"/>
      <c r="Q6417" s="21"/>
      <c r="S6417" s="21"/>
      <c r="T6417" s="21"/>
    </row>
    <row r="6418" spans="2:20">
      <c r="B6418" s="14"/>
      <c r="C6418" s="14"/>
      <c r="D6418" s="14"/>
      <c r="H6418" s="17"/>
      <c r="L6418" s="18"/>
      <c r="M6418" s="18"/>
      <c r="N6418" s="18"/>
      <c r="P6418" s="21"/>
      <c r="Q6418" s="21"/>
      <c r="S6418" s="21"/>
      <c r="T6418" s="21"/>
    </row>
    <row r="6419" spans="2:20">
      <c r="B6419" s="14"/>
      <c r="C6419" s="14"/>
      <c r="D6419" s="14"/>
      <c r="H6419" s="17"/>
      <c r="L6419" s="18"/>
      <c r="M6419" s="18"/>
      <c r="N6419" s="18"/>
      <c r="P6419" s="21"/>
      <c r="Q6419" s="21"/>
      <c r="S6419" s="21"/>
      <c r="T6419" s="21"/>
    </row>
    <row r="6420" spans="2:20">
      <c r="B6420" s="14"/>
      <c r="C6420" s="14"/>
      <c r="D6420" s="14"/>
      <c r="H6420" s="17"/>
      <c r="L6420" s="18"/>
      <c r="M6420" s="18"/>
      <c r="N6420" s="18"/>
      <c r="P6420" s="21"/>
      <c r="Q6420" s="21"/>
      <c r="S6420" s="21"/>
      <c r="T6420" s="21"/>
    </row>
    <row r="6421" spans="2:20">
      <c r="B6421" s="14"/>
      <c r="C6421" s="14"/>
      <c r="D6421" s="14"/>
      <c r="H6421" s="17"/>
      <c r="L6421" s="18"/>
      <c r="M6421" s="18"/>
      <c r="N6421" s="18"/>
      <c r="P6421" s="21"/>
      <c r="Q6421" s="21"/>
      <c r="S6421" s="21"/>
      <c r="T6421" s="21"/>
    </row>
    <row r="6422" spans="2:20">
      <c r="B6422" s="14"/>
      <c r="C6422" s="14"/>
      <c r="D6422" s="14"/>
      <c r="H6422" s="17"/>
      <c r="L6422" s="18"/>
      <c r="M6422" s="18"/>
      <c r="N6422" s="18"/>
      <c r="P6422" s="21"/>
      <c r="Q6422" s="21"/>
      <c r="S6422" s="21"/>
      <c r="T6422" s="21"/>
    </row>
    <row r="6423" spans="2:20">
      <c r="B6423" s="14"/>
      <c r="C6423" s="14"/>
      <c r="D6423" s="14"/>
      <c r="H6423" s="17"/>
      <c r="L6423" s="18"/>
      <c r="M6423" s="18"/>
      <c r="N6423" s="18"/>
      <c r="P6423" s="21"/>
      <c r="Q6423" s="21"/>
      <c r="S6423" s="21"/>
      <c r="T6423" s="21"/>
    </row>
    <row r="6424" spans="2:20">
      <c r="B6424" s="14"/>
      <c r="C6424" s="14"/>
      <c r="D6424" s="14"/>
      <c r="H6424" s="17"/>
      <c r="L6424" s="18"/>
      <c r="M6424" s="18"/>
      <c r="N6424" s="18"/>
      <c r="P6424" s="21"/>
      <c r="Q6424" s="21"/>
      <c r="S6424" s="21"/>
      <c r="T6424" s="21"/>
    </row>
    <row r="6425" spans="2:20">
      <c r="B6425" s="14"/>
      <c r="C6425" s="14"/>
      <c r="D6425" s="14"/>
      <c r="H6425" s="17"/>
      <c r="L6425" s="18"/>
      <c r="M6425" s="18"/>
      <c r="N6425" s="18"/>
      <c r="P6425" s="21"/>
      <c r="Q6425" s="21"/>
      <c r="S6425" s="21"/>
      <c r="T6425" s="21"/>
    </row>
    <row r="6426" spans="2:20">
      <c r="B6426" s="14"/>
      <c r="C6426" s="14"/>
      <c r="D6426" s="14"/>
      <c r="H6426" s="17"/>
      <c r="L6426" s="18"/>
      <c r="M6426" s="18"/>
      <c r="N6426" s="18"/>
      <c r="P6426" s="21"/>
      <c r="Q6426" s="21"/>
      <c r="S6426" s="21"/>
      <c r="T6426" s="21"/>
    </row>
    <row r="6427" spans="2:20">
      <c r="B6427" s="14"/>
      <c r="C6427" s="14"/>
      <c r="D6427" s="14"/>
      <c r="H6427" s="17"/>
      <c r="L6427" s="18"/>
      <c r="M6427" s="18"/>
      <c r="N6427" s="18"/>
      <c r="P6427" s="21"/>
      <c r="Q6427" s="21"/>
      <c r="S6427" s="21"/>
      <c r="T6427" s="21"/>
    </row>
    <row r="6428" spans="2:20">
      <c r="B6428" s="14"/>
      <c r="C6428" s="14"/>
      <c r="D6428" s="14"/>
      <c r="H6428" s="17"/>
      <c r="L6428" s="18"/>
      <c r="M6428" s="18"/>
      <c r="N6428" s="18"/>
      <c r="P6428" s="21"/>
      <c r="Q6428" s="21"/>
      <c r="S6428" s="21"/>
      <c r="T6428" s="21"/>
    </row>
    <row r="6429" spans="2:20">
      <c r="B6429" s="14"/>
      <c r="C6429" s="14"/>
      <c r="D6429" s="14"/>
      <c r="H6429" s="17"/>
      <c r="L6429" s="18"/>
      <c r="M6429" s="18"/>
      <c r="N6429" s="18"/>
      <c r="P6429" s="21"/>
      <c r="Q6429" s="21"/>
      <c r="S6429" s="21"/>
      <c r="T6429" s="21"/>
    </row>
    <row r="6430" spans="2:20">
      <c r="B6430" s="14"/>
      <c r="C6430" s="14"/>
      <c r="D6430" s="14"/>
      <c r="H6430" s="17"/>
      <c r="L6430" s="18"/>
      <c r="M6430" s="18"/>
      <c r="N6430" s="18"/>
      <c r="P6430" s="21"/>
      <c r="Q6430" s="21"/>
      <c r="S6430" s="21"/>
      <c r="T6430" s="21"/>
    </row>
    <row r="6431" spans="2:20">
      <c r="B6431" s="14"/>
      <c r="C6431" s="14"/>
      <c r="D6431" s="14"/>
      <c r="H6431" s="17"/>
      <c r="L6431" s="18"/>
      <c r="M6431" s="18"/>
      <c r="N6431" s="18"/>
      <c r="P6431" s="21"/>
      <c r="Q6431" s="21"/>
      <c r="S6431" s="21"/>
      <c r="T6431" s="21"/>
    </row>
    <row r="6432" spans="2:20">
      <c r="B6432" s="14"/>
      <c r="C6432" s="14"/>
      <c r="D6432" s="14"/>
      <c r="H6432" s="17"/>
      <c r="L6432" s="18"/>
      <c r="M6432" s="18"/>
      <c r="N6432" s="18"/>
      <c r="P6432" s="21"/>
      <c r="Q6432" s="21"/>
      <c r="S6432" s="21"/>
      <c r="T6432" s="21"/>
    </row>
    <row r="6433" spans="2:20">
      <c r="B6433" s="14"/>
      <c r="C6433" s="14"/>
      <c r="D6433" s="14"/>
      <c r="H6433" s="17"/>
      <c r="L6433" s="18"/>
      <c r="M6433" s="18"/>
      <c r="N6433" s="18"/>
      <c r="P6433" s="21"/>
      <c r="Q6433" s="21"/>
      <c r="S6433" s="21"/>
      <c r="T6433" s="21"/>
    </row>
    <row r="6434" spans="2:20">
      <c r="B6434" s="14"/>
      <c r="C6434" s="14"/>
      <c r="D6434" s="14"/>
      <c r="H6434" s="17"/>
      <c r="L6434" s="18"/>
      <c r="M6434" s="18"/>
      <c r="N6434" s="18"/>
      <c r="P6434" s="21"/>
      <c r="Q6434" s="21"/>
      <c r="S6434" s="21"/>
      <c r="T6434" s="21"/>
    </row>
    <row r="6435" spans="2:20">
      <c r="B6435" s="14"/>
      <c r="C6435" s="14"/>
      <c r="D6435" s="14"/>
      <c r="H6435" s="17"/>
      <c r="L6435" s="18"/>
      <c r="M6435" s="18"/>
      <c r="N6435" s="18"/>
      <c r="P6435" s="21"/>
      <c r="Q6435" s="21"/>
      <c r="S6435" s="21"/>
      <c r="T6435" s="21"/>
    </row>
    <row r="6436" spans="2:20">
      <c r="B6436" s="14"/>
      <c r="C6436" s="14"/>
      <c r="D6436" s="14"/>
      <c r="H6436" s="17"/>
      <c r="L6436" s="18"/>
      <c r="M6436" s="18"/>
      <c r="N6436" s="18"/>
      <c r="P6436" s="21"/>
      <c r="Q6436" s="21"/>
      <c r="S6436" s="21"/>
      <c r="T6436" s="21"/>
    </row>
    <row r="6437" spans="2:20">
      <c r="B6437" s="14"/>
      <c r="C6437" s="14"/>
      <c r="D6437" s="14"/>
      <c r="H6437" s="17"/>
      <c r="L6437" s="18"/>
      <c r="M6437" s="18"/>
      <c r="N6437" s="18"/>
      <c r="P6437" s="21"/>
      <c r="Q6437" s="21"/>
      <c r="S6437" s="21"/>
      <c r="T6437" s="21"/>
    </row>
    <row r="6438" spans="2:20">
      <c r="B6438" s="14"/>
      <c r="C6438" s="14"/>
      <c r="D6438" s="14"/>
      <c r="H6438" s="17"/>
      <c r="L6438" s="18"/>
      <c r="M6438" s="18"/>
      <c r="N6438" s="18"/>
      <c r="P6438" s="21"/>
      <c r="Q6438" s="21"/>
      <c r="S6438" s="21"/>
      <c r="T6438" s="21"/>
    </row>
    <row r="6439" spans="2:20">
      <c r="B6439" s="14"/>
      <c r="C6439" s="14"/>
      <c r="D6439" s="14"/>
      <c r="H6439" s="17"/>
      <c r="L6439" s="18"/>
      <c r="M6439" s="18"/>
      <c r="N6439" s="18"/>
      <c r="P6439" s="21"/>
      <c r="Q6439" s="21"/>
      <c r="S6439" s="21"/>
      <c r="T6439" s="21"/>
    </row>
    <row r="6440" spans="2:20">
      <c r="B6440" s="14"/>
      <c r="C6440" s="14"/>
      <c r="D6440" s="14"/>
      <c r="H6440" s="17"/>
      <c r="L6440" s="18"/>
      <c r="M6440" s="18"/>
      <c r="N6440" s="18"/>
      <c r="P6440" s="21"/>
      <c r="Q6440" s="21"/>
      <c r="S6440" s="21"/>
      <c r="T6440" s="21"/>
    </row>
    <row r="6441" spans="2:20">
      <c r="B6441" s="14"/>
      <c r="C6441" s="14"/>
      <c r="D6441" s="14"/>
      <c r="H6441" s="17"/>
      <c r="L6441" s="18"/>
      <c r="M6441" s="18"/>
      <c r="N6441" s="18"/>
      <c r="P6441" s="21"/>
      <c r="Q6441" s="21"/>
      <c r="S6441" s="21"/>
      <c r="T6441" s="21"/>
    </row>
    <row r="6442" spans="2:20">
      <c r="B6442" s="14"/>
      <c r="C6442" s="14"/>
      <c r="D6442" s="14"/>
      <c r="H6442" s="17"/>
      <c r="L6442" s="18"/>
      <c r="M6442" s="18"/>
      <c r="N6442" s="18"/>
      <c r="P6442" s="21"/>
      <c r="Q6442" s="21"/>
      <c r="S6442" s="21"/>
      <c r="T6442" s="21"/>
    </row>
    <row r="6443" spans="2:20">
      <c r="B6443" s="14"/>
      <c r="C6443" s="14"/>
      <c r="D6443" s="14"/>
      <c r="H6443" s="17"/>
      <c r="L6443" s="18"/>
      <c r="M6443" s="18"/>
      <c r="N6443" s="18"/>
      <c r="P6443" s="21"/>
      <c r="Q6443" s="21"/>
      <c r="S6443" s="21"/>
      <c r="T6443" s="21"/>
    </row>
    <row r="6444" spans="2:20">
      <c r="B6444" s="14"/>
      <c r="C6444" s="14"/>
      <c r="D6444" s="14"/>
      <c r="H6444" s="17"/>
      <c r="L6444" s="18"/>
      <c r="M6444" s="18"/>
      <c r="N6444" s="18"/>
      <c r="P6444" s="21"/>
      <c r="Q6444" s="21"/>
      <c r="S6444" s="21"/>
      <c r="T6444" s="21"/>
    </row>
    <row r="6445" spans="2:20">
      <c r="B6445" s="14"/>
      <c r="C6445" s="14"/>
      <c r="D6445" s="14"/>
      <c r="H6445" s="17"/>
      <c r="L6445" s="18"/>
      <c r="M6445" s="18"/>
      <c r="N6445" s="18"/>
      <c r="P6445" s="21"/>
      <c r="Q6445" s="21"/>
      <c r="S6445" s="21"/>
      <c r="T6445" s="21"/>
    </row>
    <row r="6446" spans="2:20">
      <c r="B6446" s="14"/>
      <c r="C6446" s="14"/>
      <c r="D6446" s="14"/>
      <c r="H6446" s="17"/>
      <c r="L6446" s="18"/>
      <c r="M6446" s="18"/>
      <c r="N6446" s="18"/>
      <c r="P6446" s="21"/>
      <c r="Q6446" s="21"/>
      <c r="S6446" s="21"/>
      <c r="T6446" s="21"/>
    </row>
    <row r="6447" spans="2:20">
      <c r="B6447" s="14"/>
      <c r="C6447" s="14"/>
      <c r="D6447" s="14"/>
      <c r="H6447" s="17"/>
      <c r="L6447" s="18"/>
      <c r="M6447" s="18"/>
      <c r="N6447" s="18"/>
      <c r="P6447" s="21"/>
      <c r="Q6447" s="21"/>
      <c r="S6447" s="21"/>
      <c r="T6447" s="21"/>
    </row>
    <row r="6448" spans="2:20">
      <c r="B6448" s="14"/>
      <c r="C6448" s="14"/>
      <c r="D6448" s="14"/>
      <c r="H6448" s="17"/>
      <c r="L6448" s="18"/>
      <c r="M6448" s="18"/>
      <c r="N6448" s="18"/>
      <c r="P6448" s="21"/>
      <c r="Q6448" s="21"/>
      <c r="S6448" s="21"/>
      <c r="T6448" s="21"/>
    </row>
    <row r="6449" spans="2:20">
      <c r="B6449" s="14"/>
      <c r="C6449" s="14"/>
      <c r="D6449" s="14"/>
      <c r="H6449" s="17"/>
      <c r="L6449" s="18"/>
      <c r="M6449" s="18"/>
      <c r="N6449" s="18"/>
      <c r="P6449" s="21"/>
      <c r="Q6449" s="21"/>
      <c r="S6449" s="21"/>
      <c r="T6449" s="21"/>
    </row>
    <row r="6450" spans="2:20">
      <c r="B6450" s="14"/>
      <c r="C6450" s="14"/>
      <c r="D6450" s="14"/>
      <c r="H6450" s="17"/>
      <c r="L6450" s="18"/>
      <c r="M6450" s="18"/>
      <c r="N6450" s="18"/>
      <c r="P6450" s="21"/>
      <c r="Q6450" s="21"/>
      <c r="S6450" s="21"/>
      <c r="T6450" s="21"/>
    </row>
    <row r="6451" spans="2:20">
      <c r="B6451" s="14"/>
      <c r="C6451" s="14"/>
      <c r="D6451" s="14"/>
      <c r="H6451" s="17"/>
      <c r="L6451" s="18"/>
      <c r="M6451" s="18"/>
      <c r="N6451" s="18"/>
      <c r="P6451" s="21"/>
      <c r="Q6451" s="21"/>
      <c r="S6451" s="21"/>
      <c r="T6451" s="21"/>
    </row>
    <row r="6452" spans="2:20">
      <c r="B6452" s="14"/>
      <c r="C6452" s="14"/>
      <c r="D6452" s="14"/>
      <c r="H6452" s="17"/>
      <c r="L6452" s="18"/>
      <c r="M6452" s="18"/>
      <c r="N6452" s="18"/>
      <c r="P6452" s="21"/>
      <c r="Q6452" s="21"/>
      <c r="S6452" s="21"/>
      <c r="T6452" s="21"/>
    </row>
    <row r="6453" spans="2:20">
      <c r="B6453" s="14"/>
      <c r="C6453" s="14"/>
      <c r="D6453" s="14"/>
      <c r="H6453" s="17"/>
      <c r="L6453" s="18"/>
      <c r="M6453" s="18"/>
      <c r="N6453" s="18"/>
      <c r="P6453" s="21"/>
      <c r="Q6453" s="21"/>
      <c r="S6453" s="21"/>
      <c r="T6453" s="21"/>
    </row>
    <row r="6454" spans="2:20">
      <c r="B6454" s="14"/>
      <c r="C6454" s="14"/>
      <c r="D6454" s="14"/>
      <c r="H6454" s="17"/>
      <c r="L6454" s="18"/>
      <c r="M6454" s="18"/>
      <c r="N6454" s="18"/>
      <c r="P6454" s="21"/>
      <c r="Q6454" s="21"/>
      <c r="S6454" s="21"/>
      <c r="T6454" s="21"/>
    </row>
    <row r="6455" spans="2:20">
      <c r="B6455" s="14"/>
      <c r="C6455" s="14"/>
      <c r="D6455" s="14"/>
      <c r="H6455" s="17"/>
      <c r="L6455" s="18"/>
      <c r="M6455" s="18"/>
      <c r="N6455" s="18"/>
      <c r="P6455" s="21"/>
      <c r="Q6455" s="21"/>
      <c r="S6455" s="21"/>
      <c r="T6455" s="21"/>
    </row>
    <row r="6456" spans="2:20">
      <c r="B6456" s="14"/>
      <c r="C6456" s="14"/>
      <c r="D6456" s="14"/>
      <c r="H6456" s="17"/>
      <c r="L6456" s="18"/>
      <c r="M6456" s="18"/>
      <c r="N6456" s="18"/>
      <c r="P6456" s="21"/>
      <c r="Q6456" s="21"/>
      <c r="S6456" s="21"/>
      <c r="T6456" s="21"/>
    </row>
    <row r="6457" spans="2:20">
      <c r="B6457" s="14"/>
      <c r="C6457" s="14"/>
      <c r="D6457" s="14"/>
      <c r="H6457" s="17"/>
      <c r="L6457" s="18"/>
      <c r="M6457" s="18"/>
      <c r="N6457" s="18"/>
      <c r="P6457" s="21"/>
      <c r="Q6457" s="21"/>
      <c r="S6457" s="21"/>
      <c r="T6457" s="21"/>
    </row>
    <row r="6458" spans="2:20">
      <c r="B6458" s="14"/>
      <c r="C6458" s="14"/>
      <c r="D6458" s="14"/>
      <c r="H6458" s="17"/>
      <c r="L6458" s="18"/>
      <c r="M6458" s="18"/>
      <c r="N6458" s="18"/>
      <c r="P6458" s="21"/>
      <c r="Q6458" s="21"/>
      <c r="S6458" s="21"/>
      <c r="T6458" s="21"/>
    </row>
    <row r="6459" spans="2:20">
      <c r="B6459" s="14"/>
      <c r="C6459" s="14"/>
      <c r="D6459" s="14"/>
      <c r="H6459" s="17"/>
      <c r="L6459" s="18"/>
      <c r="M6459" s="18"/>
      <c r="N6459" s="18"/>
      <c r="P6459" s="21"/>
      <c r="Q6459" s="21"/>
      <c r="S6459" s="21"/>
      <c r="T6459" s="21"/>
    </row>
    <row r="6460" spans="2:20">
      <c r="B6460" s="14"/>
      <c r="C6460" s="14"/>
      <c r="D6460" s="14"/>
      <c r="H6460" s="17"/>
      <c r="L6460" s="18"/>
      <c r="M6460" s="18"/>
      <c r="N6460" s="18"/>
      <c r="P6460" s="21"/>
      <c r="Q6460" s="21"/>
      <c r="S6460" s="21"/>
      <c r="T6460" s="21"/>
    </row>
    <row r="6461" spans="2:20">
      <c r="B6461" s="14"/>
      <c r="C6461" s="14"/>
      <c r="D6461" s="14"/>
      <c r="H6461" s="17"/>
      <c r="L6461" s="18"/>
      <c r="M6461" s="18"/>
      <c r="N6461" s="18"/>
      <c r="P6461" s="21"/>
      <c r="Q6461" s="21"/>
      <c r="S6461" s="21"/>
      <c r="T6461" s="21"/>
    </row>
    <row r="6462" spans="2:20">
      <c r="B6462" s="14"/>
      <c r="C6462" s="14"/>
      <c r="D6462" s="14"/>
      <c r="H6462" s="17"/>
      <c r="L6462" s="18"/>
      <c r="M6462" s="18"/>
      <c r="N6462" s="18"/>
      <c r="P6462" s="21"/>
      <c r="Q6462" s="21"/>
      <c r="S6462" s="21"/>
      <c r="T6462" s="21"/>
    </row>
    <row r="6463" spans="2:20">
      <c r="B6463" s="14"/>
      <c r="C6463" s="14"/>
      <c r="D6463" s="14"/>
      <c r="H6463" s="17"/>
      <c r="L6463" s="18"/>
      <c r="M6463" s="18"/>
      <c r="N6463" s="18"/>
      <c r="P6463" s="21"/>
      <c r="Q6463" s="21"/>
      <c r="S6463" s="21"/>
      <c r="T6463" s="21"/>
    </row>
    <row r="6464" spans="2:20">
      <c r="B6464" s="14"/>
      <c r="C6464" s="14"/>
      <c r="D6464" s="14"/>
      <c r="H6464" s="17"/>
      <c r="L6464" s="18"/>
      <c r="M6464" s="18"/>
      <c r="N6464" s="18"/>
      <c r="P6464" s="21"/>
      <c r="Q6464" s="21"/>
      <c r="S6464" s="21"/>
      <c r="T6464" s="21"/>
    </row>
    <row r="6465" spans="2:20">
      <c r="B6465" s="14"/>
      <c r="C6465" s="14"/>
      <c r="D6465" s="14"/>
      <c r="H6465" s="17"/>
      <c r="L6465" s="18"/>
      <c r="M6465" s="18"/>
      <c r="N6465" s="18"/>
      <c r="P6465" s="21"/>
      <c r="Q6465" s="21"/>
      <c r="S6465" s="21"/>
      <c r="T6465" s="21"/>
    </row>
    <row r="6466" spans="2:20">
      <c r="B6466" s="14"/>
      <c r="C6466" s="14"/>
      <c r="D6466" s="14"/>
      <c r="H6466" s="17"/>
      <c r="L6466" s="18"/>
      <c r="M6466" s="18"/>
      <c r="N6466" s="18"/>
      <c r="P6466" s="21"/>
      <c r="Q6466" s="21"/>
      <c r="S6466" s="21"/>
      <c r="T6466" s="21"/>
    </row>
    <row r="6467" spans="2:20">
      <c r="B6467" s="14"/>
      <c r="C6467" s="14"/>
      <c r="D6467" s="14"/>
      <c r="H6467" s="17"/>
      <c r="L6467" s="18"/>
      <c r="M6467" s="18"/>
      <c r="N6467" s="18"/>
      <c r="P6467" s="21"/>
      <c r="Q6467" s="21"/>
      <c r="S6467" s="21"/>
      <c r="T6467" s="21"/>
    </row>
    <row r="6468" spans="2:20">
      <c r="B6468" s="14"/>
      <c r="C6468" s="14"/>
      <c r="D6468" s="14"/>
      <c r="H6468" s="17"/>
      <c r="L6468" s="18"/>
      <c r="M6468" s="18"/>
      <c r="N6468" s="18"/>
      <c r="P6468" s="21"/>
      <c r="Q6468" s="21"/>
      <c r="S6468" s="21"/>
      <c r="T6468" s="21"/>
    </row>
    <row r="6469" spans="2:20">
      <c r="B6469" s="14"/>
      <c r="C6469" s="14"/>
      <c r="D6469" s="14"/>
      <c r="H6469" s="17"/>
      <c r="L6469" s="18"/>
      <c r="M6469" s="18"/>
      <c r="N6469" s="18"/>
      <c r="P6469" s="21"/>
      <c r="Q6469" s="21"/>
      <c r="S6469" s="21"/>
      <c r="T6469" s="21"/>
    </row>
    <row r="6470" spans="2:20">
      <c r="B6470" s="14"/>
      <c r="C6470" s="14"/>
      <c r="D6470" s="14"/>
      <c r="H6470" s="17"/>
      <c r="L6470" s="18"/>
      <c r="M6470" s="18"/>
      <c r="N6470" s="18"/>
      <c r="P6470" s="21"/>
      <c r="Q6470" s="21"/>
      <c r="S6470" s="21"/>
      <c r="T6470" s="21"/>
    </row>
    <row r="6471" spans="2:20">
      <c r="B6471" s="14"/>
      <c r="C6471" s="14"/>
      <c r="D6471" s="14"/>
      <c r="H6471" s="17"/>
      <c r="L6471" s="18"/>
      <c r="M6471" s="18"/>
      <c r="N6471" s="18"/>
      <c r="P6471" s="21"/>
      <c r="Q6471" s="21"/>
      <c r="S6471" s="21"/>
      <c r="T6471" s="21"/>
    </row>
    <row r="6472" spans="2:20">
      <c r="B6472" s="14"/>
      <c r="C6472" s="14"/>
      <c r="D6472" s="14"/>
      <c r="H6472" s="17"/>
      <c r="L6472" s="18"/>
      <c r="M6472" s="18"/>
      <c r="N6472" s="18"/>
      <c r="P6472" s="21"/>
      <c r="Q6472" s="21"/>
      <c r="S6472" s="21"/>
      <c r="T6472" s="21"/>
    </row>
    <row r="6473" spans="2:20">
      <c r="B6473" s="14"/>
      <c r="C6473" s="14"/>
      <c r="D6473" s="14"/>
      <c r="H6473" s="17"/>
      <c r="L6473" s="18"/>
      <c r="M6473" s="18"/>
      <c r="N6473" s="18"/>
      <c r="P6473" s="21"/>
      <c r="Q6473" s="21"/>
      <c r="S6473" s="21"/>
      <c r="T6473" s="21"/>
    </row>
    <row r="6474" spans="2:20">
      <c r="B6474" s="14"/>
      <c r="C6474" s="14"/>
      <c r="D6474" s="14"/>
      <c r="H6474" s="17"/>
      <c r="L6474" s="18"/>
      <c r="M6474" s="18"/>
      <c r="N6474" s="18"/>
      <c r="P6474" s="21"/>
      <c r="Q6474" s="21"/>
      <c r="S6474" s="21"/>
      <c r="T6474" s="21"/>
    </row>
    <row r="6475" spans="2:20">
      <c r="B6475" s="14"/>
      <c r="C6475" s="14"/>
      <c r="D6475" s="14"/>
      <c r="H6475" s="17"/>
      <c r="L6475" s="18"/>
      <c r="M6475" s="18"/>
      <c r="N6475" s="18"/>
      <c r="P6475" s="21"/>
      <c r="Q6475" s="21"/>
      <c r="S6475" s="21"/>
      <c r="T6475" s="21"/>
    </row>
    <row r="6476" spans="2:20">
      <c r="B6476" s="14"/>
      <c r="C6476" s="14"/>
      <c r="D6476" s="14"/>
      <c r="H6476" s="17"/>
      <c r="L6476" s="18"/>
      <c r="M6476" s="18"/>
      <c r="N6476" s="18"/>
      <c r="P6476" s="21"/>
      <c r="Q6476" s="21"/>
      <c r="S6476" s="21"/>
      <c r="T6476" s="21"/>
    </row>
    <row r="6477" spans="2:20">
      <c r="B6477" s="14"/>
      <c r="C6477" s="14"/>
      <c r="D6477" s="14"/>
      <c r="H6477" s="17"/>
      <c r="L6477" s="18"/>
      <c r="M6477" s="18"/>
      <c r="N6477" s="18"/>
      <c r="P6477" s="21"/>
      <c r="Q6477" s="21"/>
      <c r="S6477" s="21"/>
      <c r="T6477" s="21"/>
    </row>
    <row r="6478" spans="2:20">
      <c r="B6478" s="14"/>
      <c r="C6478" s="14"/>
      <c r="D6478" s="14"/>
      <c r="H6478" s="17"/>
      <c r="L6478" s="18"/>
      <c r="M6478" s="18"/>
      <c r="N6478" s="18"/>
      <c r="P6478" s="21"/>
      <c r="Q6478" s="21"/>
      <c r="S6478" s="21"/>
      <c r="T6478" s="21"/>
    </row>
    <row r="6479" spans="2:20">
      <c r="B6479" s="14"/>
      <c r="C6479" s="14"/>
      <c r="D6479" s="14"/>
      <c r="H6479" s="17"/>
      <c r="L6479" s="18"/>
      <c r="M6479" s="18"/>
      <c r="N6479" s="18"/>
      <c r="P6479" s="21"/>
      <c r="Q6479" s="21"/>
      <c r="S6479" s="21"/>
      <c r="T6479" s="21"/>
    </row>
    <row r="6480" spans="2:20">
      <c r="B6480" s="14"/>
      <c r="C6480" s="14"/>
      <c r="D6480" s="14"/>
      <c r="H6480" s="17"/>
      <c r="L6480" s="18"/>
      <c r="M6480" s="18"/>
      <c r="N6480" s="18"/>
      <c r="P6480" s="21"/>
      <c r="Q6480" s="21"/>
      <c r="S6480" s="21"/>
      <c r="T6480" s="21"/>
    </row>
    <row r="6481" spans="2:20">
      <c r="B6481" s="14"/>
      <c r="C6481" s="14"/>
      <c r="D6481" s="14"/>
      <c r="H6481" s="17"/>
      <c r="L6481" s="18"/>
      <c r="M6481" s="18"/>
      <c r="N6481" s="18"/>
      <c r="P6481" s="21"/>
      <c r="Q6481" s="21"/>
      <c r="S6481" s="21"/>
      <c r="T6481" s="21"/>
    </row>
    <row r="6482" spans="2:20">
      <c r="B6482" s="14"/>
      <c r="C6482" s="14"/>
      <c r="D6482" s="14"/>
      <c r="H6482" s="17"/>
      <c r="L6482" s="18"/>
      <c r="M6482" s="18"/>
      <c r="N6482" s="18"/>
      <c r="P6482" s="21"/>
      <c r="Q6482" s="21"/>
      <c r="S6482" s="21"/>
      <c r="T6482" s="21"/>
    </row>
    <row r="6483" spans="2:20">
      <c r="B6483" s="14"/>
      <c r="C6483" s="14"/>
      <c r="D6483" s="14"/>
      <c r="H6483" s="17"/>
      <c r="L6483" s="18"/>
      <c r="M6483" s="18"/>
      <c r="N6483" s="18"/>
      <c r="P6483" s="21"/>
      <c r="Q6483" s="21"/>
      <c r="S6483" s="21"/>
      <c r="T6483" s="21"/>
    </row>
    <row r="6484" spans="2:20">
      <c r="B6484" s="14"/>
      <c r="C6484" s="14"/>
      <c r="D6484" s="14"/>
      <c r="H6484" s="17"/>
      <c r="L6484" s="18"/>
      <c r="M6484" s="18"/>
      <c r="N6484" s="18"/>
      <c r="P6484" s="21"/>
      <c r="Q6484" s="21"/>
      <c r="S6484" s="21"/>
      <c r="T6484" s="21"/>
    </row>
    <row r="6485" spans="2:20">
      <c r="B6485" s="14"/>
      <c r="C6485" s="14"/>
      <c r="D6485" s="14"/>
      <c r="H6485" s="17"/>
      <c r="L6485" s="18"/>
      <c r="M6485" s="18"/>
      <c r="N6485" s="18"/>
      <c r="P6485" s="21"/>
      <c r="Q6485" s="21"/>
      <c r="S6485" s="21"/>
      <c r="T6485" s="21"/>
    </row>
    <row r="6486" spans="2:20">
      <c r="B6486" s="14"/>
      <c r="C6486" s="14"/>
      <c r="D6486" s="14"/>
      <c r="H6486" s="17"/>
      <c r="L6486" s="18"/>
      <c r="M6486" s="18"/>
      <c r="N6486" s="18"/>
      <c r="P6486" s="21"/>
      <c r="Q6486" s="21"/>
      <c r="S6486" s="21"/>
      <c r="T6486" s="21"/>
    </row>
    <row r="6487" spans="2:20">
      <c r="B6487" s="14"/>
      <c r="C6487" s="14"/>
      <c r="D6487" s="14"/>
      <c r="H6487" s="17"/>
      <c r="L6487" s="18"/>
      <c r="M6487" s="18"/>
      <c r="N6487" s="18"/>
      <c r="P6487" s="21"/>
      <c r="Q6487" s="21"/>
      <c r="S6487" s="21"/>
      <c r="T6487" s="21"/>
    </row>
    <row r="6488" spans="2:20">
      <c r="B6488" s="14"/>
      <c r="C6488" s="14"/>
      <c r="D6488" s="14"/>
      <c r="H6488" s="17"/>
      <c r="L6488" s="18"/>
      <c r="M6488" s="18"/>
      <c r="N6488" s="18"/>
      <c r="P6488" s="21"/>
      <c r="Q6488" s="21"/>
      <c r="S6488" s="21"/>
      <c r="T6488" s="21"/>
    </row>
    <row r="6489" spans="2:20">
      <c r="B6489" s="14"/>
      <c r="C6489" s="14"/>
      <c r="D6489" s="14"/>
      <c r="H6489" s="17"/>
      <c r="L6489" s="18"/>
      <c r="M6489" s="18"/>
      <c r="N6489" s="18"/>
      <c r="P6489" s="21"/>
      <c r="Q6489" s="21"/>
      <c r="S6489" s="21"/>
      <c r="T6489" s="21"/>
    </row>
    <row r="6490" spans="2:20">
      <c r="B6490" s="14"/>
      <c r="C6490" s="14"/>
      <c r="D6490" s="14"/>
      <c r="H6490" s="17"/>
      <c r="L6490" s="18"/>
      <c r="M6490" s="18"/>
      <c r="N6490" s="18"/>
      <c r="P6490" s="21"/>
      <c r="Q6490" s="21"/>
      <c r="S6490" s="21"/>
      <c r="T6490" s="21"/>
    </row>
    <row r="6491" spans="2:20">
      <c r="B6491" s="14"/>
      <c r="C6491" s="14"/>
      <c r="D6491" s="14"/>
      <c r="H6491" s="17"/>
      <c r="L6491" s="18"/>
      <c r="M6491" s="18"/>
      <c r="N6491" s="18"/>
      <c r="P6491" s="21"/>
      <c r="Q6491" s="21"/>
      <c r="S6491" s="21"/>
      <c r="T6491" s="21"/>
    </row>
    <row r="6492" spans="2:20">
      <c r="B6492" s="14"/>
      <c r="C6492" s="14"/>
      <c r="D6492" s="14"/>
      <c r="H6492" s="17"/>
      <c r="L6492" s="18"/>
      <c r="M6492" s="18"/>
      <c r="N6492" s="18"/>
      <c r="P6492" s="21"/>
      <c r="Q6492" s="21"/>
      <c r="S6492" s="21"/>
      <c r="T6492" s="21"/>
    </row>
    <row r="6493" spans="2:20">
      <c r="B6493" s="14"/>
      <c r="C6493" s="14"/>
      <c r="D6493" s="14"/>
      <c r="H6493" s="17"/>
      <c r="L6493" s="18"/>
      <c r="M6493" s="18"/>
      <c r="N6493" s="18"/>
      <c r="P6493" s="21"/>
      <c r="Q6493" s="21"/>
      <c r="S6493" s="21"/>
      <c r="T6493" s="21"/>
    </row>
    <row r="6494" spans="2:20">
      <c r="B6494" s="14"/>
      <c r="C6494" s="14"/>
      <c r="D6494" s="14"/>
      <c r="H6494" s="17"/>
      <c r="L6494" s="18"/>
      <c r="M6494" s="18"/>
      <c r="N6494" s="18"/>
      <c r="P6494" s="21"/>
      <c r="Q6494" s="21"/>
      <c r="S6494" s="21"/>
      <c r="T6494" s="21"/>
    </row>
    <row r="6495" spans="2:20">
      <c r="B6495" s="14"/>
      <c r="C6495" s="14"/>
      <c r="D6495" s="14"/>
      <c r="H6495" s="17"/>
      <c r="L6495" s="18"/>
      <c r="M6495" s="18"/>
      <c r="N6495" s="18"/>
      <c r="P6495" s="21"/>
      <c r="Q6495" s="21"/>
      <c r="S6495" s="21"/>
      <c r="T6495" s="21"/>
    </row>
    <row r="6496" spans="2:20">
      <c r="B6496" s="14"/>
      <c r="C6496" s="14"/>
      <c r="D6496" s="14"/>
      <c r="H6496" s="17"/>
      <c r="L6496" s="18"/>
      <c r="M6496" s="18"/>
      <c r="N6496" s="18"/>
      <c r="P6496" s="21"/>
      <c r="Q6496" s="21"/>
      <c r="S6496" s="21"/>
      <c r="T6496" s="21"/>
    </row>
    <row r="6497" spans="2:20">
      <c r="B6497" s="14"/>
      <c r="C6497" s="14"/>
      <c r="D6497" s="14"/>
      <c r="H6497" s="17"/>
      <c r="L6497" s="18"/>
      <c r="M6497" s="18"/>
      <c r="N6497" s="18"/>
      <c r="P6497" s="21"/>
      <c r="Q6497" s="21"/>
      <c r="S6497" s="21"/>
      <c r="T6497" s="21"/>
    </row>
    <row r="6498" spans="2:20">
      <c r="B6498" s="14"/>
      <c r="C6498" s="14"/>
      <c r="D6498" s="14"/>
      <c r="H6498" s="17"/>
      <c r="L6498" s="18"/>
      <c r="M6498" s="18"/>
      <c r="N6498" s="18"/>
      <c r="P6498" s="21"/>
      <c r="Q6498" s="21"/>
      <c r="S6498" s="21"/>
      <c r="T6498" s="21"/>
    </row>
    <row r="6499" spans="2:20">
      <c r="B6499" s="14"/>
      <c r="C6499" s="14"/>
      <c r="D6499" s="14"/>
      <c r="H6499" s="17"/>
      <c r="L6499" s="18"/>
      <c r="M6499" s="18"/>
      <c r="N6499" s="18"/>
      <c r="P6499" s="21"/>
      <c r="Q6499" s="21"/>
      <c r="S6499" s="21"/>
      <c r="T6499" s="21"/>
    </row>
    <row r="6500" spans="2:20">
      <c r="B6500" s="14"/>
      <c r="C6500" s="14"/>
      <c r="D6500" s="14"/>
      <c r="H6500" s="17"/>
      <c r="L6500" s="18"/>
      <c r="M6500" s="18"/>
      <c r="N6500" s="18"/>
      <c r="P6500" s="21"/>
      <c r="Q6500" s="21"/>
      <c r="S6500" s="21"/>
      <c r="T6500" s="21"/>
    </row>
    <row r="6501" spans="2:20">
      <c r="B6501" s="14"/>
      <c r="C6501" s="14"/>
      <c r="D6501" s="14"/>
      <c r="H6501" s="17"/>
      <c r="L6501" s="18"/>
      <c r="M6501" s="18"/>
      <c r="N6501" s="18"/>
      <c r="P6501" s="21"/>
      <c r="Q6501" s="21"/>
      <c r="S6501" s="21"/>
      <c r="T6501" s="21"/>
    </row>
    <row r="6502" spans="2:20">
      <c r="B6502" s="14"/>
      <c r="C6502" s="14"/>
      <c r="D6502" s="14"/>
      <c r="H6502" s="17"/>
      <c r="L6502" s="18"/>
      <c r="M6502" s="18"/>
      <c r="N6502" s="18"/>
      <c r="P6502" s="21"/>
      <c r="Q6502" s="21"/>
      <c r="S6502" s="21"/>
      <c r="T6502" s="21"/>
    </row>
    <row r="6503" spans="2:20">
      <c r="B6503" s="14"/>
      <c r="C6503" s="14"/>
      <c r="D6503" s="14"/>
      <c r="H6503" s="17"/>
      <c r="L6503" s="18"/>
      <c r="M6503" s="18"/>
      <c r="N6503" s="18"/>
      <c r="P6503" s="21"/>
      <c r="Q6503" s="21"/>
      <c r="S6503" s="21"/>
      <c r="T6503" s="21"/>
    </row>
    <row r="6504" spans="2:20">
      <c r="B6504" s="14"/>
      <c r="C6504" s="14"/>
      <c r="D6504" s="14"/>
      <c r="H6504" s="17"/>
      <c r="L6504" s="18"/>
      <c r="M6504" s="18"/>
      <c r="N6504" s="18"/>
      <c r="P6504" s="21"/>
      <c r="Q6504" s="21"/>
      <c r="S6504" s="21"/>
      <c r="T6504" s="21"/>
    </row>
    <row r="6505" spans="2:20">
      <c r="B6505" s="14"/>
      <c r="C6505" s="14"/>
      <c r="D6505" s="14"/>
      <c r="H6505" s="17"/>
      <c r="L6505" s="18"/>
      <c r="M6505" s="18"/>
      <c r="N6505" s="18"/>
      <c r="P6505" s="21"/>
      <c r="Q6505" s="21"/>
      <c r="S6505" s="21"/>
      <c r="T6505" s="21"/>
    </row>
    <row r="6506" spans="2:20">
      <c r="B6506" s="14"/>
      <c r="C6506" s="14"/>
      <c r="D6506" s="14"/>
      <c r="H6506" s="17"/>
      <c r="L6506" s="18"/>
      <c r="M6506" s="18"/>
      <c r="N6506" s="18"/>
      <c r="P6506" s="21"/>
      <c r="Q6506" s="21"/>
      <c r="S6506" s="21"/>
      <c r="T6506" s="21"/>
    </row>
    <row r="6507" spans="2:20">
      <c r="B6507" s="14"/>
      <c r="C6507" s="14"/>
      <c r="D6507" s="14"/>
      <c r="H6507" s="17"/>
      <c r="L6507" s="18"/>
      <c r="M6507" s="18"/>
      <c r="N6507" s="18"/>
      <c r="P6507" s="21"/>
      <c r="Q6507" s="21"/>
      <c r="S6507" s="21"/>
      <c r="T6507" s="21"/>
    </row>
    <row r="6508" spans="2:20">
      <c r="B6508" s="14"/>
      <c r="C6508" s="14"/>
      <c r="D6508" s="14"/>
      <c r="H6508" s="17"/>
      <c r="L6508" s="18"/>
      <c r="M6508" s="18"/>
      <c r="N6508" s="18"/>
      <c r="P6508" s="21"/>
      <c r="Q6508" s="21"/>
      <c r="S6508" s="21"/>
      <c r="T6508" s="21"/>
    </row>
    <row r="6509" spans="2:20">
      <c r="B6509" s="14"/>
      <c r="C6509" s="14"/>
      <c r="D6509" s="14"/>
      <c r="H6509" s="17"/>
      <c r="L6509" s="18"/>
      <c r="M6509" s="18"/>
      <c r="N6509" s="18"/>
      <c r="P6509" s="21"/>
      <c r="Q6509" s="21"/>
      <c r="S6509" s="21"/>
      <c r="T6509" s="21"/>
    </row>
    <row r="6510" spans="2:20">
      <c r="B6510" s="14"/>
      <c r="C6510" s="14"/>
      <c r="D6510" s="14"/>
      <c r="H6510" s="17"/>
      <c r="L6510" s="18"/>
      <c r="M6510" s="18"/>
      <c r="N6510" s="18"/>
      <c r="P6510" s="21"/>
      <c r="Q6510" s="21"/>
      <c r="S6510" s="21"/>
      <c r="T6510" s="21"/>
    </row>
    <row r="6511" spans="2:20">
      <c r="B6511" s="14"/>
      <c r="C6511" s="14"/>
      <c r="D6511" s="14"/>
      <c r="H6511" s="17"/>
      <c r="L6511" s="18"/>
      <c r="M6511" s="18"/>
      <c r="N6511" s="18"/>
      <c r="P6511" s="21"/>
      <c r="Q6511" s="21"/>
      <c r="S6511" s="21"/>
      <c r="T6511" s="21"/>
    </row>
    <row r="6512" spans="2:20">
      <c r="B6512" s="14"/>
      <c r="C6512" s="14"/>
      <c r="D6512" s="14"/>
      <c r="H6512" s="17"/>
      <c r="L6512" s="18"/>
      <c r="M6512" s="18"/>
      <c r="N6512" s="18"/>
      <c r="P6512" s="21"/>
      <c r="Q6512" s="21"/>
      <c r="S6512" s="21"/>
      <c r="T6512" s="21"/>
    </row>
    <row r="6513" spans="2:20">
      <c r="B6513" s="14"/>
      <c r="C6513" s="14"/>
      <c r="D6513" s="14"/>
      <c r="H6513" s="17"/>
      <c r="L6513" s="18"/>
      <c r="M6513" s="18"/>
      <c r="N6513" s="18"/>
      <c r="P6513" s="21"/>
      <c r="Q6513" s="21"/>
      <c r="S6513" s="21"/>
      <c r="T6513" s="21"/>
    </row>
    <row r="6514" spans="2:20">
      <c r="B6514" s="14"/>
      <c r="C6514" s="14"/>
      <c r="D6514" s="14"/>
      <c r="H6514" s="17"/>
      <c r="L6514" s="18"/>
      <c r="M6514" s="18"/>
      <c r="N6514" s="18"/>
      <c r="P6514" s="21"/>
      <c r="Q6514" s="21"/>
      <c r="S6514" s="21"/>
      <c r="T6514" s="21"/>
    </row>
    <row r="6515" spans="2:20">
      <c r="B6515" s="14"/>
      <c r="C6515" s="14"/>
      <c r="D6515" s="14"/>
      <c r="H6515" s="17"/>
      <c r="L6515" s="18"/>
      <c r="M6515" s="18"/>
      <c r="N6515" s="18"/>
      <c r="P6515" s="21"/>
      <c r="Q6515" s="21"/>
      <c r="S6515" s="21"/>
      <c r="T6515" s="21"/>
    </row>
    <row r="6516" spans="2:20">
      <c r="B6516" s="14"/>
      <c r="C6516" s="14"/>
      <c r="D6516" s="14"/>
      <c r="H6516" s="17"/>
      <c r="L6516" s="18"/>
      <c r="M6516" s="18"/>
      <c r="N6516" s="18"/>
      <c r="P6516" s="21"/>
      <c r="Q6516" s="21"/>
      <c r="S6516" s="21"/>
      <c r="T6516" s="21"/>
    </row>
    <row r="6517" spans="2:20">
      <c r="B6517" s="14"/>
      <c r="C6517" s="14"/>
      <c r="D6517" s="14"/>
      <c r="H6517" s="17"/>
      <c r="L6517" s="18"/>
      <c r="M6517" s="18"/>
      <c r="N6517" s="18"/>
      <c r="P6517" s="21"/>
      <c r="Q6517" s="21"/>
      <c r="S6517" s="21"/>
      <c r="T6517" s="21"/>
    </row>
    <row r="6518" spans="2:20">
      <c r="B6518" s="14"/>
      <c r="C6518" s="14"/>
      <c r="D6518" s="14"/>
      <c r="H6518" s="17"/>
      <c r="L6518" s="18"/>
      <c r="M6518" s="18"/>
      <c r="N6518" s="18"/>
      <c r="P6518" s="21"/>
      <c r="Q6518" s="21"/>
      <c r="S6518" s="21"/>
      <c r="T6518" s="21"/>
    </row>
    <row r="6519" spans="2:20">
      <c r="B6519" s="14"/>
      <c r="C6519" s="14"/>
      <c r="D6519" s="14"/>
      <c r="H6519" s="17"/>
      <c r="L6519" s="18"/>
      <c r="M6519" s="18"/>
      <c r="N6519" s="18"/>
      <c r="P6519" s="21"/>
      <c r="Q6519" s="21"/>
      <c r="S6519" s="21"/>
      <c r="T6519" s="21"/>
    </row>
    <row r="6520" spans="2:20">
      <c r="B6520" s="14"/>
      <c r="C6520" s="14"/>
      <c r="D6520" s="14"/>
      <c r="H6520" s="17"/>
      <c r="L6520" s="18"/>
      <c r="M6520" s="18"/>
      <c r="N6520" s="18"/>
      <c r="P6520" s="21"/>
      <c r="Q6520" s="21"/>
      <c r="S6520" s="21"/>
      <c r="T6520" s="21"/>
    </row>
    <row r="6521" spans="2:20">
      <c r="B6521" s="14"/>
      <c r="C6521" s="14"/>
      <c r="D6521" s="14"/>
      <c r="H6521" s="17"/>
      <c r="L6521" s="18"/>
      <c r="M6521" s="18"/>
      <c r="N6521" s="18"/>
      <c r="P6521" s="21"/>
      <c r="Q6521" s="21"/>
      <c r="S6521" s="21"/>
      <c r="T6521" s="21"/>
    </row>
    <row r="6522" spans="2:20">
      <c r="B6522" s="14"/>
      <c r="C6522" s="14"/>
      <c r="D6522" s="14"/>
      <c r="H6522" s="17"/>
      <c r="L6522" s="18"/>
      <c r="M6522" s="18"/>
      <c r="N6522" s="18"/>
      <c r="P6522" s="21"/>
      <c r="Q6522" s="21"/>
      <c r="S6522" s="21"/>
      <c r="T6522" s="21"/>
    </row>
    <row r="6523" spans="2:20">
      <c r="B6523" s="14"/>
      <c r="C6523" s="14"/>
      <c r="D6523" s="14"/>
      <c r="H6523" s="17"/>
      <c r="L6523" s="18"/>
      <c r="M6523" s="18"/>
      <c r="N6523" s="18"/>
      <c r="P6523" s="21"/>
      <c r="Q6523" s="21"/>
      <c r="S6523" s="21"/>
      <c r="T6523" s="21"/>
    </row>
    <row r="6524" spans="2:20">
      <c r="B6524" s="14"/>
      <c r="C6524" s="14"/>
      <c r="D6524" s="14"/>
      <c r="H6524" s="17"/>
      <c r="L6524" s="18"/>
      <c r="M6524" s="18"/>
      <c r="N6524" s="18"/>
      <c r="P6524" s="21"/>
      <c r="Q6524" s="21"/>
      <c r="S6524" s="21"/>
      <c r="T6524" s="21"/>
    </row>
    <row r="6525" spans="2:20">
      <c r="B6525" s="14"/>
      <c r="C6525" s="14"/>
      <c r="D6525" s="14"/>
      <c r="H6525" s="17"/>
      <c r="L6525" s="18"/>
      <c r="M6525" s="18"/>
      <c r="N6525" s="18"/>
      <c r="P6525" s="21"/>
      <c r="Q6525" s="21"/>
      <c r="S6525" s="21"/>
      <c r="T6525" s="21"/>
    </row>
    <row r="6526" spans="2:20">
      <c r="B6526" s="14"/>
      <c r="C6526" s="14"/>
      <c r="D6526" s="14"/>
      <c r="H6526" s="17"/>
      <c r="L6526" s="18"/>
      <c r="M6526" s="18"/>
      <c r="N6526" s="18"/>
      <c r="P6526" s="21"/>
      <c r="Q6526" s="21"/>
      <c r="S6526" s="21"/>
      <c r="T6526" s="21"/>
    </row>
    <row r="6527" spans="2:20">
      <c r="B6527" s="14"/>
      <c r="C6527" s="14"/>
      <c r="D6527" s="14"/>
      <c r="H6527" s="17"/>
      <c r="L6527" s="18"/>
      <c r="M6527" s="18"/>
      <c r="N6527" s="18"/>
      <c r="P6527" s="21"/>
      <c r="Q6527" s="21"/>
      <c r="S6527" s="21"/>
      <c r="T6527" s="21"/>
    </row>
    <row r="6528" spans="2:20">
      <c r="B6528" s="14"/>
      <c r="C6528" s="14"/>
      <c r="D6528" s="14"/>
      <c r="H6528" s="17"/>
      <c r="L6528" s="18"/>
      <c r="M6528" s="18"/>
      <c r="N6528" s="18"/>
      <c r="P6528" s="21"/>
      <c r="Q6528" s="21"/>
      <c r="S6528" s="21"/>
      <c r="T6528" s="21"/>
    </row>
    <row r="6529" spans="2:20">
      <c r="B6529" s="14"/>
      <c r="C6529" s="14"/>
      <c r="D6529" s="14"/>
      <c r="H6529" s="17"/>
      <c r="L6529" s="18"/>
      <c r="M6529" s="18"/>
      <c r="N6529" s="18"/>
      <c r="P6529" s="21"/>
      <c r="Q6529" s="21"/>
      <c r="S6529" s="21"/>
      <c r="T6529" s="21"/>
    </row>
    <row r="6530" spans="2:20">
      <c r="B6530" s="14"/>
      <c r="C6530" s="14"/>
      <c r="D6530" s="14"/>
      <c r="H6530" s="17"/>
      <c r="L6530" s="18"/>
      <c r="M6530" s="18"/>
      <c r="N6530" s="18"/>
      <c r="P6530" s="21"/>
      <c r="Q6530" s="21"/>
      <c r="S6530" s="21"/>
      <c r="T6530" s="21"/>
    </row>
    <row r="6531" spans="2:20">
      <c r="B6531" s="14"/>
      <c r="C6531" s="14"/>
      <c r="D6531" s="14"/>
      <c r="H6531" s="17"/>
      <c r="L6531" s="18"/>
      <c r="M6531" s="18"/>
      <c r="N6531" s="18"/>
      <c r="P6531" s="21"/>
      <c r="Q6531" s="21"/>
      <c r="S6531" s="21"/>
      <c r="T6531" s="21"/>
    </row>
    <row r="6532" spans="2:20">
      <c r="B6532" s="14"/>
      <c r="C6532" s="14"/>
      <c r="D6532" s="14"/>
      <c r="H6532" s="17"/>
      <c r="L6532" s="18"/>
      <c r="M6532" s="18"/>
      <c r="N6532" s="18"/>
      <c r="P6532" s="21"/>
      <c r="Q6532" s="21"/>
      <c r="S6532" s="21"/>
      <c r="T6532" s="21"/>
    </row>
    <row r="6533" spans="2:20">
      <c r="B6533" s="14"/>
      <c r="C6533" s="14"/>
      <c r="D6533" s="14"/>
      <c r="H6533" s="17"/>
      <c r="L6533" s="18"/>
      <c r="M6533" s="18"/>
      <c r="N6533" s="18"/>
      <c r="P6533" s="21"/>
      <c r="Q6533" s="21"/>
      <c r="S6533" s="21"/>
      <c r="T6533" s="21"/>
    </row>
    <row r="6534" spans="2:20">
      <c r="B6534" s="14"/>
      <c r="C6534" s="14"/>
      <c r="D6534" s="14"/>
      <c r="H6534" s="17"/>
      <c r="L6534" s="18"/>
      <c r="M6534" s="18"/>
      <c r="N6534" s="18"/>
      <c r="P6534" s="21"/>
      <c r="Q6534" s="21"/>
      <c r="S6534" s="21"/>
      <c r="T6534" s="21"/>
    </row>
    <row r="6535" spans="2:20">
      <c r="B6535" s="14"/>
      <c r="C6535" s="14"/>
      <c r="D6535" s="14"/>
      <c r="H6535" s="17"/>
      <c r="L6535" s="18"/>
      <c r="M6535" s="18"/>
      <c r="N6535" s="18"/>
      <c r="P6535" s="21"/>
      <c r="Q6535" s="21"/>
      <c r="S6535" s="21"/>
      <c r="T6535" s="21"/>
    </row>
    <row r="6536" spans="2:20">
      <c r="B6536" s="14"/>
      <c r="C6536" s="14"/>
      <c r="D6536" s="14"/>
      <c r="H6536" s="17"/>
      <c r="L6536" s="18"/>
      <c r="M6536" s="18"/>
      <c r="N6536" s="18"/>
      <c r="P6536" s="21"/>
      <c r="Q6536" s="21"/>
      <c r="S6536" s="21"/>
      <c r="T6536" s="21"/>
    </row>
    <row r="6537" spans="2:20">
      <c r="B6537" s="14"/>
      <c r="C6537" s="14"/>
      <c r="D6537" s="14"/>
      <c r="H6537" s="17"/>
      <c r="L6537" s="18"/>
      <c r="M6537" s="18"/>
      <c r="N6537" s="18"/>
      <c r="P6537" s="21"/>
      <c r="Q6537" s="21"/>
      <c r="S6537" s="21"/>
      <c r="T6537" s="21"/>
    </row>
    <row r="6538" spans="2:20">
      <c r="B6538" s="14"/>
      <c r="C6538" s="14"/>
      <c r="D6538" s="14"/>
      <c r="H6538" s="17"/>
      <c r="L6538" s="18"/>
      <c r="M6538" s="18"/>
      <c r="N6538" s="18"/>
      <c r="P6538" s="21"/>
      <c r="Q6538" s="21"/>
      <c r="S6538" s="21"/>
      <c r="T6538" s="21"/>
    </row>
    <row r="6539" spans="2:20">
      <c r="B6539" s="14"/>
      <c r="C6539" s="14"/>
      <c r="D6539" s="14"/>
      <c r="H6539" s="17"/>
      <c r="L6539" s="18"/>
      <c r="M6539" s="18"/>
      <c r="N6539" s="18"/>
      <c r="P6539" s="21"/>
      <c r="Q6539" s="21"/>
      <c r="S6539" s="21"/>
      <c r="T6539" s="21"/>
    </row>
    <row r="6540" spans="2:20">
      <c r="B6540" s="14"/>
      <c r="C6540" s="14"/>
      <c r="D6540" s="14"/>
      <c r="H6540" s="17"/>
      <c r="L6540" s="18"/>
      <c r="M6540" s="18"/>
      <c r="N6540" s="18"/>
      <c r="P6540" s="21"/>
      <c r="Q6540" s="21"/>
      <c r="S6540" s="21"/>
      <c r="T6540" s="21"/>
    </row>
    <row r="6541" spans="2:20">
      <c r="B6541" s="14"/>
      <c r="C6541" s="14"/>
      <c r="D6541" s="14"/>
      <c r="H6541" s="17"/>
      <c r="L6541" s="18"/>
      <c r="M6541" s="18"/>
      <c r="N6541" s="18"/>
      <c r="P6541" s="21"/>
      <c r="Q6541" s="21"/>
      <c r="S6541" s="21"/>
      <c r="T6541" s="21"/>
    </row>
    <row r="6542" spans="2:20">
      <c r="B6542" s="14"/>
      <c r="C6542" s="14"/>
      <c r="D6542" s="14"/>
      <c r="H6542" s="17"/>
      <c r="L6542" s="18"/>
      <c r="M6542" s="18"/>
      <c r="N6542" s="18"/>
      <c r="P6542" s="21"/>
      <c r="Q6542" s="21"/>
      <c r="S6542" s="21"/>
      <c r="T6542" s="21"/>
    </row>
    <row r="6543" spans="2:20">
      <c r="B6543" s="14"/>
      <c r="C6543" s="14"/>
      <c r="D6543" s="14"/>
      <c r="H6543" s="17"/>
      <c r="L6543" s="18"/>
      <c r="M6543" s="18"/>
      <c r="N6543" s="18"/>
      <c r="P6543" s="21"/>
      <c r="Q6543" s="21"/>
      <c r="S6543" s="21"/>
      <c r="T6543" s="21"/>
    </row>
    <row r="6544" spans="2:20">
      <c r="B6544" s="14"/>
      <c r="C6544" s="14"/>
      <c r="D6544" s="14"/>
      <c r="H6544" s="17"/>
      <c r="L6544" s="18"/>
      <c r="M6544" s="18"/>
      <c r="N6544" s="18"/>
      <c r="P6544" s="21"/>
      <c r="Q6544" s="21"/>
      <c r="S6544" s="21"/>
      <c r="T6544" s="21"/>
    </row>
    <row r="6545" spans="2:20">
      <c r="B6545" s="14"/>
      <c r="C6545" s="14"/>
      <c r="D6545" s="14"/>
      <c r="H6545" s="17"/>
      <c r="L6545" s="18"/>
      <c r="M6545" s="18"/>
      <c r="N6545" s="18"/>
      <c r="P6545" s="21"/>
      <c r="Q6545" s="21"/>
      <c r="S6545" s="21"/>
      <c r="T6545" s="21"/>
    </row>
    <row r="6546" spans="2:20">
      <c r="B6546" s="14"/>
      <c r="C6546" s="14"/>
      <c r="D6546" s="14"/>
      <c r="H6546" s="17"/>
      <c r="L6546" s="18"/>
      <c r="M6546" s="18"/>
      <c r="N6546" s="18"/>
      <c r="P6546" s="21"/>
      <c r="Q6546" s="21"/>
      <c r="S6546" s="21"/>
      <c r="T6546" s="21"/>
    </row>
    <row r="6547" spans="2:20">
      <c r="B6547" s="14"/>
      <c r="C6547" s="14"/>
      <c r="D6547" s="14"/>
      <c r="H6547" s="17"/>
      <c r="L6547" s="18"/>
      <c r="M6547" s="18"/>
      <c r="N6547" s="18"/>
      <c r="P6547" s="21"/>
      <c r="Q6547" s="21"/>
      <c r="S6547" s="21"/>
      <c r="T6547" s="21"/>
    </row>
    <row r="6548" spans="2:20">
      <c r="B6548" s="14"/>
      <c r="C6548" s="14"/>
      <c r="D6548" s="14"/>
      <c r="H6548" s="17"/>
      <c r="L6548" s="18"/>
      <c r="M6548" s="18"/>
      <c r="N6548" s="18"/>
      <c r="P6548" s="21"/>
      <c r="Q6548" s="21"/>
      <c r="S6548" s="21"/>
      <c r="T6548" s="21"/>
    </row>
    <row r="6549" spans="2:20">
      <c r="B6549" s="14"/>
      <c r="C6549" s="14"/>
      <c r="D6549" s="14"/>
      <c r="H6549" s="17"/>
      <c r="L6549" s="18"/>
      <c r="M6549" s="18"/>
      <c r="N6549" s="18"/>
      <c r="P6549" s="21"/>
      <c r="Q6549" s="21"/>
      <c r="S6549" s="21"/>
      <c r="T6549" s="21"/>
    </row>
    <row r="6550" spans="2:20">
      <c r="B6550" s="14"/>
      <c r="C6550" s="14"/>
      <c r="D6550" s="14"/>
      <c r="H6550" s="17"/>
      <c r="L6550" s="18"/>
      <c r="M6550" s="18"/>
      <c r="N6550" s="18"/>
      <c r="P6550" s="21"/>
      <c r="Q6550" s="21"/>
      <c r="S6550" s="21"/>
      <c r="T6550" s="21"/>
    </row>
    <row r="6551" spans="2:20">
      <c r="B6551" s="14"/>
      <c r="C6551" s="14"/>
      <c r="D6551" s="14"/>
      <c r="H6551" s="17"/>
      <c r="L6551" s="18"/>
      <c r="M6551" s="18"/>
      <c r="N6551" s="18"/>
      <c r="P6551" s="21"/>
      <c r="Q6551" s="21"/>
      <c r="S6551" s="21"/>
      <c r="T6551" s="21"/>
    </row>
    <row r="6552" spans="2:20">
      <c r="B6552" s="14"/>
      <c r="C6552" s="14"/>
      <c r="D6552" s="14"/>
      <c r="H6552" s="17"/>
      <c r="L6552" s="18"/>
      <c r="M6552" s="18"/>
      <c r="N6552" s="18"/>
      <c r="P6552" s="21"/>
      <c r="Q6552" s="21"/>
      <c r="S6552" s="21"/>
      <c r="T6552" s="21"/>
    </row>
    <row r="6553" spans="2:20">
      <c r="B6553" s="14"/>
      <c r="C6553" s="14"/>
      <c r="D6553" s="14"/>
      <c r="H6553" s="17"/>
      <c r="L6553" s="18"/>
      <c r="M6553" s="18"/>
      <c r="N6553" s="18"/>
      <c r="P6553" s="21"/>
      <c r="Q6553" s="21"/>
      <c r="S6553" s="21"/>
      <c r="T6553" s="21"/>
    </row>
    <row r="6554" spans="2:20">
      <c r="B6554" s="14"/>
      <c r="C6554" s="14"/>
      <c r="D6554" s="14"/>
      <c r="H6554" s="17"/>
      <c r="L6554" s="18"/>
      <c r="M6554" s="18"/>
      <c r="N6554" s="18"/>
      <c r="P6554" s="21"/>
      <c r="Q6554" s="21"/>
      <c r="S6554" s="21"/>
      <c r="T6554" s="21"/>
    </row>
    <row r="6555" spans="2:20">
      <c r="B6555" s="14"/>
      <c r="C6555" s="14"/>
      <c r="D6555" s="14"/>
      <c r="H6555" s="17"/>
      <c r="L6555" s="18"/>
      <c r="M6555" s="18"/>
      <c r="N6555" s="18"/>
      <c r="P6555" s="21"/>
      <c r="Q6555" s="21"/>
      <c r="S6555" s="21"/>
      <c r="T6555" s="21"/>
    </row>
    <row r="6556" spans="2:20">
      <c r="B6556" s="14"/>
      <c r="C6556" s="14"/>
      <c r="D6556" s="14"/>
      <c r="H6556" s="17"/>
      <c r="L6556" s="18"/>
      <c r="M6556" s="18"/>
      <c r="N6556" s="18"/>
      <c r="P6556" s="21"/>
      <c r="Q6556" s="21"/>
      <c r="S6556" s="21"/>
      <c r="T6556" s="21"/>
    </row>
    <row r="6557" spans="2:20">
      <c r="B6557" s="14"/>
      <c r="C6557" s="14"/>
      <c r="D6557" s="14"/>
      <c r="H6557" s="17"/>
      <c r="L6557" s="18"/>
      <c r="M6557" s="18"/>
      <c r="N6557" s="18"/>
      <c r="P6557" s="21"/>
      <c r="Q6557" s="21"/>
      <c r="S6557" s="21"/>
      <c r="T6557" s="21"/>
    </row>
    <row r="6558" spans="2:20">
      <c r="B6558" s="14"/>
      <c r="C6558" s="14"/>
      <c r="D6558" s="14"/>
      <c r="H6558" s="17"/>
      <c r="L6558" s="18"/>
      <c r="M6558" s="18"/>
      <c r="N6558" s="18"/>
      <c r="P6558" s="21"/>
      <c r="Q6558" s="21"/>
      <c r="S6558" s="21"/>
      <c r="T6558" s="21"/>
    </row>
    <row r="6559" spans="2:20">
      <c r="B6559" s="14"/>
      <c r="C6559" s="14"/>
      <c r="D6559" s="14"/>
      <c r="H6559" s="17"/>
      <c r="L6559" s="18"/>
      <c r="M6559" s="18"/>
      <c r="N6559" s="18"/>
      <c r="P6559" s="21"/>
      <c r="Q6559" s="21"/>
      <c r="S6559" s="21"/>
      <c r="T6559" s="21"/>
    </row>
    <row r="6560" spans="2:20">
      <c r="B6560" s="14"/>
      <c r="C6560" s="14"/>
      <c r="D6560" s="14"/>
      <c r="H6560" s="17"/>
      <c r="L6560" s="18"/>
      <c r="M6560" s="18"/>
      <c r="N6560" s="18"/>
      <c r="P6560" s="21"/>
      <c r="Q6560" s="21"/>
      <c r="S6560" s="21"/>
      <c r="T6560" s="21"/>
    </row>
    <row r="6561" spans="2:20">
      <c r="B6561" s="14"/>
      <c r="C6561" s="14"/>
      <c r="D6561" s="14"/>
      <c r="H6561" s="17"/>
      <c r="L6561" s="18"/>
      <c r="M6561" s="18"/>
      <c r="N6561" s="18"/>
      <c r="P6561" s="21"/>
      <c r="Q6561" s="21"/>
      <c r="S6561" s="21"/>
      <c r="T6561" s="21"/>
    </row>
    <row r="6562" spans="2:20">
      <c r="B6562" s="14"/>
      <c r="C6562" s="14"/>
      <c r="D6562" s="14"/>
      <c r="H6562" s="17"/>
      <c r="L6562" s="18"/>
      <c r="M6562" s="18"/>
      <c r="N6562" s="18"/>
      <c r="P6562" s="21"/>
      <c r="Q6562" s="21"/>
      <c r="S6562" s="21"/>
      <c r="T6562" s="21"/>
    </row>
    <row r="6563" spans="2:20">
      <c r="B6563" s="14"/>
      <c r="C6563" s="14"/>
      <c r="D6563" s="14"/>
      <c r="H6563" s="17"/>
      <c r="L6563" s="18"/>
      <c r="M6563" s="18"/>
      <c r="N6563" s="18"/>
      <c r="P6563" s="21"/>
      <c r="Q6563" s="21"/>
      <c r="S6563" s="21"/>
      <c r="T6563" s="21"/>
    </row>
    <row r="6564" spans="2:20">
      <c r="B6564" s="14"/>
      <c r="C6564" s="14"/>
      <c r="D6564" s="14"/>
      <c r="H6564" s="17"/>
      <c r="L6564" s="18"/>
      <c r="M6564" s="18"/>
      <c r="N6564" s="18"/>
      <c r="P6564" s="21"/>
      <c r="Q6564" s="21"/>
      <c r="S6564" s="21"/>
      <c r="T6564" s="21"/>
    </row>
    <row r="6565" spans="2:20">
      <c r="B6565" s="14"/>
      <c r="C6565" s="14"/>
      <c r="D6565" s="14"/>
      <c r="H6565" s="17"/>
      <c r="L6565" s="18"/>
      <c r="M6565" s="18"/>
      <c r="N6565" s="18"/>
      <c r="P6565" s="21"/>
      <c r="Q6565" s="21"/>
      <c r="S6565" s="21"/>
      <c r="T6565" s="21"/>
    </row>
    <row r="6566" spans="2:20">
      <c r="B6566" s="14"/>
      <c r="C6566" s="14"/>
      <c r="D6566" s="14"/>
      <c r="H6566" s="17"/>
      <c r="L6566" s="18"/>
      <c r="M6566" s="18"/>
      <c r="N6566" s="18"/>
      <c r="P6566" s="21"/>
      <c r="Q6566" s="21"/>
      <c r="S6566" s="21"/>
      <c r="T6566" s="21"/>
    </row>
    <row r="6567" spans="2:20">
      <c r="B6567" s="14"/>
      <c r="C6567" s="14"/>
      <c r="D6567" s="14"/>
      <c r="H6567" s="17"/>
      <c r="L6567" s="18"/>
      <c r="M6567" s="18"/>
      <c r="N6567" s="18"/>
      <c r="P6567" s="21"/>
      <c r="Q6567" s="21"/>
      <c r="S6567" s="21"/>
      <c r="T6567" s="21"/>
    </row>
    <row r="6568" spans="2:20">
      <c r="B6568" s="14"/>
      <c r="C6568" s="14"/>
      <c r="D6568" s="14"/>
      <c r="H6568" s="17"/>
      <c r="L6568" s="18"/>
      <c r="M6568" s="18"/>
      <c r="N6568" s="18"/>
      <c r="P6568" s="21"/>
      <c r="Q6568" s="21"/>
      <c r="S6568" s="21"/>
      <c r="T6568" s="21"/>
    </row>
    <row r="6569" spans="2:20">
      <c r="B6569" s="14"/>
      <c r="C6569" s="14"/>
      <c r="D6569" s="14"/>
      <c r="H6569" s="17"/>
      <c r="L6569" s="18"/>
      <c r="M6569" s="18"/>
      <c r="N6569" s="18"/>
      <c r="P6569" s="21"/>
      <c r="Q6569" s="21"/>
      <c r="S6569" s="21"/>
      <c r="T6569" s="21"/>
    </row>
    <row r="6570" spans="2:20">
      <c r="B6570" s="14"/>
      <c r="C6570" s="14"/>
      <c r="D6570" s="14"/>
      <c r="H6570" s="17"/>
      <c r="L6570" s="18"/>
      <c r="M6570" s="18"/>
      <c r="N6570" s="18"/>
      <c r="P6570" s="21"/>
      <c r="Q6570" s="21"/>
      <c r="S6570" s="21"/>
      <c r="T6570" s="21"/>
    </row>
    <row r="6571" spans="2:20">
      <c r="B6571" s="14"/>
      <c r="C6571" s="14"/>
      <c r="D6571" s="14"/>
      <c r="H6571" s="17"/>
      <c r="L6571" s="18"/>
      <c r="M6571" s="18"/>
      <c r="N6571" s="18"/>
      <c r="P6571" s="21"/>
      <c r="Q6571" s="21"/>
      <c r="S6571" s="21"/>
      <c r="T6571" s="21"/>
    </row>
    <row r="6572" spans="2:20">
      <c r="B6572" s="14"/>
      <c r="C6572" s="14"/>
      <c r="D6572" s="14"/>
      <c r="H6572" s="17"/>
      <c r="L6572" s="18"/>
      <c r="M6572" s="18"/>
      <c r="N6572" s="18"/>
      <c r="P6572" s="21"/>
      <c r="Q6572" s="21"/>
      <c r="S6572" s="21"/>
      <c r="T6572" s="21"/>
    </row>
    <row r="6573" spans="2:20">
      <c r="B6573" s="14"/>
      <c r="C6573" s="14"/>
      <c r="D6573" s="14"/>
      <c r="H6573" s="17"/>
      <c r="L6573" s="18"/>
      <c r="M6573" s="18"/>
      <c r="N6573" s="18"/>
      <c r="P6573" s="21"/>
      <c r="Q6573" s="21"/>
      <c r="S6573" s="21"/>
      <c r="T6573" s="21"/>
    </row>
    <row r="6574" spans="2:20">
      <c r="B6574" s="14"/>
      <c r="C6574" s="14"/>
      <c r="D6574" s="14"/>
      <c r="H6574" s="17"/>
      <c r="L6574" s="18"/>
      <c r="M6574" s="18"/>
      <c r="N6574" s="18"/>
      <c r="P6574" s="21"/>
      <c r="Q6574" s="21"/>
      <c r="S6574" s="21"/>
      <c r="T6574" s="21"/>
    </row>
    <row r="6575" spans="2:20">
      <c r="B6575" s="14"/>
      <c r="C6575" s="14"/>
      <c r="D6575" s="14"/>
      <c r="H6575" s="17"/>
      <c r="L6575" s="18"/>
      <c r="M6575" s="18"/>
      <c r="N6575" s="18"/>
      <c r="P6575" s="21"/>
      <c r="Q6575" s="21"/>
      <c r="S6575" s="21"/>
      <c r="T6575" s="21"/>
    </row>
    <row r="6576" spans="2:20">
      <c r="B6576" s="14"/>
      <c r="C6576" s="14"/>
      <c r="D6576" s="14"/>
      <c r="H6576" s="17"/>
      <c r="L6576" s="18"/>
      <c r="M6576" s="18"/>
      <c r="N6576" s="18"/>
      <c r="P6576" s="21"/>
      <c r="Q6576" s="21"/>
      <c r="S6576" s="21"/>
      <c r="T6576" s="21"/>
    </row>
    <row r="6577" spans="2:20">
      <c r="B6577" s="14"/>
      <c r="C6577" s="14"/>
      <c r="D6577" s="14"/>
      <c r="H6577" s="17"/>
      <c r="L6577" s="18"/>
      <c r="M6577" s="18"/>
      <c r="N6577" s="18"/>
      <c r="P6577" s="21"/>
      <c r="Q6577" s="21"/>
      <c r="S6577" s="21"/>
      <c r="T6577" s="21"/>
    </row>
    <row r="6578" spans="2:20">
      <c r="B6578" s="14"/>
      <c r="C6578" s="14"/>
      <c r="D6578" s="14"/>
      <c r="H6578" s="17"/>
      <c r="L6578" s="18"/>
      <c r="M6578" s="18"/>
      <c r="N6578" s="18"/>
      <c r="P6578" s="21"/>
      <c r="Q6578" s="21"/>
      <c r="S6578" s="21"/>
      <c r="T6578" s="21"/>
    </row>
    <row r="6579" spans="2:20">
      <c r="B6579" s="14"/>
      <c r="C6579" s="14"/>
      <c r="D6579" s="14"/>
      <c r="H6579" s="17"/>
      <c r="L6579" s="18"/>
      <c r="M6579" s="18"/>
      <c r="N6579" s="18"/>
      <c r="P6579" s="21"/>
      <c r="Q6579" s="21"/>
      <c r="S6579" s="21"/>
      <c r="T6579" s="21"/>
    </row>
    <row r="6580" spans="2:20">
      <c r="B6580" s="14"/>
      <c r="C6580" s="14"/>
      <c r="D6580" s="14"/>
      <c r="H6580" s="17"/>
      <c r="L6580" s="18"/>
      <c r="M6580" s="18"/>
      <c r="N6580" s="18"/>
      <c r="P6580" s="21"/>
      <c r="Q6580" s="21"/>
      <c r="S6580" s="21"/>
      <c r="T6580" s="21"/>
    </row>
    <row r="6581" spans="2:20">
      <c r="B6581" s="14"/>
      <c r="C6581" s="14"/>
      <c r="D6581" s="14"/>
      <c r="H6581" s="17"/>
      <c r="L6581" s="18"/>
      <c r="M6581" s="18"/>
      <c r="N6581" s="18"/>
      <c r="P6581" s="21"/>
      <c r="Q6581" s="21"/>
      <c r="S6581" s="21"/>
      <c r="T6581" s="21"/>
    </row>
    <row r="6582" spans="2:20">
      <c r="B6582" s="14"/>
      <c r="C6582" s="14"/>
      <c r="D6582" s="14"/>
      <c r="H6582" s="17"/>
      <c r="L6582" s="18"/>
      <c r="M6582" s="18"/>
      <c r="N6582" s="18"/>
      <c r="P6582" s="21"/>
      <c r="Q6582" s="21"/>
      <c r="S6582" s="21"/>
      <c r="T6582" s="21"/>
    </row>
    <row r="6583" spans="2:20">
      <c r="B6583" s="14"/>
      <c r="C6583" s="14"/>
      <c r="D6583" s="14"/>
      <c r="H6583" s="17"/>
      <c r="L6583" s="18"/>
      <c r="M6583" s="18"/>
      <c r="N6583" s="18"/>
      <c r="P6583" s="21"/>
      <c r="Q6583" s="21"/>
      <c r="S6583" s="21"/>
      <c r="T6583" s="21"/>
    </row>
    <row r="6584" spans="2:20">
      <c r="B6584" s="14"/>
      <c r="C6584" s="14"/>
      <c r="D6584" s="14"/>
      <c r="H6584" s="17"/>
      <c r="L6584" s="18"/>
      <c r="M6584" s="18"/>
      <c r="N6584" s="18"/>
      <c r="P6584" s="21"/>
      <c r="Q6584" s="21"/>
      <c r="S6584" s="21"/>
      <c r="T6584" s="21"/>
    </row>
    <row r="6585" spans="2:20">
      <c r="B6585" s="14"/>
      <c r="C6585" s="14"/>
      <c r="D6585" s="14"/>
      <c r="H6585" s="17"/>
      <c r="L6585" s="18"/>
      <c r="M6585" s="18"/>
      <c r="N6585" s="18"/>
      <c r="P6585" s="21"/>
      <c r="Q6585" s="21"/>
      <c r="S6585" s="21"/>
      <c r="T6585" s="21"/>
    </row>
    <row r="6586" spans="2:20">
      <c r="B6586" s="14"/>
      <c r="C6586" s="14"/>
      <c r="D6586" s="14"/>
      <c r="H6586" s="17"/>
      <c r="L6586" s="18"/>
      <c r="M6586" s="18"/>
      <c r="N6586" s="18"/>
      <c r="P6586" s="21"/>
      <c r="Q6586" s="21"/>
      <c r="S6586" s="21"/>
      <c r="T6586" s="21"/>
    </row>
    <row r="6587" spans="2:20">
      <c r="B6587" s="14"/>
      <c r="C6587" s="14"/>
      <c r="D6587" s="14"/>
      <c r="H6587" s="17"/>
      <c r="L6587" s="18"/>
      <c r="M6587" s="18"/>
      <c r="N6587" s="18"/>
      <c r="P6587" s="21"/>
      <c r="Q6587" s="21"/>
      <c r="S6587" s="21"/>
      <c r="T6587" s="21"/>
    </row>
    <row r="6588" spans="2:20">
      <c r="B6588" s="14"/>
      <c r="C6588" s="14"/>
      <c r="D6588" s="14"/>
      <c r="H6588" s="17"/>
      <c r="L6588" s="18"/>
      <c r="M6588" s="18"/>
      <c r="N6588" s="18"/>
      <c r="P6588" s="21"/>
      <c r="Q6588" s="21"/>
      <c r="S6588" s="21"/>
      <c r="T6588" s="21"/>
    </row>
    <row r="6589" spans="2:20">
      <c r="B6589" s="14"/>
      <c r="C6589" s="14"/>
      <c r="D6589" s="14"/>
      <c r="H6589" s="17"/>
      <c r="L6589" s="18"/>
      <c r="M6589" s="18"/>
      <c r="N6589" s="18"/>
      <c r="P6589" s="21"/>
      <c r="Q6589" s="21"/>
      <c r="S6589" s="21"/>
      <c r="T6589" s="21"/>
    </row>
    <row r="6590" spans="2:20">
      <c r="B6590" s="14"/>
      <c r="C6590" s="14"/>
      <c r="D6590" s="14"/>
      <c r="H6590" s="17"/>
      <c r="L6590" s="18"/>
      <c r="M6590" s="18"/>
      <c r="N6590" s="18"/>
      <c r="P6590" s="21"/>
      <c r="Q6590" s="21"/>
      <c r="S6590" s="21"/>
      <c r="T6590" s="21"/>
    </row>
    <row r="6591" spans="2:20">
      <c r="B6591" s="14"/>
      <c r="C6591" s="14"/>
      <c r="D6591" s="14"/>
      <c r="H6591" s="17"/>
      <c r="L6591" s="18"/>
      <c r="M6591" s="18"/>
      <c r="N6591" s="18"/>
      <c r="P6591" s="21"/>
      <c r="Q6591" s="21"/>
      <c r="S6591" s="21"/>
      <c r="T6591" s="21"/>
    </row>
    <row r="6592" spans="2:20">
      <c r="B6592" s="14"/>
      <c r="C6592" s="14"/>
      <c r="D6592" s="14"/>
      <c r="H6592" s="17"/>
      <c r="L6592" s="18"/>
      <c r="M6592" s="18"/>
      <c r="N6592" s="18"/>
      <c r="P6592" s="21"/>
      <c r="Q6592" s="21"/>
      <c r="S6592" s="21"/>
      <c r="T6592" s="21"/>
    </row>
    <row r="6593" spans="2:20">
      <c r="B6593" s="14"/>
      <c r="C6593" s="14"/>
      <c r="D6593" s="14"/>
      <c r="H6593" s="17"/>
      <c r="L6593" s="18"/>
      <c r="M6593" s="18"/>
      <c r="N6593" s="18"/>
      <c r="P6593" s="21"/>
      <c r="Q6593" s="21"/>
      <c r="S6593" s="21"/>
      <c r="T6593" s="21"/>
    </row>
    <row r="6594" spans="2:20">
      <c r="B6594" s="14"/>
      <c r="C6594" s="14"/>
      <c r="D6594" s="14"/>
      <c r="H6594" s="17"/>
      <c r="L6594" s="18"/>
      <c r="M6594" s="18"/>
      <c r="N6594" s="18"/>
      <c r="P6594" s="21"/>
      <c r="Q6594" s="21"/>
      <c r="S6594" s="21"/>
      <c r="T6594" s="21"/>
    </row>
    <row r="6595" spans="2:20">
      <c r="B6595" s="14"/>
      <c r="C6595" s="14"/>
      <c r="D6595" s="14"/>
      <c r="H6595" s="17"/>
      <c r="L6595" s="18"/>
      <c r="M6595" s="18"/>
      <c r="N6595" s="18"/>
      <c r="P6595" s="21"/>
      <c r="Q6595" s="21"/>
      <c r="S6595" s="21"/>
      <c r="T6595" s="21"/>
    </row>
    <row r="6596" spans="2:20">
      <c r="B6596" s="14"/>
      <c r="C6596" s="14"/>
      <c r="D6596" s="14"/>
      <c r="H6596" s="17"/>
      <c r="L6596" s="18"/>
      <c r="M6596" s="18"/>
      <c r="N6596" s="18"/>
      <c r="P6596" s="21"/>
      <c r="Q6596" s="21"/>
      <c r="S6596" s="21"/>
      <c r="T6596" s="21"/>
    </row>
    <row r="6597" spans="2:20">
      <c r="B6597" s="14"/>
      <c r="C6597" s="14"/>
      <c r="D6597" s="14"/>
      <c r="H6597" s="17"/>
      <c r="L6597" s="18"/>
      <c r="M6597" s="18"/>
      <c r="N6597" s="18"/>
      <c r="P6597" s="21"/>
      <c r="Q6597" s="21"/>
      <c r="S6597" s="21"/>
      <c r="T6597" s="21"/>
    </row>
    <row r="6598" spans="2:20">
      <c r="B6598" s="14"/>
      <c r="C6598" s="14"/>
      <c r="D6598" s="14"/>
      <c r="H6598" s="17"/>
      <c r="L6598" s="18"/>
      <c r="M6598" s="18"/>
      <c r="N6598" s="18"/>
      <c r="P6598" s="21"/>
      <c r="Q6598" s="21"/>
      <c r="S6598" s="21"/>
      <c r="T6598" s="21"/>
    </row>
    <row r="6599" spans="2:20">
      <c r="B6599" s="14"/>
      <c r="C6599" s="14"/>
      <c r="D6599" s="14"/>
      <c r="H6599" s="17"/>
      <c r="L6599" s="18"/>
      <c r="M6599" s="18"/>
      <c r="N6599" s="18"/>
      <c r="P6599" s="21"/>
      <c r="Q6599" s="21"/>
      <c r="S6599" s="21"/>
      <c r="T6599" s="21"/>
    </row>
    <row r="6600" spans="2:20">
      <c r="B6600" s="14"/>
      <c r="C6600" s="14"/>
      <c r="D6600" s="14"/>
      <c r="H6600" s="17"/>
      <c r="L6600" s="18"/>
      <c r="M6600" s="18"/>
      <c r="N6600" s="18"/>
      <c r="P6600" s="21"/>
      <c r="Q6600" s="21"/>
      <c r="S6600" s="21"/>
      <c r="T6600" s="21"/>
    </row>
    <row r="6601" spans="2:20">
      <c r="B6601" s="14"/>
      <c r="C6601" s="14"/>
      <c r="D6601" s="14"/>
      <c r="H6601" s="17"/>
      <c r="L6601" s="18"/>
      <c r="M6601" s="18"/>
      <c r="N6601" s="18"/>
      <c r="P6601" s="21"/>
      <c r="Q6601" s="21"/>
      <c r="S6601" s="21"/>
      <c r="T6601" s="21"/>
    </row>
    <row r="6602" spans="2:20">
      <c r="B6602" s="14"/>
      <c r="C6602" s="14"/>
      <c r="D6602" s="14"/>
      <c r="H6602" s="17"/>
      <c r="L6602" s="18"/>
      <c r="M6602" s="18"/>
      <c r="N6602" s="18"/>
      <c r="P6602" s="21"/>
      <c r="Q6602" s="21"/>
      <c r="S6602" s="21"/>
      <c r="T6602" s="21"/>
    </row>
    <row r="6603" spans="2:20">
      <c r="B6603" s="14"/>
      <c r="C6603" s="14"/>
      <c r="D6603" s="14"/>
      <c r="H6603" s="17"/>
      <c r="L6603" s="18"/>
      <c r="M6603" s="18"/>
      <c r="N6603" s="18"/>
      <c r="P6603" s="21"/>
      <c r="Q6603" s="21"/>
      <c r="S6603" s="21"/>
      <c r="T6603" s="21"/>
    </row>
    <row r="6604" spans="2:20">
      <c r="B6604" s="14"/>
      <c r="C6604" s="14"/>
      <c r="D6604" s="14"/>
      <c r="H6604" s="17"/>
      <c r="L6604" s="18"/>
      <c r="M6604" s="18"/>
      <c r="N6604" s="18"/>
      <c r="P6604" s="21"/>
      <c r="Q6604" s="21"/>
      <c r="S6604" s="21"/>
      <c r="T6604" s="21"/>
    </row>
    <row r="6605" spans="2:20">
      <c r="B6605" s="14"/>
      <c r="C6605" s="14"/>
      <c r="D6605" s="14"/>
      <c r="H6605" s="17"/>
      <c r="L6605" s="18"/>
      <c r="M6605" s="18"/>
      <c r="N6605" s="18"/>
      <c r="P6605" s="21"/>
      <c r="Q6605" s="21"/>
      <c r="S6605" s="21"/>
      <c r="T6605" s="21"/>
    </row>
    <row r="6606" spans="2:20">
      <c r="B6606" s="14"/>
      <c r="C6606" s="14"/>
      <c r="D6606" s="14"/>
      <c r="H6606" s="17"/>
      <c r="L6606" s="18"/>
      <c r="M6606" s="18"/>
      <c r="N6606" s="18"/>
      <c r="P6606" s="21"/>
      <c r="Q6606" s="21"/>
      <c r="S6606" s="21"/>
      <c r="T6606" s="21"/>
    </row>
    <row r="6607" spans="2:20">
      <c r="B6607" s="14"/>
      <c r="C6607" s="14"/>
      <c r="D6607" s="14"/>
      <c r="H6607" s="17"/>
      <c r="L6607" s="18"/>
      <c r="M6607" s="18"/>
      <c r="N6607" s="18"/>
      <c r="P6607" s="21"/>
      <c r="Q6607" s="21"/>
      <c r="S6607" s="21"/>
      <c r="T6607" s="21"/>
    </row>
    <row r="6608" spans="2:20">
      <c r="B6608" s="14"/>
      <c r="C6608" s="14"/>
      <c r="D6608" s="14"/>
      <c r="H6608" s="17"/>
      <c r="L6608" s="18"/>
      <c r="M6608" s="18"/>
      <c r="N6608" s="18"/>
      <c r="P6608" s="21"/>
      <c r="Q6608" s="21"/>
      <c r="S6608" s="21"/>
      <c r="T6608" s="21"/>
    </row>
    <row r="6609" spans="2:20">
      <c r="B6609" s="14"/>
      <c r="C6609" s="14"/>
      <c r="D6609" s="14"/>
      <c r="H6609" s="17"/>
      <c r="L6609" s="18"/>
      <c r="M6609" s="18"/>
      <c r="N6609" s="18"/>
      <c r="P6609" s="21"/>
      <c r="Q6609" s="21"/>
      <c r="S6609" s="21"/>
      <c r="T6609" s="21"/>
    </row>
    <row r="6610" spans="2:20">
      <c r="B6610" s="14"/>
      <c r="C6610" s="14"/>
      <c r="D6610" s="14"/>
      <c r="H6610" s="17"/>
      <c r="L6610" s="18"/>
      <c r="M6610" s="18"/>
      <c r="N6610" s="18"/>
      <c r="P6610" s="21"/>
      <c r="Q6610" s="21"/>
      <c r="S6610" s="21"/>
      <c r="T6610" s="21"/>
    </row>
    <row r="6611" spans="2:20">
      <c r="B6611" s="14"/>
      <c r="C6611" s="14"/>
      <c r="D6611" s="14"/>
      <c r="H6611" s="17"/>
      <c r="L6611" s="18"/>
      <c r="M6611" s="18"/>
      <c r="N6611" s="18"/>
      <c r="P6611" s="21"/>
      <c r="Q6611" s="21"/>
      <c r="S6611" s="21"/>
      <c r="T6611" s="21"/>
    </row>
    <row r="6612" spans="2:20">
      <c r="B6612" s="14"/>
      <c r="C6612" s="14"/>
      <c r="D6612" s="14"/>
      <c r="H6612" s="17"/>
      <c r="L6612" s="18"/>
      <c r="M6612" s="18"/>
      <c r="N6612" s="18"/>
      <c r="P6612" s="21"/>
      <c r="Q6612" s="21"/>
      <c r="S6612" s="21"/>
      <c r="T6612" s="21"/>
    </row>
    <row r="6613" spans="2:20">
      <c r="B6613" s="14"/>
      <c r="C6613" s="14"/>
      <c r="D6613" s="14"/>
      <c r="H6613" s="17"/>
      <c r="L6613" s="18"/>
      <c r="M6613" s="18"/>
      <c r="N6613" s="18"/>
      <c r="P6613" s="21"/>
      <c r="Q6613" s="21"/>
      <c r="S6613" s="21"/>
      <c r="T6613" s="21"/>
    </row>
    <row r="6614" spans="2:20">
      <c r="B6614" s="14"/>
      <c r="C6614" s="14"/>
      <c r="D6614" s="14"/>
      <c r="H6614" s="17"/>
      <c r="L6614" s="18"/>
      <c r="M6614" s="18"/>
      <c r="N6614" s="18"/>
      <c r="P6614" s="21"/>
      <c r="Q6614" s="21"/>
      <c r="S6614" s="21"/>
      <c r="T6614" s="21"/>
    </row>
    <row r="6615" spans="2:20">
      <c r="B6615" s="14"/>
      <c r="C6615" s="14"/>
      <c r="D6615" s="14"/>
      <c r="H6615" s="17"/>
      <c r="L6615" s="18"/>
      <c r="M6615" s="18"/>
      <c r="N6615" s="18"/>
      <c r="P6615" s="21"/>
      <c r="Q6615" s="21"/>
      <c r="S6615" s="21"/>
      <c r="T6615" s="21"/>
    </row>
    <row r="6616" spans="2:20">
      <c r="B6616" s="14"/>
      <c r="C6616" s="14"/>
      <c r="D6616" s="14"/>
      <c r="H6616" s="17"/>
      <c r="L6616" s="18"/>
      <c r="M6616" s="18"/>
      <c r="N6616" s="18"/>
      <c r="P6616" s="21"/>
      <c r="Q6616" s="21"/>
      <c r="S6616" s="21"/>
      <c r="T6616" s="21"/>
    </row>
    <row r="6617" spans="2:20">
      <c r="B6617" s="14"/>
      <c r="C6617" s="14"/>
      <c r="D6617" s="14"/>
      <c r="H6617" s="17"/>
      <c r="L6617" s="18"/>
      <c r="M6617" s="18"/>
      <c r="N6617" s="18"/>
      <c r="P6617" s="21"/>
      <c r="Q6617" s="21"/>
      <c r="S6617" s="21"/>
      <c r="T6617" s="21"/>
    </row>
    <row r="6618" spans="2:20">
      <c r="B6618" s="14"/>
      <c r="C6618" s="14"/>
      <c r="D6618" s="14"/>
      <c r="H6618" s="17"/>
      <c r="L6618" s="18"/>
      <c r="M6618" s="18"/>
      <c r="N6618" s="18"/>
      <c r="P6618" s="21"/>
      <c r="Q6618" s="21"/>
      <c r="S6618" s="21"/>
      <c r="T6618" s="21"/>
    </row>
    <row r="6619" spans="2:20">
      <c r="B6619" s="14"/>
      <c r="C6619" s="14"/>
      <c r="D6619" s="14"/>
      <c r="H6619" s="17"/>
      <c r="L6619" s="18"/>
      <c r="M6619" s="18"/>
      <c r="N6619" s="18"/>
      <c r="P6619" s="21"/>
      <c r="Q6619" s="21"/>
      <c r="S6619" s="21"/>
      <c r="T6619" s="21"/>
    </row>
    <row r="6620" spans="2:20">
      <c r="B6620" s="14"/>
      <c r="C6620" s="14"/>
      <c r="D6620" s="14"/>
      <c r="H6620" s="17"/>
      <c r="L6620" s="18"/>
      <c r="M6620" s="18"/>
      <c r="N6620" s="18"/>
      <c r="P6620" s="21"/>
      <c r="Q6620" s="21"/>
      <c r="S6620" s="21"/>
      <c r="T6620" s="21"/>
    </row>
    <row r="6621" spans="2:20">
      <c r="B6621" s="14"/>
      <c r="C6621" s="14"/>
      <c r="D6621" s="14"/>
      <c r="H6621" s="17"/>
      <c r="L6621" s="18"/>
      <c r="M6621" s="18"/>
      <c r="N6621" s="18"/>
      <c r="P6621" s="21"/>
      <c r="Q6621" s="21"/>
      <c r="S6621" s="21"/>
      <c r="T6621" s="21"/>
    </row>
    <row r="6622" spans="2:20">
      <c r="B6622" s="14"/>
      <c r="C6622" s="14"/>
      <c r="D6622" s="14"/>
      <c r="H6622" s="17"/>
      <c r="L6622" s="18"/>
      <c r="M6622" s="18"/>
      <c r="N6622" s="18"/>
      <c r="P6622" s="21"/>
      <c r="Q6622" s="21"/>
      <c r="S6622" s="21"/>
      <c r="T6622" s="21"/>
    </row>
    <row r="6623" spans="2:20">
      <c r="B6623" s="14"/>
      <c r="C6623" s="14"/>
      <c r="D6623" s="14"/>
      <c r="H6623" s="17"/>
      <c r="L6623" s="18"/>
      <c r="M6623" s="18"/>
      <c r="N6623" s="18"/>
      <c r="P6623" s="21"/>
      <c r="Q6623" s="21"/>
      <c r="S6623" s="21"/>
      <c r="T6623" s="21"/>
    </row>
    <row r="6624" spans="2:20">
      <c r="B6624" s="14"/>
      <c r="C6624" s="14"/>
      <c r="D6624" s="14"/>
      <c r="H6624" s="17"/>
      <c r="L6624" s="18"/>
      <c r="M6624" s="18"/>
      <c r="N6624" s="18"/>
      <c r="P6624" s="21"/>
      <c r="Q6624" s="21"/>
      <c r="S6624" s="21"/>
      <c r="T6624" s="21"/>
    </row>
    <row r="6625" spans="2:20">
      <c r="B6625" s="14"/>
      <c r="C6625" s="14"/>
      <c r="D6625" s="14"/>
      <c r="H6625" s="17"/>
      <c r="L6625" s="18"/>
      <c r="M6625" s="18"/>
      <c r="N6625" s="18"/>
      <c r="P6625" s="21"/>
      <c r="Q6625" s="21"/>
      <c r="S6625" s="21"/>
      <c r="T6625" s="21"/>
    </row>
    <row r="6626" spans="2:20">
      <c r="B6626" s="14"/>
      <c r="C6626" s="14"/>
      <c r="D6626" s="14"/>
      <c r="H6626" s="17"/>
      <c r="L6626" s="18"/>
      <c r="M6626" s="18"/>
      <c r="N6626" s="18"/>
      <c r="P6626" s="21"/>
      <c r="Q6626" s="21"/>
      <c r="S6626" s="21"/>
      <c r="T6626" s="21"/>
    </row>
    <row r="6627" spans="2:20">
      <c r="B6627" s="14"/>
      <c r="C6627" s="14"/>
      <c r="D6627" s="14"/>
      <c r="H6627" s="17"/>
      <c r="L6627" s="18"/>
      <c r="M6627" s="18"/>
      <c r="N6627" s="18"/>
      <c r="P6627" s="21"/>
      <c r="Q6627" s="21"/>
      <c r="S6627" s="21"/>
      <c r="T6627" s="21"/>
    </row>
    <row r="6628" spans="2:20">
      <c r="B6628" s="14"/>
      <c r="C6628" s="14"/>
      <c r="D6628" s="14"/>
      <c r="H6628" s="17"/>
      <c r="L6628" s="18"/>
      <c r="M6628" s="18"/>
      <c r="N6628" s="18"/>
      <c r="P6628" s="21"/>
      <c r="Q6628" s="21"/>
      <c r="S6628" s="21"/>
      <c r="T6628" s="21"/>
    </row>
    <row r="6629" spans="2:20">
      <c r="B6629" s="14"/>
      <c r="C6629" s="14"/>
      <c r="D6629" s="14"/>
      <c r="H6629" s="17"/>
      <c r="L6629" s="18"/>
      <c r="M6629" s="18"/>
      <c r="N6629" s="18"/>
      <c r="P6629" s="21"/>
      <c r="Q6629" s="21"/>
      <c r="S6629" s="21"/>
      <c r="T6629" s="21"/>
    </row>
    <row r="6630" spans="2:20">
      <c r="B6630" s="14"/>
      <c r="C6630" s="14"/>
      <c r="D6630" s="14"/>
      <c r="H6630" s="17"/>
      <c r="L6630" s="18"/>
      <c r="M6630" s="18"/>
      <c r="N6630" s="18"/>
      <c r="P6630" s="21"/>
      <c r="Q6630" s="21"/>
      <c r="S6630" s="21"/>
      <c r="T6630" s="21"/>
    </row>
    <row r="6631" spans="2:20">
      <c r="B6631" s="14"/>
      <c r="C6631" s="14"/>
      <c r="D6631" s="14"/>
      <c r="H6631" s="17"/>
      <c r="L6631" s="18"/>
      <c r="M6631" s="18"/>
      <c r="N6631" s="18"/>
      <c r="P6631" s="21"/>
      <c r="Q6631" s="21"/>
      <c r="S6631" s="21"/>
      <c r="T6631" s="21"/>
    </row>
    <row r="6632" spans="2:20">
      <c r="B6632" s="14"/>
      <c r="C6632" s="14"/>
      <c r="D6632" s="14"/>
      <c r="H6632" s="17"/>
      <c r="L6632" s="18"/>
      <c r="M6632" s="18"/>
      <c r="N6632" s="18"/>
      <c r="P6632" s="21"/>
      <c r="Q6632" s="21"/>
      <c r="S6632" s="21"/>
      <c r="T6632" s="21"/>
    </row>
    <row r="6633" spans="2:20">
      <c r="B6633" s="14"/>
      <c r="C6633" s="14"/>
      <c r="D6633" s="14"/>
      <c r="H6633" s="17"/>
      <c r="L6633" s="18"/>
      <c r="M6633" s="18"/>
      <c r="N6633" s="18"/>
      <c r="P6633" s="21"/>
      <c r="Q6633" s="21"/>
      <c r="S6633" s="21"/>
      <c r="T6633" s="21"/>
    </row>
    <row r="6634" spans="2:20">
      <c r="B6634" s="14"/>
      <c r="C6634" s="14"/>
      <c r="D6634" s="14"/>
      <c r="H6634" s="17"/>
      <c r="L6634" s="18"/>
      <c r="M6634" s="18"/>
      <c r="N6634" s="18"/>
      <c r="P6634" s="21"/>
      <c r="Q6634" s="21"/>
      <c r="S6634" s="21"/>
      <c r="T6634" s="21"/>
    </row>
    <row r="6635" spans="2:20">
      <c r="B6635" s="14"/>
      <c r="C6635" s="14"/>
      <c r="D6635" s="14"/>
      <c r="H6635" s="17"/>
      <c r="L6635" s="18"/>
      <c r="M6635" s="18"/>
      <c r="N6635" s="18"/>
      <c r="P6635" s="21"/>
      <c r="Q6635" s="21"/>
      <c r="S6635" s="21"/>
      <c r="T6635" s="21"/>
    </row>
    <row r="6636" spans="2:20">
      <c r="B6636" s="14"/>
      <c r="C6636" s="14"/>
      <c r="D6636" s="14"/>
      <c r="H6636" s="17"/>
      <c r="L6636" s="18"/>
      <c r="M6636" s="18"/>
      <c r="N6636" s="18"/>
      <c r="P6636" s="21"/>
      <c r="Q6636" s="21"/>
      <c r="S6636" s="21"/>
      <c r="T6636" s="21"/>
    </row>
    <row r="6637" spans="2:20">
      <c r="B6637" s="14"/>
      <c r="C6637" s="14"/>
      <c r="D6637" s="14"/>
      <c r="H6637" s="17"/>
      <c r="L6637" s="18"/>
      <c r="M6637" s="18"/>
      <c r="N6637" s="18"/>
      <c r="P6637" s="21"/>
      <c r="Q6637" s="21"/>
      <c r="S6637" s="21"/>
      <c r="T6637" s="21"/>
    </row>
    <row r="6638" spans="2:20">
      <c r="B6638" s="14"/>
      <c r="C6638" s="14"/>
      <c r="D6638" s="14"/>
      <c r="H6638" s="17"/>
      <c r="L6638" s="18"/>
      <c r="M6638" s="18"/>
      <c r="N6638" s="18"/>
      <c r="P6638" s="21"/>
      <c r="Q6638" s="21"/>
      <c r="S6638" s="21"/>
      <c r="T6638" s="21"/>
    </row>
    <row r="6639" spans="2:20">
      <c r="B6639" s="14"/>
      <c r="C6639" s="14"/>
      <c r="D6639" s="14"/>
      <c r="H6639" s="17"/>
      <c r="L6639" s="18"/>
      <c r="M6639" s="18"/>
      <c r="N6639" s="18"/>
      <c r="P6639" s="21"/>
      <c r="Q6639" s="21"/>
      <c r="S6639" s="21"/>
      <c r="T6639" s="21"/>
    </row>
    <row r="6640" spans="2:20">
      <c r="B6640" s="14"/>
      <c r="C6640" s="14"/>
      <c r="D6640" s="14"/>
      <c r="H6640" s="17"/>
      <c r="L6640" s="18"/>
      <c r="M6640" s="18"/>
      <c r="N6640" s="18"/>
      <c r="P6640" s="21"/>
      <c r="Q6640" s="21"/>
      <c r="S6640" s="21"/>
      <c r="T6640" s="21"/>
    </row>
    <row r="6641" spans="2:20">
      <c r="B6641" s="14"/>
      <c r="C6641" s="14"/>
      <c r="D6641" s="14"/>
      <c r="H6641" s="17"/>
      <c r="L6641" s="18"/>
      <c r="M6641" s="18"/>
      <c r="N6641" s="18"/>
      <c r="P6641" s="21"/>
      <c r="Q6641" s="21"/>
      <c r="S6641" s="21"/>
      <c r="T6641" s="21"/>
    </row>
    <row r="6642" spans="2:20">
      <c r="B6642" s="14"/>
      <c r="C6642" s="14"/>
      <c r="D6642" s="14"/>
      <c r="H6642" s="17"/>
      <c r="L6642" s="18"/>
      <c r="M6642" s="18"/>
      <c r="N6642" s="18"/>
      <c r="P6642" s="21"/>
      <c r="Q6642" s="21"/>
      <c r="S6642" s="21"/>
      <c r="T6642" s="21"/>
    </row>
    <row r="6643" spans="2:20">
      <c r="B6643" s="14"/>
      <c r="C6643" s="14"/>
      <c r="D6643" s="14"/>
      <c r="H6643" s="17"/>
      <c r="L6643" s="18"/>
      <c r="M6643" s="18"/>
      <c r="N6643" s="18"/>
      <c r="P6643" s="21"/>
      <c r="Q6643" s="21"/>
      <c r="S6643" s="21"/>
      <c r="T6643" s="21"/>
    </row>
    <row r="6644" spans="2:20">
      <c r="B6644" s="14"/>
      <c r="C6644" s="14"/>
      <c r="D6644" s="14"/>
      <c r="H6644" s="17"/>
      <c r="L6644" s="18"/>
      <c r="M6644" s="18"/>
      <c r="N6644" s="18"/>
      <c r="P6644" s="21"/>
      <c r="Q6644" s="21"/>
      <c r="S6644" s="21"/>
      <c r="T6644" s="21"/>
    </row>
    <row r="6645" spans="2:20">
      <c r="B6645" s="14"/>
      <c r="C6645" s="14"/>
      <c r="D6645" s="14"/>
      <c r="H6645" s="17"/>
      <c r="L6645" s="18"/>
      <c r="M6645" s="18"/>
      <c r="N6645" s="18"/>
      <c r="P6645" s="21"/>
      <c r="Q6645" s="21"/>
      <c r="S6645" s="21"/>
      <c r="T6645" s="21"/>
    </row>
    <row r="6646" spans="2:20">
      <c r="B6646" s="14"/>
      <c r="C6646" s="14"/>
      <c r="D6646" s="14"/>
      <c r="H6646" s="17"/>
      <c r="L6646" s="18"/>
      <c r="M6646" s="18"/>
      <c r="N6646" s="18"/>
      <c r="P6646" s="21"/>
      <c r="Q6646" s="21"/>
      <c r="S6646" s="21"/>
      <c r="T6646" s="21"/>
    </row>
    <row r="6647" spans="2:20">
      <c r="B6647" s="14"/>
      <c r="C6647" s="14"/>
      <c r="D6647" s="14"/>
      <c r="H6647" s="17"/>
      <c r="L6647" s="18"/>
      <c r="M6647" s="18"/>
      <c r="N6647" s="18"/>
      <c r="P6647" s="21"/>
      <c r="Q6647" s="21"/>
      <c r="S6647" s="21"/>
      <c r="T6647" s="21"/>
    </row>
    <row r="6648" spans="2:20">
      <c r="B6648" s="14"/>
      <c r="C6648" s="14"/>
      <c r="D6648" s="14"/>
      <c r="H6648" s="17"/>
      <c r="L6648" s="18"/>
      <c r="M6648" s="18"/>
      <c r="N6648" s="18"/>
      <c r="P6648" s="21"/>
      <c r="Q6648" s="21"/>
      <c r="S6648" s="21"/>
      <c r="T6648" s="21"/>
    </row>
    <row r="6649" spans="2:20">
      <c r="B6649" s="14"/>
      <c r="C6649" s="14"/>
      <c r="D6649" s="14"/>
      <c r="H6649" s="17"/>
      <c r="L6649" s="18"/>
      <c r="M6649" s="18"/>
      <c r="N6649" s="18"/>
      <c r="P6649" s="21"/>
      <c r="Q6649" s="21"/>
      <c r="S6649" s="21"/>
      <c r="T6649" s="21"/>
    </row>
    <row r="6650" spans="2:20">
      <c r="B6650" s="14"/>
      <c r="C6650" s="14"/>
      <c r="D6650" s="14"/>
      <c r="H6650" s="17"/>
      <c r="L6650" s="18"/>
      <c r="M6650" s="18"/>
      <c r="N6650" s="18"/>
      <c r="P6650" s="21"/>
      <c r="Q6650" s="21"/>
      <c r="S6650" s="21"/>
      <c r="T6650" s="21"/>
    </row>
    <row r="6651" spans="2:20">
      <c r="B6651" s="14"/>
      <c r="C6651" s="14"/>
      <c r="D6651" s="14"/>
      <c r="H6651" s="17"/>
      <c r="L6651" s="18"/>
      <c r="M6651" s="18"/>
      <c r="N6651" s="18"/>
      <c r="P6651" s="21"/>
      <c r="Q6651" s="21"/>
      <c r="S6651" s="21"/>
      <c r="T6651" s="21"/>
    </row>
    <row r="6652" spans="2:20">
      <c r="B6652" s="14"/>
      <c r="C6652" s="14"/>
      <c r="D6652" s="14"/>
      <c r="H6652" s="17"/>
      <c r="L6652" s="18"/>
      <c r="M6652" s="18"/>
      <c r="N6652" s="18"/>
      <c r="P6652" s="21"/>
      <c r="Q6652" s="21"/>
      <c r="S6652" s="21"/>
      <c r="T6652" s="21"/>
    </row>
    <row r="6653" spans="2:20">
      <c r="B6653" s="14"/>
      <c r="C6653" s="14"/>
      <c r="D6653" s="14"/>
      <c r="H6653" s="17"/>
      <c r="L6653" s="18"/>
      <c r="M6653" s="18"/>
      <c r="N6653" s="18"/>
      <c r="P6653" s="21"/>
      <c r="Q6653" s="21"/>
      <c r="S6653" s="21"/>
      <c r="T6653" s="21"/>
    </row>
    <row r="6654" spans="2:20">
      <c r="B6654" s="14"/>
      <c r="C6654" s="14"/>
      <c r="D6654" s="14"/>
      <c r="H6654" s="17"/>
      <c r="L6654" s="18"/>
      <c r="M6654" s="18"/>
      <c r="N6654" s="18"/>
      <c r="P6654" s="21"/>
      <c r="Q6654" s="21"/>
      <c r="S6654" s="21"/>
      <c r="T6654" s="21"/>
    </row>
    <row r="6655" spans="2:20">
      <c r="B6655" s="14"/>
      <c r="C6655" s="14"/>
      <c r="D6655" s="14"/>
      <c r="H6655" s="17"/>
      <c r="L6655" s="18"/>
      <c r="M6655" s="18"/>
      <c r="N6655" s="18"/>
      <c r="P6655" s="21"/>
      <c r="Q6655" s="21"/>
      <c r="S6655" s="21"/>
      <c r="T6655" s="21"/>
    </row>
    <row r="6656" spans="2:20">
      <c r="B6656" s="14"/>
      <c r="C6656" s="14"/>
      <c r="D6656" s="14"/>
      <c r="H6656" s="17"/>
      <c r="L6656" s="18"/>
      <c r="M6656" s="18"/>
      <c r="N6656" s="18"/>
      <c r="P6656" s="21"/>
      <c r="Q6656" s="21"/>
      <c r="S6656" s="21"/>
      <c r="T6656" s="21"/>
    </row>
    <row r="6657" spans="2:20">
      <c r="B6657" s="14"/>
      <c r="C6657" s="14"/>
      <c r="D6657" s="14"/>
      <c r="H6657" s="17"/>
      <c r="L6657" s="18"/>
      <c r="M6657" s="18"/>
      <c r="N6657" s="18"/>
      <c r="P6657" s="21"/>
      <c r="Q6657" s="21"/>
      <c r="S6657" s="21"/>
      <c r="T6657" s="21"/>
    </row>
    <row r="6658" spans="2:20">
      <c r="B6658" s="14"/>
      <c r="C6658" s="14"/>
      <c r="D6658" s="14"/>
      <c r="H6658" s="17"/>
      <c r="L6658" s="18"/>
      <c r="M6658" s="18"/>
      <c r="N6658" s="18"/>
      <c r="P6658" s="21"/>
      <c r="Q6658" s="21"/>
      <c r="S6658" s="21"/>
      <c r="T6658" s="21"/>
    </row>
    <row r="6659" spans="2:20">
      <c r="B6659" s="14"/>
      <c r="C6659" s="14"/>
      <c r="D6659" s="14"/>
      <c r="H6659" s="17"/>
      <c r="L6659" s="18"/>
      <c r="M6659" s="18"/>
      <c r="N6659" s="18"/>
      <c r="P6659" s="21"/>
      <c r="Q6659" s="21"/>
      <c r="S6659" s="21"/>
      <c r="T6659" s="21"/>
    </row>
    <row r="6660" spans="2:20">
      <c r="B6660" s="14"/>
      <c r="C6660" s="14"/>
      <c r="D6660" s="14"/>
      <c r="H6660" s="17"/>
      <c r="L6660" s="18"/>
      <c r="M6660" s="18"/>
      <c r="N6660" s="18"/>
      <c r="P6660" s="21"/>
      <c r="Q6660" s="21"/>
      <c r="S6660" s="21"/>
      <c r="T6660" s="21"/>
    </row>
    <row r="6661" spans="2:20">
      <c r="B6661" s="14"/>
      <c r="C6661" s="14"/>
      <c r="D6661" s="14"/>
      <c r="H6661" s="17"/>
      <c r="L6661" s="18"/>
      <c r="M6661" s="18"/>
      <c r="N6661" s="18"/>
      <c r="P6661" s="21"/>
      <c r="Q6661" s="21"/>
      <c r="S6661" s="21"/>
      <c r="T6661" s="21"/>
    </row>
    <row r="6662" spans="2:20">
      <c r="B6662" s="14"/>
      <c r="C6662" s="14"/>
      <c r="D6662" s="14"/>
      <c r="H6662" s="17"/>
      <c r="L6662" s="18"/>
      <c r="M6662" s="18"/>
      <c r="N6662" s="18"/>
      <c r="P6662" s="21"/>
      <c r="Q6662" s="21"/>
      <c r="S6662" s="21"/>
      <c r="T6662" s="21"/>
    </row>
    <row r="6663" spans="2:20">
      <c r="B6663" s="14"/>
      <c r="C6663" s="14"/>
      <c r="D6663" s="14"/>
      <c r="H6663" s="17"/>
      <c r="L6663" s="18"/>
      <c r="M6663" s="18"/>
      <c r="N6663" s="18"/>
      <c r="P6663" s="21"/>
      <c r="Q6663" s="21"/>
      <c r="S6663" s="21"/>
      <c r="T6663" s="21"/>
    </row>
    <row r="6664" spans="2:20">
      <c r="B6664" s="14"/>
      <c r="C6664" s="14"/>
      <c r="D6664" s="14"/>
      <c r="H6664" s="17"/>
      <c r="L6664" s="18"/>
      <c r="M6664" s="18"/>
      <c r="N6664" s="18"/>
      <c r="P6664" s="21"/>
      <c r="Q6664" s="21"/>
      <c r="S6664" s="21"/>
      <c r="T6664" s="21"/>
    </row>
    <row r="6665" spans="2:20">
      <c r="B6665" s="14"/>
      <c r="C6665" s="14"/>
      <c r="D6665" s="14"/>
      <c r="H6665" s="17"/>
      <c r="L6665" s="18"/>
      <c r="M6665" s="18"/>
      <c r="N6665" s="18"/>
      <c r="P6665" s="21"/>
      <c r="Q6665" s="21"/>
      <c r="S6665" s="21"/>
      <c r="T6665" s="21"/>
    </row>
    <row r="6666" spans="2:20">
      <c r="B6666" s="14"/>
      <c r="C6666" s="14"/>
      <c r="D6666" s="14"/>
      <c r="H6666" s="17"/>
      <c r="L6666" s="18"/>
      <c r="M6666" s="18"/>
      <c r="N6666" s="18"/>
      <c r="P6666" s="21"/>
      <c r="Q6666" s="21"/>
      <c r="S6666" s="21"/>
      <c r="T6666" s="21"/>
    </row>
    <row r="6667" spans="2:20">
      <c r="B6667" s="14"/>
      <c r="C6667" s="14"/>
      <c r="D6667" s="14"/>
      <c r="H6667" s="17"/>
      <c r="L6667" s="18"/>
      <c r="M6667" s="18"/>
      <c r="N6667" s="18"/>
      <c r="P6667" s="21"/>
      <c r="Q6667" s="21"/>
      <c r="S6667" s="21"/>
      <c r="T6667" s="21"/>
    </row>
    <row r="6668" spans="2:20">
      <c r="B6668" s="14"/>
      <c r="C6668" s="14"/>
      <c r="D6668" s="14"/>
      <c r="H6668" s="17"/>
      <c r="L6668" s="18"/>
      <c r="M6668" s="18"/>
      <c r="N6668" s="18"/>
      <c r="P6668" s="21"/>
      <c r="Q6668" s="21"/>
      <c r="S6668" s="21"/>
      <c r="T6668" s="21"/>
    </row>
    <row r="6669" spans="2:20">
      <c r="B6669" s="14"/>
      <c r="C6669" s="14"/>
      <c r="D6669" s="14"/>
      <c r="H6669" s="17"/>
      <c r="L6669" s="18"/>
      <c r="M6669" s="18"/>
      <c r="N6669" s="18"/>
      <c r="P6669" s="21"/>
      <c r="Q6669" s="21"/>
      <c r="S6669" s="21"/>
      <c r="T6669" s="21"/>
    </row>
    <row r="6670" spans="2:20">
      <c r="B6670" s="14"/>
      <c r="C6670" s="14"/>
      <c r="D6670" s="14"/>
      <c r="H6670" s="17"/>
      <c r="L6670" s="18"/>
      <c r="M6670" s="18"/>
      <c r="N6670" s="18"/>
      <c r="P6670" s="21"/>
      <c r="Q6670" s="21"/>
      <c r="S6670" s="21"/>
      <c r="T6670" s="21"/>
    </row>
    <row r="6671" spans="2:20">
      <c r="B6671" s="14"/>
      <c r="C6671" s="14"/>
      <c r="D6671" s="14"/>
      <c r="H6671" s="17"/>
      <c r="L6671" s="18"/>
      <c r="M6671" s="18"/>
      <c r="N6671" s="18"/>
      <c r="P6671" s="21"/>
      <c r="Q6671" s="21"/>
      <c r="S6671" s="21"/>
      <c r="T6671" s="21"/>
    </row>
    <row r="6672" spans="2:20">
      <c r="B6672" s="14"/>
      <c r="C6672" s="14"/>
      <c r="D6672" s="14"/>
      <c r="H6672" s="17"/>
      <c r="L6672" s="18"/>
      <c r="M6672" s="18"/>
      <c r="N6672" s="18"/>
      <c r="P6672" s="21"/>
      <c r="Q6672" s="21"/>
      <c r="S6672" s="21"/>
      <c r="T6672" s="21"/>
    </row>
    <row r="6673" spans="2:20">
      <c r="B6673" s="14"/>
      <c r="C6673" s="14"/>
      <c r="D6673" s="14"/>
      <c r="H6673" s="17"/>
      <c r="L6673" s="18"/>
      <c r="M6673" s="18"/>
      <c r="N6673" s="18"/>
      <c r="P6673" s="21"/>
      <c r="Q6673" s="21"/>
      <c r="S6673" s="21"/>
      <c r="T6673" s="21"/>
    </row>
    <row r="6674" spans="2:20">
      <c r="B6674" s="14"/>
      <c r="C6674" s="14"/>
      <c r="D6674" s="14"/>
      <c r="H6674" s="17"/>
      <c r="L6674" s="18"/>
      <c r="M6674" s="18"/>
      <c r="N6674" s="18"/>
      <c r="P6674" s="21"/>
      <c r="Q6674" s="21"/>
      <c r="S6674" s="21"/>
      <c r="T6674" s="21"/>
    </row>
    <row r="6675" spans="2:20">
      <c r="B6675" s="14"/>
      <c r="C6675" s="14"/>
      <c r="D6675" s="14"/>
      <c r="H6675" s="17"/>
      <c r="L6675" s="18"/>
      <c r="M6675" s="18"/>
      <c r="N6675" s="18"/>
      <c r="P6675" s="21"/>
      <c r="Q6675" s="21"/>
      <c r="S6675" s="21"/>
      <c r="T6675" s="21"/>
    </row>
    <row r="6676" spans="2:20">
      <c r="B6676" s="14"/>
      <c r="C6676" s="14"/>
      <c r="D6676" s="14"/>
      <c r="H6676" s="17"/>
      <c r="L6676" s="18"/>
      <c r="M6676" s="18"/>
      <c r="N6676" s="18"/>
      <c r="P6676" s="21"/>
      <c r="Q6676" s="21"/>
      <c r="S6676" s="21"/>
      <c r="T6676" s="21"/>
    </row>
    <row r="6677" spans="2:20">
      <c r="B6677" s="14"/>
      <c r="C6677" s="14"/>
      <c r="D6677" s="14"/>
      <c r="H6677" s="17"/>
      <c r="L6677" s="18"/>
      <c r="M6677" s="18"/>
      <c r="N6677" s="18"/>
      <c r="P6677" s="21"/>
      <c r="Q6677" s="21"/>
      <c r="S6677" s="21"/>
      <c r="T6677" s="21"/>
    </row>
    <row r="6678" spans="2:20">
      <c r="B6678" s="14"/>
      <c r="C6678" s="14"/>
      <c r="D6678" s="14"/>
      <c r="H6678" s="17"/>
      <c r="L6678" s="18"/>
      <c r="M6678" s="18"/>
      <c r="N6678" s="18"/>
      <c r="P6678" s="21"/>
      <c r="Q6678" s="21"/>
      <c r="S6678" s="21"/>
      <c r="T6678" s="21"/>
    </row>
    <row r="6679" spans="2:20">
      <c r="B6679" s="14"/>
      <c r="C6679" s="14"/>
      <c r="D6679" s="14"/>
      <c r="H6679" s="17"/>
      <c r="L6679" s="18"/>
      <c r="M6679" s="18"/>
      <c r="N6679" s="18"/>
      <c r="P6679" s="21"/>
      <c r="Q6679" s="21"/>
      <c r="S6679" s="21"/>
      <c r="T6679" s="21"/>
    </row>
    <row r="6680" spans="2:20">
      <c r="B6680" s="14"/>
      <c r="C6680" s="14"/>
      <c r="D6680" s="14"/>
      <c r="H6680" s="17"/>
      <c r="L6680" s="18"/>
      <c r="M6680" s="18"/>
      <c r="N6680" s="18"/>
      <c r="P6680" s="21"/>
      <c r="Q6680" s="21"/>
      <c r="S6680" s="21"/>
      <c r="T6680" s="21"/>
    </row>
    <row r="6681" spans="2:20">
      <c r="B6681" s="14"/>
      <c r="C6681" s="14"/>
      <c r="D6681" s="14"/>
      <c r="H6681" s="17"/>
      <c r="L6681" s="18"/>
      <c r="M6681" s="18"/>
      <c r="N6681" s="18"/>
      <c r="P6681" s="21"/>
      <c r="Q6681" s="21"/>
      <c r="S6681" s="21"/>
      <c r="T6681" s="21"/>
    </row>
    <row r="6682" spans="2:20">
      <c r="B6682" s="14"/>
      <c r="C6682" s="14"/>
      <c r="D6682" s="14"/>
      <c r="H6682" s="17"/>
      <c r="L6682" s="18"/>
      <c r="M6682" s="18"/>
      <c r="N6682" s="18"/>
      <c r="P6682" s="21"/>
      <c r="Q6682" s="21"/>
      <c r="S6682" s="21"/>
      <c r="T6682" s="21"/>
    </row>
    <row r="6683" spans="2:20">
      <c r="B6683" s="14"/>
      <c r="C6683" s="14"/>
      <c r="D6683" s="14"/>
      <c r="H6683" s="17"/>
      <c r="L6683" s="18"/>
      <c r="M6683" s="18"/>
      <c r="N6683" s="18"/>
      <c r="P6683" s="21"/>
      <c r="Q6683" s="21"/>
      <c r="S6683" s="21"/>
      <c r="T6683" s="21"/>
    </row>
    <row r="6684" spans="2:20">
      <c r="B6684" s="14"/>
      <c r="C6684" s="14"/>
      <c r="D6684" s="14"/>
      <c r="H6684" s="17"/>
      <c r="L6684" s="18"/>
      <c r="M6684" s="18"/>
      <c r="N6684" s="18"/>
      <c r="P6684" s="21"/>
      <c r="Q6684" s="21"/>
      <c r="S6684" s="21"/>
      <c r="T6684" s="21"/>
    </row>
    <row r="6685" spans="2:20">
      <c r="B6685" s="14"/>
      <c r="C6685" s="14"/>
      <c r="D6685" s="14"/>
      <c r="H6685" s="17"/>
      <c r="L6685" s="18"/>
      <c r="M6685" s="18"/>
      <c r="N6685" s="18"/>
      <c r="P6685" s="21"/>
      <c r="Q6685" s="21"/>
      <c r="S6685" s="21"/>
      <c r="T6685" s="21"/>
    </row>
    <row r="6686" spans="2:20">
      <c r="B6686" s="14"/>
      <c r="C6686" s="14"/>
      <c r="D6686" s="14"/>
      <c r="H6686" s="17"/>
      <c r="L6686" s="18"/>
      <c r="M6686" s="18"/>
      <c r="N6686" s="18"/>
      <c r="P6686" s="21"/>
      <c r="Q6686" s="21"/>
      <c r="S6686" s="21"/>
      <c r="T6686" s="21"/>
    </row>
    <row r="6687" spans="2:20">
      <c r="B6687" s="14"/>
      <c r="C6687" s="14"/>
      <c r="D6687" s="14"/>
      <c r="H6687" s="17"/>
      <c r="L6687" s="18"/>
      <c r="M6687" s="18"/>
      <c r="N6687" s="18"/>
      <c r="P6687" s="21"/>
      <c r="Q6687" s="21"/>
      <c r="S6687" s="21"/>
      <c r="T6687" s="21"/>
    </row>
    <row r="6688" spans="2:20">
      <c r="B6688" s="14"/>
      <c r="C6688" s="14"/>
      <c r="D6688" s="14"/>
      <c r="H6688" s="17"/>
      <c r="L6688" s="18"/>
      <c r="M6688" s="18"/>
      <c r="N6688" s="18"/>
      <c r="P6688" s="21"/>
      <c r="Q6688" s="21"/>
      <c r="S6688" s="21"/>
      <c r="T6688" s="21"/>
    </row>
    <row r="6689" spans="2:20">
      <c r="B6689" s="14"/>
      <c r="C6689" s="14"/>
      <c r="D6689" s="14"/>
      <c r="H6689" s="17"/>
      <c r="L6689" s="18"/>
      <c r="M6689" s="18"/>
      <c r="N6689" s="18"/>
      <c r="P6689" s="21"/>
      <c r="Q6689" s="21"/>
      <c r="S6689" s="21"/>
      <c r="T6689" s="21"/>
    </row>
    <row r="6690" spans="2:20">
      <c r="B6690" s="14"/>
      <c r="C6690" s="14"/>
      <c r="D6690" s="14"/>
      <c r="H6690" s="17"/>
      <c r="L6690" s="18"/>
      <c r="M6690" s="18"/>
      <c r="N6690" s="18"/>
      <c r="P6690" s="21"/>
      <c r="Q6690" s="21"/>
      <c r="S6690" s="21"/>
      <c r="T6690" s="21"/>
    </row>
    <row r="6691" spans="2:20">
      <c r="B6691" s="14"/>
      <c r="C6691" s="14"/>
      <c r="D6691" s="14"/>
      <c r="H6691" s="17"/>
      <c r="L6691" s="18"/>
      <c r="M6691" s="18"/>
      <c r="N6691" s="18"/>
      <c r="P6691" s="21"/>
      <c r="Q6691" s="21"/>
      <c r="S6691" s="21"/>
      <c r="T6691" s="21"/>
    </row>
    <row r="6692" spans="2:20">
      <c r="B6692" s="14"/>
      <c r="C6692" s="14"/>
      <c r="D6692" s="14"/>
      <c r="H6692" s="17"/>
      <c r="L6692" s="18"/>
      <c r="M6692" s="18"/>
      <c r="N6692" s="18"/>
      <c r="P6692" s="21"/>
      <c r="Q6692" s="21"/>
      <c r="S6692" s="21"/>
      <c r="T6692" s="21"/>
    </row>
    <row r="6693" spans="2:20">
      <c r="B6693" s="14"/>
      <c r="C6693" s="14"/>
      <c r="D6693" s="14"/>
      <c r="H6693" s="17"/>
      <c r="L6693" s="18"/>
      <c r="M6693" s="18"/>
      <c r="N6693" s="18"/>
      <c r="P6693" s="21"/>
      <c r="Q6693" s="21"/>
      <c r="S6693" s="21"/>
      <c r="T6693" s="21"/>
    </row>
    <row r="6694" spans="2:20">
      <c r="B6694" s="14"/>
      <c r="C6694" s="14"/>
      <c r="D6694" s="14"/>
      <c r="H6694" s="17"/>
      <c r="L6694" s="18"/>
      <c r="M6694" s="18"/>
      <c r="N6694" s="18"/>
      <c r="P6694" s="21"/>
      <c r="Q6694" s="21"/>
      <c r="S6694" s="21"/>
      <c r="T6694" s="21"/>
    </row>
    <row r="6695" spans="2:20">
      <c r="B6695" s="14"/>
      <c r="C6695" s="14"/>
      <c r="D6695" s="14"/>
      <c r="H6695" s="17"/>
      <c r="L6695" s="18"/>
      <c r="M6695" s="18"/>
      <c r="N6695" s="18"/>
      <c r="P6695" s="21"/>
      <c r="Q6695" s="21"/>
      <c r="S6695" s="21"/>
      <c r="T6695" s="21"/>
    </row>
    <row r="6696" spans="2:20">
      <c r="B6696" s="14"/>
      <c r="C6696" s="14"/>
      <c r="D6696" s="14"/>
      <c r="H6696" s="17"/>
      <c r="L6696" s="18"/>
      <c r="M6696" s="18"/>
      <c r="N6696" s="18"/>
      <c r="P6696" s="21"/>
      <c r="Q6696" s="21"/>
      <c r="S6696" s="21"/>
      <c r="T6696" s="21"/>
    </row>
    <row r="6697" spans="2:20">
      <c r="B6697" s="14"/>
      <c r="C6697" s="14"/>
      <c r="D6697" s="14"/>
      <c r="H6697" s="17"/>
      <c r="L6697" s="18"/>
      <c r="M6697" s="18"/>
      <c r="N6697" s="18"/>
      <c r="P6697" s="21"/>
      <c r="Q6697" s="21"/>
      <c r="S6697" s="21"/>
      <c r="T6697" s="21"/>
    </row>
    <row r="6698" spans="2:20">
      <c r="B6698" s="14"/>
      <c r="C6698" s="14"/>
      <c r="D6698" s="14"/>
      <c r="H6698" s="17"/>
      <c r="L6698" s="18"/>
      <c r="M6698" s="18"/>
      <c r="N6698" s="18"/>
      <c r="P6698" s="21"/>
      <c r="Q6698" s="21"/>
      <c r="S6698" s="21"/>
      <c r="T6698" s="21"/>
    </row>
    <row r="6699" spans="2:20">
      <c r="B6699" s="14"/>
      <c r="C6699" s="14"/>
      <c r="D6699" s="14"/>
      <c r="H6699" s="17"/>
      <c r="L6699" s="18"/>
      <c r="M6699" s="18"/>
      <c r="N6699" s="18"/>
      <c r="P6699" s="21"/>
      <c r="Q6699" s="21"/>
      <c r="S6699" s="21"/>
      <c r="T6699" s="21"/>
    </row>
    <row r="6700" spans="2:20">
      <c r="B6700" s="14"/>
      <c r="C6700" s="14"/>
      <c r="D6700" s="14"/>
      <c r="H6700" s="17"/>
      <c r="L6700" s="18"/>
      <c r="M6700" s="18"/>
      <c r="N6700" s="18"/>
      <c r="P6700" s="21"/>
      <c r="Q6700" s="21"/>
      <c r="S6700" s="21"/>
      <c r="T6700" s="21"/>
    </row>
    <row r="6701" spans="2:20">
      <c r="B6701" s="14"/>
      <c r="C6701" s="14"/>
      <c r="D6701" s="14"/>
      <c r="H6701" s="17"/>
      <c r="L6701" s="18"/>
      <c r="M6701" s="18"/>
      <c r="N6701" s="18"/>
      <c r="P6701" s="21"/>
      <c r="Q6701" s="21"/>
      <c r="S6701" s="21"/>
      <c r="T6701" s="21"/>
    </row>
    <row r="6702" spans="2:20">
      <c r="B6702" s="14"/>
      <c r="C6702" s="14"/>
      <c r="D6702" s="14"/>
      <c r="H6702" s="17"/>
      <c r="L6702" s="18"/>
      <c r="M6702" s="18"/>
      <c r="N6702" s="18"/>
      <c r="P6702" s="21"/>
      <c r="Q6702" s="21"/>
      <c r="S6702" s="21"/>
      <c r="T6702" s="21"/>
    </row>
    <row r="6703" spans="2:20">
      <c r="B6703" s="14"/>
      <c r="C6703" s="14"/>
      <c r="D6703" s="14"/>
      <c r="H6703" s="17"/>
      <c r="L6703" s="18"/>
      <c r="M6703" s="18"/>
      <c r="N6703" s="18"/>
      <c r="P6703" s="21"/>
      <c r="Q6703" s="21"/>
      <c r="S6703" s="21"/>
      <c r="T6703" s="21"/>
    </row>
    <row r="6704" spans="2:20">
      <c r="B6704" s="14"/>
      <c r="C6704" s="14"/>
      <c r="D6704" s="14"/>
      <c r="H6704" s="17"/>
      <c r="L6704" s="18"/>
      <c r="M6704" s="18"/>
      <c r="N6704" s="18"/>
      <c r="P6704" s="21"/>
      <c r="Q6704" s="21"/>
      <c r="S6704" s="21"/>
      <c r="T6704" s="21"/>
    </row>
    <row r="6705" spans="2:20">
      <c r="B6705" s="14"/>
      <c r="C6705" s="14"/>
      <c r="D6705" s="14"/>
      <c r="H6705" s="17"/>
      <c r="L6705" s="18"/>
      <c r="M6705" s="18"/>
      <c r="N6705" s="18"/>
      <c r="P6705" s="21"/>
      <c r="Q6705" s="21"/>
      <c r="S6705" s="21"/>
      <c r="T6705" s="21"/>
    </row>
    <row r="6706" spans="2:20">
      <c r="B6706" s="14"/>
      <c r="C6706" s="14"/>
      <c r="D6706" s="14"/>
      <c r="H6706" s="17"/>
      <c r="L6706" s="18"/>
      <c r="M6706" s="18"/>
      <c r="N6706" s="18"/>
      <c r="P6706" s="21"/>
      <c r="Q6706" s="21"/>
      <c r="S6706" s="21"/>
      <c r="T6706" s="21"/>
    </row>
    <row r="6707" spans="2:20">
      <c r="B6707" s="14"/>
      <c r="C6707" s="14"/>
      <c r="D6707" s="14"/>
      <c r="H6707" s="17"/>
      <c r="L6707" s="18"/>
      <c r="M6707" s="18"/>
      <c r="N6707" s="18"/>
      <c r="P6707" s="21"/>
      <c r="Q6707" s="21"/>
      <c r="S6707" s="21"/>
      <c r="T6707" s="21"/>
    </row>
    <row r="6708" spans="2:20">
      <c r="B6708" s="14"/>
      <c r="C6708" s="14"/>
      <c r="D6708" s="14"/>
      <c r="H6708" s="17"/>
      <c r="L6708" s="18"/>
      <c r="M6708" s="18"/>
      <c r="N6708" s="18"/>
      <c r="P6708" s="21"/>
      <c r="Q6708" s="21"/>
      <c r="S6708" s="21"/>
      <c r="T6708" s="21"/>
    </row>
    <row r="6709" spans="2:20">
      <c r="B6709" s="14"/>
      <c r="C6709" s="14"/>
      <c r="D6709" s="14"/>
      <c r="H6709" s="17"/>
      <c r="L6709" s="18"/>
      <c r="M6709" s="18"/>
      <c r="N6709" s="18"/>
      <c r="P6709" s="21"/>
      <c r="Q6709" s="21"/>
      <c r="S6709" s="21"/>
      <c r="T6709" s="21"/>
    </row>
    <row r="6710" spans="2:20">
      <c r="B6710" s="14"/>
      <c r="C6710" s="14"/>
      <c r="D6710" s="14"/>
      <c r="H6710" s="17"/>
      <c r="L6710" s="18"/>
      <c r="M6710" s="18"/>
      <c r="N6710" s="18"/>
      <c r="P6710" s="21"/>
      <c r="Q6710" s="21"/>
      <c r="S6710" s="21"/>
      <c r="T6710" s="21"/>
    </row>
    <row r="6711" spans="2:20">
      <c r="B6711" s="14"/>
      <c r="C6711" s="14"/>
      <c r="D6711" s="14"/>
      <c r="H6711" s="17"/>
      <c r="L6711" s="18"/>
      <c r="M6711" s="18"/>
      <c r="N6711" s="18"/>
      <c r="P6711" s="21"/>
      <c r="Q6711" s="21"/>
      <c r="S6711" s="21"/>
      <c r="T6711" s="21"/>
    </row>
    <row r="6712" spans="2:20">
      <c r="B6712" s="14"/>
      <c r="C6712" s="14"/>
      <c r="D6712" s="14"/>
      <c r="H6712" s="17"/>
      <c r="L6712" s="18"/>
      <c r="M6712" s="18"/>
      <c r="N6712" s="18"/>
      <c r="P6712" s="21"/>
      <c r="Q6712" s="21"/>
      <c r="S6712" s="21"/>
      <c r="T6712" s="21"/>
    </row>
    <row r="6713" spans="2:20">
      <c r="B6713" s="14"/>
      <c r="C6713" s="14"/>
      <c r="D6713" s="14"/>
      <c r="H6713" s="17"/>
      <c r="L6713" s="18"/>
      <c r="M6713" s="18"/>
      <c r="N6713" s="18"/>
      <c r="P6713" s="21"/>
      <c r="Q6713" s="21"/>
      <c r="S6713" s="21"/>
      <c r="T6713" s="21"/>
    </row>
    <row r="6714" spans="2:20">
      <c r="B6714" s="14"/>
      <c r="C6714" s="14"/>
      <c r="D6714" s="14"/>
      <c r="H6714" s="17"/>
      <c r="L6714" s="18"/>
      <c r="M6714" s="18"/>
      <c r="N6714" s="18"/>
      <c r="P6714" s="21"/>
      <c r="Q6714" s="21"/>
      <c r="S6714" s="21"/>
      <c r="T6714" s="21"/>
    </row>
    <row r="6715" spans="2:20">
      <c r="B6715" s="14"/>
      <c r="C6715" s="14"/>
      <c r="D6715" s="14"/>
      <c r="H6715" s="17"/>
      <c r="L6715" s="18"/>
      <c r="M6715" s="18"/>
      <c r="N6715" s="18"/>
      <c r="P6715" s="21"/>
      <c r="Q6715" s="21"/>
      <c r="S6715" s="21"/>
      <c r="T6715" s="21"/>
    </row>
    <row r="6716" spans="2:20">
      <c r="B6716" s="14"/>
      <c r="C6716" s="14"/>
      <c r="D6716" s="14"/>
      <c r="H6716" s="17"/>
      <c r="L6716" s="18"/>
      <c r="M6716" s="18"/>
      <c r="N6716" s="18"/>
      <c r="P6716" s="21"/>
      <c r="Q6716" s="21"/>
      <c r="S6716" s="21"/>
      <c r="T6716" s="21"/>
    </row>
    <row r="6717" spans="2:20">
      <c r="B6717" s="14"/>
      <c r="C6717" s="14"/>
      <c r="D6717" s="14"/>
      <c r="H6717" s="17"/>
      <c r="L6717" s="18"/>
      <c r="M6717" s="18"/>
      <c r="N6717" s="18"/>
      <c r="P6717" s="21"/>
      <c r="Q6717" s="21"/>
      <c r="S6717" s="21"/>
      <c r="T6717" s="21"/>
    </row>
    <row r="6718" spans="2:20">
      <c r="B6718" s="14"/>
      <c r="C6718" s="14"/>
      <c r="D6718" s="14"/>
      <c r="H6718" s="17"/>
      <c r="L6718" s="18"/>
      <c r="M6718" s="18"/>
      <c r="N6718" s="18"/>
      <c r="P6718" s="21"/>
      <c r="Q6718" s="21"/>
      <c r="S6718" s="21"/>
      <c r="T6718" s="21"/>
    </row>
    <row r="6719" spans="2:20">
      <c r="B6719" s="14"/>
      <c r="C6719" s="14"/>
      <c r="D6719" s="14"/>
      <c r="H6719" s="17"/>
      <c r="L6719" s="18"/>
      <c r="M6719" s="18"/>
      <c r="N6719" s="18"/>
      <c r="P6719" s="21"/>
      <c r="Q6719" s="21"/>
      <c r="S6719" s="21"/>
      <c r="T6719" s="21"/>
    </row>
    <row r="6720" spans="2:20">
      <c r="B6720" s="14"/>
      <c r="C6720" s="14"/>
      <c r="D6720" s="14"/>
      <c r="H6720" s="17"/>
      <c r="L6720" s="18"/>
      <c r="M6720" s="18"/>
      <c r="N6720" s="18"/>
      <c r="P6720" s="21"/>
      <c r="Q6720" s="21"/>
      <c r="S6720" s="21"/>
      <c r="T6720" s="21"/>
    </row>
    <row r="6721" spans="2:20">
      <c r="B6721" s="14"/>
      <c r="C6721" s="14"/>
      <c r="D6721" s="14"/>
      <c r="H6721" s="17"/>
      <c r="L6721" s="18"/>
      <c r="M6721" s="18"/>
      <c r="N6721" s="18"/>
      <c r="P6721" s="21"/>
      <c r="Q6721" s="21"/>
      <c r="S6721" s="21"/>
      <c r="T6721" s="21"/>
    </row>
    <row r="6722" spans="2:20">
      <c r="B6722" s="14"/>
      <c r="C6722" s="14"/>
      <c r="D6722" s="14"/>
      <c r="H6722" s="17"/>
      <c r="L6722" s="18"/>
      <c r="M6722" s="18"/>
      <c r="N6722" s="18"/>
      <c r="P6722" s="21"/>
      <c r="Q6722" s="21"/>
      <c r="S6722" s="21"/>
      <c r="T6722" s="21"/>
    </row>
    <row r="6723" spans="2:20">
      <c r="B6723" s="14"/>
      <c r="C6723" s="14"/>
      <c r="D6723" s="14"/>
      <c r="H6723" s="17"/>
      <c r="L6723" s="18"/>
      <c r="M6723" s="18"/>
      <c r="N6723" s="18"/>
      <c r="P6723" s="21"/>
      <c r="Q6723" s="21"/>
      <c r="S6723" s="21"/>
      <c r="T6723" s="21"/>
    </row>
    <row r="6724" spans="2:20">
      <c r="B6724" s="14"/>
      <c r="C6724" s="14"/>
      <c r="D6724" s="14"/>
      <c r="H6724" s="17"/>
      <c r="L6724" s="18"/>
      <c r="M6724" s="18"/>
      <c r="N6724" s="18"/>
      <c r="P6724" s="21"/>
      <c r="Q6724" s="21"/>
      <c r="S6724" s="21"/>
      <c r="T6724" s="21"/>
    </row>
    <row r="6725" spans="2:20">
      <c r="B6725" s="14"/>
      <c r="C6725" s="14"/>
      <c r="D6725" s="14"/>
      <c r="H6725" s="17"/>
      <c r="L6725" s="18"/>
      <c r="M6725" s="18"/>
      <c r="N6725" s="18"/>
      <c r="P6725" s="21"/>
      <c r="Q6725" s="21"/>
      <c r="S6725" s="21"/>
      <c r="T6725" s="21"/>
    </row>
    <row r="6726" spans="2:20">
      <c r="B6726" s="14"/>
      <c r="C6726" s="14"/>
      <c r="D6726" s="14"/>
      <c r="H6726" s="17"/>
      <c r="L6726" s="18"/>
      <c r="M6726" s="18"/>
      <c r="N6726" s="18"/>
      <c r="P6726" s="21"/>
      <c r="Q6726" s="21"/>
      <c r="S6726" s="21"/>
      <c r="T6726" s="21"/>
    </row>
    <row r="6727" spans="2:20">
      <c r="B6727" s="14"/>
      <c r="C6727" s="14"/>
      <c r="D6727" s="14"/>
      <c r="H6727" s="17"/>
      <c r="L6727" s="18"/>
      <c r="M6727" s="18"/>
      <c r="N6727" s="18"/>
      <c r="P6727" s="21"/>
      <c r="Q6727" s="21"/>
      <c r="S6727" s="21"/>
      <c r="T6727" s="21"/>
    </row>
    <row r="6728" spans="2:20">
      <c r="B6728" s="14"/>
      <c r="C6728" s="14"/>
      <c r="D6728" s="14"/>
      <c r="H6728" s="17"/>
      <c r="L6728" s="18"/>
      <c r="M6728" s="18"/>
      <c r="N6728" s="18"/>
      <c r="P6728" s="21"/>
      <c r="Q6728" s="21"/>
      <c r="S6728" s="21"/>
      <c r="T6728" s="21"/>
    </row>
    <row r="6729" spans="2:20">
      <c r="B6729" s="14"/>
      <c r="C6729" s="14"/>
      <c r="D6729" s="14"/>
      <c r="H6729" s="17"/>
      <c r="L6729" s="18"/>
      <c r="M6729" s="18"/>
      <c r="N6729" s="18"/>
      <c r="P6729" s="21"/>
      <c r="Q6729" s="21"/>
      <c r="S6729" s="21"/>
      <c r="T6729" s="21"/>
    </row>
    <row r="6730" spans="2:20">
      <c r="B6730" s="14"/>
      <c r="C6730" s="14"/>
      <c r="D6730" s="14"/>
      <c r="H6730" s="17"/>
      <c r="L6730" s="18"/>
      <c r="M6730" s="18"/>
      <c r="N6730" s="18"/>
      <c r="P6730" s="21"/>
      <c r="Q6730" s="21"/>
      <c r="S6730" s="21"/>
      <c r="T6730" s="21"/>
    </row>
    <row r="6731" spans="2:20">
      <c r="B6731" s="14"/>
      <c r="C6731" s="14"/>
      <c r="D6731" s="14"/>
      <c r="H6731" s="17"/>
      <c r="L6731" s="18"/>
      <c r="M6731" s="18"/>
      <c r="N6731" s="18"/>
      <c r="P6731" s="21"/>
      <c r="Q6731" s="21"/>
      <c r="S6731" s="21"/>
      <c r="T6731" s="21"/>
    </row>
    <row r="6732" spans="2:20">
      <c r="B6732" s="14"/>
      <c r="C6732" s="14"/>
      <c r="D6732" s="14"/>
      <c r="H6732" s="17"/>
      <c r="L6732" s="18"/>
      <c r="M6732" s="18"/>
      <c r="N6732" s="18"/>
      <c r="P6732" s="21"/>
      <c r="Q6732" s="21"/>
      <c r="S6732" s="21"/>
      <c r="T6732" s="21"/>
    </row>
    <row r="6733" spans="2:20">
      <c r="B6733" s="14"/>
      <c r="C6733" s="14"/>
      <c r="D6733" s="14"/>
      <c r="H6733" s="17"/>
      <c r="L6733" s="18"/>
      <c r="M6733" s="18"/>
      <c r="N6733" s="18"/>
      <c r="P6733" s="21"/>
      <c r="Q6733" s="21"/>
      <c r="S6733" s="21"/>
      <c r="T6733" s="21"/>
    </row>
    <row r="6734" spans="2:20">
      <c r="B6734" s="14"/>
      <c r="C6734" s="14"/>
      <c r="D6734" s="14"/>
      <c r="H6734" s="17"/>
      <c r="L6734" s="18"/>
      <c r="M6734" s="18"/>
      <c r="N6734" s="18"/>
      <c r="P6734" s="21"/>
      <c r="Q6734" s="21"/>
      <c r="S6734" s="21"/>
      <c r="T6734" s="21"/>
    </row>
    <row r="6735" spans="2:20">
      <c r="B6735" s="14"/>
      <c r="C6735" s="14"/>
      <c r="D6735" s="14"/>
      <c r="H6735" s="17"/>
      <c r="L6735" s="18"/>
      <c r="M6735" s="18"/>
      <c r="N6735" s="18"/>
      <c r="P6735" s="21"/>
      <c r="Q6735" s="21"/>
      <c r="S6735" s="21"/>
      <c r="T6735" s="21"/>
    </row>
    <row r="6736" spans="2:20">
      <c r="B6736" s="14"/>
      <c r="C6736" s="14"/>
      <c r="D6736" s="14"/>
      <c r="H6736" s="17"/>
      <c r="L6736" s="18"/>
      <c r="M6736" s="18"/>
      <c r="N6736" s="18"/>
      <c r="P6736" s="21"/>
      <c r="Q6736" s="21"/>
      <c r="S6736" s="21"/>
      <c r="T6736" s="21"/>
    </row>
    <row r="6737" spans="2:20">
      <c r="B6737" s="14"/>
      <c r="C6737" s="14"/>
      <c r="D6737" s="14"/>
      <c r="H6737" s="17"/>
      <c r="L6737" s="18"/>
      <c r="M6737" s="18"/>
      <c r="N6737" s="18"/>
      <c r="P6737" s="21"/>
      <c r="Q6737" s="21"/>
      <c r="S6737" s="21"/>
      <c r="T6737" s="21"/>
    </row>
    <row r="6738" spans="2:20">
      <c r="B6738" s="14"/>
      <c r="C6738" s="14"/>
      <c r="D6738" s="14"/>
      <c r="H6738" s="17"/>
      <c r="L6738" s="18"/>
      <c r="M6738" s="18"/>
      <c r="N6738" s="18"/>
      <c r="P6738" s="21"/>
      <c r="Q6738" s="21"/>
      <c r="S6738" s="21"/>
      <c r="T6738" s="21"/>
    </row>
    <row r="6739" spans="2:20">
      <c r="B6739" s="14"/>
      <c r="C6739" s="14"/>
      <c r="D6739" s="14"/>
      <c r="H6739" s="17"/>
      <c r="L6739" s="18"/>
      <c r="M6739" s="18"/>
      <c r="N6739" s="18"/>
      <c r="P6739" s="21"/>
      <c r="Q6739" s="21"/>
      <c r="S6739" s="21"/>
      <c r="T6739" s="21"/>
    </row>
    <row r="6740" spans="2:20">
      <c r="B6740" s="14"/>
      <c r="C6740" s="14"/>
      <c r="D6740" s="14"/>
      <c r="H6740" s="17"/>
      <c r="L6740" s="18"/>
      <c r="M6740" s="18"/>
      <c r="N6740" s="18"/>
      <c r="P6740" s="21"/>
      <c r="Q6740" s="21"/>
      <c r="S6740" s="21"/>
      <c r="T6740" s="21"/>
    </row>
    <row r="6741" spans="2:20">
      <c r="B6741" s="14"/>
      <c r="C6741" s="14"/>
      <c r="D6741" s="14"/>
      <c r="H6741" s="17"/>
      <c r="L6741" s="18"/>
      <c r="M6741" s="18"/>
      <c r="N6741" s="18"/>
      <c r="P6741" s="21"/>
      <c r="Q6741" s="21"/>
      <c r="S6741" s="21"/>
      <c r="T6741" s="21"/>
    </row>
    <row r="6742" spans="2:20">
      <c r="B6742" s="14"/>
      <c r="C6742" s="14"/>
      <c r="D6742" s="14"/>
      <c r="H6742" s="17"/>
      <c r="L6742" s="18"/>
      <c r="M6742" s="18"/>
      <c r="N6742" s="18"/>
      <c r="P6742" s="21"/>
      <c r="Q6742" s="21"/>
      <c r="S6742" s="21"/>
      <c r="T6742" s="21"/>
    </row>
    <row r="6743" spans="2:20">
      <c r="B6743" s="14"/>
      <c r="C6743" s="14"/>
      <c r="D6743" s="14"/>
      <c r="H6743" s="17"/>
      <c r="L6743" s="18"/>
      <c r="M6743" s="18"/>
      <c r="N6743" s="18"/>
      <c r="P6743" s="21"/>
      <c r="Q6743" s="21"/>
      <c r="S6743" s="21"/>
      <c r="T6743" s="21"/>
    </row>
    <row r="6744" spans="2:20">
      <c r="B6744" s="14"/>
      <c r="C6744" s="14"/>
      <c r="D6744" s="14"/>
      <c r="H6744" s="17"/>
      <c r="L6744" s="18"/>
      <c r="M6744" s="18"/>
      <c r="N6744" s="18"/>
      <c r="P6744" s="21"/>
      <c r="Q6744" s="21"/>
      <c r="S6744" s="21"/>
      <c r="T6744" s="21"/>
    </row>
    <row r="6745" spans="2:20">
      <c r="B6745" s="14"/>
      <c r="C6745" s="14"/>
      <c r="D6745" s="14"/>
      <c r="H6745" s="17"/>
      <c r="L6745" s="18"/>
      <c r="M6745" s="18"/>
      <c r="N6745" s="18"/>
      <c r="P6745" s="21"/>
      <c r="Q6745" s="21"/>
      <c r="S6745" s="21"/>
      <c r="T6745" s="21"/>
    </row>
    <row r="6746" spans="2:20">
      <c r="B6746" s="14"/>
      <c r="C6746" s="14"/>
      <c r="D6746" s="14"/>
      <c r="H6746" s="17"/>
      <c r="L6746" s="18"/>
      <c r="M6746" s="18"/>
      <c r="N6746" s="18"/>
      <c r="P6746" s="21"/>
      <c r="Q6746" s="21"/>
      <c r="S6746" s="21"/>
      <c r="T6746" s="21"/>
    </row>
    <row r="6747" spans="2:20">
      <c r="B6747" s="14"/>
      <c r="C6747" s="14"/>
      <c r="D6747" s="14"/>
      <c r="H6747" s="17"/>
      <c r="L6747" s="18"/>
      <c r="M6747" s="18"/>
      <c r="N6747" s="18"/>
      <c r="P6747" s="21"/>
      <c r="Q6747" s="21"/>
      <c r="S6747" s="21"/>
      <c r="T6747" s="21"/>
    </row>
    <row r="6748" spans="2:20">
      <c r="B6748" s="14"/>
      <c r="C6748" s="14"/>
      <c r="D6748" s="14"/>
      <c r="H6748" s="17"/>
      <c r="L6748" s="18"/>
      <c r="M6748" s="18"/>
      <c r="N6748" s="18"/>
      <c r="P6748" s="21"/>
      <c r="Q6748" s="21"/>
      <c r="S6748" s="21"/>
      <c r="T6748" s="21"/>
    </row>
    <row r="6749" spans="2:20">
      <c r="B6749" s="14"/>
      <c r="C6749" s="14"/>
      <c r="D6749" s="14"/>
      <c r="H6749" s="17"/>
      <c r="L6749" s="18"/>
      <c r="M6749" s="18"/>
      <c r="N6749" s="18"/>
      <c r="P6749" s="21"/>
      <c r="Q6749" s="21"/>
      <c r="S6749" s="21"/>
      <c r="T6749" s="21"/>
    </row>
    <row r="6750" spans="2:20">
      <c r="B6750" s="14"/>
      <c r="C6750" s="14"/>
      <c r="D6750" s="14"/>
      <c r="H6750" s="17"/>
      <c r="L6750" s="18"/>
      <c r="M6750" s="18"/>
      <c r="N6750" s="18"/>
      <c r="P6750" s="21"/>
      <c r="Q6750" s="21"/>
      <c r="S6750" s="21"/>
      <c r="T6750" s="21"/>
    </row>
    <row r="6751" spans="2:20">
      <c r="B6751" s="14"/>
      <c r="C6751" s="14"/>
      <c r="D6751" s="14"/>
      <c r="H6751" s="17"/>
      <c r="L6751" s="18"/>
      <c r="M6751" s="18"/>
      <c r="N6751" s="18"/>
      <c r="P6751" s="21"/>
      <c r="Q6751" s="21"/>
      <c r="S6751" s="21"/>
      <c r="T6751" s="21"/>
    </row>
    <row r="6752" spans="2:20">
      <c r="B6752" s="14"/>
      <c r="C6752" s="14"/>
      <c r="D6752" s="14"/>
      <c r="H6752" s="17"/>
      <c r="L6752" s="18"/>
      <c r="M6752" s="18"/>
      <c r="N6752" s="18"/>
      <c r="P6752" s="21"/>
      <c r="Q6752" s="21"/>
      <c r="S6752" s="21"/>
      <c r="T6752" s="21"/>
    </row>
    <row r="6753" spans="2:20">
      <c r="B6753" s="14"/>
      <c r="C6753" s="14"/>
      <c r="D6753" s="14"/>
      <c r="H6753" s="17"/>
      <c r="L6753" s="18"/>
      <c r="M6753" s="18"/>
      <c r="N6753" s="18"/>
      <c r="P6753" s="21"/>
      <c r="Q6753" s="21"/>
      <c r="S6753" s="21"/>
      <c r="T6753" s="21"/>
    </row>
    <row r="6754" spans="2:20">
      <c r="B6754" s="14"/>
      <c r="C6754" s="14"/>
      <c r="D6754" s="14"/>
      <c r="H6754" s="17"/>
      <c r="L6754" s="18"/>
      <c r="M6754" s="18"/>
      <c r="N6754" s="18"/>
      <c r="P6754" s="21"/>
      <c r="Q6754" s="21"/>
      <c r="S6754" s="21"/>
      <c r="T6754" s="21"/>
    </row>
    <row r="6755" spans="2:20">
      <c r="B6755" s="14"/>
      <c r="C6755" s="14"/>
      <c r="D6755" s="14"/>
      <c r="H6755" s="17"/>
      <c r="L6755" s="18"/>
      <c r="M6755" s="18"/>
      <c r="N6755" s="18"/>
      <c r="P6755" s="21"/>
      <c r="Q6755" s="21"/>
      <c r="S6755" s="21"/>
      <c r="T6755" s="21"/>
    </row>
    <row r="6756" spans="2:20">
      <c r="B6756" s="14"/>
      <c r="C6756" s="14"/>
      <c r="D6756" s="14"/>
      <c r="H6756" s="17"/>
      <c r="L6756" s="18"/>
      <c r="M6756" s="18"/>
      <c r="N6756" s="18"/>
      <c r="P6756" s="21"/>
      <c r="Q6756" s="21"/>
      <c r="S6756" s="21"/>
      <c r="T6756" s="21"/>
    </row>
    <row r="6757" spans="2:20">
      <c r="B6757" s="14"/>
      <c r="C6757" s="14"/>
      <c r="D6757" s="14"/>
      <c r="H6757" s="17"/>
      <c r="L6757" s="18"/>
      <c r="M6757" s="18"/>
      <c r="N6757" s="18"/>
      <c r="P6757" s="21"/>
      <c r="Q6757" s="21"/>
      <c r="S6757" s="21"/>
      <c r="T6757" s="21"/>
    </row>
    <row r="6758" spans="2:20">
      <c r="B6758" s="14"/>
      <c r="C6758" s="14"/>
      <c r="D6758" s="14"/>
      <c r="H6758" s="17"/>
      <c r="L6758" s="18"/>
      <c r="M6758" s="18"/>
      <c r="N6758" s="18"/>
      <c r="P6758" s="21"/>
      <c r="Q6758" s="21"/>
      <c r="S6758" s="21"/>
      <c r="T6758" s="21"/>
    </row>
    <row r="6759" spans="2:20">
      <c r="B6759" s="14"/>
      <c r="C6759" s="14"/>
      <c r="D6759" s="14"/>
      <c r="H6759" s="17"/>
      <c r="L6759" s="18"/>
      <c r="M6759" s="18"/>
      <c r="N6759" s="18"/>
      <c r="P6759" s="21"/>
      <c r="Q6759" s="21"/>
      <c r="S6759" s="21"/>
      <c r="T6759" s="21"/>
    </row>
    <row r="6760" spans="2:20">
      <c r="B6760" s="14"/>
      <c r="C6760" s="14"/>
      <c r="D6760" s="14"/>
      <c r="H6760" s="17"/>
      <c r="L6760" s="18"/>
      <c r="M6760" s="18"/>
      <c r="N6760" s="18"/>
      <c r="P6760" s="21"/>
      <c r="Q6760" s="21"/>
      <c r="S6760" s="21"/>
      <c r="T6760" s="21"/>
    </row>
    <row r="6761" spans="2:20">
      <c r="B6761" s="14"/>
      <c r="C6761" s="14"/>
      <c r="D6761" s="14"/>
      <c r="H6761" s="17"/>
      <c r="L6761" s="18"/>
      <c r="M6761" s="18"/>
      <c r="N6761" s="18"/>
      <c r="P6761" s="21"/>
      <c r="Q6761" s="21"/>
      <c r="S6761" s="21"/>
      <c r="T6761" s="21"/>
    </row>
    <row r="6762" spans="2:20">
      <c r="B6762" s="14"/>
      <c r="C6762" s="14"/>
      <c r="D6762" s="14"/>
      <c r="H6762" s="17"/>
      <c r="L6762" s="18"/>
      <c r="M6762" s="18"/>
      <c r="N6762" s="18"/>
      <c r="P6762" s="21"/>
      <c r="Q6762" s="21"/>
      <c r="S6762" s="21"/>
      <c r="T6762" s="21"/>
    </row>
    <row r="6763" spans="2:20">
      <c r="B6763" s="14"/>
      <c r="C6763" s="14"/>
      <c r="D6763" s="14"/>
      <c r="H6763" s="17"/>
      <c r="L6763" s="18"/>
      <c r="M6763" s="18"/>
      <c r="N6763" s="18"/>
      <c r="P6763" s="21"/>
      <c r="Q6763" s="21"/>
      <c r="S6763" s="21"/>
      <c r="T6763" s="21"/>
    </row>
    <row r="6764" spans="2:20">
      <c r="B6764" s="14"/>
      <c r="C6764" s="14"/>
      <c r="D6764" s="14"/>
      <c r="H6764" s="17"/>
      <c r="L6764" s="18"/>
      <c r="M6764" s="18"/>
      <c r="N6764" s="18"/>
      <c r="P6764" s="21"/>
      <c r="Q6764" s="21"/>
      <c r="S6764" s="21"/>
      <c r="T6764" s="21"/>
    </row>
    <row r="6765" spans="2:20">
      <c r="B6765" s="14"/>
      <c r="C6765" s="14"/>
      <c r="D6765" s="14"/>
      <c r="H6765" s="17"/>
      <c r="L6765" s="18"/>
      <c r="M6765" s="18"/>
      <c r="N6765" s="18"/>
      <c r="P6765" s="21"/>
      <c r="Q6765" s="21"/>
      <c r="S6765" s="21"/>
      <c r="T6765" s="21"/>
    </row>
    <row r="6766" spans="2:20">
      <c r="B6766" s="14"/>
      <c r="C6766" s="14"/>
      <c r="D6766" s="14"/>
      <c r="H6766" s="17"/>
      <c r="L6766" s="18"/>
      <c r="M6766" s="18"/>
      <c r="N6766" s="18"/>
      <c r="P6766" s="21"/>
      <c r="Q6766" s="21"/>
      <c r="S6766" s="21"/>
      <c r="T6766" s="21"/>
    </row>
    <row r="6767" spans="2:20">
      <c r="B6767" s="14"/>
      <c r="C6767" s="14"/>
      <c r="D6767" s="14"/>
      <c r="H6767" s="17"/>
      <c r="L6767" s="18"/>
      <c r="M6767" s="18"/>
      <c r="N6767" s="18"/>
      <c r="P6767" s="21"/>
      <c r="Q6767" s="21"/>
      <c r="S6767" s="21"/>
      <c r="T6767" s="21"/>
    </row>
    <row r="6768" spans="2:20">
      <c r="B6768" s="14"/>
      <c r="C6768" s="14"/>
      <c r="D6768" s="14"/>
      <c r="H6768" s="17"/>
      <c r="L6768" s="18"/>
      <c r="M6768" s="18"/>
      <c r="N6768" s="18"/>
      <c r="P6768" s="21"/>
      <c r="Q6768" s="21"/>
      <c r="S6768" s="21"/>
      <c r="T6768" s="21"/>
    </row>
    <row r="6769" spans="2:20">
      <c r="B6769" s="14"/>
      <c r="C6769" s="14"/>
      <c r="D6769" s="14"/>
      <c r="H6769" s="17"/>
      <c r="L6769" s="18"/>
      <c r="M6769" s="18"/>
      <c r="N6769" s="18"/>
      <c r="P6769" s="21"/>
      <c r="Q6769" s="21"/>
      <c r="S6769" s="21"/>
      <c r="T6769" s="21"/>
    </row>
    <row r="6770" spans="2:20">
      <c r="B6770" s="14"/>
      <c r="C6770" s="14"/>
      <c r="D6770" s="14"/>
      <c r="H6770" s="17"/>
      <c r="L6770" s="18"/>
      <c r="M6770" s="18"/>
      <c r="N6770" s="18"/>
      <c r="P6770" s="21"/>
      <c r="Q6770" s="21"/>
      <c r="S6770" s="21"/>
      <c r="T6770" s="21"/>
    </row>
    <row r="6771" spans="2:20">
      <c r="B6771" s="14"/>
      <c r="C6771" s="14"/>
      <c r="D6771" s="14"/>
      <c r="H6771" s="17"/>
      <c r="L6771" s="18"/>
      <c r="M6771" s="18"/>
      <c r="N6771" s="18"/>
      <c r="P6771" s="21"/>
      <c r="Q6771" s="21"/>
      <c r="S6771" s="21"/>
      <c r="T6771" s="21"/>
    </row>
    <row r="6772" spans="2:20">
      <c r="B6772" s="14"/>
      <c r="C6772" s="14"/>
      <c r="D6772" s="14"/>
      <c r="H6772" s="17"/>
      <c r="L6772" s="18"/>
      <c r="M6772" s="18"/>
      <c r="N6772" s="18"/>
      <c r="P6772" s="21"/>
      <c r="Q6772" s="21"/>
      <c r="S6772" s="21"/>
      <c r="T6772" s="21"/>
    </row>
    <row r="6773" spans="2:20">
      <c r="B6773" s="14"/>
      <c r="C6773" s="14"/>
      <c r="D6773" s="14"/>
      <c r="H6773" s="17"/>
      <c r="L6773" s="18"/>
      <c r="M6773" s="18"/>
      <c r="N6773" s="18"/>
      <c r="P6773" s="21"/>
      <c r="Q6773" s="21"/>
      <c r="S6773" s="21"/>
      <c r="T6773" s="21"/>
    </row>
    <row r="6774" spans="2:20">
      <c r="B6774" s="14"/>
      <c r="C6774" s="14"/>
      <c r="D6774" s="14"/>
      <c r="H6774" s="17"/>
      <c r="L6774" s="18"/>
      <c r="M6774" s="18"/>
      <c r="N6774" s="18"/>
      <c r="P6774" s="21"/>
      <c r="Q6774" s="21"/>
      <c r="S6774" s="21"/>
      <c r="T6774" s="21"/>
    </row>
    <row r="6775" spans="2:20">
      <c r="B6775" s="14"/>
      <c r="C6775" s="14"/>
      <c r="D6775" s="14"/>
      <c r="H6775" s="17"/>
      <c r="L6775" s="18"/>
      <c r="M6775" s="18"/>
      <c r="N6775" s="18"/>
      <c r="P6775" s="21"/>
      <c r="Q6775" s="21"/>
      <c r="S6775" s="21"/>
      <c r="T6775" s="21"/>
    </row>
    <row r="6776" spans="2:20">
      <c r="B6776" s="14"/>
      <c r="C6776" s="14"/>
      <c r="D6776" s="14"/>
      <c r="H6776" s="17"/>
      <c r="L6776" s="18"/>
      <c r="M6776" s="18"/>
      <c r="N6776" s="18"/>
      <c r="P6776" s="21"/>
      <c r="Q6776" s="21"/>
      <c r="S6776" s="21"/>
      <c r="T6776" s="21"/>
    </row>
    <row r="6777" spans="2:20">
      <c r="B6777" s="14"/>
      <c r="C6777" s="14"/>
      <c r="D6777" s="14"/>
      <c r="H6777" s="17"/>
      <c r="L6777" s="18"/>
      <c r="M6777" s="18"/>
      <c r="N6777" s="18"/>
      <c r="P6777" s="21"/>
      <c r="Q6777" s="21"/>
      <c r="S6777" s="21"/>
      <c r="T6777" s="21"/>
    </row>
    <row r="6778" spans="2:20">
      <c r="B6778" s="14"/>
      <c r="C6778" s="14"/>
      <c r="D6778" s="14"/>
      <c r="H6778" s="17"/>
      <c r="L6778" s="18"/>
      <c r="M6778" s="18"/>
      <c r="N6778" s="18"/>
      <c r="P6778" s="21"/>
      <c r="Q6778" s="21"/>
      <c r="S6778" s="21"/>
      <c r="T6778" s="21"/>
    </row>
    <row r="6779" spans="2:20">
      <c r="B6779" s="14"/>
      <c r="C6779" s="14"/>
      <c r="D6779" s="14"/>
      <c r="H6779" s="17"/>
      <c r="L6779" s="18"/>
      <c r="M6779" s="18"/>
      <c r="N6779" s="18"/>
      <c r="P6779" s="21"/>
      <c r="Q6779" s="21"/>
      <c r="S6779" s="21"/>
      <c r="T6779" s="21"/>
    </row>
    <row r="6780" spans="2:20">
      <c r="B6780" s="14"/>
      <c r="C6780" s="14"/>
      <c r="D6780" s="14"/>
      <c r="H6780" s="17"/>
      <c r="L6780" s="18"/>
      <c r="M6780" s="18"/>
      <c r="N6780" s="18"/>
      <c r="P6780" s="21"/>
      <c r="Q6780" s="21"/>
      <c r="S6780" s="21"/>
      <c r="T6780" s="21"/>
    </row>
    <row r="6781" spans="2:20">
      <c r="B6781" s="14"/>
      <c r="C6781" s="14"/>
      <c r="D6781" s="14"/>
      <c r="H6781" s="17"/>
      <c r="L6781" s="18"/>
      <c r="M6781" s="18"/>
      <c r="N6781" s="18"/>
      <c r="P6781" s="21"/>
      <c r="Q6781" s="21"/>
      <c r="S6781" s="21"/>
      <c r="T6781" s="21"/>
    </row>
    <row r="6782" spans="2:20">
      <c r="B6782" s="14"/>
      <c r="C6782" s="14"/>
      <c r="D6782" s="14"/>
      <c r="H6782" s="17"/>
      <c r="L6782" s="18"/>
      <c r="M6782" s="18"/>
      <c r="N6782" s="18"/>
      <c r="P6782" s="21"/>
      <c r="Q6782" s="21"/>
      <c r="S6782" s="21"/>
      <c r="T6782" s="21"/>
    </row>
    <row r="6783" spans="2:20">
      <c r="B6783" s="14"/>
      <c r="C6783" s="14"/>
      <c r="D6783" s="14"/>
      <c r="H6783" s="17"/>
      <c r="L6783" s="18"/>
      <c r="M6783" s="18"/>
      <c r="N6783" s="18"/>
      <c r="P6783" s="21"/>
      <c r="Q6783" s="21"/>
      <c r="S6783" s="21"/>
      <c r="T6783" s="21"/>
    </row>
    <row r="6784" spans="2:20">
      <c r="B6784" s="14"/>
      <c r="C6784" s="14"/>
      <c r="D6784" s="14"/>
      <c r="H6784" s="17"/>
      <c r="L6784" s="18"/>
      <c r="M6784" s="18"/>
      <c r="N6784" s="18"/>
      <c r="P6784" s="21"/>
      <c r="Q6784" s="21"/>
      <c r="S6784" s="21"/>
      <c r="T6784" s="21"/>
    </row>
    <row r="6785" spans="2:20">
      <c r="B6785" s="14"/>
      <c r="C6785" s="14"/>
      <c r="D6785" s="14"/>
      <c r="H6785" s="17"/>
      <c r="L6785" s="18"/>
      <c r="M6785" s="18"/>
      <c r="N6785" s="18"/>
      <c r="P6785" s="21"/>
      <c r="Q6785" s="21"/>
      <c r="S6785" s="21"/>
      <c r="T6785" s="21"/>
    </row>
    <row r="6786" spans="2:20">
      <c r="B6786" s="14"/>
      <c r="C6786" s="14"/>
      <c r="D6786" s="14"/>
      <c r="H6786" s="17"/>
      <c r="L6786" s="18"/>
      <c r="M6786" s="18"/>
      <c r="N6786" s="18"/>
      <c r="P6786" s="21"/>
      <c r="Q6786" s="21"/>
      <c r="S6786" s="21"/>
      <c r="T6786" s="21"/>
    </row>
    <row r="6787" spans="2:20">
      <c r="B6787" s="14"/>
      <c r="C6787" s="14"/>
      <c r="D6787" s="14"/>
      <c r="H6787" s="17"/>
      <c r="L6787" s="18"/>
      <c r="M6787" s="18"/>
      <c r="N6787" s="18"/>
      <c r="P6787" s="21"/>
      <c r="Q6787" s="21"/>
      <c r="S6787" s="21"/>
      <c r="T6787" s="21"/>
    </row>
    <row r="6788" spans="2:20">
      <c r="B6788" s="14"/>
      <c r="C6788" s="14"/>
      <c r="D6788" s="14"/>
      <c r="H6788" s="17"/>
      <c r="L6788" s="18"/>
      <c r="M6788" s="18"/>
      <c r="N6788" s="18"/>
      <c r="P6788" s="21"/>
      <c r="Q6788" s="21"/>
      <c r="S6788" s="21"/>
      <c r="T6788" s="21"/>
    </row>
    <row r="6789" spans="2:20">
      <c r="B6789" s="14"/>
      <c r="C6789" s="14"/>
      <c r="D6789" s="14"/>
      <c r="H6789" s="17"/>
      <c r="L6789" s="18"/>
      <c r="M6789" s="18"/>
      <c r="N6789" s="18"/>
      <c r="P6789" s="21"/>
      <c r="Q6789" s="21"/>
      <c r="S6789" s="21"/>
      <c r="T6789" s="21"/>
    </row>
    <row r="6790" spans="2:20">
      <c r="B6790" s="14"/>
      <c r="C6790" s="14"/>
      <c r="D6790" s="14"/>
      <c r="H6790" s="17"/>
      <c r="L6790" s="18"/>
      <c r="M6790" s="18"/>
      <c r="N6790" s="18"/>
      <c r="P6790" s="21"/>
      <c r="Q6790" s="21"/>
      <c r="S6790" s="21"/>
      <c r="T6790" s="21"/>
    </row>
    <row r="6791" spans="2:20">
      <c r="B6791" s="14"/>
      <c r="C6791" s="14"/>
      <c r="D6791" s="14"/>
      <c r="H6791" s="17"/>
      <c r="L6791" s="18"/>
      <c r="M6791" s="18"/>
      <c r="N6791" s="18"/>
      <c r="P6791" s="21"/>
      <c r="Q6791" s="21"/>
      <c r="S6791" s="21"/>
      <c r="T6791" s="21"/>
    </row>
    <row r="6792" spans="2:20">
      <c r="B6792" s="14"/>
      <c r="C6792" s="14"/>
      <c r="D6792" s="14"/>
      <c r="H6792" s="17"/>
      <c r="L6792" s="18"/>
      <c r="M6792" s="18"/>
      <c r="N6792" s="18"/>
      <c r="P6792" s="21"/>
      <c r="Q6792" s="21"/>
      <c r="S6792" s="21"/>
      <c r="T6792" s="21"/>
    </row>
    <row r="6793" spans="2:20">
      <c r="B6793" s="14"/>
      <c r="C6793" s="14"/>
      <c r="D6793" s="14"/>
      <c r="H6793" s="17"/>
      <c r="L6793" s="18"/>
      <c r="M6793" s="18"/>
      <c r="N6793" s="18"/>
      <c r="P6793" s="21"/>
      <c r="Q6793" s="21"/>
      <c r="S6793" s="21"/>
      <c r="T6793" s="21"/>
    </row>
    <row r="6794" spans="2:20">
      <c r="B6794" s="14"/>
      <c r="C6794" s="14"/>
      <c r="D6794" s="14"/>
      <c r="H6794" s="17"/>
      <c r="L6794" s="18"/>
      <c r="M6794" s="18"/>
      <c r="N6794" s="18"/>
      <c r="P6794" s="21"/>
      <c r="Q6794" s="21"/>
      <c r="S6794" s="21"/>
      <c r="T6794" s="21"/>
    </row>
    <row r="6795" spans="2:20">
      <c r="B6795" s="14"/>
      <c r="C6795" s="14"/>
      <c r="D6795" s="14"/>
      <c r="H6795" s="17"/>
      <c r="L6795" s="18"/>
      <c r="M6795" s="18"/>
      <c r="N6795" s="18"/>
      <c r="P6795" s="21"/>
      <c r="Q6795" s="21"/>
      <c r="S6795" s="21"/>
      <c r="T6795" s="21"/>
    </row>
    <row r="6796" spans="2:20">
      <c r="B6796" s="14"/>
      <c r="C6796" s="14"/>
      <c r="D6796" s="14"/>
      <c r="H6796" s="17"/>
      <c r="L6796" s="18"/>
      <c r="M6796" s="18"/>
      <c r="N6796" s="18"/>
      <c r="P6796" s="21"/>
      <c r="Q6796" s="21"/>
      <c r="S6796" s="21"/>
      <c r="T6796" s="21"/>
    </row>
    <row r="6797" spans="2:20">
      <c r="B6797" s="14"/>
      <c r="C6797" s="14"/>
      <c r="D6797" s="14"/>
      <c r="H6797" s="17"/>
      <c r="L6797" s="18"/>
      <c r="M6797" s="18"/>
      <c r="N6797" s="18"/>
      <c r="P6797" s="21"/>
      <c r="Q6797" s="21"/>
      <c r="S6797" s="21"/>
      <c r="T6797" s="21"/>
    </row>
    <row r="6798" spans="2:20">
      <c r="B6798" s="14"/>
      <c r="C6798" s="14"/>
      <c r="D6798" s="14"/>
      <c r="H6798" s="17"/>
      <c r="L6798" s="18"/>
      <c r="M6798" s="18"/>
      <c r="N6798" s="18"/>
      <c r="P6798" s="21"/>
      <c r="Q6798" s="21"/>
      <c r="S6798" s="21"/>
      <c r="T6798" s="21"/>
    </row>
    <row r="6799" spans="2:20">
      <c r="B6799" s="14"/>
      <c r="C6799" s="14"/>
      <c r="D6799" s="14"/>
      <c r="H6799" s="17"/>
      <c r="L6799" s="18"/>
      <c r="M6799" s="18"/>
      <c r="N6799" s="18"/>
      <c r="P6799" s="21"/>
      <c r="Q6799" s="21"/>
      <c r="S6799" s="21"/>
      <c r="T6799" s="21"/>
    </row>
    <row r="6800" spans="2:20">
      <c r="B6800" s="14"/>
      <c r="C6800" s="14"/>
      <c r="D6800" s="14"/>
      <c r="H6800" s="17"/>
      <c r="L6800" s="18"/>
      <c r="M6800" s="18"/>
      <c r="N6800" s="18"/>
      <c r="P6800" s="21"/>
      <c r="Q6800" s="21"/>
      <c r="S6800" s="21"/>
      <c r="T6800" s="21"/>
    </row>
    <row r="6801" spans="2:20">
      <c r="B6801" s="14"/>
      <c r="C6801" s="14"/>
      <c r="D6801" s="14"/>
      <c r="H6801" s="17"/>
      <c r="L6801" s="18"/>
      <c r="M6801" s="18"/>
      <c r="N6801" s="18"/>
      <c r="P6801" s="21"/>
      <c r="Q6801" s="21"/>
      <c r="S6801" s="21"/>
      <c r="T6801" s="21"/>
    </row>
    <row r="6802" spans="2:20">
      <c r="B6802" s="14"/>
      <c r="C6802" s="14"/>
      <c r="D6802" s="14"/>
      <c r="H6802" s="17"/>
      <c r="L6802" s="18"/>
      <c r="M6802" s="18"/>
      <c r="N6802" s="18"/>
      <c r="P6802" s="21"/>
      <c r="Q6802" s="21"/>
      <c r="S6802" s="21"/>
      <c r="T6802" s="21"/>
    </row>
    <row r="6803" spans="2:20">
      <c r="B6803" s="14"/>
      <c r="C6803" s="14"/>
      <c r="D6803" s="14"/>
      <c r="H6803" s="17"/>
      <c r="L6803" s="18"/>
      <c r="M6803" s="18"/>
      <c r="N6803" s="18"/>
      <c r="P6803" s="21"/>
      <c r="Q6803" s="21"/>
      <c r="S6803" s="21"/>
      <c r="T6803" s="21"/>
    </row>
    <row r="6804" spans="2:20">
      <c r="B6804" s="14"/>
      <c r="C6804" s="14"/>
      <c r="D6804" s="14"/>
      <c r="H6804" s="17"/>
      <c r="L6804" s="18"/>
      <c r="M6804" s="18"/>
      <c r="N6804" s="18"/>
      <c r="P6804" s="21"/>
      <c r="Q6804" s="21"/>
      <c r="S6804" s="21"/>
      <c r="T6804" s="21"/>
    </row>
    <row r="6805" spans="2:20">
      <c r="B6805" s="14"/>
      <c r="C6805" s="14"/>
      <c r="D6805" s="14"/>
      <c r="H6805" s="17"/>
      <c r="L6805" s="18"/>
      <c r="M6805" s="18"/>
      <c r="N6805" s="18"/>
      <c r="P6805" s="21"/>
      <c r="Q6805" s="21"/>
      <c r="S6805" s="21"/>
      <c r="T6805" s="21"/>
    </row>
    <row r="6806" spans="2:20">
      <c r="B6806" s="14"/>
      <c r="C6806" s="14"/>
      <c r="D6806" s="14"/>
      <c r="H6806" s="17"/>
      <c r="L6806" s="18"/>
      <c r="M6806" s="18"/>
      <c r="N6806" s="18"/>
      <c r="P6806" s="21"/>
      <c r="Q6806" s="21"/>
      <c r="S6806" s="21"/>
      <c r="T6806" s="21"/>
    </row>
    <row r="6807" spans="2:20">
      <c r="B6807" s="14"/>
      <c r="C6807" s="14"/>
      <c r="D6807" s="14"/>
      <c r="H6807" s="17"/>
      <c r="L6807" s="18"/>
      <c r="M6807" s="18"/>
      <c r="N6807" s="18"/>
      <c r="P6807" s="21"/>
      <c r="Q6807" s="21"/>
      <c r="S6807" s="21"/>
      <c r="T6807" s="21"/>
    </row>
    <row r="6808" spans="2:20">
      <c r="B6808" s="14"/>
      <c r="C6808" s="14"/>
      <c r="D6808" s="14"/>
      <c r="H6808" s="17"/>
      <c r="L6808" s="18"/>
      <c r="M6808" s="18"/>
      <c r="N6808" s="18"/>
      <c r="P6808" s="21"/>
      <c r="Q6808" s="21"/>
      <c r="S6808" s="21"/>
      <c r="T6808" s="21"/>
    </row>
    <row r="6809" spans="2:20">
      <c r="B6809" s="14"/>
      <c r="C6809" s="14"/>
      <c r="D6809" s="14"/>
      <c r="H6809" s="17"/>
      <c r="L6809" s="18"/>
      <c r="M6809" s="18"/>
      <c r="N6809" s="18"/>
      <c r="P6809" s="21"/>
      <c r="Q6809" s="21"/>
      <c r="S6809" s="21"/>
      <c r="T6809" s="21"/>
    </row>
    <row r="6810" spans="2:20">
      <c r="B6810" s="14"/>
      <c r="C6810" s="14"/>
      <c r="D6810" s="14"/>
      <c r="H6810" s="17"/>
      <c r="L6810" s="18"/>
      <c r="M6810" s="18"/>
      <c r="N6810" s="18"/>
      <c r="P6810" s="21"/>
      <c r="Q6810" s="21"/>
      <c r="S6810" s="21"/>
      <c r="T6810" s="21"/>
    </row>
    <row r="6811" spans="2:20">
      <c r="B6811" s="14"/>
      <c r="C6811" s="14"/>
      <c r="D6811" s="14"/>
      <c r="H6811" s="17"/>
      <c r="L6811" s="18"/>
      <c r="M6811" s="18"/>
      <c r="N6811" s="18"/>
      <c r="P6811" s="21"/>
      <c r="Q6811" s="21"/>
      <c r="S6811" s="21"/>
      <c r="T6811" s="21"/>
    </row>
    <row r="6812" spans="2:20">
      <c r="B6812" s="14"/>
      <c r="C6812" s="14"/>
      <c r="D6812" s="14"/>
      <c r="H6812" s="17"/>
      <c r="L6812" s="18"/>
      <c r="M6812" s="18"/>
      <c r="N6812" s="18"/>
      <c r="P6812" s="21"/>
      <c r="Q6812" s="21"/>
      <c r="S6812" s="21"/>
      <c r="T6812" s="21"/>
    </row>
    <row r="6813" spans="2:20">
      <c r="B6813" s="14"/>
      <c r="C6813" s="14"/>
      <c r="D6813" s="14"/>
      <c r="H6813" s="17"/>
      <c r="L6813" s="18"/>
      <c r="M6813" s="18"/>
      <c r="N6813" s="18"/>
      <c r="P6813" s="21"/>
      <c r="Q6813" s="21"/>
      <c r="S6813" s="21"/>
      <c r="T6813" s="21"/>
    </row>
    <row r="6814" spans="2:20">
      <c r="B6814" s="14"/>
      <c r="C6814" s="14"/>
      <c r="D6814" s="14"/>
      <c r="H6814" s="17"/>
      <c r="L6814" s="18"/>
      <c r="M6814" s="18"/>
      <c r="N6814" s="18"/>
      <c r="P6814" s="21"/>
      <c r="Q6814" s="21"/>
      <c r="S6814" s="21"/>
      <c r="T6814" s="21"/>
    </row>
    <row r="6815" spans="2:20">
      <c r="B6815" s="14"/>
      <c r="C6815" s="14"/>
      <c r="D6815" s="14"/>
      <c r="H6815" s="17"/>
      <c r="L6815" s="18"/>
      <c r="M6815" s="18"/>
      <c r="N6815" s="18"/>
      <c r="P6815" s="21"/>
      <c r="Q6815" s="21"/>
      <c r="S6815" s="21"/>
      <c r="T6815" s="21"/>
    </row>
    <row r="6816" spans="2:20">
      <c r="B6816" s="14"/>
      <c r="C6816" s="14"/>
      <c r="D6816" s="14"/>
      <c r="H6816" s="17"/>
      <c r="L6816" s="18"/>
      <c r="M6816" s="18"/>
      <c r="N6816" s="18"/>
      <c r="P6816" s="21"/>
      <c r="Q6816" s="21"/>
      <c r="S6816" s="21"/>
      <c r="T6816" s="21"/>
    </row>
    <row r="6817" spans="2:20">
      <c r="B6817" s="14"/>
      <c r="C6817" s="14"/>
      <c r="D6817" s="14"/>
      <c r="H6817" s="17"/>
      <c r="L6817" s="18"/>
      <c r="M6817" s="18"/>
      <c r="N6817" s="18"/>
      <c r="P6817" s="21"/>
      <c r="Q6817" s="21"/>
      <c r="S6817" s="21"/>
      <c r="T6817" s="21"/>
    </row>
    <row r="6818" spans="2:20">
      <c r="B6818" s="14"/>
      <c r="C6818" s="14"/>
      <c r="D6818" s="14"/>
      <c r="H6818" s="17"/>
      <c r="L6818" s="18"/>
      <c r="M6818" s="18"/>
      <c r="N6818" s="18"/>
      <c r="P6818" s="21"/>
      <c r="Q6818" s="21"/>
      <c r="S6818" s="21"/>
      <c r="T6818" s="21"/>
    </row>
    <row r="6819" spans="2:20">
      <c r="B6819" s="14"/>
      <c r="C6819" s="14"/>
      <c r="D6819" s="14"/>
      <c r="H6819" s="17"/>
      <c r="L6819" s="18"/>
      <c r="M6819" s="18"/>
      <c r="N6819" s="18"/>
      <c r="P6819" s="21"/>
      <c r="Q6819" s="21"/>
      <c r="S6819" s="21"/>
      <c r="T6819" s="21"/>
    </row>
    <row r="6820" spans="2:20">
      <c r="B6820" s="14"/>
      <c r="C6820" s="14"/>
      <c r="D6820" s="14"/>
      <c r="H6820" s="17"/>
      <c r="L6820" s="18"/>
      <c r="M6820" s="18"/>
      <c r="N6820" s="18"/>
      <c r="P6820" s="21"/>
      <c r="Q6820" s="21"/>
      <c r="S6820" s="21"/>
      <c r="T6820" s="21"/>
    </row>
    <row r="6821" spans="2:20">
      <c r="B6821" s="14"/>
      <c r="C6821" s="14"/>
      <c r="D6821" s="14"/>
      <c r="H6821" s="17"/>
      <c r="L6821" s="18"/>
      <c r="M6821" s="18"/>
      <c r="N6821" s="18"/>
      <c r="P6821" s="21"/>
      <c r="Q6821" s="21"/>
      <c r="S6821" s="21"/>
      <c r="T6821" s="21"/>
    </row>
    <row r="6822" spans="2:20">
      <c r="B6822" s="14"/>
      <c r="C6822" s="14"/>
      <c r="D6822" s="14"/>
      <c r="H6822" s="17"/>
      <c r="L6822" s="18"/>
      <c r="M6822" s="18"/>
      <c r="N6822" s="18"/>
      <c r="P6822" s="21"/>
      <c r="Q6822" s="21"/>
      <c r="S6822" s="21"/>
      <c r="T6822" s="21"/>
    </row>
    <row r="6823" spans="2:20">
      <c r="B6823" s="14"/>
      <c r="C6823" s="14"/>
      <c r="D6823" s="14"/>
      <c r="H6823" s="17"/>
      <c r="L6823" s="18"/>
      <c r="M6823" s="18"/>
      <c r="N6823" s="18"/>
      <c r="P6823" s="21"/>
      <c r="Q6823" s="21"/>
      <c r="S6823" s="21"/>
      <c r="T6823" s="21"/>
    </row>
    <row r="6824" spans="2:20">
      <c r="B6824" s="14"/>
      <c r="C6824" s="14"/>
      <c r="D6824" s="14"/>
      <c r="H6824" s="17"/>
      <c r="L6824" s="18"/>
      <c r="M6824" s="18"/>
      <c r="N6824" s="18"/>
      <c r="P6824" s="21"/>
      <c r="Q6824" s="21"/>
      <c r="S6824" s="21"/>
      <c r="T6824" s="21"/>
    </row>
    <row r="6825" spans="2:20">
      <c r="B6825" s="14"/>
      <c r="C6825" s="14"/>
      <c r="D6825" s="14"/>
      <c r="H6825" s="17"/>
      <c r="L6825" s="18"/>
      <c r="M6825" s="18"/>
      <c r="N6825" s="18"/>
      <c r="P6825" s="21"/>
      <c r="Q6825" s="21"/>
      <c r="S6825" s="21"/>
      <c r="T6825" s="21"/>
    </row>
    <row r="6826" spans="2:20">
      <c r="B6826" s="14"/>
      <c r="C6826" s="14"/>
      <c r="D6826" s="14"/>
      <c r="H6826" s="17"/>
      <c r="L6826" s="18"/>
      <c r="M6826" s="18"/>
      <c r="N6826" s="18"/>
      <c r="P6826" s="21"/>
      <c r="Q6826" s="21"/>
      <c r="S6826" s="21"/>
      <c r="T6826" s="21"/>
    </row>
    <row r="6827" spans="2:20">
      <c r="B6827" s="14"/>
      <c r="C6827" s="14"/>
      <c r="D6827" s="14"/>
      <c r="H6827" s="17"/>
      <c r="L6827" s="18"/>
      <c r="M6827" s="18"/>
      <c r="N6827" s="18"/>
      <c r="P6827" s="21"/>
      <c r="Q6827" s="21"/>
      <c r="S6827" s="21"/>
      <c r="T6827" s="21"/>
    </row>
    <row r="6828" spans="2:20">
      <c r="B6828" s="14"/>
      <c r="C6828" s="14"/>
      <c r="D6828" s="14"/>
      <c r="H6828" s="17"/>
      <c r="L6828" s="18"/>
      <c r="M6828" s="18"/>
      <c r="N6828" s="18"/>
      <c r="P6828" s="21"/>
      <c r="Q6828" s="21"/>
      <c r="S6828" s="21"/>
      <c r="T6828" s="21"/>
    </row>
    <row r="6829" spans="2:20">
      <c r="B6829" s="14"/>
      <c r="C6829" s="14"/>
      <c r="D6829" s="14"/>
      <c r="H6829" s="17"/>
      <c r="L6829" s="18"/>
      <c r="M6829" s="18"/>
      <c r="N6829" s="18"/>
      <c r="P6829" s="21"/>
      <c r="Q6829" s="21"/>
      <c r="S6829" s="21"/>
      <c r="T6829" s="21"/>
    </row>
    <row r="6830" spans="2:20">
      <c r="B6830" s="14"/>
      <c r="C6830" s="14"/>
      <c r="D6830" s="14"/>
      <c r="H6830" s="17"/>
      <c r="L6830" s="18"/>
      <c r="M6830" s="18"/>
      <c r="N6830" s="18"/>
      <c r="P6830" s="21"/>
      <c r="Q6830" s="21"/>
      <c r="S6830" s="21"/>
      <c r="T6830" s="21"/>
    </row>
    <row r="6831" spans="2:20">
      <c r="B6831" s="14"/>
      <c r="C6831" s="14"/>
      <c r="D6831" s="14"/>
      <c r="H6831" s="17"/>
      <c r="L6831" s="18"/>
      <c r="M6831" s="18"/>
      <c r="N6831" s="18"/>
      <c r="P6831" s="21"/>
      <c r="Q6831" s="21"/>
      <c r="S6831" s="21"/>
      <c r="T6831" s="21"/>
    </row>
    <row r="6832" spans="2:20">
      <c r="B6832" s="14"/>
      <c r="C6832" s="14"/>
      <c r="D6832" s="14"/>
      <c r="H6832" s="17"/>
      <c r="L6832" s="18"/>
      <c r="M6832" s="18"/>
      <c r="N6832" s="18"/>
      <c r="P6832" s="21"/>
      <c r="Q6832" s="21"/>
      <c r="S6832" s="21"/>
      <c r="T6832" s="21"/>
    </row>
    <row r="6833" spans="2:20">
      <c r="B6833" s="14"/>
      <c r="C6833" s="14"/>
      <c r="D6833" s="14"/>
      <c r="H6833" s="17"/>
      <c r="L6833" s="18"/>
      <c r="M6833" s="18"/>
      <c r="N6833" s="18"/>
      <c r="P6833" s="21"/>
      <c r="Q6833" s="21"/>
      <c r="S6833" s="21"/>
      <c r="T6833" s="21"/>
    </row>
    <row r="6834" spans="2:20">
      <c r="B6834" s="14"/>
      <c r="C6834" s="14"/>
      <c r="D6834" s="14"/>
      <c r="H6834" s="17"/>
      <c r="L6834" s="18"/>
      <c r="M6834" s="18"/>
      <c r="N6834" s="18"/>
      <c r="P6834" s="21"/>
      <c r="Q6834" s="21"/>
      <c r="S6834" s="21"/>
      <c r="T6834" s="21"/>
    </row>
    <row r="6835" spans="2:20">
      <c r="B6835" s="14"/>
      <c r="C6835" s="14"/>
      <c r="D6835" s="14"/>
      <c r="H6835" s="17"/>
      <c r="L6835" s="18"/>
      <c r="M6835" s="18"/>
      <c r="N6835" s="18"/>
      <c r="P6835" s="21"/>
      <c r="Q6835" s="21"/>
      <c r="S6835" s="21"/>
      <c r="T6835" s="21"/>
    </row>
    <row r="6836" spans="2:20">
      <c r="B6836" s="14"/>
      <c r="C6836" s="14"/>
      <c r="D6836" s="14"/>
      <c r="H6836" s="17"/>
      <c r="L6836" s="18"/>
      <c r="M6836" s="18"/>
      <c r="N6836" s="18"/>
      <c r="P6836" s="21"/>
      <c r="Q6836" s="21"/>
      <c r="S6836" s="21"/>
      <c r="T6836" s="21"/>
    </row>
    <row r="6837" spans="2:20">
      <c r="B6837" s="14"/>
      <c r="C6837" s="14"/>
      <c r="D6837" s="14"/>
      <c r="H6837" s="17"/>
      <c r="L6837" s="18"/>
      <c r="M6837" s="18"/>
      <c r="N6837" s="18"/>
      <c r="P6837" s="21"/>
      <c r="Q6837" s="21"/>
      <c r="S6837" s="21"/>
      <c r="T6837" s="21"/>
    </row>
    <row r="6838" spans="2:20">
      <c r="B6838" s="14"/>
      <c r="C6838" s="14"/>
      <c r="D6838" s="14"/>
      <c r="H6838" s="17"/>
      <c r="L6838" s="18"/>
      <c r="M6838" s="18"/>
      <c r="N6838" s="18"/>
      <c r="P6838" s="21"/>
      <c r="Q6838" s="21"/>
      <c r="S6838" s="21"/>
      <c r="T6838" s="21"/>
    </row>
    <row r="6839" spans="2:20">
      <c r="B6839" s="14"/>
      <c r="C6839" s="14"/>
      <c r="D6839" s="14"/>
      <c r="H6839" s="17"/>
      <c r="L6839" s="18"/>
      <c r="M6839" s="18"/>
      <c r="N6839" s="18"/>
      <c r="P6839" s="21"/>
      <c r="Q6839" s="21"/>
      <c r="S6839" s="21"/>
      <c r="T6839" s="21"/>
    </row>
    <row r="6840" spans="2:20">
      <c r="B6840" s="14"/>
      <c r="C6840" s="14"/>
      <c r="D6840" s="14"/>
      <c r="H6840" s="17"/>
      <c r="L6840" s="18"/>
      <c r="M6840" s="18"/>
      <c r="N6840" s="18"/>
      <c r="P6840" s="21"/>
      <c r="Q6840" s="21"/>
      <c r="S6840" s="21"/>
      <c r="T6840" s="21"/>
    </row>
    <row r="6841" spans="2:20">
      <c r="B6841" s="14"/>
      <c r="C6841" s="14"/>
      <c r="D6841" s="14"/>
      <c r="H6841" s="17"/>
      <c r="L6841" s="18"/>
      <c r="M6841" s="18"/>
      <c r="N6841" s="18"/>
      <c r="P6841" s="21"/>
      <c r="Q6841" s="21"/>
      <c r="S6841" s="21"/>
      <c r="T6841" s="21"/>
    </row>
    <row r="6842" spans="2:20">
      <c r="B6842" s="14"/>
      <c r="C6842" s="14"/>
      <c r="D6842" s="14"/>
      <c r="H6842" s="17"/>
      <c r="L6842" s="18"/>
      <c r="M6842" s="18"/>
      <c r="N6842" s="18"/>
      <c r="P6842" s="21"/>
      <c r="Q6842" s="21"/>
      <c r="S6842" s="21"/>
      <c r="T6842" s="21"/>
    </row>
    <row r="6843" spans="2:20">
      <c r="B6843" s="14"/>
      <c r="C6843" s="14"/>
      <c r="D6843" s="14"/>
      <c r="H6843" s="17"/>
      <c r="L6843" s="18"/>
      <c r="M6843" s="18"/>
      <c r="N6843" s="18"/>
      <c r="P6843" s="21"/>
      <c r="Q6843" s="21"/>
      <c r="S6843" s="21"/>
      <c r="T6843" s="21"/>
    </row>
    <row r="6844" spans="2:20">
      <c r="B6844" s="14"/>
      <c r="C6844" s="14"/>
      <c r="D6844" s="14"/>
      <c r="H6844" s="17"/>
      <c r="L6844" s="18"/>
      <c r="M6844" s="18"/>
      <c r="N6844" s="18"/>
      <c r="P6844" s="21"/>
      <c r="Q6844" s="21"/>
      <c r="S6844" s="21"/>
      <c r="T6844" s="21"/>
    </row>
    <row r="6845" spans="2:20">
      <c r="B6845" s="14"/>
      <c r="C6845" s="14"/>
      <c r="D6845" s="14"/>
      <c r="H6845" s="17"/>
      <c r="L6845" s="18"/>
      <c r="M6845" s="18"/>
      <c r="N6845" s="18"/>
      <c r="P6845" s="21"/>
      <c r="Q6845" s="21"/>
      <c r="S6845" s="21"/>
      <c r="T6845" s="21"/>
    </row>
    <row r="6846" spans="2:20">
      <c r="B6846" s="14"/>
      <c r="C6846" s="14"/>
      <c r="D6846" s="14"/>
      <c r="H6846" s="17"/>
      <c r="L6846" s="18"/>
      <c r="M6846" s="18"/>
      <c r="N6846" s="18"/>
      <c r="P6846" s="21"/>
      <c r="Q6846" s="21"/>
      <c r="S6846" s="21"/>
      <c r="T6846" s="21"/>
    </row>
    <row r="6847" spans="2:20">
      <c r="B6847" s="14"/>
      <c r="C6847" s="14"/>
      <c r="D6847" s="14"/>
      <c r="H6847" s="17"/>
      <c r="L6847" s="18"/>
      <c r="M6847" s="18"/>
      <c r="N6847" s="18"/>
      <c r="P6847" s="21"/>
      <c r="Q6847" s="21"/>
      <c r="S6847" s="21"/>
      <c r="T6847" s="21"/>
    </row>
    <row r="6848" spans="2:20">
      <c r="B6848" s="14"/>
      <c r="C6848" s="14"/>
      <c r="D6848" s="14"/>
      <c r="H6848" s="17"/>
      <c r="L6848" s="18"/>
      <c r="M6848" s="18"/>
      <c r="N6848" s="18"/>
      <c r="P6848" s="21"/>
      <c r="Q6848" s="21"/>
      <c r="S6848" s="21"/>
      <c r="T6848" s="21"/>
    </row>
    <row r="6849" spans="2:20">
      <c r="B6849" s="14"/>
      <c r="C6849" s="14"/>
      <c r="D6849" s="14"/>
      <c r="H6849" s="17"/>
      <c r="L6849" s="18"/>
      <c r="M6849" s="18"/>
      <c r="N6849" s="18"/>
      <c r="P6849" s="21"/>
      <c r="Q6849" s="21"/>
      <c r="S6849" s="21"/>
      <c r="T6849" s="21"/>
    </row>
    <row r="6850" spans="2:20">
      <c r="B6850" s="14"/>
      <c r="C6850" s="14"/>
      <c r="D6850" s="14"/>
      <c r="H6850" s="17"/>
      <c r="L6850" s="18"/>
      <c r="M6850" s="18"/>
      <c r="N6850" s="18"/>
      <c r="P6850" s="21"/>
      <c r="Q6850" s="21"/>
      <c r="S6850" s="21"/>
      <c r="T6850" s="21"/>
    </row>
    <row r="6851" spans="2:20">
      <c r="B6851" s="14"/>
      <c r="C6851" s="14"/>
      <c r="D6851" s="14"/>
      <c r="H6851" s="17"/>
      <c r="L6851" s="18"/>
      <c r="M6851" s="18"/>
      <c r="N6851" s="18"/>
      <c r="P6851" s="21"/>
      <c r="Q6851" s="21"/>
      <c r="S6851" s="21"/>
      <c r="T6851" s="21"/>
    </row>
    <row r="6852" spans="2:20">
      <c r="B6852" s="14"/>
      <c r="C6852" s="14"/>
      <c r="D6852" s="14"/>
      <c r="H6852" s="17"/>
      <c r="L6852" s="18"/>
      <c r="M6852" s="18"/>
      <c r="N6852" s="18"/>
      <c r="P6852" s="21"/>
      <c r="Q6852" s="21"/>
      <c r="S6852" s="21"/>
      <c r="T6852" s="21"/>
    </row>
    <row r="6853" spans="2:20">
      <c r="B6853" s="14"/>
      <c r="C6853" s="14"/>
      <c r="D6853" s="14"/>
      <c r="H6853" s="17"/>
      <c r="L6853" s="18"/>
      <c r="M6853" s="18"/>
      <c r="N6853" s="18"/>
      <c r="P6853" s="21"/>
      <c r="Q6853" s="21"/>
      <c r="S6853" s="21"/>
      <c r="T6853" s="21"/>
    </row>
    <row r="6854" spans="2:20">
      <c r="B6854" s="14"/>
      <c r="C6854" s="14"/>
      <c r="D6854" s="14"/>
      <c r="H6854" s="17"/>
      <c r="L6854" s="18"/>
      <c r="M6854" s="18"/>
      <c r="N6854" s="18"/>
      <c r="P6854" s="21"/>
      <c r="Q6854" s="21"/>
      <c r="S6854" s="21"/>
      <c r="T6854" s="21"/>
    </row>
    <row r="6855" spans="2:20">
      <c r="B6855" s="14"/>
      <c r="C6855" s="14"/>
      <c r="D6855" s="14"/>
      <c r="H6855" s="17"/>
      <c r="L6855" s="18"/>
      <c r="M6855" s="18"/>
      <c r="N6855" s="18"/>
      <c r="P6855" s="21"/>
      <c r="Q6855" s="21"/>
      <c r="S6855" s="21"/>
      <c r="T6855" s="21"/>
    </row>
    <row r="6856" spans="2:20">
      <c r="B6856" s="14"/>
      <c r="C6856" s="14"/>
      <c r="D6856" s="14"/>
      <c r="H6856" s="17"/>
      <c r="L6856" s="18"/>
      <c r="M6856" s="18"/>
      <c r="N6856" s="18"/>
      <c r="P6856" s="21"/>
      <c r="Q6856" s="21"/>
      <c r="S6856" s="21"/>
      <c r="T6856" s="21"/>
    </row>
    <row r="6857" spans="2:20">
      <c r="B6857" s="14"/>
      <c r="C6857" s="14"/>
      <c r="D6857" s="14"/>
      <c r="H6857" s="17"/>
      <c r="L6857" s="18"/>
      <c r="M6857" s="18"/>
      <c r="N6857" s="18"/>
      <c r="P6857" s="21"/>
      <c r="Q6857" s="21"/>
      <c r="S6857" s="21"/>
      <c r="T6857" s="21"/>
    </row>
    <row r="6858" spans="2:20">
      <c r="B6858" s="14"/>
      <c r="C6858" s="14"/>
      <c r="D6858" s="14"/>
      <c r="H6858" s="17"/>
      <c r="L6858" s="18"/>
      <c r="M6858" s="18"/>
      <c r="N6858" s="18"/>
      <c r="P6858" s="21"/>
      <c r="Q6858" s="21"/>
      <c r="S6858" s="21"/>
      <c r="T6858" s="21"/>
    </row>
    <row r="6859" spans="2:20">
      <c r="B6859" s="14"/>
      <c r="C6859" s="14"/>
      <c r="D6859" s="14"/>
      <c r="H6859" s="17"/>
      <c r="L6859" s="18"/>
      <c r="M6859" s="18"/>
      <c r="N6859" s="18"/>
      <c r="P6859" s="21"/>
      <c r="Q6859" s="21"/>
      <c r="S6859" s="21"/>
      <c r="T6859" s="21"/>
    </row>
    <row r="6860" spans="2:20">
      <c r="B6860" s="14"/>
      <c r="C6860" s="14"/>
      <c r="D6860" s="14"/>
      <c r="H6860" s="17"/>
      <c r="L6860" s="18"/>
      <c r="M6860" s="18"/>
      <c r="N6860" s="18"/>
      <c r="P6860" s="21"/>
      <c r="Q6860" s="21"/>
      <c r="S6860" s="21"/>
      <c r="T6860" s="21"/>
    </row>
    <row r="6861" spans="2:20">
      <c r="B6861" s="14"/>
      <c r="C6861" s="14"/>
      <c r="D6861" s="14"/>
      <c r="H6861" s="17"/>
      <c r="L6861" s="18"/>
      <c r="M6861" s="18"/>
      <c r="N6861" s="18"/>
      <c r="P6861" s="21"/>
      <c r="Q6861" s="21"/>
      <c r="S6861" s="21"/>
      <c r="T6861" s="21"/>
    </row>
    <row r="6862" spans="2:20">
      <c r="B6862" s="14"/>
      <c r="C6862" s="14"/>
      <c r="D6862" s="14"/>
      <c r="H6862" s="17"/>
      <c r="L6862" s="18"/>
      <c r="M6862" s="18"/>
      <c r="N6862" s="18"/>
      <c r="P6862" s="21"/>
      <c r="Q6862" s="21"/>
      <c r="S6862" s="21"/>
      <c r="T6862" s="21"/>
    </row>
    <row r="6863" spans="2:20">
      <c r="B6863" s="14"/>
      <c r="C6863" s="14"/>
      <c r="D6863" s="14"/>
      <c r="H6863" s="17"/>
      <c r="L6863" s="18"/>
      <c r="M6863" s="18"/>
      <c r="N6863" s="18"/>
      <c r="P6863" s="21"/>
      <c r="Q6863" s="21"/>
      <c r="S6863" s="21"/>
      <c r="T6863" s="21"/>
    </row>
    <row r="6864" spans="2:20">
      <c r="B6864" s="14"/>
      <c r="C6864" s="14"/>
      <c r="D6864" s="14"/>
      <c r="H6864" s="17"/>
      <c r="L6864" s="18"/>
      <c r="M6864" s="18"/>
      <c r="N6864" s="18"/>
      <c r="P6864" s="21"/>
      <c r="Q6864" s="21"/>
      <c r="S6864" s="21"/>
      <c r="T6864" s="21"/>
    </row>
    <row r="6865" spans="2:20">
      <c r="B6865" s="14"/>
      <c r="C6865" s="14"/>
      <c r="D6865" s="14"/>
      <c r="H6865" s="17"/>
      <c r="L6865" s="18"/>
      <c r="M6865" s="18"/>
      <c r="N6865" s="18"/>
      <c r="P6865" s="21"/>
      <c r="Q6865" s="21"/>
      <c r="S6865" s="21"/>
      <c r="T6865" s="21"/>
    </row>
    <row r="6866" spans="2:20">
      <c r="B6866" s="14"/>
      <c r="C6866" s="14"/>
      <c r="D6866" s="14"/>
      <c r="H6866" s="17"/>
      <c r="L6866" s="18"/>
      <c r="M6866" s="18"/>
      <c r="N6866" s="18"/>
      <c r="P6866" s="21"/>
      <c r="Q6866" s="21"/>
      <c r="S6866" s="21"/>
      <c r="T6866" s="21"/>
    </row>
    <row r="6867" spans="2:20">
      <c r="B6867" s="14"/>
      <c r="C6867" s="14"/>
      <c r="D6867" s="14"/>
      <c r="H6867" s="17"/>
      <c r="L6867" s="18"/>
      <c r="M6867" s="18"/>
      <c r="N6867" s="18"/>
      <c r="P6867" s="21"/>
      <c r="Q6867" s="21"/>
      <c r="S6867" s="21"/>
      <c r="T6867" s="21"/>
    </row>
    <row r="6868" spans="2:20">
      <c r="B6868" s="14"/>
      <c r="C6868" s="14"/>
      <c r="D6868" s="14"/>
      <c r="H6868" s="17"/>
      <c r="L6868" s="18"/>
      <c r="M6868" s="18"/>
      <c r="N6868" s="18"/>
      <c r="P6868" s="21"/>
      <c r="Q6868" s="21"/>
      <c r="S6868" s="21"/>
      <c r="T6868" s="21"/>
    </row>
    <row r="6869" spans="2:20">
      <c r="B6869" s="14"/>
      <c r="C6869" s="14"/>
      <c r="D6869" s="14"/>
      <c r="H6869" s="17"/>
      <c r="L6869" s="18"/>
      <c r="M6869" s="18"/>
      <c r="N6869" s="18"/>
      <c r="P6869" s="21"/>
      <c r="Q6869" s="21"/>
      <c r="S6869" s="21"/>
      <c r="T6869" s="21"/>
    </row>
    <row r="6870" spans="2:20">
      <c r="B6870" s="14"/>
      <c r="C6870" s="14"/>
      <c r="D6870" s="14"/>
      <c r="H6870" s="17"/>
      <c r="L6870" s="18"/>
      <c r="M6870" s="18"/>
      <c r="N6870" s="18"/>
      <c r="P6870" s="21"/>
      <c r="Q6870" s="21"/>
      <c r="S6870" s="21"/>
      <c r="T6870" s="21"/>
    </row>
    <row r="6871" spans="2:20">
      <c r="B6871" s="14"/>
      <c r="C6871" s="14"/>
      <c r="D6871" s="14"/>
      <c r="H6871" s="17"/>
      <c r="L6871" s="18"/>
      <c r="M6871" s="18"/>
      <c r="N6871" s="18"/>
      <c r="P6871" s="21"/>
      <c r="Q6871" s="21"/>
      <c r="S6871" s="21"/>
      <c r="T6871" s="21"/>
    </row>
    <row r="6872" spans="2:20">
      <c r="B6872" s="14"/>
      <c r="C6872" s="14"/>
      <c r="D6872" s="14"/>
      <c r="H6872" s="17"/>
      <c r="L6872" s="18"/>
      <c r="M6872" s="18"/>
      <c r="N6872" s="18"/>
      <c r="P6872" s="21"/>
      <c r="Q6872" s="21"/>
      <c r="S6872" s="21"/>
      <c r="T6872" s="21"/>
    </row>
    <row r="6873" spans="2:20">
      <c r="B6873" s="14"/>
      <c r="C6873" s="14"/>
      <c r="D6873" s="14"/>
      <c r="H6873" s="17"/>
      <c r="L6873" s="18"/>
      <c r="M6873" s="18"/>
      <c r="N6873" s="18"/>
      <c r="P6873" s="21"/>
      <c r="Q6873" s="21"/>
      <c r="S6873" s="21"/>
      <c r="T6873" s="21"/>
    </row>
    <row r="6874" spans="2:20">
      <c r="B6874" s="14"/>
      <c r="C6874" s="14"/>
      <c r="D6874" s="14"/>
      <c r="H6874" s="17"/>
      <c r="L6874" s="18"/>
      <c r="M6874" s="18"/>
      <c r="N6874" s="18"/>
      <c r="P6874" s="21"/>
      <c r="Q6874" s="21"/>
      <c r="S6874" s="21"/>
      <c r="T6874" s="21"/>
    </row>
    <row r="6875" spans="2:20">
      <c r="B6875" s="14"/>
      <c r="C6875" s="14"/>
      <c r="D6875" s="14"/>
      <c r="H6875" s="17"/>
      <c r="L6875" s="18"/>
      <c r="M6875" s="18"/>
      <c r="N6875" s="18"/>
      <c r="P6875" s="21"/>
      <c r="Q6875" s="21"/>
      <c r="S6875" s="21"/>
      <c r="T6875" s="21"/>
    </row>
    <row r="6876" spans="2:20">
      <c r="B6876" s="14"/>
      <c r="C6876" s="14"/>
      <c r="D6876" s="14"/>
      <c r="H6876" s="17"/>
      <c r="L6876" s="18"/>
      <c r="M6876" s="18"/>
      <c r="N6876" s="18"/>
      <c r="P6876" s="21"/>
      <c r="Q6876" s="21"/>
      <c r="S6876" s="21"/>
      <c r="T6876" s="21"/>
    </row>
    <row r="6877" spans="2:20">
      <c r="B6877" s="14"/>
      <c r="C6877" s="14"/>
      <c r="D6877" s="14"/>
      <c r="H6877" s="17"/>
      <c r="L6877" s="18"/>
      <c r="M6877" s="18"/>
      <c r="N6877" s="18"/>
      <c r="P6877" s="21"/>
      <c r="Q6877" s="21"/>
      <c r="S6877" s="21"/>
      <c r="T6877" s="21"/>
    </row>
    <row r="6878" spans="2:20">
      <c r="B6878" s="14"/>
      <c r="C6878" s="14"/>
      <c r="D6878" s="14"/>
      <c r="H6878" s="17"/>
      <c r="L6878" s="18"/>
      <c r="M6878" s="18"/>
      <c r="N6878" s="18"/>
      <c r="P6878" s="21"/>
      <c r="Q6878" s="21"/>
      <c r="S6878" s="21"/>
      <c r="T6878" s="21"/>
    </row>
    <row r="6879" spans="2:20">
      <c r="B6879" s="14"/>
      <c r="C6879" s="14"/>
      <c r="D6879" s="14"/>
      <c r="H6879" s="17"/>
      <c r="L6879" s="18"/>
      <c r="M6879" s="18"/>
      <c r="N6879" s="18"/>
      <c r="P6879" s="21"/>
      <c r="Q6879" s="21"/>
      <c r="S6879" s="21"/>
      <c r="T6879" s="21"/>
    </row>
    <row r="6880" spans="2:20">
      <c r="B6880" s="14"/>
      <c r="C6880" s="14"/>
      <c r="D6880" s="14"/>
      <c r="H6880" s="17"/>
      <c r="L6880" s="18"/>
      <c r="M6880" s="18"/>
      <c r="N6880" s="18"/>
      <c r="P6880" s="21"/>
      <c r="Q6880" s="21"/>
      <c r="S6880" s="21"/>
      <c r="T6880" s="21"/>
    </row>
    <row r="6881" spans="2:20">
      <c r="B6881" s="14"/>
      <c r="C6881" s="14"/>
      <c r="D6881" s="14"/>
      <c r="H6881" s="17"/>
      <c r="L6881" s="18"/>
      <c r="M6881" s="18"/>
      <c r="N6881" s="18"/>
      <c r="P6881" s="21"/>
      <c r="Q6881" s="21"/>
      <c r="S6881" s="21"/>
      <c r="T6881" s="21"/>
    </row>
    <row r="6882" spans="2:20">
      <c r="B6882" s="14"/>
      <c r="C6882" s="14"/>
      <c r="D6882" s="14"/>
      <c r="H6882" s="17"/>
      <c r="L6882" s="18"/>
      <c r="M6882" s="18"/>
      <c r="N6882" s="18"/>
      <c r="P6882" s="21"/>
      <c r="Q6882" s="21"/>
      <c r="S6882" s="21"/>
      <c r="T6882" s="21"/>
    </row>
    <row r="6883" spans="2:20">
      <c r="B6883" s="14"/>
      <c r="C6883" s="14"/>
      <c r="D6883" s="14"/>
      <c r="H6883" s="17"/>
      <c r="L6883" s="18"/>
      <c r="M6883" s="18"/>
      <c r="N6883" s="18"/>
      <c r="P6883" s="21"/>
      <c r="Q6883" s="21"/>
      <c r="S6883" s="21"/>
      <c r="T6883" s="21"/>
    </row>
    <row r="6884" spans="2:20">
      <c r="B6884" s="14"/>
      <c r="C6884" s="14"/>
      <c r="D6884" s="14"/>
      <c r="H6884" s="17"/>
      <c r="L6884" s="18"/>
      <c r="M6884" s="18"/>
      <c r="N6884" s="18"/>
      <c r="P6884" s="21"/>
      <c r="Q6884" s="21"/>
      <c r="S6884" s="21"/>
      <c r="T6884" s="21"/>
    </row>
    <row r="6885" spans="2:20">
      <c r="B6885" s="14"/>
      <c r="C6885" s="14"/>
      <c r="D6885" s="14"/>
      <c r="H6885" s="17"/>
      <c r="L6885" s="18"/>
      <c r="M6885" s="18"/>
      <c r="N6885" s="18"/>
      <c r="P6885" s="21"/>
      <c r="Q6885" s="21"/>
      <c r="S6885" s="21"/>
      <c r="T6885" s="21"/>
    </row>
    <row r="6886" spans="2:20">
      <c r="B6886" s="14"/>
      <c r="C6886" s="14"/>
      <c r="D6886" s="14"/>
      <c r="H6886" s="17"/>
      <c r="L6886" s="18"/>
      <c r="M6886" s="18"/>
      <c r="N6886" s="18"/>
      <c r="P6886" s="21"/>
      <c r="Q6886" s="21"/>
      <c r="S6886" s="21"/>
      <c r="T6886" s="21"/>
    </row>
    <row r="6887" spans="2:20">
      <c r="B6887" s="14"/>
      <c r="C6887" s="14"/>
      <c r="D6887" s="14"/>
      <c r="H6887" s="17"/>
      <c r="L6887" s="18"/>
      <c r="M6887" s="18"/>
      <c r="N6887" s="18"/>
      <c r="P6887" s="21"/>
      <c r="Q6887" s="21"/>
      <c r="S6887" s="21"/>
      <c r="T6887" s="21"/>
    </row>
    <row r="6888" spans="2:20">
      <c r="B6888" s="14"/>
      <c r="C6888" s="14"/>
      <c r="D6888" s="14"/>
      <c r="H6888" s="17"/>
      <c r="L6888" s="18"/>
      <c r="M6888" s="18"/>
      <c r="N6888" s="18"/>
      <c r="P6888" s="21"/>
      <c r="Q6888" s="21"/>
      <c r="S6888" s="21"/>
      <c r="T6888" s="21"/>
    </row>
    <row r="6889" spans="2:20">
      <c r="B6889" s="14"/>
      <c r="C6889" s="14"/>
      <c r="D6889" s="14"/>
      <c r="H6889" s="17"/>
      <c r="L6889" s="18"/>
      <c r="M6889" s="18"/>
      <c r="N6889" s="18"/>
      <c r="P6889" s="21"/>
      <c r="Q6889" s="21"/>
      <c r="S6889" s="21"/>
      <c r="T6889" s="21"/>
    </row>
    <row r="6890" spans="2:20">
      <c r="B6890" s="14"/>
      <c r="C6890" s="14"/>
      <c r="D6890" s="14"/>
      <c r="H6890" s="17"/>
      <c r="L6890" s="18"/>
      <c r="M6890" s="18"/>
      <c r="N6890" s="18"/>
      <c r="P6890" s="21"/>
      <c r="Q6890" s="21"/>
      <c r="S6890" s="21"/>
      <c r="T6890" s="21"/>
    </row>
    <row r="6891" spans="2:20">
      <c r="B6891" s="14"/>
      <c r="C6891" s="14"/>
      <c r="D6891" s="14"/>
      <c r="H6891" s="17"/>
      <c r="L6891" s="18"/>
      <c r="M6891" s="18"/>
      <c r="N6891" s="18"/>
      <c r="P6891" s="21"/>
      <c r="Q6891" s="21"/>
      <c r="S6891" s="21"/>
      <c r="T6891" s="21"/>
    </row>
    <row r="6892" spans="2:20">
      <c r="B6892" s="14"/>
      <c r="C6892" s="14"/>
      <c r="D6892" s="14"/>
      <c r="H6892" s="17"/>
      <c r="L6892" s="18"/>
      <c r="M6892" s="18"/>
      <c r="N6892" s="18"/>
      <c r="P6892" s="21"/>
      <c r="Q6892" s="21"/>
      <c r="S6892" s="21"/>
      <c r="T6892" s="21"/>
    </row>
    <row r="6893" spans="2:20">
      <c r="B6893" s="14"/>
      <c r="C6893" s="14"/>
      <c r="D6893" s="14"/>
      <c r="H6893" s="17"/>
      <c r="L6893" s="18"/>
      <c r="M6893" s="18"/>
      <c r="N6893" s="18"/>
      <c r="P6893" s="21"/>
      <c r="Q6893" s="21"/>
      <c r="S6893" s="21"/>
      <c r="T6893" s="21"/>
    </row>
    <row r="6894" spans="2:20">
      <c r="B6894" s="14"/>
      <c r="C6894" s="14"/>
      <c r="D6894" s="14"/>
      <c r="H6894" s="17"/>
      <c r="L6894" s="18"/>
      <c r="M6894" s="18"/>
      <c r="N6894" s="18"/>
      <c r="P6894" s="21"/>
      <c r="Q6894" s="21"/>
      <c r="S6894" s="21"/>
      <c r="T6894" s="21"/>
    </row>
    <row r="6895" spans="2:20">
      <c r="B6895" s="14"/>
      <c r="C6895" s="14"/>
      <c r="D6895" s="14"/>
      <c r="H6895" s="17"/>
      <c r="L6895" s="18"/>
      <c r="M6895" s="18"/>
      <c r="N6895" s="18"/>
      <c r="P6895" s="21"/>
      <c r="Q6895" s="21"/>
      <c r="S6895" s="21"/>
      <c r="T6895" s="21"/>
    </row>
    <row r="6896" spans="2:20">
      <c r="B6896" s="14"/>
      <c r="C6896" s="14"/>
      <c r="D6896" s="14"/>
      <c r="H6896" s="17"/>
      <c r="L6896" s="18"/>
      <c r="M6896" s="18"/>
      <c r="N6896" s="18"/>
      <c r="P6896" s="21"/>
      <c r="Q6896" s="21"/>
      <c r="S6896" s="21"/>
      <c r="T6896" s="21"/>
    </row>
    <row r="6897" spans="2:20">
      <c r="B6897" s="14"/>
      <c r="C6897" s="14"/>
      <c r="D6897" s="14"/>
      <c r="H6897" s="17"/>
      <c r="L6897" s="18"/>
      <c r="M6897" s="18"/>
      <c r="N6897" s="18"/>
      <c r="P6897" s="21"/>
      <c r="Q6897" s="21"/>
      <c r="S6897" s="21"/>
      <c r="T6897" s="21"/>
    </row>
    <row r="6898" spans="2:20">
      <c r="B6898" s="14"/>
      <c r="C6898" s="14"/>
      <c r="D6898" s="14"/>
      <c r="H6898" s="17"/>
      <c r="L6898" s="18"/>
      <c r="M6898" s="18"/>
      <c r="N6898" s="18"/>
      <c r="P6898" s="21"/>
      <c r="Q6898" s="21"/>
      <c r="S6898" s="21"/>
      <c r="T6898" s="21"/>
    </row>
    <row r="6899" spans="2:20">
      <c r="B6899" s="14"/>
      <c r="C6899" s="14"/>
      <c r="D6899" s="14"/>
      <c r="H6899" s="17"/>
      <c r="L6899" s="18"/>
      <c r="M6899" s="18"/>
      <c r="N6899" s="18"/>
      <c r="P6899" s="21"/>
      <c r="Q6899" s="21"/>
      <c r="S6899" s="21"/>
      <c r="T6899" s="21"/>
    </row>
    <row r="6900" spans="2:20">
      <c r="B6900" s="14"/>
      <c r="C6900" s="14"/>
      <c r="D6900" s="14"/>
      <c r="H6900" s="17"/>
      <c r="L6900" s="18"/>
      <c r="M6900" s="18"/>
      <c r="N6900" s="18"/>
      <c r="P6900" s="21"/>
      <c r="Q6900" s="21"/>
      <c r="S6900" s="21"/>
      <c r="T6900" s="21"/>
    </row>
    <row r="6901" spans="2:20">
      <c r="B6901" s="14"/>
      <c r="C6901" s="14"/>
      <c r="D6901" s="14"/>
      <c r="H6901" s="17"/>
      <c r="L6901" s="18"/>
      <c r="M6901" s="18"/>
      <c r="N6901" s="18"/>
      <c r="P6901" s="21"/>
      <c r="Q6901" s="21"/>
      <c r="S6901" s="21"/>
      <c r="T6901" s="21"/>
    </row>
    <row r="6902" spans="2:20">
      <c r="B6902" s="14"/>
      <c r="C6902" s="14"/>
      <c r="D6902" s="14"/>
      <c r="H6902" s="17"/>
      <c r="L6902" s="18"/>
      <c r="M6902" s="18"/>
      <c r="N6902" s="18"/>
      <c r="P6902" s="21"/>
      <c r="Q6902" s="21"/>
      <c r="S6902" s="21"/>
      <c r="T6902" s="21"/>
    </row>
    <row r="6903" spans="2:20">
      <c r="B6903" s="14"/>
      <c r="C6903" s="14"/>
      <c r="D6903" s="14"/>
      <c r="H6903" s="17"/>
      <c r="L6903" s="18"/>
      <c r="M6903" s="18"/>
      <c r="N6903" s="18"/>
      <c r="P6903" s="21"/>
      <c r="Q6903" s="21"/>
      <c r="S6903" s="21"/>
      <c r="T6903" s="21"/>
    </row>
    <row r="6904" spans="2:20">
      <c r="B6904" s="14"/>
      <c r="C6904" s="14"/>
      <c r="D6904" s="14"/>
      <c r="H6904" s="17"/>
      <c r="L6904" s="18"/>
      <c r="M6904" s="18"/>
      <c r="N6904" s="18"/>
      <c r="P6904" s="21"/>
      <c r="Q6904" s="21"/>
      <c r="S6904" s="21"/>
      <c r="T6904" s="21"/>
    </row>
    <row r="6905" spans="2:20">
      <c r="B6905" s="14"/>
      <c r="C6905" s="14"/>
      <c r="D6905" s="14"/>
      <c r="H6905" s="17"/>
      <c r="L6905" s="18"/>
      <c r="M6905" s="18"/>
      <c r="N6905" s="18"/>
      <c r="P6905" s="21"/>
      <c r="Q6905" s="21"/>
      <c r="S6905" s="21"/>
      <c r="T6905" s="21"/>
    </row>
    <row r="6906" spans="2:20">
      <c r="B6906" s="14"/>
      <c r="C6906" s="14"/>
      <c r="D6906" s="14"/>
      <c r="H6906" s="17"/>
      <c r="L6906" s="18"/>
      <c r="M6906" s="18"/>
      <c r="N6906" s="18"/>
      <c r="P6906" s="21"/>
      <c r="Q6906" s="21"/>
      <c r="S6906" s="21"/>
      <c r="T6906" s="21"/>
    </row>
    <row r="6907" spans="2:20">
      <c r="B6907" s="14"/>
      <c r="C6907" s="14"/>
      <c r="D6907" s="14"/>
      <c r="H6907" s="17"/>
      <c r="L6907" s="18"/>
      <c r="M6907" s="18"/>
      <c r="N6907" s="18"/>
      <c r="P6907" s="21"/>
      <c r="Q6907" s="21"/>
      <c r="S6907" s="21"/>
      <c r="T6907" s="21"/>
    </row>
    <row r="6908" spans="2:20">
      <c r="B6908" s="14"/>
      <c r="C6908" s="14"/>
      <c r="D6908" s="14"/>
      <c r="H6908" s="17"/>
      <c r="L6908" s="18"/>
      <c r="M6908" s="18"/>
      <c r="N6908" s="18"/>
      <c r="P6908" s="21"/>
      <c r="Q6908" s="21"/>
      <c r="S6908" s="21"/>
      <c r="T6908" s="21"/>
    </row>
    <row r="6909" spans="2:20">
      <c r="B6909" s="14"/>
      <c r="C6909" s="14"/>
      <c r="D6909" s="14"/>
      <c r="H6909" s="17"/>
      <c r="L6909" s="18"/>
      <c r="M6909" s="18"/>
      <c r="N6909" s="18"/>
      <c r="P6909" s="21"/>
      <c r="Q6909" s="21"/>
      <c r="S6909" s="21"/>
      <c r="T6909" s="21"/>
    </row>
    <row r="6910" spans="2:20">
      <c r="B6910" s="14"/>
      <c r="C6910" s="14"/>
      <c r="D6910" s="14"/>
      <c r="H6910" s="17"/>
      <c r="L6910" s="18"/>
      <c r="M6910" s="18"/>
      <c r="N6910" s="18"/>
      <c r="P6910" s="21"/>
      <c r="Q6910" s="21"/>
      <c r="S6910" s="21"/>
      <c r="T6910" s="21"/>
    </row>
    <row r="6911" spans="2:20">
      <c r="B6911" s="14"/>
      <c r="C6911" s="14"/>
      <c r="D6911" s="14"/>
      <c r="H6911" s="17"/>
      <c r="L6911" s="18"/>
      <c r="M6911" s="18"/>
      <c r="N6911" s="18"/>
      <c r="P6911" s="21"/>
      <c r="Q6911" s="21"/>
      <c r="S6911" s="21"/>
      <c r="T6911" s="21"/>
    </row>
    <row r="6912" spans="2:20">
      <c r="B6912" s="14"/>
      <c r="C6912" s="14"/>
      <c r="D6912" s="14"/>
      <c r="H6912" s="17"/>
      <c r="L6912" s="18"/>
      <c r="M6912" s="18"/>
      <c r="N6912" s="18"/>
      <c r="P6912" s="21"/>
      <c r="Q6912" s="21"/>
      <c r="S6912" s="21"/>
      <c r="T6912" s="21"/>
    </row>
    <row r="6913" spans="2:20">
      <c r="B6913" s="14"/>
      <c r="C6913" s="14"/>
      <c r="D6913" s="14"/>
      <c r="H6913" s="17"/>
      <c r="L6913" s="18"/>
      <c r="M6913" s="18"/>
      <c r="N6913" s="18"/>
      <c r="P6913" s="21"/>
      <c r="Q6913" s="21"/>
      <c r="S6913" s="21"/>
      <c r="T6913" s="21"/>
    </row>
    <row r="6914" spans="2:20">
      <c r="B6914" s="14"/>
      <c r="C6914" s="14"/>
      <c r="D6914" s="14"/>
      <c r="H6914" s="17"/>
      <c r="L6914" s="18"/>
      <c r="M6914" s="18"/>
      <c r="N6914" s="18"/>
      <c r="P6914" s="21"/>
      <c r="Q6914" s="21"/>
      <c r="S6914" s="21"/>
      <c r="T6914" s="21"/>
    </row>
    <row r="6915" spans="2:20">
      <c r="B6915" s="14"/>
      <c r="C6915" s="14"/>
      <c r="D6915" s="14"/>
      <c r="H6915" s="17"/>
      <c r="L6915" s="18"/>
      <c r="M6915" s="18"/>
      <c r="N6915" s="18"/>
      <c r="P6915" s="21"/>
      <c r="Q6915" s="21"/>
      <c r="S6915" s="21"/>
      <c r="T6915" s="21"/>
    </row>
    <row r="6916" spans="2:20">
      <c r="B6916" s="14"/>
      <c r="C6916" s="14"/>
      <c r="D6916" s="14"/>
      <c r="H6916" s="17"/>
      <c r="L6916" s="18"/>
      <c r="M6916" s="18"/>
      <c r="N6916" s="18"/>
      <c r="P6916" s="21"/>
      <c r="Q6916" s="21"/>
      <c r="S6916" s="21"/>
      <c r="T6916" s="21"/>
    </row>
    <row r="6917" spans="2:20">
      <c r="B6917" s="14"/>
      <c r="C6917" s="14"/>
      <c r="D6917" s="14"/>
      <c r="H6917" s="17"/>
      <c r="L6917" s="18"/>
      <c r="M6917" s="18"/>
      <c r="N6917" s="18"/>
      <c r="P6917" s="21"/>
      <c r="Q6917" s="21"/>
      <c r="S6917" s="21"/>
      <c r="T6917" s="21"/>
    </row>
    <row r="6918" spans="2:20">
      <c r="B6918" s="14"/>
      <c r="C6918" s="14"/>
      <c r="D6918" s="14"/>
      <c r="H6918" s="17"/>
      <c r="L6918" s="18"/>
      <c r="M6918" s="18"/>
      <c r="N6918" s="18"/>
      <c r="P6918" s="21"/>
      <c r="Q6918" s="21"/>
      <c r="S6918" s="21"/>
      <c r="T6918" s="21"/>
    </row>
    <row r="6919" spans="2:20">
      <c r="B6919" s="14"/>
      <c r="C6919" s="14"/>
      <c r="D6919" s="14"/>
      <c r="H6919" s="17"/>
      <c r="L6919" s="18"/>
      <c r="M6919" s="18"/>
      <c r="N6919" s="18"/>
      <c r="P6919" s="21"/>
      <c r="Q6919" s="21"/>
      <c r="S6919" s="21"/>
      <c r="T6919" s="21"/>
    </row>
    <row r="6920" spans="2:20">
      <c r="B6920" s="14"/>
      <c r="C6920" s="14"/>
      <c r="D6920" s="14"/>
      <c r="H6920" s="17"/>
      <c r="L6920" s="18"/>
      <c r="M6920" s="18"/>
      <c r="N6920" s="18"/>
      <c r="P6920" s="21"/>
      <c r="Q6920" s="21"/>
      <c r="S6920" s="21"/>
      <c r="T6920" s="21"/>
    </row>
    <row r="6921" spans="2:20">
      <c r="B6921" s="14"/>
      <c r="C6921" s="14"/>
      <c r="D6921" s="14"/>
      <c r="H6921" s="17"/>
      <c r="L6921" s="18"/>
      <c r="M6921" s="18"/>
      <c r="N6921" s="18"/>
      <c r="P6921" s="21"/>
      <c r="Q6921" s="21"/>
      <c r="S6921" s="21"/>
      <c r="T6921" s="21"/>
    </row>
    <row r="6922" spans="2:20">
      <c r="B6922" s="14"/>
      <c r="C6922" s="14"/>
      <c r="D6922" s="14"/>
      <c r="H6922" s="17"/>
      <c r="L6922" s="18"/>
      <c r="M6922" s="18"/>
      <c r="N6922" s="18"/>
      <c r="P6922" s="21"/>
      <c r="Q6922" s="21"/>
      <c r="S6922" s="21"/>
      <c r="T6922" s="21"/>
    </row>
    <row r="6923" spans="2:20">
      <c r="B6923" s="14"/>
      <c r="C6923" s="14"/>
      <c r="D6923" s="14"/>
      <c r="H6923" s="17"/>
      <c r="L6923" s="18"/>
      <c r="M6923" s="18"/>
      <c r="N6923" s="18"/>
      <c r="P6923" s="21"/>
      <c r="Q6923" s="21"/>
      <c r="S6923" s="21"/>
      <c r="T6923" s="21"/>
    </row>
    <row r="6924" spans="2:20">
      <c r="B6924" s="14"/>
      <c r="C6924" s="14"/>
      <c r="D6924" s="14"/>
      <c r="H6924" s="17"/>
      <c r="L6924" s="18"/>
      <c r="M6924" s="18"/>
      <c r="N6924" s="18"/>
      <c r="P6924" s="21"/>
      <c r="Q6924" s="21"/>
      <c r="S6924" s="21"/>
      <c r="T6924" s="21"/>
    </row>
    <row r="6925" spans="2:20">
      <c r="B6925" s="14"/>
      <c r="C6925" s="14"/>
      <c r="D6925" s="14"/>
      <c r="H6925" s="17"/>
      <c r="L6925" s="18"/>
      <c r="M6925" s="18"/>
      <c r="N6925" s="18"/>
      <c r="P6925" s="21"/>
      <c r="Q6925" s="21"/>
      <c r="S6925" s="21"/>
      <c r="T6925" s="21"/>
    </row>
    <row r="6926" spans="2:20">
      <c r="B6926" s="14"/>
      <c r="C6926" s="14"/>
      <c r="D6926" s="14"/>
      <c r="H6926" s="17"/>
      <c r="L6926" s="18"/>
      <c r="M6926" s="18"/>
      <c r="N6926" s="18"/>
      <c r="P6926" s="21"/>
      <c r="Q6926" s="21"/>
      <c r="S6926" s="21"/>
      <c r="T6926" s="21"/>
    </row>
    <row r="6927" spans="2:20">
      <c r="B6927" s="14"/>
      <c r="C6927" s="14"/>
      <c r="D6927" s="14"/>
      <c r="H6927" s="17"/>
      <c r="L6927" s="18"/>
      <c r="M6927" s="18"/>
      <c r="N6927" s="18"/>
      <c r="P6927" s="21"/>
      <c r="Q6927" s="21"/>
      <c r="S6927" s="21"/>
      <c r="T6927" s="21"/>
    </row>
    <row r="6928" spans="2:20">
      <c r="B6928" s="14"/>
      <c r="C6928" s="14"/>
      <c r="D6928" s="14"/>
      <c r="H6928" s="17"/>
      <c r="L6928" s="18"/>
      <c r="M6928" s="18"/>
      <c r="N6928" s="18"/>
      <c r="P6928" s="21"/>
      <c r="Q6928" s="21"/>
      <c r="S6928" s="21"/>
      <c r="T6928" s="21"/>
    </row>
    <row r="6929" spans="2:20">
      <c r="B6929" s="14"/>
      <c r="C6929" s="14"/>
      <c r="D6929" s="14"/>
      <c r="H6929" s="17"/>
      <c r="L6929" s="18"/>
      <c r="M6929" s="18"/>
      <c r="N6929" s="18"/>
      <c r="P6929" s="21"/>
      <c r="Q6929" s="21"/>
      <c r="S6929" s="21"/>
      <c r="T6929" s="21"/>
    </row>
    <row r="6930" spans="2:20">
      <c r="B6930" s="14"/>
      <c r="C6930" s="14"/>
      <c r="D6930" s="14"/>
      <c r="H6930" s="17"/>
      <c r="L6930" s="18"/>
      <c r="M6930" s="18"/>
      <c r="N6930" s="18"/>
      <c r="P6930" s="21"/>
      <c r="Q6930" s="21"/>
      <c r="S6930" s="21"/>
      <c r="T6930" s="21"/>
    </row>
    <row r="6931" spans="2:20">
      <c r="B6931" s="14"/>
      <c r="C6931" s="14"/>
      <c r="D6931" s="14"/>
      <c r="H6931" s="17"/>
      <c r="L6931" s="18"/>
      <c r="M6931" s="18"/>
      <c r="N6931" s="18"/>
      <c r="P6931" s="21"/>
      <c r="Q6931" s="21"/>
      <c r="S6931" s="21"/>
      <c r="T6931" s="21"/>
    </row>
    <row r="6932" spans="2:20">
      <c r="B6932" s="14"/>
      <c r="C6932" s="14"/>
      <c r="D6932" s="14"/>
      <c r="H6932" s="17"/>
      <c r="L6932" s="18"/>
      <c r="M6932" s="18"/>
      <c r="N6932" s="18"/>
      <c r="P6932" s="21"/>
      <c r="Q6932" s="21"/>
      <c r="S6932" s="21"/>
      <c r="T6932" s="21"/>
    </row>
    <row r="6933" spans="2:20">
      <c r="B6933" s="14"/>
      <c r="C6933" s="14"/>
      <c r="D6933" s="14"/>
      <c r="H6933" s="17"/>
      <c r="L6933" s="18"/>
      <c r="M6933" s="18"/>
      <c r="N6933" s="18"/>
      <c r="P6933" s="21"/>
      <c r="Q6933" s="21"/>
      <c r="S6933" s="21"/>
      <c r="T6933" s="21"/>
    </row>
    <row r="6934" spans="2:20">
      <c r="B6934" s="14"/>
      <c r="C6934" s="14"/>
      <c r="D6934" s="14"/>
      <c r="H6934" s="17"/>
      <c r="L6934" s="18"/>
      <c r="M6934" s="18"/>
      <c r="N6934" s="18"/>
      <c r="P6934" s="21"/>
      <c r="Q6934" s="21"/>
      <c r="S6934" s="21"/>
      <c r="T6934" s="21"/>
    </row>
    <row r="6935" spans="2:20">
      <c r="B6935" s="14"/>
      <c r="C6935" s="14"/>
      <c r="D6935" s="14"/>
      <c r="H6935" s="17"/>
      <c r="L6935" s="18"/>
      <c r="M6935" s="18"/>
      <c r="N6935" s="18"/>
      <c r="P6935" s="21"/>
      <c r="Q6935" s="21"/>
      <c r="S6935" s="21"/>
      <c r="T6935" s="21"/>
    </row>
    <row r="6936" spans="2:20">
      <c r="B6936" s="14"/>
      <c r="C6936" s="14"/>
      <c r="D6936" s="14"/>
      <c r="H6936" s="17"/>
      <c r="L6936" s="18"/>
      <c r="M6936" s="18"/>
      <c r="N6936" s="18"/>
      <c r="P6936" s="21"/>
      <c r="Q6936" s="21"/>
      <c r="S6936" s="21"/>
      <c r="T6936" s="21"/>
    </row>
    <row r="6937" spans="2:20">
      <c r="B6937" s="14"/>
      <c r="C6937" s="14"/>
      <c r="D6937" s="14"/>
      <c r="H6937" s="17"/>
      <c r="L6937" s="18"/>
      <c r="M6937" s="18"/>
      <c r="N6937" s="18"/>
      <c r="P6937" s="21"/>
      <c r="Q6937" s="21"/>
      <c r="S6937" s="21"/>
      <c r="T6937" s="21"/>
    </row>
    <row r="6938" spans="2:20">
      <c r="B6938" s="14"/>
      <c r="C6938" s="14"/>
      <c r="D6938" s="14"/>
      <c r="H6938" s="17"/>
      <c r="L6938" s="18"/>
      <c r="M6938" s="18"/>
      <c r="N6938" s="18"/>
      <c r="P6938" s="21"/>
      <c r="Q6938" s="21"/>
      <c r="S6938" s="21"/>
      <c r="T6938" s="21"/>
    </row>
    <row r="6939" spans="2:20">
      <c r="B6939" s="14"/>
      <c r="C6939" s="14"/>
      <c r="D6939" s="14"/>
      <c r="H6939" s="17"/>
      <c r="L6939" s="18"/>
      <c r="M6939" s="18"/>
      <c r="N6939" s="18"/>
      <c r="P6939" s="21"/>
      <c r="Q6939" s="21"/>
      <c r="S6939" s="21"/>
      <c r="T6939" s="21"/>
    </row>
    <row r="6940" spans="2:20">
      <c r="B6940" s="14"/>
      <c r="C6940" s="14"/>
      <c r="D6940" s="14"/>
      <c r="H6940" s="17"/>
      <c r="L6940" s="18"/>
      <c r="M6940" s="18"/>
      <c r="N6940" s="18"/>
      <c r="P6940" s="21"/>
      <c r="Q6940" s="21"/>
      <c r="S6940" s="21"/>
      <c r="T6940" s="21"/>
    </row>
    <row r="6941" spans="2:20">
      <c r="B6941" s="14"/>
      <c r="C6941" s="14"/>
      <c r="D6941" s="14"/>
      <c r="H6941" s="17"/>
      <c r="L6941" s="18"/>
      <c r="M6941" s="18"/>
      <c r="N6941" s="18"/>
      <c r="P6941" s="21"/>
      <c r="Q6941" s="21"/>
      <c r="S6941" s="21"/>
      <c r="T6941" s="21"/>
    </row>
    <row r="6942" spans="2:20">
      <c r="B6942" s="14"/>
      <c r="C6942" s="14"/>
      <c r="D6942" s="14"/>
      <c r="H6942" s="17"/>
      <c r="L6942" s="18"/>
      <c r="M6942" s="18"/>
      <c r="N6942" s="18"/>
      <c r="P6942" s="21"/>
      <c r="Q6942" s="21"/>
      <c r="S6942" s="21"/>
      <c r="T6942" s="21"/>
    </row>
    <row r="6943" spans="2:20">
      <c r="B6943" s="14"/>
      <c r="C6943" s="14"/>
      <c r="D6943" s="14"/>
      <c r="H6943" s="17"/>
      <c r="L6943" s="18"/>
      <c r="M6943" s="18"/>
      <c r="N6943" s="18"/>
      <c r="P6943" s="21"/>
      <c r="Q6943" s="21"/>
      <c r="S6943" s="21"/>
      <c r="T6943" s="21"/>
    </row>
    <row r="6944" spans="2:20">
      <c r="B6944" s="14"/>
      <c r="C6944" s="14"/>
      <c r="D6944" s="14"/>
      <c r="H6944" s="17"/>
      <c r="L6944" s="18"/>
      <c r="M6944" s="18"/>
      <c r="N6944" s="18"/>
      <c r="P6944" s="21"/>
      <c r="Q6944" s="21"/>
      <c r="S6944" s="21"/>
      <c r="T6944" s="21"/>
    </row>
    <row r="6945" spans="2:20">
      <c r="B6945" s="14"/>
      <c r="C6945" s="14"/>
      <c r="D6945" s="14"/>
      <c r="H6945" s="17"/>
      <c r="L6945" s="18"/>
      <c r="M6945" s="18"/>
      <c r="N6945" s="18"/>
      <c r="P6945" s="21"/>
      <c r="Q6945" s="21"/>
      <c r="S6945" s="21"/>
      <c r="T6945" s="21"/>
    </row>
    <row r="6946" spans="2:20">
      <c r="B6946" s="14"/>
      <c r="C6946" s="14"/>
      <c r="D6946" s="14"/>
      <c r="H6946" s="17"/>
      <c r="L6946" s="18"/>
      <c r="M6946" s="18"/>
      <c r="N6946" s="18"/>
      <c r="P6946" s="21"/>
      <c r="Q6946" s="21"/>
      <c r="S6946" s="21"/>
      <c r="T6946" s="21"/>
    </row>
    <row r="6947" spans="2:20">
      <c r="B6947" s="14"/>
      <c r="C6947" s="14"/>
      <c r="D6947" s="14"/>
      <c r="H6947" s="17"/>
      <c r="L6947" s="18"/>
      <c r="M6947" s="18"/>
      <c r="N6947" s="18"/>
      <c r="P6947" s="21"/>
      <c r="Q6947" s="21"/>
      <c r="S6947" s="21"/>
      <c r="T6947" s="21"/>
    </row>
    <row r="6948" spans="2:20">
      <c r="B6948" s="14"/>
      <c r="C6948" s="14"/>
      <c r="D6948" s="14"/>
      <c r="H6948" s="17"/>
      <c r="L6948" s="18"/>
      <c r="M6948" s="18"/>
      <c r="N6948" s="18"/>
      <c r="P6948" s="21"/>
      <c r="Q6948" s="21"/>
      <c r="S6948" s="21"/>
      <c r="T6948" s="21"/>
    </row>
    <row r="6949" spans="2:20">
      <c r="B6949" s="14"/>
      <c r="C6949" s="14"/>
      <c r="D6949" s="14"/>
      <c r="H6949" s="17"/>
      <c r="L6949" s="18"/>
      <c r="M6949" s="18"/>
      <c r="N6949" s="18"/>
      <c r="P6949" s="21"/>
      <c r="Q6949" s="21"/>
      <c r="S6949" s="21"/>
      <c r="T6949" s="21"/>
    </row>
    <row r="6950" spans="2:20">
      <c r="B6950" s="14"/>
      <c r="C6950" s="14"/>
      <c r="D6950" s="14"/>
      <c r="H6950" s="17"/>
      <c r="L6950" s="18"/>
      <c r="M6950" s="18"/>
      <c r="N6950" s="18"/>
      <c r="P6950" s="21"/>
      <c r="Q6950" s="21"/>
      <c r="S6950" s="21"/>
      <c r="T6950" s="21"/>
    </row>
    <row r="6951" spans="2:20">
      <c r="B6951" s="14"/>
      <c r="C6951" s="14"/>
      <c r="D6951" s="14"/>
      <c r="H6951" s="17"/>
      <c r="L6951" s="18"/>
      <c r="M6951" s="18"/>
      <c r="N6951" s="18"/>
      <c r="P6951" s="21"/>
      <c r="Q6951" s="21"/>
      <c r="S6951" s="21"/>
      <c r="T6951" s="21"/>
    </row>
    <row r="6952" spans="2:20">
      <c r="B6952" s="14"/>
      <c r="C6952" s="14"/>
      <c r="D6952" s="14"/>
      <c r="H6952" s="17"/>
      <c r="L6952" s="18"/>
      <c r="M6952" s="18"/>
      <c r="N6952" s="18"/>
      <c r="P6952" s="21"/>
      <c r="Q6952" s="21"/>
      <c r="S6952" s="21"/>
      <c r="T6952" s="21"/>
    </row>
    <row r="6953" spans="2:20">
      <c r="B6953" s="14"/>
      <c r="C6953" s="14"/>
      <c r="D6953" s="14"/>
      <c r="H6953" s="17"/>
      <c r="L6953" s="18"/>
      <c r="M6953" s="18"/>
      <c r="N6953" s="18"/>
      <c r="P6953" s="21"/>
      <c r="Q6953" s="21"/>
      <c r="S6953" s="21"/>
      <c r="T6953" s="21"/>
    </row>
    <row r="6954" spans="2:20">
      <c r="B6954" s="14"/>
      <c r="C6954" s="14"/>
      <c r="D6954" s="14"/>
      <c r="H6954" s="17"/>
      <c r="L6954" s="18"/>
      <c r="M6954" s="18"/>
      <c r="N6954" s="18"/>
      <c r="P6954" s="21"/>
      <c r="Q6954" s="21"/>
      <c r="S6954" s="21"/>
      <c r="T6954" s="21"/>
    </row>
    <row r="6955" spans="2:20">
      <c r="B6955" s="14"/>
      <c r="C6955" s="14"/>
      <c r="D6955" s="14"/>
      <c r="H6955" s="17"/>
      <c r="L6955" s="18"/>
      <c r="M6955" s="18"/>
      <c r="N6955" s="18"/>
      <c r="P6955" s="21"/>
      <c r="Q6955" s="21"/>
      <c r="S6955" s="21"/>
      <c r="T6955" s="21"/>
    </row>
    <row r="6956" spans="2:20">
      <c r="B6956" s="14"/>
      <c r="C6956" s="14"/>
      <c r="D6956" s="14"/>
      <c r="H6956" s="17"/>
      <c r="L6956" s="18"/>
      <c r="M6956" s="18"/>
      <c r="N6956" s="18"/>
      <c r="P6956" s="21"/>
      <c r="Q6956" s="21"/>
      <c r="S6956" s="21"/>
      <c r="T6956" s="21"/>
    </row>
    <row r="6957" spans="2:20">
      <c r="B6957" s="14"/>
      <c r="C6957" s="14"/>
      <c r="D6957" s="14"/>
      <c r="H6957" s="17"/>
      <c r="L6957" s="18"/>
      <c r="M6957" s="18"/>
      <c r="N6957" s="18"/>
      <c r="P6957" s="21"/>
      <c r="Q6957" s="21"/>
      <c r="S6957" s="21"/>
      <c r="T6957" s="21"/>
    </row>
    <row r="6958" spans="2:20">
      <c r="B6958" s="14"/>
      <c r="C6958" s="14"/>
      <c r="D6958" s="14"/>
      <c r="H6958" s="17"/>
      <c r="L6958" s="18"/>
      <c r="M6958" s="18"/>
      <c r="N6958" s="18"/>
      <c r="P6958" s="21"/>
      <c r="Q6958" s="21"/>
      <c r="S6958" s="21"/>
      <c r="T6958" s="21"/>
    </row>
    <row r="6959" spans="2:20">
      <c r="B6959" s="14"/>
      <c r="C6959" s="14"/>
      <c r="D6959" s="14"/>
      <c r="H6959" s="17"/>
      <c r="L6959" s="18"/>
      <c r="M6959" s="18"/>
      <c r="N6959" s="18"/>
      <c r="P6959" s="21"/>
      <c r="Q6959" s="21"/>
      <c r="S6959" s="21"/>
      <c r="T6959" s="21"/>
    </row>
    <row r="6960" spans="2:20">
      <c r="B6960" s="14"/>
      <c r="C6960" s="14"/>
      <c r="D6960" s="14"/>
      <c r="H6960" s="17"/>
      <c r="L6960" s="18"/>
      <c r="M6960" s="18"/>
      <c r="N6960" s="18"/>
      <c r="P6960" s="21"/>
      <c r="Q6960" s="21"/>
      <c r="S6960" s="21"/>
      <c r="T6960" s="21"/>
    </row>
    <row r="6961" spans="2:20">
      <c r="B6961" s="14"/>
      <c r="C6961" s="14"/>
      <c r="D6961" s="14"/>
      <c r="H6961" s="17"/>
      <c r="L6961" s="18"/>
      <c r="M6961" s="18"/>
      <c r="N6961" s="18"/>
      <c r="P6961" s="21"/>
      <c r="Q6961" s="21"/>
      <c r="S6961" s="21"/>
      <c r="T6961" s="21"/>
    </row>
    <row r="6962" spans="2:20">
      <c r="B6962" s="14"/>
      <c r="C6962" s="14"/>
      <c r="D6962" s="14"/>
      <c r="H6962" s="17"/>
      <c r="L6962" s="18"/>
      <c r="M6962" s="18"/>
      <c r="N6962" s="18"/>
      <c r="P6962" s="21"/>
      <c r="Q6962" s="21"/>
      <c r="S6962" s="21"/>
      <c r="T6962" s="21"/>
    </row>
    <row r="6963" spans="2:20">
      <c r="B6963" s="14"/>
      <c r="C6963" s="14"/>
      <c r="D6963" s="14"/>
      <c r="H6963" s="17"/>
      <c r="L6963" s="18"/>
      <c r="M6963" s="18"/>
      <c r="N6963" s="18"/>
      <c r="P6963" s="21"/>
      <c r="Q6963" s="21"/>
      <c r="S6963" s="21"/>
      <c r="T6963" s="21"/>
    </row>
    <row r="6964" spans="2:20">
      <c r="B6964" s="14"/>
      <c r="C6964" s="14"/>
      <c r="D6964" s="14"/>
      <c r="H6964" s="17"/>
      <c r="L6964" s="18"/>
      <c r="M6964" s="18"/>
      <c r="N6964" s="18"/>
      <c r="P6964" s="21"/>
      <c r="Q6964" s="21"/>
      <c r="S6964" s="21"/>
      <c r="T6964" s="21"/>
    </row>
    <row r="6965" spans="2:20">
      <c r="B6965" s="14"/>
      <c r="C6965" s="14"/>
      <c r="D6965" s="14"/>
      <c r="H6965" s="17"/>
      <c r="L6965" s="18"/>
      <c r="M6965" s="18"/>
      <c r="N6965" s="18"/>
      <c r="P6965" s="21"/>
      <c r="Q6965" s="21"/>
      <c r="S6965" s="21"/>
      <c r="T6965" s="21"/>
    </row>
    <row r="6966" spans="2:20">
      <c r="B6966" s="14"/>
      <c r="C6966" s="14"/>
      <c r="D6966" s="14"/>
      <c r="H6966" s="17"/>
      <c r="L6966" s="18"/>
      <c r="M6966" s="18"/>
      <c r="N6966" s="18"/>
      <c r="P6966" s="21"/>
      <c r="Q6966" s="21"/>
      <c r="S6966" s="21"/>
      <c r="T6966" s="21"/>
    </row>
    <row r="6967" spans="2:20">
      <c r="B6967" s="14"/>
      <c r="C6967" s="14"/>
      <c r="D6967" s="14"/>
      <c r="H6967" s="17"/>
      <c r="L6967" s="18"/>
      <c r="M6967" s="18"/>
      <c r="N6967" s="18"/>
      <c r="P6967" s="21"/>
      <c r="Q6967" s="21"/>
      <c r="S6967" s="21"/>
      <c r="T6967" s="21"/>
    </row>
    <row r="6968" spans="2:20">
      <c r="B6968" s="14"/>
      <c r="C6968" s="14"/>
      <c r="D6968" s="14"/>
      <c r="H6968" s="17"/>
      <c r="L6968" s="18"/>
      <c r="M6968" s="18"/>
      <c r="N6968" s="18"/>
      <c r="P6968" s="21"/>
      <c r="Q6968" s="21"/>
      <c r="S6968" s="21"/>
      <c r="T6968" s="21"/>
    </row>
    <row r="6969" spans="2:20">
      <c r="B6969" s="14"/>
      <c r="C6969" s="14"/>
      <c r="D6969" s="14"/>
      <c r="H6969" s="17"/>
      <c r="L6969" s="18"/>
      <c r="M6969" s="18"/>
      <c r="N6969" s="18"/>
      <c r="P6969" s="21"/>
      <c r="Q6969" s="21"/>
      <c r="S6969" s="21"/>
      <c r="T6969" s="21"/>
    </row>
    <row r="6970" spans="2:20">
      <c r="B6970" s="14"/>
      <c r="C6970" s="14"/>
      <c r="D6970" s="14"/>
      <c r="H6970" s="17"/>
      <c r="L6970" s="18"/>
      <c r="M6970" s="18"/>
      <c r="N6970" s="18"/>
      <c r="P6970" s="21"/>
      <c r="Q6970" s="21"/>
      <c r="S6970" s="21"/>
      <c r="T6970" s="21"/>
    </row>
    <row r="6971" spans="2:20">
      <c r="B6971" s="14"/>
      <c r="C6971" s="14"/>
      <c r="D6971" s="14"/>
      <c r="H6971" s="17"/>
      <c r="L6971" s="18"/>
      <c r="M6971" s="18"/>
      <c r="N6971" s="18"/>
      <c r="P6971" s="21"/>
      <c r="Q6971" s="21"/>
      <c r="S6971" s="21"/>
      <c r="T6971" s="21"/>
    </row>
    <row r="6972" spans="2:20">
      <c r="B6972" s="14"/>
      <c r="C6972" s="14"/>
      <c r="D6972" s="14"/>
      <c r="H6972" s="17"/>
      <c r="L6972" s="18"/>
      <c r="M6972" s="18"/>
      <c r="N6972" s="18"/>
      <c r="P6972" s="21"/>
      <c r="Q6972" s="21"/>
      <c r="S6972" s="21"/>
      <c r="T6972" s="21"/>
    </row>
    <row r="6973" spans="2:20">
      <c r="B6973" s="14"/>
      <c r="C6973" s="14"/>
      <c r="D6973" s="14"/>
      <c r="H6973" s="17"/>
      <c r="L6973" s="18"/>
      <c r="M6973" s="18"/>
      <c r="N6973" s="18"/>
      <c r="P6973" s="21"/>
      <c r="Q6973" s="21"/>
      <c r="S6973" s="21"/>
      <c r="T6973" s="21"/>
    </row>
    <row r="6974" spans="2:20">
      <c r="B6974" s="14"/>
      <c r="C6974" s="14"/>
      <c r="D6974" s="14"/>
      <c r="H6974" s="17"/>
      <c r="L6974" s="18"/>
      <c r="M6974" s="18"/>
      <c r="N6974" s="18"/>
      <c r="P6974" s="21"/>
      <c r="Q6974" s="21"/>
      <c r="S6974" s="21"/>
      <c r="T6974" s="21"/>
    </row>
    <row r="6975" spans="2:20">
      <c r="B6975" s="14"/>
      <c r="C6975" s="14"/>
      <c r="D6975" s="14"/>
      <c r="H6975" s="17"/>
      <c r="L6975" s="18"/>
      <c r="M6975" s="18"/>
      <c r="N6975" s="18"/>
      <c r="P6975" s="21"/>
      <c r="Q6975" s="21"/>
      <c r="S6975" s="21"/>
      <c r="T6975" s="21"/>
    </row>
    <row r="6976" spans="2:20">
      <c r="B6976" s="14"/>
      <c r="C6976" s="14"/>
      <c r="D6976" s="14"/>
      <c r="H6976" s="17"/>
      <c r="L6976" s="18"/>
      <c r="M6976" s="18"/>
      <c r="N6976" s="18"/>
      <c r="P6976" s="21"/>
      <c r="Q6976" s="21"/>
      <c r="S6976" s="21"/>
      <c r="T6976" s="21"/>
    </row>
    <row r="6977" spans="2:20">
      <c r="B6977" s="14"/>
      <c r="C6977" s="14"/>
      <c r="D6977" s="14"/>
      <c r="H6977" s="17"/>
      <c r="L6977" s="18"/>
      <c r="M6977" s="18"/>
      <c r="N6977" s="18"/>
      <c r="P6977" s="21"/>
      <c r="Q6977" s="21"/>
      <c r="S6977" s="21"/>
      <c r="T6977" s="21"/>
    </row>
    <row r="6978" spans="2:20">
      <c r="B6978" s="14"/>
      <c r="C6978" s="14"/>
      <c r="D6978" s="14"/>
      <c r="H6978" s="17"/>
      <c r="L6978" s="18"/>
      <c r="M6978" s="18"/>
      <c r="N6978" s="18"/>
      <c r="P6978" s="21"/>
      <c r="Q6978" s="21"/>
      <c r="S6978" s="21"/>
      <c r="T6978" s="21"/>
    </row>
    <row r="6979" spans="2:20">
      <c r="B6979" s="14"/>
      <c r="C6979" s="14"/>
      <c r="D6979" s="14"/>
      <c r="H6979" s="17"/>
      <c r="L6979" s="18"/>
      <c r="M6979" s="18"/>
      <c r="N6979" s="18"/>
      <c r="P6979" s="21"/>
      <c r="Q6979" s="21"/>
      <c r="S6979" s="21"/>
      <c r="T6979" s="21"/>
    </row>
    <row r="6980" spans="2:20">
      <c r="B6980" s="14"/>
      <c r="C6980" s="14"/>
      <c r="D6980" s="14"/>
      <c r="H6980" s="17"/>
      <c r="L6980" s="18"/>
      <c r="M6980" s="18"/>
      <c r="N6980" s="18"/>
      <c r="P6980" s="21"/>
      <c r="Q6980" s="21"/>
      <c r="S6980" s="21"/>
      <c r="T6980" s="21"/>
    </row>
    <row r="6981" spans="2:20">
      <c r="B6981" s="14"/>
      <c r="C6981" s="14"/>
      <c r="D6981" s="14"/>
      <c r="H6981" s="17"/>
      <c r="L6981" s="18"/>
      <c r="M6981" s="18"/>
      <c r="N6981" s="18"/>
      <c r="P6981" s="21"/>
      <c r="Q6981" s="21"/>
      <c r="S6981" s="21"/>
      <c r="T6981" s="21"/>
    </row>
    <row r="6982" spans="2:20">
      <c r="B6982" s="14"/>
      <c r="C6982" s="14"/>
      <c r="D6982" s="14"/>
      <c r="H6982" s="17"/>
      <c r="L6982" s="18"/>
      <c r="M6982" s="18"/>
      <c r="N6982" s="18"/>
      <c r="P6982" s="21"/>
      <c r="Q6982" s="21"/>
      <c r="S6982" s="21"/>
      <c r="T6982" s="21"/>
    </row>
    <row r="6983" spans="2:20">
      <c r="B6983" s="14"/>
      <c r="C6983" s="14"/>
      <c r="D6983" s="14"/>
      <c r="H6983" s="17"/>
      <c r="L6983" s="18"/>
      <c r="M6983" s="18"/>
      <c r="N6983" s="18"/>
      <c r="P6983" s="21"/>
      <c r="Q6983" s="21"/>
      <c r="S6983" s="21"/>
      <c r="T6983" s="21"/>
    </row>
    <row r="6984" spans="2:20">
      <c r="B6984" s="14"/>
      <c r="C6984" s="14"/>
      <c r="D6984" s="14"/>
      <c r="H6984" s="17"/>
      <c r="L6984" s="18"/>
      <c r="M6984" s="18"/>
      <c r="N6984" s="18"/>
      <c r="P6984" s="21"/>
      <c r="Q6984" s="21"/>
      <c r="S6984" s="21"/>
      <c r="T6984" s="21"/>
    </row>
    <row r="6985" spans="2:20">
      <c r="B6985" s="14"/>
      <c r="C6985" s="14"/>
      <c r="D6985" s="14"/>
      <c r="H6985" s="17"/>
      <c r="L6985" s="18"/>
      <c r="M6985" s="18"/>
      <c r="N6985" s="18"/>
      <c r="P6985" s="21"/>
      <c r="Q6985" s="21"/>
      <c r="S6985" s="21"/>
      <c r="T6985" s="21"/>
    </row>
    <row r="6986" spans="2:20">
      <c r="B6986" s="14"/>
      <c r="C6986" s="14"/>
      <c r="D6986" s="14"/>
      <c r="H6986" s="17"/>
      <c r="L6986" s="18"/>
      <c r="M6986" s="18"/>
      <c r="N6986" s="18"/>
      <c r="P6986" s="21"/>
      <c r="Q6986" s="21"/>
      <c r="S6986" s="21"/>
      <c r="T6986" s="21"/>
    </row>
    <row r="6987" spans="2:20">
      <c r="B6987" s="14"/>
      <c r="C6987" s="14"/>
      <c r="D6987" s="14"/>
      <c r="H6987" s="17"/>
      <c r="L6987" s="18"/>
      <c r="M6987" s="18"/>
      <c r="N6987" s="18"/>
      <c r="P6987" s="21"/>
      <c r="Q6987" s="21"/>
      <c r="S6987" s="21"/>
      <c r="T6987" s="21"/>
    </row>
    <row r="6988" spans="2:20">
      <c r="B6988" s="14"/>
      <c r="C6988" s="14"/>
      <c r="D6988" s="14"/>
      <c r="H6988" s="17"/>
      <c r="L6988" s="18"/>
      <c r="M6988" s="18"/>
      <c r="N6988" s="18"/>
      <c r="P6988" s="21"/>
      <c r="Q6988" s="21"/>
      <c r="S6988" s="21"/>
      <c r="T6988" s="21"/>
    </row>
    <row r="6989" spans="2:20">
      <c r="B6989" s="14"/>
      <c r="C6989" s="14"/>
      <c r="D6989" s="14"/>
      <c r="H6989" s="17"/>
      <c r="L6989" s="18"/>
      <c r="M6989" s="18"/>
      <c r="N6989" s="18"/>
      <c r="P6989" s="21"/>
      <c r="Q6989" s="21"/>
      <c r="S6989" s="21"/>
      <c r="T6989" s="21"/>
    </row>
    <row r="6990" spans="2:20">
      <c r="B6990" s="14"/>
      <c r="C6990" s="14"/>
      <c r="D6990" s="14"/>
      <c r="H6990" s="17"/>
      <c r="L6990" s="18"/>
      <c r="M6990" s="18"/>
      <c r="N6990" s="18"/>
      <c r="P6990" s="21"/>
      <c r="Q6990" s="21"/>
      <c r="S6990" s="21"/>
      <c r="T6990" s="21"/>
    </row>
    <row r="6991" spans="2:20">
      <c r="B6991" s="14"/>
      <c r="C6991" s="14"/>
      <c r="D6991" s="14"/>
      <c r="H6991" s="17"/>
      <c r="L6991" s="18"/>
      <c r="M6991" s="18"/>
      <c r="N6991" s="18"/>
      <c r="P6991" s="21"/>
      <c r="Q6991" s="21"/>
      <c r="S6991" s="21"/>
      <c r="T6991" s="21"/>
    </row>
    <row r="6992" spans="2:20">
      <c r="B6992" s="14"/>
      <c r="C6992" s="14"/>
      <c r="D6992" s="14"/>
      <c r="H6992" s="17"/>
      <c r="L6992" s="18"/>
      <c r="M6992" s="18"/>
      <c r="N6992" s="18"/>
      <c r="P6992" s="21"/>
      <c r="Q6992" s="21"/>
      <c r="S6992" s="21"/>
      <c r="T6992" s="21"/>
    </row>
    <row r="6993" spans="2:20">
      <c r="B6993" s="14"/>
      <c r="C6993" s="14"/>
      <c r="D6993" s="14"/>
      <c r="H6993" s="17"/>
      <c r="L6993" s="18"/>
      <c r="M6993" s="18"/>
      <c r="N6993" s="18"/>
      <c r="P6993" s="21"/>
      <c r="Q6993" s="21"/>
      <c r="S6993" s="21"/>
      <c r="T6993" s="21"/>
    </row>
    <row r="6994" spans="2:20">
      <c r="B6994" s="14"/>
      <c r="C6994" s="14"/>
      <c r="D6994" s="14"/>
      <c r="H6994" s="17"/>
      <c r="L6994" s="18"/>
      <c r="M6994" s="18"/>
      <c r="N6994" s="18"/>
      <c r="P6994" s="21"/>
      <c r="Q6994" s="21"/>
      <c r="S6994" s="21"/>
      <c r="T6994" s="21"/>
    </row>
    <row r="6995" spans="2:20">
      <c r="B6995" s="14"/>
      <c r="C6995" s="14"/>
      <c r="D6995" s="14"/>
      <c r="H6995" s="17"/>
      <c r="L6995" s="18"/>
      <c r="M6995" s="18"/>
      <c r="N6995" s="18"/>
      <c r="P6995" s="21"/>
      <c r="Q6995" s="21"/>
      <c r="S6995" s="21"/>
      <c r="T6995" s="21"/>
    </row>
    <row r="6996" spans="2:20">
      <c r="B6996" s="14"/>
      <c r="C6996" s="14"/>
      <c r="D6996" s="14"/>
      <c r="H6996" s="17"/>
      <c r="L6996" s="18"/>
      <c r="M6996" s="18"/>
      <c r="N6996" s="18"/>
      <c r="P6996" s="21"/>
      <c r="Q6996" s="21"/>
      <c r="S6996" s="21"/>
      <c r="T6996" s="21"/>
    </row>
    <row r="6997" spans="2:20">
      <c r="B6997" s="14"/>
      <c r="C6997" s="14"/>
      <c r="D6997" s="14"/>
      <c r="H6997" s="17"/>
      <c r="L6997" s="18"/>
      <c r="M6997" s="18"/>
      <c r="N6997" s="18"/>
      <c r="P6997" s="21"/>
      <c r="Q6997" s="21"/>
      <c r="S6997" s="21"/>
      <c r="T6997" s="21"/>
    </row>
    <row r="6998" spans="2:20">
      <c r="B6998" s="14"/>
      <c r="C6998" s="14"/>
      <c r="D6998" s="14"/>
      <c r="H6998" s="17"/>
      <c r="L6998" s="18"/>
      <c r="M6998" s="18"/>
      <c r="N6998" s="18"/>
      <c r="P6998" s="21"/>
      <c r="Q6998" s="21"/>
      <c r="S6998" s="21"/>
      <c r="T6998" s="21"/>
    </row>
    <row r="6999" spans="2:20">
      <c r="B6999" s="14"/>
      <c r="C6999" s="14"/>
      <c r="D6999" s="14"/>
      <c r="H6999" s="17"/>
      <c r="L6999" s="18"/>
      <c r="M6999" s="18"/>
      <c r="N6999" s="18"/>
      <c r="P6999" s="21"/>
      <c r="Q6999" s="21"/>
      <c r="S6999" s="21"/>
      <c r="T6999" s="21"/>
    </row>
    <row r="7000" spans="2:20">
      <c r="B7000" s="14"/>
      <c r="C7000" s="14"/>
      <c r="D7000" s="14"/>
      <c r="H7000" s="17"/>
      <c r="L7000" s="18"/>
      <c r="M7000" s="18"/>
      <c r="N7000" s="18"/>
      <c r="P7000" s="21"/>
      <c r="Q7000" s="21"/>
      <c r="S7000" s="21"/>
      <c r="T7000" s="21"/>
    </row>
    <row r="7001" spans="2:20">
      <c r="B7001" s="14"/>
      <c r="C7001" s="14"/>
      <c r="D7001" s="14"/>
      <c r="H7001" s="17"/>
      <c r="L7001" s="18"/>
      <c r="M7001" s="18"/>
      <c r="N7001" s="18"/>
      <c r="P7001" s="21"/>
      <c r="Q7001" s="21"/>
      <c r="S7001" s="21"/>
      <c r="T7001" s="21"/>
    </row>
    <row r="7002" spans="2:20">
      <c r="B7002" s="14"/>
      <c r="C7002" s="14"/>
      <c r="D7002" s="14"/>
      <c r="H7002" s="17"/>
      <c r="L7002" s="18"/>
      <c r="M7002" s="18"/>
      <c r="N7002" s="18"/>
      <c r="P7002" s="21"/>
      <c r="Q7002" s="21"/>
      <c r="S7002" s="21"/>
      <c r="T7002" s="21"/>
    </row>
    <row r="7003" spans="2:20">
      <c r="B7003" s="14"/>
      <c r="C7003" s="14"/>
      <c r="D7003" s="14"/>
      <c r="H7003" s="17"/>
      <c r="L7003" s="18"/>
      <c r="M7003" s="18"/>
      <c r="N7003" s="18"/>
      <c r="P7003" s="21"/>
      <c r="Q7003" s="21"/>
      <c r="S7003" s="21"/>
      <c r="T7003" s="21"/>
    </row>
    <row r="7004" spans="2:20">
      <c r="B7004" s="14"/>
      <c r="C7004" s="14"/>
      <c r="D7004" s="14"/>
      <c r="H7004" s="17"/>
      <c r="L7004" s="18"/>
      <c r="M7004" s="18"/>
      <c r="N7004" s="18"/>
      <c r="P7004" s="21"/>
      <c r="Q7004" s="21"/>
      <c r="S7004" s="21"/>
      <c r="T7004" s="21"/>
    </row>
    <row r="7005" spans="2:20">
      <c r="B7005" s="14"/>
      <c r="C7005" s="14"/>
      <c r="D7005" s="14"/>
      <c r="H7005" s="17"/>
      <c r="L7005" s="18"/>
      <c r="M7005" s="18"/>
      <c r="N7005" s="18"/>
      <c r="P7005" s="21"/>
      <c r="Q7005" s="21"/>
      <c r="S7005" s="21"/>
      <c r="T7005" s="21"/>
    </row>
    <row r="7006" spans="2:20">
      <c r="B7006" s="14"/>
      <c r="C7006" s="14"/>
      <c r="D7006" s="14"/>
      <c r="H7006" s="17"/>
      <c r="L7006" s="18"/>
      <c r="M7006" s="18"/>
      <c r="N7006" s="18"/>
      <c r="P7006" s="21"/>
      <c r="Q7006" s="21"/>
      <c r="S7006" s="21"/>
      <c r="T7006" s="21"/>
    </row>
    <row r="7007" spans="2:20">
      <c r="B7007" s="14"/>
      <c r="C7007" s="14"/>
      <c r="D7007" s="14"/>
      <c r="H7007" s="17"/>
      <c r="L7007" s="18"/>
      <c r="M7007" s="18"/>
      <c r="N7007" s="18"/>
      <c r="P7007" s="21"/>
      <c r="Q7007" s="21"/>
      <c r="S7007" s="21"/>
      <c r="T7007" s="21"/>
    </row>
    <row r="7008" spans="2:20">
      <c r="B7008" s="14"/>
      <c r="C7008" s="14"/>
      <c r="D7008" s="14"/>
      <c r="H7008" s="17"/>
      <c r="L7008" s="18"/>
      <c r="M7008" s="18"/>
      <c r="N7008" s="18"/>
      <c r="P7008" s="21"/>
      <c r="Q7008" s="21"/>
      <c r="S7008" s="21"/>
      <c r="T7008" s="21"/>
    </row>
    <row r="7009" spans="2:20">
      <c r="B7009" s="14"/>
      <c r="C7009" s="14"/>
      <c r="D7009" s="14"/>
      <c r="H7009" s="17"/>
      <c r="L7009" s="18"/>
      <c r="M7009" s="18"/>
      <c r="N7009" s="18"/>
      <c r="P7009" s="21"/>
      <c r="Q7009" s="21"/>
      <c r="S7009" s="21"/>
      <c r="T7009" s="21"/>
    </row>
    <row r="7010" spans="2:20">
      <c r="B7010" s="14"/>
      <c r="C7010" s="14"/>
      <c r="D7010" s="14"/>
      <c r="H7010" s="17"/>
      <c r="L7010" s="18"/>
      <c r="M7010" s="18"/>
      <c r="N7010" s="18"/>
      <c r="P7010" s="21"/>
      <c r="Q7010" s="21"/>
      <c r="S7010" s="21"/>
      <c r="T7010" s="21"/>
    </row>
    <row r="7011" spans="2:20">
      <c r="B7011" s="14"/>
      <c r="C7011" s="14"/>
      <c r="D7011" s="14"/>
      <c r="H7011" s="17"/>
      <c r="L7011" s="18"/>
      <c r="M7011" s="18"/>
      <c r="N7011" s="18"/>
      <c r="P7011" s="21"/>
      <c r="Q7011" s="21"/>
      <c r="S7011" s="21"/>
      <c r="T7011" s="21"/>
    </row>
    <row r="7012" spans="2:20">
      <c r="B7012" s="14"/>
      <c r="C7012" s="14"/>
      <c r="D7012" s="14"/>
      <c r="H7012" s="17"/>
      <c r="L7012" s="18"/>
      <c r="M7012" s="18"/>
      <c r="N7012" s="18"/>
      <c r="P7012" s="21"/>
      <c r="Q7012" s="21"/>
      <c r="S7012" s="21"/>
      <c r="T7012" s="21"/>
    </row>
    <row r="7013" spans="2:20">
      <c r="B7013" s="14"/>
      <c r="C7013" s="14"/>
      <c r="D7013" s="14"/>
      <c r="H7013" s="17"/>
      <c r="L7013" s="18"/>
      <c r="M7013" s="18"/>
      <c r="N7013" s="18"/>
      <c r="P7013" s="21"/>
      <c r="Q7013" s="21"/>
      <c r="S7013" s="21"/>
      <c r="T7013" s="21"/>
    </row>
    <row r="7014" spans="2:20">
      <c r="B7014" s="14"/>
      <c r="C7014" s="14"/>
      <c r="D7014" s="14"/>
      <c r="H7014" s="17"/>
      <c r="L7014" s="18"/>
      <c r="M7014" s="18"/>
      <c r="N7014" s="18"/>
      <c r="P7014" s="21"/>
      <c r="Q7014" s="21"/>
      <c r="S7014" s="21"/>
      <c r="T7014" s="21"/>
    </row>
    <row r="7015" spans="2:20">
      <c r="B7015" s="14"/>
      <c r="C7015" s="14"/>
      <c r="D7015" s="14"/>
      <c r="H7015" s="17"/>
      <c r="L7015" s="18"/>
      <c r="M7015" s="18"/>
      <c r="N7015" s="18"/>
      <c r="P7015" s="21"/>
      <c r="Q7015" s="21"/>
      <c r="S7015" s="21"/>
      <c r="T7015" s="21"/>
    </row>
    <row r="7016" spans="2:20">
      <c r="B7016" s="14"/>
      <c r="C7016" s="14"/>
      <c r="D7016" s="14"/>
      <c r="H7016" s="17"/>
      <c r="L7016" s="18"/>
      <c r="M7016" s="18"/>
      <c r="N7016" s="18"/>
      <c r="P7016" s="21"/>
      <c r="Q7016" s="21"/>
      <c r="S7016" s="21"/>
      <c r="T7016" s="21"/>
    </row>
    <row r="7017" spans="2:20">
      <c r="B7017" s="14"/>
      <c r="C7017" s="14"/>
      <c r="D7017" s="14"/>
      <c r="H7017" s="17"/>
      <c r="L7017" s="18"/>
      <c r="M7017" s="18"/>
      <c r="N7017" s="18"/>
      <c r="P7017" s="21"/>
      <c r="Q7017" s="21"/>
      <c r="S7017" s="21"/>
      <c r="T7017" s="21"/>
    </row>
    <row r="7018" spans="2:20">
      <c r="B7018" s="14"/>
      <c r="C7018" s="14"/>
      <c r="D7018" s="14"/>
      <c r="H7018" s="17"/>
      <c r="L7018" s="18"/>
      <c r="M7018" s="18"/>
      <c r="N7018" s="18"/>
      <c r="P7018" s="21"/>
      <c r="Q7018" s="21"/>
      <c r="S7018" s="21"/>
      <c r="T7018" s="21"/>
    </row>
    <row r="7019" spans="2:20">
      <c r="B7019" s="14"/>
      <c r="C7019" s="14"/>
      <c r="D7019" s="14"/>
      <c r="H7019" s="17"/>
      <c r="L7019" s="18"/>
      <c r="M7019" s="18"/>
      <c r="N7019" s="18"/>
      <c r="P7019" s="21"/>
      <c r="Q7019" s="21"/>
      <c r="S7019" s="21"/>
      <c r="T7019" s="21"/>
    </row>
    <row r="7020" spans="2:20">
      <c r="B7020" s="14"/>
      <c r="C7020" s="14"/>
      <c r="D7020" s="14"/>
      <c r="H7020" s="17"/>
      <c r="L7020" s="18"/>
      <c r="M7020" s="18"/>
      <c r="N7020" s="18"/>
      <c r="P7020" s="21"/>
      <c r="Q7020" s="21"/>
      <c r="S7020" s="21"/>
      <c r="T7020" s="21"/>
    </row>
    <row r="7021" spans="2:20">
      <c r="B7021" s="14"/>
      <c r="C7021" s="14"/>
      <c r="D7021" s="14"/>
      <c r="H7021" s="17"/>
      <c r="L7021" s="18"/>
      <c r="M7021" s="18"/>
      <c r="N7021" s="18"/>
      <c r="P7021" s="21"/>
      <c r="Q7021" s="21"/>
      <c r="S7021" s="21"/>
      <c r="T7021" s="21"/>
    </row>
    <row r="7022" spans="2:20">
      <c r="B7022" s="14"/>
      <c r="C7022" s="14"/>
      <c r="D7022" s="14"/>
      <c r="H7022" s="17"/>
      <c r="L7022" s="18"/>
      <c r="M7022" s="18"/>
      <c r="N7022" s="18"/>
      <c r="P7022" s="21"/>
      <c r="Q7022" s="21"/>
      <c r="S7022" s="21"/>
      <c r="T7022" s="21"/>
    </row>
    <row r="7023" spans="2:20">
      <c r="B7023" s="14"/>
      <c r="C7023" s="14"/>
      <c r="D7023" s="14"/>
      <c r="H7023" s="17"/>
      <c r="L7023" s="18"/>
      <c r="M7023" s="18"/>
      <c r="N7023" s="18"/>
      <c r="P7023" s="21"/>
      <c r="Q7023" s="21"/>
      <c r="S7023" s="21"/>
      <c r="T7023" s="21"/>
    </row>
    <row r="7024" spans="2:20">
      <c r="B7024" s="14"/>
      <c r="C7024" s="14"/>
      <c r="D7024" s="14"/>
      <c r="H7024" s="17"/>
      <c r="L7024" s="18"/>
      <c r="M7024" s="18"/>
      <c r="N7024" s="18"/>
      <c r="P7024" s="21"/>
      <c r="Q7024" s="21"/>
      <c r="S7024" s="21"/>
      <c r="T7024" s="21"/>
    </row>
    <row r="7025" spans="2:20">
      <c r="B7025" s="14"/>
      <c r="C7025" s="14"/>
      <c r="D7025" s="14"/>
      <c r="H7025" s="17"/>
      <c r="L7025" s="18"/>
      <c r="M7025" s="18"/>
      <c r="N7025" s="18"/>
      <c r="P7025" s="21"/>
      <c r="Q7025" s="21"/>
      <c r="S7025" s="21"/>
      <c r="T7025" s="21"/>
    </row>
    <row r="7026" spans="2:20">
      <c r="B7026" s="14"/>
      <c r="C7026" s="14"/>
      <c r="D7026" s="14"/>
      <c r="H7026" s="17"/>
      <c r="L7026" s="18"/>
      <c r="M7026" s="18"/>
      <c r="N7026" s="18"/>
      <c r="P7026" s="21"/>
      <c r="Q7026" s="21"/>
      <c r="S7026" s="21"/>
      <c r="T7026" s="21"/>
    </row>
    <row r="7027" spans="2:20">
      <c r="B7027" s="14"/>
      <c r="C7027" s="14"/>
      <c r="D7027" s="14"/>
      <c r="H7027" s="17"/>
      <c r="L7027" s="18"/>
      <c r="M7027" s="18"/>
      <c r="N7027" s="18"/>
      <c r="P7027" s="21"/>
      <c r="Q7027" s="21"/>
      <c r="S7027" s="21"/>
      <c r="T7027" s="21"/>
    </row>
    <row r="7028" spans="2:20">
      <c r="B7028" s="14"/>
      <c r="C7028" s="14"/>
      <c r="D7028" s="14"/>
      <c r="H7028" s="17"/>
      <c r="L7028" s="18"/>
      <c r="M7028" s="18"/>
      <c r="N7028" s="18"/>
      <c r="P7028" s="21"/>
      <c r="Q7028" s="21"/>
      <c r="S7028" s="21"/>
      <c r="T7028" s="21"/>
    </row>
    <row r="7029" spans="2:20">
      <c r="B7029" s="14"/>
      <c r="C7029" s="14"/>
      <c r="D7029" s="14"/>
      <c r="H7029" s="17"/>
      <c r="L7029" s="18"/>
      <c r="M7029" s="18"/>
      <c r="N7029" s="18"/>
      <c r="P7029" s="21"/>
      <c r="Q7029" s="21"/>
      <c r="S7029" s="21"/>
      <c r="T7029" s="21"/>
    </row>
    <row r="7030" spans="2:20">
      <c r="B7030" s="14"/>
      <c r="C7030" s="14"/>
      <c r="D7030" s="14"/>
      <c r="H7030" s="17"/>
      <c r="L7030" s="18"/>
      <c r="M7030" s="18"/>
      <c r="N7030" s="18"/>
      <c r="P7030" s="21"/>
      <c r="Q7030" s="21"/>
      <c r="S7030" s="21"/>
      <c r="T7030" s="21"/>
    </row>
    <row r="7031" spans="2:20">
      <c r="B7031" s="14"/>
      <c r="C7031" s="14"/>
      <c r="D7031" s="14"/>
      <c r="H7031" s="17"/>
      <c r="L7031" s="18"/>
      <c r="M7031" s="18"/>
      <c r="N7031" s="18"/>
      <c r="P7031" s="21"/>
      <c r="Q7031" s="21"/>
      <c r="S7031" s="21"/>
      <c r="T7031" s="21"/>
    </row>
    <row r="7032" spans="2:20">
      <c r="B7032" s="14"/>
      <c r="C7032" s="14"/>
      <c r="D7032" s="14"/>
      <c r="H7032" s="17"/>
      <c r="L7032" s="18"/>
      <c r="M7032" s="18"/>
      <c r="N7032" s="18"/>
      <c r="P7032" s="21"/>
      <c r="Q7032" s="21"/>
      <c r="S7032" s="21"/>
      <c r="T7032" s="21"/>
    </row>
    <row r="7033" spans="2:20">
      <c r="B7033" s="14"/>
      <c r="C7033" s="14"/>
      <c r="D7033" s="14"/>
      <c r="H7033" s="17"/>
      <c r="L7033" s="18"/>
      <c r="M7033" s="18"/>
      <c r="N7033" s="18"/>
      <c r="P7033" s="21"/>
      <c r="Q7033" s="21"/>
      <c r="S7033" s="21"/>
      <c r="T7033" s="21"/>
    </row>
    <row r="7034" spans="2:20">
      <c r="B7034" s="14"/>
      <c r="C7034" s="14"/>
      <c r="D7034" s="14"/>
      <c r="H7034" s="17"/>
      <c r="L7034" s="18"/>
      <c r="M7034" s="18"/>
      <c r="N7034" s="18"/>
      <c r="P7034" s="21"/>
      <c r="Q7034" s="21"/>
      <c r="S7034" s="21"/>
      <c r="T7034" s="21"/>
    </row>
    <row r="7035" spans="2:20">
      <c r="B7035" s="14"/>
      <c r="C7035" s="14"/>
      <c r="D7035" s="14"/>
      <c r="H7035" s="17"/>
      <c r="L7035" s="18"/>
      <c r="M7035" s="18"/>
      <c r="N7035" s="18"/>
      <c r="P7035" s="21"/>
      <c r="Q7035" s="21"/>
      <c r="S7035" s="21"/>
      <c r="T7035" s="21"/>
    </row>
    <row r="7036" spans="2:20">
      <c r="B7036" s="14"/>
      <c r="C7036" s="14"/>
      <c r="D7036" s="14"/>
      <c r="H7036" s="17"/>
      <c r="L7036" s="18"/>
      <c r="M7036" s="18"/>
      <c r="N7036" s="18"/>
      <c r="P7036" s="21"/>
      <c r="Q7036" s="21"/>
      <c r="S7036" s="21"/>
      <c r="T7036" s="21"/>
    </row>
    <row r="7037" spans="2:20">
      <c r="B7037" s="14"/>
      <c r="C7037" s="14"/>
      <c r="D7037" s="14"/>
      <c r="H7037" s="17"/>
      <c r="L7037" s="18"/>
      <c r="M7037" s="18"/>
      <c r="N7037" s="18"/>
      <c r="P7037" s="21"/>
      <c r="Q7037" s="21"/>
      <c r="S7037" s="21"/>
      <c r="T7037" s="21"/>
    </row>
    <row r="7038" spans="2:20">
      <c r="B7038" s="14"/>
      <c r="C7038" s="14"/>
      <c r="D7038" s="14"/>
      <c r="H7038" s="17"/>
      <c r="L7038" s="18"/>
      <c r="M7038" s="18"/>
      <c r="N7038" s="18"/>
      <c r="P7038" s="21"/>
      <c r="Q7038" s="21"/>
      <c r="S7038" s="21"/>
      <c r="T7038" s="21"/>
    </row>
    <row r="7039" spans="2:20">
      <c r="B7039" s="14"/>
      <c r="C7039" s="14"/>
      <c r="D7039" s="14"/>
      <c r="H7039" s="17"/>
      <c r="L7039" s="18"/>
      <c r="M7039" s="18"/>
      <c r="N7039" s="18"/>
      <c r="P7039" s="21"/>
      <c r="Q7039" s="21"/>
      <c r="S7039" s="21"/>
      <c r="T7039" s="21"/>
    </row>
    <row r="7040" spans="2:20">
      <c r="B7040" s="14"/>
      <c r="C7040" s="14"/>
      <c r="D7040" s="14"/>
      <c r="H7040" s="17"/>
      <c r="L7040" s="18"/>
      <c r="M7040" s="18"/>
      <c r="N7040" s="18"/>
      <c r="P7040" s="21"/>
      <c r="Q7040" s="21"/>
      <c r="S7040" s="21"/>
      <c r="T7040" s="21"/>
    </row>
    <row r="7041" spans="2:20">
      <c r="B7041" s="14"/>
      <c r="C7041" s="14"/>
      <c r="D7041" s="14"/>
      <c r="H7041" s="17"/>
      <c r="L7041" s="18"/>
      <c r="M7041" s="18"/>
      <c r="N7041" s="18"/>
      <c r="P7041" s="21"/>
      <c r="Q7041" s="21"/>
      <c r="S7041" s="21"/>
      <c r="T7041" s="21"/>
    </row>
    <row r="7042" spans="2:20">
      <c r="B7042" s="14"/>
      <c r="C7042" s="14"/>
      <c r="D7042" s="14"/>
      <c r="H7042" s="17"/>
      <c r="L7042" s="18"/>
      <c r="M7042" s="18"/>
      <c r="N7042" s="18"/>
      <c r="P7042" s="21"/>
      <c r="Q7042" s="21"/>
      <c r="S7042" s="21"/>
      <c r="T7042" s="21"/>
    </row>
    <row r="7043" spans="2:20">
      <c r="B7043" s="14"/>
      <c r="C7043" s="14"/>
      <c r="D7043" s="14"/>
      <c r="H7043" s="17"/>
      <c r="L7043" s="18"/>
      <c r="M7043" s="18"/>
      <c r="N7043" s="18"/>
      <c r="P7043" s="21"/>
      <c r="Q7043" s="21"/>
      <c r="S7043" s="21"/>
      <c r="T7043" s="21"/>
    </row>
    <row r="7044" spans="2:20">
      <c r="B7044" s="14"/>
      <c r="C7044" s="14"/>
      <c r="D7044" s="14"/>
      <c r="H7044" s="17"/>
      <c r="L7044" s="18"/>
      <c r="M7044" s="18"/>
      <c r="N7044" s="18"/>
      <c r="P7044" s="21"/>
      <c r="Q7044" s="21"/>
      <c r="S7044" s="21"/>
      <c r="T7044" s="21"/>
    </row>
    <row r="7045" spans="2:20">
      <c r="B7045" s="14"/>
      <c r="C7045" s="14"/>
      <c r="D7045" s="14"/>
      <c r="H7045" s="17"/>
      <c r="L7045" s="18"/>
      <c r="M7045" s="18"/>
      <c r="N7045" s="18"/>
      <c r="P7045" s="21"/>
      <c r="Q7045" s="21"/>
      <c r="S7045" s="21"/>
      <c r="T7045" s="21"/>
    </row>
    <row r="7046" spans="2:20">
      <c r="B7046" s="14"/>
      <c r="C7046" s="14"/>
      <c r="D7046" s="14"/>
      <c r="H7046" s="17"/>
      <c r="L7046" s="18"/>
      <c r="M7046" s="18"/>
      <c r="N7046" s="18"/>
      <c r="P7046" s="21"/>
      <c r="Q7046" s="21"/>
      <c r="S7046" s="21"/>
      <c r="T7046" s="21"/>
    </row>
    <row r="7047" spans="2:20">
      <c r="B7047" s="14"/>
      <c r="C7047" s="14"/>
      <c r="D7047" s="14"/>
      <c r="H7047" s="17"/>
      <c r="L7047" s="18"/>
      <c r="M7047" s="18"/>
      <c r="N7047" s="18"/>
      <c r="P7047" s="21"/>
      <c r="Q7047" s="21"/>
      <c r="S7047" s="21"/>
      <c r="T7047" s="21"/>
    </row>
    <row r="7048" spans="2:20">
      <c r="B7048" s="14"/>
      <c r="C7048" s="14"/>
      <c r="D7048" s="14"/>
      <c r="H7048" s="17"/>
      <c r="L7048" s="18"/>
      <c r="M7048" s="18"/>
      <c r="N7048" s="18"/>
      <c r="P7048" s="21"/>
      <c r="Q7048" s="21"/>
      <c r="S7048" s="21"/>
      <c r="T7048" s="21"/>
    </row>
    <row r="7049" spans="2:20">
      <c r="B7049" s="14"/>
      <c r="C7049" s="14"/>
      <c r="D7049" s="14"/>
      <c r="H7049" s="17"/>
      <c r="L7049" s="18"/>
      <c r="M7049" s="18"/>
      <c r="N7049" s="18"/>
      <c r="P7049" s="21"/>
      <c r="Q7049" s="21"/>
      <c r="S7049" s="21"/>
      <c r="T7049" s="21"/>
    </row>
    <row r="7050" spans="2:20">
      <c r="B7050" s="14"/>
      <c r="C7050" s="14"/>
      <c r="D7050" s="14"/>
      <c r="H7050" s="17"/>
      <c r="L7050" s="18"/>
      <c r="M7050" s="18"/>
      <c r="N7050" s="18"/>
      <c r="P7050" s="21"/>
      <c r="Q7050" s="21"/>
      <c r="S7050" s="21"/>
      <c r="T7050" s="21"/>
    </row>
    <row r="7051" spans="2:20">
      <c r="B7051" s="14"/>
      <c r="C7051" s="14"/>
      <c r="D7051" s="14"/>
      <c r="H7051" s="17"/>
      <c r="L7051" s="18"/>
      <c r="M7051" s="18"/>
      <c r="N7051" s="18"/>
      <c r="P7051" s="21"/>
      <c r="Q7051" s="21"/>
      <c r="S7051" s="21"/>
      <c r="T7051" s="21"/>
    </row>
    <row r="7052" spans="2:20">
      <c r="B7052" s="14"/>
      <c r="C7052" s="14"/>
      <c r="D7052" s="14"/>
      <c r="H7052" s="17"/>
      <c r="L7052" s="18"/>
      <c r="M7052" s="18"/>
      <c r="N7052" s="18"/>
      <c r="P7052" s="21"/>
      <c r="Q7052" s="21"/>
      <c r="S7052" s="21"/>
      <c r="T7052" s="21"/>
    </row>
    <row r="7053" spans="2:20">
      <c r="B7053" s="14"/>
      <c r="C7053" s="14"/>
      <c r="D7053" s="14"/>
      <c r="H7053" s="17"/>
      <c r="L7053" s="18"/>
      <c r="M7053" s="18"/>
      <c r="N7053" s="18"/>
      <c r="P7053" s="21"/>
      <c r="Q7053" s="21"/>
      <c r="S7053" s="21"/>
      <c r="T7053" s="21"/>
    </row>
    <row r="7054" spans="2:20">
      <c r="B7054" s="14"/>
      <c r="C7054" s="14"/>
      <c r="D7054" s="14"/>
      <c r="H7054" s="17"/>
      <c r="L7054" s="18"/>
      <c r="M7054" s="18"/>
      <c r="N7054" s="18"/>
      <c r="P7054" s="21"/>
      <c r="Q7054" s="21"/>
      <c r="S7054" s="21"/>
      <c r="T7054" s="21"/>
    </row>
    <row r="7055" spans="2:20">
      <c r="B7055" s="14"/>
      <c r="C7055" s="14"/>
      <c r="D7055" s="14"/>
      <c r="H7055" s="17"/>
      <c r="L7055" s="18"/>
      <c r="M7055" s="18"/>
      <c r="N7055" s="18"/>
      <c r="P7055" s="21"/>
      <c r="Q7055" s="21"/>
      <c r="S7055" s="21"/>
      <c r="T7055" s="21"/>
    </row>
    <row r="7056" spans="2:20">
      <c r="B7056" s="14"/>
      <c r="C7056" s="14"/>
      <c r="D7056" s="14"/>
      <c r="H7056" s="17"/>
      <c r="L7056" s="18"/>
      <c r="M7056" s="18"/>
      <c r="N7056" s="18"/>
      <c r="P7056" s="21"/>
      <c r="Q7056" s="21"/>
      <c r="S7056" s="21"/>
      <c r="T7056" s="21"/>
    </row>
    <row r="7057" spans="2:20">
      <c r="B7057" s="14"/>
      <c r="C7057" s="14"/>
      <c r="D7057" s="14"/>
      <c r="H7057" s="17"/>
      <c r="L7057" s="18"/>
      <c r="M7057" s="18"/>
      <c r="N7057" s="18"/>
      <c r="P7057" s="21"/>
      <c r="Q7057" s="21"/>
      <c r="S7057" s="21"/>
      <c r="T7057" s="21"/>
    </row>
    <row r="7058" spans="2:20">
      <c r="B7058" s="14"/>
      <c r="C7058" s="14"/>
      <c r="D7058" s="14"/>
      <c r="H7058" s="17"/>
      <c r="L7058" s="18"/>
      <c r="M7058" s="18"/>
      <c r="N7058" s="18"/>
      <c r="P7058" s="21"/>
      <c r="Q7058" s="21"/>
      <c r="S7058" s="21"/>
      <c r="T7058" s="21"/>
    </row>
    <row r="7059" spans="2:20">
      <c r="B7059" s="14"/>
      <c r="C7059" s="14"/>
      <c r="D7059" s="14"/>
      <c r="H7059" s="17"/>
      <c r="L7059" s="18"/>
      <c r="M7059" s="18"/>
      <c r="N7059" s="18"/>
      <c r="P7059" s="21"/>
      <c r="Q7059" s="21"/>
      <c r="S7059" s="21"/>
      <c r="T7059" s="21"/>
    </row>
    <row r="7060" spans="2:20">
      <c r="B7060" s="14"/>
      <c r="C7060" s="14"/>
      <c r="D7060" s="14"/>
      <c r="H7060" s="17"/>
      <c r="L7060" s="18"/>
      <c r="M7060" s="18"/>
      <c r="N7060" s="18"/>
      <c r="P7060" s="21"/>
      <c r="Q7060" s="21"/>
      <c r="S7060" s="21"/>
      <c r="T7060" s="21"/>
    </row>
    <row r="7061" spans="2:20">
      <c r="B7061" s="14"/>
      <c r="C7061" s="14"/>
      <c r="D7061" s="14"/>
      <c r="H7061" s="17"/>
      <c r="L7061" s="18"/>
      <c r="M7061" s="18"/>
      <c r="N7061" s="18"/>
      <c r="P7061" s="21"/>
      <c r="Q7061" s="21"/>
      <c r="S7061" s="21"/>
      <c r="T7061" s="21"/>
    </row>
    <row r="7062" spans="2:20">
      <c r="B7062" s="14"/>
      <c r="C7062" s="14"/>
      <c r="D7062" s="14"/>
      <c r="H7062" s="17"/>
      <c r="L7062" s="18"/>
      <c r="M7062" s="18"/>
      <c r="N7062" s="18"/>
      <c r="P7062" s="21"/>
      <c r="Q7062" s="21"/>
      <c r="S7062" s="21"/>
      <c r="T7062" s="21"/>
    </row>
    <row r="7063" spans="2:20">
      <c r="B7063" s="14"/>
      <c r="C7063" s="14"/>
      <c r="D7063" s="14"/>
      <c r="H7063" s="17"/>
      <c r="L7063" s="18"/>
      <c r="M7063" s="18"/>
      <c r="N7063" s="18"/>
      <c r="P7063" s="21"/>
      <c r="Q7063" s="21"/>
      <c r="S7063" s="21"/>
      <c r="T7063" s="21"/>
    </row>
    <row r="7064" spans="2:20">
      <c r="B7064" s="14"/>
      <c r="C7064" s="14"/>
      <c r="D7064" s="14"/>
      <c r="H7064" s="17"/>
      <c r="L7064" s="18"/>
      <c r="M7064" s="18"/>
      <c r="N7064" s="18"/>
      <c r="P7064" s="21"/>
      <c r="Q7064" s="21"/>
      <c r="S7064" s="21"/>
      <c r="T7064" s="21"/>
    </row>
    <row r="7065" spans="2:20">
      <c r="B7065" s="14"/>
      <c r="C7065" s="14"/>
      <c r="D7065" s="14"/>
      <c r="H7065" s="17"/>
      <c r="L7065" s="18"/>
      <c r="M7065" s="18"/>
      <c r="N7065" s="18"/>
      <c r="P7065" s="21"/>
      <c r="Q7065" s="21"/>
      <c r="S7065" s="21"/>
      <c r="T7065" s="21"/>
    </row>
    <row r="7066" spans="2:20">
      <c r="B7066" s="14"/>
      <c r="C7066" s="14"/>
      <c r="D7066" s="14"/>
      <c r="H7066" s="17"/>
      <c r="L7066" s="18"/>
      <c r="M7066" s="18"/>
      <c r="N7066" s="18"/>
      <c r="P7066" s="21"/>
      <c r="Q7066" s="21"/>
      <c r="S7066" s="21"/>
      <c r="T7066" s="21"/>
    </row>
    <row r="7067" spans="2:20">
      <c r="B7067" s="14"/>
      <c r="C7067" s="14"/>
      <c r="D7067" s="14"/>
      <c r="H7067" s="17"/>
      <c r="L7067" s="18"/>
      <c r="M7067" s="18"/>
      <c r="N7067" s="18"/>
      <c r="P7067" s="21"/>
      <c r="Q7067" s="21"/>
      <c r="S7067" s="21"/>
      <c r="T7067" s="21"/>
    </row>
    <row r="7068" spans="2:20">
      <c r="B7068" s="14"/>
      <c r="C7068" s="14"/>
      <c r="D7068" s="14"/>
      <c r="H7068" s="17"/>
      <c r="L7068" s="18"/>
      <c r="M7068" s="18"/>
      <c r="N7068" s="18"/>
      <c r="P7068" s="21"/>
      <c r="Q7068" s="21"/>
      <c r="S7068" s="21"/>
      <c r="T7068" s="21"/>
    </row>
    <row r="7069" spans="2:20">
      <c r="B7069" s="14"/>
      <c r="C7069" s="14"/>
      <c r="D7069" s="14"/>
      <c r="H7069" s="17"/>
      <c r="L7069" s="18"/>
      <c r="M7069" s="18"/>
      <c r="N7069" s="18"/>
      <c r="P7069" s="21"/>
      <c r="Q7069" s="21"/>
      <c r="S7069" s="21"/>
      <c r="T7069" s="21"/>
    </row>
    <row r="7070" spans="2:20">
      <c r="B7070" s="14"/>
      <c r="C7070" s="14"/>
      <c r="D7070" s="14"/>
      <c r="H7070" s="17"/>
      <c r="L7070" s="18"/>
      <c r="M7070" s="18"/>
      <c r="N7070" s="18"/>
      <c r="P7070" s="21"/>
      <c r="Q7070" s="21"/>
      <c r="S7070" s="21"/>
      <c r="T7070" s="21"/>
    </row>
    <row r="7071" spans="2:20">
      <c r="B7071" s="14"/>
      <c r="C7071" s="14"/>
      <c r="D7071" s="14"/>
      <c r="H7071" s="17"/>
      <c r="L7071" s="18"/>
      <c r="M7071" s="18"/>
      <c r="N7071" s="18"/>
      <c r="P7071" s="21"/>
      <c r="Q7071" s="21"/>
      <c r="S7071" s="21"/>
      <c r="T7071" s="21"/>
    </row>
    <row r="7072" spans="2:20">
      <c r="B7072" s="14"/>
      <c r="C7072" s="14"/>
      <c r="D7072" s="14"/>
      <c r="H7072" s="17"/>
      <c r="L7072" s="18"/>
      <c r="M7072" s="18"/>
      <c r="N7072" s="18"/>
      <c r="P7072" s="21"/>
      <c r="Q7072" s="21"/>
      <c r="S7072" s="21"/>
      <c r="T7072" s="21"/>
    </row>
    <row r="7073" spans="2:20">
      <c r="B7073" s="14"/>
      <c r="C7073" s="14"/>
      <c r="D7073" s="14"/>
      <c r="H7073" s="17"/>
      <c r="L7073" s="18"/>
      <c r="M7073" s="18"/>
      <c r="N7073" s="18"/>
      <c r="P7073" s="21"/>
      <c r="Q7073" s="21"/>
      <c r="S7073" s="21"/>
      <c r="T7073" s="21"/>
    </row>
    <row r="7074" spans="2:20">
      <c r="B7074" s="14"/>
      <c r="C7074" s="14"/>
      <c r="D7074" s="14"/>
      <c r="H7074" s="17"/>
      <c r="L7074" s="18"/>
      <c r="M7074" s="18"/>
      <c r="N7074" s="18"/>
      <c r="P7074" s="21"/>
      <c r="Q7074" s="21"/>
      <c r="S7074" s="21"/>
      <c r="T7074" s="21"/>
    </row>
    <row r="7075" spans="2:20">
      <c r="B7075" s="14"/>
      <c r="C7075" s="14"/>
      <c r="D7075" s="14"/>
      <c r="H7075" s="17"/>
      <c r="L7075" s="18"/>
      <c r="M7075" s="18"/>
      <c r="N7075" s="18"/>
      <c r="P7075" s="21"/>
      <c r="Q7075" s="21"/>
      <c r="S7075" s="21"/>
      <c r="T7075" s="21"/>
    </row>
    <row r="7076" spans="2:20">
      <c r="B7076" s="14"/>
      <c r="C7076" s="14"/>
      <c r="D7076" s="14"/>
      <c r="H7076" s="17"/>
      <c r="L7076" s="18"/>
      <c r="M7076" s="18"/>
      <c r="N7076" s="18"/>
      <c r="P7076" s="21"/>
      <c r="Q7076" s="21"/>
      <c r="S7076" s="21"/>
      <c r="T7076" s="21"/>
    </row>
    <row r="7077" spans="2:20">
      <c r="B7077" s="14"/>
      <c r="C7077" s="14"/>
      <c r="D7077" s="14"/>
      <c r="H7077" s="17"/>
      <c r="L7077" s="18"/>
      <c r="M7077" s="18"/>
      <c r="N7077" s="18"/>
      <c r="P7077" s="21"/>
      <c r="Q7077" s="21"/>
      <c r="S7077" s="21"/>
      <c r="T7077" s="21"/>
    </row>
    <row r="7078" spans="2:20">
      <c r="B7078" s="14"/>
      <c r="C7078" s="14"/>
      <c r="D7078" s="14"/>
      <c r="H7078" s="17"/>
      <c r="L7078" s="18"/>
      <c r="M7078" s="18"/>
      <c r="N7078" s="18"/>
      <c r="P7078" s="21"/>
      <c r="Q7078" s="21"/>
      <c r="S7078" s="21"/>
      <c r="T7078" s="21"/>
    </row>
    <row r="7079" spans="2:20">
      <c r="B7079" s="14"/>
      <c r="C7079" s="14"/>
      <c r="D7079" s="14"/>
      <c r="H7079" s="17"/>
      <c r="L7079" s="18"/>
      <c r="M7079" s="18"/>
      <c r="N7079" s="18"/>
      <c r="P7079" s="21"/>
      <c r="Q7079" s="21"/>
      <c r="S7079" s="21"/>
      <c r="T7079" s="21"/>
    </row>
    <row r="7080" spans="2:20">
      <c r="B7080" s="14"/>
      <c r="C7080" s="14"/>
      <c r="D7080" s="14"/>
      <c r="H7080" s="17"/>
      <c r="L7080" s="18"/>
      <c r="M7080" s="18"/>
      <c r="N7080" s="18"/>
      <c r="P7080" s="21"/>
      <c r="Q7080" s="21"/>
      <c r="S7080" s="21"/>
      <c r="T7080" s="21"/>
    </row>
    <row r="7081" spans="2:20">
      <c r="B7081" s="14"/>
      <c r="C7081" s="14"/>
      <c r="D7081" s="14"/>
      <c r="H7081" s="17"/>
      <c r="L7081" s="18"/>
      <c r="M7081" s="18"/>
      <c r="N7081" s="18"/>
      <c r="P7081" s="21"/>
      <c r="Q7081" s="21"/>
      <c r="S7081" s="21"/>
      <c r="T7081" s="21"/>
    </row>
    <row r="7082" spans="2:20">
      <c r="B7082" s="14"/>
      <c r="C7082" s="14"/>
      <c r="D7082" s="14"/>
      <c r="H7082" s="17"/>
      <c r="L7082" s="18"/>
      <c r="M7082" s="18"/>
      <c r="N7082" s="18"/>
      <c r="P7082" s="21"/>
      <c r="Q7082" s="21"/>
      <c r="S7082" s="21"/>
      <c r="T7082" s="21"/>
    </row>
    <row r="7083" spans="2:20">
      <c r="B7083" s="14"/>
      <c r="C7083" s="14"/>
      <c r="D7083" s="14"/>
      <c r="H7083" s="17"/>
      <c r="L7083" s="18"/>
      <c r="M7083" s="18"/>
      <c r="N7083" s="18"/>
      <c r="P7083" s="21"/>
      <c r="Q7083" s="21"/>
      <c r="S7083" s="21"/>
      <c r="T7083" s="21"/>
    </row>
    <row r="7084" spans="2:20">
      <c r="B7084" s="14"/>
      <c r="C7084" s="14"/>
      <c r="D7084" s="14"/>
      <c r="H7084" s="17"/>
      <c r="L7084" s="18"/>
      <c r="M7084" s="18"/>
      <c r="N7084" s="18"/>
      <c r="P7084" s="21"/>
      <c r="Q7084" s="21"/>
      <c r="S7084" s="21"/>
      <c r="T7084" s="21"/>
    </row>
    <row r="7085" spans="2:20">
      <c r="B7085" s="14"/>
      <c r="C7085" s="14"/>
      <c r="D7085" s="14"/>
      <c r="H7085" s="17"/>
      <c r="L7085" s="18"/>
      <c r="M7085" s="18"/>
      <c r="N7085" s="18"/>
      <c r="P7085" s="21"/>
      <c r="Q7085" s="21"/>
      <c r="S7085" s="21"/>
      <c r="T7085" s="21"/>
    </row>
    <row r="7086" spans="2:20">
      <c r="B7086" s="14"/>
      <c r="C7086" s="14"/>
      <c r="D7086" s="14"/>
      <c r="H7086" s="17"/>
      <c r="L7086" s="18"/>
      <c r="M7086" s="18"/>
      <c r="N7086" s="18"/>
      <c r="P7086" s="21"/>
      <c r="Q7086" s="21"/>
      <c r="S7086" s="21"/>
      <c r="T7086" s="21"/>
    </row>
    <row r="7087" spans="2:20">
      <c r="B7087" s="14"/>
      <c r="C7087" s="14"/>
      <c r="D7087" s="14"/>
      <c r="H7087" s="17"/>
      <c r="L7087" s="18"/>
      <c r="M7087" s="18"/>
      <c r="N7087" s="18"/>
      <c r="P7087" s="21"/>
      <c r="Q7087" s="21"/>
      <c r="S7087" s="21"/>
      <c r="T7087" s="21"/>
    </row>
    <row r="7088" spans="2:20">
      <c r="B7088" s="14"/>
      <c r="C7088" s="14"/>
      <c r="D7088" s="14"/>
      <c r="H7088" s="17"/>
      <c r="L7088" s="18"/>
      <c r="M7088" s="18"/>
      <c r="N7088" s="18"/>
      <c r="P7088" s="21"/>
      <c r="Q7088" s="21"/>
      <c r="S7088" s="21"/>
      <c r="T7088" s="21"/>
    </row>
    <row r="7089" spans="2:20">
      <c r="B7089" s="14"/>
      <c r="C7089" s="14"/>
      <c r="D7089" s="14"/>
      <c r="H7089" s="17"/>
      <c r="L7089" s="18"/>
      <c r="M7089" s="18"/>
      <c r="N7089" s="18"/>
      <c r="P7089" s="21"/>
      <c r="Q7089" s="21"/>
      <c r="S7089" s="21"/>
      <c r="T7089" s="21"/>
    </row>
    <row r="7090" spans="2:20">
      <c r="B7090" s="14"/>
      <c r="C7090" s="14"/>
      <c r="D7090" s="14"/>
      <c r="H7090" s="17"/>
      <c r="L7090" s="18"/>
      <c r="M7090" s="18"/>
      <c r="N7090" s="18"/>
      <c r="P7090" s="21"/>
      <c r="Q7090" s="21"/>
      <c r="S7090" s="21"/>
      <c r="T7090" s="21"/>
    </row>
    <row r="7091" spans="2:20">
      <c r="B7091" s="14"/>
      <c r="C7091" s="14"/>
      <c r="D7091" s="14"/>
      <c r="H7091" s="17"/>
      <c r="L7091" s="18"/>
      <c r="M7091" s="18"/>
      <c r="N7091" s="18"/>
      <c r="P7091" s="21"/>
      <c r="Q7091" s="21"/>
      <c r="S7091" s="21"/>
      <c r="T7091" s="21"/>
    </row>
    <row r="7092" spans="2:20">
      <c r="B7092" s="14"/>
      <c r="C7092" s="14"/>
      <c r="D7092" s="14"/>
      <c r="H7092" s="17"/>
      <c r="L7092" s="18"/>
      <c r="M7092" s="18"/>
      <c r="N7092" s="18"/>
      <c r="P7092" s="21"/>
      <c r="Q7092" s="21"/>
      <c r="S7092" s="21"/>
      <c r="T7092" s="21"/>
    </row>
    <row r="7093" spans="2:20">
      <c r="B7093" s="14"/>
      <c r="C7093" s="14"/>
      <c r="D7093" s="14"/>
      <c r="H7093" s="17"/>
      <c r="L7093" s="18"/>
      <c r="M7093" s="18"/>
      <c r="N7093" s="18"/>
      <c r="P7093" s="21"/>
      <c r="Q7093" s="21"/>
      <c r="S7093" s="21"/>
      <c r="T7093" s="21"/>
    </row>
    <row r="7094" spans="2:20">
      <c r="B7094" s="14"/>
      <c r="C7094" s="14"/>
      <c r="D7094" s="14"/>
      <c r="H7094" s="17"/>
      <c r="L7094" s="18"/>
      <c r="M7094" s="18"/>
      <c r="N7094" s="18"/>
      <c r="P7094" s="21"/>
      <c r="Q7094" s="21"/>
      <c r="S7094" s="21"/>
      <c r="T7094" s="21"/>
    </row>
    <row r="7095" spans="2:20">
      <c r="B7095" s="14"/>
      <c r="C7095" s="14"/>
      <c r="D7095" s="14"/>
      <c r="H7095" s="17"/>
      <c r="L7095" s="18"/>
      <c r="M7095" s="18"/>
      <c r="N7095" s="18"/>
      <c r="P7095" s="21"/>
      <c r="Q7095" s="21"/>
      <c r="S7095" s="21"/>
      <c r="T7095" s="21"/>
    </row>
    <row r="7096" spans="2:20">
      <c r="B7096" s="14"/>
      <c r="C7096" s="14"/>
      <c r="D7096" s="14"/>
      <c r="H7096" s="17"/>
      <c r="L7096" s="18"/>
      <c r="M7096" s="18"/>
      <c r="N7096" s="18"/>
      <c r="P7096" s="21"/>
      <c r="Q7096" s="21"/>
      <c r="S7096" s="21"/>
      <c r="T7096" s="21"/>
    </row>
    <row r="7097" spans="2:20">
      <c r="B7097" s="14"/>
      <c r="C7097" s="14"/>
      <c r="D7097" s="14"/>
      <c r="H7097" s="17"/>
      <c r="L7097" s="18"/>
      <c r="M7097" s="18"/>
      <c r="N7097" s="18"/>
      <c r="P7097" s="21"/>
      <c r="Q7097" s="21"/>
      <c r="S7097" s="21"/>
      <c r="T7097" s="21"/>
    </row>
    <row r="7098" spans="2:20">
      <c r="B7098" s="14"/>
      <c r="C7098" s="14"/>
      <c r="D7098" s="14"/>
      <c r="H7098" s="17"/>
      <c r="L7098" s="18"/>
      <c r="M7098" s="18"/>
      <c r="N7098" s="18"/>
      <c r="P7098" s="21"/>
      <c r="Q7098" s="21"/>
      <c r="S7098" s="21"/>
      <c r="T7098" s="21"/>
    </row>
    <row r="7099" spans="2:20">
      <c r="B7099" s="14"/>
      <c r="C7099" s="14"/>
      <c r="D7099" s="14"/>
      <c r="H7099" s="17"/>
      <c r="L7099" s="18"/>
      <c r="M7099" s="18"/>
      <c r="N7099" s="18"/>
      <c r="P7099" s="21"/>
      <c r="Q7099" s="21"/>
      <c r="S7099" s="21"/>
      <c r="T7099" s="21"/>
    </row>
    <row r="7100" spans="2:20">
      <c r="B7100" s="14"/>
      <c r="C7100" s="14"/>
      <c r="D7100" s="14"/>
      <c r="H7100" s="17"/>
      <c r="L7100" s="18"/>
      <c r="M7100" s="18"/>
      <c r="N7100" s="18"/>
      <c r="P7100" s="21"/>
      <c r="Q7100" s="21"/>
      <c r="S7100" s="21"/>
      <c r="T7100" s="21"/>
    </row>
    <row r="7101" spans="2:20">
      <c r="B7101" s="14"/>
      <c r="C7101" s="14"/>
      <c r="D7101" s="14"/>
      <c r="H7101" s="17"/>
      <c r="L7101" s="18"/>
      <c r="M7101" s="18"/>
      <c r="N7101" s="18"/>
      <c r="P7101" s="21"/>
      <c r="Q7101" s="21"/>
      <c r="S7101" s="21"/>
      <c r="T7101" s="21"/>
    </row>
    <row r="7102" spans="2:20">
      <c r="B7102" s="14"/>
      <c r="C7102" s="14"/>
      <c r="D7102" s="14"/>
      <c r="H7102" s="17"/>
      <c r="L7102" s="18"/>
      <c r="M7102" s="18"/>
      <c r="N7102" s="18"/>
      <c r="P7102" s="21"/>
      <c r="Q7102" s="21"/>
      <c r="S7102" s="21"/>
      <c r="T7102" s="21"/>
    </row>
    <row r="7103" spans="2:20">
      <c r="B7103" s="14"/>
      <c r="C7103" s="14"/>
      <c r="D7103" s="14"/>
      <c r="H7103" s="17"/>
      <c r="L7103" s="18"/>
      <c r="M7103" s="18"/>
      <c r="N7103" s="18"/>
      <c r="P7103" s="21"/>
      <c r="Q7103" s="21"/>
      <c r="S7103" s="21"/>
      <c r="T7103" s="21"/>
    </row>
    <row r="7104" spans="2:20">
      <c r="B7104" s="14"/>
      <c r="C7104" s="14"/>
      <c r="D7104" s="14"/>
      <c r="H7104" s="17"/>
      <c r="L7104" s="18"/>
      <c r="M7104" s="18"/>
      <c r="N7104" s="18"/>
      <c r="P7104" s="21"/>
      <c r="Q7104" s="21"/>
      <c r="S7104" s="21"/>
      <c r="T7104" s="21"/>
    </row>
    <row r="7105" spans="2:20">
      <c r="B7105" s="14"/>
      <c r="C7105" s="14"/>
      <c r="D7105" s="14"/>
      <c r="H7105" s="17"/>
      <c r="L7105" s="18"/>
      <c r="M7105" s="18"/>
      <c r="N7105" s="18"/>
      <c r="P7105" s="21"/>
      <c r="Q7105" s="21"/>
      <c r="S7105" s="21"/>
      <c r="T7105" s="21"/>
    </row>
    <row r="7106" spans="2:20">
      <c r="B7106" s="14"/>
      <c r="C7106" s="14"/>
      <c r="D7106" s="14"/>
      <c r="H7106" s="17"/>
      <c r="L7106" s="18"/>
      <c r="M7106" s="18"/>
      <c r="N7106" s="18"/>
      <c r="P7106" s="21"/>
      <c r="Q7106" s="21"/>
      <c r="S7106" s="21"/>
      <c r="T7106" s="21"/>
    </row>
    <row r="7107" spans="2:20">
      <c r="B7107" s="14"/>
      <c r="C7107" s="14"/>
      <c r="D7107" s="14"/>
      <c r="H7107" s="17"/>
      <c r="L7107" s="18"/>
      <c r="M7107" s="18"/>
      <c r="N7107" s="18"/>
      <c r="P7107" s="21"/>
      <c r="Q7107" s="21"/>
      <c r="S7107" s="21"/>
      <c r="T7107" s="21"/>
    </row>
    <row r="7108" spans="2:20">
      <c r="B7108" s="14"/>
      <c r="C7108" s="14"/>
      <c r="D7108" s="14"/>
      <c r="H7108" s="17"/>
      <c r="L7108" s="18"/>
      <c r="M7108" s="18"/>
      <c r="N7108" s="18"/>
      <c r="P7108" s="21"/>
      <c r="Q7108" s="21"/>
      <c r="S7108" s="21"/>
      <c r="T7108" s="21"/>
    </row>
    <row r="7109" spans="2:20">
      <c r="B7109" s="14"/>
      <c r="C7109" s="14"/>
      <c r="D7109" s="14"/>
      <c r="H7109" s="17"/>
      <c r="L7109" s="18"/>
      <c r="M7109" s="18"/>
      <c r="N7109" s="18"/>
      <c r="P7109" s="21"/>
      <c r="Q7109" s="21"/>
      <c r="S7109" s="21"/>
      <c r="T7109" s="21"/>
    </row>
    <row r="7110" spans="2:20">
      <c r="B7110" s="14"/>
      <c r="C7110" s="14"/>
      <c r="D7110" s="14"/>
      <c r="H7110" s="17"/>
      <c r="L7110" s="18"/>
      <c r="M7110" s="18"/>
      <c r="N7110" s="18"/>
      <c r="P7110" s="21"/>
      <c r="Q7110" s="21"/>
      <c r="S7110" s="21"/>
      <c r="T7110" s="21"/>
    </row>
    <row r="7111" spans="2:20">
      <c r="B7111" s="14"/>
      <c r="C7111" s="14"/>
      <c r="D7111" s="14"/>
      <c r="H7111" s="17"/>
      <c r="L7111" s="18"/>
      <c r="M7111" s="18"/>
      <c r="N7111" s="18"/>
      <c r="P7111" s="21"/>
      <c r="Q7111" s="21"/>
      <c r="S7111" s="21"/>
      <c r="T7111" s="21"/>
    </row>
    <row r="7112" spans="2:20">
      <c r="B7112" s="14"/>
      <c r="C7112" s="14"/>
      <c r="D7112" s="14"/>
      <c r="H7112" s="17"/>
      <c r="L7112" s="18"/>
      <c r="M7112" s="18"/>
      <c r="N7112" s="18"/>
      <c r="P7112" s="21"/>
      <c r="Q7112" s="21"/>
      <c r="S7112" s="21"/>
      <c r="T7112" s="21"/>
    </row>
    <row r="7113" spans="2:20">
      <c r="B7113" s="14"/>
      <c r="C7113" s="14"/>
      <c r="D7113" s="14"/>
      <c r="H7113" s="17"/>
      <c r="L7113" s="18"/>
      <c r="M7113" s="18"/>
      <c r="N7113" s="18"/>
      <c r="P7113" s="21"/>
      <c r="Q7113" s="21"/>
      <c r="S7113" s="21"/>
      <c r="T7113" s="21"/>
    </row>
    <row r="7114" spans="2:20">
      <c r="B7114" s="14"/>
      <c r="C7114" s="14"/>
      <c r="D7114" s="14"/>
      <c r="H7114" s="17"/>
      <c r="L7114" s="18"/>
      <c r="M7114" s="18"/>
      <c r="N7114" s="18"/>
      <c r="P7114" s="21"/>
      <c r="Q7114" s="21"/>
      <c r="S7114" s="21"/>
      <c r="T7114" s="21"/>
    </row>
    <row r="7115" spans="2:20">
      <c r="B7115" s="14"/>
      <c r="C7115" s="14"/>
      <c r="D7115" s="14"/>
      <c r="H7115" s="17"/>
      <c r="L7115" s="18"/>
      <c r="M7115" s="18"/>
      <c r="N7115" s="18"/>
      <c r="P7115" s="21"/>
      <c r="Q7115" s="21"/>
      <c r="S7115" s="21"/>
      <c r="T7115" s="21"/>
    </row>
    <row r="7116" spans="2:20">
      <c r="B7116" s="14"/>
      <c r="C7116" s="14"/>
      <c r="D7116" s="14"/>
      <c r="H7116" s="17"/>
      <c r="L7116" s="18"/>
      <c r="M7116" s="18"/>
      <c r="N7116" s="18"/>
      <c r="P7116" s="21"/>
      <c r="Q7116" s="21"/>
      <c r="S7116" s="21"/>
      <c r="T7116" s="21"/>
    </row>
    <row r="7117" spans="2:20">
      <c r="B7117" s="14"/>
      <c r="C7117" s="14"/>
      <c r="D7117" s="14"/>
      <c r="H7117" s="17"/>
      <c r="L7117" s="18"/>
      <c r="M7117" s="18"/>
      <c r="N7117" s="18"/>
      <c r="P7117" s="21"/>
      <c r="Q7117" s="21"/>
      <c r="S7117" s="21"/>
      <c r="T7117" s="21"/>
    </row>
    <row r="7118" spans="2:20">
      <c r="B7118" s="14"/>
      <c r="C7118" s="14"/>
      <c r="D7118" s="14"/>
      <c r="H7118" s="17"/>
      <c r="L7118" s="18"/>
      <c r="M7118" s="18"/>
      <c r="N7118" s="18"/>
      <c r="P7118" s="21"/>
      <c r="Q7118" s="21"/>
      <c r="S7118" s="21"/>
      <c r="T7118" s="21"/>
    </row>
    <row r="7119" spans="2:20">
      <c r="B7119" s="14"/>
      <c r="C7119" s="14"/>
      <c r="D7119" s="14"/>
      <c r="H7119" s="17"/>
      <c r="L7119" s="18"/>
      <c r="M7119" s="18"/>
      <c r="N7119" s="18"/>
      <c r="P7119" s="21"/>
      <c r="Q7119" s="21"/>
      <c r="S7119" s="21"/>
      <c r="T7119" s="21"/>
    </row>
    <row r="7120" spans="2:20">
      <c r="B7120" s="14"/>
      <c r="C7120" s="14"/>
      <c r="D7120" s="14"/>
      <c r="H7120" s="17"/>
      <c r="L7120" s="18"/>
      <c r="M7120" s="18"/>
      <c r="N7120" s="18"/>
      <c r="P7120" s="21"/>
      <c r="Q7120" s="21"/>
      <c r="S7120" s="21"/>
      <c r="T7120" s="21"/>
    </row>
    <row r="7121" spans="2:20">
      <c r="B7121" s="14"/>
      <c r="C7121" s="14"/>
      <c r="D7121" s="14"/>
      <c r="H7121" s="17"/>
      <c r="L7121" s="18"/>
      <c r="M7121" s="18"/>
      <c r="N7121" s="18"/>
      <c r="P7121" s="21"/>
      <c r="Q7121" s="21"/>
      <c r="S7121" s="21"/>
      <c r="T7121" s="21"/>
    </row>
    <row r="7122" spans="2:20">
      <c r="B7122" s="14"/>
      <c r="C7122" s="14"/>
      <c r="D7122" s="14"/>
      <c r="H7122" s="17"/>
      <c r="L7122" s="18"/>
      <c r="M7122" s="18"/>
      <c r="N7122" s="18"/>
      <c r="P7122" s="21"/>
      <c r="Q7122" s="21"/>
      <c r="S7122" s="21"/>
      <c r="T7122" s="21"/>
    </row>
    <row r="7123" spans="2:20">
      <c r="B7123" s="14"/>
      <c r="C7123" s="14"/>
      <c r="D7123" s="14"/>
      <c r="H7123" s="17"/>
      <c r="L7123" s="18"/>
      <c r="M7123" s="18"/>
      <c r="N7123" s="18"/>
      <c r="P7123" s="21"/>
      <c r="Q7123" s="21"/>
      <c r="S7123" s="21"/>
      <c r="T7123" s="21"/>
    </row>
    <row r="7124" spans="2:20">
      <c r="B7124" s="14"/>
      <c r="C7124" s="14"/>
      <c r="D7124" s="14"/>
      <c r="H7124" s="17"/>
      <c r="L7124" s="18"/>
      <c r="M7124" s="18"/>
      <c r="N7124" s="18"/>
      <c r="P7124" s="21"/>
      <c r="Q7124" s="21"/>
      <c r="S7124" s="21"/>
      <c r="T7124" s="21"/>
    </row>
    <row r="7125" spans="2:20">
      <c r="B7125" s="14"/>
      <c r="C7125" s="14"/>
      <c r="D7125" s="14"/>
      <c r="H7125" s="17"/>
      <c r="L7125" s="18"/>
      <c r="M7125" s="18"/>
      <c r="N7125" s="18"/>
      <c r="P7125" s="21"/>
      <c r="Q7125" s="21"/>
      <c r="S7125" s="21"/>
      <c r="T7125" s="21"/>
    </row>
    <row r="7126" spans="2:20">
      <c r="B7126" s="14"/>
      <c r="C7126" s="14"/>
      <c r="D7126" s="14"/>
      <c r="H7126" s="17"/>
      <c r="L7126" s="18"/>
      <c r="M7126" s="18"/>
      <c r="N7126" s="18"/>
      <c r="P7126" s="21"/>
      <c r="Q7126" s="21"/>
      <c r="S7126" s="21"/>
      <c r="T7126" s="21"/>
    </row>
    <row r="7127" spans="2:20">
      <c r="B7127" s="14"/>
      <c r="C7127" s="14"/>
      <c r="D7127" s="14"/>
      <c r="H7127" s="17"/>
      <c r="L7127" s="18"/>
      <c r="M7127" s="18"/>
      <c r="N7127" s="18"/>
      <c r="P7127" s="21"/>
      <c r="Q7127" s="21"/>
      <c r="S7127" s="21"/>
      <c r="T7127" s="21"/>
    </row>
    <row r="7128" spans="2:20">
      <c r="B7128" s="14"/>
      <c r="C7128" s="14"/>
      <c r="D7128" s="14"/>
      <c r="H7128" s="17"/>
      <c r="L7128" s="18"/>
      <c r="M7128" s="18"/>
      <c r="N7128" s="18"/>
      <c r="P7128" s="21"/>
      <c r="Q7128" s="21"/>
      <c r="S7128" s="21"/>
      <c r="T7128" s="21"/>
    </row>
    <row r="7129" spans="2:20">
      <c r="B7129" s="14"/>
      <c r="C7129" s="14"/>
      <c r="D7129" s="14"/>
      <c r="H7129" s="17"/>
      <c r="L7129" s="18"/>
      <c r="M7129" s="18"/>
      <c r="N7129" s="18"/>
      <c r="P7129" s="21"/>
      <c r="Q7129" s="21"/>
      <c r="S7129" s="21"/>
      <c r="T7129" s="21"/>
    </row>
    <row r="7130" spans="2:20">
      <c r="B7130" s="14"/>
      <c r="C7130" s="14"/>
      <c r="D7130" s="14"/>
      <c r="H7130" s="17"/>
      <c r="L7130" s="18"/>
      <c r="M7130" s="18"/>
      <c r="N7130" s="18"/>
      <c r="P7130" s="21"/>
      <c r="Q7130" s="21"/>
      <c r="S7130" s="21"/>
      <c r="T7130" s="21"/>
    </row>
    <row r="7131" spans="2:20">
      <c r="B7131" s="14"/>
      <c r="C7131" s="14"/>
      <c r="D7131" s="14"/>
      <c r="H7131" s="17"/>
      <c r="L7131" s="18"/>
      <c r="M7131" s="18"/>
      <c r="N7131" s="18"/>
      <c r="P7131" s="21"/>
      <c r="Q7131" s="21"/>
      <c r="S7131" s="21"/>
      <c r="T7131" s="21"/>
    </row>
    <row r="7132" spans="2:20">
      <c r="B7132" s="14"/>
      <c r="C7132" s="14"/>
      <c r="D7132" s="14"/>
      <c r="H7132" s="17"/>
      <c r="L7132" s="18"/>
      <c r="M7132" s="18"/>
      <c r="N7132" s="18"/>
      <c r="P7132" s="21"/>
      <c r="Q7132" s="21"/>
      <c r="S7132" s="21"/>
      <c r="T7132" s="21"/>
    </row>
    <row r="7133" spans="2:20">
      <c r="B7133" s="14"/>
      <c r="C7133" s="14"/>
      <c r="D7133" s="14"/>
      <c r="H7133" s="17"/>
      <c r="L7133" s="18"/>
      <c r="M7133" s="18"/>
      <c r="N7133" s="18"/>
      <c r="P7133" s="21"/>
      <c r="Q7133" s="21"/>
      <c r="S7133" s="21"/>
      <c r="T7133" s="21"/>
    </row>
    <row r="7134" spans="2:20">
      <c r="B7134" s="14"/>
      <c r="C7134" s="14"/>
      <c r="D7134" s="14"/>
      <c r="H7134" s="17"/>
      <c r="L7134" s="18"/>
      <c r="M7134" s="18"/>
      <c r="N7134" s="18"/>
      <c r="P7134" s="21"/>
      <c r="Q7134" s="21"/>
      <c r="S7134" s="21"/>
      <c r="T7134" s="21"/>
    </row>
    <row r="7135" spans="2:20">
      <c r="B7135" s="14"/>
      <c r="C7135" s="14"/>
      <c r="D7135" s="14"/>
      <c r="H7135" s="17"/>
      <c r="L7135" s="18"/>
      <c r="M7135" s="18"/>
      <c r="N7135" s="18"/>
      <c r="P7135" s="21"/>
      <c r="Q7135" s="21"/>
      <c r="S7135" s="21"/>
      <c r="T7135" s="21"/>
    </row>
    <row r="7136" spans="2:20">
      <c r="B7136" s="14"/>
      <c r="C7136" s="14"/>
      <c r="D7136" s="14"/>
      <c r="H7136" s="17"/>
      <c r="L7136" s="18"/>
      <c r="M7136" s="18"/>
      <c r="N7136" s="18"/>
      <c r="P7136" s="21"/>
      <c r="Q7136" s="21"/>
      <c r="S7136" s="21"/>
      <c r="T7136" s="21"/>
    </row>
    <row r="7137" spans="2:20">
      <c r="B7137" s="14"/>
      <c r="C7137" s="14"/>
      <c r="D7137" s="14"/>
      <c r="H7137" s="17"/>
      <c r="L7137" s="18"/>
      <c r="M7137" s="18"/>
      <c r="N7137" s="18"/>
      <c r="P7137" s="21"/>
      <c r="Q7137" s="21"/>
      <c r="S7137" s="21"/>
      <c r="T7137" s="21"/>
    </row>
    <row r="7138" spans="2:20">
      <c r="B7138" s="14"/>
      <c r="C7138" s="14"/>
      <c r="D7138" s="14"/>
      <c r="H7138" s="17"/>
      <c r="L7138" s="18"/>
      <c r="M7138" s="18"/>
      <c r="N7138" s="18"/>
      <c r="P7138" s="21"/>
      <c r="Q7138" s="21"/>
      <c r="S7138" s="21"/>
      <c r="T7138" s="21"/>
    </row>
    <row r="7139" spans="2:20">
      <c r="B7139" s="14"/>
      <c r="C7139" s="14"/>
      <c r="D7139" s="14"/>
      <c r="H7139" s="17"/>
      <c r="L7139" s="18"/>
      <c r="M7139" s="18"/>
      <c r="N7139" s="18"/>
      <c r="P7139" s="21"/>
      <c r="Q7139" s="21"/>
      <c r="S7139" s="21"/>
      <c r="T7139" s="21"/>
    </row>
    <row r="7140" spans="2:20">
      <c r="B7140" s="14"/>
      <c r="C7140" s="14"/>
      <c r="D7140" s="14"/>
      <c r="H7140" s="17"/>
      <c r="L7140" s="18"/>
      <c r="M7140" s="18"/>
      <c r="N7140" s="18"/>
      <c r="P7140" s="21"/>
      <c r="Q7140" s="21"/>
      <c r="S7140" s="21"/>
      <c r="T7140" s="21"/>
    </row>
    <row r="7141" spans="2:20">
      <c r="B7141" s="14"/>
      <c r="C7141" s="14"/>
      <c r="D7141" s="14"/>
      <c r="H7141" s="17"/>
      <c r="L7141" s="18"/>
      <c r="M7141" s="18"/>
      <c r="N7141" s="18"/>
      <c r="P7141" s="21"/>
      <c r="Q7141" s="21"/>
      <c r="S7141" s="21"/>
      <c r="T7141" s="21"/>
    </row>
    <row r="7142" spans="2:20">
      <c r="B7142" s="14"/>
      <c r="C7142" s="14"/>
      <c r="D7142" s="14"/>
      <c r="H7142" s="17"/>
      <c r="L7142" s="18"/>
      <c r="M7142" s="18"/>
      <c r="N7142" s="18"/>
      <c r="P7142" s="21"/>
      <c r="Q7142" s="21"/>
      <c r="S7142" s="21"/>
      <c r="T7142" s="21"/>
    </row>
    <row r="7143" spans="2:20">
      <c r="B7143" s="14"/>
      <c r="C7143" s="14"/>
      <c r="D7143" s="14"/>
      <c r="H7143" s="17"/>
      <c r="L7143" s="18"/>
      <c r="M7143" s="18"/>
      <c r="N7143" s="18"/>
      <c r="P7143" s="21"/>
      <c r="Q7143" s="21"/>
      <c r="S7143" s="21"/>
      <c r="T7143" s="21"/>
    </row>
    <row r="7144" spans="2:20">
      <c r="B7144" s="14"/>
      <c r="C7144" s="14"/>
      <c r="D7144" s="14"/>
      <c r="H7144" s="17"/>
      <c r="L7144" s="18"/>
      <c r="M7144" s="18"/>
      <c r="N7144" s="18"/>
      <c r="P7144" s="21"/>
      <c r="Q7144" s="21"/>
      <c r="S7144" s="21"/>
      <c r="T7144" s="21"/>
    </row>
    <row r="7145" spans="2:20">
      <c r="B7145" s="14"/>
      <c r="C7145" s="14"/>
      <c r="D7145" s="14"/>
      <c r="H7145" s="17"/>
      <c r="L7145" s="18"/>
      <c r="M7145" s="18"/>
      <c r="N7145" s="18"/>
      <c r="P7145" s="21"/>
      <c r="Q7145" s="21"/>
      <c r="S7145" s="21"/>
      <c r="T7145" s="21"/>
    </row>
    <row r="7146" spans="2:20">
      <c r="B7146" s="14"/>
      <c r="C7146" s="14"/>
      <c r="D7146" s="14"/>
      <c r="H7146" s="17"/>
      <c r="L7146" s="18"/>
      <c r="M7146" s="18"/>
      <c r="N7146" s="18"/>
      <c r="P7146" s="21"/>
      <c r="Q7146" s="21"/>
      <c r="S7146" s="21"/>
      <c r="T7146" s="21"/>
    </row>
    <row r="7147" spans="2:20">
      <c r="B7147" s="14"/>
      <c r="C7147" s="14"/>
      <c r="D7147" s="14"/>
      <c r="H7147" s="17"/>
      <c r="L7147" s="18"/>
      <c r="M7147" s="18"/>
      <c r="N7147" s="18"/>
      <c r="P7147" s="21"/>
      <c r="Q7147" s="21"/>
      <c r="S7147" s="21"/>
      <c r="T7147" s="21"/>
    </row>
    <row r="7148" spans="2:20">
      <c r="B7148" s="14"/>
      <c r="C7148" s="14"/>
      <c r="D7148" s="14"/>
      <c r="H7148" s="17"/>
      <c r="L7148" s="18"/>
      <c r="M7148" s="18"/>
      <c r="N7148" s="18"/>
      <c r="P7148" s="21"/>
      <c r="Q7148" s="21"/>
      <c r="S7148" s="21"/>
      <c r="T7148" s="21"/>
    </row>
    <row r="7149" spans="2:20">
      <c r="B7149" s="14"/>
      <c r="C7149" s="14"/>
      <c r="D7149" s="14"/>
      <c r="H7149" s="17"/>
      <c r="L7149" s="18"/>
      <c r="M7149" s="18"/>
      <c r="N7149" s="18"/>
      <c r="P7149" s="21"/>
      <c r="Q7149" s="21"/>
      <c r="S7149" s="21"/>
      <c r="T7149" s="21"/>
    </row>
    <row r="7150" spans="2:20">
      <c r="B7150" s="14"/>
      <c r="C7150" s="14"/>
      <c r="D7150" s="14"/>
      <c r="H7150" s="17"/>
      <c r="L7150" s="18"/>
      <c r="M7150" s="18"/>
      <c r="N7150" s="18"/>
      <c r="P7150" s="21"/>
      <c r="Q7150" s="21"/>
      <c r="S7150" s="21"/>
      <c r="T7150" s="21"/>
    </row>
    <row r="7151" spans="2:20">
      <c r="B7151" s="14"/>
      <c r="C7151" s="14"/>
      <c r="D7151" s="14"/>
      <c r="H7151" s="17"/>
      <c r="L7151" s="18"/>
      <c r="M7151" s="18"/>
      <c r="N7151" s="18"/>
      <c r="P7151" s="21"/>
      <c r="Q7151" s="21"/>
      <c r="S7151" s="21"/>
      <c r="T7151" s="21"/>
    </row>
    <row r="7152" spans="2:20">
      <c r="B7152" s="14"/>
      <c r="C7152" s="14"/>
      <c r="D7152" s="14"/>
      <c r="H7152" s="17"/>
      <c r="L7152" s="18"/>
      <c r="M7152" s="18"/>
      <c r="N7152" s="18"/>
      <c r="P7152" s="21"/>
      <c r="Q7152" s="21"/>
      <c r="S7152" s="21"/>
      <c r="T7152" s="21"/>
    </row>
    <row r="7153" spans="2:20">
      <c r="B7153" s="14"/>
      <c r="C7153" s="14"/>
      <c r="D7153" s="14"/>
      <c r="H7153" s="17"/>
      <c r="L7153" s="18"/>
      <c r="M7153" s="18"/>
      <c r="N7153" s="18"/>
      <c r="P7153" s="21"/>
      <c r="Q7153" s="21"/>
      <c r="S7153" s="21"/>
      <c r="T7153" s="21"/>
    </row>
    <row r="7154" spans="2:20">
      <c r="B7154" s="14"/>
      <c r="C7154" s="14"/>
      <c r="D7154" s="14"/>
      <c r="H7154" s="17"/>
      <c r="L7154" s="18"/>
      <c r="M7154" s="18"/>
      <c r="N7154" s="18"/>
      <c r="P7154" s="21"/>
      <c r="Q7154" s="21"/>
      <c r="S7154" s="21"/>
      <c r="T7154" s="21"/>
    </row>
    <row r="7155" spans="2:20">
      <c r="B7155" s="14"/>
      <c r="C7155" s="14"/>
      <c r="D7155" s="14"/>
      <c r="H7155" s="17"/>
      <c r="L7155" s="18"/>
      <c r="M7155" s="18"/>
      <c r="N7155" s="18"/>
      <c r="P7155" s="21"/>
      <c r="Q7155" s="21"/>
      <c r="S7155" s="21"/>
      <c r="T7155" s="21"/>
    </row>
    <row r="7156" spans="2:20">
      <c r="B7156" s="14"/>
      <c r="C7156" s="14"/>
      <c r="D7156" s="14"/>
      <c r="H7156" s="17"/>
      <c r="L7156" s="18"/>
      <c r="M7156" s="18"/>
      <c r="N7156" s="18"/>
      <c r="P7156" s="21"/>
      <c r="Q7156" s="21"/>
      <c r="S7156" s="21"/>
      <c r="T7156" s="21"/>
    </row>
    <row r="7157" spans="2:20">
      <c r="B7157" s="14"/>
      <c r="C7157" s="14"/>
      <c r="D7157" s="14"/>
      <c r="H7157" s="17"/>
      <c r="L7157" s="18"/>
      <c r="M7157" s="18"/>
      <c r="N7157" s="18"/>
      <c r="P7157" s="21"/>
      <c r="Q7157" s="21"/>
      <c r="S7157" s="21"/>
      <c r="T7157" s="21"/>
    </row>
    <row r="7158" spans="2:20">
      <c r="B7158" s="14"/>
      <c r="C7158" s="14"/>
      <c r="D7158" s="14"/>
      <c r="H7158" s="17"/>
      <c r="L7158" s="18"/>
      <c r="M7158" s="18"/>
      <c r="N7158" s="18"/>
      <c r="P7158" s="21"/>
      <c r="Q7158" s="21"/>
      <c r="S7158" s="21"/>
      <c r="T7158" s="21"/>
    </row>
    <row r="7159" spans="2:20">
      <c r="B7159" s="14"/>
      <c r="C7159" s="14"/>
      <c r="D7159" s="14"/>
      <c r="H7159" s="17"/>
      <c r="L7159" s="18"/>
      <c r="M7159" s="18"/>
      <c r="N7159" s="18"/>
      <c r="P7159" s="21"/>
      <c r="Q7159" s="21"/>
      <c r="S7159" s="21"/>
      <c r="T7159" s="21"/>
    </row>
    <row r="7160" spans="2:20">
      <c r="B7160" s="14"/>
      <c r="C7160" s="14"/>
      <c r="D7160" s="14"/>
      <c r="H7160" s="17"/>
      <c r="L7160" s="18"/>
      <c r="M7160" s="18"/>
      <c r="N7160" s="18"/>
      <c r="P7160" s="21"/>
      <c r="Q7160" s="21"/>
      <c r="S7160" s="21"/>
      <c r="T7160" s="21"/>
    </row>
    <row r="7161" spans="2:20">
      <c r="B7161" s="14"/>
      <c r="C7161" s="14"/>
      <c r="D7161" s="14"/>
      <c r="H7161" s="17"/>
      <c r="L7161" s="18"/>
      <c r="M7161" s="18"/>
      <c r="N7161" s="18"/>
      <c r="P7161" s="21"/>
      <c r="Q7161" s="21"/>
      <c r="S7161" s="21"/>
      <c r="T7161" s="21"/>
    </row>
    <row r="7162" spans="2:20">
      <c r="B7162" s="14"/>
      <c r="C7162" s="14"/>
      <c r="D7162" s="14"/>
      <c r="H7162" s="17"/>
      <c r="L7162" s="18"/>
      <c r="M7162" s="18"/>
      <c r="N7162" s="18"/>
      <c r="P7162" s="21"/>
      <c r="Q7162" s="21"/>
      <c r="S7162" s="21"/>
      <c r="T7162" s="21"/>
    </row>
    <row r="7163" spans="2:20">
      <c r="B7163" s="14"/>
      <c r="C7163" s="14"/>
      <c r="D7163" s="14"/>
      <c r="H7163" s="17"/>
      <c r="L7163" s="18"/>
      <c r="M7163" s="18"/>
      <c r="N7163" s="18"/>
      <c r="P7163" s="21"/>
      <c r="Q7163" s="21"/>
      <c r="S7163" s="21"/>
      <c r="T7163" s="21"/>
    </row>
    <row r="7164" spans="2:20">
      <c r="B7164" s="14"/>
      <c r="C7164" s="14"/>
      <c r="D7164" s="14"/>
      <c r="H7164" s="17"/>
      <c r="L7164" s="18"/>
      <c r="M7164" s="18"/>
      <c r="N7164" s="18"/>
      <c r="P7164" s="21"/>
      <c r="Q7164" s="21"/>
      <c r="S7164" s="21"/>
      <c r="T7164" s="21"/>
    </row>
    <row r="7165" spans="2:20">
      <c r="B7165" s="14"/>
      <c r="C7165" s="14"/>
      <c r="D7165" s="14"/>
      <c r="H7165" s="17"/>
      <c r="L7165" s="18"/>
      <c r="M7165" s="18"/>
      <c r="N7165" s="18"/>
      <c r="P7165" s="21"/>
      <c r="Q7165" s="21"/>
      <c r="S7165" s="21"/>
      <c r="T7165" s="21"/>
    </row>
    <row r="7166" spans="2:20">
      <c r="B7166" s="14"/>
      <c r="C7166" s="14"/>
      <c r="D7166" s="14"/>
      <c r="H7166" s="17"/>
      <c r="L7166" s="18"/>
      <c r="M7166" s="18"/>
      <c r="N7166" s="18"/>
      <c r="P7166" s="21"/>
      <c r="Q7166" s="21"/>
      <c r="S7166" s="21"/>
      <c r="T7166" s="21"/>
    </row>
    <row r="7167" spans="2:20">
      <c r="B7167" s="14"/>
      <c r="C7167" s="14"/>
      <c r="D7167" s="14"/>
      <c r="H7167" s="17"/>
      <c r="L7167" s="18"/>
      <c r="M7167" s="18"/>
      <c r="N7167" s="18"/>
      <c r="P7167" s="21"/>
      <c r="Q7167" s="21"/>
      <c r="S7167" s="21"/>
      <c r="T7167" s="21"/>
    </row>
    <row r="7168" spans="2:20">
      <c r="B7168" s="14"/>
      <c r="C7168" s="14"/>
      <c r="D7168" s="14"/>
      <c r="H7168" s="17"/>
      <c r="L7168" s="18"/>
      <c r="M7168" s="18"/>
      <c r="N7168" s="18"/>
      <c r="P7168" s="21"/>
      <c r="Q7168" s="21"/>
      <c r="S7168" s="21"/>
      <c r="T7168" s="21"/>
    </row>
    <row r="7169" spans="2:20">
      <c r="B7169" s="14"/>
      <c r="C7169" s="14"/>
      <c r="D7169" s="14"/>
      <c r="H7169" s="17"/>
      <c r="L7169" s="18"/>
      <c r="M7169" s="18"/>
      <c r="N7169" s="18"/>
      <c r="P7169" s="21"/>
      <c r="Q7169" s="21"/>
      <c r="S7169" s="21"/>
      <c r="T7169" s="21"/>
    </row>
    <row r="7170" spans="2:20">
      <c r="B7170" s="14"/>
      <c r="C7170" s="14"/>
      <c r="D7170" s="14"/>
      <c r="H7170" s="17"/>
      <c r="L7170" s="18"/>
      <c r="M7170" s="18"/>
      <c r="N7170" s="18"/>
      <c r="P7170" s="21"/>
      <c r="Q7170" s="21"/>
      <c r="S7170" s="21"/>
      <c r="T7170" s="21"/>
    </row>
    <row r="7171" spans="2:20">
      <c r="B7171" s="14"/>
      <c r="C7171" s="14"/>
      <c r="D7171" s="14"/>
      <c r="H7171" s="17"/>
      <c r="L7171" s="18"/>
      <c r="M7171" s="18"/>
      <c r="N7171" s="18"/>
      <c r="P7171" s="21"/>
      <c r="Q7171" s="21"/>
      <c r="S7171" s="21"/>
      <c r="T7171" s="21"/>
    </row>
    <row r="7172" spans="2:20">
      <c r="B7172" s="14"/>
      <c r="C7172" s="14"/>
      <c r="D7172" s="14"/>
      <c r="H7172" s="17"/>
      <c r="L7172" s="18"/>
      <c r="M7172" s="18"/>
      <c r="N7172" s="18"/>
      <c r="P7172" s="21"/>
      <c r="Q7172" s="21"/>
      <c r="S7172" s="21"/>
      <c r="T7172" s="21"/>
    </row>
    <row r="7173" spans="2:20">
      <c r="B7173" s="14"/>
      <c r="C7173" s="14"/>
      <c r="D7173" s="14"/>
      <c r="H7173" s="17"/>
      <c r="L7173" s="18"/>
      <c r="M7173" s="18"/>
      <c r="N7173" s="18"/>
      <c r="P7173" s="21"/>
      <c r="Q7173" s="21"/>
      <c r="S7173" s="21"/>
      <c r="T7173" s="21"/>
    </row>
    <row r="7174" spans="2:20">
      <c r="B7174" s="14"/>
      <c r="C7174" s="14"/>
      <c r="D7174" s="14"/>
      <c r="H7174" s="17"/>
      <c r="L7174" s="18"/>
      <c r="M7174" s="18"/>
      <c r="N7174" s="18"/>
      <c r="P7174" s="21"/>
      <c r="Q7174" s="21"/>
      <c r="S7174" s="21"/>
      <c r="T7174" s="21"/>
    </row>
    <row r="7175" spans="2:20">
      <c r="B7175" s="14"/>
      <c r="C7175" s="14"/>
      <c r="D7175" s="14"/>
      <c r="H7175" s="17"/>
      <c r="L7175" s="18"/>
      <c r="M7175" s="18"/>
      <c r="N7175" s="18"/>
      <c r="P7175" s="21"/>
      <c r="Q7175" s="21"/>
      <c r="S7175" s="21"/>
      <c r="T7175" s="21"/>
    </row>
    <row r="7176" spans="2:20">
      <c r="B7176" s="14"/>
      <c r="C7176" s="14"/>
      <c r="D7176" s="14"/>
      <c r="H7176" s="17"/>
      <c r="L7176" s="18"/>
      <c r="M7176" s="18"/>
      <c r="N7176" s="18"/>
      <c r="P7176" s="21"/>
      <c r="Q7176" s="21"/>
      <c r="S7176" s="21"/>
      <c r="T7176" s="21"/>
    </row>
    <row r="7177" spans="2:20">
      <c r="B7177" s="14"/>
      <c r="C7177" s="14"/>
      <c r="D7177" s="14"/>
      <c r="H7177" s="17"/>
      <c r="L7177" s="18"/>
      <c r="M7177" s="18"/>
      <c r="N7177" s="18"/>
      <c r="P7177" s="21"/>
      <c r="Q7177" s="21"/>
      <c r="S7177" s="21"/>
      <c r="T7177" s="21"/>
    </row>
    <row r="7178" spans="2:20">
      <c r="B7178" s="14"/>
      <c r="C7178" s="14"/>
      <c r="D7178" s="14"/>
      <c r="H7178" s="17"/>
      <c r="L7178" s="18"/>
      <c r="M7178" s="18"/>
      <c r="N7178" s="18"/>
      <c r="P7178" s="21"/>
      <c r="Q7178" s="21"/>
      <c r="S7178" s="21"/>
      <c r="T7178" s="21"/>
    </row>
    <row r="7179" spans="2:20">
      <c r="B7179" s="14"/>
      <c r="C7179" s="14"/>
      <c r="D7179" s="14"/>
      <c r="H7179" s="17"/>
      <c r="L7179" s="18"/>
      <c r="M7179" s="18"/>
      <c r="N7179" s="18"/>
      <c r="P7179" s="21"/>
      <c r="Q7179" s="21"/>
      <c r="S7179" s="21"/>
      <c r="T7179" s="21"/>
    </row>
    <row r="7180" spans="2:20">
      <c r="B7180" s="14"/>
      <c r="C7180" s="14"/>
      <c r="D7180" s="14"/>
      <c r="H7180" s="17"/>
      <c r="L7180" s="18"/>
      <c r="M7180" s="18"/>
      <c r="N7180" s="18"/>
      <c r="P7180" s="21"/>
      <c r="Q7180" s="21"/>
      <c r="S7180" s="21"/>
      <c r="T7180" s="21"/>
    </row>
    <row r="7181" spans="2:20">
      <c r="B7181" s="14"/>
      <c r="C7181" s="14"/>
      <c r="D7181" s="14"/>
      <c r="H7181" s="17"/>
      <c r="L7181" s="18"/>
      <c r="M7181" s="18"/>
      <c r="N7181" s="18"/>
      <c r="P7181" s="21"/>
      <c r="Q7181" s="21"/>
      <c r="S7181" s="21"/>
      <c r="T7181" s="21"/>
    </row>
    <row r="7182" spans="2:20">
      <c r="B7182" s="14"/>
      <c r="C7182" s="14"/>
      <c r="D7182" s="14"/>
      <c r="H7182" s="17"/>
      <c r="L7182" s="18"/>
      <c r="M7182" s="18"/>
      <c r="N7182" s="18"/>
      <c r="P7182" s="21"/>
      <c r="Q7182" s="21"/>
      <c r="S7182" s="21"/>
      <c r="T7182" s="21"/>
    </row>
    <row r="7183" spans="2:20">
      <c r="B7183" s="14"/>
      <c r="C7183" s="14"/>
      <c r="D7183" s="14"/>
      <c r="H7183" s="17"/>
      <c r="L7183" s="18"/>
      <c r="M7183" s="18"/>
      <c r="N7183" s="18"/>
      <c r="P7183" s="21"/>
      <c r="Q7183" s="21"/>
      <c r="S7183" s="21"/>
      <c r="T7183" s="21"/>
    </row>
    <row r="7184" spans="2:20">
      <c r="B7184" s="14"/>
      <c r="C7184" s="14"/>
      <c r="D7184" s="14"/>
      <c r="H7184" s="17"/>
      <c r="L7184" s="18"/>
      <c r="M7184" s="18"/>
      <c r="N7184" s="18"/>
      <c r="P7184" s="21"/>
      <c r="Q7184" s="21"/>
      <c r="S7184" s="21"/>
      <c r="T7184" s="21"/>
    </row>
    <row r="7185" spans="2:20">
      <c r="B7185" s="14"/>
      <c r="C7185" s="14"/>
      <c r="D7185" s="14"/>
      <c r="H7185" s="17"/>
      <c r="L7185" s="18"/>
      <c r="M7185" s="18"/>
      <c r="N7185" s="18"/>
      <c r="P7185" s="21"/>
      <c r="Q7185" s="21"/>
      <c r="S7185" s="21"/>
      <c r="T7185" s="21"/>
    </row>
    <row r="7186" spans="2:20">
      <c r="B7186" s="14"/>
      <c r="C7186" s="14"/>
      <c r="D7186" s="14"/>
      <c r="H7186" s="17"/>
      <c r="L7186" s="18"/>
      <c r="M7186" s="18"/>
      <c r="N7186" s="18"/>
      <c r="P7186" s="21"/>
      <c r="Q7186" s="21"/>
      <c r="S7186" s="21"/>
      <c r="T7186" s="21"/>
    </row>
    <row r="7187" spans="2:20">
      <c r="B7187" s="14"/>
      <c r="C7187" s="14"/>
      <c r="D7187" s="14"/>
      <c r="H7187" s="17"/>
      <c r="L7187" s="18"/>
      <c r="M7187" s="18"/>
      <c r="N7187" s="18"/>
      <c r="P7187" s="21"/>
      <c r="Q7187" s="21"/>
      <c r="S7187" s="21"/>
      <c r="T7187" s="21"/>
    </row>
    <row r="7188" spans="2:20">
      <c r="B7188" s="14"/>
      <c r="C7188" s="14"/>
      <c r="D7188" s="14"/>
      <c r="H7188" s="17"/>
      <c r="L7188" s="18"/>
      <c r="M7188" s="18"/>
      <c r="N7188" s="18"/>
      <c r="P7188" s="21"/>
      <c r="Q7188" s="21"/>
      <c r="S7188" s="21"/>
      <c r="T7188" s="21"/>
    </row>
    <row r="7189" spans="2:20">
      <c r="B7189" s="14"/>
      <c r="C7189" s="14"/>
      <c r="D7189" s="14"/>
      <c r="H7189" s="17"/>
      <c r="L7189" s="18"/>
      <c r="M7189" s="18"/>
      <c r="N7189" s="18"/>
      <c r="P7189" s="21"/>
      <c r="Q7189" s="21"/>
      <c r="S7189" s="21"/>
      <c r="T7189" s="21"/>
    </row>
    <row r="7190" spans="2:20">
      <c r="B7190" s="14"/>
      <c r="C7190" s="14"/>
      <c r="D7190" s="14"/>
      <c r="H7190" s="17"/>
      <c r="L7190" s="18"/>
      <c r="M7190" s="18"/>
      <c r="N7190" s="18"/>
      <c r="P7190" s="21"/>
      <c r="Q7190" s="21"/>
      <c r="S7190" s="21"/>
      <c r="T7190" s="21"/>
    </row>
    <row r="7191" spans="2:20">
      <c r="B7191" s="14"/>
      <c r="C7191" s="14"/>
      <c r="D7191" s="14"/>
      <c r="H7191" s="17"/>
      <c r="L7191" s="18"/>
      <c r="M7191" s="18"/>
      <c r="N7191" s="18"/>
      <c r="P7191" s="21"/>
      <c r="Q7191" s="21"/>
      <c r="S7191" s="21"/>
      <c r="T7191" s="21"/>
    </row>
    <row r="7192" spans="2:20">
      <c r="B7192" s="14"/>
      <c r="C7192" s="14"/>
      <c r="D7192" s="14"/>
      <c r="H7192" s="17"/>
      <c r="L7192" s="18"/>
      <c r="M7192" s="18"/>
      <c r="N7192" s="18"/>
      <c r="P7192" s="21"/>
      <c r="Q7192" s="21"/>
      <c r="S7192" s="21"/>
      <c r="T7192" s="21"/>
    </row>
    <row r="7193" spans="2:20">
      <c r="B7193" s="14"/>
      <c r="C7193" s="14"/>
      <c r="D7193" s="14"/>
      <c r="H7193" s="17"/>
      <c r="L7193" s="18"/>
      <c r="M7193" s="18"/>
      <c r="N7193" s="18"/>
      <c r="P7193" s="21"/>
      <c r="Q7193" s="21"/>
      <c r="S7193" s="21"/>
      <c r="T7193" s="21"/>
    </row>
    <row r="7194" spans="2:20">
      <c r="B7194" s="14"/>
      <c r="C7194" s="14"/>
      <c r="D7194" s="14"/>
      <c r="H7194" s="17"/>
      <c r="L7194" s="18"/>
      <c r="M7194" s="18"/>
      <c r="N7194" s="18"/>
      <c r="P7194" s="21"/>
      <c r="Q7194" s="21"/>
      <c r="S7194" s="21"/>
      <c r="T7194" s="21"/>
    </row>
    <row r="7195" spans="2:20">
      <c r="B7195" s="14"/>
      <c r="C7195" s="14"/>
      <c r="D7195" s="14"/>
      <c r="H7195" s="17"/>
      <c r="L7195" s="18"/>
      <c r="M7195" s="18"/>
      <c r="N7195" s="18"/>
      <c r="P7195" s="21"/>
      <c r="Q7195" s="21"/>
      <c r="S7195" s="21"/>
      <c r="T7195" s="21"/>
    </row>
    <row r="7196" spans="2:20">
      <c r="B7196" s="14"/>
      <c r="C7196" s="14"/>
      <c r="D7196" s="14"/>
      <c r="H7196" s="17"/>
      <c r="L7196" s="18"/>
      <c r="M7196" s="18"/>
      <c r="N7196" s="18"/>
      <c r="P7196" s="21"/>
      <c r="Q7196" s="21"/>
      <c r="S7196" s="21"/>
      <c r="T7196" s="21"/>
    </row>
    <row r="7197" spans="2:20">
      <c r="B7197" s="14"/>
      <c r="C7197" s="14"/>
      <c r="D7197" s="14"/>
      <c r="H7197" s="17"/>
      <c r="L7197" s="18"/>
      <c r="M7197" s="18"/>
      <c r="N7197" s="18"/>
      <c r="P7197" s="21"/>
      <c r="Q7197" s="21"/>
      <c r="S7197" s="21"/>
      <c r="T7197" s="21"/>
    </row>
    <row r="7198" spans="2:20">
      <c r="B7198" s="14"/>
      <c r="C7198" s="14"/>
      <c r="D7198" s="14"/>
      <c r="H7198" s="17"/>
      <c r="L7198" s="18"/>
      <c r="M7198" s="18"/>
      <c r="N7198" s="18"/>
      <c r="P7198" s="21"/>
      <c r="Q7198" s="21"/>
      <c r="S7198" s="21"/>
      <c r="T7198" s="21"/>
    </row>
    <row r="7199" spans="2:20">
      <c r="B7199" s="14"/>
      <c r="C7199" s="14"/>
      <c r="D7199" s="14"/>
      <c r="H7199" s="17"/>
      <c r="L7199" s="18"/>
      <c r="M7199" s="18"/>
      <c r="N7199" s="18"/>
      <c r="P7199" s="21"/>
      <c r="Q7199" s="21"/>
      <c r="S7199" s="21"/>
      <c r="T7199" s="21"/>
    </row>
    <row r="7200" spans="2:20">
      <c r="B7200" s="14"/>
      <c r="C7200" s="14"/>
      <c r="D7200" s="14"/>
      <c r="H7200" s="17"/>
      <c r="L7200" s="18"/>
      <c r="M7200" s="18"/>
      <c r="N7200" s="18"/>
      <c r="P7200" s="21"/>
      <c r="Q7200" s="21"/>
      <c r="S7200" s="21"/>
      <c r="T7200" s="21"/>
    </row>
    <row r="7201" spans="2:20">
      <c r="B7201" s="14"/>
      <c r="C7201" s="14"/>
      <c r="D7201" s="14"/>
      <c r="H7201" s="17"/>
      <c r="L7201" s="18"/>
      <c r="M7201" s="18"/>
      <c r="N7201" s="18"/>
      <c r="P7201" s="21"/>
      <c r="Q7201" s="21"/>
      <c r="S7201" s="21"/>
      <c r="T7201" s="21"/>
    </row>
    <row r="7202" spans="2:20">
      <c r="B7202" s="14"/>
      <c r="C7202" s="14"/>
      <c r="D7202" s="14"/>
      <c r="H7202" s="17"/>
      <c r="L7202" s="18"/>
      <c r="M7202" s="18"/>
      <c r="N7202" s="18"/>
      <c r="P7202" s="21"/>
      <c r="Q7202" s="21"/>
      <c r="S7202" s="21"/>
      <c r="T7202" s="21"/>
    </row>
    <row r="7203" spans="2:20">
      <c r="B7203" s="14"/>
      <c r="C7203" s="14"/>
      <c r="D7203" s="14"/>
      <c r="H7203" s="17"/>
      <c r="L7203" s="18"/>
      <c r="M7203" s="18"/>
      <c r="N7203" s="18"/>
      <c r="P7203" s="21"/>
      <c r="Q7203" s="21"/>
      <c r="S7203" s="21"/>
      <c r="T7203" s="21"/>
    </row>
    <row r="7204" spans="2:20">
      <c r="B7204" s="14"/>
      <c r="C7204" s="14"/>
      <c r="D7204" s="14"/>
      <c r="H7204" s="17"/>
      <c r="L7204" s="18"/>
      <c r="M7204" s="18"/>
      <c r="N7204" s="18"/>
      <c r="P7204" s="21"/>
      <c r="Q7204" s="21"/>
      <c r="S7204" s="21"/>
      <c r="T7204" s="21"/>
    </row>
    <row r="7205" spans="2:20">
      <c r="B7205" s="14"/>
      <c r="C7205" s="14"/>
      <c r="D7205" s="14"/>
      <c r="H7205" s="17"/>
      <c r="L7205" s="18"/>
      <c r="M7205" s="18"/>
      <c r="N7205" s="18"/>
      <c r="P7205" s="21"/>
      <c r="Q7205" s="21"/>
      <c r="S7205" s="21"/>
      <c r="T7205" s="21"/>
    </row>
    <row r="7206" spans="2:20">
      <c r="B7206" s="14"/>
      <c r="C7206" s="14"/>
      <c r="D7206" s="14"/>
      <c r="H7206" s="17"/>
      <c r="L7206" s="18"/>
      <c r="M7206" s="18"/>
      <c r="N7206" s="18"/>
      <c r="P7206" s="21"/>
      <c r="Q7206" s="21"/>
      <c r="S7206" s="21"/>
      <c r="T7206" s="21"/>
    </row>
    <row r="7207" spans="2:20">
      <c r="B7207" s="14"/>
      <c r="C7207" s="14"/>
      <c r="D7207" s="14"/>
      <c r="H7207" s="17"/>
      <c r="L7207" s="18"/>
      <c r="M7207" s="18"/>
      <c r="N7207" s="18"/>
      <c r="P7207" s="21"/>
      <c r="Q7207" s="21"/>
      <c r="S7207" s="21"/>
      <c r="T7207" s="21"/>
    </row>
    <row r="7208" spans="2:20">
      <c r="B7208" s="14"/>
      <c r="C7208" s="14"/>
      <c r="D7208" s="14"/>
      <c r="H7208" s="17"/>
      <c r="L7208" s="18"/>
      <c r="M7208" s="18"/>
      <c r="N7208" s="18"/>
      <c r="P7208" s="21"/>
      <c r="Q7208" s="21"/>
      <c r="S7208" s="21"/>
      <c r="T7208" s="21"/>
    </row>
    <row r="7209" spans="2:20">
      <c r="B7209" s="14"/>
      <c r="C7209" s="14"/>
      <c r="D7209" s="14"/>
      <c r="H7209" s="17"/>
      <c r="L7209" s="18"/>
      <c r="M7209" s="18"/>
      <c r="N7209" s="18"/>
      <c r="P7209" s="21"/>
      <c r="Q7209" s="21"/>
      <c r="S7209" s="21"/>
      <c r="T7209" s="21"/>
    </row>
    <row r="7210" spans="2:20">
      <c r="B7210" s="14"/>
      <c r="C7210" s="14"/>
      <c r="D7210" s="14"/>
      <c r="H7210" s="17"/>
      <c r="L7210" s="18"/>
      <c r="M7210" s="18"/>
      <c r="N7210" s="18"/>
      <c r="P7210" s="21"/>
      <c r="Q7210" s="21"/>
      <c r="S7210" s="21"/>
      <c r="T7210" s="21"/>
    </row>
    <row r="7211" spans="2:20">
      <c r="B7211" s="14"/>
      <c r="C7211" s="14"/>
      <c r="D7211" s="14"/>
      <c r="H7211" s="17"/>
      <c r="L7211" s="18"/>
      <c r="M7211" s="18"/>
      <c r="N7211" s="18"/>
      <c r="P7211" s="21"/>
      <c r="Q7211" s="21"/>
      <c r="S7211" s="21"/>
      <c r="T7211" s="21"/>
    </row>
    <row r="7212" spans="2:20">
      <c r="B7212" s="14"/>
      <c r="C7212" s="14"/>
      <c r="D7212" s="14"/>
      <c r="H7212" s="17"/>
      <c r="L7212" s="18"/>
      <c r="M7212" s="18"/>
      <c r="N7212" s="18"/>
      <c r="P7212" s="21"/>
      <c r="Q7212" s="21"/>
      <c r="S7212" s="21"/>
      <c r="T7212" s="21"/>
    </row>
    <row r="7213" spans="2:20">
      <c r="B7213" s="14"/>
      <c r="C7213" s="14"/>
      <c r="D7213" s="14"/>
      <c r="H7213" s="17"/>
      <c r="L7213" s="18"/>
      <c r="M7213" s="18"/>
      <c r="N7213" s="18"/>
      <c r="P7213" s="21"/>
      <c r="Q7213" s="21"/>
      <c r="S7213" s="21"/>
      <c r="T7213" s="21"/>
    </row>
    <row r="7214" spans="2:20">
      <c r="B7214" s="14"/>
      <c r="C7214" s="14"/>
      <c r="D7214" s="14"/>
      <c r="H7214" s="17"/>
      <c r="L7214" s="18"/>
      <c r="M7214" s="18"/>
      <c r="N7214" s="18"/>
      <c r="P7214" s="21"/>
      <c r="Q7214" s="21"/>
      <c r="S7214" s="21"/>
      <c r="T7214" s="21"/>
    </row>
    <row r="7215" spans="2:20">
      <c r="B7215" s="14"/>
      <c r="C7215" s="14"/>
      <c r="D7215" s="14"/>
      <c r="H7215" s="17"/>
      <c r="L7215" s="18"/>
      <c r="M7215" s="18"/>
      <c r="N7215" s="18"/>
      <c r="P7215" s="21"/>
      <c r="Q7215" s="21"/>
      <c r="S7215" s="21"/>
      <c r="T7215" s="21"/>
    </row>
    <row r="7216" spans="2:20">
      <c r="B7216" s="14"/>
      <c r="C7216" s="14"/>
      <c r="D7216" s="14"/>
      <c r="H7216" s="17"/>
      <c r="L7216" s="18"/>
      <c r="M7216" s="18"/>
      <c r="N7216" s="18"/>
      <c r="P7216" s="21"/>
      <c r="Q7216" s="21"/>
      <c r="S7216" s="21"/>
      <c r="T7216" s="21"/>
    </row>
    <row r="7217" spans="2:20">
      <c r="B7217" s="14"/>
      <c r="C7217" s="14"/>
      <c r="D7217" s="14"/>
      <c r="H7217" s="17"/>
      <c r="L7217" s="18"/>
      <c r="M7217" s="18"/>
      <c r="N7217" s="18"/>
      <c r="P7217" s="21"/>
      <c r="Q7217" s="21"/>
      <c r="S7217" s="21"/>
      <c r="T7217" s="21"/>
    </row>
    <row r="7218" spans="2:20">
      <c r="B7218" s="14"/>
      <c r="C7218" s="14"/>
      <c r="D7218" s="14"/>
      <c r="H7218" s="17"/>
      <c r="L7218" s="18"/>
      <c r="M7218" s="18"/>
      <c r="N7218" s="18"/>
      <c r="P7218" s="21"/>
      <c r="Q7218" s="21"/>
      <c r="S7218" s="21"/>
      <c r="T7218" s="21"/>
    </row>
    <row r="7219" spans="2:20">
      <c r="B7219" s="14"/>
      <c r="C7219" s="14"/>
      <c r="D7219" s="14"/>
      <c r="H7219" s="17"/>
      <c r="L7219" s="18"/>
      <c r="M7219" s="18"/>
      <c r="N7219" s="18"/>
      <c r="P7219" s="21"/>
      <c r="Q7219" s="21"/>
      <c r="S7219" s="21"/>
      <c r="T7219" s="21"/>
    </row>
    <row r="7220" spans="2:20">
      <c r="B7220" s="14"/>
      <c r="C7220" s="14"/>
      <c r="D7220" s="14"/>
      <c r="H7220" s="17"/>
      <c r="L7220" s="18"/>
      <c r="M7220" s="18"/>
      <c r="N7220" s="18"/>
      <c r="P7220" s="21"/>
      <c r="Q7220" s="21"/>
      <c r="S7220" s="21"/>
      <c r="T7220" s="21"/>
    </row>
    <row r="7221" spans="2:20">
      <c r="B7221" s="14"/>
      <c r="C7221" s="14"/>
      <c r="D7221" s="14"/>
      <c r="H7221" s="17"/>
      <c r="L7221" s="18"/>
      <c r="M7221" s="18"/>
      <c r="N7221" s="18"/>
      <c r="P7221" s="21"/>
      <c r="Q7221" s="21"/>
      <c r="S7221" s="21"/>
      <c r="T7221" s="21"/>
    </row>
    <row r="7222" spans="2:20">
      <c r="B7222" s="14"/>
      <c r="C7222" s="14"/>
      <c r="D7222" s="14"/>
      <c r="H7222" s="17"/>
      <c r="L7222" s="18"/>
      <c r="M7222" s="18"/>
      <c r="N7222" s="18"/>
      <c r="P7222" s="21"/>
      <c r="Q7222" s="21"/>
      <c r="S7222" s="21"/>
      <c r="T7222" s="21"/>
    </row>
    <row r="7223" spans="2:20">
      <c r="B7223" s="14"/>
      <c r="C7223" s="14"/>
      <c r="D7223" s="14"/>
      <c r="H7223" s="17"/>
      <c r="L7223" s="18"/>
      <c r="M7223" s="18"/>
      <c r="N7223" s="18"/>
      <c r="P7223" s="21"/>
      <c r="Q7223" s="21"/>
      <c r="S7223" s="21"/>
      <c r="T7223" s="21"/>
    </row>
    <row r="7224" spans="2:20">
      <c r="B7224" s="14"/>
      <c r="C7224" s="14"/>
      <c r="D7224" s="14"/>
      <c r="H7224" s="17"/>
      <c r="L7224" s="18"/>
      <c r="M7224" s="18"/>
      <c r="N7224" s="18"/>
      <c r="P7224" s="21"/>
      <c r="Q7224" s="21"/>
      <c r="S7224" s="21"/>
      <c r="T7224" s="21"/>
    </row>
    <row r="7225" spans="2:20">
      <c r="B7225" s="14"/>
      <c r="C7225" s="14"/>
      <c r="D7225" s="14"/>
      <c r="H7225" s="17"/>
      <c r="L7225" s="18"/>
      <c r="M7225" s="18"/>
      <c r="N7225" s="18"/>
      <c r="P7225" s="21"/>
      <c r="Q7225" s="21"/>
      <c r="S7225" s="21"/>
      <c r="T7225" s="21"/>
    </row>
    <row r="7226" spans="2:20">
      <c r="B7226" s="14"/>
      <c r="C7226" s="14"/>
      <c r="D7226" s="14"/>
      <c r="H7226" s="17"/>
      <c r="L7226" s="18"/>
      <c r="M7226" s="18"/>
      <c r="N7226" s="18"/>
      <c r="P7226" s="21"/>
      <c r="Q7226" s="21"/>
      <c r="S7226" s="21"/>
      <c r="T7226" s="21"/>
    </row>
    <row r="7227" spans="2:20">
      <c r="B7227" s="14"/>
      <c r="C7227" s="14"/>
      <c r="D7227" s="14"/>
      <c r="H7227" s="17"/>
      <c r="L7227" s="18"/>
      <c r="M7227" s="18"/>
      <c r="N7227" s="18"/>
      <c r="P7227" s="21"/>
      <c r="Q7227" s="21"/>
      <c r="S7227" s="21"/>
      <c r="T7227" s="21"/>
    </row>
    <row r="7228" spans="2:20">
      <c r="B7228" s="14"/>
      <c r="C7228" s="14"/>
      <c r="D7228" s="14"/>
      <c r="H7228" s="17"/>
      <c r="L7228" s="18"/>
      <c r="M7228" s="18"/>
      <c r="N7228" s="18"/>
      <c r="P7228" s="21"/>
      <c r="Q7228" s="21"/>
      <c r="S7228" s="21"/>
      <c r="T7228" s="21"/>
    </row>
    <row r="7229" spans="2:20">
      <c r="B7229" s="14"/>
      <c r="C7229" s="14"/>
      <c r="D7229" s="14"/>
      <c r="H7229" s="17"/>
      <c r="L7229" s="18"/>
      <c r="M7229" s="18"/>
      <c r="N7229" s="18"/>
      <c r="P7229" s="21"/>
      <c r="Q7229" s="21"/>
      <c r="S7229" s="21"/>
      <c r="T7229" s="21"/>
    </row>
    <row r="7230" spans="2:20">
      <c r="B7230" s="14"/>
      <c r="C7230" s="14"/>
      <c r="D7230" s="14"/>
      <c r="H7230" s="17"/>
      <c r="L7230" s="18"/>
      <c r="M7230" s="18"/>
      <c r="N7230" s="18"/>
      <c r="P7230" s="21"/>
      <c r="Q7230" s="21"/>
      <c r="S7230" s="21"/>
      <c r="T7230" s="21"/>
    </row>
    <row r="7231" spans="2:20">
      <c r="B7231" s="14"/>
      <c r="C7231" s="14"/>
      <c r="D7231" s="14"/>
      <c r="H7231" s="17"/>
      <c r="L7231" s="18"/>
      <c r="M7231" s="18"/>
      <c r="N7231" s="18"/>
      <c r="P7231" s="21"/>
      <c r="Q7231" s="21"/>
      <c r="S7231" s="21"/>
      <c r="T7231" s="21"/>
    </row>
    <row r="7232" spans="2:20">
      <c r="B7232" s="14"/>
      <c r="C7232" s="14"/>
      <c r="D7232" s="14"/>
      <c r="H7232" s="17"/>
      <c r="L7232" s="18"/>
      <c r="M7232" s="18"/>
      <c r="N7232" s="18"/>
      <c r="P7232" s="21"/>
      <c r="Q7232" s="21"/>
      <c r="S7232" s="21"/>
      <c r="T7232" s="21"/>
    </row>
    <row r="7233" spans="2:20">
      <c r="B7233" s="14"/>
      <c r="C7233" s="14"/>
      <c r="D7233" s="14"/>
      <c r="H7233" s="17"/>
      <c r="L7233" s="18"/>
      <c r="M7233" s="18"/>
      <c r="N7233" s="18"/>
      <c r="P7233" s="21"/>
      <c r="Q7233" s="21"/>
      <c r="S7233" s="21"/>
      <c r="T7233" s="21"/>
    </row>
    <row r="7234" spans="2:20">
      <c r="B7234" s="14"/>
      <c r="C7234" s="14"/>
      <c r="D7234" s="14"/>
      <c r="H7234" s="17"/>
      <c r="L7234" s="18"/>
      <c r="M7234" s="18"/>
      <c r="N7234" s="18"/>
      <c r="P7234" s="21"/>
      <c r="Q7234" s="21"/>
      <c r="S7234" s="21"/>
      <c r="T7234" s="21"/>
    </row>
    <row r="7235" spans="2:20">
      <c r="B7235" s="14"/>
      <c r="C7235" s="14"/>
      <c r="D7235" s="14"/>
      <c r="H7235" s="17"/>
      <c r="L7235" s="18"/>
      <c r="M7235" s="18"/>
      <c r="N7235" s="18"/>
      <c r="P7235" s="21"/>
      <c r="Q7235" s="21"/>
      <c r="S7235" s="21"/>
      <c r="T7235" s="21"/>
    </row>
    <row r="7236" spans="2:20">
      <c r="B7236" s="14"/>
      <c r="C7236" s="14"/>
      <c r="D7236" s="14"/>
      <c r="H7236" s="17"/>
      <c r="L7236" s="18"/>
      <c r="M7236" s="18"/>
      <c r="N7236" s="18"/>
      <c r="P7236" s="21"/>
      <c r="Q7236" s="21"/>
      <c r="S7236" s="21"/>
      <c r="T7236" s="21"/>
    </row>
    <row r="7237" spans="2:20">
      <c r="B7237" s="14"/>
      <c r="C7237" s="14"/>
      <c r="D7237" s="14"/>
      <c r="H7237" s="17"/>
      <c r="L7237" s="18"/>
      <c r="M7237" s="18"/>
      <c r="N7237" s="18"/>
      <c r="P7237" s="21"/>
      <c r="Q7237" s="21"/>
      <c r="S7237" s="21"/>
      <c r="T7237" s="21"/>
    </row>
    <row r="7238" spans="2:20">
      <c r="B7238" s="14"/>
      <c r="C7238" s="14"/>
      <c r="D7238" s="14"/>
      <c r="H7238" s="17"/>
      <c r="L7238" s="18"/>
      <c r="M7238" s="18"/>
      <c r="N7238" s="18"/>
      <c r="P7238" s="21"/>
      <c r="Q7238" s="21"/>
      <c r="S7238" s="21"/>
      <c r="T7238" s="21"/>
    </row>
    <row r="7239" spans="2:20">
      <c r="B7239" s="14"/>
      <c r="C7239" s="14"/>
      <c r="D7239" s="14"/>
      <c r="H7239" s="17"/>
      <c r="L7239" s="18"/>
      <c r="M7239" s="18"/>
      <c r="N7239" s="18"/>
      <c r="P7239" s="21"/>
      <c r="Q7239" s="21"/>
      <c r="S7239" s="21"/>
      <c r="T7239" s="21"/>
    </row>
    <row r="7240" spans="2:20">
      <c r="B7240" s="14"/>
      <c r="C7240" s="14"/>
      <c r="D7240" s="14"/>
      <c r="H7240" s="17"/>
      <c r="L7240" s="18"/>
      <c r="M7240" s="18"/>
      <c r="N7240" s="18"/>
      <c r="P7240" s="21"/>
      <c r="Q7240" s="21"/>
      <c r="S7240" s="21"/>
      <c r="T7240" s="21"/>
    </row>
    <row r="7241" spans="2:20">
      <c r="B7241" s="14"/>
      <c r="C7241" s="14"/>
      <c r="D7241" s="14"/>
      <c r="H7241" s="17"/>
      <c r="L7241" s="18"/>
      <c r="M7241" s="18"/>
      <c r="N7241" s="18"/>
      <c r="P7241" s="21"/>
      <c r="Q7241" s="21"/>
      <c r="S7241" s="21"/>
      <c r="T7241" s="21"/>
    </row>
    <row r="7242" spans="2:20">
      <c r="B7242" s="14"/>
      <c r="C7242" s="14"/>
      <c r="D7242" s="14"/>
      <c r="H7242" s="17"/>
      <c r="L7242" s="18"/>
      <c r="M7242" s="18"/>
      <c r="N7242" s="18"/>
      <c r="P7242" s="21"/>
      <c r="Q7242" s="21"/>
      <c r="S7242" s="21"/>
      <c r="T7242" s="21"/>
    </row>
    <row r="7243" spans="2:20">
      <c r="B7243" s="14"/>
      <c r="C7243" s="14"/>
      <c r="D7243" s="14"/>
      <c r="H7243" s="17"/>
      <c r="L7243" s="18"/>
      <c r="M7243" s="18"/>
      <c r="N7243" s="18"/>
      <c r="P7243" s="21"/>
      <c r="Q7243" s="21"/>
      <c r="S7243" s="21"/>
      <c r="T7243" s="21"/>
    </row>
    <row r="7244" spans="2:20">
      <c r="B7244" s="14"/>
      <c r="C7244" s="14"/>
      <c r="D7244" s="14"/>
      <c r="H7244" s="17"/>
      <c r="L7244" s="18"/>
      <c r="M7244" s="18"/>
      <c r="N7244" s="18"/>
      <c r="P7244" s="21"/>
      <c r="Q7244" s="21"/>
      <c r="S7244" s="21"/>
      <c r="T7244" s="21"/>
    </row>
    <row r="7245" spans="2:20">
      <c r="B7245" s="14"/>
      <c r="C7245" s="14"/>
      <c r="D7245" s="14"/>
      <c r="H7245" s="17"/>
      <c r="L7245" s="18"/>
      <c r="M7245" s="18"/>
      <c r="N7245" s="18"/>
      <c r="P7245" s="21"/>
      <c r="Q7245" s="21"/>
      <c r="S7245" s="21"/>
      <c r="T7245" s="21"/>
    </row>
    <row r="7246" spans="2:20">
      <c r="B7246" s="14"/>
      <c r="C7246" s="14"/>
      <c r="D7246" s="14"/>
      <c r="H7246" s="17"/>
      <c r="L7246" s="18"/>
      <c r="M7246" s="18"/>
      <c r="N7246" s="18"/>
      <c r="P7246" s="21"/>
      <c r="Q7246" s="21"/>
      <c r="S7246" s="21"/>
      <c r="T7246" s="21"/>
    </row>
    <row r="7247" spans="2:20">
      <c r="B7247" s="14"/>
      <c r="C7247" s="14"/>
      <c r="D7247" s="14"/>
      <c r="H7247" s="17"/>
      <c r="L7247" s="18"/>
      <c r="M7247" s="18"/>
      <c r="N7247" s="18"/>
      <c r="P7247" s="21"/>
      <c r="Q7247" s="21"/>
      <c r="S7247" s="21"/>
      <c r="T7247" s="21"/>
    </row>
    <row r="7248" spans="2:20">
      <c r="B7248" s="14"/>
      <c r="C7248" s="14"/>
      <c r="D7248" s="14"/>
      <c r="H7248" s="17"/>
      <c r="L7248" s="18"/>
      <c r="M7248" s="18"/>
      <c r="N7248" s="18"/>
      <c r="P7248" s="21"/>
      <c r="Q7248" s="21"/>
      <c r="S7248" s="21"/>
      <c r="T7248" s="21"/>
    </row>
    <row r="7249" spans="2:20">
      <c r="B7249" s="14"/>
      <c r="C7249" s="14"/>
      <c r="D7249" s="14"/>
      <c r="H7249" s="17"/>
      <c r="L7249" s="18"/>
      <c r="M7249" s="18"/>
      <c r="N7249" s="18"/>
      <c r="P7249" s="21"/>
      <c r="Q7249" s="21"/>
      <c r="S7249" s="21"/>
      <c r="T7249" s="21"/>
    </row>
    <row r="7250" spans="2:20">
      <c r="B7250" s="14"/>
      <c r="C7250" s="14"/>
      <c r="D7250" s="14"/>
      <c r="H7250" s="17"/>
      <c r="L7250" s="18"/>
      <c r="M7250" s="18"/>
      <c r="N7250" s="18"/>
      <c r="P7250" s="21"/>
      <c r="Q7250" s="21"/>
      <c r="S7250" s="21"/>
      <c r="T7250" s="21"/>
    </row>
    <row r="7251" spans="2:20">
      <c r="B7251" s="14"/>
      <c r="C7251" s="14"/>
      <c r="D7251" s="14"/>
      <c r="H7251" s="17"/>
      <c r="L7251" s="18"/>
      <c r="M7251" s="18"/>
      <c r="N7251" s="18"/>
      <c r="P7251" s="21"/>
      <c r="Q7251" s="21"/>
      <c r="S7251" s="21"/>
      <c r="T7251" s="21"/>
    </row>
    <row r="7252" spans="2:20">
      <c r="B7252" s="14"/>
      <c r="C7252" s="14"/>
      <c r="D7252" s="14"/>
      <c r="H7252" s="17"/>
      <c r="L7252" s="18"/>
      <c r="M7252" s="18"/>
      <c r="N7252" s="18"/>
      <c r="P7252" s="21"/>
      <c r="Q7252" s="21"/>
      <c r="S7252" s="21"/>
      <c r="T7252" s="21"/>
    </row>
    <row r="7253" spans="2:20">
      <c r="B7253" s="14"/>
      <c r="C7253" s="14"/>
      <c r="D7253" s="14"/>
      <c r="H7253" s="17"/>
      <c r="L7253" s="18"/>
      <c r="M7253" s="18"/>
      <c r="N7253" s="18"/>
      <c r="P7253" s="21"/>
      <c r="Q7253" s="21"/>
      <c r="S7253" s="21"/>
      <c r="T7253" s="21"/>
    </row>
    <row r="7254" spans="2:20">
      <c r="B7254" s="14"/>
      <c r="C7254" s="14"/>
      <c r="D7254" s="14"/>
      <c r="H7254" s="17"/>
      <c r="L7254" s="18"/>
      <c r="M7254" s="18"/>
      <c r="N7254" s="18"/>
      <c r="P7254" s="21"/>
      <c r="Q7254" s="21"/>
      <c r="S7254" s="21"/>
      <c r="T7254" s="21"/>
    </row>
    <row r="7255" spans="2:20">
      <c r="B7255" s="14"/>
      <c r="C7255" s="14"/>
      <c r="D7255" s="14"/>
      <c r="H7255" s="17"/>
      <c r="L7255" s="18"/>
      <c r="M7255" s="18"/>
      <c r="N7255" s="18"/>
      <c r="P7255" s="21"/>
      <c r="Q7255" s="21"/>
      <c r="S7255" s="21"/>
      <c r="T7255" s="21"/>
    </row>
    <row r="7256" spans="2:20">
      <c r="B7256" s="14"/>
      <c r="C7256" s="14"/>
      <c r="D7256" s="14"/>
      <c r="H7256" s="17"/>
      <c r="L7256" s="18"/>
      <c r="M7256" s="18"/>
      <c r="N7256" s="18"/>
      <c r="P7256" s="21"/>
      <c r="Q7256" s="21"/>
      <c r="S7256" s="21"/>
      <c r="T7256" s="21"/>
    </row>
    <row r="7257" spans="2:20">
      <c r="B7257" s="14"/>
      <c r="C7257" s="14"/>
      <c r="D7257" s="14"/>
      <c r="H7257" s="17"/>
      <c r="L7257" s="18"/>
      <c r="M7257" s="18"/>
      <c r="N7257" s="18"/>
      <c r="P7257" s="21"/>
      <c r="Q7257" s="21"/>
      <c r="S7257" s="21"/>
      <c r="T7257" s="21"/>
    </row>
    <row r="7258" spans="2:20">
      <c r="B7258" s="14"/>
      <c r="C7258" s="14"/>
      <c r="D7258" s="14"/>
      <c r="H7258" s="17"/>
      <c r="L7258" s="18"/>
      <c r="M7258" s="18"/>
      <c r="N7258" s="18"/>
      <c r="P7258" s="21"/>
      <c r="Q7258" s="21"/>
      <c r="S7258" s="21"/>
      <c r="T7258" s="21"/>
    </row>
    <row r="7259" spans="2:20">
      <c r="B7259" s="14"/>
      <c r="C7259" s="14"/>
      <c r="D7259" s="14"/>
      <c r="H7259" s="17"/>
      <c r="L7259" s="18"/>
      <c r="M7259" s="18"/>
      <c r="N7259" s="18"/>
      <c r="P7259" s="21"/>
      <c r="Q7259" s="21"/>
      <c r="S7259" s="21"/>
      <c r="T7259" s="21"/>
    </row>
    <row r="7260" spans="2:20">
      <c r="B7260" s="14"/>
      <c r="C7260" s="14"/>
      <c r="D7260" s="14"/>
      <c r="H7260" s="17"/>
      <c r="L7260" s="18"/>
      <c r="M7260" s="18"/>
      <c r="N7260" s="18"/>
      <c r="P7260" s="21"/>
      <c r="Q7260" s="21"/>
      <c r="S7260" s="21"/>
      <c r="T7260" s="21"/>
    </row>
    <row r="7261" spans="2:20">
      <c r="B7261" s="14"/>
      <c r="C7261" s="14"/>
      <c r="D7261" s="14"/>
      <c r="H7261" s="17"/>
      <c r="L7261" s="18"/>
      <c r="M7261" s="18"/>
      <c r="N7261" s="18"/>
      <c r="P7261" s="21"/>
      <c r="Q7261" s="21"/>
      <c r="S7261" s="21"/>
      <c r="T7261" s="21"/>
    </row>
    <row r="7262" spans="2:20">
      <c r="B7262" s="14"/>
      <c r="C7262" s="14"/>
      <c r="D7262" s="14"/>
      <c r="H7262" s="17"/>
      <c r="L7262" s="18"/>
      <c r="M7262" s="18"/>
      <c r="N7262" s="18"/>
      <c r="P7262" s="21"/>
      <c r="Q7262" s="21"/>
      <c r="S7262" s="21"/>
      <c r="T7262" s="21"/>
    </row>
    <row r="7263" spans="2:20">
      <c r="B7263" s="14"/>
      <c r="C7263" s="14"/>
      <c r="D7263" s="14"/>
      <c r="H7263" s="17"/>
      <c r="L7263" s="18"/>
      <c r="M7263" s="18"/>
      <c r="N7263" s="18"/>
      <c r="P7263" s="21"/>
      <c r="Q7263" s="21"/>
      <c r="S7263" s="21"/>
      <c r="T7263" s="21"/>
    </row>
    <row r="7264" spans="2:20">
      <c r="B7264" s="14"/>
      <c r="C7264" s="14"/>
      <c r="D7264" s="14"/>
      <c r="H7264" s="17"/>
      <c r="L7264" s="18"/>
      <c r="M7264" s="18"/>
      <c r="N7264" s="18"/>
      <c r="P7264" s="21"/>
      <c r="Q7264" s="21"/>
      <c r="S7264" s="21"/>
      <c r="T7264" s="21"/>
    </row>
    <row r="7265" spans="2:20">
      <c r="B7265" s="14"/>
      <c r="C7265" s="14"/>
      <c r="D7265" s="14"/>
      <c r="H7265" s="17"/>
      <c r="L7265" s="18"/>
      <c r="M7265" s="18"/>
      <c r="N7265" s="18"/>
      <c r="P7265" s="21"/>
      <c r="Q7265" s="21"/>
      <c r="S7265" s="21"/>
      <c r="T7265" s="21"/>
    </row>
    <row r="7266" spans="2:20">
      <c r="B7266" s="14"/>
      <c r="C7266" s="14"/>
      <c r="D7266" s="14"/>
      <c r="H7266" s="17"/>
      <c r="L7266" s="18"/>
      <c r="M7266" s="18"/>
      <c r="N7266" s="18"/>
      <c r="P7266" s="21"/>
      <c r="Q7266" s="21"/>
      <c r="S7266" s="21"/>
      <c r="T7266" s="21"/>
    </row>
    <row r="7267" spans="2:20">
      <c r="B7267" s="14"/>
      <c r="C7267" s="14"/>
      <c r="D7267" s="14"/>
      <c r="H7267" s="17"/>
      <c r="L7267" s="18"/>
      <c r="M7267" s="18"/>
      <c r="N7267" s="18"/>
      <c r="P7267" s="21"/>
      <c r="Q7267" s="21"/>
      <c r="S7267" s="21"/>
      <c r="T7267" s="21"/>
    </row>
    <row r="7268" spans="2:20">
      <c r="B7268" s="14"/>
      <c r="C7268" s="14"/>
      <c r="D7268" s="14"/>
      <c r="H7268" s="17"/>
      <c r="L7268" s="18"/>
      <c r="M7268" s="18"/>
      <c r="N7268" s="18"/>
      <c r="P7268" s="21"/>
      <c r="Q7268" s="21"/>
      <c r="S7268" s="21"/>
      <c r="T7268" s="21"/>
    </row>
    <row r="7269" spans="2:20">
      <c r="B7269" s="14"/>
      <c r="C7269" s="14"/>
      <c r="D7269" s="14"/>
      <c r="H7269" s="17"/>
      <c r="L7269" s="18"/>
      <c r="M7269" s="18"/>
      <c r="N7269" s="18"/>
      <c r="P7269" s="21"/>
      <c r="Q7269" s="21"/>
      <c r="S7269" s="21"/>
      <c r="T7269" s="21"/>
    </row>
    <row r="7270" spans="2:20">
      <c r="B7270" s="14"/>
      <c r="C7270" s="14"/>
      <c r="D7270" s="14"/>
      <c r="H7270" s="17"/>
      <c r="L7270" s="18"/>
      <c r="M7270" s="18"/>
      <c r="N7270" s="18"/>
      <c r="P7270" s="21"/>
      <c r="Q7270" s="21"/>
      <c r="S7270" s="21"/>
      <c r="T7270" s="21"/>
    </row>
    <row r="7271" spans="2:20">
      <c r="B7271" s="14"/>
      <c r="C7271" s="14"/>
      <c r="D7271" s="14"/>
      <c r="H7271" s="17"/>
      <c r="L7271" s="18"/>
      <c r="M7271" s="18"/>
      <c r="N7271" s="18"/>
      <c r="P7271" s="21"/>
      <c r="Q7271" s="21"/>
      <c r="S7271" s="21"/>
      <c r="T7271" s="21"/>
    </row>
    <row r="7272" spans="2:20">
      <c r="B7272" s="14"/>
      <c r="C7272" s="14"/>
      <c r="D7272" s="14"/>
      <c r="H7272" s="17"/>
      <c r="L7272" s="18"/>
      <c r="M7272" s="18"/>
      <c r="N7272" s="18"/>
      <c r="P7272" s="21"/>
      <c r="Q7272" s="21"/>
      <c r="S7272" s="21"/>
      <c r="T7272" s="21"/>
    </row>
    <row r="7273" spans="2:20">
      <c r="B7273" s="14"/>
      <c r="C7273" s="14"/>
      <c r="D7273" s="14"/>
      <c r="H7273" s="17"/>
      <c r="L7273" s="18"/>
      <c r="M7273" s="18"/>
      <c r="N7273" s="18"/>
      <c r="P7273" s="21"/>
      <c r="Q7273" s="21"/>
      <c r="S7273" s="21"/>
      <c r="T7273" s="21"/>
    </row>
    <row r="7274" spans="2:20">
      <c r="B7274" s="14"/>
      <c r="C7274" s="14"/>
      <c r="D7274" s="14"/>
      <c r="H7274" s="17"/>
      <c r="L7274" s="18"/>
      <c r="M7274" s="18"/>
      <c r="N7274" s="18"/>
      <c r="P7274" s="21"/>
      <c r="Q7274" s="21"/>
      <c r="S7274" s="21"/>
      <c r="T7274" s="21"/>
    </row>
    <row r="7275" spans="2:20">
      <c r="B7275" s="14"/>
      <c r="C7275" s="14"/>
      <c r="D7275" s="14"/>
      <c r="H7275" s="17"/>
      <c r="L7275" s="18"/>
      <c r="M7275" s="18"/>
      <c r="N7275" s="18"/>
      <c r="P7275" s="21"/>
      <c r="Q7275" s="21"/>
      <c r="S7275" s="21"/>
      <c r="T7275" s="21"/>
    </row>
    <row r="7276" spans="2:20">
      <c r="B7276" s="14"/>
      <c r="C7276" s="14"/>
      <c r="D7276" s="14"/>
      <c r="H7276" s="17"/>
      <c r="L7276" s="18"/>
      <c r="M7276" s="18"/>
      <c r="N7276" s="18"/>
      <c r="P7276" s="21"/>
      <c r="Q7276" s="21"/>
      <c r="S7276" s="21"/>
      <c r="T7276" s="21"/>
    </row>
    <row r="7277" spans="2:20">
      <c r="B7277" s="14"/>
      <c r="C7277" s="14"/>
      <c r="D7277" s="14"/>
      <c r="H7277" s="17"/>
      <c r="L7277" s="18"/>
      <c r="M7277" s="18"/>
      <c r="N7277" s="18"/>
      <c r="P7277" s="21"/>
      <c r="Q7277" s="21"/>
      <c r="S7277" s="21"/>
      <c r="T7277" s="21"/>
    </row>
    <row r="7278" spans="2:20">
      <c r="B7278" s="14"/>
      <c r="C7278" s="14"/>
      <c r="D7278" s="14"/>
      <c r="H7278" s="17"/>
      <c r="L7278" s="18"/>
      <c r="M7278" s="18"/>
      <c r="N7278" s="18"/>
      <c r="P7278" s="21"/>
      <c r="Q7278" s="21"/>
      <c r="S7278" s="21"/>
      <c r="T7278" s="21"/>
    </row>
    <row r="7279" spans="2:20">
      <c r="B7279" s="14"/>
      <c r="C7279" s="14"/>
      <c r="D7279" s="14"/>
      <c r="H7279" s="17"/>
      <c r="L7279" s="18"/>
      <c r="M7279" s="18"/>
      <c r="N7279" s="18"/>
      <c r="P7279" s="21"/>
      <c r="Q7279" s="21"/>
      <c r="S7279" s="21"/>
      <c r="T7279" s="21"/>
    </row>
    <row r="7280" spans="2:20">
      <c r="B7280" s="14"/>
      <c r="C7280" s="14"/>
      <c r="D7280" s="14"/>
      <c r="H7280" s="17"/>
      <c r="L7280" s="18"/>
      <c r="M7280" s="18"/>
      <c r="N7280" s="18"/>
      <c r="P7280" s="21"/>
      <c r="Q7280" s="21"/>
      <c r="S7280" s="21"/>
      <c r="T7280" s="21"/>
    </row>
    <row r="7281" spans="2:20">
      <c r="B7281" s="14"/>
      <c r="C7281" s="14"/>
      <c r="D7281" s="14"/>
      <c r="H7281" s="17"/>
      <c r="L7281" s="18"/>
      <c r="M7281" s="18"/>
      <c r="N7281" s="18"/>
      <c r="P7281" s="21"/>
      <c r="Q7281" s="21"/>
      <c r="S7281" s="21"/>
      <c r="T7281" s="21"/>
    </row>
    <row r="7282" spans="2:20">
      <c r="B7282" s="14"/>
      <c r="C7282" s="14"/>
      <c r="D7282" s="14"/>
      <c r="H7282" s="17"/>
      <c r="L7282" s="18"/>
      <c r="M7282" s="18"/>
      <c r="N7282" s="18"/>
      <c r="P7282" s="21"/>
      <c r="Q7282" s="21"/>
      <c r="S7282" s="21"/>
      <c r="T7282" s="21"/>
    </row>
    <row r="7283" spans="2:20">
      <c r="B7283" s="14"/>
      <c r="C7283" s="14"/>
      <c r="D7283" s="14"/>
      <c r="H7283" s="17"/>
      <c r="L7283" s="18"/>
      <c r="M7283" s="18"/>
      <c r="N7283" s="18"/>
      <c r="P7283" s="21"/>
      <c r="Q7283" s="21"/>
      <c r="S7283" s="21"/>
      <c r="T7283" s="21"/>
    </row>
    <row r="7284" spans="2:20">
      <c r="B7284" s="14"/>
      <c r="C7284" s="14"/>
      <c r="D7284" s="14"/>
      <c r="H7284" s="17"/>
      <c r="L7284" s="18"/>
      <c r="M7284" s="18"/>
      <c r="N7284" s="18"/>
      <c r="P7284" s="21"/>
      <c r="Q7284" s="21"/>
      <c r="S7284" s="21"/>
      <c r="T7284" s="21"/>
    </row>
    <row r="7285" spans="2:20">
      <c r="B7285" s="14"/>
      <c r="C7285" s="14"/>
      <c r="D7285" s="14"/>
      <c r="H7285" s="17"/>
      <c r="L7285" s="18"/>
      <c r="M7285" s="18"/>
      <c r="N7285" s="18"/>
      <c r="P7285" s="21"/>
      <c r="Q7285" s="21"/>
      <c r="S7285" s="21"/>
      <c r="T7285" s="21"/>
    </row>
    <row r="7286" spans="2:20">
      <c r="B7286" s="14"/>
      <c r="C7286" s="14"/>
      <c r="D7286" s="14"/>
      <c r="H7286" s="17"/>
      <c r="L7286" s="18"/>
      <c r="M7286" s="18"/>
      <c r="N7286" s="18"/>
      <c r="P7286" s="21"/>
      <c r="Q7286" s="21"/>
      <c r="S7286" s="21"/>
      <c r="T7286" s="21"/>
    </row>
    <row r="7287" spans="2:20">
      <c r="B7287" s="14"/>
      <c r="C7287" s="14"/>
      <c r="D7287" s="14"/>
      <c r="H7287" s="17"/>
      <c r="L7287" s="18"/>
      <c r="M7287" s="18"/>
      <c r="N7287" s="18"/>
      <c r="P7287" s="21"/>
      <c r="Q7287" s="21"/>
      <c r="S7287" s="21"/>
      <c r="T7287" s="21"/>
    </row>
    <row r="7288" spans="2:20">
      <c r="B7288" s="14"/>
      <c r="C7288" s="14"/>
      <c r="D7288" s="14"/>
      <c r="H7288" s="17"/>
      <c r="L7288" s="18"/>
      <c r="M7288" s="18"/>
      <c r="N7288" s="18"/>
      <c r="P7288" s="21"/>
      <c r="Q7288" s="21"/>
      <c r="S7288" s="21"/>
      <c r="T7288" s="21"/>
    </row>
    <row r="7289" spans="2:20">
      <c r="B7289" s="14"/>
      <c r="C7289" s="14"/>
      <c r="D7289" s="14"/>
      <c r="H7289" s="17"/>
      <c r="L7289" s="18"/>
      <c r="M7289" s="18"/>
      <c r="N7289" s="18"/>
      <c r="P7289" s="21"/>
      <c r="Q7289" s="21"/>
      <c r="S7289" s="21"/>
      <c r="T7289" s="21"/>
    </row>
    <row r="7290" spans="2:20">
      <c r="B7290" s="14"/>
      <c r="C7290" s="14"/>
      <c r="D7290" s="14"/>
      <c r="H7290" s="17"/>
      <c r="L7290" s="18"/>
      <c r="M7290" s="18"/>
      <c r="N7290" s="18"/>
      <c r="P7290" s="21"/>
      <c r="Q7290" s="21"/>
      <c r="S7290" s="21"/>
      <c r="T7290" s="21"/>
    </row>
    <row r="7291" spans="2:20">
      <c r="B7291" s="14"/>
      <c r="C7291" s="14"/>
      <c r="D7291" s="14"/>
      <c r="H7291" s="17"/>
      <c r="L7291" s="18"/>
      <c r="M7291" s="18"/>
      <c r="N7291" s="18"/>
      <c r="P7291" s="21"/>
      <c r="Q7291" s="21"/>
      <c r="S7291" s="21"/>
      <c r="T7291" s="21"/>
    </row>
    <row r="7292" spans="2:20">
      <c r="B7292" s="14"/>
      <c r="C7292" s="14"/>
      <c r="D7292" s="14"/>
      <c r="H7292" s="17"/>
      <c r="L7292" s="18"/>
      <c r="M7292" s="18"/>
      <c r="N7292" s="18"/>
      <c r="P7292" s="21"/>
      <c r="Q7292" s="21"/>
      <c r="S7292" s="21"/>
      <c r="T7292" s="21"/>
    </row>
    <row r="7293" spans="2:20">
      <c r="B7293" s="14"/>
      <c r="C7293" s="14"/>
      <c r="D7293" s="14"/>
      <c r="H7293" s="17"/>
      <c r="L7293" s="18"/>
      <c r="M7293" s="18"/>
      <c r="N7293" s="18"/>
      <c r="P7293" s="21"/>
      <c r="Q7293" s="21"/>
      <c r="S7293" s="21"/>
      <c r="T7293" s="21"/>
    </row>
    <row r="7294" spans="2:20">
      <c r="B7294" s="14"/>
      <c r="C7294" s="14"/>
      <c r="D7294" s="14"/>
      <c r="H7294" s="17"/>
      <c r="L7294" s="18"/>
      <c r="M7294" s="18"/>
      <c r="N7294" s="18"/>
      <c r="P7294" s="21"/>
      <c r="Q7294" s="21"/>
      <c r="S7294" s="21"/>
      <c r="T7294" s="21"/>
    </row>
    <row r="7295" spans="2:20">
      <c r="B7295" s="14"/>
      <c r="C7295" s="14"/>
      <c r="D7295" s="14"/>
      <c r="H7295" s="17"/>
      <c r="L7295" s="18"/>
      <c r="M7295" s="18"/>
      <c r="N7295" s="18"/>
      <c r="P7295" s="21"/>
      <c r="Q7295" s="21"/>
      <c r="S7295" s="21"/>
      <c r="T7295" s="21"/>
    </row>
    <row r="7296" spans="2:20">
      <c r="B7296" s="14"/>
      <c r="C7296" s="14"/>
      <c r="D7296" s="14"/>
      <c r="H7296" s="17"/>
      <c r="L7296" s="18"/>
      <c r="M7296" s="18"/>
      <c r="N7296" s="18"/>
      <c r="P7296" s="21"/>
      <c r="Q7296" s="21"/>
      <c r="S7296" s="21"/>
      <c r="T7296" s="21"/>
    </row>
    <row r="7297" spans="2:20">
      <c r="B7297" s="14"/>
      <c r="C7297" s="14"/>
      <c r="D7297" s="14"/>
      <c r="H7297" s="17"/>
      <c r="L7297" s="18"/>
      <c r="M7297" s="18"/>
      <c r="N7297" s="18"/>
      <c r="P7297" s="21"/>
      <c r="Q7297" s="21"/>
      <c r="S7297" s="21"/>
      <c r="T7297" s="21"/>
    </row>
    <row r="7298" spans="2:20">
      <c r="B7298" s="14"/>
      <c r="C7298" s="14"/>
      <c r="D7298" s="14"/>
      <c r="H7298" s="17"/>
      <c r="L7298" s="18"/>
      <c r="M7298" s="18"/>
      <c r="N7298" s="18"/>
      <c r="P7298" s="21"/>
      <c r="Q7298" s="21"/>
      <c r="S7298" s="21"/>
      <c r="T7298" s="21"/>
    </row>
    <row r="7299" spans="2:20">
      <c r="B7299" s="14"/>
      <c r="C7299" s="14"/>
      <c r="D7299" s="14"/>
      <c r="H7299" s="17"/>
      <c r="L7299" s="18"/>
      <c r="M7299" s="18"/>
      <c r="N7299" s="18"/>
      <c r="P7299" s="21"/>
      <c r="Q7299" s="21"/>
      <c r="S7299" s="21"/>
      <c r="T7299" s="21"/>
    </row>
    <row r="7300" spans="2:20">
      <c r="B7300" s="14"/>
      <c r="C7300" s="14"/>
      <c r="D7300" s="14"/>
      <c r="H7300" s="17"/>
      <c r="L7300" s="18"/>
      <c r="M7300" s="18"/>
      <c r="N7300" s="18"/>
      <c r="P7300" s="21"/>
      <c r="Q7300" s="21"/>
      <c r="S7300" s="21"/>
      <c r="T7300" s="21"/>
    </row>
    <row r="7301" spans="2:20">
      <c r="B7301" s="14"/>
      <c r="C7301" s="14"/>
      <c r="D7301" s="14"/>
      <c r="H7301" s="17"/>
      <c r="L7301" s="18"/>
      <c r="M7301" s="18"/>
      <c r="N7301" s="18"/>
      <c r="P7301" s="21"/>
      <c r="Q7301" s="21"/>
      <c r="S7301" s="21"/>
      <c r="T7301" s="21"/>
    </row>
    <row r="7302" spans="2:20">
      <c r="B7302" s="14"/>
      <c r="C7302" s="14"/>
      <c r="D7302" s="14"/>
      <c r="H7302" s="17"/>
      <c r="L7302" s="18"/>
      <c r="M7302" s="18"/>
      <c r="N7302" s="18"/>
      <c r="P7302" s="21"/>
      <c r="Q7302" s="21"/>
      <c r="S7302" s="21"/>
      <c r="T7302" s="21"/>
    </row>
    <row r="7303" spans="2:20">
      <c r="B7303" s="14"/>
      <c r="C7303" s="14"/>
      <c r="D7303" s="14"/>
      <c r="H7303" s="17"/>
      <c r="L7303" s="18"/>
      <c r="M7303" s="18"/>
      <c r="N7303" s="18"/>
      <c r="P7303" s="21"/>
      <c r="Q7303" s="21"/>
      <c r="S7303" s="21"/>
      <c r="T7303" s="21"/>
    </row>
    <row r="7304" spans="2:20">
      <c r="B7304" s="14"/>
      <c r="C7304" s="14"/>
      <c r="D7304" s="14"/>
      <c r="H7304" s="17"/>
      <c r="L7304" s="18"/>
      <c r="M7304" s="18"/>
      <c r="N7304" s="18"/>
      <c r="P7304" s="21"/>
      <c r="Q7304" s="21"/>
      <c r="S7304" s="21"/>
      <c r="T7304" s="21"/>
    </row>
    <row r="7305" spans="2:20">
      <c r="B7305" s="14"/>
      <c r="C7305" s="14"/>
      <c r="D7305" s="14"/>
      <c r="H7305" s="17"/>
      <c r="L7305" s="18"/>
      <c r="M7305" s="18"/>
      <c r="N7305" s="18"/>
      <c r="P7305" s="21"/>
      <c r="Q7305" s="21"/>
      <c r="S7305" s="21"/>
      <c r="T7305" s="21"/>
    </row>
    <row r="7306" spans="2:20">
      <c r="B7306" s="14"/>
      <c r="C7306" s="14"/>
      <c r="D7306" s="14"/>
      <c r="H7306" s="17"/>
      <c r="L7306" s="18"/>
      <c r="M7306" s="18"/>
      <c r="N7306" s="18"/>
      <c r="P7306" s="21"/>
      <c r="Q7306" s="21"/>
      <c r="S7306" s="21"/>
      <c r="T7306" s="21"/>
    </row>
    <row r="7307" spans="2:20">
      <c r="B7307" s="14"/>
      <c r="C7307" s="14"/>
      <c r="D7307" s="14"/>
      <c r="H7307" s="17"/>
      <c r="L7307" s="18"/>
      <c r="M7307" s="18"/>
      <c r="N7307" s="18"/>
      <c r="P7307" s="21"/>
      <c r="Q7307" s="21"/>
      <c r="S7307" s="21"/>
      <c r="T7307" s="21"/>
    </row>
    <row r="7308" spans="2:20">
      <c r="B7308" s="14"/>
      <c r="C7308" s="14"/>
      <c r="D7308" s="14"/>
      <c r="H7308" s="17"/>
      <c r="L7308" s="18"/>
      <c r="M7308" s="18"/>
      <c r="N7308" s="18"/>
      <c r="P7308" s="21"/>
      <c r="Q7308" s="21"/>
      <c r="S7308" s="21"/>
      <c r="T7308" s="21"/>
    </row>
    <row r="7309" spans="2:20">
      <c r="B7309" s="14"/>
      <c r="C7309" s="14"/>
      <c r="D7309" s="14"/>
      <c r="H7309" s="17"/>
      <c r="L7309" s="18"/>
      <c r="M7309" s="18"/>
      <c r="N7309" s="18"/>
      <c r="P7309" s="21"/>
      <c r="Q7309" s="21"/>
      <c r="S7309" s="21"/>
      <c r="T7309" s="21"/>
    </row>
    <row r="7310" spans="2:20">
      <c r="B7310" s="14"/>
      <c r="C7310" s="14"/>
      <c r="D7310" s="14"/>
      <c r="H7310" s="17"/>
      <c r="L7310" s="18"/>
      <c r="M7310" s="18"/>
      <c r="N7310" s="18"/>
      <c r="P7310" s="21"/>
      <c r="Q7310" s="21"/>
      <c r="S7310" s="21"/>
      <c r="T7310" s="21"/>
    </row>
    <row r="7311" spans="2:20">
      <c r="B7311" s="14"/>
      <c r="C7311" s="14"/>
      <c r="D7311" s="14"/>
      <c r="H7311" s="17"/>
      <c r="L7311" s="18"/>
      <c r="M7311" s="18"/>
      <c r="N7311" s="18"/>
      <c r="P7311" s="21"/>
      <c r="Q7311" s="21"/>
      <c r="S7311" s="21"/>
      <c r="T7311" s="21"/>
    </row>
    <row r="7312" spans="2:20">
      <c r="B7312" s="14"/>
      <c r="C7312" s="14"/>
      <c r="D7312" s="14"/>
      <c r="H7312" s="17"/>
      <c r="L7312" s="18"/>
      <c r="M7312" s="18"/>
      <c r="N7312" s="18"/>
      <c r="P7312" s="21"/>
      <c r="Q7312" s="21"/>
      <c r="S7312" s="21"/>
      <c r="T7312" s="21"/>
    </row>
    <row r="7313" spans="2:20">
      <c r="B7313" s="14"/>
      <c r="C7313" s="14"/>
      <c r="D7313" s="14"/>
      <c r="H7313" s="17"/>
      <c r="L7313" s="18"/>
      <c r="M7313" s="18"/>
      <c r="N7313" s="18"/>
      <c r="P7313" s="21"/>
      <c r="Q7313" s="21"/>
      <c r="S7313" s="21"/>
      <c r="T7313" s="21"/>
    </row>
    <row r="7314" spans="2:20">
      <c r="B7314" s="14"/>
      <c r="C7314" s="14"/>
      <c r="D7314" s="14"/>
      <c r="H7314" s="17"/>
      <c r="L7314" s="18"/>
      <c r="M7314" s="18"/>
      <c r="N7314" s="18"/>
      <c r="P7314" s="21"/>
      <c r="Q7314" s="21"/>
      <c r="S7314" s="21"/>
      <c r="T7314" s="21"/>
    </row>
    <row r="7315" spans="2:20">
      <c r="B7315" s="14"/>
      <c r="C7315" s="14"/>
      <c r="D7315" s="14"/>
      <c r="H7315" s="17"/>
      <c r="L7315" s="18"/>
      <c r="M7315" s="18"/>
      <c r="N7315" s="18"/>
      <c r="P7315" s="21"/>
      <c r="Q7315" s="21"/>
      <c r="S7315" s="21"/>
      <c r="T7315" s="21"/>
    </row>
    <row r="7316" spans="2:20">
      <c r="B7316" s="14"/>
      <c r="C7316" s="14"/>
      <c r="D7316" s="14"/>
      <c r="H7316" s="17"/>
      <c r="L7316" s="18"/>
      <c r="M7316" s="18"/>
      <c r="N7316" s="18"/>
      <c r="P7316" s="21"/>
      <c r="Q7316" s="21"/>
      <c r="S7316" s="21"/>
      <c r="T7316" s="21"/>
    </row>
    <row r="7317" spans="2:20">
      <c r="B7317" s="14"/>
      <c r="C7317" s="14"/>
      <c r="D7317" s="14"/>
      <c r="H7317" s="17"/>
      <c r="L7317" s="18"/>
      <c r="M7317" s="18"/>
      <c r="N7317" s="18"/>
      <c r="P7317" s="21"/>
      <c r="Q7317" s="21"/>
      <c r="S7317" s="21"/>
      <c r="T7317" s="21"/>
    </row>
    <row r="7318" spans="2:20">
      <c r="B7318" s="14"/>
      <c r="C7318" s="14"/>
      <c r="D7318" s="14"/>
      <c r="H7318" s="17"/>
      <c r="L7318" s="18"/>
      <c r="M7318" s="18"/>
      <c r="N7318" s="18"/>
      <c r="P7318" s="21"/>
      <c r="Q7318" s="21"/>
      <c r="S7318" s="21"/>
      <c r="T7318" s="21"/>
    </row>
    <row r="7319" spans="2:20">
      <c r="B7319" s="14"/>
      <c r="C7319" s="14"/>
      <c r="D7319" s="14"/>
      <c r="H7319" s="17"/>
      <c r="L7319" s="18"/>
      <c r="M7319" s="18"/>
      <c r="N7319" s="18"/>
      <c r="P7319" s="21"/>
      <c r="Q7319" s="21"/>
      <c r="S7319" s="21"/>
      <c r="T7319" s="21"/>
    </row>
    <row r="7320" spans="2:20">
      <c r="B7320" s="14"/>
      <c r="C7320" s="14"/>
      <c r="D7320" s="14"/>
      <c r="H7320" s="17"/>
      <c r="L7320" s="18"/>
      <c r="M7320" s="18"/>
      <c r="N7320" s="18"/>
      <c r="P7320" s="21"/>
      <c r="Q7320" s="21"/>
      <c r="S7320" s="21"/>
      <c r="T7320" s="21"/>
    </row>
    <row r="7321" spans="2:20">
      <c r="B7321" s="14"/>
      <c r="C7321" s="14"/>
      <c r="D7321" s="14"/>
      <c r="H7321" s="17"/>
      <c r="L7321" s="18"/>
      <c r="M7321" s="18"/>
      <c r="N7321" s="18"/>
      <c r="P7321" s="21"/>
      <c r="Q7321" s="21"/>
      <c r="S7321" s="21"/>
      <c r="T7321" s="21"/>
    </row>
    <row r="7322" spans="2:20">
      <c r="B7322" s="14"/>
      <c r="C7322" s="14"/>
      <c r="D7322" s="14"/>
      <c r="H7322" s="17"/>
      <c r="L7322" s="18"/>
      <c r="M7322" s="18"/>
      <c r="N7322" s="18"/>
      <c r="P7322" s="21"/>
      <c r="Q7322" s="21"/>
      <c r="S7322" s="21"/>
      <c r="T7322" s="21"/>
    </row>
    <row r="7323" spans="2:20">
      <c r="B7323" s="14"/>
      <c r="C7323" s="14"/>
      <c r="D7323" s="14"/>
      <c r="H7323" s="17"/>
      <c r="L7323" s="18"/>
      <c r="M7323" s="18"/>
      <c r="N7323" s="18"/>
      <c r="P7323" s="21"/>
      <c r="Q7323" s="21"/>
      <c r="S7323" s="21"/>
      <c r="T7323" s="21"/>
    </row>
    <row r="7324" spans="2:20">
      <c r="B7324" s="14"/>
      <c r="C7324" s="14"/>
      <c r="D7324" s="14"/>
      <c r="H7324" s="17"/>
      <c r="L7324" s="18"/>
      <c r="M7324" s="18"/>
      <c r="N7324" s="18"/>
      <c r="P7324" s="21"/>
      <c r="Q7324" s="21"/>
      <c r="S7324" s="21"/>
      <c r="T7324" s="21"/>
    </row>
    <row r="7325" spans="2:20">
      <c r="B7325" s="14"/>
      <c r="C7325" s="14"/>
      <c r="D7325" s="14"/>
      <c r="H7325" s="17"/>
      <c r="L7325" s="18"/>
      <c r="M7325" s="18"/>
      <c r="N7325" s="18"/>
      <c r="P7325" s="21"/>
      <c r="Q7325" s="21"/>
      <c r="S7325" s="21"/>
      <c r="T7325" s="21"/>
    </row>
    <row r="7326" spans="2:20">
      <c r="B7326" s="14"/>
      <c r="C7326" s="14"/>
      <c r="D7326" s="14"/>
      <c r="H7326" s="17"/>
      <c r="L7326" s="18"/>
      <c r="M7326" s="18"/>
      <c r="N7326" s="18"/>
      <c r="P7326" s="21"/>
      <c r="Q7326" s="21"/>
      <c r="S7326" s="21"/>
      <c r="T7326" s="21"/>
    </row>
    <row r="7327" spans="2:20">
      <c r="B7327" s="14"/>
      <c r="C7327" s="14"/>
      <c r="D7327" s="14"/>
      <c r="H7327" s="17"/>
      <c r="L7327" s="18"/>
      <c r="M7327" s="18"/>
      <c r="N7327" s="18"/>
      <c r="P7327" s="21"/>
      <c r="Q7327" s="21"/>
      <c r="S7327" s="21"/>
      <c r="T7327" s="21"/>
    </row>
    <row r="7328" spans="2:20">
      <c r="B7328" s="14"/>
      <c r="C7328" s="14"/>
      <c r="D7328" s="14"/>
      <c r="H7328" s="17"/>
      <c r="L7328" s="18"/>
      <c r="M7328" s="18"/>
      <c r="N7328" s="18"/>
      <c r="P7328" s="21"/>
      <c r="Q7328" s="21"/>
      <c r="S7328" s="21"/>
      <c r="T7328" s="21"/>
    </row>
    <row r="7329" spans="2:20">
      <c r="B7329" s="14"/>
      <c r="C7329" s="14"/>
      <c r="D7329" s="14"/>
      <c r="H7329" s="17"/>
      <c r="L7329" s="18"/>
      <c r="M7329" s="18"/>
      <c r="N7329" s="18"/>
      <c r="P7329" s="21"/>
      <c r="Q7329" s="21"/>
      <c r="S7329" s="21"/>
      <c r="T7329" s="21"/>
    </row>
    <row r="7330" spans="2:20">
      <c r="B7330" s="14"/>
      <c r="C7330" s="14"/>
      <c r="D7330" s="14"/>
      <c r="H7330" s="17"/>
      <c r="L7330" s="18"/>
      <c r="M7330" s="18"/>
      <c r="N7330" s="18"/>
      <c r="P7330" s="21"/>
      <c r="Q7330" s="21"/>
      <c r="S7330" s="21"/>
      <c r="T7330" s="21"/>
    </row>
    <row r="7331" spans="2:20">
      <c r="B7331" s="14"/>
      <c r="C7331" s="14"/>
      <c r="D7331" s="14"/>
      <c r="H7331" s="17"/>
      <c r="L7331" s="18"/>
      <c r="M7331" s="18"/>
      <c r="N7331" s="18"/>
      <c r="P7331" s="21"/>
      <c r="Q7331" s="21"/>
      <c r="S7331" s="21"/>
      <c r="T7331" s="21"/>
    </row>
    <row r="7332" spans="2:20">
      <c r="B7332" s="14"/>
      <c r="C7332" s="14"/>
      <c r="D7332" s="14"/>
      <c r="H7332" s="17"/>
      <c r="L7332" s="18"/>
      <c r="M7332" s="18"/>
      <c r="N7332" s="18"/>
      <c r="P7332" s="21"/>
      <c r="Q7332" s="21"/>
      <c r="S7332" s="21"/>
      <c r="T7332" s="21"/>
    </row>
    <row r="7333" spans="2:20">
      <c r="B7333" s="14"/>
      <c r="C7333" s="14"/>
      <c r="D7333" s="14"/>
      <c r="H7333" s="17"/>
      <c r="L7333" s="18"/>
      <c r="M7333" s="18"/>
      <c r="N7333" s="18"/>
      <c r="P7333" s="21"/>
      <c r="Q7333" s="21"/>
      <c r="S7333" s="21"/>
      <c r="T7333" s="21"/>
    </row>
    <row r="7334" spans="2:20">
      <c r="B7334" s="14"/>
      <c r="C7334" s="14"/>
      <c r="D7334" s="14"/>
      <c r="H7334" s="17"/>
      <c r="L7334" s="18"/>
      <c r="M7334" s="18"/>
      <c r="N7334" s="18"/>
      <c r="P7334" s="21"/>
      <c r="Q7334" s="21"/>
      <c r="S7334" s="21"/>
      <c r="T7334" s="21"/>
    </row>
    <row r="7335" spans="2:20">
      <c r="B7335" s="14"/>
      <c r="C7335" s="14"/>
      <c r="D7335" s="14"/>
      <c r="H7335" s="17"/>
      <c r="L7335" s="18"/>
      <c r="M7335" s="18"/>
      <c r="N7335" s="18"/>
      <c r="P7335" s="21"/>
      <c r="Q7335" s="21"/>
      <c r="S7335" s="21"/>
      <c r="T7335" s="21"/>
    </row>
    <row r="7336" spans="2:20">
      <c r="B7336" s="14"/>
      <c r="C7336" s="14"/>
      <c r="D7336" s="14"/>
      <c r="H7336" s="17"/>
      <c r="L7336" s="18"/>
      <c r="M7336" s="18"/>
      <c r="N7336" s="18"/>
      <c r="P7336" s="21"/>
      <c r="Q7336" s="21"/>
      <c r="S7336" s="21"/>
      <c r="T7336" s="21"/>
    </row>
    <row r="7337" spans="2:20">
      <c r="B7337" s="14"/>
      <c r="C7337" s="14"/>
      <c r="D7337" s="14"/>
      <c r="H7337" s="17"/>
      <c r="L7337" s="18"/>
      <c r="M7337" s="18"/>
      <c r="N7337" s="18"/>
      <c r="P7337" s="21"/>
      <c r="Q7337" s="21"/>
      <c r="S7337" s="21"/>
      <c r="T7337" s="21"/>
    </row>
    <row r="7338" spans="2:20">
      <c r="B7338" s="14"/>
      <c r="C7338" s="14"/>
      <c r="D7338" s="14"/>
      <c r="H7338" s="17"/>
      <c r="L7338" s="18"/>
      <c r="M7338" s="18"/>
      <c r="N7338" s="18"/>
      <c r="P7338" s="21"/>
      <c r="Q7338" s="21"/>
      <c r="S7338" s="21"/>
      <c r="T7338" s="21"/>
    </row>
    <row r="7339" spans="2:20">
      <c r="B7339" s="14"/>
      <c r="C7339" s="14"/>
      <c r="D7339" s="14"/>
      <c r="H7339" s="17"/>
      <c r="L7339" s="18"/>
      <c r="M7339" s="18"/>
      <c r="N7339" s="18"/>
      <c r="P7339" s="21"/>
      <c r="Q7339" s="21"/>
      <c r="S7339" s="21"/>
      <c r="T7339" s="21"/>
    </row>
    <row r="7340" spans="2:20">
      <c r="B7340" s="14"/>
      <c r="C7340" s="14"/>
      <c r="D7340" s="14"/>
      <c r="H7340" s="17"/>
      <c r="L7340" s="18"/>
      <c r="M7340" s="18"/>
      <c r="N7340" s="18"/>
      <c r="P7340" s="21"/>
      <c r="Q7340" s="21"/>
      <c r="S7340" s="21"/>
      <c r="T7340" s="21"/>
    </row>
    <row r="7341" spans="2:20">
      <c r="B7341" s="14"/>
      <c r="C7341" s="14"/>
      <c r="D7341" s="14"/>
      <c r="H7341" s="17"/>
      <c r="L7341" s="18"/>
      <c r="M7341" s="18"/>
      <c r="N7341" s="18"/>
      <c r="P7341" s="21"/>
      <c r="Q7341" s="21"/>
      <c r="S7341" s="21"/>
      <c r="T7341" s="21"/>
    </row>
    <row r="7342" spans="2:20">
      <c r="B7342" s="14"/>
      <c r="C7342" s="14"/>
      <c r="D7342" s="14"/>
      <c r="H7342" s="17"/>
      <c r="L7342" s="18"/>
      <c r="M7342" s="18"/>
      <c r="N7342" s="18"/>
      <c r="P7342" s="21"/>
      <c r="Q7342" s="21"/>
      <c r="S7342" s="21"/>
      <c r="T7342" s="21"/>
    </row>
    <row r="7343" spans="2:20">
      <c r="B7343" s="14"/>
      <c r="C7343" s="14"/>
      <c r="D7343" s="14"/>
      <c r="H7343" s="17"/>
      <c r="L7343" s="18"/>
      <c r="M7343" s="18"/>
      <c r="N7343" s="18"/>
      <c r="P7343" s="21"/>
      <c r="Q7343" s="21"/>
      <c r="S7343" s="21"/>
      <c r="T7343" s="21"/>
    </row>
    <row r="7344" spans="2:20">
      <c r="B7344" s="14"/>
      <c r="C7344" s="14"/>
      <c r="D7344" s="14"/>
      <c r="H7344" s="17"/>
      <c r="L7344" s="18"/>
      <c r="M7344" s="18"/>
      <c r="N7344" s="18"/>
      <c r="P7344" s="21"/>
      <c r="Q7344" s="21"/>
      <c r="S7344" s="21"/>
      <c r="T7344" s="21"/>
    </row>
    <row r="7345" spans="2:20">
      <c r="B7345" s="14"/>
      <c r="C7345" s="14"/>
      <c r="D7345" s="14"/>
      <c r="H7345" s="17"/>
      <c r="L7345" s="18"/>
      <c r="M7345" s="18"/>
      <c r="N7345" s="18"/>
      <c r="P7345" s="21"/>
      <c r="Q7345" s="21"/>
      <c r="S7345" s="21"/>
      <c r="T7345" s="21"/>
    </row>
    <row r="7346" spans="2:20">
      <c r="B7346" s="14"/>
      <c r="C7346" s="14"/>
      <c r="D7346" s="14"/>
      <c r="H7346" s="17"/>
      <c r="L7346" s="18"/>
      <c r="M7346" s="18"/>
      <c r="N7346" s="18"/>
      <c r="P7346" s="21"/>
      <c r="Q7346" s="21"/>
      <c r="S7346" s="21"/>
      <c r="T7346" s="21"/>
    </row>
    <row r="7347" spans="2:20">
      <c r="B7347" s="14"/>
      <c r="C7347" s="14"/>
      <c r="D7347" s="14"/>
      <c r="H7347" s="17"/>
      <c r="L7347" s="18"/>
      <c r="M7347" s="18"/>
      <c r="N7347" s="18"/>
      <c r="P7347" s="21"/>
      <c r="Q7347" s="21"/>
      <c r="S7347" s="21"/>
      <c r="T7347" s="21"/>
    </row>
    <row r="7348" spans="2:20">
      <c r="B7348" s="14"/>
      <c r="C7348" s="14"/>
      <c r="D7348" s="14"/>
      <c r="H7348" s="17"/>
      <c r="L7348" s="18"/>
      <c r="M7348" s="18"/>
      <c r="N7348" s="18"/>
      <c r="P7348" s="21"/>
      <c r="Q7348" s="21"/>
      <c r="S7348" s="21"/>
      <c r="T7348" s="21"/>
    </row>
    <row r="7349" spans="2:20">
      <c r="B7349" s="14"/>
      <c r="C7349" s="14"/>
      <c r="D7349" s="14"/>
      <c r="H7349" s="17"/>
      <c r="L7349" s="18"/>
      <c r="M7349" s="18"/>
      <c r="N7349" s="18"/>
      <c r="P7349" s="21"/>
      <c r="Q7349" s="21"/>
      <c r="S7349" s="21"/>
      <c r="T7349" s="21"/>
    </row>
    <row r="7350" spans="2:20">
      <c r="B7350" s="14"/>
      <c r="C7350" s="14"/>
      <c r="D7350" s="14"/>
      <c r="H7350" s="17"/>
      <c r="L7350" s="18"/>
      <c r="M7350" s="18"/>
      <c r="N7350" s="18"/>
      <c r="P7350" s="21"/>
      <c r="Q7350" s="21"/>
      <c r="S7350" s="21"/>
      <c r="T7350" s="21"/>
    </row>
    <row r="7351" spans="2:20">
      <c r="B7351" s="14"/>
      <c r="C7351" s="14"/>
      <c r="D7351" s="14"/>
      <c r="H7351" s="17"/>
      <c r="L7351" s="18"/>
      <c r="M7351" s="18"/>
      <c r="N7351" s="18"/>
      <c r="P7351" s="21"/>
      <c r="Q7351" s="21"/>
      <c r="S7351" s="21"/>
      <c r="T7351" s="21"/>
    </row>
    <row r="7352" spans="2:20">
      <c r="B7352" s="14"/>
      <c r="C7352" s="14"/>
      <c r="D7352" s="14"/>
      <c r="H7352" s="17"/>
      <c r="L7352" s="18"/>
      <c r="M7352" s="18"/>
      <c r="N7352" s="18"/>
      <c r="P7352" s="21"/>
      <c r="Q7352" s="21"/>
      <c r="S7352" s="21"/>
      <c r="T7352" s="21"/>
    </row>
    <row r="7353" spans="2:20">
      <c r="B7353" s="14"/>
      <c r="C7353" s="14"/>
      <c r="D7353" s="14"/>
      <c r="H7353" s="17"/>
      <c r="L7353" s="18"/>
      <c r="M7353" s="18"/>
      <c r="N7353" s="18"/>
      <c r="P7353" s="21"/>
      <c r="Q7353" s="21"/>
      <c r="S7353" s="21"/>
      <c r="T7353" s="21"/>
    </row>
    <row r="7354" spans="2:20">
      <c r="B7354" s="14"/>
      <c r="C7354" s="14"/>
      <c r="D7354" s="14"/>
      <c r="H7354" s="17"/>
      <c r="L7354" s="18"/>
      <c r="M7354" s="18"/>
      <c r="N7354" s="18"/>
      <c r="P7354" s="21"/>
      <c r="Q7354" s="21"/>
      <c r="S7354" s="21"/>
      <c r="T7354" s="21"/>
    </row>
    <row r="7355" spans="2:20">
      <c r="B7355" s="14"/>
      <c r="C7355" s="14"/>
      <c r="D7355" s="14"/>
      <c r="H7355" s="17"/>
      <c r="L7355" s="18"/>
      <c r="M7355" s="18"/>
      <c r="N7355" s="18"/>
      <c r="P7355" s="21"/>
      <c r="Q7355" s="21"/>
      <c r="S7355" s="21"/>
      <c r="T7355" s="21"/>
    </row>
    <row r="7356" spans="2:20">
      <c r="B7356" s="14"/>
      <c r="C7356" s="14"/>
      <c r="D7356" s="14"/>
      <c r="H7356" s="17"/>
      <c r="L7356" s="18"/>
      <c r="M7356" s="18"/>
      <c r="N7356" s="18"/>
      <c r="P7356" s="21"/>
      <c r="Q7356" s="21"/>
      <c r="S7356" s="21"/>
      <c r="T7356" s="21"/>
    </row>
    <row r="7357" spans="2:20">
      <c r="B7357" s="14"/>
      <c r="C7357" s="14"/>
      <c r="D7357" s="14"/>
      <c r="H7357" s="17"/>
      <c r="L7357" s="18"/>
      <c r="M7357" s="18"/>
      <c r="N7357" s="18"/>
      <c r="P7357" s="21"/>
      <c r="Q7357" s="21"/>
      <c r="S7357" s="21"/>
      <c r="T7357" s="21"/>
    </row>
    <row r="7358" spans="2:20">
      <c r="B7358" s="14"/>
      <c r="C7358" s="14"/>
      <c r="D7358" s="14"/>
      <c r="H7358" s="17"/>
      <c r="L7358" s="18"/>
      <c r="M7358" s="18"/>
      <c r="N7358" s="18"/>
      <c r="P7358" s="21"/>
      <c r="Q7358" s="21"/>
      <c r="S7358" s="21"/>
      <c r="T7358" s="21"/>
    </row>
    <row r="7359" spans="2:20">
      <c r="B7359" s="14"/>
      <c r="C7359" s="14"/>
      <c r="D7359" s="14"/>
      <c r="H7359" s="17"/>
      <c r="L7359" s="18"/>
      <c r="M7359" s="18"/>
      <c r="N7359" s="18"/>
      <c r="P7359" s="21"/>
      <c r="Q7359" s="21"/>
      <c r="S7359" s="21"/>
      <c r="T7359" s="21"/>
    </row>
    <row r="7360" spans="2:20">
      <c r="B7360" s="14"/>
      <c r="C7360" s="14"/>
      <c r="D7360" s="14"/>
      <c r="H7360" s="17"/>
      <c r="L7360" s="18"/>
      <c r="M7360" s="18"/>
      <c r="N7360" s="18"/>
      <c r="P7360" s="21"/>
      <c r="Q7360" s="21"/>
      <c r="S7360" s="21"/>
      <c r="T7360" s="21"/>
    </row>
    <row r="7361" spans="2:20">
      <c r="B7361" s="14"/>
      <c r="C7361" s="14"/>
      <c r="D7361" s="14"/>
      <c r="H7361" s="17"/>
      <c r="L7361" s="18"/>
      <c r="M7361" s="18"/>
      <c r="N7361" s="18"/>
      <c r="P7361" s="21"/>
      <c r="Q7361" s="21"/>
      <c r="S7361" s="21"/>
      <c r="T7361" s="21"/>
    </row>
    <row r="7362" spans="2:20">
      <c r="B7362" s="14"/>
      <c r="C7362" s="14"/>
      <c r="D7362" s="14"/>
      <c r="H7362" s="17"/>
      <c r="L7362" s="18"/>
      <c r="M7362" s="18"/>
      <c r="N7362" s="18"/>
      <c r="P7362" s="21"/>
      <c r="Q7362" s="21"/>
      <c r="S7362" s="21"/>
      <c r="T7362" s="21"/>
    </row>
    <row r="7363" spans="2:20">
      <c r="B7363" s="14"/>
      <c r="C7363" s="14"/>
      <c r="D7363" s="14"/>
      <c r="H7363" s="17"/>
      <c r="L7363" s="18"/>
      <c r="M7363" s="18"/>
      <c r="N7363" s="18"/>
      <c r="P7363" s="21"/>
      <c r="Q7363" s="21"/>
      <c r="S7363" s="21"/>
      <c r="T7363" s="21"/>
    </row>
    <row r="7364" spans="2:20">
      <c r="B7364" s="14"/>
      <c r="C7364" s="14"/>
      <c r="D7364" s="14"/>
      <c r="H7364" s="17"/>
      <c r="L7364" s="18"/>
      <c r="M7364" s="18"/>
      <c r="N7364" s="18"/>
      <c r="P7364" s="21"/>
      <c r="Q7364" s="21"/>
      <c r="S7364" s="21"/>
      <c r="T7364" s="21"/>
    </row>
    <row r="7365" spans="2:20">
      <c r="B7365" s="14"/>
      <c r="C7365" s="14"/>
      <c r="D7365" s="14"/>
      <c r="H7365" s="17"/>
      <c r="L7365" s="18"/>
      <c r="M7365" s="18"/>
      <c r="N7365" s="18"/>
      <c r="P7365" s="21"/>
      <c r="Q7365" s="21"/>
      <c r="S7365" s="21"/>
      <c r="T7365" s="21"/>
    </row>
    <row r="7366" spans="2:20">
      <c r="B7366" s="14"/>
      <c r="C7366" s="14"/>
      <c r="D7366" s="14"/>
      <c r="H7366" s="17"/>
      <c r="L7366" s="18"/>
      <c r="M7366" s="18"/>
      <c r="N7366" s="18"/>
      <c r="P7366" s="21"/>
      <c r="Q7366" s="21"/>
      <c r="S7366" s="21"/>
      <c r="T7366" s="21"/>
    </row>
    <row r="7367" spans="2:20">
      <c r="B7367" s="14"/>
      <c r="C7367" s="14"/>
      <c r="D7367" s="14"/>
      <c r="H7367" s="17"/>
      <c r="L7367" s="18"/>
      <c r="M7367" s="18"/>
      <c r="N7367" s="18"/>
      <c r="P7367" s="21"/>
      <c r="Q7367" s="21"/>
      <c r="S7367" s="21"/>
      <c r="T7367" s="21"/>
    </row>
    <row r="7368" spans="2:20">
      <c r="B7368" s="14"/>
      <c r="C7368" s="14"/>
      <c r="D7368" s="14"/>
      <c r="H7368" s="17"/>
      <c r="L7368" s="18"/>
      <c r="M7368" s="18"/>
      <c r="N7368" s="18"/>
      <c r="P7368" s="21"/>
      <c r="Q7368" s="21"/>
      <c r="S7368" s="21"/>
      <c r="T7368" s="21"/>
    </row>
    <row r="7369" spans="2:20">
      <c r="B7369" s="14"/>
      <c r="C7369" s="14"/>
      <c r="D7369" s="14"/>
      <c r="H7369" s="17"/>
      <c r="L7369" s="18"/>
      <c r="M7369" s="18"/>
      <c r="N7369" s="18"/>
      <c r="P7369" s="21"/>
      <c r="Q7369" s="21"/>
      <c r="S7369" s="21"/>
      <c r="T7369" s="21"/>
    </row>
    <row r="7370" spans="2:20">
      <c r="B7370" s="14"/>
      <c r="C7370" s="14"/>
      <c r="D7370" s="14"/>
      <c r="H7370" s="17"/>
      <c r="L7370" s="18"/>
      <c r="M7370" s="18"/>
      <c r="N7370" s="18"/>
      <c r="P7370" s="21"/>
      <c r="Q7370" s="21"/>
      <c r="S7370" s="21"/>
      <c r="T7370" s="21"/>
    </row>
    <row r="7371" spans="2:20">
      <c r="B7371" s="14"/>
      <c r="C7371" s="14"/>
      <c r="D7371" s="14"/>
      <c r="H7371" s="17"/>
      <c r="L7371" s="18"/>
      <c r="M7371" s="18"/>
      <c r="N7371" s="18"/>
      <c r="P7371" s="21"/>
      <c r="Q7371" s="21"/>
      <c r="S7371" s="21"/>
      <c r="T7371" s="21"/>
    </row>
    <row r="7372" spans="2:20">
      <c r="B7372" s="14"/>
      <c r="C7372" s="14"/>
      <c r="D7372" s="14"/>
      <c r="H7372" s="17"/>
      <c r="L7372" s="18"/>
      <c r="M7372" s="18"/>
      <c r="N7372" s="18"/>
      <c r="P7372" s="21"/>
      <c r="Q7372" s="21"/>
      <c r="S7372" s="21"/>
      <c r="T7372" s="21"/>
    </row>
    <row r="7373" spans="2:20">
      <c r="B7373" s="14"/>
      <c r="C7373" s="14"/>
      <c r="D7373" s="14"/>
      <c r="H7373" s="17"/>
      <c r="L7373" s="18"/>
      <c r="M7373" s="18"/>
      <c r="N7373" s="18"/>
      <c r="P7373" s="21"/>
      <c r="Q7373" s="21"/>
      <c r="S7373" s="21"/>
      <c r="T7373" s="21"/>
    </row>
    <row r="7374" spans="2:20">
      <c r="B7374" s="14"/>
      <c r="C7374" s="14"/>
      <c r="D7374" s="14"/>
      <c r="H7374" s="17"/>
      <c r="L7374" s="18"/>
      <c r="M7374" s="18"/>
      <c r="N7374" s="18"/>
      <c r="P7374" s="21"/>
      <c r="Q7374" s="21"/>
      <c r="S7374" s="21"/>
      <c r="T7374" s="21"/>
    </row>
    <row r="7375" spans="2:20">
      <c r="B7375" s="14"/>
      <c r="C7375" s="14"/>
      <c r="D7375" s="14"/>
      <c r="H7375" s="17"/>
      <c r="L7375" s="18"/>
      <c r="M7375" s="18"/>
      <c r="N7375" s="18"/>
      <c r="P7375" s="21"/>
      <c r="Q7375" s="21"/>
      <c r="S7375" s="21"/>
      <c r="T7375" s="21"/>
    </row>
    <row r="7376" spans="2:20">
      <c r="B7376" s="14"/>
      <c r="C7376" s="14"/>
      <c r="D7376" s="14"/>
      <c r="H7376" s="17"/>
      <c r="L7376" s="18"/>
      <c r="M7376" s="18"/>
      <c r="N7376" s="18"/>
      <c r="P7376" s="21"/>
      <c r="Q7376" s="21"/>
      <c r="S7376" s="21"/>
      <c r="T7376" s="21"/>
    </row>
    <row r="7377" spans="2:20">
      <c r="B7377" s="14"/>
      <c r="C7377" s="14"/>
      <c r="D7377" s="14"/>
      <c r="H7377" s="17"/>
      <c r="L7377" s="18"/>
      <c r="M7377" s="18"/>
      <c r="N7377" s="18"/>
      <c r="P7377" s="21"/>
      <c r="Q7377" s="21"/>
      <c r="S7377" s="21"/>
      <c r="T7377" s="21"/>
    </row>
    <row r="7378" spans="2:20">
      <c r="B7378" s="14"/>
      <c r="C7378" s="14"/>
      <c r="D7378" s="14"/>
      <c r="H7378" s="17"/>
      <c r="L7378" s="18"/>
      <c r="M7378" s="18"/>
      <c r="N7378" s="18"/>
      <c r="P7378" s="21"/>
      <c r="Q7378" s="21"/>
      <c r="S7378" s="21"/>
      <c r="T7378" s="21"/>
    </row>
    <row r="7379" spans="2:20">
      <c r="B7379" s="14"/>
      <c r="C7379" s="14"/>
      <c r="D7379" s="14"/>
      <c r="H7379" s="17"/>
      <c r="L7379" s="18"/>
      <c r="M7379" s="18"/>
      <c r="N7379" s="18"/>
      <c r="P7379" s="21"/>
      <c r="Q7379" s="21"/>
      <c r="S7379" s="21"/>
      <c r="T7379" s="21"/>
    </row>
    <row r="7380" spans="2:20">
      <c r="B7380" s="14"/>
      <c r="C7380" s="14"/>
      <c r="D7380" s="14"/>
      <c r="H7380" s="17"/>
      <c r="L7380" s="18"/>
      <c r="M7380" s="18"/>
      <c r="N7380" s="18"/>
      <c r="P7380" s="21"/>
      <c r="Q7380" s="21"/>
      <c r="S7380" s="21"/>
      <c r="T7380" s="21"/>
    </row>
    <row r="7381" spans="2:20">
      <c r="B7381" s="14"/>
      <c r="C7381" s="14"/>
      <c r="D7381" s="14"/>
      <c r="H7381" s="17"/>
      <c r="L7381" s="18"/>
      <c r="M7381" s="18"/>
      <c r="N7381" s="18"/>
      <c r="P7381" s="21"/>
      <c r="Q7381" s="21"/>
      <c r="S7381" s="21"/>
      <c r="T7381" s="21"/>
    </row>
    <row r="7382" spans="2:20">
      <c r="B7382" s="14"/>
      <c r="C7382" s="14"/>
      <c r="D7382" s="14"/>
      <c r="H7382" s="17"/>
      <c r="L7382" s="18"/>
      <c r="M7382" s="18"/>
      <c r="N7382" s="18"/>
      <c r="P7382" s="21"/>
      <c r="Q7382" s="21"/>
      <c r="S7382" s="21"/>
      <c r="T7382" s="21"/>
    </row>
    <row r="7383" spans="2:20">
      <c r="B7383" s="14"/>
      <c r="C7383" s="14"/>
      <c r="D7383" s="14"/>
      <c r="H7383" s="17"/>
      <c r="L7383" s="18"/>
      <c r="M7383" s="18"/>
      <c r="N7383" s="18"/>
      <c r="P7383" s="21"/>
      <c r="Q7383" s="21"/>
      <c r="S7383" s="21"/>
      <c r="T7383" s="21"/>
    </row>
    <row r="7384" spans="2:20">
      <c r="B7384" s="14"/>
      <c r="C7384" s="14"/>
      <c r="D7384" s="14"/>
      <c r="H7384" s="17"/>
      <c r="L7384" s="18"/>
      <c r="M7384" s="18"/>
      <c r="N7384" s="18"/>
      <c r="P7384" s="21"/>
      <c r="Q7384" s="21"/>
      <c r="S7384" s="21"/>
      <c r="T7384" s="21"/>
    </row>
    <row r="7385" spans="2:20">
      <c r="B7385" s="14"/>
      <c r="C7385" s="14"/>
      <c r="D7385" s="14"/>
      <c r="H7385" s="17"/>
      <c r="L7385" s="18"/>
      <c r="M7385" s="18"/>
      <c r="N7385" s="18"/>
      <c r="P7385" s="21"/>
      <c r="Q7385" s="21"/>
      <c r="S7385" s="21"/>
      <c r="T7385" s="21"/>
    </row>
    <row r="7386" spans="2:20">
      <c r="B7386" s="14"/>
      <c r="C7386" s="14"/>
      <c r="D7386" s="14"/>
      <c r="H7386" s="17"/>
      <c r="L7386" s="18"/>
      <c r="M7386" s="18"/>
      <c r="N7386" s="18"/>
      <c r="P7386" s="21"/>
      <c r="Q7386" s="21"/>
      <c r="S7386" s="21"/>
      <c r="T7386" s="21"/>
    </row>
    <row r="7387" spans="2:20">
      <c r="B7387" s="14"/>
      <c r="C7387" s="14"/>
      <c r="D7387" s="14"/>
      <c r="H7387" s="17"/>
      <c r="L7387" s="18"/>
      <c r="M7387" s="18"/>
      <c r="N7387" s="18"/>
      <c r="P7387" s="21"/>
      <c r="Q7387" s="21"/>
      <c r="S7387" s="21"/>
      <c r="T7387" s="21"/>
    </row>
    <row r="7388" spans="2:20">
      <c r="B7388" s="14"/>
      <c r="C7388" s="14"/>
      <c r="D7388" s="14"/>
      <c r="H7388" s="17"/>
      <c r="L7388" s="18"/>
      <c r="M7388" s="18"/>
      <c r="N7388" s="18"/>
      <c r="P7388" s="21"/>
      <c r="Q7388" s="21"/>
      <c r="S7388" s="21"/>
      <c r="T7388" s="21"/>
    </row>
    <row r="7389" spans="2:20">
      <c r="B7389" s="14"/>
      <c r="C7389" s="14"/>
      <c r="D7389" s="14"/>
      <c r="H7389" s="17"/>
      <c r="L7389" s="18"/>
      <c r="M7389" s="18"/>
      <c r="N7389" s="18"/>
      <c r="P7389" s="21"/>
      <c r="Q7389" s="21"/>
      <c r="S7389" s="21"/>
      <c r="T7389" s="21"/>
    </row>
    <row r="7390" spans="2:20">
      <c r="B7390" s="14"/>
      <c r="C7390" s="14"/>
      <c r="D7390" s="14"/>
      <c r="H7390" s="17"/>
      <c r="L7390" s="18"/>
      <c r="M7390" s="18"/>
      <c r="N7390" s="18"/>
      <c r="P7390" s="21"/>
      <c r="Q7390" s="21"/>
      <c r="S7390" s="21"/>
      <c r="T7390" s="21"/>
    </row>
    <row r="7391" spans="2:20">
      <c r="B7391" s="14"/>
      <c r="C7391" s="14"/>
      <c r="D7391" s="14"/>
      <c r="H7391" s="17"/>
      <c r="L7391" s="18"/>
      <c r="M7391" s="18"/>
      <c r="N7391" s="18"/>
      <c r="P7391" s="21"/>
      <c r="Q7391" s="21"/>
      <c r="S7391" s="21"/>
      <c r="T7391" s="21"/>
    </row>
    <row r="7392" spans="2:20">
      <c r="B7392" s="14"/>
      <c r="C7392" s="14"/>
      <c r="D7392" s="14"/>
      <c r="H7392" s="17"/>
      <c r="L7392" s="18"/>
      <c r="M7392" s="18"/>
      <c r="N7392" s="18"/>
      <c r="P7392" s="21"/>
      <c r="Q7392" s="21"/>
      <c r="S7392" s="21"/>
      <c r="T7392" s="21"/>
    </row>
    <row r="7393" spans="2:20">
      <c r="B7393" s="14"/>
      <c r="C7393" s="14"/>
      <c r="D7393" s="14"/>
      <c r="H7393" s="17"/>
      <c r="L7393" s="18"/>
      <c r="M7393" s="18"/>
      <c r="N7393" s="18"/>
      <c r="P7393" s="21"/>
      <c r="Q7393" s="21"/>
      <c r="S7393" s="21"/>
      <c r="T7393" s="21"/>
    </row>
    <row r="7394" spans="2:20">
      <c r="B7394" s="14"/>
      <c r="C7394" s="14"/>
      <c r="D7394" s="14"/>
      <c r="H7394" s="17"/>
      <c r="L7394" s="18"/>
      <c r="M7394" s="18"/>
      <c r="N7394" s="18"/>
      <c r="P7394" s="21"/>
      <c r="Q7394" s="21"/>
      <c r="S7394" s="21"/>
      <c r="T7394" s="21"/>
    </row>
    <row r="7395" spans="2:20">
      <c r="B7395" s="14"/>
      <c r="C7395" s="14"/>
      <c r="D7395" s="14"/>
      <c r="H7395" s="17"/>
      <c r="L7395" s="18"/>
      <c r="M7395" s="18"/>
      <c r="N7395" s="18"/>
      <c r="P7395" s="21"/>
      <c r="Q7395" s="21"/>
      <c r="S7395" s="21"/>
      <c r="T7395" s="21"/>
    </row>
    <row r="7396" spans="2:20">
      <c r="B7396" s="14"/>
      <c r="C7396" s="14"/>
      <c r="D7396" s="14"/>
      <c r="H7396" s="17"/>
      <c r="L7396" s="18"/>
      <c r="M7396" s="18"/>
      <c r="N7396" s="18"/>
      <c r="P7396" s="21"/>
      <c r="Q7396" s="21"/>
      <c r="S7396" s="21"/>
      <c r="T7396" s="21"/>
    </row>
    <row r="7397" spans="2:20">
      <c r="B7397" s="14"/>
      <c r="C7397" s="14"/>
      <c r="D7397" s="14"/>
      <c r="H7397" s="17"/>
      <c r="L7397" s="18"/>
      <c r="M7397" s="18"/>
      <c r="N7397" s="18"/>
      <c r="P7397" s="21"/>
      <c r="Q7397" s="21"/>
      <c r="S7397" s="21"/>
      <c r="T7397" s="21"/>
    </row>
    <row r="7398" spans="2:20">
      <c r="B7398" s="14"/>
      <c r="C7398" s="14"/>
      <c r="D7398" s="14"/>
      <c r="H7398" s="17"/>
      <c r="L7398" s="18"/>
      <c r="M7398" s="18"/>
      <c r="N7398" s="18"/>
      <c r="P7398" s="21"/>
      <c r="Q7398" s="21"/>
      <c r="S7398" s="21"/>
      <c r="T7398" s="21"/>
    </row>
    <row r="7399" spans="2:20">
      <c r="B7399" s="14"/>
      <c r="C7399" s="14"/>
      <c r="D7399" s="14"/>
      <c r="H7399" s="17"/>
      <c r="L7399" s="18"/>
      <c r="M7399" s="18"/>
      <c r="N7399" s="18"/>
      <c r="P7399" s="21"/>
      <c r="Q7399" s="21"/>
      <c r="S7399" s="21"/>
      <c r="T7399" s="21"/>
    </row>
    <row r="7400" spans="2:20">
      <c r="B7400" s="14"/>
      <c r="C7400" s="14"/>
      <c r="D7400" s="14"/>
      <c r="H7400" s="17"/>
      <c r="L7400" s="18"/>
      <c r="M7400" s="18"/>
      <c r="N7400" s="18"/>
      <c r="P7400" s="21"/>
      <c r="Q7400" s="21"/>
      <c r="S7400" s="21"/>
      <c r="T7400" s="21"/>
    </row>
    <row r="7401" spans="2:20">
      <c r="B7401" s="14"/>
      <c r="C7401" s="14"/>
      <c r="D7401" s="14"/>
      <c r="H7401" s="17"/>
      <c r="L7401" s="18"/>
      <c r="M7401" s="18"/>
      <c r="N7401" s="18"/>
      <c r="P7401" s="21"/>
      <c r="Q7401" s="21"/>
      <c r="S7401" s="21"/>
      <c r="T7401" s="21"/>
    </row>
    <row r="7402" spans="2:20">
      <c r="B7402" s="14"/>
      <c r="C7402" s="14"/>
      <c r="D7402" s="14"/>
      <c r="H7402" s="17"/>
      <c r="L7402" s="18"/>
      <c r="M7402" s="18"/>
      <c r="N7402" s="18"/>
      <c r="P7402" s="21"/>
      <c r="Q7402" s="21"/>
      <c r="S7402" s="21"/>
      <c r="T7402" s="21"/>
    </row>
    <row r="7403" spans="2:20">
      <c r="B7403" s="14"/>
      <c r="C7403" s="14"/>
      <c r="D7403" s="14"/>
      <c r="H7403" s="17"/>
      <c r="L7403" s="18"/>
      <c r="M7403" s="18"/>
      <c r="N7403" s="18"/>
      <c r="P7403" s="21"/>
      <c r="Q7403" s="21"/>
      <c r="S7403" s="21"/>
      <c r="T7403" s="21"/>
    </row>
    <row r="7404" spans="2:20">
      <c r="B7404" s="14"/>
      <c r="C7404" s="14"/>
      <c r="D7404" s="14"/>
      <c r="H7404" s="17"/>
      <c r="L7404" s="18"/>
      <c r="M7404" s="18"/>
      <c r="N7404" s="18"/>
      <c r="P7404" s="21"/>
      <c r="Q7404" s="21"/>
      <c r="S7404" s="21"/>
      <c r="T7404" s="21"/>
    </row>
    <row r="7405" spans="2:20">
      <c r="B7405" s="14"/>
      <c r="C7405" s="14"/>
      <c r="D7405" s="14"/>
      <c r="H7405" s="17"/>
      <c r="L7405" s="18"/>
      <c r="M7405" s="18"/>
      <c r="N7405" s="18"/>
      <c r="P7405" s="21"/>
      <c r="Q7405" s="21"/>
      <c r="S7405" s="21"/>
      <c r="T7405" s="21"/>
    </row>
    <row r="7406" spans="2:20">
      <c r="B7406" s="14"/>
      <c r="C7406" s="14"/>
      <c r="D7406" s="14"/>
      <c r="H7406" s="17"/>
      <c r="L7406" s="18"/>
      <c r="M7406" s="18"/>
      <c r="N7406" s="18"/>
      <c r="P7406" s="21"/>
      <c r="Q7406" s="21"/>
      <c r="S7406" s="21"/>
      <c r="T7406" s="21"/>
    </row>
    <row r="7407" spans="2:20">
      <c r="B7407" s="14"/>
      <c r="C7407" s="14"/>
      <c r="D7407" s="14"/>
      <c r="H7407" s="17"/>
      <c r="L7407" s="18"/>
      <c r="M7407" s="18"/>
      <c r="N7407" s="18"/>
      <c r="P7407" s="21"/>
      <c r="Q7407" s="21"/>
      <c r="S7407" s="21"/>
      <c r="T7407" s="21"/>
    </row>
    <row r="7408" spans="2:20">
      <c r="B7408" s="14"/>
      <c r="C7408" s="14"/>
      <c r="D7408" s="14"/>
      <c r="H7408" s="17"/>
      <c r="L7408" s="18"/>
      <c r="M7408" s="18"/>
      <c r="N7408" s="18"/>
      <c r="P7408" s="21"/>
      <c r="Q7408" s="21"/>
      <c r="S7408" s="21"/>
      <c r="T7408" s="21"/>
    </row>
    <row r="7409" spans="2:20">
      <c r="B7409" s="14"/>
      <c r="C7409" s="14"/>
      <c r="D7409" s="14"/>
      <c r="H7409" s="17"/>
      <c r="L7409" s="18"/>
      <c r="M7409" s="18"/>
      <c r="N7409" s="18"/>
      <c r="P7409" s="21"/>
      <c r="Q7409" s="21"/>
      <c r="S7409" s="21"/>
      <c r="T7409" s="21"/>
    </row>
    <row r="7410" spans="2:20">
      <c r="B7410" s="14"/>
      <c r="C7410" s="14"/>
      <c r="D7410" s="14"/>
      <c r="H7410" s="17"/>
      <c r="L7410" s="18"/>
      <c r="M7410" s="18"/>
      <c r="N7410" s="18"/>
      <c r="P7410" s="21"/>
      <c r="Q7410" s="21"/>
      <c r="S7410" s="21"/>
      <c r="T7410" s="21"/>
    </row>
    <row r="7411" spans="2:20">
      <c r="B7411" s="14"/>
      <c r="C7411" s="14"/>
      <c r="D7411" s="14"/>
      <c r="H7411" s="17"/>
      <c r="L7411" s="18"/>
      <c r="M7411" s="18"/>
      <c r="N7411" s="18"/>
      <c r="P7411" s="21"/>
      <c r="Q7411" s="21"/>
      <c r="S7411" s="21"/>
      <c r="T7411" s="21"/>
    </row>
    <row r="7412" spans="2:20">
      <c r="B7412" s="14"/>
      <c r="C7412" s="14"/>
      <c r="D7412" s="14"/>
      <c r="H7412" s="17"/>
      <c r="L7412" s="18"/>
      <c r="M7412" s="18"/>
      <c r="N7412" s="18"/>
      <c r="P7412" s="21"/>
      <c r="Q7412" s="21"/>
      <c r="S7412" s="21"/>
      <c r="T7412" s="21"/>
    </row>
    <row r="7413" spans="2:20">
      <c r="B7413" s="14"/>
      <c r="C7413" s="14"/>
      <c r="D7413" s="14"/>
      <c r="H7413" s="17"/>
      <c r="L7413" s="18"/>
      <c r="M7413" s="18"/>
      <c r="N7413" s="18"/>
      <c r="P7413" s="21"/>
      <c r="Q7413" s="21"/>
      <c r="S7413" s="21"/>
      <c r="T7413" s="21"/>
    </row>
    <row r="7414" spans="2:20">
      <c r="B7414" s="14"/>
      <c r="C7414" s="14"/>
      <c r="D7414" s="14"/>
      <c r="H7414" s="17"/>
      <c r="L7414" s="18"/>
      <c r="M7414" s="18"/>
      <c r="N7414" s="18"/>
      <c r="P7414" s="21"/>
      <c r="Q7414" s="21"/>
      <c r="S7414" s="21"/>
      <c r="T7414" s="21"/>
    </row>
    <row r="7415" spans="2:20">
      <c r="B7415" s="14"/>
      <c r="C7415" s="14"/>
      <c r="D7415" s="14"/>
      <c r="H7415" s="17"/>
      <c r="L7415" s="18"/>
      <c r="M7415" s="18"/>
      <c r="N7415" s="18"/>
      <c r="P7415" s="21"/>
      <c r="Q7415" s="21"/>
      <c r="S7415" s="21"/>
      <c r="T7415" s="21"/>
    </row>
    <row r="7416" spans="2:20">
      <c r="B7416" s="14"/>
      <c r="C7416" s="14"/>
      <c r="D7416" s="14"/>
      <c r="H7416" s="17"/>
      <c r="L7416" s="18"/>
      <c r="M7416" s="18"/>
      <c r="N7416" s="18"/>
      <c r="P7416" s="21"/>
      <c r="Q7416" s="21"/>
      <c r="S7416" s="21"/>
      <c r="T7416" s="21"/>
    </row>
    <row r="7417" spans="2:20">
      <c r="B7417" s="14"/>
      <c r="C7417" s="14"/>
      <c r="D7417" s="14"/>
      <c r="H7417" s="17"/>
      <c r="L7417" s="18"/>
      <c r="M7417" s="18"/>
      <c r="N7417" s="18"/>
      <c r="P7417" s="21"/>
      <c r="Q7417" s="21"/>
      <c r="S7417" s="21"/>
      <c r="T7417" s="21"/>
    </row>
    <row r="7418" spans="2:20">
      <c r="B7418" s="14"/>
      <c r="C7418" s="14"/>
      <c r="D7418" s="14"/>
      <c r="H7418" s="17"/>
      <c r="L7418" s="18"/>
      <c r="M7418" s="18"/>
      <c r="N7418" s="18"/>
      <c r="P7418" s="21"/>
      <c r="Q7418" s="21"/>
      <c r="S7418" s="21"/>
      <c r="T7418" s="21"/>
    </row>
    <row r="7419" spans="2:20">
      <c r="B7419" s="14"/>
      <c r="C7419" s="14"/>
      <c r="D7419" s="14"/>
      <c r="H7419" s="17"/>
      <c r="L7419" s="18"/>
      <c r="M7419" s="18"/>
      <c r="N7419" s="18"/>
      <c r="P7419" s="21"/>
      <c r="Q7419" s="21"/>
      <c r="S7419" s="21"/>
      <c r="T7419" s="21"/>
    </row>
    <row r="7420" spans="2:20">
      <c r="B7420" s="14"/>
      <c r="C7420" s="14"/>
      <c r="D7420" s="14"/>
      <c r="H7420" s="17"/>
      <c r="L7420" s="18"/>
      <c r="M7420" s="18"/>
      <c r="N7420" s="18"/>
      <c r="P7420" s="21"/>
      <c r="Q7420" s="21"/>
      <c r="S7420" s="21"/>
      <c r="T7420" s="21"/>
    </row>
    <row r="7421" spans="2:20">
      <c r="B7421" s="14"/>
      <c r="C7421" s="14"/>
      <c r="D7421" s="14"/>
      <c r="H7421" s="17"/>
      <c r="L7421" s="18"/>
      <c r="M7421" s="18"/>
      <c r="N7421" s="18"/>
      <c r="P7421" s="21"/>
      <c r="Q7421" s="21"/>
      <c r="S7421" s="21"/>
      <c r="T7421" s="21"/>
    </row>
    <row r="7422" spans="2:20">
      <c r="B7422" s="14"/>
      <c r="C7422" s="14"/>
      <c r="D7422" s="14"/>
      <c r="H7422" s="17"/>
      <c r="L7422" s="18"/>
      <c r="M7422" s="18"/>
      <c r="N7422" s="18"/>
      <c r="P7422" s="21"/>
      <c r="Q7422" s="21"/>
      <c r="S7422" s="21"/>
      <c r="T7422" s="21"/>
    </row>
    <row r="7423" spans="2:20">
      <c r="B7423" s="14"/>
      <c r="C7423" s="14"/>
      <c r="D7423" s="14"/>
      <c r="H7423" s="17"/>
      <c r="L7423" s="18"/>
      <c r="M7423" s="18"/>
      <c r="N7423" s="18"/>
      <c r="P7423" s="21"/>
      <c r="Q7423" s="21"/>
      <c r="S7423" s="21"/>
      <c r="T7423" s="21"/>
    </row>
    <row r="7424" spans="2:20">
      <c r="B7424" s="14"/>
      <c r="C7424" s="14"/>
      <c r="D7424" s="14"/>
      <c r="H7424" s="17"/>
      <c r="L7424" s="18"/>
      <c r="M7424" s="18"/>
      <c r="N7424" s="18"/>
      <c r="P7424" s="21"/>
      <c r="Q7424" s="21"/>
      <c r="S7424" s="21"/>
      <c r="T7424" s="21"/>
    </row>
    <row r="7425" spans="2:20">
      <c r="B7425" s="14"/>
      <c r="C7425" s="14"/>
      <c r="D7425" s="14"/>
      <c r="H7425" s="17"/>
      <c r="L7425" s="18"/>
      <c r="M7425" s="18"/>
      <c r="N7425" s="18"/>
      <c r="P7425" s="21"/>
      <c r="Q7425" s="21"/>
      <c r="S7425" s="21"/>
      <c r="T7425" s="21"/>
    </row>
    <row r="7426" spans="2:20">
      <c r="B7426" s="14"/>
      <c r="C7426" s="14"/>
      <c r="D7426" s="14"/>
      <c r="H7426" s="17"/>
      <c r="L7426" s="18"/>
      <c r="M7426" s="18"/>
      <c r="N7426" s="18"/>
      <c r="P7426" s="21"/>
      <c r="Q7426" s="21"/>
      <c r="S7426" s="21"/>
      <c r="T7426" s="21"/>
    </row>
    <row r="7427" spans="2:20">
      <c r="B7427" s="14"/>
      <c r="C7427" s="14"/>
      <c r="D7427" s="14"/>
      <c r="H7427" s="17"/>
      <c r="L7427" s="18"/>
      <c r="M7427" s="18"/>
      <c r="N7427" s="18"/>
      <c r="P7427" s="21"/>
      <c r="Q7427" s="21"/>
      <c r="S7427" s="21"/>
      <c r="T7427" s="21"/>
    </row>
    <row r="7428" spans="2:20">
      <c r="B7428" s="14"/>
      <c r="C7428" s="14"/>
      <c r="D7428" s="14"/>
      <c r="H7428" s="17"/>
      <c r="L7428" s="18"/>
      <c r="M7428" s="18"/>
      <c r="N7428" s="18"/>
      <c r="P7428" s="21"/>
      <c r="Q7428" s="21"/>
      <c r="S7428" s="21"/>
      <c r="T7428" s="21"/>
    </row>
    <row r="7429" spans="2:20">
      <c r="B7429" s="14"/>
      <c r="C7429" s="14"/>
      <c r="D7429" s="14"/>
      <c r="H7429" s="17"/>
      <c r="L7429" s="18"/>
      <c r="M7429" s="18"/>
      <c r="N7429" s="18"/>
      <c r="P7429" s="21"/>
      <c r="Q7429" s="21"/>
      <c r="S7429" s="21"/>
      <c r="T7429" s="21"/>
    </row>
    <row r="7430" spans="2:20">
      <c r="B7430" s="14"/>
      <c r="C7430" s="14"/>
      <c r="D7430" s="14"/>
      <c r="H7430" s="17"/>
      <c r="L7430" s="18"/>
      <c r="M7430" s="18"/>
      <c r="N7430" s="18"/>
      <c r="P7430" s="21"/>
      <c r="Q7430" s="21"/>
      <c r="S7430" s="21"/>
      <c r="T7430" s="21"/>
    </row>
    <row r="7431" spans="2:20">
      <c r="B7431" s="14"/>
      <c r="C7431" s="14"/>
      <c r="D7431" s="14"/>
      <c r="H7431" s="17"/>
      <c r="L7431" s="18"/>
      <c r="M7431" s="18"/>
      <c r="N7431" s="18"/>
      <c r="P7431" s="21"/>
      <c r="Q7431" s="21"/>
      <c r="S7431" s="21"/>
      <c r="T7431" s="21"/>
    </row>
    <row r="7432" spans="2:20">
      <c r="B7432" s="14"/>
      <c r="C7432" s="14"/>
      <c r="D7432" s="14"/>
      <c r="H7432" s="17"/>
      <c r="L7432" s="18"/>
      <c r="M7432" s="18"/>
      <c r="N7432" s="18"/>
      <c r="P7432" s="21"/>
      <c r="Q7432" s="21"/>
      <c r="S7432" s="21"/>
      <c r="T7432" s="21"/>
    </row>
    <row r="7433" spans="2:20">
      <c r="B7433" s="14"/>
      <c r="C7433" s="14"/>
      <c r="D7433" s="14"/>
      <c r="H7433" s="17"/>
      <c r="L7433" s="18"/>
      <c r="M7433" s="18"/>
      <c r="N7433" s="18"/>
      <c r="P7433" s="21"/>
      <c r="Q7433" s="21"/>
      <c r="S7433" s="21"/>
      <c r="T7433" s="21"/>
    </row>
    <row r="7434" spans="2:20">
      <c r="B7434" s="14"/>
      <c r="C7434" s="14"/>
      <c r="D7434" s="14"/>
      <c r="H7434" s="17"/>
      <c r="L7434" s="18"/>
      <c r="M7434" s="18"/>
      <c r="N7434" s="18"/>
      <c r="P7434" s="21"/>
      <c r="Q7434" s="21"/>
      <c r="S7434" s="21"/>
      <c r="T7434" s="21"/>
    </row>
    <row r="7435" spans="2:20">
      <c r="B7435" s="14"/>
      <c r="C7435" s="14"/>
      <c r="D7435" s="14"/>
      <c r="H7435" s="17"/>
      <c r="L7435" s="18"/>
      <c r="M7435" s="18"/>
      <c r="N7435" s="18"/>
      <c r="P7435" s="21"/>
      <c r="Q7435" s="21"/>
      <c r="S7435" s="21"/>
      <c r="T7435" s="21"/>
    </row>
    <row r="7436" spans="2:20">
      <c r="B7436" s="14"/>
      <c r="C7436" s="14"/>
      <c r="D7436" s="14"/>
      <c r="H7436" s="17"/>
      <c r="L7436" s="18"/>
      <c r="M7436" s="18"/>
      <c r="N7436" s="18"/>
      <c r="P7436" s="21"/>
      <c r="Q7436" s="21"/>
      <c r="S7436" s="21"/>
      <c r="T7436" s="21"/>
    </row>
    <row r="7437" spans="2:20">
      <c r="B7437" s="14"/>
      <c r="C7437" s="14"/>
      <c r="D7437" s="14"/>
      <c r="H7437" s="17"/>
      <c r="L7437" s="18"/>
      <c r="M7437" s="18"/>
      <c r="N7437" s="18"/>
      <c r="P7437" s="21"/>
      <c r="Q7437" s="21"/>
      <c r="S7437" s="21"/>
      <c r="T7437" s="21"/>
    </row>
    <row r="7438" spans="2:20">
      <c r="B7438" s="14"/>
      <c r="C7438" s="14"/>
      <c r="D7438" s="14"/>
      <c r="H7438" s="17"/>
      <c r="L7438" s="18"/>
      <c r="M7438" s="18"/>
      <c r="N7438" s="18"/>
      <c r="P7438" s="21"/>
      <c r="Q7438" s="21"/>
      <c r="S7438" s="21"/>
      <c r="T7438" s="21"/>
    </row>
    <row r="7439" spans="2:20">
      <c r="B7439" s="14"/>
      <c r="C7439" s="14"/>
      <c r="D7439" s="14"/>
      <c r="H7439" s="17"/>
      <c r="L7439" s="18"/>
      <c r="M7439" s="18"/>
      <c r="N7439" s="18"/>
      <c r="P7439" s="21"/>
      <c r="Q7439" s="21"/>
      <c r="S7439" s="21"/>
      <c r="T7439" s="21"/>
    </row>
    <row r="7440" spans="2:20">
      <c r="B7440" s="14"/>
      <c r="C7440" s="14"/>
      <c r="D7440" s="14"/>
      <c r="H7440" s="17"/>
      <c r="L7440" s="18"/>
      <c r="M7440" s="18"/>
      <c r="N7440" s="18"/>
      <c r="P7440" s="21"/>
      <c r="Q7440" s="21"/>
      <c r="S7440" s="21"/>
      <c r="T7440" s="21"/>
    </row>
    <row r="7441" spans="2:20">
      <c r="B7441" s="14"/>
      <c r="C7441" s="14"/>
      <c r="D7441" s="14"/>
      <c r="H7441" s="17"/>
      <c r="L7441" s="18"/>
      <c r="M7441" s="18"/>
      <c r="N7441" s="18"/>
      <c r="P7441" s="21"/>
      <c r="Q7441" s="21"/>
      <c r="S7441" s="21"/>
      <c r="T7441" s="21"/>
    </row>
    <row r="7442" spans="2:20">
      <c r="B7442" s="14"/>
      <c r="C7442" s="14"/>
      <c r="D7442" s="14"/>
      <c r="H7442" s="17"/>
      <c r="L7442" s="18"/>
      <c r="M7442" s="18"/>
      <c r="N7442" s="18"/>
      <c r="P7442" s="21"/>
      <c r="Q7442" s="21"/>
      <c r="S7442" s="21"/>
      <c r="T7442" s="21"/>
    </row>
    <row r="7443" spans="2:20">
      <c r="B7443" s="14"/>
      <c r="C7443" s="14"/>
      <c r="D7443" s="14"/>
      <c r="H7443" s="17"/>
      <c r="L7443" s="18"/>
      <c r="M7443" s="18"/>
      <c r="N7443" s="18"/>
      <c r="P7443" s="21"/>
      <c r="Q7443" s="21"/>
      <c r="S7443" s="21"/>
      <c r="T7443" s="21"/>
    </row>
    <row r="7444" spans="2:20">
      <c r="B7444" s="14"/>
      <c r="C7444" s="14"/>
      <c r="D7444" s="14"/>
      <c r="H7444" s="17"/>
      <c r="L7444" s="18"/>
      <c r="M7444" s="18"/>
      <c r="N7444" s="18"/>
      <c r="P7444" s="21"/>
      <c r="Q7444" s="21"/>
      <c r="S7444" s="21"/>
      <c r="T7444" s="21"/>
    </row>
    <row r="7445" spans="2:20">
      <c r="B7445" s="14"/>
      <c r="C7445" s="14"/>
      <c r="D7445" s="14"/>
      <c r="H7445" s="17"/>
      <c r="L7445" s="18"/>
      <c r="M7445" s="18"/>
      <c r="N7445" s="18"/>
      <c r="P7445" s="21"/>
      <c r="Q7445" s="21"/>
      <c r="S7445" s="21"/>
      <c r="T7445" s="21"/>
    </row>
    <row r="7446" spans="2:20">
      <c r="B7446" s="14"/>
      <c r="C7446" s="14"/>
      <c r="D7446" s="14"/>
      <c r="H7446" s="17"/>
      <c r="L7446" s="18"/>
      <c r="M7446" s="18"/>
      <c r="N7446" s="18"/>
      <c r="P7446" s="21"/>
      <c r="Q7446" s="21"/>
      <c r="S7446" s="21"/>
      <c r="T7446" s="21"/>
    </row>
    <row r="7447" spans="2:20">
      <c r="B7447" s="14"/>
      <c r="C7447" s="14"/>
      <c r="D7447" s="14"/>
      <c r="H7447" s="17"/>
      <c r="L7447" s="18"/>
      <c r="M7447" s="18"/>
      <c r="N7447" s="18"/>
      <c r="P7447" s="21"/>
      <c r="Q7447" s="21"/>
      <c r="S7447" s="21"/>
      <c r="T7447" s="21"/>
    </row>
    <row r="7448" spans="2:20">
      <c r="B7448" s="14"/>
      <c r="C7448" s="14"/>
      <c r="D7448" s="14"/>
      <c r="H7448" s="17"/>
      <c r="L7448" s="18"/>
      <c r="M7448" s="18"/>
      <c r="N7448" s="18"/>
      <c r="P7448" s="21"/>
      <c r="Q7448" s="21"/>
      <c r="S7448" s="21"/>
      <c r="T7448" s="21"/>
    </row>
    <row r="7449" spans="2:20">
      <c r="B7449" s="14"/>
      <c r="C7449" s="14"/>
      <c r="D7449" s="14"/>
      <c r="H7449" s="17"/>
      <c r="L7449" s="18"/>
      <c r="M7449" s="18"/>
      <c r="N7449" s="18"/>
      <c r="P7449" s="21"/>
      <c r="Q7449" s="21"/>
      <c r="S7449" s="21"/>
      <c r="T7449" s="21"/>
    </row>
    <row r="7450" spans="2:20">
      <c r="B7450" s="14"/>
      <c r="C7450" s="14"/>
      <c r="D7450" s="14"/>
      <c r="H7450" s="17"/>
      <c r="L7450" s="18"/>
      <c r="M7450" s="18"/>
      <c r="N7450" s="18"/>
      <c r="P7450" s="21"/>
      <c r="Q7450" s="21"/>
      <c r="S7450" s="21"/>
      <c r="T7450" s="21"/>
    </row>
    <row r="7451" spans="2:20">
      <c r="B7451" s="14"/>
      <c r="C7451" s="14"/>
      <c r="D7451" s="14"/>
      <c r="H7451" s="17"/>
      <c r="L7451" s="18"/>
      <c r="M7451" s="18"/>
      <c r="N7451" s="18"/>
      <c r="P7451" s="21"/>
      <c r="Q7451" s="21"/>
      <c r="S7451" s="21"/>
      <c r="T7451" s="21"/>
    </row>
    <row r="7452" spans="2:20">
      <c r="B7452" s="14"/>
      <c r="C7452" s="14"/>
      <c r="D7452" s="14"/>
      <c r="H7452" s="17"/>
      <c r="L7452" s="18"/>
      <c r="M7452" s="18"/>
      <c r="N7452" s="18"/>
      <c r="P7452" s="21"/>
      <c r="Q7452" s="21"/>
      <c r="S7452" s="21"/>
      <c r="T7452" s="21"/>
    </row>
    <row r="7453" spans="2:20">
      <c r="B7453" s="14"/>
      <c r="C7453" s="14"/>
      <c r="D7453" s="14"/>
      <c r="H7453" s="17"/>
      <c r="L7453" s="18"/>
      <c r="M7453" s="18"/>
      <c r="N7453" s="18"/>
      <c r="P7453" s="21"/>
      <c r="Q7453" s="21"/>
      <c r="S7453" s="21"/>
      <c r="T7453" s="21"/>
    </row>
    <row r="7454" spans="2:20">
      <c r="B7454" s="14"/>
      <c r="C7454" s="14"/>
      <c r="D7454" s="14"/>
      <c r="H7454" s="17"/>
      <c r="L7454" s="18"/>
      <c r="M7454" s="18"/>
      <c r="N7454" s="18"/>
      <c r="P7454" s="21"/>
      <c r="Q7454" s="21"/>
      <c r="S7454" s="21"/>
      <c r="T7454" s="21"/>
    </row>
    <row r="7455" spans="2:20">
      <c r="B7455" s="14"/>
      <c r="C7455" s="14"/>
      <c r="D7455" s="14"/>
      <c r="H7455" s="17"/>
      <c r="L7455" s="18"/>
      <c r="M7455" s="18"/>
      <c r="N7455" s="18"/>
      <c r="P7455" s="21"/>
      <c r="Q7455" s="21"/>
      <c r="S7455" s="21"/>
      <c r="T7455" s="21"/>
    </row>
    <row r="7456" spans="2:20">
      <c r="B7456" s="14"/>
      <c r="C7456" s="14"/>
      <c r="D7456" s="14"/>
      <c r="H7456" s="17"/>
      <c r="L7456" s="18"/>
      <c r="M7456" s="18"/>
      <c r="N7456" s="18"/>
      <c r="P7456" s="21"/>
      <c r="Q7456" s="21"/>
      <c r="S7456" s="21"/>
      <c r="T7456" s="21"/>
    </row>
    <row r="7457" spans="2:20">
      <c r="B7457" s="14"/>
      <c r="C7457" s="14"/>
      <c r="D7457" s="14"/>
      <c r="H7457" s="17"/>
      <c r="L7457" s="18"/>
      <c r="M7457" s="18"/>
      <c r="N7457" s="18"/>
      <c r="P7457" s="21"/>
      <c r="Q7457" s="21"/>
      <c r="S7457" s="21"/>
      <c r="T7457" s="21"/>
    </row>
    <row r="7458" spans="2:20">
      <c r="B7458" s="14"/>
      <c r="C7458" s="14"/>
      <c r="D7458" s="14"/>
      <c r="H7458" s="17"/>
      <c r="L7458" s="18"/>
      <c r="M7458" s="18"/>
      <c r="N7458" s="18"/>
      <c r="P7458" s="21"/>
      <c r="Q7458" s="21"/>
      <c r="S7458" s="21"/>
      <c r="T7458" s="21"/>
    </row>
    <row r="7459" spans="2:20">
      <c r="B7459" s="14"/>
      <c r="C7459" s="14"/>
      <c r="D7459" s="14"/>
      <c r="H7459" s="17"/>
      <c r="L7459" s="18"/>
      <c r="M7459" s="18"/>
      <c r="N7459" s="18"/>
      <c r="P7459" s="21"/>
      <c r="Q7459" s="21"/>
      <c r="S7459" s="21"/>
      <c r="T7459" s="21"/>
    </row>
    <row r="7460" spans="2:20">
      <c r="B7460" s="14"/>
      <c r="C7460" s="14"/>
      <c r="D7460" s="14"/>
      <c r="H7460" s="17"/>
      <c r="L7460" s="18"/>
      <c r="M7460" s="18"/>
      <c r="N7460" s="18"/>
      <c r="P7460" s="21"/>
      <c r="Q7460" s="21"/>
      <c r="S7460" s="21"/>
      <c r="T7460" s="21"/>
    </row>
    <row r="7461" spans="2:20">
      <c r="B7461" s="14"/>
      <c r="C7461" s="14"/>
      <c r="D7461" s="14"/>
      <c r="H7461" s="17"/>
      <c r="L7461" s="18"/>
      <c r="M7461" s="18"/>
      <c r="N7461" s="18"/>
      <c r="P7461" s="21"/>
      <c r="Q7461" s="21"/>
      <c r="S7461" s="21"/>
      <c r="T7461" s="21"/>
    </row>
    <row r="7462" spans="2:20">
      <c r="B7462" s="14"/>
      <c r="C7462" s="14"/>
      <c r="D7462" s="14"/>
      <c r="H7462" s="17"/>
      <c r="L7462" s="18"/>
      <c r="M7462" s="18"/>
      <c r="N7462" s="18"/>
      <c r="P7462" s="21"/>
      <c r="Q7462" s="21"/>
      <c r="S7462" s="21"/>
      <c r="T7462" s="21"/>
    </row>
    <row r="7463" spans="2:20">
      <c r="B7463" s="14"/>
      <c r="C7463" s="14"/>
      <c r="D7463" s="14"/>
      <c r="H7463" s="17"/>
      <c r="L7463" s="18"/>
      <c r="M7463" s="18"/>
      <c r="N7463" s="18"/>
      <c r="P7463" s="21"/>
      <c r="Q7463" s="21"/>
      <c r="S7463" s="21"/>
      <c r="T7463" s="21"/>
    </row>
    <row r="7464" spans="2:20">
      <c r="B7464" s="14"/>
      <c r="C7464" s="14"/>
      <c r="D7464" s="14"/>
      <c r="H7464" s="17"/>
      <c r="L7464" s="18"/>
      <c r="M7464" s="18"/>
      <c r="N7464" s="18"/>
      <c r="P7464" s="21"/>
      <c r="Q7464" s="21"/>
      <c r="S7464" s="21"/>
      <c r="T7464" s="21"/>
    </row>
    <row r="7465" spans="2:20">
      <c r="B7465" s="14"/>
      <c r="C7465" s="14"/>
      <c r="D7465" s="14"/>
      <c r="H7465" s="17"/>
      <c r="L7465" s="18"/>
      <c r="M7465" s="18"/>
      <c r="N7465" s="18"/>
      <c r="P7465" s="21"/>
      <c r="Q7465" s="21"/>
      <c r="S7465" s="21"/>
      <c r="T7465" s="21"/>
    </row>
    <row r="7466" spans="2:20">
      <c r="B7466" s="14"/>
      <c r="C7466" s="14"/>
      <c r="D7466" s="14"/>
      <c r="H7466" s="17"/>
      <c r="L7466" s="18"/>
      <c r="M7466" s="18"/>
      <c r="N7466" s="18"/>
      <c r="P7466" s="21"/>
      <c r="Q7466" s="21"/>
      <c r="S7466" s="21"/>
      <c r="T7466" s="21"/>
    </row>
    <row r="7467" spans="2:20">
      <c r="B7467" s="14"/>
      <c r="C7467" s="14"/>
      <c r="D7467" s="14"/>
      <c r="H7467" s="17"/>
      <c r="L7467" s="18"/>
      <c r="M7467" s="18"/>
      <c r="N7467" s="18"/>
      <c r="P7467" s="21"/>
      <c r="Q7467" s="21"/>
      <c r="S7467" s="21"/>
      <c r="T7467" s="21"/>
    </row>
    <row r="7468" spans="2:20">
      <c r="B7468" s="14"/>
      <c r="C7468" s="14"/>
      <c r="D7468" s="14"/>
      <c r="H7468" s="17"/>
      <c r="L7468" s="18"/>
      <c r="M7468" s="18"/>
      <c r="N7468" s="18"/>
      <c r="P7468" s="21"/>
      <c r="Q7468" s="21"/>
      <c r="S7468" s="21"/>
      <c r="T7468" s="21"/>
    </row>
    <row r="7469" spans="2:20">
      <c r="B7469" s="14"/>
      <c r="C7469" s="14"/>
      <c r="D7469" s="14"/>
      <c r="H7469" s="17"/>
      <c r="L7469" s="18"/>
      <c r="M7469" s="18"/>
      <c r="N7469" s="18"/>
      <c r="P7469" s="21"/>
      <c r="Q7469" s="21"/>
      <c r="S7469" s="21"/>
      <c r="T7469" s="21"/>
    </row>
    <row r="7470" spans="2:20">
      <c r="B7470" s="14"/>
      <c r="C7470" s="14"/>
      <c r="D7470" s="14"/>
      <c r="H7470" s="17"/>
      <c r="L7470" s="18"/>
      <c r="M7470" s="18"/>
      <c r="N7470" s="18"/>
      <c r="P7470" s="21"/>
      <c r="Q7470" s="21"/>
      <c r="S7470" s="21"/>
      <c r="T7470" s="21"/>
    </row>
    <row r="7471" spans="2:20">
      <c r="B7471" s="14"/>
      <c r="C7471" s="14"/>
      <c r="D7471" s="14"/>
      <c r="H7471" s="17"/>
      <c r="L7471" s="18"/>
      <c r="M7471" s="18"/>
      <c r="N7471" s="18"/>
      <c r="P7471" s="21"/>
      <c r="Q7471" s="21"/>
      <c r="S7471" s="21"/>
      <c r="T7471" s="21"/>
    </row>
    <row r="7472" spans="2:20">
      <c r="B7472" s="14"/>
      <c r="C7472" s="14"/>
      <c r="D7472" s="14"/>
      <c r="H7472" s="17"/>
      <c r="L7472" s="18"/>
      <c r="M7472" s="18"/>
      <c r="N7472" s="18"/>
      <c r="P7472" s="21"/>
      <c r="Q7472" s="21"/>
      <c r="S7472" s="21"/>
      <c r="T7472" s="21"/>
    </row>
    <row r="7473" spans="2:20">
      <c r="B7473" s="14"/>
      <c r="C7473" s="14"/>
      <c r="D7473" s="14"/>
      <c r="H7473" s="17"/>
      <c r="L7473" s="18"/>
      <c r="M7473" s="18"/>
      <c r="N7473" s="18"/>
      <c r="P7473" s="21"/>
      <c r="Q7473" s="21"/>
      <c r="S7473" s="21"/>
      <c r="T7473" s="21"/>
    </row>
    <row r="7474" spans="2:20">
      <c r="B7474" s="14"/>
      <c r="C7474" s="14"/>
      <c r="D7474" s="14"/>
      <c r="H7474" s="17"/>
      <c r="L7474" s="18"/>
      <c r="M7474" s="18"/>
      <c r="N7474" s="18"/>
      <c r="P7474" s="21"/>
      <c r="Q7474" s="21"/>
      <c r="S7474" s="21"/>
      <c r="T7474" s="21"/>
    </row>
    <row r="7475" spans="2:20">
      <c r="B7475" s="14"/>
      <c r="C7475" s="14"/>
      <c r="D7475" s="14"/>
      <c r="H7475" s="17"/>
      <c r="L7475" s="18"/>
      <c r="M7475" s="18"/>
      <c r="N7475" s="18"/>
      <c r="P7475" s="21"/>
      <c r="Q7475" s="21"/>
      <c r="S7475" s="21"/>
      <c r="T7475" s="21"/>
    </row>
    <row r="7476" spans="2:20">
      <c r="B7476" s="14"/>
      <c r="C7476" s="14"/>
      <c r="D7476" s="14"/>
      <c r="H7476" s="17"/>
      <c r="L7476" s="18"/>
      <c r="M7476" s="18"/>
      <c r="N7476" s="18"/>
      <c r="P7476" s="21"/>
      <c r="Q7476" s="21"/>
      <c r="S7476" s="21"/>
      <c r="T7476" s="21"/>
    </row>
    <row r="7477" spans="2:20">
      <c r="B7477" s="14"/>
      <c r="C7477" s="14"/>
      <c r="D7477" s="14"/>
      <c r="H7477" s="17"/>
      <c r="L7477" s="18"/>
      <c r="M7477" s="18"/>
      <c r="N7477" s="18"/>
      <c r="P7477" s="21"/>
      <c r="Q7477" s="21"/>
      <c r="S7477" s="21"/>
      <c r="T7477" s="21"/>
    </row>
    <row r="7478" spans="2:20">
      <c r="B7478" s="14"/>
      <c r="C7478" s="14"/>
      <c r="D7478" s="14"/>
      <c r="H7478" s="17"/>
      <c r="L7478" s="18"/>
      <c r="M7478" s="18"/>
      <c r="N7478" s="18"/>
      <c r="P7478" s="21"/>
      <c r="Q7478" s="21"/>
      <c r="S7478" s="21"/>
      <c r="T7478" s="21"/>
    </row>
    <row r="7479" spans="2:20">
      <c r="B7479" s="14"/>
      <c r="C7479" s="14"/>
      <c r="D7479" s="14"/>
      <c r="H7479" s="17"/>
      <c r="L7479" s="18"/>
      <c r="M7479" s="18"/>
      <c r="N7479" s="18"/>
      <c r="P7479" s="21"/>
      <c r="Q7479" s="21"/>
      <c r="S7479" s="21"/>
      <c r="T7479" s="21"/>
    </row>
    <row r="7480" spans="2:20">
      <c r="B7480" s="14"/>
      <c r="C7480" s="14"/>
      <c r="D7480" s="14"/>
      <c r="H7480" s="17"/>
      <c r="L7480" s="18"/>
      <c r="M7480" s="18"/>
      <c r="N7480" s="18"/>
      <c r="P7480" s="21"/>
      <c r="Q7480" s="21"/>
      <c r="S7480" s="21"/>
      <c r="T7480" s="21"/>
    </row>
    <row r="7481" spans="2:20">
      <c r="B7481" s="14"/>
      <c r="C7481" s="14"/>
      <c r="D7481" s="14"/>
      <c r="H7481" s="17"/>
      <c r="L7481" s="18"/>
      <c r="M7481" s="18"/>
      <c r="N7481" s="18"/>
      <c r="P7481" s="21"/>
      <c r="Q7481" s="21"/>
      <c r="S7481" s="21"/>
      <c r="T7481" s="21"/>
    </row>
    <row r="7482" spans="2:20">
      <c r="B7482" s="14"/>
      <c r="C7482" s="14"/>
      <c r="D7482" s="14"/>
      <c r="H7482" s="17"/>
      <c r="L7482" s="18"/>
      <c r="M7482" s="18"/>
      <c r="N7482" s="18"/>
      <c r="P7482" s="21"/>
      <c r="Q7482" s="21"/>
      <c r="S7482" s="21"/>
      <c r="T7482" s="21"/>
    </row>
    <row r="7483" spans="2:20">
      <c r="B7483" s="14"/>
      <c r="C7483" s="14"/>
      <c r="D7483" s="14"/>
      <c r="H7483" s="17"/>
      <c r="L7483" s="18"/>
      <c r="M7483" s="18"/>
      <c r="N7483" s="18"/>
      <c r="P7483" s="21"/>
      <c r="Q7483" s="21"/>
      <c r="S7483" s="21"/>
      <c r="T7483" s="21"/>
    </row>
    <row r="7484" spans="2:20">
      <c r="B7484" s="14"/>
      <c r="C7484" s="14"/>
      <c r="D7484" s="14"/>
      <c r="H7484" s="17"/>
      <c r="L7484" s="18"/>
      <c r="M7484" s="18"/>
      <c r="N7484" s="18"/>
      <c r="P7484" s="21"/>
      <c r="Q7484" s="21"/>
      <c r="S7484" s="21"/>
      <c r="T7484" s="21"/>
    </row>
    <row r="7485" spans="2:20">
      <c r="B7485" s="14"/>
      <c r="C7485" s="14"/>
      <c r="D7485" s="14"/>
      <c r="H7485" s="17"/>
      <c r="L7485" s="18"/>
      <c r="M7485" s="18"/>
      <c r="N7485" s="18"/>
      <c r="P7485" s="21"/>
      <c r="Q7485" s="21"/>
      <c r="S7485" s="21"/>
      <c r="T7485" s="21"/>
    </row>
    <row r="7486" spans="2:20">
      <c r="B7486" s="14"/>
      <c r="C7486" s="14"/>
      <c r="D7486" s="14"/>
      <c r="H7486" s="17"/>
      <c r="L7486" s="18"/>
      <c r="M7486" s="18"/>
      <c r="N7486" s="18"/>
      <c r="P7486" s="21"/>
      <c r="Q7486" s="21"/>
      <c r="S7486" s="21"/>
      <c r="T7486" s="21"/>
    </row>
    <row r="7487" spans="2:20">
      <c r="B7487" s="14"/>
      <c r="C7487" s="14"/>
      <c r="D7487" s="14"/>
      <c r="H7487" s="17"/>
      <c r="L7487" s="18"/>
      <c r="M7487" s="18"/>
      <c r="N7487" s="18"/>
      <c r="P7487" s="21"/>
      <c r="Q7487" s="21"/>
      <c r="S7487" s="21"/>
      <c r="T7487" s="21"/>
    </row>
    <row r="7488" spans="2:20">
      <c r="B7488" s="14"/>
      <c r="C7488" s="14"/>
      <c r="D7488" s="14"/>
      <c r="H7488" s="17"/>
      <c r="L7488" s="18"/>
      <c r="M7488" s="18"/>
      <c r="N7488" s="18"/>
      <c r="P7488" s="21"/>
      <c r="Q7488" s="21"/>
      <c r="S7488" s="21"/>
      <c r="T7488" s="21"/>
    </row>
    <row r="7489" spans="2:20">
      <c r="B7489" s="14"/>
      <c r="C7489" s="14"/>
      <c r="D7489" s="14"/>
      <c r="H7489" s="17"/>
      <c r="L7489" s="18"/>
      <c r="M7489" s="18"/>
      <c r="N7489" s="18"/>
      <c r="P7489" s="21"/>
      <c r="Q7489" s="21"/>
      <c r="S7489" s="21"/>
      <c r="T7489" s="21"/>
    </row>
    <row r="7490" spans="2:20">
      <c r="B7490" s="14"/>
      <c r="C7490" s="14"/>
      <c r="D7490" s="14"/>
      <c r="H7490" s="17"/>
      <c r="L7490" s="18"/>
      <c r="M7490" s="18"/>
      <c r="N7490" s="18"/>
      <c r="P7490" s="21"/>
      <c r="Q7490" s="21"/>
      <c r="S7490" s="21"/>
      <c r="T7490" s="21"/>
    </row>
    <row r="7491" spans="2:20">
      <c r="B7491" s="14"/>
      <c r="C7491" s="14"/>
      <c r="D7491" s="14"/>
      <c r="H7491" s="17"/>
      <c r="L7491" s="18"/>
      <c r="M7491" s="18"/>
      <c r="N7491" s="18"/>
      <c r="P7491" s="21"/>
      <c r="Q7491" s="21"/>
      <c r="S7491" s="21"/>
      <c r="T7491" s="21"/>
    </row>
    <row r="7492" spans="2:20">
      <c r="B7492" s="14"/>
      <c r="C7492" s="14"/>
      <c r="D7492" s="14"/>
      <c r="H7492" s="17"/>
      <c r="L7492" s="18"/>
      <c r="M7492" s="18"/>
      <c r="N7492" s="18"/>
      <c r="P7492" s="21"/>
      <c r="Q7492" s="21"/>
      <c r="S7492" s="21"/>
      <c r="T7492" s="21"/>
    </row>
    <row r="7493" spans="2:20">
      <c r="B7493" s="14"/>
      <c r="C7493" s="14"/>
      <c r="D7493" s="14"/>
      <c r="H7493" s="17"/>
      <c r="L7493" s="18"/>
      <c r="M7493" s="18"/>
      <c r="N7493" s="18"/>
      <c r="P7493" s="21"/>
      <c r="Q7493" s="21"/>
      <c r="S7493" s="21"/>
      <c r="T7493" s="21"/>
    </row>
    <row r="7494" spans="2:20">
      <c r="B7494" s="14"/>
      <c r="C7494" s="14"/>
      <c r="D7494" s="14"/>
      <c r="H7494" s="17"/>
      <c r="L7494" s="18"/>
      <c r="M7494" s="18"/>
      <c r="N7494" s="18"/>
      <c r="P7494" s="21"/>
      <c r="Q7494" s="21"/>
      <c r="S7494" s="21"/>
      <c r="T7494" s="21"/>
    </row>
    <row r="7495" spans="2:20">
      <c r="B7495" s="14"/>
      <c r="C7495" s="14"/>
      <c r="D7495" s="14"/>
      <c r="H7495" s="17"/>
      <c r="L7495" s="18"/>
      <c r="M7495" s="18"/>
      <c r="N7495" s="18"/>
      <c r="P7495" s="21"/>
      <c r="Q7495" s="21"/>
      <c r="S7495" s="21"/>
      <c r="T7495" s="21"/>
    </row>
    <row r="7496" spans="2:20">
      <c r="B7496" s="14"/>
      <c r="C7496" s="14"/>
      <c r="D7496" s="14"/>
      <c r="H7496" s="17"/>
      <c r="L7496" s="18"/>
      <c r="M7496" s="18"/>
      <c r="N7496" s="18"/>
      <c r="P7496" s="21"/>
      <c r="Q7496" s="21"/>
      <c r="S7496" s="21"/>
      <c r="T7496" s="21"/>
    </row>
    <row r="7497" spans="2:20">
      <c r="B7497" s="14"/>
      <c r="C7497" s="14"/>
      <c r="D7497" s="14"/>
      <c r="H7497" s="17"/>
      <c r="L7497" s="18"/>
      <c r="M7497" s="18"/>
      <c r="N7497" s="18"/>
      <c r="P7497" s="21"/>
      <c r="Q7497" s="21"/>
      <c r="S7497" s="21"/>
      <c r="T7497" s="21"/>
    </row>
    <row r="7498" spans="2:20">
      <c r="B7498" s="14"/>
      <c r="C7498" s="14"/>
      <c r="D7498" s="14"/>
      <c r="H7498" s="17"/>
      <c r="L7498" s="18"/>
      <c r="M7498" s="18"/>
      <c r="N7498" s="18"/>
      <c r="P7498" s="21"/>
      <c r="Q7498" s="21"/>
      <c r="S7498" s="21"/>
      <c r="T7498" s="21"/>
    </row>
    <row r="7499" spans="2:20">
      <c r="B7499" s="14"/>
      <c r="C7499" s="14"/>
      <c r="D7499" s="14"/>
      <c r="H7499" s="17"/>
      <c r="L7499" s="18"/>
      <c r="M7499" s="18"/>
      <c r="N7499" s="18"/>
      <c r="P7499" s="21"/>
      <c r="Q7499" s="21"/>
      <c r="S7499" s="21"/>
      <c r="T7499" s="21"/>
    </row>
    <row r="7500" spans="2:20">
      <c r="B7500" s="14"/>
      <c r="C7500" s="14"/>
      <c r="D7500" s="14"/>
      <c r="H7500" s="17"/>
      <c r="L7500" s="18"/>
      <c r="M7500" s="18"/>
      <c r="N7500" s="18"/>
      <c r="P7500" s="21"/>
      <c r="Q7500" s="21"/>
      <c r="S7500" s="21"/>
      <c r="T7500" s="21"/>
    </row>
    <row r="7501" spans="2:20">
      <c r="B7501" s="14"/>
      <c r="C7501" s="14"/>
      <c r="D7501" s="14"/>
      <c r="H7501" s="17"/>
      <c r="L7501" s="18"/>
      <c r="M7501" s="18"/>
      <c r="N7501" s="18"/>
      <c r="P7501" s="21"/>
      <c r="Q7501" s="21"/>
      <c r="S7501" s="21"/>
      <c r="T7501" s="21"/>
    </row>
    <row r="7502" spans="2:20">
      <c r="B7502" s="14"/>
      <c r="C7502" s="14"/>
      <c r="D7502" s="14"/>
      <c r="H7502" s="17"/>
      <c r="L7502" s="18"/>
      <c r="M7502" s="18"/>
      <c r="N7502" s="18"/>
      <c r="P7502" s="21"/>
      <c r="Q7502" s="21"/>
      <c r="S7502" s="21"/>
      <c r="T7502" s="21"/>
    </row>
    <row r="7503" spans="2:20">
      <c r="B7503" s="14"/>
      <c r="C7503" s="14"/>
      <c r="D7503" s="14"/>
      <c r="H7503" s="17"/>
      <c r="L7503" s="18"/>
      <c r="M7503" s="18"/>
      <c r="N7503" s="18"/>
      <c r="P7503" s="21"/>
      <c r="Q7503" s="21"/>
      <c r="S7503" s="21"/>
      <c r="T7503" s="21"/>
    </row>
    <row r="7504" spans="2:20">
      <c r="B7504" s="14"/>
      <c r="C7504" s="14"/>
      <c r="D7504" s="14"/>
      <c r="H7504" s="17"/>
      <c r="L7504" s="18"/>
      <c r="M7504" s="18"/>
      <c r="N7504" s="18"/>
      <c r="P7504" s="21"/>
      <c r="Q7504" s="21"/>
      <c r="S7504" s="21"/>
      <c r="T7504" s="21"/>
    </row>
    <row r="7505" spans="2:20">
      <c r="B7505" s="14"/>
      <c r="C7505" s="14"/>
      <c r="D7505" s="14"/>
      <c r="H7505" s="17"/>
      <c r="L7505" s="18"/>
      <c r="M7505" s="18"/>
      <c r="N7505" s="18"/>
      <c r="P7505" s="21"/>
      <c r="Q7505" s="21"/>
      <c r="S7505" s="21"/>
      <c r="T7505" s="21"/>
    </row>
    <row r="7506" spans="2:20">
      <c r="B7506" s="14"/>
      <c r="C7506" s="14"/>
      <c r="D7506" s="14"/>
      <c r="H7506" s="17"/>
      <c r="L7506" s="18"/>
      <c r="M7506" s="18"/>
      <c r="N7506" s="18"/>
      <c r="P7506" s="21"/>
      <c r="Q7506" s="21"/>
      <c r="S7506" s="21"/>
      <c r="T7506" s="21"/>
    </row>
    <row r="7507" spans="2:20">
      <c r="B7507" s="14"/>
      <c r="C7507" s="14"/>
      <c r="D7507" s="14"/>
      <c r="H7507" s="17"/>
      <c r="L7507" s="18"/>
      <c r="M7507" s="18"/>
      <c r="N7507" s="18"/>
      <c r="P7507" s="21"/>
      <c r="Q7507" s="21"/>
      <c r="S7507" s="21"/>
      <c r="T7507" s="21"/>
    </row>
    <row r="7508" spans="2:20">
      <c r="B7508" s="14"/>
      <c r="C7508" s="14"/>
      <c r="D7508" s="14"/>
      <c r="H7508" s="17"/>
      <c r="L7508" s="18"/>
      <c r="M7508" s="18"/>
      <c r="N7508" s="18"/>
      <c r="P7508" s="21"/>
      <c r="Q7508" s="21"/>
      <c r="S7508" s="21"/>
      <c r="T7508" s="21"/>
    </row>
    <row r="7509" spans="2:20">
      <c r="B7509" s="14"/>
      <c r="C7509" s="14"/>
      <c r="D7509" s="14"/>
      <c r="H7509" s="17"/>
      <c r="L7509" s="18"/>
      <c r="M7509" s="18"/>
      <c r="N7509" s="18"/>
      <c r="P7509" s="21"/>
      <c r="Q7509" s="21"/>
      <c r="S7509" s="21"/>
      <c r="T7509" s="21"/>
    </row>
    <row r="7510" spans="2:20">
      <c r="B7510" s="14"/>
      <c r="C7510" s="14"/>
      <c r="D7510" s="14"/>
      <c r="H7510" s="17"/>
      <c r="L7510" s="18"/>
      <c r="M7510" s="18"/>
      <c r="N7510" s="18"/>
      <c r="P7510" s="21"/>
      <c r="Q7510" s="21"/>
      <c r="S7510" s="21"/>
      <c r="T7510" s="21"/>
    </row>
    <row r="7511" spans="2:20">
      <c r="B7511" s="14"/>
      <c r="C7511" s="14"/>
      <c r="D7511" s="14"/>
      <c r="H7511" s="17"/>
      <c r="L7511" s="18"/>
      <c r="M7511" s="18"/>
      <c r="N7511" s="18"/>
      <c r="P7511" s="21"/>
      <c r="Q7511" s="21"/>
      <c r="S7511" s="21"/>
      <c r="T7511" s="21"/>
    </row>
    <row r="7512" spans="2:20">
      <c r="B7512" s="14"/>
      <c r="C7512" s="14"/>
      <c r="D7512" s="14"/>
      <c r="H7512" s="17"/>
      <c r="L7512" s="18"/>
      <c r="M7512" s="18"/>
      <c r="N7512" s="18"/>
      <c r="P7512" s="21"/>
      <c r="Q7512" s="21"/>
      <c r="S7512" s="21"/>
      <c r="T7512" s="21"/>
    </row>
    <row r="7513" spans="2:20">
      <c r="B7513" s="14"/>
      <c r="C7513" s="14"/>
      <c r="D7513" s="14"/>
      <c r="H7513" s="17"/>
      <c r="L7513" s="18"/>
      <c r="M7513" s="18"/>
      <c r="N7513" s="18"/>
      <c r="P7513" s="21"/>
      <c r="Q7513" s="21"/>
      <c r="S7513" s="21"/>
      <c r="T7513" s="21"/>
    </row>
    <row r="7514" spans="2:20">
      <c r="B7514" s="14"/>
      <c r="C7514" s="14"/>
      <c r="D7514" s="14"/>
      <c r="H7514" s="17"/>
      <c r="L7514" s="18"/>
      <c r="M7514" s="18"/>
      <c r="N7514" s="18"/>
      <c r="P7514" s="21"/>
      <c r="Q7514" s="21"/>
      <c r="S7514" s="21"/>
      <c r="T7514" s="21"/>
    </row>
    <row r="7515" spans="2:20">
      <c r="B7515" s="14"/>
      <c r="C7515" s="14"/>
      <c r="D7515" s="14"/>
      <c r="H7515" s="17"/>
      <c r="L7515" s="18"/>
      <c r="M7515" s="18"/>
      <c r="N7515" s="18"/>
      <c r="P7515" s="21"/>
      <c r="Q7515" s="21"/>
      <c r="S7515" s="21"/>
      <c r="T7515" s="21"/>
    </row>
    <row r="7516" spans="2:20">
      <c r="B7516" s="14"/>
      <c r="C7516" s="14"/>
      <c r="D7516" s="14"/>
      <c r="H7516" s="17"/>
      <c r="L7516" s="18"/>
      <c r="M7516" s="18"/>
      <c r="N7516" s="18"/>
      <c r="P7516" s="21"/>
      <c r="Q7516" s="21"/>
      <c r="S7516" s="21"/>
      <c r="T7516" s="21"/>
    </row>
    <row r="7517" spans="2:20">
      <c r="B7517" s="14"/>
      <c r="C7517" s="14"/>
      <c r="D7517" s="14"/>
      <c r="H7517" s="17"/>
      <c r="L7517" s="18"/>
      <c r="M7517" s="18"/>
      <c r="N7517" s="18"/>
      <c r="P7517" s="21"/>
      <c r="Q7517" s="21"/>
      <c r="S7517" s="21"/>
      <c r="T7517" s="21"/>
    </row>
    <row r="7518" spans="2:20">
      <c r="B7518" s="14"/>
      <c r="C7518" s="14"/>
      <c r="D7518" s="14"/>
      <c r="H7518" s="17"/>
      <c r="L7518" s="18"/>
      <c r="M7518" s="18"/>
      <c r="N7518" s="18"/>
      <c r="P7518" s="21"/>
      <c r="Q7518" s="21"/>
      <c r="S7518" s="21"/>
      <c r="T7518" s="21"/>
    </row>
    <row r="7519" spans="2:20">
      <c r="B7519" s="14"/>
      <c r="C7519" s="14"/>
      <c r="D7519" s="14"/>
      <c r="H7519" s="17"/>
      <c r="L7519" s="18"/>
      <c r="M7519" s="18"/>
      <c r="N7519" s="18"/>
      <c r="P7519" s="21"/>
      <c r="Q7519" s="21"/>
      <c r="S7519" s="21"/>
      <c r="T7519" s="21"/>
    </row>
    <row r="7520" spans="2:20">
      <c r="B7520" s="14"/>
      <c r="C7520" s="14"/>
      <c r="D7520" s="14"/>
      <c r="H7520" s="17"/>
      <c r="L7520" s="18"/>
      <c r="M7520" s="18"/>
      <c r="N7520" s="18"/>
      <c r="P7520" s="21"/>
      <c r="Q7520" s="21"/>
      <c r="S7520" s="21"/>
      <c r="T7520" s="21"/>
    </row>
    <row r="7521" spans="2:20">
      <c r="B7521" s="14"/>
      <c r="C7521" s="14"/>
      <c r="D7521" s="14"/>
      <c r="H7521" s="17"/>
      <c r="L7521" s="18"/>
      <c r="M7521" s="18"/>
      <c r="N7521" s="18"/>
      <c r="P7521" s="21"/>
      <c r="Q7521" s="21"/>
      <c r="S7521" s="21"/>
      <c r="T7521" s="21"/>
    </row>
    <row r="7522" spans="2:20">
      <c r="B7522" s="14"/>
      <c r="C7522" s="14"/>
      <c r="D7522" s="14"/>
      <c r="H7522" s="17"/>
      <c r="L7522" s="18"/>
      <c r="M7522" s="18"/>
      <c r="N7522" s="18"/>
      <c r="P7522" s="21"/>
      <c r="Q7522" s="21"/>
      <c r="S7522" s="21"/>
      <c r="T7522" s="21"/>
    </row>
    <row r="7523" spans="2:20">
      <c r="B7523" s="14"/>
      <c r="C7523" s="14"/>
      <c r="D7523" s="14"/>
      <c r="H7523" s="17"/>
      <c r="L7523" s="18"/>
      <c r="M7523" s="18"/>
      <c r="N7523" s="18"/>
      <c r="P7523" s="21"/>
      <c r="Q7523" s="21"/>
      <c r="S7523" s="21"/>
      <c r="T7523" s="21"/>
    </row>
    <row r="7524" spans="2:20">
      <c r="B7524" s="14"/>
      <c r="C7524" s="14"/>
      <c r="D7524" s="14"/>
      <c r="H7524" s="17"/>
      <c r="L7524" s="18"/>
      <c r="M7524" s="18"/>
      <c r="N7524" s="18"/>
      <c r="P7524" s="21"/>
      <c r="Q7524" s="21"/>
      <c r="S7524" s="21"/>
      <c r="T7524" s="21"/>
    </row>
    <row r="7525" spans="2:20">
      <c r="B7525" s="14"/>
      <c r="C7525" s="14"/>
      <c r="D7525" s="14"/>
      <c r="H7525" s="17"/>
      <c r="L7525" s="18"/>
      <c r="M7525" s="18"/>
      <c r="N7525" s="18"/>
      <c r="P7525" s="21"/>
      <c r="Q7525" s="21"/>
      <c r="S7525" s="21"/>
      <c r="T7525" s="21"/>
    </row>
    <row r="7526" spans="2:20">
      <c r="B7526" s="14"/>
      <c r="C7526" s="14"/>
      <c r="D7526" s="14"/>
      <c r="H7526" s="17"/>
      <c r="L7526" s="18"/>
      <c r="M7526" s="18"/>
      <c r="N7526" s="18"/>
      <c r="P7526" s="21"/>
      <c r="Q7526" s="21"/>
      <c r="S7526" s="21"/>
      <c r="T7526" s="21"/>
    </row>
    <row r="7527" spans="2:20">
      <c r="B7527" s="14"/>
      <c r="C7527" s="14"/>
      <c r="D7527" s="14"/>
      <c r="H7527" s="17"/>
      <c r="L7527" s="18"/>
      <c r="M7527" s="18"/>
      <c r="N7527" s="18"/>
      <c r="P7527" s="21"/>
      <c r="Q7527" s="21"/>
      <c r="S7527" s="21"/>
      <c r="T7527" s="21"/>
    </row>
    <row r="7528" spans="2:20">
      <c r="B7528" s="14"/>
      <c r="C7528" s="14"/>
      <c r="D7528" s="14"/>
      <c r="H7528" s="17"/>
      <c r="L7528" s="18"/>
      <c r="M7528" s="18"/>
      <c r="N7528" s="18"/>
      <c r="P7528" s="21"/>
      <c r="Q7528" s="21"/>
      <c r="S7528" s="21"/>
      <c r="T7528" s="21"/>
    </row>
    <row r="7529" spans="2:20">
      <c r="B7529" s="14"/>
      <c r="C7529" s="14"/>
      <c r="D7529" s="14"/>
      <c r="H7529" s="17"/>
      <c r="L7529" s="18"/>
      <c r="M7529" s="18"/>
      <c r="N7529" s="18"/>
      <c r="P7529" s="21"/>
      <c r="Q7529" s="21"/>
      <c r="S7529" s="21"/>
      <c r="T7529" s="21"/>
    </row>
    <row r="7530" spans="2:20">
      <c r="B7530" s="14"/>
      <c r="C7530" s="14"/>
      <c r="D7530" s="14"/>
      <c r="H7530" s="17"/>
      <c r="L7530" s="18"/>
      <c r="M7530" s="18"/>
      <c r="N7530" s="18"/>
      <c r="P7530" s="21"/>
      <c r="Q7530" s="21"/>
      <c r="S7530" s="21"/>
      <c r="T7530" s="21"/>
    </row>
    <row r="7531" spans="2:20">
      <c r="B7531" s="14"/>
      <c r="C7531" s="14"/>
      <c r="D7531" s="14"/>
      <c r="H7531" s="17"/>
      <c r="L7531" s="18"/>
      <c r="M7531" s="18"/>
      <c r="N7531" s="18"/>
      <c r="P7531" s="21"/>
      <c r="Q7531" s="21"/>
      <c r="S7531" s="21"/>
      <c r="T7531" s="21"/>
    </row>
    <row r="7532" spans="2:20">
      <c r="B7532" s="14"/>
      <c r="C7532" s="14"/>
      <c r="D7532" s="14"/>
      <c r="H7532" s="17"/>
      <c r="L7532" s="18"/>
      <c r="M7532" s="18"/>
      <c r="N7532" s="18"/>
      <c r="P7532" s="21"/>
      <c r="Q7532" s="21"/>
      <c r="S7532" s="21"/>
      <c r="T7532" s="21"/>
    </row>
    <row r="7533" spans="2:20">
      <c r="B7533" s="14"/>
      <c r="C7533" s="14"/>
      <c r="D7533" s="14"/>
      <c r="H7533" s="17"/>
      <c r="L7533" s="18"/>
      <c r="M7533" s="18"/>
      <c r="N7533" s="18"/>
      <c r="P7533" s="21"/>
      <c r="Q7533" s="21"/>
      <c r="S7533" s="21"/>
      <c r="T7533" s="21"/>
    </row>
    <row r="7534" spans="2:20">
      <c r="B7534" s="14"/>
      <c r="C7534" s="14"/>
      <c r="D7534" s="14"/>
      <c r="H7534" s="17"/>
      <c r="L7534" s="18"/>
      <c r="M7534" s="18"/>
      <c r="N7534" s="18"/>
      <c r="P7534" s="21"/>
      <c r="Q7534" s="21"/>
      <c r="S7534" s="21"/>
      <c r="T7534" s="21"/>
    </row>
    <row r="7535" spans="2:20">
      <c r="B7535" s="14"/>
      <c r="C7535" s="14"/>
      <c r="D7535" s="14"/>
      <c r="H7535" s="17"/>
      <c r="L7535" s="18"/>
      <c r="M7535" s="18"/>
      <c r="N7535" s="18"/>
      <c r="P7535" s="21"/>
      <c r="Q7535" s="21"/>
      <c r="S7535" s="21"/>
      <c r="T7535" s="21"/>
    </row>
    <row r="7536" spans="2:20">
      <c r="B7536" s="14"/>
      <c r="C7536" s="14"/>
      <c r="D7536" s="14"/>
      <c r="H7536" s="17"/>
      <c r="L7536" s="18"/>
      <c r="M7536" s="18"/>
      <c r="N7536" s="18"/>
      <c r="P7536" s="21"/>
      <c r="Q7536" s="21"/>
      <c r="S7536" s="21"/>
      <c r="T7536" s="21"/>
    </row>
    <row r="7537" spans="2:20">
      <c r="B7537" s="14"/>
      <c r="C7537" s="14"/>
      <c r="D7537" s="14"/>
      <c r="H7537" s="17"/>
      <c r="L7537" s="18"/>
      <c r="M7537" s="18"/>
      <c r="N7537" s="18"/>
      <c r="P7537" s="21"/>
      <c r="Q7537" s="21"/>
      <c r="S7537" s="21"/>
      <c r="T7537" s="21"/>
    </row>
    <row r="7538" spans="2:20">
      <c r="B7538" s="14"/>
      <c r="C7538" s="14"/>
      <c r="D7538" s="14"/>
      <c r="H7538" s="17"/>
      <c r="L7538" s="18"/>
      <c r="M7538" s="18"/>
      <c r="N7538" s="18"/>
      <c r="P7538" s="21"/>
      <c r="Q7538" s="21"/>
      <c r="S7538" s="21"/>
      <c r="T7538" s="21"/>
    </row>
    <row r="7539" spans="2:20">
      <c r="B7539" s="14"/>
      <c r="C7539" s="14"/>
      <c r="D7539" s="14"/>
      <c r="H7539" s="17"/>
      <c r="L7539" s="18"/>
      <c r="M7539" s="18"/>
      <c r="N7539" s="18"/>
      <c r="P7539" s="21"/>
      <c r="Q7539" s="21"/>
      <c r="S7539" s="21"/>
      <c r="T7539" s="21"/>
    </row>
    <row r="7540" spans="2:20">
      <c r="B7540" s="14"/>
      <c r="C7540" s="14"/>
      <c r="D7540" s="14"/>
      <c r="H7540" s="17"/>
      <c r="L7540" s="18"/>
      <c r="M7540" s="18"/>
      <c r="N7540" s="18"/>
      <c r="P7540" s="21"/>
      <c r="Q7540" s="21"/>
      <c r="S7540" s="21"/>
      <c r="T7540" s="21"/>
    </row>
    <row r="7541" spans="2:20">
      <c r="B7541" s="14"/>
      <c r="C7541" s="14"/>
      <c r="D7541" s="14"/>
      <c r="H7541" s="17"/>
      <c r="L7541" s="18"/>
      <c r="M7541" s="18"/>
      <c r="N7541" s="18"/>
      <c r="P7541" s="21"/>
      <c r="Q7541" s="21"/>
      <c r="S7541" s="21"/>
      <c r="T7541" s="21"/>
    </row>
    <row r="7542" spans="2:20">
      <c r="B7542" s="14"/>
      <c r="C7542" s="14"/>
      <c r="D7542" s="14"/>
      <c r="H7542" s="17"/>
      <c r="L7542" s="18"/>
      <c r="M7542" s="18"/>
      <c r="N7542" s="18"/>
      <c r="P7542" s="21"/>
      <c r="Q7542" s="21"/>
      <c r="S7542" s="21"/>
      <c r="T7542" s="21"/>
    </row>
    <row r="7543" spans="2:20">
      <c r="B7543" s="14"/>
      <c r="C7543" s="14"/>
      <c r="D7543" s="14"/>
      <c r="H7543" s="17"/>
      <c r="L7543" s="18"/>
      <c r="M7543" s="18"/>
      <c r="N7543" s="18"/>
      <c r="P7543" s="21"/>
      <c r="Q7543" s="21"/>
      <c r="S7543" s="21"/>
      <c r="T7543" s="21"/>
    </row>
    <row r="7544" spans="2:20">
      <c r="B7544" s="14"/>
      <c r="C7544" s="14"/>
      <c r="D7544" s="14"/>
      <c r="H7544" s="17"/>
      <c r="L7544" s="18"/>
      <c r="M7544" s="18"/>
      <c r="N7544" s="18"/>
      <c r="P7544" s="21"/>
      <c r="Q7544" s="21"/>
      <c r="S7544" s="21"/>
      <c r="T7544" s="21"/>
    </row>
    <row r="7545" spans="2:20">
      <c r="B7545" s="14"/>
      <c r="C7545" s="14"/>
      <c r="D7545" s="14"/>
      <c r="H7545" s="17"/>
      <c r="L7545" s="18"/>
      <c r="M7545" s="18"/>
      <c r="N7545" s="18"/>
      <c r="P7545" s="21"/>
      <c r="Q7545" s="21"/>
      <c r="S7545" s="21"/>
      <c r="T7545" s="21"/>
    </row>
    <row r="7546" spans="2:20">
      <c r="B7546" s="14"/>
      <c r="C7546" s="14"/>
      <c r="D7546" s="14"/>
      <c r="H7546" s="17"/>
      <c r="L7546" s="18"/>
      <c r="M7546" s="18"/>
      <c r="N7546" s="18"/>
      <c r="P7546" s="21"/>
      <c r="Q7546" s="21"/>
      <c r="S7546" s="21"/>
      <c r="T7546" s="21"/>
    </row>
    <row r="7547" spans="2:20">
      <c r="B7547" s="14"/>
      <c r="C7547" s="14"/>
      <c r="D7547" s="14"/>
      <c r="H7547" s="17"/>
      <c r="L7547" s="18"/>
      <c r="M7547" s="18"/>
      <c r="N7547" s="18"/>
      <c r="P7547" s="21"/>
      <c r="Q7547" s="21"/>
      <c r="S7547" s="21"/>
      <c r="T7547" s="21"/>
    </row>
    <row r="7548" spans="2:20">
      <c r="B7548" s="14"/>
      <c r="C7548" s="14"/>
      <c r="D7548" s="14"/>
      <c r="H7548" s="17"/>
      <c r="L7548" s="18"/>
      <c r="M7548" s="18"/>
      <c r="N7548" s="18"/>
      <c r="P7548" s="21"/>
      <c r="Q7548" s="21"/>
      <c r="S7548" s="21"/>
      <c r="T7548" s="21"/>
    </row>
    <row r="7549" spans="2:20">
      <c r="B7549" s="14"/>
      <c r="C7549" s="14"/>
      <c r="D7549" s="14"/>
      <c r="H7549" s="17"/>
      <c r="L7549" s="18"/>
      <c r="M7549" s="18"/>
      <c r="N7549" s="18"/>
      <c r="P7549" s="21"/>
      <c r="Q7549" s="21"/>
      <c r="S7549" s="21"/>
      <c r="T7549" s="21"/>
    </row>
    <row r="7550" spans="2:20">
      <c r="B7550" s="14"/>
      <c r="C7550" s="14"/>
      <c r="D7550" s="14"/>
      <c r="H7550" s="17"/>
      <c r="L7550" s="18"/>
      <c r="M7550" s="18"/>
      <c r="N7550" s="18"/>
      <c r="P7550" s="21"/>
      <c r="Q7550" s="21"/>
      <c r="S7550" s="21"/>
      <c r="T7550" s="21"/>
    </row>
    <row r="7551" spans="2:20">
      <c r="B7551" s="14"/>
      <c r="C7551" s="14"/>
      <c r="D7551" s="14"/>
      <c r="H7551" s="17"/>
      <c r="L7551" s="18"/>
      <c r="M7551" s="18"/>
      <c r="N7551" s="18"/>
      <c r="P7551" s="21"/>
      <c r="Q7551" s="21"/>
      <c r="S7551" s="21"/>
      <c r="T7551" s="21"/>
    </row>
    <row r="7552" spans="2:20">
      <c r="B7552" s="14"/>
      <c r="C7552" s="14"/>
      <c r="D7552" s="14"/>
      <c r="H7552" s="17"/>
      <c r="L7552" s="18"/>
      <c r="M7552" s="18"/>
      <c r="N7552" s="18"/>
      <c r="P7552" s="21"/>
      <c r="Q7552" s="21"/>
      <c r="S7552" s="21"/>
      <c r="T7552" s="21"/>
    </row>
    <row r="7553" spans="2:20">
      <c r="B7553" s="14"/>
      <c r="C7553" s="14"/>
      <c r="D7553" s="14"/>
      <c r="H7553" s="17"/>
      <c r="L7553" s="18"/>
      <c r="M7553" s="18"/>
      <c r="N7553" s="18"/>
      <c r="P7553" s="21"/>
      <c r="Q7553" s="21"/>
      <c r="S7553" s="21"/>
      <c r="T7553" s="21"/>
    </row>
    <row r="7554" spans="2:20">
      <c r="B7554" s="14"/>
      <c r="C7554" s="14"/>
      <c r="D7554" s="14"/>
      <c r="H7554" s="17"/>
      <c r="L7554" s="18"/>
      <c r="M7554" s="18"/>
      <c r="N7554" s="18"/>
      <c r="P7554" s="21"/>
      <c r="Q7554" s="21"/>
      <c r="S7554" s="21"/>
      <c r="T7554" s="21"/>
    </row>
    <row r="7555" spans="2:20">
      <c r="B7555" s="14"/>
      <c r="C7555" s="14"/>
      <c r="D7555" s="14"/>
      <c r="H7555" s="17"/>
      <c r="L7555" s="18"/>
      <c r="M7555" s="18"/>
      <c r="N7555" s="18"/>
      <c r="P7555" s="21"/>
      <c r="Q7555" s="21"/>
      <c r="S7555" s="21"/>
      <c r="T7555" s="21"/>
    </row>
    <row r="7556" spans="2:20">
      <c r="B7556" s="14"/>
      <c r="C7556" s="14"/>
      <c r="D7556" s="14"/>
      <c r="H7556" s="17"/>
      <c r="L7556" s="18"/>
      <c r="M7556" s="18"/>
      <c r="N7556" s="18"/>
      <c r="P7556" s="21"/>
      <c r="Q7556" s="21"/>
      <c r="S7556" s="21"/>
      <c r="T7556" s="21"/>
    </row>
    <row r="7557" spans="2:20">
      <c r="B7557" s="14"/>
      <c r="C7557" s="14"/>
      <c r="D7557" s="14"/>
      <c r="H7557" s="17"/>
      <c r="L7557" s="18"/>
      <c r="M7557" s="18"/>
      <c r="N7557" s="18"/>
      <c r="P7557" s="21"/>
      <c r="Q7557" s="21"/>
      <c r="S7557" s="21"/>
      <c r="T7557" s="21"/>
    </row>
    <row r="7558" spans="2:20">
      <c r="B7558" s="14"/>
      <c r="C7558" s="14"/>
      <c r="D7558" s="14"/>
      <c r="H7558" s="17"/>
      <c r="L7558" s="18"/>
      <c r="M7558" s="18"/>
      <c r="N7558" s="18"/>
      <c r="P7558" s="21"/>
      <c r="Q7558" s="21"/>
      <c r="S7558" s="21"/>
      <c r="T7558" s="21"/>
    </row>
    <row r="7559" spans="2:20">
      <c r="B7559" s="14"/>
      <c r="C7559" s="14"/>
      <c r="D7559" s="14"/>
      <c r="H7559" s="17"/>
      <c r="L7559" s="18"/>
      <c r="M7559" s="18"/>
      <c r="N7559" s="18"/>
      <c r="P7559" s="21"/>
      <c r="Q7559" s="21"/>
      <c r="S7559" s="21"/>
      <c r="T7559" s="21"/>
    </row>
    <row r="7560" spans="2:20">
      <c r="B7560" s="14"/>
      <c r="C7560" s="14"/>
      <c r="D7560" s="14"/>
      <c r="H7560" s="17"/>
      <c r="L7560" s="18"/>
      <c r="M7560" s="18"/>
      <c r="N7560" s="18"/>
      <c r="P7560" s="21"/>
      <c r="Q7560" s="21"/>
      <c r="S7560" s="21"/>
      <c r="T7560" s="21"/>
    </row>
    <row r="7561" spans="2:20">
      <c r="B7561" s="14"/>
      <c r="C7561" s="14"/>
      <c r="D7561" s="14"/>
      <c r="H7561" s="17"/>
      <c r="L7561" s="18"/>
      <c r="M7561" s="18"/>
      <c r="N7561" s="18"/>
      <c r="P7561" s="21"/>
      <c r="Q7561" s="21"/>
      <c r="S7561" s="21"/>
      <c r="T7561" s="21"/>
    </row>
    <row r="7562" spans="2:20">
      <c r="B7562" s="14"/>
      <c r="C7562" s="14"/>
      <c r="D7562" s="14"/>
      <c r="H7562" s="17"/>
      <c r="L7562" s="18"/>
      <c r="M7562" s="18"/>
      <c r="N7562" s="18"/>
      <c r="P7562" s="21"/>
      <c r="Q7562" s="21"/>
      <c r="S7562" s="21"/>
      <c r="T7562" s="21"/>
    </row>
    <row r="7563" spans="2:20">
      <c r="B7563" s="14"/>
      <c r="C7563" s="14"/>
      <c r="D7563" s="14"/>
      <c r="H7563" s="17"/>
      <c r="L7563" s="18"/>
      <c r="M7563" s="18"/>
      <c r="N7563" s="18"/>
      <c r="P7563" s="21"/>
      <c r="Q7563" s="21"/>
      <c r="S7563" s="21"/>
      <c r="T7563" s="21"/>
    </row>
    <row r="7564" spans="2:20">
      <c r="B7564" s="14"/>
      <c r="C7564" s="14"/>
      <c r="D7564" s="14"/>
      <c r="H7564" s="17"/>
      <c r="L7564" s="18"/>
      <c r="M7564" s="18"/>
      <c r="N7564" s="18"/>
      <c r="P7564" s="21"/>
      <c r="Q7564" s="21"/>
      <c r="S7564" s="21"/>
      <c r="T7564" s="21"/>
    </row>
    <row r="7565" spans="2:20">
      <c r="B7565" s="14"/>
      <c r="C7565" s="14"/>
      <c r="D7565" s="14"/>
      <c r="H7565" s="17"/>
      <c r="L7565" s="18"/>
      <c r="M7565" s="18"/>
      <c r="N7565" s="18"/>
      <c r="P7565" s="21"/>
      <c r="Q7565" s="21"/>
      <c r="S7565" s="21"/>
      <c r="T7565" s="21"/>
    </row>
    <row r="7566" spans="2:20">
      <c r="B7566" s="14"/>
      <c r="C7566" s="14"/>
      <c r="D7566" s="14"/>
      <c r="H7566" s="17"/>
      <c r="L7566" s="18"/>
      <c r="M7566" s="18"/>
      <c r="N7566" s="18"/>
      <c r="P7566" s="21"/>
      <c r="Q7566" s="21"/>
      <c r="S7566" s="21"/>
      <c r="T7566" s="21"/>
    </row>
    <row r="7567" spans="2:20">
      <c r="B7567" s="14"/>
      <c r="C7567" s="14"/>
      <c r="D7567" s="14"/>
      <c r="H7567" s="17"/>
      <c r="L7567" s="18"/>
      <c r="M7567" s="18"/>
      <c r="N7567" s="18"/>
      <c r="P7567" s="21"/>
      <c r="Q7567" s="21"/>
      <c r="S7567" s="21"/>
      <c r="T7567" s="21"/>
    </row>
    <row r="7568" spans="2:20">
      <c r="B7568" s="14"/>
      <c r="C7568" s="14"/>
      <c r="D7568" s="14"/>
      <c r="H7568" s="17"/>
      <c r="L7568" s="18"/>
      <c r="M7568" s="18"/>
      <c r="N7568" s="18"/>
      <c r="P7568" s="21"/>
      <c r="Q7568" s="21"/>
      <c r="S7568" s="21"/>
      <c r="T7568" s="21"/>
    </row>
    <row r="7569" spans="2:20">
      <c r="B7569" s="14"/>
      <c r="C7569" s="14"/>
      <c r="D7569" s="14"/>
      <c r="H7569" s="17"/>
      <c r="L7569" s="18"/>
      <c r="M7569" s="18"/>
      <c r="N7569" s="18"/>
      <c r="P7569" s="21"/>
      <c r="Q7569" s="21"/>
      <c r="S7569" s="21"/>
      <c r="T7569" s="21"/>
    </row>
    <row r="7570" spans="2:20">
      <c r="B7570" s="14"/>
      <c r="C7570" s="14"/>
      <c r="D7570" s="14"/>
      <c r="H7570" s="17"/>
      <c r="L7570" s="18"/>
      <c r="M7570" s="18"/>
      <c r="N7570" s="18"/>
      <c r="P7570" s="21"/>
      <c r="Q7570" s="21"/>
      <c r="S7570" s="21"/>
      <c r="T7570" s="21"/>
    </row>
    <row r="7571" spans="2:20">
      <c r="B7571" s="14"/>
      <c r="C7571" s="14"/>
      <c r="D7571" s="14"/>
      <c r="H7571" s="17"/>
      <c r="L7571" s="18"/>
      <c r="M7571" s="18"/>
      <c r="N7571" s="18"/>
      <c r="P7571" s="21"/>
      <c r="Q7571" s="21"/>
      <c r="S7571" s="21"/>
      <c r="T7571" s="21"/>
    </row>
    <row r="7572" spans="2:20">
      <c r="B7572" s="14"/>
      <c r="C7572" s="14"/>
      <c r="D7572" s="14"/>
      <c r="H7572" s="17"/>
      <c r="L7572" s="18"/>
      <c r="M7572" s="18"/>
      <c r="N7572" s="18"/>
      <c r="P7572" s="21"/>
      <c r="Q7572" s="21"/>
      <c r="S7572" s="21"/>
      <c r="T7572" s="21"/>
    </row>
    <row r="7573" spans="2:20">
      <c r="B7573" s="14"/>
      <c r="C7573" s="14"/>
      <c r="D7573" s="14"/>
      <c r="H7573" s="17"/>
      <c r="L7573" s="18"/>
      <c r="M7573" s="18"/>
      <c r="N7573" s="18"/>
      <c r="P7573" s="21"/>
      <c r="Q7573" s="21"/>
      <c r="S7573" s="21"/>
      <c r="T7573" s="21"/>
    </row>
    <row r="7574" spans="2:20">
      <c r="B7574" s="14"/>
      <c r="C7574" s="14"/>
      <c r="D7574" s="14"/>
      <c r="H7574" s="17"/>
      <c r="L7574" s="18"/>
      <c r="M7574" s="18"/>
      <c r="N7574" s="18"/>
      <c r="P7574" s="21"/>
      <c r="Q7574" s="21"/>
      <c r="S7574" s="21"/>
      <c r="T7574" s="21"/>
    </row>
    <row r="7575" spans="2:20">
      <c r="B7575" s="14"/>
      <c r="C7575" s="14"/>
      <c r="D7575" s="14"/>
      <c r="H7575" s="17"/>
      <c r="L7575" s="18"/>
      <c r="M7575" s="18"/>
      <c r="N7575" s="18"/>
      <c r="P7575" s="21"/>
      <c r="Q7575" s="21"/>
      <c r="S7575" s="21"/>
      <c r="T7575" s="21"/>
    </row>
    <row r="7576" spans="2:20">
      <c r="B7576" s="14"/>
      <c r="C7576" s="14"/>
      <c r="D7576" s="14"/>
      <c r="H7576" s="17"/>
      <c r="L7576" s="18"/>
      <c r="M7576" s="18"/>
      <c r="N7576" s="18"/>
      <c r="P7576" s="21"/>
      <c r="Q7576" s="21"/>
      <c r="S7576" s="21"/>
      <c r="T7576" s="21"/>
    </row>
    <row r="7577" spans="2:20">
      <c r="B7577" s="14"/>
      <c r="C7577" s="14"/>
      <c r="D7577" s="14"/>
      <c r="H7577" s="17"/>
      <c r="L7577" s="18"/>
      <c r="M7577" s="18"/>
      <c r="N7577" s="18"/>
      <c r="P7577" s="21"/>
      <c r="Q7577" s="21"/>
      <c r="S7577" s="21"/>
      <c r="T7577" s="21"/>
    </row>
    <row r="7578" spans="2:20">
      <c r="B7578" s="14"/>
      <c r="C7578" s="14"/>
      <c r="D7578" s="14"/>
      <c r="H7578" s="17"/>
      <c r="L7578" s="18"/>
      <c r="M7578" s="18"/>
      <c r="N7578" s="18"/>
      <c r="P7578" s="21"/>
      <c r="Q7578" s="21"/>
      <c r="S7578" s="21"/>
      <c r="T7578" s="21"/>
    </row>
    <row r="7579" spans="2:20">
      <c r="B7579" s="14"/>
      <c r="C7579" s="14"/>
      <c r="D7579" s="14"/>
      <c r="H7579" s="17"/>
      <c r="L7579" s="18"/>
      <c r="M7579" s="18"/>
      <c r="N7579" s="18"/>
      <c r="P7579" s="21"/>
      <c r="Q7579" s="21"/>
      <c r="S7579" s="21"/>
      <c r="T7579" s="21"/>
    </row>
    <row r="7580" spans="2:20">
      <c r="B7580" s="14"/>
      <c r="C7580" s="14"/>
      <c r="D7580" s="14"/>
      <c r="H7580" s="17"/>
      <c r="L7580" s="18"/>
      <c r="M7580" s="18"/>
      <c r="N7580" s="18"/>
      <c r="P7580" s="21"/>
      <c r="Q7580" s="21"/>
      <c r="S7580" s="21"/>
      <c r="T7580" s="21"/>
    </row>
    <row r="7581" spans="2:20">
      <c r="B7581" s="14"/>
      <c r="C7581" s="14"/>
      <c r="D7581" s="14"/>
      <c r="H7581" s="17"/>
      <c r="L7581" s="18"/>
      <c r="M7581" s="18"/>
      <c r="N7581" s="18"/>
      <c r="P7581" s="21"/>
      <c r="Q7581" s="21"/>
      <c r="S7581" s="21"/>
      <c r="T7581" s="21"/>
    </row>
    <row r="7582" spans="2:20">
      <c r="B7582" s="14"/>
      <c r="C7582" s="14"/>
      <c r="D7582" s="14"/>
      <c r="H7582" s="17"/>
      <c r="L7582" s="18"/>
      <c r="M7582" s="18"/>
      <c r="N7582" s="18"/>
      <c r="P7582" s="21"/>
      <c r="Q7582" s="21"/>
      <c r="S7582" s="21"/>
      <c r="T7582" s="21"/>
    </row>
    <row r="7583" spans="2:20">
      <c r="B7583" s="14"/>
      <c r="C7583" s="14"/>
      <c r="D7583" s="14"/>
      <c r="H7583" s="17"/>
      <c r="L7583" s="18"/>
      <c r="M7583" s="18"/>
      <c r="N7583" s="18"/>
      <c r="P7583" s="21"/>
      <c r="Q7583" s="21"/>
      <c r="S7583" s="21"/>
      <c r="T7583" s="21"/>
    </row>
    <row r="7584" spans="2:20">
      <c r="B7584" s="14"/>
      <c r="C7584" s="14"/>
      <c r="D7584" s="14"/>
      <c r="H7584" s="17"/>
      <c r="L7584" s="18"/>
      <c r="M7584" s="18"/>
      <c r="N7584" s="18"/>
      <c r="P7584" s="21"/>
      <c r="Q7584" s="21"/>
      <c r="S7584" s="21"/>
      <c r="T7584" s="21"/>
    </row>
    <row r="7585" spans="2:20">
      <c r="B7585" s="14"/>
      <c r="C7585" s="14"/>
      <c r="D7585" s="14"/>
      <c r="H7585" s="17"/>
      <c r="L7585" s="18"/>
      <c r="M7585" s="18"/>
      <c r="N7585" s="18"/>
      <c r="P7585" s="21"/>
      <c r="Q7585" s="21"/>
      <c r="S7585" s="21"/>
      <c r="T7585" s="21"/>
    </row>
    <row r="7586" spans="2:20">
      <c r="B7586" s="14"/>
      <c r="C7586" s="14"/>
      <c r="D7586" s="14"/>
      <c r="H7586" s="17"/>
      <c r="L7586" s="18"/>
      <c r="M7586" s="18"/>
      <c r="N7586" s="18"/>
      <c r="P7586" s="21"/>
      <c r="Q7586" s="21"/>
      <c r="S7586" s="21"/>
      <c r="T7586" s="21"/>
    </row>
    <row r="7587" spans="2:20">
      <c r="B7587" s="14"/>
      <c r="C7587" s="14"/>
      <c r="D7587" s="14"/>
      <c r="H7587" s="17"/>
      <c r="L7587" s="18"/>
      <c r="M7587" s="18"/>
      <c r="N7587" s="18"/>
      <c r="P7587" s="21"/>
      <c r="Q7587" s="21"/>
      <c r="S7587" s="21"/>
      <c r="T7587" s="21"/>
    </row>
    <row r="7588" spans="2:20">
      <c r="B7588" s="14"/>
      <c r="C7588" s="14"/>
      <c r="D7588" s="14"/>
      <c r="H7588" s="17"/>
      <c r="L7588" s="18"/>
      <c r="M7588" s="18"/>
      <c r="N7588" s="18"/>
      <c r="P7588" s="21"/>
      <c r="Q7588" s="21"/>
      <c r="S7588" s="21"/>
      <c r="T7588" s="21"/>
    </row>
    <row r="7589" spans="2:20">
      <c r="B7589" s="14"/>
      <c r="C7589" s="14"/>
      <c r="D7589" s="14"/>
      <c r="H7589" s="17"/>
      <c r="L7589" s="18"/>
      <c r="M7589" s="18"/>
      <c r="N7589" s="18"/>
      <c r="P7589" s="21"/>
      <c r="Q7589" s="21"/>
      <c r="S7589" s="21"/>
      <c r="T7589" s="21"/>
    </row>
    <row r="7590" spans="2:20">
      <c r="B7590" s="14"/>
      <c r="C7590" s="14"/>
      <c r="D7590" s="14"/>
      <c r="H7590" s="17"/>
      <c r="L7590" s="18"/>
      <c r="M7590" s="18"/>
      <c r="N7590" s="18"/>
      <c r="P7590" s="21"/>
      <c r="Q7590" s="21"/>
      <c r="S7590" s="21"/>
      <c r="T7590" s="21"/>
    </row>
    <row r="7591" spans="2:20">
      <c r="B7591" s="14"/>
      <c r="C7591" s="14"/>
      <c r="D7591" s="14"/>
      <c r="H7591" s="17"/>
      <c r="L7591" s="18"/>
      <c r="M7591" s="18"/>
      <c r="N7591" s="18"/>
      <c r="P7591" s="21"/>
      <c r="Q7591" s="21"/>
      <c r="S7591" s="21"/>
      <c r="T7591" s="21"/>
    </row>
    <row r="7592" spans="2:20">
      <c r="B7592" s="14"/>
      <c r="C7592" s="14"/>
      <c r="D7592" s="14"/>
      <c r="H7592" s="17"/>
      <c r="L7592" s="18"/>
      <c r="M7592" s="18"/>
      <c r="N7592" s="18"/>
      <c r="P7592" s="21"/>
      <c r="Q7592" s="21"/>
      <c r="S7592" s="21"/>
      <c r="T7592" s="21"/>
    </row>
    <row r="7593" spans="2:20">
      <c r="B7593" s="14"/>
      <c r="C7593" s="14"/>
      <c r="D7593" s="14"/>
      <c r="H7593" s="17"/>
      <c r="L7593" s="18"/>
      <c r="M7593" s="18"/>
      <c r="N7593" s="18"/>
      <c r="P7593" s="21"/>
      <c r="Q7593" s="21"/>
      <c r="S7593" s="21"/>
      <c r="T7593" s="21"/>
    </row>
    <row r="7594" spans="2:20">
      <c r="B7594" s="14"/>
      <c r="C7594" s="14"/>
      <c r="D7594" s="14"/>
      <c r="H7594" s="17"/>
      <c r="L7594" s="18"/>
      <c r="M7594" s="18"/>
      <c r="N7594" s="18"/>
      <c r="P7594" s="21"/>
      <c r="Q7594" s="21"/>
      <c r="S7594" s="21"/>
      <c r="T7594" s="21"/>
    </row>
    <row r="7595" spans="2:20">
      <c r="B7595" s="14"/>
      <c r="C7595" s="14"/>
      <c r="D7595" s="14"/>
      <c r="H7595" s="17"/>
      <c r="L7595" s="18"/>
      <c r="M7595" s="18"/>
      <c r="N7595" s="18"/>
      <c r="P7595" s="21"/>
      <c r="Q7595" s="21"/>
      <c r="S7595" s="21"/>
      <c r="T7595" s="21"/>
    </row>
    <row r="7596" spans="2:20">
      <c r="B7596" s="14"/>
      <c r="C7596" s="14"/>
      <c r="D7596" s="14"/>
      <c r="H7596" s="17"/>
      <c r="L7596" s="18"/>
      <c r="M7596" s="18"/>
      <c r="N7596" s="18"/>
      <c r="P7596" s="21"/>
      <c r="Q7596" s="21"/>
      <c r="S7596" s="21"/>
      <c r="T7596" s="21"/>
    </row>
    <row r="7597" spans="2:20">
      <c r="B7597" s="14"/>
      <c r="C7597" s="14"/>
      <c r="D7597" s="14"/>
      <c r="H7597" s="17"/>
      <c r="L7597" s="18"/>
      <c r="M7597" s="18"/>
      <c r="N7597" s="18"/>
      <c r="P7597" s="21"/>
      <c r="Q7597" s="21"/>
      <c r="S7597" s="21"/>
      <c r="T7597" s="21"/>
    </row>
    <row r="7598" spans="2:20">
      <c r="B7598" s="14"/>
      <c r="C7598" s="14"/>
      <c r="D7598" s="14"/>
      <c r="H7598" s="17"/>
      <c r="L7598" s="18"/>
      <c r="M7598" s="18"/>
      <c r="N7598" s="18"/>
      <c r="P7598" s="21"/>
      <c r="Q7598" s="21"/>
      <c r="S7598" s="21"/>
      <c r="T7598" s="21"/>
    </row>
    <row r="7599" spans="2:20">
      <c r="B7599" s="14"/>
      <c r="C7599" s="14"/>
      <c r="D7599" s="14"/>
      <c r="H7599" s="17"/>
      <c r="L7599" s="18"/>
      <c r="M7599" s="18"/>
      <c r="N7599" s="18"/>
      <c r="P7599" s="21"/>
      <c r="Q7599" s="21"/>
      <c r="S7599" s="21"/>
      <c r="T7599" s="21"/>
    </row>
    <row r="7600" spans="2:20">
      <c r="B7600" s="14"/>
      <c r="C7600" s="14"/>
      <c r="D7600" s="14"/>
      <c r="H7600" s="17"/>
      <c r="L7600" s="18"/>
      <c r="M7600" s="18"/>
      <c r="N7600" s="18"/>
      <c r="P7600" s="21"/>
      <c r="Q7600" s="21"/>
      <c r="S7600" s="21"/>
      <c r="T7600" s="21"/>
    </row>
    <row r="7601" spans="2:20">
      <c r="B7601" s="14"/>
      <c r="C7601" s="14"/>
      <c r="D7601" s="14"/>
      <c r="H7601" s="17"/>
      <c r="L7601" s="18"/>
      <c r="M7601" s="18"/>
      <c r="N7601" s="18"/>
      <c r="P7601" s="21"/>
      <c r="Q7601" s="21"/>
      <c r="S7601" s="21"/>
      <c r="T7601" s="21"/>
    </row>
    <row r="7602" spans="2:20">
      <c r="B7602" s="14"/>
      <c r="C7602" s="14"/>
      <c r="D7602" s="14"/>
      <c r="H7602" s="17"/>
      <c r="L7602" s="18"/>
      <c r="M7602" s="18"/>
      <c r="N7602" s="18"/>
      <c r="P7602" s="21"/>
      <c r="Q7602" s="21"/>
      <c r="S7602" s="21"/>
      <c r="T7602" s="21"/>
    </row>
    <row r="7603" spans="2:20">
      <c r="B7603" s="14"/>
      <c r="C7603" s="14"/>
      <c r="D7603" s="14"/>
      <c r="H7603" s="17"/>
      <c r="L7603" s="18"/>
      <c r="M7603" s="18"/>
      <c r="N7603" s="18"/>
      <c r="P7603" s="21"/>
      <c r="Q7603" s="21"/>
      <c r="S7603" s="21"/>
      <c r="T7603" s="21"/>
    </row>
    <row r="7604" spans="2:20">
      <c r="B7604" s="14"/>
      <c r="C7604" s="14"/>
      <c r="D7604" s="14"/>
      <c r="H7604" s="17"/>
      <c r="L7604" s="18"/>
      <c r="M7604" s="18"/>
      <c r="N7604" s="18"/>
      <c r="P7604" s="21"/>
      <c r="Q7604" s="21"/>
      <c r="S7604" s="21"/>
      <c r="T7604" s="21"/>
    </row>
    <row r="7605" spans="2:20">
      <c r="B7605" s="14"/>
      <c r="C7605" s="14"/>
      <c r="D7605" s="14"/>
      <c r="H7605" s="17"/>
      <c r="L7605" s="18"/>
      <c r="M7605" s="18"/>
      <c r="N7605" s="18"/>
      <c r="P7605" s="21"/>
      <c r="Q7605" s="21"/>
      <c r="S7605" s="21"/>
      <c r="T7605" s="21"/>
    </row>
    <row r="7606" spans="2:20">
      <c r="B7606" s="14"/>
      <c r="C7606" s="14"/>
      <c r="D7606" s="14"/>
      <c r="H7606" s="17"/>
      <c r="L7606" s="18"/>
      <c r="M7606" s="18"/>
      <c r="N7606" s="18"/>
      <c r="P7606" s="21"/>
      <c r="Q7606" s="21"/>
      <c r="S7606" s="21"/>
      <c r="T7606" s="21"/>
    </row>
    <row r="7607" spans="2:20">
      <c r="B7607" s="14"/>
      <c r="C7607" s="14"/>
      <c r="D7607" s="14"/>
      <c r="H7607" s="17"/>
      <c r="L7607" s="18"/>
      <c r="M7607" s="18"/>
      <c r="N7607" s="18"/>
      <c r="P7607" s="21"/>
      <c r="Q7607" s="21"/>
      <c r="S7607" s="21"/>
      <c r="T7607" s="21"/>
    </row>
    <row r="7608" spans="2:20">
      <c r="B7608" s="14"/>
      <c r="C7608" s="14"/>
      <c r="D7608" s="14"/>
      <c r="H7608" s="17"/>
      <c r="L7608" s="18"/>
      <c r="M7608" s="18"/>
      <c r="N7608" s="18"/>
      <c r="P7608" s="21"/>
      <c r="Q7608" s="21"/>
      <c r="S7608" s="21"/>
      <c r="T7608" s="21"/>
    </row>
    <row r="7609" spans="2:20">
      <c r="B7609" s="14"/>
      <c r="C7609" s="14"/>
      <c r="D7609" s="14"/>
      <c r="H7609" s="17"/>
      <c r="L7609" s="18"/>
      <c r="M7609" s="18"/>
      <c r="N7609" s="18"/>
      <c r="P7609" s="21"/>
      <c r="Q7609" s="21"/>
      <c r="S7609" s="21"/>
      <c r="T7609" s="21"/>
    </row>
    <row r="7610" spans="2:20">
      <c r="B7610" s="14"/>
      <c r="C7610" s="14"/>
      <c r="D7610" s="14"/>
      <c r="H7610" s="17"/>
      <c r="L7610" s="18"/>
      <c r="M7610" s="18"/>
      <c r="N7610" s="18"/>
      <c r="P7610" s="21"/>
      <c r="Q7610" s="21"/>
      <c r="S7610" s="21"/>
      <c r="T7610" s="21"/>
    </row>
    <row r="7611" spans="2:20">
      <c r="B7611" s="14"/>
      <c r="C7611" s="14"/>
      <c r="D7611" s="14"/>
      <c r="H7611" s="17"/>
      <c r="L7611" s="18"/>
      <c r="M7611" s="18"/>
      <c r="N7611" s="18"/>
      <c r="P7611" s="21"/>
      <c r="Q7611" s="21"/>
      <c r="S7611" s="21"/>
      <c r="T7611" s="21"/>
    </row>
    <row r="7612" spans="2:20">
      <c r="B7612" s="14"/>
      <c r="C7612" s="14"/>
      <c r="D7612" s="14"/>
      <c r="H7612" s="17"/>
      <c r="L7612" s="18"/>
      <c r="M7612" s="18"/>
      <c r="N7612" s="18"/>
      <c r="P7612" s="21"/>
      <c r="Q7612" s="21"/>
      <c r="S7612" s="21"/>
      <c r="T7612" s="21"/>
    </row>
    <row r="7613" spans="2:20">
      <c r="B7613" s="14"/>
      <c r="C7613" s="14"/>
      <c r="D7613" s="14"/>
      <c r="H7613" s="17"/>
      <c r="L7613" s="18"/>
      <c r="M7613" s="18"/>
      <c r="N7613" s="18"/>
      <c r="P7613" s="21"/>
      <c r="Q7613" s="21"/>
      <c r="S7613" s="21"/>
      <c r="T7613" s="21"/>
    </row>
    <row r="7614" spans="2:20">
      <c r="B7614" s="14"/>
      <c r="C7614" s="14"/>
      <c r="D7614" s="14"/>
      <c r="H7614" s="17"/>
      <c r="L7614" s="18"/>
      <c r="M7614" s="18"/>
      <c r="N7614" s="18"/>
      <c r="P7614" s="21"/>
      <c r="Q7614" s="21"/>
      <c r="S7614" s="21"/>
      <c r="T7614" s="21"/>
    </row>
    <row r="7615" spans="2:20">
      <c r="B7615" s="14"/>
      <c r="C7615" s="14"/>
      <c r="D7615" s="14"/>
      <c r="H7615" s="17"/>
      <c r="L7615" s="18"/>
      <c r="M7615" s="18"/>
      <c r="N7615" s="18"/>
      <c r="P7615" s="21"/>
      <c r="Q7615" s="21"/>
      <c r="S7615" s="21"/>
      <c r="T7615" s="21"/>
    </row>
    <row r="7616" spans="2:20">
      <c r="B7616" s="14"/>
      <c r="C7616" s="14"/>
      <c r="D7616" s="14"/>
      <c r="H7616" s="17"/>
      <c r="L7616" s="18"/>
      <c r="M7616" s="18"/>
      <c r="N7616" s="18"/>
      <c r="P7616" s="21"/>
      <c r="Q7616" s="21"/>
      <c r="S7616" s="21"/>
      <c r="T7616" s="21"/>
    </row>
    <row r="7617" spans="2:20">
      <c r="B7617" s="14"/>
      <c r="C7617" s="14"/>
      <c r="D7617" s="14"/>
      <c r="H7617" s="17"/>
      <c r="L7617" s="18"/>
      <c r="M7617" s="18"/>
      <c r="N7617" s="18"/>
      <c r="P7617" s="21"/>
      <c r="Q7617" s="21"/>
      <c r="S7617" s="21"/>
      <c r="T7617" s="21"/>
    </row>
    <row r="7618" spans="2:20">
      <c r="B7618" s="14"/>
      <c r="C7618" s="14"/>
      <c r="D7618" s="14"/>
      <c r="H7618" s="17"/>
      <c r="L7618" s="18"/>
      <c r="M7618" s="18"/>
      <c r="N7618" s="18"/>
      <c r="P7618" s="21"/>
      <c r="Q7618" s="21"/>
      <c r="S7618" s="21"/>
      <c r="T7618" s="21"/>
    </row>
    <row r="7619" spans="2:20">
      <c r="B7619" s="14"/>
      <c r="C7619" s="14"/>
      <c r="D7619" s="14"/>
      <c r="H7619" s="17"/>
      <c r="L7619" s="18"/>
      <c r="M7619" s="18"/>
      <c r="N7619" s="18"/>
      <c r="P7619" s="21"/>
      <c r="Q7619" s="21"/>
      <c r="S7619" s="21"/>
      <c r="T7619" s="21"/>
    </row>
    <row r="7620" spans="2:20">
      <c r="B7620" s="14"/>
      <c r="C7620" s="14"/>
      <c r="D7620" s="14"/>
      <c r="H7620" s="17"/>
      <c r="L7620" s="18"/>
      <c r="M7620" s="18"/>
      <c r="N7620" s="18"/>
      <c r="P7620" s="21"/>
      <c r="Q7620" s="21"/>
      <c r="S7620" s="21"/>
      <c r="T7620" s="21"/>
    </row>
    <row r="7621" spans="2:20">
      <c r="B7621" s="14"/>
      <c r="C7621" s="14"/>
      <c r="D7621" s="14"/>
      <c r="H7621" s="17"/>
      <c r="L7621" s="18"/>
      <c r="M7621" s="18"/>
      <c r="N7621" s="18"/>
      <c r="P7621" s="21"/>
      <c r="Q7621" s="21"/>
      <c r="S7621" s="21"/>
      <c r="T7621" s="21"/>
    </row>
    <row r="7622" spans="2:20">
      <c r="B7622" s="14"/>
      <c r="C7622" s="14"/>
      <c r="D7622" s="14"/>
      <c r="H7622" s="17"/>
      <c r="L7622" s="18"/>
      <c r="M7622" s="18"/>
      <c r="N7622" s="18"/>
      <c r="P7622" s="21"/>
      <c r="Q7622" s="21"/>
      <c r="S7622" s="21"/>
      <c r="T7622" s="21"/>
    </row>
    <row r="7623" spans="2:20">
      <c r="B7623" s="14"/>
      <c r="C7623" s="14"/>
      <c r="D7623" s="14"/>
      <c r="H7623" s="17"/>
      <c r="L7623" s="18"/>
      <c r="M7623" s="18"/>
      <c r="N7623" s="18"/>
      <c r="P7623" s="21"/>
      <c r="Q7623" s="21"/>
      <c r="S7623" s="21"/>
      <c r="T7623" s="21"/>
    </row>
    <row r="7624" spans="2:20">
      <c r="B7624" s="14"/>
      <c r="C7624" s="14"/>
      <c r="D7624" s="14"/>
      <c r="H7624" s="17"/>
      <c r="L7624" s="18"/>
      <c r="M7624" s="18"/>
      <c r="N7624" s="18"/>
      <c r="P7624" s="21"/>
      <c r="Q7624" s="21"/>
      <c r="S7624" s="21"/>
      <c r="T7624" s="21"/>
    </row>
    <row r="7625" spans="2:20">
      <c r="B7625" s="14"/>
      <c r="C7625" s="14"/>
      <c r="D7625" s="14"/>
      <c r="H7625" s="17"/>
      <c r="L7625" s="18"/>
      <c r="M7625" s="18"/>
      <c r="N7625" s="18"/>
      <c r="P7625" s="21"/>
      <c r="Q7625" s="21"/>
      <c r="S7625" s="21"/>
      <c r="T7625" s="21"/>
    </row>
    <row r="7626" spans="2:20">
      <c r="B7626" s="14"/>
      <c r="C7626" s="14"/>
      <c r="D7626" s="14"/>
      <c r="H7626" s="17"/>
      <c r="L7626" s="18"/>
      <c r="M7626" s="18"/>
      <c r="N7626" s="18"/>
      <c r="P7626" s="21"/>
      <c r="Q7626" s="21"/>
      <c r="S7626" s="21"/>
      <c r="T7626" s="21"/>
    </row>
    <row r="7627" spans="2:20">
      <c r="B7627" s="14"/>
      <c r="C7627" s="14"/>
      <c r="D7627" s="14"/>
      <c r="H7627" s="17"/>
      <c r="L7627" s="18"/>
      <c r="M7627" s="18"/>
      <c r="N7627" s="18"/>
      <c r="P7627" s="21"/>
      <c r="Q7627" s="21"/>
      <c r="S7627" s="21"/>
      <c r="T7627" s="21"/>
    </row>
    <row r="7628" spans="2:20">
      <c r="B7628" s="14"/>
      <c r="C7628" s="14"/>
      <c r="D7628" s="14"/>
      <c r="H7628" s="17"/>
      <c r="L7628" s="18"/>
      <c r="M7628" s="18"/>
      <c r="N7628" s="18"/>
      <c r="P7628" s="21"/>
      <c r="Q7628" s="21"/>
      <c r="S7628" s="21"/>
      <c r="T7628" s="21"/>
    </row>
    <row r="7629" spans="2:20">
      <c r="B7629" s="14"/>
      <c r="C7629" s="14"/>
      <c r="D7629" s="14"/>
      <c r="H7629" s="17"/>
      <c r="L7629" s="18"/>
      <c r="M7629" s="18"/>
      <c r="N7629" s="18"/>
      <c r="P7629" s="21"/>
      <c r="Q7629" s="21"/>
      <c r="S7629" s="21"/>
      <c r="T7629" s="21"/>
    </row>
    <row r="7630" spans="2:20">
      <c r="B7630" s="14"/>
      <c r="C7630" s="14"/>
      <c r="D7630" s="14"/>
      <c r="H7630" s="17"/>
      <c r="L7630" s="18"/>
      <c r="M7630" s="18"/>
      <c r="N7630" s="18"/>
      <c r="P7630" s="21"/>
      <c r="Q7630" s="21"/>
      <c r="S7630" s="21"/>
      <c r="T7630" s="21"/>
    </row>
    <row r="7631" spans="2:20">
      <c r="B7631" s="14"/>
      <c r="C7631" s="14"/>
      <c r="D7631" s="14"/>
      <c r="H7631" s="17"/>
      <c r="L7631" s="18"/>
      <c r="M7631" s="18"/>
      <c r="N7631" s="18"/>
      <c r="P7631" s="21"/>
      <c r="Q7631" s="21"/>
      <c r="S7631" s="21"/>
      <c r="T7631" s="21"/>
    </row>
    <row r="7632" spans="2:20">
      <c r="B7632" s="14"/>
      <c r="C7632" s="14"/>
      <c r="D7632" s="14"/>
      <c r="H7632" s="17"/>
      <c r="L7632" s="18"/>
      <c r="M7632" s="18"/>
      <c r="N7632" s="18"/>
      <c r="P7632" s="21"/>
      <c r="Q7632" s="21"/>
      <c r="S7632" s="21"/>
      <c r="T7632" s="21"/>
    </row>
    <row r="7633" spans="2:20">
      <c r="B7633" s="14"/>
      <c r="C7633" s="14"/>
      <c r="D7633" s="14"/>
      <c r="H7633" s="17"/>
      <c r="L7633" s="18"/>
      <c r="M7633" s="18"/>
      <c r="N7633" s="18"/>
      <c r="P7633" s="21"/>
      <c r="Q7633" s="21"/>
      <c r="S7633" s="21"/>
      <c r="T7633" s="21"/>
    </row>
    <row r="7634" spans="2:20">
      <c r="B7634" s="14"/>
      <c r="C7634" s="14"/>
      <c r="D7634" s="14"/>
      <c r="H7634" s="17"/>
      <c r="L7634" s="18"/>
      <c r="M7634" s="18"/>
      <c r="N7634" s="18"/>
      <c r="P7634" s="21"/>
      <c r="Q7634" s="21"/>
      <c r="S7634" s="21"/>
      <c r="T7634" s="21"/>
    </row>
    <row r="7635" spans="2:20">
      <c r="B7635" s="14"/>
      <c r="C7635" s="14"/>
      <c r="D7635" s="14"/>
      <c r="H7635" s="17"/>
      <c r="L7635" s="18"/>
      <c r="M7635" s="18"/>
      <c r="N7635" s="18"/>
      <c r="P7635" s="21"/>
      <c r="Q7635" s="21"/>
      <c r="S7635" s="21"/>
      <c r="T7635" s="21"/>
    </row>
    <row r="7636" spans="2:20">
      <c r="B7636" s="14"/>
      <c r="C7636" s="14"/>
      <c r="D7636" s="14"/>
      <c r="H7636" s="17"/>
      <c r="L7636" s="18"/>
      <c r="M7636" s="18"/>
      <c r="N7636" s="18"/>
      <c r="P7636" s="21"/>
      <c r="Q7636" s="21"/>
      <c r="S7636" s="21"/>
      <c r="T7636" s="21"/>
    </row>
    <row r="7637" spans="2:20">
      <c r="B7637" s="14"/>
      <c r="C7637" s="14"/>
      <c r="D7637" s="14"/>
      <c r="H7637" s="17"/>
      <c r="L7637" s="18"/>
      <c r="M7637" s="18"/>
      <c r="N7637" s="18"/>
      <c r="P7637" s="21"/>
      <c r="Q7637" s="21"/>
      <c r="S7637" s="21"/>
      <c r="T7637" s="21"/>
    </row>
    <row r="7638" spans="2:20">
      <c r="B7638" s="14"/>
      <c r="C7638" s="14"/>
      <c r="D7638" s="14"/>
      <c r="H7638" s="17"/>
      <c r="L7638" s="18"/>
      <c r="M7638" s="18"/>
      <c r="N7638" s="18"/>
      <c r="P7638" s="21"/>
      <c r="Q7638" s="21"/>
      <c r="S7638" s="21"/>
      <c r="T7638" s="21"/>
    </row>
    <row r="7639" spans="2:20">
      <c r="B7639" s="14"/>
      <c r="C7639" s="14"/>
      <c r="D7639" s="14"/>
      <c r="H7639" s="17"/>
      <c r="L7639" s="18"/>
      <c r="M7639" s="18"/>
      <c r="N7639" s="18"/>
      <c r="P7639" s="21"/>
      <c r="Q7639" s="21"/>
      <c r="S7639" s="21"/>
      <c r="T7639" s="21"/>
    </row>
    <row r="7640" spans="2:20">
      <c r="B7640" s="14"/>
      <c r="C7640" s="14"/>
      <c r="D7640" s="14"/>
      <c r="H7640" s="17"/>
      <c r="L7640" s="18"/>
      <c r="M7640" s="18"/>
      <c r="N7640" s="18"/>
      <c r="P7640" s="21"/>
      <c r="Q7640" s="21"/>
      <c r="S7640" s="21"/>
      <c r="T7640" s="21"/>
    </row>
    <row r="7641" spans="2:20">
      <c r="B7641" s="14"/>
      <c r="C7641" s="14"/>
      <c r="D7641" s="14"/>
      <c r="H7641" s="17"/>
      <c r="L7641" s="18"/>
      <c r="M7641" s="18"/>
      <c r="N7641" s="18"/>
      <c r="P7641" s="21"/>
      <c r="Q7641" s="21"/>
      <c r="S7641" s="21"/>
      <c r="T7641" s="21"/>
    </row>
    <row r="7642" spans="2:20">
      <c r="B7642" s="14"/>
      <c r="C7642" s="14"/>
      <c r="D7642" s="14"/>
      <c r="H7642" s="17"/>
      <c r="L7642" s="18"/>
      <c r="M7642" s="18"/>
      <c r="N7642" s="18"/>
      <c r="P7642" s="21"/>
      <c r="Q7642" s="21"/>
      <c r="S7642" s="21"/>
      <c r="T7642" s="21"/>
    </row>
    <row r="7643" spans="2:20">
      <c r="B7643" s="14"/>
      <c r="C7643" s="14"/>
      <c r="D7643" s="14"/>
      <c r="H7643" s="17"/>
      <c r="L7643" s="18"/>
      <c r="M7643" s="18"/>
      <c r="N7643" s="18"/>
      <c r="P7643" s="21"/>
      <c r="Q7643" s="21"/>
      <c r="S7643" s="21"/>
      <c r="T7643" s="21"/>
    </row>
    <row r="7644" spans="2:20">
      <c r="B7644" s="14"/>
      <c r="C7644" s="14"/>
      <c r="D7644" s="14"/>
      <c r="H7644" s="17"/>
      <c r="L7644" s="18"/>
      <c r="M7644" s="18"/>
      <c r="N7644" s="18"/>
      <c r="P7644" s="21"/>
      <c r="Q7644" s="21"/>
      <c r="S7644" s="21"/>
      <c r="T7644" s="21"/>
    </row>
    <row r="7645" spans="2:20">
      <c r="B7645" s="14"/>
      <c r="C7645" s="14"/>
      <c r="D7645" s="14"/>
      <c r="H7645" s="17"/>
      <c r="L7645" s="18"/>
      <c r="M7645" s="18"/>
      <c r="N7645" s="18"/>
      <c r="P7645" s="21"/>
      <c r="Q7645" s="21"/>
      <c r="S7645" s="21"/>
      <c r="T7645" s="21"/>
    </row>
    <row r="7646" spans="2:20">
      <c r="B7646" s="14"/>
      <c r="C7646" s="14"/>
      <c r="D7646" s="14"/>
      <c r="H7646" s="17"/>
      <c r="L7646" s="18"/>
      <c r="M7646" s="18"/>
      <c r="N7646" s="18"/>
      <c r="P7646" s="21"/>
      <c r="Q7646" s="21"/>
      <c r="S7646" s="21"/>
      <c r="T7646" s="21"/>
    </row>
    <row r="7647" spans="2:20">
      <c r="B7647" s="14"/>
      <c r="C7647" s="14"/>
      <c r="D7647" s="14"/>
      <c r="H7647" s="17"/>
      <c r="L7647" s="18"/>
      <c r="M7647" s="18"/>
      <c r="N7647" s="18"/>
      <c r="P7647" s="21"/>
      <c r="Q7647" s="21"/>
      <c r="S7647" s="21"/>
      <c r="T7647" s="21"/>
    </row>
    <row r="7648" spans="2:20">
      <c r="B7648" s="14"/>
      <c r="C7648" s="14"/>
      <c r="D7648" s="14"/>
      <c r="H7648" s="17"/>
      <c r="L7648" s="18"/>
      <c r="M7648" s="18"/>
      <c r="N7648" s="18"/>
      <c r="P7648" s="21"/>
      <c r="Q7648" s="21"/>
      <c r="S7648" s="21"/>
      <c r="T7648" s="21"/>
    </row>
    <row r="7649" spans="2:20">
      <c r="B7649" s="14"/>
      <c r="C7649" s="14"/>
      <c r="D7649" s="14"/>
      <c r="H7649" s="17"/>
      <c r="L7649" s="18"/>
      <c r="M7649" s="18"/>
      <c r="N7649" s="18"/>
      <c r="P7649" s="21"/>
      <c r="Q7649" s="21"/>
      <c r="S7649" s="21"/>
      <c r="T7649" s="21"/>
    </row>
    <row r="7650" spans="2:20">
      <c r="B7650" s="14"/>
      <c r="C7650" s="14"/>
      <c r="D7650" s="14"/>
      <c r="H7650" s="17"/>
      <c r="L7650" s="18"/>
      <c r="M7650" s="18"/>
      <c r="N7650" s="18"/>
      <c r="P7650" s="21"/>
      <c r="Q7650" s="21"/>
      <c r="S7650" s="21"/>
      <c r="T7650" s="21"/>
    </row>
    <row r="7651" spans="2:20">
      <c r="B7651" s="14"/>
      <c r="C7651" s="14"/>
      <c r="D7651" s="14"/>
      <c r="H7651" s="17"/>
      <c r="L7651" s="18"/>
      <c r="M7651" s="18"/>
      <c r="N7651" s="18"/>
      <c r="P7651" s="21"/>
      <c r="Q7651" s="21"/>
      <c r="S7651" s="21"/>
      <c r="T7651" s="21"/>
    </row>
    <row r="7652" spans="2:20">
      <c r="B7652" s="14"/>
      <c r="C7652" s="14"/>
      <c r="D7652" s="14"/>
      <c r="H7652" s="17"/>
      <c r="L7652" s="18"/>
      <c r="M7652" s="18"/>
      <c r="N7652" s="18"/>
      <c r="P7652" s="21"/>
      <c r="Q7652" s="21"/>
      <c r="S7652" s="21"/>
      <c r="T7652" s="21"/>
    </row>
    <row r="7653" spans="2:20">
      <c r="B7653" s="14"/>
      <c r="C7653" s="14"/>
      <c r="D7653" s="14"/>
      <c r="H7653" s="17"/>
      <c r="L7653" s="18"/>
      <c r="M7653" s="18"/>
      <c r="N7653" s="18"/>
      <c r="P7653" s="21"/>
      <c r="Q7653" s="21"/>
      <c r="S7653" s="21"/>
      <c r="T7653" s="21"/>
    </row>
    <row r="7654" spans="2:20">
      <c r="B7654" s="14"/>
      <c r="C7654" s="14"/>
      <c r="D7654" s="14"/>
      <c r="H7654" s="17"/>
      <c r="L7654" s="18"/>
      <c r="M7654" s="18"/>
      <c r="N7654" s="18"/>
      <c r="P7654" s="21"/>
      <c r="Q7654" s="21"/>
      <c r="S7654" s="21"/>
      <c r="T7654" s="21"/>
    </row>
    <row r="7655" spans="2:20">
      <c r="B7655" s="14"/>
      <c r="C7655" s="14"/>
      <c r="D7655" s="14"/>
      <c r="H7655" s="17"/>
      <c r="L7655" s="18"/>
      <c r="M7655" s="18"/>
      <c r="N7655" s="18"/>
      <c r="P7655" s="21"/>
      <c r="Q7655" s="21"/>
      <c r="S7655" s="21"/>
      <c r="T7655" s="21"/>
    </row>
    <row r="7656" spans="2:20">
      <c r="B7656" s="14"/>
      <c r="C7656" s="14"/>
      <c r="D7656" s="14"/>
      <c r="H7656" s="17"/>
      <c r="L7656" s="18"/>
      <c r="M7656" s="18"/>
      <c r="N7656" s="18"/>
      <c r="P7656" s="21"/>
      <c r="Q7656" s="21"/>
      <c r="S7656" s="21"/>
      <c r="T7656" s="21"/>
    </row>
    <row r="7657" spans="2:20">
      <c r="B7657" s="14"/>
      <c r="C7657" s="14"/>
      <c r="D7657" s="14"/>
      <c r="H7657" s="17"/>
      <c r="L7657" s="18"/>
      <c r="M7657" s="18"/>
      <c r="N7657" s="18"/>
      <c r="P7657" s="21"/>
      <c r="Q7657" s="21"/>
      <c r="S7657" s="21"/>
      <c r="T7657" s="21"/>
    </row>
    <row r="7658" spans="2:20">
      <c r="B7658" s="14"/>
      <c r="C7658" s="14"/>
      <c r="D7658" s="14"/>
      <c r="H7658" s="17"/>
      <c r="L7658" s="18"/>
      <c r="M7658" s="18"/>
      <c r="N7658" s="18"/>
      <c r="P7658" s="21"/>
      <c r="Q7658" s="21"/>
      <c r="S7658" s="21"/>
      <c r="T7658" s="21"/>
    </row>
    <row r="7659" spans="2:20">
      <c r="B7659" s="14"/>
      <c r="C7659" s="14"/>
      <c r="D7659" s="14"/>
      <c r="H7659" s="17"/>
      <c r="L7659" s="18"/>
      <c r="M7659" s="18"/>
      <c r="N7659" s="18"/>
      <c r="P7659" s="21"/>
      <c r="Q7659" s="21"/>
      <c r="S7659" s="21"/>
      <c r="T7659" s="21"/>
    </row>
    <row r="7660" spans="2:20">
      <c r="B7660" s="14"/>
      <c r="C7660" s="14"/>
      <c r="D7660" s="14"/>
      <c r="H7660" s="17"/>
      <c r="L7660" s="18"/>
      <c r="M7660" s="18"/>
      <c r="N7660" s="18"/>
      <c r="P7660" s="21"/>
      <c r="Q7660" s="21"/>
      <c r="S7660" s="21"/>
      <c r="T7660" s="21"/>
    </row>
    <row r="7661" spans="2:20">
      <c r="B7661" s="14"/>
      <c r="C7661" s="14"/>
      <c r="D7661" s="14"/>
      <c r="H7661" s="17"/>
      <c r="L7661" s="18"/>
      <c r="M7661" s="18"/>
      <c r="N7661" s="18"/>
      <c r="P7661" s="21"/>
      <c r="Q7661" s="21"/>
      <c r="S7661" s="21"/>
      <c r="T7661" s="21"/>
    </row>
    <row r="7662" spans="2:20">
      <c r="B7662" s="14"/>
      <c r="C7662" s="14"/>
      <c r="D7662" s="14"/>
      <c r="H7662" s="17"/>
      <c r="L7662" s="18"/>
      <c r="M7662" s="18"/>
      <c r="N7662" s="18"/>
      <c r="P7662" s="21"/>
      <c r="Q7662" s="21"/>
      <c r="S7662" s="21"/>
      <c r="T7662" s="21"/>
    </row>
    <row r="7663" spans="2:20">
      <c r="B7663" s="14"/>
      <c r="C7663" s="14"/>
      <c r="D7663" s="14"/>
      <c r="H7663" s="17"/>
      <c r="L7663" s="18"/>
      <c r="M7663" s="18"/>
      <c r="N7663" s="18"/>
      <c r="P7663" s="21"/>
      <c r="Q7663" s="21"/>
      <c r="S7663" s="21"/>
      <c r="T7663" s="21"/>
    </row>
    <row r="7664" spans="2:20">
      <c r="B7664" s="14"/>
      <c r="C7664" s="14"/>
      <c r="D7664" s="14"/>
      <c r="H7664" s="17"/>
      <c r="L7664" s="18"/>
      <c r="M7664" s="18"/>
      <c r="N7664" s="18"/>
      <c r="P7664" s="21"/>
      <c r="Q7664" s="21"/>
      <c r="S7664" s="21"/>
      <c r="T7664" s="21"/>
    </row>
    <row r="7665" spans="2:20">
      <c r="B7665" s="14"/>
      <c r="C7665" s="14"/>
      <c r="D7665" s="14"/>
      <c r="H7665" s="17"/>
      <c r="L7665" s="18"/>
      <c r="M7665" s="18"/>
      <c r="N7665" s="18"/>
      <c r="P7665" s="21"/>
      <c r="Q7665" s="21"/>
      <c r="S7665" s="21"/>
      <c r="T7665" s="21"/>
    </row>
    <row r="7666" spans="2:20">
      <c r="B7666" s="14"/>
      <c r="C7666" s="14"/>
      <c r="D7666" s="14"/>
      <c r="H7666" s="17"/>
      <c r="L7666" s="18"/>
      <c r="M7666" s="18"/>
      <c r="N7666" s="18"/>
      <c r="P7666" s="21"/>
      <c r="Q7666" s="21"/>
      <c r="S7666" s="21"/>
      <c r="T7666" s="21"/>
    </row>
    <row r="7667" spans="2:20">
      <c r="B7667" s="14"/>
      <c r="C7667" s="14"/>
      <c r="D7667" s="14"/>
      <c r="H7667" s="17"/>
      <c r="L7667" s="18"/>
      <c r="M7667" s="18"/>
      <c r="N7667" s="18"/>
      <c r="P7667" s="21"/>
      <c r="Q7667" s="21"/>
      <c r="S7667" s="21"/>
      <c r="T7667" s="21"/>
    </row>
    <row r="7668" spans="2:20">
      <c r="B7668" s="14"/>
      <c r="C7668" s="14"/>
      <c r="D7668" s="14"/>
      <c r="H7668" s="17"/>
      <c r="L7668" s="18"/>
      <c r="M7668" s="18"/>
      <c r="N7668" s="18"/>
      <c r="P7668" s="21"/>
      <c r="Q7668" s="21"/>
      <c r="S7668" s="21"/>
      <c r="T7668" s="21"/>
    </row>
    <row r="7669" spans="2:20">
      <c r="B7669" s="14"/>
      <c r="C7669" s="14"/>
      <c r="D7669" s="14"/>
      <c r="H7669" s="17"/>
      <c r="L7669" s="18"/>
      <c r="M7669" s="18"/>
      <c r="N7669" s="18"/>
      <c r="P7669" s="21"/>
      <c r="Q7669" s="21"/>
      <c r="S7669" s="21"/>
      <c r="T7669" s="21"/>
    </row>
    <row r="7670" spans="2:20">
      <c r="B7670" s="14"/>
      <c r="C7670" s="14"/>
      <c r="D7670" s="14"/>
      <c r="H7670" s="17"/>
      <c r="L7670" s="18"/>
      <c r="M7670" s="18"/>
      <c r="N7670" s="18"/>
      <c r="P7670" s="21"/>
      <c r="Q7670" s="21"/>
      <c r="S7670" s="21"/>
      <c r="T7670" s="21"/>
    </row>
    <row r="7671" spans="2:20">
      <c r="B7671" s="14"/>
      <c r="C7671" s="14"/>
      <c r="D7671" s="14"/>
      <c r="H7671" s="17"/>
      <c r="L7671" s="18"/>
      <c r="M7671" s="18"/>
      <c r="N7671" s="18"/>
      <c r="P7671" s="21"/>
      <c r="Q7671" s="21"/>
      <c r="S7671" s="21"/>
      <c r="T7671" s="21"/>
    </row>
    <row r="7672" spans="2:20">
      <c r="B7672" s="14"/>
      <c r="C7672" s="14"/>
      <c r="D7672" s="14"/>
      <c r="H7672" s="17"/>
      <c r="L7672" s="18"/>
      <c r="M7672" s="18"/>
      <c r="N7672" s="18"/>
      <c r="P7672" s="21"/>
      <c r="Q7672" s="21"/>
      <c r="S7672" s="21"/>
      <c r="T7672" s="21"/>
    </row>
    <row r="7673" spans="2:20">
      <c r="B7673" s="14"/>
      <c r="C7673" s="14"/>
      <c r="D7673" s="14"/>
      <c r="H7673" s="17"/>
      <c r="L7673" s="18"/>
      <c r="M7673" s="18"/>
      <c r="N7673" s="18"/>
      <c r="P7673" s="21"/>
      <c r="Q7673" s="21"/>
      <c r="S7673" s="21"/>
      <c r="T7673" s="21"/>
    </row>
    <row r="7674" spans="2:20">
      <c r="B7674" s="14"/>
      <c r="C7674" s="14"/>
      <c r="D7674" s="14"/>
      <c r="H7674" s="17"/>
      <c r="L7674" s="18"/>
      <c r="M7674" s="18"/>
      <c r="N7674" s="18"/>
      <c r="P7674" s="21"/>
      <c r="Q7674" s="21"/>
      <c r="S7674" s="21"/>
      <c r="T7674" s="21"/>
    </row>
    <row r="7675" spans="2:20">
      <c r="B7675" s="14"/>
      <c r="C7675" s="14"/>
      <c r="D7675" s="14"/>
      <c r="H7675" s="17"/>
      <c r="L7675" s="18"/>
      <c r="M7675" s="18"/>
      <c r="N7675" s="18"/>
      <c r="P7675" s="21"/>
      <c r="Q7675" s="21"/>
      <c r="S7675" s="21"/>
      <c r="T7675" s="21"/>
    </row>
    <row r="7676" spans="2:20">
      <c r="B7676" s="14"/>
      <c r="C7676" s="14"/>
      <c r="D7676" s="14"/>
      <c r="H7676" s="17"/>
      <c r="L7676" s="18"/>
      <c r="M7676" s="18"/>
      <c r="N7676" s="18"/>
      <c r="P7676" s="21"/>
      <c r="Q7676" s="21"/>
      <c r="S7676" s="21"/>
      <c r="T7676" s="21"/>
    </row>
    <row r="7677" spans="2:20">
      <c r="B7677" s="14"/>
      <c r="C7677" s="14"/>
      <c r="D7677" s="14"/>
      <c r="H7677" s="17"/>
      <c r="L7677" s="18"/>
      <c r="M7677" s="18"/>
      <c r="N7677" s="18"/>
      <c r="P7677" s="21"/>
      <c r="Q7677" s="21"/>
      <c r="S7677" s="21"/>
      <c r="T7677" s="21"/>
    </row>
    <row r="7678" spans="2:20">
      <c r="B7678" s="14"/>
      <c r="C7678" s="14"/>
      <c r="D7678" s="14"/>
      <c r="H7678" s="17"/>
      <c r="L7678" s="18"/>
      <c r="M7678" s="18"/>
      <c r="N7678" s="18"/>
      <c r="P7678" s="21"/>
      <c r="Q7678" s="21"/>
      <c r="S7678" s="21"/>
      <c r="T7678" s="21"/>
    </row>
    <row r="7679" spans="2:20">
      <c r="B7679" s="14"/>
      <c r="C7679" s="14"/>
      <c r="D7679" s="14"/>
      <c r="H7679" s="17"/>
      <c r="L7679" s="18"/>
      <c r="M7679" s="18"/>
      <c r="N7679" s="18"/>
      <c r="P7679" s="21"/>
      <c r="Q7679" s="21"/>
      <c r="S7679" s="21"/>
      <c r="T7679" s="21"/>
    </row>
    <row r="7680" spans="2:20">
      <c r="B7680" s="14"/>
      <c r="C7680" s="14"/>
      <c r="D7680" s="14"/>
      <c r="H7680" s="17"/>
      <c r="L7680" s="18"/>
      <c r="M7680" s="18"/>
      <c r="N7680" s="18"/>
      <c r="P7680" s="21"/>
      <c r="Q7680" s="21"/>
      <c r="S7680" s="21"/>
      <c r="T7680" s="21"/>
    </row>
    <row r="7681" spans="2:20">
      <c r="B7681" s="14"/>
      <c r="C7681" s="14"/>
      <c r="D7681" s="14"/>
      <c r="H7681" s="17"/>
      <c r="L7681" s="18"/>
      <c r="M7681" s="18"/>
      <c r="N7681" s="18"/>
      <c r="P7681" s="21"/>
      <c r="Q7681" s="21"/>
      <c r="S7681" s="21"/>
      <c r="T7681" s="21"/>
    </row>
    <row r="7682" spans="2:20">
      <c r="B7682" s="14"/>
      <c r="C7682" s="14"/>
      <c r="D7682" s="14"/>
      <c r="H7682" s="17"/>
      <c r="L7682" s="18"/>
      <c r="M7682" s="18"/>
      <c r="N7682" s="18"/>
      <c r="P7682" s="21"/>
      <c r="Q7682" s="21"/>
      <c r="S7682" s="21"/>
      <c r="T7682" s="21"/>
    </row>
    <row r="7683" spans="2:20">
      <c r="B7683" s="14"/>
      <c r="C7683" s="14"/>
      <c r="D7683" s="14"/>
      <c r="H7683" s="17"/>
      <c r="L7683" s="18"/>
      <c r="M7683" s="18"/>
      <c r="N7683" s="18"/>
      <c r="P7683" s="21"/>
      <c r="Q7683" s="21"/>
      <c r="S7683" s="21"/>
      <c r="T7683" s="21"/>
    </row>
    <row r="7684" spans="2:20">
      <c r="B7684" s="14"/>
      <c r="C7684" s="14"/>
      <c r="D7684" s="14"/>
      <c r="H7684" s="17"/>
      <c r="L7684" s="18"/>
      <c r="M7684" s="18"/>
      <c r="N7684" s="18"/>
      <c r="P7684" s="21"/>
      <c r="Q7684" s="21"/>
      <c r="S7684" s="21"/>
      <c r="T7684" s="21"/>
    </row>
    <row r="7685" spans="2:20">
      <c r="B7685" s="14"/>
      <c r="C7685" s="14"/>
      <c r="D7685" s="14"/>
      <c r="H7685" s="17"/>
      <c r="L7685" s="18"/>
      <c r="M7685" s="18"/>
      <c r="N7685" s="18"/>
      <c r="P7685" s="21"/>
      <c r="Q7685" s="21"/>
      <c r="S7685" s="21"/>
      <c r="T7685" s="21"/>
    </row>
    <row r="7686" spans="2:20">
      <c r="B7686" s="14"/>
      <c r="C7686" s="14"/>
      <c r="D7686" s="14"/>
      <c r="H7686" s="17"/>
      <c r="L7686" s="18"/>
      <c r="M7686" s="18"/>
      <c r="N7686" s="18"/>
      <c r="P7686" s="21"/>
      <c r="Q7686" s="21"/>
      <c r="S7686" s="21"/>
      <c r="T7686" s="21"/>
    </row>
    <row r="7687" spans="2:20">
      <c r="B7687" s="14"/>
      <c r="C7687" s="14"/>
      <c r="D7687" s="14"/>
      <c r="H7687" s="17"/>
      <c r="L7687" s="18"/>
      <c r="M7687" s="18"/>
      <c r="N7687" s="18"/>
      <c r="P7687" s="21"/>
      <c r="Q7687" s="21"/>
      <c r="S7687" s="21"/>
      <c r="T7687" s="21"/>
    </row>
    <row r="7688" spans="2:20">
      <c r="B7688" s="14"/>
      <c r="C7688" s="14"/>
      <c r="D7688" s="14"/>
      <c r="H7688" s="17"/>
      <c r="L7688" s="18"/>
      <c r="M7688" s="18"/>
      <c r="N7688" s="18"/>
      <c r="P7688" s="21"/>
      <c r="Q7688" s="21"/>
      <c r="S7688" s="21"/>
      <c r="T7688" s="21"/>
    </row>
    <row r="7689" spans="2:20">
      <c r="B7689" s="14"/>
      <c r="C7689" s="14"/>
      <c r="D7689" s="14"/>
      <c r="H7689" s="17"/>
      <c r="L7689" s="18"/>
      <c r="M7689" s="18"/>
      <c r="N7689" s="18"/>
      <c r="P7689" s="21"/>
      <c r="Q7689" s="21"/>
      <c r="S7689" s="21"/>
      <c r="T7689" s="21"/>
    </row>
    <row r="7690" spans="2:20">
      <c r="B7690" s="14"/>
      <c r="C7690" s="14"/>
      <c r="D7690" s="14"/>
      <c r="H7690" s="17"/>
      <c r="L7690" s="18"/>
      <c r="M7690" s="18"/>
      <c r="N7690" s="18"/>
      <c r="P7690" s="21"/>
      <c r="Q7690" s="21"/>
      <c r="S7690" s="21"/>
      <c r="T7690" s="21"/>
    </row>
    <row r="7691" spans="2:20">
      <c r="B7691" s="14"/>
      <c r="C7691" s="14"/>
      <c r="D7691" s="14"/>
      <c r="H7691" s="17"/>
      <c r="L7691" s="18"/>
      <c r="M7691" s="18"/>
      <c r="N7691" s="18"/>
      <c r="P7691" s="21"/>
      <c r="Q7691" s="21"/>
      <c r="S7691" s="21"/>
      <c r="T7691" s="21"/>
    </row>
    <row r="7692" spans="2:20">
      <c r="B7692" s="14"/>
      <c r="C7692" s="14"/>
      <c r="D7692" s="14"/>
      <c r="H7692" s="17"/>
      <c r="L7692" s="18"/>
      <c r="M7692" s="18"/>
      <c r="N7692" s="18"/>
      <c r="P7692" s="21"/>
      <c r="Q7692" s="21"/>
      <c r="S7692" s="21"/>
      <c r="T7692" s="21"/>
    </row>
    <row r="7693" spans="2:20">
      <c r="B7693" s="14"/>
      <c r="C7693" s="14"/>
      <c r="D7693" s="14"/>
      <c r="H7693" s="17"/>
      <c r="L7693" s="18"/>
      <c r="M7693" s="18"/>
      <c r="N7693" s="18"/>
      <c r="P7693" s="21"/>
      <c r="Q7693" s="21"/>
      <c r="S7693" s="21"/>
      <c r="T7693" s="21"/>
    </row>
    <row r="7694" spans="2:20">
      <c r="B7694" s="14"/>
      <c r="C7694" s="14"/>
      <c r="D7694" s="14"/>
      <c r="H7694" s="17"/>
      <c r="L7694" s="18"/>
      <c r="M7694" s="18"/>
      <c r="N7694" s="18"/>
      <c r="P7694" s="21"/>
      <c r="Q7694" s="21"/>
      <c r="S7694" s="21"/>
      <c r="T7694" s="21"/>
    </row>
    <row r="7695" spans="2:20">
      <c r="B7695" s="14"/>
      <c r="C7695" s="14"/>
      <c r="D7695" s="14"/>
      <c r="H7695" s="17"/>
      <c r="L7695" s="18"/>
      <c r="M7695" s="18"/>
      <c r="N7695" s="18"/>
      <c r="P7695" s="21"/>
      <c r="Q7695" s="21"/>
      <c r="S7695" s="21"/>
      <c r="T7695" s="21"/>
    </row>
    <row r="7696" spans="2:20">
      <c r="B7696" s="14"/>
      <c r="C7696" s="14"/>
      <c r="D7696" s="14"/>
      <c r="H7696" s="17"/>
      <c r="L7696" s="18"/>
      <c r="M7696" s="18"/>
      <c r="N7696" s="18"/>
      <c r="P7696" s="21"/>
      <c r="Q7696" s="21"/>
      <c r="S7696" s="21"/>
      <c r="T7696" s="21"/>
    </row>
    <row r="7697" spans="2:20">
      <c r="B7697" s="14"/>
      <c r="C7697" s="14"/>
      <c r="D7697" s="14"/>
      <c r="H7697" s="17"/>
      <c r="L7697" s="18"/>
      <c r="M7697" s="18"/>
      <c r="N7697" s="18"/>
      <c r="P7697" s="21"/>
      <c r="Q7697" s="21"/>
      <c r="S7697" s="21"/>
      <c r="T7697" s="21"/>
    </row>
    <row r="7698" spans="2:20">
      <c r="B7698" s="14"/>
      <c r="C7698" s="14"/>
      <c r="D7698" s="14"/>
      <c r="H7698" s="17"/>
      <c r="L7698" s="18"/>
      <c r="M7698" s="18"/>
      <c r="N7698" s="18"/>
      <c r="P7698" s="21"/>
      <c r="Q7698" s="21"/>
      <c r="S7698" s="21"/>
      <c r="T7698" s="21"/>
    </row>
    <row r="7699" spans="2:20">
      <c r="B7699" s="14"/>
      <c r="C7699" s="14"/>
      <c r="D7699" s="14"/>
      <c r="H7699" s="17"/>
      <c r="L7699" s="18"/>
      <c r="M7699" s="18"/>
      <c r="N7699" s="18"/>
      <c r="P7699" s="21"/>
      <c r="Q7699" s="21"/>
      <c r="S7699" s="21"/>
      <c r="T7699" s="21"/>
    </row>
    <row r="7700" spans="2:20">
      <c r="B7700" s="14"/>
      <c r="C7700" s="14"/>
      <c r="D7700" s="14"/>
      <c r="H7700" s="17"/>
      <c r="L7700" s="18"/>
      <c r="M7700" s="18"/>
      <c r="N7700" s="18"/>
      <c r="P7700" s="21"/>
      <c r="Q7700" s="21"/>
      <c r="S7700" s="21"/>
      <c r="T7700" s="21"/>
    </row>
    <row r="7701" spans="2:20">
      <c r="B7701" s="14"/>
      <c r="C7701" s="14"/>
      <c r="D7701" s="14"/>
      <c r="H7701" s="17"/>
      <c r="L7701" s="18"/>
      <c r="M7701" s="18"/>
      <c r="N7701" s="18"/>
      <c r="P7701" s="21"/>
      <c r="Q7701" s="21"/>
      <c r="S7701" s="21"/>
      <c r="T7701" s="21"/>
    </row>
    <row r="7702" spans="2:20">
      <c r="B7702" s="14"/>
      <c r="C7702" s="14"/>
      <c r="D7702" s="14"/>
      <c r="H7702" s="17"/>
      <c r="L7702" s="18"/>
      <c r="M7702" s="18"/>
      <c r="N7702" s="18"/>
      <c r="P7702" s="21"/>
      <c r="Q7702" s="21"/>
      <c r="S7702" s="21"/>
      <c r="T7702" s="21"/>
    </row>
    <row r="7703" spans="2:20">
      <c r="B7703" s="14"/>
      <c r="C7703" s="14"/>
      <c r="D7703" s="14"/>
      <c r="H7703" s="17"/>
      <c r="L7703" s="18"/>
      <c r="M7703" s="18"/>
      <c r="N7703" s="18"/>
      <c r="P7703" s="21"/>
      <c r="Q7703" s="21"/>
      <c r="S7703" s="21"/>
      <c r="T7703" s="21"/>
    </row>
    <row r="7704" spans="2:20">
      <c r="B7704" s="14"/>
      <c r="C7704" s="14"/>
      <c r="D7704" s="14"/>
      <c r="H7704" s="17"/>
      <c r="L7704" s="18"/>
      <c r="M7704" s="18"/>
      <c r="N7704" s="18"/>
      <c r="P7704" s="21"/>
      <c r="Q7704" s="21"/>
      <c r="S7704" s="21"/>
      <c r="T7704" s="21"/>
    </row>
    <row r="7705" spans="2:20">
      <c r="B7705" s="14"/>
      <c r="C7705" s="14"/>
      <c r="D7705" s="14"/>
      <c r="H7705" s="17"/>
      <c r="L7705" s="18"/>
      <c r="M7705" s="18"/>
      <c r="N7705" s="18"/>
      <c r="P7705" s="21"/>
      <c r="Q7705" s="21"/>
      <c r="S7705" s="21"/>
      <c r="T7705" s="21"/>
    </row>
    <row r="7706" spans="2:20">
      <c r="B7706" s="14"/>
      <c r="C7706" s="14"/>
      <c r="D7706" s="14"/>
      <c r="H7706" s="17"/>
      <c r="L7706" s="18"/>
      <c r="M7706" s="18"/>
      <c r="N7706" s="18"/>
      <c r="P7706" s="21"/>
      <c r="Q7706" s="21"/>
      <c r="S7706" s="21"/>
      <c r="T7706" s="21"/>
    </row>
    <row r="7707" spans="2:20">
      <c r="B7707" s="14"/>
      <c r="C7707" s="14"/>
      <c r="D7707" s="14"/>
      <c r="H7707" s="17"/>
      <c r="L7707" s="18"/>
      <c r="M7707" s="18"/>
      <c r="N7707" s="18"/>
      <c r="P7707" s="21"/>
      <c r="Q7707" s="21"/>
      <c r="S7707" s="21"/>
      <c r="T7707" s="21"/>
    </row>
    <row r="7708" spans="2:20">
      <c r="B7708" s="14"/>
      <c r="C7708" s="14"/>
      <c r="D7708" s="14"/>
      <c r="H7708" s="17"/>
      <c r="L7708" s="18"/>
      <c r="M7708" s="18"/>
      <c r="N7708" s="18"/>
      <c r="P7708" s="21"/>
      <c r="Q7708" s="21"/>
      <c r="S7708" s="21"/>
      <c r="T7708" s="21"/>
    </row>
    <row r="7709" spans="2:20">
      <c r="B7709" s="14"/>
      <c r="C7709" s="14"/>
      <c r="D7709" s="14"/>
      <c r="H7709" s="17"/>
      <c r="L7709" s="18"/>
      <c r="M7709" s="18"/>
      <c r="N7709" s="18"/>
      <c r="P7709" s="21"/>
      <c r="Q7709" s="21"/>
      <c r="S7709" s="21"/>
      <c r="T7709" s="21"/>
    </row>
    <row r="7710" spans="2:20">
      <c r="B7710" s="14"/>
      <c r="C7710" s="14"/>
      <c r="D7710" s="14"/>
      <c r="H7710" s="17"/>
      <c r="L7710" s="18"/>
      <c r="M7710" s="18"/>
      <c r="N7710" s="18"/>
      <c r="P7710" s="21"/>
      <c r="Q7710" s="21"/>
      <c r="S7710" s="21"/>
      <c r="T7710" s="21"/>
    </row>
    <row r="7711" spans="2:20">
      <c r="B7711" s="14"/>
      <c r="C7711" s="14"/>
      <c r="D7711" s="14"/>
      <c r="H7711" s="17"/>
      <c r="L7711" s="18"/>
      <c r="M7711" s="18"/>
      <c r="N7711" s="18"/>
      <c r="P7711" s="21"/>
      <c r="Q7711" s="21"/>
      <c r="S7711" s="21"/>
      <c r="T7711" s="21"/>
    </row>
    <row r="7712" spans="2:20">
      <c r="B7712" s="14"/>
      <c r="C7712" s="14"/>
      <c r="D7712" s="14"/>
      <c r="H7712" s="17"/>
      <c r="L7712" s="18"/>
      <c r="M7712" s="18"/>
      <c r="N7712" s="18"/>
      <c r="P7712" s="21"/>
      <c r="Q7712" s="21"/>
      <c r="S7712" s="21"/>
      <c r="T7712" s="21"/>
    </row>
    <row r="7713" spans="2:20">
      <c r="B7713" s="14"/>
      <c r="C7713" s="14"/>
      <c r="D7713" s="14"/>
      <c r="H7713" s="17"/>
      <c r="L7713" s="18"/>
      <c r="M7713" s="18"/>
      <c r="N7713" s="18"/>
      <c r="P7713" s="21"/>
      <c r="Q7713" s="21"/>
      <c r="S7713" s="21"/>
      <c r="T7713" s="21"/>
    </row>
    <row r="7714" spans="2:20">
      <c r="B7714" s="14"/>
      <c r="C7714" s="14"/>
      <c r="D7714" s="14"/>
      <c r="H7714" s="17"/>
      <c r="L7714" s="18"/>
      <c r="M7714" s="18"/>
      <c r="N7714" s="18"/>
      <c r="P7714" s="21"/>
      <c r="Q7714" s="21"/>
      <c r="S7714" s="21"/>
      <c r="T7714" s="21"/>
    </row>
    <row r="7715" spans="2:20">
      <c r="B7715" s="14"/>
      <c r="C7715" s="14"/>
      <c r="D7715" s="14"/>
      <c r="H7715" s="17"/>
      <c r="L7715" s="18"/>
      <c r="M7715" s="18"/>
      <c r="N7715" s="18"/>
      <c r="P7715" s="21"/>
      <c r="Q7715" s="21"/>
      <c r="S7715" s="21"/>
      <c r="T7715" s="21"/>
    </row>
    <row r="7716" spans="2:20">
      <c r="B7716" s="14"/>
      <c r="C7716" s="14"/>
      <c r="D7716" s="14"/>
      <c r="H7716" s="17"/>
      <c r="L7716" s="18"/>
      <c r="M7716" s="18"/>
      <c r="N7716" s="18"/>
      <c r="P7716" s="21"/>
      <c r="Q7716" s="21"/>
      <c r="S7716" s="21"/>
      <c r="T7716" s="21"/>
    </row>
    <row r="7717" spans="2:20">
      <c r="B7717" s="14"/>
      <c r="C7717" s="14"/>
      <c r="D7717" s="14"/>
      <c r="H7717" s="17"/>
      <c r="L7717" s="18"/>
      <c r="M7717" s="18"/>
      <c r="N7717" s="18"/>
      <c r="P7717" s="21"/>
      <c r="Q7717" s="21"/>
      <c r="S7717" s="21"/>
      <c r="T7717" s="21"/>
    </row>
    <row r="7718" spans="2:20">
      <c r="B7718" s="14"/>
      <c r="C7718" s="14"/>
      <c r="D7718" s="14"/>
      <c r="H7718" s="17"/>
      <c r="L7718" s="18"/>
      <c r="M7718" s="18"/>
      <c r="N7718" s="18"/>
      <c r="P7718" s="21"/>
      <c r="Q7718" s="21"/>
      <c r="S7718" s="21"/>
      <c r="T7718" s="21"/>
    </row>
    <row r="7719" spans="2:20">
      <c r="B7719" s="14"/>
      <c r="C7719" s="14"/>
      <c r="D7719" s="14"/>
      <c r="H7719" s="17"/>
      <c r="L7719" s="18"/>
      <c r="M7719" s="18"/>
      <c r="N7719" s="18"/>
      <c r="P7719" s="21"/>
      <c r="Q7719" s="21"/>
      <c r="S7719" s="21"/>
      <c r="T7719" s="21"/>
    </row>
    <row r="7720" spans="2:20">
      <c r="B7720" s="14"/>
      <c r="C7720" s="14"/>
      <c r="D7720" s="14"/>
      <c r="H7720" s="17"/>
      <c r="L7720" s="18"/>
      <c r="M7720" s="18"/>
      <c r="N7720" s="18"/>
      <c r="P7720" s="21"/>
      <c r="Q7720" s="21"/>
      <c r="S7720" s="21"/>
      <c r="T7720" s="21"/>
    </row>
    <row r="7721" spans="2:20">
      <c r="B7721" s="14"/>
      <c r="C7721" s="14"/>
      <c r="D7721" s="14"/>
      <c r="H7721" s="17"/>
      <c r="L7721" s="18"/>
      <c r="M7721" s="18"/>
      <c r="N7721" s="18"/>
      <c r="P7721" s="21"/>
      <c r="Q7721" s="21"/>
      <c r="S7721" s="21"/>
      <c r="T7721" s="21"/>
    </row>
    <row r="7722" spans="2:20">
      <c r="B7722" s="14"/>
      <c r="C7722" s="14"/>
      <c r="D7722" s="14"/>
      <c r="H7722" s="17"/>
      <c r="L7722" s="18"/>
      <c r="M7722" s="18"/>
      <c r="N7722" s="18"/>
      <c r="P7722" s="21"/>
      <c r="Q7722" s="21"/>
      <c r="S7722" s="21"/>
      <c r="T7722" s="21"/>
    </row>
    <row r="7723" spans="2:20">
      <c r="B7723" s="14"/>
      <c r="C7723" s="14"/>
      <c r="D7723" s="14"/>
      <c r="H7723" s="17"/>
      <c r="L7723" s="18"/>
      <c r="M7723" s="18"/>
      <c r="N7723" s="18"/>
      <c r="P7723" s="21"/>
      <c r="Q7723" s="21"/>
      <c r="S7723" s="21"/>
      <c r="T7723" s="21"/>
    </row>
    <row r="7724" spans="2:20">
      <c r="B7724" s="14"/>
      <c r="C7724" s="14"/>
      <c r="D7724" s="14"/>
      <c r="H7724" s="17"/>
      <c r="L7724" s="18"/>
      <c r="M7724" s="18"/>
      <c r="N7724" s="18"/>
      <c r="P7724" s="21"/>
      <c r="Q7724" s="21"/>
      <c r="S7724" s="21"/>
      <c r="T7724" s="21"/>
    </row>
    <row r="7725" spans="2:20">
      <c r="B7725" s="14"/>
      <c r="C7725" s="14"/>
      <c r="D7725" s="14"/>
      <c r="H7725" s="17"/>
      <c r="L7725" s="18"/>
      <c r="M7725" s="18"/>
      <c r="N7725" s="18"/>
      <c r="P7725" s="21"/>
      <c r="Q7725" s="21"/>
      <c r="S7725" s="21"/>
      <c r="T7725" s="21"/>
    </row>
    <row r="7726" spans="2:20">
      <c r="B7726" s="14"/>
      <c r="C7726" s="14"/>
      <c r="D7726" s="14"/>
      <c r="H7726" s="17"/>
      <c r="L7726" s="18"/>
      <c r="M7726" s="18"/>
      <c r="N7726" s="18"/>
      <c r="P7726" s="21"/>
      <c r="Q7726" s="21"/>
      <c r="S7726" s="21"/>
      <c r="T7726" s="21"/>
    </row>
    <row r="7727" spans="2:20">
      <c r="B7727" s="14"/>
      <c r="C7727" s="14"/>
      <c r="D7727" s="14"/>
      <c r="H7727" s="17"/>
      <c r="L7727" s="18"/>
      <c r="M7727" s="18"/>
      <c r="N7727" s="18"/>
      <c r="P7727" s="21"/>
      <c r="Q7727" s="21"/>
      <c r="S7727" s="21"/>
      <c r="T7727" s="21"/>
    </row>
    <row r="7728" spans="2:20">
      <c r="B7728" s="14"/>
      <c r="C7728" s="14"/>
      <c r="D7728" s="14"/>
      <c r="H7728" s="17"/>
      <c r="L7728" s="18"/>
      <c r="M7728" s="18"/>
      <c r="N7728" s="18"/>
      <c r="P7728" s="21"/>
      <c r="Q7728" s="21"/>
      <c r="S7728" s="21"/>
      <c r="T7728" s="21"/>
    </row>
    <row r="7729" spans="2:20">
      <c r="B7729" s="14"/>
      <c r="C7729" s="14"/>
      <c r="D7729" s="14"/>
      <c r="H7729" s="17"/>
      <c r="L7729" s="18"/>
      <c r="M7729" s="18"/>
      <c r="N7729" s="18"/>
      <c r="P7729" s="21"/>
      <c r="Q7729" s="21"/>
      <c r="S7729" s="21"/>
      <c r="T7729" s="21"/>
    </row>
    <row r="7730" spans="2:20">
      <c r="B7730" s="14"/>
      <c r="C7730" s="14"/>
      <c r="D7730" s="14"/>
      <c r="H7730" s="17"/>
      <c r="L7730" s="18"/>
      <c r="M7730" s="18"/>
      <c r="N7730" s="18"/>
      <c r="P7730" s="21"/>
      <c r="Q7730" s="21"/>
      <c r="S7730" s="21"/>
      <c r="T7730" s="21"/>
    </row>
    <row r="7731" spans="2:20">
      <c r="B7731" s="14"/>
      <c r="C7731" s="14"/>
      <c r="D7731" s="14"/>
      <c r="H7731" s="17"/>
      <c r="L7731" s="18"/>
      <c r="M7731" s="18"/>
      <c r="N7731" s="18"/>
      <c r="P7731" s="21"/>
      <c r="Q7731" s="21"/>
      <c r="S7731" s="21"/>
      <c r="T7731" s="21"/>
    </row>
    <row r="7732" spans="2:20">
      <c r="B7732" s="14"/>
      <c r="C7732" s="14"/>
      <c r="D7732" s="14"/>
      <c r="H7732" s="17"/>
      <c r="L7732" s="18"/>
      <c r="M7732" s="18"/>
      <c r="N7732" s="18"/>
      <c r="P7732" s="21"/>
      <c r="Q7732" s="21"/>
      <c r="S7732" s="21"/>
      <c r="T7732" s="21"/>
    </row>
    <row r="7733" spans="2:20">
      <c r="B7733" s="14"/>
      <c r="C7733" s="14"/>
      <c r="D7733" s="14"/>
      <c r="H7733" s="17"/>
      <c r="L7733" s="18"/>
      <c r="M7733" s="18"/>
      <c r="N7733" s="18"/>
      <c r="P7733" s="21"/>
      <c r="Q7733" s="21"/>
      <c r="S7733" s="21"/>
      <c r="T7733" s="21"/>
    </row>
    <row r="7734" spans="2:20">
      <c r="B7734" s="14"/>
      <c r="C7734" s="14"/>
      <c r="D7734" s="14"/>
      <c r="H7734" s="17"/>
      <c r="L7734" s="18"/>
      <c r="M7734" s="18"/>
      <c r="N7734" s="18"/>
      <c r="P7734" s="21"/>
      <c r="Q7734" s="21"/>
      <c r="S7734" s="21"/>
      <c r="T7734" s="21"/>
    </row>
    <row r="7735" spans="2:20">
      <c r="B7735" s="14"/>
      <c r="C7735" s="14"/>
      <c r="D7735" s="14"/>
      <c r="H7735" s="17"/>
      <c r="L7735" s="18"/>
      <c r="M7735" s="18"/>
      <c r="N7735" s="18"/>
      <c r="P7735" s="21"/>
      <c r="Q7735" s="21"/>
      <c r="S7735" s="21"/>
      <c r="T7735" s="21"/>
    </row>
    <row r="7736" spans="2:20">
      <c r="B7736" s="14"/>
      <c r="C7736" s="14"/>
      <c r="D7736" s="14"/>
      <c r="H7736" s="17"/>
      <c r="L7736" s="18"/>
      <c r="M7736" s="18"/>
      <c r="N7736" s="18"/>
      <c r="P7736" s="21"/>
      <c r="Q7736" s="21"/>
      <c r="S7736" s="21"/>
      <c r="T7736" s="21"/>
    </row>
    <row r="7737" spans="2:20">
      <c r="B7737" s="14"/>
      <c r="C7737" s="14"/>
      <c r="D7737" s="14"/>
      <c r="H7737" s="17"/>
      <c r="L7737" s="18"/>
      <c r="M7737" s="18"/>
      <c r="N7737" s="18"/>
      <c r="P7737" s="21"/>
      <c r="Q7737" s="21"/>
      <c r="S7737" s="21"/>
      <c r="T7737" s="21"/>
    </row>
    <row r="7738" spans="2:20">
      <c r="B7738" s="14"/>
      <c r="C7738" s="14"/>
      <c r="D7738" s="14"/>
      <c r="H7738" s="17"/>
      <c r="L7738" s="18"/>
      <c r="M7738" s="18"/>
      <c r="N7738" s="18"/>
      <c r="P7738" s="21"/>
      <c r="Q7738" s="21"/>
      <c r="S7738" s="21"/>
      <c r="T7738" s="21"/>
    </row>
    <row r="7739" spans="2:20">
      <c r="B7739" s="14"/>
      <c r="C7739" s="14"/>
      <c r="D7739" s="14"/>
      <c r="H7739" s="17"/>
      <c r="L7739" s="18"/>
      <c r="M7739" s="18"/>
      <c r="N7739" s="18"/>
      <c r="P7739" s="21"/>
      <c r="Q7739" s="21"/>
      <c r="S7739" s="21"/>
      <c r="T7739" s="21"/>
    </row>
    <row r="7740" spans="2:20">
      <c r="B7740" s="14"/>
      <c r="C7740" s="14"/>
      <c r="D7740" s="14"/>
      <c r="H7740" s="17"/>
      <c r="L7740" s="18"/>
      <c r="M7740" s="18"/>
      <c r="N7740" s="18"/>
      <c r="P7740" s="21"/>
      <c r="Q7740" s="21"/>
      <c r="S7740" s="21"/>
      <c r="T7740" s="21"/>
    </row>
    <row r="7741" spans="2:20">
      <c r="B7741" s="14"/>
      <c r="C7741" s="14"/>
      <c r="D7741" s="14"/>
      <c r="H7741" s="17"/>
      <c r="L7741" s="18"/>
      <c r="M7741" s="18"/>
      <c r="N7741" s="18"/>
      <c r="P7741" s="21"/>
      <c r="Q7741" s="21"/>
      <c r="S7741" s="21"/>
      <c r="T7741" s="21"/>
    </row>
    <row r="7742" spans="2:20">
      <c r="B7742" s="14"/>
      <c r="C7742" s="14"/>
      <c r="D7742" s="14"/>
      <c r="H7742" s="17"/>
      <c r="L7742" s="18"/>
      <c r="M7742" s="18"/>
      <c r="N7742" s="18"/>
      <c r="P7742" s="21"/>
      <c r="Q7742" s="21"/>
      <c r="S7742" s="21"/>
      <c r="T7742" s="21"/>
    </row>
    <row r="7743" spans="2:20">
      <c r="B7743" s="14"/>
      <c r="C7743" s="14"/>
      <c r="D7743" s="14"/>
      <c r="H7743" s="17"/>
      <c r="L7743" s="18"/>
      <c r="M7743" s="18"/>
      <c r="N7743" s="18"/>
      <c r="P7743" s="21"/>
      <c r="Q7743" s="21"/>
      <c r="S7743" s="21"/>
      <c r="T7743" s="21"/>
    </row>
    <row r="7744" spans="2:20">
      <c r="B7744" s="14"/>
      <c r="C7744" s="14"/>
      <c r="D7744" s="14"/>
      <c r="H7744" s="17"/>
      <c r="L7744" s="18"/>
      <c r="M7744" s="18"/>
      <c r="N7744" s="18"/>
      <c r="P7744" s="21"/>
      <c r="Q7744" s="21"/>
      <c r="S7744" s="21"/>
      <c r="T7744" s="21"/>
    </row>
    <row r="7745" spans="2:20">
      <c r="B7745" s="14"/>
      <c r="C7745" s="14"/>
      <c r="D7745" s="14"/>
      <c r="H7745" s="17"/>
      <c r="L7745" s="18"/>
      <c r="M7745" s="18"/>
      <c r="N7745" s="18"/>
      <c r="P7745" s="21"/>
      <c r="Q7745" s="21"/>
      <c r="S7745" s="21"/>
      <c r="T7745" s="21"/>
    </row>
    <row r="7746" spans="2:20">
      <c r="B7746" s="14"/>
      <c r="C7746" s="14"/>
      <c r="D7746" s="14"/>
      <c r="H7746" s="17"/>
      <c r="L7746" s="18"/>
      <c r="M7746" s="18"/>
      <c r="N7746" s="18"/>
      <c r="P7746" s="21"/>
      <c r="Q7746" s="21"/>
      <c r="S7746" s="21"/>
      <c r="T7746" s="21"/>
    </row>
    <row r="7747" spans="2:20">
      <c r="B7747" s="14"/>
      <c r="C7747" s="14"/>
      <c r="D7747" s="14"/>
      <c r="H7747" s="17"/>
      <c r="L7747" s="18"/>
      <c r="M7747" s="18"/>
      <c r="N7747" s="18"/>
      <c r="P7747" s="21"/>
      <c r="Q7747" s="21"/>
      <c r="S7747" s="21"/>
      <c r="T7747" s="21"/>
    </row>
    <row r="7748" spans="2:20">
      <c r="B7748" s="14"/>
      <c r="C7748" s="14"/>
      <c r="D7748" s="14"/>
      <c r="H7748" s="17"/>
      <c r="L7748" s="18"/>
      <c r="M7748" s="18"/>
      <c r="N7748" s="18"/>
      <c r="P7748" s="21"/>
      <c r="Q7748" s="21"/>
      <c r="S7748" s="21"/>
      <c r="T7748" s="21"/>
    </row>
    <row r="7749" spans="2:20">
      <c r="B7749" s="14"/>
      <c r="C7749" s="14"/>
      <c r="D7749" s="14"/>
      <c r="H7749" s="17"/>
      <c r="L7749" s="18"/>
      <c r="M7749" s="18"/>
      <c r="N7749" s="18"/>
      <c r="P7749" s="21"/>
      <c r="Q7749" s="21"/>
      <c r="S7749" s="21"/>
      <c r="T7749" s="21"/>
    </row>
    <row r="7750" spans="2:20">
      <c r="B7750" s="14"/>
      <c r="C7750" s="14"/>
      <c r="D7750" s="14"/>
      <c r="H7750" s="17"/>
      <c r="L7750" s="18"/>
      <c r="M7750" s="18"/>
      <c r="N7750" s="18"/>
      <c r="P7750" s="21"/>
      <c r="Q7750" s="21"/>
      <c r="S7750" s="21"/>
      <c r="T7750" s="21"/>
    </row>
    <row r="7751" spans="2:20">
      <c r="B7751" s="14"/>
      <c r="C7751" s="14"/>
      <c r="D7751" s="14"/>
      <c r="H7751" s="17"/>
      <c r="L7751" s="18"/>
      <c r="M7751" s="18"/>
      <c r="N7751" s="18"/>
      <c r="P7751" s="21"/>
      <c r="Q7751" s="21"/>
      <c r="S7751" s="21"/>
      <c r="T7751" s="21"/>
    </row>
    <row r="7752" spans="2:20">
      <c r="B7752" s="14"/>
      <c r="C7752" s="14"/>
      <c r="D7752" s="14"/>
      <c r="H7752" s="17"/>
      <c r="L7752" s="18"/>
      <c r="M7752" s="18"/>
      <c r="N7752" s="18"/>
      <c r="P7752" s="21"/>
      <c r="Q7752" s="21"/>
      <c r="S7752" s="21"/>
      <c r="T7752" s="21"/>
    </row>
    <row r="7753" spans="2:20">
      <c r="B7753" s="14"/>
      <c r="C7753" s="14"/>
      <c r="D7753" s="14"/>
      <c r="H7753" s="17"/>
      <c r="L7753" s="18"/>
      <c r="M7753" s="18"/>
      <c r="N7753" s="18"/>
      <c r="P7753" s="21"/>
      <c r="Q7753" s="21"/>
      <c r="S7753" s="21"/>
      <c r="T7753" s="21"/>
    </row>
    <row r="7754" spans="2:20">
      <c r="B7754" s="14"/>
      <c r="C7754" s="14"/>
      <c r="D7754" s="14"/>
      <c r="H7754" s="17"/>
      <c r="L7754" s="18"/>
      <c r="M7754" s="18"/>
      <c r="N7754" s="18"/>
      <c r="P7754" s="21"/>
      <c r="Q7754" s="21"/>
      <c r="S7754" s="21"/>
      <c r="T7754" s="21"/>
    </row>
    <row r="7755" spans="2:20">
      <c r="B7755" s="14"/>
      <c r="C7755" s="14"/>
      <c r="D7755" s="14"/>
      <c r="H7755" s="17"/>
      <c r="L7755" s="18"/>
      <c r="M7755" s="18"/>
      <c r="N7755" s="18"/>
      <c r="P7755" s="21"/>
      <c r="Q7755" s="21"/>
      <c r="S7755" s="21"/>
      <c r="T7755" s="21"/>
    </row>
    <row r="7756" spans="2:20">
      <c r="B7756" s="14"/>
      <c r="C7756" s="14"/>
      <c r="D7756" s="14"/>
      <c r="H7756" s="17"/>
      <c r="L7756" s="18"/>
      <c r="M7756" s="18"/>
      <c r="N7756" s="18"/>
      <c r="P7756" s="21"/>
      <c r="Q7756" s="21"/>
      <c r="S7756" s="21"/>
      <c r="T7756" s="21"/>
    </row>
    <row r="7757" spans="2:20">
      <c r="B7757" s="14"/>
      <c r="C7757" s="14"/>
      <c r="D7757" s="14"/>
      <c r="H7757" s="17"/>
      <c r="L7757" s="18"/>
      <c r="M7757" s="18"/>
      <c r="N7757" s="18"/>
      <c r="P7757" s="21"/>
      <c r="Q7757" s="21"/>
      <c r="S7757" s="21"/>
      <c r="T7757" s="21"/>
    </row>
    <row r="7758" spans="2:20">
      <c r="B7758" s="14"/>
      <c r="C7758" s="14"/>
      <c r="D7758" s="14"/>
      <c r="H7758" s="17"/>
      <c r="L7758" s="18"/>
      <c r="M7758" s="18"/>
      <c r="N7758" s="18"/>
      <c r="P7758" s="21"/>
      <c r="Q7758" s="21"/>
      <c r="S7758" s="21"/>
      <c r="T7758" s="21"/>
    </row>
    <row r="7759" spans="2:20">
      <c r="B7759" s="14"/>
      <c r="C7759" s="14"/>
      <c r="D7759" s="14"/>
      <c r="H7759" s="17"/>
      <c r="L7759" s="18"/>
      <c r="M7759" s="18"/>
      <c r="N7759" s="18"/>
      <c r="P7759" s="21"/>
      <c r="Q7759" s="21"/>
      <c r="S7759" s="21"/>
      <c r="T7759" s="21"/>
    </row>
    <row r="7760" spans="2:20">
      <c r="B7760" s="14"/>
      <c r="C7760" s="14"/>
      <c r="D7760" s="14"/>
      <c r="H7760" s="17"/>
      <c r="L7760" s="18"/>
      <c r="M7760" s="18"/>
      <c r="N7760" s="18"/>
      <c r="P7760" s="21"/>
      <c r="Q7760" s="21"/>
      <c r="S7760" s="21"/>
      <c r="T7760" s="21"/>
    </row>
    <row r="7761" spans="2:20">
      <c r="B7761" s="14"/>
      <c r="C7761" s="14"/>
      <c r="D7761" s="14"/>
      <c r="H7761" s="17"/>
      <c r="L7761" s="18"/>
      <c r="M7761" s="18"/>
      <c r="N7761" s="18"/>
      <c r="P7761" s="21"/>
      <c r="Q7761" s="21"/>
      <c r="S7761" s="21"/>
      <c r="T7761" s="21"/>
    </row>
    <row r="7762" spans="2:20">
      <c r="B7762" s="14"/>
      <c r="C7762" s="14"/>
      <c r="D7762" s="14"/>
      <c r="H7762" s="17"/>
      <c r="L7762" s="18"/>
      <c r="M7762" s="18"/>
      <c r="N7762" s="18"/>
      <c r="P7762" s="21"/>
      <c r="Q7762" s="21"/>
      <c r="S7762" s="21"/>
      <c r="T7762" s="21"/>
    </row>
    <row r="7763" spans="2:20">
      <c r="B7763" s="14"/>
      <c r="C7763" s="14"/>
      <c r="D7763" s="14"/>
      <c r="H7763" s="17"/>
      <c r="L7763" s="18"/>
      <c r="M7763" s="18"/>
      <c r="N7763" s="18"/>
      <c r="P7763" s="21"/>
      <c r="Q7763" s="21"/>
      <c r="S7763" s="21"/>
      <c r="T7763" s="21"/>
    </row>
    <row r="7764" spans="2:20">
      <c r="B7764" s="14"/>
      <c r="C7764" s="14"/>
      <c r="D7764" s="14"/>
      <c r="H7764" s="17"/>
      <c r="L7764" s="18"/>
      <c r="M7764" s="18"/>
      <c r="N7764" s="18"/>
      <c r="P7764" s="21"/>
      <c r="Q7764" s="21"/>
      <c r="S7764" s="21"/>
      <c r="T7764" s="21"/>
    </row>
    <row r="7765" spans="2:20">
      <c r="B7765" s="14"/>
      <c r="C7765" s="14"/>
      <c r="D7765" s="14"/>
      <c r="H7765" s="17"/>
      <c r="L7765" s="18"/>
      <c r="M7765" s="18"/>
      <c r="N7765" s="18"/>
      <c r="P7765" s="21"/>
      <c r="Q7765" s="21"/>
      <c r="S7765" s="21"/>
      <c r="T7765" s="21"/>
    </row>
    <row r="7766" spans="2:20">
      <c r="B7766" s="14"/>
      <c r="C7766" s="14"/>
      <c r="D7766" s="14"/>
      <c r="H7766" s="17"/>
      <c r="L7766" s="18"/>
      <c r="M7766" s="18"/>
      <c r="N7766" s="18"/>
      <c r="P7766" s="21"/>
      <c r="Q7766" s="21"/>
      <c r="S7766" s="21"/>
      <c r="T7766" s="21"/>
    </row>
    <row r="7767" spans="2:20">
      <c r="B7767" s="14"/>
      <c r="C7767" s="14"/>
      <c r="D7767" s="14"/>
      <c r="H7767" s="17"/>
      <c r="L7767" s="18"/>
      <c r="M7767" s="18"/>
      <c r="N7767" s="18"/>
      <c r="P7767" s="21"/>
      <c r="Q7767" s="21"/>
      <c r="S7767" s="21"/>
      <c r="T7767" s="21"/>
    </row>
    <row r="7768" spans="2:20">
      <c r="B7768" s="14"/>
      <c r="C7768" s="14"/>
      <c r="D7768" s="14"/>
      <c r="H7768" s="17"/>
      <c r="L7768" s="18"/>
      <c r="M7768" s="18"/>
      <c r="N7768" s="18"/>
      <c r="P7768" s="21"/>
      <c r="Q7768" s="21"/>
      <c r="S7768" s="21"/>
      <c r="T7768" s="21"/>
    </row>
    <row r="7769" spans="2:20">
      <c r="B7769" s="14"/>
      <c r="C7769" s="14"/>
      <c r="D7769" s="14"/>
      <c r="H7769" s="17"/>
      <c r="L7769" s="18"/>
      <c r="M7769" s="18"/>
      <c r="N7769" s="18"/>
      <c r="P7769" s="21"/>
      <c r="Q7769" s="21"/>
      <c r="S7769" s="21"/>
      <c r="T7769" s="21"/>
    </row>
    <row r="7770" spans="2:20">
      <c r="B7770" s="14"/>
      <c r="C7770" s="14"/>
      <c r="D7770" s="14"/>
      <c r="H7770" s="17"/>
      <c r="L7770" s="18"/>
      <c r="M7770" s="18"/>
      <c r="N7770" s="18"/>
      <c r="P7770" s="21"/>
      <c r="Q7770" s="21"/>
      <c r="S7770" s="21"/>
      <c r="T7770" s="21"/>
    </row>
    <row r="7771" spans="2:20">
      <c r="B7771" s="14"/>
      <c r="C7771" s="14"/>
      <c r="D7771" s="14"/>
      <c r="H7771" s="17"/>
      <c r="L7771" s="18"/>
      <c r="M7771" s="18"/>
      <c r="N7771" s="18"/>
      <c r="P7771" s="21"/>
      <c r="Q7771" s="21"/>
      <c r="S7771" s="21"/>
      <c r="T7771" s="21"/>
    </row>
    <row r="7772" spans="2:20">
      <c r="B7772" s="14"/>
      <c r="C7772" s="14"/>
      <c r="D7772" s="14"/>
      <c r="H7772" s="17"/>
      <c r="L7772" s="18"/>
      <c r="M7772" s="18"/>
      <c r="N7772" s="18"/>
      <c r="P7772" s="21"/>
      <c r="Q7772" s="21"/>
      <c r="S7772" s="21"/>
      <c r="T7772" s="21"/>
    </row>
    <row r="7773" spans="2:20">
      <c r="B7773" s="14"/>
      <c r="C7773" s="14"/>
      <c r="D7773" s="14"/>
      <c r="H7773" s="17"/>
      <c r="L7773" s="18"/>
      <c r="M7773" s="18"/>
      <c r="N7773" s="18"/>
      <c r="P7773" s="21"/>
      <c r="Q7773" s="21"/>
      <c r="S7773" s="21"/>
      <c r="T7773" s="21"/>
    </row>
    <row r="7774" spans="2:20">
      <c r="B7774" s="14"/>
      <c r="C7774" s="14"/>
      <c r="D7774" s="14"/>
      <c r="H7774" s="17"/>
      <c r="L7774" s="18"/>
      <c r="M7774" s="18"/>
      <c r="N7774" s="18"/>
      <c r="P7774" s="21"/>
      <c r="Q7774" s="21"/>
      <c r="S7774" s="21"/>
      <c r="T7774" s="21"/>
    </row>
    <row r="7775" spans="2:20">
      <c r="B7775" s="14"/>
      <c r="C7775" s="14"/>
      <c r="D7775" s="14"/>
      <c r="H7775" s="17"/>
      <c r="L7775" s="18"/>
      <c r="M7775" s="18"/>
      <c r="N7775" s="18"/>
      <c r="P7775" s="21"/>
      <c r="Q7775" s="21"/>
      <c r="S7775" s="21"/>
      <c r="T7775" s="21"/>
    </row>
    <row r="7776" spans="2:20">
      <c r="B7776" s="14"/>
      <c r="C7776" s="14"/>
      <c r="D7776" s="14"/>
      <c r="H7776" s="17"/>
      <c r="L7776" s="18"/>
      <c r="M7776" s="18"/>
      <c r="N7776" s="18"/>
      <c r="P7776" s="21"/>
      <c r="Q7776" s="21"/>
      <c r="S7776" s="21"/>
      <c r="T7776" s="21"/>
    </row>
    <row r="7777" spans="2:20">
      <c r="B7777" s="14"/>
      <c r="C7777" s="14"/>
      <c r="D7777" s="14"/>
      <c r="H7777" s="17"/>
      <c r="L7777" s="18"/>
      <c r="M7777" s="18"/>
      <c r="N7777" s="18"/>
      <c r="P7777" s="21"/>
      <c r="Q7777" s="21"/>
      <c r="S7777" s="21"/>
      <c r="T7777" s="21"/>
    </row>
    <row r="7778" spans="2:20">
      <c r="B7778" s="14"/>
      <c r="C7778" s="14"/>
      <c r="D7778" s="14"/>
      <c r="H7778" s="17"/>
      <c r="L7778" s="18"/>
      <c r="M7778" s="18"/>
      <c r="N7778" s="18"/>
      <c r="P7778" s="21"/>
      <c r="Q7778" s="21"/>
      <c r="S7778" s="21"/>
      <c r="T7778" s="21"/>
    </row>
    <row r="7779" spans="2:20">
      <c r="B7779" s="14"/>
      <c r="C7779" s="14"/>
      <c r="D7779" s="14"/>
      <c r="H7779" s="17"/>
      <c r="L7779" s="18"/>
      <c r="M7779" s="18"/>
      <c r="N7779" s="18"/>
      <c r="P7779" s="21"/>
      <c r="Q7779" s="21"/>
      <c r="S7779" s="21"/>
      <c r="T7779" s="21"/>
    </row>
    <row r="7780" spans="2:20">
      <c r="B7780" s="14"/>
      <c r="C7780" s="14"/>
      <c r="D7780" s="14"/>
      <c r="H7780" s="17"/>
      <c r="L7780" s="18"/>
      <c r="M7780" s="18"/>
      <c r="N7780" s="18"/>
      <c r="P7780" s="21"/>
      <c r="Q7780" s="21"/>
      <c r="S7780" s="21"/>
      <c r="T7780" s="21"/>
    </row>
    <row r="7781" spans="2:20">
      <c r="B7781" s="14"/>
      <c r="C7781" s="14"/>
      <c r="D7781" s="14"/>
      <c r="H7781" s="17"/>
      <c r="L7781" s="18"/>
      <c r="M7781" s="18"/>
      <c r="N7781" s="18"/>
      <c r="P7781" s="21"/>
      <c r="Q7781" s="21"/>
      <c r="S7781" s="21"/>
      <c r="T7781" s="21"/>
    </row>
    <row r="7782" spans="2:20">
      <c r="B7782" s="14"/>
      <c r="C7782" s="14"/>
      <c r="D7782" s="14"/>
      <c r="H7782" s="17"/>
      <c r="L7782" s="18"/>
      <c r="M7782" s="18"/>
      <c r="N7782" s="18"/>
      <c r="P7782" s="21"/>
      <c r="Q7782" s="21"/>
      <c r="S7782" s="21"/>
      <c r="T7782" s="21"/>
    </row>
    <row r="7783" spans="2:20">
      <c r="B7783" s="14"/>
      <c r="C7783" s="14"/>
      <c r="D7783" s="14"/>
      <c r="H7783" s="17"/>
      <c r="L7783" s="18"/>
      <c r="M7783" s="18"/>
      <c r="N7783" s="18"/>
      <c r="P7783" s="21"/>
      <c r="Q7783" s="21"/>
      <c r="S7783" s="21"/>
      <c r="T7783" s="21"/>
    </row>
    <row r="7784" spans="2:20">
      <c r="B7784" s="14"/>
      <c r="C7784" s="14"/>
      <c r="D7784" s="14"/>
      <c r="H7784" s="17"/>
      <c r="L7784" s="18"/>
      <c r="M7784" s="18"/>
      <c r="N7784" s="18"/>
      <c r="P7784" s="21"/>
      <c r="Q7784" s="21"/>
      <c r="S7784" s="21"/>
      <c r="T7784" s="21"/>
    </row>
    <row r="7785" spans="2:20">
      <c r="B7785" s="14"/>
      <c r="C7785" s="14"/>
      <c r="D7785" s="14"/>
      <c r="H7785" s="17"/>
      <c r="L7785" s="18"/>
      <c r="M7785" s="18"/>
      <c r="N7785" s="18"/>
      <c r="P7785" s="21"/>
      <c r="Q7785" s="21"/>
      <c r="S7785" s="21"/>
      <c r="T7785" s="21"/>
    </row>
    <row r="7786" spans="2:20">
      <c r="B7786" s="14"/>
      <c r="C7786" s="14"/>
      <c r="D7786" s="14"/>
      <c r="H7786" s="17"/>
      <c r="L7786" s="18"/>
      <c r="M7786" s="18"/>
      <c r="N7786" s="18"/>
      <c r="P7786" s="21"/>
      <c r="Q7786" s="21"/>
      <c r="S7786" s="21"/>
      <c r="T7786" s="21"/>
    </row>
    <row r="7787" spans="2:20">
      <c r="B7787" s="14"/>
      <c r="C7787" s="14"/>
      <c r="D7787" s="14"/>
      <c r="H7787" s="17"/>
      <c r="L7787" s="18"/>
      <c r="M7787" s="18"/>
      <c r="N7787" s="18"/>
      <c r="P7787" s="21"/>
      <c r="Q7787" s="21"/>
      <c r="S7787" s="21"/>
      <c r="T7787" s="21"/>
    </row>
    <row r="7788" spans="2:20">
      <c r="B7788" s="14"/>
      <c r="C7788" s="14"/>
      <c r="D7788" s="14"/>
      <c r="H7788" s="17"/>
      <c r="L7788" s="18"/>
      <c r="M7788" s="18"/>
      <c r="N7788" s="18"/>
      <c r="P7788" s="21"/>
      <c r="Q7788" s="21"/>
      <c r="S7788" s="21"/>
      <c r="T7788" s="21"/>
    </row>
    <row r="7789" spans="2:20">
      <c r="B7789" s="14"/>
      <c r="C7789" s="14"/>
      <c r="D7789" s="14"/>
      <c r="H7789" s="17"/>
      <c r="L7789" s="18"/>
      <c r="M7789" s="18"/>
      <c r="N7789" s="18"/>
      <c r="P7789" s="21"/>
      <c r="Q7789" s="21"/>
      <c r="S7789" s="21"/>
      <c r="T7789" s="21"/>
    </row>
    <row r="7790" spans="2:20">
      <c r="B7790" s="14"/>
      <c r="C7790" s="14"/>
      <c r="D7790" s="14"/>
      <c r="H7790" s="17"/>
      <c r="L7790" s="18"/>
      <c r="M7790" s="18"/>
      <c r="N7790" s="18"/>
      <c r="P7790" s="21"/>
      <c r="Q7790" s="21"/>
      <c r="S7790" s="21"/>
      <c r="T7790" s="21"/>
    </row>
    <row r="7791" spans="2:20">
      <c r="B7791" s="14"/>
      <c r="C7791" s="14"/>
      <c r="D7791" s="14"/>
      <c r="H7791" s="17"/>
      <c r="L7791" s="18"/>
      <c r="M7791" s="18"/>
      <c r="N7791" s="18"/>
      <c r="P7791" s="21"/>
      <c r="Q7791" s="21"/>
      <c r="S7791" s="21"/>
      <c r="T7791" s="21"/>
    </row>
    <row r="7792" spans="2:20">
      <c r="B7792" s="14"/>
      <c r="C7792" s="14"/>
      <c r="D7792" s="14"/>
      <c r="H7792" s="17"/>
      <c r="L7792" s="18"/>
      <c r="M7792" s="18"/>
      <c r="N7792" s="18"/>
      <c r="P7792" s="21"/>
      <c r="Q7792" s="21"/>
      <c r="S7792" s="21"/>
      <c r="T7792" s="21"/>
    </row>
    <row r="7793" spans="2:20">
      <c r="B7793" s="14"/>
      <c r="C7793" s="14"/>
      <c r="D7793" s="14"/>
      <c r="H7793" s="17"/>
      <c r="L7793" s="18"/>
      <c r="M7793" s="18"/>
      <c r="N7793" s="18"/>
      <c r="P7793" s="21"/>
      <c r="Q7793" s="21"/>
      <c r="S7793" s="21"/>
      <c r="T7793" s="21"/>
    </row>
    <row r="7794" spans="2:20">
      <c r="B7794" s="14"/>
      <c r="C7794" s="14"/>
      <c r="D7794" s="14"/>
      <c r="H7794" s="17"/>
      <c r="L7794" s="18"/>
      <c r="M7794" s="18"/>
      <c r="N7794" s="18"/>
      <c r="P7794" s="21"/>
      <c r="Q7794" s="21"/>
      <c r="S7794" s="21"/>
      <c r="T7794" s="21"/>
    </row>
    <row r="7795" spans="2:20">
      <c r="B7795" s="14"/>
      <c r="C7795" s="14"/>
      <c r="D7795" s="14"/>
      <c r="H7795" s="17"/>
      <c r="L7795" s="18"/>
      <c r="M7795" s="18"/>
      <c r="N7795" s="18"/>
      <c r="P7795" s="21"/>
      <c r="Q7795" s="21"/>
      <c r="S7795" s="21"/>
      <c r="T7795" s="21"/>
    </row>
    <row r="7796" spans="2:20">
      <c r="B7796" s="14"/>
      <c r="C7796" s="14"/>
      <c r="D7796" s="14"/>
      <c r="H7796" s="17"/>
      <c r="L7796" s="18"/>
      <c r="M7796" s="18"/>
      <c r="N7796" s="18"/>
      <c r="P7796" s="21"/>
      <c r="Q7796" s="21"/>
      <c r="S7796" s="21"/>
      <c r="T7796" s="21"/>
    </row>
    <row r="7797" spans="2:20">
      <c r="B7797" s="14"/>
      <c r="C7797" s="14"/>
      <c r="D7797" s="14"/>
      <c r="H7797" s="17"/>
      <c r="L7797" s="18"/>
      <c r="M7797" s="18"/>
      <c r="N7797" s="18"/>
      <c r="P7797" s="21"/>
      <c r="Q7797" s="21"/>
      <c r="S7797" s="21"/>
      <c r="T7797" s="21"/>
    </row>
    <row r="7798" spans="2:20">
      <c r="B7798" s="14"/>
      <c r="C7798" s="14"/>
      <c r="D7798" s="14"/>
      <c r="H7798" s="17"/>
      <c r="L7798" s="18"/>
      <c r="M7798" s="18"/>
      <c r="N7798" s="18"/>
      <c r="P7798" s="21"/>
      <c r="Q7798" s="21"/>
      <c r="S7798" s="21"/>
      <c r="T7798" s="21"/>
    </row>
    <row r="7799" spans="2:20">
      <c r="B7799" s="14"/>
      <c r="C7799" s="14"/>
      <c r="D7799" s="14"/>
      <c r="H7799" s="17"/>
      <c r="L7799" s="18"/>
      <c r="M7799" s="18"/>
      <c r="N7799" s="18"/>
      <c r="P7799" s="21"/>
      <c r="Q7799" s="21"/>
      <c r="S7799" s="21"/>
      <c r="T7799" s="21"/>
    </row>
    <row r="7800" spans="2:20">
      <c r="B7800" s="14"/>
      <c r="C7800" s="14"/>
      <c r="D7800" s="14"/>
      <c r="H7800" s="17"/>
      <c r="L7800" s="18"/>
      <c r="M7800" s="18"/>
      <c r="N7800" s="18"/>
      <c r="P7800" s="21"/>
      <c r="Q7800" s="21"/>
      <c r="S7800" s="21"/>
      <c r="T7800" s="21"/>
    </row>
    <row r="7801" spans="2:20">
      <c r="B7801" s="14"/>
      <c r="C7801" s="14"/>
      <c r="D7801" s="14"/>
      <c r="H7801" s="17"/>
      <c r="L7801" s="18"/>
      <c r="M7801" s="18"/>
      <c r="N7801" s="18"/>
      <c r="P7801" s="21"/>
      <c r="Q7801" s="21"/>
      <c r="S7801" s="21"/>
      <c r="T7801" s="21"/>
    </row>
    <row r="7802" spans="2:20">
      <c r="B7802" s="14"/>
      <c r="C7802" s="14"/>
      <c r="D7802" s="14"/>
      <c r="H7802" s="17"/>
      <c r="L7802" s="18"/>
      <c r="M7802" s="18"/>
      <c r="N7802" s="18"/>
      <c r="P7802" s="21"/>
      <c r="Q7802" s="21"/>
      <c r="S7802" s="21"/>
      <c r="T7802" s="21"/>
    </row>
    <row r="7803" spans="2:20">
      <c r="B7803" s="14"/>
      <c r="C7803" s="14"/>
      <c r="D7803" s="14"/>
      <c r="H7803" s="17"/>
      <c r="L7803" s="18"/>
      <c r="M7803" s="18"/>
      <c r="N7803" s="18"/>
      <c r="P7803" s="21"/>
      <c r="Q7803" s="21"/>
      <c r="S7803" s="21"/>
      <c r="T7803" s="21"/>
    </row>
    <row r="7804" spans="2:20">
      <c r="B7804" s="14"/>
      <c r="C7804" s="14"/>
      <c r="D7804" s="14"/>
      <c r="H7804" s="17"/>
      <c r="L7804" s="18"/>
      <c r="M7804" s="18"/>
      <c r="N7804" s="18"/>
      <c r="P7804" s="21"/>
      <c r="Q7804" s="21"/>
      <c r="S7804" s="21"/>
      <c r="T7804" s="21"/>
    </row>
    <row r="7805" spans="2:20">
      <c r="B7805" s="14"/>
      <c r="C7805" s="14"/>
      <c r="D7805" s="14"/>
      <c r="H7805" s="17"/>
      <c r="L7805" s="18"/>
      <c r="M7805" s="18"/>
      <c r="N7805" s="18"/>
      <c r="P7805" s="21"/>
      <c r="Q7805" s="21"/>
      <c r="S7805" s="21"/>
      <c r="T7805" s="21"/>
    </row>
    <row r="7806" spans="2:20">
      <c r="B7806" s="14"/>
      <c r="C7806" s="14"/>
      <c r="D7806" s="14"/>
      <c r="H7806" s="17"/>
      <c r="L7806" s="18"/>
      <c r="M7806" s="18"/>
      <c r="N7806" s="18"/>
      <c r="P7806" s="21"/>
      <c r="Q7806" s="21"/>
      <c r="S7806" s="21"/>
      <c r="T7806" s="21"/>
    </row>
    <row r="7807" spans="2:20">
      <c r="B7807" s="14"/>
      <c r="C7807" s="14"/>
      <c r="D7807" s="14"/>
      <c r="H7807" s="17"/>
      <c r="L7807" s="18"/>
      <c r="M7807" s="18"/>
      <c r="N7807" s="18"/>
      <c r="P7807" s="21"/>
      <c r="Q7807" s="21"/>
      <c r="S7807" s="21"/>
      <c r="T7807" s="21"/>
    </row>
    <row r="7808" spans="2:20">
      <c r="B7808" s="14"/>
      <c r="C7808" s="14"/>
      <c r="D7808" s="14"/>
      <c r="H7808" s="17"/>
      <c r="L7808" s="18"/>
      <c r="M7808" s="18"/>
      <c r="N7808" s="18"/>
      <c r="P7808" s="21"/>
      <c r="Q7808" s="21"/>
      <c r="S7808" s="21"/>
      <c r="T7808" s="21"/>
    </row>
    <row r="7809" spans="2:20">
      <c r="B7809" s="14"/>
      <c r="C7809" s="14"/>
      <c r="D7809" s="14"/>
      <c r="H7809" s="17"/>
      <c r="L7809" s="18"/>
      <c r="M7809" s="18"/>
      <c r="N7809" s="18"/>
      <c r="P7809" s="21"/>
      <c r="Q7809" s="21"/>
      <c r="S7809" s="21"/>
      <c r="T7809" s="21"/>
    </row>
    <row r="7810" spans="2:20">
      <c r="B7810" s="14"/>
      <c r="C7810" s="14"/>
      <c r="D7810" s="14"/>
      <c r="H7810" s="17"/>
      <c r="L7810" s="18"/>
      <c r="M7810" s="18"/>
      <c r="N7810" s="18"/>
      <c r="P7810" s="21"/>
      <c r="Q7810" s="21"/>
      <c r="S7810" s="21"/>
      <c r="T7810" s="21"/>
    </row>
    <row r="7811" spans="2:20">
      <c r="B7811" s="14"/>
      <c r="C7811" s="14"/>
      <c r="D7811" s="14"/>
      <c r="H7811" s="17"/>
      <c r="L7811" s="18"/>
      <c r="M7811" s="18"/>
      <c r="N7811" s="18"/>
      <c r="P7811" s="21"/>
      <c r="Q7811" s="21"/>
      <c r="S7811" s="21"/>
      <c r="T7811" s="21"/>
    </row>
    <row r="7812" spans="2:20">
      <c r="B7812" s="14"/>
      <c r="C7812" s="14"/>
      <c r="D7812" s="14"/>
      <c r="H7812" s="17"/>
      <c r="L7812" s="18"/>
      <c r="M7812" s="18"/>
      <c r="N7812" s="18"/>
      <c r="P7812" s="21"/>
      <c r="Q7812" s="21"/>
      <c r="S7812" s="21"/>
      <c r="T7812" s="21"/>
    </row>
    <row r="7813" spans="2:20">
      <c r="B7813" s="14"/>
      <c r="C7813" s="14"/>
      <c r="D7813" s="14"/>
      <c r="H7813" s="17"/>
      <c r="L7813" s="18"/>
      <c r="M7813" s="18"/>
      <c r="N7813" s="18"/>
      <c r="P7813" s="21"/>
      <c r="Q7813" s="21"/>
      <c r="S7813" s="21"/>
      <c r="T7813" s="21"/>
    </row>
    <row r="7814" spans="2:20">
      <c r="B7814" s="14"/>
      <c r="C7814" s="14"/>
      <c r="D7814" s="14"/>
      <c r="H7814" s="17"/>
      <c r="L7814" s="18"/>
      <c r="M7814" s="18"/>
      <c r="N7814" s="18"/>
      <c r="P7814" s="21"/>
      <c r="Q7814" s="21"/>
      <c r="S7814" s="21"/>
      <c r="T7814" s="21"/>
    </row>
    <row r="7815" spans="2:20">
      <c r="B7815" s="14"/>
      <c r="C7815" s="14"/>
      <c r="D7815" s="14"/>
      <c r="H7815" s="17"/>
      <c r="L7815" s="18"/>
      <c r="M7815" s="18"/>
      <c r="N7815" s="18"/>
      <c r="P7815" s="21"/>
      <c r="Q7815" s="21"/>
      <c r="S7815" s="21"/>
      <c r="T7815" s="21"/>
    </row>
    <row r="7816" spans="2:20">
      <c r="B7816" s="14"/>
      <c r="C7816" s="14"/>
      <c r="D7816" s="14"/>
      <c r="H7816" s="17"/>
      <c r="L7816" s="18"/>
      <c r="M7816" s="18"/>
      <c r="N7816" s="18"/>
      <c r="P7816" s="21"/>
      <c r="Q7816" s="21"/>
      <c r="S7816" s="21"/>
      <c r="T7816" s="21"/>
    </row>
    <row r="7817" spans="2:20">
      <c r="B7817" s="14"/>
      <c r="C7817" s="14"/>
      <c r="D7817" s="14"/>
      <c r="H7817" s="17"/>
      <c r="L7817" s="18"/>
      <c r="M7817" s="18"/>
      <c r="N7817" s="18"/>
      <c r="P7817" s="21"/>
      <c r="Q7817" s="21"/>
      <c r="S7817" s="21"/>
      <c r="T7817" s="21"/>
    </row>
    <row r="7818" spans="2:20">
      <c r="B7818" s="14"/>
      <c r="C7818" s="14"/>
      <c r="D7818" s="14"/>
      <c r="H7818" s="17"/>
      <c r="L7818" s="18"/>
      <c r="M7818" s="18"/>
      <c r="N7818" s="18"/>
      <c r="P7818" s="21"/>
      <c r="Q7818" s="21"/>
      <c r="S7818" s="21"/>
      <c r="T7818" s="21"/>
    </row>
    <row r="7819" spans="2:20">
      <c r="B7819" s="14"/>
      <c r="C7819" s="14"/>
      <c r="D7819" s="14"/>
      <c r="H7819" s="17"/>
      <c r="L7819" s="18"/>
      <c r="M7819" s="18"/>
      <c r="N7819" s="18"/>
      <c r="P7819" s="21"/>
      <c r="Q7819" s="21"/>
      <c r="S7819" s="21"/>
      <c r="T7819" s="21"/>
    </row>
    <row r="7820" spans="2:20">
      <c r="B7820" s="14"/>
      <c r="C7820" s="14"/>
      <c r="D7820" s="14"/>
      <c r="H7820" s="17"/>
      <c r="L7820" s="18"/>
      <c r="M7820" s="18"/>
      <c r="N7820" s="18"/>
      <c r="P7820" s="21"/>
      <c r="Q7820" s="21"/>
      <c r="S7820" s="21"/>
      <c r="T7820" s="21"/>
    </row>
    <row r="7821" spans="2:20">
      <c r="B7821" s="14"/>
      <c r="C7821" s="14"/>
      <c r="D7821" s="14"/>
      <c r="H7821" s="17"/>
      <c r="L7821" s="18"/>
      <c r="M7821" s="18"/>
      <c r="N7821" s="18"/>
      <c r="P7821" s="21"/>
      <c r="Q7821" s="21"/>
      <c r="S7821" s="21"/>
      <c r="T7821" s="21"/>
    </row>
    <row r="7822" spans="2:20">
      <c r="B7822" s="14"/>
      <c r="C7822" s="14"/>
      <c r="D7822" s="14"/>
      <c r="H7822" s="17"/>
      <c r="L7822" s="18"/>
      <c r="M7822" s="18"/>
      <c r="N7822" s="18"/>
      <c r="P7822" s="21"/>
      <c r="Q7822" s="21"/>
      <c r="S7822" s="21"/>
      <c r="T7822" s="21"/>
    </row>
    <row r="7823" spans="2:20">
      <c r="B7823" s="14"/>
      <c r="C7823" s="14"/>
      <c r="D7823" s="14"/>
      <c r="H7823" s="17"/>
      <c r="L7823" s="18"/>
      <c r="M7823" s="18"/>
      <c r="N7823" s="18"/>
      <c r="P7823" s="21"/>
      <c r="Q7823" s="21"/>
      <c r="S7823" s="21"/>
      <c r="T7823" s="21"/>
    </row>
    <row r="7824" spans="2:20">
      <c r="B7824" s="14"/>
      <c r="C7824" s="14"/>
      <c r="D7824" s="14"/>
      <c r="H7824" s="17"/>
      <c r="L7824" s="18"/>
      <c r="M7824" s="18"/>
      <c r="N7824" s="18"/>
      <c r="P7824" s="21"/>
      <c r="Q7824" s="21"/>
      <c r="S7824" s="21"/>
      <c r="T7824" s="21"/>
    </row>
    <row r="7825" spans="2:20">
      <c r="B7825" s="14"/>
      <c r="C7825" s="14"/>
      <c r="D7825" s="14"/>
      <c r="H7825" s="17"/>
      <c r="L7825" s="18"/>
      <c r="M7825" s="18"/>
      <c r="N7825" s="18"/>
      <c r="P7825" s="21"/>
      <c r="Q7825" s="21"/>
      <c r="S7825" s="21"/>
      <c r="T7825" s="21"/>
    </row>
    <row r="7826" spans="2:20">
      <c r="B7826" s="14"/>
      <c r="C7826" s="14"/>
      <c r="D7826" s="14"/>
      <c r="H7826" s="17"/>
      <c r="L7826" s="18"/>
      <c r="M7826" s="18"/>
      <c r="N7826" s="18"/>
      <c r="P7826" s="21"/>
      <c r="Q7826" s="21"/>
      <c r="S7826" s="21"/>
      <c r="T7826" s="21"/>
    </row>
    <row r="7827" spans="2:20">
      <c r="B7827" s="14"/>
      <c r="C7827" s="14"/>
      <c r="D7827" s="14"/>
      <c r="H7827" s="17"/>
      <c r="L7827" s="18"/>
      <c r="M7827" s="18"/>
      <c r="N7827" s="18"/>
      <c r="P7827" s="21"/>
      <c r="Q7827" s="21"/>
      <c r="S7827" s="21"/>
      <c r="T7827" s="21"/>
    </row>
    <row r="7828" spans="2:20">
      <c r="B7828" s="14"/>
      <c r="C7828" s="14"/>
      <c r="D7828" s="14"/>
      <c r="H7828" s="17"/>
      <c r="L7828" s="18"/>
      <c r="M7828" s="18"/>
      <c r="N7828" s="18"/>
      <c r="P7828" s="21"/>
      <c r="Q7828" s="21"/>
      <c r="S7828" s="21"/>
      <c r="T7828" s="21"/>
    </row>
    <row r="7829" spans="2:20">
      <c r="B7829" s="14"/>
      <c r="C7829" s="14"/>
      <c r="D7829" s="14"/>
      <c r="H7829" s="17"/>
      <c r="L7829" s="18"/>
      <c r="M7829" s="18"/>
      <c r="N7829" s="18"/>
      <c r="P7829" s="21"/>
      <c r="Q7829" s="21"/>
      <c r="S7829" s="21"/>
      <c r="T7829" s="21"/>
    </row>
    <row r="7830" spans="2:20">
      <c r="B7830" s="14"/>
      <c r="C7830" s="14"/>
      <c r="D7830" s="14"/>
      <c r="H7830" s="17"/>
      <c r="L7830" s="18"/>
      <c r="M7830" s="18"/>
      <c r="N7830" s="18"/>
      <c r="P7830" s="21"/>
      <c r="Q7830" s="21"/>
      <c r="S7830" s="21"/>
      <c r="T7830" s="21"/>
    </row>
    <row r="7831" spans="2:20">
      <c r="B7831" s="14"/>
      <c r="C7831" s="14"/>
      <c r="D7831" s="14"/>
      <c r="H7831" s="17"/>
      <c r="L7831" s="18"/>
      <c r="M7831" s="18"/>
      <c r="N7831" s="18"/>
      <c r="P7831" s="21"/>
      <c r="Q7831" s="21"/>
      <c r="S7831" s="21"/>
      <c r="T7831" s="21"/>
    </row>
    <row r="7832" spans="2:20">
      <c r="B7832" s="14"/>
      <c r="C7832" s="14"/>
      <c r="D7832" s="14"/>
      <c r="H7832" s="17"/>
      <c r="L7832" s="18"/>
      <c r="M7832" s="18"/>
      <c r="N7832" s="18"/>
      <c r="P7832" s="21"/>
      <c r="Q7832" s="21"/>
      <c r="S7832" s="21"/>
      <c r="T7832" s="21"/>
    </row>
    <row r="7833" spans="2:20">
      <c r="B7833" s="14"/>
      <c r="C7833" s="14"/>
      <c r="D7833" s="14"/>
      <c r="H7833" s="17"/>
      <c r="L7833" s="18"/>
      <c r="M7833" s="18"/>
      <c r="N7833" s="18"/>
      <c r="P7833" s="21"/>
      <c r="Q7833" s="21"/>
      <c r="S7833" s="21"/>
      <c r="T7833" s="21"/>
    </row>
    <row r="7834" spans="2:20">
      <c r="B7834" s="14"/>
      <c r="C7834" s="14"/>
      <c r="D7834" s="14"/>
      <c r="H7834" s="17"/>
      <c r="L7834" s="18"/>
      <c r="M7834" s="18"/>
      <c r="N7834" s="18"/>
      <c r="P7834" s="21"/>
      <c r="Q7834" s="21"/>
      <c r="S7834" s="21"/>
      <c r="T7834" s="21"/>
    </row>
    <row r="7835" spans="2:20">
      <c r="B7835" s="14"/>
      <c r="C7835" s="14"/>
      <c r="D7835" s="14"/>
      <c r="H7835" s="17"/>
      <c r="L7835" s="18"/>
      <c r="M7835" s="18"/>
      <c r="N7835" s="18"/>
      <c r="P7835" s="21"/>
      <c r="Q7835" s="21"/>
      <c r="S7835" s="21"/>
      <c r="T7835" s="21"/>
    </row>
    <row r="7836" spans="2:20">
      <c r="B7836" s="14"/>
      <c r="C7836" s="14"/>
      <c r="D7836" s="14"/>
      <c r="H7836" s="17"/>
      <c r="L7836" s="18"/>
      <c r="M7836" s="18"/>
      <c r="N7836" s="18"/>
      <c r="P7836" s="21"/>
      <c r="Q7836" s="21"/>
      <c r="S7836" s="21"/>
      <c r="T7836" s="21"/>
    </row>
    <row r="7837" spans="2:20">
      <c r="B7837" s="14"/>
      <c r="C7837" s="14"/>
      <c r="D7837" s="14"/>
      <c r="H7837" s="17"/>
      <c r="L7837" s="18"/>
      <c r="M7837" s="18"/>
      <c r="N7837" s="18"/>
      <c r="P7837" s="21"/>
      <c r="Q7837" s="21"/>
      <c r="S7837" s="21"/>
      <c r="T7837" s="21"/>
    </row>
    <row r="7838" spans="2:20">
      <c r="B7838" s="14"/>
      <c r="C7838" s="14"/>
      <c r="D7838" s="14"/>
      <c r="H7838" s="17"/>
      <c r="L7838" s="18"/>
      <c r="M7838" s="18"/>
      <c r="N7838" s="18"/>
      <c r="P7838" s="21"/>
      <c r="Q7838" s="21"/>
      <c r="S7838" s="21"/>
      <c r="T7838" s="21"/>
    </row>
    <row r="7839" spans="2:20">
      <c r="B7839" s="14"/>
      <c r="C7839" s="14"/>
      <c r="D7839" s="14"/>
      <c r="H7839" s="17"/>
      <c r="L7839" s="18"/>
      <c r="M7839" s="18"/>
      <c r="N7839" s="18"/>
      <c r="P7839" s="21"/>
      <c r="Q7839" s="21"/>
      <c r="S7839" s="21"/>
      <c r="T7839" s="21"/>
    </row>
    <row r="7840" spans="2:20">
      <c r="B7840" s="14"/>
      <c r="C7840" s="14"/>
      <c r="D7840" s="14"/>
      <c r="H7840" s="17"/>
      <c r="L7840" s="18"/>
      <c r="M7840" s="18"/>
      <c r="N7840" s="18"/>
      <c r="P7840" s="21"/>
      <c r="Q7840" s="21"/>
      <c r="S7840" s="21"/>
      <c r="T7840" s="21"/>
    </row>
    <row r="7841" spans="2:20">
      <c r="B7841" s="14"/>
      <c r="C7841" s="14"/>
      <c r="D7841" s="14"/>
      <c r="H7841" s="17"/>
      <c r="L7841" s="18"/>
      <c r="M7841" s="18"/>
      <c r="N7841" s="18"/>
      <c r="P7841" s="21"/>
      <c r="Q7841" s="21"/>
      <c r="S7841" s="21"/>
      <c r="T7841" s="21"/>
    </row>
    <row r="7842" spans="2:20">
      <c r="B7842" s="14"/>
      <c r="C7842" s="14"/>
      <c r="D7842" s="14"/>
      <c r="H7842" s="17"/>
      <c r="L7842" s="18"/>
      <c r="M7842" s="18"/>
      <c r="N7842" s="18"/>
      <c r="P7842" s="21"/>
      <c r="Q7842" s="21"/>
      <c r="S7842" s="21"/>
      <c r="T7842" s="21"/>
    </row>
    <row r="7843" spans="2:20">
      <c r="B7843" s="14"/>
      <c r="C7843" s="14"/>
      <c r="D7843" s="14"/>
      <c r="H7843" s="17"/>
      <c r="L7843" s="18"/>
      <c r="M7843" s="18"/>
      <c r="N7843" s="18"/>
      <c r="P7843" s="21"/>
      <c r="Q7843" s="21"/>
      <c r="S7843" s="21"/>
      <c r="T7843" s="21"/>
    </row>
    <row r="7844" spans="2:20">
      <c r="B7844" s="14"/>
      <c r="C7844" s="14"/>
      <c r="D7844" s="14"/>
      <c r="H7844" s="17"/>
      <c r="L7844" s="18"/>
      <c r="M7844" s="18"/>
      <c r="N7844" s="18"/>
      <c r="P7844" s="21"/>
      <c r="Q7844" s="21"/>
      <c r="S7844" s="21"/>
      <c r="T7844" s="21"/>
    </row>
    <row r="7845" spans="2:20">
      <c r="B7845" s="14"/>
      <c r="C7845" s="14"/>
      <c r="D7845" s="14"/>
      <c r="H7845" s="17"/>
      <c r="L7845" s="18"/>
      <c r="M7845" s="18"/>
      <c r="N7845" s="18"/>
      <c r="P7845" s="21"/>
      <c r="Q7845" s="21"/>
      <c r="S7845" s="21"/>
      <c r="T7845" s="21"/>
    </row>
    <row r="7846" spans="2:20">
      <c r="B7846" s="14"/>
      <c r="C7846" s="14"/>
      <c r="D7846" s="14"/>
      <c r="H7846" s="17"/>
      <c r="L7846" s="18"/>
      <c r="M7846" s="18"/>
      <c r="N7846" s="18"/>
      <c r="P7846" s="21"/>
      <c r="Q7846" s="21"/>
      <c r="S7846" s="21"/>
      <c r="T7846" s="21"/>
    </row>
    <row r="7847" spans="2:20">
      <c r="B7847" s="14"/>
      <c r="C7847" s="14"/>
      <c r="D7847" s="14"/>
      <c r="H7847" s="17"/>
      <c r="L7847" s="18"/>
      <c r="M7847" s="18"/>
      <c r="N7847" s="18"/>
      <c r="P7847" s="21"/>
      <c r="Q7847" s="21"/>
      <c r="S7847" s="21"/>
      <c r="T7847" s="21"/>
    </row>
    <row r="7848" spans="2:20">
      <c r="B7848" s="14"/>
      <c r="C7848" s="14"/>
      <c r="D7848" s="14"/>
      <c r="H7848" s="17"/>
      <c r="L7848" s="18"/>
      <c r="M7848" s="18"/>
      <c r="N7848" s="18"/>
      <c r="P7848" s="21"/>
      <c r="Q7848" s="21"/>
      <c r="S7848" s="21"/>
      <c r="T7848" s="21"/>
    </row>
    <row r="7849" spans="2:20">
      <c r="B7849" s="14"/>
      <c r="C7849" s="14"/>
      <c r="D7849" s="14"/>
      <c r="H7849" s="17"/>
      <c r="L7849" s="18"/>
      <c r="M7849" s="18"/>
      <c r="N7849" s="18"/>
      <c r="P7849" s="21"/>
      <c r="Q7849" s="21"/>
      <c r="S7849" s="21"/>
      <c r="T7849" s="21"/>
    </row>
    <row r="7850" spans="2:20">
      <c r="B7850" s="14"/>
      <c r="C7850" s="14"/>
      <c r="D7850" s="14"/>
      <c r="H7850" s="17"/>
      <c r="L7850" s="18"/>
      <c r="M7850" s="18"/>
      <c r="N7850" s="18"/>
      <c r="P7850" s="21"/>
      <c r="Q7850" s="21"/>
      <c r="S7850" s="21"/>
      <c r="T7850" s="21"/>
    </row>
    <row r="7851" spans="2:20">
      <c r="B7851" s="14"/>
      <c r="C7851" s="14"/>
      <c r="D7851" s="14"/>
      <c r="H7851" s="17"/>
      <c r="L7851" s="18"/>
      <c r="M7851" s="18"/>
      <c r="N7851" s="18"/>
      <c r="P7851" s="21"/>
      <c r="Q7851" s="21"/>
      <c r="S7851" s="21"/>
      <c r="T7851" s="21"/>
    </row>
    <row r="7852" spans="2:20">
      <c r="B7852" s="14"/>
      <c r="C7852" s="14"/>
      <c r="D7852" s="14"/>
      <c r="H7852" s="17"/>
      <c r="L7852" s="18"/>
      <c r="M7852" s="18"/>
      <c r="N7852" s="18"/>
      <c r="P7852" s="21"/>
      <c r="Q7852" s="21"/>
      <c r="S7852" s="21"/>
      <c r="T7852" s="21"/>
    </row>
    <row r="7853" spans="2:20">
      <c r="B7853" s="14"/>
      <c r="C7853" s="14"/>
      <c r="D7853" s="14"/>
      <c r="H7853" s="17"/>
      <c r="L7853" s="18"/>
      <c r="M7853" s="18"/>
      <c r="N7853" s="18"/>
      <c r="P7853" s="21"/>
      <c r="Q7853" s="21"/>
      <c r="S7853" s="21"/>
      <c r="T7853" s="21"/>
    </row>
    <row r="7854" spans="2:20">
      <c r="B7854" s="14"/>
      <c r="C7854" s="14"/>
      <c r="D7854" s="14"/>
      <c r="H7854" s="17"/>
      <c r="L7854" s="18"/>
      <c r="M7854" s="18"/>
      <c r="N7854" s="18"/>
      <c r="P7854" s="21"/>
      <c r="Q7854" s="21"/>
      <c r="S7854" s="21"/>
      <c r="T7854" s="21"/>
    </row>
    <row r="7855" spans="2:20">
      <c r="B7855" s="14"/>
      <c r="C7855" s="14"/>
      <c r="D7855" s="14"/>
      <c r="H7855" s="17"/>
      <c r="L7855" s="18"/>
      <c r="M7855" s="18"/>
      <c r="N7855" s="18"/>
      <c r="P7855" s="21"/>
      <c r="Q7855" s="21"/>
      <c r="S7855" s="21"/>
      <c r="T7855" s="21"/>
    </row>
    <row r="7856" spans="2:20">
      <c r="B7856" s="14"/>
      <c r="C7856" s="14"/>
      <c r="D7856" s="14"/>
      <c r="H7856" s="17"/>
      <c r="L7856" s="18"/>
      <c r="M7856" s="18"/>
      <c r="N7856" s="18"/>
      <c r="P7856" s="21"/>
      <c r="Q7856" s="21"/>
      <c r="S7856" s="21"/>
      <c r="T7856" s="21"/>
    </row>
    <row r="7857" spans="2:20">
      <c r="B7857" s="14"/>
      <c r="C7857" s="14"/>
      <c r="D7857" s="14"/>
      <c r="H7857" s="17"/>
      <c r="L7857" s="18"/>
      <c r="M7857" s="18"/>
      <c r="N7857" s="18"/>
      <c r="P7857" s="21"/>
      <c r="Q7857" s="21"/>
      <c r="S7857" s="21"/>
      <c r="T7857" s="21"/>
    </row>
    <row r="7858" spans="2:20">
      <c r="B7858" s="14"/>
      <c r="C7858" s="14"/>
      <c r="D7858" s="14"/>
      <c r="H7858" s="17"/>
      <c r="L7858" s="18"/>
      <c r="M7858" s="18"/>
      <c r="N7858" s="18"/>
      <c r="P7858" s="21"/>
      <c r="Q7858" s="21"/>
      <c r="S7858" s="21"/>
      <c r="T7858" s="21"/>
    </row>
    <row r="7859" spans="2:20">
      <c r="B7859" s="14"/>
      <c r="C7859" s="14"/>
      <c r="D7859" s="14"/>
      <c r="H7859" s="17"/>
      <c r="L7859" s="18"/>
      <c r="M7859" s="18"/>
      <c r="N7859" s="18"/>
      <c r="P7859" s="21"/>
      <c r="Q7859" s="21"/>
      <c r="S7859" s="21"/>
      <c r="T7859" s="21"/>
    </row>
    <row r="7860" spans="2:20">
      <c r="B7860" s="14"/>
      <c r="C7860" s="14"/>
      <c r="D7860" s="14"/>
      <c r="H7860" s="17"/>
      <c r="L7860" s="18"/>
      <c r="M7860" s="18"/>
      <c r="N7860" s="18"/>
      <c r="P7860" s="21"/>
      <c r="Q7860" s="21"/>
      <c r="S7860" s="21"/>
      <c r="T7860" s="21"/>
    </row>
    <row r="7861" spans="2:20">
      <c r="B7861" s="14"/>
      <c r="C7861" s="14"/>
      <c r="D7861" s="14"/>
      <c r="H7861" s="17"/>
      <c r="L7861" s="18"/>
      <c r="M7861" s="18"/>
      <c r="N7861" s="18"/>
      <c r="P7861" s="21"/>
      <c r="Q7861" s="21"/>
      <c r="S7861" s="21"/>
      <c r="T7861" s="21"/>
    </row>
    <row r="7862" spans="2:20">
      <c r="B7862" s="14"/>
      <c r="C7862" s="14"/>
      <c r="D7862" s="14"/>
      <c r="H7862" s="17"/>
      <c r="L7862" s="18"/>
      <c r="M7862" s="18"/>
      <c r="N7862" s="18"/>
      <c r="P7862" s="21"/>
      <c r="Q7862" s="21"/>
      <c r="S7862" s="21"/>
      <c r="T7862" s="21"/>
    </row>
    <row r="7863" spans="2:20">
      <c r="B7863" s="14"/>
      <c r="C7863" s="14"/>
      <c r="D7863" s="14"/>
      <c r="H7863" s="17"/>
      <c r="L7863" s="18"/>
      <c r="M7863" s="18"/>
      <c r="N7863" s="18"/>
      <c r="P7863" s="21"/>
      <c r="Q7863" s="21"/>
      <c r="S7863" s="21"/>
      <c r="T7863" s="21"/>
    </row>
    <row r="7864" spans="2:20">
      <c r="B7864" s="14"/>
      <c r="C7864" s="14"/>
      <c r="D7864" s="14"/>
      <c r="H7864" s="17"/>
      <c r="L7864" s="18"/>
      <c r="M7864" s="18"/>
      <c r="N7864" s="18"/>
      <c r="P7864" s="21"/>
      <c r="Q7864" s="21"/>
      <c r="S7864" s="21"/>
      <c r="T7864" s="21"/>
    </row>
    <row r="7865" spans="2:20">
      <c r="B7865" s="14"/>
      <c r="C7865" s="14"/>
      <c r="D7865" s="14"/>
      <c r="H7865" s="17"/>
      <c r="L7865" s="18"/>
      <c r="M7865" s="18"/>
      <c r="N7865" s="18"/>
      <c r="P7865" s="21"/>
      <c r="Q7865" s="21"/>
      <c r="S7865" s="21"/>
      <c r="T7865" s="21"/>
    </row>
    <row r="7866" spans="2:20">
      <c r="B7866" s="14"/>
      <c r="C7866" s="14"/>
      <c r="D7866" s="14"/>
      <c r="H7866" s="17"/>
      <c r="L7866" s="18"/>
      <c r="M7866" s="18"/>
      <c r="N7866" s="18"/>
      <c r="P7866" s="21"/>
      <c r="Q7866" s="21"/>
      <c r="S7866" s="21"/>
      <c r="T7866" s="21"/>
    </row>
    <row r="7867" spans="2:20">
      <c r="B7867" s="14"/>
      <c r="C7867" s="14"/>
      <c r="D7867" s="14"/>
      <c r="H7867" s="17"/>
      <c r="L7867" s="18"/>
      <c r="M7867" s="18"/>
      <c r="N7867" s="18"/>
      <c r="P7867" s="21"/>
      <c r="Q7867" s="21"/>
      <c r="S7867" s="21"/>
      <c r="T7867" s="21"/>
    </row>
    <row r="7868" spans="2:20">
      <c r="B7868" s="14"/>
      <c r="C7868" s="14"/>
      <c r="D7868" s="14"/>
      <c r="H7868" s="17"/>
      <c r="L7868" s="18"/>
      <c r="M7868" s="18"/>
      <c r="N7868" s="18"/>
      <c r="P7868" s="21"/>
      <c r="Q7868" s="21"/>
      <c r="S7868" s="21"/>
      <c r="T7868" s="21"/>
    </row>
    <row r="7869" spans="2:20">
      <c r="B7869" s="14"/>
      <c r="C7869" s="14"/>
      <c r="D7869" s="14"/>
      <c r="H7869" s="17"/>
      <c r="L7869" s="18"/>
      <c r="M7869" s="18"/>
      <c r="N7869" s="18"/>
      <c r="P7869" s="21"/>
      <c r="Q7869" s="21"/>
      <c r="S7869" s="21"/>
      <c r="T7869" s="21"/>
    </row>
    <row r="7870" spans="2:20">
      <c r="B7870" s="14"/>
      <c r="C7870" s="14"/>
      <c r="D7870" s="14"/>
      <c r="H7870" s="17"/>
      <c r="L7870" s="18"/>
      <c r="M7870" s="18"/>
      <c r="N7870" s="18"/>
      <c r="P7870" s="21"/>
      <c r="Q7870" s="21"/>
      <c r="S7870" s="21"/>
      <c r="T7870" s="21"/>
    </row>
    <row r="7871" spans="2:20">
      <c r="B7871" s="14"/>
      <c r="C7871" s="14"/>
      <c r="D7871" s="14"/>
      <c r="H7871" s="17"/>
      <c r="L7871" s="18"/>
      <c r="M7871" s="18"/>
      <c r="N7871" s="18"/>
      <c r="P7871" s="21"/>
      <c r="Q7871" s="21"/>
      <c r="S7871" s="21"/>
      <c r="T7871" s="21"/>
    </row>
    <row r="7872" spans="2:20">
      <c r="B7872" s="14"/>
      <c r="C7872" s="14"/>
      <c r="D7872" s="14"/>
      <c r="H7872" s="17"/>
      <c r="L7872" s="18"/>
      <c r="M7872" s="18"/>
      <c r="N7872" s="18"/>
      <c r="P7872" s="21"/>
      <c r="Q7872" s="21"/>
      <c r="S7872" s="21"/>
      <c r="T7872" s="21"/>
    </row>
    <row r="7873" spans="2:20">
      <c r="B7873" s="14"/>
      <c r="C7873" s="14"/>
      <c r="D7873" s="14"/>
      <c r="H7873" s="17"/>
      <c r="L7873" s="18"/>
      <c r="M7873" s="18"/>
      <c r="N7873" s="18"/>
      <c r="P7873" s="21"/>
      <c r="Q7873" s="21"/>
      <c r="S7873" s="21"/>
      <c r="T7873" s="21"/>
    </row>
    <row r="7874" spans="2:20">
      <c r="B7874" s="14"/>
      <c r="C7874" s="14"/>
      <c r="D7874" s="14"/>
      <c r="H7874" s="17"/>
      <c r="L7874" s="18"/>
      <c r="M7874" s="18"/>
      <c r="N7874" s="18"/>
      <c r="P7874" s="21"/>
      <c r="Q7874" s="21"/>
      <c r="S7874" s="21"/>
      <c r="T7874" s="21"/>
    </row>
    <row r="7875" spans="2:20">
      <c r="B7875" s="14"/>
      <c r="C7875" s="14"/>
      <c r="D7875" s="14"/>
      <c r="H7875" s="17"/>
      <c r="L7875" s="18"/>
      <c r="M7875" s="18"/>
      <c r="N7875" s="18"/>
      <c r="P7875" s="21"/>
      <c r="Q7875" s="21"/>
      <c r="S7875" s="21"/>
      <c r="T7875" s="21"/>
    </row>
    <row r="7876" spans="2:20">
      <c r="B7876" s="14"/>
      <c r="C7876" s="14"/>
      <c r="D7876" s="14"/>
      <c r="H7876" s="17"/>
      <c r="L7876" s="18"/>
      <c r="M7876" s="18"/>
      <c r="N7876" s="18"/>
      <c r="P7876" s="21"/>
      <c r="Q7876" s="21"/>
      <c r="S7876" s="21"/>
      <c r="T7876" s="21"/>
    </row>
    <row r="7877" spans="2:20">
      <c r="B7877" s="14"/>
      <c r="C7877" s="14"/>
      <c r="D7877" s="14"/>
      <c r="H7877" s="17"/>
      <c r="L7877" s="18"/>
      <c r="M7877" s="18"/>
      <c r="N7877" s="18"/>
      <c r="P7877" s="21"/>
      <c r="Q7877" s="21"/>
      <c r="S7877" s="21"/>
      <c r="T7877" s="21"/>
    </row>
    <row r="7878" spans="2:20">
      <c r="B7878" s="14"/>
      <c r="C7878" s="14"/>
      <c r="D7878" s="14"/>
      <c r="H7878" s="17"/>
      <c r="L7878" s="18"/>
      <c r="M7878" s="18"/>
      <c r="N7878" s="18"/>
      <c r="P7878" s="21"/>
      <c r="Q7878" s="21"/>
      <c r="S7878" s="21"/>
      <c r="T7878" s="21"/>
    </row>
    <row r="7879" spans="2:20">
      <c r="B7879" s="14"/>
      <c r="C7879" s="14"/>
      <c r="D7879" s="14"/>
      <c r="H7879" s="17"/>
      <c r="L7879" s="18"/>
      <c r="M7879" s="18"/>
      <c r="N7879" s="18"/>
      <c r="P7879" s="21"/>
      <c r="Q7879" s="21"/>
      <c r="S7879" s="21"/>
      <c r="T7879" s="21"/>
    </row>
    <row r="7880" spans="2:20">
      <c r="B7880" s="14"/>
      <c r="C7880" s="14"/>
      <c r="D7880" s="14"/>
      <c r="H7880" s="17"/>
      <c r="L7880" s="18"/>
      <c r="M7880" s="18"/>
      <c r="N7880" s="18"/>
      <c r="P7880" s="21"/>
      <c r="Q7880" s="21"/>
      <c r="S7880" s="21"/>
      <c r="T7880" s="21"/>
    </row>
    <row r="7881" spans="2:20">
      <c r="B7881" s="14"/>
      <c r="C7881" s="14"/>
      <c r="D7881" s="14"/>
      <c r="H7881" s="17"/>
      <c r="L7881" s="18"/>
      <c r="M7881" s="18"/>
      <c r="N7881" s="18"/>
      <c r="P7881" s="21"/>
      <c r="Q7881" s="21"/>
      <c r="S7881" s="21"/>
      <c r="T7881" s="21"/>
    </row>
    <row r="7882" spans="2:20">
      <c r="B7882" s="14"/>
      <c r="C7882" s="14"/>
      <c r="D7882" s="14"/>
      <c r="H7882" s="17"/>
      <c r="L7882" s="18"/>
      <c r="M7882" s="18"/>
      <c r="N7882" s="18"/>
      <c r="P7882" s="21"/>
      <c r="Q7882" s="21"/>
      <c r="S7882" s="21"/>
      <c r="T7882" s="21"/>
    </row>
    <row r="7883" spans="2:20">
      <c r="B7883" s="14"/>
      <c r="C7883" s="14"/>
      <c r="D7883" s="14"/>
      <c r="H7883" s="17"/>
      <c r="L7883" s="18"/>
      <c r="M7883" s="18"/>
      <c r="N7883" s="18"/>
      <c r="P7883" s="21"/>
      <c r="Q7883" s="21"/>
      <c r="S7883" s="21"/>
      <c r="T7883" s="21"/>
    </row>
    <row r="7884" spans="2:20">
      <c r="B7884" s="14"/>
      <c r="C7884" s="14"/>
      <c r="D7884" s="14"/>
      <c r="H7884" s="17"/>
      <c r="L7884" s="18"/>
      <c r="M7884" s="18"/>
      <c r="N7884" s="18"/>
      <c r="P7884" s="21"/>
      <c r="Q7884" s="21"/>
      <c r="S7884" s="21"/>
      <c r="T7884" s="21"/>
    </row>
    <row r="7885" spans="2:20">
      <c r="B7885" s="14"/>
      <c r="C7885" s="14"/>
      <c r="D7885" s="14"/>
      <c r="H7885" s="17"/>
      <c r="L7885" s="18"/>
      <c r="M7885" s="18"/>
      <c r="N7885" s="18"/>
      <c r="P7885" s="21"/>
      <c r="Q7885" s="21"/>
      <c r="S7885" s="21"/>
      <c r="T7885" s="21"/>
    </row>
    <row r="7886" spans="2:20">
      <c r="B7886" s="14"/>
      <c r="C7886" s="14"/>
      <c r="D7886" s="14"/>
      <c r="H7886" s="17"/>
      <c r="L7886" s="18"/>
      <c r="M7886" s="18"/>
      <c r="N7886" s="18"/>
      <c r="P7886" s="21"/>
      <c r="Q7886" s="21"/>
      <c r="S7886" s="21"/>
      <c r="T7886" s="21"/>
    </row>
    <row r="7887" spans="2:20">
      <c r="B7887" s="14"/>
      <c r="C7887" s="14"/>
      <c r="D7887" s="14"/>
      <c r="H7887" s="17"/>
      <c r="L7887" s="18"/>
      <c r="M7887" s="18"/>
      <c r="N7887" s="18"/>
      <c r="P7887" s="21"/>
      <c r="Q7887" s="21"/>
      <c r="S7887" s="21"/>
      <c r="T7887" s="21"/>
    </row>
    <row r="7888" spans="2:20">
      <c r="B7888" s="14"/>
      <c r="C7888" s="14"/>
      <c r="D7888" s="14"/>
      <c r="H7888" s="17"/>
      <c r="L7888" s="18"/>
      <c r="M7888" s="18"/>
      <c r="N7888" s="18"/>
      <c r="P7888" s="21"/>
      <c r="Q7888" s="21"/>
      <c r="S7888" s="21"/>
      <c r="T7888" s="21"/>
    </row>
    <row r="7889" spans="2:20">
      <c r="B7889" s="14"/>
      <c r="C7889" s="14"/>
      <c r="D7889" s="14"/>
      <c r="H7889" s="17"/>
      <c r="L7889" s="18"/>
      <c r="M7889" s="18"/>
      <c r="N7889" s="18"/>
      <c r="P7889" s="21"/>
      <c r="Q7889" s="21"/>
      <c r="S7889" s="21"/>
      <c r="T7889" s="21"/>
    </row>
    <row r="7890" spans="2:20">
      <c r="B7890" s="14"/>
      <c r="C7890" s="14"/>
      <c r="D7890" s="14"/>
      <c r="H7890" s="17"/>
      <c r="L7890" s="18"/>
      <c r="M7890" s="18"/>
      <c r="N7890" s="18"/>
      <c r="P7890" s="21"/>
      <c r="Q7890" s="21"/>
      <c r="S7890" s="21"/>
      <c r="T7890" s="21"/>
    </row>
    <row r="7891" spans="2:20">
      <c r="B7891" s="14"/>
      <c r="C7891" s="14"/>
      <c r="D7891" s="14"/>
      <c r="H7891" s="17"/>
      <c r="L7891" s="18"/>
      <c r="M7891" s="18"/>
      <c r="N7891" s="18"/>
      <c r="P7891" s="21"/>
      <c r="Q7891" s="21"/>
      <c r="S7891" s="21"/>
      <c r="T7891" s="21"/>
    </row>
    <row r="7892" spans="2:20">
      <c r="B7892" s="14"/>
      <c r="C7892" s="14"/>
      <c r="D7892" s="14"/>
      <c r="H7892" s="17"/>
      <c r="L7892" s="18"/>
      <c r="M7892" s="18"/>
      <c r="N7892" s="18"/>
      <c r="P7892" s="21"/>
      <c r="Q7892" s="21"/>
      <c r="S7892" s="21"/>
      <c r="T7892" s="21"/>
    </row>
    <row r="7893" spans="2:20">
      <c r="B7893" s="14"/>
      <c r="C7893" s="14"/>
      <c r="D7893" s="14"/>
      <c r="H7893" s="17"/>
      <c r="L7893" s="18"/>
      <c r="M7893" s="18"/>
      <c r="N7893" s="18"/>
      <c r="P7893" s="21"/>
      <c r="Q7893" s="21"/>
      <c r="S7893" s="21"/>
      <c r="T7893" s="21"/>
    </row>
    <row r="7894" spans="2:20">
      <c r="B7894" s="14"/>
      <c r="C7894" s="14"/>
      <c r="D7894" s="14"/>
      <c r="H7894" s="17"/>
      <c r="L7894" s="18"/>
      <c r="M7894" s="18"/>
      <c r="N7894" s="18"/>
      <c r="P7894" s="21"/>
      <c r="Q7894" s="21"/>
      <c r="S7894" s="21"/>
      <c r="T7894" s="21"/>
    </row>
    <row r="7895" spans="2:20">
      <c r="B7895" s="14"/>
      <c r="C7895" s="14"/>
      <c r="D7895" s="14"/>
      <c r="H7895" s="17"/>
      <c r="L7895" s="18"/>
      <c r="M7895" s="18"/>
      <c r="N7895" s="18"/>
      <c r="P7895" s="21"/>
      <c r="Q7895" s="21"/>
      <c r="S7895" s="21"/>
      <c r="T7895" s="21"/>
    </row>
    <row r="7896" spans="2:20">
      <c r="B7896" s="14"/>
      <c r="C7896" s="14"/>
      <c r="D7896" s="14"/>
      <c r="H7896" s="17"/>
      <c r="L7896" s="18"/>
      <c r="M7896" s="18"/>
      <c r="N7896" s="18"/>
      <c r="P7896" s="21"/>
      <c r="Q7896" s="21"/>
      <c r="S7896" s="21"/>
      <c r="T7896" s="21"/>
    </row>
    <row r="7897" spans="2:20">
      <c r="B7897" s="14"/>
      <c r="C7897" s="14"/>
      <c r="D7897" s="14"/>
      <c r="H7897" s="17"/>
      <c r="L7897" s="18"/>
      <c r="M7897" s="18"/>
      <c r="N7897" s="18"/>
      <c r="P7897" s="21"/>
      <c r="Q7897" s="21"/>
      <c r="S7897" s="21"/>
      <c r="T7897" s="21"/>
    </row>
    <row r="7898" spans="2:20">
      <c r="B7898" s="14"/>
      <c r="C7898" s="14"/>
      <c r="D7898" s="14"/>
      <c r="H7898" s="17"/>
      <c r="L7898" s="18"/>
      <c r="M7898" s="18"/>
      <c r="N7898" s="18"/>
      <c r="P7898" s="21"/>
      <c r="Q7898" s="21"/>
      <c r="S7898" s="21"/>
      <c r="T7898" s="21"/>
    </row>
    <row r="7899" spans="2:20">
      <c r="B7899" s="14"/>
      <c r="C7899" s="14"/>
      <c r="D7899" s="14"/>
      <c r="H7899" s="17"/>
      <c r="L7899" s="18"/>
      <c r="M7899" s="18"/>
      <c r="N7899" s="18"/>
      <c r="P7899" s="21"/>
      <c r="Q7899" s="21"/>
      <c r="S7899" s="21"/>
      <c r="T7899" s="21"/>
    </row>
    <row r="7900" spans="2:20">
      <c r="B7900" s="14"/>
      <c r="C7900" s="14"/>
      <c r="D7900" s="14"/>
      <c r="H7900" s="17"/>
      <c r="L7900" s="18"/>
      <c r="M7900" s="18"/>
      <c r="N7900" s="18"/>
      <c r="P7900" s="21"/>
      <c r="Q7900" s="21"/>
      <c r="S7900" s="21"/>
      <c r="T7900" s="21"/>
    </row>
    <row r="7901" spans="2:20">
      <c r="B7901" s="14"/>
      <c r="C7901" s="14"/>
      <c r="D7901" s="14"/>
      <c r="H7901" s="17"/>
      <c r="L7901" s="18"/>
      <c r="M7901" s="18"/>
      <c r="N7901" s="18"/>
      <c r="P7901" s="21"/>
      <c r="Q7901" s="21"/>
      <c r="S7901" s="21"/>
      <c r="T7901" s="21"/>
    </row>
    <row r="7902" spans="2:20">
      <c r="B7902" s="14"/>
      <c r="C7902" s="14"/>
      <c r="D7902" s="14"/>
      <c r="H7902" s="17"/>
      <c r="L7902" s="18"/>
      <c r="M7902" s="18"/>
      <c r="N7902" s="18"/>
      <c r="P7902" s="21"/>
      <c r="Q7902" s="21"/>
      <c r="S7902" s="21"/>
      <c r="T7902" s="21"/>
    </row>
    <row r="7903" spans="2:20">
      <c r="B7903" s="14"/>
      <c r="C7903" s="14"/>
      <c r="D7903" s="14"/>
      <c r="H7903" s="17"/>
      <c r="L7903" s="18"/>
      <c r="M7903" s="18"/>
      <c r="N7903" s="18"/>
      <c r="P7903" s="21"/>
      <c r="Q7903" s="21"/>
      <c r="S7903" s="21"/>
      <c r="T7903" s="21"/>
    </row>
    <row r="7904" spans="2:20">
      <c r="B7904" s="14"/>
      <c r="C7904" s="14"/>
      <c r="D7904" s="14"/>
      <c r="H7904" s="17"/>
      <c r="L7904" s="18"/>
      <c r="M7904" s="18"/>
      <c r="N7904" s="18"/>
      <c r="P7904" s="21"/>
      <c r="Q7904" s="21"/>
      <c r="S7904" s="21"/>
      <c r="T7904" s="21"/>
    </row>
    <row r="7905" spans="2:20">
      <c r="B7905" s="14"/>
      <c r="C7905" s="14"/>
      <c r="D7905" s="14"/>
      <c r="H7905" s="17"/>
      <c r="L7905" s="18"/>
      <c r="M7905" s="18"/>
      <c r="N7905" s="18"/>
      <c r="P7905" s="21"/>
      <c r="Q7905" s="21"/>
      <c r="S7905" s="21"/>
      <c r="T7905" s="21"/>
    </row>
    <row r="7906" spans="2:20">
      <c r="B7906" s="14"/>
      <c r="C7906" s="14"/>
      <c r="D7906" s="14"/>
      <c r="H7906" s="17"/>
      <c r="L7906" s="18"/>
      <c r="M7906" s="18"/>
      <c r="N7906" s="18"/>
      <c r="P7906" s="21"/>
      <c r="Q7906" s="21"/>
      <c r="S7906" s="21"/>
      <c r="T7906" s="21"/>
    </row>
    <row r="7907" spans="2:20">
      <c r="B7907" s="14"/>
      <c r="C7907" s="14"/>
      <c r="D7907" s="14"/>
      <c r="H7907" s="17"/>
      <c r="L7907" s="18"/>
      <c r="M7907" s="18"/>
      <c r="N7907" s="18"/>
      <c r="P7907" s="21"/>
      <c r="Q7907" s="21"/>
      <c r="S7907" s="21"/>
      <c r="T7907" s="21"/>
    </row>
    <row r="7908" spans="2:20">
      <c r="B7908" s="14"/>
      <c r="C7908" s="14"/>
      <c r="D7908" s="14"/>
      <c r="H7908" s="17"/>
      <c r="L7908" s="18"/>
      <c r="M7908" s="18"/>
      <c r="N7908" s="18"/>
      <c r="P7908" s="21"/>
      <c r="Q7908" s="21"/>
      <c r="S7908" s="21"/>
      <c r="T7908" s="21"/>
    </row>
    <row r="7909" spans="2:20">
      <c r="B7909" s="14"/>
      <c r="C7909" s="14"/>
      <c r="D7909" s="14"/>
      <c r="H7909" s="17"/>
      <c r="L7909" s="18"/>
      <c r="M7909" s="18"/>
      <c r="N7909" s="18"/>
      <c r="P7909" s="21"/>
      <c r="Q7909" s="21"/>
      <c r="S7909" s="21"/>
      <c r="T7909" s="21"/>
    </row>
    <row r="7910" spans="2:20">
      <c r="B7910" s="14"/>
      <c r="C7910" s="14"/>
      <c r="D7910" s="14"/>
      <c r="H7910" s="17"/>
      <c r="L7910" s="18"/>
      <c r="M7910" s="18"/>
      <c r="N7910" s="18"/>
      <c r="P7910" s="21"/>
      <c r="Q7910" s="21"/>
      <c r="S7910" s="21"/>
      <c r="T7910" s="21"/>
    </row>
    <row r="7911" spans="2:20">
      <c r="B7911" s="14"/>
      <c r="C7911" s="14"/>
      <c r="D7911" s="14"/>
      <c r="H7911" s="17"/>
      <c r="L7911" s="18"/>
      <c r="M7911" s="18"/>
      <c r="N7911" s="18"/>
      <c r="P7911" s="21"/>
      <c r="Q7911" s="21"/>
      <c r="S7911" s="21"/>
      <c r="T7911" s="21"/>
    </row>
    <row r="7912" spans="2:20">
      <c r="B7912" s="14"/>
      <c r="C7912" s="14"/>
      <c r="D7912" s="14"/>
      <c r="H7912" s="17"/>
      <c r="L7912" s="18"/>
      <c r="M7912" s="18"/>
      <c r="N7912" s="18"/>
      <c r="P7912" s="21"/>
      <c r="Q7912" s="21"/>
      <c r="S7912" s="21"/>
      <c r="T7912" s="21"/>
    </row>
    <row r="7913" spans="2:20">
      <c r="B7913" s="14"/>
      <c r="C7913" s="14"/>
      <c r="D7913" s="14"/>
      <c r="H7913" s="17"/>
      <c r="L7913" s="18"/>
      <c r="M7913" s="18"/>
      <c r="N7913" s="18"/>
      <c r="P7913" s="21"/>
      <c r="Q7913" s="21"/>
      <c r="S7913" s="21"/>
      <c r="T7913" s="21"/>
    </row>
    <row r="7914" spans="2:20">
      <c r="B7914" s="14"/>
      <c r="C7914" s="14"/>
      <c r="D7914" s="14"/>
      <c r="H7914" s="17"/>
      <c r="L7914" s="18"/>
      <c r="M7914" s="18"/>
      <c r="N7914" s="18"/>
      <c r="P7914" s="21"/>
      <c r="Q7914" s="21"/>
      <c r="S7914" s="21"/>
      <c r="T7914" s="21"/>
    </row>
    <row r="7915" spans="2:20">
      <c r="B7915" s="14"/>
      <c r="C7915" s="14"/>
      <c r="D7915" s="14"/>
      <c r="H7915" s="17"/>
      <c r="L7915" s="18"/>
      <c r="M7915" s="18"/>
      <c r="N7915" s="18"/>
      <c r="P7915" s="21"/>
      <c r="Q7915" s="21"/>
      <c r="S7915" s="21"/>
      <c r="T7915" s="21"/>
    </row>
    <row r="7916" spans="2:20">
      <c r="B7916" s="14"/>
      <c r="C7916" s="14"/>
      <c r="D7916" s="14"/>
      <c r="H7916" s="17"/>
      <c r="L7916" s="18"/>
      <c r="M7916" s="18"/>
      <c r="N7916" s="18"/>
      <c r="P7916" s="21"/>
      <c r="Q7916" s="21"/>
      <c r="S7916" s="21"/>
      <c r="T7916" s="21"/>
    </row>
    <row r="7917" spans="2:20">
      <c r="B7917" s="14"/>
      <c r="C7917" s="14"/>
      <c r="D7917" s="14"/>
      <c r="H7917" s="17"/>
      <c r="L7917" s="18"/>
      <c r="M7917" s="18"/>
      <c r="N7917" s="18"/>
      <c r="P7917" s="21"/>
      <c r="Q7917" s="21"/>
      <c r="S7917" s="21"/>
      <c r="T7917" s="21"/>
    </row>
    <row r="7918" spans="2:20">
      <c r="B7918" s="14"/>
      <c r="C7918" s="14"/>
      <c r="D7918" s="14"/>
      <c r="H7918" s="17"/>
      <c r="L7918" s="18"/>
      <c r="M7918" s="18"/>
      <c r="N7918" s="18"/>
      <c r="P7918" s="21"/>
      <c r="Q7918" s="21"/>
      <c r="S7918" s="21"/>
      <c r="T7918" s="21"/>
    </row>
    <row r="7919" spans="2:20">
      <c r="B7919" s="14"/>
      <c r="C7919" s="14"/>
      <c r="D7919" s="14"/>
      <c r="H7919" s="17"/>
      <c r="L7919" s="18"/>
      <c r="M7919" s="18"/>
      <c r="N7919" s="18"/>
      <c r="P7919" s="21"/>
      <c r="Q7919" s="21"/>
      <c r="S7919" s="21"/>
      <c r="T7919" s="21"/>
    </row>
    <row r="7920" spans="2:20">
      <c r="B7920" s="14"/>
      <c r="C7920" s="14"/>
      <c r="D7920" s="14"/>
      <c r="H7920" s="17"/>
      <c r="L7920" s="18"/>
      <c r="M7920" s="18"/>
      <c r="N7920" s="18"/>
      <c r="P7920" s="21"/>
      <c r="Q7920" s="21"/>
      <c r="S7920" s="21"/>
      <c r="T7920" s="21"/>
    </row>
    <row r="7921" spans="2:20">
      <c r="B7921" s="14"/>
      <c r="C7921" s="14"/>
      <c r="D7921" s="14"/>
      <c r="H7921" s="17"/>
      <c r="L7921" s="18"/>
      <c r="M7921" s="18"/>
      <c r="N7921" s="18"/>
      <c r="P7921" s="21"/>
      <c r="Q7921" s="21"/>
      <c r="S7921" s="21"/>
      <c r="T7921" s="21"/>
    </row>
    <row r="7922" spans="2:20">
      <c r="B7922" s="14"/>
      <c r="C7922" s="14"/>
      <c r="D7922" s="14"/>
      <c r="H7922" s="17"/>
      <c r="L7922" s="18"/>
      <c r="M7922" s="18"/>
      <c r="N7922" s="18"/>
      <c r="P7922" s="21"/>
      <c r="Q7922" s="21"/>
      <c r="S7922" s="21"/>
      <c r="T7922" s="21"/>
    </row>
    <row r="7923" spans="2:20">
      <c r="B7923" s="14"/>
      <c r="C7923" s="14"/>
      <c r="D7923" s="14"/>
      <c r="H7923" s="17"/>
      <c r="L7923" s="18"/>
      <c r="M7923" s="18"/>
      <c r="N7923" s="18"/>
      <c r="P7923" s="21"/>
      <c r="Q7923" s="21"/>
      <c r="S7923" s="21"/>
      <c r="T7923" s="21"/>
    </row>
    <row r="7924" spans="2:20">
      <c r="B7924" s="14"/>
      <c r="C7924" s="14"/>
      <c r="D7924" s="14"/>
      <c r="H7924" s="17"/>
      <c r="L7924" s="18"/>
      <c r="M7924" s="18"/>
      <c r="N7924" s="18"/>
      <c r="P7924" s="21"/>
      <c r="Q7924" s="21"/>
      <c r="S7924" s="21"/>
      <c r="T7924" s="21"/>
    </row>
    <row r="7925" spans="2:20">
      <c r="B7925" s="14"/>
      <c r="C7925" s="14"/>
      <c r="D7925" s="14"/>
      <c r="H7925" s="17"/>
      <c r="L7925" s="18"/>
      <c r="M7925" s="18"/>
      <c r="N7925" s="18"/>
      <c r="P7925" s="21"/>
      <c r="Q7925" s="21"/>
      <c r="S7925" s="21"/>
      <c r="T7925" s="21"/>
    </row>
    <row r="7926" spans="2:20">
      <c r="B7926" s="14"/>
      <c r="C7926" s="14"/>
      <c r="D7926" s="14"/>
      <c r="H7926" s="17"/>
      <c r="L7926" s="18"/>
      <c r="M7926" s="18"/>
      <c r="N7926" s="18"/>
      <c r="P7926" s="21"/>
      <c r="Q7926" s="21"/>
      <c r="S7926" s="21"/>
      <c r="T7926" s="21"/>
    </row>
    <row r="7927" spans="2:20">
      <c r="B7927" s="14"/>
      <c r="C7927" s="14"/>
      <c r="D7927" s="14"/>
      <c r="H7927" s="17"/>
      <c r="L7927" s="18"/>
      <c r="M7927" s="18"/>
      <c r="N7927" s="18"/>
      <c r="P7927" s="21"/>
      <c r="Q7927" s="21"/>
      <c r="S7927" s="21"/>
      <c r="T7927" s="21"/>
    </row>
    <row r="7928" spans="2:20">
      <c r="B7928" s="14"/>
      <c r="C7928" s="14"/>
      <c r="D7928" s="14"/>
      <c r="H7928" s="17"/>
      <c r="L7928" s="18"/>
      <c r="M7928" s="18"/>
      <c r="N7928" s="18"/>
      <c r="P7928" s="21"/>
      <c r="Q7928" s="21"/>
      <c r="S7928" s="21"/>
      <c r="T7928" s="21"/>
    </row>
    <row r="7929" spans="2:20">
      <c r="B7929" s="14"/>
      <c r="C7929" s="14"/>
      <c r="D7929" s="14"/>
      <c r="H7929" s="17"/>
      <c r="L7929" s="18"/>
      <c r="M7929" s="18"/>
      <c r="N7929" s="18"/>
      <c r="P7929" s="21"/>
      <c r="Q7929" s="21"/>
      <c r="S7929" s="21"/>
      <c r="T7929" s="21"/>
    </row>
    <row r="7930" spans="2:20">
      <c r="B7930" s="14"/>
      <c r="C7930" s="14"/>
      <c r="D7930" s="14"/>
      <c r="H7930" s="17"/>
      <c r="L7930" s="18"/>
      <c r="M7930" s="18"/>
      <c r="N7930" s="18"/>
      <c r="P7930" s="21"/>
      <c r="Q7930" s="21"/>
      <c r="S7930" s="21"/>
      <c r="T7930" s="21"/>
    </row>
    <row r="7931" spans="2:20">
      <c r="B7931" s="14"/>
      <c r="C7931" s="14"/>
      <c r="D7931" s="14"/>
      <c r="H7931" s="17"/>
      <c r="L7931" s="18"/>
      <c r="M7931" s="18"/>
      <c r="N7931" s="18"/>
      <c r="P7931" s="21"/>
      <c r="Q7931" s="21"/>
      <c r="S7931" s="21"/>
      <c r="T7931" s="21"/>
    </row>
    <row r="7932" spans="2:20">
      <c r="B7932" s="14"/>
      <c r="C7932" s="14"/>
      <c r="D7932" s="14"/>
      <c r="H7932" s="17"/>
      <c r="L7932" s="18"/>
      <c r="M7932" s="18"/>
      <c r="N7932" s="18"/>
      <c r="P7932" s="21"/>
      <c r="Q7932" s="21"/>
      <c r="S7932" s="21"/>
      <c r="T7932" s="21"/>
    </row>
    <row r="7933" spans="2:20">
      <c r="B7933" s="14"/>
      <c r="C7933" s="14"/>
      <c r="D7933" s="14"/>
      <c r="H7933" s="17"/>
      <c r="L7933" s="18"/>
      <c r="M7933" s="18"/>
      <c r="N7933" s="18"/>
      <c r="P7933" s="21"/>
      <c r="Q7933" s="21"/>
      <c r="S7933" s="21"/>
      <c r="T7933" s="21"/>
    </row>
    <row r="7934" spans="2:20">
      <c r="B7934" s="14"/>
      <c r="C7934" s="14"/>
      <c r="D7934" s="14"/>
      <c r="H7934" s="17"/>
      <c r="L7934" s="18"/>
      <c r="M7934" s="18"/>
      <c r="N7934" s="18"/>
      <c r="P7934" s="21"/>
      <c r="Q7934" s="21"/>
      <c r="S7934" s="21"/>
      <c r="T7934" s="21"/>
    </row>
    <row r="7935" spans="2:20">
      <c r="B7935" s="14"/>
      <c r="C7935" s="14"/>
      <c r="D7935" s="14"/>
      <c r="H7935" s="17"/>
      <c r="L7935" s="18"/>
      <c r="M7935" s="18"/>
      <c r="N7935" s="18"/>
      <c r="P7935" s="21"/>
      <c r="Q7935" s="21"/>
      <c r="S7935" s="21"/>
      <c r="T7935" s="21"/>
    </row>
    <row r="7936" spans="2:20">
      <c r="B7936" s="14"/>
      <c r="C7936" s="14"/>
      <c r="D7936" s="14"/>
      <c r="H7936" s="17"/>
      <c r="L7936" s="18"/>
      <c r="M7936" s="18"/>
      <c r="N7936" s="18"/>
      <c r="P7936" s="21"/>
      <c r="Q7936" s="21"/>
      <c r="S7936" s="21"/>
      <c r="T7936" s="21"/>
    </row>
    <row r="7937" spans="2:20">
      <c r="B7937" s="14"/>
      <c r="C7937" s="14"/>
      <c r="D7937" s="14"/>
      <c r="H7937" s="17"/>
      <c r="L7937" s="18"/>
      <c r="M7937" s="18"/>
      <c r="N7937" s="18"/>
      <c r="P7937" s="21"/>
      <c r="Q7937" s="21"/>
      <c r="S7937" s="21"/>
      <c r="T7937" s="21"/>
    </row>
    <row r="7938" spans="2:20">
      <c r="B7938" s="14"/>
      <c r="C7938" s="14"/>
      <c r="D7938" s="14"/>
      <c r="H7938" s="17"/>
      <c r="L7938" s="18"/>
      <c r="M7938" s="18"/>
      <c r="N7938" s="18"/>
      <c r="P7938" s="21"/>
      <c r="Q7938" s="21"/>
      <c r="S7938" s="21"/>
      <c r="T7938" s="21"/>
    </row>
    <row r="7939" spans="2:20">
      <c r="B7939" s="14"/>
      <c r="C7939" s="14"/>
      <c r="D7939" s="14"/>
      <c r="H7939" s="17"/>
      <c r="L7939" s="18"/>
      <c r="M7939" s="18"/>
      <c r="N7939" s="18"/>
      <c r="P7939" s="21"/>
      <c r="Q7939" s="21"/>
      <c r="S7939" s="21"/>
      <c r="T7939" s="21"/>
    </row>
    <row r="7940" spans="2:20">
      <c r="B7940" s="14"/>
      <c r="C7940" s="14"/>
      <c r="D7940" s="14"/>
      <c r="H7940" s="17"/>
      <c r="L7940" s="18"/>
      <c r="M7940" s="18"/>
      <c r="N7940" s="18"/>
      <c r="P7940" s="21"/>
      <c r="Q7940" s="21"/>
      <c r="S7940" s="21"/>
      <c r="T7940" s="21"/>
    </row>
    <row r="7941" spans="2:20">
      <c r="B7941" s="14"/>
      <c r="C7941" s="14"/>
      <c r="D7941" s="14"/>
      <c r="H7941" s="17"/>
      <c r="L7941" s="18"/>
      <c r="M7941" s="18"/>
      <c r="N7941" s="18"/>
      <c r="P7941" s="21"/>
      <c r="Q7941" s="21"/>
      <c r="S7941" s="21"/>
      <c r="T7941" s="21"/>
    </row>
    <row r="7942" spans="2:20">
      <c r="B7942" s="14"/>
      <c r="C7942" s="14"/>
      <c r="D7942" s="14"/>
      <c r="H7942" s="17"/>
      <c r="L7942" s="18"/>
      <c r="M7942" s="18"/>
      <c r="N7942" s="18"/>
      <c r="P7942" s="21"/>
      <c r="Q7942" s="21"/>
      <c r="S7942" s="21"/>
      <c r="T7942" s="21"/>
    </row>
    <row r="7943" spans="2:20">
      <c r="B7943" s="14"/>
      <c r="C7943" s="14"/>
      <c r="D7943" s="14"/>
      <c r="H7943" s="17"/>
      <c r="L7943" s="18"/>
      <c r="M7943" s="18"/>
      <c r="N7943" s="18"/>
      <c r="P7943" s="21"/>
      <c r="Q7943" s="21"/>
      <c r="S7943" s="21"/>
      <c r="T7943" s="21"/>
    </row>
    <row r="7944" spans="2:20">
      <c r="B7944" s="14"/>
      <c r="C7944" s="14"/>
      <c r="D7944" s="14"/>
      <c r="H7944" s="17"/>
      <c r="L7944" s="18"/>
      <c r="M7944" s="18"/>
      <c r="N7944" s="18"/>
      <c r="P7944" s="21"/>
      <c r="Q7944" s="21"/>
      <c r="S7944" s="21"/>
      <c r="T7944" s="21"/>
    </row>
    <row r="7945" spans="2:20">
      <c r="B7945" s="14"/>
      <c r="C7945" s="14"/>
      <c r="D7945" s="14"/>
      <c r="H7945" s="17"/>
      <c r="L7945" s="18"/>
      <c r="M7945" s="18"/>
      <c r="N7945" s="18"/>
      <c r="P7945" s="21"/>
      <c r="Q7945" s="21"/>
      <c r="S7945" s="21"/>
      <c r="T7945" s="21"/>
    </row>
    <row r="7946" spans="2:20">
      <c r="B7946" s="14"/>
      <c r="C7946" s="14"/>
      <c r="D7946" s="14"/>
      <c r="H7946" s="17"/>
      <c r="L7946" s="18"/>
      <c r="M7946" s="18"/>
      <c r="N7946" s="18"/>
      <c r="P7946" s="21"/>
      <c r="Q7946" s="21"/>
      <c r="S7946" s="21"/>
      <c r="T7946" s="21"/>
    </row>
    <row r="7947" spans="2:20">
      <c r="B7947" s="14"/>
      <c r="C7947" s="14"/>
      <c r="D7947" s="14"/>
      <c r="H7947" s="17"/>
      <c r="L7947" s="18"/>
      <c r="M7947" s="18"/>
      <c r="N7947" s="18"/>
      <c r="P7947" s="21"/>
      <c r="Q7947" s="21"/>
      <c r="S7947" s="21"/>
      <c r="T7947" s="21"/>
    </row>
    <row r="7948" spans="2:20">
      <c r="B7948" s="14"/>
      <c r="C7948" s="14"/>
      <c r="D7948" s="14"/>
      <c r="H7948" s="17"/>
      <c r="L7948" s="18"/>
      <c r="M7948" s="18"/>
      <c r="N7948" s="18"/>
      <c r="P7948" s="21"/>
      <c r="Q7948" s="21"/>
      <c r="S7948" s="21"/>
      <c r="T7948" s="21"/>
    </row>
    <row r="7949" spans="2:20">
      <c r="B7949" s="14"/>
      <c r="C7949" s="14"/>
      <c r="D7949" s="14"/>
      <c r="H7949" s="17"/>
      <c r="L7949" s="18"/>
      <c r="M7949" s="18"/>
      <c r="N7949" s="18"/>
      <c r="P7949" s="21"/>
      <c r="Q7949" s="21"/>
      <c r="S7949" s="21"/>
      <c r="T7949" s="21"/>
    </row>
    <row r="7950" spans="2:20">
      <c r="B7950" s="14"/>
      <c r="C7950" s="14"/>
      <c r="D7950" s="14"/>
      <c r="H7950" s="17"/>
      <c r="L7950" s="18"/>
      <c r="M7950" s="18"/>
      <c r="N7950" s="18"/>
      <c r="P7950" s="21"/>
      <c r="Q7950" s="21"/>
      <c r="S7950" s="21"/>
      <c r="T7950" s="21"/>
    </row>
    <row r="7951" spans="2:20">
      <c r="B7951" s="14"/>
      <c r="C7951" s="14"/>
      <c r="D7951" s="14"/>
      <c r="H7951" s="17"/>
      <c r="L7951" s="18"/>
      <c r="M7951" s="18"/>
      <c r="N7951" s="18"/>
      <c r="P7951" s="21"/>
      <c r="Q7951" s="21"/>
      <c r="S7951" s="21"/>
      <c r="T7951" s="21"/>
    </row>
    <row r="7952" spans="2:20">
      <c r="B7952" s="14"/>
      <c r="C7952" s="14"/>
      <c r="D7952" s="14"/>
      <c r="H7952" s="17"/>
      <c r="L7952" s="18"/>
      <c r="M7952" s="18"/>
      <c r="N7952" s="18"/>
      <c r="P7952" s="21"/>
      <c r="Q7952" s="21"/>
      <c r="S7952" s="21"/>
      <c r="T7952" s="21"/>
    </row>
    <row r="7953" spans="2:20">
      <c r="B7953" s="14"/>
      <c r="C7953" s="14"/>
      <c r="D7953" s="14"/>
      <c r="H7953" s="17"/>
      <c r="L7953" s="18"/>
      <c r="M7953" s="18"/>
      <c r="N7953" s="18"/>
      <c r="P7953" s="21"/>
      <c r="Q7953" s="21"/>
      <c r="S7953" s="21"/>
      <c r="T7953" s="21"/>
    </row>
    <row r="7954" spans="2:20">
      <c r="B7954" s="14"/>
      <c r="C7954" s="14"/>
      <c r="D7954" s="14"/>
      <c r="H7954" s="17"/>
      <c r="L7954" s="18"/>
      <c r="M7954" s="18"/>
      <c r="N7954" s="18"/>
      <c r="P7954" s="21"/>
      <c r="Q7954" s="21"/>
      <c r="S7954" s="21"/>
      <c r="T7954" s="21"/>
    </row>
    <row r="7955" spans="2:20">
      <c r="B7955" s="14"/>
      <c r="C7955" s="14"/>
      <c r="D7955" s="14"/>
      <c r="H7955" s="17"/>
      <c r="L7955" s="18"/>
      <c r="M7955" s="18"/>
      <c r="N7955" s="18"/>
      <c r="P7955" s="21"/>
      <c r="Q7955" s="21"/>
      <c r="S7955" s="21"/>
      <c r="T7955" s="21"/>
    </row>
    <row r="7956" spans="2:20">
      <c r="B7956" s="14"/>
      <c r="C7956" s="14"/>
      <c r="D7956" s="14"/>
      <c r="H7956" s="17"/>
      <c r="L7956" s="18"/>
      <c r="M7956" s="18"/>
      <c r="N7956" s="18"/>
      <c r="P7956" s="21"/>
      <c r="Q7956" s="21"/>
      <c r="S7956" s="21"/>
      <c r="T7956" s="21"/>
    </row>
    <row r="7957" spans="2:20">
      <c r="B7957" s="14"/>
      <c r="C7957" s="14"/>
      <c r="D7957" s="14"/>
      <c r="H7957" s="17"/>
      <c r="L7957" s="18"/>
      <c r="M7957" s="18"/>
      <c r="N7957" s="18"/>
      <c r="P7957" s="21"/>
      <c r="Q7957" s="21"/>
      <c r="S7957" s="21"/>
      <c r="T7957" s="21"/>
    </row>
    <row r="7958" spans="2:20">
      <c r="B7958" s="14"/>
      <c r="C7958" s="14"/>
      <c r="D7958" s="14"/>
      <c r="H7958" s="17"/>
      <c r="L7958" s="18"/>
      <c r="M7958" s="18"/>
      <c r="N7958" s="18"/>
      <c r="P7958" s="21"/>
      <c r="Q7958" s="21"/>
      <c r="S7958" s="21"/>
      <c r="T7958" s="21"/>
    </row>
    <row r="7959" spans="2:20">
      <c r="B7959" s="14"/>
      <c r="C7959" s="14"/>
      <c r="D7959" s="14"/>
      <c r="H7959" s="17"/>
      <c r="L7959" s="18"/>
      <c r="M7959" s="18"/>
      <c r="N7959" s="18"/>
      <c r="P7959" s="21"/>
      <c r="Q7959" s="21"/>
      <c r="S7959" s="21"/>
      <c r="T7959" s="21"/>
    </row>
    <row r="7960" spans="2:20">
      <c r="B7960" s="14"/>
      <c r="C7960" s="14"/>
      <c r="D7960" s="14"/>
      <c r="H7960" s="17"/>
      <c r="L7960" s="18"/>
      <c r="M7960" s="18"/>
      <c r="N7960" s="18"/>
      <c r="P7960" s="21"/>
      <c r="Q7960" s="21"/>
      <c r="S7960" s="21"/>
      <c r="T7960" s="21"/>
    </row>
    <row r="7961" spans="2:20">
      <c r="B7961" s="14"/>
      <c r="C7961" s="14"/>
      <c r="D7961" s="14"/>
      <c r="H7961" s="17"/>
      <c r="L7961" s="18"/>
      <c r="M7961" s="18"/>
      <c r="N7961" s="18"/>
      <c r="P7961" s="21"/>
      <c r="Q7961" s="21"/>
      <c r="S7961" s="21"/>
      <c r="T7961" s="21"/>
    </row>
    <row r="7962" spans="2:20">
      <c r="B7962" s="14"/>
      <c r="C7962" s="14"/>
      <c r="D7962" s="14"/>
      <c r="H7962" s="17"/>
      <c r="L7962" s="18"/>
      <c r="M7962" s="18"/>
      <c r="N7962" s="18"/>
      <c r="P7962" s="21"/>
      <c r="Q7962" s="21"/>
      <c r="S7962" s="21"/>
      <c r="T7962" s="21"/>
    </row>
    <row r="7963" spans="2:20">
      <c r="B7963" s="14"/>
      <c r="C7963" s="14"/>
      <c r="D7963" s="14"/>
      <c r="H7963" s="17"/>
      <c r="L7963" s="18"/>
      <c r="M7963" s="18"/>
      <c r="N7963" s="18"/>
      <c r="P7963" s="21"/>
      <c r="Q7963" s="21"/>
      <c r="S7963" s="21"/>
      <c r="T7963" s="21"/>
    </row>
    <row r="7964" spans="2:20">
      <c r="B7964" s="14"/>
      <c r="C7964" s="14"/>
      <c r="D7964" s="14"/>
      <c r="H7964" s="17"/>
      <c r="L7964" s="18"/>
      <c r="M7964" s="18"/>
      <c r="N7964" s="18"/>
      <c r="P7964" s="21"/>
      <c r="Q7964" s="21"/>
      <c r="S7964" s="21"/>
      <c r="T7964" s="21"/>
    </row>
    <row r="7965" spans="2:20">
      <c r="B7965" s="14"/>
      <c r="C7965" s="14"/>
      <c r="D7965" s="14"/>
      <c r="H7965" s="17"/>
      <c r="L7965" s="18"/>
      <c r="M7965" s="18"/>
      <c r="N7965" s="18"/>
      <c r="P7965" s="21"/>
      <c r="Q7965" s="21"/>
      <c r="S7965" s="21"/>
      <c r="T7965" s="21"/>
    </row>
    <row r="7966" spans="2:20">
      <c r="B7966" s="14"/>
      <c r="C7966" s="14"/>
      <c r="D7966" s="14"/>
      <c r="H7966" s="17"/>
      <c r="L7966" s="18"/>
      <c r="M7966" s="18"/>
      <c r="N7966" s="18"/>
      <c r="P7966" s="21"/>
      <c r="Q7966" s="21"/>
      <c r="S7966" s="21"/>
      <c r="T7966" s="21"/>
    </row>
    <row r="7967" spans="2:20">
      <c r="B7967" s="14"/>
      <c r="C7967" s="14"/>
      <c r="D7967" s="14"/>
      <c r="H7967" s="17"/>
      <c r="L7967" s="18"/>
      <c r="M7967" s="18"/>
      <c r="N7967" s="18"/>
      <c r="P7967" s="21"/>
      <c r="Q7967" s="21"/>
      <c r="S7967" s="21"/>
      <c r="T7967" s="21"/>
    </row>
    <row r="7968" spans="2:20">
      <c r="B7968" s="14"/>
      <c r="C7968" s="14"/>
      <c r="D7968" s="14"/>
      <c r="H7968" s="17"/>
      <c r="L7968" s="18"/>
      <c r="M7968" s="18"/>
      <c r="N7968" s="18"/>
      <c r="P7968" s="21"/>
      <c r="Q7968" s="21"/>
      <c r="S7968" s="21"/>
      <c r="T7968" s="21"/>
    </row>
    <row r="7969" spans="2:20">
      <c r="B7969" s="14"/>
      <c r="C7969" s="14"/>
      <c r="D7969" s="14"/>
      <c r="H7969" s="17"/>
      <c r="L7969" s="18"/>
      <c r="M7969" s="18"/>
      <c r="N7969" s="18"/>
      <c r="P7969" s="21"/>
      <c r="Q7969" s="21"/>
      <c r="S7969" s="21"/>
      <c r="T7969" s="21"/>
    </row>
    <row r="7970" spans="2:20">
      <c r="B7970" s="14"/>
      <c r="C7970" s="14"/>
      <c r="D7970" s="14"/>
      <c r="H7970" s="17"/>
      <c r="L7970" s="18"/>
      <c r="M7970" s="18"/>
      <c r="N7970" s="18"/>
      <c r="P7970" s="21"/>
      <c r="Q7970" s="21"/>
      <c r="S7970" s="21"/>
      <c r="T7970" s="21"/>
    </row>
    <row r="7971" spans="2:20">
      <c r="B7971" s="14"/>
      <c r="C7971" s="14"/>
      <c r="D7971" s="14"/>
      <c r="H7971" s="17"/>
      <c r="L7971" s="18"/>
      <c r="M7971" s="18"/>
      <c r="N7971" s="18"/>
      <c r="P7971" s="21"/>
      <c r="Q7971" s="21"/>
      <c r="S7971" s="21"/>
      <c r="T7971" s="21"/>
    </row>
    <row r="7972" spans="2:20">
      <c r="B7972" s="14"/>
      <c r="C7972" s="14"/>
      <c r="D7972" s="14"/>
      <c r="H7972" s="17"/>
      <c r="L7972" s="18"/>
      <c r="M7972" s="18"/>
      <c r="N7972" s="18"/>
      <c r="P7972" s="21"/>
      <c r="Q7972" s="21"/>
      <c r="S7972" s="21"/>
      <c r="T7972" s="21"/>
    </row>
    <row r="7973" spans="2:20">
      <c r="B7973" s="14"/>
      <c r="C7973" s="14"/>
      <c r="D7973" s="14"/>
      <c r="H7973" s="17"/>
      <c r="L7973" s="18"/>
      <c r="M7973" s="18"/>
      <c r="N7973" s="18"/>
      <c r="P7973" s="21"/>
      <c r="Q7973" s="21"/>
      <c r="S7973" s="21"/>
      <c r="T7973" s="21"/>
    </row>
    <row r="7974" spans="2:20">
      <c r="B7974" s="14"/>
      <c r="C7974" s="14"/>
      <c r="D7974" s="14"/>
      <c r="H7974" s="17"/>
      <c r="L7974" s="18"/>
      <c r="M7974" s="18"/>
      <c r="N7974" s="18"/>
      <c r="P7974" s="21"/>
      <c r="Q7974" s="21"/>
      <c r="S7974" s="21"/>
      <c r="T7974" s="21"/>
    </row>
    <row r="7975" spans="2:20">
      <c r="B7975" s="14"/>
      <c r="C7975" s="14"/>
      <c r="D7975" s="14"/>
      <c r="H7975" s="17"/>
      <c r="L7975" s="18"/>
      <c r="M7975" s="18"/>
      <c r="N7975" s="18"/>
      <c r="P7975" s="21"/>
      <c r="Q7975" s="21"/>
      <c r="S7975" s="21"/>
      <c r="T7975" s="21"/>
    </row>
    <row r="7976" spans="2:20">
      <c r="B7976" s="14"/>
      <c r="C7976" s="14"/>
      <c r="D7976" s="14"/>
      <c r="H7976" s="17"/>
      <c r="L7976" s="18"/>
      <c r="M7976" s="18"/>
      <c r="N7976" s="18"/>
      <c r="P7976" s="21"/>
      <c r="Q7976" s="21"/>
      <c r="S7976" s="21"/>
      <c r="T7976" s="21"/>
    </row>
    <row r="7977" spans="2:20">
      <c r="B7977" s="14"/>
      <c r="C7977" s="14"/>
      <c r="D7977" s="14"/>
      <c r="H7977" s="17"/>
      <c r="L7977" s="18"/>
      <c r="M7977" s="18"/>
      <c r="N7977" s="18"/>
      <c r="P7977" s="21"/>
      <c r="Q7977" s="21"/>
      <c r="S7977" s="21"/>
      <c r="T7977" s="21"/>
    </row>
    <row r="7978" spans="2:20">
      <c r="B7978" s="14"/>
      <c r="C7978" s="14"/>
      <c r="D7978" s="14"/>
      <c r="H7978" s="17"/>
      <c r="L7978" s="18"/>
      <c r="M7978" s="18"/>
      <c r="N7978" s="18"/>
      <c r="P7978" s="21"/>
      <c r="Q7978" s="21"/>
      <c r="S7978" s="21"/>
      <c r="T7978" s="21"/>
    </row>
    <row r="7979" spans="2:20">
      <c r="B7979" s="14"/>
      <c r="C7979" s="14"/>
      <c r="D7979" s="14"/>
      <c r="H7979" s="17"/>
      <c r="L7979" s="18"/>
      <c r="M7979" s="18"/>
      <c r="N7979" s="18"/>
      <c r="P7979" s="21"/>
      <c r="Q7979" s="21"/>
      <c r="S7979" s="21"/>
      <c r="T7979" s="21"/>
    </row>
    <row r="7980" spans="2:20">
      <c r="B7980" s="14"/>
      <c r="C7980" s="14"/>
      <c r="D7980" s="14"/>
      <c r="H7980" s="17"/>
      <c r="L7980" s="18"/>
      <c r="M7980" s="18"/>
      <c r="N7980" s="18"/>
      <c r="P7980" s="21"/>
      <c r="Q7980" s="21"/>
      <c r="S7980" s="21"/>
      <c r="T7980" s="21"/>
    </row>
    <row r="7981" spans="2:20">
      <c r="B7981" s="14"/>
      <c r="C7981" s="14"/>
      <c r="D7981" s="14"/>
      <c r="H7981" s="17"/>
      <c r="L7981" s="18"/>
      <c r="M7981" s="18"/>
      <c r="N7981" s="18"/>
      <c r="P7981" s="21"/>
      <c r="Q7981" s="21"/>
      <c r="S7981" s="21"/>
      <c r="T7981" s="21"/>
    </row>
    <row r="7982" spans="2:20">
      <c r="B7982" s="14"/>
      <c r="C7982" s="14"/>
      <c r="D7982" s="14"/>
      <c r="H7982" s="17"/>
      <c r="L7982" s="18"/>
      <c r="M7982" s="18"/>
      <c r="N7982" s="18"/>
      <c r="P7982" s="21"/>
      <c r="Q7982" s="21"/>
      <c r="S7982" s="21"/>
      <c r="T7982" s="21"/>
    </row>
    <row r="7983" spans="2:20">
      <c r="B7983" s="14"/>
      <c r="C7983" s="14"/>
      <c r="D7983" s="14"/>
      <c r="H7983" s="17"/>
      <c r="L7983" s="18"/>
      <c r="M7983" s="18"/>
      <c r="N7983" s="18"/>
      <c r="P7983" s="21"/>
      <c r="Q7983" s="21"/>
      <c r="S7983" s="21"/>
      <c r="T7983" s="21"/>
    </row>
    <row r="7984" spans="2:20">
      <c r="B7984" s="14"/>
      <c r="C7984" s="14"/>
      <c r="D7984" s="14"/>
      <c r="H7984" s="17"/>
      <c r="L7984" s="18"/>
      <c r="M7984" s="18"/>
      <c r="N7984" s="18"/>
      <c r="P7984" s="21"/>
      <c r="Q7984" s="21"/>
      <c r="S7984" s="21"/>
      <c r="T7984" s="21"/>
    </row>
    <row r="7985" spans="2:20">
      <c r="B7985" s="14"/>
      <c r="C7985" s="14"/>
      <c r="D7985" s="14"/>
      <c r="H7985" s="17"/>
      <c r="L7985" s="18"/>
      <c r="M7985" s="18"/>
      <c r="N7985" s="18"/>
      <c r="P7985" s="21"/>
      <c r="Q7985" s="21"/>
      <c r="S7985" s="21"/>
      <c r="T7985" s="21"/>
    </row>
    <row r="7986" spans="2:20">
      <c r="B7986" s="14"/>
      <c r="C7986" s="14"/>
      <c r="D7986" s="14"/>
      <c r="H7986" s="17"/>
      <c r="L7986" s="18"/>
      <c r="M7986" s="18"/>
      <c r="N7986" s="18"/>
      <c r="P7986" s="21"/>
      <c r="Q7986" s="21"/>
      <c r="S7986" s="21"/>
      <c r="T7986" s="21"/>
    </row>
    <row r="7987" spans="2:20">
      <c r="B7987" s="14"/>
      <c r="C7987" s="14"/>
      <c r="D7987" s="14"/>
      <c r="H7987" s="17"/>
      <c r="L7987" s="18"/>
      <c r="M7987" s="18"/>
      <c r="N7987" s="18"/>
      <c r="P7987" s="21"/>
      <c r="Q7987" s="21"/>
      <c r="S7987" s="21"/>
      <c r="T7987" s="21"/>
    </row>
    <row r="7988" spans="2:20">
      <c r="B7988" s="14"/>
      <c r="C7988" s="14"/>
      <c r="D7988" s="14"/>
      <c r="H7988" s="17"/>
      <c r="L7988" s="18"/>
      <c r="M7988" s="18"/>
      <c r="N7988" s="18"/>
      <c r="P7988" s="21"/>
      <c r="Q7988" s="21"/>
      <c r="S7988" s="21"/>
      <c r="T7988" s="21"/>
    </row>
    <row r="7989" spans="2:20">
      <c r="B7989" s="14"/>
      <c r="C7989" s="14"/>
      <c r="D7989" s="14"/>
      <c r="H7989" s="17"/>
      <c r="L7989" s="18"/>
      <c r="M7989" s="18"/>
      <c r="N7989" s="18"/>
      <c r="P7989" s="21"/>
      <c r="Q7989" s="21"/>
      <c r="S7989" s="21"/>
      <c r="T7989" s="21"/>
    </row>
    <row r="7990" spans="2:20">
      <c r="B7990" s="14"/>
      <c r="C7990" s="14"/>
      <c r="D7990" s="14"/>
      <c r="H7990" s="17"/>
      <c r="L7990" s="18"/>
      <c r="M7990" s="18"/>
      <c r="N7990" s="18"/>
      <c r="P7990" s="21"/>
      <c r="Q7990" s="21"/>
      <c r="S7990" s="21"/>
      <c r="T7990" s="21"/>
    </row>
    <row r="7991" spans="2:20">
      <c r="B7991" s="14"/>
      <c r="C7991" s="14"/>
      <c r="D7991" s="14"/>
      <c r="H7991" s="17"/>
      <c r="L7991" s="18"/>
      <c r="M7991" s="18"/>
      <c r="N7991" s="18"/>
      <c r="P7991" s="21"/>
      <c r="Q7991" s="21"/>
      <c r="S7991" s="21"/>
      <c r="T7991" s="21"/>
    </row>
    <row r="7992" spans="2:20">
      <c r="B7992" s="14"/>
      <c r="C7992" s="14"/>
      <c r="D7992" s="14"/>
      <c r="H7992" s="17"/>
      <c r="L7992" s="18"/>
      <c r="M7992" s="18"/>
      <c r="N7992" s="18"/>
      <c r="P7992" s="21"/>
      <c r="Q7992" s="21"/>
      <c r="S7992" s="21"/>
      <c r="T7992" s="21"/>
    </row>
    <row r="7993" spans="2:20">
      <c r="B7993" s="14"/>
      <c r="C7993" s="14"/>
      <c r="D7993" s="14"/>
      <c r="H7993" s="17"/>
      <c r="L7993" s="18"/>
      <c r="M7993" s="18"/>
      <c r="N7993" s="18"/>
      <c r="P7993" s="21"/>
      <c r="Q7993" s="21"/>
      <c r="S7993" s="21"/>
      <c r="T7993" s="21"/>
    </row>
    <row r="7994" spans="2:20">
      <c r="B7994" s="14"/>
      <c r="C7994" s="14"/>
      <c r="D7994" s="14"/>
      <c r="H7994" s="17"/>
      <c r="L7994" s="18"/>
      <c r="M7994" s="18"/>
      <c r="N7994" s="18"/>
      <c r="P7994" s="21"/>
      <c r="Q7994" s="21"/>
      <c r="S7994" s="21"/>
      <c r="T7994" s="21"/>
    </row>
    <row r="7995" spans="2:20">
      <c r="B7995" s="14"/>
      <c r="C7995" s="14"/>
      <c r="D7995" s="14"/>
      <c r="H7995" s="17"/>
      <c r="L7995" s="18"/>
      <c r="M7995" s="18"/>
      <c r="N7995" s="18"/>
      <c r="P7995" s="21"/>
      <c r="Q7995" s="21"/>
      <c r="S7995" s="21"/>
      <c r="T7995" s="21"/>
    </row>
    <row r="7996" spans="2:20">
      <c r="B7996" s="14"/>
      <c r="C7996" s="14"/>
      <c r="D7996" s="14"/>
      <c r="H7996" s="17"/>
      <c r="L7996" s="18"/>
      <c r="M7996" s="18"/>
      <c r="N7996" s="18"/>
      <c r="P7996" s="21"/>
      <c r="Q7996" s="21"/>
      <c r="S7996" s="21"/>
      <c r="T7996" s="21"/>
    </row>
    <row r="7997" spans="2:20">
      <c r="B7997" s="14"/>
      <c r="C7997" s="14"/>
      <c r="D7997" s="14"/>
      <c r="H7997" s="17"/>
      <c r="L7997" s="18"/>
      <c r="M7997" s="18"/>
      <c r="N7997" s="18"/>
      <c r="P7997" s="21"/>
      <c r="Q7997" s="21"/>
      <c r="S7997" s="21"/>
      <c r="T7997" s="21"/>
    </row>
    <row r="7998" spans="2:20">
      <c r="B7998" s="14"/>
      <c r="C7998" s="14"/>
      <c r="D7998" s="14"/>
      <c r="H7998" s="17"/>
      <c r="L7998" s="18"/>
      <c r="M7998" s="18"/>
      <c r="N7998" s="18"/>
      <c r="P7998" s="21"/>
      <c r="Q7998" s="21"/>
      <c r="S7998" s="21"/>
      <c r="T7998" s="21"/>
    </row>
    <row r="7999" spans="2:20">
      <c r="B7999" s="14"/>
      <c r="C7999" s="14"/>
      <c r="D7999" s="14"/>
      <c r="H7999" s="17"/>
      <c r="L7999" s="18"/>
      <c r="M7999" s="18"/>
      <c r="N7999" s="18"/>
      <c r="P7999" s="21"/>
      <c r="Q7999" s="21"/>
      <c r="S7999" s="21"/>
      <c r="T7999" s="21"/>
    </row>
    <row r="8000" spans="2:20">
      <c r="B8000" s="14"/>
      <c r="C8000" s="14"/>
      <c r="D8000" s="14"/>
      <c r="H8000" s="17"/>
      <c r="L8000" s="18"/>
      <c r="M8000" s="18"/>
      <c r="N8000" s="18"/>
      <c r="P8000" s="21"/>
      <c r="Q8000" s="21"/>
      <c r="S8000" s="21"/>
      <c r="T8000" s="21"/>
    </row>
    <row r="8001" spans="2:20">
      <c r="B8001" s="14"/>
      <c r="C8001" s="14"/>
      <c r="D8001" s="14"/>
      <c r="H8001" s="17"/>
      <c r="L8001" s="18"/>
      <c r="M8001" s="18"/>
      <c r="N8001" s="18"/>
      <c r="P8001" s="21"/>
      <c r="Q8001" s="21"/>
      <c r="S8001" s="21"/>
      <c r="T8001" s="21"/>
    </row>
    <row r="8002" spans="2:20">
      <c r="B8002" s="14"/>
      <c r="C8002" s="14"/>
      <c r="D8002" s="14"/>
      <c r="H8002" s="17"/>
      <c r="L8002" s="18"/>
      <c r="M8002" s="18"/>
      <c r="N8002" s="18"/>
      <c r="P8002" s="21"/>
      <c r="Q8002" s="21"/>
      <c r="S8002" s="21"/>
      <c r="T8002" s="21"/>
    </row>
    <row r="8003" spans="2:20">
      <c r="B8003" s="14"/>
      <c r="C8003" s="14"/>
      <c r="D8003" s="14"/>
      <c r="H8003" s="17"/>
      <c r="L8003" s="18"/>
      <c r="M8003" s="18"/>
      <c r="N8003" s="18"/>
      <c r="P8003" s="21"/>
      <c r="Q8003" s="21"/>
      <c r="S8003" s="21"/>
      <c r="T8003" s="21"/>
    </row>
    <row r="8004" spans="2:20">
      <c r="B8004" s="14"/>
      <c r="C8004" s="14"/>
      <c r="D8004" s="14"/>
      <c r="H8004" s="17"/>
      <c r="L8004" s="18"/>
      <c r="M8004" s="18"/>
      <c r="N8004" s="18"/>
      <c r="P8004" s="21"/>
      <c r="Q8004" s="21"/>
      <c r="S8004" s="21"/>
      <c r="T8004" s="21"/>
    </row>
    <row r="8005" spans="2:20">
      <c r="B8005" s="14"/>
      <c r="C8005" s="14"/>
      <c r="D8005" s="14"/>
      <c r="H8005" s="17"/>
      <c r="L8005" s="18"/>
      <c r="M8005" s="18"/>
      <c r="N8005" s="18"/>
      <c r="P8005" s="21"/>
      <c r="Q8005" s="21"/>
      <c r="S8005" s="21"/>
      <c r="T8005" s="21"/>
    </row>
    <row r="8006" spans="2:20">
      <c r="B8006" s="14"/>
      <c r="C8006" s="14"/>
      <c r="D8006" s="14"/>
      <c r="H8006" s="17"/>
      <c r="L8006" s="18"/>
      <c r="M8006" s="18"/>
      <c r="N8006" s="18"/>
      <c r="P8006" s="21"/>
      <c r="Q8006" s="21"/>
      <c r="S8006" s="21"/>
      <c r="T8006" s="21"/>
    </row>
    <row r="8007" spans="2:20">
      <c r="B8007" s="14"/>
      <c r="C8007" s="14"/>
      <c r="D8007" s="14"/>
      <c r="H8007" s="17"/>
      <c r="L8007" s="18"/>
      <c r="M8007" s="18"/>
      <c r="N8007" s="18"/>
      <c r="P8007" s="21"/>
      <c r="Q8007" s="21"/>
      <c r="S8007" s="21"/>
      <c r="T8007" s="21"/>
    </row>
    <row r="8008" spans="2:20">
      <c r="B8008" s="14"/>
      <c r="C8008" s="14"/>
      <c r="D8008" s="14"/>
      <c r="H8008" s="17"/>
      <c r="L8008" s="18"/>
      <c r="M8008" s="18"/>
      <c r="N8008" s="18"/>
      <c r="P8008" s="21"/>
      <c r="Q8008" s="21"/>
      <c r="S8008" s="21"/>
      <c r="T8008" s="21"/>
    </row>
    <row r="8009" spans="2:20">
      <c r="B8009" s="14"/>
      <c r="C8009" s="14"/>
      <c r="D8009" s="14"/>
      <c r="H8009" s="17"/>
      <c r="L8009" s="18"/>
      <c r="M8009" s="18"/>
      <c r="N8009" s="18"/>
      <c r="P8009" s="21"/>
      <c r="Q8009" s="21"/>
      <c r="S8009" s="21"/>
      <c r="T8009" s="21"/>
    </row>
    <row r="8010" spans="2:20">
      <c r="B8010" s="14"/>
      <c r="C8010" s="14"/>
      <c r="D8010" s="14"/>
      <c r="H8010" s="17"/>
      <c r="L8010" s="18"/>
      <c r="M8010" s="18"/>
      <c r="N8010" s="18"/>
      <c r="P8010" s="21"/>
      <c r="Q8010" s="21"/>
      <c r="S8010" s="21"/>
      <c r="T8010" s="21"/>
    </row>
    <row r="8011" spans="2:20">
      <c r="B8011" s="14"/>
      <c r="C8011" s="14"/>
      <c r="D8011" s="14"/>
      <c r="H8011" s="17"/>
      <c r="L8011" s="18"/>
      <c r="M8011" s="18"/>
      <c r="N8011" s="18"/>
      <c r="P8011" s="21"/>
      <c r="Q8011" s="21"/>
      <c r="S8011" s="21"/>
      <c r="T8011" s="21"/>
    </row>
    <row r="8012" spans="2:20">
      <c r="B8012" s="14"/>
      <c r="C8012" s="14"/>
      <c r="D8012" s="14"/>
      <c r="H8012" s="17"/>
      <c r="L8012" s="18"/>
      <c r="M8012" s="18"/>
      <c r="N8012" s="18"/>
      <c r="P8012" s="21"/>
      <c r="Q8012" s="21"/>
      <c r="S8012" s="21"/>
      <c r="T8012" s="21"/>
    </row>
    <row r="8013" spans="2:20">
      <c r="B8013" s="14"/>
      <c r="C8013" s="14"/>
      <c r="D8013" s="14"/>
      <c r="H8013" s="17"/>
      <c r="L8013" s="18"/>
      <c r="M8013" s="18"/>
      <c r="N8013" s="18"/>
      <c r="P8013" s="21"/>
      <c r="Q8013" s="21"/>
      <c r="S8013" s="21"/>
      <c r="T8013" s="21"/>
    </row>
    <row r="8014" spans="2:20">
      <c r="B8014" s="14"/>
      <c r="C8014" s="14"/>
      <c r="D8014" s="14"/>
      <c r="H8014" s="17"/>
      <c r="L8014" s="18"/>
      <c r="M8014" s="18"/>
      <c r="N8014" s="18"/>
      <c r="P8014" s="21"/>
      <c r="Q8014" s="21"/>
      <c r="S8014" s="21"/>
      <c r="T8014" s="21"/>
    </row>
    <row r="8015" spans="2:20">
      <c r="B8015" s="14"/>
      <c r="C8015" s="14"/>
      <c r="D8015" s="14"/>
      <c r="H8015" s="17"/>
      <c r="L8015" s="18"/>
      <c r="M8015" s="18"/>
      <c r="N8015" s="18"/>
      <c r="P8015" s="21"/>
      <c r="Q8015" s="21"/>
      <c r="S8015" s="21"/>
      <c r="T8015" s="21"/>
    </row>
    <row r="8016" spans="2:20">
      <c r="B8016" s="14"/>
      <c r="C8016" s="14"/>
      <c r="D8016" s="14"/>
      <c r="H8016" s="17"/>
      <c r="L8016" s="18"/>
      <c r="M8016" s="18"/>
      <c r="N8016" s="18"/>
      <c r="P8016" s="21"/>
      <c r="Q8016" s="21"/>
      <c r="S8016" s="21"/>
      <c r="T8016" s="21"/>
    </row>
    <row r="8017" spans="2:20">
      <c r="B8017" s="14"/>
      <c r="C8017" s="14"/>
      <c r="D8017" s="14"/>
      <c r="H8017" s="17"/>
      <c r="L8017" s="18"/>
      <c r="M8017" s="18"/>
      <c r="N8017" s="18"/>
      <c r="P8017" s="21"/>
      <c r="Q8017" s="21"/>
      <c r="S8017" s="21"/>
      <c r="T8017" s="21"/>
    </row>
    <row r="8018" spans="2:20">
      <c r="B8018" s="14"/>
      <c r="C8018" s="14"/>
      <c r="D8018" s="14"/>
      <c r="H8018" s="17"/>
      <c r="L8018" s="18"/>
      <c r="M8018" s="18"/>
      <c r="N8018" s="18"/>
      <c r="P8018" s="21"/>
      <c r="Q8018" s="21"/>
      <c r="S8018" s="21"/>
      <c r="T8018" s="21"/>
    </row>
    <row r="8019" spans="2:20">
      <c r="B8019" s="14"/>
      <c r="C8019" s="14"/>
      <c r="D8019" s="14"/>
      <c r="H8019" s="17"/>
      <c r="L8019" s="18"/>
      <c r="M8019" s="18"/>
      <c r="N8019" s="18"/>
      <c r="P8019" s="21"/>
      <c r="Q8019" s="21"/>
      <c r="S8019" s="21"/>
      <c r="T8019" s="21"/>
    </row>
    <row r="8020" spans="2:20">
      <c r="B8020" s="14"/>
      <c r="C8020" s="14"/>
      <c r="D8020" s="14"/>
      <c r="H8020" s="17"/>
      <c r="L8020" s="18"/>
      <c r="M8020" s="18"/>
      <c r="N8020" s="18"/>
      <c r="P8020" s="21"/>
      <c r="Q8020" s="21"/>
      <c r="S8020" s="21"/>
      <c r="T8020" s="21"/>
    </row>
    <row r="8021" spans="2:20">
      <c r="B8021" s="14"/>
      <c r="C8021" s="14"/>
      <c r="D8021" s="14"/>
      <c r="H8021" s="17"/>
      <c r="L8021" s="18"/>
      <c r="M8021" s="18"/>
      <c r="N8021" s="18"/>
      <c r="P8021" s="21"/>
      <c r="Q8021" s="21"/>
      <c r="S8021" s="21"/>
      <c r="T8021" s="21"/>
    </row>
    <row r="8022" spans="2:20">
      <c r="B8022" s="14"/>
      <c r="C8022" s="14"/>
      <c r="D8022" s="14"/>
      <c r="H8022" s="17"/>
      <c r="L8022" s="18"/>
      <c r="M8022" s="18"/>
      <c r="N8022" s="18"/>
      <c r="P8022" s="21"/>
      <c r="Q8022" s="21"/>
      <c r="S8022" s="21"/>
      <c r="T8022" s="21"/>
    </row>
    <row r="8023" spans="2:20">
      <c r="B8023" s="14"/>
      <c r="C8023" s="14"/>
      <c r="D8023" s="14"/>
      <c r="H8023" s="17"/>
      <c r="L8023" s="18"/>
      <c r="M8023" s="18"/>
      <c r="N8023" s="18"/>
      <c r="P8023" s="21"/>
      <c r="Q8023" s="21"/>
      <c r="S8023" s="21"/>
      <c r="T8023" s="21"/>
    </row>
    <row r="8024" spans="2:20">
      <c r="B8024" s="14"/>
      <c r="C8024" s="14"/>
      <c r="D8024" s="14"/>
      <c r="H8024" s="17"/>
      <c r="L8024" s="18"/>
      <c r="M8024" s="18"/>
      <c r="N8024" s="18"/>
      <c r="P8024" s="21"/>
      <c r="Q8024" s="21"/>
      <c r="S8024" s="21"/>
      <c r="T8024" s="21"/>
    </row>
    <row r="8025" spans="2:20">
      <c r="B8025" s="14"/>
      <c r="C8025" s="14"/>
      <c r="D8025" s="14"/>
      <c r="H8025" s="17"/>
      <c r="L8025" s="18"/>
      <c r="M8025" s="18"/>
      <c r="N8025" s="18"/>
      <c r="P8025" s="21"/>
      <c r="Q8025" s="21"/>
      <c r="S8025" s="21"/>
      <c r="T8025" s="21"/>
    </row>
    <row r="8026" spans="2:20">
      <c r="B8026" s="14"/>
      <c r="C8026" s="14"/>
      <c r="D8026" s="14"/>
      <c r="H8026" s="17"/>
      <c r="L8026" s="18"/>
      <c r="M8026" s="18"/>
      <c r="N8026" s="18"/>
      <c r="P8026" s="21"/>
      <c r="Q8026" s="21"/>
      <c r="S8026" s="21"/>
      <c r="T8026" s="21"/>
    </row>
    <row r="8027" spans="2:20">
      <c r="B8027" s="14"/>
      <c r="C8027" s="14"/>
      <c r="D8027" s="14"/>
      <c r="H8027" s="17"/>
      <c r="L8027" s="18"/>
      <c r="M8027" s="18"/>
      <c r="N8027" s="18"/>
      <c r="P8027" s="21"/>
      <c r="Q8027" s="21"/>
      <c r="S8027" s="21"/>
      <c r="T8027" s="21"/>
    </row>
    <row r="8028" spans="2:20">
      <c r="B8028" s="14"/>
      <c r="C8028" s="14"/>
      <c r="D8028" s="14"/>
      <c r="H8028" s="17"/>
      <c r="L8028" s="18"/>
      <c r="M8028" s="18"/>
      <c r="N8028" s="18"/>
      <c r="P8028" s="21"/>
      <c r="Q8028" s="21"/>
      <c r="S8028" s="21"/>
      <c r="T8028" s="21"/>
    </row>
    <row r="8029" spans="2:20">
      <c r="B8029" s="14"/>
      <c r="C8029" s="14"/>
      <c r="D8029" s="14"/>
      <c r="H8029" s="17"/>
      <c r="L8029" s="18"/>
      <c r="M8029" s="18"/>
      <c r="N8029" s="18"/>
      <c r="P8029" s="21"/>
      <c r="Q8029" s="21"/>
      <c r="S8029" s="21"/>
      <c r="T8029" s="21"/>
    </row>
    <row r="8030" spans="2:20">
      <c r="B8030" s="14"/>
      <c r="C8030" s="14"/>
      <c r="D8030" s="14"/>
      <c r="H8030" s="17"/>
      <c r="L8030" s="18"/>
      <c r="M8030" s="18"/>
      <c r="N8030" s="18"/>
      <c r="P8030" s="21"/>
      <c r="Q8030" s="21"/>
      <c r="S8030" s="21"/>
      <c r="T8030" s="21"/>
    </row>
    <row r="8031" spans="2:20">
      <c r="B8031" s="14"/>
      <c r="C8031" s="14"/>
      <c r="D8031" s="14"/>
      <c r="H8031" s="17"/>
      <c r="L8031" s="18"/>
      <c r="M8031" s="18"/>
      <c r="N8031" s="18"/>
      <c r="P8031" s="21"/>
      <c r="Q8031" s="21"/>
      <c r="S8031" s="21"/>
      <c r="T8031" s="21"/>
    </row>
    <row r="8032" spans="2:20">
      <c r="B8032" s="14"/>
      <c r="C8032" s="14"/>
      <c r="D8032" s="14"/>
      <c r="H8032" s="17"/>
      <c r="L8032" s="18"/>
      <c r="M8032" s="18"/>
      <c r="N8032" s="18"/>
      <c r="P8032" s="21"/>
      <c r="Q8032" s="21"/>
      <c r="S8032" s="21"/>
      <c r="T8032" s="21"/>
    </row>
    <row r="8033" spans="2:20">
      <c r="B8033" s="14"/>
      <c r="C8033" s="14"/>
      <c r="D8033" s="14"/>
      <c r="H8033" s="17"/>
      <c r="L8033" s="18"/>
      <c r="M8033" s="18"/>
      <c r="N8033" s="18"/>
      <c r="P8033" s="21"/>
      <c r="Q8033" s="21"/>
      <c r="S8033" s="21"/>
      <c r="T8033" s="21"/>
    </row>
    <row r="8034" spans="2:20">
      <c r="B8034" s="14"/>
      <c r="C8034" s="14"/>
      <c r="D8034" s="14"/>
      <c r="H8034" s="17"/>
      <c r="L8034" s="18"/>
      <c r="M8034" s="18"/>
      <c r="N8034" s="18"/>
      <c r="P8034" s="21"/>
      <c r="Q8034" s="21"/>
      <c r="S8034" s="21"/>
      <c r="T8034" s="21"/>
    </row>
    <row r="8035" spans="2:20">
      <c r="B8035" s="14"/>
      <c r="C8035" s="14"/>
      <c r="D8035" s="14"/>
      <c r="H8035" s="17"/>
      <c r="L8035" s="18"/>
      <c r="M8035" s="18"/>
      <c r="N8035" s="18"/>
      <c r="P8035" s="21"/>
      <c r="Q8035" s="21"/>
      <c r="S8035" s="21"/>
      <c r="T8035" s="21"/>
    </row>
    <row r="8036" spans="2:20">
      <c r="B8036" s="14"/>
      <c r="C8036" s="14"/>
      <c r="D8036" s="14"/>
      <c r="H8036" s="17"/>
      <c r="L8036" s="18"/>
      <c r="M8036" s="18"/>
      <c r="N8036" s="18"/>
      <c r="P8036" s="21"/>
      <c r="Q8036" s="21"/>
      <c r="S8036" s="21"/>
      <c r="T8036" s="21"/>
    </row>
    <row r="8037" spans="2:20">
      <c r="B8037" s="14"/>
      <c r="C8037" s="14"/>
      <c r="D8037" s="14"/>
      <c r="H8037" s="17"/>
      <c r="L8037" s="18"/>
      <c r="M8037" s="18"/>
      <c r="N8037" s="18"/>
      <c r="P8037" s="21"/>
      <c r="Q8037" s="21"/>
      <c r="S8037" s="21"/>
      <c r="T8037" s="21"/>
    </row>
    <row r="8038" spans="2:20">
      <c r="B8038" s="14"/>
      <c r="C8038" s="14"/>
      <c r="D8038" s="14"/>
      <c r="H8038" s="17"/>
      <c r="L8038" s="18"/>
      <c r="M8038" s="18"/>
      <c r="N8038" s="18"/>
      <c r="P8038" s="21"/>
      <c r="Q8038" s="21"/>
      <c r="S8038" s="21"/>
      <c r="T8038" s="21"/>
    </row>
    <row r="8039" spans="2:20">
      <c r="B8039" s="14"/>
      <c r="C8039" s="14"/>
      <c r="D8039" s="14"/>
      <c r="H8039" s="17"/>
      <c r="L8039" s="18"/>
      <c r="M8039" s="18"/>
      <c r="N8039" s="18"/>
      <c r="P8039" s="21"/>
      <c r="Q8039" s="21"/>
      <c r="S8039" s="21"/>
      <c r="T8039" s="21"/>
    </row>
    <row r="8040" spans="2:20">
      <c r="B8040" s="14"/>
      <c r="C8040" s="14"/>
      <c r="D8040" s="14"/>
      <c r="H8040" s="17"/>
      <c r="L8040" s="18"/>
      <c r="M8040" s="18"/>
      <c r="N8040" s="18"/>
      <c r="P8040" s="21"/>
      <c r="Q8040" s="21"/>
      <c r="S8040" s="21"/>
      <c r="T8040" s="21"/>
    </row>
    <row r="8041" spans="2:20">
      <c r="B8041" s="14"/>
      <c r="C8041" s="14"/>
      <c r="D8041" s="14"/>
      <c r="H8041" s="17"/>
      <c r="L8041" s="18"/>
      <c r="M8041" s="18"/>
      <c r="N8041" s="18"/>
      <c r="P8041" s="21"/>
      <c r="Q8041" s="21"/>
      <c r="S8041" s="21"/>
      <c r="T8041" s="21"/>
    </row>
    <row r="8042" spans="2:20">
      <c r="B8042" s="14"/>
      <c r="C8042" s="14"/>
      <c r="D8042" s="14"/>
      <c r="H8042" s="17"/>
      <c r="L8042" s="18"/>
      <c r="M8042" s="18"/>
      <c r="N8042" s="18"/>
      <c r="P8042" s="21"/>
      <c r="Q8042" s="21"/>
      <c r="S8042" s="21"/>
      <c r="T8042" s="21"/>
    </row>
    <row r="8043" spans="2:20">
      <c r="B8043" s="14"/>
      <c r="C8043" s="14"/>
      <c r="D8043" s="14"/>
      <c r="H8043" s="17"/>
      <c r="L8043" s="18"/>
      <c r="M8043" s="18"/>
      <c r="N8043" s="18"/>
      <c r="P8043" s="21"/>
      <c r="Q8043" s="21"/>
      <c r="S8043" s="21"/>
      <c r="T8043" s="21"/>
    </row>
    <row r="8044" spans="2:20">
      <c r="B8044" s="14"/>
      <c r="C8044" s="14"/>
      <c r="D8044" s="14"/>
      <c r="H8044" s="17"/>
      <c r="L8044" s="18"/>
      <c r="M8044" s="18"/>
      <c r="N8044" s="18"/>
      <c r="P8044" s="21"/>
      <c r="Q8044" s="21"/>
      <c r="S8044" s="21"/>
      <c r="T8044" s="21"/>
    </row>
    <row r="8045" spans="2:20">
      <c r="B8045" s="14"/>
      <c r="C8045" s="14"/>
      <c r="D8045" s="14"/>
      <c r="H8045" s="17"/>
      <c r="L8045" s="18"/>
      <c r="M8045" s="18"/>
      <c r="N8045" s="18"/>
      <c r="P8045" s="21"/>
      <c r="Q8045" s="21"/>
      <c r="S8045" s="21"/>
      <c r="T8045" s="21"/>
    </row>
    <row r="8046" spans="2:20">
      <c r="B8046" s="14"/>
      <c r="C8046" s="14"/>
      <c r="D8046" s="14"/>
      <c r="H8046" s="17"/>
      <c r="L8046" s="18"/>
      <c r="M8046" s="18"/>
      <c r="N8046" s="18"/>
      <c r="P8046" s="21"/>
      <c r="Q8046" s="21"/>
      <c r="S8046" s="21"/>
      <c r="T8046" s="21"/>
    </row>
    <row r="8047" spans="2:20">
      <c r="B8047" s="14"/>
      <c r="C8047" s="14"/>
      <c r="D8047" s="14"/>
      <c r="H8047" s="17"/>
      <c r="L8047" s="18"/>
      <c r="M8047" s="18"/>
      <c r="N8047" s="18"/>
      <c r="P8047" s="21"/>
      <c r="Q8047" s="21"/>
      <c r="S8047" s="21"/>
      <c r="T8047" s="21"/>
    </row>
    <row r="8048" spans="2:20">
      <c r="B8048" s="14"/>
      <c r="C8048" s="14"/>
      <c r="D8048" s="14"/>
      <c r="H8048" s="17"/>
      <c r="L8048" s="18"/>
      <c r="M8048" s="18"/>
      <c r="N8048" s="18"/>
      <c r="P8048" s="21"/>
      <c r="Q8048" s="21"/>
      <c r="S8048" s="21"/>
      <c r="T8048" s="21"/>
    </row>
    <row r="8049" spans="2:20">
      <c r="B8049" s="14"/>
      <c r="C8049" s="14"/>
      <c r="D8049" s="14"/>
      <c r="H8049" s="17"/>
      <c r="L8049" s="18"/>
      <c r="M8049" s="18"/>
      <c r="N8049" s="18"/>
      <c r="P8049" s="21"/>
      <c r="Q8049" s="21"/>
      <c r="S8049" s="21"/>
      <c r="T8049" s="21"/>
    </row>
    <row r="8050" spans="2:20">
      <c r="B8050" s="14"/>
      <c r="C8050" s="14"/>
      <c r="D8050" s="14"/>
      <c r="H8050" s="17"/>
      <c r="L8050" s="18"/>
      <c r="M8050" s="18"/>
      <c r="N8050" s="18"/>
      <c r="P8050" s="21"/>
      <c r="Q8050" s="21"/>
      <c r="S8050" s="21"/>
      <c r="T8050" s="21"/>
    </row>
    <row r="8051" spans="2:20">
      <c r="B8051" s="14"/>
      <c r="C8051" s="14"/>
      <c r="D8051" s="14"/>
      <c r="H8051" s="17"/>
      <c r="L8051" s="18"/>
      <c r="M8051" s="18"/>
      <c r="N8051" s="18"/>
      <c r="P8051" s="21"/>
      <c r="Q8051" s="21"/>
      <c r="S8051" s="21"/>
      <c r="T8051" s="21"/>
    </row>
    <row r="8052" spans="2:20">
      <c r="B8052" s="14"/>
      <c r="C8052" s="14"/>
      <c r="D8052" s="14"/>
      <c r="H8052" s="17"/>
      <c r="L8052" s="18"/>
      <c r="M8052" s="18"/>
      <c r="N8052" s="18"/>
      <c r="P8052" s="21"/>
      <c r="Q8052" s="21"/>
      <c r="S8052" s="21"/>
      <c r="T8052" s="21"/>
    </row>
    <row r="8053" spans="2:20">
      <c r="B8053" s="14"/>
      <c r="C8053" s="14"/>
      <c r="D8053" s="14"/>
      <c r="H8053" s="17"/>
      <c r="L8053" s="18"/>
      <c r="M8053" s="18"/>
      <c r="N8053" s="18"/>
      <c r="P8053" s="21"/>
      <c r="Q8053" s="21"/>
      <c r="S8053" s="21"/>
      <c r="T8053" s="21"/>
    </row>
    <row r="8054" spans="2:20">
      <c r="B8054" s="14"/>
      <c r="C8054" s="14"/>
      <c r="D8054" s="14"/>
      <c r="H8054" s="17"/>
      <c r="L8054" s="18"/>
      <c r="M8054" s="18"/>
      <c r="N8054" s="18"/>
      <c r="P8054" s="21"/>
      <c r="Q8054" s="21"/>
      <c r="S8054" s="21"/>
      <c r="T8054" s="21"/>
    </row>
    <row r="8055" spans="2:20">
      <c r="B8055" s="14"/>
      <c r="C8055" s="14"/>
      <c r="D8055" s="14"/>
      <c r="H8055" s="17"/>
      <c r="L8055" s="18"/>
      <c r="M8055" s="18"/>
      <c r="N8055" s="18"/>
      <c r="P8055" s="21"/>
      <c r="Q8055" s="21"/>
      <c r="S8055" s="21"/>
      <c r="T8055" s="21"/>
    </row>
    <row r="8056" spans="2:20">
      <c r="B8056" s="14"/>
      <c r="C8056" s="14"/>
      <c r="D8056" s="14"/>
      <c r="H8056" s="17"/>
      <c r="L8056" s="18"/>
      <c r="M8056" s="18"/>
      <c r="N8056" s="18"/>
      <c r="P8056" s="21"/>
      <c r="Q8056" s="21"/>
      <c r="S8056" s="21"/>
      <c r="T8056" s="21"/>
    </row>
    <row r="8057" spans="2:20">
      <c r="B8057" s="14"/>
      <c r="C8057" s="14"/>
      <c r="D8057" s="14"/>
      <c r="H8057" s="17"/>
      <c r="L8057" s="18"/>
      <c r="M8057" s="18"/>
      <c r="N8057" s="18"/>
      <c r="P8057" s="21"/>
      <c r="Q8057" s="21"/>
      <c r="S8057" s="21"/>
      <c r="T8057" s="21"/>
    </row>
    <row r="8058" spans="2:20">
      <c r="B8058" s="14"/>
      <c r="C8058" s="14"/>
      <c r="D8058" s="14"/>
      <c r="H8058" s="17"/>
      <c r="L8058" s="18"/>
      <c r="M8058" s="18"/>
      <c r="N8058" s="18"/>
      <c r="P8058" s="21"/>
      <c r="Q8058" s="21"/>
      <c r="S8058" s="21"/>
      <c r="T8058" s="21"/>
    </row>
    <row r="8059" spans="2:20">
      <c r="B8059" s="14"/>
      <c r="C8059" s="14"/>
      <c r="D8059" s="14"/>
      <c r="H8059" s="17"/>
      <c r="L8059" s="18"/>
      <c r="M8059" s="18"/>
      <c r="N8059" s="18"/>
      <c r="P8059" s="21"/>
      <c r="Q8059" s="21"/>
      <c r="S8059" s="21"/>
      <c r="T8059" s="21"/>
    </row>
    <row r="8060" spans="2:20">
      <c r="B8060" s="14"/>
      <c r="C8060" s="14"/>
      <c r="D8060" s="14"/>
      <c r="H8060" s="17"/>
      <c r="L8060" s="18"/>
      <c r="M8060" s="18"/>
      <c r="N8060" s="18"/>
      <c r="P8060" s="21"/>
      <c r="Q8060" s="21"/>
      <c r="S8060" s="21"/>
      <c r="T8060" s="21"/>
    </row>
    <row r="8061" spans="2:20">
      <c r="B8061" s="14"/>
      <c r="C8061" s="14"/>
      <c r="D8061" s="14"/>
      <c r="H8061" s="17"/>
      <c r="L8061" s="18"/>
      <c r="M8061" s="18"/>
      <c r="N8061" s="18"/>
      <c r="P8061" s="21"/>
      <c r="Q8061" s="21"/>
      <c r="S8061" s="21"/>
      <c r="T8061" s="21"/>
    </row>
    <row r="8062" spans="2:20">
      <c r="B8062" s="14"/>
      <c r="C8062" s="14"/>
      <c r="D8062" s="14"/>
      <c r="H8062" s="17"/>
      <c r="L8062" s="18"/>
      <c r="M8062" s="18"/>
      <c r="N8062" s="18"/>
      <c r="P8062" s="21"/>
      <c r="Q8062" s="21"/>
      <c r="S8062" s="21"/>
      <c r="T8062" s="21"/>
    </row>
    <row r="8063" spans="2:20">
      <c r="B8063" s="14"/>
      <c r="C8063" s="14"/>
      <c r="D8063" s="14"/>
      <c r="H8063" s="17"/>
      <c r="L8063" s="18"/>
      <c r="M8063" s="18"/>
      <c r="N8063" s="18"/>
      <c r="P8063" s="21"/>
      <c r="Q8063" s="21"/>
      <c r="S8063" s="21"/>
      <c r="T8063" s="21"/>
    </row>
    <row r="8064" spans="2:20">
      <c r="B8064" s="14"/>
      <c r="C8064" s="14"/>
      <c r="D8064" s="14"/>
      <c r="H8064" s="17"/>
      <c r="L8064" s="18"/>
      <c r="M8064" s="18"/>
      <c r="N8064" s="18"/>
      <c r="P8064" s="21"/>
      <c r="Q8064" s="21"/>
      <c r="S8064" s="21"/>
      <c r="T8064" s="21"/>
    </row>
    <row r="8065" spans="2:20">
      <c r="B8065" s="14"/>
      <c r="C8065" s="14"/>
      <c r="D8065" s="14"/>
      <c r="H8065" s="17"/>
      <c r="L8065" s="18"/>
      <c r="M8065" s="18"/>
      <c r="N8065" s="18"/>
      <c r="P8065" s="21"/>
      <c r="Q8065" s="21"/>
      <c r="S8065" s="21"/>
      <c r="T8065" s="21"/>
    </row>
    <row r="8066" spans="2:20">
      <c r="B8066" s="14"/>
      <c r="C8066" s="14"/>
      <c r="D8066" s="14"/>
      <c r="H8066" s="17"/>
      <c r="L8066" s="18"/>
      <c r="M8066" s="18"/>
      <c r="N8066" s="18"/>
      <c r="P8066" s="21"/>
      <c r="Q8066" s="21"/>
      <c r="S8066" s="21"/>
      <c r="T8066" s="21"/>
    </row>
    <row r="8067" spans="2:20">
      <c r="B8067" s="14"/>
      <c r="C8067" s="14"/>
      <c r="D8067" s="14"/>
      <c r="H8067" s="17"/>
      <c r="L8067" s="18"/>
      <c r="M8067" s="18"/>
      <c r="N8067" s="18"/>
      <c r="P8067" s="21"/>
      <c r="Q8067" s="21"/>
      <c r="S8067" s="21"/>
      <c r="T8067" s="21"/>
    </row>
    <row r="8068" spans="2:20">
      <c r="B8068" s="14"/>
      <c r="C8068" s="14"/>
      <c r="D8068" s="14"/>
      <c r="H8068" s="17"/>
      <c r="L8068" s="18"/>
      <c r="M8068" s="18"/>
      <c r="N8068" s="18"/>
      <c r="P8068" s="21"/>
      <c r="Q8068" s="21"/>
      <c r="S8068" s="21"/>
      <c r="T8068" s="21"/>
    </row>
    <row r="8069" spans="2:20">
      <c r="B8069" s="14"/>
      <c r="C8069" s="14"/>
      <c r="D8069" s="14"/>
      <c r="H8069" s="17"/>
      <c r="L8069" s="18"/>
      <c r="M8069" s="18"/>
      <c r="N8069" s="18"/>
      <c r="P8069" s="21"/>
      <c r="Q8069" s="21"/>
      <c r="S8069" s="21"/>
      <c r="T8069" s="21"/>
    </row>
    <row r="8070" spans="2:20">
      <c r="B8070" s="14"/>
      <c r="C8070" s="14"/>
      <c r="D8070" s="14"/>
      <c r="H8070" s="17"/>
      <c r="L8070" s="18"/>
      <c r="M8070" s="18"/>
      <c r="N8070" s="18"/>
      <c r="P8070" s="21"/>
      <c r="Q8070" s="21"/>
      <c r="S8070" s="21"/>
      <c r="T8070" s="21"/>
    </row>
    <row r="8071" spans="2:20">
      <c r="B8071" s="14"/>
      <c r="C8071" s="14"/>
      <c r="D8071" s="14"/>
      <c r="H8071" s="17"/>
      <c r="L8071" s="18"/>
      <c r="M8071" s="18"/>
      <c r="N8071" s="18"/>
      <c r="P8071" s="21"/>
      <c r="Q8071" s="21"/>
      <c r="S8071" s="21"/>
      <c r="T8071" s="21"/>
    </row>
    <row r="8072" spans="2:20">
      <c r="B8072" s="14"/>
      <c r="C8072" s="14"/>
      <c r="D8072" s="14"/>
      <c r="H8072" s="17"/>
      <c r="L8072" s="18"/>
      <c r="M8072" s="18"/>
      <c r="N8072" s="18"/>
      <c r="P8072" s="21"/>
      <c r="Q8072" s="21"/>
      <c r="S8072" s="21"/>
      <c r="T8072" s="21"/>
    </row>
    <row r="8073" spans="2:20">
      <c r="B8073" s="14"/>
      <c r="C8073" s="14"/>
      <c r="D8073" s="14"/>
      <c r="H8073" s="17"/>
      <c r="L8073" s="18"/>
      <c r="M8073" s="18"/>
      <c r="N8073" s="18"/>
      <c r="P8073" s="21"/>
      <c r="Q8073" s="21"/>
      <c r="S8073" s="21"/>
      <c r="T8073" s="21"/>
    </row>
    <row r="8074" spans="2:20">
      <c r="B8074" s="14"/>
      <c r="C8074" s="14"/>
      <c r="D8074" s="14"/>
      <c r="H8074" s="17"/>
      <c r="L8074" s="18"/>
      <c r="M8074" s="18"/>
      <c r="N8074" s="18"/>
      <c r="P8074" s="21"/>
      <c r="Q8074" s="21"/>
      <c r="S8074" s="21"/>
      <c r="T8074" s="21"/>
    </row>
    <row r="8075" spans="2:20">
      <c r="B8075" s="14"/>
      <c r="C8075" s="14"/>
      <c r="D8075" s="14"/>
      <c r="H8075" s="17"/>
      <c r="L8075" s="18"/>
      <c r="M8075" s="18"/>
      <c r="N8075" s="18"/>
      <c r="P8075" s="21"/>
      <c r="Q8075" s="21"/>
      <c r="S8075" s="21"/>
      <c r="T8075" s="21"/>
    </row>
    <row r="8076" spans="2:20">
      <c r="B8076" s="14"/>
      <c r="C8076" s="14"/>
      <c r="D8076" s="14"/>
      <c r="H8076" s="17"/>
      <c r="L8076" s="18"/>
      <c r="M8076" s="18"/>
      <c r="N8076" s="18"/>
      <c r="P8076" s="21"/>
      <c r="Q8076" s="21"/>
      <c r="S8076" s="21"/>
      <c r="T8076" s="21"/>
    </row>
    <row r="8077" spans="2:20">
      <c r="B8077" s="14"/>
      <c r="C8077" s="14"/>
      <c r="D8077" s="14"/>
      <c r="H8077" s="17"/>
      <c r="L8077" s="18"/>
      <c r="M8077" s="18"/>
      <c r="N8077" s="18"/>
      <c r="P8077" s="21"/>
      <c r="Q8077" s="21"/>
      <c r="S8077" s="21"/>
      <c r="T8077" s="21"/>
    </row>
    <row r="8078" spans="2:20">
      <c r="B8078" s="14"/>
      <c r="C8078" s="14"/>
      <c r="D8078" s="14"/>
      <c r="H8078" s="17"/>
      <c r="L8078" s="18"/>
      <c r="M8078" s="18"/>
      <c r="N8078" s="18"/>
      <c r="P8078" s="21"/>
      <c r="Q8078" s="21"/>
      <c r="S8078" s="21"/>
      <c r="T8078" s="21"/>
    </row>
    <row r="8079" spans="2:20">
      <c r="B8079" s="14"/>
      <c r="C8079" s="14"/>
      <c r="D8079" s="14"/>
      <c r="H8079" s="17"/>
      <c r="L8079" s="18"/>
      <c r="M8079" s="18"/>
      <c r="N8079" s="18"/>
      <c r="P8079" s="21"/>
      <c r="Q8079" s="21"/>
      <c r="S8079" s="21"/>
      <c r="T8079" s="21"/>
    </row>
    <row r="8080" spans="2:20">
      <c r="B8080" s="14"/>
      <c r="C8080" s="14"/>
      <c r="D8080" s="14"/>
      <c r="H8080" s="17"/>
      <c r="L8080" s="18"/>
      <c r="M8080" s="18"/>
      <c r="N8080" s="18"/>
      <c r="P8080" s="21"/>
      <c r="Q8080" s="21"/>
      <c r="S8080" s="21"/>
      <c r="T8080" s="21"/>
    </row>
    <row r="8081" spans="2:20">
      <c r="B8081" s="14"/>
      <c r="C8081" s="14"/>
      <c r="D8081" s="14"/>
      <c r="H8081" s="17"/>
      <c r="L8081" s="18"/>
      <c r="M8081" s="18"/>
      <c r="N8081" s="18"/>
      <c r="P8081" s="21"/>
      <c r="Q8081" s="21"/>
      <c r="S8081" s="21"/>
      <c r="T8081" s="21"/>
    </row>
    <row r="8082" spans="2:20">
      <c r="B8082" s="14"/>
      <c r="C8082" s="14"/>
      <c r="D8082" s="14"/>
      <c r="H8082" s="17"/>
      <c r="L8082" s="18"/>
      <c r="M8082" s="18"/>
      <c r="N8082" s="18"/>
      <c r="P8082" s="21"/>
      <c r="Q8082" s="21"/>
      <c r="S8082" s="21"/>
      <c r="T8082" s="21"/>
    </row>
    <row r="8083" spans="2:20">
      <c r="B8083" s="14"/>
      <c r="C8083" s="14"/>
      <c r="D8083" s="14"/>
      <c r="H8083" s="17"/>
      <c r="L8083" s="18"/>
      <c r="M8083" s="18"/>
      <c r="N8083" s="18"/>
      <c r="P8083" s="21"/>
      <c r="Q8083" s="21"/>
      <c r="S8083" s="21"/>
      <c r="T8083" s="21"/>
    </row>
    <row r="8084" spans="2:20">
      <c r="B8084" s="14"/>
      <c r="C8084" s="14"/>
      <c r="D8084" s="14"/>
      <c r="H8084" s="17"/>
      <c r="L8084" s="18"/>
      <c r="M8084" s="18"/>
      <c r="N8084" s="18"/>
      <c r="P8084" s="21"/>
      <c r="Q8084" s="21"/>
      <c r="S8084" s="21"/>
      <c r="T8084" s="21"/>
    </row>
    <row r="8085" spans="2:20">
      <c r="B8085" s="14"/>
      <c r="C8085" s="14"/>
      <c r="D8085" s="14"/>
      <c r="H8085" s="17"/>
      <c r="L8085" s="18"/>
      <c r="M8085" s="18"/>
      <c r="N8085" s="18"/>
      <c r="P8085" s="21"/>
      <c r="Q8085" s="21"/>
      <c r="S8085" s="21"/>
      <c r="T8085" s="21"/>
    </row>
    <row r="8086" spans="2:20">
      <c r="B8086" s="14"/>
      <c r="C8086" s="14"/>
      <c r="D8086" s="14"/>
      <c r="H8086" s="17"/>
      <c r="L8086" s="18"/>
      <c r="M8086" s="18"/>
      <c r="N8086" s="18"/>
      <c r="P8086" s="21"/>
      <c r="Q8086" s="21"/>
      <c r="S8086" s="21"/>
      <c r="T8086" s="21"/>
    </row>
    <row r="8087" spans="2:20">
      <c r="B8087" s="14"/>
      <c r="C8087" s="14"/>
      <c r="D8087" s="14"/>
      <c r="H8087" s="17"/>
      <c r="L8087" s="18"/>
      <c r="M8087" s="18"/>
      <c r="N8087" s="18"/>
      <c r="P8087" s="21"/>
      <c r="Q8087" s="21"/>
      <c r="S8087" s="21"/>
      <c r="T8087" s="21"/>
    </row>
    <row r="8088" spans="2:20">
      <c r="B8088" s="14"/>
      <c r="C8088" s="14"/>
      <c r="D8088" s="14"/>
      <c r="H8088" s="17"/>
      <c r="L8088" s="18"/>
      <c r="M8088" s="18"/>
      <c r="N8088" s="18"/>
      <c r="P8088" s="21"/>
      <c r="Q8088" s="21"/>
      <c r="S8088" s="21"/>
      <c r="T8088" s="21"/>
    </row>
    <row r="8089" spans="2:20">
      <c r="B8089" s="14"/>
      <c r="C8089" s="14"/>
      <c r="D8089" s="14"/>
      <c r="H8089" s="17"/>
      <c r="L8089" s="18"/>
      <c r="M8089" s="18"/>
      <c r="N8089" s="18"/>
      <c r="P8089" s="21"/>
      <c r="Q8089" s="21"/>
      <c r="S8089" s="21"/>
      <c r="T8089" s="21"/>
    </row>
    <row r="8090" spans="2:20">
      <c r="B8090" s="14"/>
      <c r="C8090" s="14"/>
      <c r="D8090" s="14"/>
      <c r="H8090" s="17"/>
      <c r="L8090" s="18"/>
      <c r="M8090" s="18"/>
      <c r="N8090" s="18"/>
      <c r="P8090" s="21"/>
      <c r="Q8090" s="21"/>
      <c r="S8090" s="21"/>
      <c r="T8090" s="21"/>
    </row>
    <row r="8091" spans="2:20">
      <c r="B8091" s="14"/>
      <c r="C8091" s="14"/>
      <c r="D8091" s="14"/>
      <c r="H8091" s="17"/>
      <c r="L8091" s="18"/>
      <c r="M8091" s="18"/>
      <c r="N8091" s="18"/>
      <c r="P8091" s="21"/>
      <c r="Q8091" s="21"/>
      <c r="S8091" s="21"/>
      <c r="T8091" s="21"/>
    </row>
    <row r="8092" spans="2:20">
      <c r="B8092" s="14"/>
      <c r="C8092" s="14"/>
      <c r="D8092" s="14"/>
      <c r="H8092" s="17"/>
      <c r="L8092" s="18"/>
      <c r="M8092" s="18"/>
      <c r="N8092" s="18"/>
      <c r="P8092" s="21"/>
      <c r="Q8092" s="21"/>
      <c r="S8092" s="21"/>
      <c r="T8092" s="21"/>
    </row>
    <row r="8093" spans="2:20">
      <c r="B8093" s="14"/>
      <c r="C8093" s="14"/>
      <c r="D8093" s="14"/>
      <c r="H8093" s="17"/>
      <c r="L8093" s="18"/>
      <c r="M8093" s="18"/>
      <c r="N8093" s="18"/>
      <c r="P8093" s="21"/>
      <c r="Q8093" s="21"/>
      <c r="S8093" s="21"/>
      <c r="T8093" s="21"/>
    </row>
    <row r="8094" spans="2:20">
      <c r="B8094" s="14"/>
      <c r="C8094" s="14"/>
      <c r="D8094" s="14"/>
      <c r="H8094" s="17"/>
      <c r="L8094" s="18"/>
      <c r="M8094" s="18"/>
      <c r="N8094" s="18"/>
      <c r="P8094" s="21"/>
      <c r="Q8094" s="21"/>
      <c r="S8094" s="21"/>
      <c r="T8094" s="21"/>
    </row>
    <row r="8095" spans="2:20">
      <c r="B8095" s="14"/>
      <c r="C8095" s="14"/>
      <c r="D8095" s="14"/>
      <c r="H8095" s="17"/>
      <c r="L8095" s="18"/>
      <c r="M8095" s="18"/>
      <c r="N8095" s="18"/>
      <c r="P8095" s="21"/>
      <c r="Q8095" s="21"/>
      <c r="S8095" s="21"/>
      <c r="T8095" s="21"/>
    </row>
    <row r="8096" spans="2:20">
      <c r="B8096" s="14"/>
      <c r="C8096" s="14"/>
      <c r="D8096" s="14"/>
      <c r="H8096" s="17"/>
      <c r="L8096" s="18"/>
      <c r="M8096" s="18"/>
      <c r="N8096" s="18"/>
      <c r="P8096" s="21"/>
      <c r="Q8096" s="21"/>
      <c r="S8096" s="21"/>
      <c r="T8096" s="21"/>
    </row>
    <row r="8097" spans="2:20">
      <c r="B8097" s="14"/>
      <c r="C8097" s="14"/>
      <c r="D8097" s="14"/>
      <c r="H8097" s="17"/>
      <c r="L8097" s="18"/>
      <c r="M8097" s="18"/>
      <c r="N8097" s="18"/>
      <c r="P8097" s="21"/>
      <c r="Q8097" s="21"/>
      <c r="S8097" s="21"/>
      <c r="T8097" s="21"/>
    </row>
    <row r="8098" spans="2:20">
      <c r="B8098" s="14"/>
      <c r="C8098" s="14"/>
      <c r="D8098" s="14"/>
      <c r="H8098" s="17"/>
      <c r="L8098" s="18"/>
      <c r="M8098" s="18"/>
      <c r="N8098" s="18"/>
      <c r="P8098" s="21"/>
      <c r="Q8098" s="21"/>
      <c r="S8098" s="21"/>
      <c r="T8098" s="21"/>
    </row>
    <row r="8099" spans="2:20">
      <c r="B8099" s="14"/>
      <c r="C8099" s="14"/>
      <c r="D8099" s="14"/>
      <c r="H8099" s="17"/>
      <c r="L8099" s="18"/>
      <c r="M8099" s="18"/>
      <c r="N8099" s="18"/>
      <c r="P8099" s="21"/>
      <c r="Q8099" s="21"/>
      <c r="S8099" s="21"/>
      <c r="T8099" s="21"/>
    </row>
    <row r="8100" spans="2:20">
      <c r="B8100" s="14"/>
      <c r="C8100" s="14"/>
      <c r="D8100" s="14"/>
      <c r="H8100" s="17"/>
      <c r="L8100" s="18"/>
      <c r="M8100" s="18"/>
      <c r="N8100" s="18"/>
      <c r="P8100" s="21"/>
      <c r="Q8100" s="21"/>
      <c r="S8100" s="21"/>
      <c r="T8100" s="21"/>
    </row>
    <row r="8101" spans="2:20">
      <c r="B8101" s="14"/>
      <c r="C8101" s="14"/>
      <c r="D8101" s="14"/>
      <c r="H8101" s="17"/>
      <c r="L8101" s="18"/>
      <c r="M8101" s="18"/>
      <c r="N8101" s="18"/>
      <c r="P8101" s="21"/>
      <c r="Q8101" s="21"/>
      <c r="S8101" s="21"/>
      <c r="T8101" s="21"/>
    </row>
    <row r="8102" spans="2:20">
      <c r="B8102" s="14"/>
      <c r="C8102" s="14"/>
      <c r="D8102" s="14"/>
      <c r="H8102" s="17"/>
      <c r="L8102" s="18"/>
      <c r="M8102" s="18"/>
      <c r="N8102" s="18"/>
      <c r="P8102" s="21"/>
      <c r="Q8102" s="21"/>
      <c r="S8102" s="21"/>
      <c r="T8102" s="21"/>
    </row>
    <row r="8103" spans="2:20">
      <c r="B8103" s="14"/>
      <c r="C8103" s="14"/>
      <c r="D8103" s="14"/>
      <c r="H8103" s="17"/>
      <c r="L8103" s="18"/>
      <c r="M8103" s="18"/>
      <c r="N8103" s="18"/>
      <c r="P8103" s="21"/>
      <c r="Q8103" s="21"/>
      <c r="S8103" s="21"/>
      <c r="T8103" s="21"/>
    </row>
    <row r="8104" spans="2:20">
      <c r="B8104" s="14"/>
      <c r="C8104" s="14"/>
      <c r="D8104" s="14"/>
      <c r="H8104" s="17"/>
      <c r="L8104" s="18"/>
      <c r="M8104" s="18"/>
      <c r="N8104" s="18"/>
      <c r="P8104" s="21"/>
      <c r="Q8104" s="21"/>
      <c r="S8104" s="21"/>
      <c r="T8104" s="21"/>
    </row>
    <row r="8105" spans="2:20">
      <c r="B8105" s="14"/>
      <c r="C8105" s="14"/>
      <c r="D8105" s="14"/>
      <c r="H8105" s="17"/>
      <c r="L8105" s="18"/>
      <c r="M8105" s="18"/>
      <c r="N8105" s="18"/>
      <c r="P8105" s="21"/>
      <c r="Q8105" s="21"/>
      <c r="S8105" s="21"/>
      <c r="T8105" s="21"/>
    </row>
    <row r="8106" spans="2:20">
      <c r="B8106" s="14"/>
      <c r="C8106" s="14"/>
      <c r="D8106" s="14"/>
      <c r="H8106" s="17"/>
      <c r="L8106" s="18"/>
      <c r="M8106" s="18"/>
      <c r="N8106" s="18"/>
      <c r="P8106" s="21"/>
      <c r="Q8106" s="21"/>
      <c r="S8106" s="21"/>
      <c r="T8106" s="21"/>
    </row>
    <row r="8107" spans="2:20">
      <c r="B8107" s="14"/>
      <c r="C8107" s="14"/>
      <c r="D8107" s="14"/>
      <c r="H8107" s="17"/>
      <c r="L8107" s="18"/>
      <c r="M8107" s="18"/>
      <c r="N8107" s="18"/>
      <c r="P8107" s="21"/>
      <c r="Q8107" s="21"/>
      <c r="S8107" s="21"/>
      <c r="T8107" s="21"/>
    </row>
    <row r="8108" spans="2:20">
      <c r="B8108" s="14"/>
      <c r="C8108" s="14"/>
      <c r="D8108" s="14"/>
      <c r="H8108" s="17"/>
      <c r="L8108" s="18"/>
      <c r="M8108" s="18"/>
      <c r="N8108" s="18"/>
      <c r="P8108" s="21"/>
      <c r="Q8108" s="21"/>
      <c r="S8108" s="21"/>
      <c r="T8108" s="21"/>
    </row>
    <row r="8109" spans="2:20">
      <c r="B8109" s="14"/>
      <c r="C8109" s="14"/>
      <c r="D8109" s="14"/>
      <c r="H8109" s="17"/>
      <c r="L8109" s="18"/>
      <c r="M8109" s="18"/>
      <c r="N8109" s="18"/>
      <c r="P8109" s="21"/>
      <c r="Q8109" s="21"/>
      <c r="S8109" s="21"/>
      <c r="T8109" s="21"/>
    </row>
    <row r="8110" spans="2:20">
      <c r="B8110" s="14"/>
      <c r="C8110" s="14"/>
      <c r="D8110" s="14"/>
      <c r="H8110" s="17"/>
      <c r="L8110" s="18"/>
      <c r="M8110" s="18"/>
      <c r="N8110" s="18"/>
      <c r="P8110" s="21"/>
      <c r="Q8110" s="21"/>
      <c r="S8110" s="21"/>
      <c r="T8110" s="21"/>
    </row>
    <row r="8111" spans="2:20">
      <c r="B8111" s="14"/>
      <c r="C8111" s="14"/>
      <c r="D8111" s="14"/>
      <c r="H8111" s="17"/>
      <c r="L8111" s="18"/>
      <c r="M8111" s="18"/>
      <c r="N8111" s="18"/>
      <c r="P8111" s="21"/>
      <c r="Q8111" s="21"/>
      <c r="S8111" s="21"/>
      <c r="T8111" s="21"/>
    </row>
    <row r="8112" spans="2:20">
      <c r="B8112" s="14"/>
      <c r="C8112" s="14"/>
      <c r="D8112" s="14"/>
      <c r="H8112" s="17"/>
      <c r="L8112" s="18"/>
      <c r="M8112" s="18"/>
      <c r="N8112" s="18"/>
      <c r="P8112" s="21"/>
      <c r="Q8112" s="21"/>
      <c r="S8112" s="21"/>
      <c r="T8112" s="21"/>
    </row>
    <row r="8113" spans="2:20">
      <c r="B8113" s="14"/>
      <c r="C8113" s="14"/>
      <c r="D8113" s="14"/>
      <c r="H8113" s="17"/>
      <c r="L8113" s="18"/>
      <c r="M8113" s="18"/>
      <c r="N8113" s="18"/>
      <c r="P8113" s="21"/>
      <c r="Q8113" s="21"/>
      <c r="S8113" s="21"/>
      <c r="T8113" s="21"/>
    </row>
    <row r="8114" spans="2:20">
      <c r="B8114" s="14"/>
      <c r="C8114" s="14"/>
      <c r="D8114" s="14"/>
      <c r="H8114" s="17"/>
      <c r="L8114" s="18"/>
      <c r="M8114" s="18"/>
      <c r="N8114" s="18"/>
      <c r="P8114" s="21"/>
      <c r="Q8114" s="21"/>
      <c r="S8114" s="21"/>
      <c r="T8114" s="21"/>
    </row>
    <row r="8115" spans="2:20">
      <c r="B8115" s="14"/>
      <c r="C8115" s="14"/>
      <c r="D8115" s="14"/>
      <c r="H8115" s="17"/>
      <c r="L8115" s="18"/>
      <c r="M8115" s="18"/>
      <c r="N8115" s="18"/>
      <c r="P8115" s="21"/>
      <c r="Q8115" s="21"/>
      <c r="S8115" s="21"/>
      <c r="T8115" s="21"/>
    </row>
    <row r="8116" spans="2:20">
      <c r="B8116" s="14"/>
      <c r="C8116" s="14"/>
      <c r="D8116" s="14"/>
      <c r="H8116" s="17"/>
      <c r="L8116" s="18"/>
      <c r="M8116" s="18"/>
      <c r="N8116" s="18"/>
      <c r="P8116" s="21"/>
      <c r="Q8116" s="21"/>
      <c r="S8116" s="21"/>
      <c r="T8116" s="21"/>
    </row>
    <row r="8117" spans="2:20">
      <c r="B8117" s="14"/>
      <c r="C8117" s="14"/>
      <c r="D8117" s="14"/>
      <c r="H8117" s="17"/>
      <c r="L8117" s="18"/>
      <c r="M8117" s="18"/>
      <c r="N8117" s="18"/>
      <c r="P8117" s="21"/>
      <c r="Q8117" s="21"/>
      <c r="S8117" s="21"/>
      <c r="T8117" s="21"/>
    </row>
    <row r="8118" spans="2:20">
      <c r="B8118" s="14"/>
      <c r="C8118" s="14"/>
      <c r="D8118" s="14"/>
      <c r="H8118" s="17"/>
      <c r="L8118" s="18"/>
      <c r="M8118" s="18"/>
      <c r="N8118" s="18"/>
      <c r="P8118" s="21"/>
      <c r="Q8118" s="21"/>
      <c r="S8118" s="21"/>
      <c r="T8118" s="21"/>
    </row>
    <row r="8119" spans="2:20">
      <c r="B8119" s="14"/>
      <c r="C8119" s="14"/>
      <c r="D8119" s="14"/>
      <c r="H8119" s="17"/>
      <c r="L8119" s="18"/>
      <c r="M8119" s="18"/>
      <c r="N8119" s="18"/>
      <c r="P8119" s="21"/>
      <c r="Q8119" s="21"/>
      <c r="S8119" s="21"/>
      <c r="T8119" s="21"/>
    </row>
    <row r="8120" spans="2:20">
      <c r="B8120" s="14"/>
      <c r="C8120" s="14"/>
      <c r="D8120" s="14"/>
      <c r="H8120" s="17"/>
      <c r="L8120" s="18"/>
      <c r="M8120" s="18"/>
      <c r="N8120" s="18"/>
      <c r="P8120" s="21"/>
      <c r="Q8120" s="21"/>
      <c r="S8120" s="21"/>
      <c r="T8120" s="21"/>
    </row>
    <row r="8121" spans="2:20">
      <c r="B8121" s="14"/>
      <c r="C8121" s="14"/>
      <c r="D8121" s="14"/>
      <c r="H8121" s="17"/>
      <c r="L8121" s="18"/>
      <c r="M8121" s="18"/>
      <c r="N8121" s="18"/>
      <c r="P8121" s="21"/>
      <c r="Q8121" s="21"/>
      <c r="S8121" s="21"/>
      <c r="T8121" s="21"/>
    </row>
    <row r="8122" spans="2:20">
      <c r="B8122" s="14"/>
      <c r="C8122" s="14"/>
      <c r="D8122" s="14"/>
      <c r="H8122" s="17"/>
      <c r="L8122" s="18"/>
      <c r="M8122" s="18"/>
      <c r="N8122" s="18"/>
      <c r="P8122" s="21"/>
      <c r="Q8122" s="21"/>
      <c r="S8122" s="21"/>
      <c r="T8122" s="21"/>
    </row>
    <row r="8123" spans="2:20">
      <c r="B8123" s="14"/>
      <c r="C8123" s="14"/>
      <c r="D8123" s="14"/>
      <c r="H8123" s="17"/>
      <c r="L8123" s="18"/>
      <c r="M8123" s="18"/>
      <c r="N8123" s="18"/>
      <c r="P8123" s="21"/>
      <c r="Q8123" s="21"/>
      <c r="S8123" s="21"/>
      <c r="T8123" s="21"/>
    </row>
    <row r="8124" spans="2:20">
      <c r="B8124" s="14"/>
      <c r="C8124" s="14"/>
      <c r="D8124" s="14"/>
      <c r="H8124" s="17"/>
      <c r="L8124" s="18"/>
      <c r="M8124" s="18"/>
      <c r="N8124" s="18"/>
      <c r="P8124" s="21"/>
      <c r="Q8124" s="21"/>
      <c r="S8124" s="21"/>
      <c r="T8124" s="21"/>
    </row>
    <row r="8125" spans="2:20">
      <c r="B8125" s="14"/>
      <c r="C8125" s="14"/>
      <c r="D8125" s="14"/>
      <c r="H8125" s="17"/>
      <c r="L8125" s="18"/>
      <c r="M8125" s="18"/>
      <c r="N8125" s="18"/>
      <c r="P8125" s="21"/>
      <c r="Q8125" s="21"/>
      <c r="S8125" s="21"/>
      <c r="T8125" s="21"/>
    </row>
    <row r="8126" spans="2:20">
      <c r="B8126" s="14"/>
      <c r="C8126" s="14"/>
      <c r="D8126" s="14"/>
      <c r="H8126" s="17"/>
      <c r="L8126" s="18"/>
      <c r="M8126" s="18"/>
      <c r="N8126" s="18"/>
      <c r="P8126" s="21"/>
      <c r="Q8126" s="21"/>
      <c r="S8126" s="21"/>
      <c r="T8126" s="21"/>
    </row>
    <row r="8127" spans="2:20">
      <c r="B8127" s="14"/>
      <c r="C8127" s="14"/>
      <c r="D8127" s="14"/>
      <c r="H8127" s="17"/>
      <c r="L8127" s="18"/>
      <c r="M8127" s="18"/>
      <c r="N8127" s="18"/>
      <c r="P8127" s="21"/>
      <c r="Q8127" s="21"/>
      <c r="S8127" s="21"/>
      <c r="T8127" s="21"/>
    </row>
    <row r="8128" spans="2:20">
      <c r="B8128" s="14"/>
      <c r="C8128" s="14"/>
      <c r="D8128" s="14"/>
      <c r="H8128" s="17"/>
      <c r="L8128" s="18"/>
      <c r="M8128" s="18"/>
      <c r="N8128" s="18"/>
      <c r="P8128" s="21"/>
      <c r="Q8128" s="21"/>
      <c r="S8128" s="21"/>
      <c r="T8128" s="21"/>
    </row>
    <row r="8129" spans="2:20">
      <c r="B8129" s="14"/>
      <c r="C8129" s="14"/>
      <c r="D8129" s="14"/>
      <c r="H8129" s="17"/>
      <c r="L8129" s="18"/>
      <c r="M8129" s="18"/>
      <c r="N8129" s="18"/>
      <c r="P8129" s="21"/>
      <c r="Q8129" s="21"/>
      <c r="S8129" s="21"/>
      <c r="T8129" s="21"/>
    </row>
    <row r="8130" spans="2:20">
      <c r="B8130" s="14"/>
      <c r="C8130" s="14"/>
      <c r="D8130" s="14"/>
      <c r="H8130" s="17"/>
      <c r="L8130" s="18"/>
      <c r="M8130" s="18"/>
      <c r="N8130" s="18"/>
      <c r="P8130" s="21"/>
      <c r="Q8130" s="21"/>
      <c r="S8130" s="21"/>
      <c r="T8130" s="21"/>
    </row>
    <row r="8131" spans="2:20">
      <c r="B8131" s="14"/>
      <c r="C8131" s="14"/>
      <c r="D8131" s="14"/>
      <c r="H8131" s="17"/>
      <c r="L8131" s="18"/>
      <c r="M8131" s="18"/>
      <c r="N8131" s="18"/>
      <c r="P8131" s="21"/>
      <c r="Q8131" s="21"/>
      <c r="S8131" s="21"/>
      <c r="T8131" s="21"/>
    </row>
    <row r="8132" spans="2:20">
      <c r="B8132" s="14"/>
      <c r="C8132" s="14"/>
      <c r="D8132" s="14"/>
      <c r="H8132" s="17"/>
      <c r="L8132" s="18"/>
      <c r="M8132" s="18"/>
      <c r="N8132" s="18"/>
      <c r="P8132" s="21"/>
      <c r="Q8132" s="21"/>
      <c r="S8132" s="21"/>
      <c r="T8132" s="21"/>
    </row>
    <row r="8133" spans="2:20">
      <c r="B8133" s="14"/>
      <c r="C8133" s="14"/>
      <c r="D8133" s="14"/>
      <c r="H8133" s="17"/>
      <c r="L8133" s="18"/>
      <c r="M8133" s="18"/>
      <c r="N8133" s="18"/>
      <c r="P8133" s="21"/>
      <c r="Q8133" s="21"/>
      <c r="S8133" s="21"/>
      <c r="T8133" s="21"/>
    </row>
    <row r="8134" spans="2:20">
      <c r="B8134" s="14"/>
      <c r="C8134" s="14"/>
      <c r="D8134" s="14"/>
      <c r="H8134" s="17"/>
      <c r="L8134" s="18"/>
      <c r="M8134" s="18"/>
      <c r="N8134" s="18"/>
      <c r="P8134" s="21"/>
      <c r="Q8134" s="21"/>
      <c r="S8134" s="21"/>
      <c r="T8134" s="21"/>
    </row>
    <row r="8135" spans="2:20">
      <c r="B8135" s="14"/>
      <c r="C8135" s="14"/>
      <c r="D8135" s="14"/>
      <c r="H8135" s="17"/>
      <c r="L8135" s="18"/>
      <c r="M8135" s="18"/>
      <c r="N8135" s="18"/>
      <c r="P8135" s="21"/>
      <c r="Q8135" s="21"/>
      <c r="S8135" s="21"/>
      <c r="T8135" s="21"/>
    </row>
    <row r="8136" spans="2:20">
      <c r="B8136" s="14"/>
      <c r="C8136" s="14"/>
      <c r="D8136" s="14"/>
      <c r="H8136" s="17"/>
      <c r="L8136" s="18"/>
      <c r="M8136" s="18"/>
      <c r="N8136" s="18"/>
      <c r="P8136" s="21"/>
      <c r="Q8136" s="21"/>
      <c r="S8136" s="21"/>
      <c r="T8136" s="21"/>
    </row>
    <row r="8137" spans="2:20">
      <c r="B8137" s="14"/>
      <c r="C8137" s="14"/>
      <c r="D8137" s="14"/>
      <c r="H8137" s="17"/>
      <c r="L8137" s="18"/>
      <c r="M8137" s="18"/>
      <c r="N8137" s="18"/>
      <c r="P8137" s="21"/>
      <c r="Q8137" s="21"/>
      <c r="S8137" s="21"/>
      <c r="T8137" s="21"/>
    </row>
    <row r="8138" spans="2:20">
      <c r="B8138" s="14"/>
      <c r="C8138" s="14"/>
      <c r="D8138" s="14"/>
      <c r="H8138" s="17"/>
      <c r="L8138" s="18"/>
      <c r="M8138" s="18"/>
      <c r="N8138" s="18"/>
      <c r="P8138" s="21"/>
      <c r="Q8138" s="21"/>
      <c r="S8138" s="21"/>
      <c r="T8138" s="21"/>
    </row>
    <row r="8139" spans="2:20">
      <c r="B8139" s="14"/>
      <c r="C8139" s="14"/>
      <c r="D8139" s="14"/>
      <c r="H8139" s="17"/>
      <c r="L8139" s="18"/>
      <c r="M8139" s="18"/>
      <c r="N8139" s="18"/>
      <c r="P8139" s="21"/>
      <c r="Q8139" s="21"/>
      <c r="S8139" s="21"/>
      <c r="T8139" s="21"/>
    </row>
    <row r="8140" spans="2:20">
      <c r="B8140" s="14"/>
      <c r="C8140" s="14"/>
      <c r="D8140" s="14"/>
      <c r="H8140" s="17"/>
      <c r="L8140" s="18"/>
      <c r="M8140" s="18"/>
      <c r="N8140" s="18"/>
      <c r="P8140" s="21"/>
      <c r="Q8140" s="21"/>
      <c r="S8140" s="21"/>
      <c r="T8140" s="21"/>
    </row>
    <row r="8141" spans="2:20">
      <c r="B8141" s="14"/>
      <c r="C8141" s="14"/>
      <c r="D8141" s="14"/>
      <c r="H8141" s="17"/>
      <c r="L8141" s="18"/>
      <c r="M8141" s="18"/>
      <c r="N8141" s="18"/>
      <c r="P8141" s="21"/>
      <c r="Q8141" s="21"/>
      <c r="S8141" s="21"/>
      <c r="T8141" s="21"/>
    </row>
    <row r="8142" spans="2:20">
      <c r="B8142" s="14"/>
      <c r="C8142" s="14"/>
      <c r="D8142" s="14"/>
      <c r="H8142" s="17"/>
      <c r="L8142" s="18"/>
      <c r="M8142" s="18"/>
      <c r="N8142" s="18"/>
      <c r="P8142" s="21"/>
      <c r="Q8142" s="21"/>
      <c r="S8142" s="21"/>
      <c r="T8142" s="21"/>
    </row>
    <row r="8143" spans="2:20">
      <c r="B8143" s="14"/>
      <c r="C8143" s="14"/>
      <c r="D8143" s="14"/>
      <c r="H8143" s="17"/>
      <c r="L8143" s="18"/>
      <c r="M8143" s="18"/>
      <c r="N8143" s="18"/>
      <c r="P8143" s="21"/>
      <c r="Q8143" s="21"/>
      <c r="S8143" s="21"/>
      <c r="T8143" s="21"/>
    </row>
    <row r="8144" spans="2:20">
      <c r="B8144" s="14"/>
      <c r="C8144" s="14"/>
      <c r="D8144" s="14"/>
      <c r="H8144" s="17"/>
      <c r="L8144" s="18"/>
      <c r="M8144" s="18"/>
      <c r="N8144" s="18"/>
      <c r="P8144" s="21"/>
      <c r="Q8144" s="21"/>
      <c r="S8144" s="21"/>
      <c r="T8144" s="21"/>
    </row>
    <row r="8145" spans="2:20">
      <c r="B8145" s="14"/>
      <c r="C8145" s="14"/>
      <c r="D8145" s="14"/>
      <c r="H8145" s="17"/>
      <c r="L8145" s="18"/>
      <c r="M8145" s="18"/>
      <c r="N8145" s="18"/>
      <c r="P8145" s="21"/>
      <c r="Q8145" s="21"/>
      <c r="S8145" s="21"/>
      <c r="T8145" s="21"/>
    </row>
    <row r="8146" spans="2:20">
      <c r="B8146" s="14"/>
      <c r="C8146" s="14"/>
      <c r="D8146" s="14"/>
      <c r="H8146" s="17"/>
      <c r="L8146" s="18"/>
      <c r="M8146" s="18"/>
      <c r="N8146" s="18"/>
      <c r="P8146" s="21"/>
      <c r="Q8146" s="21"/>
      <c r="S8146" s="21"/>
      <c r="T8146" s="21"/>
    </row>
    <row r="8147" spans="2:20">
      <c r="B8147" s="14"/>
      <c r="C8147" s="14"/>
      <c r="D8147" s="14"/>
      <c r="H8147" s="17"/>
      <c r="L8147" s="18"/>
      <c r="M8147" s="18"/>
      <c r="N8147" s="18"/>
      <c r="P8147" s="21"/>
      <c r="Q8147" s="21"/>
      <c r="S8147" s="21"/>
      <c r="T8147" s="21"/>
    </row>
    <row r="8148" spans="2:20">
      <c r="B8148" s="14"/>
      <c r="C8148" s="14"/>
      <c r="D8148" s="14"/>
      <c r="H8148" s="17"/>
      <c r="L8148" s="18"/>
      <c r="M8148" s="18"/>
      <c r="N8148" s="18"/>
      <c r="P8148" s="21"/>
      <c r="Q8148" s="21"/>
      <c r="S8148" s="21"/>
      <c r="T8148" s="21"/>
    </row>
    <row r="8149" spans="2:20">
      <c r="B8149" s="14"/>
      <c r="C8149" s="14"/>
      <c r="D8149" s="14"/>
      <c r="H8149" s="17"/>
      <c r="L8149" s="18"/>
      <c r="M8149" s="18"/>
      <c r="N8149" s="18"/>
      <c r="P8149" s="21"/>
      <c r="Q8149" s="21"/>
      <c r="S8149" s="21"/>
      <c r="T8149" s="21"/>
    </row>
    <row r="8150" spans="2:20">
      <c r="B8150" s="14"/>
      <c r="C8150" s="14"/>
      <c r="D8150" s="14"/>
      <c r="H8150" s="17"/>
      <c r="L8150" s="18"/>
      <c r="M8150" s="18"/>
      <c r="N8150" s="18"/>
      <c r="P8150" s="21"/>
      <c r="Q8150" s="21"/>
      <c r="S8150" s="21"/>
      <c r="T8150" s="21"/>
    </row>
    <row r="8151" spans="2:20">
      <c r="B8151" s="14"/>
      <c r="C8151" s="14"/>
      <c r="D8151" s="14"/>
      <c r="H8151" s="17"/>
      <c r="L8151" s="18"/>
      <c r="M8151" s="18"/>
      <c r="N8151" s="18"/>
      <c r="P8151" s="21"/>
      <c r="Q8151" s="21"/>
      <c r="S8151" s="21"/>
      <c r="T8151" s="21"/>
    </row>
    <row r="8152" spans="2:20">
      <c r="B8152" s="14"/>
      <c r="C8152" s="14"/>
      <c r="D8152" s="14"/>
      <c r="H8152" s="17"/>
      <c r="L8152" s="18"/>
      <c r="M8152" s="18"/>
      <c r="N8152" s="18"/>
      <c r="P8152" s="21"/>
      <c r="Q8152" s="21"/>
      <c r="S8152" s="21"/>
      <c r="T8152" s="21"/>
    </row>
    <row r="8153" spans="2:20">
      <c r="B8153" s="14"/>
      <c r="C8153" s="14"/>
      <c r="D8153" s="14"/>
      <c r="H8153" s="17"/>
      <c r="L8153" s="18"/>
      <c r="M8153" s="18"/>
      <c r="N8153" s="18"/>
      <c r="P8153" s="21"/>
      <c r="Q8153" s="21"/>
      <c r="S8153" s="21"/>
      <c r="T8153" s="21"/>
    </row>
    <row r="8154" spans="2:20">
      <c r="B8154" s="14"/>
      <c r="C8154" s="14"/>
      <c r="D8154" s="14"/>
      <c r="H8154" s="17"/>
      <c r="L8154" s="18"/>
      <c r="M8154" s="18"/>
      <c r="N8154" s="18"/>
      <c r="P8154" s="21"/>
      <c r="Q8154" s="21"/>
      <c r="S8154" s="21"/>
      <c r="T8154" s="21"/>
    </row>
    <row r="8155" spans="2:20">
      <c r="B8155" s="14"/>
      <c r="C8155" s="14"/>
      <c r="D8155" s="14"/>
      <c r="H8155" s="17"/>
      <c r="L8155" s="18"/>
      <c r="M8155" s="18"/>
      <c r="N8155" s="18"/>
      <c r="P8155" s="21"/>
      <c r="Q8155" s="21"/>
      <c r="S8155" s="21"/>
      <c r="T8155" s="21"/>
    </row>
    <row r="8156" spans="2:20">
      <c r="B8156" s="14"/>
      <c r="C8156" s="14"/>
      <c r="D8156" s="14"/>
      <c r="H8156" s="17"/>
      <c r="L8156" s="18"/>
      <c r="M8156" s="18"/>
      <c r="N8156" s="18"/>
      <c r="P8156" s="21"/>
      <c r="Q8156" s="21"/>
      <c r="S8156" s="21"/>
      <c r="T8156" s="21"/>
    </row>
    <row r="8157" spans="2:20">
      <c r="B8157" s="14"/>
      <c r="C8157" s="14"/>
      <c r="D8157" s="14"/>
      <c r="H8157" s="17"/>
      <c r="L8157" s="18"/>
      <c r="M8157" s="18"/>
      <c r="N8157" s="18"/>
      <c r="P8157" s="21"/>
      <c r="Q8157" s="21"/>
      <c r="S8157" s="21"/>
      <c r="T8157" s="21"/>
    </row>
    <row r="8158" spans="2:20">
      <c r="B8158" s="14"/>
      <c r="C8158" s="14"/>
      <c r="D8158" s="14"/>
      <c r="H8158" s="17"/>
      <c r="L8158" s="18"/>
      <c r="M8158" s="18"/>
      <c r="N8158" s="18"/>
      <c r="P8158" s="21"/>
      <c r="Q8158" s="21"/>
      <c r="S8158" s="21"/>
      <c r="T8158" s="21"/>
    </row>
    <row r="8159" spans="2:20">
      <c r="B8159" s="14"/>
      <c r="C8159" s="14"/>
      <c r="D8159" s="14"/>
      <c r="H8159" s="17"/>
      <c r="L8159" s="18"/>
      <c r="M8159" s="18"/>
      <c r="N8159" s="18"/>
      <c r="P8159" s="21"/>
      <c r="Q8159" s="21"/>
      <c r="S8159" s="21"/>
      <c r="T8159" s="21"/>
    </row>
    <row r="8160" spans="2:20">
      <c r="B8160" s="14"/>
      <c r="C8160" s="14"/>
      <c r="D8160" s="14"/>
      <c r="H8160" s="17"/>
      <c r="L8160" s="18"/>
      <c r="M8160" s="18"/>
      <c r="N8160" s="18"/>
      <c r="P8160" s="21"/>
      <c r="Q8160" s="21"/>
      <c r="S8160" s="21"/>
      <c r="T8160" s="21"/>
    </row>
    <row r="8161" spans="2:20">
      <c r="B8161" s="14"/>
      <c r="C8161" s="14"/>
      <c r="D8161" s="14"/>
      <c r="H8161" s="17"/>
      <c r="L8161" s="18"/>
      <c r="M8161" s="18"/>
      <c r="N8161" s="18"/>
      <c r="P8161" s="21"/>
      <c r="Q8161" s="21"/>
      <c r="S8161" s="21"/>
      <c r="T8161" s="21"/>
    </row>
    <row r="8162" spans="2:20">
      <c r="B8162" s="14"/>
      <c r="C8162" s="14"/>
      <c r="D8162" s="14"/>
      <c r="H8162" s="17"/>
      <c r="L8162" s="18"/>
      <c r="M8162" s="18"/>
      <c r="N8162" s="18"/>
      <c r="P8162" s="21"/>
      <c r="Q8162" s="21"/>
      <c r="S8162" s="21"/>
      <c r="T8162" s="21"/>
    </row>
    <row r="8163" spans="2:20">
      <c r="B8163" s="14"/>
      <c r="C8163" s="14"/>
      <c r="D8163" s="14"/>
      <c r="H8163" s="17"/>
      <c r="L8163" s="18"/>
      <c r="M8163" s="18"/>
      <c r="N8163" s="18"/>
      <c r="P8163" s="21"/>
      <c r="Q8163" s="21"/>
      <c r="S8163" s="21"/>
      <c r="T8163" s="21"/>
    </row>
    <row r="8164" spans="2:20">
      <c r="B8164" s="14"/>
      <c r="C8164" s="14"/>
      <c r="D8164" s="14"/>
      <c r="H8164" s="17"/>
      <c r="L8164" s="18"/>
      <c r="M8164" s="18"/>
      <c r="N8164" s="18"/>
      <c r="P8164" s="21"/>
      <c r="Q8164" s="21"/>
      <c r="S8164" s="21"/>
      <c r="T8164" s="21"/>
    </row>
    <row r="8165" spans="2:20">
      <c r="B8165" s="14"/>
      <c r="C8165" s="14"/>
      <c r="D8165" s="14"/>
      <c r="H8165" s="17"/>
      <c r="L8165" s="18"/>
      <c r="M8165" s="18"/>
      <c r="N8165" s="18"/>
      <c r="P8165" s="21"/>
      <c r="Q8165" s="21"/>
      <c r="S8165" s="21"/>
      <c r="T8165" s="21"/>
    </row>
    <row r="8166" spans="2:20">
      <c r="B8166" s="14"/>
      <c r="C8166" s="14"/>
      <c r="D8166" s="14"/>
      <c r="H8166" s="17"/>
      <c r="L8166" s="18"/>
      <c r="M8166" s="18"/>
      <c r="N8166" s="18"/>
      <c r="P8166" s="21"/>
      <c r="Q8166" s="21"/>
      <c r="S8166" s="21"/>
      <c r="T8166" s="21"/>
    </row>
    <row r="8167" spans="2:20">
      <c r="B8167" s="14"/>
      <c r="C8167" s="14"/>
      <c r="D8167" s="14"/>
      <c r="H8167" s="17"/>
      <c r="L8167" s="18"/>
      <c r="M8167" s="18"/>
      <c r="N8167" s="18"/>
      <c r="P8167" s="21"/>
      <c r="Q8167" s="21"/>
      <c r="S8167" s="21"/>
      <c r="T8167" s="21"/>
    </row>
    <row r="8168" spans="2:20">
      <c r="B8168" s="14"/>
      <c r="C8168" s="14"/>
      <c r="D8168" s="14"/>
      <c r="H8168" s="17"/>
      <c r="L8168" s="18"/>
      <c r="M8168" s="18"/>
      <c r="N8168" s="18"/>
      <c r="P8168" s="21"/>
      <c r="Q8168" s="21"/>
      <c r="S8168" s="21"/>
      <c r="T8168" s="21"/>
    </row>
    <row r="8169" spans="2:20">
      <c r="B8169" s="14"/>
      <c r="C8169" s="14"/>
      <c r="D8169" s="14"/>
      <c r="H8169" s="17"/>
      <c r="L8169" s="18"/>
      <c r="M8169" s="18"/>
      <c r="N8169" s="18"/>
      <c r="P8169" s="21"/>
      <c r="Q8169" s="21"/>
      <c r="S8169" s="21"/>
      <c r="T8169" s="21"/>
    </row>
    <row r="8170" spans="2:20">
      <c r="B8170" s="14"/>
      <c r="C8170" s="14"/>
      <c r="D8170" s="14"/>
      <c r="H8170" s="17"/>
      <c r="L8170" s="18"/>
      <c r="M8170" s="18"/>
      <c r="N8170" s="18"/>
      <c r="P8170" s="21"/>
      <c r="Q8170" s="21"/>
      <c r="S8170" s="21"/>
      <c r="T8170" s="21"/>
    </row>
    <row r="8171" spans="2:20">
      <c r="B8171" s="14"/>
      <c r="C8171" s="14"/>
      <c r="D8171" s="14"/>
      <c r="H8171" s="17"/>
      <c r="L8171" s="18"/>
      <c r="M8171" s="18"/>
      <c r="N8171" s="18"/>
      <c r="P8171" s="21"/>
      <c r="Q8171" s="21"/>
      <c r="S8171" s="21"/>
      <c r="T8171" s="21"/>
    </row>
    <row r="8172" spans="2:20">
      <c r="B8172" s="14"/>
      <c r="C8172" s="14"/>
      <c r="D8172" s="14"/>
      <c r="H8172" s="17"/>
      <c r="L8172" s="18"/>
      <c r="M8172" s="18"/>
      <c r="N8172" s="18"/>
      <c r="P8172" s="21"/>
      <c r="Q8172" s="21"/>
      <c r="S8172" s="21"/>
      <c r="T8172" s="21"/>
    </row>
    <row r="8173" spans="2:20">
      <c r="B8173" s="14"/>
      <c r="C8173" s="14"/>
      <c r="D8173" s="14"/>
      <c r="H8173" s="17"/>
      <c r="L8173" s="18"/>
      <c r="M8173" s="18"/>
      <c r="N8173" s="18"/>
      <c r="P8173" s="21"/>
      <c r="Q8173" s="21"/>
      <c r="S8173" s="21"/>
      <c r="T8173" s="21"/>
    </row>
    <row r="8174" spans="2:20">
      <c r="B8174" s="14"/>
      <c r="C8174" s="14"/>
      <c r="D8174" s="14"/>
      <c r="H8174" s="17"/>
      <c r="L8174" s="18"/>
      <c r="M8174" s="18"/>
      <c r="N8174" s="18"/>
      <c r="P8174" s="21"/>
      <c r="Q8174" s="21"/>
      <c r="S8174" s="21"/>
      <c r="T8174" s="21"/>
    </row>
    <row r="8175" spans="2:20">
      <c r="B8175" s="14"/>
      <c r="C8175" s="14"/>
      <c r="D8175" s="14"/>
      <c r="H8175" s="17"/>
      <c r="L8175" s="18"/>
      <c r="M8175" s="18"/>
      <c r="N8175" s="18"/>
      <c r="P8175" s="21"/>
      <c r="Q8175" s="21"/>
      <c r="S8175" s="21"/>
      <c r="T8175" s="21"/>
    </row>
    <row r="8176" spans="2:20">
      <c r="B8176" s="14"/>
      <c r="C8176" s="14"/>
      <c r="D8176" s="14"/>
      <c r="H8176" s="17"/>
      <c r="L8176" s="18"/>
      <c r="M8176" s="18"/>
      <c r="N8176" s="18"/>
      <c r="P8176" s="21"/>
      <c r="Q8176" s="21"/>
      <c r="S8176" s="21"/>
      <c r="T8176" s="21"/>
    </row>
    <row r="8177" spans="2:20">
      <c r="B8177" s="14"/>
      <c r="C8177" s="14"/>
      <c r="D8177" s="14"/>
      <c r="H8177" s="17"/>
      <c r="L8177" s="18"/>
      <c r="M8177" s="18"/>
      <c r="N8177" s="18"/>
      <c r="P8177" s="21"/>
      <c r="Q8177" s="21"/>
      <c r="S8177" s="21"/>
      <c r="T8177" s="21"/>
    </row>
    <row r="8178" spans="2:20">
      <c r="B8178" s="14"/>
      <c r="C8178" s="14"/>
      <c r="D8178" s="14"/>
      <c r="H8178" s="17"/>
      <c r="L8178" s="18"/>
      <c r="M8178" s="18"/>
      <c r="N8178" s="18"/>
      <c r="P8178" s="21"/>
      <c r="Q8178" s="21"/>
      <c r="S8178" s="21"/>
      <c r="T8178" s="21"/>
    </row>
    <row r="8179" spans="2:20">
      <c r="B8179" s="14"/>
      <c r="C8179" s="14"/>
      <c r="D8179" s="14"/>
      <c r="H8179" s="17"/>
      <c r="L8179" s="18"/>
      <c r="M8179" s="18"/>
      <c r="N8179" s="18"/>
      <c r="P8179" s="21"/>
      <c r="Q8179" s="21"/>
      <c r="S8179" s="21"/>
      <c r="T8179" s="21"/>
    </row>
    <row r="8180" spans="2:20">
      <c r="B8180" s="14"/>
      <c r="C8180" s="14"/>
      <c r="D8180" s="14"/>
      <c r="H8180" s="17"/>
      <c r="L8180" s="18"/>
      <c r="M8180" s="18"/>
      <c r="N8180" s="18"/>
      <c r="P8180" s="21"/>
      <c r="Q8180" s="21"/>
      <c r="S8180" s="21"/>
      <c r="T8180" s="21"/>
    </row>
    <row r="8181" spans="2:20">
      <c r="B8181" s="14"/>
      <c r="C8181" s="14"/>
      <c r="D8181" s="14"/>
      <c r="H8181" s="17"/>
      <c r="L8181" s="18"/>
      <c r="M8181" s="18"/>
      <c r="N8181" s="18"/>
      <c r="P8181" s="21"/>
      <c r="Q8181" s="21"/>
      <c r="S8181" s="21"/>
      <c r="T8181" s="21"/>
    </row>
    <row r="8182" spans="2:20">
      <c r="B8182" s="14"/>
      <c r="C8182" s="14"/>
      <c r="D8182" s="14"/>
      <c r="H8182" s="17"/>
      <c r="L8182" s="18"/>
      <c r="M8182" s="18"/>
      <c r="N8182" s="18"/>
      <c r="P8182" s="21"/>
      <c r="Q8182" s="21"/>
      <c r="S8182" s="21"/>
      <c r="T8182" s="21"/>
    </row>
    <row r="8183" spans="2:20">
      <c r="B8183" s="14"/>
      <c r="C8183" s="14"/>
      <c r="D8183" s="14"/>
      <c r="H8183" s="17"/>
      <c r="L8183" s="18"/>
      <c r="M8183" s="18"/>
      <c r="N8183" s="18"/>
      <c r="P8183" s="21"/>
      <c r="Q8183" s="21"/>
      <c r="S8183" s="21"/>
      <c r="T8183" s="21"/>
    </row>
    <row r="8184" spans="2:20">
      <c r="B8184" s="14"/>
      <c r="C8184" s="14"/>
      <c r="D8184" s="14"/>
      <c r="H8184" s="17"/>
      <c r="L8184" s="18"/>
      <c r="M8184" s="18"/>
      <c r="N8184" s="18"/>
      <c r="P8184" s="21"/>
      <c r="Q8184" s="21"/>
      <c r="S8184" s="21"/>
      <c r="T8184" s="21"/>
    </row>
    <row r="8185" spans="2:20">
      <c r="B8185" s="14"/>
      <c r="C8185" s="14"/>
      <c r="D8185" s="14"/>
      <c r="H8185" s="17"/>
      <c r="L8185" s="18"/>
      <c r="M8185" s="18"/>
      <c r="N8185" s="18"/>
      <c r="P8185" s="21"/>
      <c r="Q8185" s="21"/>
      <c r="S8185" s="21"/>
      <c r="T8185" s="21"/>
    </row>
    <row r="8186" spans="2:20">
      <c r="B8186" s="14"/>
      <c r="C8186" s="14"/>
      <c r="D8186" s="14"/>
      <c r="H8186" s="17"/>
      <c r="L8186" s="18"/>
      <c r="M8186" s="18"/>
      <c r="N8186" s="18"/>
      <c r="P8186" s="21"/>
      <c r="Q8186" s="21"/>
      <c r="S8186" s="21"/>
      <c r="T8186" s="21"/>
    </row>
    <row r="8187" spans="2:20">
      <c r="B8187" s="14"/>
      <c r="C8187" s="14"/>
      <c r="D8187" s="14"/>
      <c r="H8187" s="17"/>
      <c r="L8187" s="18"/>
      <c r="M8187" s="18"/>
      <c r="N8187" s="18"/>
      <c r="P8187" s="21"/>
      <c r="Q8187" s="21"/>
      <c r="S8187" s="21"/>
      <c r="T8187" s="21"/>
    </row>
    <row r="8188" spans="2:20">
      <c r="B8188" s="14"/>
      <c r="C8188" s="14"/>
      <c r="D8188" s="14"/>
      <c r="H8188" s="17"/>
      <c r="L8188" s="18"/>
      <c r="M8188" s="18"/>
      <c r="N8188" s="18"/>
      <c r="P8188" s="21"/>
      <c r="Q8188" s="21"/>
      <c r="S8188" s="21"/>
      <c r="T8188" s="21"/>
    </row>
    <row r="8189" spans="2:20">
      <c r="B8189" s="14"/>
      <c r="C8189" s="14"/>
      <c r="D8189" s="14"/>
      <c r="H8189" s="17"/>
      <c r="L8189" s="18"/>
      <c r="M8189" s="18"/>
      <c r="N8189" s="18"/>
      <c r="P8189" s="21"/>
      <c r="Q8189" s="21"/>
      <c r="S8189" s="21"/>
      <c r="T8189" s="21"/>
    </row>
    <row r="8190" spans="2:20">
      <c r="B8190" s="14"/>
      <c r="C8190" s="14"/>
      <c r="D8190" s="14"/>
      <c r="H8190" s="17"/>
      <c r="L8190" s="18"/>
      <c r="M8190" s="18"/>
      <c r="N8190" s="18"/>
      <c r="P8190" s="21"/>
      <c r="Q8190" s="21"/>
      <c r="S8190" s="21"/>
      <c r="T8190" s="21"/>
    </row>
    <row r="8191" spans="2:20">
      <c r="B8191" s="14"/>
      <c r="C8191" s="14"/>
      <c r="D8191" s="14"/>
      <c r="H8191" s="17"/>
      <c r="L8191" s="18"/>
      <c r="M8191" s="18"/>
      <c r="N8191" s="18"/>
      <c r="P8191" s="21"/>
      <c r="Q8191" s="21"/>
      <c r="S8191" s="21"/>
      <c r="T8191" s="21"/>
    </row>
    <row r="8192" spans="2:20">
      <c r="B8192" s="14"/>
      <c r="C8192" s="14"/>
      <c r="D8192" s="14"/>
      <c r="H8192" s="17"/>
      <c r="L8192" s="18"/>
      <c r="M8192" s="18"/>
      <c r="N8192" s="18"/>
      <c r="P8192" s="21"/>
      <c r="Q8192" s="21"/>
      <c r="S8192" s="21"/>
      <c r="T8192" s="21"/>
    </row>
    <row r="8193" spans="2:20">
      <c r="B8193" s="14"/>
      <c r="C8193" s="14"/>
      <c r="D8193" s="14"/>
      <c r="H8193" s="17"/>
      <c r="L8193" s="18"/>
      <c r="M8193" s="18"/>
      <c r="N8193" s="18"/>
      <c r="P8193" s="21"/>
      <c r="Q8193" s="21"/>
      <c r="S8193" s="21"/>
      <c r="T8193" s="21"/>
    </row>
    <row r="8194" spans="2:20">
      <c r="B8194" s="14"/>
      <c r="C8194" s="14"/>
      <c r="D8194" s="14"/>
      <c r="H8194" s="17"/>
      <c r="L8194" s="18"/>
      <c r="M8194" s="18"/>
      <c r="N8194" s="18"/>
      <c r="P8194" s="21"/>
      <c r="Q8194" s="21"/>
      <c r="S8194" s="21"/>
      <c r="T8194" s="21"/>
    </row>
    <row r="8195" spans="2:20">
      <c r="B8195" s="14"/>
      <c r="C8195" s="14"/>
      <c r="D8195" s="14"/>
      <c r="H8195" s="17"/>
      <c r="L8195" s="18"/>
      <c r="M8195" s="18"/>
      <c r="N8195" s="18"/>
      <c r="P8195" s="21"/>
      <c r="Q8195" s="21"/>
      <c r="S8195" s="21"/>
      <c r="T8195" s="21"/>
    </row>
    <row r="8196" spans="2:20">
      <c r="B8196" s="14"/>
      <c r="C8196" s="14"/>
      <c r="D8196" s="14"/>
      <c r="H8196" s="17"/>
      <c r="L8196" s="18"/>
      <c r="M8196" s="18"/>
      <c r="N8196" s="18"/>
      <c r="P8196" s="21"/>
      <c r="Q8196" s="21"/>
      <c r="S8196" s="21"/>
      <c r="T8196" s="21"/>
    </row>
    <row r="8197" spans="2:20">
      <c r="B8197" s="14"/>
      <c r="C8197" s="14"/>
      <c r="D8197" s="14"/>
      <c r="H8197" s="17"/>
      <c r="L8197" s="18"/>
      <c r="M8197" s="18"/>
      <c r="N8197" s="18"/>
      <c r="P8197" s="21"/>
      <c r="Q8197" s="21"/>
      <c r="S8197" s="21"/>
      <c r="T8197" s="21"/>
    </row>
    <row r="8198" spans="2:20">
      <c r="B8198" s="14"/>
      <c r="C8198" s="14"/>
      <c r="D8198" s="14"/>
      <c r="H8198" s="17"/>
      <c r="L8198" s="18"/>
      <c r="M8198" s="18"/>
      <c r="N8198" s="18"/>
      <c r="P8198" s="21"/>
      <c r="Q8198" s="21"/>
      <c r="S8198" s="21"/>
      <c r="T8198" s="21"/>
    </row>
    <row r="8199" spans="2:20">
      <c r="B8199" s="14"/>
      <c r="C8199" s="14"/>
      <c r="D8199" s="14"/>
      <c r="H8199" s="17"/>
      <c r="L8199" s="18"/>
      <c r="M8199" s="18"/>
      <c r="N8199" s="18"/>
      <c r="P8199" s="21"/>
      <c r="Q8199" s="21"/>
      <c r="S8199" s="21"/>
      <c r="T8199" s="21"/>
    </row>
    <row r="8200" spans="2:20">
      <c r="B8200" s="14"/>
      <c r="C8200" s="14"/>
      <c r="D8200" s="14"/>
      <c r="H8200" s="17"/>
      <c r="L8200" s="18"/>
      <c r="M8200" s="18"/>
      <c r="N8200" s="18"/>
      <c r="P8200" s="21"/>
      <c r="Q8200" s="21"/>
      <c r="S8200" s="21"/>
      <c r="T8200" s="21"/>
    </row>
    <row r="8201" spans="2:20">
      <c r="B8201" s="14"/>
      <c r="C8201" s="14"/>
      <c r="D8201" s="14"/>
      <c r="H8201" s="17"/>
      <c r="L8201" s="18"/>
      <c r="M8201" s="18"/>
      <c r="N8201" s="18"/>
      <c r="P8201" s="21"/>
      <c r="Q8201" s="21"/>
      <c r="S8201" s="21"/>
      <c r="T8201" s="21"/>
    </row>
    <row r="8202" spans="2:20">
      <c r="B8202" s="14"/>
      <c r="C8202" s="14"/>
      <c r="D8202" s="14"/>
      <c r="H8202" s="17"/>
      <c r="L8202" s="18"/>
      <c r="M8202" s="18"/>
      <c r="N8202" s="18"/>
      <c r="P8202" s="21"/>
      <c r="Q8202" s="21"/>
      <c r="S8202" s="21"/>
      <c r="T8202" s="21"/>
    </row>
    <row r="8203" spans="2:20">
      <c r="B8203" s="14"/>
      <c r="C8203" s="14"/>
      <c r="D8203" s="14"/>
      <c r="H8203" s="17"/>
      <c r="L8203" s="18"/>
      <c r="M8203" s="18"/>
      <c r="N8203" s="18"/>
      <c r="P8203" s="21"/>
      <c r="Q8203" s="21"/>
      <c r="S8203" s="21"/>
      <c r="T8203" s="21"/>
    </row>
    <row r="8204" spans="2:20">
      <c r="B8204" s="14"/>
      <c r="C8204" s="14"/>
      <c r="D8204" s="14"/>
      <c r="H8204" s="17"/>
      <c r="L8204" s="18"/>
      <c r="M8204" s="18"/>
      <c r="N8204" s="18"/>
      <c r="P8204" s="21"/>
      <c r="Q8204" s="21"/>
      <c r="S8204" s="21"/>
      <c r="T8204" s="21"/>
    </row>
    <row r="8205" spans="2:20">
      <c r="B8205" s="14"/>
      <c r="C8205" s="14"/>
      <c r="D8205" s="14"/>
      <c r="H8205" s="17"/>
      <c r="L8205" s="18"/>
      <c r="M8205" s="18"/>
      <c r="N8205" s="18"/>
      <c r="P8205" s="21"/>
      <c r="Q8205" s="21"/>
      <c r="S8205" s="21"/>
      <c r="T8205" s="21"/>
    </row>
    <row r="8206" spans="2:20">
      <c r="B8206" s="14"/>
      <c r="C8206" s="14"/>
      <c r="D8206" s="14"/>
      <c r="H8206" s="17"/>
      <c r="L8206" s="18"/>
      <c r="M8206" s="18"/>
      <c r="N8206" s="18"/>
      <c r="P8206" s="21"/>
      <c r="Q8206" s="21"/>
      <c r="S8206" s="21"/>
      <c r="T8206" s="21"/>
    </row>
    <row r="8207" spans="2:20">
      <c r="B8207" s="14"/>
      <c r="C8207" s="14"/>
      <c r="D8207" s="14"/>
      <c r="H8207" s="17"/>
      <c r="L8207" s="18"/>
      <c r="M8207" s="18"/>
      <c r="N8207" s="18"/>
      <c r="P8207" s="21"/>
      <c r="Q8207" s="21"/>
      <c r="S8207" s="21"/>
      <c r="T8207" s="21"/>
    </row>
    <row r="8208" spans="2:20">
      <c r="B8208" s="14"/>
      <c r="C8208" s="14"/>
      <c r="D8208" s="14"/>
      <c r="H8208" s="17"/>
      <c r="L8208" s="18"/>
      <c r="M8208" s="18"/>
      <c r="N8208" s="18"/>
      <c r="P8208" s="21"/>
      <c r="Q8208" s="21"/>
      <c r="S8208" s="21"/>
      <c r="T8208" s="21"/>
    </row>
    <row r="8209" spans="2:20">
      <c r="B8209" s="14"/>
      <c r="C8209" s="14"/>
      <c r="D8209" s="14"/>
      <c r="H8209" s="17"/>
      <c r="L8209" s="18"/>
      <c r="M8209" s="18"/>
      <c r="N8209" s="18"/>
      <c r="P8209" s="21"/>
      <c r="Q8209" s="21"/>
      <c r="S8209" s="21"/>
      <c r="T8209" s="21"/>
    </row>
    <row r="8210" spans="2:20">
      <c r="B8210" s="14"/>
      <c r="C8210" s="14"/>
      <c r="D8210" s="14"/>
      <c r="H8210" s="17"/>
      <c r="L8210" s="18"/>
      <c r="M8210" s="18"/>
      <c r="N8210" s="18"/>
      <c r="P8210" s="21"/>
      <c r="Q8210" s="21"/>
      <c r="S8210" s="21"/>
      <c r="T8210" s="21"/>
    </row>
    <row r="8211" spans="2:20">
      <c r="B8211" s="14"/>
      <c r="C8211" s="14"/>
      <c r="D8211" s="14"/>
      <c r="H8211" s="17"/>
      <c r="L8211" s="18"/>
      <c r="M8211" s="18"/>
      <c r="N8211" s="18"/>
      <c r="P8211" s="21"/>
      <c r="Q8211" s="21"/>
      <c r="S8211" s="21"/>
      <c r="T8211" s="21"/>
    </row>
    <row r="8212" spans="2:20">
      <c r="B8212" s="14"/>
      <c r="C8212" s="14"/>
      <c r="D8212" s="14"/>
      <c r="H8212" s="17"/>
      <c r="L8212" s="18"/>
      <c r="M8212" s="18"/>
      <c r="N8212" s="18"/>
      <c r="P8212" s="21"/>
      <c r="Q8212" s="21"/>
      <c r="S8212" s="21"/>
      <c r="T8212" s="21"/>
    </row>
    <row r="8213" spans="2:20">
      <c r="B8213" s="14"/>
      <c r="C8213" s="14"/>
      <c r="D8213" s="14"/>
      <c r="H8213" s="17"/>
      <c r="L8213" s="18"/>
      <c r="M8213" s="18"/>
      <c r="N8213" s="18"/>
      <c r="P8213" s="21"/>
      <c r="Q8213" s="21"/>
      <c r="S8213" s="21"/>
      <c r="T8213" s="21"/>
    </row>
    <row r="8214" spans="2:20">
      <c r="B8214" s="14"/>
      <c r="C8214" s="14"/>
      <c r="D8214" s="14"/>
      <c r="H8214" s="17"/>
      <c r="L8214" s="18"/>
      <c r="M8214" s="18"/>
      <c r="N8214" s="18"/>
      <c r="P8214" s="21"/>
      <c r="Q8214" s="21"/>
      <c r="S8214" s="21"/>
      <c r="T8214" s="21"/>
    </row>
    <row r="8215" spans="2:20">
      <c r="B8215" s="14"/>
      <c r="C8215" s="14"/>
      <c r="D8215" s="14"/>
      <c r="H8215" s="17"/>
      <c r="L8215" s="18"/>
      <c r="M8215" s="18"/>
      <c r="N8215" s="18"/>
      <c r="P8215" s="21"/>
      <c r="Q8215" s="21"/>
      <c r="S8215" s="21"/>
      <c r="T8215" s="21"/>
    </row>
    <row r="8216" spans="2:20">
      <c r="B8216" s="14"/>
      <c r="C8216" s="14"/>
      <c r="D8216" s="14"/>
      <c r="H8216" s="17"/>
      <c r="L8216" s="18"/>
      <c r="M8216" s="18"/>
      <c r="N8216" s="18"/>
      <c r="P8216" s="21"/>
      <c r="Q8216" s="21"/>
      <c r="S8216" s="21"/>
      <c r="T8216" s="21"/>
    </row>
    <row r="8217" spans="2:20">
      <c r="B8217" s="14"/>
      <c r="C8217" s="14"/>
      <c r="D8217" s="14"/>
      <c r="H8217" s="17"/>
      <c r="L8217" s="18"/>
      <c r="M8217" s="18"/>
      <c r="N8217" s="18"/>
      <c r="P8217" s="21"/>
      <c r="Q8217" s="21"/>
      <c r="S8217" s="21"/>
      <c r="T8217" s="21"/>
    </row>
    <row r="8218" spans="2:20">
      <c r="B8218" s="14"/>
      <c r="C8218" s="14"/>
      <c r="D8218" s="14"/>
      <c r="H8218" s="17"/>
      <c r="L8218" s="18"/>
      <c r="M8218" s="18"/>
      <c r="N8218" s="18"/>
      <c r="P8218" s="21"/>
      <c r="Q8218" s="21"/>
      <c r="S8218" s="21"/>
      <c r="T8218" s="21"/>
    </row>
    <row r="8219" spans="2:20">
      <c r="B8219" s="14"/>
      <c r="C8219" s="14"/>
      <c r="D8219" s="14"/>
      <c r="H8219" s="17"/>
      <c r="L8219" s="18"/>
      <c r="M8219" s="18"/>
      <c r="N8219" s="18"/>
      <c r="P8219" s="21"/>
      <c r="Q8219" s="21"/>
      <c r="S8219" s="21"/>
      <c r="T8219" s="21"/>
    </row>
    <row r="8220" spans="2:20">
      <c r="B8220" s="14"/>
      <c r="C8220" s="14"/>
      <c r="D8220" s="14"/>
      <c r="H8220" s="17"/>
      <c r="L8220" s="18"/>
      <c r="M8220" s="18"/>
      <c r="N8220" s="18"/>
      <c r="P8220" s="21"/>
      <c r="Q8220" s="21"/>
      <c r="S8220" s="21"/>
      <c r="T8220" s="21"/>
    </row>
    <row r="8221" spans="2:20">
      <c r="B8221" s="14"/>
      <c r="C8221" s="14"/>
      <c r="D8221" s="14"/>
      <c r="H8221" s="17"/>
      <c r="L8221" s="18"/>
      <c r="M8221" s="18"/>
      <c r="N8221" s="18"/>
      <c r="P8221" s="21"/>
      <c r="Q8221" s="21"/>
      <c r="S8221" s="21"/>
      <c r="T8221" s="21"/>
    </row>
    <row r="8222" spans="2:20">
      <c r="B8222" s="14"/>
      <c r="C8222" s="14"/>
      <c r="D8222" s="14"/>
      <c r="H8222" s="17"/>
      <c r="L8222" s="18"/>
      <c r="M8222" s="18"/>
      <c r="N8222" s="18"/>
      <c r="P8222" s="21"/>
      <c r="Q8222" s="21"/>
      <c r="S8222" s="21"/>
      <c r="T8222" s="21"/>
    </row>
    <row r="8223" spans="2:20">
      <c r="B8223" s="14"/>
      <c r="C8223" s="14"/>
      <c r="D8223" s="14"/>
      <c r="H8223" s="17"/>
      <c r="L8223" s="18"/>
      <c r="M8223" s="18"/>
      <c r="N8223" s="18"/>
      <c r="P8223" s="21"/>
      <c r="Q8223" s="21"/>
      <c r="S8223" s="21"/>
      <c r="T8223" s="21"/>
    </row>
    <row r="8224" spans="2:20">
      <c r="B8224" s="14"/>
      <c r="C8224" s="14"/>
      <c r="D8224" s="14"/>
      <c r="H8224" s="17"/>
      <c r="L8224" s="18"/>
      <c r="M8224" s="18"/>
      <c r="N8224" s="18"/>
      <c r="P8224" s="21"/>
      <c r="Q8224" s="21"/>
      <c r="S8224" s="21"/>
      <c r="T8224" s="21"/>
    </row>
    <row r="8225" spans="2:20">
      <c r="B8225" s="14"/>
      <c r="C8225" s="14"/>
      <c r="D8225" s="14"/>
      <c r="H8225" s="17"/>
      <c r="L8225" s="18"/>
      <c r="M8225" s="18"/>
      <c r="N8225" s="18"/>
      <c r="P8225" s="21"/>
      <c r="Q8225" s="21"/>
      <c r="S8225" s="21"/>
      <c r="T8225" s="21"/>
    </row>
    <row r="8226" spans="2:20">
      <c r="B8226" s="14"/>
      <c r="C8226" s="14"/>
      <c r="D8226" s="14"/>
      <c r="H8226" s="17"/>
      <c r="L8226" s="18"/>
      <c r="M8226" s="18"/>
      <c r="N8226" s="18"/>
      <c r="P8226" s="21"/>
      <c r="Q8226" s="21"/>
      <c r="S8226" s="21"/>
      <c r="T8226" s="21"/>
    </row>
    <row r="8227" spans="2:20">
      <c r="B8227" s="14"/>
      <c r="C8227" s="14"/>
      <c r="D8227" s="14"/>
      <c r="H8227" s="17"/>
      <c r="L8227" s="18"/>
      <c r="M8227" s="18"/>
      <c r="N8227" s="18"/>
      <c r="P8227" s="21"/>
      <c r="Q8227" s="21"/>
      <c r="S8227" s="21"/>
      <c r="T8227" s="21"/>
    </row>
    <row r="8228" spans="2:20">
      <c r="B8228" s="14"/>
      <c r="C8228" s="14"/>
      <c r="D8228" s="14"/>
      <c r="H8228" s="17"/>
      <c r="L8228" s="18"/>
      <c r="M8228" s="18"/>
      <c r="N8228" s="18"/>
      <c r="P8228" s="21"/>
      <c r="Q8228" s="21"/>
      <c r="S8228" s="21"/>
      <c r="T8228" s="21"/>
    </row>
    <row r="8229" spans="2:20">
      <c r="B8229" s="14"/>
      <c r="C8229" s="14"/>
      <c r="D8229" s="14"/>
      <c r="H8229" s="17"/>
      <c r="L8229" s="18"/>
      <c r="M8229" s="18"/>
      <c r="N8229" s="18"/>
      <c r="P8229" s="21"/>
      <c r="Q8229" s="21"/>
      <c r="S8229" s="21"/>
      <c r="T8229" s="21"/>
    </row>
    <row r="8230" spans="2:20">
      <c r="B8230" s="14"/>
      <c r="C8230" s="14"/>
      <c r="D8230" s="14"/>
      <c r="H8230" s="17"/>
      <c r="L8230" s="18"/>
      <c r="M8230" s="18"/>
      <c r="N8230" s="18"/>
      <c r="P8230" s="21"/>
      <c r="Q8230" s="21"/>
      <c r="S8230" s="21"/>
      <c r="T8230" s="21"/>
    </row>
    <row r="8231" spans="2:20">
      <c r="B8231" s="14"/>
      <c r="C8231" s="14"/>
      <c r="D8231" s="14"/>
      <c r="H8231" s="17"/>
      <c r="L8231" s="18"/>
      <c r="M8231" s="18"/>
      <c r="N8231" s="18"/>
      <c r="P8231" s="21"/>
      <c r="Q8231" s="21"/>
      <c r="S8231" s="21"/>
      <c r="T8231" s="21"/>
    </row>
    <row r="8232" spans="2:20">
      <c r="B8232" s="14"/>
      <c r="C8232" s="14"/>
      <c r="D8232" s="14"/>
      <c r="H8232" s="17"/>
      <c r="L8232" s="18"/>
      <c r="M8232" s="18"/>
      <c r="N8232" s="18"/>
      <c r="P8232" s="21"/>
      <c r="Q8232" s="21"/>
      <c r="S8232" s="21"/>
      <c r="T8232" s="21"/>
    </row>
    <row r="8233" spans="2:20">
      <c r="B8233" s="14"/>
      <c r="C8233" s="14"/>
      <c r="D8233" s="14"/>
      <c r="H8233" s="17"/>
      <c r="L8233" s="18"/>
      <c r="M8233" s="18"/>
      <c r="N8233" s="18"/>
      <c r="P8233" s="21"/>
      <c r="Q8233" s="21"/>
      <c r="S8233" s="21"/>
      <c r="T8233" s="21"/>
    </row>
    <row r="8234" spans="2:20">
      <c r="B8234" s="14"/>
      <c r="C8234" s="14"/>
      <c r="D8234" s="14"/>
      <c r="H8234" s="17"/>
      <c r="L8234" s="18"/>
      <c r="M8234" s="18"/>
      <c r="N8234" s="18"/>
      <c r="P8234" s="21"/>
      <c r="Q8234" s="21"/>
      <c r="S8234" s="21"/>
      <c r="T8234" s="21"/>
    </row>
    <row r="8235" spans="2:20">
      <c r="B8235" s="14"/>
      <c r="C8235" s="14"/>
      <c r="D8235" s="14"/>
      <c r="H8235" s="17"/>
      <c r="L8235" s="18"/>
      <c r="M8235" s="18"/>
      <c r="N8235" s="18"/>
      <c r="P8235" s="21"/>
      <c r="Q8235" s="21"/>
      <c r="S8235" s="21"/>
      <c r="T8235" s="21"/>
    </row>
    <row r="8236" spans="2:20">
      <c r="B8236" s="14"/>
      <c r="C8236" s="14"/>
      <c r="D8236" s="14"/>
      <c r="H8236" s="17"/>
      <c r="L8236" s="18"/>
      <c r="M8236" s="18"/>
      <c r="N8236" s="18"/>
      <c r="P8236" s="21"/>
      <c r="Q8236" s="21"/>
      <c r="S8236" s="21"/>
      <c r="T8236" s="21"/>
    </row>
    <row r="8237" spans="2:20">
      <c r="B8237" s="14"/>
      <c r="C8237" s="14"/>
      <c r="D8237" s="14"/>
      <c r="H8237" s="17"/>
      <c r="L8237" s="18"/>
      <c r="M8237" s="18"/>
      <c r="N8237" s="18"/>
      <c r="P8237" s="21"/>
      <c r="Q8237" s="21"/>
      <c r="S8237" s="21"/>
      <c r="T8237" s="21"/>
    </row>
    <row r="8238" spans="2:20">
      <c r="B8238" s="14"/>
      <c r="C8238" s="14"/>
      <c r="D8238" s="14"/>
      <c r="H8238" s="17"/>
      <c r="L8238" s="18"/>
      <c r="M8238" s="18"/>
      <c r="N8238" s="18"/>
      <c r="P8238" s="21"/>
      <c r="Q8238" s="21"/>
      <c r="S8238" s="21"/>
      <c r="T8238" s="21"/>
    </row>
    <row r="8239" spans="2:20">
      <c r="B8239" s="14"/>
      <c r="C8239" s="14"/>
      <c r="D8239" s="14"/>
      <c r="H8239" s="17"/>
      <c r="L8239" s="18"/>
      <c r="M8239" s="18"/>
      <c r="N8239" s="18"/>
      <c r="P8239" s="21"/>
      <c r="Q8239" s="21"/>
      <c r="S8239" s="21"/>
      <c r="T8239" s="21"/>
    </row>
    <row r="8240" spans="2:20">
      <c r="B8240" s="14"/>
      <c r="C8240" s="14"/>
      <c r="D8240" s="14"/>
      <c r="H8240" s="17"/>
      <c r="L8240" s="18"/>
      <c r="M8240" s="18"/>
      <c r="N8240" s="18"/>
      <c r="P8240" s="21"/>
      <c r="Q8240" s="21"/>
      <c r="S8240" s="21"/>
      <c r="T8240" s="21"/>
    </row>
    <row r="8241" spans="2:20">
      <c r="B8241" s="14"/>
      <c r="C8241" s="14"/>
      <c r="D8241" s="14"/>
      <c r="H8241" s="17"/>
      <c r="L8241" s="18"/>
      <c r="M8241" s="18"/>
      <c r="N8241" s="18"/>
      <c r="P8241" s="21"/>
      <c r="Q8241" s="21"/>
      <c r="S8241" s="21"/>
      <c r="T8241" s="21"/>
    </row>
    <row r="8242" spans="2:20">
      <c r="B8242" s="14"/>
      <c r="C8242" s="14"/>
      <c r="D8242" s="14"/>
      <c r="H8242" s="17"/>
      <c r="L8242" s="18"/>
      <c r="M8242" s="18"/>
      <c r="N8242" s="18"/>
      <c r="P8242" s="21"/>
      <c r="Q8242" s="21"/>
      <c r="S8242" s="21"/>
      <c r="T8242" s="21"/>
    </row>
    <row r="8243" spans="2:20">
      <c r="B8243" s="14"/>
      <c r="C8243" s="14"/>
      <c r="D8243" s="14"/>
      <c r="H8243" s="17"/>
      <c r="L8243" s="18"/>
      <c r="M8243" s="18"/>
      <c r="N8243" s="18"/>
      <c r="P8243" s="21"/>
      <c r="Q8243" s="21"/>
      <c r="S8243" s="21"/>
      <c r="T8243" s="21"/>
    </row>
    <row r="8244" spans="2:20">
      <c r="B8244" s="14"/>
      <c r="C8244" s="14"/>
      <c r="D8244" s="14"/>
      <c r="H8244" s="17"/>
      <c r="L8244" s="18"/>
      <c r="M8244" s="18"/>
      <c r="N8244" s="18"/>
      <c r="P8244" s="21"/>
      <c r="Q8244" s="21"/>
      <c r="S8244" s="21"/>
      <c r="T8244" s="21"/>
    </row>
    <row r="8245" spans="2:20">
      <c r="B8245" s="14"/>
      <c r="C8245" s="14"/>
      <c r="D8245" s="14"/>
      <c r="H8245" s="17"/>
      <c r="L8245" s="18"/>
      <c r="M8245" s="18"/>
      <c r="N8245" s="18"/>
      <c r="P8245" s="21"/>
      <c r="Q8245" s="21"/>
      <c r="S8245" s="21"/>
      <c r="T8245" s="21"/>
    </row>
    <row r="8246" spans="2:20">
      <c r="B8246" s="14"/>
      <c r="C8246" s="14"/>
      <c r="D8246" s="14"/>
      <c r="H8246" s="17"/>
      <c r="L8246" s="18"/>
      <c r="M8246" s="18"/>
      <c r="N8246" s="18"/>
      <c r="P8246" s="21"/>
      <c r="Q8246" s="21"/>
      <c r="S8246" s="21"/>
      <c r="T8246" s="21"/>
    </row>
    <row r="8247" spans="2:20">
      <c r="B8247" s="14"/>
      <c r="C8247" s="14"/>
      <c r="D8247" s="14"/>
      <c r="H8247" s="17"/>
      <c r="L8247" s="18"/>
      <c r="M8247" s="18"/>
      <c r="N8247" s="18"/>
      <c r="P8247" s="21"/>
      <c r="Q8247" s="21"/>
      <c r="S8247" s="21"/>
      <c r="T8247" s="21"/>
    </row>
    <row r="8248" spans="2:20">
      <c r="B8248" s="14"/>
      <c r="C8248" s="14"/>
      <c r="D8248" s="14"/>
      <c r="H8248" s="17"/>
      <c r="L8248" s="18"/>
      <c r="M8248" s="18"/>
      <c r="N8248" s="18"/>
      <c r="P8248" s="21"/>
      <c r="Q8248" s="21"/>
      <c r="S8248" s="21"/>
      <c r="T8248" s="21"/>
    </row>
    <row r="8249" spans="2:20">
      <c r="B8249" s="14"/>
      <c r="C8249" s="14"/>
      <c r="D8249" s="14"/>
      <c r="H8249" s="17"/>
      <c r="L8249" s="18"/>
      <c r="M8249" s="18"/>
      <c r="N8249" s="18"/>
      <c r="P8249" s="21"/>
      <c r="Q8249" s="21"/>
      <c r="S8249" s="21"/>
      <c r="T8249" s="21"/>
    </row>
    <row r="8250" spans="2:20">
      <c r="B8250" s="14"/>
      <c r="C8250" s="14"/>
      <c r="D8250" s="14"/>
      <c r="H8250" s="17"/>
      <c r="L8250" s="18"/>
      <c r="M8250" s="18"/>
      <c r="N8250" s="18"/>
      <c r="P8250" s="21"/>
      <c r="Q8250" s="21"/>
      <c r="S8250" s="21"/>
      <c r="T8250" s="21"/>
    </row>
    <row r="8251" spans="2:20">
      <c r="B8251" s="14"/>
      <c r="C8251" s="14"/>
      <c r="D8251" s="14"/>
      <c r="H8251" s="17"/>
      <c r="L8251" s="18"/>
      <c r="M8251" s="18"/>
      <c r="N8251" s="18"/>
      <c r="P8251" s="21"/>
      <c r="Q8251" s="21"/>
      <c r="S8251" s="21"/>
      <c r="T8251" s="21"/>
    </row>
    <row r="8252" spans="2:20">
      <c r="B8252" s="14"/>
      <c r="C8252" s="14"/>
      <c r="D8252" s="14"/>
      <c r="H8252" s="17"/>
      <c r="L8252" s="18"/>
      <c r="M8252" s="18"/>
      <c r="N8252" s="18"/>
      <c r="P8252" s="21"/>
      <c r="Q8252" s="21"/>
      <c r="S8252" s="21"/>
      <c r="T8252" s="21"/>
    </row>
    <row r="8253" spans="2:20">
      <c r="B8253" s="14"/>
      <c r="C8253" s="14"/>
      <c r="D8253" s="14"/>
      <c r="H8253" s="17"/>
      <c r="L8253" s="18"/>
      <c r="M8253" s="18"/>
      <c r="N8253" s="18"/>
      <c r="P8253" s="21"/>
      <c r="Q8253" s="21"/>
      <c r="S8253" s="21"/>
      <c r="T8253" s="21"/>
    </row>
    <row r="8254" spans="2:20">
      <c r="B8254" s="14"/>
      <c r="C8254" s="14"/>
      <c r="D8254" s="14"/>
      <c r="H8254" s="17"/>
      <c r="L8254" s="18"/>
      <c r="M8254" s="18"/>
      <c r="N8254" s="18"/>
      <c r="P8254" s="21"/>
      <c r="Q8254" s="21"/>
      <c r="S8254" s="21"/>
      <c r="T8254" s="21"/>
    </row>
    <row r="8255" spans="2:20">
      <c r="B8255" s="14"/>
      <c r="C8255" s="14"/>
      <c r="D8255" s="14"/>
      <c r="H8255" s="17"/>
      <c r="L8255" s="18"/>
      <c r="M8255" s="18"/>
      <c r="N8255" s="18"/>
      <c r="P8255" s="21"/>
      <c r="Q8255" s="21"/>
      <c r="S8255" s="21"/>
      <c r="T8255" s="21"/>
    </row>
    <row r="8256" spans="2:20">
      <c r="B8256" s="14"/>
      <c r="C8256" s="14"/>
      <c r="D8256" s="14"/>
      <c r="H8256" s="17"/>
      <c r="L8256" s="18"/>
      <c r="M8256" s="18"/>
      <c r="N8256" s="18"/>
      <c r="P8256" s="21"/>
      <c r="Q8256" s="21"/>
      <c r="S8256" s="21"/>
      <c r="T8256" s="21"/>
    </row>
    <row r="8257" spans="2:20">
      <c r="B8257" s="14"/>
      <c r="C8257" s="14"/>
      <c r="D8257" s="14"/>
      <c r="H8257" s="17"/>
      <c r="L8257" s="18"/>
      <c r="M8257" s="18"/>
      <c r="N8257" s="18"/>
      <c r="P8257" s="21"/>
      <c r="Q8257" s="21"/>
      <c r="S8257" s="21"/>
      <c r="T8257" s="21"/>
    </row>
    <row r="8258" spans="2:20">
      <c r="B8258" s="14"/>
      <c r="C8258" s="14"/>
      <c r="D8258" s="14"/>
      <c r="H8258" s="17"/>
      <c r="L8258" s="18"/>
      <c r="M8258" s="18"/>
      <c r="N8258" s="18"/>
      <c r="P8258" s="21"/>
      <c r="Q8258" s="21"/>
      <c r="S8258" s="21"/>
      <c r="T8258" s="21"/>
    </row>
    <row r="8259" spans="2:20">
      <c r="B8259" s="14"/>
      <c r="C8259" s="14"/>
      <c r="D8259" s="14"/>
      <c r="H8259" s="17"/>
      <c r="L8259" s="18"/>
      <c r="M8259" s="18"/>
      <c r="N8259" s="18"/>
      <c r="P8259" s="21"/>
      <c r="Q8259" s="21"/>
      <c r="S8259" s="21"/>
      <c r="T8259" s="21"/>
    </row>
    <row r="8260" spans="2:20">
      <c r="B8260" s="14"/>
      <c r="C8260" s="14"/>
      <c r="D8260" s="14"/>
      <c r="H8260" s="17"/>
      <c r="L8260" s="18"/>
      <c r="M8260" s="18"/>
      <c r="N8260" s="18"/>
      <c r="P8260" s="21"/>
      <c r="Q8260" s="21"/>
      <c r="S8260" s="21"/>
      <c r="T8260" s="21"/>
    </row>
    <row r="8261" spans="2:20">
      <c r="B8261" s="14"/>
      <c r="C8261" s="14"/>
      <c r="D8261" s="14"/>
      <c r="H8261" s="17"/>
      <c r="L8261" s="18"/>
      <c r="M8261" s="18"/>
      <c r="N8261" s="18"/>
      <c r="P8261" s="21"/>
      <c r="Q8261" s="21"/>
      <c r="S8261" s="21"/>
      <c r="T8261" s="21"/>
    </row>
    <row r="8262" spans="2:20">
      <c r="B8262" s="14"/>
      <c r="C8262" s="14"/>
      <c r="D8262" s="14"/>
      <c r="H8262" s="17"/>
      <c r="L8262" s="18"/>
      <c r="M8262" s="18"/>
      <c r="N8262" s="18"/>
      <c r="P8262" s="21"/>
      <c r="Q8262" s="21"/>
      <c r="S8262" s="21"/>
      <c r="T8262" s="21"/>
    </row>
    <row r="8263" spans="2:20">
      <c r="B8263" s="14"/>
      <c r="C8263" s="14"/>
      <c r="D8263" s="14"/>
      <c r="H8263" s="17"/>
      <c r="L8263" s="18"/>
      <c r="M8263" s="18"/>
      <c r="N8263" s="18"/>
      <c r="P8263" s="21"/>
      <c r="Q8263" s="21"/>
      <c r="S8263" s="21"/>
      <c r="T8263" s="21"/>
    </row>
    <row r="8264" spans="2:20">
      <c r="B8264" s="14"/>
      <c r="C8264" s="14"/>
      <c r="D8264" s="14"/>
      <c r="H8264" s="17"/>
      <c r="L8264" s="18"/>
      <c r="M8264" s="18"/>
      <c r="N8264" s="18"/>
      <c r="P8264" s="21"/>
      <c r="Q8264" s="21"/>
      <c r="S8264" s="21"/>
      <c r="T8264" s="21"/>
    </row>
    <row r="8265" spans="2:20">
      <c r="B8265" s="14"/>
      <c r="C8265" s="14"/>
      <c r="D8265" s="14"/>
      <c r="H8265" s="17"/>
      <c r="L8265" s="18"/>
      <c r="M8265" s="18"/>
      <c r="N8265" s="18"/>
      <c r="P8265" s="21"/>
      <c r="Q8265" s="21"/>
      <c r="S8265" s="21"/>
      <c r="T8265" s="21"/>
    </row>
    <row r="8266" spans="2:20">
      <c r="B8266" s="14"/>
      <c r="C8266" s="14"/>
      <c r="D8266" s="14"/>
      <c r="H8266" s="17"/>
      <c r="L8266" s="18"/>
      <c r="M8266" s="18"/>
      <c r="N8266" s="18"/>
      <c r="P8266" s="21"/>
      <c r="Q8266" s="21"/>
      <c r="S8266" s="21"/>
      <c r="T8266" s="21"/>
    </row>
    <row r="8267" spans="2:20">
      <c r="B8267" s="14"/>
      <c r="C8267" s="14"/>
      <c r="D8267" s="14"/>
      <c r="H8267" s="17"/>
      <c r="L8267" s="18"/>
      <c r="M8267" s="18"/>
      <c r="N8267" s="18"/>
      <c r="P8267" s="21"/>
      <c r="Q8267" s="21"/>
      <c r="S8267" s="21"/>
      <c r="T8267" s="21"/>
    </row>
    <row r="8268" spans="2:20">
      <c r="B8268" s="14"/>
      <c r="C8268" s="14"/>
      <c r="D8268" s="14"/>
      <c r="H8268" s="17"/>
      <c r="L8268" s="18"/>
      <c r="M8268" s="18"/>
      <c r="N8268" s="18"/>
      <c r="P8268" s="21"/>
      <c r="Q8268" s="21"/>
      <c r="S8268" s="21"/>
      <c r="T8268" s="21"/>
    </row>
    <row r="8269" spans="2:20">
      <c r="B8269" s="14"/>
      <c r="C8269" s="14"/>
      <c r="D8269" s="14"/>
      <c r="H8269" s="17"/>
      <c r="L8269" s="18"/>
      <c r="M8269" s="18"/>
      <c r="N8269" s="18"/>
      <c r="P8269" s="21"/>
      <c r="Q8269" s="21"/>
      <c r="S8269" s="21"/>
      <c r="T8269" s="21"/>
    </row>
    <row r="8270" spans="2:20">
      <c r="B8270" s="14"/>
      <c r="C8270" s="14"/>
      <c r="D8270" s="14"/>
      <c r="H8270" s="17"/>
      <c r="L8270" s="18"/>
      <c r="M8270" s="18"/>
      <c r="N8270" s="18"/>
      <c r="P8270" s="21"/>
      <c r="Q8270" s="21"/>
      <c r="S8270" s="21"/>
      <c r="T8270" s="21"/>
    </row>
    <row r="8271" spans="2:20">
      <c r="B8271" s="14"/>
      <c r="C8271" s="14"/>
      <c r="D8271" s="14"/>
      <c r="H8271" s="17"/>
      <c r="L8271" s="18"/>
      <c r="M8271" s="18"/>
      <c r="N8271" s="18"/>
      <c r="P8271" s="21"/>
      <c r="Q8271" s="21"/>
      <c r="S8271" s="21"/>
      <c r="T8271" s="21"/>
    </row>
    <row r="8272" spans="2:20">
      <c r="B8272" s="14"/>
      <c r="C8272" s="14"/>
      <c r="D8272" s="14"/>
      <c r="H8272" s="17"/>
      <c r="L8272" s="18"/>
      <c r="M8272" s="18"/>
      <c r="N8272" s="18"/>
      <c r="P8272" s="21"/>
      <c r="Q8272" s="21"/>
      <c r="S8272" s="21"/>
      <c r="T8272" s="21"/>
    </row>
    <row r="8273" spans="2:20">
      <c r="B8273" s="14"/>
      <c r="C8273" s="14"/>
      <c r="D8273" s="14"/>
      <c r="H8273" s="17"/>
      <c r="L8273" s="18"/>
      <c r="M8273" s="18"/>
      <c r="N8273" s="18"/>
      <c r="P8273" s="21"/>
      <c r="Q8273" s="21"/>
      <c r="S8273" s="21"/>
      <c r="T8273" s="21"/>
    </row>
    <row r="8274" spans="2:20">
      <c r="B8274" s="14"/>
      <c r="C8274" s="14"/>
      <c r="D8274" s="14"/>
      <c r="H8274" s="17"/>
      <c r="L8274" s="18"/>
      <c r="M8274" s="18"/>
      <c r="N8274" s="18"/>
      <c r="P8274" s="21"/>
      <c r="Q8274" s="21"/>
      <c r="S8274" s="21"/>
      <c r="T8274" s="21"/>
    </row>
    <row r="8275" spans="2:20">
      <c r="B8275" s="14"/>
      <c r="C8275" s="14"/>
      <c r="D8275" s="14"/>
      <c r="H8275" s="17"/>
      <c r="L8275" s="18"/>
      <c r="M8275" s="18"/>
      <c r="N8275" s="18"/>
      <c r="P8275" s="21"/>
      <c r="Q8275" s="21"/>
      <c r="S8275" s="21"/>
      <c r="T8275" s="21"/>
    </row>
    <row r="8276" spans="2:20">
      <c r="B8276" s="14"/>
      <c r="C8276" s="14"/>
      <c r="D8276" s="14"/>
      <c r="H8276" s="17"/>
      <c r="L8276" s="18"/>
      <c r="M8276" s="18"/>
      <c r="N8276" s="18"/>
      <c r="P8276" s="21"/>
      <c r="Q8276" s="21"/>
      <c r="S8276" s="21"/>
      <c r="T8276" s="21"/>
    </row>
    <row r="8277" spans="2:20">
      <c r="B8277" s="14"/>
      <c r="C8277" s="14"/>
      <c r="D8277" s="14"/>
      <c r="H8277" s="17"/>
      <c r="L8277" s="18"/>
      <c r="M8277" s="18"/>
      <c r="N8277" s="18"/>
      <c r="P8277" s="21"/>
      <c r="Q8277" s="21"/>
      <c r="S8277" s="21"/>
      <c r="T8277" s="21"/>
    </row>
    <row r="8278" spans="2:20">
      <c r="B8278" s="14"/>
      <c r="C8278" s="14"/>
      <c r="D8278" s="14"/>
      <c r="H8278" s="17"/>
      <c r="L8278" s="18"/>
      <c r="M8278" s="18"/>
      <c r="N8278" s="18"/>
      <c r="P8278" s="21"/>
      <c r="Q8278" s="21"/>
      <c r="S8278" s="21"/>
      <c r="T8278" s="21"/>
    </row>
    <row r="8279" spans="2:20">
      <c r="B8279" s="14"/>
      <c r="C8279" s="14"/>
      <c r="D8279" s="14"/>
      <c r="H8279" s="17"/>
      <c r="L8279" s="18"/>
      <c r="M8279" s="18"/>
      <c r="N8279" s="18"/>
      <c r="P8279" s="21"/>
      <c r="Q8279" s="21"/>
      <c r="S8279" s="21"/>
      <c r="T8279" s="21"/>
    </row>
    <row r="8280" spans="2:20">
      <c r="B8280" s="14"/>
      <c r="C8280" s="14"/>
      <c r="D8280" s="14"/>
      <c r="H8280" s="17"/>
      <c r="L8280" s="18"/>
      <c r="M8280" s="18"/>
      <c r="N8280" s="18"/>
      <c r="P8280" s="21"/>
      <c r="Q8280" s="21"/>
      <c r="S8280" s="21"/>
      <c r="T8280" s="21"/>
    </row>
    <row r="8281" spans="2:20">
      <c r="B8281" s="14"/>
      <c r="C8281" s="14"/>
      <c r="D8281" s="14"/>
      <c r="H8281" s="17"/>
      <c r="L8281" s="18"/>
      <c r="M8281" s="18"/>
      <c r="N8281" s="18"/>
      <c r="P8281" s="21"/>
      <c r="Q8281" s="21"/>
      <c r="S8281" s="21"/>
      <c r="T8281" s="21"/>
    </row>
    <row r="8282" spans="2:20">
      <c r="B8282" s="14"/>
      <c r="C8282" s="14"/>
      <c r="D8282" s="14"/>
      <c r="H8282" s="17"/>
      <c r="L8282" s="18"/>
      <c r="M8282" s="18"/>
      <c r="N8282" s="18"/>
      <c r="P8282" s="21"/>
      <c r="Q8282" s="21"/>
      <c r="S8282" s="21"/>
      <c r="T8282" s="21"/>
    </row>
    <row r="8283" spans="2:20">
      <c r="B8283" s="14"/>
      <c r="C8283" s="14"/>
      <c r="D8283" s="14"/>
      <c r="H8283" s="17"/>
      <c r="L8283" s="18"/>
      <c r="M8283" s="18"/>
      <c r="N8283" s="18"/>
      <c r="P8283" s="21"/>
      <c r="Q8283" s="21"/>
      <c r="S8283" s="21"/>
      <c r="T8283" s="21"/>
    </row>
    <row r="8284" spans="2:20">
      <c r="B8284" s="14"/>
      <c r="C8284" s="14"/>
      <c r="D8284" s="14"/>
      <c r="H8284" s="17"/>
      <c r="L8284" s="18"/>
      <c r="M8284" s="18"/>
      <c r="N8284" s="18"/>
      <c r="P8284" s="21"/>
      <c r="Q8284" s="21"/>
      <c r="S8284" s="21"/>
      <c r="T8284" s="21"/>
    </row>
    <row r="8285" spans="2:20">
      <c r="B8285" s="14"/>
      <c r="C8285" s="14"/>
      <c r="D8285" s="14"/>
      <c r="H8285" s="17"/>
      <c r="L8285" s="18"/>
      <c r="M8285" s="18"/>
      <c r="N8285" s="18"/>
      <c r="P8285" s="21"/>
      <c r="Q8285" s="21"/>
      <c r="S8285" s="21"/>
      <c r="T8285" s="21"/>
    </row>
    <row r="8286" spans="2:20">
      <c r="B8286" s="14"/>
      <c r="C8286" s="14"/>
      <c r="D8286" s="14"/>
      <c r="H8286" s="17"/>
      <c r="L8286" s="18"/>
      <c r="M8286" s="18"/>
      <c r="N8286" s="18"/>
      <c r="P8286" s="21"/>
      <c r="Q8286" s="21"/>
      <c r="S8286" s="21"/>
      <c r="T8286" s="21"/>
    </row>
    <row r="8287" spans="2:20">
      <c r="B8287" s="14"/>
      <c r="C8287" s="14"/>
      <c r="D8287" s="14"/>
      <c r="H8287" s="17"/>
      <c r="L8287" s="18"/>
      <c r="M8287" s="18"/>
      <c r="N8287" s="18"/>
      <c r="P8287" s="21"/>
      <c r="Q8287" s="21"/>
      <c r="S8287" s="21"/>
      <c r="T8287" s="21"/>
    </row>
    <row r="8288" spans="2:20">
      <c r="B8288" s="14"/>
      <c r="C8288" s="14"/>
      <c r="D8288" s="14"/>
      <c r="H8288" s="17"/>
      <c r="L8288" s="18"/>
      <c r="M8288" s="18"/>
      <c r="N8288" s="18"/>
      <c r="P8288" s="21"/>
      <c r="Q8288" s="21"/>
      <c r="S8288" s="21"/>
      <c r="T8288" s="21"/>
    </row>
    <row r="8289" spans="2:20">
      <c r="B8289" s="14"/>
      <c r="C8289" s="14"/>
      <c r="D8289" s="14"/>
      <c r="H8289" s="17"/>
      <c r="L8289" s="18"/>
      <c r="M8289" s="18"/>
      <c r="N8289" s="18"/>
      <c r="P8289" s="21"/>
      <c r="Q8289" s="21"/>
      <c r="S8289" s="21"/>
      <c r="T8289" s="21"/>
    </row>
    <row r="8290" spans="2:20">
      <c r="B8290" s="14"/>
      <c r="C8290" s="14"/>
      <c r="D8290" s="14"/>
      <c r="H8290" s="17"/>
      <c r="L8290" s="18"/>
      <c r="M8290" s="18"/>
      <c r="N8290" s="18"/>
      <c r="P8290" s="21"/>
      <c r="Q8290" s="21"/>
      <c r="S8290" s="21"/>
      <c r="T8290" s="21"/>
    </row>
    <row r="8291" spans="2:20">
      <c r="B8291" s="14"/>
      <c r="C8291" s="14"/>
      <c r="D8291" s="14"/>
      <c r="H8291" s="17"/>
      <c r="L8291" s="18"/>
      <c r="M8291" s="18"/>
      <c r="N8291" s="18"/>
      <c r="P8291" s="21"/>
      <c r="Q8291" s="21"/>
      <c r="S8291" s="21"/>
      <c r="T8291" s="21"/>
    </row>
    <row r="8292" spans="2:20">
      <c r="B8292" s="14"/>
      <c r="C8292" s="14"/>
      <c r="D8292" s="14"/>
      <c r="H8292" s="17"/>
      <c r="L8292" s="18"/>
      <c r="M8292" s="18"/>
      <c r="N8292" s="18"/>
      <c r="P8292" s="21"/>
      <c r="Q8292" s="21"/>
      <c r="S8292" s="21"/>
      <c r="T8292" s="21"/>
    </row>
    <row r="8293" spans="2:20">
      <c r="B8293" s="14"/>
      <c r="C8293" s="14"/>
      <c r="D8293" s="14"/>
      <c r="H8293" s="17"/>
      <c r="L8293" s="18"/>
      <c r="M8293" s="18"/>
      <c r="N8293" s="18"/>
      <c r="P8293" s="21"/>
      <c r="Q8293" s="21"/>
      <c r="S8293" s="21"/>
      <c r="T8293" s="21"/>
    </row>
    <row r="8294" spans="2:20">
      <c r="B8294" s="14"/>
      <c r="C8294" s="14"/>
      <c r="D8294" s="14"/>
      <c r="H8294" s="17"/>
      <c r="L8294" s="18"/>
      <c r="M8294" s="18"/>
      <c r="N8294" s="18"/>
      <c r="P8294" s="21"/>
      <c r="Q8294" s="21"/>
      <c r="S8294" s="21"/>
      <c r="T8294" s="21"/>
    </row>
    <row r="8295" spans="2:20">
      <c r="B8295" s="14"/>
      <c r="C8295" s="14"/>
      <c r="D8295" s="14"/>
      <c r="H8295" s="17"/>
      <c r="L8295" s="18"/>
      <c r="M8295" s="18"/>
      <c r="N8295" s="18"/>
      <c r="P8295" s="21"/>
      <c r="Q8295" s="21"/>
      <c r="S8295" s="21"/>
      <c r="T8295" s="21"/>
    </row>
    <row r="8296" spans="2:20">
      <c r="B8296" s="14"/>
      <c r="C8296" s="14"/>
      <c r="D8296" s="14"/>
      <c r="H8296" s="17"/>
      <c r="L8296" s="18"/>
      <c r="M8296" s="18"/>
      <c r="N8296" s="18"/>
      <c r="P8296" s="21"/>
      <c r="Q8296" s="21"/>
      <c r="S8296" s="21"/>
      <c r="T8296" s="21"/>
    </row>
    <row r="8297" spans="2:20">
      <c r="B8297" s="14"/>
      <c r="C8297" s="14"/>
      <c r="D8297" s="14"/>
      <c r="H8297" s="17"/>
      <c r="L8297" s="18"/>
      <c r="M8297" s="18"/>
      <c r="N8297" s="18"/>
      <c r="P8297" s="21"/>
      <c r="Q8297" s="21"/>
      <c r="S8297" s="21"/>
      <c r="T8297" s="21"/>
    </row>
    <row r="8298" spans="2:20">
      <c r="B8298" s="14"/>
      <c r="C8298" s="14"/>
      <c r="D8298" s="14"/>
      <c r="H8298" s="17"/>
      <c r="L8298" s="18"/>
      <c r="M8298" s="18"/>
      <c r="N8298" s="18"/>
      <c r="P8298" s="21"/>
      <c r="Q8298" s="21"/>
      <c r="S8298" s="21"/>
      <c r="T8298" s="21"/>
    </row>
    <row r="8299" spans="2:20">
      <c r="B8299" s="14"/>
      <c r="C8299" s="14"/>
      <c r="D8299" s="14"/>
      <c r="H8299" s="17"/>
      <c r="L8299" s="18"/>
      <c r="M8299" s="18"/>
      <c r="N8299" s="18"/>
      <c r="P8299" s="21"/>
      <c r="Q8299" s="21"/>
      <c r="S8299" s="21"/>
      <c r="T8299" s="21"/>
    </row>
    <row r="8300" spans="2:20">
      <c r="B8300" s="14"/>
      <c r="C8300" s="14"/>
      <c r="D8300" s="14"/>
      <c r="H8300" s="17"/>
      <c r="L8300" s="18"/>
      <c r="M8300" s="18"/>
      <c r="N8300" s="18"/>
      <c r="P8300" s="21"/>
      <c r="Q8300" s="21"/>
      <c r="S8300" s="21"/>
      <c r="T8300" s="21"/>
    </row>
    <row r="8301" spans="2:20">
      <c r="B8301" s="14"/>
      <c r="C8301" s="14"/>
      <c r="D8301" s="14"/>
      <c r="H8301" s="17"/>
      <c r="L8301" s="18"/>
      <c r="M8301" s="18"/>
      <c r="N8301" s="18"/>
      <c r="P8301" s="21"/>
      <c r="Q8301" s="21"/>
      <c r="S8301" s="21"/>
      <c r="T8301" s="21"/>
    </row>
    <row r="8302" spans="2:20">
      <c r="B8302" s="14"/>
      <c r="C8302" s="14"/>
      <c r="D8302" s="14"/>
      <c r="H8302" s="17"/>
      <c r="L8302" s="18"/>
      <c r="M8302" s="18"/>
      <c r="N8302" s="18"/>
      <c r="P8302" s="21"/>
      <c r="Q8302" s="21"/>
      <c r="S8302" s="21"/>
      <c r="T8302" s="21"/>
    </row>
    <row r="8303" spans="2:20">
      <c r="B8303" s="14"/>
      <c r="C8303" s="14"/>
      <c r="D8303" s="14"/>
      <c r="H8303" s="17"/>
      <c r="L8303" s="18"/>
      <c r="M8303" s="18"/>
      <c r="N8303" s="18"/>
      <c r="P8303" s="21"/>
      <c r="Q8303" s="21"/>
      <c r="S8303" s="21"/>
      <c r="T8303" s="21"/>
    </row>
    <row r="8304" spans="2:20">
      <c r="B8304" s="14"/>
      <c r="C8304" s="14"/>
      <c r="D8304" s="14"/>
      <c r="H8304" s="17"/>
      <c r="L8304" s="18"/>
      <c r="M8304" s="18"/>
      <c r="N8304" s="18"/>
      <c r="P8304" s="21"/>
      <c r="Q8304" s="21"/>
      <c r="S8304" s="21"/>
      <c r="T8304" s="21"/>
    </row>
    <row r="8305" spans="2:20">
      <c r="B8305" s="14"/>
      <c r="C8305" s="14"/>
      <c r="D8305" s="14"/>
      <c r="H8305" s="17"/>
      <c r="L8305" s="18"/>
      <c r="M8305" s="18"/>
      <c r="N8305" s="18"/>
      <c r="P8305" s="21"/>
      <c r="Q8305" s="21"/>
      <c r="S8305" s="21"/>
      <c r="T8305" s="21"/>
    </row>
    <row r="8306" spans="2:20">
      <c r="B8306" s="14"/>
      <c r="C8306" s="14"/>
      <c r="D8306" s="14"/>
      <c r="H8306" s="17"/>
      <c r="L8306" s="18"/>
      <c r="M8306" s="18"/>
      <c r="N8306" s="18"/>
      <c r="P8306" s="21"/>
      <c r="Q8306" s="21"/>
      <c r="S8306" s="21"/>
      <c r="T8306" s="21"/>
    </row>
    <row r="8307" spans="2:20">
      <c r="B8307" s="14"/>
      <c r="C8307" s="14"/>
      <c r="D8307" s="14"/>
      <c r="H8307" s="17"/>
      <c r="L8307" s="18"/>
      <c r="M8307" s="18"/>
      <c r="N8307" s="18"/>
      <c r="P8307" s="21"/>
      <c r="Q8307" s="21"/>
      <c r="S8307" s="21"/>
      <c r="T8307" s="21"/>
    </row>
    <row r="8308" spans="2:20">
      <c r="B8308" s="14"/>
      <c r="C8308" s="14"/>
      <c r="D8308" s="14"/>
      <c r="H8308" s="17"/>
      <c r="L8308" s="18"/>
      <c r="M8308" s="18"/>
      <c r="N8308" s="18"/>
      <c r="P8308" s="21"/>
      <c r="Q8308" s="21"/>
      <c r="S8308" s="21"/>
      <c r="T8308" s="21"/>
    </row>
    <row r="8309" spans="2:20">
      <c r="B8309" s="14"/>
      <c r="C8309" s="14"/>
      <c r="D8309" s="14"/>
      <c r="H8309" s="17"/>
      <c r="L8309" s="18"/>
      <c r="M8309" s="18"/>
      <c r="N8309" s="18"/>
      <c r="P8309" s="21"/>
      <c r="Q8309" s="21"/>
      <c r="S8309" s="21"/>
      <c r="T8309" s="21"/>
    </row>
    <row r="8310" spans="2:20">
      <c r="B8310" s="14"/>
      <c r="C8310" s="14"/>
      <c r="D8310" s="14"/>
      <c r="H8310" s="17"/>
      <c r="L8310" s="18"/>
      <c r="M8310" s="18"/>
      <c r="N8310" s="18"/>
      <c r="P8310" s="21"/>
      <c r="Q8310" s="21"/>
      <c r="S8310" s="21"/>
      <c r="T8310" s="21"/>
    </row>
    <row r="8311" spans="2:20">
      <c r="B8311" s="14"/>
      <c r="C8311" s="14"/>
      <c r="D8311" s="14"/>
      <c r="H8311" s="17"/>
      <c r="L8311" s="18"/>
      <c r="M8311" s="18"/>
      <c r="N8311" s="18"/>
      <c r="P8311" s="21"/>
      <c r="Q8311" s="21"/>
      <c r="S8311" s="21"/>
      <c r="T8311" s="21"/>
    </row>
    <row r="8312" spans="2:20">
      <c r="B8312" s="14"/>
      <c r="C8312" s="14"/>
      <c r="D8312" s="14"/>
      <c r="H8312" s="17"/>
      <c r="L8312" s="18"/>
      <c r="M8312" s="18"/>
      <c r="N8312" s="18"/>
      <c r="P8312" s="21"/>
      <c r="Q8312" s="21"/>
      <c r="S8312" s="21"/>
      <c r="T8312" s="21"/>
    </row>
    <row r="8313" spans="2:20">
      <c r="B8313" s="14"/>
      <c r="C8313" s="14"/>
      <c r="D8313" s="14"/>
      <c r="H8313" s="17"/>
      <c r="L8313" s="18"/>
      <c r="M8313" s="18"/>
      <c r="N8313" s="18"/>
      <c r="P8313" s="21"/>
      <c r="Q8313" s="21"/>
      <c r="S8313" s="21"/>
      <c r="T8313" s="21"/>
    </row>
    <row r="8314" spans="2:20">
      <c r="B8314" s="14"/>
      <c r="C8314" s="14"/>
      <c r="D8314" s="14"/>
      <c r="H8314" s="17"/>
      <c r="L8314" s="18"/>
      <c r="M8314" s="18"/>
      <c r="N8314" s="18"/>
      <c r="P8314" s="21"/>
      <c r="Q8314" s="21"/>
      <c r="S8314" s="21"/>
      <c r="T8314" s="21"/>
    </row>
    <row r="8315" spans="2:20">
      <c r="B8315" s="14"/>
      <c r="C8315" s="14"/>
      <c r="D8315" s="14"/>
      <c r="H8315" s="17"/>
      <c r="L8315" s="18"/>
      <c r="M8315" s="18"/>
      <c r="N8315" s="18"/>
      <c r="P8315" s="21"/>
      <c r="Q8315" s="21"/>
      <c r="S8315" s="21"/>
      <c r="T8315" s="21"/>
    </row>
    <row r="8316" spans="2:20">
      <c r="B8316" s="14"/>
      <c r="C8316" s="14"/>
      <c r="D8316" s="14"/>
      <c r="H8316" s="17"/>
      <c r="L8316" s="18"/>
      <c r="M8316" s="18"/>
      <c r="N8316" s="18"/>
      <c r="P8316" s="21"/>
      <c r="Q8316" s="21"/>
      <c r="S8316" s="21"/>
      <c r="T8316" s="21"/>
    </row>
    <row r="8317" spans="2:20">
      <c r="B8317" s="14"/>
      <c r="C8317" s="14"/>
      <c r="D8317" s="14"/>
      <c r="H8317" s="17"/>
      <c r="L8317" s="18"/>
      <c r="M8317" s="18"/>
      <c r="N8317" s="18"/>
      <c r="P8317" s="21"/>
      <c r="Q8317" s="21"/>
      <c r="S8317" s="21"/>
      <c r="T8317" s="21"/>
    </row>
    <row r="8318" spans="2:20">
      <c r="B8318" s="14"/>
      <c r="C8318" s="14"/>
      <c r="D8318" s="14"/>
      <c r="H8318" s="17"/>
      <c r="L8318" s="18"/>
      <c r="M8318" s="18"/>
      <c r="N8318" s="18"/>
      <c r="P8318" s="21"/>
      <c r="Q8318" s="21"/>
      <c r="S8318" s="21"/>
      <c r="T8318" s="21"/>
    </row>
    <row r="8319" spans="2:20">
      <c r="B8319" s="14"/>
      <c r="C8319" s="14"/>
      <c r="D8319" s="14"/>
      <c r="H8319" s="17"/>
      <c r="L8319" s="18"/>
      <c r="M8319" s="18"/>
      <c r="N8319" s="18"/>
      <c r="P8319" s="21"/>
      <c r="Q8319" s="21"/>
      <c r="S8319" s="21"/>
      <c r="T8319" s="21"/>
    </row>
    <row r="8320" spans="2:20">
      <c r="B8320" s="14"/>
      <c r="C8320" s="14"/>
      <c r="D8320" s="14"/>
      <c r="H8320" s="17"/>
      <c r="L8320" s="18"/>
      <c r="M8320" s="18"/>
      <c r="N8320" s="18"/>
      <c r="P8320" s="21"/>
      <c r="Q8320" s="21"/>
      <c r="S8320" s="21"/>
      <c r="T8320" s="21"/>
    </row>
    <row r="8321" spans="2:20">
      <c r="B8321" s="14"/>
      <c r="C8321" s="14"/>
      <c r="D8321" s="14"/>
      <c r="H8321" s="17"/>
      <c r="L8321" s="18"/>
      <c r="M8321" s="18"/>
      <c r="N8321" s="18"/>
      <c r="P8321" s="21"/>
      <c r="Q8321" s="21"/>
      <c r="S8321" s="21"/>
      <c r="T8321" s="21"/>
    </row>
    <row r="8322" spans="2:20">
      <c r="B8322" s="14"/>
      <c r="C8322" s="14"/>
      <c r="D8322" s="14"/>
      <c r="H8322" s="17"/>
      <c r="L8322" s="18"/>
      <c r="M8322" s="18"/>
      <c r="N8322" s="18"/>
      <c r="P8322" s="21"/>
      <c r="Q8322" s="21"/>
      <c r="S8322" s="21"/>
      <c r="T8322" s="21"/>
    </row>
    <row r="8323" spans="2:20">
      <c r="B8323" s="14"/>
      <c r="C8323" s="14"/>
      <c r="D8323" s="14"/>
      <c r="H8323" s="17"/>
      <c r="L8323" s="18"/>
      <c r="M8323" s="18"/>
      <c r="N8323" s="18"/>
      <c r="P8323" s="21"/>
      <c r="Q8323" s="21"/>
      <c r="S8323" s="21"/>
      <c r="T8323" s="21"/>
    </row>
    <row r="8324" spans="2:20">
      <c r="B8324" s="14"/>
      <c r="C8324" s="14"/>
      <c r="D8324" s="14"/>
      <c r="H8324" s="17"/>
      <c r="L8324" s="18"/>
      <c r="M8324" s="18"/>
      <c r="N8324" s="18"/>
      <c r="P8324" s="21"/>
      <c r="Q8324" s="21"/>
      <c r="S8324" s="21"/>
      <c r="T8324" s="21"/>
    </row>
    <row r="8325" spans="2:20">
      <c r="B8325" s="14"/>
      <c r="C8325" s="14"/>
      <c r="D8325" s="14"/>
      <c r="H8325" s="17"/>
      <c r="L8325" s="18"/>
      <c r="M8325" s="18"/>
      <c r="N8325" s="18"/>
      <c r="P8325" s="21"/>
      <c r="Q8325" s="21"/>
      <c r="S8325" s="21"/>
      <c r="T8325" s="21"/>
    </row>
    <row r="8326" spans="2:20">
      <c r="B8326" s="14"/>
      <c r="C8326" s="14"/>
      <c r="D8326" s="14"/>
      <c r="H8326" s="17"/>
      <c r="L8326" s="18"/>
      <c r="M8326" s="18"/>
      <c r="N8326" s="18"/>
      <c r="P8326" s="21"/>
      <c r="Q8326" s="21"/>
      <c r="S8326" s="21"/>
      <c r="T8326" s="21"/>
    </row>
    <row r="8327" spans="2:20">
      <c r="B8327" s="14"/>
      <c r="C8327" s="14"/>
      <c r="D8327" s="14"/>
      <c r="H8327" s="17"/>
      <c r="L8327" s="18"/>
      <c r="M8327" s="18"/>
      <c r="N8327" s="18"/>
      <c r="P8327" s="21"/>
      <c r="Q8327" s="21"/>
      <c r="S8327" s="21"/>
      <c r="T8327" s="21"/>
    </row>
    <row r="8328" spans="2:20">
      <c r="B8328" s="14"/>
      <c r="C8328" s="14"/>
      <c r="D8328" s="14"/>
      <c r="H8328" s="17"/>
      <c r="L8328" s="18"/>
      <c r="M8328" s="18"/>
      <c r="N8328" s="18"/>
      <c r="P8328" s="21"/>
      <c r="Q8328" s="21"/>
      <c r="S8328" s="21"/>
      <c r="T8328" s="21"/>
    </row>
    <row r="8329" spans="2:20">
      <c r="B8329" s="14"/>
      <c r="C8329" s="14"/>
      <c r="D8329" s="14"/>
      <c r="H8329" s="17"/>
      <c r="L8329" s="18"/>
      <c r="M8329" s="18"/>
      <c r="N8329" s="18"/>
      <c r="P8329" s="21"/>
      <c r="Q8329" s="21"/>
      <c r="S8329" s="21"/>
      <c r="T8329" s="21"/>
    </row>
    <row r="8330" spans="2:20">
      <c r="B8330" s="14"/>
      <c r="C8330" s="14"/>
      <c r="D8330" s="14"/>
      <c r="H8330" s="17"/>
      <c r="L8330" s="18"/>
      <c r="M8330" s="18"/>
      <c r="N8330" s="18"/>
      <c r="P8330" s="21"/>
      <c r="Q8330" s="21"/>
      <c r="S8330" s="21"/>
      <c r="T8330" s="21"/>
    </row>
    <row r="8331" spans="2:20">
      <c r="B8331" s="14"/>
      <c r="C8331" s="14"/>
      <c r="D8331" s="14"/>
      <c r="H8331" s="17"/>
      <c r="L8331" s="18"/>
      <c r="M8331" s="18"/>
      <c r="N8331" s="18"/>
      <c r="P8331" s="21"/>
      <c r="Q8331" s="21"/>
      <c r="S8331" s="21"/>
      <c r="T8331" s="21"/>
    </row>
    <row r="8332" spans="2:20">
      <c r="B8332" s="14"/>
      <c r="C8332" s="14"/>
      <c r="D8332" s="14"/>
      <c r="H8332" s="17"/>
      <c r="L8332" s="18"/>
      <c r="M8332" s="18"/>
      <c r="N8332" s="18"/>
      <c r="P8332" s="21"/>
      <c r="Q8332" s="21"/>
      <c r="S8332" s="21"/>
      <c r="T8332" s="21"/>
    </row>
    <row r="8333" spans="2:20">
      <c r="B8333" s="14"/>
      <c r="C8333" s="14"/>
      <c r="D8333" s="14"/>
      <c r="H8333" s="17"/>
      <c r="L8333" s="18"/>
      <c r="M8333" s="18"/>
      <c r="N8333" s="18"/>
      <c r="P8333" s="21"/>
      <c r="Q8333" s="21"/>
      <c r="S8333" s="21"/>
      <c r="T8333" s="21"/>
    </row>
    <row r="8334" spans="2:20">
      <c r="B8334" s="14"/>
      <c r="C8334" s="14"/>
      <c r="D8334" s="14"/>
      <c r="H8334" s="17"/>
      <c r="L8334" s="18"/>
      <c r="M8334" s="18"/>
      <c r="N8334" s="18"/>
      <c r="P8334" s="21"/>
      <c r="Q8334" s="21"/>
      <c r="S8334" s="21"/>
      <c r="T8334" s="21"/>
    </row>
    <row r="8335" spans="2:20">
      <c r="B8335" s="14"/>
      <c r="C8335" s="14"/>
      <c r="D8335" s="14"/>
      <c r="H8335" s="17"/>
      <c r="L8335" s="18"/>
      <c r="M8335" s="18"/>
      <c r="N8335" s="18"/>
      <c r="P8335" s="21"/>
      <c r="Q8335" s="21"/>
      <c r="S8335" s="21"/>
      <c r="T8335" s="21"/>
    </row>
    <row r="8336" spans="2:20">
      <c r="B8336" s="14"/>
      <c r="C8336" s="14"/>
      <c r="D8336" s="14"/>
      <c r="H8336" s="17"/>
      <c r="L8336" s="18"/>
      <c r="M8336" s="18"/>
      <c r="N8336" s="18"/>
      <c r="P8336" s="21"/>
      <c r="Q8336" s="21"/>
      <c r="S8336" s="21"/>
      <c r="T8336" s="21"/>
    </row>
    <row r="8337" spans="2:20">
      <c r="B8337" s="14"/>
      <c r="C8337" s="14"/>
      <c r="D8337" s="14"/>
      <c r="H8337" s="17"/>
      <c r="L8337" s="18"/>
      <c r="M8337" s="18"/>
      <c r="N8337" s="18"/>
      <c r="P8337" s="21"/>
      <c r="Q8337" s="21"/>
      <c r="S8337" s="21"/>
      <c r="T8337" s="21"/>
    </row>
    <row r="8338" spans="2:20">
      <c r="B8338" s="14"/>
      <c r="C8338" s="14"/>
      <c r="D8338" s="14"/>
      <c r="H8338" s="17"/>
      <c r="L8338" s="18"/>
      <c r="M8338" s="18"/>
      <c r="N8338" s="18"/>
      <c r="P8338" s="21"/>
      <c r="Q8338" s="21"/>
      <c r="S8338" s="21"/>
      <c r="T8338" s="21"/>
    </row>
    <row r="8339" spans="2:20">
      <c r="B8339" s="14"/>
      <c r="C8339" s="14"/>
      <c r="D8339" s="14"/>
      <c r="H8339" s="17"/>
      <c r="L8339" s="18"/>
      <c r="M8339" s="18"/>
      <c r="N8339" s="18"/>
      <c r="P8339" s="21"/>
      <c r="Q8339" s="21"/>
      <c r="S8339" s="21"/>
      <c r="T8339" s="21"/>
    </row>
    <row r="8340" spans="2:20">
      <c r="B8340" s="14"/>
      <c r="C8340" s="14"/>
      <c r="D8340" s="14"/>
      <c r="H8340" s="17"/>
      <c r="L8340" s="18"/>
      <c r="M8340" s="18"/>
      <c r="N8340" s="18"/>
      <c r="P8340" s="21"/>
      <c r="Q8340" s="21"/>
      <c r="S8340" s="21"/>
      <c r="T8340" s="21"/>
    </row>
    <row r="8341" spans="2:20">
      <c r="B8341" s="14"/>
      <c r="C8341" s="14"/>
      <c r="D8341" s="14"/>
      <c r="H8341" s="17"/>
      <c r="L8341" s="18"/>
      <c r="M8341" s="18"/>
      <c r="N8341" s="18"/>
      <c r="P8341" s="21"/>
      <c r="Q8341" s="21"/>
      <c r="S8341" s="21"/>
      <c r="T8341" s="21"/>
    </row>
    <row r="8342" spans="2:20">
      <c r="B8342" s="14"/>
      <c r="C8342" s="14"/>
      <c r="D8342" s="14"/>
      <c r="H8342" s="17"/>
      <c r="L8342" s="18"/>
      <c r="M8342" s="18"/>
      <c r="N8342" s="18"/>
      <c r="P8342" s="21"/>
      <c r="Q8342" s="21"/>
      <c r="S8342" s="21"/>
      <c r="T8342" s="21"/>
    </row>
    <row r="8343" spans="2:20">
      <c r="B8343" s="14"/>
      <c r="C8343" s="14"/>
      <c r="D8343" s="14"/>
      <c r="H8343" s="17"/>
      <c r="L8343" s="18"/>
      <c r="M8343" s="18"/>
      <c r="N8343" s="18"/>
      <c r="P8343" s="21"/>
      <c r="Q8343" s="21"/>
      <c r="S8343" s="21"/>
      <c r="T8343" s="21"/>
    </row>
    <row r="8344" spans="2:20">
      <c r="B8344" s="14"/>
      <c r="C8344" s="14"/>
      <c r="D8344" s="14"/>
      <c r="H8344" s="17"/>
      <c r="L8344" s="18"/>
      <c r="M8344" s="18"/>
      <c r="N8344" s="18"/>
      <c r="P8344" s="21"/>
      <c r="Q8344" s="21"/>
      <c r="S8344" s="21"/>
      <c r="T8344" s="21"/>
    </row>
    <row r="8345" spans="2:20">
      <c r="B8345" s="14"/>
      <c r="C8345" s="14"/>
      <c r="D8345" s="14"/>
      <c r="H8345" s="17"/>
      <c r="L8345" s="18"/>
      <c r="M8345" s="18"/>
      <c r="N8345" s="18"/>
      <c r="P8345" s="21"/>
      <c r="Q8345" s="21"/>
      <c r="S8345" s="21"/>
      <c r="T8345" s="21"/>
    </row>
    <row r="8346" spans="2:20">
      <c r="B8346" s="14"/>
      <c r="C8346" s="14"/>
      <c r="D8346" s="14"/>
      <c r="H8346" s="17"/>
      <c r="L8346" s="18"/>
      <c r="M8346" s="18"/>
      <c r="N8346" s="18"/>
      <c r="P8346" s="21"/>
      <c r="Q8346" s="21"/>
      <c r="S8346" s="21"/>
      <c r="T8346" s="21"/>
    </row>
    <row r="8347" spans="2:20">
      <c r="B8347" s="14"/>
      <c r="C8347" s="14"/>
      <c r="D8347" s="14"/>
      <c r="H8347" s="17"/>
      <c r="L8347" s="18"/>
      <c r="M8347" s="18"/>
      <c r="N8347" s="18"/>
      <c r="P8347" s="21"/>
      <c r="Q8347" s="21"/>
      <c r="S8347" s="21"/>
      <c r="T8347" s="21"/>
    </row>
    <row r="8348" spans="2:20">
      <c r="B8348" s="14"/>
      <c r="C8348" s="14"/>
      <c r="D8348" s="14"/>
      <c r="H8348" s="17"/>
      <c r="L8348" s="18"/>
      <c r="M8348" s="18"/>
      <c r="N8348" s="18"/>
      <c r="P8348" s="21"/>
      <c r="Q8348" s="21"/>
      <c r="S8348" s="21"/>
      <c r="T8348" s="21"/>
    </row>
    <row r="8349" spans="2:20">
      <c r="B8349" s="14"/>
      <c r="C8349" s="14"/>
      <c r="D8349" s="14"/>
      <c r="H8349" s="17"/>
      <c r="L8349" s="18"/>
      <c r="M8349" s="18"/>
      <c r="N8349" s="18"/>
      <c r="P8349" s="21"/>
      <c r="Q8349" s="21"/>
      <c r="S8349" s="21"/>
      <c r="T8349" s="21"/>
    </row>
    <row r="8350" spans="2:20">
      <c r="B8350" s="14"/>
      <c r="C8350" s="14"/>
      <c r="D8350" s="14"/>
      <c r="H8350" s="17"/>
      <c r="L8350" s="18"/>
      <c r="M8350" s="18"/>
      <c r="N8350" s="18"/>
      <c r="P8350" s="21"/>
      <c r="Q8350" s="21"/>
      <c r="S8350" s="21"/>
      <c r="T8350" s="21"/>
    </row>
    <row r="8351" spans="2:20">
      <c r="B8351" s="14"/>
      <c r="C8351" s="14"/>
      <c r="D8351" s="14"/>
      <c r="H8351" s="17"/>
      <c r="L8351" s="18"/>
      <c r="M8351" s="18"/>
      <c r="N8351" s="18"/>
      <c r="P8351" s="21"/>
      <c r="Q8351" s="21"/>
      <c r="S8351" s="21"/>
      <c r="T8351" s="21"/>
    </row>
    <row r="8352" spans="2:20">
      <c r="B8352" s="14"/>
      <c r="C8352" s="14"/>
      <c r="D8352" s="14"/>
      <c r="H8352" s="17"/>
      <c r="L8352" s="18"/>
      <c r="M8352" s="18"/>
      <c r="N8352" s="18"/>
      <c r="P8352" s="21"/>
      <c r="Q8352" s="21"/>
      <c r="S8352" s="21"/>
      <c r="T8352" s="21"/>
    </row>
    <row r="8353" spans="2:20">
      <c r="B8353" s="14"/>
      <c r="C8353" s="14"/>
      <c r="D8353" s="14"/>
      <c r="H8353" s="17"/>
      <c r="L8353" s="18"/>
      <c r="M8353" s="18"/>
      <c r="N8353" s="18"/>
      <c r="P8353" s="21"/>
      <c r="Q8353" s="21"/>
      <c r="S8353" s="21"/>
      <c r="T8353" s="21"/>
    </row>
    <row r="8354" spans="2:20">
      <c r="B8354" s="14"/>
      <c r="C8354" s="14"/>
      <c r="D8354" s="14"/>
      <c r="H8354" s="17"/>
      <c r="L8354" s="18"/>
      <c r="M8354" s="18"/>
      <c r="N8354" s="18"/>
      <c r="P8354" s="21"/>
      <c r="Q8354" s="21"/>
      <c r="S8354" s="21"/>
      <c r="T8354" s="21"/>
    </row>
    <row r="8355" spans="2:20">
      <c r="B8355" s="14"/>
      <c r="C8355" s="14"/>
      <c r="D8355" s="14"/>
      <c r="H8355" s="17"/>
      <c r="L8355" s="18"/>
      <c r="M8355" s="18"/>
      <c r="N8355" s="18"/>
      <c r="P8355" s="21"/>
      <c r="Q8355" s="21"/>
      <c r="S8355" s="21"/>
      <c r="T8355" s="21"/>
    </row>
    <row r="8356" spans="2:20">
      <c r="B8356" s="14"/>
      <c r="C8356" s="14"/>
      <c r="D8356" s="14"/>
      <c r="H8356" s="17"/>
      <c r="L8356" s="18"/>
      <c r="M8356" s="18"/>
      <c r="N8356" s="18"/>
      <c r="P8356" s="21"/>
      <c r="Q8356" s="21"/>
      <c r="S8356" s="21"/>
      <c r="T8356" s="21"/>
    </row>
    <row r="8357" spans="2:20">
      <c r="B8357" s="14"/>
      <c r="C8357" s="14"/>
      <c r="D8357" s="14"/>
      <c r="H8357" s="17"/>
      <c r="L8357" s="18"/>
      <c r="M8357" s="18"/>
      <c r="N8357" s="18"/>
      <c r="P8357" s="21"/>
      <c r="Q8357" s="21"/>
      <c r="S8357" s="21"/>
      <c r="T8357" s="21"/>
    </row>
    <row r="8358" spans="2:20">
      <c r="B8358" s="14"/>
      <c r="C8358" s="14"/>
      <c r="D8358" s="14"/>
      <c r="H8358" s="17"/>
      <c r="L8358" s="18"/>
      <c r="M8358" s="18"/>
      <c r="N8358" s="18"/>
      <c r="P8358" s="21"/>
      <c r="Q8358" s="21"/>
      <c r="S8358" s="21"/>
      <c r="T8358" s="21"/>
    </row>
    <row r="8359" spans="2:20">
      <c r="B8359" s="14"/>
      <c r="C8359" s="14"/>
      <c r="D8359" s="14"/>
      <c r="H8359" s="17"/>
      <c r="L8359" s="18"/>
      <c r="M8359" s="18"/>
      <c r="N8359" s="18"/>
      <c r="P8359" s="21"/>
      <c r="Q8359" s="21"/>
      <c r="S8359" s="21"/>
      <c r="T8359" s="21"/>
    </row>
    <row r="8360" spans="2:20">
      <c r="B8360" s="14"/>
      <c r="C8360" s="14"/>
      <c r="D8360" s="14"/>
      <c r="H8360" s="17"/>
      <c r="L8360" s="18"/>
      <c r="M8360" s="18"/>
      <c r="N8360" s="18"/>
      <c r="P8360" s="21"/>
      <c r="Q8360" s="21"/>
      <c r="S8360" s="21"/>
      <c r="T8360" s="21"/>
    </row>
    <row r="8361" spans="2:20">
      <c r="B8361" s="14"/>
      <c r="C8361" s="14"/>
      <c r="D8361" s="14"/>
      <c r="H8361" s="17"/>
      <c r="L8361" s="18"/>
      <c r="M8361" s="18"/>
      <c r="N8361" s="18"/>
      <c r="P8361" s="21"/>
      <c r="Q8361" s="21"/>
      <c r="S8361" s="21"/>
      <c r="T8361" s="21"/>
    </row>
    <row r="8362" spans="2:20">
      <c r="B8362" s="14"/>
      <c r="C8362" s="14"/>
      <c r="D8362" s="14"/>
      <c r="H8362" s="17"/>
      <c r="L8362" s="18"/>
      <c r="M8362" s="18"/>
      <c r="N8362" s="18"/>
      <c r="P8362" s="21"/>
      <c r="Q8362" s="21"/>
      <c r="S8362" s="21"/>
      <c r="T8362" s="21"/>
    </row>
    <row r="8363" spans="2:20">
      <c r="B8363" s="14"/>
      <c r="C8363" s="14"/>
      <c r="D8363" s="14"/>
      <c r="H8363" s="17"/>
      <c r="L8363" s="18"/>
      <c r="M8363" s="18"/>
      <c r="N8363" s="18"/>
      <c r="P8363" s="21"/>
      <c r="Q8363" s="21"/>
      <c r="S8363" s="21"/>
      <c r="T8363" s="21"/>
    </row>
    <row r="8364" spans="2:20">
      <c r="B8364" s="14"/>
      <c r="C8364" s="14"/>
      <c r="D8364" s="14"/>
      <c r="H8364" s="17"/>
      <c r="L8364" s="18"/>
      <c r="M8364" s="18"/>
      <c r="N8364" s="18"/>
      <c r="P8364" s="21"/>
      <c r="Q8364" s="21"/>
      <c r="S8364" s="21"/>
      <c r="T8364" s="21"/>
    </row>
    <row r="8365" spans="2:20">
      <c r="B8365" s="14"/>
      <c r="C8365" s="14"/>
      <c r="D8365" s="14"/>
      <c r="H8365" s="17"/>
      <c r="L8365" s="18"/>
      <c r="M8365" s="18"/>
      <c r="N8365" s="18"/>
      <c r="P8365" s="21"/>
      <c r="Q8365" s="21"/>
      <c r="S8365" s="21"/>
      <c r="T8365" s="21"/>
    </row>
    <row r="8366" spans="2:20">
      <c r="B8366" s="14"/>
      <c r="C8366" s="14"/>
      <c r="D8366" s="14"/>
      <c r="H8366" s="17"/>
      <c r="L8366" s="18"/>
      <c r="M8366" s="18"/>
      <c r="N8366" s="18"/>
      <c r="P8366" s="21"/>
      <c r="Q8366" s="21"/>
      <c r="S8366" s="21"/>
      <c r="T8366" s="21"/>
    </row>
    <row r="8367" spans="2:20">
      <c r="B8367" s="14"/>
      <c r="C8367" s="14"/>
      <c r="D8367" s="14"/>
      <c r="H8367" s="17"/>
      <c r="L8367" s="18"/>
      <c r="M8367" s="18"/>
      <c r="N8367" s="18"/>
      <c r="P8367" s="21"/>
      <c r="Q8367" s="21"/>
      <c r="S8367" s="21"/>
      <c r="T8367" s="21"/>
    </row>
    <row r="8368" spans="2:20">
      <c r="B8368" s="14"/>
      <c r="C8368" s="14"/>
      <c r="D8368" s="14"/>
      <c r="H8368" s="17"/>
      <c r="L8368" s="18"/>
      <c r="M8368" s="18"/>
      <c r="N8368" s="18"/>
      <c r="P8368" s="21"/>
      <c r="Q8368" s="21"/>
      <c r="S8368" s="21"/>
      <c r="T8368" s="21"/>
    </row>
    <row r="8369" spans="2:20">
      <c r="B8369" s="14"/>
      <c r="C8369" s="14"/>
      <c r="D8369" s="14"/>
      <c r="H8369" s="17"/>
      <c r="L8369" s="18"/>
      <c r="M8369" s="18"/>
      <c r="N8369" s="18"/>
      <c r="P8369" s="21"/>
      <c r="Q8369" s="21"/>
      <c r="S8369" s="21"/>
      <c r="T8369" s="21"/>
    </row>
    <row r="8370" spans="2:20">
      <c r="B8370" s="14"/>
      <c r="C8370" s="14"/>
      <c r="D8370" s="14"/>
      <c r="H8370" s="17"/>
      <c r="L8370" s="18"/>
      <c r="M8370" s="18"/>
      <c r="N8370" s="18"/>
      <c r="P8370" s="21"/>
      <c r="Q8370" s="21"/>
      <c r="S8370" s="21"/>
      <c r="T8370" s="21"/>
    </row>
    <row r="8371" spans="2:20">
      <c r="B8371" s="14"/>
      <c r="C8371" s="14"/>
      <c r="D8371" s="14"/>
      <c r="H8371" s="17"/>
      <c r="L8371" s="18"/>
      <c r="M8371" s="18"/>
      <c r="N8371" s="18"/>
      <c r="P8371" s="21"/>
      <c r="Q8371" s="21"/>
      <c r="S8371" s="21"/>
      <c r="T8371" s="21"/>
    </row>
    <row r="8372" spans="2:20">
      <c r="B8372" s="14"/>
      <c r="C8372" s="14"/>
      <c r="D8372" s="14"/>
      <c r="H8372" s="17"/>
      <c r="L8372" s="18"/>
      <c r="M8372" s="18"/>
      <c r="N8372" s="18"/>
      <c r="P8372" s="21"/>
      <c r="Q8372" s="21"/>
      <c r="S8372" s="21"/>
      <c r="T8372" s="21"/>
    </row>
    <row r="8373" spans="2:20">
      <c r="B8373" s="14"/>
      <c r="C8373" s="14"/>
      <c r="D8373" s="14"/>
      <c r="H8373" s="17"/>
      <c r="L8373" s="18"/>
      <c r="M8373" s="18"/>
      <c r="N8373" s="18"/>
      <c r="P8373" s="21"/>
      <c r="Q8373" s="21"/>
      <c r="S8373" s="21"/>
      <c r="T8373" s="21"/>
    </row>
    <row r="8374" spans="2:20">
      <c r="B8374" s="14"/>
      <c r="C8374" s="14"/>
      <c r="D8374" s="14"/>
      <c r="H8374" s="17"/>
      <c r="L8374" s="18"/>
      <c r="M8374" s="18"/>
      <c r="N8374" s="18"/>
      <c r="P8374" s="21"/>
      <c r="Q8374" s="21"/>
      <c r="S8374" s="21"/>
      <c r="T8374" s="21"/>
    </row>
    <row r="8375" spans="2:20">
      <c r="B8375" s="14"/>
      <c r="C8375" s="14"/>
      <c r="D8375" s="14"/>
      <c r="H8375" s="17"/>
      <c r="L8375" s="18"/>
      <c r="M8375" s="18"/>
      <c r="N8375" s="18"/>
      <c r="P8375" s="21"/>
      <c r="Q8375" s="21"/>
      <c r="S8375" s="21"/>
      <c r="T8375" s="21"/>
    </row>
    <row r="8376" spans="2:20">
      <c r="B8376" s="14"/>
      <c r="C8376" s="14"/>
      <c r="D8376" s="14"/>
      <c r="H8376" s="17"/>
      <c r="L8376" s="18"/>
      <c r="M8376" s="18"/>
      <c r="N8376" s="18"/>
      <c r="P8376" s="21"/>
      <c r="Q8376" s="21"/>
      <c r="S8376" s="21"/>
      <c r="T8376" s="21"/>
    </row>
    <row r="8377" spans="2:20">
      <c r="B8377" s="14"/>
      <c r="C8377" s="14"/>
      <c r="D8377" s="14"/>
      <c r="H8377" s="17"/>
      <c r="L8377" s="18"/>
      <c r="M8377" s="18"/>
      <c r="N8377" s="18"/>
      <c r="P8377" s="21"/>
      <c r="Q8377" s="21"/>
      <c r="S8377" s="21"/>
      <c r="T8377" s="21"/>
    </row>
    <row r="8378" spans="2:20">
      <c r="B8378" s="14"/>
      <c r="C8378" s="14"/>
      <c r="D8378" s="14"/>
      <c r="H8378" s="17"/>
      <c r="L8378" s="18"/>
      <c r="M8378" s="18"/>
      <c r="N8378" s="18"/>
      <c r="P8378" s="21"/>
      <c r="Q8378" s="21"/>
      <c r="S8378" s="21"/>
      <c r="T8378" s="21"/>
    </row>
    <row r="8379" spans="2:20">
      <c r="B8379" s="14"/>
      <c r="C8379" s="14"/>
      <c r="D8379" s="14"/>
      <c r="H8379" s="17"/>
      <c r="L8379" s="18"/>
      <c r="M8379" s="18"/>
      <c r="N8379" s="18"/>
      <c r="P8379" s="21"/>
      <c r="Q8379" s="21"/>
      <c r="S8379" s="21"/>
      <c r="T8379" s="21"/>
    </row>
    <row r="8380" spans="2:20">
      <c r="B8380" s="14"/>
      <c r="C8380" s="14"/>
      <c r="D8380" s="14"/>
      <c r="H8380" s="17"/>
      <c r="L8380" s="18"/>
      <c r="M8380" s="18"/>
      <c r="N8380" s="18"/>
      <c r="P8380" s="21"/>
      <c r="Q8380" s="21"/>
      <c r="S8380" s="21"/>
      <c r="T8380" s="21"/>
    </row>
    <row r="8381" spans="2:20">
      <c r="B8381" s="14"/>
      <c r="C8381" s="14"/>
      <c r="D8381" s="14"/>
      <c r="H8381" s="17"/>
      <c r="L8381" s="18"/>
      <c r="M8381" s="18"/>
      <c r="N8381" s="18"/>
      <c r="P8381" s="21"/>
      <c r="Q8381" s="21"/>
      <c r="S8381" s="21"/>
      <c r="T8381" s="21"/>
    </row>
    <row r="8382" spans="2:20">
      <c r="B8382" s="14"/>
      <c r="C8382" s="14"/>
      <c r="D8382" s="14"/>
      <c r="H8382" s="17"/>
      <c r="L8382" s="18"/>
      <c r="M8382" s="18"/>
      <c r="N8382" s="18"/>
      <c r="P8382" s="21"/>
      <c r="Q8382" s="21"/>
      <c r="S8382" s="21"/>
      <c r="T8382" s="21"/>
    </row>
    <row r="8383" spans="2:20">
      <c r="B8383" s="14"/>
      <c r="C8383" s="14"/>
      <c r="D8383" s="14"/>
      <c r="H8383" s="17"/>
      <c r="L8383" s="18"/>
      <c r="M8383" s="18"/>
      <c r="N8383" s="18"/>
      <c r="P8383" s="21"/>
      <c r="Q8383" s="21"/>
      <c r="S8383" s="21"/>
      <c r="T8383" s="21"/>
    </row>
    <row r="8384" spans="2:20">
      <c r="B8384" s="14"/>
      <c r="C8384" s="14"/>
      <c r="D8384" s="14"/>
      <c r="H8384" s="17"/>
      <c r="L8384" s="18"/>
      <c r="M8384" s="18"/>
      <c r="N8384" s="18"/>
      <c r="P8384" s="21"/>
      <c r="Q8384" s="21"/>
      <c r="S8384" s="21"/>
      <c r="T8384" s="21"/>
    </row>
    <row r="8385" spans="2:20">
      <c r="B8385" s="14"/>
      <c r="C8385" s="14"/>
      <c r="D8385" s="14"/>
      <c r="H8385" s="17"/>
      <c r="L8385" s="18"/>
      <c r="M8385" s="18"/>
      <c r="N8385" s="18"/>
      <c r="P8385" s="21"/>
      <c r="Q8385" s="21"/>
      <c r="S8385" s="21"/>
      <c r="T8385" s="21"/>
    </row>
    <row r="8386" spans="2:20">
      <c r="B8386" s="14"/>
      <c r="C8386" s="14"/>
      <c r="D8386" s="14"/>
      <c r="H8386" s="17"/>
      <c r="L8386" s="18"/>
      <c r="M8386" s="18"/>
      <c r="N8386" s="18"/>
      <c r="P8386" s="21"/>
      <c r="Q8386" s="21"/>
      <c r="S8386" s="21"/>
      <c r="T8386" s="21"/>
    </row>
    <row r="8387" spans="2:20">
      <c r="B8387" s="14"/>
      <c r="C8387" s="14"/>
      <c r="D8387" s="14"/>
      <c r="H8387" s="17"/>
      <c r="L8387" s="18"/>
      <c r="M8387" s="18"/>
      <c r="N8387" s="18"/>
      <c r="P8387" s="21"/>
      <c r="Q8387" s="21"/>
      <c r="S8387" s="21"/>
      <c r="T8387" s="21"/>
    </row>
    <row r="8388" spans="2:20">
      <c r="B8388" s="14"/>
      <c r="C8388" s="14"/>
      <c r="D8388" s="14"/>
      <c r="H8388" s="17"/>
      <c r="L8388" s="18"/>
      <c r="M8388" s="18"/>
      <c r="N8388" s="18"/>
      <c r="P8388" s="21"/>
      <c r="Q8388" s="21"/>
      <c r="S8388" s="21"/>
      <c r="T8388" s="21"/>
    </row>
    <row r="8389" spans="2:20">
      <c r="B8389" s="14"/>
      <c r="C8389" s="14"/>
      <c r="D8389" s="14"/>
      <c r="H8389" s="17"/>
      <c r="L8389" s="18"/>
      <c r="M8389" s="18"/>
      <c r="N8389" s="18"/>
      <c r="P8389" s="21"/>
      <c r="Q8389" s="21"/>
      <c r="S8389" s="21"/>
      <c r="T8389" s="21"/>
    </row>
    <row r="8390" spans="2:20">
      <c r="B8390" s="14"/>
      <c r="C8390" s="14"/>
      <c r="D8390" s="14"/>
      <c r="H8390" s="17"/>
      <c r="L8390" s="18"/>
      <c r="M8390" s="18"/>
      <c r="N8390" s="18"/>
      <c r="P8390" s="21"/>
      <c r="Q8390" s="21"/>
      <c r="S8390" s="21"/>
      <c r="T8390" s="21"/>
    </row>
    <row r="8391" spans="2:20">
      <c r="B8391" s="14"/>
      <c r="C8391" s="14"/>
      <c r="D8391" s="14"/>
      <c r="H8391" s="17"/>
      <c r="L8391" s="18"/>
      <c r="M8391" s="18"/>
      <c r="N8391" s="18"/>
      <c r="P8391" s="21"/>
      <c r="Q8391" s="21"/>
      <c r="S8391" s="21"/>
      <c r="T8391" s="21"/>
    </row>
    <row r="8392" spans="2:20">
      <c r="B8392" s="14"/>
      <c r="C8392" s="14"/>
      <c r="D8392" s="14"/>
      <c r="H8392" s="17"/>
      <c r="L8392" s="18"/>
      <c r="M8392" s="18"/>
      <c r="N8392" s="18"/>
      <c r="P8392" s="21"/>
      <c r="Q8392" s="21"/>
      <c r="S8392" s="21"/>
      <c r="T8392" s="21"/>
    </row>
    <row r="8393" spans="2:20">
      <c r="B8393" s="14"/>
      <c r="C8393" s="14"/>
      <c r="D8393" s="14"/>
      <c r="H8393" s="17"/>
      <c r="L8393" s="18"/>
      <c r="M8393" s="18"/>
      <c r="N8393" s="18"/>
      <c r="P8393" s="21"/>
      <c r="Q8393" s="21"/>
      <c r="S8393" s="21"/>
      <c r="T8393" s="21"/>
    </row>
    <row r="8394" spans="2:20">
      <c r="B8394" s="14"/>
      <c r="C8394" s="14"/>
      <c r="D8394" s="14"/>
      <c r="H8394" s="17"/>
      <c r="L8394" s="18"/>
      <c r="M8394" s="18"/>
      <c r="N8394" s="18"/>
      <c r="P8394" s="21"/>
      <c r="Q8394" s="21"/>
      <c r="S8394" s="21"/>
      <c r="T8394" s="21"/>
    </row>
    <row r="8395" spans="2:20">
      <c r="B8395" s="14"/>
      <c r="C8395" s="14"/>
      <c r="D8395" s="14"/>
      <c r="H8395" s="17"/>
      <c r="L8395" s="18"/>
      <c r="M8395" s="18"/>
      <c r="N8395" s="18"/>
      <c r="P8395" s="21"/>
      <c r="Q8395" s="21"/>
      <c r="S8395" s="21"/>
      <c r="T8395" s="21"/>
    </row>
    <row r="8396" spans="2:20">
      <c r="B8396" s="14"/>
      <c r="C8396" s="14"/>
      <c r="D8396" s="14"/>
      <c r="H8396" s="17"/>
      <c r="L8396" s="18"/>
      <c r="M8396" s="18"/>
      <c r="N8396" s="18"/>
      <c r="P8396" s="21"/>
      <c r="Q8396" s="21"/>
      <c r="S8396" s="21"/>
      <c r="T8396" s="21"/>
    </row>
    <row r="8397" spans="2:20">
      <c r="B8397" s="14"/>
      <c r="C8397" s="14"/>
      <c r="D8397" s="14"/>
      <c r="H8397" s="17"/>
      <c r="L8397" s="18"/>
      <c r="M8397" s="18"/>
      <c r="N8397" s="18"/>
      <c r="P8397" s="21"/>
      <c r="Q8397" s="21"/>
      <c r="S8397" s="21"/>
      <c r="T8397" s="21"/>
    </row>
    <row r="8398" spans="2:20">
      <c r="B8398" s="14"/>
      <c r="C8398" s="14"/>
      <c r="D8398" s="14"/>
      <c r="H8398" s="17"/>
      <c r="L8398" s="18"/>
      <c r="M8398" s="18"/>
      <c r="N8398" s="18"/>
      <c r="P8398" s="21"/>
      <c r="Q8398" s="21"/>
      <c r="S8398" s="21"/>
      <c r="T8398" s="21"/>
    </row>
    <row r="8399" spans="2:20">
      <c r="B8399" s="14"/>
      <c r="C8399" s="14"/>
      <c r="D8399" s="14"/>
      <c r="H8399" s="17"/>
      <c r="L8399" s="18"/>
      <c r="M8399" s="18"/>
      <c r="N8399" s="18"/>
      <c r="P8399" s="21"/>
      <c r="Q8399" s="21"/>
      <c r="S8399" s="21"/>
      <c r="T8399" s="21"/>
    </row>
    <row r="8400" spans="2:20">
      <c r="B8400" s="14"/>
      <c r="C8400" s="14"/>
      <c r="D8400" s="14"/>
      <c r="H8400" s="17"/>
      <c r="L8400" s="18"/>
      <c r="M8400" s="18"/>
      <c r="N8400" s="18"/>
      <c r="P8400" s="21"/>
      <c r="Q8400" s="21"/>
      <c r="S8400" s="21"/>
      <c r="T8400" s="21"/>
    </row>
    <row r="8401" spans="2:20">
      <c r="B8401" s="14"/>
      <c r="C8401" s="14"/>
      <c r="D8401" s="14"/>
      <c r="H8401" s="17"/>
      <c r="L8401" s="18"/>
      <c r="M8401" s="18"/>
      <c r="N8401" s="18"/>
      <c r="P8401" s="21"/>
      <c r="Q8401" s="21"/>
      <c r="S8401" s="21"/>
      <c r="T8401" s="21"/>
    </row>
    <row r="8402" spans="2:20">
      <c r="B8402" s="14"/>
      <c r="C8402" s="14"/>
      <c r="D8402" s="14"/>
      <c r="H8402" s="17"/>
      <c r="L8402" s="18"/>
      <c r="M8402" s="18"/>
      <c r="N8402" s="18"/>
      <c r="P8402" s="21"/>
      <c r="Q8402" s="21"/>
      <c r="S8402" s="21"/>
      <c r="T8402" s="21"/>
    </row>
    <row r="8403" spans="2:20">
      <c r="B8403" s="14"/>
      <c r="C8403" s="14"/>
      <c r="D8403" s="14"/>
      <c r="H8403" s="17"/>
      <c r="L8403" s="18"/>
      <c r="M8403" s="18"/>
      <c r="N8403" s="18"/>
      <c r="P8403" s="21"/>
      <c r="Q8403" s="21"/>
      <c r="S8403" s="21"/>
      <c r="T8403" s="21"/>
    </row>
    <row r="8404" spans="2:20">
      <c r="B8404" s="14"/>
      <c r="C8404" s="14"/>
      <c r="D8404" s="14"/>
      <c r="H8404" s="17"/>
      <c r="L8404" s="18"/>
      <c r="M8404" s="18"/>
      <c r="N8404" s="18"/>
      <c r="P8404" s="21"/>
      <c r="Q8404" s="21"/>
      <c r="S8404" s="21"/>
      <c r="T8404" s="21"/>
    </row>
    <row r="8405" spans="2:20">
      <c r="B8405" s="14"/>
      <c r="C8405" s="14"/>
      <c r="D8405" s="14"/>
      <c r="H8405" s="17"/>
      <c r="L8405" s="18"/>
      <c r="M8405" s="18"/>
      <c r="N8405" s="18"/>
      <c r="P8405" s="21"/>
      <c r="Q8405" s="21"/>
      <c r="S8405" s="21"/>
      <c r="T8405" s="21"/>
    </row>
    <row r="8406" spans="2:20">
      <c r="B8406" s="14"/>
      <c r="C8406" s="14"/>
      <c r="D8406" s="14"/>
      <c r="H8406" s="17"/>
      <c r="L8406" s="18"/>
      <c r="M8406" s="18"/>
      <c r="N8406" s="18"/>
      <c r="P8406" s="21"/>
      <c r="Q8406" s="21"/>
      <c r="S8406" s="21"/>
      <c r="T8406" s="21"/>
    </row>
    <row r="8407" spans="2:20">
      <c r="B8407" s="14"/>
      <c r="C8407" s="14"/>
      <c r="D8407" s="14"/>
      <c r="H8407" s="17"/>
      <c r="L8407" s="18"/>
      <c r="M8407" s="18"/>
      <c r="N8407" s="18"/>
      <c r="P8407" s="21"/>
      <c r="Q8407" s="21"/>
      <c r="S8407" s="21"/>
      <c r="T8407" s="21"/>
    </row>
    <row r="8408" spans="2:20">
      <c r="B8408" s="14"/>
      <c r="C8408" s="14"/>
      <c r="D8408" s="14"/>
      <c r="H8408" s="17"/>
      <c r="L8408" s="18"/>
      <c r="M8408" s="18"/>
      <c r="N8408" s="18"/>
      <c r="P8408" s="21"/>
      <c r="Q8408" s="21"/>
      <c r="S8408" s="21"/>
      <c r="T8408" s="21"/>
    </row>
    <row r="8409" spans="2:20">
      <c r="B8409" s="14"/>
      <c r="C8409" s="14"/>
      <c r="D8409" s="14"/>
      <c r="H8409" s="17"/>
      <c r="L8409" s="18"/>
      <c r="M8409" s="18"/>
      <c r="N8409" s="18"/>
      <c r="P8409" s="21"/>
      <c r="Q8409" s="21"/>
      <c r="S8409" s="21"/>
      <c r="T8409" s="21"/>
    </row>
    <row r="8410" spans="2:20">
      <c r="B8410" s="14"/>
      <c r="C8410" s="14"/>
      <c r="D8410" s="14"/>
      <c r="H8410" s="17"/>
      <c r="L8410" s="18"/>
      <c r="M8410" s="18"/>
      <c r="N8410" s="18"/>
      <c r="P8410" s="21"/>
      <c r="Q8410" s="21"/>
      <c r="S8410" s="21"/>
      <c r="T8410" s="21"/>
    </row>
    <row r="8411" spans="2:20">
      <c r="B8411" s="14"/>
      <c r="C8411" s="14"/>
      <c r="D8411" s="14"/>
      <c r="H8411" s="17"/>
      <c r="L8411" s="18"/>
      <c r="M8411" s="18"/>
      <c r="N8411" s="18"/>
      <c r="P8411" s="21"/>
      <c r="Q8411" s="21"/>
      <c r="S8411" s="21"/>
      <c r="T8411" s="21"/>
    </row>
    <row r="8412" spans="2:20">
      <c r="B8412" s="14"/>
      <c r="C8412" s="14"/>
      <c r="D8412" s="14"/>
      <c r="H8412" s="17"/>
      <c r="L8412" s="18"/>
      <c r="M8412" s="18"/>
      <c r="N8412" s="18"/>
      <c r="P8412" s="21"/>
      <c r="Q8412" s="21"/>
      <c r="S8412" s="21"/>
      <c r="T8412" s="21"/>
    </row>
    <row r="8413" spans="2:20">
      <c r="B8413" s="14"/>
      <c r="C8413" s="14"/>
      <c r="D8413" s="14"/>
      <c r="H8413" s="17"/>
      <c r="L8413" s="18"/>
      <c r="M8413" s="18"/>
      <c r="N8413" s="18"/>
      <c r="P8413" s="21"/>
      <c r="Q8413" s="21"/>
      <c r="S8413" s="21"/>
      <c r="T8413" s="21"/>
    </row>
    <row r="8414" spans="2:20">
      <c r="B8414" s="14"/>
      <c r="C8414" s="14"/>
      <c r="D8414" s="14"/>
      <c r="H8414" s="17"/>
      <c r="L8414" s="18"/>
      <c r="M8414" s="18"/>
      <c r="N8414" s="18"/>
      <c r="P8414" s="21"/>
      <c r="Q8414" s="21"/>
      <c r="S8414" s="21"/>
      <c r="T8414" s="21"/>
    </row>
    <row r="8415" spans="2:20">
      <c r="B8415" s="14"/>
      <c r="C8415" s="14"/>
      <c r="D8415" s="14"/>
      <c r="H8415" s="17"/>
      <c r="L8415" s="18"/>
      <c r="M8415" s="18"/>
      <c r="N8415" s="18"/>
      <c r="P8415" s="21"/>
      <c r="Q8415" s="21"/>
      <c r="S8415" s="21"/>
      <c r="T8415" s="21"/>
    </row>
    <row r="8416" spans="2:20">
      <c r="B8416" s="14"/>
      <c r="C8416" s="14"/>
      <c r="D8416" s="14"/>
      <c r="H8416" s="17"/>
      <c r="L8416" s="18"/>
      <c r="M8416" s="18"/>
      <c r="N8416" s="18"/>
      <c r="P8416" s="21"/>
      <c r="Q8416" s="21"/>
      <c r="S8416" s="21"/>
      <c r="T8416" s="21"/>
    </row>
    <row r="8417" spans="2:20">
      <c r="B8417" s="14"/>
      <c r="C8417" s="14"/>
      <c r="D8417" s="14"/>
      <c r="H8417" s="17"/>
      <c r="L8417" s="18"/>
      <c r="M8417" s="18"/>
      <c r="N8417" s="18"/>
      <c r="P8417" s="21"/>
      <c r="Q8417" s="21"/>
      <c r="S8417" s="21"/>
      <c r="T8417" s="21"/>
    </row>
    <row r="8418" spans="2:20">
      <c r="B8418" s="14"/>
      <c r="C8418" s="14"/>
      <c r="D8418" s="14"/>
      <c r="H8418" s="17"/>
      <c r="L8418" s="18"/>
      <c r="M8418" s="18"/>
      <c r="N8418" s="18"/>
      <c r="P8418" s="21"/>
      <c r="Q8418" s="21"/>
      <c r="S8418" s="21"/>
      <c r="T8418" s="21"/>
    </row>
    <row r="8419" spans="2:20">
      <c r="B8419" s="14"/>
      <c r="C8419" s="14"/>
      <c r="D8419" s="14"/>
      <c r="H8419" s="17"/>
      <c r="L8419" s="18"/>
      <c r="M8419" s="18"/>
      <c r="N8419" s="18"/>
      <c r="P8419" s="21"/>
      <c r="Q8419" s="21"/>
      <c r="S8419" s="21"/>
      <c r="T8419" s="21"/>
    </row>
    <row r="8420" spans="2:20">
      <c r="B8420" s="14"/>
      <c r="C8420" s="14"/>
      <c r="D8420" s="14"/>
      <c r="H8420" s="17"/>
      <c r="L8420" s="18"/>
      <c r="M8420" s="18"/>
      <c r="N8420" s="18"/>
      <c r="P8420" s="21"/>
      <c r="Q8420" s="21"/>
      <c r="S8420" s="21"/>
      <c r="T8420" s="21"/>
    </row>
    <row r="8421" spans="2:20">
      <c r="B8421" s="14"/>
      <c r="C8421" s="14"/>
      <c r="D8421" s="14"/>
      <c r="H8421" s="17"/>
      <c r="L8421" s="18"/>
      <c r="M8421" s="18"/>
      <c r="N8421" s="18"/>
      <c r="P8421" s="21"/>
      <c r="Q8421" s="21"/>
      <c r="S8421" s="21"/>
      <c r="T8421" s="21"/>
    </row>
    <row r="8422" spans="2:20">
      <c r="B8422" s="14"/>
      <c r="C8422" s="14"/>
      <c r="D8422" s="14"/>
      <c r="H8422" s="17"/>
      <c r="L8422" s="18"/>
      <c r="M8422" s="18"/>
      <c r="N8422" s="18"/>
      <c r="P8422" s="21"/>
      <c r="Q8422" s="21"/>
      <c r="S8422" s="21"/>
      <c r="T8422" s="21"/>
    </row>
    <row r="8423" spans="2:20">
      <c r="B8423" s="14"/>
      <c r="C8423" s="14"/>
      <c r="D8423" s="14"/>
      <c r="H8423" s="17"/>
      <c r="L8423" s="18"/>
      <c r="M8423" s="18"/>
      <c r="N8423" s="18"/>
      <c r="P8423" s="21"/>
      <c r="Q8423" s="21"/>
      <c r="S8423" s="21"/>
      <c r="T8423" s="21"/>
    </row>
    <row r="8424" spans="2:20">
      <c r="B8424" s="14"/>
      <c r="C8424" s="14"/>
      <c r="D8424" s="14"/>
      <c r="H8424" s="17"/>
      <c r="L8424" s="18"/>
      <c r="M8424" s="18"/>
      <c r="N8424" s="18"/>
      <c r="P8424" s="21"/>
      <c r="Q8424" s="21"/>
      <c r="S8424" s="21"/>
      <c r="T8424" s="21"/>
    </row>
    <row r="8425" spans="2:20">
      <c r="B8425" s="14"/>
      <c r="C8425" s="14"/>
      <c r="D8425" s="14"/>
      <c r="H8425" s="17"/>
      <c r="L8425" s="18"/>
      <c r="M8425" s="18"/>
      <c r="N8425" s="18"/>
      <c r="P8425" s="21"/>
      <c r="Q8425" s="21"/>
      <c r="S8425" s="21"/>
      <c r="T8425" s="21"/>
    </row>
    <row r="8426" spans="2:20">
      <c r="B8426" s="14"/>
      <c r="C8426" s="14"/>
      <c r="D8426" s="14"/>
      <c r="H8426" s="17"/>
      <c r="L8426" s="18"/>
      <c r="M8426" s="18"/>
      <c r="N8426" s="18"/>
      <c r="P8426" s="21"/>
      <c r="Q8426" s="21"/>
      <c r="S8426" s="21"/>
      <c r="T8426" s="21"/>
    </row>
    <row r="8427" spans="2:20">
      <c r="B8427" s="14"/>
      <c r="C8427" s="14"/>
      <c r="D8427" s="14"/>
      <c r="H8427" s="17"/>
      <c r="L8427" s="18"/>
      <c r="M8427" s="18"/>
      <c r="N8427" s="18"/>
      <c r="P8427" s="21"/>
      <c r="Q8427" s="21"/>
      <c r="S8427" s="21"/>
      <c r="T8427" s="21"/>
    </row>
    <row r="8428" spans="2:20">
      <c r="B8428" s="14"/>
      <c r="C8428" s="14"/>
      <c r="D8428" s="14"/>
      <c r="H8428" s="17"/>
      <c r="L8428" s="18"/>
      <c r="M8428" s="18"/>
      <c r="N8428" s="18"/>
      <c r="P8428" s="21"/>
      <c r="Q8428" s="21"/>
      <c r="S8428" s="21"/>
      <c r="T8428" s="21"/>
    </row>
    <row r="8429" spans="2:20">
      <c r="B8429" s="14"/>
      <c r="C8429" s="14"/>
      <c r="D8429" s="14"/>
      <c r="H8429" s="17"/>
      <c r="L8429" s="18"/>
      <c r="M8429" s="18"/>
      <c r="N8429" s="18"/>
      <c r="P8429" s="21"/>
      <c r="Q8429" s="21"/>
      <c r="S8429" s="21"/>
      <c r="T8429" s="21"/>
    </row>
    <row r="8430" spans="2:20">
      <c r="B8430" s="14"/>
      <c r="C8430" s="14"/>
      <c r="D8430" s="14"/>
      <c r="H8430" s="17"/>
      <c r="L8430" s="18"/>
      <c r="M8430" s="18"/>
      <c r="N8430" s="18"/>
      <c r="P8430" s="21"/>
      <c r="Q8430" s="21"/>
      <c r="S8430" s="21"/>
      <c r="T8430" s="21"/>
    </row>
    <row r="8431" spans="2:20">
      <c r="B8431" s="14"/>
      <c r="C8431" s="14"/>
      <c r="D8431" s="14"/>
      <c r="H8431" s="17"/>
      <c r="L8431" s="18"/>
      <c r="M8431" s="18"/>
      <c r="N8431" s="18"/>
      <c r="P8431" s="21"/>
      <c r="Q8431" s="21"/>
      <c r="S8431" s="21"/>
      <c r="T8431" s="21"/>
    </row>
    <row r="8432" spans="2:20">
      <c r="B8432" s="14"/>
      <c r="C8432" s="14"/>
      <c r="D8432" s="14"/>
      <c r="H8432" s="17"/>
      <c r="L8432" s="18"/>
      <c r="M8432" s="18"/>
      <c r="N8432" s="18"/>
      <c r="P8432" s="21"/>
      <c r="Q8432" s="21"/>
      <c r="S8432" s="21"/>
      <c r="T8432" s="21"/>
    </row>
    <row r="8433" spans="2:20">
      <c r="B8433" s="14"/>
      <c r="C8433" s="14"/>
      <c r="D8433" s="14"/>
      <c r="H8433" s="17"/>
      <c r="L8433" s="18"/>
      <c r="M8433" s="18"/>
      <c r="N8433" s="18"/>
      <c r="P8433" s="21"/>
      <c r="Q8433" s="21"/>
      <c r="S8433" s="21"/>
      <c r="T8433" s="21"/>
    </row>
    <row r="8434" spans="2:20">
      <c r="B8434" s="14"/>
      <c r="C8434" s="14"/>
      <c r="D8434" s="14"/>
      <c r="H8434" s="17"/>
      <c r="L8434" s="18"/>
      <c r="M8434" s="18"/>
      <c r="N8434" s="18"/>
      <c r="P8434" s="21"/>
      <c r="Q8434" s="21"/>
      <c r="S8434" s="21"/>
      <c r="T8434" s="21"/>
    </row>
    <row r="8435" spans="2:20">
      <c r="B8435" s="14"/>
      <c r="C8435" s="14"/>
      <c r="D8435" s="14"/>
      <c r="H8435" s="17"/>
      <c r="L8435" s="18"/>
      <c r="M8435" s="18"/>
      <c r="N8435" s="18"/>
      <c r="P8435" s="21"/>
      <c r="Q8435" s="21"/>
      <c r="S8435" s="21"/>
      <c r="T8435" s="21"/>
    </row>
    <row r="8436" spans="2:20">
      <c r="B8436" s="14"/>
      <c r="C8436" s="14"/>
      <c r="D8436" s="14"/>
      <c r="H8436" s="17"/>
      <c r="L8436" s="18"/>
      <c r="M8436" s="18"/>
      <c r="N8436" s="18"/>
      <c r="P8436" s="21"/>
      <c r="Q8436" s="21"/>
      <c r="S8436" s="21"/>
      <c r="T8436" s="21"/>
    </row>
    <row r="8437" spans="2:20">
      <c r="B8437" s="14"/>
      <c r="C8437" s="14"/>
      <c r="D8437" s="14"/>
      <c r="H8437" s="17"/>
      <c r="L8437" s="18"/>
      <c r="M8437" s="18"/>
      <c r="N8437" s="18"/>
      <c r="P8437" s="21"/>
      <c r="Q8437" s="21"/>
      <c r="S8437" s="21"/>
      <c r="T8437" s="21"/>
    </row>
    <row r="8438" spans="2:20">
      <c r="B8438" s="14"/>
      <c r="C8438" s="14"/>
      <c r="D8438" s="14"/>
      <c r="H8438" s="17"/>
      <c r="L8438" s="18"/>
      <c r="M8438" s="18"/>
      <c r="N8438" s="18"/>
      <c r="P8438" s="21"/>
      <c r="Q8438" s="21"/>
      <c r="S8438" s="21"/>
      <c r="T8438" s="21"/>
    </row>
    <row r="8439" spans="2:20">
      <c r="B8439" s="14"/>
      <c r="C8439" s="14"/>
      <c r="D8439" s="14"/>
      <c r="H8439" s="17"/>
      <c r="L8439" s="18"/>
      <c r="M8439" s="18"/>
      <c r="N8439" s="18"/>
      <c r="P8439" s="21"/>
      <c r="Q8439" s="21"/>
      <c r="S8439" s="21"/>
      <c r="T8439" s="21"/>
    </row>
    <row r="8440" spans="2:20">
      <c r="B8440" s="14"/>
      <c r="C8440" s="14"/>
      <c r="D8440" s="14"/>
      <c r="H8440" s="17"/>
      <c r="L8440" s="18"/>
      <c r="M8440" s="18"/>
      <c r="N8440" s="18"/>
      <c r="P8440" s="21"/>
      <c r="Q8440" s="21"/>
      <c r="S8440" s="21"/>
      <c r="T8440" s="21"/>
    </row>
    <row r="8441" spans="2:20">
      <c r="B8441" s="14"/>
      <c r="C8441" s="14"/>
      <c r="D8441" s="14"/>
      <c r="H8441" s="17"/>
      <c r="L8441" s="18"/>
      <c r="M8441" s="18"/>
      <c r="N8441" s="18"/>
      <c r="P8441" s="21"/>
      <c r="Q8441" s="21"/>
      <c r="S8441" s="21"/>
      <c r="T8441" s="21"/>
    </row>
    <row r="8442" spans="2:20">
      <c r="B8442" s="14"/>
      <c r="C8442" s="14"/>
      <c r="D8442" s="14"/>
      <c r="H8442" s="17"/>
      <c r="L8442" s="18"/>
      <c r="M8442" s="18"/>
      <c r="N8442" s="18"/>
      <c r="P8442" s="21"/>
      <c r="Q8442" s="21"/>
      <c r="S8442" s="21"/>
      <c r="T8442" s="21"/>
    </row>
    <row r="8443" spans="2:20">
      <c r="B8443" s="14"/>
      <c r="C8443" s="14"/>
      <c r="D8443" s="14"/>
      <c r="H8443" s="17"/>
      <c r="L8443" s="18"/>
      <c r="M8443" s="18"/>
      <c r="N8443" s="18"/>
      <c r="P8443" s="21"/>
      <c r="Q8443" s="21"/>
      <c r="S8443" s="21"/>
      <c r="T8443" s="21"/>
    </row>
    <row r="8444" spans="2:20">
      <c r="B8444" s="14"/>
      <c r="C8444" s="14"/>
      <c r="D8444" s="14"/>
      <c r="H8444" s="17"/>
      <c r="L8444" s="18"/>
      <c r="M8444" s="18"/>
      <c r="N8444" s="18"/>
      <c r="P8444" s="21"/>
      <c r="Q8444" s="21"/>
      <c r="S8444" s="21"/>
      <c r="T8444" s="21"/>
    </row>
    <row r="8445" spans="2:20">
      <c r="B8445" s="14"/>
      <c r="C8445" s="14"/>
      <c r="D8445" s="14"/>
      <c r="H8445" s="17"/>
      <c r="L8445" s="18"/>
      <c r="M8445" s="18"/>
      <c r="N8445" s="18"/>
      <c r="P8445" s="21"/>
      <c r="Q8445" s="21"/>
      <c r="S8445" s="21"/>
      <c r="T8445" s="21"/>
    </row>
    <row r="8446" spans="2:20">
      <c r="B8446" s="14"/>
      <c r="C8446" s="14"/>
      <c r="D8446" s="14"/>
      <c r="H8446" s="17"/>
      <c r="L8446" s="18"/>
      <c r="M8446" s="18"/>
      <c r="N8446" s="18"/>
      <c r="P8446" s="21"/>
      <c r="Q8446" s="21"/>
      <c r="S8446" s="21"/>
      <c r="T8446" s="21"/>
    </row>
    <row r="8447" spans="2:20">
      <c r="B8447" s="14"/>
      <c r="C8447" s="14"/>
      <c r="D8447" s="14"/>
      <c r="H8447" s="17"/>
      <c r="L8447" s="18"/>
      <c r="M8447" s="18"/>
      <c r="N8447" s="18"/>
      <c r="P8447" s="21"/>
      <c r="Q8447" s="21"/>
      <c r="S8447" s="21"/>
      <c r="T8447" s="21"/>
    </row>
    <row r="8448" spans="2:20">
      <c r="B8448" s="14"/>
      <c r="C8448" s="14"/>
      <c r="D8448" s="14"/>
      <c r="H8448" s="17"/>
      <c r="L8448" s="18"/>
      <c r="M8448" s="18"/>
      <c r="N8448" s="18"/>
      <c r="P8448" s="21"/>
      <c r="Q8448" s="21"/>
      <c r="S8448" s="21"/>
      <c r="T8448" s="21"/>
    </row>
    <row r="8449" spans="2:20">
      <c r="B8449" s="14"/>
      <c r="C8449" s="14"/>
      <c r="D8449" s="14"/>
      <c r="H8449" s="17"/>
      <c r="L8449" s="18"/>
      <c r="M8449" s="18"/>
      <c r="N8449" s="18"/>
      <c r="P8449" s="21"/>
      <c r="Q8449" s="21"/>
      <c r="S8449" s="21"/>
      <c r="T8449" s="21"/>
    </row>
    <row r="8450" spans="2:20">
      <c r="B8450" s="14"/>
      <c r="C8450" s="14"/>
      <c r="D8450" s="14"/>
      <c r="H8450" s="17"/>
      <c r="L8450" s="18"/>
      <c r="M8450" s="18"/>
      <c r="N8450" s="18"/>
      <c r="P8450" s="21"/>
      <c r="Q8450" s="21"/>
      <c r="S8450" s="21"/>
      <c r="T8450" s="21"/>
    </row>
    <row r="8451" spans="2:20">
      <c r="B8451" s="14"/>
      <c r="C8451" s="14"/>
      <c r="D8451" s="14"/>
      <c r="H8451" s="17"/>
      <c r="L8451" s="18"/>
      <c r="M8451" s="18"/>
      <c r="N8451" s="18"/>
      <c r="P8451" s="21"/>
      <c r="Q8451" s="21"/>
      <c r="S8451" s="21"/>
      <c r="T8451" s="21"/>
    </row>
    <row r="8452" spans="2:20">
      <c r="B8452" s="14"/>
      <c r="C8452" s="14"/>
      <c r="D8452" s="14"/>
      <c r="H8452" s="17"/>
      <c r="L8452" s="18"/>
      <c r="M8452" s="18"/>
      <c r="N8452" s="18"/>
      <c r="P8452" s="21"/>
      <c r="Q8452" s="21"/>
      <c r="S8452" s="21"/>
      <c r="T8452" s="21"/>
    </row>
    <row r="8453" spans="2:20">
      <c r="B8453" s="14"/>
      <c r="C8453" s="14"/>
      <c r="D8453" s="14"/>
      <c r="H8453" s="17"/>
      <c r="L8453" s="18"/>
      <c r="M8453" s="18"/>
      <c r="N8453" s="18"/>
      <c r="P8453" s="21"/>
      <c r="Q8453" s="21"/>
      <c r="S8453" s="21"/>
      <c r="T8453" s="21"/>
    </row>
    <row r="8454" spans="2:20">
      <c r="B8454" s="14"/>
      <c r="C8454" s="14"/>
      <c r="D8454" s="14"/>
      <c r="H8454" s="17"/>
      <c r="L8454" s="18"/>
      <c r="M8454" s="18"/>
      <c r="N8454" s="18"/>
      <c r="P8454" s="21"/>
      <c r="Q8454" s="21"/>
      <c r="S8454" s="21"/>
      <c r="T8454" s="21"/>
    </row>
    <row r="8455" spans="2:20">
      <c r="B8455" s="14"/>
      <c r="C8455" s="14"/>
      <c r="D8455" s="14"/>
      <c r="H8455" s="17"/>
      <c r="L8455" s="18"/>
      <c r="M8455" s="18"/>
      <c r="N8455" s="18"/>
      <c r="P8455" s="21"/>
      <c r="Q8455" s="21"/>
      <c r="S8455" s="21"/>
      <c r="T8455" s="21"/>
    </row>
    <row r="8456" spans="2:20">
      <c r="B8456" s="14"/>
      <c r="C8456" s="14"/>
      <c r="D8456" s="14"/>
      <c r="H8456" s="17"/>
      <c r="L8456" s="18"/>
      <c r="M8456" s="18"/>
      <c r="N8456" s="18"/>
      <c r="P8456" s="21"/>
      <c r="Q8456" s="21"/>
      <c r="S8456" s="21"/>
      <c r="T8456" s="21"/>
    </row>
    <row r="8457" spans="2:20">
      <c r="B8457" s="14"/>
      <c r="C8457" s="14"/>
      <c r="D8457" s="14"/>
      <c r="H8457" s="17"/>
      <c r="L8457" s="18"/>
      <c r="M8457" s="18"/>
      <c r="N8457" s="18"/>
      <c r="P8457" s="21"/>
      <c r="Q8457" s="21"/>
      <c r="S8457" s="21"/>
      <c r="T8457" s="21"/>
    </row>
    <row r="8458" spans="2:20">
      <c r="B8458" s="14"/>
      <c r="C8458" s="14"/>
      <c r="D8458" s="14"/>
      <c r="H8458" s="17"/>
      <c r="L8458" s="18"/>
      <c r="M8458" s="18"/>
      <c r="N8458" s="18"/>
      <c r="P8458" s="21"/>
      <c r="Q8458" s="21"/>
      <c r="S8458" s="21"/>
      <c r="T8458" s="21"/>
    </row>
    <row r="8459" spans="2:20">
      <c r="B8459" s="14"/>
      <c r="C8459" s="14"/>
      <c r="D8459" s="14"/>
      <c r="H8459" s="17"/>
      <c r="L8459" s="18"/>
      <c r="M8459" s="18"/>
      <c r="N8459" s="18"/>
      <c r="P8459" s="21"/>
      <c r="Q8459" s="21"/>
      <c r="S8459" s="21"/>
      <c r="T8459" s="21"/>
    </row>
    <row r="8460" spans="2:20">
      <c r="B8460" s="14"/>
      <c r="C8460" s="14"/>
      <c r="D8460" s="14"/>
      <c r="H8460" s="17"/>
      <c r="L8460" s="18"/>
      <c r="M8460" s="18"/>
      <c r="N8460" s="18"/>
      <c r="P8460" s="21"/>
      <c r="Q8460" s="21"/>
      <c r="S8460" s="21"/>
      <c r="T8460" s="21"/>
    </row>
    <row r="8461" spans="2:20">
      <c r="B8461" s="14"/>
      <c r="C8461" s="14"/>
      <c r="D8461" s="14"/>
      <c r="H8461" s="17"/>
      <c r="L8461" s="18"/>
      <c r="M8461" s="18"/>
      <c r="N8461" s="18"/>
      <c r="P8461" s="21"/>
      <c r="Q8461" s="21"/>
      <c r="S8461" s="21"/>
      <c r="T8461" s="21"/>
    </row>
    <row r="8462" spans="2:20">
      <c r="B8462" s="14"/>
      <c r="C8462" s="14"/>
      <c r="D8462" s="14"/>
      <c r="H8462" s="17"/>
      <c r="L8462" s="18"/>
      <c r="M8462" s="18"/>
      <c r="N8462" s="18"/>
      <c r="P8462" s="21"/>
      <c r="Q8462" s="21"/>
      <c r="S8462" s="21"/>
      <c r="T8462" s="21"/>
    </row>
    <row r="8463" spans="2:20">
      <c r="B8463" s="14"/>
      <c r="C8463" s="14"/>
      <c r="D8463" s="14"/>
      <c r="H8463" s="17"/>
      <c r="L8463" s="18"/>
      <c r="M8463" s="18"/>
      <c r="N8463" s="18"/>
      <c r="P8463" s="21"/>
      <c r="Q8463" s="21"/>
      <c r="S8463" s="21"/>
      <c r="T8463" s="21"/>
    </row>
    <row r="8464" spans="2:20">
      <c r="B8464" s="14"/>
      <c r="C8464" s="14"/>
      <c r="D8464" s="14"/>
      <c r="H8464" s="17"/>
      <c r="L8464" s="18"/>
      <c r="M8464" s="18"/>
      <c r="N8464" s="18"/>
      <c r="P8464" s="21"/>
      <c r="Q8464" s="21"/>
      <c r="S8464" s="21"/>
      <c r="T8464" s="21"/>
    </row>
    <row r="8465" spans="2:20">
      <c r="B8465" s="14"/>
      <c r="C8465" s="14"/>
      <c r="D8465" s="14"/>
      <c r="H8465" s="17"/>
      <c r="L8465" s="18"/>
      <c r="M8465" s="18"/>
      <c r="N8465" s="18"/>
      <c r="P8465" s="21"/>
      <c r="Q8465" s="21"/>
      <c r="S8465" s="21"/>
      <c r="T8465" s="21"/>
    </row>
    <row r="8466" spans="2:20">
      <c r="B8466" s="14"/>
      <c r="C8466" s="14"/>
      <c r="D8466" s="14"/>
      <c r="H8466" s="17"/>
      <c r="L8466" s="18"/>
      <c r="M8466" s="18"/>
      <c r="N8466" s="18"/>
      <c r="P8466" s="21"/>
      <c r="Q8466" s="21"/>
      <c r="S8466" s="21"/>
      <c r="T8466" s="21"/>
    </row>
    <row r="8467" spans="2:20">
      <c r="B8467" s="14"/>
      <c r="C8467" s="14"/>
      <c r="D8467" s="14"/>
      <c r="H8467" s="17"/>
      <c r="L8467" s="18"/>
      <c r="M8467" s="18"/>
      <c r="N8467" s="18"/>
      <c r="P8467" s="21"/>
      <c r="Q8467" s="21"/>
      <c r="S8467" s="21"/>
      <c r="T8467" s="21"/>
    </row>
    <row r="8468" spans="2:20">
      <c r="B8468" s="14"/>
      <c r="C8468" s="14"/>
      <c r="D8468" s="14"/>
      <c r="H8468" s="17"/>
      <c r="L8468" s="18"/>
      <c r="M8468" s="18"/>
      <c r="N8468" s="18"/>
      <c r="P8468" s="21"/>
      <c r="Q8468" s="21"/>
      <c r="S8468" s="21"/>
      <c r="T8468" s="21"/>
    </row>
    <row r="8469" spans="2:20">
      <c r="B8469" s="14"/>
      <c r="C8469" s="14"/>
      <c r="D8469" s="14"/>
      <c r="H8469" s="17"/>
      <c r="L8469" s="18"/>
      <c r="M8469" s="18"/>
      <c r="N8469" s="18"/>
      <c r="P8469" s="21"/>
      <c r="Q8469" s="21"/>
      <c r="S8469" s="21"/>
      <c r="T8469" s="21"/>
    </row>
    <row r="8470" spans="2:20">
      <c r="B8470" s="14"/>
      <c r="C8470" s="14"/>
      <c r="D8470" s="14"/>
      <c r="H8470" s="17"/>
      <c r="L8470" s="18"/>
      <c r="M8470" s="18"/>
      <c r="N8470" s="18"/>
      <c r="P8470" s="21"/>
      <c r="Q8470" s="21"/>
      <c r="S8470" s="21"/>
      <c r="T8470" s="21"/>
    </row>
    <row r="8471" spans="2:20">
      <c r="B8471" s="14"/>
      <c r="C8471" s="14"/>
      <c r="D8471" s="14"/>
      <c r="H8471" s="17"/>
      <c r="L8471" s="18"/>
      <c r="M8471" s="18"/>
      <c r="N8471" s="18"/>
      <c r="P8471" s="21"/>
      <c r="Q8471" s="21"/>
      <c r="S8471" s="21"/>
      <c r="T8471" s="21"/>
    </row>
    <row r="8472" spans="2:20">
      <c r="B8472" s="14"/>
      <c r="C8472" s="14"/>
      <c r="D8472" s="14"/>
      <c r="H8472" s="17"/>
      <c r="L8472" s="18"/>
      <c r="M8472" s="18"/>
      <c r="N8472" s="18"/>
      <c r="P8472" s="21"/>
      <c r="Q8472" s="21"/>
      <c r="S8472" s="21"/>
      <c r="T8472" s="21"/>
    </row>
    <row r="8473" spans="2:20">
      <c r="B8473" s="14"/>
      <c r="C8473" s="14"/>
      <c r="D8473" s="14"/>
      <c r="H8473" s="17"/>
      <c r="L8473" s="18"/>
      <c r="M8473" s="18"/>
      <c r="N8473" s="18"/>
      <c r="P8473" s="21"/>
      <c r="Q8473" s="21"/>
      <c r="S8473" s="21"/>
      <c r="T8473" s="21"/>
    </row>
    <row r="8474" spans="2:20">
      <c r="B8474" s="14"/>
      <c r="C8474" s="14"/>
      <c r="D8474" s="14"/>
      <c r="H8474" s="17"/>
      <c r="L8474" s="18"/>
      <c r="M8474" s="18"/>
      <c r="N8474" s="18"/>
      <c r="P8474" s="21"/>
      <c r="Q8474" s="21"/>
      <c r="S8474" s="21"/>
      <c r="T8474" s="21"/>
    </row>
    <row r="8475" spans="2:20">
      <c r="B8475" s="14"/>
      <c r="C8475" s="14"/>
      <c r="D8475" s="14"/>
      <c r="H8475" s="17"/>
      <c r="L8475" s="18"/>
      <c r="M8475" s="18"/>
      <c r="N8475" s="18"/>
      <c r="P8475" s="21"/>
      <c r="Q8475" s="21"/>
      <c r="S8475" s="21"/>
      <c r="T8475" s="21"/>
    </row>
    <row r="8476" spans="2:20">
      <c r="B8476" s="14"/>
      <c r="C8476" s="14"/>
      <c r="D8476" s="14"/>
      <c r="H8476" s="17"/>
      <c r="L8476" s="18"/>
      <c r="M8476" s="18"/>
      <c r="N8476" s="18"/>
      <c r="P8476" s="21"/>
      <c r="Q8476" s="21"/>
      <c r="S8476" s="21"/>
      <c r="T8476" s="21"/>
    </row>
    <row r="8477" spans="2:20">
      <c r="B8477" s="14"/>
      <c r="C8477" s="14"/>
      <c r="D8477" s="14"/>
      <c r="H8477" s="17"/>
      <c r="L8477" s="18"/>
      <c r="M8477" s="18"/>
      <c r="N8477" s="18"/>
      <c r="P8477" s="21"/>
      <c r="Q8477" s="21"/>
      <c r="S8477" s="21"/>
      <c r="T8477" s="21"/>
    </row>
    <row r="8478" spans="2:20">
      <c r="B8478" s="14"/>
      <c r="C8478" s="14"/>
      <c r="D8478" s="14"/>
      <c r="H8478" s="17"/>
      <c r="L8478" s="18"/>
      <c r="M8478" s="18"/>
      <c r="N8478" s="18"/>
      <c r="P8478" s="21"/>
      <c r="Q8478" s="21"/>
      <c r="S8478" s="21"/>
      <c r="T8478" s="21"/>
    </row>
    <row r="8479" spans="2:20">
      <c r="B8479" s="14"/>
      <c r="C8479" s="14"/>
      <c r="D8479" s="14"/>
      <c r="H8479" s="17"/>
      <c r="L8479" s="18"/>
      <c r="M8479" s="18"/>
      <c r="N8479" s="18"/>
      <c r="P8479" s="21"/>
      <c r="Q8479" s="21"/>
      <c r="S8479" s="21"/>
      <c r="T8479" s="21"/>
    </row>
    <row r="8480" spans="2:20">
      <c r="B8480" s="14"/>
      <c r="C8480" s="14"/>
      <c r="D8480" s="14"/>
      <c r="H8480" s="17"/>
      <c r="L8480" s="18"/>
      <c r="M8480" s="18"/>
      <c r="N8480" s="18"/>
      <c r="P8480" s="21"/>
      <c r="Q8480" s="21"/>
      <c r="S8480" s="21"/>
      <c r="T8480" s="21"/>
    </row>
    <row r="8481" spans="2:20">
      <c r="B8481" s="14"/>
      <c r="C8481" s="14"/>
      <c r="D8481" s="14"/>
      <c r="H8481" s="17"/>
      <c r="L8481" s="18"/>
      <c r="M8481" s="18"/>
      <c r="N8481" s="18"/>
      <c r="P8481" s="21"/>
      <c r="Q8481" s="21"/>
      <c r="S8481" s="21"/>
      <c r="T8481" s="21"/>
    </row>
    <row r="8482" spans="2:20">
      <c r="B8482" s="14"/>
      <c r="C8482" s="14"/>
      <c r="D8482" s="14"/>
      <c r="H8482" s="17"/>
      <c r="L8482" s="18"/>
      <c r="M8482" s="18"/>
      <c r="N8482" s="18"/>
      <c r="P8482" s="21"/>
      <c r="Q8482" s="21"/>
      <c r="S8482" s="21"/>
      <c r="T8482" s="21"/>
    </row>
    <row r="8483" spans="2:20">
      <c r="B8483" s="14"/>
      <c r="C8483" s="14"/>
      <c r="D8483" s="14"/>
      <c r="H8483" s="17"/>
      <c r="L8483" s="18"/>
      <c r="M8483" s="18"/>
      <c r="N8483" s="18"/>
      <c r="P8483" s="21"/>
      <c r="Q8483" s="21"/>
      <c r="S8483" s="21"/>
      <c r="T8483" s="21"/>
    </row>
    <row r="8484" spans="2:20">
      <c r="B8484" s="14"/>
      <c r="C8484" s="14"/>
      <c r="D8484" s="14"/>
      <c r="H8484" s="17"/>
      <c r="L8484" s="18"/>
      <c r="M8484" s="18"/>
      <c r="N8484" s="18"/>
      <c r="P8484" s="21"/>
      <c r="Q8484" s="21"/>
      <c r="S8484" s="21"/>
      <c r="T8484" s="21"/>
    </row>
    <row r="8485" spans="2:20">
      <c r="B8485" s="14"/>
      <c r="C8485" s="14"/>
      <c r="D8485" s="14"/>
      <c r="H8485" s="17"/>
      <c r="L8485" s="18"/>
      <c r="M8485" s="18"/>
      <c r="N8485" s="18"/>
      <c r="P8485" s="21"/>
      <c r="Q8485" s="21"/>
      <c r="S8485" s="21"/>
      <c r="T8485" s="21"/>
    </row>
    <row r="8486" spans="2:20">
      <c r="B8486" s="14"/>
      <c r="C8486" s="14"/>
      <c r="D8486" s="14"/>
      <c r="H8486" s="17"/>
      <c r="L8486" s="18"/>
      <c r="M8486" s="18"/>
      <c r="N8486" s="18"/>
      <c r="P8486" s="21"/>
      <c r="Q8486" s="21"/>
      <c r="S8486" s="21"/>
      <c r="T8486" s="21"/>
    </row>
    <row r="8487" spans="2:20">
      <c r="B8487" s="14"/>
      <c r="C8487" s="14"/>
      <c r="D8487" s="14"/>
      <c r="H8487" s="17"/>
      <c r="L8487" s="18"/>
      <c r="M8487" s="18"/>
      <c r="N8487" s="18"/>
      <c r="P8487" s="21"/>
      <c r="Q8487" s="21"/>
      <c r="S8487" s="21"/>
      <c r="T8487" s="21"/>
    </row>
    <row r="8488" spans="2:20">
      <c r="B8488" s="14"/>
      <c r="C8488" s="14"/>
      <c r="D8488" s="14"/>
      <c r="H8488" s="17"/>
      <c r="L8488" s="18"/>
      <c r="M8488" s="18"/>
      <c r="N8488" s="18"/>
      <c r="P8488" s="21"/>
      <c r="Q8488" s="21"/>
      <c r="S8488" s="21"/>
      <c r="T8488" s="21"/>
    </row>
    <row r="8489" spans="2:20">
      <c r="B8489" s="14"/>
      <c r="C8489" s="14"/>
      <c r="D8489" s="14"/>
      <c r="H8489" s="17"/>
      <c r="L8489" s="18"/>
      <c r="M8489" s="18"/>
      <c r="N8489" s="18"/>
      <c r="P8489" s="21"/>
      <c r="Q8489" s="21"/>
      <c r="S8489" s="21"/>
      <c r="T8489" s="21"/>
    </row>
    <row r="8490" spans="2:20">
      <c r="B8490" s="14"/>
      <c r="C8490" s="14"/>
      <c r="D8490" s="14"/>
      <c r="H8490" s="17"/>
      <c r="L8490" s="18"/>
      <c r="M8490" s="18"/>
      <c r="N8490" s="18"/>
      <c r="P8490" s="21"/>
      <c r="Q8490" s="21"/>
      <c r="S8490" s="21"/>
      <c r="T8490" s="21"/>
    </row>
    <row r="8491" spans="2:20">
      <c r="B8491" s="14"/>
      <c r="C8491" s="14"/>
      <c r="D8491" s="14"/>
      <c r="H8491" s="17"/>
      <c r="L8491" s="18"/>
      <c r="M8491" s="18"/>
      <c r="N8491" s="18"/>
      <c r="P8491" s="21"/>
      <c r="Q8491" s="21"/>
      <c r="S8491" s="21"/>
      <c r="T8491" s="21"/>
    </row>
    <row r="8492" spans="2:20">
      <c r="B8492" s="14"/>
      <c r="C8492" s="14"/>
      <c r="D8492" s="14"/>
      <c r="H8492" s="17"/>
      <c r="L8492" s="18"/>
      <c r="M8492" s="18"/>
      <c r="N8492" s="18"/>
      <c r="P8492" s="21"/>
      <c r="Q8492" s="21"/>
      <c r="S8492" s="21"/>
      <c r="T8492" s="21"/>
    </row>
    <row r="8493" spans="2:20">
      <c r="B8493" s="14"/>
      <c r="C8493" s="14"/>
      <c r="D8493" s="14"/>
      <c r="H8493" s="17"/>
      <c r="L8493" s="18"/>
      <c r="M8493" s="18"/>
      <c r="N8493" s="18"/>
      <c r="P8493" s="21"/>
      <c r="Q8493" s="21"/>
      <c r="S8493" s="21"/>
      <c r="T8493" s="21"/>
    </row>
    <row r="8494" spans="2:20">
      <c r="B8494" s="14"/>
      <c r="C8494" s="14"/>
      <c r="D8494" s="14"/>
      <c r="H8494" s="17"/>
      <c r="L8494" s="18"/>
      <c r="M8494" s="18"/>
      <c r="N8494" s="18"/>
      <c r="P8494" s="21"/>
      <c r="Q8494" s="21"/>
      <c r="S8494" s="21"/>
      <c r="T8494" s="21"/>
    </row>
    <row r="8495" spans="2:20">
      <c r="B8495" s="14"/>
      <c r="C8495" s="14"/>
      <c r="D8495" s="14"/>
      <c r="H8495" s="17"/>
      <c r="L8495" s="18"/>
      <c r="M8495" s="18"/>
      <c r="N8495" s="18"/>
      <c r="P8495" s="21"/>
      <c r="Q8495" s="21"/>
      <c r="S8495" s="21"/>
      <c r="T8495" s="21"/>
    </row>
    <row r="8496" spans="2:20">
      <c r="B8496" s="14"/>
      <c r="C8496" s="14"/>
      <c r="D8496" s="14"/>
      <c r="H8496" s="17"/>
      <c r="L8496" s="18"/>
      <c r="M8496" s="18"/>
      <c r="N8496" s="18"/>
      <c r="P8496" s="21"/>
      <c r="Q8496" s="21"/>
      <c r="S8496" s="21"/>
      <c r="T8496" s="21"/>
    </row>
    <row r="8497" spans="2:20">
      <c r="B8497" s="14"/>
      <c r="C8497" s="14"/>
      <c r="D8497" s="14"/>
      <c r="H8497" s="17"/>
      <c r="L8497" s="18"/>
      <c r="M8497" s="18"/>
      <c r="N8497" s="18"/>
      <c r="P8497" s="21"/>
      <c r="Q8497" s="21"/>
      <c r="S8497" s="21"/>
      <c r="T8497" s="21"/>
    </row>
    <row r="8498" spans="2:20">
      <c r="B8498" s="14"/>
      <c r="C8498" s="14"/>
      <c r="D8498" s="14"/>
      <c r="H8498" s="17"/>
      <c r="L8498" s="18"/>
      <c r="M8498" s="18"/>
      <c r="N8498" s="18"/>
      <c r="P8498" s="21"/>
      <c r="Q8498" s="21"/>
      <c r="S8498" s="21"/>
      <c r="T8498" s="21"/>
    </row>
    <row r="8499" spans="2:20">
      <c r="B8499" s="14"/>
      <c r="C8499" s="14"/>
      <c r="D8499" s="14"/>
      <c r="H8499" s="17"/>
      <c r="L8499" s="18"/>
      <c r="M8499" s="18"/>
      <c r="N8499" s="18"/>
      <c r="P8499" s="21"/>
      <c r="Q8499" s="21"/>
      <c r="S8499" s="21"/>
      <c r="T8499" s="21"/>
    </row>
    <row r="8500" spans="2:20">
      <c r="B8500" s="14"/>
      <c r="C8500" s="14"/>
      <c r="D8500" s="14"/>
      <c r="H8500" s="17"/>
      <c r="L8500" s="18"/>
      <c r="M8500" s="18"/>
      <c r="N8500" s="18"/>
      <c r="P8500" s="21"/>
      <c r="Q8500" s="21"/>
      <c r="S8500" s="21"/>
      <c r="T8500" s="21"/>
    </row>
    <row r="8501" spans="2:20">
      <c r="B8501" s="14"/>
      <c r="C8501" s="14"/>
      <c r="D8501" s="14"/>
      <c r="H8501" s="17"/>
      <c r="L8501" s="18"/>
      <c r="M8501" s="18"/>
      <c r="N8501" s="18"/>
      <c r="P8501" s="21"/>
      <c r="Q8501" s="21"/>
      <c r="S8501" s="21"/>
      <c r="T8501" s="21"/>
    </row>
    <row r="8502" spans="2:20">
      <c r="B8502" s="14"/>
      <c r="C8502" s="14"/>
      <c r="D8502" s="14"/>
      <c r="H8502" s="17"/>
      <c r="L8502" s="18"/>
      <c r="M8502" s="18"/>
      <c r="N8502" s="18"/>
      <c r="P8502" s="21"/>
      <c r="Q8502" s="21"/>
      <c r="S8502" s="21"/>
      <c r="T8502" s="21"/>
    </row>
    <row r="8503" spans="2:20">
      <c r="B8503" s="14"/>
      <c r="C8503" s="14"/>
      <c r="D8503" s="14"/>
      <c r="H8503" s="17"/>
      <c r="L8503" s="18"/>
      <c r="M8503" s="18"/>
      <c r="N8503" s="18"/>
      <c r="P8503" s="21"/>
      <c r="Q8503" s="21"/>
      <c r="S8503" s="21"/>
      <c r="T8503" s="21"/>
    </row>
    <row r="8504" spans="2:20">
      <c r="B8504" s="14"/>
      <c r="C8504" s="14"/>
      <c r="D8504" s="14"/>
      <c r="H8504" s="17"/>
      <c r="L8504" s="18"/>
      <c r="M8504" s="18"/>
      <c r="N8504" s="18"/>
      <c r="P8504" s="21"/>
      <c r="Q8504" s="21"/>
      <c r="S8504" s="21"/>
      <c r="T8504" s="21"/>
    </row>
    <row r="8505" spans="2:20">
      <c r="B8505" s="14"/>
      <c r="C8505" s="14"/>
      <c r="D8505" s="14"/>
      <c r="H8505" s="17"/>
      <c r="L8505" s="18"/>
      <c r="M8505" s="18"/>
      <c r="N8505" s="18"/>
      <c r="P8505" s="21"/>
      <c r="Q8505" s="21"/>
      <c r="S8505" s="21"/>
      <c r="T8505" s="21"/>
    </row>
    <row r="8506" spans="2:20">
      <c r="B8506" s="14"/>
      <c r="C8506" s="14"/>
      <c r="D8506" s="14"/>
      <c r="H8506" s="17"/>
      <c r="L8506" s="18"/>
      <c r="M8506" s="18"/>
      <c r="N8506" s="18"/>
      <c r="P8506" s="21"/>
      <c r="Q8506" s="21"/>
      <c r="S8506" s="21"/>
      <c r="T8506" s="21"/>
    </row>
    <row r="8507" spans="2:20">
      <c r="B8507" s="14"/>
      <c r="C8507" s="14"/>
      <c r="D8507" s="14"/>
      <c r="H8507" s="17"/>
      <c r="L8507" s="18"/>
      <c r="M8507" s="18"/>
      <c r="N8507" s="18"/>
      <c r="P8507" s="21"/>
      <c r="Q8507" s="21"/>
      <c r="S8507" s="21"/>
      <c r="T8507" s="21"/>
    </row>
    <row r="8508" spans="2:20">
      <c r="B8508" s="14"/>
      <c r="C8508" s="14"/>
      <c r="D8508" s="14"/>
      <c r="H8508" s="17"/>
      <c r="L8508" s="18"/>
      <c r="M8508" s="18"/>
      <c r="N8508" s="18"/>
      <c r="P8508" s="21"/>
      <c r="Q8508" s="21"/>
      <c r="S8508" s="21"/>
      <c r="T8508" s="21"/>
    </row>
    <row r="8509" spans="2:20">
      <c r="B8509" s="14"/>
      <c r="C8509" s="14"/>
      <c r="D8509" s="14"/>
      <c r="H8509" s="17"/>
      <c r="L8509" s="18"/>
      <c r="M8509" s="18"/>
      <c r="N8509" s="18"/>
      <c r="P8509" s="21"/>
      <c r="Q8509" s="21"/>
      <c r="S8509" s="21"/>
      <c r="T8509" s="21"/>
    </row>
    <row r="8510" spans="2:20">
      <c r="B8510" s="14"/>
      <c r="C8510" s="14"/>
      <c r="D8510" s="14"/>
      <c r="H8510" s="17"/>
      <c r="L8510" s="18"/>
      <c r="M8510" s="18"/>
      <c r="N8510" s="18"/>
      <c r="P8510" s="21"/>
      <c r="Q8510" s="21"/>
      <c r="S8510" s="21"/>
      <c r="T8510" s="21"/>
    </row>
    <row r="8511" spans="2:20">
      <c r="B8511" s="14"/>
      <c r="C8511" s="14"/>
      <c r="D8511" s="14"/>
      <c r="H8511" s="17"/>
      <c r="L8511" s="18"/>
      <c r="M8511" s="18"/>
      <c r="N8511" s="18"/>
      <c r="P8511" s="21"/>
      <c r="Q8511" s="21"/>
      <c r="S8511" s="21"/>
      <c r="T8511" s="21"/>
    </row>
    <row r="8512" spans="2:20">
      <c r="B8512" s="14"/>
      <c r="C8512" s="14"/>
      <c r="D8512" s="14"/>
      <c r="H8512" s="17"/>
      <c r="L8512" s="18"/>
      <c r="M8512" s="18"/>
      <c r="N8512" s="18"/>
      <c r="P8512" s="21"/>
      <c r="Q8512" s="21"/>
      <c r="S8512" s="21"/>
      <c r="T8512" s="21"/>
    </row>
    <row r="8513" spans="2:20">
      <c r="B8513" s="14"/>
      <c r="C8513" s="14"/>
      <c r="D8513" s="14"/>
      <c r="H8513" s="17"/>
      <c r="L8513" s="18"/>
      <c r="M8513" s="18"/>
      <c r="N8513" s="18"/>
      <c r="P8513" s="21"/>
      <c r="Q8513" s="21"/>
      <c r="S8513" s="21"/>
      <c r="T8513" s="21"/>
    </row>
    <row r="8514" spans="2:20">
      <c r="B8514" s="14"/>
      <c r="C8514" s="14"/>
      <c r="D8514" s="14"/>
      <c r="H8514" s="17"/>
      <c r="L8514" s="18"/>
      <c r="M8514" s="18"/>
      <c r="N8514" s="18"/>
      <c r="P8514" s="21"/>
      <c r="Q8514" s="21"/>
      <c r="S8514" s="21"/>
      <c r="T8514" s="21"/>
    </row>
    <row r="8515" spans="2:20">
      <c r="B8515" s="14"/>
      <c r="C8515" s="14"/>
      <c r="D8515" s="14"/>
      <c r="H8515" s="17"/>
      <c r="L8515" s="18"/>
      <c r="M8515" s="18"/>
      <c r="N8515" s="18"/>
      <c r="P8515" s="21"/>
      <c r="Q8515" s="21"/>
      <c r="S8515" s="21"/>
      <c r="T8515" s="21"/>
    </row>
    <row r="8516" spans="2:20">
      <c r="B8516" s="14"/>
      <c r="C8516" s="14"/>
      <c r="D8516" s="14"/>
      <c r="H8516" s="17"/>
      <c r="L8516" s="18"/>
      <c r="M8516" s="18"/>
      <c r="N8516" s="18"/>
      <c r="P8516" s="21"/>
      <c r="Q8516" s="21"/>
      <c r="S8516" s="21"/>
      <c r="T8516" s="21"/>
    </row>
    <row r="8517" spans="2:20">
      <c r="B8517" s="14"/>
      <c r="C8517" s="14"/>
      <c r="D8517" s="14"/>
      <c r="H8517" s="17"/>
      <c r="L8517" s="18"/>
      <c r="M8517" s="18"/>
      <c r="N8517" s="18"/>
      <c r="P8517" s="21"/>
      <c r="Q8517" s="21"/>
      <c r="S8517" s="21"/>
      <c r="T8517" s="21"/>
    </row>
    <row r="8518" spans="2:20">
      <c r="B8518" s="14"/>
      <c r="C8518" s="14"/>
      <c r="D8518" s="14"/>
      <c r="H8518" s="17"/>
      <c r="L8518" s="18"/>
      <c r="M8518" s="18"/>
      <c r="N8518" s="18"/>
      <c r="P8518" s="21"/>
      <c r="Q8518" s="21"/>
      <c r="S8518" s="21"/>
      <c r="T8518" s="21"/>
    </row>
    <row r="8519" spans="2:20">
      <c r="B8519" s="14"/>
      <c r="C8519" s="14"/>
      <c r="D8519" s="14"/>
      <c r="H8519" s="17"/>
      <c r="L8519" s="18"/>
      <c r="M8519" s="18"/>
      <c r="N8519" s="18"/>
      <c r="P8519" s="21"/>
      <c r="Q8519" s="21"/>
      <c r="S8519" s="21"/>
      <c r="T8519" s="21"/>
    </row>
    <row r="8520" spans="2:20">
      <c r="B8520" s="14"/>
      <c r="C8520" s="14"/>
      <c r="D8520" s="14"/>
      <c r="H8520" s="17"/>
      <c r="L8520" s="18"/>
      <c r="M8520" s="18"/>
      <c r="N8520" s="18"/>
      <c r="P8520" s="21"/>
      <c r="Q8520" s="21"/>
      <c r="S8520" s="21"/>
      <c r="T8520" s="21"/>
    </row>
    <row r="8521" spans="2:20">
      <c r="B8521" s="14"/>
      <c r="C8521" s="14"/>
      <c r="D8521" s="14"/>
      <c r="H8521" s="17"/>
      <c r="L8521" s="18"/>
      <c r="M8521" s="18"/>
      <c r="N8521" s="18"/>
      <c r="P8521" s="21"/>
      <c r="Q8521" s="21"/>
      <c r="S8521" s="21"/>
      <c r="T8521" s="21"/>
    </row>
    <row r="8522" spans="2:20">
      <c r="B8522" s="14"/>
      <c r="C8522" s="14"/>
      <c r="D8522" s="14"/>
      <c r="H8522" s="17"/>
      <c r="L8522" s="18"/>
      <c r="M8522" s="18"/>
      <c r="N8522" s="18"/>
      <c r="P8522" s="21"/>
      <c r="Q8522" s="21"/>
      <c r="S8522" s="21"/>
      <c r="T8522" s="21"/>
    </row>
    <row r="8523" spans="2:20">
      <c r="B8523" s="14"/>
      <c r="C8523" s="14"/>
      <c r="D8523" s="14"/>
      <c r="H8523" s="17"/>
      <c r="L8523" s="18"/>
      <c r="M8523" s="18"/>
      <c r="N8523" s="18"/>
      <c r="P8523" s="21"/>
      <c r="Q8523" s="21"/>
      <c r="S8523" s="21"/>
      <c r="T8523" s="21"/>
    </row>
    <row r="8524" spans="2:20">
      <c r="B8524" s="14"/>
      <c r="C8524" s="14"/>
      <c r="D8524" s="14"/>
      <c r="H8524" s="17"/>
      <c r="L8524" s="18"/>
      <c r="M8524" s="18"/>
      <c r="N8524" s="18"/>
      <c r="P8524" s="21"/>
      <c r="Q8524" s="21"/>
      <c r="S8524" s="21"/>
      <c r="T8524" s="21"/>
    </row>
    <row r="8525" spans="2:20">
      <c r="B8525" s="14"/>
      <c r="C8525" s="14"/>
      <c r="D8525" s="14"/>
      <c r="H8525" s="17"/>
      <c r="L8525" s="18"/>
      <c r="M8525" s="18"/>
      <c r="N8525" s="18"/>
      <c r="P8525" s="21"/>
      <c r="Q8525" s="21"/>
      <c r="S8525" s="21"/>
      <c r="T8525" s="21"/>
    </row>
    <row r="8526" spans="2:20">
      <c r="B8526" s="14"/>
      <c r="C8526" s="14"/>
      <c r="D8526" s="14"/>
      <c r="H8526" s="17"/>
      <c r="L8526" s="18"/>
      <c r="M8526" s="18"/>
      <c r="N8526" s="18"/>
      <c r="P8526" s="21"/>
      <c r="Q8526" s="21"/>
      <c r="S8526" s="21"/>
      <c r="T8526" s="21"/>
    </row>
    <row r="8527" spans="2:20">
      <c r="B8527" s="14"/>
      <c r="C8527" s="14"/>
      <c r="D8527" s="14"/>
      <c r="H8527" s="17"/>
      <c r="L8527" s="18"/>
      <c r="M8527" s="18"/>
      <c r="N8527" s="18"/>
      <c r="P8527" s="21"/>
      <c r="Q8527" s="21"/>
      <c r="S8527" s="21"/>
      <c r="T8527" s="21"/>
    </row>
    <row r="8528" spans="2:20">
      <c r="B8528" s="14"/>
      <c r="C8528" s="14"/>
      <c r="D8528" s="14"/>
      <c r="H8528" s="17"/>
      <c r="L8528" s="18"/>
      <c r="M8528" s="18"/>
      <c r="N8528" s="18"/>
      <c r="P8528" s="21"/>
      <c r="Q8528" s="21"/>
      <c r="S8528" s="21"/>
      <c r="T8528" s="21"/>
    </row>
    <row r="8529" spans="2:20">
      <c r="B8529" s="14"/>
      <c r="C8529" s="14"/>
      <c r="D8529" s="14"/>
      <c r="H8529" s="17"/>
      <c r="L8529" s="18"/>
      <c r="M8529" s="18"/>
      <c r="N8529" s="18"/>
      <c r="P8529" s="21"/>
      <c r="Q8529" s="21"/>
      <c r="S8529" s="21"/>
      <c r="T8529" s="21"/>
    </row>
    <row r="8530" spans="2:20">
      <c r="B8530" s="14"/>
      <c r="C8530" s="14"/>
      <c r="D8530" s="14"/>
      <c r="H8530" s="17"/>
      <c r="L8530" s="18"/>
      <c r="M8530" s="18"/>
      <c r="N8530" s="18"/>
      <c r="P8530" s="21"/>
      <c r="Q8530" s="21"/>
      <c r="S8530" s="21"/>
      <c r="T8530" s="21"/>
    </row>
    <row r="8531" spans="2:20">
      <c r="B8531" s="14"/>
      <c r="C8531" s="14"/>
      <c r="D8531" s="14"/>
      <c r="H8531" s="17"/>
      <c r="L8531" s="18"/>
      <c r="M8531" s="18"/>
      <c r="N8531" s="18"/>
      <c r="P8531" s="21"/>
      <c r="Q8531" s="21"/>
      <c r="S8531" s="21"/>
      <c r="T8531" s="21"/>
    </row>
    <row r="8532" spans="2:20">
      <c r="B8532" s="14"/>
      <c r="C8532" s="14"/>
      <c r="D8532" s="14"/>
      <c r="H8532" s="17"/>
      <c r="L8532" s="18"/>
      <c r="M8532" s="18"/>
      <c r="N8532" s="18"/>
      <c r="P8532" s="21"/>
      <c r="Q8532" s="21"/>
      <c r="S8532" s="21"/>
      <c r="T8532" s="21"/>
    </row>
    <row r="8533" spans="2:20">
      <c r="B8533" s="14"/>
      <c r="C8533" s="14"/>
      <c r="D8533" s="14"/>
      <c r="H8533" s="17"/>
      <c r="L8533" s="18"/>
      <c r="M8533" s="18"/>
      <c r="N8533" s="18"/>
      <c r="P8533" s="21"/>
      <c r="Q8533" s="21"/>
      <c r="S8533" s="21"/>
      <c r="T8533" s="21"/>
    </row>
    <row r="8534" spans="2:20">
      <c r="B8534" s="14"/>
      <c r="C8534" s="14"/>
      <c r="D8534" s="14"/>
      <c r="H8534" s="17"/>
      <c r="L8534" s="18"/>
      <c r="M8534" s="18"/>
      <c r="N8534" s="18"/>
      <c r="P8534" s="21"/>
      <c r="Q8534" s="21"/>
      <c r="S8534" s="21"/>
      <c r="T8534" s="21"/>
    </row>
    <row r="8535" spans="2:20">
      <c r="B8535" s="14"/>
      <c r="C8535" s="14"/>
      <c r="D8535" s="14"/>
      <c r="H8535" s="17"/>
      <c r="L8535" s="18"/>
      <c r="M8535" s="18"/>
      <c r="N8535" s="18"/>
      <c r="P8535" s="21"/>
      <c r="Q8535" s="21"/>
      <c r="S8535" s="21"/>
      <c r="T8535" s="21"/>
    </row>
    <row r="8536" spans="2:20">
      <c r="B8536" s="14"/>
      <c r="C8536" s="14"/>
      <c r="D8536" s="14"/>
      <c r="H8536" s="17"/>
      <c r="L8536" s="18"/>
      <c r="M8536" s="18"/>
      <c r="N8536" s="18"/>
      <c r="P8536" s="21"/>
      <c r="Q8536" s="21"/>
      <c r="S8536" s="21"/>
      <c r="T8536" s="21"/>
    </row>
    <row r="8537" spans="2:20">
      <c r="B8537" s="14"/>
      <c r="C8537" s="14"/>
      <c r="D8537" s="14"/>
      <c r="H8537" s="17"/>
      <c r="L8537" s="18"/>
      <c r="M8537" s="18"/>
      <c r="N8537" s="18"/>
      <c r="P8537" s="21"/>
      <c r="Q8537" s="21"/>
      <c r="S8537" s="21"/>
      <c r="T8537" s="21"/>
    </row>
    <row r="8538" spans="2:20">
      <c r="B8538" s="14"/>
      <c r="C8538" s="14"/>
      <c r="D8538" s="14"/>
      <c r="H8538" s="17"/>
      <c r="L8538" s="18"/>
      <c r="M8538" s="18"/>
      <c r="N8538" s="18"/>
      <c r="P8538" s="21"/>
      <c r="Q8538" s="21"/>
      <c r="S8538" s="21"/>
      <c r="T8538" s="21"/>
    </row>
    <row r="8539" spans="2:20">
      <c r="B8539" s="14"/>
      <c r="C8539" s="14"/>
      <c r="D8539" s="14"/>
      <c r="H8539" s="17"/>
      <c r="L8539" s="18"/>
      <c r="M8539" s="18"/>
      <c r="N8539" s="18"/>
      <c r="P8539" s="21"/>
      <c r="Q8539" s="21"/>
      <c r="S8539" s="21"/>
      <c r="T8539" s="21"/>
    </row>
    <row r="8540" spans="2:20">
      <c r="B8540" s="14"/>
      <c r="C8540" s="14"/>
      <c r="D8540" s="14"/>
      <c r="H8540" s="17"/>
      <c r="L8540" s="18"/>
      <c r="M8540" s="18"/>
      <c r="N8540" s="18"/>
      <c r="P8540" s="21"/>
      <c r="Q8540" s="21"/>
      <c r="S8540" s="21"/>
      <c r="T8540" s="21"/>
    </row>
    <row r="8541" spans="2:20">
      <c r="B8541" s="14"/>
      <c r="C8541" s="14"/>
      <c r="D8541" s="14"/>
      <c r="H8541" s="17"/>
      <c r="L8541" s="18"/>
      <c r="M8541" s="18"/>
      <c r="N8541" s="18"/>
      <c r="P8541" s="21"/>
      <c r="Q8541" s="21"/>
      <c r="S8541" s="21"/>
      <c r="T8541" s="21"/>
    </row>
    <row r="8542" spans="2:20">
      <c r="B8542" s="14"/>
      <c r="C8542" s="14"/>
      <c r="D8542" s="14"/>
      <c r="H8542" s="17"/>
      <c r="L8542" s="18"/>
      <c r="M8542" s="18"/>
      <c r="N8542" s="18"/>
      <c r="P8542" s="21"/>
      <c r="Q8542" s="21"/>
      <c r="S8542" s="21"/>
      <c r="T8542" s="21"/>
    </row>
    <row r="8543" spans="2:20">
      <c r="B8543" s="14"/>
      <c r="C8543" s="14"/>
      <c r="D8543" s="14"/>
      <c r="H8543" s="17"/>
      <c r="L8543" s="18"/>
      <c r="M8543" s="18"/>
      <c r="N8543" s="18"/>
      <c r="P8543" s="21"/>
      <c r="Q8543" s="21"/>
      <c r="S8543" s="21"/>
      <c r="T8543" s="21"/>
    </row>
    <row r="8544" spans="2:20">
      <c r="B8544" s="14"/>
      <c r="C8544" s="14"/>
      <c r="D8544" s="14"/>
      <c r="H8544" s="17"/>
      <c r="L8544" s="18"/>
      <c r="M8544" s="18"/>
      <c r="N8544" s="18"/>
      <c r="P8544" s="21"/>
      <c r="Q8544" s="21"/>
      <c r="S8544" s="21"/>
      <c r="T8544" s="21"/>
    </row>
    <row r="8545" spans="2:20">
      <c r="B8545" s="14"/>
      <c r="C8545" s="14"/>
      <c r="D8545" s="14"/>
      <c r="H8545" s="17"/>
      <c r="L8545" s="18"/>
      <c r="M8545" s="18"/>
      <c r="N8545" s="18"/>
      <c r="P8545" s="21"/>
      <c r="Q8545" s="21"/>
      <c r="S8545" s="21"/>
      <c r="T8545" s="21"/>
    </row>
    <row r="8546" spans="2:20">
      <c r="B8546" s="14"/>
      <c r="C8546" s="14"/>
      <c r="D8546" s="14"/>
      <c r="H8546" s="17"/>
      <c r="L8546" s="18"/>
      <c r="M8546" s="18"/>
      <c r="N8546" s="18"/>
      <c r="P8546" s="21"/>
      <c r="Q8546" s="21"/>
      <c r="S8546" s="21"/>
      <c r="T8546" s="21"/>
    </row>
    <row r="8547" spans="2:20">
      <c r="B8547" s="14"/>
      <c r="C8547" s="14"/>
      <c r="D8547" s="14"/>
      <c r="H8547" s="17"/>
      <c r="L8547" s="18"/>
      <c r="M8547" s="18"/>
      <c r="N8547" s="18"/>
      <c r="P8547" s="21"/>
      <c r="Q8547" s="21"/>
      <c r="S8547" s="21"/>
      <c r="T8547" s="21"/>
    </row>
    <row r="8548" spans="2:20">
      <c r="B8548" s="14"/>
      <c r="C8548" s="14"/>
      <c r="D8548" s="14"/>
      <c r="H8548" s="17"/>
      <c r="L8548" s="18"/>
      <c r="M8548" s="18"/>
      <c r="N8548" s="18"/>
      <c r="P8548" s="21"/>
      <c r="Q8548" s="21"/>
      <c r="S8548" s="21"/>
      <c r="T8548" s="21"/>
    </row>
    <row r="8549" spans="2:20">
      <c r="B8549" s="14"/>
      <c r="C8549" s="14"/>
      <c r="D8549" s="14"/>
      <c r="H8549" s="17"/>
      <c r="L8549" s="18"/>
      <c r="M8549" s="18"/>
      <c r="N8549" s="18"/>
      <c r="P8549" s="21"/>
      <c r="Q8549" s="21"/>
      <c r="S8549" s="21"/>
      <c r="T8549" s="21"/>
    </row>
    <row r="8550" spans="2:20">
      <c r="B8550" s="14"/>
      <c r="C8550" s="14"/>
      <c r="D8550" s="14"/>
      <c r="H8550" s="17"/>
      <c r="L8550" s="18"/>
      <c r="M8550" s="18"/>
      <c r="N8550" s="18"/>
      <c r="P8550" s="21"/>
      <c r="Q8550" s="21"/>
      <c r="S8550" s="21"/>
      <c r="T8550" s="21"/>
    </row>
    <row r="8551" spans="2:20">
      <c r="B8551" s="14"/>
      <c r="C8551" s="14"/>
      <c r="D8551" s="14"/>
      <c r="H8551" s="17"/>
      <c r="L8551" s="18"/>
      <c r="M8551" s="18"/>
      <c r="N8551" s="18"/>
      <c r="P8551" s="21"/>
      <c r="Q8551" s="21"/>
      <c r="S8551" s="21"/>
      <c r="T8551" s="21"/>
    </row>
    <row r="8552" spans="2:20">
      <c r="B8552" s="14"/>
      <c r="C8552" s="14"/>
      <c r="D8552" s="14"/>
      <c r="H8552" s="17"/>
      <c r="L8552" s="18"/>
      <c r="M8552" s="18"/>
      <c r="N8552" s="18"/>
      <c r="P8552" s="21"/>
      <c r="Q8552" s="21"/>
      <c r="S8552" s="21"/>
      <c r="T8552" s="21"/>
    </row>
    <row r="8553" spans="2:20">
      <c r="B8553" s="14"/>
      <c r="C8553" s="14"/>
      <c r="D8553" s="14"/>
      <c r="H8553" s="17"/>
      <c r="L8553" s="18"/>
      <c r="M8553" s="18"/>
      <c r="N8553" s="18"/>
      <c r="P8553" s="21"/>
      <c r="Q8553" s="21"/>
      <c r="S8553" s="21"/>
      <c r="T8553" s="21"/>
    </row>
    <row r="8554" spans="2:20">
      <c r="B8554" s="14"/>
      <c r="C8554" s="14"/>
      <c r="D8554" s="14"/>
      <c r="H8554" s="17"/>
      <c r="L8554" s="18"/>
      <c r="M8554" s="18"/>
      <c r="N8554" s="18"/>
      <c r="P8554" s="21"/>
      <c r="Q8554" s="21"/>
      <c r="S8554" s="21"/>
      <c r="T8554" s="21"/>
    </row>
    <row r="8555" spans="2:20">
      <c r="B8555" s="14"/>
      <c r="C8555" s="14"/>
      <c r="D8555" s="14"/>
      <c r="H8555" s="17"/>
      <c r="L8555" s="18"/>
      <c r="M8555" s="18"/>
      <c r="N8555" s="18"/>
      <c r="P8555" s="21"/>
      <c r="Q8555" s="21"/>
      <c r="S8555" s="21"/>
      <c r="T8555" s="21"/>
    </row>
    <row r="8556" spans="2:20">
      <c r="B8556" s="14"/>
      <c r="C8556" s="14"/>
      <c r="D8556" s="14"/>
      <c r="H8556" s="17"/>
      <c r="L8556" s="18"/>
      <c r="M8556" s="18"/>
      <c r="N8556" s="18"/>
      <c r="P8556" s="21"/>
      <c r="Q8556" s="21"/>
      <c r="S8556" s="21"/>
      <c r="T8556" s="21"/>
    </row>
    <row r="8557" spans="2:20">
      <c r="B8557" s="14"/>
      <c r="C8557" s="14"/>
      <c r="D8557" s="14"/>
      <c r="H8557" s="17"/>
      <c r="L8557" s="18"/>
      <c r="M8557" s="18"/>
      <c r="N8557" s="18"/>
      <c r="P8557" s="21"/>
      <c r="Q8557" s="21"/>
      <c r="S8557" s="21"/>
      <c r="T8557" s="21"/>
    </row>
    <row r="8558" spans="2:20">
      <c r="B8558" s="14"/>
      <c r="C8558" s="14"/>
      <c r="D8558" s="14"/>
      <c r="H8558" s="17"/>
      <c r="L8558" s="18"/>
      <c r="M8558" s="18"/>
      <c r="N8558" s="18"/>
      <c r="P8558" s="21"/>
      <c r="Q8558" s="21"/>
      <c r="S8558" s="21"/>
      <c r="T8558" s="21"/>
    </row>
    <row r="8559" spans="2:20">
      <c r="B8559" s="14"/>
      <c r="C8559" s="14"/>
      <c r="D8559" s="14"/>
      <c r="H8559" s="17"/>
      <c r="L8559" s="18"/>
      <c r="M8559" s="18"/>
      <c r="N8559" s="18"/>
      <c r="P8559" s="21"/>
      <c r="Q8559" s="21"/>
      <c r="S8559" s="21"/>
      <c r="T8559" s="21"/>
    </row>
    <row r="8560" spans="2:20">
      <c r="B8560" s="14"/>
      <c r="C8560" s="14"/>
      <c r="D8560" s="14"/>
      <c r="H8560" s="17"/>
      <c r="L8560" s="18"/>
      <c r="M8560" s="18"/>
      <c r="N8560" s="18"/>
      <c r="P8560" s="21"/>
      <c r="Q8560" s="21"/>
      <c r="S8560" s="21"/>
      <c r="T8560" s="21"/>
    </row>
    <row r="8561" spans="2:20">
      <c r="B8561" s="14"/>
      <c r="C8561" s="14"/>
      <c r="D8561" s="14"/>
      <c r="H8561" s="17"/>
      <c r="L8561" s="18"/>
      <c r="M8561" s="18"/>
      <c r="N8561" s="18"/>
      <c r="P8561" s="21"/>
      <c r="Q8561" s="21"/>
      <c r="S8561" s="21"/>
      <c r="T8561" s="21"/>
    </row>
    <row r="8562" spans="2:20">
      <c r="B8562" s="14"/>
      <c r="C8562" s="14"/>
      <c r="D8562" s="14"/>
      <c r="H8562" s="17"/>
      <c r="L8562" s="18"/>
      <c r="M8562" s="18"/>
      <c r="N8562" s="18"/>
      <c r="P8562" s="21"/>
      <c r="Q8562" s="21"/>
      <c r="S8562" s="21"/>
      <c r="T8562" s="21"/>
    </row>
    <row r="8563" spans="2:20">
      <c r="B8563" s="14"/>
      <c r="C8563" s="14"/>
      <c r="D8563" s="14"/>
      <c r="H8563" s="17"/>
      <c r="L8563" s="18"/>
      <c r="M8563" s="18"/>
      <c r="N8563" s="18"/>
      <c r="P8563" s="21"/>
      <c r="Q8563" s="21"/>
      <c r="S8563" s="21"/>
      <c r="T8563" s="21"/>
    </row>
    <row r="8564" spans="2:20">
      <c r="B8564" s="14"/>
      <c r="C8564" s="14"/>
      <c r="D8564" s="14"/>
      <c r="H8564" s="17"/>
      <c r="L8564" s="18"/>
      <c r="M8564" s="18"/>
      <c r="N8564" s="18"/>
      <c r="P8564" s="21"/>
      <c r="Q8564" s="21"/>
      <c r="S8564" s="21"/>
      <c r="T8564" s="21"/>
    </row>
    <row r="8565" spans="2:20">
      <c r="B8565" s="14"/>
      <c r="C8565" s="14"/>
      <c r="D8565" s="14"/>
      <c r="H8565" s="17"/>
      <c r="L8565" s="18"/>
      <c r="M8565" s="18"/>
      <c r="N8565" s="18"/>
      <c r="P8565" s="21"/>
      <c r="Q8565" s="21"/>
      <c r="S8565" s="21"/>
      <c r="T8565" s="21"/>
    </row>
    <row r="8566" spans="2:20">
      <c r="B8566" s="14"/>
      <c r="C8566" s="14"/>
      <c r="D8566" s="14"/>
      <c r="H8566" s="17"/>
      <c r="L8566" s="18"/>
      <c r="M8566" s="18"/>
      <c r="N8566" s="18"/>
      <c r="P8566" s="21"/>
      <c r="Q8566" s="21"/>
      <c r="S8566" s="21"/>
      <c r="T8566" s="21"/>
    </row>
    <row r="8567" spans="2:20">
      <c r="B8567" s="14"/>
      <c r="C8567" s="14"/>
      <c r="D8567" s="14"/>
      <c r="H8567" s="17"/>
      <c r="L8567" s="18"/>
      <c r="M8567" s="18"/>
      <c r="N8567" s="18"/>
      <c r="P8567" s="21"/>
      <c r="Q8567" s="21"/>
      <c r="S8567" s="21"/>
      <c r="T8567" s="21"/>
    </row>
    <row r="8568" spans="2:20">
      <c r="B8568" s="14"/>
      <c r="C8568" s="14"/>
      <c r="D8568" s="14"/>
      <c r="H8568" s="17"/>
      <c r="L8568" s="18"/>
      <c r="M8568" s="18"/>
      <c r="N8568" s="18"/>
      <c r="P8568" s="21"/>
      <c r="Q8568" s="21"/>
      <c r="S8568" s="21"/>
      <c r="T8568" s="21"/>
    </row>
    <row r="8569" spans="2:20">
      <c r="B8569" s="14"/>
      <c r="C8569" s="14"/>
      <c r="D8569" s="14"/>
      <c r="H8569" s="17"/>
      <c r="L8569" s="18"/>
      <c r="M8569" s="18"/>
      <c r="N8569" s="18"/>
      <c r="P8569" s="21"/>
      <c r="Q8569" s="21"/>
      <c r="S8569" s="21"/>
      <c r="T8569" s="21"/>
    </row>
    <row r="8570" spans="2:20">
      <c r="B8570" s="14"/>
      <c r="C8570" s="14"/>
      <c r="D8570" s="14"/>
      <c r="H8570" s="17"/>
      <c r="L8570" s="18"/>
      <c r="M8570" s="18"/>
      <c r="N8570" s="18"/>
      <c r="P8570" s="21"/>
      <c r="Q8570" s="21"/>
      <c r="S8570" s="21"/>
      <c r="T8570" s="21"/>
    </row>
    <row r="8571" spans="2:20">
      <c r="B8571" s="14"/>
      <c r="C8571" s="14"/>
      <c r="D8571" s="14"/>
      <c r="H8571" s="17"/>
      <c r="L8571" s="18"/>
      <c r="M8571" s="18"/>
      <c r="N8571" s="18"/>
      <c r="P8571" s="21"/>
      <c r="Q8571" s="21"/>
      <c r="S8571" s="21"/>
      <c r="T8571" s="21"/>
    </row>
    <row r="8572" spans="2:20">
      <c r="B8572" s="14"/>
      <c r="C8572" s="14"/>
      <c r="D8572" s="14"/>
      <c r="H8572" s="17"/>
      <c r="L8572" s="18"/>
      <c r="M8572" s="18"/>
      <c r="N8572" s="18"/>
      <c r="P8572" s="21"/>
      <c r="Q8572" s="21"/>
      <c r="S8572" s="21"/>
      <c r="T8572" s="21"/>
    </row>
    <row r="8573" spans="2:20">
      <c r="B8573" s="14"/>
      <c r="C8573" s="14"/>
      <c r="D8573" s="14"/>
      <c r="H8573" s="17"/>
      <c r="L8573" s="18"/>
      <c r="M8573" s="18"/>
      <c r="N8573" s="18"/>
      <c r="P8573" s="21"/>
      <c r="Q8573" s="21"/>
      <c r="S8573" s="21"/>
      <c r="T8573" s="21"/>
    </row>
    <row r="8574" spans="2:20">
      <c r="B8574" s="14"/>
      <c r="C8574" s="14"/>
      <c r="D8574" s="14"/>
      <c r="H8574" s="17"/>
      <c r="L8574" s="18"/>
      <c r="M8574" s="18"/>
      <c r="N8574" s="18"/>
      <c r="P8574" s="21"/>
      <c r="Q8574" s="21"/>
      <c r="S8574" s="21"/>
      <c r="T8574" s="21"/>
    </row>
    <row r="8575" spans="2:20">
      <c r="B8575" s="14"/>
      <c r="C8575" s="14"/>
      <c r="D8575" s="14"/>
      <c r="H8575" s="17"/>
      <c r="L8575" s="18"/>
      <c r="M8575" s="18"/>
      <c r="N8575" s="18"/>
      <c r="P8575" s="21"/>
      <c r="Q8575" s="21"/>
      <c r="S8575" s="21"/>
      <c r="T8575" s="21"/>
    </row>
    <row r="8576" spans="2:20">
      <c r="B8576" s="14"/>
      <c r="C8576" s="14"/>
      <c r="D8576" s="14"/>
      <c r="H8576" s="17"/>
      <c r="L8576" s="18"/>
      <c r="M8576" s="18"/>
      <c r="N8576" s="18"/>
      <c r="P8576" s="21"/>
      <c r="Q8576" s="21"/>
      <c r="S8576" s="21"/>
      <c r="T8576" s="21"/>
    </row>
    <row r="8577" spans="2:20">
      <c r="B8577" s="14"/>
      <c r="C8577" s="14"/>
      <c r="D8577" s="14"/>
      <c r="H8577" s="17"/>
      <c r="L8577" s="18"/>
      <c r="M8577" s="18"/>
      <c r="N8577" s="18"/>
      <c r="P8577" s="21"/>
      <c r="Q8577" s="21"/>
      <c r="S8577" s="21"/>
      <c r="T8577" s="21"/>
    </row>
    <row r="8578" spans="2:20">
      <c r="B8578" s="14"/>
      <c r="C8578" s="14"/>
      <c r="D8578" s="14"/>
      <c r="H8578" s="17"/>
      <c r="L8578" s="18"/>
      <c r="M8578" s="18"/>
      <c r="N8578" s="18"/>
      <c r="P8578" s="21"/>
      <c r="Q8578" s="21"/>
      <c r="S8578" s="21"/>
      <c r="T8578" s="21"/>
    </row>
    <row r="8579" spans="2:20">
      <c r="B8579" s="14"/>
      <c r="C8579" s="14"/>
      <c r="D8579" s="14"/>
      <c r="H8579" s="17"/>
      <c r="L8579" s="18"/>
      <c r="M8579" s="18"/>
      <c r="N8579" s="18"/>
      <c r="P8579" s="21"/>
      <c r="Q8579" s="21"/>
      <c r="S8579" s="21"/>
      <c r="T8579" s="21"/>
    </row>
    <row r="8580" spans="2:20">
      <c r="B8580" s="14"/>
      <c r="C8580" s="14"/>
      <c r="D8580" s="14"/>
      <c r="H8580" s="17"/>
      <c r="L8580" s="18"/>
      <c r="M8580" s="18"/>
      <c r="N8580" s="18"/>
      <c r="P8580" s="21"/>
      <c r="Q8580" s="21"/>
      <c r="S8580" s="21"/>
      <c r="T8580" s="21"/>
    </row>
    <row r="8581" spans="2:20">
      <c r="B8581" s="14"/>
      <c r="C8581" s="14"/>
      <c r="D8581" s="14"/>
      <c r="H8581" s="17"/>
      <c r="L8581" s="18"/>
      <c r="M8581" s="18"/>
      <c r="N8581" s="18"/>
      <c r="P8581" s="21"/>
      <c r="Q8581" s="21"/>
      <c r="S8581" s="21"/>
      <c r="T8581" s="21"/>
    </row>
    <row r="8582" spans="2:20">
      <c r="B8582" s="14"/>
      <c r="C8582" s="14"/>
      <c r="D8582" s="14"/>
      <c r="H8582" s="17"/>
      <c r="L8582" s="18"/>
      <c r="M8582" s="18"/>
      <c r="N8582" s="18"/>
      <c r="P8582" s="21"/>
      <c r="Q8582" s="21"/>
      <c r="S8582" s="21"/>
      <c r="T8582" s="21"/>
    </row>
    <row r="8583" spans="2:20">
      <c r="B8583" s="14"/>
      <c r="C8583" s="14"/>
      <c r="D8583" s="14"/>
      <c r="H8583" s="17"/>
      <c r="L8583" s="18"/>
      <c r="M8583" s="18"/>
      <c r="N8583" s="18"/>
      <c r="P8583" s="21"/>
      <c r="Q8583" s="21"/>
      <c r="S8583" s="21"/>
      <c r="T8583" s="21"/>
    </row>
    <row r="8584" spans="2:20">
      <c r="B8584" s="14"/>
      <c r="C8584" s="14"/>
      <c r="D8584" s="14"/>
      <c r="H8584" s="17"/>
      <c r="L8584" s="18"/>
      <c r="M8584" s="18"/>
      <c r="N8584" s="18"/>
      <c r="P8584" s="21"/>
      <c r="Q8584" s="21"/>
      <c r="S8584" s="21"/>
      <c r="T8584" s="21"/>
    </row>
    <row r="8585" spans="2:20">
      <c r="B8585" s="14"/>
      <c r="C8585" s="14"/>
      <c r="D8585" s="14"/>
      <c r="H8585" s="17"/>
      <c r="L8585" s="18"/>
      <c r="M8585" s="18"/>
      <c r="N8585" s="18"/>
      <c r="P8585" s="21"/>
      <c r="Q8585" s="21"/>
      <c r="S8585" s="21"/>
      <c r="T8585" s="21"/>
    </row>
    <row r="8586" spans="2:20">
      <c r="B8586" s="14"/>
      <c r="C8586" s="14"/>
      <c r="D8586" s="14"/>
      <c r="H8586" s="17"/>
      <c r="L8586" s="18"/>
      <c r="M8586" s="18"/>
      <c r="N8586" s="18"/>
      <c r="P8586" s="21"/>
      <c r="Q8586" s="21"/>
      <c r="S8586" s="21"/>
      <c r="T8586" s="21"/>
    </row>
    <row r="8587" spans="2:20">
      <c r="B8587" s="14"/>
      <c r="C8587" s="14"/>
      <c r="D8587" s="14"/>
      <c r="H8587" s="17"/>
      <c r="L8587" s="18"/>
      <c r="M8587" s="18"/>
      <c r="N8587" s="18"/>
      <c r="P8587" s="21"/>
      <c r="Q8587" s="21"/>
      <c r="S8587" s="21"/>
      <c r="T8587" s="21"/>
    </row>
    <row r="8588" spans="2:20">
      <c r="B8588" s="14"/>
      <c r="C8588" s="14"/>
      <c r="D8588" s="14"/>
      <c r="H8588" s="17"/>
      <c r="L8588" s="18"/>
      <c r="M8588" s="18"/>
      <c r="N8588" s="18"/>
      <c r="P8588" s="21"/>
      <c r="Q8588" s="21"/>
      <c r="S8588" s="21"/>
      <c r="T8588" s="21"/>
    </row>
    <row r="8589" spans="2:20">
      <c r="B8589" s="14"/>
      <c r="C8589" s="14"/>
      <c r="D8589" s="14"/>
      <c r="H8589" s="17"/>
      <c r="L8589" s="18"/>
      <c r="M8589" s="18"/>
      <c r="N8589" s="18"/>
      <c r="P8589" s="21"/>
      <c r="Q8589" s="21"/>
      <c r="S8589" s="21"/>
      <c r="T8589" s="21"/>
    </row>
    <row r="8590" spans="2:20">
      <c r="B8590" s="14"/>
      <c r="C8590" s="14"/>
      <c r="D8590" s="14"/>
      <c r="H8590" s="17"/>
      <c r="L8590" s="18"/>
      <c r="M8590" s="18"/>
      <c r="N8590" s="18"/>
      <c r="P8590" s="21"/>
      <c r="Q8590" s="21"/>
      <c r="S8590" s="21"/>
      <c r="T8590" s="21"/>
    </row>
    <row r="8591" spans="2:20">
      <c r="B8591" s="14"/>
      <c r="C8591" s="14"/>
      <c r="D8591" s="14"/>
      <c r="H8591" s="17"/>
      <c r="L8591" s="18"/>
      <c r="M8591" s="18"/>
      <c r="N8591" s="18"/>
      <c r="P8591" s="21"/>
      <c r="Q8591" s="21"/>
      <c r="S8591" s="21"/>
      <c r="T8591" s="21"/>
    </row>
    <row r="8592" spans="2:20">
      <c r="B8592" s="14"/>
      <c r="C8592" s="14"/>
      <c r="D8592" s="14"/>
      <c r="H8592" s="17"/>
      <c r="L8592" s="18"/>
      <c r="M8592" s="18"/>
      <c r="N8592" s="18"/>
      <c r="P8592" s="21"/>
      <c r="Q8592" s="21"/>
      <c r="S8592" s="21"/>
      <c r="T8592" s="21"/>
    </row>
    <row r="8593" spans="2:20">
      <c r="B8593" s="14"/>
      <c r="C8593" s="14"/>
      <c r="D8593" s="14"/>
      <c r="H8593" s="17"/>
      <c r="L8593" s="18"/>
      <c r="M8593" s="18"/>
      <c r="N8593" s="18"/>
      <c r="P8593" s="21"/>
      <c r="Q8593" s="21"/>
      <c r="S8593" s="21"/>
      <c r="T8593" s="21"/>
    </row>
    <row r="8594" spans="2:20">
      <c r="B8594" s="14"/>
      <c r="C8594" s="14"/>
      <c r="D8594" s="14"/>
      <c r="H8594" s="17"/>
      <c r="L8594" s="18"/>
      <c r="M8594" s="18"/>
      <c r="N8594" s="18"/>
      <c r="P8594" s="21"/>
      <c r="Q8594" s="21"/>
      <c r="S8594" s="21"/>
      <c r="T8594" s="21"/>
    </row>
    <row r="8595" spans="2:20">
      <c r="B8595" s="14"/>
      <c r="C8595" s="14"/>
      <c r="D8595" s="14"/>
      <c r="H8595" s="17"/>
      <c r="L8595" s="18"/>
      <c r="M8595" s="18"/>
      <c r="N8595" s="18"/>
      <c r="P8595" s="21"/>
      <c r="Q8595" s="21"/>
      <c r="S8595" s="21"/>
      <c r="T8595" s="21"/>
    </row>
    <row r="8596" spans="2:20">
      <c r="B8596" s="14"/>
      <c r="C8596" s="14"/>
      <c r="D8596" s="14"/>
      <c r="H8596" s="17"/>
      <c r="L8596" s="18"/>
      <c r="M8596" s="18"/>
      <c r="N8596" s="18"/>
      <c r="P8596" s="21"/>
      <c r="Q8596" s="21"/>
      <c r="S8596" s="21"/>
      <c r="T8596" s="21"/>
    </row>
    <row r="8597" spans="2:20">
      <c r="B8597" s="14"/>
      <c r="C8597" s="14"/>
      <c r="D8597" s="14"/>
      <c r="H8597" s="17"/>
      <c r="L8597" s="18"/>
      <c r="M8597" s="18"/>
      <c r="N8597" s="18"/>
      <c r="P8597" s="21"/>
      <c r="Q8597" s="21"/>
      <c r="S8597" s="21"/>
      <c r="T8597" s="21"/>
    </row>
    <row r="8598" spans="2:20">
      <c r="B8598" s="14"/>
      <c r="C8598" s="14"/>
      <c r="D8598" s="14"/>
      <c r="H8598" s="17"/>
      <c r="L8598" s="18"/>
      <c r="M8598" s="18"/>
      <c r="N8598" s="18"/>
      <c r="P8598" s="21"/>
      <c r="Q8598" s="21"/>
      <c r="S8598" s="21"/>
      <c r="T8598" s="21"/>
    </row>
    <row r="8599" spans="2:20">
      <c r="B8599" s="14"/>
      <c r="C8599" s="14"/>
      <c r="D8599" s="14"/>
      <c r="H8599" s="17"/>
      <c r="L8599" s="18"/>
      <c r="M8599" s="18"/>
      <c r="N8599" s="18"/>
      <c r="P8599" s="21"/>
      <c r="Q8599" s="21"/>
      <c r="S8599" s="21"/>
      <c r="T8599" s="21"/>
    </row>
    <row r="8600" spans="2:20">
      <c r="B8600" s="14"/>
      <c r="C8600" s="14"/>
      <c r="D8600" s="14"/>
      <c r="H8600" s="17"/>
      <c r="L8600" s="18"/>
      <c r="M8600" s="18"/>
      <c r="N8600" s="18"/>
      <c r="P8600" s="21"/>
      <c r="Q8600" s="21"/>
      <c r="S8600" s="21"/>
      <c r="T8600" s="21"/>
    </row>
    <row r="8601" spans="2:20">
      <c r="B8601" s="14"/>
      <c r="C8601" s="14"/>
      <c r="D8601" s="14"/>
      <c r="H8601" s="17"/>
      <c r="L8601" s="18"/>
      <c r="M8601" s="18"/>
      <c r="N8601" s="18"/>
      <c r="P8601" s="21"/>
      <c r="Q8601" s="21"/>
      <c r="S8601" s="21"/>
      <c r="T8601" s="21"/>
    </row>
    <row r="8602" spans="2:20">
      <c r="B8602" s="14"/>
      <c r="C8602" s="14"/>
      <c r="D8602" s="14"/>
      <c r="H8602" s="17"/>
      <c r="L8602" s="18"/>
      <c r="M8602" s="18"/>
      <c r="N8602" s="18"/>
      <c r="P8602" s="21"/>
      <c r="Q8602" s="21"/>
      <c r="S8602" s="21"/>
      <c r="T8602" s="21"/>
    </row>
    <row r="8603" spans="2:20">
      <c r="B8603" s="14"/>
      <c r="C8603" s="14"/>
      <c r="D8603" s="14"/>
      <c r="H8603" s="17"/>
      <c r="L8603" s="18"/>
      <c r="M8603" s="18"/>
      <c r="N8603" s="18"/>
      <c r="P8603" s="21"/>
      <c r="Q8603" s="21"/>
      <c r="S8603" s="21"/>
      <c r="T8603" s="21"/>
    </row>
    <row r="8604" spans="2:20">
      <c r="B8604" s="14"/>
      <c r="C8604" s="14"/>
      <c r="D8604" s="14"/>
      <c r="H8604" s="17"/>
      <c r="L8604" s="18"/>
      <c r="M8604" s="18"/>
      <c r="N8604" s="18"/>
      <c r="P8604" s="21"/>
      <c r="Q8604" s="21"/>
      <c r="S8604" s="21"/>
      <c r="T8604" s="21"/>
    </row>
    <row r="8605" spans="2:20">
      <c r="B8605" s="14"/>
      <c r="C8605" s="14"/>
      <c r="D8605" s="14"/>
      <c r="H8605" s="17"/>
      <c r="L8605" s="18"/>
      <c r="M8605" s="18"/>
      <c r="N8605" s="18"/>
      <c r="P8605" s="21"/>
      <c r="Q8605" s="21"/>
      <c r="S8605" s="21"/>
      <c r="T8605" s="21"/>
    </row>
    <row r="8606" spans="2:20">
      <c r="B8606" s="14"/>
      <c r="C8606" s="14"/>
      <c r="D8606" s="14"/>
      <c r="H8606" s="17"/>
      <c r="L8606" s="18"/>
      <c r="M8606" s="18"/>
      <c r="N8606" s="18"/>
      <c r="P8606" s="21"/>
      <c r="Q8606" s="21"/>
      <c r="S8606" s="21"/>
      <c r="T8606" s="21"/>
    </row>
    <row r="8607" spans="2:20">
      <c r="B8607" s="14"/>
      <c r="C8607" s="14"/>
      <c r="D8607" s="14"/>
      <c r="H8607" s="17"/>
      <c r="L8607" s="18"/>
      <c r="M8607" s="18"/>
      <c r="N8607" s="18"/>
      <c r="P8607" s="21"/>
      <c r="Q8607" s="21"/>
      <c r="S8607" s="21"/>
      <c r="T8607" s="21"/>
    </row>
    <row r="8608" spans="2:20">
      <c r="B8608" s="14"/>
      <c r="C8608" s="14"/>
      <c r="D8608" s="14"/>
      <c r="H8608" s="17"/>
      <c r="L8608" s="18"/>
      <c r="M8608" s="18"/>
      <c r="N8608" s="18"/>
      <c r="P8608" s="21"/>
      <c r="Q8608" s="21"/>
      <c r="S8608" s="21"/>
      <c r="T8608" s="21"/>
    </row>
    <row r="8609" spans="2:20">
      <c r="B8609" s="14"/>
      <c r="C8609" s="14"/>
      <c r="D8609" s="14"/>
      <c r="H8609" s="17"/>
      <c r="L8609" s="18"/>
      <c r="M8609" s="18"/>
      <c r="N8609" s="18"/>
      <c r="P8609" s="21"/>
      <c r="Q8609" s="21"/>
      <c r="S8609" s="21"/>
      <c r="T8609" s="21"/>
    </row>
    <row r="8610" spans="2:20">
      <c r="B8610" s="14"/>
      <c r="C8610" s="14"/>
      <c r="D8610" s="14"/>
      <c r="H8610" s="17"/>
      <c r="L8610" s="18"/>
      <c r="M8610" s="18"/>
      <c r="N8610" s="18"/>
      <c r="P8610" s="21"/>
      <c r="Q8610" s="21"/>
      <c r="S8610" s="21"/>
      <c r="T8610" s="21"/>
    </row>
    <row r="8611" spans="2:20">
      <c r="B8611" s="14"/>
      <c r="C8611" s="14"/>
      <c r="D8611" s="14"/>
      <c r="H8611" s="17"/>
      <c r="L8611" s="18"/>
      <c r="M8611" s="18"/>
      <c r="N8611" s="18"/>
      <c r="P8611" s="21"/>
      <c r="Q8611" s="21"/>
      <c r="S8611" s="21"/>
      <c r="T8611" s="21"/>
    </row>
    <row r="8612" spans="2:20">
      <c r="B8612" s="14"/>
      <c r="C8612" s="14"/>
      <c r="D8612" s="14"/>
      <c r="H8612" s="17"/>
      <c r="L8612" s="18"/>
      <c r="M8612" s="18"/>
      <c r="N8612" s="18"/>
      <c r="P8612" s="21"/>
      <c r="Q8612" s="21"/>
      <c r="S8612" s="21"/>
      <c r="T8612" s="21"/>
    </row>
    <row r="8613" spans="2:20">
      <c r="B8613" s="14"/>
      <c r="C8613" s="14"/>
      <c r="D8613" s="14"/>
      <c r="H8613" s="17"/>
      <c r="L8613" s="18"/>
      <c r="M8613" s="18"/>
      <c r="N8613" s="18"/>
      <c r="P8613" s="21"/>
      <c r="Q8613" s="21"/>
      <c r="S8613" s="21"/>
      <c r="T8613" s="21"/>
    </row>
    <row r="8614" spans="2:20">
      <c r="B8614" s="14"/>
      <c r="C8614" s="14"/>
      <c r="D8614" s="14"/>
      <c r="H8614" s="17"/>
      <c r="L8614" s="18"/>
      <c r="M8614" s="18"/>
      <c r="N8614" s="18"/>
      <c r="P8614" s="21"/>
      <c r="Q8614" s="21"/>
      <c r="S8614" s="21"/>
      <c r="T8614" s="21"/>
    </row>
    <row r="8615" spans="2:20">
      <c r="B8615" s="14"/>
      <c r="C8615" s="14"/>
      <c r="D8615" s="14"/>
      <c r="H8615" s="17"/>
      <c r="L8615" s="18"/>
      <c r="M8615" s="18"/>
      <c r="N8615" s="18"/>
      <c r="P8615" s="21"/>
      <c r="Q8615" s="21"/>
      <c r="S8615" s="21"/>
      <c r="T8615" s="21"/>
    </row>
    <row r="8616" spans="2:20">
      <c r="B8616" s="14"/>
      <c r="C8616" s="14"/>
      <c r="D8616" s="14"/>
      <c r="H8616" s="17"/>
      <c r="L8616" s="18"/>
      <c r="M8616" s="18"/>
      <c r="N8616" s="18"/>
      <c r="P8616" s="21"/>
      <c r="Q8616" s="21"/>
      <c r="S8616" s="21"/>
      <c r="T8616" s="21"/>
    </row>
    <row r="8617" spans="2:20">
      <c r="B8617" s="14"/>
      <c r="C8617" s="14"/>
      <c r="D8617" s="14"/>
      <c r="H8617" s="17"/>
      <c r="L8617" s="18"/>
      <c r="M8617" s="18"/>
      <c r="N8617" s="18"/>
      <c r="P8617" s="21"/>
      <c r="Q8617" s="21"/>
      <c r="S8617" s="21"/>
      <c r="T8617" s="21"/>
    </row>
    <row r="8618" spans="2:20">
      <c r="B8618" s="14"/>
      <c r="C8618" s="14"/>
      <c r="D8618" s="14"/>
      <c r="H8618" s="17"/>
      <c r="L8618" s="18"/>
      <c r="M8618" s="18"/>
      <c r="N8618" s="18"/>
      <c r="P8618" s="21"/>
      <c r="Q8618" s="21"/>
      <c r="S8618" s="21"/>
      <c r="T8618" s="21"/>
    </row>
    <row r="8619" spans="2:20">
      <c r="B8619" s="14"/>
      <c r="C8619" s="14"/>
      <c r="D8619" s="14"/>
      <c r="H8619" s="17"/>
      <c r="L8619" s="18"/>
      <c r="M8619" s="18"/>
      <c r="N8619" s="18"/>
      <c r="P8619" s="21"/>
      <c r="Q8619" s="21"/>
      <c r="S8619" s="21"/>
      <c r="T8619" s="21"/>
    </row>
    <row r="8620" spans="2:20">
      <c r="B8620" s="14"/>
      <c r="C8620" s="14"/>
      <c r="D8620" s="14"/>
      <c r="H8620" s="17"/>
      <c r="L8620" s="18"/>
      <c r="M8620" s="18"/>
      <c r="N8620" s="18"/>
      <c r="P8620" s="21"/>
      <c r="Q8620" s="21"/>
      <c r="S8620" s="21"/>
      <c r="T8620" s="21"/>
    </row>
    <row r="8621" spans="2:20">
      <c r="B8621" s="14"/>
      <c r="C8621" s="14"/>
      <c r="D8621" s="14"/>
      <c r="H8621" s="17"/>
      <c r="L8621" s="18"/>
      <c r="M8621" s="18"/>
      <c r="N8621" s="18"/>
      <c r="P8621" s="21"/>
      <c r="Q8621" s="21"/>
      <c r="S8621" s="21"/>
      <c r="T8621" s="21"/>
    </row>
    <row r="8622" spans="2:20">
      <c r="B8622" s="14"/>
      <c r="C8622" s="14"/>
      <c r="D8622" s="14"/>
      <c r="H8622" s="17"/>
      <c r="L8622" s="18"/>
      <c r="M8622" s="18"/>
      <c r="N8622" s="18"/>
      <c r="P8622" s="21"/>
      <c r="Q8622" s="21"/>
      <c r="S8622" s="21"/>
      <c r="T8622" s="21"/>
    </row>
    <row r="8623" spans="2:20">
      <c r="B8623" s="14"/>
      <c r="C8623" s="14"/>
      <c r="D8623" s="14"/>
      <c r="H8623" s="17"/>
      <c r="L8623" s="18"/>
      <c r="M8623" s="18"/>
      <c r="N8623" s="18"/>
      <c r="P8623" s="21"/>
      <c r="Q8623" s="21"/>
      <c r="S8623" s="21"/>
      <c r="T8623" s="21"/>
    </row>
    <row r="8624" spans="2:20">
      <c r="B8624" s="14"/>
      <c r="C8624" s="14"/>
      <c r="D8624" s="14"/>
      <c r="H8624" s="17"/>
      <c r="L8624" s="18"/>
      <c r="M8624" s="18"/>
      <c r="N8624" s="18"/>
      <c r="P8624" s="21"/>
      <c r="Q8624" s="21"/>
      <c r="S8624" s="21"/>
      <c r="T8624" s="21"/>
    </row>
    <row r="8625" spans="2:20">
      <c r="B8625" s="14"/>
      <c r="C8625" s="14"/>
      <c r="D8625" s="14"/>
      <c r="H8625" s="17"/>
      <c r="L8625" s="18"/>
      <c r="M8625" s="18"/>
      <c r="N8625" s="18"/>
      <c r="P8625" s="21"/>
      <c r="Q8625" s="21"/>
      <c r="S8625" s="21"/>
      <c r="T8625" s="21"/>
    </row>
    <row r="8626" spans="2:20">
      <c r="B8626" s="14"/>
      <c r="C8626" s="14"/>
      <c r="D8626" s="14"/>
      <c r="H8626" s="17"/>
      <c r="L8626" s="18"/>
      <c r="M8626" s="18"/>
      <c r="N8626" s="18"/>
      <c r="P8626" s="21"/>
      <c r="Q8626" s="21"/>
      <c r="S8626" s="21"/>
      <c r="T8626" s="21"/>
    </row>
    <row r="8627" spans="2:20">
      <c r="B8627" s="14"/>
      <c r="C8627" s="14"/>
      <c r="D8627" s="14"/>
      <c r="H8627" s="17"/>
      <c r="L8627" s="18"/>
      <c r="M8627" s="18"/>
      <c r="N8627" s="18"/>
      <c r="P8627" s="21"/>
      <c r="Q8627" s="21"/>
      <c r="S8627" s="21"/>
      <c r="T8627" s="21"/>
    </row>
    <row r="8628" spans="2:20">
      <c r="B8628" s="14"/>
      <c r="C8628" s="14"/>
      <c r="D8628" s="14"/>
      <c r="H8628" s="17"/>
      <c r="L8628" s="18"/>
      <c r="M8628" s="18"/>
      <c r="N8628" s="18"/>
      <c r="P8628" s="21"/>
      <c r="Q8628" s="21"/>
      <c r="S8628" s="21"/>
      <c r="T8628" s="21"/>
    </row>
    <row r="8629" spans="2:20">
      <c r="B8629" s="14"/>
      <c r="C8629" s="14"/>
      <c r="D8629" s="14"/>
      <c r="H8629" s="17"/>
      <c r="L8629" s="18"/>
      <c r="M8629" s="18"/>
      <c r="N8629" s="18"/>
      <c r="P8629" s="21"/>
      <c r="Q8629" s="21"/>
      <c r="S8629" s="21"/>
      <c r="T8629" s="21"/>
    </row>
    <row r="8630" spans="2:20">
      <c r="B8630" s="14"/>
      <c r="C8630" s="14"/>
      <c r="D8630" s="14"/>
      <c r="H8630" s="17"/>
      <c r="L8630" s="18"/>
      <c r="M8630" s="18"/>
      <c r="N8630" s="18"/>
      <c r="P8630" s="21"/>
      <c r="Q8630" s="21"/>
      <c r="S8630" s="21"/>
      <c r="T8630" s="21"/>
    </row>
    <row r="8631" spans="2:20">
      <c r="B8631" s="14"/>
      <c r="C8631" s="14"/>
      <c r="D8631" s="14"/>
      <c r="H8631" s="17"/>
      <c r="L8631" s="18"/>
      <c r="M8631" s="18"/>
      <c r="N8631" s="18"/>
      <c r="P8631" s="21"/>
      <c r="Q8631" s="21"/>
      <c r="S8631" s="21"/>
      <c r="T8631" s="21"/>
    </row>
    <row r="8632" spans="2:20">
      <c r="B8632" s="14"/>
      <c r="C8632" s="14"/>
      <c r="D8632" s="14"/>
      <c r="H8632" s="17"/>
      <c r="L8632" s="18"/>
      <c r="M8632" s="18"/>
      <c r="N8632" s="18"/>
      <c r="P8632" s="21"/>
      <c r="Q8632" s="21"/>
      <c r="S8632" s="21"/>
      <c r="T8632" s="21"/>
    </row>
    <row r="8633" spans="2:20">
      <c r="B8633" s="14"/>
      <c r="C8633" s="14"/>
      <c r="D8633" s="14"/>
      <c r="H8633" s="17"/>
      <c r="L8633" s="18"/>
      <c r="M8633" s="18"/>
      <c r="N8633" s="18"/>
      <c r="P8633" s="21"/>
      <c r="Q8633" s="21"/>
      <c r="S8633" s="21"/>
      <c r="T8633" s="21"/>
    </row>
    <row r="8634" spans="2:20">
      <c r="B8634" s="14"/>
      <c r="C8634" s="14"/>
      <c r="D8634" s="14"/>
      <c r="H8634" s="17"/>
      <c r="L8634" s="18"/>
      <c r="M8634" s="18"/>
      <c r="N8634" s="18"/>
      <c r="P8634" s="21"/>
      <c r="Q8634" s="21"/>
      <c r="S8634" s="21"/>
      <c r="T8634" s="21"/>
    </row>
    <row r="8635" spans="2:20">
      <c r="B8635" s="14"/>
      <c r="C8635" s="14"/>
      <c r="D8635" s="14"/>
      <c r="H8635" s="17"/>
      <c r="L8635" s="18"/>
      <c r="M8635" s="18"/>
      <c r="N8635" s="18"/>
      <c r="P8635" s="21"/>
      <c r="Q8635" s="21"/>
      <c r="S8635" s="21"/>
      <c r="T8635" s="21"/>
    </row>
    <row r="8636" spans="2:20">
      <c r="B8636" s="14"/>
      <c r="C8636" s="14"/>
      <c r="D8636" s="14"/>
      <c r="H8636" s="17"/>
      <c r="L8636" s="18"/>
      <c r="M8636" s="18"/>
      <c r="N8636" s="18"/>
      <c r="P8636" s="21"/>
      <c r="Q8636" s="21"/>
      <c r="S8636" s="21"/>
      <c r="T8636" s="21"/>
    </row>
    <row r="8637" spans="2:20">
      <c r="B8637" s="14"/>
      <c r="C8637" s="14"/>
      <c r="D8637" s="14"/>
      <c r="H8637" s="17"/>
      <c r="L8637" s="18"/>
      <c r="M8637" s="18"/>
      <c r="N8637" s="18"/>
      <c r="P8637" s="21"/>
      <c r="Q8637" s="21"/>
      <c r="S8637" s="21"/>
      <c r="T8637" s="21"/>
    </row>
    <row r="8638" spans="2:20">
      <c r="B8638" s="14"/>
      <c r="C8638" s="14"/>
      <c r="D8638" s="14"/>
      <c r="H8638" s="17"/>
      <c r="L8638" s="18"/>
      <c r="M8638" s="18"/>
      <c r="N8638" s="18"/>
      <c r="P8638" s="21"/>
      <c r="Q8638" s="21"/>
      <c r="S8638" s="21"/>
      <c r="T8638" s="21"/>
    </row>
    <row r="8639" spans="2:20">
      <c r="B8639" s="14"/>
      <c r="C8639" s="14"/>
      <c r="D8639" s="14"/>
      <c r="H8639" s="17"/>
      <c r="L8639" s="18"/>
      <c r="M8639" s="18"/>
      <c r="N8639" s="18"/>
      <c r="P8639" s="21"/>
      <c r="Q8639" s="21"/>
      <c r="S8639" s="21"/>
      <c r="T8639" s="21"/>
    </row>
    <row r="8640" spans="2:20">
      <c r="B8640" s="14"/>
      <c r="C8640" s="14"/>
      <c r="D8640" s="14"/>
      <c r="H8640" s="17"/>
      <c r="L8640" s="18"/>
      <c r="M8640" s="18"/>
      <c r="N8640" s="18"/>
      <c r="P8640" s="21"/>
      <c r="Q8640" s="21"/>
      <c r="S8640" s="21"/>
      <c r="T8640" s="21"/>
    </row>
    <row r="8641" spans="2:20">
      <c r="B8641" s="14"/>
      <c r="C8641" s="14"/>
      <c r="D8641" s="14"/>
      <c r="H8641" s="17"/>
      <c r="L8641" s="18"/>
      <c r="M8641" s="18"/>
      <c r="N8641" s="18"/>
      <c r="P8641" s="21"/>
      <c r="Q8641" s="21"/>
      <c r="S8641" s="21"/>
      <c r="T8641" s="21"/>
    </row>
    <row r="8642" spans="2:20">
      <c r="B8642" s="14"/>
      <c r="C8642" s="14"/>
      <c r="D8642" s="14"/>
      <c r="H8642" s="17"/>
      <c r="L8642" s="18"/>
      <c r="M8642" s="18"/>
      <c r="N8642" s="18"/>
      <c r="P8642" s="21"/>
      <c r="Q8642" s="21"/>
      <c r="S8642" s="21"/>
      <c r="T8642" s="21"/>
    </row>
    <row r="8643" spans="2:20">
      <c r="B8643" s="14"/>
      <c r="C8643" s="14"/>
      <c r="D8643" s="14"/>
      <c r="H8643" s="17"/>
      <c r="L8643" s="18"/>
      <c r="M8643" s="18"/>
      <c r="N8643" s="18"/>
      <c r="P8643" s="21"/>
      <c r="Q8643" s="21"/>
      <c r="S8643" s="21"/>
      <c r="T8643" s="21"/>
    </row>
    <row r="8644" spans="2:20">
      <c r="B8644" s="14"/>
      <c r="C8644" s="14"/>
      <c r="D8644" s="14"/>
      <c r="H8644" s="17"/>
      <c r="L8644" s="18"/>
      <c r="M8644" s="18"/>
      <c r="N8644" s="18"/>
      <c r="P8644" s="21"/>
      <c r="Q8644" s="21"/>
      <c r="S8644" s="21"/>
      <c r="T8644" s="21"/>
    </row>
    <row r="8645" spans="2:20">
      <c r="B8645" s="14"/>
      <c r="C8645" s="14"/>
      <c r="D8645" s="14"/>
      <c r="H8645" s="17"/>
      <c r="L8645" s="18"/>
      <c r="M8645" s="18"/>
      <c r="N8645" s="18"/>
      <c r="P8645" s="21"/>
      <c r="Q8645" s="21"/>
      <c r="S8645" s="21"/>
      <c r="T8645" s="21"/>
    </row>
    <row r="8646" spans="2:20">
      <c r="B8646" s="14"/>
      <c r="C8646" s="14"/>
      <c r="D8646" s="14"/>
      <c r="H8646" s="17"/>
      <c r="L8646" s="18"/>
      <c r="M8646" s="18"/>
      <c r="N8646" s="18"/>
      <c r="P8646" s="21"/>
      <c r="Q8646" s="21"/>
      <c r="S8646" s="21"/>
      <c r="T8646" s="21"/>
    </row>
    <row r="8647" spans="2:20">
      <c r="B8647" s="14"/>
      <c r="C8647" s="14"/>
      <c r="D8647" s="14"/>
      <c r="H8647" s="17"/>
      <c r="L8647" s="18"/>
      <c r="M8647" s="18"/>
      <c r="N8647" s="18"/>
      <c r="P8647" s="21"/>
      <c r="Q8647" s="21"/>
      <c r="S8647" s="21"/>
      <c r="T8647" s="21"/>
    </row>
    <row r="8648" spans="2:20">
      <c r="B8648" s="14"/>
      <c r="C8648" s="14"/>
      <c r="D8648" s="14"/>
      <c r="H8648" s="17"/>
      <c r="L8648" s="18"/>
      <c r="M8648" s="18"/>
      <c r="N8648" s="18"/>
      <c r="P8648" s="21"/>
      <c r="Q8648" s="21"/>
      <c r="S8648" s="21"/>
      <c r="T8648" s="21"/>
    </row>
    <row r="8649" spans="2:20">
      <c r="B8649" s="14"/>
      <c r="C8649" s="14"/>
      <c r="D8649" s="14"/>
      <c r="H8649" s="17"/>
      <c r="L8649" s="18"/>
      <c r="M8649" s="18"/>
      <c r="N8649" s="18"/>
      <c r="P8649" s="21"/>
      <c r="Q8649" s="21"/>
      <c r="S8649" s="21"/>
      <c r="T8649" s="21"/>
    </row>
    <row r="8650" spans="2:20">
      <c r="B8650" s="14"/>
      <c r="C8650" s="14"/>
      <c r="D8650" s="14"/>
      <c r="H8650" s="17"/>
      <c r="L8650" s="18"/>
      <c r="M8650" s="18"/>
      <c r="N8650" s="18"/>
      <c r="P8650" s="21"/>
      <c r="Q8650" s="21"/>
      <c r="S8650" s="21"/>
      <c r="T8650" s="21"/>
    </row>
    <row r="8651" spans="2:20">
      <c r="B8651" s="14"/>
      <c r="C8651" s="14"/>
      <c r="D8651" s="14"/>
      <c r="H8651" s="17"/>
      <c r="L8651" s="18"/>
      <c r="M8651" s="18"/>
      <c r="N8651" s="18"/>
      <c r="P8651" s="21"/>
      <c r="Q8651" s="21"/>
      <c r="S8651" s="21"/>
      <c r="T8651" s="21"/>
    </row>
    <row r="8652" spans="2:20">
      <c r="B8652" s="14"/>
      <c r="C8652" s="14"/>
      <c r="D8652" s="14"/>
      <c r="H8652" s="17"/>
      <c r="L8652" s="18"/>
      <c r="M8652" s="18"/>
      <c r="N8652" s="18"/>
      <c r="P8652" s="21"/>
      <c r="Q8652" s="21"/>
      <c r="S8652" s="21"/>
      <c r="T8652" s="21"/>
    </row>
    <row r="8653" spans="2:20">
      <c r="B8653" s="14"/>
      <c r="C8653" s="14"/>
      <c r="D8653" s="14"/>
      <c r="H8653" s="17"/>
      <c r="L8653" s="18"/>
      <c r="M8653" s="18"/>
      <c r="N8653" s="18"/>
      <c r="P8653" s="21"/>
      <c r="Q8653" s="21"/>
      <c r="S8653" s="21"/>
      <c r="T8653" s="21"/>
    </row>
    <row r="8654" spans="2:20">
      <c r="B8654" s="14"/>
      <c r="C8654" s="14"/>
      <c r="D8654" s="14"/>
      <c r="H8654" s="17"/>
      <c r="L8654" s="18"/>
      <c r="M8654" s="18"/>
      <c r="N8654" s="18"/>
      <c r="P8654" s="21"/>
      <c r="Q8654" s="21"/>
      <c r="S8654" s="21"/>
      <c r="T8654" s="21"/>
    </row>
    <row r="8655" spans="2:20">
      <c r="B8655" s="14"/>
      <c r="C8655" s="14"/>
      <c r="D8655" s="14"/>
      <c r="H8655" s="17"/>
      <c r="L8655" s="18"/>
      <c r="M8655" s="18"/>
      <c r="N8655" s="18"/>
      <c r="P8655" s="21"/>
      <c r="Q8655" s="21"/>
      <c r="S8655" s="21"/>
      <c r="T8655" s="21"/>
    </row>
    <row r="8656" spans="2:20">
      <c r="B8656" s="14"/>
      <c r="C8656" s="14"/>
      <c r="D8656" s="14"/>
      <c r="H8656" s="17"/>
      <c r="L8656" s="18"/>
      <c r="M8656" s="18"/>
      <c r="N8656" s="18"/>
      <c r="P8656" s="21"/>
      <c r="Q8656" s="21"/>
      <c r="S8656" s="21"/>
      <c r="T8656" s="21"/>
    </row>
    <row r="8657" spans="2:20">
      <c r="B8657" s="14"/>
      <c r="C8657" s="14"/>
      <c r="D8657" s="14"/>
      <c r="H8657" s="17"/>
      <c r="L8657" s="18"/>
      <c r="M8657" s="18"/>
      <c r="N8657" s="18"/>
      <c r="P8657" s="21"/>
      <c r="Q8657" s="21"/>
      <c r="S8657" s="21"/>
      <c r="T8657" s="21"/>
    </row>
    <row r="8658" spans="2:20">
      <c r="B8658" s="14"/>
      <c r="C8658" s="14"/>
      <c r="D8658" s="14"/>
      <c r="H8658" s="17"/>
      <c r="L8658" s="18"/>
      <c r="M8658" s="18"/>
      <c r="N8658" s="18"/>
      <c r="P8658" s="21"/>
      <c r="Q8658" s="21"/>
      <c r="S8658" s="21"/>
      <c r="T8658" s="21"/>
    </row>
    <row r="8659" spans="2:20">
      <c r="B8659" s="14"/>
      <c r="C8659" s="14"/>
      <c r="D8659" s="14"/>
      <c r="H8659" s="17"/>
      <c r="L8659" s="18"/>
      <c r="M8659" s="18"/>
      <c r="N8659" s="18"/>
      <c r="P8659" s="21"/>
      <c r="Q8659" s="21"/>
      <c r="S8659" s="21"/>
      <c r="T8659" s="21"/>
    </row>
    <row r="8660" spans="2:20">
      <c r="B8660" s="14"/>
      <c r="C8660" s="14"/>
      <c r="D8660" s="14"/>
      <c r="H8660" s="17"/>
      <c r="L8660" s="18"/>
      <c r="M8660" s="18"/>
      <c r="N8660" s="18"/>
      <c r="P8660" s="21"/>
      <c r="Q8660" s="21"/>
      <c r="S8660" s="21"/>
      <c r="T8660" s="21"/>
    </row>
    <row r="8661" spans="2:20">
      <c r="B8661" s="14"/>
      <c r="C8661" s="14"/>
      <c r="D8661" s="14"/>
      <c r="H8661" s="17"/>
      <c r="L8661" s="18"/>
      <c r="M8661" s="18"/>
      <c r="N8661" s="18"/>
      <c r="P8661" s="21"/>
      <c r="Q8661" s="21"/>
      <c r="S8661" s="21"/>
      <c r="T8661" s="21"/>
    </row>
    <row r="8662" spans="2:20">
      <c r="B8662" s="14"/>
      <c r="C8662" s="14"/>
      <c r="D8662" s="14"/>
      <c r="H8662" s="17"/>
      <c r="L8662" s="18"/>
      <c r="M8662" s="18"/>
      <c r="N8662" s="18"/>
      <c r="P8662" s="21"/>
      <c r="Q8662" s="21"/>
      <c r="S8662" s="21"/>
      <c r="T8662" s="21"/>
    </row>
    <row r="8663" spans="2:20">
      <c r="B8663" s="14"/>
      <c r="C8663" s="14"/>
      <c r="D8663" s="14"/>
      <c r="H8663" s="17"/>
      <c r="L8663" s="18"/>
      <c r="M8663" s="18"/>
      <c r="N8663" s="18"/>
      <c r="P8663" s="21"/>
      <c r="Q8663" s="21"/>
      <c r="S8663" s="21"/>
      <c r="T8663" s="21"/>
    </row>
    <row r="8664" spans="2:20">
      <c r="B8664" s="14"/>
      <c r="C8664" s="14"/>
      <c r="D8664" s="14"/>
      <c r="H8664" s="17"/>
      <c r="L8664" s="18"/>
      <c r="M8664" s="18"/>
      <c r="N8664" s="18"/>
      <c r="P8664" s="21"/>
      <c r="Q8664" s="21"/>
      <c r="S8664" s="21"/>
      <c r="T8664" s="21"/>
    </row>
    <row r="8665" spans="2:20">
      <c r="B8665" s="14"/>
      <c r="C8665" s="14"/>
      <c r="D8665" s="14"/>
      <c r="H8665" s="17"/>
      <c r="L8665" s="18"/>
      <c r="M8665" s="18"/>
      <c r="N8665" s="18"/>
      <c r="P8665" s="21"/>
      <c r="Q8665" s="21"/>
      <c r="S8665" s="21"/>
      <c r="T8665" s="21"/>
    </row>
    <row r="8666" spans="2:20">
      <c r="B8666" s="14"/>
      <c r="C8666" s="14"/>
      <c r="D8666" s="14"/>
      <c r="H8666" s="17"/>
      <c r="L8666" s="18"/>
      <c r="M8666" s="18"/>
      <c r="N8666" s="18"/>
      <c r="P8666" s="21"/>
      <c r="Q8666" s="21"/>
      <c r="S8666" s="21"/>
      <c r="T8666" s="21"/>
    </row>
    <row r="8667" spans="2:20">
      <c r="B8667" s="14"/>
      <c r="C8667" s="14"/>
      <c r="D8667" s="14"/>
      <c r="H8667" s="17"/>
      <c r="L8667" s="18"/>
      <c r="M8667" s="18"/>
      <c r="N8667" s="18"/>
      <c r="P8667" s="21"/>
      <c r="Q8667" s="21"/>
      <c r="S8667" s="21"/>
      <c r="T8667" s="21"/>
    </row>
    <row r="8668" spans="2:20">
      <c r="B8668" s="14"/>
      <c r="C8668" s="14"/>
      <c r="D8668" s="14"/>
      <c r="H8668" s="17"/>
      <c r="L8668" s="18"/>
      <c r="M8668" s="18"/>
      <c r="N8668" s="18"/>
      <c r="P8668" s="21"/>
      <c r="Q8668" s="21"/>
      <c r="S8668" s="21"/>
      <c r="T8668" s="21"/>
    </row>
    <row r="8669" spans="2:20">
      <c r="B8669" s="14"/>
      <c r="C8669" s="14"/>
      <c r="D8669" s="14"/>
      <c r="H8669" s="17"/>
      <c r="L8669" s="18"/>
      <c r="M8669" s="18"/>
      <c r="N8669" s="18"/>
      <c r="P8669" s="21"/>
      <c r="Q8669" s="21"/>
      <c r="S8669" s="21"/>
      <c r="T8669" s="21"/>
    </row>
    <row r="8670" spans="2:20">
      <c r="B8670" s="14"/>
      <c r="C8670" s="14"/>
      <c r="D8670" s="14"/>
      <c r="H8670" s="17"/>
      <c r="L8670" s="18"/>
      <c r="M8670" s="18"/>
      <c r="N8670" s="18"/>
      <c r="P8670" s="21"/>
      <c r="Q8670" s="21"/>
      <c r="S8670" s="21"/>
      <c r="T8670" s="21"/>
    </row>
    <row r="8671" spans="2:20">
      <c r="B8671" s="14"/>
      <c r="C8671" s="14"/>
      <c r="D8671" s="14"/>
      <c r="H8671" s="17"/>
      <c r="L8671" s="18"/>
      <c r="M8671" s="18"/>
      <c r="N8671" s="18"/>
      <c r="P8671" s="21"/>
      <c r="Q8671" s="21"/>
      <c r="S8671" s="21"/>
      <c r="T8671" s="21"/>
    </row>
    <row r="8672" spans="2:20">
      <c r="B8672" s="14"/>
      <c r="C8672" s="14"/>
      <c r="D8672" s="14"/>
      <c r="H8672" s="17"/>
      <c r="L8672" s="18"/>
      <c r="M8672" s="18"/>
      <c r="N8672" s="18"/>
      <c r="P8672" s="21"/>
      <c r="Q8672" s="21"/>
      <c r="S8672" s="21"/>
      <c r="T8672" s="21"/>
    </row>
    <row r="8673" spans="2:20">
      <c r="B8673" s="14"/>
      <c r="C8673" s="14"/>
      <c r="D8673" s="14"/>
      <c r="H8673" s="17"/>
      <c r="L8673" s="18"/>
      <c r="M8673" s="18"/>
      <c r="N8673" s="18"/>
      <c r="P8673" s="21"/>
      <c r="Q8673" s="21"/>
      <c r="S8673" s="21"/>
      <c r="T8673" s="21"/>
    </row>
    <row r="8674" spans="2:20">
      <c r="B8674" s="14"/>
      <c r="C8674" s="14"/>
      <c r="D8674" s="14"/>
      <c r="H8674" s="17"/>
      <c r="L8674" s="18"/>
      <c r="M8674" s="18"/>
      <c r="N8674" s="18"/>
      <c r="P8674" s="21"/>
      <c r="Q8674" s="21"/>
      <c r="S8674" s="21"/>
      <c r="T8674" s="21"/>
    </row>
    <row r="8675" spans="2:20">
      <c r="B8675" s="14"/>
      <c r="C8675" s="14"/>
      <c r="D8675" s="14"/>
      <c r="H8675" s="17"/>
      <c r="L8675" s="18"/>
      <c r="M8675" s="18"/>
      <c r="N8675" s="18"/>
      <c r="P8675" s="21"/>
      <c r="Q8675" s="21"/>
      <c r="S8675" s="21"/>
      <c r="T8675" s="21"/>
    </row>
    <row r="8676" spans="2:20">
      <c r="B8676" s="14"/>
      <c r="C8676" s="14"/>
      <c r="D8676" s="14"/>
      <c r="H8676" s="17"/>
      <c r="L8676" s="18"/>
      <c r="M8676" s="18"/>
      <c r="N8676" s="18"/>
      <c r="P8676" s="21"/>
      <c r="Q8676" s="21"/>
      <c r="S8676" s="21"/>
      <c r="T8676" s="21"/>
    </row>
    <row r="8677" spans="2:20">
      <c r="B8677" s="14"/>
      <c r="C8677" s="14"/>
      <c r="D8677" s="14"/>
      <c r="H8677" s="17"/>
      <c r="L8677" s="18"/>
      <c r="M8677" s="18"/>
      <c r="N8677" s="18"/>
      <c r="P8677" s="21"/>
      <c r="Q8677" s="21"/>
      <c r="S8677" s="21"/>
      <c r="T8677" s="21"/>
    </row>
    <row r="8678" spans="2:20">
      <c r="B8678" s="14"/>
      <c r="C8678" s="14"/>
      <c r="D8678" s="14"/>
      <c r="H8678" s="17"/>
      <c r="L8678" s="18"/>
      <c r="M8678" s="18"/>
      <c r="N8678" s="18"/>
      <c r="P8678" s="21"/>
      <c r="Q8678" s="21"/>
      <c r="S8678" s="21"/>
      <c r="T8678" s="21"/>
    </row>
    <row r="8679" spans="2:20">
      <c r="B8679" s="14"/>
      <c r="C8679" s="14"/>
      <c r="D8679" s="14"/>
      <c r="H8679" s="17"/>
      <c r="L8679" s="18"/>
      <c r="M8679" s="18"/>
      <c r="N8679" s="18"/>
      <c r="P8679" s="21"/>
      <c r="Q8679" s="21"/>
      <c r="S8679" s="21"/>
      <c r="T8679" s="21"/>
    </row>
    <row r="8680" spans="2:20">
      <c r="B8680" s="14"/>
      <c r="C8680" s="14"/>
      <c r="D8680" s="14"/>
      <c r="H8680" s="17"/>
      <c r="L8680" s="18"/>
      <c r="M8680" s="18"/>
      <c r="N8680" s="18"/>
      <c r="P8680" s="21"/>
      <c r="Q8680" s="21"/>
      <c r="S8680" s="21"/>
      <c r="T8680" s="21"/>
    </row>
    <row r="8681" spans="2:20">
      <c r="B8681" s="14"/>
      <c r="C8681" s="14"/>
      <c r="D8681" s="14"/>
      <c r="H8681" s="17"/>
      <c r="L8681" s="18"/>
      <c r="M8681" s="18"/>
      <c r="N8681" s="18"/>
      <c r="P8681" s="21"/>
      <c r="Q8681" s="21"/>
      <c r="S8681" s="21"/>
      <c r="T8681" s="21"/>
    </row>
    <row r="8682" spans="2:20">
      <c r="B8682" s="14"/>
      <c r="C8682" s="14"/>
      <c r="D8682" s="14"/>
      <c r="H8682" s="17"/>
      <c r="L8682" s="18"/>
      <c r="M8682" s="18"/>
      <c r="N8682" s="18"/>
      <c r="P8682" s="21"/>
      <c r="Q8682" s="21"/>
      <c r="S8682" s="21"/>
      <c r="T8682" s="21"/>
    </row>
    <row r="8683" spans="2:20">
      <c r="B8683" s="14"/>
      <c r="C8683" s="14"/>
      <c r="D8683" s="14"/>
      <c r="H8683" s="17"/>
      <c r="L8683" s="18"/>
      <c r="M8683" s="18"/>
      <c r="N8683" s="18"/>
      <c r="P8683" s="21"/>
      <c r="Q8683" s="21"/>
      <c r="S8683" s="21"/>
      <c r="T8683" s="21"/>
    </row>
    <row r="8684" spans="2:20">
      <c r="B8684" s="14"/>
      <c r="C8684" s="14"/>
      <c r="D8684" s="14"/>
      <c r="H8684" s="17"/>
      <c r="L8684" s="18"/>
      <c r="M8684" s="18"/>
      <c r="N8684" s="18"/>
      <c r="P8684" s="21"/>
      <c r="Q8684" s="21"/>
      <c r="S8684" s="21"/>
      <c r="T8684" s="21"/>
    </row>
    <row r="8685" spans="2:20">
      <c r="B8685" s="14"/>
      <c r="C8685" s="14"/>
      <c r="D8685" s="14"/>
      <c r="H8685" s="17"/>
      <c r="L8685" s="18"/>
      <c r="M8685" s="18"/>
      <c r="N8685" s="18"/>
      <c r="P8685" s="21"/>
      <c r="Q8685" s="21"/>
      <c r="S8685" s="21"/>
      <c r="T8685" s="21"/>
    </row>
    <row r="8686" spans="2:20">
      <c r="B8686" s="14"/>
      <c r="C8686" s="14"/>
      <c r="D8686" s="14"/>
      <c r="H8686" s="17"/>
      <c r="L8686" s="18"/>
      <c r="M8686" s="18"/>
      <c r="N8686" s="18"/>
      <c r="P8686" s="21"/>
      <c r="Q8686" s="21"/>
      <c r="S8686" s="21"/>
      <c r="T8686" s="21"/>
    </row>
    <row r="8687" spans="2:20">
      <c r="B8687" s="14"/>
      <c r="C8687" s="14"/>
      <c r="D8687" s="14"/>
      <c r="H8687" s="17"/>
      <c r="L8687" s="18"/>
      <c r="M8687" s="18"/>
      <c r="N8687" s="18"/>
      <c r="P8687" s="21"/>
      <c r="Q8687" s="21"/>
      <c r="S8687" s="21"/>
      <c r="T8687" s="21"/>
    </row>
    <row r="8688" spans="2:20">
      <c r="B8688" s="14"/>
      <c r="C8688" s="14"/>
      <c r="D8688" s="14"/>
      <c r="H8688" s="17"/>
      <c r="L8688" s="18"/>
      <c r="M8688" s="18"/>
      <c r="N8688" s="18"/>
      <c r="P8688" s="21"/>
      <c r="Q8688" s="21"/>
      <c r="S8688" s="21"/>
      <c r="T8688" s="21"/>
    </row>
    <row r="8689" spans="2:20">
      <c r="B8689" s="14"/>
      <c r="C8689" s="14"/>
      <c r="D8689" s="14"/>
      <c r="H8689" s="17"/>
      <c r="L8689" s="18"/>
      <c r="M8689" s="18"/>
      <c r="N8689" s="18"/>
      <c r="P8689" s="21"/>
      <c r="Q8689" s="21"/>
      <c r="S8689" s="21"/>
      <c r="T8689" s="21"/>
    </row>
    <row r="8690" spans="2:20">
      <c r="B8690" s="14"/>
      <c r="C8690" s="14"/>
      <c r="D8690" s="14"/>
      <c r="H8690" s="17"/>
      <c r="L8690" s="18"/>
      <c r="M8690" s="18"/>
      <c r="N8690" s="18"/>
      <c r="P8690" s="21"/>
      <c r="Q8690" s="21"/>
      <c r="S8690" s="21"/>
      <c r="T8690" s="21"/>
    </row>
    <row r="8691" spans="2:20">
      <c r="B8691" s="14"/>
      <c r="C8691" s="14"/>
      <c r="D8691" s="14"/>
      <c r="H8691" s="17"/>
      <c r="L8691" s="18"/>
      <c r="M8691" s="18"/>
      <c r="N8691" s="18"/>
      <c r="P8691" s="21"/>
      <c r="Q8691" s="21"/>
      <c r="S8691" s="21"/>
      <c r="T8691" s="21"/>
    </row>
    <row r="8692" spans="2:20">
      <c r="B8692" s="14"/>
      <c r="C8692" s="14"/>
      <c r="D8692" s="14"/>
      <c r="H8692" s="17"/>
      <c r="L8692" s="18"/>
      <c r="M8692" s="18"/>
      <c r="N8692" s="18"/>
      <c r="P8692" s="21"/>
      <c r="Q8692" s="21"/>
      <c r="S8692" s="21"/>
      <c r="T8692" s="21"/>
    </row>
    <row r="8693" spans="2:20">
      <c r="B8693" s="14"/>
      <c r="C8693" s="14"/>
      <c r="D8693" s="14"/>
      <c r="H8693" s="17"/>
      <c r="L8693" s="18"/>
      <c r="M8693" s="18"/>
      <c r="N8693" s="18"/>
      <c r="P8693" s="21"/>
      <c r="Q8693" s="21"/>
      <c r="S8693" s="21"/>
      <c r="T8693" s="21"/>
    </row>
    <row r="8694" spans="2:20">
      <c r="B8694" s="14"/>
      <c r="C8694" s="14"/>
      <c r="D8694" s="14"/>
      <c r="H8694" s="17"/>
      <c r="L8694" s="18"/>
      <c r="M8694" s="18"/>
      <c r="N8694" s="18"/>
      <c r="P8694" s="21"/>
      <c r="Q8694" s="21"/>
      <c r="S8694" s="21"/>
      <c r="T8694" s="21"/>
    </row>
    <row r="8695" spans="2:20">
      <c r="B8695" s="14"/>
      <c r="C8695" s="14"/>
      <c r="D8695" s="14"/>
      <c r="H8695" s="17"/>
      <c r="L8695" s="18"/>
      <c r="M8695" s="18"/>
      <c r="N8695" s="18"/>
      <c r="P8695" s="21"/>
      <c r="Q8695" s="21"/>
      <c r="S8695" s="21"/>
      <c r="T8695" s="21"/>
    </row>
    <row r="8696" spans="2:20">
      <c r="B8696" s="14"/>
      <c r="C8696" s="14"/>
      <c r="D8696" s="14"/>
      <c r="H8696" s="17"/>
      <c r="L8696" s="18"/>
      <c r="M8696" s="18"/>
      <c r="N8696" s="18"/>
      <c r="P8696" s="21"/>
      <c r="Q8696" s="21"/>
      <c r="S8696" s="21"/>
      <c r="T8696" s="21"/>
    </row>
    <row r="8697" spans="2:20">
      <c r="B8697" s="14"/>
      <c r="C8697" s="14"/>
      <c r="D8697" s="14"/>
      <c r="H8697" s="17"/>
      <c r="L8697" s="18"/>
      <c r="M8697" s="18"/>
      <c r="N8697" s="18"/>
      <c r="P8697" s="21"/>
      <c r="Q8697" s="21"/>
      <c r="S8697" s="21"/>
      <c r="T8697" s="21"/>
    </row>
    <row r="8698" spans="2:20">
      <c r="B8698" s="14"/>
      <c r="C8698" s="14"/>
      <c r="D8698" s="14"/>
      <c r="H8698" s="17"/>
      <c r="L8698" s="18"/>
      <c r="M8698" s="18"/>
      <c r="N8698" s="18"/>
      <c r="P8698" s="21"/>
      <c r="Q8698" s="21"/>
      <c r="S8698" s="21"/>
      <c r="T8698" s="21"/>
    </row>
    <row r="8699" spans="2:20">
      <c r="B8699" s="14"/>
      <c r="C8699" s="14"/>
      <c r="D8699" s="14"/>
      <c r="H8699" s="17"/>
      <c r="L8699" s="18"/>
      <c r="M8699" s="18"/>
      <c r="N8699" s="18"/>
      <c r="P8699" s="21"/>
      <c r="Q8699" s="21"/>
      <c r="S8699" s="21"/>
      <c r="T8699" s="21"/>
    </row>
    <row r="8700" spans="2:20">
      <c r="B8700" s="14"/>
      <c r="C8700" s="14"/>
      <c r="D8700" s="14"/>
      <c r="H8700" s="17"/>
      <c r="L8700" s="18"/>
      <c r="M8700" s="18"/>
      <c r="N8700" s="18"/>
      <c r="P8700" s="21"/>
      <c r="Q8700" s="21"/>
      <c r="S8700" s="21"/>
      <c r="T8700" s="21"/>
    </row>
    <row r="8701" spans="2:20">
      <c r="B8701" s="14"/>
      <c r="C8701" s="14"/>
      <c r="D8701" s="14"/>
      <c r="H8701" s="17"/>
      <c r="L8701" s="18"/>
      <c r="M8701" s="18"/>
      <c r="N8701" s="18"/>
      <c r="P8701" s="21"/>
      <c r="Q8701" s="21"/>
      <c r="S8701" s="21"/>
      <c r="T8701" s="21"/>
    </row>
    <row r="8702" spans="2:20">
      <c r="B8702" s="14"/>
      <c r="C8702" s="14"/>
      <c r="D8702" s="14"/>
      <c r="H8702" s="17"/>
      <c r="L8702" s="18"/>
      <c r="M8702" s="18"/>
      <c r="N8702" s="18"/>
      <c r="P8702" s="21"/>
      <c r="Q8702" s="21"/>
      <c r="S8702" s="21"/>
      <c r="T8702" s="21"/>
    </row>
    <row r="8703" spans="2:20">
      <c r="B8703" s="14"/>
      <c r="C8703" s="14"/>
      <c r="D8703" s="14"/>
      <c r="H8703" s="17"/>
      <c r="L8703" s="18"/>
      <c r="M8703" s="18"/>
      <c r="N8703" s="18"/>
      <c r="P8703" s="21"/>
      <c r="Q8703" s="21"/>
      <c r="S8703" s="21"/>
      <c r="T8703" s="21"/>
    </row>
    <row r="8704" spans="2:20">
      <c r="B8704" s="14"/>
      <c r="C8704" s="14"/>
      <c r="D8704" s="14"/>
      <c r="H8704" s="17"/>
      <c r="L8704" s="18"/>
      <c r="M8704" s="18"/>
      <c r="N8704" s="18"/>
      <c r="P8704" s="21"/>
      <c r="Q8704" s="21"/>
      <c r="S8704" s="21"/>
      <c r="T8704" s="21"/>
    </row>
    <row r="8705" spans="2:20">
      <c r="B8705" s="14"/>
      <c r="C8705" s="14"/>
      <c r="D8705" s="14"/>
      <c r="H8705" s="17"/>
      <c r="L8705" s="18"/>
      <c r="M8705" s="18"/>
      <c r="N8705" s="18"/>
      <c r="P8705" s="21"/>
      <c r="Q8705" s="21"/>
      <c r="S8705" s="21"/>
      <c r="T8705" s="21"/>
    </row>
    <row r="8706" spans="2:20">
      <c r="B8706" s="14"/>
      <c r="C8706" s="14"/>
      <c r="D8706" s="14"/>
      <c r="H8706" s="17"/>
      <c r="L8706" s="18"/>
      <c r="M8706" s="18"/>
      <c r="N8706" s="18"/>
      <c r="P8706" s="21"/>
      <c r="Q8706" s="21"/>
      <c r="S8706" s="21"/>
      <c r="T8706" s="21"/>
    </row>
    <row r="8707" spans="2:20">
      <c r="B8707" s="14"/>
      <c r="C8707" s="14"/>
      <c r="D8707" s="14"/>
      <c r="H8707" s="17"/>
      <c r="L8707" s="18"/>
      <c r="M8707" s="18"/>
      <c r="N8707" s="18"/>
      <c r="P8707" s="21"/>
      <c r="Q8707" s="21"/>
      <c r="S8707" s="21"/>
      <c r="T8707" s="21"/>
    </row>
    <row r="8708" spans="2:20">
      <c r="B8708" s="14"/>
      <c r="C8708" s="14"/>
      <c r="D8708" s="14"/>
      <c r="H8708" s="17"/>
      <c r="L8708" s="18"/>
      <c r="M8708" s="18"/>
      <c r="N8708" s="18"/>
      <c r="P8708" s="21"/>
      <c r="Q8708" s="21"/>
      <c r="S8708" s="21"/>
      <c r="T8708" s="21"/>
    </row>
    <row r="8709" spans="2:20">
      <c r="B8709" s="14"/>
      <c r="C8709" s="14"/>
      <c r="D8709" s="14"/>
      <c r="H8709" s="17"/>
      <c r="L8709" s="18"/>
      <c r="M8709" s="18"/>
      <c r="N8709" s="18"/>
      <c r="P8709" s="21"/>
      <c r="Q8709" s="21"/>
      <c r="S8709" s="21"/>
      <c r="T8709" s="21"/>
    </row>
    <row r="8710" spans="2:20">
      <c r="B8710" s="14"/>
      <c r="C8710" s="14"/>
      <c r="D8710" s="14"/>
      <c r="H8710" s="17"/>
      <c r="L8710" s="18"/>
      <c r="M8710" s="18"/>
      <c r="N8710" s="18"/>
      <c r="P8710" s="21"/>
      <c r="Q8710" s="21"/>
      <c r="S8710" s="21"/>
      <c r="T8710" s="21"/>
    </row>
    <row r="8711" spans="2:20">
      <c r="B8711" s="14"/>
      <c r="C8711" s="14"/>
      <c r="D8711" s="14"/>
      <c r="H8711" s="17"/>
      <c r="L8711" s="18"/>
      <c r="M8711" s="18"/>
      <c r="N8711" s="18"/>
      <c r="P8711" s="21"/>
      <c r="Q8711" s="21"/>
      <c r="S8711" s="21"/>
      <c r="T8711" s="21"/>
    </row>
    <row r="8712" spans="2:20">
      <c r="B8712" s="14"/>
      <c r="C8712" s="14"/>
      <c r="D8712" s="14"/>
      <c r="H8712" s="17"/>
      <c r="L8712" s="18"/>
      <c r="M8712" s="18"/>
      <c r="N8712" s="18"/>
      <c r="P8712" s="21"/>
      <c r="Q8712" s="21"/>
      <c r="S8712" s="21"/>
      <c r="T8712" s="21"/>
    </row>
    <row r="8713" spans="2:20">
      <c r="B8713" s="14"/>
      <c r="C8713" s="14"/>
      <c r="D8713" s="14"/>
      <c r="H8713" s="17"/>
      <c r="L8713" s="18"/>
      <c r="M8713" s="18"/>
      <c r="N8713" s="18"/>
      <c r="P8713" s="21"/>
      <c r="Q8713" s="21"/>
      <c r="S8713" s="21"/>
      <c r="T8713" s="21"/>
    </row>
    <row r="8714" spans="2:20">
      <c r="B8714" s="14"/>
      <c r="C8714" s="14"/>
      <c r="D8714" s="14"/>
      <c r="H8714" s="17"/>
      <c r="L8714" s="18"/>
      <c r="M8714" s="18"/>
      <c r="N8714" s="18"/>
      <c r="P8714" s="21"/>
      <c r="Q8714" s="21"/>
      <c r="S8714" s="21"/>
      <c r="T8714" s="21"/>
    </row>
    <row r="8715" spans="2:20">
      <c r="B8715" s="14"/>
      <c r="C8715" s="14"/>
      <c r="D8715" s="14"/>
      <c r="H8715" s="17"/>
      <c r="L8715" s="18"/>
      <c r="M8715" s="18"/>
      <c r="N8715" s="18"/>
      <c r="P8715" s="21"/>
      <c r="Q8715" s="21"/>
      <c r="S8715" s="21"/>
      <c r="T8715" s="21"/>
    </row>
    <row r="8716" spans="2:20">
      <c r="B8716" s="14"/>
      <c r="C8716" s="14"/>
      <c r="D8716" s="14"/>
      <c r="H8716" s="17"/>
      <c r="L8716" s="18"/>
      <c r="M8716" s="18"/>
      <c r="N8716" s="18"/>
      <c r="P8716" s="21"/>
      <c r="Q8716" s="21"/>
      <c r="S8716" s="21"/>
      <c r="T8716" s="21"/>
    </row>
    <row r="8717" spans="2:20">
      <c r="B8717" s="14"/>
      <c r="C8717" s="14"/>
      <c r="D8717" s="14"/>
      <c r="H8717" s="17"/>
      <c r="L8717" s="18"/>
      <c r="M8717" s="18"/>
      <c r="N8717" s="18"/>
      <c r="P8717" s="21"/>
      <c r="Q8717" s="21"/>
      <c r="S8717" s="21"/>
      <c r="T8717" s="21"/>
    </row>
    <row r="8718" spans="2:20">
      <c r="B8718" s="14"/>
      <c r="C8718" s="14"/>
      <c r="D8718" s="14"/>
      <c r="H8718" s="17"/>
      <c r="L8718" s="18"/>
      <c r="M8718" s="18"/>
      <c r="N8718" s="18"/>
      <c r="P8718" s="21"/>
      <c r="Q8718" s="21"/>
      <c r="S8718" s="21"/>
      <c r="T8718" s="21"/>
    </row>
    <row r="8719" spans="2:20">
      <c r="B8719" s="14"/>
      <c r="C8719" s="14"/>
      <c r="D8719" s="14"/>
      <c r="H8719" s="17"/>
      <c r="L8719" s="18"/>
      <c r="M8719" s="18"/>
      <c r="N8719" s="18"/>
      <c r="P8719" s="21"/>
      <c r="Q8719" s="21"/>
      <c r="S8719" s="21"/>
      <c r="T8719" s="21"/>
    </row>
    <row r="8720" spans="2:20">
      <c r="B8720" s="14"/>
      <c r="C8720" s="14"/>
      <c r="D8720" s="14"/>
      <c r="H8720" s="17"/>
      <c r="L8720" s="18"/>
      <c r="M8720" s="18"/>
      <c r="N8720" s="18"/>
      <c r="P8720" s="21"/>
      <c r="Q8720" s="21"/>
      <c r="S8720" s="21"/>
      <c r="T8720" s="21"/>
    </row>
    <row r="8721" spans="2:20">
      <c r="B8721" s="14"/>
      <c r="C8721" s="14"/>
      <c r="D8721" s="14"/>
      <c r="H8721" s="17"/>
      <c r="L8721" s="18"/>
      <c r="M8721" s="18"/>
      <c r="N8721" s="18"/>
      <c r="P8721" s="21"/>
      <c r="Q8721" s="21"/>
      <c r="S8721" s="21"/>
      <c r="T8721" s="21"/>
    </row>
    <row r="8722" spans="2:20">
      <c r="B8722" s="14"/>
      <c r="C8722" s="14"/>
      <c r="D8722" s="14"/>
      <c r="H8722" s="17"/>
      <c r="L8722" s="18"/>
      <c r="M8722" s="18"/>
      <c r="N8722" s="18"/>
      <c r="P8722" s="21"/>
      <c r="Q8722" s="21"/>
      <c r="S8722" s="21"/>
      <c r="T8722" s="21"/>
    </row>
    <row r="8723" spans="2:20">
      <c r="B8723" s="14"/>
      <c r="C8723" s="14"/>
      <c r="D8723" s="14"/>
      <c r="H8723" s="17"/>
      <c r="L8723" s="18"/>
      <c r="M8723" s="18"/>
      <c r="N8723" s="18"/>
      <c r="P8723" s="21"/>
      <c r="Q8723" s="21"/>
      <c r="S8723" s="21"/>
      <c r="T8723" s="21"/>
    </row>
    <row r="8724" spans="2:20">
      <c r="B8724" s="14"/>
      <c r="C8724" s="14"/>
      <c r="D8724" s="14"/>
      <c r="H8724" s="17"/>
      <c r="L8724" s="18"/>
      <c r="M8724" s="18"/>
      <c r="N8724" s="18"/>
      <c r="P8724" s="21"/>
      <c r="Q8724" s="21"/>
      <c r="S8724" s="21"/>
      <c r="T8724" s="21"/>
    </row>
    <row r="8725" spans="2:20">
      <c r="B8725" s="14"/>
      <c r="C8725" s="14"/>
      <c r="D8725" s="14"/>
      <c r="H8725" s="17"/>
      <c r="L8725" s="18"/>
      <c r="M8725" s="18"/>
      <c r="N8725" s="18"/>
      <c r="P8725" s="21"/>
      <c r="Q8725" s="21"/>
      <c r="S8725" s="21"/>
      <c r="T8725" s="21"/>
    </row>
    <row r="8726" spans="2:20">
      <c r="B8726" s="14"/>
      <c r="C8726" s="14"/>
      <c r="D8726" s="14"/>
      <c r="H8726" s="17"/>
      <c r="L8726" s="18"/>
      <c r="M8726" s="18"/>
      <c r="N8726" s="18"/>
      <c r="P8726" s="21"/>
      <c r="Q8726" s="21"/>
      <c r="S8726" s="21"/>
      <c r="T8726" s="21"/>
    </row>
    <row r="8727" spans="2:20">
      <c r="B8727" s="14"/>
      <c r="C8727" s="14"/>
      <c r="D8727" s="14"/>
      <c r="H8727" s="17"/>
      <c r="L8727" s="18"/>
      <c r="M8727" s="18"/>
      <c r="N8727" s="18"/>
      <c r="P8727" s="21"/>
      <c r="Q8727" s="21"/>
      <c r="S8727" s="21"/>
      <c r="T8727" s="21"/>
    </row>
    <row r="8728" spans="2:20">
      <c r="B8728" s="14"/>
      <c r="C8728" s="14"/>
      <c r="D8728" s="14"/>
      <c r="H8728" s="17"/>
      <c r="L8728" s="18"/>
      <c r="M8728" s="18"/>
      <c r="N8728" s="18"/>
      <c r="P8728" s="21"/>
      <c r="Q8728" s="21"/>
      <c r="S8728" s="21"/>
      <c r="T8728" s="21"/>
    </row>
    <row r="8729" spans="2:20">
      <c r="B8729" s="14"/>
      <c r="C8729" s="14"/>
      <c r="D8729" s="14"/>
      <c r="H8729" s="17"/>
      <c r="L8729" s="18"/>
      <c r="M8729" s="18"/>
      <c r="N8729" s="18"/>
      <c r="P8729" s="21"/>
      <c r="Q8729" s="21"/>
      <c r="S8729" s="21"/>
      <c r="T8729" s="21"/>
    </row>
    <row r="8730" spans="2:20">
      <c r="B8730" s="14"/>
      <c r="C8730" s="14"/>
      <c r="D8730" s="14"/>
      <c r="H8730" s="17"/>
      <c r="L8730" s="18"/>
      <c r="M8730" s="18"/>
      <c r="N8730" s="18"/>
      <c r="P8730" s="21"/>
      <c r="Q8730" s="21"/>
      <c r="S8730" s="21"/>
      <c r="T8730" s="21"/>
    </row>
    <row r="8731" spans="2:20">
      <c r="B8731" s="14"/>
      <c r="C8731" s="14"/>
      <c r="D8731" s="14"/>
      <c r="H8731" s="17"/>
      <c r="L8731" s="18"/>
      <c r="M8731" s="18"/>
      <c r="N8731" s="18"/>
      <c r="P8731" s="21"/>
      <c r="Q8731" s="21"/>
      <c r="S8731" s="21"/>
      <c r="T8731" s="21"/>
    </row>
    <row r="8732" spans="2:20">
      <c r="B8732" s="14"/>
      <c r="C8732" s="14"/>
      <c r="D8732" s="14"/>
      <c r="H8732" s="17"/>
      <c r="L8732" s="18"/>
      <c r="M8732" s="18"/>
      <c r="N8732" s="18"/>
      <c r="P8732" s="21"/>
      <c r="Q8732" s="21"/>
      <c r="S8732" s="21"/>
      <c r="T8732" s="21"/>
    </row>
    <row r="8733" spans="2:20">
      <c r="B8733" s="14"/>
      <c r="C8733" s="14"/>
      <c r="D8733" s="14"/>
      <c r="H8733" s="17"/>
      <c r="L8733" s="18"/>
      <c r="M8733" s="18"/>
      <c r="N8733" s="18"/>
      <c r="P8733" s="21"/>
      <c r="Q8733" s="21"/>
      <c r="S8733" s="21"/>
      <c r="T8733" s="21"/>
    </row>
    <row r="8734" spans="2:20">
      <c r="B8734" s="14"/>
      <c r="C8734" s="14"/>
      <c r="D8734" s="14"/>
      <c r="H8734" s="17"/>
      <c r="L8734" s="18"/>
      <c r="M8734" s="18"/>
      <c r="N8734" s="18"/>
      <c r="P8734" s="21"/>
      <c r="Q8734" s="21"/>
      <c r="S8734" s="21"/>
      <c r="T8734" s="21"/>
    </row>
    <row r="8735" spans="2:20">
      <c r="B8735" s="14"/>
      <c r="C8735" s="14"/>
      <c r="D8735" s="14"/>
      <c r="H8735" s="17"/>
      <c r="L8735" s="18"/>
      <c r="M8735" s="18"/>
      <c r="N8735" s="18"/>
      <c r="P8735" s="21"/>
      <c r="Q8735" s="21"/>
      <c r="S8735" s="21"/>
      <c r="T8735" s="21"/>
    </row>
    <row r="8736" spans="2:20">
      <c r="B8736" s="14"/>
      <c r="C8736" s="14"/>
      <c r="D8736" s="14"/>
      <c r="H8736" s="17"/>
      <c r="L8736" s="18"/>
      <c r="M8736" s="18"/>
      <c r="N8736" s="18"/>
      <c r="P8736" s="21"/>
      <c r="Q8736" s="21"/>
      <c r="S8736" s="21"/>
      <c r="T8736" s="21"/>
    </row>
    <row r="8737" spans="2:20">
      <c r="B8737" s="14"/>
      <c r="C8737" s="14"/>
      <c r="D8737" s="14"/>
      <c r="H8737" s="17"/>
      <c r="L8737" s="18"/>
      <c r="M8737" s="18"/>
      <c r="N8737" s="18"/>
      <c r="P8737" s="21"/>
      <c r="Q8737" s="21"/>
      <c r="S8737" s="21"/>
      <c r="T8737" s="21"/>
    </row>
    <row r="8738" spans="2:20">
      <c r="B8738" s="14"/>
      <c r="C8738" s="14"/>
      <c r="D8738" s="14"/>
      <c r="H8738" s="17"/>
      <c r="L8738" s="18"/>
      <c r="M8738" s="18"/>
      <c r="N8738" s="18"/>
      <c r="P8738" s="21"/>
      <c r="Q8738" s="21"/>
      <c r="S8738" s="21"/>
      <c r="T8738" s="21"/>
    </row>
    <row r="8739" spans="2:20">
      <c r="B8739" s="14"/>
      <c r="C8739" s="14"/>
      <c r="D8739" s="14"/>
      <c r="H8739" s="17"/>
      <c r="L8739" s="18"/>
      <c r="M8739" s="18"/>
      <c r="N8739" s="18"/>
      <c r="P8739" s="21"/>
      <c r="Q8739" s="21"/>
      <c r="S8739" s="21"/>
      <c r="T8739" s="21"/>
    </row>
    <row r="8740" spans="2:20">
      <c r="B8740" s="14"/>
      <c r="C8740" s="14"/>
      <c r="D8740" s="14"/>
      <c r="H8740" s="17"/>
      <c r="L8740" s="18"/>
      <c r="M8740" s="18"/>
      <c r="N8740" s="18"/>
      <c r="P8740" s="21"/>
      <c r="Q8740" s="21"/>
      <c r="S8740" s="21"/>
      <c r="T8740" s="21"/>
    </row>
    <row r="8741" spans="2:20">
      <c r="B8741" s="14"/>
      <c r="C8741" s="14"/>
      <c r="D8741" s="14"/>
      <c r="H8741" s="17"/>
      <c r="L8741" s="18"/>
      <c r="M8741" s="18"/>
      <c r="N8741" s="18"/>
      <c r="P8741" s="21"/>
      <c r="Q8741" s="21"/>
      <c r="S8741" s="21"/>
      <c r="T8741" s="21"/>
    </row>
    <row r="8742" spans="2:20">
      <c r="B8742" s="14"/>
      <c r="C8742" s="14"/>
      <c r="D8742" s="14"/>
      <c r="H8742" s="17"/>
      <c r="L8742" s="18"/>
      <c r="M8742" s="18"/>
      <c r="N8742" s="18"/>
      <c r="P8742" s="21"/>
      <c r="Q8742" s="21"/>
      <c r="S8742" s="21"/>
      <c r="T8742" s="21"/>
    </row>
    <row r="8743" spans="2:20">
      <c r="B8743" s="14"/>
      <c r="C8743" s="14"/>
      <c r="D8743" s="14"/>
      <c r="H8743" s="17"/>
      <c r="L8743" s="18"/>
      <c r="M8743" s="18"/>
      <c r="N8743" s="18"/>
      <c r="P8743" s="21"/>
      <c r="Q8743" s="21"/>
      <c r="S8743" s="21"/>
      <c r="T8743" s="21"/>
    </row>
    <row r="8744" spans="2:20">
      <c r="B8744" s="14"/>
      <c r="C8744" s="14"/>
      <c r="D8744" s="14"/>
      <c r="H8744" s="17"/>
      <c r="L8744" s="18"/>
      <c r="M8744" s="18"/>
      <c r="N8744" s="18"/>
      <c r="P8744" s="21"/>
      <c r="Q8744" s="21"/>
      <c r="S8744" s="21"/>
      <c r="T8744" s="21"/>
    </row>
    <row r="8745" spans="2:20">
      <c r="B8745" s="14"/>
      <c r="C8745" s="14"/>
      <c r="D8745" s="14"/>
      <c r="H8745" s="17"/>
      <c r="L8745" s="18"/>
      <c r="M8745" s="18"/>
      <c r="N8745" s="18"/>
      <c r="P8745" s="21"/>
      <c r="Q8745" s="21"/>
      <c r="S8745" s="21"/>
      <c r="T8745" s="21"/>
    </row>
    <row r="8746" spans="2:20">
      <c r="B8746" s="14"/>
      <c r="C8746" s="14"/>
      <c r="D8746" s="14"/>
      <c r="H8746" s="17"/>
      <c r="L8746" s="18"/>
      <c r="M8746" s="18"/>
      <c r="N8746" s="18"/>
      <c r="P8746" s="21"/>
      <c r="Q8746" s="21"/>
      <c r="S8746" s="21"/>
      <c r="T8746" s="21"/>
    </row>
    <row r="8747" spans="2:20">
      <c r="B8747" s="14"/>
      <c r="C8747" s="14"/>
      <c r="D8747" s="14"/>
      <c r="H8747" s="17"/>
      <c r="L8747" s="18"/>
      <c r="M8747" s="18"/>
      <c r="N8747" s="18"/>
      <c r="P8747" s="21"/>
      <c r="Q8747" s="21"/>
      <c r="S8747" s="21"/>
      <c r="T8747" s="21"/>
    </row>
    <row r="8748" spans="2:20">
      <c r="B8748" s="14"/>
      <c r="C8748" s="14"/>
      <c r="D8748" s="14"/>
      <c r="H8748" s="17"/>
      <c r="L8748" s="18"/>
      <c r="M8748" s="18"/>
      <c r="N8748" s="18"/>
      <c r="P8748" s="21"/>
      <c r="Q8748" s="21"/>
      <c r="S8748" s="21"/>
      <c r="T8748" s="21"/>
    </row>
    <row r="8749" spans="2:20">
      <c r="B8749" s="14"/>
      <c r="C8749" s="14"/>
      <c r="D8749" s="14"/>
      <c r="H8749" s="17"/>
      <c r="L8749" s="18"/>
      <c r="M8749" s="18"/>
      <c r="N8749" s="18"/>
      <c r="P8749" s="21"/>
      <c r="Q8749" s="21"/>
      <c r="S8749" s="21"/>
      <c r="T8749" s="21"/>
    </row>
    <row r="8750" spans="2:20">
      <c r="B8750" s="14"/>
      <c r="C8750" s="14"/>
      <c r="D8750" s="14"/>
      <c r="H8750" s="17"/>
      <c r="L8750" s="18"/>
      <c r="M8750" s="18"/>
      <c r="N8750" s="18"/>
      <c r="P8750" s="21"/>
      <c r="Q8750" s="21"/>
      <c r="S8750" s="21"/>
      <c r="T8750" s="21"/>
    </row>
    <row r="8751" spans="2:20">
      <c r="B8751" s="14"/>
      <c r="C8751" s="14"/>
      <c r="D8751" s="14"/>
      <c r="H8751" s="17"/>
      <c r="L8751" s="18"/>
      <c r="M8751" s="18"/>
      <c r="N8751" s="18"/>
      <c r="P8751" s="21"/>
      <c r="Q8751" s="21"/>
      <c r="S8751" s="21"/>
      <c r="T8751" s="21"/>
    </row>
    <row r="8752" spans="2:20">
      <c r="B8752" s="14"/>
      <c r="C8752" s="14"/>
      <c r="D8752" s="14"/>
      <c r="H8752" s="17"/>
      <c r="L8752" s="18"/>
      <c r="M8752" s="18"/>
      <c r="N8752" s="18"/>
      <c r="P8752" s="21"/>
      <c r="Q8752" s="21"/>
      <c r="S8752" s="21"/>
      <c r="T8752" s="21"/>
    </row>
    <row r="8753" spans="2:20">
      <c r="B8753" s="14"/>
      <c r="C8753" s="14"/>
      <c r="D8753" s="14"/>
      <c r="H8753" s="17"/>
      <c r="L8753" s="18"/>
      <c r="M8753" s="18"/>
      <c r="N8753" s="18"/>
      <c r="P8753" s="21"/>
      <c r="Q8753" s="21"/>
      <c r="S8753" s="21"/>
      <c r="T8753" s="21"/>
    </row>
    <row r="8754" spans="2:20">
      <c r="B8754" s="14"/>
      <c r="C8754" s="14"/>
      <c r="D8754" s="14"/>
      <c r="H8754" s="17"/>
      <c r="L8754" s="18"/>
      <c r="M8754" s="18"/>
      <c r="N8754" s="18"/>
      <c r="P8754" s="21"/>
      <c r="Q8754" s="21"/>
      <c r="S8754" s="21"/>
      <c r="T8754" s="21"/>
    </row>
    <row r="8755" spans="2:20">
      <c r="B8755" s="14"/>
      <c r="C8755" s="14"/>
      <c r="D8755" s="14"/>
      <c r="H8755" s="17"/>
      <c r="L8755" s="18"/>
      <c r="M8755" s="18"/>
      <c r="N8755" s="18"/>
      <c r="P8755" s="21"/>
      <c r="Q8755" s="21"/>
      <c r="S8755" s="21"/>
      <c r="T8755" s="21"/>
    </row>
    <row r="8756" spans="2:20">
      <c r="B8756" s="14"/>
      <c r="C8756" s="14"/>
      <c r="D8756" s="14"/>
      <c r="H8756" s="17"/>
      <c r="L8756" s="18"/>
      <c r="M8756" s="18"/>
      <c r="N8756" s="18"/>
      <c r="P8756" s="21"/>
      <c r="Q8756" s="21"/>
      <c r="S8756" s="21"/>
      <c r="T8756" s="21"/>
    </row>
    <row r="8757" spans="2:20">
      <c r="B8757" s="14"/>
      <c r="C8757" s="14"/>
      <c r="D8757" s="14"/>
      <c r="H8757" s="17"/>
      <c r="L8757" s="18"/>
      <c r="M8757" s="18"/>
      <c r="N8757" s="18"/>
      <c r="P8757" s="21"/>
      <c r="Q8757" s="21"/>
      <c r="S8757" s="21"/>
      <c r="T8757" s="21"/>
    </row>
    <row r="8758" spans="2:20">
      <c r="B8758" s="14"/>
      <c r="C8758" s="14"/>
      <c r="D8758" s="14"/>
      <c r="H8758" s="17"/>
      <c r="L8758" s="18"/>
      <c r="M8758" s="18"/>
      <c r="N8758" s="18"/>
      <c r="P8758" s="21"/>
      <c r="Q8758" s="21"/>
      <c r="S8758" s="21"/>
      <c r="T8758" s="21"/>
    </row>
    <row r="8759" spans="2:20">
      <c r="B8759" s="14"/>
      <c r="C8759" s="14"/>
      <c r="D8759" s="14"/>
      <c r="H8759" s="17"/>
      <c r="L8759" s="18"/>
      <c r="M8759" s="18"/>
      <c r="N8759" s="18"/>
      <c r="P8759" s="21"/>
      <c r="Q8759" s="21"/>
      <c r="S8759" s="21"/>
      <c r="T8759" s="21"/>
    </row>
    <row r="8760" spans="2:20">
      <c r="B8760" s="14"/>
      <c r="C8760" s="14"/>
      <c r="D8760" s="14"/>
      <c r="H8760" s="17"/>
      <c r="L8760" s="18"/>
      <c r="M8760" s="18"/>
      <c r="N8760" s="18"/>
      <c r="P8760" s="21"/>
      <c r="Q8760" s="21"/>
      <c r="S8760" s="21"/>
      <c r="T8760" s="21"/>
    </row>
    <row r="8761" spans="2:20">
      <c r="B8761" s="14"/>
      <c r="C8761" s="14"/>
      <c r="D8761" s="14"/>
      <c r="H8761" s="17"/>
      <c r="L8761" s="18"/>
      <c r="M8761" s="18"/>
      <c r="N8761" s="18"/>
      <c r="P8761" s="21"/>
      <c r="Q8761" s="21"/>
      <c r="S8761" s="21"/>
      <c r="T8761" s="21"/>
    </row>
    <row r="8762" spans="2:20">
      <c r="B8762" s="14"/>
      <c r="C8762" s="14"/>
      <c r="D8762" s="14"/>
      <c r="H8762" s="17"/>
      <c r="L8762" s="18"/>
      <c r="M8762" s="18"/>
      <c r="N8762" s="18"/>
      <c r="P8762" s="21"/>
      <c r="Q8762" s="21"/>
      <c r="S8762" s="21"/>
      <c r="T8762" s="21"/>
    </row>
    <row r="8763" spans="2:20">
      <c r="B8763" s="14"/>
      <c r="C8763" s="14"/>
      <c r="D8763" s="14"/>
      <c r="H8763" s="17"/>
      <c r="L8763" s="18"/>
      <c r="M8763" s="18"/>
      <c r="N8763" s="18"/>
      <c r="P8763" s="21"/>
      <c r="Q8763" s="21"/>
      <c r="S8763" s="21"/>
      <c r="T8763" s="21"/>
    </row>
    <row r="8764" spans="2:20">
      <c r="B8764" s="14"/>
      <c r="C8764" s="14"/>
      <c r="D8764" s="14"/>
      <c r="H8764" s="17"/>
      <c r="L8764" s="18"/>
      <c r="M8764" s="18"/>
      <c r="N8764" s="18"/>
      <c r="P8764" s="21"/>
      <c r="Q8764" s="21"/>
      <c r="S8764" s="21"/>
      <c r="T8764" s="21"/>
    </row>
    <row r="8765" spans="2:20">
      <c r="B8765" s="14"/>
      <c r="C8765" s="14"/>
      <c r="D8765" s="14"/>
      <c r="H8765" s="17"/>
      <c r="L8765" s="18"/>
      <c r="M8765" s="18"/>
      <c r="N8765" s="18"/>
      <c r="P8765" s="21"/>
      <c r="Q8765" s="21"/>
      <c r="S8765" s="21"/>
      <c r="T8765" s="21"/>
    </row>
    <row r="8766" spans="2:20">
      <c r="B8766" s="14"/>
      <c r="C8766" s="14"/>
      <c r="D8766" s="14"/>
      <c r="H8766" s="17"/>
      <c r="L8766" s="18"/>
      <c r="M8766" s="18"/>
      <c r="N8766" s="18"/>
      <c r="P8766" s="21"/>
      <c r="Q8766" s="21"/>
      <c r="S8766" s="21"/>
      <c r="T8766" s="21"/>
    </row>
    <row r="8767" spans="2:20">
      <c r="B8767" s="14"/>
      <c r="C8767" s="14"/>
      <c r="D8767" s="14"/>
      <c r="H8767" s="17"/>
      <c r="L8767" s="18"/>
      <c r="M8767" s="18"/>
      <c r="N8767" s="18"/>
      <c r="P8767" s="21"/>
      <c r="Q8767" s="21"/>
      <c r="S8767" s="21"/>
      <c r="T8767" s="21"/>
    </row>
    <row r="8768" spans="2:20">
      <c r="B8768" s="14"/>
      <c r="C8768" s="14"/>
      <c r="D8768" s="14"/>
      <c r="H8768" s="17"/>
      <c r="L8768" s="18"/>
      <c r="M8768" s="18"/>
      <c r="N8768" s="18"/>
      <c r="P8768" s="21"/>
      <c r="Q8768" s="21"/>
      <c r="S8768" s="21"/>
      <c r="T8768" s="21"/>
    </row>
    <row r="8769" spans="2:20">
      <c r="B8769" s="14"/>
      <c r="C8769" s="14"/>
      <c r="D8769" s="14"/>
      <c r="H8769" s="17"/>
      <c r="L8769" s="18"/>
      <c r="M8769" s="18"/>
      <c r="N8769" s="18"/>
      <c r="P8769" s="21"/>
      <c r="Q8769" s="21"/>
      <c r="S8769" s="21"/>
      <c r="T8769" s="21"/>
    </row>
    <row r="8770" spans="2:20">
      <c r="B8770" s="14"/>
      <c r="C8770" s="14"/>
      <c r="D8770" s="14"/>
      <c r="H8770" s="17"/>
      <c r="L8770" s="18"/>
      <c r="M8770" s="18"/>
      <c r="N8770" s="18"/>
      <c r="P8770" s="21"/>
      <c r="Q8770" s="21"/>
      <c r="S8770" s="21"/>
      <c r="T8770" s="21"/>
    </row>
    <row r="8771" spans="2:20">
      <c r="B8771" s="14"/>
      <c r="C8771" s="14"/>
      <c r="D8771" s="14"/>
      <c r="H8771" s="17"/>
      <c r="L8771" s="18"/>
      <c r="M8771" s="18"/>
      <c r="N8771" s="18"/>
      <c r="P8771" s="21"/>
      <c r="Q8771" s="21"/>
      <c r="S8771" s="21"/>
      <c r="T8771" s="21"/>
    </row>
    <row r="8772" spans="2:20">
      <c r="B8772" s="14"/>
      <c r="C8772" s="14"/>
      <c r="D8772" s="14"/>
      <c r="H8772" s="17"/>
      <c r="L8772" s="18"/>
      <c r="M8772" s="18"/>
      <c r="N8772" s="18"/>
      <c r="P8772" s="21"/>
      <c r="Q8772" s="21"/>
      <c r="S8772" s="21"/>
      <c r="T8772" s="21"/>
    </row>
    <row r="8773" spans="2:20">
      <c r="B8773" s="14"/>
      <c r="C8773" s="14"/>
      <c r="D8773" s="14"/>
      <c r="H8773" s="17"/>
      <c r="L8773" s="18"/>
      <c r="M8773" s="18"/>
      <c r="N8773" s="18"/>
      <c r="P8773" s="21"/>
      <c r="Q8773" s="21"/>
      <c r="S8773" s="21"/>
      <c r="T8773" s="21"/>
    </row>
    <row r="8774" spans="2:20">
      <c r="B8774" s="14"/>
      <c r="C8774" s="14"/>
      <c r="D8774" s="14"/>
      <c r="H8774" s="17"/>
      <c r="L8774" s="18"/>
      <c r="M8774" s="18"/>
      <c r="N8774" s="18"/>
      <c r="P8774" s="21"/>
      <c r="Q8774" s="21"/>
      <c r="S8774" s="21"/>
      <c r="T8774" s="21"/>
    </row>
    <row r="8775" spans="2:20">
      <c r="B8775" s="14"/>
      <c r="C8775" s="14"/>
      <c r="D8775" s="14"/>
      <c r="H8775" s="17"/>
      <c r="L8775" s="18"/>
      <c r="M8775" s="18"/>
      <c r="N8775" s="18"/>
      <c r="P8775" s="21"/>
      <c r="Q8775" s="21"/>
      <c r="S8775" s="21"/>
      <c r="T8775" s="21"/>
    </row>
    <row r="8776" spans="2:20">
      <c r="B8776" s="14"/>
      <c r="C8776" s="14"/>
      <c r="D8776" s="14"/>
      <c r="H8776" s="17"/>
      <c r="L8776" s="18"/>
      <c r="M8776" s="18"/>
      <c r="N8776" s="18"/>
      <c r="P8776" s="21"/>
      <c r="Q8776" s="21"/>
      <c r="S8776" s="21"/>
      <c r="T8776" s="21"/>
    </row>
    <row r="8777" spans="2:20">
      <c r="B8777" s="14"/>
      <c r="C8777" s="14"/>
      <c r="D8777" s="14"/>
      <c r="H8777" s="17"/>
      <c r="L8777" s="18"/>
      <c r="M8777" s="18"/>
      <c r="N8777" s="18"/>
      <c r="P8777" s="21"/>
      <c r="Q8777" s="21"/>
      <c r="S8777" s="21"/>
      <c r="T8777" s="21"/>
    </row>
    <row r="8778" spans="2:20">
      <c r="B8778" s="14"/>
      <c r="C8778" s="14"/>
      <c r="D8778" s="14"/>
      <c r="H8778" s="17"/>
      <c r="L8778" s="18"/>
      <c r="M8778" s="18"/>
      <c r="N8778" s="18"/>
      <c r="P8778" s="21"/>
      <c r="Q8778" s="21"/>
      <c r="S8778" s="21"/>
      <c r="T8778" s="21"/>
    </row>
    <row r="8779" spans="2:20">
      <c r="B8779" s="14"/>
      <c r="C8779" s="14"/>
      <c r="D8779" s="14"/>
      <c r="H8779" s="17"/>
      <c r="L8779" s="18"/>
      <c r="M8779" s="18"/>
      <c r="N8779" s="18"/>
      <c r="P8779" s="21"/>
      <c r="Q8779" s="21"/>
      <c r="S8779" s="21"/>
      <c r="T8779" s="21"/>
    </row>
    <row r="8780" spans="2:20">
      <c r="B8780" s="14"/>
      <c r="C8780" s="14"/>
      <c r="D8780" s="14"/>
      <c r="H8780" s="17"/>
      <c r="L8780" s="18"/>
      <c r="M8780" s="18"/>
      <c r="N8780" s="18"/>
      <c r="P8780" s="21"/>
      <c r="Q8780" s="21"/>
      <c r="S8780" s="21"/>
      <c r="T8780" s="21"/>
    </row>
    <row r="8781" spans="2:20">
      <c r="B8781" s="14"/>
      <c r="C8781" s="14"/>
      <c r="D8781" s="14"/>
      <c r="H8781" s="17"/>
      <c r="L8781" s="18"/>
      <c r="M8781" s="18"/>
      <c r="N8781" s="18"/>
      <c r="P8781" s="21"/>
      <c r="Q8781" s="21"/>
      <c r="S8781" s="21"/>
      <c r="T8781" s="21"/>
    </row>
    <row r="8782" spans="2:20">
      <c r="B8782" s="14"/>
      <c r="C8782" s="14"/>
      <c r="D8782" s="14"/>
      <c r="H8782" s="17"/>
      <c r="L8782" s="18"/>
      <c r="M8782" s="18"/>
      <c r="N8782" s="18"/>
      <c r="P8782" s="21"/>
      <c r="Q8782" s="21"/>
      <c r="S8782" s="21"/>
      <c r="T8782" s="21"/>
    </row>
    <row r="8783" spans="2:20">
      <c r="B8783" s="14"/>
      <c r="C8783" s="14"/>
      <c r="D8783" s="14"/>
      <c r="H8783" s="17"/>
      <c r="L8783" s="18"/>
      <c r="M8783" s="18"/>
      <c r="N8783" s="18"/>
      <c r="P8783" s="21"/>
      <c r="Q8783" s="21"/>
      <c r="S8783" s="21"/>
      <c r="T8783" s="21"/>
    </row>
    <row r="8784" spans="2:20">
      <c r="B8784" s="14"/>
      <c r="C8784" s="14"/>
      <c r="D8784" s="14"/>
      <c r="H8784" s="17"/>
      <c r="L8784" s="18"/>
      <c r="M8784" s="18"/>
      <c r="N8784" s="18"/>
      <c r="P8784" s="21"/>
      <c r="Q8784" s="21"/>
      <c r="S8784" s="21"/>
      <c r="T8784" s="21"/>
    </row>
    <row r="8785" spans="2:20">
      <c r="B8785" s="14"/>
      <c r="C8785" s="14"/>
      <c r="D8785" s="14"/>
      <c r="H8785" s="17"/>
      <c r="L8785" s="18"/>
      <c r="M8785" s="18"/>
      <c r="N8785" s="18"/>
      <c r="P8785" s="21"/>
      <c r="Q8785" s="21"/>
      <c r="S8785" s="21"/>
      <c r="T8785" s="21"/>
    </row>
    <row r="8786" spans="2:20">
      <c r="B8786" s="14"/>
      <c r="C8786" s="14"/>
      <c r="D8786" s="14"/>
      <c r="H8786" s="17"/>
      <c r="L8786" s="18"/>
      <c r="M8786" s="18"/>
      <c r="N8786" s="18"/>
      <c r="P8786" s="21"/>
      <c r="Q8786" s="21"/>
      <c r="S8786" s="21"/>
      <c r="T8786" s="21"/>
    </row>
    <row r="8787" spans="2:20">
      <c r="B8787" s="14"/>
      <c r="C8787" s="14"/>
      <c r="D8787" s="14"/>
      <c r="H8787" s="17"/>
      <c r="L8787" s="18"/>
      <c r="M8787" s="18"/>
      <c r="N8787" s="18"/>
      <c r="P8787" s="21"/>
      <c r="Q8787" s="21"/>
      <c r="S8787" s="21"/>
      <c r="T8787" s="21"/>
    </row>
    <row r="8788" spans="2:20">
      <c r="B8788" s="14"/>
      <c r="C8788" s="14"/>
      <c r="D8788" s="14"/>
      <c r="H8788" s="17"/>
      <c r="L8788" s="18"/>
      <c r="M8788" s="18"/>
      <c r="N8788" s="18"/>
      <c r="P8788" s="21"/>
      <c r="Q8788" s="21"/>
      <c r="S8788" s="21"/>
      <c r="T8788" s="21"/>
    </row>
    <row r="8789" spans="2:20">
      <c r="B8789" s="14"/>
      <c r="C8789" s="14"/>
      <c r="D8789" s="14"/>
      <c r="H8789" s="17"/>
      <c r="L8789" s="18"/>
      <c r="M8789" s="18"/>
      <c r="N8789" s="18"/>
      <c r="P8789" s="21"/>
      <c r="Q8789" s="21"/>
      <c r="S8789" s="21"/>
      <c r="T8789" s="21"/>
    </row>
    <row r="8790" spans="2:20">
      <c r="B8790" s="14"/>
      <c r="C8790" s="14"/>
      <c r="D8790" s="14"/>
      <c r="H8790" s="17"/>
      <c r="L8790" s="18"/>
      <c r="M8790" s="18"/>
      <c r="N8790" s="18"/>
      <c r="P8790" s="21"/>
      <c r="Q8790" s="21"/>
      <c r="S8790" s="21"/>
      <c r="T8790" s="21"/>
    </row>
    <row r="8791" spans="2:20">
      <c r="B8791" s="14"/>
      <c r="C8791" s="14"/>
      <c r="D8791" s="14"/>
      <c r="H8791" s="17"/>
      <c r="L8791" s="18"/>
      <c r="M8791" s="18"/>
      <c r="N8791" s="18"/>
      <c r="P8791" s="21"/>
      <c r="Q8791" s="21"/>
      <c r="S8791" s="21"/>
      <c r="T8791" s="21"/>
    </row>
    <row r="8792" spans="2:20">
      <c r="B8792" s="14"/>
      <c r="C8792" s="14"/>
      <c r="D8792" s="14"/>
      <c r="H8792" s="17"/>
      <c r="L8792" s="18"/>
      <c r="M8792" s="18"/>
      <c r="N8792" s="18"/>
      <c r="P8792" s="21"/>
      <c r="Q8792" s="21"/>
      <c r="S8792" s="21"/>
      <c r="T8792" s="21"/>
    </row>
    <row r="8793" spans="2:20">
      <c r="B8793" s="14"/>
      <c r="C8793" s="14"/>
      <c r="D8793" s="14"/>
      <c r="H8793" s="17"/>
      <c r="L8793" s="18"/>
      <c r="M8793" s="18"/>
      <c r="N8793" s="18"/>
      <c r="P8793" s="21"/>
      <c r="Q8793" s="21"/>
      <c r="S8793" s="21"/>
      <c r="T8793" s="21"/>
    </row>
    <row r="8794" spans="2:20">
      <c r="B8794" s="14"/>
      <c r="C8794" s="14"/>
      <c r="D8794" s="14"/>
      <c r="H8794" s="17"/>
      <c r="L8794" s="18"/>
      <c r="M8794" s="18"/>
      <c r="N8794" s="18"/>
      <c r="P8794" s="21"/>
      <c r="Q8794" s="21"/>
      <c r="S8794" s="21"/>
      <c r="T8794" s="21"/>
    </row>
    <row r="8795" spans="2:20">
      <c r="B8795" s="14"/>
      <c r="C8795" s="14"/>
      <c r="D8795" s="14"/>
      <c r="H8795" s="17"/>
      <c r="L8795" s="18"/>
      <c r="M8795" s="18"/>
      <c r="N8795" s="18"/>
      <c r="P8795" s="21"/>
      <c r="Q8795" s="21"/>
      <c r="S8795" s="21"/>
      <c r="T8795" s="21"/>
    </row>
    <row r="8796" spans="2:20">
      <c r="B8796" s="14"/>
      <c r="C8796" s="14"/>
      <c r="D8796" s="14"/>
      <c r="H8796" s="17"/>
      <c r="L8796" s="18"/>
      <c r="M8796" s="18"/>
      <c r="N8796" s="18"/>
      <c r="P8796" s="21"/>
      <c r="Q8796" s="21"/>
      <c r="S8796" s="21"/>
      <c r="T8796" s="21"/>
    </row>
    <row r="8797" spans="2:20">
      <c r="B8797" s="14"/>
      <c r="C8797" s="14"/>
      <c r="D8797" s="14"/>
      <c r="H8797" s="17"/>
      <c r="L8797" s="18"/>
      <c r="M8797" s="18"/>
      <c r="N8797" s="18"/>
      <c r="P8797" s="21"/>
      <c r="Q8797" s="21"/>
      <c r="S8797" s="21"/>
      <c r="T8797" s="21"/>
    </row>
    <row r="8798" spans="2:20">
      <c r="B8798" s="14"/>
      <c r="C8798" s="14"/>
      <c r="D8798" s="14"/>
      <c r="H8798" s="17"/>
      <c r="L8798" s="18"/>
      <c r="M8798" s="18"/>
      <c r="N8798" s="18"/>
      <c r="P8798" s="21"/>
      <c r="Q8798" s="21"/>
      <c r="S8798" s="21"/>
      <c r="T8798" s="21"/>
    </row>
    <row r="8799" spans="2:20">
      <c r="B8799" s="14"/>
      <c r="C8799" s="14"/>
      <c r="D8799" s="14"/>
      <c r="H8799" s="17"/>
      <c r="L8799" s="18"/>
      <c r="M8799" s="18"/>
      <c r="N8799" s="18"/>
      <c r="P8799" s="21"/>
      <c r="Q8799" s="21"/>
      <c r="S8799" s="21"/>
      <c r="T8799" s="21"/>
    </row>
    <row r="8800" spans="2:20">
      <c r="B8800" s="14"/>
      <c r="C8800" s="14"/>
      <c r="D8800" s="14"/>
      <c r="H8800" s="17"/>
      <c r="L8800" s="18"/>
      <c r="M8800" s="18"/>
      <c r="N8800" s="18"/>
      <c r="P8800" s="21"/>
      <c r="Q8800" s="21"/>
      <c r="S8800" s="21"/>
      <c r="T8800" s="21"/>
    </row>
    <row r="8801" spans="2:20">
      <c r="B8801" s="14"/>
      <c r="C8801" s="14"/>
      <c r="D8801" s="14"/>
      <c r="H8801" s="17"/>
      <c r="L8801" s="18"/>
      <c r="M8801" s="18"/>
      <c r="N8801" s="18"/>
      <c r="P8801" s="21"/>
      <c r="Q8801" s="21"/>
      <c r="S8801" s="21"/>
      <c r="T8801" s="21"/>
    </row>
    <row r="8802" spans="2:20">
      <c r="B8802" s="14"/>
      <c r="C8802" s="14"/>
      <c r="D8802" s="14"/>
      <c r="H8802" s="17"/>
      <c r="L8802" s="18"/>
      <c r="M8802" s="18"/>
      <c r="N8802" s="18"/>
      <c r="P8802" s="21"/>
      <c r="Q8802" s="21"/>
      <c r="S8802" s="21"/>
      <c r="T8802" s="21"/>
    </row>
    <row r="8803" spans="2:20">
      <c r="B8803" s="14"/>
      <c r="C8803" s="14"/>
      <c r="D8803" s="14"/>
      <c r="H8803" s="17"/>
      <c r="L8803" s="18"/>
      <c r="M8803" s="18"/>
      <c r="N8803" s="18"/>
      <c r="P8803" s="21"/>
      <c r="Q8803" s="21"/>
      <c r="S8803" s="21"/>
      <c r="T8803" s="21"/>
    </row>
    <row r="8804" spans="2:20">
      <c r="B8804" s="14"/>
      <c r="C8804" s="14"/>
      <c r="D8804" s="14"/>
      <c r="H8804" s="17"/>
      <c r="L8804" s="18"/>
      <c r="M8804" s="18"/>
      <c r="N8804" s="18"/>
      <c r="P8804" s="21"/>
      <c r="Q8804" s="21"/>
      <c r="S8804" s="21"/>
      <c r="T8804" s="21"/>
    </row>
    <row r="8805" spans="2:20">
      <c r="B8805" s="14"/>
      <c r="C8805" s="14"/>
      <c r="D8805" s="14"/>
      <c r="H8805" s="17"/>
      <c r="L8805" s="18"/>
      <c r="M8805" s="18"/>
      <c r="N8805" s="18"/>
      <c r="P8805" s="21"/>
      <c r="Q8805" s="21"/>
      <c r="S8805" s="21"/>
      <c r="T8805" s="21"/>
    </row>
    <row r="8806" spans="2:20">
      <c r="B8806" s="14"/>
      <c r="C8806" s="14"/>
      <c r="D8806" s="14"/>
      <c r="H8806" s="17"/>
      <c r="L8806" s="18"/>
      <c r="M8806" s="18"/>
      <c r="N8806" s="18"/>
      <c r="P8806" s="21"/>
      <c r="Q8806" s="21"/>
      <c r="S8806" s="21"/>
      <c r="T8806" s="21"/>
    </row>
    <row r="8807" spans="2:20">
      <c r="B8807" s="14"/>
      <c r="C8807" s="14"/>
      <c r="D8807" s="14"/>
      <c r="H8807" s="17"/>
      <c r="L8807" s="18"/>
      <c r="M8807" s="18"/>
      <c r="N8807" s="18"/>
      <c r="P8807" s="21"/>
      <c r="Q8807" s="21"/>
      <c r="S8807" s="21"/>
      <c r="T8807" s="21"/>
    </row>
    <row r="8808" spans="2:20">
      <c r="B8808" s="14"/>
      <c r="C8808" s="14"/>
      <c r="D8808" s="14"/>
      <c r="H8808" s="17"/>
      <c r="L8808" s="18"/>
      <c r="M8808" s="18"/>
      <c r="N8808" s="18"/>
      <c r="P8808" s="21"/>
      <c r="Q8808" s="21"/>
      <c r="S8808" s="21"/>
      <c r="T8808" s="21"/>
    </row>
    <row r="8809" spans="2:20">
      <c r="B8809" s="14"/>
      <c r="C8809" s="14"/>
      <c r="D8809" s="14"/>
      <c r="H8809" s="17"/>
      <c r="L8809" s="18"/>
      <c r="M8809" s="18"/>
      <c r="N8809" s="18"/>
      <c r="P8809" s="21"/>
      <c r="Q8809" s="21"/>
      <c r="S8809" s="21"/>
      <c r="T8809" s="21"/>
    </row>
    <row r="8810" spans="2:20">
      <c r="B8810" s="14"/>
      <c r="C8810" s="14"/>
      <c r="D8810" s="14"/>
      <c r="H8810" s="17"/>
      <c r="L8810" s="18"/>
      <c r="M8810" s="18"/>
      <c r="N8810" s="18"/>
      <c r="P8810" s="21"/>
      <c r="Q8810" s="21"/>
      <c r="S8810" s="21"/>
      <c r="T8810" s="21"/>
    </row>
    <row r="8811" spans="2:20">
      <c r="B8811" s="14"/>
      <c r="C8811" s="14"/>
      <c r="D8811" s="14"/>
      <c r="H8811" s="17"/>
      <c r="L8811" s="18"/>
      <c r="M8811" s="18"/>
      <c r="N8811" s="18"/>
      <c r="P8811" s="21"/>
      <c r="Q8811" s="21"/>
      <c r="S8811" s="21"/>
      <c r="T8811" s="21"/>
    </row>
    <row r="8812" spans="2:20">
      <c r="B8812" s="14"/>
      <c r="C8812" s="14"/>
      <c r="D8812" s="14"/>
      <c r="H8812" s="17"/>
      <c r="L8812" s="18"/>
      <c r="M8812" s="18"/>
      <c r="N8812" s="18"/>
      <c r="P8812" s="21"/>
      <c r="Q8812" s="21"/>
      <c r="S8812" s="21"/>
      <c r="T8812" s="21"/>
    </row>
    <row r="8813" spans="2:20">
      <c r="B8813" s="14"/>
      <c r="C8813" s="14"/>
      <c r="D8813" s="14"/>
      <c r="H8813" s="17"/>
      <c r="L8813" s="18"/>
      <c r="M8813" s="18"/>
      <c r="N8813" s="18"/>
      <c r="P8813" s="21"/>
      <c r="Q8813" s="21"/>
      <c r="S8813" s="21"/>
      <c r="T8813" s="21"/>
    </row>
    <row r="8814" spans="2:20">
      <c r="B8814" s="14"/>
      <c r="C8814" s="14"/>
      <c r="D8814" s="14"/>
      <c r="H8814" s="17"/>
      <c r="L8814" s="18"/>
      <c r="M8814" s="18"/>
      <c r="N8814" s="18"/>
      <c r="P8814" s="21"/>
      <c r="Q8814" s="21"/>
      <c r="S8814" s="21"/>
      <c r="T8814" s="21"/>
    </row>
    <row r="8815" spans="2:20">
      <c r="B8815" s="14"/>
      <c r="C8815" s="14"/>
      <c r="D8815" s="14"/>
      <c r="H8815" s="17"/>
      <c r="L8815" s="18"/>
      <c r="M8815" s="18"/>
      <c r="N8815" s="18"/>
      <c r="P8815" s="21"/>
      <c r="Q8815" s="21"/>
      <c r="S8815" s="21"/>
      <c r="T8815" s="21"/>
    </row>
    <row r="8816" spans="2:20">
      <c r="B8816" s="14"/>
      <c r="C8816" s="14"/>
      <c r="D8816" s="14"/>
      <c r="H8816" s="17"/>
      <c r="L8816" s="18"/>
      <c r="M8816" s="18"/>
      <c r="N8816" s="18"/>
      <c r="P8816" s="21"/>
      <c r="Q8816" s="21"/>
      <c r="S8816" s="21"/>
      <c r="T8816" s="21"/>
    </row>
    <row r="8817" spans="2:20">
      <c r="B8817" s="14"/>
      <c r="C8817" s="14"/>
      <c r="D8817" s="14"/>
      <c r="H8817" s="17"/>
      <c r="L8817" s="18"/>
      <c r="M8817" s="18"/>
      <c r="N8817" s="18"/>
      <c r="P8817" s="21"/>
      <c r="Q8817" s="21"/>
      <c r="S8817" s="21"/>
      <c r="T8817" s="21"/>
    </row>
    <row r="8818" spans="2:20">
      <c r="B8818" s="14"/>
      <c r="C8818" s="14"/>
      <c r="D8818" s="14"/>
      <c r="H8818" s="17"/>
      <c r="L8818" s="18"/>
      <c r="M8818" s="18"/>
      <c r="N8818" s="18"/>
      <c r="P8818" s="21"/>
      <c r="Q8818" s="21"/>
      <c r="S8818" s="21"/>
      <c r="T8818" s="21"/>
    </row>
    <row r="8819" spans="2:20">
      <c r="B8819" s="14"/>
      <c r="C8819" s="14"/>
      <c r="D8819" s="14"/>
      <c r="H8819" s="17"/>
      <c r="L8819" s="18"/>
      <c r="M8819" s="18"/>
      <c r="N8819" s="18"/>
      <c r="P8819" s="21"/>
      <c r="Q8819" s="21"/>
      <c r="S8819" s="21"/>
      <c r="T8819" s="21"/>
    </row>
    <row r="8820" spans="2:20">
      <c r="B8820" s="14"/>
      <c r="C8820" s="14"/>
      <c r="D8820" s="14"/>
      <c r="H8820" s="17"/>
      <c r="L8820" s="18"/>
      <c r="M8820" s="18"/>
      <c r="N8820" s="18"/>
      <c r="P8820" s="21"/>
      <c r="Q8820" s="21"/>
      <c r="S8820" s="21"/>
      <c r="T8820" s="21"/>
    </row>
    <row r="8821" spans="2:20">
      <c r="B8821" s="14"/>
      <c r="C8821" s="14"/>
      <c r="D8821" s="14"/>
      <c r="H8821" s="17"/>
      <c r="L8821" s="18"/>
      <c r="M8821" s="18"/>
      <c r="N8821" s="18"/>
      <c r="P8821" s="21"/>
      <c r="Q8821" s="21"/>
      <c r="S8821" s="21"/>
      <c r="T8821" s="21"/>
    </row>
    <row r="8822" spans="2:20">
      <c r="B8822" s="14"/>
      <c r="C8822" s="14"/>
      <c r="D8822" s="14"/>
      <c r="H8822" s="17"/>
      <c r="L8822" s="18"/>
      <c r="M8822" s="18"/>
      <c r="N8822" s="18"/>
      <c r="P8822" s="21"/>
      <c r="Q8822" s="21"/>
      <c r="S8822" s="21"/>
      <c r="T8822" s="21"/>
    </row>
    <row r="8823" spans="2:20">
      <c r="B8823" s="14"/>
      <c r="C8823" s="14"/>
      <c r="D8823" s="14"/>
      <c r="H8823" s="17"/>
      <c r="L8823" s="18"/>
      <c r="M8823" s="18"/>
      <c r="N8823" s="18"/>
      <c r="P8823" s="21"/>
      <c r="Q8823" s="21"/>
      <c r="S8823" s="21"/>
      <c r="T8823" s="21"/>
    </row>
    <row r="8824" spans="2:20">
      <c r="B8824" s="14"/>
      <c r="C8824" s="14"/>
      <c r="D8824" s="14"/>
      <c r="H8824" s="17"/>
      <c r="L8824" s="18"/>
      <c r="M8824" s="18"/>
      <c r="N8824" s="18"/>
      <c r="P8824" s="21"/>
      <c r="Q8824" s="21"/>
      <c r="S8824" s="21"/>
      <c r="T8824" s="21"/>
    </row>
    <row r="8825" spans="2:20">
      <c r="B8825" s="14"/>
      <c r="C8825" s="14"/>
      <c r="D8825" s="14"/>
      <c r="H8825" s="17"/>
      <c r="L8825" s="18"/>
      <c r="M8825" s="18"/>
      <c r="N8825" s="18"/>
      <c r="P8825" s="21"/>
      <c r="Q8825" s="21"/>
      <c r="S8825" s="21"/>
      <c r="T8825" s="21"/>
    </row>
    <row r="8826" spans="2:20">
      <c r="B8826" s="14"/>
      <c r="C8826" s="14"/>
      <c r="D8826" s="14"/>
      <c r="H8826" s="17"/>
      <c r="L8826" s="18"/>
      <c r="M8826" s="18"/>
      <c r="N8826" s="18"/>
      <c r="P8826" s="21"/>
      <c r="Q8826" s="21"/>
      <c r="S8826" s="21"/>
      <c r="T8826" s="21"/>
    </row>
    <row r="8827" spans="2:20">
      <c r="B8827" s="14"/>
      <c r="C8827" s="14"/>
      <c r="D8827" s="14"/>
      <c r="H8827" s="17"/>
      <c r="L8827" s="18"/>
      <c r="M8827" s="18"/>
      <c r="N8827" s="18"/>
      <c r="P8827" s="21"/>
      <c r="Q8827" s="21"/>
      <c r="S8827" s="21"/>
      <c r="T8827" s="21"/>
    </row>
    <row r="8828" spans="2:20">
      <c r="B8828" s="14"/>
      <c r="C8828" s="14"/>
      <c r="D8828" s="14"/>
      <c r="H8828" s="17"/>
      <c r="L8828" s="18"/>
      <c r="M8828" s="18"/>
      <c r="N8828" s="18"/>
      <c r="P8828" s="21"/>
      <c r="Q8828" s="21"/>
      <c r="S8828" s="21"/>
      <c r="T8828" s="21"/>
    </row>
    <row r="8829" spans="2:20">
      <c r="B8829" s="14"/>
      <c r="C8829" s="14"/>
      <c r="D8829" s="14"/>
      <c r="H8829" s="17"/>
      <c r="L8829" s="18"/>
      <c r="M8829" s="18"/>
      <c r="N8829" s="18"/>
      <c r="P8829" s="21"/>
      <c r="Q8829" s="21"/>
      <c r="S8829" s="21"/>
      <c r="T8829" s="21"/>
    </row>
    <row r="8830" spans="2:20">
      <c r="B8830" s="14"/>
      <c r="C8830" s="14"/>
      <c r="D8830" s="14"/>
      <c r="H8830" s="17"/>
      <c r="L8830" s="18"/>
      <c r="M8830" s="18"/>
      <c r="N8830" s="18"/>
      <c r="P8830" s="21"/>
      <c r="Q8830" s="21"/>
      <c r="S8830" s="21"/>
      <c r="T8830" s="21"/>
    </row>
    <row r="8831" spans="2:20">
      <c r="B8831" s="14"/>
      <c r="C8831" s="14"/>
      <c r="D8831" s="14"/>
      <c r="H8831" s="17"/>
      <c r="L8831" s="18"/>
      <c r="M8831" s="18"/>
      <c r="N8831" s="18"/>
      <c r="P8831" s="21"/>
      <c r="Q8831" s="21"/>
      <c r="S8831" s="21"/>
      <c r="T8831" s="21"/>
    </row>
    <row r="8832" spans="2:20">
      <c r="B8832" s="14"/>
      <c r="C8832" s="14"/>
      <c r="D8832" s="14"/>
      <c r="H8832" s="17"/>
      <c r="L8832" s="18"/>
      <c r="M8832" s="18"/>
      <c r="N8832" s="18"/>
      <c r="P8832" s="21"/>
      <c r="Q8832" s="21"/>
      <c r="S8832" s="21"/>
      <c r="T8832" s="21"/>
    </row>
    <row r="8833" spans="2:20">
      <c r="B8833" s="14"/>
      <c r="C8833" s="14"/>
      <c r="D8833" s="14"/>
      <c r="H8833" s="17"/>
      <c r="L8833" s="18"/>
      <c r="M8833" s="18"/>
      <c r="N8833" s="18"/>
      <c r="P8833" s="21"/>
      <c r="Q8833" s="21"/>
      <c r="S8833" s="21"/>
      <c r="T8833" s="21"/>
    </row>
    <row r="8834" spans="2:20">
      <c r="B8834" s="14"/>
      <c r="C8834" s="14"/>
      <c r="D8834" s="14"/>
      <c r="H8834" s="17"/>
      <c r="L8834" s="18"/>
      <c r="M8834" s="18"/>
      <c r="N8834" s="18"/>
      <c r="P8834" s="21"/>
      <c r="Q8834" s="21"/>
      <c r="S8834" s="21"/>
      <c r="T8834" s="21"/>
    </row>
    <row r="8835" spans="2:20">
      <c r="B8835" s="14"/>
      <c r="C8835" s="14"/>
      <c r="D8835" s="14"/>
      <c r="H8835" s="17"/>
      <c r="L8835" s="18"/>
      <c r="M8835" s="18"/>
      <c r="N8835" s="18"/>
      <c r="P8835" s="21"/>
      <c r="Q8835" s="21"/>
      <c r="S8835" s="21"/>
      <c r="T8835" s="21"/>
    </row>
    <row r="8836" spans="2:20">
      <c r="B8836" s="14"/>
      <c r="C8836" s="14"/>
      <c r="D8836" s="14"/>
      <c r="H8836" s="17"/>
      <c r="L8836" s="18"/>
      <c r="M8836" s="18"/>
      <c r="N8836" s="18"/>
      <c r="P8836" s="21"/>
      <c r="Q8836" s="21"/>
      <c r="S8836" s="21"/>
      <c r="T8836" s="21"/>
    </row>
    <row r="8837" spans="2:20">
      <c r="B8837" s="14"/>
      <c r="C8837" s="14"/>
      <c r="D8837" s="14"/>
      <c r="H8837" s="17"/>
      <c r="L8837" s="18"/>
      <c r="M8837" s="18"/>
      <c r="N8837" s="18"/>
      <c r="P8837" s="21"/>
      <c r="Q8837" s="21"/>
      <c r="S8837" s="21"/>
      <c r="T8837" s="21"/>
    </row>
    <row r="8838" spans="2:20">
      <c r="B8838" s="14"/>
      <c r="C8838" s="14"/>
      <c r="D8838" s="14"/>
      <c r="H8838" s="17"/>
      <c r="L8838" s="18"/>
      <c r="M8838" s="18"/>
      <c r="N8838" s="18"/>
      <c r="P8838" s="21"/>
      <c r="Q8838" s="21"/>
      <c r="S8838" s="21"/>
      <c r="T8838" s="21"/>
    </row>
    <row r="8839" spans="2:20">
      <c r="B8839" s="14"/>
      <c r="C8839" s="14"/>
      <c r="D8839" s="14"/>
      <c r="H8839" s="17"/>
      <c r="L8839" s="18"/>
      <c r="M8839" s="18"/>
      <c r="N8839" s="18"/>
      <c r="P8839" s="21"/>
      <c r="Q8839" s="21"/>
      <c r="S8839" s="21"/>
      <c r="T8839" s="21"/>
    </row>
    <row r="8840" spans="2:20">
      <c r="B8840" s="14"/>
      <c r="C8840" s="14"/>
      <c r="D8840" s="14"/>
      <c r="H8840" s="17"/>
      <c r="L8840" s="18"/>
      <c r="M8840" s="18"/>
      <c r="N8840" s="18"/>
      <c r="P8840" s="21"/>
      <c r="Q8840" s="21"/>
      <c r="S8840" s="21"/>
      <c r="T8840" s="21"/>
    </row>
    <row r="8841" spans="2:20">
      <c r="B8841" s="14"/>
      <c r="C8841" s="14"/>
      <c r="D8841" s="14"/>
      <c r="H8841" s="17"/>
      <c r="L8841" s="18"/>
      <c r="M8841" s="18"/>
      <c r="N8841" s="18"/>
      <c r="P8841" s="21"/>
      <c r="Q8841" s="21"/>
      <c r="S8841" s="21"/>
      <c r="T8841" s="21"/>
    </row>
    <row r="8842" spans="2:20">
      <c r="B8842" s="14"/>
      <c r="C8842" s="14"/>
      <c r="D8842" s="14"/>
      <c r="H8842" s="17"/>
      <c r="L8842" s="18"/>
      <c r="M8842" s="18"/>
      <c r="N8842" s="18"/>
      <c r="P8842" s="21"/>
      <c r="Q8842" s="21"/>
      <c r="S8842" s="21"/>
      <c r="T8842" s="21"/>
    </row>
    <row r="8843" spans="2:20">
      <c r="B8843" s="14"/>
      <c r="C8843" s="14"/>
      <c r="D8843" s="14"/>
      <c r="H8843" s="17"/>
      <c r="L8843" s="18"/>
      <c r="M8843" s="18"/>
      <c r="N8843" s="18"/>
      <c r="P8843" s="21"/>
      <c r="Q8843" s="21"/>
      <c r="S8843" s="21"/>
      <c r="T8843" s="21"/>
    </row>
    <row r="8844" spans="2:20">
      <c r="B8844" s="14"/>
      <c r="C8844" s="14"/>
      <c r="D8844" s="14"/>
      <c r="H8844" s="17"/>
      <c r="L8844" s="18"/>
      <c r="M8844" s="18"/>
      <c r="N8844" s="18"/>
      <c r="P8844" s="21"/>
      <c r="Q8844" s="21"/>
      <c r="S8844" s="21"/>
      <c r="T8844" s="21"/>
    </row>
    <row r="8845" spans="2:20">
      <c r="B8845" s="14"/>
      <c r="C8845" s="14"/>
      <c r="D8845" s="14"/>
      <c r="H8845" s="17"/>
      <c r="L8845" s="18"/>
      <c r="M8845" s="18"/>
      <c r="N8845" s="18"/>
      <c r="P8845" s="21"/>
      <c r="Q8845" s="21"/>
      <c r="S8845" s="21"/>
      <c r="T8845" s="21"/>
    </row>
    <row r="8846" spans="2:20">
      <c r="B8846" s="14"/>
      <c r="C8846" s="14"/>
      <c r="D8846" s="14"/>
      <c r="H8846" s="17"/>
      <c r="L8846" s="18"/>
      <c r="M8846" s="18"/>
      <c r="N8846" s="18"/>
      <c r="P8846" s="21"/>
      <c r="Q8846" s="21"/>
      <c r="S8846" s="21"/>
      <c r="T8846" s="21"/>
    </row>
    <row r="8847" spans="2:20">
      <c r="B8847" s="14"/>
      <c r="C8847" s="14"/>
      <c r="D8847" s="14"/>
      <c r="H8847" s="17"/>
      <c r="L8847" s="18"/>
      <c r="M8847" s="18"/>
      <c r="N8847" s="18"/>
      <c r="P8847" s="21"/>
      <c r="Q8847" s="21"/>
      <c r="S8847" s="21"/>
      <c r="T8847" s="21"/>
    </row>
    <row r="8848" spans="2:20">
      <c r="B8848" s="14"/>
      <c r="C8848" s="14"/>
      <c r="D8848" s="14"/>
      <c r="H8848" s="17"/>
      <c r="L8848" s="18"/>
      <c r="M8848" s="18"/>
      <c r="N8848" s="18"/>
      <c r="P8848" s="21"/>
      <c r="Q8848" s="21"/>
      <c r="S8848" s="21"/>
      <c r="T8848" s="21"/>
    </row>
    <row r="8849" spans="2:20">
      <c r="B8849" s="14"/>
      <c r="C8849" s="14"/>
      <c r="D8849" s="14"/>
      <c r="H8849" s="17"/>
      <c r="L8849" s="18"/>
      <c r="M8849" s="18"/>
      <c r="N8849" s="18"/>
      <c r="P8849" s="21"/>
      <c r="Q8849" s="21"/>
      <c r="S8849" s="21"/>
      <c r="T8849" s="21"/>
    </row>
    <row r="8850" spans="2:20">
      <c r="B8850" s="14"/>
      <c r="C8850" s="14"/>
      <c r="D8850" s="14"/>
      <c r="H8850" s="17"/>
      <c r="L8850" s="18"/>
      <c r="M8850" s="18"/>
      <c r="N8850" s="18"/>
      <c r="P8850" s="21"/>
      <c r="Q8850" s="21"/>
      <c r="S8850" s="21"/>
      <c r="T8850" s="21"/>
    </row>
    <row r="8851" spans="2:20">
      <c r="B8851" s="14"/>
      <c r="C8851" s="14"/>
      <c r="D8851" s="14"/>
      <c r="H8851" s="17"/>
      <c r="L8851" s="18"/>
      <c r="M8851" s="18"/>
      <c r="N8851" s="18"/>
      <c r="P8851" s="21"/>
      <c r="Q8851" s="21"/>
      <c r="S8851" s="21"/>
      <c r="T8851" s="21"/>
    </row>
    <row r="8852" spans="2:20">
      <c r="B8852" s="14"/>
      <c r="C8852" s="14"/>
      <c r="D8852" s="14"/>
      <c r="H8852" s="17"/>
      <c r="L8852" s="18"/>
      <c r="M8852" s="18"/>
      <c r="N8852" s="18"/>
      <c r="P8852" s="21"/>
      <c r="Q8852" s="21"/>
      <c r="S8852" s="21"/>
      <c r="T8852" s="21"/>
    </row>
    <row r="8853" spans="2:20">
      <c r="B8853" s="14"/>
      <c r="C8853" s="14"/>
      <c r="D8853" s="14"/>
      <c r="H8853" s="17"/>
      <c r="L8853" s="18"/>
      <c r="M8853" s="18"/>
      <c r="N8853" s="18"/>
      <c r="P8853" s="21"/>
      <c r="Q8853" s="21"/>
      <c r="S8853" s="21"/>
      <c r="T8853" s="21"/>
    </row>
    <row r="8854" spans="2:20">
      <c r="B8854" s="14"/>
      <c r="C8854" s="14"/>
      <c r="D8854" s="14"/>
      <c r="H8854" s="17"/>
      <c r="L8854" s="18"/>
      <c r="M8854" s="18"/>
      <c r="N8854" s="18"/>
      <c r="P8854" s="21"/>
      <c r="Q8854" s="21"/>
      <c r="S8854" s="21"/>
      <c r="T8854" s="21"/>
    </row>
    <row r="8855" spans="2:20">
      <c r="B8855" s="14"/>
      <c r="C8855" s="14"/>
      <c r="D8855" s="14"/>
      <c r="H8855" s="17"/>
      <c r="L8855" s="18"/>
      <c r="M8855" s="18"/>
      <c r="N8855" s="18"/>
      <c r="P8855" s="21"/>
      <c r="Q8855" s="21"/>
      <c r="S8855" s="21"/>
      <c r="T8855" s="21"/>
    </row>
    <row r="8856" spans="2:20">
      <c r="B8856" s="14"/>
      <c r="C8856" s="14"/>
      <c r="D8856" s="14"/>
      <c r="H8856" s="17"/>
      <c r="L8856" s="18"/>
      <c r="M8856" s="18"/>
      <c r="N8856" s="18"/>
      <c r="P8856" s="21"/>
      <c r="Q8856" s="21"/>
      <c r="S8856" s="21"/>
      <c r="T8856" s="21"/>
    </row>
    <row r="8857" spans="2:20">
      <c r="B8857" s="14"/>
      <c r="C8857" s="14"/>
      <c r="D8857" s="14"/>
      <c r="H8857" s="17"/>
      <c r="L8857" s="18"/>
      <c r="M8857" s="18"/>
      <c r="N8857" s="18"/>
      <c r="P8857" s="21"/>
      <c r="Q8857" s="21"/>
      <c r="S8857" s="21"/>
      <c r="T8857" s="21"/>
    </row>
    <row r="8858" spans="2:20">
      <c r="B8858" s="14"/>
      <c r="C8858" s="14"/>
      <c r="D8858" s="14"/>
      <c r="H8858" s="17"/>
      <c r="L8858" s="18"/>
      <c r="M8858" s="18"/>
      <c r="N8858" s="18"/>
      <c r="P8858" s="21"/>
      <c r="Q8858" s="21"/>
      <c r="S8858" s="21"/>
      <c r="T8858" s="21"/>
    </row>
    <row r="8859" spans="2:20">
      <c r="B8859" s="14"/>
      <c r="C8859" s="14"/>
      <c r="D8859" s="14"/>
      <c r="H8859" s="17"/>
      <c r="L8859" s="18"/>
      <c r="M8859" s="18"/>
      <c r="N8859" s="18"/>
      <c r="P8859" s="21"/>
      <c r="Q8859" s="21"/>
      <c r="S8859" s="21"/>
      <c r="T8859" s="21"/>
    </row>
    <row r="8860" spans="2:20">
      <c r="B8860" s="14"/>
      <c r="C8860" s="14"/>
      <c r="D8860" s="14"/>
      <c r="H8860" s="17"/>
      <c r="L8860" s="18"/>
      <c r="M8860" s="18"/>
      <c r="N8860" s="18"/>
      <c r="P8860" s="21"/>
      <c r="Q8860" s="21"/>
      <c r="S8860" s="21"/>
      <c r="T8860" s="21"/>
    </row>
    <row r="8861" spans="2:20">
      <c r="B8861" s="14"/>
      <c r="C8861" s="14"/>
      <c r="D8861" s="14"/>
      <c r="H8861" s="17"/>
      <c r="L8861" s="18"/>
      <c r="M8861" s="18"/>
      <c r="N8861" s="18"/>
      <c r="P8861" s="21"/>
      <c r="Q8861" s="21"/>
      <c r="S8861" s="21"/>
      <c r="T8861" s="21"/>
    </row>
    <row r="8862" spans="2:20">
      <c r="B8862" s="14"/>
      <c r="C8862" s="14"/>
      <c r="D8862" s="14"/>
      <c r="H8862" s="17"/>
      <c r="L8862" s="18"/>
      <c r="M8862" s="18"/>
      <c r="N8862" s="18"/>
      <c r="P8862" s="21"/>
      <c r="Q8862" s="21"/>
      <c r="S8862" s="21"/>
      <c r="T8862" s="21"/>
    </row>
    <row r="8863" spans="2:20">
      <c r="B8863" s="14"/>
      <c r="C8863" s="14"/>
      <c r="D8863" s="14"/>
      <c r="H8863" s="17"/>
      <c r="L8863" s="18"/>
      <c r="M8863" s="18"/>
      <c r="N8863" s="18"/>
      <c r="P8863" s="21"/>
      <c r="Q8863" s="21"/>
      <c r="S8863" s="21"/>
      <c r="T8863" s="21"/>
    </row>
    <row r="8864" spans="2:20">
      <c r="B8864" s="14"/>
      <c r="C8864" s="14"/>
      <c r="D8864" s="14"/>
      <c r="H8864" s="17"/>
      <c r="L8864" s="18"/>
      <c r="M8864" s="18"/>
      <c r="N8864" s="18"/>
      <c r="P8864" s="21"/>
      <c r="Q8864" s="21"/>
      <c r="S8864" s="21"/>
      <c r="T8864" s="21"/>
    </row>
    <row r="8865" spans="2:20">
      <c r="B8865" s="14"/>
      <c r="C8865" s="14"/>
      <c r="D8865" s="14"/>
      <c r="H8865" s="17"/>
      <c r="L8865" s="18"/>
      <c r="M8865" s="18"/>
      <c r="N8865" s="18"/>
      <c r="P8865" s="21"/>
      <c r="Q8865" s="21"/>
      <c r="S8865" s="21"/>
      <c r="T8865" s="21"/>
    </row>
    <row r="8866" spans="2:20">
      <c r="B8866" s="14"/>
      <c r="C8866" s="14"/>
      <c r="D8866" s="14"/>
      <c r="H8866" s="17"/>
      <c r="L8866" s="18"/>
      <c r="M8866" s="18"/>
      <c r="N8866" s="18"/>
      <c r="P8866" s="21"/>
      <c r="Q8866" s="21"/>
      <c r="S8866" s="21"/>
      <c r="T8866" s="21"/>
    </row>
    <row r="8867" spans="2:20">
      <c r="B8867" s="14"/>
      <c r="C8867" s="14"/>
      <c r="D8867" s="14"/>
      <c r="H8867" s="17"/>
      <c r="L8867" s="18"/>
      <c r="M8867" s="18"/>
      <c r="N8867" s="18"/>
      <c r="P8867" s="21"/>
      <c r="Q8867" s="21"/>
      <c r="S8867" s="21"/>
      <c r="T8867" s="21"/>
    </row>
    <row r="8868" spans="2:20">
      <c r="B8868" s="14"/>
      <c r="C8868" s="14"/>
      <c r="D8868" s="14"/>
      <c r="H8868" s="17"/>
      <c r="L8868" s="18"/>
      <c r="M8868" s="18"/>
      <c r="N8868" s="18"/>
      <c r="P8868" s="21"/>
      <c r="Q8868" s="21"/>
      <c r="S8868" s="21"/>
      <c r="T8868" s="21"/>
    </row>
    <row r="8869" spans="2:20">
      <c r="B8869" s="14"/>
      <c r="C8869" s="14"/>
      <c r="D8869" s="14"/>
      <c r="H8869" s="17"/>
      <c r="L8869" s="18"/>
      <c r="M8869" s="18"/>
      <c r="N8869" s="18"/>
      <c r="P8869" s="21"/>
      <c r="Q8869" s="21"/>
      <c r="S8869" s="21"/>
      <c r="T8869" s="21"/>
    </row>
    <row r="8870" spans="2:20">
      <c r="B8870" s="14"/>
      <c r="C8870" s="14"/>
      <c r="D8870" s="14"/>
      <c r="H8870" s="17"/>
      <c r="L8870" s="18"/>
      <c r="M8870" s="18"/>
      <c r="N8870" s="18"/>
      <c r="P8870" s="21"/>
      <c r="Q8870" s="21"/>
      <c r="S8870" s="21"/>
      <c r="T8870" s="21"/>
    </row>
    <row r="8871" spans="2:20">
      <c r="B8871" s="14"/>
      <c r="C8871" s="14"/>
      <c r="D8871" s="14"/>
      <c r="H8871" s="17"/>
      <c r="L8871" s="18"/>
      <c r="M8871" s="18"/>
      <c r="N8871" s="18"/>
      <c r="P8871" s="21"/>
      <c r="Q8871" s="21"/>
      <c r="S8871" s="21"/>
      <c r="T8871" s="21"/>
    </row>
    <row r="8872" spans="2:20">
      <c r="B8872" s="14"/>
      <c r="C8872" s="14"/>
      <c r="D8872" s="14"/>
      <c r="H8872" s="17"/>
      <c r="L8872" s="18"/>
      <c r="M8872" s="18"/>
      <c r="N8872" s="18"/>
      <c r="P8872" s="21"/>
      <c r="Q8872" s="21"/>
      <c r="S8872" s="21"/>
      <c r="T8872" s="21"/>
    </row>
    <row r="8873" spans="2:20">
      <c r="B8873" s="14"/>
      <c r="C8873" s="14"/>
      <c r="D8873" s="14"/>
      <c r="H8873" s="17"/>
      <c r="L8873" s="18"/>
      <c r="M8873" s="18"/>
      <c r="N8873" s="18"/>
      <c r="P8873" s="21"/>
      <c r="Q8873" s="21"/>
      <c r="S8873" s="21"/>
      <c r="T8873" s="21"/>
    </row>
    <row r="8874" spans="2:20">
      <c r="B8874" s="14"/>
      <c r="C8874" s="14"/>
      <c r="D8874" s="14"/>
      <c r="H8874" s="17"/>
      <c r="L8874" s="18"/>
      <c r="M8874" s="18"/>
      <c r="N8874" s="18"/>
      <c r="P8874" s="21"/>
      <c r="Q8874" s="21"/>
      <c r="S8874" s="21"/>
      <c r="T8874" s="21"/>
    </row>
    <row r="8875" spans="2:20">
      <c r="B8875" s="14"/>
      <c r="C8875" s="14"/>
      <c r="D8875" s="14"/>
      <c r="H8875" s="17"/>
      <c r="L8875" s="18"/>
      <c r="M8875" s="18"/>
      <c r="N8875" s="18"/>
      <c r="P8875" s="21"/>
      <c r="Q8875" s="21"/>
      <c r="S8875" s="21"/>
      <c r="T8875" s="21"/>
    </row>
    <row r="8876" spans="2:20">
      <c r="B8876" s="14"/>
      <c r="C8876" s="14"/>
      <c r="D8876" s="14"/>
      <c r="H8876" s="17"/>
      <c r="L8876" s="18"/>
      <c r="M8876" s="18"/>
      <c r="N8876" s="18"/>
      <c r="P8876" s="21"/>
      <c r="Q8876" s="21"/>
      <c r="S8876" s="21"/>
      <c r="T8876" s="21"/>
    </row>
    <row r="8877" spans="2:20">
      <c r="B8877" s="14"/>
      <c r="C8877" s="14"/>
      <c r="D8877" s="14"/>
      <c r="H8877" s="17"/>
      <c r="L8877" s="18"/>
      <c r="M8877" s="18"/>
      <c r="N8877" s="18"/>
      <c r="P8877" s="21"/>
      <c r="Q8877" s="21"/>
      <c r="S8877" s="21"/>
      <c r="T8877" s="21"/>
    </row>
    <row r="8878" spans="2:20">
      <c r="B8878" s="14"/>
      <c r="C8878" s="14"/>
      <c r="D8878" s="14"/>
      <c r="H8878" s="17"/>
      <c r="L8878" s="18"/>
      <c r="M8878" s="18"/>
      <c r="N8878" s="18"/>
      <c r="P8878" s="21"/>
      <c r="Q8878" s="21"/>
      <c r="S8878" s="21"/>
      <c r="T8878" s="21"/>
    </row>
    <row r="8879" spans="2:20">
      <c r="B8879" s="14"/>
      <c r="C8879" s="14"/>
      <c r="D8879" s="14"/>
      <c r="H8879" s="17"/>
      <c r="L8879" s="18"/>
      <c r="M8879" s="18"/>
      <c r="N8879" s="18"/>
      <c r="P8879" s="21"/>
      <c r="Q8879" s="21"/>
      <c r="S8879" s="21"/>
      <c r="T8879" s="21"/>
    </row>
    <row r="8880" spans="2:20">
      <c r="B8880" s="14"/>
      <c r="C8880" s="14"/>
      <c r="D8880" s="14"/>
      <c r="H8880" s="17"/>
      <c r="L8880" s="18"/>
      <c r="M8880" s="18"/>
      <c r="N8880" s="18"/>
      <c r="P8880" s="21"/>
      <c r="Q8880" s="21"/>
      <c r="S8880" s="21"/>
      <c r="T8880" s="21"/>
    </row>
    <row r="8881" spans="2:20">
      <c r="B8881" s="14"/>
      <c r="C8881" s="14"/>
      <c r="D8881" s="14"/>
      <c r="H8881" s="17"/>
      <c r="L8881" s="18"/>
      <c r="M8881" s="18"/>
      <c r="N8881" s="18"/>
      <c r="P8881" s="21"/>
      <c r="Q8881" s="21"/>
      <c r="S8881" s="21"/>
      <c r="T8881" s="21"/>
    </row>
    <row r="8882" spans="2:20">
      <c r="B8882" s="14"/>
      <c r="C8882" s="14"/>
      <c r="D8882" s="14"/>
      <c r="H8882" s="17"/>
      <c r="L8882" s="18"/>
      <c r="M8882" s="18"/>
      <c r="N8882" s="18"/>
      <c r="P8882" s="21"/>
      <c r="Q8882" s="21"/>
      <c r="S8882" s="21"/>
      <c r="T8882" s="21"/>
    </row>
    <row r="8883" spans="2:20">
      <c r="B8883" s="14"/>
      <c r="C8883" s="14"/>
      <c r="D8883" s="14"/>
      <c r="H8883" s="17"/>
      <c r="L8883" s="18"/>
      <c r="M8883" s="18"/>
      <c r="N8883" s="18"/>
      <c r="P8883" s="21"/>
      <c r="Q8883" s="21"/>
      <c r="S8883" s="21"/>
      <c r="T8883" s="21"/>
    </row>
    <row r="8884" spans="2:20">
      <c r="B8884" s="14"/>
      <c r="C8884" s="14"/>
      <c r="D8884" s="14"/>
      <c r="H8884" s="17"/>
      <c r="L8884" s="18"/>
      <c r="M8884" s="18"/>
      <c r="N8884" s="18"/>
      <c r="P8884" s="21"/>
      <c r="Q8884" s="21"/>
      <c r="S8884" s="21"/>
      <c r="T8884" s="21"/>
    </row>
    <row r="8885" spans="2:20">
      <c r="B8885" s="14"/>
      <c r="C8885" s="14"/>
      <c r="D8885" s="14"/>
      <c r="H8885" s="17"/>
      <c r="L8885" s="18"/>
      <c r="M8885" s="18"/>
      <c r="N8885" s="18"/>
      <c r="P8885" s="21"/>
      <c r="Q8885" s="21"/>
      <c r="S8885" s="21"/>
      <c r="T8885" s="21"/>
    </row>
    <row r="8886" spans="2:20">
      <c r="B8886" s="14"/>
      <c r="C8886" s="14"/>
      <c r="D8886" s="14"/>
      <c r="H8886" s="17"/>
      <c r="L8886" s="18"/>
      <c r="M8886" s="18"/>
      <c r="N8886" s="18"/>
      <c r="P8886" s="21"/>
      <c r="Q8886" s="21"/>
      <c r="S8886" s="21"/>
      <c r="T8886" s="21"/>
    </row>
    <row r="8887" spans="2:20">
      <c r="B8887" s="14"/>
      <c r="C8887" s="14"/>
      <c r="D8887" s="14"/>
      <c r="H8887" s="17"/>
      <c r="L8887" s="18"/>
      <c r="M8887" s="18"/>
      <c r="N8887" s="18"/>
      <c r="P8887" s="21"/>
      <c r="Q8887" s="21"/>
      <c r="S8887" s="21"/>
      <c r="T8887" s="21"/>
    </row>
    <row r="8888" spans="2:20">
      <c r="B8888" s="14"/>
      <c r="C8888" s="14"/>
      <c r="D8888" s="14"/>
      <c r="H8888" s="17"/>
      <c r="L8888" s="18"/>
      <c r="M8888" s="18"/>
      <c r="N8888" s="18"/>
      <c r="P8888" s="21"/>
      <c r="Q8888" s="21"/>
      <c r="S8888" s="21"/>
      <c r="T8888" s="21"/>
    </row>
    <row r="8889" spans="2:20">
      <c r="B8889" s="14"/>
      <c r="C8889" s="14"/>
      <c r="D8889" s="14"/>
      <c r="H8889" s="17"/>
      <c r="L8889" s="18"/>
      <c r="M8889" s="18"/>
      <c r="N8889" s="18"/>
      <c r="P8889" s="21"/>
      <c r="Q8889" s="21"/>
      <c r="S8889" s="21"/>
      <c r="T8889" s="21"/>
    </row>
    <row r="8890" spans="2:20">
      <c r="B8890" s="14"/>
      <c r="C8890" s="14"/>
      <c r="D8890" s="14"/>
      <c r="H8890" s="17"/>
      <c r="L8890" s="18"/>
      <c r="M8890" s="18"/>
      <c r="N8890" s="18"/>
      <c r="P8890" s="21"/>
      <c r="Q8890" s="21"/>
      <c r="S8890" s="21"/>
      <c r="T8890" s="21"/>
    </row>
    <row r="8891" spans="2:20">
      <c r="B8891" s="14"/>
      <c r="C8891" s="14"/>
      <c r="D8891" s="14"/>
      <c r="H8891" s="17"/>
      <c r="L8891" s="18"/>
      <c r="M8891" s="18"/>
      <c r="N8891" s="18"/>
      <c r="P8891" s="21"/>
      <c r="Q8891" s="21"/>
      <c r="S8891" s="21"/>
      <c r="T8891" s="21"/>
    </row>
    <row r="8892" spans="2:20">
      <c r="B8892" s="14"/>
      <c r="C8892" s="14"/>
      <c r="D8892" s="14"/>
      <c r="H8892" s="17"/>
      <c r="L8892" s="18"/>
      <c r="M8892" s="18"/>
      <c r="N8892" s="18"/>
      <c r="P8892" s="21"/>
      <c r="Q8892" s="21"/>
      <c r="S8892" s="21"/>
      <c r="T8892" s="21"/>
    </row>
    <row r="8893" spans="2:20">
      <c r="B8893" s="14"/>
      <c r="C8893" s="14"/>
      <c r="D8893" s="14"/>
      <c r="H8893" s="17"/>
      <c r="L8893" s="18"/>
      <c r="M8893" s="18"/>
      <c r="N8893" s="18"/>
      <c r="P8893" s="21"/>
      <c r="Q8893" s="21"/>
      <c r="S8893" s="21"/>
      <c r="T8893" s="21"/>
    </row>
    <row r="8894" spans="2:20">
      <c r="B8894" s="14"/>
      <c r="C8894" s="14"/>
      <c r="D8894" s="14"/>
      <c r="H8894" s="17"/>
      <c r="L8894" s="18"/>
      <c r="M8894" s="18"/>
      <c r="N8894" s="18"/>
      <c r="P8894" s="21"/>
      <c r="Q8894" s="21"/>
      <c r="S8894" s="21"/>
      <c r="T8894" s="21"/>
    </row>
    <row r="8895" spans="2:20">
      <c r="B8895" s="14"/>
      <c r="C8895" s="14"/>
      <c r="D8895" s="14"/>
      <c r="H8895" s="17"/>
      <c r="L8895" s="18"/>
      <c r="M8895" s="18"/>
      <c r="N8895" s="18"/>
      <c r="P8895" s="21"/>
      <c r="Q8895" s="21"/>
      <c r="S8895" s="21"/>
      <c r="T8895" s="21"/>
    </row>
    <row r="8896" spans="2:20">
      <c r="B8896" s="14"/>
      <c r="C8896" s="14"/>
      <c r="D8896" s="14"/>
      <c r="H8896" s="17"/>
      <c r="L8896" s="18"/>
      <c r="M8896" s="18"/>
      <c r="N8896" s="18"/>
      <c r="P8896" s="21"/>
      <c r="Q8896" s="21"/>
      <c r="S8896" s="21"/>
      <c r="T8896" s="21"/>
    </row>
    <row r="8897" spans="2:20">
      <c r="B8897" s="14"/>
      <c r="C8897" s="14"/>
      <c r="D8897" s="14"/>
      <c r="H8897" s="17"/>
      <c r="L8897" s="18"/>
      <c r="M8897" s="18"/>
      <c r="N8897" s="18"/>
      <c r="P8897" s="21"/>
      <c r="Q8897" s="21"/>
      <c r="S8897" s="21"/>
      <c r="T8897" s="21"/>
    </row>
    <row r="8898" spans="2:20">
      <c r="B8898" s="14"/>
      <c r="C8898" s="14"/>
      <c r="D8898" s="14"/>
      <c r="H8898" s="17"/>
      <c r="L8898" s="18"/>
      <c r="M8898" s="18"/>
      <c r="N8898" s="18"/>
      <c r="P8898" s="21"/>
      <c r="Q8898" s="21"/>
      <c r="S8898" s="21"/>
      <c r="T8898" s="21"/>
    </row>
    <row r="8899" spans="2:20">
      <c r="B8899" s="14"/>
      <c r="C8899" s="14"/>
      <c r="D8899" s="14"/>
      <c r="H8899" s="17"/>
      <c r="L8899" s="18"/>
      <c r="M8899" s="18"/>
      <c r="N8899" s="18"/>
      <c r="P8899" s="21"/>
      <c r="Q8899" s="21"/>
      <c r="S8899" s="21"/>
      <c r="T8899" s="21"/>
    </row>
    <row r="8900" spans="2:20">
      <c r="B8900" s="14"/>
      <c r="C8900" s="14"/>
      <c r="D8900" s="14"/>
      <c r="H8900" s="17"/>
      <c r="L8900" s="18"/>
      <c r="M8900" s="18"/>
      <c r="N8900" s="18"/>
      <c r="P8900" s="21"/>
      <c r="Q8900" s="21"/>
      <c r="S8900" s="21"/>
      <c r="T8900" s="21"/>
    </row>
    <row r="8901" spans="2:20">
      <c r="B8901" s="14"/>
      <c r="C8901" s="14"/>
      <c r="D8901" s="14"/>
      <c r="H8901" s="17"/>
      <c r="L8901" s="18"/>
      <c r="M8901" s="18"/>
      <c r="N8901" s="18"/>
      <c r="P8901" s="21"/>
      <c r="Q8901" s="21"/>
      <c r="S8901" s="21"/>
      <c r="T8901" s="21"/>
    </row>
    <row r="8902" spans="2:20">
      <c r="B8902" s="14"/>
      <c r="C8902" s="14"/>
      <c r="D8902" s="14"/>
      <c r="H8902" s="17"/>
      <c r="L8902" s="18"/>
      <c r="M8902" s="18"/>
      <c r="N8902" s="18"/>
      <c r="P8902" s="21"/>
      <c r="Q8902" s="21"/>
      <c r="S8902" s="21"/>
      <c r="T8902" s="21"/>
    </row>
    <row r="8903" spans="2:20">
      <c r="B8903" s="14"/>
      <c r="C8903" s="14"/>
      <c r="D8903" s="14"/>
      <c r="H8903" s="17"/>
      <c r="L8903" s="18"/>
      <c r="M8903" s="18"/>
      <c r="N8903" s="18"/>
      <c r="P8903" s="21"/>
      <c r="Q8903" s="21"/>
      <c r="S8903" s="21"/>
      <c r="T8903" s="21"/>
    </row>
    <row r="8904" spans="2:20">
      <c r="B8904" s="14"/>
      <c r="C8904" s="14"/>
      <c r="D8904" s="14"/>
      <c r="H8904" s="17"/>
      <c r="L8904" s="18"/>
      <c r="M8904" s="18"/>
      <c r="N8904" s="18"/>
      <c r="P8904" s="21"/>
      <c r="Q8904" s="21"/>
      <c r="S8904" s="21"/>
      <c r="T8904" s="21"/>
    </row>
    <row r="8905" spans="2:20">
      <c r="B8905" s="14"/>
      <c r="C8905" s="14"/>
      <c r="D8905" s="14"/>
      <c r="H8905" s="17"/>
      <c r="L8905" s="18"/>
      <c r="M8905" s="18"/>
      <c r="N8905" s="18"/>
      <c r="P8905" s="21"/>
      <c r="Q8905" s="21"/>
      <c r="S8905" s="21"/>
      <c r="T8905" s="21"/>
    </row>
    <row r="8906" spans="2:20">
      <c r="B8906" s="14"/>
      <c r="C8906" s="14"/>
      <c r="D8906" s="14"/>
      <c r="H8906" s="17"/>
      <c r="L8906" s="18"/>
      <c r="M8906" s="18"/>
      <c r="N8906" s="18"/>
      <c r="P8906" s="21"/>
      <c r="Q8906" s="21"/>
      <c r="S8906" s="21"/>
      <c r="T8906" s="21"/>
    </row>
    <row r="8907" spans="2:20">
      <c r="B8907" s="14"/>
      <c r="C8907" s="14"/>
      <c r="D8907" s="14"/>
      <c r="H8907" s="17"/>
      <c r="L8907" s="18"/>
      <c r="M8907" s="18"/>
      <c r="N8907" s="18"/>
      <c r="P8907" s="21"/>
      <c r="Q8907" s="21"/>
      <c r="S8907" s="21"/>
      <c r="T8907" s="21"/>
    </row>
    <row r="8908" spans="2:20">
      <c r="B8908" s="14"/>
      <c r="C8908" s="14"/>
      <c r="D8908" s="14"/>
      <c r="H8908" s="17"/>
      <c r="L8908" s="18"/>
      <c r="M8908" s="18"/>
      <c r="N8908" s="18"/>
      <c r="P8908" s="21"/>
      <c r="Q8908" s="21"/>
      <c r="S8908" s="21"/>
      <c r="T8908" s="21"/>
    </row>
    <row r="8909" spans="2:20">
      <c r="B8909" s="14"/>
      <c r="C8909" s="14"/>
      <c r="D8909" s="14"/>
      <c r="H8909" s="17"/>
      <c r="L8909" s="18"/>
      <c r="M8909" s="18"/>
      <c r="N8909" s="18"/>
      <c r="P8909" s="21"/>
      <c r="Q8909" s="21"/>
      <c r="S8909" s="21"/>
      <c r="T8909" s="21"/>
    </row>
    <row r="8910" spans="2:20">
      <c r="B8910" s="14"/>
      <c r="C8910" s="14"/>
      <c r="D8910" s="14"/>
      <c r="H8910" s="17"/>
      <c r="L8910" s="18"/>
      <c r="M8910" s="18"/>
      <c r="N8910" s="18"/>
      <c r="P8910" s="21"/>
      <c r="Q8910" s="21"/>
      <c r="S8910" s="21"/>
      <c r="T8910" s="21"/>
    </row>
    <row r="8911" spans="2:20">
      <c r="B8911" s="14"/>
      <c r="C8911" s="14"/>
      <c r="D8911" s="14"/>
      <c r="H8911" s="17"/>
      <c r="L8911" s="18"/>
      <c r="M8911" s="18"/>
      <c r="N8911" s="18"/>
      <c r="P8911" s="21"/>
      <c r="Q8911" s="21"/>
      <c r="S8911" s="21"/>
      <c r="T8911" s="21"/>
    </row>
    <row r="8912" spans="2:20">
      <c r="B8912" s="14"/>
      <c r="C8912" s="14"/>
      <c r="D8912" s="14"/>
      <c r="H8912" s="17"/>
      <c r="L8912" s="18"/>
      <c r="M8912" s="18"/>
      <c r="N8912" s="18"/>
      <c r="P8912" s="21"/>
      <c r="Q8912" s="21"/>
      <c r="S8912" s="21"/>
      <c r="T8912" s="21"/>
    </row>
    <row r="8913" spans="2:20">
      <c r="B8913" s="14"/>
      <c r="C8913" s="14"/>
      <c r="D8913" s="14"/>
      <c r="H8913" s="17"/>
      <c r="L8913" s="18"/>
      <c r="M8913" s="18"/>
      <c r="N8913" s="18"/>
      <c r="P8913" s="21"/>
      <c r="Q8913" s="21"/>
      <c r="S8913" s="21"/>
      <c r="T8913" s="21"/>
    </row>
    <row r="8914" spans="2:20">
      <c r="B8914" s="14"/>
      <c r="C8914" s="14"/>
      <c r="D8914" s="14"/>
      <c r="H8914" s="17"/>
      <c r="L8914" s="18"/>
      <c r="M8914" s="18"/>
      <c r="N8914" s="18"/>
      <c r="P8914" s="21"/>
      <c r="Q8914" s="21"/>
      <c r="S8914" s="21"/>
      <c r="T8914" s="21"/>
    </row>
    <row r="8915" spans="2:20">
      <c r="B8915" s="14"/>
      <c r="C8915" s="14"/>
      <c r="D8915" s="14"/>
      <c r="H8915" s="17"/>
      <c r="L8915" s="18"/>
      <c r="M8915" s="18"/>
      <c r="N8915" s="18"/>
      <c r="P8915" s="21"/>
      <c r="Q8915" s="21"/>
      <c r="S8915" s="21"/>
      <c r="T8915" s="21"/>
    </row>
    <row r="8916" spans="2:20">
      <c r="B8916" s="14"/>
      <c r="C8916" s="14"/>
      <c r="D8916" s="14"/>
      <c r="H8916" s="17"/>
      <c r="L8916" s="18"/>
      <c r="M8916" s="18"/>
      <c r="N8916" s="18"/>
      <c r="P8916" s="21"/>
      <c r="Q8916" s="21"/>
      <c r="S8916" s="21"/>
      <c r="T8916" s="21"/>
    </row>
    <row r="8917" spans="2:20">
      <c r="B8917" s="14"/>
      <c r="C8917" s="14"/>
      <c r="D8917" s="14"/>
      <c r="H8917" s="17"/>
      <c r="L8917" s="18"/>
      <c r="M8917" s="18"/>
      <c r="N8917" s="18"/>
      <c r="P8917" s="21"/>
      <c r="Q8917" s="21"/>
      <c r="S8917" s="21"/>
      <c r="T8917" s="21"/>
    </row>
    <row r="8918" spans="2:20">
      <c r="B8918" s="14"/>
      <c r="C8918" s="14"/>
      <c r="D8918" s="14"/>
      <c r="H8918" s="17"/>
      <c r="L8918" s="18"/>
      <c r="M8918" s="18"/>
      <c r="N8918" s="18"/>
      <c r="P8918" s="21"/>
      <c r="Q8918" s="21"/>
      <c r="S8918" s="21"/>
      <c r="T8918" s="21"/>
    </row>
    <row r="8919" spans="2:20">
      <c r="B8919" s="14"/>
      <c r="C8919" s="14"/>
      <c r="D8919" s="14"/>
      <c r="H8919" s="17"/>
      <c r="L8919" s="18"/>
      <c r="M8919" s="18"/>
      <c r="N8919" s="18"/>
      <c r="P8919" s="21"/>
      <c r="Q8919" s="21"/>
      <c r="S8919" s="21"/>
      <c r="T8919" s="21"/>
    </row>
    <row r="8920" spans="2:20">
      <c r="B8920" s="14"/>
      <c r="C8920" s="14"/>
      <c r="D8920" s="14"/>
      <c r="H8920" s="17"/>
      <c r="L8920" s="18"/>
      <c r="M8920" s="18"/>
      <c r="N8920" s="18"/>
      <c r="P8920" s="21"/>
      <c r="Q8920" s="21"/>
      <c r="S8920" s="21"/>
      <c r="T8920" s="21"/>
    </row>
    <row r="8921" spans="2:20">
      <c r="B8921" s="14"/>
      <c r="C8921" s="14"/>
      <c r="D8921" s="14"/>
      <c r="H8921" s="17"/>
      <c r="L8921" s="18"/>
      <c r="M8921" s="18"/>
      <c r="N8921" s="18"/>
      <c r="P8921" s="21"/>
      <c r="Q8921" s="21"/>
      <c r="S8921" s="21"/>
      <c r="T8921" s="21"/>
    </row>
    <row r="8922" spans="2:20">
      <c r="B8922" s="14"/>
      <c r="C8922" s="14"/>
      <c r="D8922" s="14"/>
      <c r="H8922" s="17"/>
      <c r="L8922" s="18"/>
      <c r="M8922" s="18"/>
      <c r="N8922" s="18"/>
      <c r="P8922" s="21"/>
      <c r="Q8922" s="21"/>
      <c r="S8922" s="21"/>
      <c r="T8922" s="21"/>
    </row>
    <row r="8923" spans="2:20">
      <c r="B8923" s="14"/>
      <c r="C8923" s="14"/>
      <c r="D8923" s="14"/>
      <c r="H8923" s="17"/>
      <c r="L8923" s="18"/>
      <c r="M8923" s="18"/>
      <c r="N8923" s="18"/>
      <c r="P8923" s="21"/>
      <c r="Q8923" s="21"/>
      <c r="S8923" s="21"/>
      <c r="T8923" s="21"/>
    </row>
    <row r="8924" spans="2:20">
      <c r="B8924" s="14"/>
      <c r="C8924" s="14"/>
      <c r="D8924" s="14"/>
      <c r="H8924" s="17"/>
      <c r="L8924" s="18"/>
      <c r="M8924" s="18"/>
      <c r="N8924" s="18"/>
      <c r="P8924" s="21"/>
      <c r="Q8924" s="21"/>
      <c r="S8924" s="21"/>
      <c r="T8924" s="21"/>
    </row>
    <row r="8925" spans="2:20">
      <c r="B8925" s="14"/>
      <c r="C8925" s="14"/>
      <c r="D8925" s="14"/>
      <c r="H8925" s="17"/>
      <c r="L8925" s="18"/>
      <c r="M8925" s="18"/>
      <c r="N8925" s="18"/>
      <c r="P8925" s="21"/>
      <c r="Q8925" s="21"/>
      <c r="S8925" s="21"/>
      <c r="T8925" s="21"/>
    </row>
    <row r="8926" spans="2:20">
      <c r="B8926" s="14"/>
      <c r="C8926" s="14"/>
      <c r="D8926" s="14"/>
      <c r="H8926" s="17"/>
      <c r="L8926" s="18"/>
      <c r="M8926" s="18"/>
      <c r="N8926" s="18"/>
      <c r="P8926" s="21"/>
      <c r="Q8926" s="21"/>
      <c r="S8926" s="21"/>
      <c r="T8926" s="21"/>
    </row>
    <row r="8927" spans="2:20">
      <c r="B8927" s="14"/>
      <c r="C8927" s="14"/>
      <c r="D8927" s="14"/>
      <c r="H8927" s="17"/>
      <c r="L8927" s="18"/>
      <c r="M8927" s="18"/>
      <c r="N8927" s="18"/>
      <c r="P8927" s="21"/>
      <c r="Q8927" s="21"/>
      <c r="S8927" s="21"/>
      <c r="T8927" s="21"/>
    </row>
    <row r="8928" spans="2:20">
      <c r="B8928" s="14"/>
      <c r="C8928" s="14"/>
      <c r="D8928" s="14"/>
      <c r="H8928" s="17"/>
      <c r="L8928" s="18"/>
      <c r="M8928" s="18"/>
      <c r="N8928" s="18"/>
      <c r="P8928" s="21"/>
      <c r="Q8928" s="21"/>
      <c r="S8928" s="21"/>
      <c r="T8928" s="21"/>
    </row>
    <row r="8929" spans="2:20">
      <c r="B8929" s="14"/>
      <c r="C8929" s="14"/>
      <c r="D8929" s="14"/>
      <c r="H8929" s="17"/>
      <c r="L8929" s="18"/>
      <c r="M8929" s="18"/>
      <c r="N8929" s="18"/>
      <c r="P8929" s="21"/>
      <c r="Q8929" s="21"/>
      <c r="S8929" s="21"/>
      <c r="T8929" s="21"/>
    </row>
    <row r="8930" spans="2:20">
      <c r="B8930" s="14"/>
      <c r="C8930" s="14"/>
      <c r="D8930" s="14"/>
      <c r="H8930" s="17"/>
      <c r="L8930" s="18"/>
      <c r="M8930" s="18"/>
      <c r="N8930" s="18"/>
      <c r="P8930" s="21"/>
      <c r="Q8930" s="21"/>
      <c r="S8930" s="21"/>
      <c r="T8930" s="21"/>
    </row>
    <row r="8931" spans="2:20">
      <c r="B8931" s="14"/>
      <c r="C8931" s="14"/>
      <c r="D8931" s="14"/>
      <c r="H8931" s="17"/>
      <c r="L8931" s="18"/>
      <c r="M8931" s="18"/>
      <c r="N8931" s="18"/>
      <c r="P8931" s="21"/>
      <c r="Q8931" s="21"/>
      <c r="S8931" s="21"/>
      <c r="T8931" s="21"/>
    </row>
    <row r="8932" spans="2:20">
      <c r="B8932" s="14"/>
      <c r="C8932" s="14"/>
      <c r="D8932" s="14"/>
      <c r="H8932" s="17"/>
      <c r="L8932" s="18"/>
      <c r="M8932" s="18"/>
      <c r="N8932" s="18"/>
      <c r="P8932" s="21"/>
      <c r="Q8932" s="21"/>
      <c r="S8932" s="21"/>
      <c r="T8932" s="21"/>
    </row>
    <row r="8933" spans="2:20">
      <c r="B8933" s="14"/>
      <c r="C8933" s="14"/>
      <c r="D8933" s="14"/>
      <c r="H8933" s="17"/>
      <c r="L8933" s="18"/>
      <c r="M8933" s="18"/>
      <c r="N8933" s="18"/>
      <c r="P8933" s="21"/>
      <c r="Q8933" s="21"/>
      <c r="S8933" s="21"/>
      <c r="T8933" s="21"/>
    </row>
    <row r="8934" spans="2:20">
      <c r="B8934" s="14"/>
      <c r="C8934" s="14"/>
      <c r="D8934" s="14"/>
      <c r="H8934" s="17"/>
      <c r="L8934" s="18"/>
      <c r="M8934" s="18"/>
      <c r="N8934" s="18"/>
      <c r="P8934" s="21"/>
      <c r="Q8934" s="21"/>
      <c r="S8934" s="21"/>
      <c r="T8934" s="21"/>
    </row>
    <row r="8935" spans="2:20">
      <c r="B8935" s="14"/>
      <c r="C8935" s="14"/>
      <c r="D8935" s="14"/>
      <c r="H8935" s="17"/>
      <c r="L8935" s="18"/>
      <c r="M8935" s="18"/>
      <c r="N8935" s="18"/>
      <c r="P8935" s="21"/>
      <c r="Q8935" s="21"/>
      <c r="S8935" s="21"/>
      <c r="T8935" s="21"/>
    </row>
    <row r="8936" spans="2:20">
      <c r="B8936" s="14"/>
      <c r="C8936" s="14"/>
      <c r="D8936" s="14"/>
      <c r="H8936" s="17"/>
      <c r="L8936" s="18"/>
      <c r="M8936" s="18"/>
      <c r="N8936" s="18"/>
      <c r="P8936" s="21"/>
      <c r="Q8936" s="21"/>
      <c r="S8936" s="21"/>
      <c r="T8936" s="21"/>
    </row>
    <row r="8937" spans="2:20">
      <c r="B8937" s="14"/>
      <c r="C8937" s="14"/>
      <c r="D8937" s="14"/>
      <c r="H8937" s="17"/>
      <c r="L8937" s="18"/>
      <c r="M8937" s="18"/>
      <c r="N8937" s="18"/>
      <c r="P8937" s="21"/>
      <c r="Q8937" s="21"/>
      <c r="S8937" s="21"/>
      <c r="T8937" s="21"/>
    </row>
    <row r="8938" spans="2:20">
      <c r="B8938" s="14"/>
      <c r="C8938" s="14"/>
      <c r="D8938" s="14"/>
      <c r="H8938" s="17"/>
      <c r="L8938" s="18"/>
      <c r="M8938" s="18"/>
      <c r="N8938" s="18"/>
      <c r="P8938" s="21"/>
      <c r="Q8938" s="21"/>
      <c r="S8938" s="21"/>
      <c r="T8938" s="21"/>
    </row>
    <row r="8939" spans="2:20">
      <c r="B8939" s="14"/>
      <c r="C8939" s="14"/>
      <c r="D8939" s="14"/>
      <c r="H8939" s="17"/>
      <c r="L8939" s="18"/>
      <c r="M8939" s="18"/>
      <c r="N8939" s="18"/>
      <c r="P8939" s="21"/>
      <c r="Q8939" s="21"/>
      <c r="S8939" s="21"/>
      <c r="T8939" s="21"/>
    </row>
    <row r="8940" spans="2:20">
      <c r="B8940" s="14"/>
      <c r="C8940" s="14"/>
      <c r="D8940" s="14"/>
      <c r="H8940" s="17"/>
      <c r="L8940" s="18"/>
      <c r="M8940" s="18"/>
      <c r="N8940" s="18"/>
      <c r="P8940" s="21"/>
      <c r="Q8940" s="21"/>
      <c r="S8940" s="21"/>
      <c r="T8940" s="21"/>
    </row>
    <row r="8941" spans="2:20">
      <c r="B8941" s="14"/>
      <c r="C8941" s="14"/>
      <c r="D8941" s="14"/>
      <c r="H8941" s="17"/>
      <c r="L8941" s="18"/>
      <c r="M8941" s="18"/>
      <c r="N8941" s="18"/>
      <c r="P8941" s="21"/>
      <c r="Q8941" s="21"/>
      <c r="S8941" s="21"/>
      <c r="T8941" s="21"/>
    </row>
    <row r="8942" spans="2:20">
      <c r="B8942" s="14"/>
      <c r="C8942" s="14"/>
      <c r="D8942" s="14"/>
      <c r="H8942" s="17"/>
      <c r="L8942" s="18"/>
      <c r="M8942" s="18"/>
      <c r="N8942" s="18"/>
      <c r="P8942" s="21"/>
      <c r="Q8942" s="21"/>
      <c r="S8942" s="21"/>
      <c r="T8942" s="21"/>
    </row>
    <row r="8943" spans="2:20">
      <c r="B8943" s="14"/>
      <c r="C8943" s="14"/>
      <c r="D8943" s="14"/>
      <c r="H8943" s="17"/>
      <c r="L8943" s="18"/>
      <c r="M8943" s="18"/>
      <c r="N8943" s="18"/>
      <c r="P8943" s="21"/>
      <c r="Q8943" s="21"/>
      <c r="S8943" s="21"/>
      <c r="T8943" s="21"/>
    </row>
    <row r="8944" spans="2:20">
      <c r="B8944" s="14"/>
      <c r="C8944" s="14"/>
      <c r="D8944" s="14"/>
      <c r="H8944" s="17"/>
      <c r="L8944" s="18"/>
      <c r="M8944" s="18"/>
      <c r="N8944" s="18"/>
      <c r="P8944" s="21"/>
      <c r="Q8944" s="21"/>
      <c r="S8944" s="21"/>
      <c r="T8944" s="21"/>
    </row>
    <row r="8945" spans="2:20">
      <c r="B8945" s="14"/>
      <c r="C8945" s="14"/>
      <c r="D8945" s="14"/>
      <c r="H8945" s="17"/>
      <c r="L8945" s="18"/>
      <c r="M8945" s="18"/>
      <c r="N8945" s="18"/>
      <c r="P8945" s="21"/>
      <c r="Q8945" s="21"/>
      <c r="S8945" s="21"/>
      <c r="T8945" s="21"/>
    </row>
    <row r="8946" spans="2:20">
      <c r="B8946" s="14"/>
      <c r="C8946" s="14"/>
      <c r="D8946" s="14"/>
      <c r="H8946" s="17"/>
      <c r="L8946" s="18"/>
      <c r="M8946" s="18"/>
      <c r="N8946" s="18"/>
      <c r="P8946" s="21"/>
      <c r="Q8946" s="21"/>
      <c r="S8946" s="21"/>
      <c r="T8946" s="21"/>
    </row>
    <row r="8947" spans="2:20">
      <c r="B8947" s="14"/>
      <c r="C8947" s="14"/>
      <c r="D8947" s="14"/>
      <c r="H8947" s="17"/>
      <c r="L8947" s="18"/>
      <c r="M8947" s="18"/>
      <c r="N8947" s="18"/>
      <c r="P8947" s="21"/>
      <c r="Q8947" s="21"/>
      <c r="S8947" s="21"/>
      <c r="T8947" s="21"/>
    </row>
    <row r="8948" spans="2:20">
      <c r="B8948" s="14"/>
      <c r="C8948" s="14"/>
      <c r="D8948" s="14"/>
      <c r="H8948" s="17"/>
      <c r="L8948" s="18"/>
      <c r="M8948" s="18"/>
      <c r="N8948" s="18"/>
      <c r="P8948" s="21"/>
      <c r="Q8948" s="21"/>
      <c r="S8948" s="21"/>
      <c r="T8948" s="21"/>
    </row>
    <row r="8949" spans="2:20">
      <c r="B8949" s="14"/>
      <c r="C8949" s="14"/>
      <c r="D8949" s="14"/>
      <c r="H8949" s="17"/>
      <c r="L8949" s="18"/>
      <c r="M8949" s="18"/>
      <c r="N8949" s="18"/>
      <c r="P8949" s="21"/>
      <c r="Q8949" s="21"/>
      <c r="S8949" s="21"/>
      <c r="T8949" s="21"/>
    </row>
    <row r="8950" spans="2:20">
      <c r="B8950" s="14"/>
      <c r="C8950" s="14"/>
      <c r="D8950" s="14"/>
      <c r="H8950" s="17"/>
      <c r="L8950" s="18"/>
      <c r="M8950" s="18"/>
      <c r="N8950" s="18"/>
      <c r="P8950" s="21"/>
      <c r="Q8950" s="21"/>
      <c r="S8950" s="21"/>
      <c r="T8950" s="21"/>
    </row>
    <row r="8951" spans="2:20">
      <c r="B8951" s="14"/>
      <c r="C8951" s="14"/>
      <c r="D8951" s="14"/>
      <c r="H8951" s="17"/>
      <c r="L8951" s="18"/>
      <c r="M8951" s="18"/>
      <c r="N8951" s="18"/>
      <c r="P8951" s="21"/>
      <c r="Q8951" s="21"/>
      <c r="S8951" s="21"/>
      <c r="T8951" s="21"/>
    </row>
    <row r="8952" spans="2:20">
      <c r="B8952" s="14"/>
      <c r="C8952" s="14"/>
      <c r="D8952" s="14"/>
      <c r="H8952" s="17"/>
      <c r="L8952" s="18"/>
      <c r="M8952" s="18"/>
      <c r="N8952" s="18"/>
      <c r="P8952" s="21"/>
      <c r="Q8952" s="21"/>
      <c r="S8952" s="21"/>
      <c r="T8952" s="21"/>
    </row>
    <row r="8953" spans="2:20">
      <c r="B8953" s="14"/>
      <c r="C8953" s="14"/>
      <c r="D8953" s="14"/>
      <c r="H8953" s="17"/>
      <c r="L8953" s="18"/>
      <c r="M8953" s="18"/>
      <c r="N8953" s="18"/>
      <c r="P8953" s="21"/>
      <c r="Q8953" s="21"/>
      <c r="S8953" s="21"/>
      <c r="T8953" s="21"/>
    </row>
    <row r="8954" spans="2:20">
      <c r="B8954" s="14"/>
      <c r="C8954" s="14"/>
      <c r="D8954" s="14"/>
      <c r="H8954" s="17"/>
      <c r="L8954" s="18"/>
      <c r="M8954" s="18"/>
      <c r="N8954" s="18"/>
      <c r="P8954" s="21"/>
      <c r="Q8954" s="21"/>
      <c r="S8954" s="21"/>
      <c r="T8954" s="21"/>
    </row>
    <row r="8955" spans="2:20">
      <c r="B8955" s="14"/>
      <c r="C8955" s="14"/>
      <c r="D8955" s="14"/>
      <c r="H8955" s="17"/>
      <c r="L8955" s="18"/>
      <c r="M8955" s="18"/>
      <c r="N8955" s="18"/>
      <c r="P8955" s="21"/>
      <c r="Q8955" s="21"/>
      <c r="S8955" s="21"/>
      <c r="T8955" s="21"/>
    </row>
    <row r="8956" spans="2:20">
      <c r="B8956" s="14"/>
      <c r="C8956" s="14"/>
      <c r="D8956" s="14"/>
      <c r="H8956" s="17"/>
      <c r="L8956" s="18"/>
      <c r="M8956" s="18"/>
      <c r="N8956" s="18"/>
      <c r="P8956" s="21"/>
      <c r="Q8956" s="21"/>
      <c r="S8956" s="21"/>
      <c r="T8956" s="21"/>
    </row>
    <row r="8957" spans="2:20">
      <c r="B8957" s="14"/>
      <c r="C8957" s="14"/>
      <c r="D8957" s="14"/>
      <c r="H8957" s="17"/>
      <c r="L8957" s="18"/>
      <c r="M8957" s="18"/>
      <c r="N8957" s="18"/>
      <c r="P8957" s="21"/>
      <c r="Q8957" s="21"/>
      <c r="S8957" s="21"/>
      <c r="T8957" s="21"/>
    </row>
    <row r="8958" spans="2:20">
      <c r="B8958" s="14"/>
      <c r="C8958" s="14"/>
      <c r="D8958" s="14"/>
      <c r="H8958" s="17"/>
      <c r="L8958" s="18"/>
      <c r="M8958" s="18"/>
      <c r="N8958" s="18"/>
      <c r="P8958" s="21"/>
      <c r="Q8958" s="21"/>
      <c r="S8958" s="21"/>
      <c r="T8958" s="21"/>
    </row>
    <row r="8959" spans="2:20">
      <c r="B8959" s="14"/>
      <c r="C8959" s="14"/>
      <c r="D8959" s="14"/>
      <c r="H8959" s="17"/>
      <c r="L8959" s="18"/>
      <c r="M8959" s="18"/>
      <c r="N8959" s="18"/>
      <c r="P8959" s="21"/>
      <c r="Q8959" s="21"/>
      <c r="S8959" s="21"/>
      <c r="T8959" s="21"/>
    </row>
    <row r="8960" spans="2:20">
      <c r="B8960" s="14"/>
      <c r="C8960" s="14"/>
      <c r="D8960" s="14"/>
      <c r="H8960" s="17"/>
      <c r="L8960" s="18"/>
      <c r="M8960" s="18"/>
      <c r="N8960" s="18"/>
      <c r="P8960" s="21"/>
      <c r="Q8960" s="21"/>
      <c r="S8960" s="21"/>
      <c r="T8960" s="21"/>
    </row>
    <row r="8961" spans="2:20">
      <c r="B8961" s="14"/>
      <c r="C8961" s="14"/>
      <c r="D8961" s="14"/>
      <c r="H8961" s="17"/>
      <c r="L8961" s="18"/>
      <c r="M8961" s="18"/>
      <c r="N8961" s="18"/>
      <c r="P8961" s="21"/>
      <c r="Q8961" s="21"/>
      <c r="S8961" s="21"/>
      <c r="T8961" s="21"/>
    </row>
    <row r="8962" spans="2:20">
      <c r="B8962" s="14"/>
      <c r="C8962" s="14"/>
      <c r="D8962" s="14"/>
      <c r="H8962" s="17"/>
      <c r="L8962" s="18"/>
      <c r="M8962" s="18"/>
      <c r="N8962" s="18"/>
      <c r="P8962" s="21"/>
      <c r="Q8962" s="21"/>
      <c r="S8962" s="21"/>
      <c r="T8962" s="21"/>
    </row>
    <row r="8963" spans="2:20">
      <c r="B8963" s="14"/>
      <c r="C8963" s="14"/>
      <c r="D8963" s="14"/>
      <c r="H8963" s="17"/>
      <c r="L8963" s="18"/>
      <c r="M8963" s="18"/>
      <c r="N8963" s="18"/>
      <c r="P8963" s="21"/>
      <c r="Q8963" s="21"/>
      <c r="S8963" s="21"/>
      <c r="T8963" s="21"/>
    </row>
    <row r="8964" spans="2:20">
      <c r="B8964" s="14"/>
      <c r="C8964" s="14"/>
      <c r="D8964" s="14"/>
      <c r="H8964" s="17"/>
      <c r="L8964" s="18"/>
      <c r="M8964" s="18"/>
      <c r="N8964" s="18"/>
      <c r="P8964" s="21"/>
      <c r="Q8964" s="21"/>
      <c r="S8964" s="21"/>
      <c r="T8964" s="21"/>
    </row>
    <row r="8965" spans="2:20">
      <c r="B8965" s="14"/>
      <c r="C8965" s="14"/>
      <c r="D8965" s="14"/>
      <c r="H8965" s="17"/>
      <c r="L8965" s="18"/>
      <c r="M8965" s="18"/>
      <c r="N8965" s="18"/>
      <c r="P8965" s="21"/>
      <c r="Q8965" s="21"/>
      <c r="S8965" s="21"/>
      <c r="T8965" s="21"/>
    </row>
    <row r="8966" spans="2:20">
      <c r="B8966" s="14"/>
      <c r="C8966" s="14"/>
      <c r="D8966" s="14"/>
      <c r="H8966" s="17"/>
      <c r="L8966" s="18"/>
      <c r="M8966" s="18"/>
      <c r="N8966" s="18"/>
      <c r="P8966" s="21"/>
      <c r="Q8966" s="21"/>
      <c r="S8966" s="21"/>
      <c r="T8966" s="21"/>
    </row>
    <row r="8967" spans="2:20">
      <c r="B8967" s="14"/>
      <c r="C8967" s="14"/>
      <c r="D8967" s="14"/>
      <c r="H8967" s="17"/>
      <c r="L8967" s="18"/>
      <c r="M8967" s="18"/>
      <c r="N8967" s="18"/>
      <c r="P8967" s="21"/>
      <c r="Q8967" s="21"/>
      <c r="S8967" s="21"/>
      <c r="T8967" s="21"/>
    </row>
    <row r="8968" spans="2:20">
      <c r="B8968" s="14"/>
      <c r="C8968" s="14"/>
      <c r="D8968" s="14"/>
      <c r="H8968" s="17"/>
      <c r="L8968" s="18"/>
      <c r="M8968" s="18"/>
      <c r="N8968" s="18"/>
      <c r="P8968" s="21"/>
      <c r="Q8968" s="21"/>
      <c r="S8968" s="21"/>
      <c r="T8968" s="21"/>
    </row>
    <row r="8969" spans="2:20">
      <c r="B8969" s="14"/>
      <c r="C8969" s="14"/>
      <c r="D8969" s="14"/>
      <c r="H8969" s="17"/>
      <c r="L8969" s="18"/>
      <c r="M8969" s="18"/>
      <c r="N8969" s="18"/>
      <c r="P8969" s="21"/>
      <c r="Q8969" s="21"/>
      <c r="S8969" s="21"/>
      <c r="T8969" s="21"/>
    </row>
    <row r="8970" spans="2:20">
      <c r="B8970" s="14"/>
      <c r="C8970" s="14"/>
      <c r="D8970" s="14"/>
      <c r="H8970" s="17"/>
      <c r="L8970" s="18"/>
      <c r="M8970" s="18"/>
      <c r="N8970" s="18"/>
      <c r="P8970" s="21"/>
      <c r="Q8970" s="21"/>
      <c r="S8970" s="21"/>
      <c r="T8970" s="21"/>
    </row>
    <row r="8971" spans="2:20">
      <c r="B8971" s="14"/>
      <c r="C8971" s="14"/>
      <c r="D8971" s="14"/>
      <c r="H8971" s="17"/>
      <c r="L8971" s="18"/>
      <c r="M8971" s="18"/>
      <c r="N8971" s="18"/>
      <c r="P8971" s="21"/>
      <c r="Q8971" s="21"/>
      <c r="S8971" s="21"/>
      <c r="T8971" s="21"/>
    </row>
    <row r="8972" spans="2:20">
      <c r="B8972" s="14"/>
      <c r="C8972" s="14"/>
      <c r="D8972" s="14"/>
      <c r="H8972" s="17"/>
      <c r="L8972" s="18"/>
      <c r="M8972" s="18"/>
      <c r="N8972" s="18"/>
      <c r="P8972" s="21"/>
      <c r="Q8972" s="21"/>
      <c r="S8972" s="21"/>
      <c r="T8972" s="21"/>
    </row>
    <row r="8973" spans="2:20">
      <c r="B8973" s="14"/>
      <c r="C8973" s="14"/>
      <c r="D8973" s="14"/>
      <c r="H8973" s="17"/>
      <c r="L8973" s="18"/>
      <c r="M8973" s="18"/>
      <c r="N8973" s="18"/>
      <c r="P8973" s="21"/>
      <c r="Q8973" s="21"/>
      <c r="S8973" s="21"/>
      <c r="T8973" s="21"/>
    </row>
    <row r="8974" spans="2:20">
      <c r="B8974" s="14"/>
      <c r="C8974" s="14"/>
      <c r="D8974" s="14"/>
      <c r="H8974" s="17"/>
      <c r="L8974" s="18"/>
      <c r="M8974" s="18"/>
      <c r="N8974" s="18"/>
      <c r="P8974" s="21"/>
      <c r="Q8974" s="21"/>
      <c r="S8974" s="21"/>
      <c r="T8974" s="21"/>
    </row>
    <row r="8975" spans="2:20">
      <c r="B8975" s="14"/>
      <c r="C8975" s="14"/>
      <c r="D8975" s="14"/>
      <c r="H8975" s="17"/>
      <c r="L8975" s="18"/>
      <c r="M8975" s="18"/>
      <c r="N8975" s="18"/>
      <c r="P8975" s="21"/>
      <c r="Q8975" s="21"/>
      <c r="S8975" s="21"/>
      <c r="T8975" s="21"/>
    </row>
    <row r="8976" spans="2:20">
      <c r="B8976" s="14"/>
      <c r="C8976" s="14"/>
      <c r="D8976" s="14"/>
      <c r="H8976" s="17"/>
      <c r="L8976" s="18"/>
      <c r="M8976" s="18"/>
      <c r="N8976" s="18"/>
      <c r="P8976" s="21"/>
      <c r="Q8976" s="21"/>
      <c r="S8976" s="21"/>
      <c r="T8976" s="21"/>
    </row>
    <row r="8977" spans="2:20">
      <c r="B8977" s="14"/>
      <c r="C8977" s="14"/>
      <c r="D8977" s="14"/>
      <c r="H8977" s="17"/>
      <c r="L8977" s="18"/>
      <c r="M8977" s="18"/>
      <c r="N8977" s="18"/>
      <c r="P8977" s="21"/>
      <c r="Q8977" s="21"/>
      <c r="S8977" s="21"/>
      <c r="T8977" s="21"/>
    </row>
    <row r="8978" spans="2:20">
      <c r="B8978" s="14"/>
      <c r="C8978" s="14"/>
      <c r="D8978" s="14"/>
      <c r="H8978" s="17"/>
      <c r="L8978" s="18"/>
      <c r="M8978" s="18"/>
      <c r="N8978" s="18"/>
      <c r="P8978" s="21"/>
      <c r="Q8978" s="21"/>
      <c r="S8978" s="21"/>
      <c r="T8978" s="21"/>
    </row>
    <row r="8979" spans="2:20">
      <c r="B8979" s="14"/>
      <c r="C8979" s="14"/>
      <c r="D8979" s="14"/>
      <c r="H8979" s="17"/>
      <c r="L8979" s="18"/>
      <c r="M8979" s="18"/>
      <c r="N8979" s="18"/>
      <c r="P8979" s="21"/>
      <c r="Q8979" s="21"/>
      <c r="S8979" s="21"/>
      <c r="T8979" s="21"/>
    </row>
    <row r="8980" spans="2:20">
      <c r="B8980" s="14"/>
      <c r="C8980" s="14"/>
      <c r="D8980" s="14"/>
      <c r="H8980" s="17"/>
      <c r="L8980" s="18"/>
      <c r="M8980" s="18"/>
      <c r="N8980" s="18"/>
      <c r="P8980" s="21"/>
      <c r="Q8980" s="21"/>
      <c r="S8980" s="21"/>
      <c r="T8980" s="21"/>
    </row>
    <row r="8981" spans="2:20">
      <c r="B8981" s="14"/>
      <c r="C8981" s="14"/>
      <c r="D8981" s="14"/>
      <c r="H8981" s="17"/>
      <c r="L8981" s="18"/>
      <c r="M8981" s="18"/>
      <c r="N8981" s="18"/>
      <c r="P8981" s="21"/>
      <c r="Q8981" s="21"/>
      <c r="S8981" s="21"/>
      <c r="T8981" s="21"/>
    </row>
    <row r="8982" spans="2:20">
      <c r="B8982" s="14"/>
      <c r="C8982" s="14"/>
      <c r="D8982" s="14"/>
      <c r="H8982" s="17"/>
      <c r="L8982" s="18"/>
      <c r="M8982" s="18"/>
      <c r="N8982" s="18"/>
      <c r="P8982" s="21"/>
      <c r="Q8982" s="21"/>
      <c r="S8982" s="21"/>
      <c r="T8982" s="21"/>
    </row>
    <row r="8983" spans="2:20">
      <c r="B8983" s="14"/>
      <c r="C8983" s="14"/>
      <c r="D8983" s="14"/>
      <c r="H8983" s="17"/>
      <c r="L8983" s="18"/>
      <c r="M8983" s="18"/>
      <c r="N8983" s="18"/>
      <c r="P8983" s="21"/>
      <c r="Q8983" s="21"/>
      <c r="S8983" s="21"/>
      <c r="T8983" s="21"/>
    </row>
    <row r="8984" spans="2:20">
      <c r="B8984" s="14"/>
      <c r="C8984" s="14"/>
      <c r="D8984" s="14"/>
      <c r="H8984" s="17"/>
      <c r="L8984" s="18"/>
      <c r="M8984" s="18"/>
      <c r="N8984" s="18"/>
      <c r="P8984" s="21"/>
      <c r="Q8984" s="21"/>
      <c r="S8984" s="21"/>
      <c r="T8984" s="21"/>
    </row>
    <row r="8985" spans="2:20">
      <c r="B8985" s="14"/>
      <c r="C8985" s="14"/>
      <c r="D8985" s="14"/>
      <c r="H8985" s="17"/>
      <c r="L8985" s="18"/>
      <c r="M8985" s="18"/>
      <c r="N8985" s="18"/>
      <c r="P8985" s="21"/>
      <c r="Q8985" s="21"/>
      <c r="S8985" s="21"/>
      <c r="T8985" s="21"/>
    </row>
    <row r="8986" spans="2:20">
      <c r="B8986" s="14"/>
      <c r="C8986" s="14"/>
      <c r="D8986" s="14"/>
      <c r="H8986" s="17"/>
      <c r="L8986" s="18"/>
      <c r="M8986" s="18"/>
      <c r="N8986" s="18"/>
      <c r="P8986" s="21"/>
      <c r="Q8986" s="21"/>
      <c r="S8986" s="21"/>
      <c r="T8986" s="21"/>
    </row>
    <row r="8987" spans="2:20">
      <c r="B8987" s="14"/>
      <c r="C8987" s="14"/>
      <c r="D8987" s="14"/>
      <c r="H8987" s="17"/>
      <c r="L8987" s="18"/>
      <c r="M8987" s="18"/>
      <c r="N8987" s="18"/>
      <c r="P8987" s="21"/>
      <c r="Q8987" s="21"/>
      <c r="S8987" s="21"/>
      <c r="T8987" s="21"/>
    </row>
    <row r="8988" spans="2:20">
      <c r="B8988" s="14"/>
      <c r="C8988" s="14"/>
      <c r="D8988" s="14"/>
      <c r="H8988" s="17"/>
      <c r="L8988" s="18"/>
      <c r="M8988" s="18"/>
      <c r="N8988" s="18"/>
      <c r="P8988" s="21"/>
      <c r="Q8988" s="21"/>
      <c r="S8988" s="21"/>
      <c r="T8988" s="21"/>
    </row>
    <row r="8989" spans="2:20">
      <c r="B8989" s="14"/>
      <c r="C8989" s="14"/>
      <c r="D8989" s="14"/>
      <c r="H8989" s="17"/>
      <c r="L8989" s="18"/>
      <c r="M8989" s="18"/>
      <c r="N8989" s="18"/>
      <c r="P8989" s="21"/>
      <c r="Q8989" s="21"/>
      <c r="S8989" s="21"/>
      <c r="T8989" s="21"/>
    </row>
    <row r="8990" spans="2:20">
      <c r="B8990" s="14"/>
      <c r="C8990" s="14"/>
      <c r="D8990" s="14"/>
      <c r="H8990" s="17"/>
      <c r="L8990" s="18"/>
      <c r="M8990" s="18"/>
      <c r="N8990" s="18"/>
      <c r="P8990" s="21"/>
      <c r="Q8990" s="21"/>
      <c r="S8990" s="21"/>
      <c r="T8990" s="21"/>
    </row>
    <row r="8991" spans="2:20">
      <c r="B8991" s="14"/>
      <c r="C8991" s="14"/>
      <c r="D8991" s="14"/>
      <c r="H8991" s="17"/>
      <c r="L8991" s="18"/>
      <c r="M8991" s="18"/>
      <c r="N8991" s="18"/>
      <c r="P8991" s="21"/>
      <c r="Q8991" s="21"/>
      <c r="S8991" s="21"/>
      <c r="T8991" s="21"/>
    </row>
    <row r="8992" spans="2:20">
      <c r="B8992" s="14"/>
      <c r="C8992" s="14"/>
      <c r="D8992" s="14"/>
      <c r="H8992" s="17"/>
      <c r="L8992" s="18"/>
      <c r="M8992" s="18"/>
      <c r="N8992" s="18"/>
      <c r="P8992" s="21"/>
      <c r="Q8992" s="21"/>
      <c r="S8992" s="21"/>
      <c r="T8992" s="21"/>
    </row>
    <row r="8993" spans="2:20">
      <c r="B8993" s="14"/>
      <c r="C8993" s="14"/>
      <c r="D8993" s="14"/>
      <c r="H8993" s="17"/>
      <c r="L8993" s="18"/>
      <c r="M8993" s="18"/>
      <c r="N8993" s="18"/>
      <c r="P8993" s="21"/>
      <c r="Q8993" s="21"/>
      <c r="S8993" s="21"/>
      <c r="T8993" s="21"/>
    </row>
    <row r="8994" spans="2:20">
      <c r="B8994" s="14"/>
      <c r="C8994" s="14"/>
      <c r="D8994" s="14"/>
      <c r="H8994" s="17"/>
      <c r="L8994" s="18"/>
      <c r="M8994" s="18"/>
      <c r="N8994" s="18"/>
      <c r="P8994" s="21"/>
      <c r="Q8994" s="21"/>
      <c r="S8994" s="21"/>
      <c r="T8994" s="21"/>
    </row>
    <row r="8995" spans="2:20">
      <c r="B8995" s="14"/>
      <c r="C8995" s="14"/>
      <c r="D8995" s="14"/>
      <c r="H8995" s="17"/>
      <c r="L8995" s="18"/>
      <c r="M8995" s="18"/>
      <c r="N8995" s="18"/>
      <c r="P8995" s="21"/>
      <c r="Q8995" s="21"/>
      <c r="S8995" s="21"/>
      <c r="T8995" s="21"/>
    </row>
    <row r="8996" spans="2:20">
      <c r="B8996" s="14"/>
      <c r="C8996" s="14"/>
      <c r="D8996" s="14"/>
      <c r="H8996" s="17"/>
      <c r="L8996" s="18"/>
      <c r="M8996" s="18"/>
      <c r="N8996" s="18"/>
      <c r="P8996" s="21"/>
      <c r="Q8996" s="21"/>
      <c r="S8996" s="21"/>
      <c r="T8996" s="21"/>
    </row>
    <row r="8997" spans="2:20">
      <c r="B8997" s="14"/>
      <c r="C8997" s="14"/>
      <c r="D8997" s="14"/>
      <c r="H8997" s="17"/>
      <c r="L8997" s="18"/>
      <c r="M8997" s="18"/>
      <c r="N8997" s="18"/>
      <c r="P8997" s="21"/>
      <c r="Q8997" s="21"/>
      <c r="S8997" s="21"/>
      <c r="T8997" s="21"/>
    </row>
    <row r="8998" spans="2:20">
      <c r="B8998" s="14"/>
      <c r="C8998" s="14"/>
      <c r="D8998" s="14"/>
      <c r="H8998" s="17"/>
      <c r="L8998" s="18"/>
      <c r="M8998" s="18"/>
      <c r="N8998" s="18"/>
      <c r="P8998" s="21"/>
      <c r="Q8998" s="21"/>
      <c r="S8998" s="21"/>
      <c r="T8998" s="21"/>
    </row>
    <row r="8999" spans="2:20">
      <c r="B8999" s="14"/>
      <c r="C8999" s="14"/>
      <c r="D8999" s="14"/>
      <c r="H8999" s="17"/>
      <c r="L8999" s="18"/>
      <c r="M8999" s="18"/>
      <c r="N8999" s="18"/>
      <c r="P8999" s="21"/>
      <c r="Q8999" s="21"/>
      <c r="S8999" s="21"/>
      <c r="T8999" s="21"/>
    </row>
    <row r="9000" spans="2:20">
      <c r="B9000" s="14"/>
      <c r="C9000" s="14"/>
      <c r="D9000" s="14"/>
      <c r="H9000" s="17"/>
      <c r="L9000" s="18"/>
      <c r="M9000" s="18"/>
      <c r="N9000" s="18"/>
      <c r="P9000" s="21"/>
      <c r="Q9000" s="21"/>
      <c r="S9000" s="21"/>
      <c r="T9000" s="21"/>
    </row>
    <row r="9001" spans="2:20">
      <c r="B9001" s="14"/>
      <c r="C9001" s="14"/>
      <c r="D9001" s="14"/>
      <c r="H9001" s="17"/>
      <c r="L9001" s="18"/>
      <c r="M9001" s="18"/>
      <c r="N9001" s="18"/>
      <c r="P9001" s="21"/>
      <c r="Q9001" s="21"/>
      <c r="S9001" s="21"/>
      <c r="T9001" s="21"/>
    </row>
    <row r="9002" spans="2:20">
      <c r="B9002" s="14"/>
      <c r="C9002" s="14"/>
      <c r="D9002" s="14"/>
      <c r="H9002" s="17"/>
      <c r="L9002" s="18"/>
      <c r="M9002" s="18"/>
      <c r="N9002" s="18"/>
      <c r="P9002" s="21"/>
      <c r="Q9002" s="21"/>
      <c r="S9002" s="21"/>
      <c r="T9002" s="21"/>
    </row>
    <row r="9003" spans="2:20">
      <c r="B9003" s="14"/>
      <c r="C9003" s="14"/>
      <c r="D9003" s="14"/>
      <c r="H9003" s="17"/>
      <c r="L9003" s="18"/>
      <c r="M9003" s="18"/>
      <c r="N9003" s="18"/>
      <c r="P9003" s="21"/>
      <c r="Q9003" s="21"/>
      <c r="S9003" s="21"/>
      <c r="T9003" s="21"/>
    </row>
    <row r="9004" spans="2:20">
      <c r="B9004" s="14"/>
      <c r="C9004" s="14"/>
      <c r="D9004" s="14"/>
      <c r="H9004" s="17"/>
      <c r="L9004" s="18"/>
      <c r="M9004" s="18"/>
      <c r="N9004" s="18"/>
      <c r="P9004" s="21"/>
      <c r="Q9004" s="21"/>
      <c r="S9004" s="21"/>
      <c r="T9004" s="21"/>
    </row>
    <row r="9005" spans="2:20">
      <c r="B9005" s="14"/>
      <c r="C9005" s="14"/>
      <c r="D9005" s="14"/>
      <c r="H9005" s="17"/>
      <c r="L9005" s="18"/>
      <c r="M9005" s="18"/>
      <c r="N9005" s="18"/>
      <c r="P9005" s="21"/>
      <c r="Q9005" s="21"/>
      <c r="S9005" s="21"/>
      <c r="T9005" s="21"/>
    </row>
    <row r="9006" spans="2:20">
      <c r="B9006" s="14"/>
      <c r="C9006" s="14"/>
      <c r="D9006" s="14"/>
      <c r="H9006" s="17"/>
      <c r="L9006" s="18"/>
      <c r="M9006" s="18"/>
      <c r="N9006" s="18"/>
      <c r="P9006" s="21"/>
      <c r="Q9006" s="21"/>
      <c r="S9006" s="21"/>
      <c r="T9006" s="21"/>
    </row>
    <row r="9007" spans="2:20">
      <c r="B9007" s="14"/>
      <c r="C9007" s="14"/>
      <c r="D9007" s="14"/>
      <c r="H9007" s="17"/>
      <c r="L9007" s="18"/>
      <c r="M9007" s="18"/>
      <c r="N9007" s="18"/>
      <c r="P9007" s="21"/>
      <c r="Q9007" s="21"/>
      <c r="S9007" s="21"/>
      <c r="T9007" s="21"/>
    </row>
    <row r="9008" spans="2:20">
      <c r="B9008" s="14"/>
      <c r="C9008" s="14"/>
      <c r="D9008" s="14"/>
      <c r="H9008" s="17"/>
      <c r="L9008" s="18"/>
      <c r="M9008" s="18"/>
      <c r="N9008" s="18"/>
      <c r="P9008" s="21"/>
      <c r="Q9008" s="21"/>
      <c r="S9008" s="21"/>
      <c r="T9008" s="21"/>
    </row>
    <row r="9009" spans="2:20">
      <c r="B9009" s="14"/>
      <c r="C9009" s="14"/>
      <c r="D9009" s="14"/>
      <c r="H9009" s="17"/>
      <c r="L9009" s="18"/>
      <c r="M9009" s="18"/>
      <c r="N9009" s="18"/>
      <c r="P9009" s="21"/>
      <c r="Q9009" s="21"/>
      <c r="S9009" s="21"/>
      <c r="T9009" s="21"/>
    </row>
    <row r="9010" spans="2:20">
      <c r="B9010" s="14"/>
      <c r="C9010" s="14"/>
      <c r="D9010" s="14"/>
      <c r="H9010" s="17"/>
      <c r="L9010" s="18"/>
      <c r="M9010" s="18"/>
      <c r="N9010" s="18"/>
      <c r="P9010" s="21"/>
      <c r="Q9010" s="21"/>
      <c r="S9010" s="21"/>
      <c r="T9010" s="21"/>
    </row>
    <row r="9011" spans="2:20">
      <c r="B9011" s="14"/>
      <c r="C9011" s="14"/>
      <c r="D9011" s="14"/>
      <c r="H9011" s="17"/>
      <c r="L9011" s="18"/>
      <c r="M9011" s="18"/>
      <c r="N9011" s="18"/>
      <c r="P9011" s="21"/>
      <c r="Q9011" s="21"/>
      <c r="S9011" s="21"/>
      <c r="T9011" s="21"/>
    </row>
    <row r="9012" spans="2:20">
      <c r="B9012" s="14"/>
      <c r="C9012" s="14"/>
      <c r="D9012" s="14"/>
      <c r="H9012" s="17"/>
      <c r="L9012" s="18"/>
      <c r="M9012" s="18"/>
      <c r="N9012" s="18"/>
      <c r="P9012" s="21"/>
      <c r="Q9012" s="21"/>
      <c r="S9012" s="21"/>
      <c r="T9012" s="21"/>
    </row>
    <row r="9013" spans="2:20">
      <c r="B9013" s="14"/>
      <c r="C9013" s="14"/>
      <c r="D9013" s="14"/>
      <c r="H9013" s="17"/>
      <c r="L9013" s="18"/>
      <c r="M9013" s="18"/>
      <c r="N9013" s="18"/>
      <c r="P9013" s="21"/>
      <c r="Q9013" s="21"/>
      <c r="S9013" s="21"/>
      <c r="T9013" s="21"/>
    </row>
    <row r="9014" spans="2:20">
      <c r="B9014" s="14"/>
      <c r="C9014" s="14"/>
      <c r="D9014" s="14"/>
      <c r="H9014" s="17"/>
      <c r="L9014" s="18"/>
      <c r="M9014" s="18"/>
      <c r="N9014" s="18"/>
      <c r="P9014" s="21"/>
      <c r="Q9014" s="21"/>
      <c r="S9014" s="21"/>
      <c r="T9014" s="21"/>
    </row>
    <row r="9015" spans="2:20">
      <c r="B9015" s="14"/>
      <c r="C9015" s="14"/>
      <c r="D9015" s="14"/>
      <c r="H9015" s="17"/>
      <c r="L9015" s="18"/>
      <c r="M9015" s="18"/>
      <c r="N9015" s="18"/>
      <c r="P9015" s="21"/>
      <c r="Q9015" s="21"/>
      <c r="S9015" s="21"/>
      <c r="T9015" s="21"/>
    </row>
    <row r="9016" spans="2:20">
      <c r="B9016" s="14"/>
      <c r="C9016" s="14"/>
      <c r="D9016" s="14"/>
      <c r="H9016" s="17"/>
      <c r="L9016" s="18"/>
      <c r="M9016" s="18"/>
      <c r="N9016" s="18"/>
      <c r="P9016" s="21"/>
      <c r="Q9016" s="21"/>
      <c r="S9016" s="21"/>
      <c r="T9016" s="21"/>
    </row>
    <row r="9017" spans="2:20">
      <c r="B9017" s="14"/>
      <c r="C9017" s="14"/>
      <c r="D9017" s="14"/>
      <c r="H9017" s="17"/>
      <c r="L9017" s="18"/>
      <c r="M9017" s="18"/>
      <c r="N9017" s="18"/>
      <c r="P9017" s="21"/>
      <c r="Q9017" s="21"/>
      <c r="S9017" s="21"/>
      <c r="T9017" s="21"/>
    </row>
    <row r="9018" spans="2:20">
      <c r="B9018" s="14"/>
      <c r="C9018" s="14"/>
      <c r="D9018" s="14"/>
      <c r="H9018" s="17"/>
      <c r="L9018" s="18"/>
      <c r="M9018" s="18"/>
      <c r="N9018" s="18"/>
      <c r="P9018" s="21"/>
      <c r="Q9018" s="21"/>
      <c r="S9018" s="21"/>
      <c r="T9018" s="21"/>
    </row>
    <row r="9019" spans="2:20">
      <c r="B9019" s="14"/>
      <c r="C9019" s="14"/>
      <c r="D9019" s="14"/>
      <c r="H9019" s="17"/>
      <c r="L9019" s="18"/>
      <c r="M9019" s="18"/>
      <c r="N9019" s="18"/>
      <c r="P9019" s="21"/>
      <c r="Q9019" s="21"/>
      <c r="S9019" s="21"/>
      <c r="T9019" s="21"/>
    </row>
    <row r="9020" spans="2:20">
      <c r="B9020" s="14"/>
      <c r="C9020" s="14"/>
      <c r="D9020" s="14"/>
      <c r="H9020" s="17"/>
      <c r="L9020" s="18"/>
      <c r="M9020" s="18"/>
      <c r="N9020" s="18"/>
      <c r="P9020" s="21"/>
      <c r="Q9020" s="21"/>
      <c r="S9020" s="21"/>
      <c r="T9020" s="21"/>
    </row>
    <row r="9021" spans="2:20">
      <c r="B9021" s="14"/>
      <c r="C9021" s="14"/>
      <c r="D9021" s="14"/>
      <c r="H9021" s="17"/>
      <c r="L9021" s="18"/>
      <c r="M9021" s="18"/>
      <c r="N9021" s="18"/>
      <c r="P9021" s="21"/>
      <c r="Q9021" s="21"/>
      <c r="S9021" s="21"/>
      <c r="T9021" s="21"/>
    </row>
    <row r="9022" spans="2:20">
      <c r="B9022" s="14"/>
      <c r="C9022" s="14"/>
      <c r="D9022" s="14"/>
      <c r="H9022" s="17"/>
      <c r="L9022" s="18"/>
      <c r="M9022" s="18"/>
      <c r="N9022" s="18"/>
      <c r="P9022" s="21"/>
      <c r="Q9022" s="21"/>
      <c r="S9022" s="21"/>
      <c r="T9022" s="21"/>
    </row>
    <row r="9023" spans="2:20">
      <c r="B9023" s="14"/>
      <c r="C9023" s="14"/>
      <c r="D9023" s="14"/>
      <c r="H9023" s="17"/>
      <c r="L9023" s="18"/>
      <c r="M9023" s="18"/>
      <c r="N9023" s="18"/>
      <c r="P9023" s="21"/>
      <c r="Q9023" s="21"/>
      <c r="S9023" s="21"/>
      <c r="T9023" s="21"/>
    </row>
    <row r="9024" spans="2:20">
      <c r="B9024" s="14"/>
      <c r="C9024" s="14"/>
      <c r="D9024" s="14"/>
      <c r="H9024" s="17"/>
      <c r="L9024" s="18"/>
      <c r="M9024" s="18"/>
      <c r="N9024" s="18"/>
      <c r="P9024" s="21"/>
      <c r="Q9024" s="21"/>
      <c r="S9024" s="21"/>
      <c r="T9024" s="21"/>
    </row>
    <row r="9025" spans="2:20">
      <c r="B9025" s="14"/>
      <c r="C9025" s="14"/>
      <c r="D9025" s="14"/>
      <c r="H9025" s="17"/>
      <c r="L9025" s="18"/>
      <c r="M9025" s="18"/>
      <c r="N9025" s="18"/>
      <c r="P9025" s="21"/>
      <c r="Q9025" s="21"/>
      <c r="S9025" s="21"/>
      <c r="T9025" s="21"/>
    </row>
    <row r="9026" spans="2:20">
      <c r="B9026" s="14"/>
      <c r="C9026" s="14"/>
      <c r="D9026" s="14"/>
      <c r="H9026" s="17"/>
      <c r="L9026" s="18"/>
      <c r="M9026" s="18"/>
      <c r="N9026" s="18"/>
      <c r="P9026" s="21"/>
      <c r="Q9026" s="21"/>
      <c r="S9026" s="21"/>
      <c r="T9026" s="21"/>
    </row>
    <row r="9027" spans="2:20">
      <c r="B9027" s="14"/>
      <c r="C9027" s="14"/>
      <c r="D9027" s="14"/>
      <c r="H9027" s="17"/>
      <c r="L9027" s="18"/>
      <c r="M9027" s="18"/>
      <c r="N9027" s="18"/>
      <c r="P9027" s="21"/>
      <c r="Q9027" s="21"/>
      <c r="S9027" s="21"/>
      <c r="T9027" s="21"/>
    </row>
    <row r="9028" spans="2:20">
      <c r="B9028" s="14"/>
      <c r="C9028" s="14"/>
      <c r="D9028" s="14"/>
      <c r="H9028" s="17"/>
      <c r="L9028" s="18"/>
      <c r="M9028" s="18"/>
      <c r="N9028" s="18"/>
      <c r="P9028" s="21"/>
      <c r="Q9028" s="21"/>
      <c r="S9028" s="21"/>
      <c r="T9028" s="21"/>
    </row>
    <row r="9029" spans="2:20">
      <c r="B9029" s="14"/>
      <c r="C9029" s="14"/>
      <c r="D9029" s="14"/>
      <c r="H9029" s="17"/>
      <c r="L9029" s="18"/>
      <c r="M9029" s="18"/>
      <c r="N9029" s="18"/>
      <c r="P9029" s="21"/>
      <c r="Q9029" s="21"/>
      <c r="S9029" s="21"/>
      <c r="T9029" s="21"/>
    </row>
    <row r="9030" spans="2:20">
      <c r="B9030" s="14"/>
      <c r="C9030" s="14"/>
      <c r="D9030" s="14"/>
      <c r="H9030" s="17"/>
      <c r="L9030" s="18"/>
      <c r="M9030" s="18"/>
      <c r="N9030" s="18"/>
      <c r="P9030" s="21"/>
      <c r="Q9030" s="21"/>
      <c r="S9030" s="21"/>
      <c r="T9030" s="21"/>
    </row>
    <row r="9031" spans="2:20">
      <c r="B9031" s="14"/>
      <c r="C9031" s="14"/>
      <c r="D9031" s="14"/>
      <c r="H9031" s="17"/>
      <c r="L9031" s="18"/>
      <c r="M9031" s="18"/>
      <c r="N9031" s="18"/>
      <c r="P9031" s="21"/>
      <c r="Q9031" s="21"/>
      <c r="S9031" s="21"/>
      <c r="T9031" s="21"/>
    </row>
    <row r="9032" spans="2:20">
      <c r="B9032" s="14"/>
      <c r="C9032" s="14"/>
      <c r="D9032" s="14"/>
      <c r="H9032" s="17"/>
      <c r="L9032" s="18"/>
      <c r="M9032" s="18"/>
      <c r="N9032" s="18"/>
      <c r="P9032" s="21"/>
      <c r="Q9032" s="21"/>
      <c r="S9032" s="21"/>
      <c r="T9032" s="21"/>
    </row>
    <row r="9033" spans="2:20">
      <c r="B9033" s="14"/>
      <c r="C9033" s="14"/>
      <c r="D9033" s="14"/>
      <c r="H9033" s="17"/>
      <c r="L9033" s="18"/>
      <c r="M9033" s="18"/>
      <c r="N9033" s="18"/>
      <c r="P9033" s="21"/>
      <c r="Q9033" s="21"/>
      <c r="S9033" s="21"/>
      <c r="T9033" s="21"/>
    </row>
    <row r="9034" spans="2:20">
      <c r="B9034" s="14"/>
      <c r="C9034" s="14"/>
      <c r="D9034" s="14"/>
      <c r="H9034" s="17"/>
      <c r="L9034" s="18"/>
      <c r="M9034" s="18"/>
      <c r="N9034" s="18"/>
      <c r="P9034" s="21"/>
      <c r="Q9034" s="21"/>
      <c r="S9034" s="21"/>
      <c r="T9034" s="21"/>
    </row>
    <row r="9035" spans="2:20">
      <c r="B9035" s="14"/>
      <c r="C9035" s="14"/>
      <c r="D9035" s="14"/>
      <c r="H9035" s="17"/>
      <c r="L9035" s="18"/>
      <c r="M9035" s="18"/>
      <c r="N9035" s="18"/>
      <c r="P9035" s="21"/>
      <c r="Q9035" s="21"/>
      <c r="S9035" s="21"/>
      <c r="T9035" s="21"/>
    </row>
    <row r="9036" spans="2:20">
      <c r="B9036" s="14"/>
      <c r="C9036" s="14"/>
      <c r="D9036" s="14"/>
      <c r="H9036" s="17"/>
      <c r="L9036" s="18"/>
      <c r="M9036" s="18"/>
      <c r="N9036" s="18"/>
      <c r="P9036" s="21"/>
      <c r="Q9036" s="21"/>
      <c r="S9036" s="21"/>
      <c r="T9036" s="21"/>
    </row>
    <row r="9037" spans="2:20">
      <c r="B9037" s="14"/>
      <c r="C9037" s="14"/>
      <c r="D9037" s="14"/>
      <c r="H9037" s="17"/>
      <c r="L9037" s="18"/>
      <c r="M9037" s="18"/>
      <c r="N9037" s="18"/>
      <c r="P9037" s="21"/>
      <c r="Q9037" s="21"/>
      <c r="S9037" s="21"/>
      <c r="T9037" s="21"/>
    </row>
    <row r="9038" spans="2:20">
      <c r="B9038" s="14"/>
      <c r="C9038" s="14"/>
      <c r="D9038" s="14"/>
      <c r="H9038" s="17"/>
      <c r="L9038" s="18"/>
      <c r="M9038" s="18"/>
      <c r="N9038" s="18"/>
      <c r="P9038" s="21"/>
      <c r="Q9038" s="21"/>
      <c r="S9038" s="21"/>
      <c r="T9038" s="21"/>
    </row>
    <row r="9039" spans="2:20">
      <c r="B9039" s="14"/>
      <c r="C9039" s="14"/>
      <c r="D9039" s="14"/>
      <c r="H9039" s="17"/>
      <c r="L9039" s="18"/>
      <c r="M9039" s="18"/>
      <c r="N9039" s="18"/>
      <c r="P9039" s="21"/>
      <c r="Q9039" s="21"/>
      <c r="S9039" s="21"/>
      <c r="T9039" s="21"/>
    </row>
    <row r="9040" spans="2:20">
      <c r="B9040" s="14"/>
      <c r="C9040" s="14"/>
      <c r="D9040" s="14"/>
      <c r="H9040" s="17"/>
      <c r="L9040" s="18"/>
      <c r="M9040" s="18"/>
      <c r="N9040" s="18"/>
      <c r="P9040" s="21"/>
      <c r="Q9040" s="21"/>
      <c r="S9040" s="21"/>
      <c r="T9040" s="21"/>
    </row>
    <row r="9041" spans="2:20">
      <c r="B9041" s="14"/>
      <c r="C9041" s="14"/>
      <c r="D9041" s="14"/>
      <c r="H9041" s="17"/>
      <c r="L9041" s="18"/>
      <c r="M9041" s="18"/>
      <c r="N9041" s="18"/>
      <c r="P9041" s="21"/>
      <c r="Q9041" s="21"/>
      <c r="S9041" s="21"/>
      <c r="T9041" s="21"/>
    </row>
    <row r="9042" spans="2:20">
      <c r="B9042" s="14"/>
      <c r="C9042" s="14"/>
      <c r="D9042" s="14"/>
      <c r="H9042" s="17"/>
      <c r="L9042" s="18"/>
      <c r="M9042" s="18"/>
      <c r="N9042" s="18"/>
      <c r="P9042" s="21"/>
      <c r="Q9042" s="21"/>
      <c r="S9042" s="21"/>
      <c r="T9042" s="21"/>
    </row>
    <row r="9043" spans="2:20">
      <c r="B9043" s="14"/>
      <c r="C9043" s="14"/>
      <c r="D9043" s="14"/>
      <c r="H9043" s="17"/>
      <c r="L9043" s="18"/>
      <c r="M9043" s="18"/>
      <c r="N9043" s="18"/>
      <c r="P9043" s="21"/>
      <c r="Q9043" s="21"/>
      <c r="S9043" s="21"/>
      <c r="T9043" s="21"/>
    </row>
    <row r="9044" spans="2:20">
      <c r="B9044" s="14"/>
      <c r="C9044" s="14"/>
      <c r="D9044" s="14"/>
      <c r="H9044" s="17"/>
      <c r="L9044" s="18"/>
      <c r="M9044" s="18"/>
      <c r="N9044" s="18"/>
      <c r="P9044" s="21"/>
      <c r="Q9044" s="21"/>
      <c r="S9044" s="21"/>
      <c r="T9044" s="21"/>
    </row>
    <row r="9045" spans="2:20">
      <c r="B9045" s="14"/>
      <c r="C9045" s="14"/>
      <c r="D9045" s="14"/>
      <c r="H9045" s="17"/>
      <c r="L9045" s="18"/>
      <c r="M9045" s="18"/>
      <c r="N9045" s="18"/>
      <c r="P9045" s="21"/>
      <c r="Q9045" s="21"/>
      <c r="S9045" s="21"/>
      <c r="T9045" s="21"/>
    </row>
    <row r="9046" spans="2:20">
      <c r="B9046" s="14"/>
      <c r="C9046" s="14"/>
      <c r="D9046" s="14"/>
      <c r="H9046" s="17"/>
      <c r="L9046" s="18"/>
      <c r="M9046" s="18"/>
      <c r="N9046" s="18"/>
      <c r="P9046" s="21"/>
      <c r="Q9046" s="21"/>
      <c r="S9046" s="21"/>
      <c r="T9046" s="21"/>
    </row>
    <row r="9047" spans="2:20">
      <c r="B9047" s="14"/>
      <c r="C9047" s="14"/>
      <c r="D9047" s="14"/>
      <c r="H9047" s="17"/>
      <c r="L9047" s="18"/>
      <c r="M9047" s="18"/>
      <c r="N9047" s="18"/>
      <c r="P9047" s="21"/>
      <c r="Q9047" s="21"/>
      <c r="S9047" s="21"/>
      <c r="T9047" s="21"/>
    </row>
    <row r="9048" spans="2:20">
      <c r="B9048" s="14"/>
      <c r="C9048" s="14"/>
      <c r="D9048" s="14"/>
      <c r="H9048" s="17"/>
      <c r="L9048" s="18"/>
      <c r="M9048" s="18"/>
      <c r="N9048" s="18"/>
      <c r="P9048" s="21"/>
      <c r="Q9048" s="21"/>
      <c r="S9048" s="21"/>
      <c r="T9048" s="21"/>
    </row>
    <row r="9049" spans="2:20">
      <c r="B9049" s="14"/>
      <c r="C9049" s="14"/>
      <c r="D9049" s="14"/>
      <c r="H9049" s="17"/>
      <c r="L9049" s="18"/>
      <c r="M9049" s="18"/>
      <c r="N9049" s="18"/>
      <c r="P9049" s="21"/>
      <c r="Q9049" s="21"/>
      <c r="S9049" s="21"/>
      <c r="T9049" s="21"/>
    </row>
    <row r="9050" spans="2:20">
      <c r="B9050" s="14"/>
      <c r="C9050" s="14"/>
      <c r="D9050" s="14"/>
      <c r="H9050" s="17"/>
      <c r="L9050" s="18"/>
      <c r="M9050" s="18"/>
      <c r="N9050" s="18"/>
      <c r="P9050" s="21"/>
      <c r="Q9050" s="21"/>
      <c r="S9050" s="21"/>
      <c r="T9050" s="21"/>
    </row>
    <row r="9051" spans="2:20">
      <c r="B9051" s="14"/>
      <c r="C9051" s="14"/>
      <c r="D9051" s="14"/>
      <c r="H9051" s="17"/>
      <c r="L9051" s="18"/>
      <c r="M9051" s="18"/>
      <c r="N9051" s="18"/>
      <c r="P9051" s="21"/>
      <c r="Q9051" s="21"/>
      <c r="S9051" s="21"/>
      <c r="T9051" s="21"/>
    </row>
    <row r="9052" spans="2:20">
      <c r="B9052" s="14"/>
      <c r="C9052" s="14"/>
      <c r="D9052" s="14"/>
      <c r="H9052" s="17"/>
      <c r="L9052" s="18"/>
      <c r="M9052" s="18"/>
      <c r="N9052" s="18"/>
      <c r="P9052" s="21"/>
      <c r="Q9052" s="21"/>
      <c r="S9052" s="21"/>
      <c r="T9052" s="21"/>
    </row>
    <row r="9053" spans="2:20">
      <c r="B9053" s="14"/>
      <c r="C9053" s="14"/>
      <c r="D9053" s="14"/>
      <c r="H9053" s="17"/>
      <c r="L9053" s="18"/>
      <c r="M9053" s="18"/>
      <c r="N9053" s="18"/>
      <c r="P9053" s="21"/>
      <c r="Q9053" s="21"/>
      <c r="S9053" s="21"/>
      <c r="T9053" s="21"/>
    </row>
    <row r="9054" spans="2:20">
      <c r="B9054" s="14"/>
      <c r="C9054" s="14"/>
      <c r="D9054" s="14"/>
      <c r="H9054" s="17"/>
      <c r="L9054" s="18"/>
      <c r="M9054" s="18"/>
      <c r="N9054" s="18"/>
      <c r="P9054" s="21"/>
      <c r="Q9054" s="21"/>
      <c r="S9054" s="21"/>
      <c r="T9054" s="21"/>
    </row>
    <row r="9055" spans="2:20">
      <c r="B9055" s="14"/>
      <c r="C9055" s="14"/>
      <c r="D9055" s="14"/>
      <c r="H9055" s="17"/>
      <c r="L9055" s="18"/>
      <c r="M9055" s="18"/>
      <c r="N9055" s="18"/>
      <c r="P9055" s="21"/>
      <c r="Q9055" s="21"/>
      <c r="S9055" s="21"/>
      <c r="T9055" s="21"/>
    </row>
    <row r="9056" spans="2:20">
      <c r="B9056" s="14"/>
      <c r="C9056" s="14"/>
      <c r="D9056" s="14"/>
      <c r="H9056" s="17"/>
      <c r="L9056" s="18"/>
      <c r="M9056" s="18"/>
      <c r="N9056" s="18"/>
      <c r="P9056" s="21"/>
      <c r="Q9056" s="21"/>
      <c r="S9056" s="21"/>
      <c r="T9056" s="21"/>
    </row>
    <row r="9057" spans="2:20">
      <c r="B9057" s="14"/>
      <c r="C9057" s="14"/>
      <c r="D9057" s="14"/>
      <c r="H9057" s="17"/>
      <c r="L9057" s="18"/>
      <c r="M9057" s="18"/>
      <c r="N9057" s="18"/>
      <c r="P9057" s="21"/>
      <c r="Q9057" s="21"/>
      <c r="S9057" s="21"/>
      <c r="T9057" s="21"/>
    </row>
    <row r="9058" spans="2:20">
      <c r="B9058" s="14"/>
      <c r="C9058" s="14"/>
      <c r="D9058" s="14"/>
      <c r="H9058" s="17"/>
      <c r="L9058" s="18"/>
      <c r="M9058" s="18"/>
      <c r="N9058" s="18"/>
      <c r="P9058" s="21"/>
      <c r="Q9058" s="21"/>
      <c r="S9058" s="21"/>
      <c r="T9058" s="21"/>
    </row>
    <row r="9059" spans="2:20">
      <c r="B9059" s="14"/>
      <c r="C9059" s="14"/>
      <c r="D9059" s="14"/>
      <c r="H9059" s="17"/>
      <c r="L9059" s="18"/>
      <c r="M9059" s="18"/>
      <c r="N9059" s="18"/>
      <c r="P9059" s="21"/>
      <c r="Q9059" s="21"/>
      <c r="S9059" s="21"/>
      <c r="T9059" s="21"/>
    </row>
    <row r="9060" spans="2:20">
      <c r="B9060" s="14"/>
      <c r="C9060" s="14"/>
      <c r="D9060" s="14"/>
      <c r="H9060" s="17"/>
      <c r="L9060" s="18"/>
      <c r="M9060" s="18"/>
      <c r="N9060" s="18"/>
      <c r="P9060" s="21"/>
      <c r="Q9060" s="21"/>
      <c r="S9060" s="21"/>
      <c r="T9060" s="21"/>
    </row>
    <row r="9061" spans="2:20">
      <c r="B9061" s="14"/>
      <c r="C9061" s="14"/>
      <c r="D9061" s="14"/>
      <c r="H9061" s="17"/>
      <c r="L9061" s="18"/>
      <c r="M9061" s="18"/>
      <c r="N9061" s="18"/>
      <c r="P9061" s="21"/>
      <c r="Q9061" s="21"/>
      <c r="S9061" s="21"/>
      <c r="T9061" s="21"/>
    </row>
    <row r="9062" spans="2:20">
      <c r="B9062" s="14"/>
      <c r="C9062" s="14"/>
      <c r="D9062" s="14"/>
      <c r="H9062" s="17"/>
      <c r="L9062" s="18"/>
      <c r="M9062" s="18"/>
      <c r="N9062" s="18"/>
      <c r="P9062" s="21"/>
      <c r="Q9062" s="21"/>
      <c r="S9062" s="21"/>
      <c r="T9062" s="21"/>
    </row>
    <row r="9063" spans="2:20">
      <c r="B9063" s="14"/>
      <c r="C9063" s="14"/>
      <c r="D9063" s="14"/>
      <c r="H9063" s="17"/>
      <c r="L9063" s="18"/>
      <c r="M9063" s="18"/>
      <c r="N9063" s="18"/>
      <c r="P9063" s="21"/>
      <c r="Q9063" s="21"/>
      <c r="S9063" s="21"/>
      <c r="T9063" s="21"/>
    </row>
    <row r="9064" spans="2:20">
      <c r="B9064" s="14"/>
      <c r="C9064" s="14"/>
      <c r="D9064" s="14"/>
      <c r="H9064" s="17"/>
      <c r="L9064" s="18"/>
      <c r="M9064" s="18"/>
      <c r="N9064" s="18"/>
      <c r="P9064" s="21"/>
      <c r="Q9064" s="21"/>
      <c r="S9064" s="21"/>
      <c r="T9064" s="21"/>
    </row>
    <row r="9065" spans="2:20">
      <c r="B9065" s="14"/>
      <c r="C9065" s="14"/>
      <c r="D9065" s="14"/>
      <c r="H9065" s="17"/>
      <c r="L9065" s="18"/>
      <c r="M9065" s="18"/>
      <c r="N9065" s="18"/>
      <c r="P9065" s="21"/>
      <c r="Q9065" s="21"/>
      <c r="S9065" s="21"/>
      <c r="T9065" s="21"/>
    </row>
    <row r="9066" spans="2:20">
      <c r="B9066" s="14"/>
      <c r="C9066" s="14"/>
      <c r="D9066" s="14"/>
      <c r="H9066" s="17"/>
      <c r="L9066" s="18"/>
      <c r="M9066" s="18"/>
      <c r="N9066" s="18"/>
      <c r="P9066" s="21"/>
      <c r="Q9066" s="21"/>
      <c r="S9066" s="21"/>
      <c r="T9066" s="21"/>
    </row>
    <row r="9067" spans="2:20">
      <c r="B9067" s="14"/>
      <c r="C9067" s="14"/>
      <c r="D9067" s="14"/>
      <c r="H9067" s="17"/>
      <c r="L9067" s="18"/>
      <c r="M9067" s="18"/>
      <c r="N9067" s="18"/>
      <c r="P9067" s="21"/>
      <c r="Q9067" s="21"/>
      <c r="S9067" s="21"/>
      <c r="T9067" s="21"/>
    </row>
    <row r="9068" spans="2:20">
      <c r="B9068" s="14"/>
      <c r="C9068" s="14"/>
      <c r="D9068" s="14"/>
      <c r="H9068" s="17"/>
      <c r="L9068" s="18"/>
      <c r="M9068" s="18"/>
      <c r="N9068" s="18"/>
      <c r="P9068" s="21"/>
      <c r="Q9068" s="21"/>
      <c r="S9068" s="21"/>
      <c r="T9068" s="21"/>
    </row>
    <row r="9069" spans="2:20">
      <c r="B9069" s="14"/>
      <c r="C9069" s="14"/>
      <c r="D9069" s="14"/>
      <c r="H9069" s="17"/>
      <c r="L9069" s="18"/>
      <c r="M9069" s="18"/>
      <c r="N9069" s="18"/>
      <c r="P9069" s="21"/>
      <c r="Q9069" s="21"/>
      <c r="S9069" s="21"/>
      <c r="T9069" s="21"/>
    </row>
    <row r="9070" spans="2:20">
      <c r="B9070" s="14"/>
      <c r="C9070" s="14"/>
      <c r="D9070" s="14"/>
      <c r="H9070" s="17"/>
      <c r="L9070" s="18"/>
      <c r="M9070" s="18"/>
      <c r="N9070" s="18"/>
      <c r="P9070" s="21"/>
      <c r="Q9070" s="21"/>
      <c r="S9070" s="21"/>
      <c r="T9070" s="21"/>
    </row>
    <row r="9071" spans="2:20">
      <c r="B9071" s="14"/>
      <c r="C9071" s="14"/>
      <c r="D9071" s="14"/>
      <c r="H9071" s="17"/>
      <c r="L9071" s="18"/>
      <c r="M9071" s="18"/>
      <c r="N9071" s="18"/>
      <c r="P9071" s="21"/>
      <c r="Q9071" s="21"/>
      <c r="S9071" s="21"/>
      <c r="T9071" s="21"/>
    </row>
    <row r="9072" spans="2:20">
      <c r="B9072" s="14"/>
      <c r="C9072" s="14"/>
      <c r="D9072" s="14"/>
      <c r="H9072" s="17"/>
      <c r="L9072" s="18"/>
      <c r="M9072" s="18"/>
      <c r="N9072" s="18"/>
      <c r="P9072" s="21"/>
      <c r="Q9072" s="21"/>
      <c r="S9072" s="21"/>
      <c r="T9072" s="21"/>
    </row>
    <row r="9073" spans="2:20">
      <c r="B9073" s="14"/>
      <c r="C9073" s="14"/>
      <c r="D9073" s="14"/>
      <c r="H9073" s="17"/>
      <c r="L9073" s="18"/>
      <c r="M9073" s="18"/>
      <c r="N9073" s="18"/>
      <c r="P9073" s="21"/>
      <c r="Q9073" s="21"/>
      <c r="S9073" s="21"/>
      <c r="T9073" s="21"/>
    </row>
    <row r="9074" spans="2:20">
      <c r="B9074" s="14"/>
      <c r="C9074" s="14"/>
      <c r="D9074" s="14"/>
      <c r="H9074" s="17"/>
      <c r="L9074" s="18"/>
      <c r="M9074" s="18"/>
      <c r="N9074" s="18"/>
      <c r="P9074" s="21"/>
      <c r="Q9074" s="21"/>
      <c r="S9074" s="21"/>
      <c r="T9074" s="21"/>
    </row>
    <row r="9075" spans="2:20">
      <c r="B9075" s="14"/>
      <c r="C9075" s="14"/>
      <c r="D9075" s="14"/>
      <c r="H9075" s="17"/>
      <c r="L9075" s="18"/>
      <c r="M9075" s="18"/>
      <c r="N9075" s="18"/>
      <c r="P9075" s="21"/>
      <c r="Q9075" s="21"/>
      <c r="S9075" s="21"/>
      <c r="T9075" s="21"/>
    </row>
    <row r="9076" spans="2:20">
      <c r="B9076" s="14"/>
      <c r="C9076" s="14"/>
      <c r="D9076" s="14"/>
      <c r="H9076" s="17"/>
      <c r="L9076" s="18"/>
      <c r="M9076" s="18"/>
      <c r="N9076" s="18"/>
      <c r="P9076" s="21"/>
      <c r="Q9076" s="21"/>
      <c r="S9076" s="21"/>
      <c r="T9076" s="21"/>
    </row>
    <row r="9077" spans="2:20">
      <c r="B9077" s="14"/>
      <c r="C9077" s="14"/>
      <c r="D9077" s="14"/>
      <c r="H9077" s="17"/>
      <c r="L9077" s="18"/>
      <c r="M9077" s="18"/>
      <c r="N9077" s="18"/>
      <c r="P9077" s="21"/>
      <c r="Q9077" s="21"/>
      <c r="S9077" s="21"/>
      <c r="T9077" s="21"/>
    </row>
    <row r="9078" spans="2:20">
      <c r="B9078" s="14"/>
      <c r="C9078" s="14"/>
      <c r="D9078" s="14"/>
      <c r="H9078" s="17"/>
      <c r="L9078" s="18"/>
      <c r="M9078" s="18"/>
      <c r="N9078" s="18"/>
      <c r="P9078" s="21"/>
      <c r="Q9078" s="21"/>
      <c r="S9078" s="21"/>
      <c r="T9078" s="21"/>
    </row>
    <row r="9079" spans="2:20">
      <c r="B9079" s="14"/>
      <c r="C9079" s="14"/>
      <c r="D9079" s="14"/>
      <c r="H9079" s="17"/>
      <c r="L9079" s="18"/>
      <c r="M9079" s="18"/>
      <c r="N9079" s="18"/>
      <c r="P9079" s="21"/>
      <c r="Q9079" s="21"/>
      <c r="S9079" s="21"/>
      <c r="T9079" s="21"/>
    </row>
    <row r="9080" spans="2:20">
      <c r="B9080" s="14"/>
      <c r="C9080" s="14"/>
      <c r="D9080" s="14"/>
      <c r="H9080" s="17"/>
      <c r="L9080" s="18"/>
      <c r="M9080" s="18"/>
      <c r="N9080" s="18"/>
      <c r="P9080" s="21"/>
      <c r="Q9080" s="21"/>
      <c r="S9080" s="21"/>
      <c r="T9080" s="21"/>
    </row>
    <row r="9081" spans="2:20">
      <c r="B9081" s="14"/>
      <c r="C9081" s="14"/>
      <c r="D9081" s="14"/>
      <c r="H9081" s="17"/>
      <c r="L9081" s="18"/>
      <c r="M9081" s="18"/>
      <c r="N9081" s="18"/>
      <c r="P9081" s="21"/>
      <c r="Q9081" s="21"/>
      <c r="S9081" s="21"/>
      <c r="T9081" s="21"/>
    </row>
    <row r="9082" spans="2:20">
      <c r="B9082" s="14"/>
      <c r="C9082" s="14"/>
      <c r="D9082" s="14"/>
      <c r="H9082" s="17"/>
      <c r="L9082" s="18"/>
      <c r="M9082" s="18"/>
      <c r="N9082" s="18"/>
      <c r="P9082" s="21"/>
      <c r="Q9082" s="21"/>
      <c r="S9082" s="21"/>
      <c r="T9082" s="21"/>
    </row>
    <row r="9083" spans="2:20">
      <c r="B9083" s="14"/>
      <c r="C9083" s="14"/>
      <c r="D9083" s="14"/>
      <c r="H9083" s="17"/>
      <c r="L9083" s="18"/>
      <c r="M9083" s="18"/>
      <c r="N9083" s="18"/>
      <c r="P9083" s="21"/>
      <c r="Q9083" s="21"/>
      <c r="S9083" s="21"/>
      <c r="T9083" s="21"/>
    </row>
    <row r="9084" spans="2:20">
      <c r="B9084" s="14"/>
      <c r="C9084" s="14"/>
      <c r="D9084" s="14"/>
      <c r="H9084" s="17"/>
      <c r="L9084" s="18"/>
      <c r="M9084" s="18"/>
      <c r="N9084" s="18"/>
      <c r="P9084" s="21"/>
      <c r="Q9084" s="21"/>
      <c r="S9084" s="21"/>
      <c r="T9084" s="21"/>
    </row>
    <row r="9085" spans="2:20">
      <c r="B9085" s="14"/>
      <c r="C9085" s="14"/>
      <c r="D9085" s="14"/>
      <c r="H9085" s="17"/>
      <c r="L9085" s="18"/>
      <c r="M9085" s="18"/>
      <c r="N9085" s="18"/>
      <c r="P9085" s="21"/>
      <c r="Q9085" s="21"/>
      <c r="S9085" s="21"/>
      <c r="T9085" s="21"/>
    </row>
    <row r="9086" spans="2:20">
      <c r="B9086" s="14"/>
      <c r="C9086" s="14"/>
      <c r="D9086" s="14"/>
      <c r="H9086" s="17"/>
      <c r="L9086" s="18"/>
      <c r="M9086" s="18"/>
      <c r="N9086" s="18"/>
      <c r="P9086" s="21"/>
      <c r="Q9086" s="21"/>
      <c r="S9086" s="21"/>
      <c r="T9086" s="21"/>
    </row>
    <row r="9087" spans="2:20">
      <c r="B9087" s="14"/>
      <c r="C9087" s="14"/>
      <c r="D9087" s="14"/>
      <c r="H9087" s="17"/>
      <c r="L9087" s="18"/>
      <c r="M9087" s="18"/>
      <c r="N9087" s="18"/>
      <c r="P9087" s="21"/>
      <c r="Q9087" s="21"/>
      <c r="S9087" s="21"/>
      <c r="T9087" s="21"/>
    </row>
    <row r="9088" spans="2:20">
      <c r="B9088" s="14"/>
      <c r="C9088" s="14"/>
      <c r="D9088" s="14"/>
      <c r="H9088" s="17"/>
      <c r="L9088" s="18"/>
      <c r="M9088" s="18"/>
      <c r="N9088" s="18"/>
      <c r="P9088" s="21"/>
      <c r="Q9088" s="21"/>
      <c r="S9088" s="21"/>
      <c r="T9088" s="21"/>
    </row>
    <row r="9089" spans="2:20">
      <c r="B9089" s="14"/>
      <c r="C9089" s="14"/>
      <c r="D9089" s="14"/>
      <c r="H9089" s="17"/>
      <c r="L9089" s="18"/>
      <c r="M9089" s="18"/>
      <c r="N9089" s="18"/>
      <c r="P9089" s="21"/>
      <c r="Q9089" s="21"/>
      <c r="S9089" s="21"/>
      <c r="T9089" s="21"/>
    </row>
    <row r="9090" spans="2:20">
      <c r="B9090" s="14"/>
      <c r="C9090" s="14"/>
      <c r="D9090" s="14"/>
      <c r="H9090" s="17"/>
      <c r="L9090" s="18"/>
      <c r="M9090" s="18"/>
      <c r="N9090" s="18"/>
      <c r="P9090" s="21"/>
      <c r="Q9090" s="21"/>
      <c r="S9090" s="21"/>
      <c r="T9090" s="21"/>
    </row>
    <row r="9091" spans="2:20">
      <c r="B9091" s="14"/>
      <c r="C9091" s="14"/>
      <c r="D9091" s="14"/>
      <c r="H9091" s="17"/>
      <c r="L9091" s="18"/>
      <c r="M9091" s="18"/>
      <c r="N9091" s="18"/>
      <c r="P9091" s="21"/>
      <c r="Q9091" s="21"/>
      <c r="S9091" s="21"/>
      <c r="T9091" s="21"/>
    </row>
    <row r="9092" spans="2:20">
      <c r="B9092" s="14"/>
      <c r="C9092" s="14"/>
      <c r="D9092" s="14"/>
      <c r="H9092" s="17"/>
      <c r="L9092" s="18"/>
      <c r="M9092" s="18"/>
      <c r="N9092" s="18"/>
      <c r="P9092" s="21"/>
      <c r="Q9092" s="21"/>
      <c r="S9092" s="21"/>
      <c r="T9092" s="21"/>
    </row>
    <row r="9093" spans="2:20">
      <c r="B9093" s="14"/>
      <c r="C9093" s="14"/>
      <c r="D9093" s="14"/>
      <c r="H9093" s="17"/>
      <c r="L9093" s="18"/>
      <c r="M9093" s="18"/>
      <c r="N9093" s="18"/>
      <c r="P9093" s="21"/>
      <c r="Q9093" s="21"/>
      <c r="S9093" s="21"/>
      <c r="T9093" s="21"/>
    </row>
    <row r="9094" spans="2:20">
      <c r="B9094" s="14"/>
      <c r="C9094" s="14"/>
      <c r="D9094" s="14"/>
      <c r="H9094" s="17"/>
      <c r="L9094" s="18"/>
      <c r="M9094" s="18"/>
      <c r="N9094" s="18"/>
      <c r="P9094" s="21"/>
      <c r="Q9094" s="21"/>
      <c r="S9094" s="21"/>
      <c r="T9094" s="21"/>
    </row>
    <row r="9095" spans="2:20">
      <c r="B9095" s="14"/>
      <c r="C9095" s="14"/>
      <c r="D9095" s="14"/>
      <c r="H9095" s="17"/>
      <c r="L9095" s="18"/>
      <c r="M9095" s="18"/>
      <c r="N9095" s="18"/>
      <c r="P9095" s="21"/>
      <c r="Q9095" s="21"/>
      <c r="S9095" s="21"/>
      <c r="T9095" s="21"/>
    </row>
    <row r="9096" spans="2:20">
      <c r="B9096" s="14"/>
      <c r="C9096" s="14"/>
      <c r="D9096" s="14"/>
      <c r="H9096" s="17"/>
      <c r="L9096" s="18"/>
      <c r="M9096" s="18"/>
      <c r="N9096" s="18"/>
      <c r="P9096" s="21"/>
      <c r="Q9096" s="21"/>
      <c r="S9096" s="21"/>
      <c r="T9096" s="21"/>
    </row>
    <row r="9097" spans="2:20">
      <c r="B9097" s="14"/>
      <c r="C9097" s="14"/>
      <c r="D9097" s="14"/>
      <c r="H9097" s="17"/>
      <c r="L9097" s="18"/>
      <c r="M9097" s="18"/>
      <c r="N9097" s="18"/>
      <c r="P9097" s="21"/>
      <c r="Q9097" s="21"/>
      <c r="S9097" s="21"/>
      <c r="T9097" s="21"/>
    </row>
    <row r="9098" spans="2:20">
      <c r="B9098" s="14"/>
      <c r="C9098" s="14"/>
      <c r="D9098" s="14"/>
      <c r="H9098" s="17"/>
      <c r="L9098" s="18"/>
      <c r="M9098" s="18"/>
      <c r="N9098" s="18"/>
      <c r="P9098" s="21"/>
      <c r="Q9098" s="21"/>
      <c r="S9098" s="21"/>
      <c r="T9098" s="21"/>
    </row>
    <row r="9099" spans="2:20">
      <c r="B9099" s="14"/>
      <c r="C9099" s="14"/>
      <c r="D9099" s="14"/>
      <c r="H9099" s="17"/>
      <c r="L9099" s="18"/>
      <c r="M9099" s="18"/>
      <c r="N9099" s="18"/>
      <c r="P9099" s="21"/>
      <c r="Q9099" s="21"/>
      <c r="S9099" s="21"/>
      <c r="T9099" s="21"/>
    </row>
    <row r="9100" spans="2:20">
      <c r="B9100" s="14"/>
      <c r="C9100" s="14"/>
      <c r="D9100" s="14"/>
      <c r="H9100" s="17"/>
      <c r="L9100" s="18"/>
      <c r="M9100" s="18"/>
      <c r="N9100" s="18"/>
      <c r="P9100" s="21"/>
      <c r="Q9100" s="21"/>
      <c r="S9100" s="21"/>
      <c r="T9100" s="21"/>
    </row>
    <row r="9101" spans="2:20">
      <c r="B9101" s="14"/>
      <c r="C9101" s="14"/>
      <c r="D9101" s="14"/>
      <c r="H9101" s="17"/>
      <c r="L9101" s="18"/>
      <c r="M9101" s="18"/>
      <c r="N9101" s="18"/>
      <c r="P9101" s="21"/>
      <c r="Q9101" s="21"/>
      <c r="S9101" s="21"/>
      <c r="T9101" s="21"/>
    </row>
    <row r="9102" spans="2:20">
      <c r="B9102" s="14"/>
      <c r="C9102" s="14"/>
      <c r="D9102" s="14"/>
      <c r="H9102" s="17"/>
      <c r="L9102" s="18"/>
      <c r="M9102" s="18"/>
      <c r="N9102" s="18"/>
      <c r="P9102" s="21"/>
      <c r="Q9102" s="21"/>
      <c r="S9102" s="21"/>
      <c r="T9102" s="21"/>
    </row>
    <row r="9103" spans="2:20">
      <c r="B9103" s="14"/>
      <c r="C9103" s="14"/>
      <c r="D9103" s="14"/>
      <c r="H9103" s="17"/>
      <c r="L9103" s="18"/>
      <c r="M9103" s="18"/>
      <c r="N9103" s="18"/>
      <c r="P9103" s="21"/>
      <c r="Q9103" s="21"/>
      <c r="S9103" s="21"/>
      <c r="T9103" s="21"/>
    </row>
    <row r="9104" spans="2:20">
      <c r="B9104" s="14"/>
      <c r="C9104" s="14"/>
      <c r="D9104" s="14"/>
      <c r="H9104" s="17"/>
      <c r="L9104" s="18"/>
      <c r="M9104" s="18"/>
      <c r="N9104" s="18"/>
      <c r="P9104" s="21"/>
      <c r="Q9104" s="21"/>
      <c r="S9104" s="21"/>
      <c r="T9104" s="21"/>
    </row>
    <row r="9105" spans="2:20">
      <c r="B9105" s="14"/>
      <c r="C9105" s="14"/>
      <c r="D9105" s="14"/>
      <c r="H9105" s="17"/>
      <c r="L9105" s="18"/>
      <c r="M9105" s="18"/>
      <c r="N9105" s="18"/>
      <c r="P9105" s="21"/>
      <c r="Q9105" s="21"/>
      <c r="S9105" s="21"/>
      <c r="T9105" s="21"/>
    </row>
    <row r="9106" spans="2:20">
      <c r="B9106" s="14"/>
      <c r="C9106" s="14"/>
      <c r="D9106" s="14"/>
      <c r="H9106" s="17"/>
      <c r="L9106" s="18"/>
      <c r="M9106" s="18"/>
      <c r="N9106" s="18"/>
      <c r="P9106" s="21"/>
      <c r="Q9106" s="21"/>
      <c r="S9106" s="21"/>
      <c r="T9106" s="21"/>
    </row>
    <row r="9107" spans="2:20">
      <c r="B9107" s="14"/>
      <c r="C9107" s="14"/>
      <c r="D9107" s="14"/>
      <c r="H9107" s="17"/>
      <c r="L9107" s="18"/>
      <c r="M9107" s="18"/>
      <c r="N9107" s="18"/>
      <c r="P9107" s="21"/>
      <c r="Q9107" s="21"/>
      <c r="S9107" s="21"/>
      <c r="T9107" s="21"/>
    </row>
    <row r="9108" spans="2:20">
      <c r="B9108" s="14"/>
      <c r="C9108" s="14"/>
      <c r="D9108" s="14"/>
      <c r="H9108" s="17"/>
      <c r="L9108" s="18"/>
      <c r="M9108" s="18"/>
      <c r="N9108" s="18"/>
      <c r="P9108" s="21"/>
      <c r="Q9108" s="21"/>
      <c r="S9108" s="21"/>
      <c r="T9108" s="21"/>
    </row>
    <row r="9109" spans="2:20">
      <c r="B9109" s="14"/>
      <c r="C9109" s="14"/>
      <c r="D9109" s="14"/>
      <c r="H9109" s="17"/>
      <c r="L9109" s="18"/>
      <c r="M9109" s="18"/>
      <c r="N9109" s="18"/>
      <c r="P9109" s="21"/>
      <c r="Q9109" s="21"/>
      <c r="S9109" s="21"/>
      <c r="T9109" s="21"/>
    </row>
    <row r="9110" spans="2:20">
      <c r="B9110" s="14"/>
      <c r="C9110" s="14"/>
      <c r="D9110" s="14"/>
      <c r="H9110" s="17"/>
      <c r="L9110" s="18"/>
      <c r="M9110" s="18"/>
      <c r="N9110" s="18"/>
      <c r="P9110" s="21"/>
      <c r="Q9110" s="21"/>
      <c r="S9110" s="21"/>
      <c r="T9110" s="21"/>
    </row>
    <row r="9111" spans="2:20">
      <c r="B9111" s="14"/>
      <c r="C9111" s="14"/>
      <c r="D9111" s="14"/>
      <c r="H9111" s="17"/>
      <c r="L9111" s="18"/>
      <c r="M9111" s="18"/>
      <c r="N9111" s="18"/>
      <c r="P9111" s="21"/>
      <c r="Q9111" s="21"/>
      <c r="S9111" s="21"/>
      <c r="T9111" s="21"/>
    </row>
    <row r="9112" spans="2:20">
      <c r="B9112" s="14"/>
      <c r="C9112" s="14"/>
      <c r="D9112" s="14"/>
      <c r="H9112" s="17"/>
      <c r="L9112" s="18"/>
      <c r="M9112" s="18"/>
      <c r="N9112" s="18"/>
      <c r="P9112" s="21"/>
      <c r="Q9112" s="21"/>
      <c r="S9112" s="21"/>
      <c r="T9112" s="21"/>
    </row>
    <row r="9113" spans="2:20">
      <c r="B9113" s="14"/>
      <c r="C9113" s="14"/>
      <c r="D9113" s="14"/>
      <c r="H9113" s="17"/>
      <c r="L9113" s="18"/>
      <c r="M9113" s="18"/>
      <c r="N9113" s="18"/>
      <c r="P9113" s="21"/>
      <c r="Q9113" s="21"/>
      <c r="S9113" s="21"/>
      <c r="T9113" s="21"/>
    </row>
    <row r="9114" spans="2:20">
      <c r="B9114" s="14"/>
      <c r="C9114" s="14"/>
      <c r="D9114" s="14"/>
      <c r="H9114" s="17"/>
      <c r="L9114" s="18"/>
      <c r="M9114" s="18"/>
      <c r="N9114" s="18"/>
      <c r="P9114" s="21"/>
      <c r="Q9114" s="21"/>
      <c r="S9114" s="21"/>
      <c r="T9114" s="21"/>
    </row>
    <row r="9115" spans="2:20">
      <c r="B9115" s="14"/>
      <c r="C9115" s="14"/>
      <c r="D9115" s="14"/>
      <c r="H9115" s="17"/>
      <c r="L9115" s="18"/>
      <c r="M9115" s="18"/>
      <c r="N9115" s="18"/>
      <c r="P9115" s="21"/>
      <c r="Q9115" s="21"/>
      <c r="S9115" s="21"/>
      <c r="T9115" s="21"/>
    </row>
    <row r="9116" spans="2:20">
      <c r="B9116" s="14"/>
      <c r="C9116" s="14"/>
      <c r="D9116" s="14"/>
      <c r="H9116" s="17"/>
      <c r="L9116" s="18"/>
      <c r="M9116" s="18"/>
      <c r="N9116" s="18"/>
      <c r="P9116" s="21"/>
      <c r="Q9116" s="21"/>
      <c r="S9116" s="21"/>
      <c r="T9116" s="21"/>
    </row>
    <row r="9117" spans="2:20">
      <c r="B9117" s="14"/>
      <c r="C9117" s="14"/>
      <c r="D9117" s="14"/>
      <c r="H9117" s="17"/>
      <c r="L9117" s="18"/>
      <c r="M9117" s="18"/>
      <c r="N9117" s="18"/>
      <c r="P9117" s="21"/>
      <c r="Q9117" s="21"/>
      <c r="S9117" s="21"/>
      <c r="T9117" s="21"/>
    </row>
    <row r="9118" spans="2:20">
      <c r="B9118" s="14"/>
      <c r="C9118" s="14"/>
      <c r="D9118" s="14"/>
      <c r="H9118" s="17"/>
      <c r="L9118" s="18"/>
      <c r="M9118" s="18"/>
      <c r="N9118" s="18"/>
      <c r="P9118" s="21"/>
      <c r="Q9118" s="21"/>
      <c r="S9118" s="21"/>
      <c r="T9118" s="21"/>
    </row>
    <row r="9119" spans="2:20">
      <c r="B9119" s="14"/>
      <c r="C9119" s="14"/>
      <c r="D9119" s="14"/>
      <c r="H9119" s="17"/>
      <c r="L9119" s="18"/>
      <c r="M9119" s="18"/>
      <c r="N9119" s="18"/>
      <c r="P9119" s="21"/>
      <c r="Q9119" s="21"/>
      <c r="S9119" s="21"/>
      <c r="T9119" s="21"/>
    </row>
    <row r="9120" spans="2:20">
      <c r="B9120" s="14"/>
      <c r="C9120" s="14"/>
      <c r="D9120" s="14"/>
      <c r="H9120" s="17"/>
      <c r="L9120" s="18"/>
      <c r="M9120" s="18"/>
      <c r="N9120" s="18"/>
      <c r="P9120" s="21"/>
      <c r="Q9120" s="21"/>
      <c r="S9120" s="21"/>
      <c r="T9120" s="21"/>
    </row>
    <row r="9121" spans="2:20">
      <c r="B9121" s="14"/>
      <c r="C9121" s="14"/>
      <c r="D9121" s="14"/>
      <c r="H9121" s="17"/>
      <c r="L9121" s="18"/>
      <c r="M9121" s="18"/>
      <c r="N9121" s="18"/>
      <c r="P9121" s="21"/>
      <c r="Q9121" s="21"/>
      <c r="S9121" s="21"/>
      <c r="T9121" s="21"/>
    </row>
    <row r="9122" spans="2:20">
      <c r="B9122" s="14"/>
      <c r="C9122" s="14"/>
      <c r="D9122" s="14"/>
      <c r="H9122" s="17"/>
      <c r="L9122" s="18"/>
      <c r="M9122" s="18"/>
      <c r="N9122" s="18"/>
      <c r="P9122" s="21"/>
      <c r="Q9122" s="21"/>
      <c r="S9122" s="21"/>
      <c r="T9122" s="21"/>
    </row>
    <row r="9123" spans="2:20">
      <c r="B9123" s="14"/>
      <c r="C9123" s="14"/>
      <c r="D9123" s="14"/>
      <c r="H9123" s="17"/>
      <c r="L9123" s="18"/>
      <c r="M9123" s="18"/>
      <c r="N9123" s="18"/>
      <c r="P9123" s="21"/>
      <c r="Q9123" s="21"/>
      <c r="S9123" s="21"/>
      <c r="T9123" s="21"/>
    </row>
    <row r="9124" spans="2:20">
      <c r="B9124" s="14"/>
      <c r="C9124" s="14"/>
      <c r="D9124" s="14"/>
      <c r="H9124" s="17"/>
      <c r="L9124" s="18"/>
      <c r="M9124" s="18"/>
      <c r="N9124" s="18"/>
      <c r="P9124" s="21"/>
      <c r="Q9124" s="21"/>
      <c r="S9124" s="21"/>
      <c r="T9124" s="21"/>
    </row>
    <row r="9125" spans="2:20">
      <c r="B9125" s="14"/>
      <c r="C9125" s="14"/>
      <c r="D9125" s="14"/>
      <c r="H9125" s="17"/>
      <c r="L9125" s="18"/>
      <c r="M9125" s="18"/>
      <c r="N9125" s="18"/>
      <c r="P9125" s="21"/>
      <c r="Q9125" s="21"/>
      <c r="S9125" s="21"/>
      <c r="T9125" s="21"/>
    </row>
    <row r="9126" spans="2:20">
      <c r="B9126" s="14"/>
      <c r="C9126" s="14"/>
      <c r="D9126" s="14"/>
      <c r="H9126" s="17"/>
      <c r="L9126" s="18"/>
      <c r="M9126" s="18"/>
      <c r="N9126" s="18"/>
      <c r="P9126" s="21"/>
      <c r="Q9126" s="21"/>
      <c r="S9126" s="21"/>
      <c r="T9126" s="21"/>
    </row>
    <row r="9127" spans="2:20">
      <c r="B9127" s="14"/>
      <c r="C9127" s="14"/>
      <c r="D9127" s="14"/>
      <c r="H9127" s="17"/>
      <c r="L9127" s="18"/>
      <c r="M9127" s="18"/>
      <c r="N9127" s="18"/>
      <c r="P9127" s="21"/>
      <c r="Q9127" s="21"/>
      <c r="S9127" s="21"/>
      <c r="T9127" s="21"/>
    </row>
    <row r="9128" spans="2:20">
      <c r="B9128" s="14"/>
      <c r="C9128" s="14"/>
      <c r="D9128" s="14"/>
      <c r="H9128" s="17"/>
      <c r="L9128" s="18"/>
      <c r="M9128" s="18"/>
      <c r="N9128" s="18"/>
      <c r="P9128" s="21"/>
      <c r="Q9128" s="21"/>
      <c r="S9128" s="21"/>
      <c r="T9128" s="21"/>
    </row>
    <row r="9129" spans="2:20">
      <c r="B9129" s="14"/>
      <c r="C9129" s="14"/>
      <c r="D9129" s="14"/>
      <c r="H9129" s="17"/>
      <c r="L9129" s="18"/>
      <c r="M9129" s="18"/>
      <c r="N9129" s="18"/>
      <c r="P9129" s="21"/>
      <c r="Q9129" s="21"/>
      <c r="S9129" s="21"/>
      <c r="T9129" s="21"/>
    </row>
    <row r="9130" spans="2:20">
      <c r="B9130" s="14"/>
      <c r="C9130" s="14"/>
      <c r="D9130" s="14"/>
      <c r="H9130" s="17"/>
      <c r="L9130" s="18"/>
      <c r="M9130" s="18"/>
      <c r="N9130" s="18"/>
      <c r="P9130" s="21"/>
      <c r="Q9130" s="21"/>
      <c r="S9130" s="21"/>
      <c r="T9130" s="21"/>
    </row>
    <row r="9131" spans="2:20">
      <c r="B9131" s="14"/>
      <c r="C9131" s="14"/>
      <c r="D9131" s="14"/>
      <c r="H9131" s="17"/>
      <c r="L9131" s="18"/>
      <c r="M9131" s="18"/>
      <c r="N9131" s="18"/>
      <c r="P9131" s="21"/>
      <c r="Q9131" s="21"/>
      <c r="S9131" s="21"/>
      <c r="T9131" s="21"/>
    </row>
    <row r="9132" spans="2:20">
      <c r="B9132" s="14"/>
      <c r="C9132" s="14"/>
      <c r="D9132" s="14"/>
      <c r="H9132" s="17"/>
      <c r="L9132" s="18"/>
      <c r="M9132" s="18"/>
      <c r="N9132" s="18"/>
      <c r="P9132" s="21"/>
      <c r="Q9132" s="21"/>
      <c r="S9132" s="21"/>
      <c r="T9132" s="21"/>
    </row>
    <row r="9133" spans="2:20">
      <c r="B9133" s="14"/>
      <c r="C9133" s="14"/>
      <c r="D9133" s="14"/>
      <c r="H9133" s="17"/>
      <c r="L9133" s="18"/>
      <c r="M9133" s="18"/>
      <c r="N9133" s="18"/>
      <c r="P9133" s="21"/>
      <c r="Q9133" s="21"/>
      <c r="S9133" s="21"/>
      <c r="T9133" s="21"/>
    </row>
    <row r="9134" spans="2:20">
      <c r="B9134" s="14"/>
      <c r="C9134" s="14"/>
      <c r="D9134" s="14"/>
      <c r="H9134" s="17"/>
      <c r="L9134" s="18"/>
      <c r="M9134" s="18"/>
      <c r="N9134" s="18"/>
      <c r="P9134" s="21"/>
      <c r="Q9134" s="21"/>
      <c r="S9134" s="21"/>
      <c r="T9134" s="21"/>
    </row>
    <row r="9135" spans="2:20">
      <c r="B9135" s="14"/>
      <c r="C9135" s="14"/>
      <c r="D9135" s="14"/>
      <c r="H9135" s="17"/>
      <c r="L9135" s="18"/>
      <c r="M9135" s="18"/>
      <c r="N9135" s="18"/>
      <c r="P9135" s="21"/>
      <c r="Q9135" s="21"/>
      <c r="S9135" s="21"/>
      <c r="T9135" s="21"/>
    </row>
    <row r="9136" spans="2:20">
      <c r="B9136" s="14"/>
      <c r="C9136" s="14"/>
      <c r="D9136" s="14"/>
      <c r="H9136" s="17"/>
      <c r="L9136" s="18"/>
      <c r="M9136" s="18"/>
      <c r="N9136" s="18"/>
      <c r="P9136" s="21"/>
      <c r="Q9136" s="21"/>
      <c r="S9136" s="21"/>
      <c r="T9136" s="21"/>
    </row>
    <row r="9137" spans="2:20">
      <c r="B9137" s="14"/>
      <c r="C9137" s="14"/>
      <c r="D9137" s="14"/>
      <c r="H9137" s="17"/>
      <c r="L9137" s="18"/>
      <c r="M9137" s="18"/>
      <c r="N9137" s="18"/>
      <c r="P9137" s="21"/>
      <c r="Q9137" s="21"/>
      <c r="S9137" s="21"/>
      <c r="T9137" s="21"/>
    </row>
    <row r="9138" spans="2:20">
      <c r="B9138" s="14"/>
      <c r="C9138" s="14"/>
      <c r="D9138" s="14"/>
      <c r="H9138" s="17"/>
      <c r="L9138" s="18"/>
      <c r="M9138" s="18"/>
      <c r="N9138" s="18"/>
      <c r="P9138" s="21"/>
      <c r="Q9138" s="21"/>
      <c r="S9138" s="21"/>
      <c r="T9138" s="21"/>
    </row>
    <row r="9139" spans="2:20">
      <c r="B9139" s="14"/>
      <c r="C9139" s="14"/>
      <c r="D9139" s="14"/>
      <c r="H9139" s="17"/>
      <c r="L9139" s="18"/>
      <c r="M9139" s="18"/>
      <c r="N9139" s="18"/>
      <c r="P9139" s="21"/>
      <c r="Q9139" s="21"/>
      <c r="S9139" s="21"/>
      <c r="T9139" s="21"/>
    </row>
    <row r="9140" spans="2:20">
      <c r="B9140" s="14"/>
      <c r="C9140" s="14"/>
      <c r="D9140" s="14"/>
      <c r="H9140" s="17"/>
      <c r="L9140" s="18"/>
      <c r="M9140" s="18"/>
      <c r="N9140" s="18"/>
      <c r="P9140" s="21"/>
      <c r="Q9140" s="21"/>
      <c r="S9140" s="21"/>
      <c r="T9140" s="21"/>
    </row>
    <row r="9141" spans="2:20">
      <c r="B9141" s="14"/>
      <c r="C9141" s="14"/>
      <c r="D9141" s="14"/>
      <c r="H9141" s="17"/>
      <c r="L9141" s="18"/>
      <c r="M9141" s="18"/>
      <c r="N9141" s="18"/>
      <c r="P9141" s="21"/>
      <c r="Q9141" s="21"/>
      <c r="S9141" s="21"/>
      <c r="T9141" s="21"/>
    </row>
    <row r="9142" spans="2:20">
      <c r="B9142" s="14"/>
      <c r="C9142" s="14"/>
      <c r="D9142" s="14"/>
      <c r="H9142" s="17"/>
      <c r="L9142" s="18"/>
      <c r="M9142" s="18"/>
      <c r="N9142" s="18"/>
      <c r="P9142" s="21"/>
      <c r="Q9142" s="21"/>
      <c r="S9142" s="21"/>
      <c r="T9142" s="21"/>
    </row>
    <row r="9143" spans="2:20">
      <c r="B9143" s="14"/>
      <c r="C9143" s="14"/>
      <c r="D9143" s="14"/>
      <c r="H9143" s="17"/>
      <c r="L9143" s="18"/>
      <c r="M9143" s="18"/>
      <c r="N9143" s="18"/>
      <c r="P9143" s="21"/>
      <c r="Q9143" s="21"/>
      <c r="S9143" s="21"/>
      <c r="T9143" s="21"/>
    </row>
    <row r="9144" spans="2:20">
      <c r="B9144" s="14"/>
      <c r="C9144" s="14"/>
      <c r="D9144" s="14"/>
      <c r="H9144" s="17"/>
      <c r="L9144" s="18"/>
      <c r="M9144" s="18"/>
      <c r="N9144" s="18"/>
      <c r="P9144" s="21"/>
      <c r="Q9144" s="21"/>
      <c r="S9144" s="21"/>
      <c r="T9144" s="21"/>
    </row>
    <row r="9145" spans="2:20">
      <c r="B9145" s="14"/>
      <c r="C9145" s="14"/>
      <c r="D9145" s="14"/>
      <c r="H9145" s="17"/>
      <c r="L9145" s="18"/>
      <c r="M9145" s="18"/>
      <c r="N9145" s="18"/>
      <c r="P9145" s="21"/>
      <c r="Q9145" s="21"/>
      <c r="S9145" s="21"/>
      <c r="T9145" s="21"/>
    </row>
    <row r="9146" spans="2:20">
      <c r="B9146" s="14"/>
      <c r="C9146" s="14"/>
      <c r="D9146" s="14"/>
      <c r="H9146" s="17"/>
      <c r="L9146" s="18"/>
      <c r="M9146" s="18"/>
      <c r="N9146" s="18"/>
      <c r="P9146" s="21"/>
      <c r="Q9146" s="21"/>
      <c r="S9146" s="21"/>
      <c r="T9146" s="21"/>
    </row>
    <row r="9147" spans="2:20">
      <c r="B9147" s="14"/>
      <c r="C9147" s="14"/>
      <c r="D9147" s="14"/>
      <c r="H9147" s="17"/>
      <c r="L9147" s="18"/>
      <c r="M9147" s="18"/>
      <c r="N9147" s="18"/>
      <c r="P9147" s="21"/>
      <c r="Q9147" s="21"/>
      <c r="S9147" s="21"/>
      <c r="T9147" s="21"/>
    </row>
    <row r="9148" spans="2:20">
      <c r="B9148" s="14"/>
      <c r="C9148" s="14"/>
      <c r="D9148" s="14"/>
      <c r="H9148" s="17"/>
      <c r="L9148" s="18"/>
      <c r="M9148" s="18"/>
      <c r="N9148" s="18"/>
      <c r="P9148" s="21"/>
      <c r="Q9148" s="21"/>
      <c r="S9148" s="21"/>
      <c r="T9148" s="21"/>
    </row>
    <row r="9149" spans="2:20">
      <c r="B9149" s="14"/>
      <c r="C9149" s="14"/>
      <c r="D9149" s="14"/>
      <c r="H9149" s="17"/>
      <c r="L9149" s="18"/>
      <c r="M9149" s="18"/>
      <c r="N9149" s="18"/>
      <c r="P9149" s="21"/>
      <c r="Q9149" s="21"/>
      <c r="S9149" s="21"/>
      <c r="T9149" s="21"/>
    </row>
    <row r="9150" spans="2:20">
      <c r="B9150" s="14"/>
      <c r="C9150" s="14"/>
      <c r="D9150" s="14"/>
      <c r="H9150" s="17"/>
      <c r="L9150" s="18"/>
      <c r="M9150" s="18"/>
      <c r="N9150" s="18"/>
      <c r="P9150" s="21"/>
      <c r="Q9150" s="21"/>
      <c r="S9150" s="21"/>
      <c r="T9150" s="21"/>
    </row>
    <row r="9151" spans="2:20">
      <c r="B9151" s="14"/>
      <c r="C9151" s="14"/>
      <c r="D9151" s="14"/>
      <c r="H9151" s="17"/>
      <c r="L9151" s="18"/>
      <c r="M9151" s="18"/>
      <c r="N9151" s="18"/>
      <c r="P9151" s="21"/>
      <c r="Q9151" s="21"/>
      <c r="S9151" s="21"/>
      <c r="T9151" s="21"/>
    </row>
    <row r="9152" spans="2:20">
      <c r="B9152" s="14"/>
      <c r="C9152" s="14"/>
      <c r="D9152" s="14"/>
      <c r="H9152" s="17"/>
      <c r="L9152" s="18"/>
      <c r="M9152" s="18"/>
      <c r="N9152" s="18"/>
      <c r="P9152" s="21"/>
      <c r="Q9152" s="21"/>
      <c r="S9152" s="21"/>
      <c r="T9152" s="21"/>
    </row>
    <row r="9153" spans="2:20">
      <c r="B9153" s="14"/>
      <c r="C9153" s="14"/>
      <c r="D9153" s="14"/>
      <c r="H9153" s="17"/>
      <c r="L9153" s="18"/>
      <c r="M9153" s="18"/>
      <c r="N9153" s="18"/>
      <c r="P9153" s="21"/>
      <c r="Q9153" s="21"/>
      <c r="S9153" s="21"/>
      <c r="T9153" s="21"/>
    </row>
    <row r="9154" spans="2:20">
      <c r="B9154" s="14"/>
      <c r="C9154" s="14"/>
      <c r="D9154" s="14"/>
      <c r="H9154" s="17"/>
      <c r="L9154" s="18"/>
      <c r="M9154" s="18"/>
      <c r="N9154" s="18"/>
      <c r="P9154" s="21"/>
      <c r="Q9154" s="21"/>
      <c r="S9154" s="21"/>
      <c r="T9154" s="21"/>
    </row>
    <row r="9155" spans="2:20">
      <c r="B9155" s="14"/>
      <c r="C9155" s="14"/>
      <c r="D9155" s="14"/>
      <c r="H9155" s="17"/>
      <c r="L9155" s="18"/>
      <c r="M9155" s="18"/>
      <c r="N9155" s="18"/>
      <c r="P9155" s="21"/>
      <c r="Q9155" s="21"/>
      <c r="S9155" s="21"/>
      <c r="T9155" s="21"/>
    </row>
    <row r="9156" spans="2:20">
      <c r="B9156" s="14"/>
      <c r="C9156" s="14"/>
      <c r="D9156" s="14"/>
      <c r="H9156" s="17"/>
      <c r="L9156" s="18"/>
      <c r="M9156" s="18"/>
      <c r="N9156" s="18"/>
      <c r="P9156" s="21"/>
      <c r="Q9156" s="21"/>
      <c r="S9156" s="21"/>
      <c r="T9156" s="21"/>
    </row>
    <row r="9157" spans="2:20">
      <c r="B9157" s="14"/>
      <c r="C9157" s="14"/>
      <c r="D9157" s="14"/>
      <c r="H9157" s="17"/>
      <c r="L9157" s="18"/>
      <c r="M9157" s="18"/>
      <c r="N9157" s="18"/>
      <c r="P9157" s="21"/>
      <c r="Q9157" s="21"/>
      <c r="S9157" s="21"/>
      <c r="T9157" s="21"/>
    </row>
    <row r="9158" spans="2:20">
      <c r="B9158" s="14"/>
      <c r="C9158" s="14"/>
      <c r="D9158" s="14"/>
      <c r="H9158" s="17"/>
      <c r="L9158" s="18"/>
      <c r="M9158" s="18"/>
      <c r="N9158" s="18"/>
      <c r="P9158" s="21"/>
      <c r="Q9158" s="21"/>
      <c r="S9158" s="21"/>
      <c r="T9158" s="21"/>
    </row>
    <row r="9159" spans="2:20">
      <c r="B9159" s="14"/>
      <c r="C9159" s="14"/>
      <c r="D9159" s="14"/>
      <c r="H9159" s="17"/>
      <c r="L9159" s="18"/>
      <c r="M9159" s="18"/>
      <c r="N9159" s="18"/>
      <c r="P9159" s="21"/>
      <c r="Q9159" s="21"/>
      <c r="S9159" s="21"/>
      <c r="T9159" s="21"/>
    </row>
    <row r="9160" spans="2:20">
      <c r="B9160" s="14"/>
      <c r="C9160" s="14"/>
      <c r="D9160" s="14"/>
      <c r="H9160" s="17"/>
      <c r="L9160" s="18"/>
      <c r="M9160" s="18"/>
      <c r="N9160" s="18"/>
      <c r="P9160" s="21"/>
      <c r="Q9160" s="21"/>
      <c r="S9160" s="21"/>
      <c r="T9160" s="21"/>
    </row>
    <row r="9161" spans="2:20">
      <c r="B9161" s="14"/>
      <c r="C9161" s="14"/>
      <c r="D9161" s="14"/>
      <c r="H9161" s="17"/>
      <c r="L9161" s="18"/>
      <c r="M9161" s="18"/>
      <c r="N9161" s="18"/>
      <c r="P9161" s="21"/>
      <c r="Q9161" s="21"/>
      <c r="S9161" s="21"/>
      <c r="T9161" s="21"/>
    </row>
    <row r="9162" spans="2:20">
      <c r="B9162" s="14"/>
      <c r="C9162" s="14"/>
      <c r="D9162" s="14"/>
      <c r="H9162" s="17"/>
      <c r="L9162" s="18"/>
      <c r="M9162" s="18"/>
      <c r="N9162" s="18"/>
      <c r="P9162" s="21"/>
      <c r="Q9162" s="21"/>
      <c r="S9162" s="21"/>
      <c r="T9162" s="21"/>
    </row>
    <row r="9163" spans="2:20">
      <c r="B9163" s="14"/>
      <c r="C9163" s="14"/>
      <c r="D9163" s="14"/>
      <c r="H9163" s="17"/>
      <c r="L9163" s="18"/>
      <c r="M9163" s="18"/>
      <c r="N9163" s="18"/>
      <c r="P9163" s="21"/>
      <c r="Q9163" s="21"/>
      <c r="S9163" s="21"/>
      <c r="T9163" s="21"/>
    </row>
    <row r="9164" spans="2:20">
      <c r="B9164" s="14"/>
      <c r="C9164" s="14"/>
      <c r="D9164" s="14"/>
      <c r="H9164" s="17"/>
      <c r="L9164" s="18"/>
      <c r="M9164" s="18"/>
      <c r="N9164" s="18"/>
      <c r="P9164" s="21"/>
      <c r="Q9164" s="21"/>
      <c r="S9164" s="21"/>
      <c r="T9164" s="21"/>
    </row>
    <row r="9165" spans="2:20">
      <c r="B9165" s="14"/>
      <c r="C9165" s="14"/>
      <c r="D9165" s="14"/>
      <c r="H9165" s="17"/>
      <c r="L9165" s="18"/>
      <c r="M9165" s="18"/>
      <c r="N9165" s="18"/>
      <c r="P9165" s="21"/>
      <c r="Q9165" s="21"/>
      <c r="S9165" s="21"/>
      <c r="T9165" s="21"/>
    </row>
    <row r="9166" spans="2:20">
      <c r="B9166" s="14"/>
      <c r="C9166" s="14"/>
      <c r="D9166" s="14"/>
      <c r="H9166" s="17"/>
      <c r="L9166" s="18"/>
      <c r="M9166" s="18"/>
      <c r="N9166" s="18"/>
      <c r="P9166" s="21"/>
      <c r="Q9166" s="21"/>
      <c r="S9166" s="21"/>
      <c r="T9166" s="21"/>
    </row>
    <row r="9167" spans="2:20">
      <c r="B9167" s="14"/>
      <c r="C9167" s="14"/>
      <c r="D9167" s="14"/>
      <c r="H9167" s="17"/>
      <c r="L9167" s="18"/>
      <c r="M9167" s="18"/>
      <c r="N9167" s="18"/>
      <c r="P9167" s="21"/>
      <c r="Q9167" s="21"/>
      <c r="S9167" s="21"/>
      <c r="T9167" s="21"/>
    </row>
    <row r="9168" spans="2:20">
      <c r="B9168" s="14"/>
      <c r="C9168" s="14"/>
      <c r="D9168" s="14"/>
      <c r="H9168" s="17"/>
      <c r="L9168" s="18"/>
      <c r="M9168" s="18"/>
      <c r="N9168" s="18"/>
      <c r="P9168" s="21"/>
      <c r="Q9168" s="21"/>
      <c r="S9168" s="21"/>
      <c r="T9168" s="21"/>
    </row>
    <row r="9169" spans="2:20">
      <c r="B9169" s="14"/>
      <c r="C9169" s="14"/>
      <c r="D9169" s="14"/>
      <c r="H9169" s="17"/>
      <c r="L9169" s="18"/>
      <c r="M9169" s="18"/>
      <c r="N9169" s="18"/>
      <c r="P9169" s="21"/>
      <c r="Q9169" s="21"/>
      <c r="S9169" s="21"/>
      <c r="T9169" s="21"/>
    </row>
    <row r="9170" spans="2:20">
      <c r="B9170" s="14"/>
      <c r="C9170" s="14"/>
      <c r="D9170" s="14"/>
      <c r="H9170" s="17"/>
      <c r="L9170" s="18"/>
      <c r="M9170" s="18"/>
      <c r="N9170" s="18"/>
      <c r="P9170" s="21"/>
      <c r="Q9170" s="21"/>
      <c r="S9170" s="21"/>
      <c r="T9170" s="21"/>
    </row>
    <row r="9171" spans="2:20">
      <c r="B9171" s="14"/>
      <c r="C9171" s="14"/>
      <c r="D9171" s="14"/>
      <c r="H9171" s="17"/>
      <c r="L9171" s="18"/>
      <c r="M9171" s="18"/>
      <c r="N9171" s="18"/>
      <c r="P9171" s="21"/>
      <c r="Q9171" s="21"/>
      <c r="S9171" s="21"/>
      <c r="T9171" s="21"/>
    </row>
    <row r="9172" spans="2:20">
      <c r="B9172" s="14"/>
      <c r="C9172" s="14"/>
      <c r="D9172" s="14"/>
      <c r="H9172" s="17"/>
      <c r="L9172" s="18"/>
      <c r="M9172" s="18"/>
      <c r="N9172" s="18"/>
      <c r="P9172" s="21"/>
      <c r="Q9172" s="21"/>
      <c r="S9172" s="21"/>
      <c r="T9172" s="21"/>
    </row>
    <row r="9173" spans="2:20">
      <c r="B9173" s="14"/>
      <c r="C9173" s="14"/>
      <c r="D9173" s="14"/>
      <c r="H9173" s="17"/>
      <c r="L9173" s="18"/>
      <c r="M9173" s="18"/>
      <c r="N9173" s="18"/>
      <c r="P9173" s="21"/>
      <c r="Q9173" s="21"/>
      <c r="S9173" s="21"/>
      <c r="T9173" s="21"/>
    </row>
    <row r="9174" spans="2:20">
      <c r="B9174" s="14"/>
      <c r="C9174" s="14"/>
      <c r="D9174" s="14"/>
      <c r="H9174" s="17"/>
      <c r="L9174" s="18"/>
      <c r="M9174" s="18"/>
      <c r="N9174" s="18"/>
      <c r="P9174" s="21"/>
      <c r="Q9174" s="21"/>
      <c r="S9174" s="21"/>
      <c r="T9174" s="21"/>
    </row>
    <row r="9175" spans="2:20">
      <c r="B9175" s="14"/>
      <c r="C9175" s="14"/>
      <c r="D9175" s="14"/>
      <c r="H9175" s="17"/>
      <c r="L9175" s="18"/>
      <c r="M9175" s="18"/>
      <c r="N9175" s="18"/>
      <c r="P9175" s="21"/>
      <c r="Q9175" s="21"/>
      <c r="S9175" s="21"/>
      <c r="T9175" s="21"/>
    </row>
    <row r="9176" spans="2:20">
      <c r="B9176" s="14"/>
      <c r="C9176" s="14"/>
      <c r="D9176" s="14"/>
      <c r="H9176" s="17"/>
      <c r="L9176" s="18"/>
      <c r="M9176" s="18"/>
      <c r="N9176" s="18"/>
      <c r="P9176" s="21"/>
      <c r="Q9176" s="21"/>
      <c r="S9176" s="21"/>
      <c r="T9176" s="21"/>
    </row>
    <row r="9177" spans="2:20">
      <c r="B9177" s="14"/>
      <c r="C9177" s="14"/>
      <c r="D9177" s="14"/>
      <c r="H9177" s="17"/>
      <c r="L9177" s="18"/>
      <c r="M9177" s="18"/>
      <c r="N9177" s="18"/>
      <c r="P9177" s="21"/>
      <c r="Q9177" s="21"/>
      <c r="S9177" s="21"/>
      <c r="T9177" s="21"/>
    </row>
    <row r="9178" spans="2:20">
      <c r="B9178" s="14"/>
      <c r="C9178" s="14"/>
      <c r="D9178" s="14"/>
      <c r="H9178" s="17"/>
      <c r="L9178" s="18"/>
      <c r="M9178" s="18"/>
      <c r="N9178" s="18"/>
      <c r="P9178" s="21"/>
      <c r="Q9178" s="21"/>
      <c r="S9178" s="21"/>
      <c r="T9178" s="21"/>
    </row>
    <row r="9179" spans="2:20">
      <c r="B9179" s="14"/>
      <c r="C9179" s="14"/>
      <c r="D9179" s="14"/>
      <c r="H9179" s="17"/>
      <c r="L9179" s="18"/>
      <c r="M9179" s="18"/>
      <c r="N9179" s="18"/>
      <c r="P9179" s="21"/>
      <c r="Q9179" s="21"/>
      <c r="S9179" s="21"/>
      <c r="T9179" s="21"/>
    </row>
    <row r="9180" spans="2:20">
      <c r="B9180" s="14"/>
      <c r="C9180" s="14"/>
      <c r="D9180" s="14"/>
      <c r="H9180" s="17"/>
      <c r="L9180" s="18"/>
      <c r="M9180" s="18"/>
      <c r="N9180" s="18"/>
      <c r="P9180" s="21"/>
      <c r="Q9180" s="21"/>
      <c r="S9180" s="21"/>
      <c r="T9180" s="21"/>
    </row>
    <row r="9181" spans="2:20">
      <c r="B9181" s="14"/>
      <c r="C9181" s="14"/>
      <c r="D9181" s="14"/>
      <c r="H9181" s="17"/>
      <c r="L9181" s="18"/>
      <c r="M9181" s="18"/>
      <c r="N9181" s="18"/>
      <c r="P9181" s="21"/>
      <c r="Q9181" s="21"/>
      <c r="S9181" s="21"/>
      <c r="T9181" s="21"/>
    </row>
    <row r="9182" spans="2:20">
      <c r="B9182" s="14"/>
      <c r="C9182" s="14"/>
      <c r="D9182" s="14"/>
      <c r="H9182" s="17"/>
      <c r="L9182" s="18"/>
      <c r="M9182" s="18"/>
      <c r="N9182" s="18"/>
      <c r="P9182" s="21"/>
      <c r="Q9182" s="21"/>
      <c r="S9182" s="21"/>
      <c r="T9182" s="21"/>
    </row>
    <row r="9183" spans="2:20">
      <c r="B9183" s="14"/>
      <c r="C9183" s="14"/>
      <c r="D9183" s="14"/>
      <c r="H9183" s="17"/>
      <c r="L9183" s="18"/>
      <c r="M9183" s="18"/>
      <c r="N9183" s="18"/>
      <c r="P9183" s="21"/>
      <c r="Q9183" s="21"/>
      <c r="S9183" s="21"/>
      <c r="T9183" s="21"/>
    </row>
    <row r="9184" spans="2:20">
      <c r="B9184" s="14"/>
      <c r="C9184" s="14"/>
      <c r="D9184" s="14"/>
      <c r="H9184" s="17"/>
      <c r="L9184" s="18"/>
      <c r="M9184" s="18"/>
      <c r="N9184" s="18"/>
      <c r="P9184" s="21"/>
      <c r="Q9184" s="21"/>
      <c r="S9184" s="21"/>
      <c r="T9184" s="21"/>
    </row>
    <row r="9185" spans="2:20">
      <c r="B9185" s="14"/>
      <c r="C9185" s="14"/>
      <c r="D9185" s="14"/>
      <c r="H9185" s="17"/>
      <c r="L9185" s="18"/>
      <c r="M9185" s="18"/>
      <c r="N9185" s="18"/>
      <c r="P9185" s="21"/>
      <c r="Q9185" s="21"/>
      <c r="S9185" s="21"/>
      <c r="T9185" s="21"/>
    </row>
    <row r="9186" spans="2:20">
      <c r="B9186" s="14"/>
      <c r="C9186" s="14"/>
      <c r="D9186" s="14"/>
      <c r="H9186" s="17"/>
      <c r="L9186" s="18"/>
      <c r="M9186" s="18"/>
      <c r="N9186" s="18"/>
      <c r="P9186" s="21"/>
      <c r="Q9186" s="21"/>
      <c r="S9186" s="21"/>
      <c r="T9186" s="21"/>
    </row>
    <row r="9187" spans="2:20">
      <c r="B9187" s="14"/>
      <c r="C9187" s="14"/>
      <c r="D9187" s="14"/>
      <c r="H9187" s="17"/>
      <c r="L9187" s="18"/>
      <c r="M9187" s="18"/>
      <c r="N9187" s="18"/>
      <c r="P9187" s="21"/>
      <c r="Q9187" s="21"/>
      <c r="S9187" s="21"/>
      <c r="T9187" s="21"/>
    </row>
    <row r="9188" spans="2:20">
      <c r="B9188" s="14"/>
      <c r="C9188" s="14"/>
      <c r="D9188" s="14"/>
      <c r="H9188" s="17"/>
      <c r="L9188" s="18"/>
      <c r="M9188" s="18"/>
      <c r="N9188" s="18"/>
      <c r="P9188" s="21"/>
      <c r="Q9188" s="21"/>
      <c r="S9188" s="21"/>
      <c r="T9188" s="21"/>
    </row>
    <row r="9189" spans="2:20">
      <c r="B9189" s="14"/>
      <c r="C9189" s="14"/>
      <c r="D9189" s="14"/>
      <c r="H9189" s="17"/>
      <c r="L9189" s="18"/>
      <c r="M9189" s="18"/>
      <c r="N9189" s="18"/>
      <c r="P9189" s="21"/>
      <c r="Q9189" s="21"/>
      <c r="S9189" s="21"/>
      <c r="T9189" s="21"/>
    </row>
    <row r="9190" spans="2:20">
      <c r="B9190" s="14"/>
      <c r="C9190" s="14"/>
      <c r="D9190" s="14"/>
      <c r="H9190" s="17"/>
      <c r="L9190" s="18"/>
      <c r="M9190" s="18"/>
      <c r="N9190" s="18"/>
      <c r="P9190" s="21"/>
      <c r="Q9190" s="21"/>
      <c r="S9190" s="21"/>
      <c r="T9190" s="21"/>
    </row>
    <row r="9191" spans="2:20">
      <c r="B9191" s="14"/>
      <c r="C9191" s="14"/>
      <c r="D9191" s="14"/>
      <c r="H9191" s="17"/>
      <c r="L9191" s="18"/>
      <c r="M9191" s="18"/>
      <c r="N9191" s="18"/>
      <c r="P9191" s="21"/>
      <c r="Q9191" s="21"/>
      <c r="S9191" s="21"/>
      <c r="T9191" s="21"/>
    </row>
    <row r="9192" spans="2:20">
      <c r="B9192" s="14"/>
      <c r="C9192" s="14"/>
      <c r="D9192" s="14"/>
      <c r="H9192" s="17"/>
      <c r="L9192" s="18"/>
      <c r="M9192" s="18"/>
      <c r="N9192" s="18"/>
      <c r="P9192" s="21"/>
      <c r="Q9192" s="21"/>
      <c r="S9192" s="21"/>
      <c r="T9192" s="21"/>
    </row>
    <row r="9193" spans="2:20">
      <c r="B9193" s="14"/>
      <c r="C9193" s="14"/>
      <c r="D9193" s="14"/>
      <c r="H9193" s="17"/>
      <c r="L9193" s="18"/>
      <c r="M9193" s="18"/>
      <c r="N9193" s="18"/>
      <c r="P9193" s="21"/>
      <c r="Q9193" s="21"/>
      <c r="S9193" s="21"/>
      <c r="T9193" s="21"/>
    </row>
    <row r="9194" spans="2:20">
      <c r="B9194" s="14"/>
      <c r="C9194" s="14"/>
      <c r="D9194" s="14"/>
      <c r="H9194" s="17"/>
      <c r="L9194" s="18"/>
      <c r="M9194" s="18"/>
      <c r="N9194" s="18"/>
      <c r="P9194" s="21"/>
      <c r="Q9194" s="21"/>
      <c r="S9194" s="21"/>
      <c r="T9194" s="21"/>
    </row>
    <row r="9195" spans="2:20">
      <c r="B9195" s="14"/>
      <c r="C9195" s="14"/>
      <c r="D9195" s="14"/>
      <c r="H9195" s="17"/>
      <c r="L9195" s="18"/>
      <c r="M9195" s="18"/>
      <c r="N9195" s="18"/>
      <c r="P9195" s="21"/>
      <c r="Q9195" s="21"/>
      <c r="S9195" s="21"/>
      <c r="T9195" s="21"/>
    </row>
    <row r="9196" spans="2:20">
      <c r="B9196" s="14"/>
      <c r="C9196" s="14"/>
      <c r="D9196" s="14"/>
      <c r="H9196" s="17"/>
      <c r="L9196" s="18"/>
      <c r="M9196" s="18"/>
      <c r="N9196" s="18"/>
      <c r="P9196" s="21"/>
      <c r="Q9196" s="21"/>
      <c r="S9196" s="21"/>
      <c r="T9196" s="21"/>
    </row>
    <row r="9197" spans="2:20">
      <c r="B9197" s="14"/>
      <c r="C9197" s="14"/>
      <c r="D9197" s="14"/>
      <c r="H9197" s="17"/>
      <c r="L9197" s="18"/>
      <c r="M9197" s="18"/>
      <c r="N9197" s="18"/>
      <c r="P9197" s="21"/>
      <c r="Q9197" s="21"/>
      <c r="S9197" s="21"/>
      <c r="T9197" s="21"/>
    </row>
    <row r="9198" spans="2:20">
      <c r="B9198" s="14"/>
      <c r="C9198" s="14"/>
      <c r="D9198" s="14"/>
      <c r="H9198" s="17"/>
      <c r="L9198" s="18"/>
      <c r="M9198" s="18"/>
      <c r="N9198" s="18"/>
      <c r="P9198" s="21"/>
      <c r="Q9198" s="21"/>
      <c r="S9198" s="21"/>
      <c r="T9198" s="21"/>
    </row>
    <row r="9199" spans="2:20">
      <c r="B9199" s="14"/>
      <c r="C9199" s="14"/>
      <c r="D9199" s="14"/>
      <c r="H9199" s="17"/>
      <c r="L9199" s="18"/>
      <c r="M9199" s="18"/>
      <c r="N9199" s="18"/>
      <c r="P9199" s="21"/>
      <c r="Q9199" s="21"/>
      <c r="S9199" s="21"/>
      <c r="T9199" s="21"/>
    </row>
    <row r="9200" spans="2:20">
      <c r="B9200" s="14"/>
      <c r="C9200" s="14"/>
      <c r="D9200" s="14"/>
      <c r="H9200" s="17"/>
      <c r="L9200" s="18"/>
      <c r="M9200" s="18"/>
      <c r="N9200" s="18"/>
      <c r="P9200" s="21"/>
      <c r="Q9200" s="21"/>
      <c r="S9200" s="21"/>
      <c r="T9200" s="21"/>
    </row>
    <row r="9201" spans="2:20">
      <c r="B9201" s="14"/>
      <c r="C9201" s="14"/>
      <c r="D9201" s="14"/>
      <c r="H9201" s="17"/>
      <c r="L9201" s="18"/>
      <c r="M9201" s="18"/>
      <c r="N9201" s="18"/>
      <c r="P9201" s="21"/>
      <c r="Q9201" s="21"/>
      <c r="S9201" s="21"/>
      <c r="T9201" s="21"/>
    </row>
    <row r="9202" spans="2:20">
      <c r="B9202" s="14"/>
      <c r="C9202" s="14"/>
      <c r="D9202" s="14"/>
      <c r="H9202" s="17"/>
      <c r="L9202" s="18"/>
      <c r="M9202" s="18"/>
      <c r="N9202" s="18"/>
      <c r="P9202" s="21"/>
      <c r="Q9202" s="21"/>
      <c r="S9202" s="21"/>
      <c r="T9202" s="21"/>
    </row>
    <row r="9203" spans="2:20">
      <c r="B9203" s="14"/>
      <c r="C9203" s="14"/>
      <c r="D9203" s="14"/>
      <c r="H9203" s="17"/>
      <c r="L9203" s="18"/>
      <c r="M9203" s="18"/>
      <c r="N9203" s="18"/>
      <c r="P9203" s="21"/>
      <c r="Q9203" s="21"/>
      <c r="S9203" s="21"/>
      <c r="T9203" s="21"/>
    </row>
    <row r="9204" spans="2:20">
      <c r="B9204" s="14"/>
      <c r="C9204" s="14"/>
      <c r="D9204" s="14"/>
      <c r="H9204" s="17"/>
      <c r="L9204" s="18"/>
      <c r="M9204" s="18"/>
      <c r="N9204" s="18"/>
      <c r="P9204" s="21"/>
      <c r="Q9204" s="21"/>
      <c r="S9204" s="21"/>
      <c r="T9204" s="21"/>
    </row>
    <row r="9205" spans="2:20">
      <c r="B9205" s="14"/>
      <c r="C9205" s="14"/>
      <c r="D9205" s="14"/>
      <c r="H9205" s="17"/>
      <c r="L9205" s="18"/>
      <c r="M9205" s="18"/>
      <c r="N9205" s="18"/>
      <c r="P9205" s="21"/>
      <c r="Q9205" s="21"/>
      <c r="S9205" s="21"/>
      <c r="T9205" s="21"/>
    </row>
    <row r="9206" spans="2:20">
      <c r="B9206" s="14"/>
      <c r="C9206" s="14"/>
      <c r="D9206" s="14"/>
      <c r="H9206" s="17"/>
      <c r="L9206" s="18"/>
      <c r="M9206" s="18"/>
      <c r="N9206" s="18"/>
      <c r="P9206" s="21"/>
      <c r="Q9206" s="21"/>
      <c r="S9206" s="21"/>
      <c r="T9206" s="21"/>
    </row>
    <row r="9207" spans="2:20">
      <c r="B9207" s="14"/>
      <c r="C9207" s="14"/>
      <c r="D9207" s="14"/>
      <c r="H9207" s="17"/>
      <c r="L9207" s="18"/>
      <c r="M9207" s="18"/>
      <c r="N9207" s="18"/>
      <c r="P9207" s="21"/>
      <c r="Q9207" s="21"/>
      <c r="S9207" s="21"/>
      <c r="T9207" s="21"/>
    </row>
    <row r="9208" spans="2:20">
      <c r="B9208" s="14"/>
      <c r="C9208" s="14"/>
      <c r="D9208" s="14"/>
      <c r="H9208" s="17"/>
      <c r="L9208" s="18"/>
      <c r="M9208" s="18"/>
      <c r="N9208" s="18"/>
      <c r="P9208" s="21"/>
      <c r="Q9208" s="21"/>
      <c r="S9208" s="21"/>
      <c r="T9208" s="21"/>
    </row>
    <row r="9209" spans="2:20">
      <c r="B9209" s="14"/>
      <c r="C9209" s="14"/>
      <c r="D9209" s="14"/>
      <c r="H9209" s="17"/>
      <c r="L9209" s="18"/>
      <c r="M9209" s="18"/>
      <c r="N9209" s="18"/>
      <c r="P9209" s="21"/>
      <c r="Q9209" s="21"/>
      <c r="S9209" s="21"/>
      <c r="T9209" s="21"/>
    </row>
    <row r="9210" spans="2:20">
      <c r="B9210" s="14"/>
      <c r="C9210" s="14"/>
      <c r="D9210" s="14"/>
      <c r="H9210" s="17"/>
      <c r="L9210" s="18"/>
      <c r="M9210" s="18"/>
      <c r="N9210" s="18"/>
      <c r="P9210" s="21"/>
      <c r="Q9210" s="21"/>
      <c r="S9210" s="21"/>
      <c r="T9210" s="21"/>
    </row>
    <row r="9211" spans="2:20">
      <c r="B9211" s="14"/>
      <c r="C9211" s="14"/>
      <c r="D9211" s="14"/>
      <c r="H9211" s="17"/>
      <c r="L9211" s="18"/>
      <c r="M9211" s="18"/>
      <c r="N9211" s="18"/>
      <c r="P9211" s="21"/>
      <c r="Q9211" s="21"/>
      <c r="S9211" s="21"/>
      <c r="T9211" s="21"/>
    </row>
    <row r="9212" spans="2:20">
      <c r="B9212" s="14"/>
      <c r="C9212" s="14"/>
      <c r="D9212" s="14"/>
      <c r="H9212" s="17"/>
      <c r="L9212" s="18"/>
      <c r="M9212" s="18"/>
      <c r="N9212" s="18"/>
      <c r="P9212" s="21"/>
      <c r="Q9212" s="21"/>
      <c r="S9212" s="21"/>
      <c r="T9212" s="21"/>
    </row>
    <row r="9213" spans="2:20">
      <c r="B9213" s="14"/>
      <c r="C9213" s="14"/>
      <c r="D9213" s="14"/>
      <c r="H9213" s="17"/>
      <c r="L9213" s="18"/>
      <c r="M9213" s="18"/>
      <c r="N9213" s="18"/>
      <c r="P9213" s="21"/>
      <c r="Q9213" s="21"/>
      <c r="S9213" s="21"/>
      <c r="T9213" s="21"/>
    </row>
    <row r="9214" spans="2:20">
      <c r="B9214" s="14"/>
      <c r="C9214" s="14"/>
      <c r="D9214" s="14"/>
      <c r="H9214" s="17"/>
      <c r="L9214" s="18"/>
      <c r="M9214" s="18"/>
      <c r="N9214" s="18"/>
      <c r="P9214" s="21"/>
      <c r="Q9214" s="21"/>
      <c r="S9214" s="21"/>
      <c r="T9214" s="21"/>
    </row>
    <row r="9215" spans="2:20">
      <c r="B9215" s="14"/>
      <c r="C9215" s="14"/>
      <c r="D9215" s="14"/>
      <c r="H9215" s="17"/>
      <c r="L9215" s="18"/>
      <c r="M9215" s="18"/>
      <c r="N9215" s="18"/>
      <c r="P9215" s="21"/>
      <c r="Q9215" s="21"/>
      <c r="S9215" s="21"/>
      <c r="T9215" s="21"/>
    </row>
    <row r="9216" spans="2:20">
      <c r="B9216" s="14"/>
      <c r="C9216" s="14"/>
      <c r="D9216" s="14"/>
      <c r="H9216" s="17"/>
      <c r="L9216" s="18"/>
      <c r="M9216" s="18"/>
      <c r="N9216" s="18"/>
      <c r="P9216" s="21"/>
      <c r="Q9216" s="21"/>
      <c r="S9216" s="21"/>
      <c r="T9216" s="21"/>
    </row>
    <row r="9217" spans="2:20">
      <c r="B9217" s="14"/>
      <c r="C9217" s="14"/>
      <c r="D9217" s="14"/>
      <c r="H9217" s="17"/>
      <c r="L9217" s="18"/>
      <c r="M9217" s="18"/>
      <c r="N9217" s="18"/>
      <c r="P9217" s="21"/>
      <c r="Q9217" s="21"/>
      <c r="S9217" s="21"/>
      <c r="T9217" s="21"/>
    </row>
    <row r="9218" spans="2:20">
      <c r="B9218" s="14"/>
      <c r="C9218" s="14"/>
      <c r="D9218" s="14"/>
      <c r="H9218" s="17"/>
      <c r="L9218" s="18"/>
      <c r="M9218" s="18"/>
      <c r="N9218" s="18"/>
      <c r="P9218" s="21"/>
      <c r="Q9218" s="21"/>
      <c r="S9218" s="21"/>
      <c r="T9218" s="21"/>
    </row>
    <row r="9219" spans="2:20">
      <c r="B9219" s="14"/>
      <c r="C9219" s="14"/>
      <c r="D9219" s="14"/>
      <c r="H9219" s="17"/>
      <c r="L9219" s="18"/>
      <c r="M9219" s="18"/>
      <c r="N9219" s="18"/>
      <c r="P9219" s="21"/>
      <c r="Q9219" s="21"/>
      <c r="S9219" s="21"/>
      <c r="T9219" s="21"/>
    </row>
    <row r="9220" spans="2:20">
      <c r="B9220" s="14"/>
      <c r="C9220" s="14"/>
      <c r="D9220" s="14"/>
      <c r="H9220" s="17"/>
      <c r="L9220" s="18"/>
      <c r="M9220" s="18"/>
      <c r="N9220" s="18"/>
      <c r="P9220" s="21"/>
      <c r="Q9220" s="21"/>
      <c r="S9220" s="21"/>
      <c r="T9220" s="21"/>
    </row>
    <row r="9221" spans="2:20">
      <c r="B9221" s="14"/>
      <c r="C9221" s="14"/>
      <c r="D9221" s="14"/>
      <c r="H9221" s="17"/>
      <c r="L9221" s="18"/>
      <c r="M9221" s="18"/>
      <c r="N9221" s="18"/>
      <c r="P9221" s="21"/>
      <c r="Q9221" s="21"/>
      <c r="S9221" s="21"/>
      <c r="T9221" s="21"/>
    </row>
    <row r="9222" spans="2:20">
      <c r="B9222" s="14"/>
      <c r="C9222" s="14"/>
      <c r="D9222" s="14"/>
      <c r="H9222" s="17"/>
      <c r="L9222" s="18"/>
      <c r="M9222" s="18"/>
      <c r="N9222" s="18"/>
      <c r="P9222" s="21"/>
      <c r="Q9222" s="21"/>
      <c r="S9222" s="21"/>
      <c r="T9222" s="21"/>
    </row>
    <row r="9223" spans="2:20">
      <c r="B9223" s="14"/>
      <c r="C9223" s="14"/>
      <c r="D9223" s="14"/>
      <c r="H9223" s="17"/>
      <c r="L9223" s="18"/>
      <c r="M9223" s="18"/>
      <c r="N9223" s="18"/>
      <c r="P9223" s="21"/>
      <c r="Q9223" s="21"/>
      <c r="S9223" s="21"/>
      <c r="T9223" s="21"/>
    </row>
    <row r="9224" spans="2:20">
      <c r="B9224" s="14"/>
      <c r="C9224" s="14"/>
      <c r="D9224" s="14"/>
      <c r="H9224" s="17"/>
      <c r="L9224" s="18"/>
      <c r="M9224" s="18"/>
      <c r="N9224" s="18"/>
      <c r="P9224" s="21"/>
      <c r="Q9224" s="21"/>
      <c r="S9224" s="21"/>
      <c r="T9224" s="21"/>
    </row>
    <row r="9225" spans="2:20">
      <c r="B9225" s="14"/>
      <c r="C9225" s="14"/>
      <c r="D9225" s="14"/>
      <c r="H9225" s="17"/>
      <c r="L9225" s="18"/>
      <c r="M9225" s="18"/>
      <c r="N9225" s="18"/>
      <c r="P9225" s="21"/>
      <c r="Q9225" s="21"/>
      <c r="S9225" s="21"/>
      <c r="T9225" s="21"/>
    </row>
    <row r="9226" spans="2:20">
      <c r="B9226" s="14"/>
      <c r="C9226" s="14"/>
      <c r="D9226" s="14"/>
      <c r="H9226" s="17"/>
      <c r="L9226" s="18"/>
      <c r="M9226" s="18"/>
      <c r="N9226" s="18"/>
      <c r="P9226" s="21"/>
      <c r="Q9226" s="21"/>
      <c r="S9226" s="21"/>
      <c r="T9226" s="21"/>
    </row>
    <row r="9227" spans="2:20">
      <c r="B9227" s="14"/>
      <c r="C9227" s="14"/>
      <c r="D9227" s="14"/>
      <c r="H9227" s="17"/>
      <c r="L9227" s="18"/>
      <c r="M9227" s="18"/>
      <c r="N9227" s="18"/>
      <c r="P9227" s="21"/>
      <c r="Q9227" s="21"/>
      <c r="S9227" s="21"/>
      <c r="T9227" s="21"/>
    </row>
    <row r="9228" spans="2:20">
      <c r="B9228" s="14"/>
      <c r="C9228" s="14"/>
      <c r="D9228" s="14"/>
      <c r="H9228" s="17"/>
      <c r="L9228" s="18"/>
      <c r="M9228" s="18"/>
      <c r="N9228" s="18"/>
      <c r="P9228" s="21"/>
      <c r="Q9228" s="21"/>
      <c r="S9228" s="21"/>
      <c r="T9228" s="21"/>
    </row>
    <row r="9229" spans="2:20">
      <c r="B9229" s="14"/>
      <c r="C9229" s="14"/>
      <c r="D9229" s="14"/>
      <c r="H9229" s="17"/>
      <c r="L9229" s="18"/>
      <c r="M9229" s="18"/>
      <c r="N9229" s="18"/>
      <c r="P9229" s="21"/>
      <c r="Q9229" s="21"/>
      <c r="S9229" s="21"/>
      <c r="T9229" s="21"/>
    </row>
    <row r="9230" spans="2:20">
      <c r="B9230" s="14"/>
      <c r="C9230" s="14"/>
      <c r="D9230" s="14"/>
      <c r="H9230" s="17"/>
      <c r="L9230" s="18"/>
      <c r="M9230" s="18"/>
      <c r="N9230" s="18"/>
      <c r="P9230" s="21"/>
      <c r="Q9230" s="21"/>
      <c r="S9230" s="21"/>
      <c r="T9230" s="21"/>
    </row>
    <row r="9231" spans="2:20">
      <c r="B9231" s="14"/>
      <c r="C9231" s="14"/>
      <c r="D9231" s="14"/>
      <c r="H9231" s="17"/>
      <c r="L9231" s="18"/>
      <c r="M9231" s="18"/>
      <c r="N9231" s="18"/>
      <c r="P9231" s="21"/>
      <c r="Q9231" s="21"/>
      <c r="S9231" s="21"/>
      <c r="T9231" s="21"/>
    </row>
    <row r="9232" spans="2:20">
      <c r="B9232" s="14"/>
      <c r="C9232" s="14"/>
      <c r="D9232" s="14"/>
      <c r="H9232" s="17"/>
      <c r="L9232" s="18"/>
      <c r="M9232" s="18"/>
      <c r="N9232" s="18"/>
      <c r="P9232" s="21"/>
      <c r="Q9232" s="21"/>
      <c r="S9232" s="21"/>
      <c r="T9232" s="21"/>
    </row>
    <row r="9233" spans="2:20">
      <c r="B9233" s="14"/>
      <c r="C9233" s="14"/>
      <c r="D9233" s="14"/>
      <c r="H9233" s="17"/>
      <c r="L9233" s="18"/>
      <c r="M9233" s="18"/>
      <c r="N9233" s="18"/>
      <c r="P9233" s="21"/>
      <c r="Q9233" s="21"/>
      <c r="S9233" s="21"/>
      <c r="T9233" s="21"/>
    </row>
    <row r="9234" spans="2:20">
      <c r="B9234" s="14"/>
      <c r="C9234" s="14"/>
      <c r="D9234" s="14"/>
      <c r="H9234" s="17"/>
      <c r="L9234" s="18"/>
      <c r="M9234" s="18"/>
      <c r="N9234" s="18"/>
      <c r="P9234" s="21"/>
      <c r="Q9234" s="21"/>
      <c r="S9234" s="21"/>
      <c r="T9234" s="21"/>
    </row>
    <row r="9235" spans="2:20">
      <c r="B9235" s="14"/>
      <c r="C9235" s="14"/>
      <c r="D9235" s="14"/>
      <c r="H9235" s="17"/>
      <c r="L9235" s="18"/>
      <c r="M9235" s="18"/>
      <c r="N9235" s="18"/>
      <c r="P9235" s="21"/>
      <c r="Q9235" s="21"/>
      <c r="S9235" s="21"/>
      <c r="T9235" s="21"/>
    </row>
    <row r="9236" spans="2:20">
      <c r="B9236" s="14"/>
      <c r="C9236" s="14"/>
      <c r="D9236" s="14"/>
      <c r="H9236" s="17"/>
      <c r="L9236" s="18"/>
      <c r="M9236" s="18"/>
      <c r="N9236" s="18"/>
      <c r="P9236" s="21"/>
      <c r="Q9236" s="21"/>
      <c r="S9236" s="21"/>
      <c r="T9236" s="21"/>
    </row>
    <row r="9237" spans="2:20">
      <c r="B9237" s="14"/>
      <c r="C9237" s="14"/>
      <c r="D9237" s="14"/>
      <c r="H9237" s="17"/>
      <c r="L9237" s="18"/>
      <c r="M9237" s="18"/>
      <c r="N9237" s="18"/>
      <c r="P9237" s="21"/>
      <c r="Q9237" s="21"/>
      <c r="S9237" s="21"/>
      <c r="T9237" s="21"/>
    </row>
    <row r="9238" spans="2:20">
      <c r="B9238" s="14"/>
      <c r="C9238" s="14"/>
      <c r="D9238" s="14"/>
      <c r="H9238" s="17"/>
      <c r="L9238" s="18"/>
      <c r="M9238" s="18"/>
      <c r="N9238" s="18"/>
      <c r="P9238" s="21"/>
      <c r="Q9238" s="21"/>
      <c r="S9238" s="21"/>
      <c r="T9238" s="21"/>
    </row>
    <row r="9239" spans="2:20">
      <c r="B9239" s="14"/>
      <c r="C9239" s="14"/>
      <c r="D9239" s="14"/>
      <c r="H9239" s="17"/>
      <c r="L9239" s="18"/>
      <c r="M9239" s="18"/>
      <c r="N9239" s="18"/>
      <c r="P9239" s="21"/>
      <c r="Q9239" s="21"/>
      <c r="S9239" s="21"/>
      <c r="T9239" s="21"/>
    </row>
    <row r="9240" spans="2:20">
      <c r="B9240" s="14"/>
      <c r="C9240" s="14"/>
      <c r="D9240" s="14"/>
      <c r="H9240" s="17"/>
      <c r="L9240" s="18"/>
      <c r="M9240" s="18"/>
      <c r="N9240" s="18"/>
      <c r="P9240" s="21"/>
      <c r="Q9240" s="21"/>
      <c r="S9240" s="21"/>
      <c r="T9240" s="21"/>
    </row>
    <row r="9241" spans="2:20">
      <c r="B9241" s="14"/>
      <c r="C9241" s="14"/>
      <c r="D9241" s="14"/>
      <c r="H9241" s="17"/>
      <c r="L9241" s="18"/>
      <c r="M9241" s="18"/>
      <c r="N9241" s="18"/>
      <c r="P9241" s="21"/>
      <c r="Q9241" s="21"/>
      <c r="S9241" s="21"/>
      <c r="T9241" s="21"/>
    </row>
    <row r="9242" spans="2:20">
      <c r="B9242" s="14"/>
      <c r="C9242" s="14"/>
      <c r="D9242" s="14"/>
      <c r="H9242" s="17"/>
      <c r="L9242" s="18"/>
      <c r="M9242" s="18"/>
      <c r="N9242" s="18"/>
      <c r="P9242" s="21"/>
      <c r="Q9242" s="21"/>
      <c r="S9242" s="21"/>
      <c r="T9242" s="21"/>
    </row>
    <row r="9243" spans="2:20">
      <c r="B9243" s="14"/>
      <c r="C9243" s="14"/>
      <c r="D9243" s="14"/>
      <c r="H9243" s="17"/>
      <c r="L9243" s="18"/>
      <c r="M9243" s="18"/>
      <c r="N9243" s="18"/>
      <c r="P9243" s="21"/>
      <c r="Q9243" s="21"/>
      <c r="S9243" s="21"/>
      <c r="T9243" s="21"/>
    </row>
    <row r="9244" spans="2:20">
      <c r="B9244" s="14"/>
      <c r="C9244" s="14"/>
      <c r="D9244" s="14"/>
      <c r="H9244" s="17"/>
      <c r="L9244" s="18"/>
      <c r="M9244" s="18"/>
      <c r="N9244" s="18"/>
      <c r="P9244" s="21"/>
      <c r="Q9244" s="21"/>
      <c r="S9244" s="21"/>
      <c r="T9244" s="21"/>
    </row>
    <row r="9245" spans="2:20">
      <c r="B9245" s="14"/>
      <c r="C9245" s="14"/>
      <c r="D9245" s="14"/>
      <c r="H9245" s="17"/>
      <c r="L9245" s="18"/>
      <c r="M9245" s="18"/>
      <c r="N9245" s="18"/>
      <c r="P9245" s="21"/>
      <c r="Q9245" s="21"/>
      <c r="S9245" s="21"/>
      <c r="T9245" s="21"/>
    </row>
    <row r="9246" spans="2:20">
      <c r="B9246" s="14"/>
      <c r="C9246" s="14"/>
      <c r="D9246" s="14"/>
      <c r="H9246" s="17"/>
      <c r="L9246" s="18"/>
      <c r="M9246" s="18"/>
      <c r="N9246" s="18"/>
      <c r="P9246" s="21"/>
      <c r="Q9246" s="21"/>
      <c r="S9246" s="21"/>
      <c r="T9246" s="21"/>
    </row>
    <row r="9247" spans="2:20">
      <c r="B9247" s="14"/>
      <c r="C9247" s="14"/>
      <c r="D9247" s="14"/>
      <c r="H9247" s="17"/>
      <c r="L9247" s="18"/>
      <c r="M9247" s="18"/>
      <c r="N9247" s="18"/>
      <c r="P9247" s="21"/>
      <c r="Q9247" s="21"/>
      <c r="S9247" s="21"/>
      <c r="T9247" s="21"/>
    </row>
    <row r="9248" spans="2:20">
      <c r="B9248" s="14"/>
      <c r="C9248" s="14"/>
      <c r="D9248" s="14"/>
      <c r="H9248" s="17"/>
      <c r="L9248" s="18"/>
      <c r="M9248" s="18"/>
      <c r="N9248" s="18"/>
      <c r="P9248" s="21"/>
      <c r="Q9248" s="21"/>
      <c r="S9248" s="21"/>
      <c r="T9248" s="21"/>
    </row>
    <row r="9249" spans="2:20">
      <c r="B9249" s="14"/>
      <c r="C9249" s="14"/>
      <c r="D9249" s="14"/>
      <c r="H9249" s="17"/>
      <c r="L9249" s="18"/>
      <c r="M9249" s="18"/>
      <c r="N9249" s="18"/>
      <c r="P9249" s="21"/>
      <c r="Q9249" s="21"/>
      <c r="S9249" s="21"/>
      <c r="T9249" s="21"/>
    </row>
    <row r="9250" spans="2:20">
      <c r="B9250" s="14"/>
      <c r="C9250" s="14"/>
      <c r="D9250" s="14"/>
      <c r="H9250" s="17"/>
      <c r="L9250" s="18"/>
      <c r="M9250" s="18"/>
      <c r="N9250" s="18"/>
      <c r="P9250" s="21"/>
      <c r="Q9250" s="21"/>
      <c r="S9250" s="21"/>
      <c r="T9250" s="21"/>
    </row>
    <row r="9251" spans="2:20">
      <c r="B9251" s="14"/>
      <c r="C9251" s="14"/>
      <c r="D9251" s="14"/>
      <c r="H9251" s="17"/>
      <c r="L9251" s="18"/>
      <c r="M9251" s="18"/>
      <c r="N9251" s="18"/>
      <c r="P9251" s="21"/>
      <c r="Q9251" s="21"/>
      <c r="S9251" s="21"/>
      <c r="T9251" s="21"/>
    </row>
    <row r="9252" spans="2:20">
      <c r="B9252" s="14"/>
      <c r="C9252" s="14"/>
      <c r="D9252" s="14"/>
      <c r="H9252" s="17"/>
      <c r="L9252" s="18"/>
      <c r="M9252" s="18"/>
      <c r="N9252" s="18"/>
      <c r="P9252" s="21"/>
      <c r="Q9252" s="21"/>
      <c r="S9252" s="21"/>
      <c r="T9252" s="21"/>
    </row>
    <row r="9253" spans="2:20">
      <c r="B9253" s="14"/>
      <c r="C9253" s="14"/>
      <c r="D9253" s="14"/>
      <c r="H9253" s="17"/>
      <c r="L9253" s="18"/>
      <c r="M9253" s="18"/>
      <c r="N9253" s="18"/>
      <c r="P9253" s="21"/>
      <c r="Q9253" s="21"/>
      <c r="S9253" s="21"/>
      <c r="T9253" s="21"/>
    </row>
    <row r="9254" spans="2:20">
      <c r="B9254" s="14"/>
      <c r="C9254" s="14"/>
      <c r="D9254" s="14"/>
      <c r="H9254" s="17"/>
      <c r="L9254" s="18"/>
      <c r="M9254" s="18"/>
      <c r="N9254" s="18"/>
      <c r="P9254" s="21"/>
      <c r="Q9254" s="21"/>
      <c r="S9254" s="21"/>
      <c r="T9254" s="21"/>
    </row>
    <row r="9255" spans="2:20">
      <c r="B9255" s="14"/>
      <c r="C9255" s="14"/>
      <c r="D9255" s="14"/>
      <c r="H9255" s="17"/>
      <c r="L9255" s="18"/>
      <c r="M9255" s="18"/>
      <c r="N9255" s="18"/>
      <c r="P9255" s="21"/>
      <c r="Q9255" s="21"/>
      <c r="S9255" s="21"/>
      <c r="T9255" s="21"/>
    </row>
    <row r="9256" spans="2:20">
      <c r="B9256" s="14"/>
      <c r="C9256" s="14"/>
      <c r="D9256" s="14"/>
      <c r="H9256" s="17"/>
      <c r="L9256" s="18"/>
      <c r="M9256" s="18"/>
      <c r="N9256" s="18"/>
      <c r="P9256" s="21"/>
      <c r="Q9256" s="21"/>
      <c r="S9256" s="21"/>
      <c r="T9256" s="21"/>
    </row>
    <row r="9257" spans="2:20">
      <c r="B9257" s="14"/>
      <c r="C9257" s="14"/>
      <c r="D9257" s="14"/>
      <c r="H9257" s="17"/>
      <c r="L9257" s="18"/>
      <c r="M9257" s="18"/>
      <c r="N9257" s="18"/>
      <c r="P9257" s="21"/>
      <c r="Q9257" s="21"/>
      <c r="S9257" s="21"/>
      <c r="T9257" s="21"/>
    </row>
    <row r="9258" spans="2:20">
      <c r="B9258" s="14"/>
      <c r="C9258" s="14"/>
      <c r="D9258" s="14"/>
      <c r="H9258" s="17"/>
      <c r="L9258" s="18"/>
      <c r="M9258" s="18"/>
      <c r="N9258" s="18"/>
      <c r="P9258" s="21"/>
      <c r="Q9258" s="21"/>
      <c r="S9258" s="21"/>
      <c r="T9258" s="21"/>
    </row>
    <row r="9259" spans="2:20">
      <c r="B9259" s="14"/>
      <c r="C9259" s="14"/>
      <c r="D9259" s="14"/>
      <c r="H9259" s="17"/>
      <c r="L9259" s="18"/>
      <c r="M9259" s="18"/>
      <c r="N9259" s="18"/>
      <c r="P9259" s="21"/>
      <c r="Q9259" s="21"/>
      <c r="S9259" s="21"/>
      <c r="T9259" s="21"/>
    </row>
    <row r="9260" spans="2:20">
      <c r="B9260" s="14"/>
      <c r="C9260" s="14"/>
      <c r="D9260" s="14"/>
      <c r="H9260" s="17"/>
      <c r="L9260" s="18"/>
      <c r="M9260" s="18"/>
      <c r="N9260" s="18"/>
      <c r="P9260" s="21"/>
      <c r="Q9260" s="21"/>
      <c r="S9260" s="21"/>
      <c r="T9260" s="21"/>
    </row>
    <row r="9261" spans="2:20">
      <c r="B9261" s="14"/>
      <c r="C9261" s="14"/>
      <c r="D9261" s="14"/>
      <c r="H9261" s="17"/>
      <c r="L9261" s="18"/>
      <c r="M9261" s="18"/>
      <c r="N9261" s="18"/>
      <c r="P9261" s="21"/>
      <c r="Q9261" s="21"/>
      <c r="S9261" s="21"/>
      <c r="T9261" s="21"/>
    </row>
    <row r="9262" spans="2:20">
      <c r="B9262" s="14"/>
      <c r="C9262" s="14"/>
      <c r="D9262" s="14"/>
      <c r="H9262" s="17"/>
      <c r="L9262" s="18"/>
      <c r="M9262" s="18"/>
      <c r="N9262" s="18"/>
      <c r="P9262" s="21"/>
      <c r="Q9262" s="21"/>
      <c r="S9262" s="21"/>
      <c r="T9262" s="21"/>
    </row>
    <row r="9263" spans="2:20">
      <c r="B9263" s="14"/>
      <c r="C9263" s="14"/>
      <c r="D9263" s="14"/>
      <c r="H9263" s="17"/>
      <c r="L9263" s="18"/>
      <c r="M9263" s="18"/>
      <c r="N9263" s="18"/>
      <c r="P9263" s="21"/>
      <c r="Q9263" s="21"/>
      <c r="S9263" s="21"/>
      <c r="T9263" s="21"/>
    </row>
    <row r="9264" spans="2:20">
      <c r="B9264" s="14"/>
      <c r="C9264" s="14"/>
      <c r="D9264" s="14"/>
      <c r="H9264" s="17"/>
      <c r="L9264" s="18"/>
      <c r="M9264" s="18"/>
      <c r="N9264" s="18"/>
      <c r="P9264" s="21"/>
      <c r="Q9264" s="21"/>
      <c r="S9264" s="21"/>
      <c r="T9264" s="21"/>
    </row>
    <row r="9265" spans="2:20">
      <c r="B9265" s="14"/>
      <c r="C9265" s="14"/>
      <c r="D9265" s="14"/>
      <c r="H9265" s="17"/>
      <c r="L9265" s="18"/>
      <c r="M9265" s="18"/>
      <c r="N9265" s="18"/>
      <c r="P9265" s="21"/>
      <c r="Q9265" s="21"/>
      <c r="S9265" s="21"/>
      <c r="T9265" s="21"/>
    </row>
    <row r="9266" spans="2:20">
      <c r="B9266" s="14"/>
      <c r="C9266" s="14"/>
      <c r="D9266" s="14"/>
      <c r="H9266" s="17"/>
      <c r="L9266" s="18"/>
      <c r="M9266" s="18"/>
      <c r="N9266" s="18"/>
      <c r="P9266" s="21"/>
      <c r="Q9266" s="21"/>
      <c r="S9266" s="21"/>
      <c r="T9266" s="21"/>
    </row>
    <row r="9267" spans="2:20">
      <c r="B9267" s="14"/>
      <c r="C9267" s="14"/>
      <c r="D9267" s="14"/>
      <c r="H9267" s="17"/>
      <c r="L9267" s="18"/>
      <c r="M9267" s="18"/>
      <c r="N9267" s="18"/>
      <c r="P9267" s="21"/>
      <c r="Q9267" s="21"/>
      <c r="S9267" s="21"/>
      <c r="T9267" s="21"/>
    </row>
    <row r="9268" spans="2:20">
      <c r="B9268" s="14"/>
      <c r="C9268" s="14"/>
      <c r="D9268" s="14"/>
      <c r="H9268" s="17"/>
      <c r="L9268" s="18"/>
      <c r="M9268" s="18"/>
      <c r="N9268" s="18"/>
      <c r="P9268" s="21"/>
      <c r="Q9268" s="21"/>
      <c r="S9268" s="21"/>
      <c r="T9268" s="21"/>
    </row>
    <row r="9269" spans="2:20">
      <c r="B9269" s="14"/>
      <c r="C9269" s="14"/>
      <c r="D9269" s="14"/>
      <c r="H9269" s="17"/>
      <c r="L9269" s="18"/>
      <c r="M9269" s="18"/>
      <c r="N9269" s="18"/>
      <c r="P9269" s="21"/>
      <c r="Q9269" s="21"/>
      <c r="S9269" s="21"/>
      <c r="T9269" s="21"/>
    </row>
    <row r="9270" spans="2:20">
      <c r="B9270" s="14"/>
      <c r="C9270" s="14"/>
      <c r="D9270" s="14"/>
      <c r="H9270" s="17"/>
      <c r="L9270" s="18"/>
      <c r="M9270" s="18"/>
      <c r="N9270" s="18"/>
      <c r="P9270" s="21"/>
      <c r="Q9270" s="21"/>
      <c r="S9270" s="21"/>
      <c r="T9270" s="21"/>
    </row>
    <row r="9271" spans="2:20">
      <c r="B9271" s="14"/>
      <c r="C9271" s="14"/>
      <c r="D9271" s="14"/>
      <c r="H9271" s="17"/>
      <c r="L9271" s="18"/>
      <c r="M9271" s="18"/>
      <c r="N9271" s="18"/>
      <c r="P9271" s="21"/>
      <c r="Q9271" s="21"/>
      <c r="S9271" s="21"/>
      <c r="T9271" s="21"/>
    </row>
    <row r="9272" spans="2:20">
      <c r="B9272" s="14"/>
      <c r="C9272" s="14"/>
      <c r="D9272" s="14"/>
      <c r="H9272" s="17"/>
      <c r="L9272" s="18"/>
      <c r="M9272" s="18"/>
      <c r="N9272" s="18"/>
      <c r="P9272" s="21"/>
      <c r="Q9272" s="21"/>
      <c r="S9272" s="21"/>
      <c r="T9272" s="21"/>
    </row>
    <row r="9273" spans="2:20">
      <c r="B9273" s="14"/>
      <c r="C9273" s="14"/>
      <c r="D9273" s="14"/>
      <c r="H9273" s="17"/>
      <c r="L9273" s="18"/>
      <c r="M9273" s="18"/>
      <c r="N9273" s="18"/>
      <c r="P9273" s="21"/>
      <c r="Q9273" s="21"/>
      <c r="S9273" s="21"/>
      <c r="T9273" s="21"/>
    </row>
    <row r="9274" spans="2:20">
      <c r="B9274" s="14"/>
      <c r="C9274" s="14"/>
      <c r="D9274" s="14"/>
      <c r="H9274" s="17"/>
      <c r="L9274" s="18"/>
      <c r="M9274" s="18"/>
      <c r="N9274" s="18"/>
      <c r="P9274" s="21"/>
      <c r="Q9274" s="21"/>
      <c r="S9274" s="21"/>
      <c r="T9274" s="21"/>
    </row>
    <row r="9275" spans="2:20">
      <c r="B9275" s="14"/>
      <c r="C9275" s="14"/>
      <c r="D9275" s="14"/>
      <c r="H9275" s="17"/>
      <c r="L9275" s="18"/>
      <c r="M9275" s="18"/>
      <c r="N9275" s="18"/>
      <c r="P9275" s="21"/>
      <c r="Q9275" s="21"/>
      <c r="S9275" s="21"/>
      <c r="T9275" s="21"/>
    </row>
    <row r="9276" spans="2:20">
      <c r="B9276" s="14"/>
      <c r="C9276" s="14"/>
      <c r="D9276" s="14"/>
      <c r="H9276" s="17"/>
      <c r="L9276" s="18"/>
      <c r="M9276" s="18"/>
      <c r="N9276" s="18"/>
      <c r="P9276" s="21"/>
      <c r="Q9276" s="21"/>
      <c r="S9276" s="21"/>
      <c r="T9276" s="21"/>
    </row>
    <row r="9277" spans="2:20">
      <c r="B9277" s="14"/>
      <c r="C9277" s="14"/>
      <c r="D9277" s="14"/>
      <c r="H9277" s="17"/>
      <c r="L9277" s="18"/>
      <c r="M9277" s="18"/>
      <c r="N9277" s="18"/>
      <c r="P9277" s="21"/>
      <c r="Q9277" s="21"/>
      <c r="S9277" s="21"/>
      <c r="T9277" s="21"/>
    </row>
    <row r="9278" spans="2:20">
      <c r="B9278" s="14"/>
      <c r="C9278" s="14"/>
      <c r="D9278" s="14"/>
      <c r="H9278" s="17"/>
      <c r="L9278" s="18"/>
      <c r="M9278" s="18"/>
      <c r="N9278" s="18"/>
      <c r="P9278" s="21"/>
      <c r="Q9278" s="21"/>
      <c r="S9278" s="21"/>
      <c r="T9278" s="21"/>
    </row>
    <row r="9279" spans="2:20">
      <c r="B9279" s="14"/>
      <c r="C9279" s="14"/>
      <c r="D9279" s="14"/>
      <c r="H9279" s="17"/>
      <c r="L9279" s="18"/>
      <c r="M9279" s="18"/>
      <c r="N9279" s="18"/>
      <c r="P9279" s="21"/>
      <c r="Q9279" s="21"/>
      <c r="S9279" s="21"/>
      <c r="T9279" s="21"/>
    </row>
    <row r="9280" spans="2:20">
      <c r="B9280" s="14"/>
      <c r="C9280" s="14"/>
      <c r="D9280" s="14"/>
      <c r="H9280" s="17"/>
      <c r="L9280" s="18"/>
      <c r="M9280" s="18"/>
      <c r="N9280" s="18"/>
      <c r="P9280" s="21"/>
      <c r="Q9280" s="21"/>
      <c r="S9280" s="21"/>
      <c r="T9280" s="21"/>
    </row>
    <row r="9281" spans="2:20">
      <c r="B9281" s="14"/>
      <c r="C9281" s="14"/>
      <c r="D9281" s="14"/>
      <c r="H9281" s="17"/>
      <c r="L9281" s="18"/>
      <c r="M9281" s="18"/>
      <c r="N9281" s="18"/>
      <c r="P9281" s="21"/>
      <c r="Q9281" s="21"/>
      <c r="S9281" s="21"/>
      <c r="T9281" s="21"/>
    </row>
    <row r="9282" spans="2:20">
      <c r="B9282" s="14"/>
      <c r="C9282" s="14"/>
      <c r="D9282" s="14"/>
      <c r="H9282" s="17"/>
      <c r="L9282" s="18"/>
      <c r="M9282" s="18"/>
      <c r="N9282" s="18"/>
      <c r="P9282" s="21"/>
      <c r="Q9282" s="21"/>
      <c r="S9282" s="21"/>
      <c r="T9282" s="21"/>
    </row>
    <row r="9283" spans="2:20">
      <c r="B9283" s="14"/>
      <c r="C9283" s="14"/>
      <c r="D9283" s="14"/>
      <c r="H9283" s="17"/>
      <c r="L9283" s="18"/>
      <c r="M9283" s="18"/>
      <c r="N9283" s="18"/>
      <c r="P9283" s="21"/>
      <c r="Q9283" s="21"/>
      <c r="S9283" s="21"/>
      <c r="T9283" s="21"/>
    </row>
    <row r="9284" spans="2:20">
      <c r="B9284" s="14"/>
      <c r="C9284" s="14"/>
      <c r="D9284" s="14"/>
      <c r="H9284" s="17"/>
      <c r="L9284" s="18"/>
      <c r="M9284" s="18"/>
      <c r="N9284" s="18"/>
      <c r="P9284" s="21"/>
      <c r="Q9284" s="21"/>
      <c r="S9284" s="21"/>
      <c r="T9284" s="21"/>
    </row>
    <row r="9285" spans="2:20">
      <c r="B9285" s="14"/>
      <c r="C9285" s="14"/>
      <c r="D9285" s="14"/>
      <c r="H9285" s="17"/>
      <c r="L9285" s="18"/>
      <c r="M9285" s="18"/>
      <c r="N9285" s="18"/>
      <c r="P9285" s="21"/>
      <c r="Q9285" s="21"/>
      <c r="S9285" s="21"/>
      <c r="T9285" s="21"/>
    </row>
    <row r="9286" spans="2:20">
      <c r="B9286" s="14"/>
      <c r="C9286" s="14"/>
      <c r="D9286" s="14"/>
      <c r="H9286" s="17"/>
      <c r="L9286" s="18"/>
      <c r="M9286" s="18"/>
      <c r="N9286" s="18"/>
      <c r="P9286" s="21"/>
      <c r="Q9286" s="21"/>
      <c r="S9286" s="21"/>
      <c r="T9286" s="21"/>
    </row>
    <row r="9287" spans="2:20">
      <c r="B9287" s="14"/>
      <c r="C9287" s="14"/>
      <c r="D9287" s="14"/>
      <c r="H9287" s="17"/>
      <c r="L9287" s="18"/>
      <c r="M9287" s="18"/>
      <c r="N9287" s="18"/>
      <c r="P9287" s="21"/>
      <c r="Q9287" s="21"/>
      <c r="S9287" s="21"/>
      <c r="T9287" s="21"/>
    </row>
    <row r="9288" spans="2:20">
      <c r="B9288" s="14"/>
      <c r="C9288" s="14"/>
      <c r="D9288" s="14"/>
      <c r="H9288" s="17"/>
      <c r="L9288" s="18"/>
      <c r="M9288" s="18"/>
      <c r="N9288" s="18"/>
      <c r="P9288" s="21"/>
      <c r="Q9288" s="21"/>
      <c r="S9288" s="21"/>
      <c r="T9288" s="21"/>
    </row>
    <row r="9289" spans="2:20">
      <c r="B9289" s="14"/>
      <c r="C9289" s="14"/>
      <c r="D9289" s="14"/>
      <c r="H9289" s="17"/>
      <c r="L9289" s="18"/>
      <c r="M9289" s="18"/>
      <c r="N9289" s="18"/>
      <c r="P9289" s="21"/>
      <c r="Q9289" s="21"/>
      <c r="S9289" s="21"/>
      <c r="T9289" s="21"/>
    </row>
    <row r="9290" spans="2:20">
      <c r="B9290" s="14"/>
      <c r="C9290" s="14"/>
      <c r="D9290" s="14"/>
      <c r="H9290" s="17"/>
      <c r="L9290" s="18"/>
      <c r="M9290" s="18"/>
      <c r="N9290" s="18"/>
      <c r="P9290" s="21"/>
      <c r="Q9290" s="21"/>
      <c r="S9290" s="21"/>
      <c r="T9290" s="21"/>
    </row>
    <row r="9291" spans="2:20">
      <c r="B9291" s="14"/>
      <c r="C9291" s="14"/>
      <c r="D9291" s="14"/>
      <c r="H9291" s="17"/>
      <c r="L9291" s="18"/>
      <c r="M9291" s="18"/>
      <c r="N9291" s="18"/>
      <c r="P9291" s="21"/>
      <c r="Q9291" s="21"/>
      <c r="S9291" s="21"/>
      <c r="T9291" s="21"/>
    </row>
    <row r="9292" spans="2:20">
      <c r="B9292" s="14"/>
      <c r="C9292" s="14"/>
      <c r="D9292" s="14"/>
      <c r="H9292" s="17"/>
      <c r="L9292" s="18"/>
      <c r="M9292" s="18"/>
      <c r="N9292" s="18"/>
      <c r="P9292" s="21"/>
      <c r="Q9292" s="21"/>
      <c r="S9292" s="21"/>
      <c r="T9292" s="21"/>
    </row>
    <row r="9293" spans="2:20">
      <c r="B9293" s="14"/>
      <c r="C9293" s="14"/>
      <c r="D9293" s="14"/>
      <c r="H9293" s="17"/>
      <c r="L9293" s="18"/>
      <c r="M9293" s="18"/>
      <c r="N9293" s="18"/>
      <c r="P9293" s="21"/>
      <c r="Q9293" s="21"/>
      <c r="S9293" s="21"/>
      <c r="T9293" s="21"/>
    </row>
    <row r="9294" spans="2:20">
      <c r="B9294" s="14"/>
      <c r="C9294" s="14"/>
      <c r="D9294" s="14"/>
      <c r="H9294" s="17"/>
      <c r="L9294" s="18"/>
      <c r="M9294" s="18"/>
      <c r="N9294" s="18"/>
      <c r="P9294" s="21"/>
      <c r="Q9294" s="21"/>
      <c r="S9294" s="21"/>
      <c r="T9294" s="21"/>
    </row>
    <row r="9295" spans="2:20">
      <c r="B9295" s="14"/>
      <c r="C9295" s="14"/>
      <c r="D9295" s="14"/>
      <c r="H9295" s="17"/>
      <c r="L9295" s="18"/>
      <c r="M9295" s="18"/>
      <c r="N9295" s="18"/>
      <c r="P9295" s="21"/>
      <c r="Q9295" s="21"/>
      <c r="S9295" s="21"/>
      <c r="T9295" s="21"/>
    </row>
    <row r="9296" spans="2:20">
      <c r="B9296" s="14"/>
      <c r="C9296" s="14"/>
      <c r="D9296" s="14"/>
      <c r="H9296" s="17"/>
      <c r="L9296" s="18"/>
      <c r="M9296" s="18"/>
      <c r="N9296" s="18"/>
      <c r="P9296" s="21"/>
      <c r="Q9296" s="21"/>
      <c r="S9296" s="21"/>
      <c r="T9296" s="21"/>
    </row>
    <row r="9297" spans="2:20">
      <c r="B9297" s="14"/>
      <c r="C9297" s="14"/>
      <c r="D9297" s="14"/>
      <c r="H9297" s="17"/>
      <c r="L9297" s="18"/>
      <c r="M9297" s="18"/>
      <c r="N9297" s="18"/>
      <c r="P9297" s="21"/>
      <c r="Q9297" s="21"/>
      <c r="S9297" s="21"/>
      <c r="T9297" s="21"/>
    </row>
    <row r="9298" spans="2:20">
      <c r="B9298" s="14"/>
      <c r="C9298" s="14"/>
      <c r="D9298" s="14"/>
      <c r="H9298" s="17"/>
      <c r="L9298" s="18"/>
      <c r="M9298" s="18"/>
      <c r="N9298" s="18"/>
      <c r="P9298" s="21"/>
      <c r="Q9298" s="21"/>
      <c r="S9298" s="21"/>
      <c r="T9298" s="21"/>
    </row>
    <row r="9299" spans="2:20">
      <c r="B9299" s="14"/>
      <c r="C9299" s="14"/>
      <c r="D9299" s="14"/>
      <c r="H9299" s="17"/>
      <c r="L9299" s="18"/>
      <c r="M9299" s="18"/>
      <c r="N9299" s="18"/>
      <c r="P9299" s="21"/>
      <c r="Q9299" s="21"/>
      <c r="S9299" s="21"/>
      <c r="T9299" s="21"/>
    </row>
    <row r="9300" spans="2:20">
      <c r="B9300" s="14"/>
      <c r="C9300" s="14"/>
      <c r="D9300" s="14"/>
      <c r="H9300" s="17"/>
      <c r="L9300" s="18"/>
      <c r="M9300" s="18"/>
      <c r="N9300" s="18"/>
      <c r="P9300" s="21"/>
      <c r="Q9300" s="21"/>
      <c r="S9300" s="21"/>
      <c r="T9300" s="21"/>
    </row>
    <row r="9301" spans="2:20">
      <c r="B9301" s="14"/>
      <c r="C9301" s="14"/>
      <c r="D9301" s="14"/>
      <c r="H9301" s="17"/>
      <c r="L9301" s="18"/>
      <c r="M9301" s="18"/>
      <c r="N9301" s="18"/>
      <c r="P9301" s="21"/>
      <c r="Q9301" s="21"/>
      <c r="S9301" s="21"/>
      <c r="T9301" s="21"/>
    </row>
    <row r="9302" spans="2:20">
      <c r="B9302" s="14"/>
      <c r="C9302" s="14"/>
      <c r="D9302" s="14"/>
      <c r="H9302" s="17"/>
      <c r="L9302" s="18"/>
      <c r="M9302" s="18"/>
      <c r="N9302" s="18"/>
      <c r="P9302" s="21"/>
      <c r="Q9302" s="21"/>
      <c r="S9302" s="21"/>
      <c r="T9302" s="21"/>
    </row>
    <row r="9303" spans="2:20">
      <c r="B9303" s="14"/>
      <c r="C9303" s="14"/>
      <c r="D9303" s="14"/>
      <c r="H9303" s="17"/>
      <c r="L9303" s="18"/>
      <c r="M9303" s="18"/>
      <c r="N9303" s="18"/>
      <c r="P9303" s="21"/>
      <c r="Q9303" s="21"/>
      <c r="S9303" s="21"/>
      <c r="T9303" s="21"/>
    </row>
    <row r="9304" spans="2:20">
      <c r="B9304" s="14"/>
      <c r="C9304" s="14"/>
      <c r="D9304" s="14"/>
      <c r="H9304" s="17"/>
      <c r="L9304" s="18"/>
      <c r="M9304" s="18"/>
      <c r="N9304" s="18"/>
      <c r="P9304" s="21"/>
      <c r="Q9304" s="21"/>
      <c r="S9304" s="21"/>
      <c r="T9304" s="21"/>
    </row>
    <row r="9305" spans="2:20">
      <c r="B9305" s="14"/>
      <c r="C9305" s="14"/>
      <c r="D9305" s="14"/>
      <c r="H9305" s="17"/>
      <c r="L9305" s="18"/>
      <c r="M9305" s="18"/>
      <c r="N9305" s="18"/>
      <c r="P9305" s="21"/>
      <c r="Q9305" s="21"/>
      <c r="S9305" s="21"/>
      <c r="T9305" s="21"/>
    </row>
    <row r="9306" spans="2:20">
      <c r="B9306" s="14"/>
      <c r="C9306" s="14"/>
      <c r="D9306" s="14"/>
      <c r="H9306" s="17"/>
      <c r="L9306" s="18"/>
      <c r="M9306" s="18"/>
      <c r="N9306" s="18"/>
      <c r="P9306" s="21"/>
      <c r="Q9306" s="21"/>
      <c r="S9306" s="21"/>
      <c r="T9306" s="21"/>
    </row>
    <row r="9307" spans="2:20">
      <c r="B9307" s="14"/>
      <c r="C9307" s="14"/>
      <c r="D9307" s="14"/>
      <c r="H9307" s="17"/>
      <c r="L9307" s="18"/>
      <c r="M9307" s="18"/>
      <c r="N9307" s="18"/>
      <c r="P9307" s="21"/>
      <c r="Q9307" s="21"/>
      <c r="S9307" s="21"/>
      <c r="T9307" s="21"/>
    </row>
    <row r="9308" spans="2:20">
      <c r="B9308" s="14"/>
      <c r="C9308" s="14"/>
      <c r="D9308" s="14"/>
      <c r="H9308" s="17"/>
      <c r="L9308" s="18"/>
      <c r="M9308" s="18"/>
      <c r="N9308" s="18"/>
      <c r="P9308" s="21"/>
      <c r="Q9308" s="21"/>
      <c r="S9308" s="21"/>
      <c r="T9308" s="21"/>
    </row>
    <row r="9309" spans="2:20">
      <c r="B9309" s="14"/>
      <c r="C9309" s="14"/>
      <c r="D9309" s="14"/>
      <c r="H9309" s="17"/>
      <c r="L9309" s="18"/>
      <c r="M9309" s="18"/>
      <c r="N9309" s="18"/>
      <c r="P9309" s="21"/>
      <c r="Q9309" s="21"/>
      <c r="S9309" s="21"/>
      <c r="T9309" s="21"/>
    </row>
    <row r="9310" spans="2:20">
      <c r="B9310" s="14"/>
      <c r="C9310" s="14"/>
      <c r="D9310" s="14"/>
      <c r="H9310" s="17"/>
      <c r="L9310" s="18"/>
      <c r="M9310" s="18"/>
      <c r="N9310" s="18"/>
      <c r="P9310" s="21"/>
      <c r="Q9310" s="21"/>
      <c r="S9310" s="21"/>
      <c r="T9310" s="21"/>
    </row>
    <row r="9311" spans="2:20">
      <c r="B9311" s="14"/>
      <c r="C9311" s="14"/>
      <c r="D9311" s="14"/>
      <c r="H9311" s="17"/>
      <c r="L9311" s="18"/>
      <c r="M9311" s="18"/>
      <c r="N9311" s="18"/>
      <c r="P9311" s="21"/>
      <c r="Q9311" s="21"/>
      <c r="S9311" s="21"/>
      <c r="T9311" s="21"/>
    </row>
    <row r="9312" spans="2:20">
      <c r="B9312" s="14"/>
      <c r="C9312" s="14"/>
      <c r="D9312" s="14"/>
      <c r="H9312" s="17"/>
      <c r="L9312" s="18"/>
      <c r="M9312" s="18"/>
      <c r="N9312" s="18"/>
      <c r="P9312" s="21"/>
      <c r="Q9312" s="21"/>
      <c r="S9312" s="21"/>
      <c r="T9312" s="21"/>
    </row>
    <row r="9313" spans="2:20">
      <c r="B9313" s="14"/>
      <c r="C9313" s="14"/>
      <c r="D9313" s="14"/>
      <c r="H9313" s="17"/>
      <c r="L9313" s="18"/>
      <c r="M9313" s="18"/>
      <c r="N9313" s="18"/>
      <c r="P9313" s="21"/>
      <c r="Q9313" s="21"/>
      <c r="S9313" s="21"/>
      <c r="T9313" s="21"/>
    </row>
    <row r="9314" spans="2:20">
      <c r="B9314" s="14"/>
      <c r="C9314" s="14"/>
      <c r="D9314" s="14"/>
      <c r="H9314" s="17"/>
      <c r="L9314" s="18"/>
      <c r="M9314" s="18"/>
      <c r="N9314" s="18"/>
      <c r="P9314" s="21"/>
      <c r="Q9314" s="21"/>
      <c r="S9314" s="21"/>
      <c r="T9314" s="21"/>
    </row>
    <row r="9315" spans="2:20">
      <c r="B9315" s="14"/>
      <c r="C9315" s="14"/>
      <c r="D9315" s="14"/>
      <c r="H9315" s="17"/>
      <c r="L9315" s="18"/>
      <c r="M9315" s="18"/>
      <c r="N9315" s="18"/>
      <c r="P9315" s="21"/>
      <c r="Q9315" s="21"/>
      <c r="S9315" s="21"/>
      <c r="T9315" s="21"/>
    </row>
    <row r="9316" spans="2:20">
      <c r="B9316" s="14"/>
      <c r="C9316" s="14"/>
      <c r="D9316" s="14"/>
      <c r="H9316" s="17"/>
      <c r="L9316" s="18"/>
      <c r="M9316" s="18"/>
      <c r="N9316" s="18"/>
      <c r="P9316" s="21"/>
      <c r="Q9316" s="21"/>
      <c r="S9316" s="21"/>
      <c r="T9316" s="21"/>
    </row>
    <row r="9317" spans="2:20">
      <c r="B9317" s="14"/>
      <c r="C9317" s="14"/>
      <c r="D9317" s="14"/>
      <c r="H9317" s="17"/>
      <c r="L9317" s="18"/>
      <c r="M9317" s="18"/>
      <c r="N9317" s="18"/>
      <c r="P9317" s="21"/>
      <c r="Q9317" s="21"/>
      <c r="S9317" s="21"/>
      <c r="T9317" s="21"/>
    </row>
    <row r="9318" spans="2:20">
      <c r="B9318" s="14"/>
      <c r="C9318" s="14"/>
      <c r="D9318" s="14"/>
      <c r="H9318" s="17"/>
      <c r="L9318" s="18"/>
      <c r="M9318" s="18"/>
      <c r="N9318" s="18"/>
      <c r="P9318" s="21"/>
      <c r="Q9318" s="21"/>
      <c r="S9318" s="21"/>
      <c r="T9318" s="21"/>
    </row>
    <row r="9319" spans="2:20">
      <c r="B9319" s="14"/>
      <c r="C9319" s="14"/>
      <c r="D9319" s="14"/>
      <c r="H9319" s="17"/>
      <c r="L9319" s="18"/>
      <c r="M9319" s="18"/>
      <c r="N9319" s="18"/>
      <c r="P9319" s="21"/>
      <c r="Q9319" s="21"/>
      <c r="S9319" s="21"/>
      <c r="T9319" s="21"/>
    </row>
    <row r="9320" spans="2:20">
      <c r="B9320" s="14"/>
      <c r="C9320" s="14"/>
      <c r="D9320" s="14"/>
      <c r="H9320" s="17"/>
      <c r="L9320" s="18"/>
      <c r="M9320" s="18"/>
      <c r="N9320" s="18"/>
      <c r="P9320" s="21"/>
      <c r="Q9320" s="21"/>
      <c r="S9320" s="21"/>
      <c r="T9320" s="21"/>
    </row>
    <row r="9321" spans="2:20">
      <c r="B9321" s="14"/>
      <c r="C9321" s="14"/>
      <c r="D9321" s="14"/>
      <c r="H9321" s="17"/>
      <c r="L9321" s="18"/>
      <c r="M9321" s="18"/>
      <c r="N9321" s="18"/>
      <c r="P9321" s="21"/>
      <c r="Q9321" s="21"/>
      <c r="S9321" s="21"/>
      <c r="T9321" s="21"/>
    </row>
    <row r="9322" spans="2:20">
      <c r="B9322" s="14"/>
      <c r="C9322" s="14"/>
      <c r="D9322" s="14"/>
      <c r="H9322" s="17"/>
      <c r="L9322" s="18"/>
      <c r="M9322" s="18"/>
      <c r="N9322" s="18"/>
      <c r="P9322" s="21"/>
      <c r="Q9322" s="21"/>
      <c r="S9322" s="21"/>
      <c r="T9322" s="21"/>
    </row>
    <row r="9323" spans="2:20">
      <c r="B9323" s="14"/>
      <c r="C9323" s="14"/>
      <c r="D9323" s="14"/>
      <c r="H9323" s="17"/>
      <c r="L9323" s="18"/>
      <c r="M9323" s="18"/>
      <c r="N9323" s="18"/>
      <c r="P9323" s="21"/>
      <c r="Q9323" s="21"/>
      <c r="S9323" s="21"/>
      <c r="T9323" s="21"/>
    </row>
    <row r="9324" spans="2:20">
      <c r="B9324" s="14"/>
      <c r="C9324" s="14"/>
      <c r="D9324" s="14"/>
      <c r="H9324" s="17"/>
      <c r="L9324" s="18"/>
      <c r="M9324" s="18"/>
      <c r="N9324" s="18"/>
      <c r="P9324" s="21"/>
      <c r="Q9324" s="21"/>
      <c r="S9324" s="21"/>
      <c r="T9324" s="21"/>
    </row>
    <row r="9325" spans="2:20">
      <c r="B9325" s="14"/>
      <c r="C9325" s="14"/>
      <c r="D9325" s="14"/>
      <c r="H9325" s="17"/>
      <c r="L9325" s="18"/>
      <c r="M9325" s="18"/>
      <c r="N9325" s="18"/>
      <c r="P9325" s="21"/>
      <c r="Q9325" s="21"/>
      <c r="S9325" s="21"/>
      <c r="T9325" s="21"/>
    </row>
    <row r="9326" spans="2:20">
      <c r="B9326" s="14"/>
      <c r="C9326" s="14"/>
      <c r="D9326" s="14"/>
      <c r="H9326" s="17"/>
      <c r="L9326" s="18"/>
      <c r="M9326" s="18"/>
      <c r="N9326" s="18"/>
      <c r="P9326" s="21"/>
      <c r="Q9326" s="21"/>
      <c r="S9326" s="21"/>
      <c r="T9326" s="21"/>
    </row>
    <row r="9327" spans="2:20">
      <c r="B9327" s="14"/>
      <c r="C9327" s="14"/>
      <c r="D9327" s="14"/>
      <c r="H9327" s="17"/>
      <c r="L9327" s="18"/>
      <c r="M9327" s="18"/>
      <c r="N9327" s="18"/>
      <c r="P9327" s="21"/>
      <c r="Q9327" s="21"/>
      <c r="S9327" s="21"/>
      <c r="T9327" s="21"/>
    </row>
    <row r="9328" spans="2:20">
      <c r="B9328" s="14"/>
      <c r="C9328" s="14"/>
      <c r="D9328" s="14"/>
      <c r="H9328" s="17"/>
      <c r="L9328" s="18"/>
      <c r="M9328" s="18"/>
      <c r="N9328" s="18"/>
      <c r="P9328" s="21"/>
      <c r="Q9328" s="21"/>
      <c r="S9328" s="21"/>
      <c r="T9328" s="21"/>
    </row>
    <row r="9329" spans="2:20">
      <c r="B9329" s="14"/>
      <c r="C9329" s="14"/>
      <c r="D9329" s="14"/>
      <c r="H9329" s="17"/>
      <c r="L9329" s="18"/>
      <c r="M9329" s="18"/>
      <c r="N9329" s="18"/>
      <c r="P9329" s="21"/>
      <c r="Q9329" s="21"/>
      <c r="S9329" s="21"/>
      <c r="T9329" s="21"/>
    </row>
    <row r="9330" spans="2:20">
      <c r="B9330" s="14"/>
      <c r="C9330" s="14"/>
      <c r="D9330" s="14"/>
      <c r="H9330" s="17"/>
      <c r="L9330" s="18"/>
      <c r="M9330" s="18"/>
      <c r="N9330" s="18"/>
      <c r="P9330" s="21"/>
      <c r="Q9330" s="21"/>
      <c r="S9330" s="21"/>
      <c r="T9330" s="21"/>
    </row>
    <row r="9331" spans="2:20">
      <c r="B9331" s="14"/>
      <c r="C9331" s="14"/>
      <c r="D9331" s="14"/>
      <c r="H9331" s="17"/>
      <c r="L9331" s="18"/>
      <c r="M9331" s="18"/>
      <c r="N9331" s="18"/>
      <c r="P9331" s="21"/>
      <c r="Q9331" s="21"/>
      <c r="S9331" s="21"/>
      <c r="T9331" s="21"/>
    </row>
    <row r="9332" spans="2:20">
      <c r="B9332" s="14"/>
      <c r="C9332" s="14"/>
      <c r="D9332" s="14"/>
      <c r="H9332" s="17"/>
      <c r="L9332" s="18"/>
      <c r="M9332" s="18"/>
      <c r="N9332" s="18"/>
      <c r="P9332" s="21"/>
      <c r="Q9332" s="21"/>
      <c r="S9332" s="21"/>
      <c r="T9332" s="21"/>
    </row>
    <row r="9333" spans="2:20">
      <c r="B9333" s="14"/>
      <c r="C9333" s="14"/>
      <c r="D9333" s="14"/>
      <c r="H9333" s="17"/>
      <c r="L9333" s="18"/>
      <c r="M9333" s="18"/>
      <c r="N9333" s="18"/>
      <c r="P9333" s="21"/>
      <c r="Q9333" s="21"/>
      <c r="S9333" s="21"/>
      <c r="T9333" s="21"/>
    </row>
    <row r="9334" spans="2:20">
      <c r="B9334" s="14"/>
      <c r="C9334" s="14"/>
      <c r="D9334" s="14"/>
      <c r="H9334" s="17"/>
      <c r="L9334" s="18"/>
      <c r="M9334" s="18"/>
      <c r="N9334" s="18"/>
      <c r="P9334" s="21"/>
      <c r="Q9334" s="21"/>
      <c r="S9334" s="21"/>
      <c r="T9334" s="21"/>
    </row>
    <row r="9335" spans="2:20">
      <c r="B9335" s="14"/>
      <c r="C9335" s="14"/>
      <c r="D9335" s="14"/>
      <c r="H9335" s="17"/>
      <c r="L9335" s="18"/>
      <c r="M9335" s="18"/>
      <c r="N9335" s="18"/>
      <c r="P9335" s="21"/>
      <c r="Q9335" s="21"/>
      <c r="S9335" s="21"/>
      <c r="T9335" s="21"/>
    </row>
    <row r="9336" spans="2:20">
      <c r="B9336" s="14"/>
      <c r="C9336" s="14"/>
      <c r="D9336" s="14"/>
      <c r="H9336" s="17"/>
      <c r="L9336" s="18"/>
      <c r="M9336" s="18"/>
      <c r="N9336" s="18"/>
      <c r="P9336" s="21"/>
      <c r="Q9336" s="21"/>
      <c r="S9336" s="21"/>
      <c r="T9336" s="21"/>
    </row>
    <row r="9337" spans="2:20">
      <c r="B9337" s="14"/>
      <c r="C9337" s="14"/>
      <c r="D9337" s="14"/>
      <c r="H9337" s="17"/>
      <c r="L9337" s="18"/>
      <c r="M9337" s="18"/>
      <c r="N9337" s="18"/>
      <c r="P9337" s="21"/>
      <c r="Q9337" s="21"/>
      <c r="S9337" s="21"/>
      <c r="T9337" s="21"/>
    </row>
    <row r="9338" spans="2:20">
      <c r="B9338" s="14"/>
      <c r="C9338" s="14"/>
      <c r="D9338" s="14"/>
      <c r="H9338" s="17"/>
      <c r="L9338" s="18"/>
      <c r="M9338" s="18"/>
      <c r="N9338" s="18"/>
      <c r="P9338" s="21"/>
      <c r="Q9338" s="21"/>
      <c r="S9338" s="21"/>
      <c r="T9338" s="21"/>
    </row>
    <row r="9339" spans="2:20">
      <c r="B9339" s="14"/>
      <c r="C9339" s="14"/>
      <c r="D9339" s="14"/>
      <c r="H9339" s="17"/>
      <c r="L9339" s="18"/>
      <c r="M9339" s="18"/>
      <c r="N9339" s="18"/>
      <c r="P9339" s="21"/>
      <c r="Q9339" s="21"/>
      <c r="S9339" s="21"/>
      <c r="T9339" s="21"/>
    </row>
    <row r="9340" spans="2:20">
      <c r="B9340" s="14"/>
      <c r="C9340" s="14"/>
      <c r="D9340" s="14"/>
      <c r="H9340" s="17"/>
      <c r="L9340" s="18"/>
      <c r="M9340" s="18"/>
      <c r="N9340" s="18"/>
      <c r="P9340" s="21"/>
      <c r="Q9340" s="21"/>
      <c r="S9340" s="21"/>
      <c r="T9340" s="21"/>
    </row>
    <row r="9341" spans="2:20">
      <c r="B9341" s="14"/>
      <c r="C9341" s="14"/>
      <c r="D9341" s="14"/>
      <c r="H9341" s="17"/>
      <c r="L9341" s="18"/>
      <c r="M9341" s="18"/>
      <c r="N9341" s="18"/>
      <c r="P9341" s="21"/>
      <c r="Q9341" s="21"/>
      <c r="S9341" s="21"/>
      <c r="T9341" s="21"/>
    </row>
    <row r="9342" spans="2:20">
      <c r="B9342" s="14"/>
      <c r="C9342" s="14"/>
      <c r="D9342" s="14"/>
      <c r="H9342" s="17"/>
      <c r="L9342" s="18"/>
      <c r="M9342" s="18"/>
      <c r="N9342" s="18"/>
      <c r="P9342" s="21"/>
      <c r="Q9342" s="21"/>
      <c r="S9342" s="21"/>
      <c r="T9342" s="21"/>
    </row>
    <row r="9343" spans="2:20">
      <c r="B9343" s="14"/>
      <c r="C9343" s="14"/>
      <c r="D9343" s="14"/>
      <c r="H9343" s="17"/>
      <c r="L9343" s="18"/>
      <c r="M9343" s="18"/>
      <c r="N9343" s="18"/>
      <c r="P9343" s="21"/>
      <c r="Q9343" s="21"/>
      <c r="S9343" s="21"/>
      <c r="T9343" s="21"/>
    </row>
    <row r="9344" spans="2:20">
      <c r="B9344" s="14"/>
      <c r="C9344" s="14"/>
      <c r="D9344" s="14"/>
      <c r="H9344" s="17"/>
      <c r="L9344" s="18"/>
      <c r="M9344" s="18"/>
      <c r="N9344" s="18"/>
      <c r="P9344" s="21"/>
      <c r="Q9344" s="21"/>
      <c r="S9344" s="21"/>
      <c r="T9344" s="21"/>
    </row>
    <row r="9345" spans="2:20">
      <c r="B9345" s="14"/>
      <c r="C9345" s="14"/>
      <c r="D9345" s="14"/>
      <c r="H9345" s="17"/>
      <c r="L9345" s="18"/>
      <c r="M9345" s="18"/>
      <c r="N9345" s="18"/>
      <c r="P9345" s="21"/>
      <c r="Q9345" s="21"/>
      <c r="S9345" s="21"/>
      <c r="T9345" s="21"/>
    </row>
    <row r="9346" spans="2:20">
      <c r="B9346" s="14"/>
      <c r="C9346" s="14"/>
      <c r="D9346" s="14"/>
      <c r="H9346" s="17"/>
      <c r="L9346" s="18"/>
      <c r="M9346" s="18"/>
      <c r="N9346" s="18"/>
      <c r="P9346" s="21"/>
      <c r="Q9346" s="21"/>
      <c r="S9346" s="21"/>
      <c r="T9346" s="21"/>
    </row>
    <row r="9347" spans="2:20">
      <c r="B9347" s="14"/>
      <c r="C9347" s="14"/>
      <c r="D9347" s="14"/>
      <c r="H9347" s="17"/>
      <c r="L9347" s="18"/>
      <c r="M9347" s="18"/>
      <c r="N9347" s="18"/>
      <c r="P9347" s="21"/>
      <c r="Q9347" s="21"/>
      <c r="S9347" s="21"/>
      <c r="T9347" s="21"/>
    </row>
    <row r="9348" spans="2:20">
      <c r="B9348" s="14"/>
      <c r="C9348" s="14"/>
      <c r="D9348" s="14"/>
      <c r="H9348" s="17"/>
      <c r="L9348" s="18"/>
      <c r="M9348" s="18"/>
      <c r="N9348" s="18"/>
      <c r="P9348" s="21"/>
      <c r="Q9348" s="21"/>
      <c r="S9348" s="21"/>
      <c r="T9348" s="21"/>
    </row>
    <row r="9349" spans="2:20">
      <c r="B9349" s="14"/>
      <c r="C9349" s="14"/>
      <c r="D9349" s="14"/>
      <c r="H9349" s="17"/>
      <c r="L9349" s="18"/>
      <c r="M9349" s="18"/>
      <c r="N9349" s="18"/>
      <c r="P9349" s="21"/>
      <c r="Q9349" s="21"/>
      <c r="S9349" s="21"/>
      <c r="T9349" s="21"/>
    </row>
    <row r="9350" spans="2:20">
      <c r="B9350" s="14"/>
      <c r="C9350" s="14"/>
      <c r="D9350" s="14"/>
      <c r="H9350" s="17"/>
      <c r="L9350" s="18"/>
      <c r="M9350" s="18"/>
      <c r="N9350" s="18"/>
      <c r="P9350" s="21"/>
      <c r="Q9350" s="21"/>
      <c r="S9350" s="21"/>
      <c r="T9350" s="21"/>
    </row>
    <row r="9351" spans="2:20">
      <c r="B9351" s="14"/>
      <c r="C9351" s="14"/>
      <c r="D9351" s="14"/>
      <c r="H9351" s="17"/>
      <c r="L9351" s="18"/>
      <c r="M9351" s="18"/>
      <c r="N9351" s="18"/>
      <c r="P9351" s="21"/>
      <c r="Q9351" s="21"/>
      <c r="S9351" s="21"/>
      <c r="T9351" s="21"/>
    </row>
    <row r="9352" spans="2:20">
      <c r="B9352" s="14"/>
      <c r="C9352" s="14"/>
      <c r="D9352" s="14"/>
      <c r="H9352" s="17"/>
      <c r="L9352" s="18"/>
      <c r="M9352" s="18"/>
      <c r="N9352" s="18"/>
      <c r="P9352" s="21"/>
      <c r="Q9352" s="21"/>
      <c r="S9352" s="21"/>
      <c r="T9352" s="21"/>
    </row>
    <row r="9353" spans="2:20">
      <c r="B9353" s="14"/>
      <c r="C9353" s="14"/>
      <c r="D9353" s="14"/>
      <c r="H9353" s="17"/>
      <c r="L9353" s="18"/>
      <c r="M9353" s="18"/>
      <c r="N9353" s="18"/>
      <c r="P9353" s="21"/>
      <c r="Q9353" s="21"/>
      <c r="S9353" s="21"/>
      <c r="T9353" s="21"/>
    </row>
    <row r="9354" spans="2:20">
      <c r="B9354" s="14"/>
      <c r="C9354" s="14"/>
      <c r="D9354" s="14"/>
      <c r="H9354" s="17"/>
      <c r="L9354" s="18"/>
      <c r="M9354" s="18"/>
      <c r="N9354" s="18"/>
      <c r="P9354" s="21"/>
      <c r="Q9354" s="21"/>
      <c r="S9354" s="21"/>
      <c r="T9354" s="21"/>
    </row>
    <row r="9355" spans="2:20">
      <c r="B9355" s="14"/>
      <c r="C9355" s="14"/>
      <c r="D9355" s="14"/>
      <c r="H9355" s="17"/>
      <c r="L9355" s="18"/>
      <c r="M9355" s="18"/>
      <c r="N9355" s="18"/>
      <c r="P9355" s="21"/>
      <c r="Q9355" s="21"/>
      <c r="S9355" s="21"/>
      <c r="T9355" s="21"/>
    </row>
    <row r="9356" spans="2:20">
      <c r="B9356" s="14"/>
      <c r="C9356" s="14"/>
      <c r="D9356" s="14"/>
      <c r="H9356" s="17"/>
      <c r="L9356" s="18"/>
      <c r="M9356" s="18"/>
      <c r="N9356" s="18"/>
      <c r="P9356" s="21"/>
      <c r="Q9356" s="21"/>
      <c r="S9356" s="21"/>
      <c r="T9356" s="21"/>
    </row>
    <row r="9357" spans="2:20">
      <c r="B9357" s="14"/>
      <c r="C9357" s="14"/>
      <c r="D9357" s="14"/>
      <c r="H9357" s="17"/>
      <c r="L9357" s="18"/>
      <c r="M9357" s="18"/>
      <c r="N9357" s="18"/>
      <c r="P9357" s="21"/>
      <c r="Q9357" s="21"/>
      <c r="S9357" s="21"/>
      <c r="T9357" s="21"/>
    </row>
    <row r="9358" spans="2:20">
      <c r="B9358" s="14"/>
      <c r="C9358" s="14"/>
      <c r="D9358" s="14"/>
      <c r="H9358" s="17"/>
      <c r="L9358" s="18"/>
      <c r="M9358" s="18"/>
      <c r="N9358" s="18"/>
      <c r="P9358" s="21"/>
      <c r="Q9358" s="21"/>
      <c r="S9358" s="21"/>
      <c r="T9358" s="21"/>
    </row>
    <row r="9359" spans="2:20">
      <c r="B9359" s="14"/>
      <c r="C9359" s="14"/>
      <c r="D9359" s="14"/>
      <c r="H9359" s="17"/>
      <c r="L9359" s="18"/>
      <c r="M9359" s="18"/>
      <c r="N9359" s="18"/>
      <c r="P9359" s="21"/>
      <c r="Q9359" s="21"/>
      <c r="S9359" s="21"/>
      <c r="T9359" s="21"/>
    </row>
    <row r="9360" spans="2:20">
      <c r="B9360" s="14"/>
      <c r="C9360" s="14"/>
      <c r="D9360" s="14"/>
      <c r="H9360" s="17"/>
      <c r="L9360" s="18"/>
      <c r="M9360" s="18"/>
      <c r="N9360" s="18"/>
      <c r="P9360" s="21"/>
      <c r="Q9360" s="21"/>
      <c r="S9360" s="21"/>
      <c r="T9360" s="21"/>
    </row>
    <row r="9361" spans="2:20">
      <c r="B9361" s="14"/>
      <c r="C9361" s="14"/>
      <c r="D9361" s="14"/>
      <c r="H9361" s="17"/>
      <c r="L9361" s="18"/>
      <c r="M9361" s="18"/>
      <c r="N9361" s="18"/>
      <c r="P9361" s="21"/>
      <c r="Q9361" s="21"/>
      <c r="S9361" s="21"/>
      <c r="T9361" s="21"/>
    </row>
    <row r="9362" spans="2:20">
      <c r="B9362" s="14"/>
      <c r="C9362" s="14"/>
      <c r="D9362" s="14"/>
      <c r="H9362" s="17"/>
      <c r="L9362" s="18"/>
      <c r="M9362" s="18"/>
      <c r="N9362" s="18"/>
      <c r="P9362" s="21"/>
      <c r="Q9362" s="21"/>
      <c r="S9362" s="21"/>
      <c r="T9362" s="21"/>
    </row>
    <row r="9363" spans="2:20">
      <c r="B9363" s="14"/>
      <c r="C9363" s="14"/>
      <c r="D9363" s="14"/>
      <c r="H9363" s="17"/>
      <c r="L9363" s="18"/>
      <c r="M9363" s="18"/>
      <c r="N9363" s="18"/>
      <c r="P9363" s="21"/>
      <c r="Q9363" s="21"/>
      <c r="S9363" s="21"/>
      <c r="T9363" s="21"/>
    </row>
    <row r="9364" spans="2:20">
      <c r="B9364" s="14"/>
      <c r="C9364" s="14"/>
      <c r="D9364" s="14"/>
      <c r="H9364" s="17"/>
      <c r="L9364" s="18"/>
      <c r="M9364" s="18"/>
      <c r="N9364" s="18"/>
      <c r="P9364" s="21"/>
      <c r="Q9364" s="21"/>
      <c r="S9364" s="21"/>
      <c r="T9364" s="21"/>
    </row>
    <row r="9365" spans="2:20">
      <c r="B9365" s="14"/>
      <c r="C9365" s="14"/>
      <c r="D9365" s="14"/>
      <c r="H9365" s="17"/>
      <c r="L9365" s="18"/>
      <c r="M9365" s="18"/>
      <c r="N9365" s="18"/>
      <c r="P9365" s="21"/>
      <c r="Q9365" s="21"/>
      <c r="S9365" s="21"/>
      <c r="T9365" s="21"/>
    </row>
    <row r="9366" spans="2:20">
      <c r="B9366" s="14"/>
      <c r="C9366" s="14"/>
      <c r="D9366" s="14"/>
      <c r="H9366" s="17"/>
      <c r="L9366" s="18"/>
      <c r="M9366" s="18"/>
      <c r="N9366" s="18"/>
      <c r="P9366" s="21"/>
      <c r="Q9366" s="21"/>
      <c r="S9366" s="21"/>
      <c r="T9366" s="21"/>
    </row>
    <row r="9367" spans="2:20">
      <c r="B9367" s="14"/>
      <c r="C9367" s="14"/>
      <c r="D9367" s="14"/>
      <c r="H9367" s="17"/>
      <c r="L9367" s="18"/>
      <c r="M9367" s="18"/>
      <c r="N9367" s="18"/>
      <c r="P9367" s="21"/>
      <c r="Q9367" s="21"/>
      <c r="S9367" s="21"/>
      <c r="T9367" s="21"/>
    </row>
    <row r="9368" spans="2:20">
      <c r="B9368" s="14"/>
      <c r="C9368" s="14"/>
      <c r="D9368" s="14"/>
      <c r="H9368" s="17"/>
      <c r="L9368" s="18"/>
      <c r="M9368" s="18"/>
      <c r="N9368" s="18"/>
      <c r="P9368" s="21"/>
      <c r="Q9368" s="21"/>
      <c r="S9368" s="21"/>
      <c r="T9368" s="21"/>
    </row>
    <row r="9369" spans="2:20">
      <c r="B9369" s="14"/>
      <c r="C9369" s="14"/>
      <c r="D9369" s="14"/>
      <c r="H9369" s="17"/>
      <c r="L9369" s="18"/>
      <c r="M9369" s="18"/>
      <c r="N9369" s="18"/>
      <c r="P9369" s="21"/>
      <c r="Q9369" s="21"/>
      <c r="S9369" s="21"/>
      <c r="T9369" s="21"/>
    </row>
    <row r="9370" spans="2:20">
      <c r="B9370" s="14"/>
      <c r="C9370" s="14"/>
      <c r="D9370" s="14"/>
      <c r="H9370" s="17"/>
      <c r="L9370" s="18"/>
      <c r="M9370" s="18"/>
      <c r="N9370" s="18"/>
      <c r="P9370" s="21"/>
      <c r="Q9370" s="21"/>
      <c r="S9370" s="21"/>
      <c r="T9370" s="21"/>
    </row>
    <row r="9371" spans="2:20">
      <c r="B9371" s="14"/>
      <c r="C9371" s="14"/>
      <c r="D9371" s="14"/>
      <c r="H9371" s="17"/>
      <c r="L9371" s="18"/>
      <c r="M9371" s="18"/>
      <c r="N9371" s="18"/>
      <c r="P9371" s="21"/>
      <c r="Q9371" s="21"/>
      <c r="S9371" s="21"/>
      <c r="T9371" s="21"/>
    </row>
    <row r="9372" spans="2:20">
      <c r="B9372" s="14"/>
      <c r="C9372" s="14"/>
      <c r="D9372" s="14"/>
      <c r="H9372" s="17"/>
      <c r="L9372" s="18"/>
      <c r="M9372" s="18"/>
      <c r="N9372" s="18"/>
      <c r="P9372" s="21"/>
      <c r="Q9372" s="21"/>
      <c r="S9372" s="21"/>
      <c r="T9372" s="21"/>
    </row>
    <row r="9373" spans="2:20">
      <c r="B9373" s="14"/>
      <c r="C9373" s="14"/>
      <c r="D9373" s="14"/>
      <c r="H9373" s="17"/>
      <c r="L9373" s="18"/>
      <c r="M9373" s="18"/>
      <c r="N9373" s="18"/>
      <c r="P9373" s="21"/>
      <c r="Q9373" s="21"/>
      <c r="S9373" s="21"/>
      <c r="T9373" s="21"/>
    </row>
    <row r="9374" spans="2:20">
      <c r="B9374" s="14"/>
      <c r="C9374" s="14"/>
      <c r="D9374" s="14"/>
      <c r="H9374" s="17"/>
      <c r="L9374" s="18"/>
      <c r="M9374" s="18"/>
      <c r="N9374" s="18"/>
      <c r="P9374" s="21"/>
      <c r="Q9374" s="21"/>
      <c r="S9374" s="21"/>
      <c r="T9374" s="21"/>
    </row>
    <row r="9375" spans="2:20">
      <c r="B9375" s="14"/>
      <c r="C9375" s="14"/>
      <c r="D9375" s="14"/>
      <c r="H9375" s="17"/>
      <c r="L9375" s="18"/>
      <c r="M9375" s="18"/>
      <c r="N9375" s="18"/>
      <c r="P9375" s="21"/>
      <c r="Q9375" s="21"/>
      <c r="S9375" s="21"/>
      <c r="T9375" s="21"/>
    </row>
    <row r="9376" spans="2:20">
      <c r="B9376" s="14"/>
      <c r="C9376" s="14"/>
      <c r="D9376" s="14"/>
      <c r="H9376" s="17"/>
      <c r="L9376" s="18"/>
      <c r="M9376" s="18"/>
      <c r="N9376" s="18"/>
      <c r="P9376" s="21"/>
      <c r="Q9376" s="21"/>
      <c r="S9376" s="21"/>
      <c r="T9376" s="21"/>
    </row>
    <row r="9377" spans="2:20">
      <c r="B9377" s="14"/>
      <c r="C9377" s="14"/>
      <c r="D9377" s="14"/>
      <c r="H9377" s="17"/>
      <c r="L9377" s="18"/>
      <c r="M9377" s="18"/>
      <c r="N9377" s="18"/>
      <c r="P9377" s="21"/>
      <c r="Q9377" s="21"/>
      <c r="S9377" s="21"/>
      <c r="T9377" s="21"/>
    </row>
    <row r="9378" spans="2:20">
      <c r="B9378" s="14"/>
      <c r="C9378" s="14"/>
      <c r="D9378" s="14"/>
      <c r="H9378" s="17"/>
      <c r="L9378" s="18"/>
      <c r="M9378" s="18"/>
      <c r="N9378" s="18"/>
      <c r="P9378" s="21"/>
      <c r="Q9378" s="21"/>
      <c r="S9378" s="21"/>
      <c r="T9378" s="21"/>
    </row>
    <row r="9379" spans="2:20">
      <c r="B9379" s="14"/>
      <c r="C9379" s="14"/>
      <c r="D9379" s="14"/>
      <c r="H9379" s="17"/>
      <c r="L9379" s="18"/>
      <c r="M9379" s="18"/>
      <c r="N9379" s="18"/>
      <c r="P9379" s="21"/>
      <c r="Q9379" s="21"/>
      <c r="S9379" s="21"/>
      <c r="T9379" s="21"/>
    </row>
    <row r="9380" spans="2:20">
      <c r="B9380" s="14"/>
      <c r="C9380" s="14"/>
      <c r="D9380" s="14"/>
      <c r="H9380" s="17"/>
      <c r="L9380" s="18"/>
      <c r="M9380" s="18"/>
      <c r="N9380" s="18"/>
      <c r="P9380" s="21"/>
      <c r="Q9380" s="21"/>
      <c r="S9380" s="21"/>
      <c r="T9380" s="21"/>
    </row>
    <row r="9381" spans="2:20">
      <c r="B9381" s="14"/>
      <c r="C9381" s="14"/>
      <c r="D9381" s="14"/>
      <c r="H9381" s="17"/>
      <c r="L9381" s="18"/>
      <c r="M9381" s="18"/>
      <c r="N9381" s="18"/>
      <c r="P9381" s="21"/>
      <c r="Q9381" s="21"/>
      <c r="S9381" s="21"/>
      <c r="T9381" s="21"/>
    </row>
    <row r="9382" spans="2:20">
      <c r="B9382" s="14"/>
      <c r="C9382" s="14"/>
      <c r="D9382" s="14"/>
      <c r="H9382" s="17"/>
      <c r="L9382" s="18"/>
      <c r="M9382" s="18"/>
      <c r="N9382" s="18"/>
      <c r="P9382" s="21"/>
      <c r="Q9382" s="21"/>
      <c r="S9382" s="21"/>
      <c r="T9382" s="21"/>
    </row>
    <row r="9383" spans="2:20">
      <c r="B9383" s="14"/>
      <c r="C9383" s="14"/>
      <c r="D9383" s="14"/>
      <c r="H9383" s="17"/>
      <c r="L9383" s="18"/>
      <c r="M9383" s="18"/>
      <c r="N9383" s="18"/>
      <c r="P9383" s="21"/>
      <c r="Q9383" s="21"/>
      <c r="S9383" s="21"/>
      <c r="T9383" s="21"/>
    </row>
    <row r="9384" spans="2:20">
      <c r="B9384" s="14"/>
      <c r="C9384" s="14"/>
      <c r="D9384" s="14"/>
      <c r="H9384" s="17"/>
      <c r="L9384" s="18"/>
      <c r="M9384" s="18"/>
      <c r="N9384" s="18"/>
      <c r="P9384" s="21"/>
      <c r="Q9384" s="21"/>
      <c r="S9384" s="21"/>
      <c r="T9384" s="21"/>
    </row>
    <row r="9385" spans="2:20">
      <c r="B9385" s="14"/>
      <c r="C9385" s="14"/>
      <c r="D9385" s="14"/>
      <c r="H9385" s="17"/>
      <c r="L9385" s="18"/>
      <c r="M9385" s="18"/>
      <c r="N9385" s="18"/>
      <c r="P9385" s="21"/>
      <c r="Q9385" s="21"/>
      <c r="S9385" s="21"/>
      <c r="T9385" s="21"/>
    </row>
    <row r="9386" spans="2:20">
      <c r="B9386" s="14"/>
      <c r="C9386" s="14"/>
      <c r="D9386" s="14"/>
      <c r="H9386" s="17"/>
      <c r="L9386" s="18"/>
      <c r="M9386" s="18"/>
      <c r="N9386" s="18"/>
      <c r="P9386" s="21"/>
      <c r="Q9386" s="21"/>
      <c r="S9386" s="21"/>
      <c r="T9386" s="21"/>
    </row>
    <row r="9387" spans="2:20">
      <c r="B9387" s="14"/>
      <c r="C9387" s="14"/>
      <c r="D9387" s="14"/>
      <c r="H9387" s="17"/>
      <c r="L9387" s="18"/>
      <c r="M9387" s="18"/>
      <c r="N9387" s="18"/>
      <c r="P9387" s="21"/>
      <c r="Q9387" s="21"/>
      <c r="S9387" s="21"/>
      <c r="T9387" s="21"/>
    </row>
    <row r="9388" spans="2:20">
      <c r="B9388" s="14"/>
      <c r="C9388" s="14"/>
      <c r="D9388" s="14"/>
      <c r="H9388" s="17"/>
      <c r="L9388" s="18"/>
      <c r="M9388" s="18"/>
      <c r="N9388" s="18"/>
      <c r="P9388" s="21"/>
      <c r="Q9388" s="21"/>
      <c r="S9388" s="21"/>
      <c r="T9388" s="21"/>
    </row>
    <row r="9389" spans="2:20">
      <c r="B9389" s="14"/>
      <c r="C9389" s="14"/>
      <c r="D9389" s="14"/>
      <c r="H9389" s="17"/>
      <c r="L9389" s="18"/>
      <c r="M9389" s="18"/>
      <c r="N9389" s="18"/>
      <c r="P9389" s="21"/>
      <c r="Q9389" s="21"/>
      <c r="S9389" s="21"/>
      <c r="T9389" s="21"/>
    </row>
    <row r="9390" spans="2:20">
      <c r="B9390" s="14"/>
      <c r="C9390" s="14"/>
      <c r="D9390" s="14"/>
      <c r="H9390" s="17"/>
      <c r="L9390" s="18"/>
      <c r="M9390" s="18"/>
      <c r="N9390" s="18"/>
      <c r="P9390" s="21"/>
      <c r="Q9390" s="21"/>
      <c r="S9390" s="21"/>
      <c r="T9390" s="21"/>
    </row>
    <row r="9391" spans="2:20">
      <c r="B9391" s="14"/>
      <c r="C9391" s="14"/>
      <c r="D9391" s="14"/>
      <c r="H9391" s="17"/>
      <c r="L9391" s="18"/>
      <c r="M9391" s="18"/>
      <c r="N9391" s="18"/>
      <c r="P9391" s="21"/>
      <c r="Q9391" s="21"/>
      <c r="S9391" s="21"/>
      <c r="T9391" s="21"/>
    </row>
    <row r="9392" spans="2:20">
      <c r="B9392" s="14"/>
      <c r="C9392" s="14"/>
      <c r="D9392" s="14"/>
      <c r="H9392" s="17"/>
      <c r="L9392" s="18"/>
      <c r="M9392" s="18"/>
      <c r="N9392" s="18"/>
      <c r="P9392" s="21"/>
      <c r="Q9392" s="21"/>
      <c r="S9392" s="21"/>
      <c r="T9392" s="21"/>
    </row>
    <row r="9393" spans="2:20">
      <c r="B9393" s="14"/>
      <c r="C9393" s="14"/>
      <c r="D9393" s="14"/>
      <c r="H9393" s="17"/>
      <c r="L9393" s="18"/>
      <c r="M9393" s="18"/>
      <c r="N9393" s="18"/>
      <c r="P9393" s="21"/>
      <c r="Q9393" s="21"/>
      <c r="S9393" s="21"/>
      <c r="T9393" s="21"/>
    </row>
    <row r="9394" spans="2:20">
      <c r="B9394" s="14"/>
      <c r="C9394" s="14"/>
      <c r="D9394" s="14"/>
      <c r="H9394" s="17"/>
      <c r="L9394" s="18"/>
      <c r="M9394" s="18"/>
      <c r="N9394" s="18"/>
      <c r="P9394" s="21"/>
      <c r="Q9394" s="21"/>
      <c r="S9394" s="21"/>
      <c r="T9394" s="21"/>
    </row>
    <row r="9395" spans="2:20">
      <c r="B9395" s="14"/>
      <c r="C9395" s="14"/>
      <c r="D9395" s="14"/>
      <c r="H9395" s="17"/>
      <c r="L9395" s="18"/>
      <c r="M9395" s="18"/>
      <c r="N9395" s="18"/>
      <c r="P9395" s="21"/>
      <c r="Q9395" s="21"/>
      <c r="S9395" s="21"/>
      <c r="T9395" s="21"/>
    </row>
    <row r="9396" spans="2:20">
      <c r="B9396" s="14"/>
      <c r="C9396" s="14"/>
      <c r="D9396" s="14"/>
      <c r="H9396" s="17"/>
      <c r="L9396" s="18"/>
      <c r="M9396" s="18"/>
      <c r="N9396" s="18"/>
      <c r="P9396" s="21"/>
      <c r="Q9396" s="21"/>
      <c r="S9396" s="21"/>
      <c r="T9396" s="21"/>
    </row>
    <row r="9397" spans="2:20">
      <c r="B9397" s="14"/>
      <c r="C9397" s="14"/>
      <c r="D9397" s="14"/>
      <c r="H9397" s="17"/>
      <c r="L9397" s="18"/>
      <c r="M9397" s="18"/>
      <c r="N9397" s="18"/>
      <c r="P9397" s="21"/>
      <c r="Q9397" s="21"/>
      <c r="S9397" s="21"/>
      <c r="T9397" s="21"/>
    </row>
    <row r="9398" spans="2:20">
      <c r="B9398" s="14"/>
      <c r="C9398" s="14"/>
      <c r="D9398" s="14"/>
      <c r="H9398" s="17"/>
      <c r="L9398" s="18"/>
      <c r="M9398" s="18"/>
      <c r="N9398" s="18"/>
      <c r="P9398" s="21"/>
      <c r="Q9398" s="21"/>
      <c r="S9398" s="21"/>
      <c r="T9398" s="21"/>
    </row>
    <row r="9399" spans="2:20">
      <c r="B9399" s="14"/>
      <c r="C9399" s="14"/>
      <c r="D9399" s="14"/>
      <c r="H9399" s="17"/>
      <c r="L9399" s="18"/>
      <c r="M9399" s="18"/>
      <c r="N9399" s="18"/>
      <c r="P9399" s="21"/>
      <c r="Q9399" s="21"/>
      <c r="S9399" s="21"/>
      <c r="T9399" s="21"/>
    </row>
    <row r="9400" spans="2:20">
      <c r="B9400" s="14"/>
      <c r="C9400" s="14"/>
      <c r="D9400" s="14"/>
      <c r="H9400" s="17"/>
      <c r="L9400" s="18"/>
      <c r="M9400" s="18"/>
      <c r="N9400" s="18"/>
      <c r="P9400" s="21"/>
      <c r="Q9400" s="21"/>
      <c r="S9400" s="21"/>
      <c r="T9400" s="21"/>
    </row>
    <row r="9401" spans="2:20">
      <c r="B9401" s="14"/>
      <c r="C9401" s="14"/>
      <c r="D9401" s="14"/>
      <c r="H9401" s="17"/>
      <c r="L9401" s="18"/>
      <c r="M9401" s="18"/>
      <c r="N9401" s="18"/>
      <c r="P9401" s="21"/>
      <c r="Q9401" s="21"/>
      <c r="S9401" s="21"/>
      <c r="T9401" s="21"/>
    </row>
    <row r="9402" spans="2:20">
      <c r="B9402" s="14"/>
      <c r="C9402" s="14"/>
      <c r="D9402" s="14"/>
      <c r="H9402" s="17"/>
      <c r="L9402" s="18"/>
      <c r="M9402" s="18"/>
      <c r="N9402" s="18"/>
      <c r="P9402" s="21"/>
      <c r="Q9402" s="21"/>
      <c r="S9402" s="21"/>
      <c r="T9402" s="21"/>
    </row>
    <row r="9403" spans="2:20">
      <c r="B9403" s="14"/>
      <c r="C9403" s="14"/>
      <c r="D9403" s="14"/>
      <c r="H9403" s="17"/>
      <c r="L9403" s="18"/>
      <c r="M9403" s="18"/>
      <c r="N9403" s="18"/>
      <c r="P9403" s="21"/>
      <c r="Q9403" s="21"/>
      <c r="S9403" s="21"/>
      <c r="T9403" s="21"/>
    </row>
    <row r="9404" spans="2:20">
      <c r="B9404" s="14"/>
      <c r="C9404" s="14"/>
      <c r="D9404" s="14"/>
      <c r="H9404" s="17"/>
      <c r="L9404" s="18"/>
      <c r="M9404" s="18"/>
      <c r="N9404" s="18"/>
      <c r="P9404" s="21"/>
      <c r="Q9404" s="21"/>
      <c r="S9404" s="21"/>
      <c r="T9404" s="21"/>
    </row>
    <row r="9405" spans="2:20">
      <c r="B9405" s="14"/>
      <c r="C9405" s="14"/>
      <c r="D9405" s="14"/>
      <c r="H9405" s="17"/>
      <c r="L9405" s="18"/>
      <c r="M9405" s="18"/>
      <c r="N9405" s="18"/>
      <c r="P9405" s="21"/>
      <c r="Q9405" s="21"/>
      <c r="S9405" s="21"/>
      <c r="T9405" s="21"/>
    </row>
    <row r="9406" spans="2:20">
      <c r="B9406" s="14"/>
      <c r="C9406" s="14"/>
      <c r="D9406" s="14"/>
      <c r="H9406" s="17"/>
      <c r="L9406" s="18"/>
      <c r="M9406" s="18"/>
      <c r="N9406" s="18"/>
      <c r="P9406" s="21"/>
      <c r="Q9406" s="21"/>
      <c r="S9406" s="21"/>
      <c r="T9406" s="21"/>
    </row>
    <row r="9407" spans="2:20">
      <c r="B9407" s="14"/>
      <c r="C9407" s="14"/>
      <c r="D9407" s="14"/>
      <c r="H9407" s="17"/>
      <c r="L9407" s="18"/>
      <c r="M9407" s="18"/>
      <c r="N9407" s="18"/>
      <c r="P9407" s="21"/>
      <c r="Q9407" s="21"/>
      <c r="S9407" s="21"/>
      <c r="T9407" s="21"/>
    </row>
    <row r="9408" spans="2:20">
      <c r="B9408" s="14"/>
      <c r="C9408" s="14"/>
      <c r="D9408" s="14"/>
      <c r="H9408" s="17"/>
      <c r="L9408" s="18"/>
      <c r="M9408" s="18"/>
      <c r="N9408" s="18"/>
      <c r="P9408" s="21"/>
      <c r="Q9408" s="21"/>
      <c r="S9408" s="21"/>
      <c r="T9408" s="21"/>
    </row>
    <row r="9409" spans="2:20">
      <c r="B9409" s="14"/>
      <c r="C9409" s="14"/>
      <c r="D9409" s="14"/>
      <c r="H9409" s="17"/>
      <c r="L9409" s="18"/>
      <c r="M9409" s="18"/>
      <c r="N9409" s="18"/>
      <c r="P9409" s="21"/>
      <c r="Q9409" s="21"/>
      <c r="S9409" s="21"/>
      <c r="T9409" s="21"/>
    </row>
    <row r="9410" spans="2:20">
      <c r="B9410" s="14"/>
      <c r="C9410" s="14"/>
      <c r="D9410" s="14"/>
      <c r="H9410" s="17"/>
      <c r="L9410" s="18"/>
      <c r="M9410" s="18"/>
      <c r="N9410" s="18"/>
      <c r="P9410" s="21"/>
      <c r="Q9410" s="21"/>
      <c r="S9410" s="21"/>
      <c r="T9410" s="21"/>
    </row>
    <row r="9411" spans="2:20">
      <c r="B9411" s="14"/>
      <c r="C9411" s="14"/>
      <c r="D9411" s="14"/>
      <c r="H9411" s="17"/>
      <c r="L9411" s="18"/>
      <c r="M9411" s="18"/>
      <c r="N9411" s="18"/>
      <c r="P9411" s="21"/>
      <c r="Q9411" s="21"/>
      <c r="S9411" s="21"/>
      <c r="T9411" s="21"/>
    </row>
    <row r="9412" spans="2:20">
      <c r="B9412" s="14"/>
      <c r="C9412" s="14"/>
      <c r="D9412" s="14"/>
      <c r="H9412" s="17"/>
      <c r="L9412" s="18"/>
      <c r="M9412" s="18"/>
      <c r="N9412" s="18"/>
      <c r="P9412" s="21"/>
      <c r="Q9412" s="21"/>
      <c r="S9412" s="21"/>
      <c r="T9412" s="21"/>
    </row>
    <row r="9413" spans="2:20">
      <c r="B9413" s="14"/>
      <c r="C9413" s="14"/>
      <c r="D9413" s="14"/>
      <c r="H9413" s="17"/>
      <c r="L9413" s="18"/>
      <c r="M9413" s="18"/>
      <c r="N9413" s="18"/>
      <c r="P9413" s="21"/>
      <c r="Q9413" s="21"/>
      <c r="S9413" s="21"/>
      <c r="T9413" s="21"/>
    </row>
    <row r="9414" spans="2:20">
      <c r="B9414" s="14"/>
      <c r="C9414" s="14"/>
      <c r="D9414" s="14"/>
      <c r="H9414" s="17"/>
      <c r="L9414" s="18"/>
      <c r="M9414" s="18"/>
      <c r="N9414" s="18"/>
      <c r="P9414" s="21"/>
      <c r="Q9414" s="21"/>
      <c r="S9414" s="21"/>
      <c r="T9414" s="21"/>
    </row>
    <row r="9415" spans="2:20">
      <c r="B9415" s="14"/>
      <c r="C9415" s="14"/>
      <c r="D9415" s="14"/>
      <c r="H9415" s="17"/>
      <c r="L9415" s="18"/>
      <c r="M9415" s="18"/>
      <c r="N9415" s="18"/>
      <c r="P9415" s="21"/>
      <c r="Q9415" s="21"/>
      <c r="S9415" s="21"/>
      <c r="T9415" s="21"/>
    </row>
    <row r="9416" spans="2:20">
      <c r="B9416" s="14"/>
      <c r="C9416" s="14"/>
      <c r="D9416" s="14"/>
      <c r="H9416" s="17"/>
      <c r="L9416" s="18"/>
      <c r="M9416" s="18"/>
      <c r="N9416" s="18"/>
      <c r="P9416" s="21"/>
      <c r="Q9416" s="21"/>
      <c r="S9416" s="21"/>
      <c r="T9416" s="21"/>
    </row>
    <row r="9417" spans="2:20">
      <c r="B9417" s="14"/>
      <c r="C9417" s="14"/>
      <c r="D9417" s="14"/>
      <c r="H9417" s="17"/>
      <c r="L9417" s="18"/>
      <c r="M9417" s="18"/>
      <c r="N9417" s="18"/>
      <c r="P9417" s="21"/>
      <c r="Q9417" s="21"/>
      <c r="S9417" s="21"/>
      <c r="T9417" s="21"/>
    </row>
    <row r="9418" spans="2:20">
      <c r="B9418" s="14"/>
      <c r="C9418" s="14"/>
      <c r="D9418" s="14"/>
      <c r="H9418" s="17"/>
      <c r="L9418" s="18"/>
      <c r="M9418" s="18"/>
      <c r="N9418" s="18"/>
      <c r="P9418" s="21"/>
      <c r="Q9418" s="21"/>
      <c r="S9418" s="21"/>
      <c r="T9418" s="21"/>
    </row>
    <row r="9419" spans="2:20">
      <c r="B9419" s="14"/>
      <c r="C9419" s="14"/>
      <c r="D9419" s="14"/>
      <c r="H9419" s="17"/>
      <c r="L9419" s="18"/>
      <c r="M9419" s="18"/>
      <c r="N9419" s="18"/>
      <c r="P9419" s="21"/>
      <c r="Q9419" s="21"/>
      <c r="S9419" s="21"/>
      <c r="T9419" s="21"/>
    </row>
    <row r="9420" spans="2:20">
      <c r="B9420" s="14"/>
      <c r="C9420" s="14"/>
      <c r="D9420" s="14"/>
      <c r="H9420" s="17"/>
      <c r="L9420" s="18"/>
      <c r="M9420" s="18"/>
      <c r="N9420" s="18"/>
      <c r="P9420" s="21"/>
      <c r="Q9420" s="21"/>
      <c r="S9420" s="21"/>
      <c r="T9420" s="21"/>
    </row>
    <row r="9421" spans="2:20">
      <c r="B9421" s="14"/>
      <c r="C9421" s="14"/>
      <c r="D9421" s="14"/>
      <c r="H9421" s="17"/>
      <c r="L9421" s="18"/>
      <c r="M9421" s="18"/>
      <c r="N9421" s="18"/>
      <c r="P9421" s="21"/>
      <c r="Q9421" s="21"/>
      <c r="S9421" s="21"/>
      <c r="T9421" s="21"/>
    </row>
    <row r="9422" spans="2:20">
      <c r="B9422" s="14"/>
      <c r="C9422" s="14"/>
      <c r="D9422" s="14"/>
      <c r="H9422" s="17"/>
      <c r="L9422" s="18"/>
      <c r="M9422" s="18"/>
      <c r="N9422" s="18"/>
      <c r="P9422" s="21"/>
      <c r="Q9422" s="21"/>
      <c r="S9422" s="21"/>
      <c r="T9422" s="21"/>
    </row>
    <row r="9423" spans="2:20">
      <c r="B9423" s="14"/>
      <c r="C9423" s="14"/>
      <c r="D9423" s="14"/>
      <c r="H9423" s="17"/>
      <c r="L9423" s="18"/>
      <c r="M9423" s="18"/>
      <c r="N9423" s="18"/>
      <c r="P9423" s="21"/>
      <c r="Q9423" s="21"/>
      <c r="S9423" s="21"/>
      <c r="T9423" s="21"/>
    </row>
    <row r="9424" spans="2:20">
      <c r="B9424" s="14"/>
      <c r="C9424" s="14"/>
      <c r="D9424" s="14"/>
      <c r="H9424" s="17"/>
      <c r="L9424" s="18"/>
      <c r="M9424" s="18"/>
      <c r="N9424" s="18"/>
      <c r="P9424" s="21"/>
      <c r="Q9424" s="21"/>
      <c r="S9424" s="21"/>
      <c r="T9424" s="21"/>
    </row>
    <row r="9425" spans="2:20">
      <c r="B9425" s="14"/>
      <c r="C9425" s="14"/>
      <c r="D9425" s="14"/>
      <c r="H9425" s="17"/>
      <c r="L9425" s="18"/>
      <c r="M9425" s="18"/>
      <c r="N9425" s="18"/>
      <c r="P9425" s="21"/>
      <c r="Q9425" s="21"/>
      <c r="S9425" s="21"/>
      <c r="T9425" s="21"/>
    </row>
    <row r="9426" spans="2:20">
      <c r="B9426" s="14"/>
      <c r="C9426" s="14"/>
      <c r="D9426" s="14"/>
      <c r="H9426" s="17"/>
      <c r="L9426" s="18"/>
      <c r="M9426" s="18"/>
      <c r="N9426" s="18"/>
      <c r="P9426" s="21"/>
      <c r="Q9426" s="21"/>
      <c r="S9426" s="21"/>
      <c r="T9426" s="21"/>
    </row>
    <row r="9427" spans="2:20">
      <c r="B9427" s="14"/>
      <c r="C9427" s="14"/>
      <c r="D9427" s="14"/>
      <c r="H9427" s="17"/>
      <c r="L9427" s="18"/>
      <c r="M9427" s="18"/>
      <c r="N9427" s="18"/>
      <c r="P9427" s="21"/>
      <c r="Q9427" s="21"/>
      <c r="S9427" s="21"/>
      <c r="T9427" s="21"/>
    </row>
    <row r="9428" spans="2:20">
      <c r="B9428" s="14"/>
      <c r="C9428" s="14"/>
      <c r="D9428" s="14"/>
      <c r="H9428" s="17"/>
      <c r="L9428" s="18"/>
      <c r="M9428" s="18"/>
      <c r="N9428" s="18"/>
      <c r="P9428" s="21"/>
      <c r="Q9428" s="21"/>
      <c r="S9428" s="21"/>
      <c r="T9428" s="21"/>
    </row>
    <row r="9429" spans="2:20">
      <c r="B9429" s="14"/>
      <c r="C9429" s="14"/>
      <c r="D9429" s="14"/>
      <c r="H9429" s="17"/>
      <c r="L9429" s="18"/>
      <c r="M9429" s="18"/>
      <c r="N9429" s="18"/>
      <c r="P9429" s="21"/>
      <c r="Q9429" s="21"/>
      <c r="S9429" s="21"/>
      <c r="T9429" s="21"/>
    </row>
    <row r="9430" spans="2:20">
      <c r="B9430" s="14"/>
      <c r="C9430" s="14"/>
      <c r="D9430" s="14"/>
      <c r="H9430" s="17"/>
      <c r="L9430" s="18"/>
      <c r="M9430" s="18"/>
      <c r="N9430" s="18"/>
      <c r="P9430" s="21"/>
      <c r="Q9430" s="21"/>
      <c r="S9430" s="21"/>
      <c r="T9430" s="21"/>
    </row>
    <row r="9431" spans="2:20">
      <c r="B9431" s="14"/>
      <c r="C9431" s="14"/>
      <c r="D9431" s="14"/>
      <c r="H9431" s="17"/>
      <c r="L9431" s="18"/>
      <c r="M9431" s="18"/>
      <c r="N9431" s="18"/>
      <c r="P9431" s="21"/>
      <c r="Q9431" s="21"/>
      <c r="S9431" s="21"/>
      <c r="T9431" s="21"/>
    </row>
    <row r="9432" spans="2:20">
      <c r="B9432" s="14"/>
      <c r="C9432" s="14"/>
      <c r="D9432" s="14"/>
      <c r="H9432" s="17"/>
      <c r="L9432" s="18"/>
      <c r="M9432" s="18"/>
      <c r="N9432" s="18"/>
      <c r="P9432" s="21"/>
      <c r="Q9432" s="21"/>
      <c r="S9432" s="21"/>
      <c r="T9432" s="21"/>
    </row>
    <row r="9433" spans="2:20">
      <c r="B9433" s="14"/>
      <c r="C9433" s="14"/>
      <c r="D9433" s="14"/>
      <c r="H9433" s="17"/>
      <c r="L9433" s="18"/>
      <c r="M9433" s="18"/>
      <c r="N9433" s="18"/>
      <c r="P9433" s="21"/>
      <c r="Q9433" s="21"/>
      <c r="S9433" s="21"/>
      <c r="T9433" s="21"/>
    </row>
    <row r="9434" spans="2:20">
      <c r="B9434" s="14"/>
      <c r="C9434" s="14"/>
      <c r="D9434" s="14"/>
      <c r="H9434" s="17"/>
      <c r="L9434" s="18"/>
      <c r="M9434" s="18"/>
      <c r="N9434" s="18"/>
      <c r="P9434" s="21"/>
      <c r="Q9434" s="21"/>
      <c r="S9434" s="21"/>
      <c r="T9434" s="21"/>
    </row>
    <row r="9435" spans="2:20">
      <c r="B9435" s="14"/>
      <c r="C9435" s="14"/>
      <c r="D9435" s="14"/>
      <c r="H9435" s="17"/>
      <c r="L9435" s="18"/>
      <c r="M9435" s="18"/>
      <c r="N9435" s="18"/>
      <c r="P9435" s="21"/>
      <c r="Q9435" s="21"/>
      <c r="S9435" s="21"/>
      <c r="T9435" s="21"/>
    </row>
    <row r="9436" spans="2:20">
      <c r="B9436" s="14"/>
      <c r="C9436" s="14"/>
      <c r="D9436" s="14"/>
      <c r="H9436" s="17"/>
      <c r="L9436" s="18"/>
      <c r="M9436" s="18"/>
      <c r="N9436" s="18"/>
      <c r="P9436" s="21"/>
      <c r="Q9436" s="21"/>
      <c r="S9436" s="21"/>
      <c r="T9436" s="21"/>
    </row>
    <row r="9437" spans="2:20">
      <c r="B9437" s="14"/>
      <c r="C9437" s="14"/>
      <c r="D9437" s="14"/>
      <c r="H9437" s="17"/>
      <c r="L9437" s="18"/>
      <c r="M9437" s="18"/>
      <c r="N9437" s="18"/>
      <c r="P9437" s="21"/>
      <c r="Q9437" s="21"/>
      <c r="S9437" s="21"/>
      <c r="T9437" s="21"/>
    </row>
    <row r="9438" spans="2:20">
      <c r="B9438" s="14"/>
      <c r="C9438" s="14"/>
      <c r="D9438" s="14"/>
      <c r="H9438" s="17"/>
      <c r="L9438" s="18"/>
      <c r="M9438" s="18"/>
      <c r="N9438" s="18"/>
      <c r="P9438" s="21"/>
      <c r="Q9438" s="21"/>
      <c r="S9438" s="21"/>
      <c r="T9438" s="21"/>
    </row>
    <row r="9439" spans="2:20">
      <c r="B9439" s="14"/>
      <c r="C9439" s="14"/>
      <c r="D9439" s="14"/>
      <c r="H9439" s="17"/>
      <c r="L9439" s="18"/>
      <c r="M9439" s="18"/>
      <c r="N9439" s="18"/>
      <c r="P9439" s="21"/>
      <c r="Q9439" s="21"/>
      <c r="S9439" s="21"/>
      <c r="T9439" s="21"/>
    </row>
    <row r="9440" spans="2:20">
      <c r="B9440" s="14"/>
      <c r="C9440" s="14"/>
      <c r="D9440" s="14"/>
      <c r="H9440" s="17"/>
      <c r="L9440" s="18"/>
      <c r="M9440" s="18"/>
      <c r="N9440" s="18"/>
      <c r="P9440" s="21"/>
      <c r="Q9440" s="21"/>
      <c r="S9440" s="21"/>
      <c r="T9440" s="21"/>
    </row>
    <row r="9441" spans="2:20">
      <c r="B9441" s="14"/>
      <c r="C9441" s="14"/>
      <c r="D9441" s="14"/>
      <c r="H9441" s="17"/>
      <c r="L9441" s="18"/>
      <c r="M9441" s="18"/>
      <c r="N9441" s="18"/>
      <c r="P9441" s="21"/>
      <c r="Q9441" s="21"/>
      <c r="S9441" s="21"/>
      <c r="T9441" s="21"/>
    </row>
    <row r="9442" spans="2:20">
      <c r="B9442" s="14"/>
      <c r="C9442" s="14"/>
      <c r="D9442" s="14"/>
      <c r="H9442" s="17"/>
      <c r="L9442" s="18"/>
      <c r="M9442" s="18"/>
      <c r="N9442" s="18"/>
      <c r="P9442" s="21"/>
      <c r="Q9442" s="21"/>
      <c r="S9442" s="21"/>
      <c r="T9442" s="21"/>
    </row>
    <row r="9443" spans="2:20">
      <c r="B9443" s="14"/>
      <c r="C9443" s="14"/>
      <c r="D9443" s="14"/>
      <c r="H9443" s="17"/>
      <c r="L9443" s="18"/>
      <c r="M9443" s="18"/>
      <c r="N9443" s="18"/>
      <c r="P9443" s="21"/>
      <c r="Q9443" s="21"/>
      <c r="S9443" s="21"/>
      <c r="T9443" s="21"/>
    </row>
    <row r="9444" spans="2:20">
      <c r="B9444" s="14"/>
      <c r="C9444" s="14"/>
      <c r="D9444" s="14"/>
      <c r="H9444" s="17"/>
      <c r="L9444" s="18"/>
      <c r="M9444" s="18"/>
      <c r="N9444" s="18"/>
      <c r="P9444" s="21"/>
      <c r="Q9444" s="21"/>
      <c r="S9444" s="21"/>
      <c r="T9444" s="21"/>
    </row>
    <row r="9445" spans="2:20">
      <c r="B9445" s="14"/>
      <c r="C9445" s="14"/>
      <c r="D9445" s="14"/>
      <c r="H9445" s="17"/>
      <c r="L9445" s="18"/>
      <c r="M9445" s="18"/>
      <c r="N9445" s="18"/>
      <c r="P9445" s="21"/>
      <c r="Q9445" s="21"/>
      <c r="S9445" s="21"/>
      <c r="T9445" s="21"/>
    </row>
    <row r="9446" spans="2:20">
      <c r="B9446" s="14"/>
      <c r="C9446" s="14"/>
      <c r="D9446" s="14"/>
      <c r="H9446" s="17"/>
      <c r="L9446" s="18"/>
      <c r="M9446" s="18"/>
      <c r="N9446" s="18"/>
      <c r="P9446" s="21"/>
      <c r="Q9446" s="21"/>
      <c r="S9446" s="21"/>
      <c r="T9446" s="21"/>
    </row>
    <row r="9447" spans="2:20">
      <c r="B9447" s="14"/>
      <c r="C9447" s="14"/>
      <c r="D9447" s="14"/>
      <c r="H9447" s="17"/>
      <c r="L9447" s="18"/>
      <c r="M9447" s="18"/>
      <c r="N9447" s="18"/>
      <c r="P9447" s="21"/>
      <c r="Q9447" s="21"/>
      <c r="S9447" s="21"/>
      <c r="T9447" s="21"/>
    </row>
    <row r="9448" spans="2:20">
      <c r="B9448" s="14"/>
      <c r="C9448" s="14"/>
      <c r="D9448" s="14"/>
      <c r="H9448" s="17"/>
      <c r="L9448" s="18"/>
      <c r="M9448" s="18"/>
      <c r="N9448" s="18"/>
      <c r="P9448" s="21"/>
      <c r="Q9448" s="21"/>
      <c r="S9448" s="21"/>
      <c r="T9448" s="21"/>
    </row>
    <row r="9449" spans="2:20">
      <c r="B9449" s="14"/>
      <c r="C9449" s="14"/>
      <c r="D9449" s="14"/>
      <c r="H9449" s="17"/>
      <c r="L9449" s="18"/>
      <c r="M9449" s="18"/>
      <c r="N9449" s="18"/>
      <c r="P9449" s="21"/>
      <c r="Q9449" s="21"/>
      <c r="S9449" s="21"/>
      <c r="T9449" s="21"/>
    </row>
    <row r="9450" spans="2:20">
      <c r="B9450" s="14"/>
      <c r="C9450" s="14"/>
      <c r="D9450" s="14"/>
      <c r="H9450" s="17"/>
      <c r="L9450" s="18"/>
      <c r="M9450" s="18"/>
      <c r="N9450" s="18"/>
      <c r="P9450" s="21"/>
      <c r="Q9450" s="21"/>
      <c r="S9450" s="21"/>
      <c r="T9450" s="21"/>
    </row>
    <row r="9451" spans="2:20">
      <c r="B9451" s="14"/>
      <c r="C9451" s="14"/>
      <c r="D9451" s="14"/>
      <c r="H9451" s="17"/>
      <c r="L9451" s="18"/>
      <c r="M9451" s="18"/>
      <c r="N9451" s="18"/>
      <c r="P9451" s="21"/>
      <c r="Q9451" s="21"/>
      <c r="S9451" s="21"/>
      <c r="T9451" s="21"/>
    </row>
    <row r="9452" spans="2:20">
      <c r="B9452" s="14"/>
      <c r="C9452" s="14"/>
      <c r="D9452" s="14"/>
      <c r="H9452" s="17"/>
      <c r="L9452" s="18"/>
      <c r="M9452" s="18"/>
      <c r="N9452" s="18"/>
      <c r="P9452" s="21"/>
      <c r="Q9452" s="21"/>
      <c r="S9452" s="21"/>
      <c r="T9452" s="21"/>
    </row>
    <row r="9453" spans="2:20">
      <c r="B9453" s="14"/>
      <c r="C9453" s="14"/>
      <c r="D9453" s="14"/>
      <c r="H9453" s="17"/>
      <c r="L9453" s="18"/>
      <c r="M9453" s="18"/>
      <c r="N9453" s="18"/>
      <c r="P9453" s="21"/>
      <c r="Q9453" s="21"/>
      <c r="S9453" s="21"/>
      <c r="T9453" s="21"/>
    </row>
    <row r="9454" spans="2:20">
      <c r="B9454" s="14"/>
      <c r="C9454" s="14"/>
      <c r="D9454" s="14"/>
      <c r="H9454" s="17"/>
      <c r="L9454" s="18"/>
      <c r="M9454" s="18"/>
      <c r="N9454" s="18"/>
      <c r="P9454" s="21"/>
      <c r="Q9454" s="21"/>
      <c r="S9454" s="21"/>
      <c r="T9454" s="21"/>
    </row>
    <row r="9455" spans="2:20">
      <c r="B9455" s="14"/>
      <c r="C9455" s="14"/>
      <c r="D9455" s="14"/>
      <c r="H9455" s="17"/>
      <c r="L9455" s="18"/>
      <c r="M9455" s="18"/>
      <c r="N9455" s="18"/>
      <c r="P9455" s="21"/>
      <c r="Q9455" s="21"/>
      <c r="S9455" s="21"/>
      <c r="T9455" s="21"/>
    </row>
    <row r="9456" spans="2:20">
      <c r="B9456" s="14"/>
      <c r="C9456" s="14"/>
      <c r="D9456" s="14"/>
      <c r="H9456" s="17"/>
      <c r="L9456" s="18"/>
      <c r="M9456" s="18"/>
      <c r="N9456" s="18"/>
      <c r="P9456" s="21"/>
      <c r="Q9456" s="21"/>
      <c r="S9456" s="21"/>
      <c r="T9456" s="21"/>
    </row>
    <row r="9457" spans="2:20">
      <c r="B9457" s="14"/>
      <c r="C9457" s="14"/>
      <c r="D9457" s="14"/>
      <c r="H9457" s="17"/>
      <c r="L9457" s="18"/>
      <c r="M9457" s="18"/>
      <c r="N9457" s="18"/>
      <c r="P9457" s="21"/>
      <c r="Q9457" s="21"/>
      <c r="S9457" s="21"/>
      <c r="T9457" s="21"/>
    </row>
    <row r="9458" spans="2:20">
      <c r="B9458" s="14"/>
      <c r="C9458" s="14"/>
      <c r="D9458" s="14"/>
      <c r="H9458" s="17"/>
      <c r="L9458" s="18"/>
      <c r="M9458" s="18"/>
      <c r="N9458" s="18"/>
      <c r="P9458" s="21"/>
      <c r="Q9458" s="21"/>
      <c r="S9458" s="21"/>
      <c r="T9458" s="21"/>
    </row>
    <row r="9459" spans="2:20">
      <c r="B9459" s="14"/>
      <c r="C9459" s="14"/>
      <c r="D9459" s="14"/>
      <c r="H9459" s="17"/>
      <c r="L9459" s="18"/>
      <c r="M9459" s="18"/>
      <c r="N9459" s="18"/>
      <c r="P9459" s="21"/>
      <c r="Q9459" s="21"/>
      <c r="S9459" s="21"/>
      <c r="T9459" s="21"/>
    </row>
    <row r="9460" spans="2:20">
      <c r="B9460" s="14"/>
      <c r="C9460" s="14"/>
      <c r="D9460" s="14"/>
      <c r="H9460" s="17"/>
      <c r="L9460" s="18"/>
      <c r="M9460" s="18"/>
      <c r="N9460" s="18"/>
      <c r="P9460" s="21"/>
      <c r="Q9460" s="21"/>
      <c r="S9460" s="21"/>
      <c r="T9460" s="21"/>
    </row>
    <row r="9461" spans="2:20">
      <c r="B9461" s="14"/>
      <c r="C9461" s="14"/>
      <c r="D9461" s="14"/>
      <c r="H9461" s="17"/>
      <c r="L9461" s="18"/>
      <c r="M9461" s="18"/>
      <c r="N9461" s="18"/>
      <c r="P9461" s="21"/>
      <c r="Q9461" s="21"/>
      <c r="S9461" s="21"/>
      <c r="T9461" s="21"/>
    </row>
    <row r="9462" spans="2:20">
      <c r="B9462" s="14"/>
      <c r="C9462" s="14"/>
      <c r="D9462" s="14"/>
      <c r="H9462" s="17"/>
      <c r="L9462" s="18"/>
      <c r="M9462" s="18"/>
      <c r="N9462" s="18"/>
      <c r="P9462" s="21"/>
      <c r="Q9462" s="21"/>
      <c r="S9462" s="21"/>
      <c r="T9462" s="21"/>
    </row>
    <row r="9463" spans="2:20">
      <c r="B9463" s="14"/>
      <c r="C9463" s="14"/>
      <c r="D9463" s="14"/>
      <c r="H9463" s="17"/>
      <c r="L9463" s="18"/>
      <c r="M9463" s="18"/>
      <c r="N9463" s="18"/>
      <c r="P9463" s="21"/>
      <c r="Q9463" s="21"/>
      <c r="S9463" s="21"/>
      <c r="T9463" s="21"/>
    </row>
    <row r="9464" spans="2:20">
      <c r="B9464" s="14"/>
      <c r="C9464" s="14"/>
      <c r="D9464" s="14"/>
      <c r="H9464" s="17"/>
      <c r="L9464" s="18"/>
      <c r="M9464" s="18"/>
      <c r="N9464" s="18"/>
      <c r="P9464" s="21"/>
      <c r="Q9464" s="21"/>
      <c r="S9464" s="21"/>
      <c r="T9464" s="21"/>
    </row>
    <row r="9465" spans="2:20">
      <c r="B9465" s="14"/>
      <c r="C9465" s="14"/>
      <c r="D9465" s="14"/>
      <c r="H9465" s="17"/>
      <c r="L9465" s="18"/>
      <c r="M9465" s="18"/>
      <c r="N9465" s="18"/>
      <c r="P9465" s="21"/>
      <c r="Q9465" s="21"/>
      <c r="S9465" s="21"/>
      <c r="T9465" s="21"/>
    </row>
    <row r="9466" spans="2:20">
      <c r="B9466" s="14"/>
      <c r="C9466" s="14"/>
      <c r="D9466" s="14"/>
      <c r="H9466" s="17"/>
      <c r="L9466" s="18"/>
      <c r="M9466" s="18"/>
      <c r="N9466" s="18"/>
      <c r="P9466" s="21"/>
      <c r="Q9466" s="21"/>
      <c r="S9466" s="21"/>
      <c r="T9466" s="21"/>
    </row>
    <row r="9467" spans="2:20">
      <c r="B9467" s="14"/>
      <c r="C9467" s="14"/>
      <c r="D9467" s="14"/>
      <c r="H9467" s="17"/>
      <c r="L9467" s="18"/>
      <c r="M9467" s="18"/>
      <c r="N9467" s="18"/>
      <c r="P9467" s="21"/>
      <c r="Q9467" s="21"/>
      <c r="S9467" s="21"/>
      <c r="T9467" s="21"/>
    </row>
    <row r="9468" spans="2:20">
      <c r="B9468" s="14"/>
      <c r="C9468" s="14"/>
      <c r="D9468" s="14"/>
      <c r="H9468" s="17"/>
      <c r="L9468" s="18"/>
      <c r="M9468" s="18"/>
      <c r="N9468" s="18"/>
      <c r="P9468" s="21"/>
      <c r="Q9468" s="21"/>
      <c r="S9468" s="21"/>
      <c r="T9468" s="21"/>
    </row>
    <row r="9469" spans="2:20">
      <c r="B9469" s="14"/>
      <c r="C9469" s="14"/>
      <c r="D9469" s="14"/>
      <c r="H9469" s="17"/>
      <c r="L9469" s="18"/>
      <c r="M9469" s="18"/>
      <c r="N9469" s="18"/>
      <c r="P9469" s="21"/>
      <c r="Q9469" s="21"/>
      <c r="S9469" s="21"/>
      <c r="T9469" s="21"/>
    </row>
    <row r="9470" spans="2:20">
      <c r="B9470" s="14"/>
      <c r="C9470" s="14"/>
      <c r="D9470" s="14"/>
      <c r="H9470" s="17"/>
      <c r="L9470" s="18"/>
      <c r="M9470" s="18"/>
      <c r="N9470" s="18"/>
      <c r="P9470" s="21"/>
      <c r="Q9470" s="21"/>
      <c r="S9470" s="21"/>
      <c r="T9470" s="21"/>
    </row>
    <row r="9471" spans="2:20">
      <c r="B9471" s="14"/>
      <c r="C9471" s="14"/>
      <c r="D9471" s="14"/>
      <c r="H9471" s="17"/>
      <c r="L9471" s="18"/>
      <c r="M9471" s="18"/>
      <c r="N9471" s="18"/>
      <c r="P9471" s="21"/>
      <c r="Q9471" s="21"/>
      <c r="S9471" s="21"/>
      <c r="T9471" s="21"/>
    </row>
    <row r="9472" spans="2:20">
      <c r="B9472" s="14"/>
      <c r="C9472" s="14"/>
      <c r="D9472" s="14"/>
      <c r="H9472" s="17"/>
      <c r="L9472" s="18"/>
      <c r="M9472" s="18"/>
      <c r="N9472" s="18"/>
      <c r="P9472" s="21"/>
      <c r="Q9472" s="21"/>
      <c r="S9472" s="21"/>
      <c r="T9472" s="21"/>
    </row>
    <row r="9473" spans="2:20">
      <c r="B9473" s="14"/>
      <c r="C9473" s="14"/>
      <c r="D9473" s="14"/>
      <c r="H9473" s="17"/>
      <c r="L9473" s="18"/>
      <c r="M9473" s="18"/>
      <c r="N9473" s="18"/>
      <c r="P9473" s="21"/>
      <c r="Q9473" s="21"/>
      <c r="S9473" s="21"/>
      <c r="T9473" s="21"/>
    </row>
    <row r="9474" spans="2:20">
      <c r="B9474" s="14"/>
      <c r="C9474" s="14"/>
      <c r="D9474" s="14"/>
      <c r="H9474" s="17"/>
      <c r="L9474" s="18"/>
      <c r="M9474" s="18"/>
      <c r="N9474" s="18"/>
      <c r="P9474" s="21"/>
      <c r="Q9474" s="21"/>
      <c r="S9474" s="21"/>
      <c r="T9474" s="21"/>
    </row>
    <row r="9475" spans="2:20">
      <c r="B9475" s="14"/>
      <c r="C9475" s="14"/>
      <c r="D9475" s="14"/>
      <c r="H9475" s="17"/>
      <c r="L9475" s="18"/>
      <c r="M9475" s="18"/>
      <c r="N9475" s="18"/>
      <c r="P9475" s="21"/>
      <c r="Q9475" s="21"/>
      <c r="S9475" s="21"/>
      <c r="T9475" s="21"/>
    </row>
    <row r="9476" spans="2:20">
      <c r="B9476" s="14"/>
      <c r="C9476" s="14"/>
      <c r="D9476" s="14"/>
      <c r="H9476" s="17"/>
      <c r="L9476" s="18"/>
      <c r="M9476" s="18"/>
      <c r="N9476" s="18"/>
      <c r="P9476" s="21"/>
      <c r="Q9476" s="21"/>
      <c r="S9476" s="21"/>
      <c r="T9476" s="21"/>
    </row>
    <row r="9477" spans="2:20">
      <c r="B9477" s="14"/>
      <c r="C9477" s="14"/>
      <c r="D9477" s="14"/>
      <c r="H9477" s="17"/>
      <c r="L9477" s="18"/>
      <c r="M9477" s="18"/>
      <c r="N9477" s="18"/>
      <c r="P9477" s="21"/>
      <c r="Q9477" s="21"/>
      <c r="S9477" s="21"/>
      <c r="T9477" s="21"/>
    </row>
    <row r="9478" spans="2:20">
      <c r="B9478" s="14"/>
      <c r="C9478" s="14"/>
      <c r="D9478" s="14"/>
      <c r="H9478" s="17"/>
      <c r="L9478" s="18"/>
      <c r="M9478" s="18"/>
      <c r="N9478" s="18"/>
      <c r="P9478" s="21"/>
      <c r="Q9478" s="21"/>
      <c r="S9478" s="21"/>
      <c r="T9478" s="21"/>
    </row>
    <row r="9479" spans="2:20">
      <c r="B9479" s="14"/>
      <c r="C9479" s="14"/>
      <c r="D9479" s="14"/>
      <c r="H9479" s="17"/>
      <c r="L9479" s="18"/>
      <c r="M9479" s="18"/>
      <c r="N9479" s="18"/>
      <c r="P9479" s="21"/>
      <c r="Q9479" s="21"/>
      <c r="S9479" s="21"/>
      <c r="T9479" s="21"/>
    </row>
    <row r="9480" spans="2:20">
      <c r="B9480" s="14"/>
      <c r="C9480" s="14"/>
      <c r="D9480" s="14"/>
      <c r="H9480" s="17"/>
      <c r="L9480" s="18"/>
      <c r="M9480" s="18"/>
      <c r="N9480" s="18"/>
      <c r="P9480" s="21"/>
      <c r="Q9480" s="21"/>
      <c r="S9480" s="21"/>
      <c r="T9480" s="21"/>
    </row>
    <row r="9481" spans="2:20">
      <c r="B9481" s="14"/>
      <c r="C9481" s="14"/>
      <c r="D9481" s="14"/>
      <c r="H9481" s="17"/>
      <c r="L9481" s="18"/>
      <c r="M9481" s="18"/>
      <c r="N9481" s="18"/>
      <c r="P9481" s="21"/>
      <c r="Q9481" s="21"/>
      <c r="S9481" s="21"/>
      <c r="T9481" s="21"/>
    </row>
    <row r="9482" spans="2:20">
      <c r="B9482" s="14"/>
      <c r="C9482" s="14"/>
      <c r="D9482" s="14"/>
      <c r="H9482" s="17"/>
      <c r="L9482" s="18"/>
      <c r="M9482" s="18"/>
      <c r="N9482" s="18"/>
      <c r="P9482" s="21"/>
      <c r="Q9482" s="21"/>
      <c r="S9482" s="21"/>
      <c r="T9482" s="21"/>
    </row>
    <row r="9483" spans="2:20">
      <c r="B9483" s="14"/>
      <c r="C9483" s="14"/>
      <c r="D9483" s="14"/>
      <c r="H9483" s="17"/>
      <c r="L9483" s="18"/>
      <c r="M9483" s="18"/>
      <c r="N9483" s="18"/>
      <c r="P9483" s="21"/>
      <c r="Q9483" s="21"/>
      <c r="S9483" s="21"/>
      <c r="T9483" s="21"/>
    </row>
    <row r="9484" spans="2:20">
      <c r="B9484" s="14"/>
      <c r="C9484" s="14"/>
      <c r="D9484" s="14"/>
      <c r="H9484" s="17"/>
      <c r="L9484" s="18"/>
      <c r="M9484" s="18"/>
      <c r="N9484" s="18"/>
      <c r="P9484" s="21"/>
      <c r="Q9484" s="21"/>
      <c r="S9484" s="21"/>
      <c r="T9484" s="21"/>
    </row>
    <row r="9485" spans="2:20">
      <c r="B9485" s="14"/>
      <c r="C9485" s="14"/>
      <c r="D9485" s="14"/>
      <c r="H9485" s="17"/>
      <c r="L9485" s="18"/>
      <c r="M9485" s="18"/>
      <c r="N9485" s="18"/>
      <c r="P9485" s="21"/>
      <c r="Q9485" s="21"/>
      <c r="S9485" s="21"/>
      <c r="T9485" s="21"/>
    </row>
    <row r="9486" spans="2:20">
      <c r="B9486" s="14"/>
      <c r="C9486" s="14"/>
      <c r="D9486" s="14"/>
      <c r="H9486" s="17"/>
      <c r="L9486" s="18"/>
      <c r="M9486" s="18"/>
      <c r="N9486" s="18"/>
      <c r="P9486" s="21"/>
      <c r="Q9486" s="21"/>
      <c r="S9486" s="21"/>
      <c r="T9486" s="21"/>
    </row>
    <row r="9487" spans="2:20">
      <c r="B9487" s="14"/>
      <c r="C9487" s="14"/>
      <c r="D9487" s="14"/>
      <c r="H9487" s="17"/>
      <c r="L9487" s="18"/>
      <c r="M9487" s="18"/>
      <c r="N9487" s="18"/>
      <c r="P9487" s="21"/>
      <c r="Q9487" s="21"/>
      <c r="S9487" s="21"/>
      <c r="T9487" s="21"/>
    </row>
    <row r="9488" spans="2:20">
      <c r="B9488" s="14"/>
      <c r="C9488" s="14"/>
      <c r="D9488" s="14"/>
      <c r="H9488" s="17"/>
      <c r="L9488" s="18"/>
      <c r="M9488" s="18"/>
      <c r="N9488" s="18"/>
      <c r="P9488" s="21"/>
      <c r="Q9488" s="21"/>
      <c r="S9488" s="21"/>
      <c r="T9488" s="21"/>
    </row>
    <row r="9489" spans="2:20">
      <c r="B9489" s="14"/>
      <c r="C9489" s="14"/>
      <c r="D9489" s="14"/>
      <c r="H9489" s="17"/>
      <c r="L9489" s="18"/>
      <c r="M9489" s="18"/>
      <c r="N9489" s="18"/>
      <c r="P9489" s="21"/>
      <c r="Q9489" s="21"/>
      <c r="S9489" s="21"/>
      <c r="T9489" s="21"/>
    </row>
    <row r="9490" spans="2:20">
      <c r="B9490" s="14"/>
      <c r="C9490" s="14"/>
      <c r="D9490" s="14"/>
      <c r="H9490" s="17"/>
      <c r="L9490" s="18"/>
      <c r="M9490" s="18"/>
      <c r="N9490" s="18"/>
      <c r="P9490" s="21"/>
      <c r="Q9490" s="21"/>
      <c r="S9490" s="21"/>
      <c r="T9490" s="21"/>
    </row>
    <row r="9491" spans="2:20">
      <c r="B9491" s="14"/>
      <c r="C9491" s="14"/>
      <c r="D9491" s="14"/>
      <c r="H9491" s="17"/>
      <c r="L9491" s="18"/>
      <c r="M9491" s="18"/>
      <c r="N9491" s="18"/>
      <c r="P9491" s="21"/>
      <c r="Q9491" s="21"/>
      <c r="S9491" s="21"/>
      <c r="T9491" s="21"/>
    </row>
    <row r="9492" spans="2:20">
      <c r="B9492" s="14"/>
      <c r="C9492" s="14"/>
      <c r="D9492" s="14"/>
      <c r="H9492" s="17"/>
      <c r="L9492" s="18"/>
      <c r="M9492" s="18"/>
      <c r="N9492" s="18"/>
      <c r="P9492" s="21"/>
      <c r="Q9492" s="21"/>
      <c r="S9492" s="21"/>
      <c r="T9492" s="21"/>
    </row>
    <row r="9493" spans="2:20">
      <c r="B9493" s="14"/>
      <c r="C9493" s="14"/>
      <c r="D9493" s="14"/>
      <c r="H9493" s="17"/>
      <c r="L9493" s="18"/>
      <c r="M9493" s="18"/>
      <c r="N9493" s="18"/>
      <c r="P9493" s="21"/>
      <c r="Q9493" s="21"/>
      <c r="S9493" s="21"/>
      <c r="T9493" s="21"/>
    </row>
    <row r="9494" spans="2:20">
      <c r="B9494" s="14"/>
      <c r="C9494" s="14"/>
      <c r="D9494" s="14"/>
      <c r="H9494" s="17"/>
      <c r="L9494" s="18"/>
      <c r="M9494" s="18"/>
      <c r="N9494" s="18"/>
      <c r="P9494" s="21"/>
      <c r="Q9494" s="21"/>
      <c r="S9494" s="21"/>
      <c r="T9494" s="21"/>
    </row>
    <row r="9495" spans="2:20">
      <c r="B9495" s="14"/>
      <c r="C9495" s="14"/>
      <c r="D9495" s="14"/>
      <c r="H9495" s="17"/>
      <c r="L9495" s="18"/>
      <c r="M9495" s="18"/>
      <c r="N9495" s="18"/>
      <c r="P9495" s="21"/>
      <c r="Q9495" s="21"/>
      <c r="S9495" s="21"/>
      <c r="T9495" s="21"/>
    </row>
    <row r="9496" spans="2:20">
      <c r="B9496" s="14"/>
      <c r="C9496" s="14"/>
      <c r="D9496" s="14"/>
      <c r="H9496" s="17"/>
      <c r="L9496" s="18"/>
      <c r="M9496" s="18"/>
      <c r="N9496" s="18"/>
      <c r="P9496" s="21"/>
      <c r="Q9496" s="21"/>
      <c r="S9496" s="21"/>
      <c r="T9496" s="21"/>
    </row>
    <row r="9497" spans="2:20">
      <c r="B9497" s="14"/>
      <c r="C9497" s="14"/>
      <c r="D9497" s="14"/>
      <c r="H9497" s="17"/>
      <c r="L9497" s="18"/>
      <c r="M9497" s="18"/>
      <c r="N9497" s="18"/>
      <c r="P9497" s="21"/>
      <c r="Q9497" s="21"/>
      <c r="S9497" s="21"/>
      <c r="T9497" s="21"/>
    </row>
    <row r="9498" spans="2:20">
      <c r="B9498" s="14"/>
      <c r="C9498" s="14"/>
      <c r="D9498" s="14"/>
      <c r="H9498" s="17"/>
      <c r="L9498" s="18"/>
      <c r="M9498" s="18"/>
      <c r="N9498" s="18"/>
      <c r="P9498" s="21"/>
      <c r="Q9498" s="21"/>
      <c r="S9498" s="21"/>
      <c r="T9498" s="21"/>
    </row>
    <row r="9499" spans="2:20">
      <c r="B9499" s="14"/>
      <c r="C9499" s="14"/>
      <c r="D9499" s="14"/>
      <c r="H9499" s="17"/>
      <c r="L9499" s="18"/>
      <c r="M9499" s="18"/>
      <c r="N9499" s="18"/>
      <c r="P9499" s="21"/>
      <c r="Q9499" s="21"/>
      <c r="S9499" s="21"/>
      <c r="T9499" s="21"/>
    </row>
    <row r="9500" spans="2:20">
      <c r="B9500" s="14"/>
      <c r="C9500" s="14"/>
      <c r="D9500" s="14"/>
      <c r="H9500" s="17"/>
      <c r="L9500" s="18"/>
      <c r="M9500" s="18"/>
      <c r="N9500" s="18"/>
      <c r="P9500" s="21"/>
      <c r="Q9500" s="21"/>
      <c r="S9500" s="21"/>
      <c r="T9500" s="21"/>
    </row>
    <row r="9501" spans="2:20">
      <c r="B9501" s="14"/>
      <c r="C9501" s="14"/>
      <c r="D9501" s="14"/>
      <c r="H9501" s="17"/>
      <c r="L9501" s="18"/>
      <c r="M9501" s="18"/>
      <c r="N9501" s="18"/>
      <c r="P9501" s="21"/>
      <c r="Q9501" s="21"/>
      <c r="S9501" s="21"/>
      <c r="T9501" s="21"/>
    </row>
    <row r="9502" spans="2:20">
      <c r="B9502" s="14"/>
      <c r="C9502" s="14"/>
      <c r="D9502" s="14"/>
      <c r="H9502" s="17"/>
      <c r="L9502" s="18"/>
      <c r="M9502" s="18"/>
      <c r="N9502" s="18"/>
      <c r="P9502" s="21"/>
      <c r="Q9502" s="21"/>
      <c r="S9502" s="21"/>
      <c r="T9502" s="21"/>
    </row>
    <row r="9503" spans="2:20">
      <c r="B9503" s="14"/>
      <c r="C9503" s="14"/>
      <c r="D9503" s="14"/>
      <c r="H9503" s="17"/>
      <c r="L9503" s="18"/>
      <c r="M9503" s="18"/>
      <c r="N9503" s="18"/>
      <c r="P9503" s="21"/>
      <c r="Q9503" s="21"/>
      <c r="S9503" s="21"/>
      <c r="T9503" s="21"/>
    </row>
    <row r="9504" spans="2:20">
      <c r="B9504" s="14"/>
      <c r="C9504" s="14"/>
      <c r="D9504" s="14"/>
      <c r="H9504" s="17"/>
      <c r="L9504" s="18"/>
      <c r="M9504" s="18"/>
      <c r="N9504" s="18"/>
      <c r="P9504" s="21"/>
      <c r="Q9504" s="21"/>
      <c r="S9504" s="21"/>
      <c r="T9504" s="21"/>
    </row>
    <row r="9505" spans="2:20">
      <c r="B9505" s="14"/>
      <c r="C9505" s="14"/>
      <c r="D9505" s="14"/>
      <c r="H9505" s="17"/>
      <c r="L9505" s="18"/>
      <c r="M9505" s="18"/>
      <c r="N9505" s="18"/>
      <c r="P9505" s="21"/>
      <c r="Q9505" s="21"/>
      <c r="S9505" s="21"/>
      <c r="T9505" s="21"/>
    </row>
    <row r="9506" spans="2:20">
      <c r="B9506" s="14"/>
      <c r="C9506" s="14"/>
      <c r="D9506" s="14"/>
      <c r="H9506" s="17"/>
      <c r="L9506" s="18"/>
      <c r="M9506" s="18"/>
      <c r="N9506" s="18"/>
      <c r="P9506" s="21"/>
      <c r="Q9506" s="21"/>
      <c r="S9506" s="21"/>
      <c r="T9506" s="21"/>
    </row>
    <row r="9507" spans="2:20">
      <c r="B9507" s="14"/>
      <c r="C9507" s="14"/>
      <c r="D9507" s="14"/>
      <c r="H9507" s="17"/>
      <c r="L9507" s="18"/>
      <c r="M9507" s="18"/>
      <c r="N9507" s="18"/>
      <c r="P9507" s="21"/>
      <c r="Q9507" s="21"/>
      <c r="S9507" s="21"/>
      <c r="T9507" s="21"/>
    </row>
    <row r="9508" spans="2:20">
      <c r="B9508" s="14"/>
      <c r="C9508" s="14"/>
      <c r="D9508" s="14"/>
      <c r="H9508" s="17"/>
      <c r="L9508" s="18"/>
      <c r="M9508" s="18"/>
      <c r="N9508" s="18"/>
      <c r="P9508" s="21"/>
      <c r="Q9508" s="21"/>
      <c r="S9508" s="21"/>
      <c r="T9508" s="21"/>
    </row>
    <row r="9509" spans="2:20">
      <c r="B9509" s="14"/>
      <c r="C9509" s="14"/>
      <c r="D9509" s="14"/>
      <c r="H9509" s="17"/>
      <c r="L9509" s="18"/>
      <c r="M9509" s="18"/>
      <c r="N9509" s="18"/>
      <c r="P9509" s="21"/>
      <c r="Q9509" s="21"/>
      <c r="S9509" s="21"/>
      <c r="T9509" s="21"/>
    </row>
    <row r="9510" spans="2:20">
      <c r="B9510" s="14"/>
      <c r="C9510" s="14"/>
      <c r="D9510" s="14"/>
      <c r="H9510" s="17"/>
      <c r="L9510" s="18"/>
      <c r="M9510" s="18"/>
      <c r="N9510" s="18"/>
      <c r="P9510" s="21"/>
      <c r="Q9510" s="21"/>
      <c r="S9510" s="21"/>
      <c r="T9510" s="21"/>
    </row>
    <row r="9511" spans="2:20">
      <c r="B9511" s="14"/>
      <c r="C9511" s="14"/>
      <c r="D9511" s="14"/>
      <c r="H9511" s="17"/>
      <c r="L9511" s="18"/>
      <c r="M9511" s="18"/>
      <c r="N9511" s="18"/>
      <c r="P9511" s="21"/>
      <c r="Q9511" s="21"/>
      <c r="S9511" s="21"/>
      <c r="T9511" s="21"/>
    </row>
    <row r="9512" spans="2:20">
      <c r="B9512" s="14"/>
      <c r="C9512" s="14"/>
      <c r="D9512" s="14"/>
      <c r="H9512" s="17"/>
      <c r="L9512" s="18"/>
      <c r="M9512" s="18"/>
      <c r="N9512" s="18"/>
      <c r="P9512" s="21"/>
      <c r="Q9512" s="21"/>
      <c r="S9512" s="21"/>
      <c r="T9512" s="21"/>
    </row>
    <row r="9513" spans="2:20">
      <c r="B9513" s="14"/>
      <c r="C9513" s="14"/>
      <c r="D9513" s="14"/>
      <c r="H9513" s="17"/>
      <c r="L9513" s="18"/>
      <c r="M9513" s="18"/>
      <c r="N9513" s="18"/>
      <c r="P9513" s="21"/>
      <c r="Q9513" s="21"/>
      <c r="S9513" s="21"/>
      <c r="T9513" s="21"/>
    </row>
    <row r="9514" spans="2:20">
      <c r="B9514" s="14"/>
      <c r="C9514" s="14"/>
      <c r="D9514" s="14"/>
      <c r="H9514" s="17"/>
      <c r="L9514" s="18"/>
      <c r="M9514" s="18"/>
      <c r="N9514" s="18"/>
      <c r="P9514" s="21"/>
      <c r="Q9514" s="21"/>
      <c r="S9514" s="21"/>
      <c r="T9514" s="21"/>
    </row>
    <row r="9515" spans="2:20">
      <c r="B9515" s="14"/>
      <c r="C9515" s="14"/>
      <c r="D9515" s="14"/>
      <c r="H9515" s="17"/>
      <c r="L9515" s="18"/>
      <c r="M9515" s="18"/>
      <c r="N9515" s="18"/>
      <c r="P9515" s="21"/>
      <c r="Q9515" s="21"/>
      <c r="S9515" s="21"/>
      <c r="T9515" s="21"/>
    </row>
    <row r="9516" spans="2:20">
      <c r="B9516" s="14"/>
      <c r="C9516" s="14"/>
      <c r="D9516" s="14"/>
      <c r="H9516" s="17"/>
      <c r="L9516" s="18"/>
      <c r="M9516" s="18"/>
      <c r="N9516" s="18"/>
      <c r="P9516" s="21"/>
      <c r="Q9516" s="21"/>
      <c r="S9516" s="21"/>
      <c r="T9516" s="21"/>
    </row>
    <row r="9517" spans="2:20">
      <c r="B9517" s="14"/>
      <c r="C9517" s="14"/>
      <c r="D9517" s="14"/>
      <c r="H9517" s="17"/>
      <c r="L9517" s="18"/>
      <c r="M9517" s="18"/>
      <c r="N9517" s="18"/>
      <c r="P9517" s="21"/>
      <c r="Q9517" s="21"/>
      <c r="S9517" s="21"/>
      <c r="T9517" s="21"/>
    </row>
    <row r="9518" spans="2:20">
      <c r="B9518" s="14"/>
      <c r="C9518" s="14"/>
      <c r="D9518" s="14"/>
      <c r="H9518" s="17"/>
      <c r="L9518" s="18"/>
      <c r="M9518" s="18"/>
      <c r="N9518" s="18"/>
      <c r="P9518" s="21"/>
      <c r="Q9518" s="21"/>
      <c r="S9518" s="21"/>
      <c r="T9518" s="21"/>
    </row>
    <row r="9519" spans="2:20">
      <c r="B9519" s="14"/>
      <c r="C9519" s="14"/>
      <c r="D9519" s="14"/>
      <c r="H9519" s="17"/>
      <c r="L9519" s="18"/>
      <c r="M9519" s="18"/>
      <c r="N9519" s="18"/>
      <c r="P9519" s="21"/>
      <c r="Q9519" s="21"/>
      <c r="S9519" s="21"/>
      <c r="T9519" s="21"/>
    </row>
    <row r="9520" spans="2:20">
      <c r="B9520" s="14"/>
      <c r="C9520" s="14"/>
      <c r="D9520" s="14"/>
      <c r="H9520" s="17"/>
      <c r="L9520" s="18"/>
      <c r="M9520" s="18"/>
      <c r="N9520" s="18"/>
      <c r="P9520" s="21"/>
      <c r="Q9520" s="21"/>
      <c r="S9520" s="21"/>
      <c r="T9520" s="21"/>
    </row>
    <row r="9521" spans="2:20">
      <c r="B9521" s="14"/>
      <c r="C9521" s="14"/>
      <c r="D9521" s="14"/>
      <c r="H9521" s="17"/>
      <c r="L9521" s="18"/>
      <c r="M9521" s="18"/>
      <c r="N9521" s="18"/>
      <c r="P9521" s="21"/>
      <c r="Q9521" s="21"/>
      <c r="S9521" s="21"/>
      <c r="T9521" s="21"/>
    </row>
    <row r="9522" spans="2:20">
      <c r="B9522" s="14"/>
      <c r="C9522" s="14"/>
      <c r="D9522" s="14"/>
      <c r="H9522" s="17"/>
      <c r="L9522" s="18"/>
      <c r="M9522" s="18"/>
      <c r="N9522" s="18"/>
      <c r="P9522" s="21"/>
      <c r="Q9522" s="21"/>
      <c r="S9522" s="21"/>
      <c r="T9522" s="21"/>
    </row>
    <row r="9523" spans="2:20">
      <c r="B9523" s="14"/>
      <c r="C9523" s="14"/>
      <c r="D9523" s="14"/>
      <c r="H9523" s="17"/>
      <c r="L9523" s="18"/>
      <c r="M9523" s="18"/>
      <c r="N9523" s="18"/>
      <c r="P9523" s="21"/>
      <c r="Q9523" s="21"/>
      <c r="S9523" s="21"/>
      <c r="T9523" s="21"/>
    </row>
    <row r="9524" spans="2:20">
      <c r="B9524" s="14"/>
      <c r="C9524" s="14"/>
      <c r="D9524" s="14"/>
      <c r="H9524" s="17"/>
      <c r="L9524" s="18"/>
      <c r="M9524" s="18"/>
      <c r="N9524" s="18"/>
      <c r="P9524" s="21"/>
      <c r="Q9524" s="21"/>
      <c r="S9524" s="21"/>
      <c r="T9524" s="21"/>
    </row>
    <row r="9525" spans="2:20">
      <c r="B9525" s="14"/>
      <c r="C9525" s="14"/>
      <c r="D9525" s="14"/>
      <c r="H9525" s="17"/>
      <c r="L9525" s="18"/>
      <c r="M9525" s="18"/>
      <c r="N9525" s="18"/>
      <c r="P9525" s="21"/>
      <c r="Q9525" s="21"/>
      <c r="S9525" s="21"/>
      <c r="T9525" s="21"/>
    </row>
    <row r="9526" spans="2:20">
      <c r="B9526" s="14"/>
      <c r="C9526" s="14"/>
      <c r="D9526" s="14"/>
      <c r="H9526" s="17"/>
      <c r="L9526" s="18"/>
      <c r="M9526" s="18"/>
      <c r="N9526" s="18"/>
      <c r="P9526" s="21"/>
      <c r="Q9526" s="21"/>
      <c r="S9526" s="21"/>
      <c r="T9526" s="21"/>
    </row>
    <row r="9527" spans="2:20">
      <c r="B9527" s="14"/>
      <c r="C9527" s="14"/>
      <c r="D9527" s="14"/>
      <c r="H9527" s="17"/>
      <c r="L9527" s="18"/>
      <c r="M9527" s="18"/>
      <c r="N9527" s="18"/>
      <c r="P9527" s="21"/>
      <c r="Q9527" s="21"/>
      <c r="S9527" s="21"/>
      <c r="T9527" s="21"/>
    </row>
    <row r="9528" spans="2:20">
      <c r="B9528" s="14"/>
      <c r="C9528" s="14"/>
      <c r="D9528" s="14"/>
      <c r="H9528" s="17"/>
      <c r="L9528" s="18"/>
      <c r="M9528" s="18"/>
      <c r="N9528" s="18"/>
      <c r="P9528" s="21"/>
      <c r="Q9528" s="21"/>
      <c r="S9528" s="21"/>
      <c r="T9528" s="21"/>
    </row>
    <row r="9529" spans="2:20">
      <c r="B9529" s="14"/>
      <c r="C9529" s="14"/>
      <c r="D9529" s="14"/>
      <c r="H9529" s="17"/>
      <c r="L9529" s="18"/>
      <c r="M9529" s="18"/>
      <c r="N9529" s="18"/>
      <c r="P9529" s="21"/>
      <c r="Q9529" s="21"/>
      <c r="S9529" s="21"/>
      <c r="T9529" s="21"/>
    </row>
    <row r="9530" spans="2:20">
      <c r="B9530" s="14"/>
      <c r="C9530" s="14"/>
      <c r="D9530" s="14"/>
      <c r="H9530" s="17"/>
      <c r="L9530" s="18"/>
      <c r="M9530" s="18"/>
      <c r="N9530" s="18"/>
      <c r="P9530" s="21"/>
      <c r="Q9530" s="21"/>
      <c r="S9530" s="21"/>
      <c r="T9530" s="21"/>
    </row>
    <row r="9531" spans="2:20">
      <c r="B9531" s="14"/>
      <c r="C9531" s="14"/>
      <c r="D9531" s="14"/>
      <c r="H9531" s="17"/>
      <c r="L9531" s="18"/>
      <c r="M9531" s="18"/>
      <c r="N9531" s="18"/>
      <c r="P9531" s="21"/>
      <c r="Q9531" s="21"/>
      <c r="S9531" s="21"/>
      <c r="T9531" s="21"/>
    </row>
    <row r="9532" spans="2:20">
      <c r="B9532" s="14"/>
      <c r="C9532" s="14"/>
      <c r="D9532" s="14"/>
      <c r="H9532" s="17"/>
      <c r="L9532" s="18"/>
      <c r="M9532" s="18"/>
      <c r="N9532" s="18"/>
      <c r="P9532" s="21"/>
      <c r="Q9532" s="21"/>
      <c r="S9532" s="21"/>
      <c r="T9532" s="21"/>
    </row>
    <row r="9533" spans="2:20">
      <c r="B9533" s="14"/>
      <c r="C9533" s="14"/>
      <c r="D9533" s="14"/>
      <c r="H9533" s="17"/>
      <c r="L9533" s="18"/>
      <c r="M9533" s="18"/>
      <c r="N9533" s="18"/>
      <c r="P9533" s="21"/>
      <c r="Q9533" s="21"/>
      <c r="S9533" s="21"/>
      <c r="T9533" s="21"/>
    </row>
    <row r="9534" spans="2:20">
      <c r="B9534" s="14"/>
      <c r="C9534" s="14"/>
      <c r="D9534" s="14"/>
      <c r="H9534" s="17"/>
      <c r="L9534" s="18"/>
      <c r="M9534" s="18"/>
      <c r="N9534" s="18"/>
      <c r="P9534" s="21"/>
      <c r="Q9534" s="21"/>
      <c r="S9534" s="21"/>
      <c r="T9534" s="21"/>
    </row>
    <row r="9535" spans="2:20">
      <c r="B9535" s="14"/>
      <c r="C9535" s="14"/>
      <c r="D9535" s="14"/>
      <c r="H9535" s="17"/>
      <c r="L9535" s="18"/>
      <c r="M9535" s="18"/>
      <c r="N9535" s="18"/>
      <c r="P9535" s="21"/>
      <c r="Q9535" s="21"/>
      <c r="S9535" s="21"/>
      <c r="T9535" s="21"/>
    </row>
    <row r="9536" spans="2:20">
      <c r="B9536" s="14"/>
      <c r="C9536" s="14"/>
      <c r="D9536" s="14"/>
      <c r="H9536" s="17"/>
      <c r="L9536" s="18"/>
      <c r="M9536" s="18"/>
      <c r="N9536" s="18"/>
      <c r="P9536" s="21"/>
      <c r="Q9536" s="21"/>
      <c r="S9536" s="21"/>
      <c r="T9536" s="21"/>
    </row>
    <row r="9537" spans="2:20">
      <c r="B9537" s="14"/>
      <c r="C9537" s="14"/>
      <c r="D9537" s="14"/>
      <c r="H9537" s="17"/>
      <c r="L9537" s="18"/>
      <c r="M9537" s="18"/>
      <c r="N9537" s="18"/>
      <c r="P9537" s="21"/>
      <c r="Q9537" s="21"/>
      <c r="S9537" s="21"/>
      <c r="T9537" s="21"/>
    </row>
    <row r="9538" spans="2:20">
      <c r="B9538" s="14"/>
      <c r="C9538" s="14"/>
      <c r="D9538" s="14"/>
      <c r="H9538" s="17"/>
      <c r="L9538" s="18"/>
      <c r="M9538" s="18"/>
      <c r="N9538" s="18"/>
      <c r="P9538" s="21"/>
      <c r="Q9538" s="21"/>
      <c r="S9538" s="21"/>
      <c r="T9538" s="21"/>
    </row>
    <row r="9539" spans="2:20">
      <c r="B9539" s="14"/>
      <c r="C9539" s="14"/>
      <c r="D9539" s="14"/>
      <c r="H9539" s="17"/>
      <c r="L9539" s="18"/>
      <c r="M9539" s="18"/>
      <c r="N9539" s="18"/>
      <c r="P9539" s="21"/>
      <c r="Q9539" s="21"/>
      <c r="S9539" s="21"/>
      <c r="T9539" s="21"/>
    </row>
    <row r="9540" spans="2:20">
      <c r="B9540" s="14"/>
      <c r="C9540" s="14"/>
      <c r="D9540" s="14"/>
      <c r="H9540" s="17"/>
      <c r="L9540" s="18"/>
      <c r="M9540" s="18"/>
      <c r="N9540" s="18"/>
      <c r="P9540" s="21"/>
      <c r="Q9540" s="21"/>
      <c r="S9540" s="21"/>
      <c r="T9540" s="21"/>
    </row>
    <row r="9541" spans="2:20">
      <c r="B9541" s="14"/>
      <c r="C9541" s="14"/>
      <c r="D9541" s="14"/>
      <c r="H9541" s="17"/>
      <c r="L9541" s="18"/>
      <c r="M9541" s="18"/>
      <c r="N9541" s="18"/>
      <c r="P9541" s="21"/>
      <c r="Q9541" s="21"/>
      <c r="S9541" s="21"/>
      <c r="T9541" s="21"/>
    </row>
    <row r="9542" spans="2:20">
      <c r="B9542" s="14"/>
      <c r="C9542" s="14"/>
      <c r="D9542" s="14"/>
      <c r="H9542" s="17"/>
      <c r="L9542" s="18"/>
      <c r="M9542" s="18"/>
      <c r="N9542" s="18"/>
      <c r="P9542" s="21"/>
      <c r="Q9542" s="21"/>
      <c r="S9542" s="21"/>
      <c r="T9542" s="21"/>
    </row>
    <row r="9543" spans="2:20">
      <c r="B9543" s="14"/>
      <c r="C9543" s="14"/>
      <c r="D9543" s="14"/>
      <c r="H9543" s="17"/>
      <c r="L9543" s="18"/>
      <c r="M9543" s="18"/>
      <c r="N9543" s="18"/>
      <c r="P9543" s="21"/>
      <c r="Q9543" s="21"/>
      <c r="S9543" s="21"/>
      <c r="T9543" s="21"/>
    </row>
    <row r="9544" spans="2:20">
      <c r="B9544" s="14"/>
      <c r="C9544" s="14"/>
      <c r="D9544" s="14"/>
      <c r="H9544" s="17"/>
      <c r="L9544" s="18"/>
      <c r="M9544" s="18"/>
      <c r="N9544" s="18"/>
      <c r="P9544" s="21"/>
      <c r="Q9544" s="21"/>
      <c r="S9544" s="21"/>
      <c r="T9544" s="21"/>
    </row>
    <row r="9545" spans="2:20">
      <c r="B9545" s="14"/>
      <c r="C9545" s="14"/>
      <c r="D9545" s="14"/>
      <c r="H9545" s="17"/>
      <c r="L9545" s="18"/>
      <c r="M9545" s="18"/>
      <c r="N9545" s="18"/>
      <c r="P9545" s="21"/>
      <c r="Q9545" s="21"/>
      <c r="S9545" s="21"/>
      <c r="T9545" s="21"/>
    </row>
    <row r="9546" spans="2:20">
      <c r="B9546" s="14"/>
      <c r="C9546" s="14"/>
      <c r="D9546" s="14"/>
      <c r="H9546" s="17"/>
      <c r="L9546" s="18"/>
      <c r="M9546" s="18"/>
      <c r="N9546" s="18"/>
      <c r="P9546" s="21"/>
      <c r="Q9546" s="21"/>
      <c r="S9546" s="21"/>
      <c r="T9546" s="21"/>
    </row>
    <row r="9547" spans="2:20">
      <c r="B9547" s="14"/>
      <c r="C9547" s="14"/>
      <c r="D9547" s="14"/>
      <c r="H9547" s="17"/>
      <c r="L9547" s="18"/>
      <c r="M9547" s="18"/>
      <c r="N9547" s="18"/>
      <c r="P9547" s="21"/>
      <c r="Q9547" s="21"/>
      <c r="S9547" s="21"/>
      <c r="T9547" s="21"/>
    </row>
    <row r="9548" spans="2:20">
      <c r="B9548" s="14"/>
      <c r="C9548" s="14"/>
      <c r="D9548" s="14"/>
      <c r="H9548" s="17"/>
      <c r="L9548" s="18"/>
      <c r="M9548" s="18"/>
      <c r="N9548" s="18"/>
      <c r="P9548" s="21"/>
      <c r="Q9548" s="21"/>
      <c r="S9548" s="21"/>
      <c r="T9548" s="21"/>
    </row>
    <row r="9549" spans="2:20">
      <c r="B9549" s="14"/>
      <c r="C9549" s="14"/>
      <c r="D9549" s="14"/>
      <c r="H9549" s="17"/>
      <c r="L9549" s="18"/>
      <c r="M9549" s="18"/>
      <c r="N9549" s="18"/>
      <c r="P9549" s="21"/>
      <c r="Q9549" s="21"/>
      <c r="S9549" s="21"/>
      <c r="T9549" s="21"/>
    </row>
    <row r="9550" spans="2:20">
      <c r="B9550" s="14"/>
      <c r="C9550" s="14"/>
      <c r="D9550" s="14"/>
      <c r="H9550" s="17"/>
      <c r="L9550" s="18"/>
      <c r="M9550" s="18"/>
      <c r="N9550" s="18"/>
      <c r="P9550" s="21"/>
      <c r="Q9550" s="21"/>
      <c r="S9550" s="21"/>
      <c r="T9550" s="21"/>
    </row>
    <row r="9551" spans="2:20">
      <c r="B9551" s="14"/>
      <c r="C9551" s="14"/>
      <c r="D9551" s="14"/>
      <c r="H9551" s="17"/>
      <c r="L9551" s="18"/>
      <c r="M9551" s="18"/>
      <c r="N9551" s="18"/>
      <c r="P9551" s="21"/>
      <c r="Q9551" s="21"/>
      <c r="S9551" s="21"/>
      <c r="T9551" s="21"/>
    </row>
    <row r="9552" spans="2:20">
      <c r="B9552" s="14"/>
      <c r="C9552" s="14"/>
      <c r="D9552" s="14"/>
      <c r="H9552" s="17"/>
      <c r="L9552" s="18"/>
      <c r="M9552" s="18"/>
      <c r="N9552" s="18"/>
      <c r="P9552" s="21"/>
      <c r="Q9552" s="21"/>
      <c r="S9552" s="21"/>
      <c r="T9552" s="21"/>
    </row>
    <row r="9553" spans="2:20">
      <c r="B9553" s="14"/>
      <c r="C9553" s="14"/>
      <c r="D9553" s="14"/>
      <c r="H9553" s="17"/>
      <c r="L9553" s="18"/>
      <c r="M9553" s="18"/>
      <c r="N9553" s="18"/>
      <c r="P9553" s="21"/>
      <c r="Q9553" s="21"/>
      <c r="S9553" s="21"/>
      <c r="T9553" s="21"/>
    </row>
    <row r="9554" spans="2:20">
      <c r="B9554" s="14"/>
      <c r="C9554" s="14"/>
      <c r="D9554" s="14"/>
      <c r="H9554" s="17"/>
      <c r="L9554" s="18"/>
      <c r="M9554" s="18"/>
      <c r="N9554" s="18"/>
      <c r="P9554" s="21"/>
      <c r="Q9554" s="21"/>
      <c r="S9554" s="21"/>
      <c r="T9554" s="21"/>
    </row>
    <row r="9555" spans="2:20">
      <c r="B9555" s="14"/>
      <c r="C9555" s="14"/>
      <c r="D9555" s="14"/>
      <c r="H9555" s="17"/>
      <c r="L9555" s="18"/>
      <c r="M9555" s="18"/>
      <c r="N9555" s="18"/>
      <c r="P9555" s="21"/>
      <c r="Q9555" s="21"/>
      <c r="S9555" s="21"/>
      <c r="T9555" s="21"/>
    </row>
    <row r="9556" spans="2:20">
      <c r="B9556" s="14"/>
      <c r="C9556" s="14"/>
      <c r="D9556" s="14"/>
      <c r="H9556" s="17"/>
      <c r="L9556" s="18"/>
      <c r="M9556" s="18"/>
      <c r="N9556" s="18"/>
      <c r="P9556" s="21"/>
      <c r="Q9556" s="21"/>
      <c r="S9556" s="21"/>
      <c r="T9556" s="21"/>
    </row>
    <row r="9557" spans="2:20">
      <c r="B9557" s="14"/>
      <c r="C9557" s="14"/>
      <c r="D9557" s="14"/>
      <c r="H9557" s="17"/>
      <c r="L9557" s="18"/>
      <c r="M9557" s="18"/>
      <c r="N9557" s="18"/>
      <c r="P9557" s="21"/>
      <c r="Q9557" s="21"/>
      <c r="S9557" s="21"/>
      <c r="T9557" s="21"/>
    </row>
    <row r="9558" spans="2:20">
      <c r="B9558" s="14"/>
      <c r="C9558" s="14"/>
      <c r="D9558" s="14"/>
      <c r="H9558" s="17"/>
      <c r="L9558" s="18"/>
      <c r="M9558" s="18"/>
      <c r="N9558" s="18"/>
      <c r="P9558" s="21"/>
      <c r="Q9558" s="21"/>
      <c r="S9558" s="21"/>
      <c r="T9558" s="21"/>
    </row>
    <row r="9559" spans="2:20">
      <c r="B9559" s="14"/>
      <c r="C9559" s="14"/>
      <c r="D9559" s="14"/>
      <c r="H9559" s="17"/>
      <c r="L9559" s="18"/>
      <c r="M9559" s="18"/>
      <c r="N9559" s="18"/>
      <c r="P9559" s="21"/>
      <c r="Q9559" s="21"/>
      <c r="S9559" s="21"/>
      <c r="T9559" s="21"/>
    </row>
    <row r="9560" spans="2:20">
      <c r="B9560" s="14"/>
      <c r="C9560" s="14"/>
      <c r="D9560" s="14"/>
      <c r="H9560" s="17"/>
      <c r="L9560" s="18"/>
      <c r="M9560" s="18"/>
      <c r="N9560" s="18"/>
      <c r="P9560" s="21"/>
      <c r="Q9560" s="21"/>
      <c r="S9560" s="21"/>
      <c r="T9560" s="21"/>
    </row>
    <row r="9561" spans="2:20">
      <c r="B9561" s="14"/>
      <c r="C9561" s="14"/>
      <c r="D9561" s="14"/>
      <c r="H9561" s="17"/>
      <c r="L9561" s="18"/>
      <c r="M9561" s="18"/>
      <c r="N9561" s="18"/>
      <c r="P9561" s="21"/>
      <c r="Q9561" s="21"/>
      <c r="S9561" s="21"/>
      <c r="T9561" s="21"/>
    </row>
    <row r="9562" spans="2:20">
      <c r="B9562" s="14"/>
      <c r="C9562" s="14"/>
      <c r="D9562" s="14"/>
      <c r="H9562" s="17"/>
      <c r="L9562" s="18"/>
      <c r="M9562" s="18"/>
      <c r="N9562" s="18"/>
      <c r="P9562" s="21"/>
      <c r="Q9562" s="21"/>
      <c r="S9562" s="21"/>
      <c r="T9562" s="21"/>
    </row>
    <row r="9563" spans="2:20">
      <c r="B9563" s="14"/>
      <c r="C9563" s="14"/>
      <c r="D9563" s="14"/>
      <c r="H9563" s="17"/>
      <c r="L9563" s="18"/>
      <c r="M9563" s="18"/>
      <c r="N9563" s="18"/>
      <c r="P9563" s="21"/>
      <c r="Q9563" s="21"/>
      <c r="S9563" s="21"/>
      <c r="T9563" s="21"/>
    </row>
    <row r="9564" spans="2:20">
      <c r="B9564" s="14"/>
      <c r="C9564" s="14"/>
      <c r="D9564" s="14"/>
      <c r="H9564" s="17"/>
      <c r="L9564" s="18"/>
      <c r="M9564" s="18"/>
      <c r="N9564" s="18"/>
      <c r="P9564" s="21"/>
      <c r="Q9564" s="21"/>
      <c r="S9564" s="21"/>
      <c r="T9564" s="21"/>
    </row>
    <row r="9565" spans="2:20">
      <c r="B9565" s="14"/>
      <c r="C9565" s="14"/>
      <c r="D9565" s="14"/>
      <c r="H9565" s="17"/>
      <c r="L9565" s="18"/>
      <c r="M9565" s="18"/>
      <c r="N9565" s="18"/>
      <c r="P9565" s="21"/>
      <c r="Q9565" s="21"/>
      <c r="S9565" s="21"/>
      <c r="T9565" s="21"/>
    </row>
    <row r="9566" spans="2:20">
      <c r="B9566" s="14"/>
      <c r="C9566" s="14"/>
      <c r="D9566" s="14"/>
      <c r="H9566" s="17"/>
      <c r="L9566" s="18"/>
      <c r="M9566" s="18"/>
      <c r="N9566" s="18"/>
      <c r="P9566" s="21"/>
      <c r="Q9566" s="21"/>
      <c r="S9566" s="21"/>
      <c r="T9566" s="21"/>
    </row>
    <row r="9567" spans="2:20">
      <c r="B9567" s="14"/>
      <c r="C9567" s="14"/>
      <c r="D9567" s="14"/>
      <c r="H9567" s="17"/>
      <c r="L9567" s="18"/>
      <c r="M9567" s="18"/>
      <c r="N9567" s="18"/>
      <c r="P9567" s="21"/>
      <c r="Q9567" s="21"/>
      <c r="S9567" s="21"/>
      <c r="T9567" s="21"/>
    </row>
    <row r="9568" spans="2:20">
      <c r="B9568" s="14"/>
      <c r="C9568" s="14"/>
      <c r="D9568" s="14"/>
      <c r="H9568" s="17"/>
      <c r="L9568" s="18"/>
      <c r="M9568" s="18"/>
      <c r="N9568" s="18"/>
      <c r="P9568" s="21"/>
      <c r="Q9568" s="21"/>
      <c r="S9568" s="21"/>
      <c r="T9568" s="21"/>
    </row>
    <row r="9569" spans="2:20">
      <c r="B9569" s="14"/>
      <c r="C9569" s="14"/>
      <c r="D9569" s="14"/>
      <c r="H9569" s="17"/>
      <c r="L9569" s="18"/>
      <c r="M9569" s="18"/>
      <c r="N9569" s="18"/>
      <c r="P9569" s="21"/>
      <c r="Q9569" s="21"/>
      <c r="S9569" s="21"/>
      <c r="T9569" s="21"/>
    </row>
    <row r="9570" spans="2:20">
      <c r="B9570" s="14"/>
      <c r="C9570" s="14"/>
      <c r="D9570" s="14"/>
      <c r="H9570" s="17"/>
      <c r="L9570" s="18"/>
      <c r="M9570" s="18"/>
      <c r="N9570" s="18"/>
      <c r="P9570" s="21"/>
      <c r="Q9570" s="21"/>
      <c r="S9570" s="21"/>
      <c r="T9570" s="21"/>
    </row>
    <row r="9571" spans="2:20">
      <c r="B9571" s="14"/>
      <c r="C9571" s="14"/>
      <c r="D9571" s="14"/>
      <c r="H9571" s="17"/>
      <c r="L9571" s="18"/>
      <c r="M9571" s="18"/>
      <c r="N9571" s="18"/>
      <c r="P9571" s="21"/>
      <c r="Q9571" s="21"/>
      <c r="S9571" s="21"/>
      <c r="T9571" s="21"/>
    </row>
    <row r="9572" spans="2:20">
      <c r="B9572" s="14"/>
      <c r="C9572" s="14"/>
      <c r="D9572" s="14"/>
      <c r="H9572" s="17"/>
      <c r="L9572" s="18"/>
      <c r="M9572" s="18"/>
      <c r="N9572" s="18"/>
      <c r="P9572" s="21"/>
      <c r="Q9572" s="21"/>
      <c r="S9572" s="21"/>
      <c r="T9572" s="21"/>
    </row>
    <row r="9573" spans="2:20">
      <c r="B9573" s="14"/>
      <c r="C9573" s="14"/>
      <c r="D9573" s="14"/>
      <c r="H9573" s="17"/>
      <c r="L9573" s="18"/>
      <c r="M9573" s="18"/>
      <c r="N9573" s="18"/>
      <c r="P9573" s="21"/>
      <c r="Q9573" s="21"/>
      <c r="S9573" s="21"/>
      <c r="T9573" s="21"/>
    </row>
    <row r="9574" spans="2:20">
      <c r="B9574" s="14"/>
      <c r="C9574" s="14"/>
      <c r="D9574" s="14"/>
      <c r="H9574" s="17"/>
      <c r="L9574" s="18"/>
      <c r="M9574" s="18"/>
      <c r="N9574" s="18"/>
      <c r="P9574" s="21"/>
      <c r="Q9574" s="21"/>
      <c r="S9574" s="21"/>
      <c r="T9574" s="21"/>
    </row>
    <row r="9575" spans="2:20">
      <c r="B9575" s="14"/>
      <c r="C9575" s="14"/>
      <c r="D9575" s="14"/>
      <c r="H9575" s="17"/>
      <c r="L9575" s="18"/>
      <c r="M9575" s="18"/>
      <c r="N9575" s="18"/>
      <c r="P9575" s="21"/>
      <c r="Q9575" s="21"/>
      <c r="S9575" s="21"/>
      <c r="T9575" s="21"/>
    </row>
    <row r="9576" spans="2:20">
      <c r="B9576" s="14"/>
      <c r="C9576" s="14"/>
      <c r="D9576" s="14"/>
      <c r="H9576" s="17"/>
      <c r="L9576" s="18"/>
      <c r="M9576" s="18"/>
      <c r="N9576" s="18"/>
      <c r="P9576" s="21"/>
      <c r="Q9576" s="21"/>
      <c r="S9576" s="21"/>
      <c r="T9576" s="21"/>
    </row>
    <row r="9577" spans="2:20">
      <c r="B9577" s="14"/>
      <c r="C9577" s="14"/>
      <c r="D9577" s="14"/>
      <c r="H9577" s="17"/>
      <c r="L9577" s="18"/>
      <c r="M9577" s="18"/>
      <c r="N9577" s="18"/>
      <c r="P9577" s="21"/>
      <c r="Q9577" s="21"/>
      <c r="S9577" s="21"/>
      <c r="T9577" s="21"/>
    </row>
    <row r="9578" spans="2:20">
      <c r="B9578" s="14"/>
      <c r="C9578" s="14"/>
      <c r="D9578" s="14"/>
      <c r="H9578" s="17"/>
      <c r="L9578" s="18"/>
      <c r="M9578" s="18"/>
      <c r="N9578" s="18"/>
      <c r="P9578" s="21"/>
      <c r="Q9578" s="21"/>
      <c r="S9578" s="21"/>
      <c r="T9578" s="21"/>
    </row>
    <row r="9579" spans="2:20">
      <c r="B9579" s="14"/>
      <c r="C9579" s="14"/>
      <c r="D9579" s="14"/>
      <c r="H9579" s="17"/>
      <c r="L9579" s="18"/>
      <c r="M9579" s="18"/>
      <c r="N9579" s="18"/>
      <c r="P9579" s="21"/>
      <c r="Q9579" s="21"/>
      <c r="S9579" s="21"/>
      <c r="T9579" s="21"/>
    </row>
    <row r="9580" spans="2:20">
      <c r="B9580" s="14"/>
      <c r="C9580" s="14"/>
      <c r="D9580" s="14"/>
      <c r="H9580" s="17"/>
      <c r="L9580" s="18"/>
      <c r="M9580" s="18"/>
      <c r="N9580" s="18"/>
      <c r="P9580" s="21"/>
      <c r="Q9580" s="21"/>
      <c r="S9580" s="21"/>
      <c r="T9580" s="21"/>
    </row>
    <row r="9581" spans="2:20">
      <c r="B9581" s="14"/>
      <c r="C9581" s="14"/>
      <c r="D9581" s="14"/>
      <c r="H9581" s="17"/>
      <c r="L9581" s="18"/>
      <c r="M9581" s="18"/>
      <c r="N9581" s="18"/>
      <c r="P9581" s="21"/>
      <c r="Q9581" s="21"/>
      <c r="S9581" s="21"/>
      <c r="T9581" s="21"/>
    </row>
    <row r="9582" spans="2:20">
      <c r="B9582" s="14"/>
      <c r="C9582" s="14"/>
      <c r="D9582" s="14"/>
      <c r="H9582" s="17"/>
      <c r="L9582" s="18"/>
      <c r="M9582" s="18"/>
      <c r="N9582" s="18"/>
      <c r="P9582" s="21"/>
      <c r="Q9582" s="21"/>
      <c r="S9582" s="21"/>
      <c r="T9582" s="21"/>
    </row>
    <row r="9583" spans="2:20">
      <c r="B9583" s="14"/>
      <c r="C9583" s="14"/>
      <c r="D9583" s="14"/>
      <c r="H9583" s="17"/>
      <c r="L9583" s="18"/>
      <c r="M9583" s="18"/>
      <c r="N9583" s="18"/>
      <c r="P9583" s="21"/>
      <c r="Q9583" s="21"/>
      <c r="S9583" s="21"/>
      <c r="T9583" s="21"/>
    </row>
    <row r="9584" spans="2:20">
      <c r="B9584" s="14"/>
      <c r="C9584" s="14"/>
      <c r="D9584" s="14"/>
      <c r="H9584" s="17"/>
      <c r="L9584" s="18"/>
      <c r="M9584" s="18"/>
      <c r="N9584" s="18"/>
      <c r="P9584" s="21"/>
      <c r="Q9584" s="21"/>
      <c r="S9584" s="21"/>
      <c r="T9584" s="21"/>
    </row>
    <row r="9585" spans="2:20">
      <c r="B9585" s="14"/>
      <c r="C9585" s="14"/>
      <c r="D9585" s="14"/>
      <c r="H9585" s="17"/>
      <c r="L9585" s="18"/>
      <c r="M9585" s="18"/>
      <c r="N9585" s="18"/>
      <c r="P9585" s="21"/>
      <c r="Q9585" s="21"/>
      <c r="S9585" s="21"/>
      <c r="T9585" s="21"/>
    </row>
    <row r="9586" spans="2:20">
      <c r="B9586" s="14"/>
      <c r="C9586" s="14"/>
      <c r="D9586" s="14"/>
      <c r="H9586" s="17"/>
      <c r="L9586" s="18"/>
      <c r="M9586" s="18"/>
      <c r="N9586" s="18"/>
      <c r="P9586" s="21"/>
      <c r="Q9586" s="21"/>
      <c r="S9586" s="21"/>
      <c r="T9586" s="21"/>
    </row>
    <row r="9587" spans="2:20">
      <c r="B9587" s="14"/>
      <c r="C9587" s="14"/>
      <c r="D9587" s="14"/>
      <c r="H9587" s="17"/>
      <c r="L9587" s="18"/>
      <c r="M9587" s="18"/>
      <c r="N9587" s="18"/>
      <c r="P9587" s="21"/>
      <c r="Q9587" s="21"/>
      <c r="S9587" s="21"/>
      <c r="T9587" s="21"/>
    </row>
    <row r="9588" spans="2:20">
      <c r="B9588" s="14"/>
      <c r="C9588" s="14"/>
      <c r="D9588" s="14"/>
      <c r="H9588" s="17"/>
      <c r="L9588" s="18"/>
      <c r="M9588" s="18"/>
      <c r="N9588" s="18"/>
      <c r="P9588" s="21"/>
      <c r="Q9588" s="21"/>
      <c r="S9588" s="21"/>
      <c r="T9588" s="21"/>
    </row>
    <row r="9589" spans="2:20">
      <c r="B9589" s="14"/>
      <c r="C9589" s="14"/>
      <c r="D9589" s="14"/>
      <c r="H9589" s="17"/>
      <c r="L9589" s="18"/>
      <c r="M9589" s="18"/>
      <c r="N9589" s="18"/>
      <c r="P9589" s="21"/>
      <c r="Q9589" s="21"/>
      <c r="S9589" s="21"/>
      <c r="T9589" s="21"/>
    </row>
    <row r="9590" spans="2:20">
      <c r="B9590" s="14"/>
      <c r="C9590" s="14"/>
      <c r="D9590" s="14"/>
      <c r="H9590" s="17"/>
      <c r="L9590" s="18"/>
      <c r="M9590" s="18"/>
      <c r="N9590" s="18"/>
      <c r="P9590" s="21"/>
      <c r="Q9590" s="21"/>
      <c r="S9590" s="21"/>
      <c r="T9590" s="21"/>
    </row>
    <row r="9591" spans="2:20">
      <c r="B9591" s="14"/>
      <c r="C9591" s="14"/>
      <c r="D9591" s="14"/>
      <c r="H9591" s="17"/>
      <c r="L9591" s="18"/>
      <c r="M9591" s="18"/>
      <c r="N9591" s="18"/>
      <c r="P9591" s="21"/>
      <c r="Q9591" s="21"/>
      <c r="S9591" s="21"/>
      <c r="T9591" s="21"/>
    </row>
    <row r="9592" spans="2:20">
      <c r="B9592" s="14"/>
      <c r="C9592" s="14"/>
      <c r="D9592" s="14"/>
      <c r="H9592" s="17"/>
      <c r="L9592" s="18"/>
      <c r="M9592" s="18"/>
      <c r="N9592" s="18"/>
      <c r="P9592" s="21"/>
      <c r="Q9592" s="21"/>
      <c r="S9592" s="21"/>
      <c r="T9592" s="21"/>
    </row>
    <row r="9593" spans="2:20">
      <c r="B9593" s="14"/>
      <c r="C9593" s="14"/>
      <c r="D9593" s="14"/>
      <c r="H9593" s="17"/>
      <c r="L9593" s="18"/>
      <c r="M9593" s="18"/>
      <c r="N9593" s="18"/>
      <c r="P9593" s="21"/>
      <c r="Q9593" s="21"/>
      <c r="S9593" s="21"/>
      <c r="T9593" s="21"/>
    </row>
    <row r="9594" spans="2:20">
      <c r="B9594" s="14"/>
      <c r="C9594" s="14"/>
      <c r="D9594" s="14"/>
      <c r="H9594" s="17"/>
      <c r="L9594" s="18"/>
      <c r="M9594" s="18"/>
      <c r="N9594" s="18"/>
      <c r="P9594" s="21"/>
      <c r="Q9594" s="21"/>
      <c r="S9594" s="21"/>
      <c r="T9594" s="21"/>
    </row>
    <row r="9595" spans="2:20">
      <c r="B9595" s="14"/>
      <c r="C9595" s="14"/>
      <c r="D9595" s="14"/>
      <c r="H9595" s="17"/>
      <c r="L9595" s="18"/>
      <c r="M9595" s="18"/>
      <c r="N9595" s="18"/>
      <c r="P9595" s="21"/>
      <c r="Q9595" s="21"/>
      <c r="S9595" s="21"/>
      <c r="T9595" s="21"/>
    </row>
    <row r="9596" spans="2:20">
      <c r="B9596" s="14"/>
      <c r="C9596" s="14"/>
      <c r="D9596" s="14"/>
      <c r="H9596" s="17"/>
      <c r="L9596" s="18"/>
      <c r="M9596" s="18"/>
      <c r="N9596" s="18"/>
      <c r="P9596" s="21"/>
      <c r="Q9596" s="21"/>
      <c r="S9596" s="21"/>
      <c r="T9596" s="21"/>
    </row>
    <row r="9597" spans="2:20">
      <c r="B9597" s="14"/>
      <c r="C9597" s="14"/>
      <c r="D9597" s="14"/>
      <c r="H9597" s="17"/>
      <c r="L9597" s="18"/>
      <c r="M9597" s="18"/>
      <c r="N9597" s="18"/>
      <c r="P9597" s="21"/>
      <c r="Q9597" s="21"/>
      <c r="S9597" s="21"/>
      <c r="T9597" s="21"/>
    </row>
    <row r="9598" spans="2:20">
      <c r="B9598" s="14"/>
      <c r="C9598" s="14"/>
      <c r="D9598" s="14"/>
      <c r="H9598" s="17"/>
      <c r="L9598" s="18"/>
      <c r="M9598" s="18"/>
      <c r="N9598" s="18"/>
      <c r="P9598" s="21"/>
      <c r="Q9598" s="21"/>
      <c r="S9598" s="21"/>
      <c r="T9598" s="21"/>
    </row>
    <row r="9599" spans="2:20">
      <c r="B9599" s="14"/>
      <c r="C9599" s="14"/>
      <c r="D9599" s="14"/>
      <c r="H9599" s="17"/>
      <c r="L9599" s="18"/>
      <c r="M9599" s="18"/>
      <c r="N9599" s="18"/>
      <c r="P9599" s="21"/>
      <c r="Q9599" s="21"/>
      <c r="S9599" s="21"/>
      <c r="T9599" s="21"/>
    </row>
    <row r="9600" spans="2:20">
      <c r="B9600" s="14"/>
      <c r="C9600" s="14"/>
      <c r="D9600" s="14"/>
      <c r="H9600" s="17"/>
      <c r="L9600" s="18"/>
      <c r="M9600" s="18"/>
      <c r="N9600" s="18"/>
      <c r="P9600" s="21"/>
      <c r="Q9600" s="21"/>
      <c r="S9600" s="21"/>
      <c r="T9600" s="21"/>
    </row>
    <row r="9601" spans="2:20">
      <c r="B9601" s="14"/>
      <c r="C9601" s="14"/>
      <c r="D9601" s="14"/>
      <c r="H9601" s="17"/>
      <c r="L9601" s="18"/>
      <c r="M9601" s="18"/>
      <c r="N9601" s="18"/>
      <c r="P9601" s="21"/>
      <c r="Q9601" s="21"/>
      <c r="S9601" s="21"/>
      <c r="T9601" s="21"/>
    </row>
    <row r="9602" spans="2:20">
      <c r="B9602" s="14"/>
      <c r="C9602" s="14"/>
      <c r="D9602" s="14"/>
      <c r="H9602" s="17"/>
      <c r="L9602" s="18"/>
      <c r="M9602" s="18"/>
      <c r="N9602" s="18"/>
      <c r="P9602" s="21"/>
      <c r="Q9602" s="21"/>
      <c r="S9602" s="21"/>
      <c r="T9602" s="21"/>
    </row>
    <row r="9603" spans="2:20">
      <c r="B9603" s="14"/>
      <c r="C9603" s="14"/>
      <c r="D9603" s="14"/>
      <c r="H9603" s="17"/>
      <c r="L9603" s="18"/>
      <c r="M9603" s="18"/>
      <c r="N9603" s="18"/>
      <c r="P9603" s="21"/>
      <c r="Q9603" s="21"/>
      <c r="S9603" s="21"/>
      <c r="T9603" s="21"/>
    </row>
    <row r="9604" spans="2:20">
      <c r="B9604" s="14"/>
      <c r="C9604" s="14"/>
      <c r="D9604" s="14"/>
      <c r="H9604" s="17"/>
      <c r="L9604" s="18"/>
      <c r="M9604" s="18"/>
      <c r="N9604" s="18"/>
      <c r="P9604" s="21"/>
      <c r="Q9604" s="21"/>
      <c r="S9604" s="21"/>
      <c r="T9604" s="21"/>
    </row>
    <row r="9605" spans="2:20">
      <c r="B9605" s="14"/>
      <c r="C9605" s="14"/>
      <c r="D9605" s="14"/>
      <c r="H9605" s="17"/>
      <c r="L9605" s="18"/>
      <c r="M9605" s="18"/>
      <c r="N9605" s="18"/>
      <c r="P9605" s="21"/>
      <c r="Q9605" s="21"/>
      <c r="S9605" s="21"/>
      <c r="T9605" s="21"/>
    </row>
    <row r="9606" spans="2:20">
      <c r="B9606" s="14"/>
      <c r="C9606" s="14"/>
      <c r="D9606" s="14"/>
      <c r="H9606" s="17"/>
      <c r="L9606" s="18"/>
      <c r="M9606" s="18"/>
      <c r="N9606" s="18"/>
      <c r="P9606" s="21"/>
      <c r="Q9606" s="21"/>
      <c r="S9606" s="21"/>
      <c r="T9606" s="21"/>
    </row>
    <row r="9607" spans="2:20">
      <c r="B9607" s="14"/>
      <c r="C9607" s="14"/>
      <c r="D9607" s="14"/>
      <c r="H9607" s="17"/>
      <c r="L9607" s="18"/>
      <c r="M9607" s="18"/>
      <c r="N9607" s="18"/>
      <c r="P9607" s="21"/>
      <c r="Q9607" s="21"/>
      <c r="S9607" s="21"/>
      <c r="T9607" s="21"/>
    </row>
    <row r="9608" spans="2:20">
      <c r="B9608" s="14"/>
      <c r="C9608" s="14"/>
      <c r="D9608" s="14"/>
      <c r="H9608" s="17"/>
      <c r="L9608" s="18"/>
      <c r="M9608" s="18"/>
      <c r="N9608" s="18"/>
      <c r="P9608" s="21"/>
      <c r="Q9608" s="21"/>
      <c r="S9608" s="21"/>
      <c r="T9608" s="21"/>
    </row>
    <row r="9609" spans="2:20">
      <c r="B9609" s="14"/>
      <c r="C9609" s="14"/>
      <c r="D9609" s="14"/>
      <c r="H9609" s="17"/>
      <c r="L9609" s="18"/>
      <c r="M9609" s="18"/>
      <c r="N9609" s="18"/>
      <c r="P9609" s="21"/>
      <c r="Q9609" s="21"/>
      <c r="S9609" s="21"/>
      <c r="T9609" s="21"/>
    </row>
    <row r="9610" spans="2:20">
      <c r="B9610" s="14"/>
      <c r="C9610" s="14"/>
      <c r="D9610" s="14"/>
      <c r="H9610" s="17"/>
      <c r="L9610" s="18"/>
      <c r="M9610" s="18"/>
      <c r="N9610" s="18"/>
      <c r="P9610" s="21"/>
      <c r="Q9610" s="21"/>
      <c r="S9610" s="21"/>
      <c r="T9610" s="21"/>
    </row>
    <row r="9611" spans="2:20">
      <c r="B9611" s="14"/>
      <c r="C9611" s="14"/>
      <c r="D9611" s="14"/>
      <c r="H9611" s="17"/>
      <c r="L9611" s="18"/>
      <c r="M9611" s="18"/>
      <c r="N9611" s="18"/>
      <c r="P9611" s="21"/>
      <c r="Q9611" s="21"/>
      <c r="S9611" s="21"/>
      <c r="T9611" s="21"/>
    </row>
    <row r="9612" spans="2:20">
      <c r="B9612" s="14"/>
      <c r="C9612" s="14"/>
      <c r="D9612" s="14"/>
      <c r="H9612" s="17"/>
      <c r="L9612" s="18"/>
      <c r="M9612" s="18"/>
      <c r="N9612" s="18"/>
      <c r="P9612" s="21"/>
      <c r="Q9612" s="21"/>
      <c r="S9612" s="21"/>
      <c r="T9612" s="21"/>
    </row>
    <row r="9613" spans="2:20">
      <c r="B9613" s="14"/>
      <c r="C9613" s="14"/>
      <c r="D9613" s="14"/>
      <c r="H9613" s="17"/>
      <c r="L9613" s="18"/>
      <c r="M9613" s="18"/>
      <c r="N9613" s="18"/>
      <c r="P9613" s="21"/>
      <c r="Q9613" s="21"/>
      <c r="S9613" s="21"/>
      <c r="T9613" s="21"/>
    </row>
    <row r="9614" spans="2:20">
      <c r="B9614" s="14"/>
      <c r="C9614" s="14"/>
      <c r="D9614" s="14"/>
      <c r="H9614" s="17"/>
      <c r="L9614" s="18"/>
      <c r="M9614" s="18"/>
      <c r="N9614" s="18"/>
      <c r="P9614" s="21"/>
      <c r="Q9614" s="21"/>
      <c r="S9614" s="21"/>
      <c r="T9614" s="21"/>
    </row>
    <row r="9615" spans="2:20">
      <c r="B9615" s="14"/>
      <c r="C9615" s="14"/>
      <c r="D9615" s="14"/>
      <c r="H9615" s="17"/>
      <c r="L9615" s="18"/>
      <c r="M9615" s="18"/>
      <c r="N9615" s="18"/>
      <c r="P9615" s="21"/>
      <c r="Q9615" s="21"/>
      <c r="S9615" s="21"/>
      <c r="T9615" s="21"/>
    </row>
    <row r="9616" spans="2:20">
      <c r="B9616" s="14"/>
      <c r="C9616" s="14"/>
      <c r="D9616" s="14"/>
      <c r="H9616" s="17"/>
      <c r="L9616" s="18"/>
      <c r="M9616" s="18"/>
      <c r="N9616" s="18"/>
      <c r="P9616" s="21"/>
      <c r="Q9616" s="21"/>
      <c r="S9616" s="21"/>
      <c r="T9616" s="21"/>
    </row>
    <row r="9617" spans="2:20">
      <c r="B9617" s="14"/>
      <c r="C9617" s="14"/>
      <c r="D9617" s="14"/>
      <c r="H9617" s="17"/>
      <c r="L9617" s="18"/>
      <c r="M9617" s="18"/>
      <c r="N9617" s="18"/>
      <c r="P9617" s="21"/>
      <c r="Q9617" s="21"/>
      <c r="S9617" s="21"/>
      <c r="T9617" s="21"/>
    </row>
    <row r="9618" spans="2:20">
      <c r="B9618" s="14"/>
      <c r="C9618" s="14"/>
      <c r="D9618" s="14"/>
      <c r="H9618" s="17"/>
      <c r="L9618" s="18"/>
      <c r="M9618" s="18"/>
      <c r="N9618" s="18"/>
      <c r="P9618" s="21"/>
      <c r="Q9618" s="21"/>
      <c r="S9618" s="21"/>
      <c r="T9618" s="21"/>
    </row>
    <row r="9619" spans="2:20">
      <c r="B9619" s="14"/>
      <c r="C9619" s="14"/>
      <c r="D9619" s="14"/>
      <c r="H9619" s="17"/>
      <c r="L9619" s="18"/>
      <c r="M9619" s="18"/>
      <c r="N9619" s="18"/>
      <c r="P9619" s="21"/>
      <c r="Q9619" s="21"/>
      <c r="S9619" s="21"/>
      <c r="T9619" s="21"/>
    </row>
    <row r="9620" spans="2:20">
      <c r="B9620" s="14"/>
      <c r="C9620" s="14"/>
      <c r="D9620" s="14"/>
      <c r="H9620" s="17"/>
      <c r="L9620" s="18"/>
      <c r="M9620" s="18"/>
      <c r="N9620" s="18"/>
      <c r="P9620" s="21"/>
      <c r="Q9620" s="21"/>
      <c r="S9620" s="21"/>
      <c r="T9620" s="21"/>
    </row>
    <row r="9621" spans="2:20">
      <c r="B9621" s="14"/>
      <c r="C9621" s="14"/>
      <c r="D9621" s="14"/>
      <c r="H9621" s="17"/>
      <c r="L9621" s="18"/>
      <c r="M9621" s="18"/>
      <c r="N9621" s="18"/>
      <c r="P9621" s="21"/>
      <c r="Q9621" s="21"/>
      <c r="S9621" s="21"/>
      <c r="T9621" s="21"/>
    </row>
    <row r="9622" spans="2:20">
      <c r="B9622" s="14"/>
      <c r="C9622" s="14"/>
      <c r="D9622" s="14"/>
      <c r="H9622" s="17"/>
      <c r="L9622" s="18"/>
      <c r="M9622" s="18"/>
      <c r="N9622" s="18"/>
      <c r="P9622" s="21"/>
      <c r="Q9622" s="21"/>
      <c r="S9622" s="21"/>
      <c r="T9622" s="21"/>
    </row>
    <row r="9623" spans="2:20">
      <c r="B9623" s="14"/>
      <c r="C9623" s="14"/>
      <c r="D9623" s="14"/>
      <c r="H9623" s="17"/>
      <c r="L9623" s="18"/>
      <c r="M9623" s="18"/>
      <c r="N9623" s="18"/>
      <c r="P9623" s="21"/>
      <c r="Q9623" s="21"/>
      <c r="S9623" s="21"/>
      <c r="T9623" s="21"/>
    </row>
    <row r="9624" spans="2:20">
      <c r="B9624" s="14"/>
      <c r="C9624" s="14"/>
      <c r="D9624" s="14"/>
      <c r="H9624" s="17"/>
      <c r="L9624" s="18"/>
      <c r="M9624" s="18"/>
      <c r="N9624" s="18"/>
      <c r="P9624" s="21"/>
      <c r="Q9624" s="21"/>
      <c r="S9624" s="21"/>
      <c r="T9624" s="21"/>
    </row>
    <row r="9625" spans="2:20">
      <c r="B9625" s="14"/>
      <c r="C9625" s="14"/>
      <c r="D9625" s="14"/>
      <c r="H9625" s="17"/>
      <c r="L9625" s="18"/>
      <c r="M9625" s="18"/>
      <c r="N9625" s="18"/>
      <c r="P9625" s="21"/>
      <c r="Q9625" s="21"/>
      <c r="S9625" s="21"/>
      <c r="T9625" s="21"/>
    </row>
    <row r="9626" spans="2:20">
      <c r="B9626" s="14"/>
      <c r="C9626" s="14"/>
      <c r="D9626" s="14"/>
      <c r="H9626" s="17"/>
      <c r="L9626" s="18"/>
      <c r="M9626" s="18"/>
      <c r="N9626" s="18"/>
      <c r="P9626" s="21"/>
      <c r="Q9626" s="21"/>
      <c r="S9626" s="21"/>
      <c r="T9626" s="21"/>
    </row>
    <row r="9627" spans="2:20">
      <c r="B9627" s="14"/>
      <c r="C9627" s="14"/>
      <c r="D9627" s="14"/>
      <c r="H9627" s="17"/>
      <c r="L9627" s="18"/>
      <c r="M9627" s="18"/>
      <c r="N9627" s="18"/>
      <c r="P9627" s="21"/>
      <c r="Q9627" s="21"/>
      <c r="S9627" s="21"/>
      <c r="T9627" s="21"/>
    </row>
    <row r="9628" spans="2:20">
      <c r="B9628" s="14"/>
      <c r="C9628" s="14"/>
      <c r="D9628" s="14"/>
      <c r="H9628" s="17"/>
      <c r="L9628" s="18"/>
      <c r="M9628" s="18"/>
      <c r="N9628" s="18"/>
      <c r="P9628" s="21"/>
      <c r="Q9628" s="21"/>
      <c r="S9628" s="21"/>
      <c r="T9628" s="21"/>
    </row>
    <row r="9629" spans="2:20">
      <c r="B9629" s="14"/>
      <c r="C9629" s="14"/>
      <c r="D9629" s="14"/>
      <c r="H9629" s="17"/>
      <c r="L9629" s="18"/>
      <c r="M9629" s="18"/>
      <c r="N9629" s="18"/>
      <c r="P9629" s="21"/>
      <c r="Q9629" s="21"/>
      <c r="S9629" s="21"/>
      <c r="T9629" s="21"/>
    </row>
    <row r="9630" spans="2:20">
      <c r="B9630" s="14"/>
      <c r="C9630" s="14"/>
      <c r="D9630" s="14"/>
      <c r="H9630" s="17"/>
      <c r="L9630" s="18"/>
      <c r="M9630" s="18"/>
      <c r="N9630" s="18"/>
      <c r="P9630" s="21"/>
      <c r="Q9630" s="21"/>
      <c r="S9630" s="21"/>
      <c r="T9630" s="21"/>
    </row>
    <row r="9631" spans="2:20">
      <c r="B9631" s="14"/>
      <c r="C9631" s="14"/>
      <c r="D9631" s="14"/>
      <c r="H9631" s="17"/>
      <c r="L9631" s="18"/>
      <c r="M9631" s="18"/>
      <c r="N9631" s="18"/>
      <c r="P9631" s="21"/>
      <c r="Q9631" s="21"/>
      <c r="S9631" s="21"/>
      <c r="T9631" s="21"/>
    </row>
    <row r="9632" spans="2:20">
      <c r="B9632" s="14"/>
      <c r="C9632" s="14"/>
      <c r="D9632" s="14"/>
      <c r="H9632" s="17"/>
      <c r="L9632" s="18"/>
      <c r="M9632" s="18"/>
      <c r="N9632" s="18"/>
      <c r="P9632" s="21"/>
      <c r="Q9632" s="21"/>
      <c r="S9632" s="21"/>
      <c r="T9632" s="21"/>
    </row>
    <row r="9633" spans="2:20">
      <c r="B9633" s="14"/>
      <c r="C9633" s="14"/>
      <c r="D9633" s="14"/>
      <c r="H9633" s="17"/>
      <c r="L9633" s="18"/>
      <c r="M9633" s="18"/>
      <c r="N9633" s="18"/>
      <c r="P9633" s="21"/>
      <c r="Q9633" s="21"/>
      <c r="S9633" s="21"/>
      <c r="T9633" s="21"/>
    </row>
    <row r="9634" spans="2:20">
      <c r="B9634" s="14"/>
      <c r="C9634" s="14"/>
      <c r="D9634" s="14"/>
      <c r="H9634" s="17"/>
      <c r="L9634" s="18"/>
      <c r="M9634" s="18"/>
      <c r="N9634" s="18"/>
      <c r="P9634" s="21"/>
      <c r="Q9634" s="21"/>
      <c r="S9634" s="21"/>
      <c r="T9634" s="21"/>
    </row>
    <row r="9635" spans="2:20">
      <c r="B9635" s="14"/>
      <c r="C9635" s="14"/>
      <c r="D9635" s="14"/>
      <c r="L9635" s="18"/>
      <c r="M9635" s="18"/>
      <c r="N9635" s="18"/>
      <c r="P9635" s="21"/>
      <c r="Q9635" s="21"/>
      <c r="S9635" s="21"/>
      <c r="T9635" s="21"/>
    </row>
    <row r="9636" spans="2:20">
      <c r="B9636" s="14"/>
      <c r="C9636" s="14"/>
      <c r="D9636" s="14"/>
      <c r="L9636" s="18"/>
      <c r="M9636" s="18"/>
      <c r="N9636" s="18"/>
      <c r="P9636" s="21"/>
      <c r="Q9636" s="21"/>
      <c r="S9636" s="21"/>
      <c r="T9636" s="21"/>
    </row>
    <row r="9637" spans="2:20">
      <c r="B9637" s="14"/>
      <c r="C9637" s="14"/>
      <c r="D9637" s="14"/>
      <c r="L9637" s="18"/>
      <c r="M9637" s="18"/>
      <c r="N9637" s="18"/>
      <c r="P9637" s="21"/>
      <c r="Q9637" s="21"/>
      <c r="S9637" s="21"/>
      <c r="T9637" s="21"/>
    </row>
    <row r="9638" spans="2:20">
      <c r="B9638" s="14"/>
      <c r="C9638" s="14"/>
      <c r="D9638" s="14"/>
      <c r="L9638" s="18"/>
      <c r="M9638" s="18"/>
      <c r="N9638" s="18"/>
      <c r="P9638" s="21"/>
      <c r="Q9638" s="21"/>
      <c r="S9638" s="21"/>
      <c r="T9638" s="21"/>
    </row>
    <row r="9639" spans="2:20">
      <c r="B9639" s="14"/>
      <c r="C9639" s="14"/>
      <c r="D9639" s="14"/>
      <c r="L9639" s="18"/>
      <c r="M9639" s="18"/>
      <c r="N9639" s="18"/>
      <c r="P9639" s="21"/>
      <c r="Q9639" s="21"/>
      <c r="S9639" s="21"/>
      <c r="T9639" s="21"/>
    </row>
    <row r="9640" spans="2:20">
      <c r="B9640" s="14"/>
      <c r="C9640" s="14"/>
      <c r="D9640" s="14"/>
      <c r="L9640" s="18"/>
      <c r="M9640" s="18"/>
      <c r="N9640" s="18"/>
      <c r="P9640" s="21"/>
      <c r="Q9640" s="21"/>
      <c r="S9640" s="21"/>
      <c r="T9640" s="21"/>
    </row>
    <row r="9641" spans="2:20">
      <c r="B9641" s="14"/>
      <c r="C9641" s="14"/>
      <c r="D9641" s="14"/>
      <c r="L9641" s="18"/>
      <c r="M9641" s="18"/>
      <c r="N9641" s="18"/>
      <c r="P9641" s="21"/>
      <c r="Q9641" s="21"/>
      <c r="S9641" s="21"/>
      <c r="T9641" s="21"/>
    </row>
    <row r="9642" spans="2:20">
      <c r="B9642" s="14"/>
      <c r="C9642" s="14"/>
      <c r="D9642" s="14"/>
      <c r="L9642" s="18"/>
      <c r="M9642" s="18"/>
      <c r="N9642" s="18"/>
      <c r="P9642" s="21"/>
      <c r="Q9642" s="21"/>
      <c r="S9642" s="21"/>
      <c r="T9642" s="21"/>
    </row>
    <row r="9643" spans="2:20">
      <c r="B9643" s="14"/>
      <c r="C9643" s="14"/>
      <c r="D9643" s="14"/>
      <c r="L9643" s="18"/>
      <c r="M9643" s="18"/>
      <c r="N9643" s="18"/>
      <c r="P9643" s="21"/>
      <c r="Q9643" s="21"/>
      <c r="S9643" s="21"/>
      <c r="T9643" s="21"/>
    </row>
    <row r="9644" spans="2:20">
      <c r="B9644" s="14"/>
      <c r="C9644" s="14"/>
      <c r="D9644" s="14"/>
      <c r="L9644" s="18"/>
      <c r="M9644" s="18"/>
      <c r="N9644" s="18"/>
      <c r="P9644" s="21"/>
      <c r="Q9644" s="21"/>
      <c r="S9644" s="21"/>
      <c r="T9644" s="21"/>
    </row>
    <row r="9645" spans="2:20">
      <c r="B9645" s="14"/>
      <c r="C9645" s="14"/>
      <c r="D9645" s="14"/>
      <c r="L9645" s="18"/>
      <c r="M9645" s="18"/>
      <c r="N9645" s="18"/>
      <c r="P9645" s="21"/>
      <c r="Q9645" s="21"/>
      <c r="S9645" s="21"/>
      <c r="T9645" s="21"/>
    </row>
    <row r="9646" spans="2:20">
      <c r="B9646" s="14"/>
      <c r="C9646" s="14"/>
      <c r="D9646" s="14"/>
      <c r="L9646" s="18"/>
      <c r="M9646" s="18"/>
      <c r="N9646" s="18"/>
      <c r="P9646" s="21"/>
      <c r="Q9646" s="21"/>
      <c r="S9646" s="21"/>
      <c r="T9646" s="21"/>
    </row>
    <row r="9647" spans="2:20">
      <c r="B9647" s="14"/>
      <c r="C9647" s="14"/>
      <c r="D9647" s="14"/>
      <c r="L9647" s="18"/>
      <c r="M9647" s="18"/>
      <c r="N9647" s="18"/>
      <c r="P9647" s="21"/>
      <c r="Q9647" s="21"/>
      <c r="S9647" s="21"/>
      <c r="T9647" s="21"/>
    </row>
    <row r="9648" spans="2:20">
      <c r="B9648" s="14"/>
      <c r="C9648" s="14"/>
      <c r="D9648" s="14"/>
      <c r="L9648" s="18"/>
      <c r="M9648" s="18"/>
      <c r="N9648" s="18"/>
      <c r="P9648" s="21"/>
      <c r="Q9648" s="21"/>
      <c r="S9648" s="21"/>
      <c r="T9648" s="21"/>
    </row>
    <row r="9649" spans="2:20">
      <c r="B9649" s="14"/>
      <c r="C9649" s="14"/>
      <c r="D9649" s="14"/>
      <c r="L9649" s="18"/>
      <c r="M9649" s="18"/>
      <c r="N9649" s="18"/>
      <c r="P9649" s="21"/>
      <c r="Q9649" s="21"/>
      <c r="S9649" s="21"/>
      <c r="T9649" s="21"/>
    </row>
    <row r="9650" spans="2:20">
      <c r="B9650" s="14"/>
      <c r="C9650" s="14"/>
      <c r="D9650" s="14"/>
      <c r="L9650" s="18"/>
      <c r="M9650" s="18"/>
      <c r="N9650" s="18"/>
      <c r="P9650" s="21"/>
      <c r="Q9650" s="21"/>
      <c r="S9650" s="21"/>
      <c r="T9650" s="21"/>
    </row>
    <row r="9651" spans="2:20">
      <c r="B9651" s="14"/>
      <c r="C9651" s="14"/>
      <c r="D9651" s="14"/>
      <c r="L9651" s="18"/>
      <c r="M9651" s="18"/>
      <c r="N9651" s="18"/>
      <c r="P9651" s="21"/>
      <c r="Q9651" s="21"/>
      <c r="S9651" s="21"/>
      <c r="T9651" s="21"/>
    </row>
    <row r="9652" spans="2:20">
      <c r="B9652" s="14"/>
      <c r="C9652" s="14"/>
      <c r="D9652" s="14"/>
      <c r="L9652" s="18"/>
      <c r="M9652" s="18"/>
      <c r="N9652" s="18"/>
      <c r="P9652" s="21"/>
      <c r="Q9652" s="21"/>
      <c r="S9652" s="21"/>
      <c r="T9652" s="21"/>
    </row>
    <row r="9653" spans="2:20">
      <c r="B9653" s="14"/>
      <c r="C9653" s="14"/>
      <c r="D9653" s="14"/>
      <c r="L9653" s="18"/>
      <c r="M9653" s="18"/>
      <c r="N9653" s="18"/>
      <c r="P9653" s="21"/>
      <c r="Q9653" s="21"/>
      <c r="S9653" s="21"/>
      <c r="T9653" s="21"/>
    </row>
    <row r="9654" spans="2:20">
      <c r="B9654" s="14"/>
      <c r="C9654" s="14"/>
      <c r="D9654" s="14"/>
      <c r="L9654" s="18"/>
      <c r="M9654" s="18"/>
      <c r="N9654" s="18"/>
      <c r="P9654" s="21"/>
      <c r="Q9654" s="21"/>
      <c r="S9654" s="21"/>
      <c r="T9654" s="21"/>
    </row>
    <row r="9655" spans="2:20">
      <c r="B9655" s="14"/>
      <c r="C9655" s="14"/>
      <c r="D9655" s="14"/>
      <c r="L9655" s="18"/>
      <c r="M9655" s="18"/>
      <c r="N9655" s="18"/>
      <c r="P9655" s="21"/>
      <c r="Q9655" s="21"/>
      <c r="S9655" s="21"/>
      <c r="T9655" s="21"/>
    </row>
    <row r="9656" spans="2:20">
      <c r="B9656" s="14"/>
      <c r="C9656" s="14"/>
      <c r="D9656" s="14"/>
      <c r="L9656" s="18"/>
      <c r="M9656" s="18"/>
      <c r="N9656" s="18"/>
      <c r="P9656" s="21"/>
      <c r="Q9656" s="21"/>
      <c r="S9656" s="21"/>
      <c r="T9656" s="21"/>
    </row>
    <row r="9657" spans="2:20">
      <c r="B9657" s="14"/>
      <c r="C9657" s="14"/>
      <c r="D9657" s="14"/>
      <c r="L9657" s="18"/>
      <c r="M9657" s="18"/>
      <c r="N9657" s="18"/>
      <c r="P9657" s="21"/>
      <c r="Q9657" s="21"/>
      <c r="S9657" s="21"/>
      <c r="T9657" s="21"/>
    </row>
    <row r="9658" spans="2:20">
      <c r="B9658" s="14"/>
      <c r="C9658" s="14"/>
      <c r="D9658" s="14"/>
      <c r="L9658" s="18"/>
      <c r="M9658" s="18"/>
      <c r="N9658" s="18"/>
      <c r="P9658" s="21"/>
      <c r="Q9658" s="21"/>
      <c r="S9658" s="21"/>
      <c r="T9658" s="21"/>
    </row>
    <row r="9659" spans="2:20">
      <c r="B9659" s="14"/>
      <c r="C9659" s="14"/>
      <c r="D9659" s="14"/>
      <c r="L9659" s="18"/>
      <c r="M9659" s="18"/>
      <c r="N9659" s="18"/>
      <c r="P9659" s="21"/>
      <c r="Q9659" s="21"/>
      <c r="S9659" s="21"/>
      <c r="T9659" s="21"/>
    </row>
    <row r="9660" spans="2:20">
      <c r="B9660" s="14"/>
      <c r="C9660" s="14"/>
      <c r="D9660" s="14"/>
      <c r="H9660" s="17"/>
      <c r="L9660" s="18"/>
      <c r="M9660" s="18"/>
      <c r="N9660" s="18"/>
      <c r="P9660" s="21"/>
      <c r="Q9660" s="21"/>
      <c r="S9660" s="21"/>
      <c r="T9660" s="2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1485"/>
  <sheetViews>
    <sheetView topLeftCell="E1" workbookViewId="0">
      <selection activeCell="B7" sqref="B7"/>
    </sheetView>
  </sheetViews>
  <sheetFormatPr defaultColWidth="10.85546875" defaultRowHeight="15"/>
  <cols>
    <col min="1" max="1" width="14.85546875" customWidth="1"/>
    <col min="2" max="2" width="29.28515625" customWidth="1"/>
    <col min="3" max="3" width="33.7109375" customWidth="1"/>
    <col min="4" max="4" width="23" customWidth="1"/>
    <col min="5" max="5" width="30" style="7" customWidth="1"/>
    <col min="6" max="6" width="25" customWidth="1"/>
    <col min="8" max="8" width="44.7109375" style="7" customWidth="1"/>
    <col min="9" max="9" width="22.5703125" style="7" customWidth="1"/>
    <col min="10" max="10" width="21.5703125" style="7" customWidth="1"/>
    <col min="11" max="11" width="32" style="7" customWidth="1"/>
    <col min="12" max="12" width="34.140625" customWidth="1"/>
  </cols>
  <sheetData>
    <row r="1" spans="1:12" s="9" customFormat="1" ht="46.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13</v>
      </c>
      <c r="I1" s="2" t="s">
        <v>7</v>
      </c>
      <c r="J1" s="2" t="s">
        <v>12</v>
      </c>
      <c r="K1" s="2" t="s">
        <v>14</v>
      </c>
      <c r="L1" s="2" t="s">
        <v>15</v>
      </c>
    </row>
    <row r="2" spans="1:12">
      <c r="A2" t="s">
        <v>20</v>
      </c>
      <c r="B2" s="4">
        <v>43415</v>
      </c>
      <c r="C2">
        <v>45</v>
      </c>
      <c r="D2" t="s">
        <v>6016</v>
      </c>
      <c r="E2" s="7" t="s">
        <v>6017</v>
      </c>
      <c r="F2" s="10" t="s">
        <v>6018</v>
      </c>
      <c r="G2" t="s">
        <v>6019</v>
      </c>
      <c r="H2" s="11" t="s">
        <v>6020</v>
      </c>
      <c r="I2" s="11" t="s">
        <v>6021</v>
      </c>
      <c r="J2" s="11" t="s">
        <v>6022</v>
      </c>
      <c r="K2" s="11">
        <v>5000</v>
      </c>
      <c r="L2" s="6">
        <v>70</v>
      </c>
    </row>
    <row r="3" spans="1:12">
      <c r="A3" t="s">
        <v>22</v>
      </c>
      <c r="B3" s="4">
        <v>43415</v>
      </c>
      <c r="C3">
        <v>49</v>
      </c>
      <c r="D3" t="s">
        <v>6023</v>
      </c>
      <c r="E3" s="7" t="s">
        <v>6017</v>
      </c>
      <c r="F3" s="10" t="s">
        <v>6024</v>
      </c>
      <c r="G3" t="s">
        <v>6025</v>
      </c>
      <c r="H3" s="11" t="s">
        <v>6020</v>
      </c>
      <c r="I3" s="11" t="s">
        <v>6021</v>
      </c>
      <c r="J3" s="11" t="s">
        <v>6022</v>
      </c>
      <c r="K3" s="11">
        <v>8000</v>
      </c>
      <c r="L3" s="6">
        <v>105</v>
      </c>
    </row>
    <row r="4" spans="1:12">
      <c r="A4" t="s">
        <v>24</v>
      </c>
      <c r="B4" s="4">
        <v>43267</v>
      </c>
      <c r="C4">
        <v>51</v>
      </c>
      <c r="D4" t="s">
        <v>6016</v>
      </c>
      <c r="E4" s="7" t="s">
        <v>6017</v>
      </c>
      <c r="F4" s="10" t="s">
        <v>6026</v>
      </c>
      <c r="G4" t="s">
        <v>6026</v>
      </c>
      <c r="H4" s="11" t="s">
        <v>6027</v>
      </c>
      <c r="I4" s="11" t="s">
        <v>6028</v>
      </c>
      <c r="J4" s="11" t="s">
        <v>6029</v>
      </c>
      <c r="K4" s="11">
        <v>9000</v>
      </c>
      <c r="L4" s="6">
        <v>160</v>
      </c>
    </row>
    <row r="5" spans="1:12">
      <c r="A5" t="s">
        <v>26</v>
      </c>
      <c r="B5" s="4">
        <v>43026</v>
      </c>
      <c r="C5">
        <v>40</v>
      </c>
      <c r="D5" t="s">
        <v>6023</v>
      </c>
      <c r="E5" s="7" t="s">
        <v>6017</v>
      </c>
      <c r="F5" s="10" t="s">
        <v>6030</v>
      </c>
      <c r="G5" t="s">
        <v>6025</v>
      </c>
      <c r="H5" s="11" t="s">
        <v>6031</v>
      </c>
      <c r="I5" s="11" t="s">
        <v>6032</v>
      </c>
      <c r="J5" s="11" t="s">
        <v>6033</v>
      </c>
      <c r="K5" s="11">
        <v>12000</v>
      </c>
      <c r="L5" s="6">
        <v>175</v>
      </c>
    </row>
    <row r="6" spans="1:12">
      <c r="A6" t="s">
        <v>28</v>
      </c>
      <c r="B6" s="4">
        <v>43026</v>
      </c>
      <c r="C6">
        <v>40</v>
      </c>
      <c r="D6" t="s">
        <v>6016</v>
      </c>
      <c r="E6" s="7" t="s">
        <v>6017</v>
      </c>
      <c r="F6" s="10" t="s">
        <v>6030</v>
      </c>
      <c r="G6" t="s">
        <v>6025</v>
      </c>
      <c r="H6" s="11" t="s">
        <v>6031</v>
      </c>
      <c r="I6" s="11" t="s">
        <v>6032</v>
      </c>
      <c r="J6" s="11" t="s">
        <v>6034</v>
      </c>
      <c r="K6" s="11">
        <v>4500</v>
      </c>
      <c r="L6" s="6">
        <v>70</v>
      </c>
    </row>
    <row r="7" spans="1:12">
      <c r="A7" t="s">
        <v>30</v>
      </c>
      <c r="B7" s="4">
        <v>42535</v>
      </c>
      <c r="C7">
        <v>44</v>
      </c>
      <c r="D7" t="s">
        <v>6016</v>
      </c>
      <c r="E7" s="7" t="s">
        <v>6017</v>
      </c>
      <c r="F7" s="10" t="s">
        <v>6035</v>
      </c>
      <c r="G7" t="s">
        <v>6036</v>
      </c>
      <c r="H7" s="11" t="s">
        <v>6031</v>
      </c>
      <c r="I7" s="11" t="s">
        <v>6032</v>
      </c>
      <c r="J7" s="11" t="s">
        <v>6033</v>
      </c>
      <c r="K7" s="11">
        <v>4500</v>
      </c>
      <c r="L7" s="6">
        <v>560</v>
      </c>
    </row>
    <row r="8" spans="1:12">
      <c r="A8" t="s">
        <v>32</v>
      </c>
      <c r="B8" s="4">
        <v>42535</v>
      </c>
      <c r="C8">
        <v>51</v>
      </c>
      <c r="D8" t="s">
        <v>6016</v>
      </c>
      <c r="E8" s="7" t="s">
        <v>6037</v>
      </c>
      <c r="F8" s="10" t="s">
        <v>6038</v>
      </c>
      <c r="G8" t="s">
        <v>6039</v>
      </c>
      <c r="H8" s="11" t="s">
        <v>6031</v>
      </c>
      <c r="I8" s="11" t="s">
        <v>6032</v>
      </c>
      <c r="J8" s="11" t="s">
        <v>6034</v>
      </c>
      <c r="K8" s="11">
        <v>850</v>
      </c>
      <c r="L8" s="6">
        <v>320</v>
      </c>
    </row>
    <row r="9" spans="1:12">
      <c r="A9" t="s">
        <v>34</v>
      </c>
      <c r="B9" s="4">
        <v>42535</v>
      </c>
      <c r="C9">
        <v>32</v>
      </c>
      <c r="D9" t="s">
        <v>6016</v>
      </c>
      <c r="E9" s="7" t="s">
        <v>6017</v>
      </c>
      <c r="F9" s="10" t="s">
        <v>6024</v>
      </c>
      <c r="G9" t="s">
        <v>6025</v>
      </c>
      <c r="H9" s="11" t="s">
        <v>6031</v>
      </c>
      <c r="I9" s="11" t="s">
        <v>6032</v>
      </c>
      <c r="J9" s="11" t="s">
        <v>6040</v>
      </c>
      <c r="K9" s="11">
        <v>4500</v>
      </c>
      <c r="L9" s="6">
        <v>480</v>
      </c>
    </row>
    <row r="10" spans="1:12">
      <c r="A10" t="s">
        <v>36</v>
      </c>
      <c r="B10" s="4">
        <v>42535</v>
      </c>
      <c r="C10">
        <v>37</v>
      </c>
      <c r="D10" t="s">
        <v>6016</v>
      </c>
      <c r="E10" s="7" t="s">
        <v>6017</v>
      </c>
      <c r="F10" s="10" t="s">
        <v>6030</v>
      </c>
      <c r="G10" t="s">
        <v>6025</v>
      </c>
      <c r="H10" s="11" t="s">
        <v>6031</v>
      </c>
      <c r="I10" s="11" t="s">
        <v>6032</v>
      </c>
      <c r="J10" s="11" t="s">
        <v>6034</v>
      </c>
      <c r="K10" s="11">
        <v>4500</v>
      </c>
      <c r="L10" s="6">
        <v>240</v>
      </c>
    </row>
    <row r="11" spans="1:12">
      <c r="A11" t="s">
        <v>38</v>
      </c>
      <c r="B11" s="4">
        <v>42535</v>
      </c>
      <c r="C11">
        <v>48</v>
      </c>
      <c r="D11" t="s">
        <v>6016</v>
      </c>
      <c r="E11" s="7" t="s">
        <v>6017</v>
      </c>
      <c r="F11" s="10" t="s">
        <v>6030</v>
      </c>
      <c r="G11" t="s">
        <v>6025</v>
      </c>
      <c r="H11" s="11" t="s">
        <v>6031</v>
      </c>
      <c r="I11" s="11" t="s">
        <v>6032</v>
      </c>
      <c r="J11" s="11" t="s">
        <v>6034</v>
      </c>
      <c r="K11" s="11">
        <v>4500</v>
      </c>
      <c r="L11" s="6">
        <v>400</v>
      </c>
    </row>
    <row r="12" spans="1:12">
      <c r="A12" t="s">
        <v>40</v>
      </c>
      <c r="B12" s="4">
        <v>42535</v>
      </c>
      <c r="C12">
        <v>42</v>
      </c>
      <c r="D12" t="s">
        <v>6016</v>
      </c>
      <c r="E12" s="7" t="s">
        <v>6017</v>
      </c>
      <c r="F12" s="10" t="s">
        <v>6024</v>
      </c>
      <c r="G12" t="s">
        <v>6025</v>
      </c>
      <c r="H12" s="11" t="s">
        <v>6031</v>
      </c>
      <c r="I12" s="11" t="s">
        <v>6032</v>
      </c>
      <c r="J12" s="11" t="s">
        <v>6033</v>
      </c>
      <c r="K12" s="11">
        <v>4500</v>
      </c>
      <c r="L12" s="6">
        <v>720</v>
      </c>
    </row>
    <row r="13" spans="1:12">
      <c r="A13" t="s">
        <v>42</v>
      </c>
      <c r="B13" s="4">
        <v>42535</v>
      </c>
      <c r="C13">
        <v>65</v>
      </c>
      <c r="D13" t="s">
        <v>6016</v>
      </c>
      <c r="E13" s="7" t="s">
        <v>6037</v>
      </c>
      <c r="F13" s="10" t="s">
        <v>6041</v>
      </c>
      <c r="G13" t="s">
        <v>6042</v>
      </c>
      <c r="H13" s="11" t="s">
        <v>6031</v>
      </c>
      <c r="I13" s="11" t="s">
        <v>6032</v>
      </c>
      <c r="J13" s="11" t="s">
        <v>6040</v>
      </c>
      <c r="K13" s="11">
        <v>850</v>
      </c>
      <c r="L13" s="6">
        <v>320</v>
      </c>
    </row>
    <row r="14" spans="1:12">
      <c r="A14" t="s">
        <v>44</v>
      </c>
      <c r="B14" s="4">
        <v>43575</v>
      </c>
      <c r="C14">
        <v>56</v>
      </c>
      <c r="D14" t="s">
        <v>6016</v>
      </c>
      <c r="E14" s="7" t="s">
        <v>6043</v>
      </c>
      <c r="F14" s="10" t="s">
        <v>6044</v>
      </c>
      <c r="G14" t="s">
        <v>6044</v>
      </c>
      <c r="H14" s="11" t="s">
        <v>6031</v>
      </c>
      <c r="I14" s="11" t="s">
        <v>6032</v>
      </c>
      <c r="J14" s="11" t="s">
        <v>6034</v>
      </c>
      <c r="K14" s="11">
        <v>2500</v>
      </c>
      <c r="L14" s="6">
        <v>105</v>
      </c>
    </row>
    <row r="15" spans="1:12">
      <c r="A15" t="s">
        <v>46</v>
      </c>
      <c r="B15" s="4">
        <v>43444</v>
      </c>
      <c r="C15">
        <v>35</v>
      </c>
      <c r="D15" t="s">
        <v>6016</v>
      </c>
      <c r="E15" s="7" t="s">
        <v>6017</v>
      </c>
      <c r="F15" s="10" t="s">
        <v>6045</v>
      </c>
      <c r="G15" t="s">
        <v>6046</v>
      </c>
      <c r="H15" s="11" t="s">
        <v>6031</v>
      </c>
      <c r="I15" s="11" t="s">
        <v>6032</v>
      </c>
      <c r="J15" s="11" t="s">
        <v>6034</v>
      </c>
      <c r="K15" s="11">
        <v>4500</v>
      </c>
      <c r="L15" s="6">
        <v>240</v>
      </c>
    </row>
    <row r="16" spans="1:12">
      <c r="A16" t="s">
        <v>48</v>
      </c>
      <c r="B16" s="4">
        <v>43065</v>
      </c>
      <c r="C16">
        <v>57</v>
      </c>
      <c r="D16" t="s">
        <v>6023</v>
      </c>
      <c r="E16" s="7" t="s">
        <v>6017</v>
      </c>
      <c r="F16" s="10" t="s">
        <v>6044</v>
      </c>
      <c r="G16" t="s">
        <v>6044</v>
      </c>
      <c r="H16" s="11" t="s">
        <v>6047</v>
      </c>
      <c r="I16" s="11" t="s">
        <v>6048</v>
      </c>
      <c r="J16" s="11" t="s">
        <v>6029</v>
      </c>
      <c r="K16" s="11">
        <v>4500</v>
      </c>
      <c r="L16" s="6">
        <v>250</v>
      </c>
    </row>
    <row r="17" spans="1:12">
      <c r="A17" t="s">
        <v>50</v>
      </c>
      <c r="B17" s="4">
        <v>43065</v>
      </c>
      <c r="C17">
        <v>44</v>
      </c>
      <c r="D17" t="s">
        <v>6016</v>
      </c>
      <c r="E17" s="7" t="s">
        <v>6037</v>
      </c>
      <c r="F17" s="10" t="s">
        <v>6049</v>
      </c>
      <c r="G17" t="s">
        <v>6050</v>
      </c>
      <c r="H17" s="11" t="s">
        <v>6047</v>
      </c>
      <c r="I17" s="11" t="s">
        <v>6048</v>
      </c>
      <c r="J17" s="11" t="s">
        <v>6029</v>
      </c>
      <c r="K17" s="11">
        <v>850</v>
      </c>
      <c r="L17" s="6">
        <v>150</v>
      </c>
    </row>
    <row r="18" spans="1:12">
      <c r="A18" t="s">
        <v>52</v>
      </c>
      <c r="B18" s="4">
        <v>42692</v>
      </c>
      <c r="C18">
        <v>48</v>
      </c>
      <c r="D18" t="s">
        <v>6016</v>
      </c>
      <c r="E18" s="7" t="s">
        <v>6037</v>
      </c>
      <c r="F18" s="10" t="s">
        <v>6051</v>
      </c>
      <c r="G18" t="s">
        <v>6052</v>
      </c>
      <c r="H18" s="11" t="s">
        <v>6031</v>
      </c>
      <c r="I18" s="11" t="s">
        <v>6032</v>
      </c>
      <c r="J18" s="11" t="s">
        <v>6034</v>
      </c>
      <c r="K18" s="11">
        <v>850</v>
      </c>
      <c r="L18" s="6">
        <v>300</v>
      </c>
    </row>
    <row r="19" spans="1:12">
      <c r="A19" t="s">
        <v>54</v>
      </c>
      <c r="B19" s="4">
        <v>42505</v>
      </c>
      <c r="C19">
        <v>41</v>
      </c>
      <c r="D19" t="s">
        <v>6016</v>
      </c>
      <c r="E19" s="7" t="s">
        <v>6037</v>
      </c>
      <c r="F19" s="10" t="s">
        <v>6025</v>
      </c>
      <c r="G19" t="s">
        <v>6053</v>
      </c>
      <c r="H19" s="11" t="s">
        <v>6020</v>
      </c>
      <c r="I19" s="11" t="s">
        <v>6021</v>
      </c>
      <c r="J19" s="11" t="s">
        <v>6029</v>
      </c>
      <c r="K19" s="11">
        <v>850</v>
      </c>
      <c r="L19" s="6">
        <v>160</v>
      </c>
    </row>
    <row r="20" spans="1:12">
      <c r="A20" t="s">
        <v>56</v>
      </c>
      <c r="B20" s="4">
        <v>42614</v>
      </c>
      <c r="C20">
        <v>61</v>
      </c>
      <c r="D20" t="s">
        <v>6016</v>
      </c>
      <c r="E20" s="7" t="s">
        <v>6017</v>
      </c>
      <c r="F20" s="10" t="s">
        <v>6041</v>
      </c>
      <c r="G20" t="s">
        <v>6042</v>
      </c>
      <c r="H20" s="11" t="s">
        <v>6020</v>
      </c>
      <c r="I20" s="11" t="s">
        <v>6021</v>
      </c>
      <c r="J20" s="11" t="s">
        <v>6029</v>
      </c>
      <c r="K20" s="11">
        <v>4500</v>
      </c>
      <c r="L20" s="6">
        <v>160</v>
      </c>
    </row>
    <row r="21" spans="1:12">
      <c r="A21" t="s">
        <v>58</v>
      </c>
      <c r="B21" s="4">
        <v>42614</v>
      </c>
      <c r="C21">
        <v>45</v>
      </c>
      <c r="D21" t="s">
        <v>6023</v>
      </c>
      <c r="E21" s="7" t="s">
        <v>6017</v>
      </c>
      <c r="F21" s="10" t="s">
        <v>6042</v>
      </c>
      <c r="G21" t="s">
        <v>6042</v>
      </c>
      <c r="H21" s="11" t="s">
        <v>6020</v>
      </c>
      <c r="I21" s="11" t="s">
        <v>6021</v>
      </c>
      <c r="J21" s="11" t="s">
        <v>6029</v>
      </c>
      <c r="K21" s="11">
        <v>4500</v>
      </c>
      <c r="L21" s="6">
        <v>240</v>
      </c>
    </row>
    <row r="22" spans="1:12">
      <c r="A22" t="s">
        <v>60</v>
      </c>
      <c r="B22" s="4">
        <v>42614</v>
      </c>
      <c r="C22">
        <v>47</v>
      </c>
      <c r="D22" t="s">
        <v>6016</v>
      </c>
      <c r="E22" s="7" t="s">
        <v>6043</v>
      </c>
      <c r="F22" s="10" t="s">
        <v>6042</v>
      </c>
      <c r="G22" t="s">
        <v>6042</v>
      </c>
      <c r="H22" s="11" t="s">
        <v>6020</v>
      </c>
      <c r="I22" s="11" t="s">
        <v>6021</v>
      </c>
      <c r="J22" s="11" t="s">
        <v>6029</v>
      </c>
      <c r="K22" s="11">
        <v>2500</v>
      </c>
      <c r="L22" s="6">
        <v>320</v>
      </c>
    </row>
    <row r="23" spans="1:12">
      <c r="A23" t="s">
        <v>62</v>
      </c>
      <c r="B23" s="4">
        <v>43447</v>
      </c>
      <c r="C23">
        <v>62</v>
      </c>
      <c r="D23" t="s">
        <v>6023</v>
      </c>
      <c r="E23" s="7" t="s">
        <v>6017</v>
      </c>
      <c r="F23" s="10" t="s">
        <v>6042</v>
      </c>
      <c r="G23" t="s">
        <v>6042</v>
      </c>
      <c r="H23" s="11" t="s">
        <v>6054</v>
      </c>
      <c r="I23" s="11" t="s">
        <v>6055</v>
      </c>
      <c r="J23" s="11" t="s">
        <v>6056</v>
      </c>
      <c r="K23" s="11">
        <v>4500</v>
      </c>
      <c r="L23" s="6">
        <v>350</v>
      </c>
    </row>
    <row r="24" spans="1:12">
      <c r="A24" t="s">
        <v>64</v>
      </c>
      <c r="B24" s="4">
        <v>43447</v>
      </c>
      <c r="C24">
        <v>41</v>
      </c>
      <c r="D24" t="s">
        <v>6016</v>
      </c>
      <c r="E24" s="7" t="s">
        <v>6017</v>
      </c>
      <c r="F24" s="10" t="s">
        <v>6057</v>
      </c>
      <c r="G24" t="s">
        <v>6025</v>
      </c>
      <c r="H24" s="11" t="s">
        <v>6054</v>
      </c>
      <c r="I24" s="11" t="s">
        <v>6055</v>
      </c>
      <c r="J24" s="11" t="s">
        <v>6056</v>
      </c>
      <c r="K24" s="11">
        <v>4500</v>
      </c>
      <c r="L24" s="6">
        <v>350</v>
      </c>
    </row>
    <row r="25" spans="1:12">
      <c r="A25" t="s">
        <v>66</v>
      </c>
      <c r="B25" s="4">
        <v>43664</v>
      </c>
      <c r="C25">
        <v>47</v>
      </c>
      <c r="D25" t="s">
        <v>6023</v>
      </c>
      <c r="E25" s="7" t="s">
        <v>6037</v>
      </c>
      <c r="F25" s="10" t="s">
        <v>6057</v>
      </c>
      <c r="G25" t="s">
        <v>6025</v>
      </c>
      <c r="H25" s="11" t="s">
        <v>6020</v>
      </c>
      <c r="I25" s="11" t="s">
        <v>6021</v>
      </c>
      <c r="J25" s="11" t="s">
        <v>6022</v>
      </c>
      <c r="K25" s="11">
        <v>850</v>
      </c>
      <c r="L25" s="6">
        <v>220</v>
      </c>
    </row>
    <row r="26" spans="1:12">
      <c r="A26" t="s">
        <v>68</v>
      </c>
      <c r="B26" s="4">
        <v>43008</v>
      </c>
      <c r="C26">
        <v>54</v>
      </c>
      <c r="D26" t="s">
        <v>6016</v>
      </c>
      <c r="E26" s="7" t="s">
        <v>6037</v>
      </c>
      <c r="F26" s="10" t="s">
        <v>6058</v>
      </c>
      <c r="G26" t="s">
        <v>6058</v>
      </c>
      <c r="H26" s="11" t="s">
        <v>6031</v>
      </c>
      <c r="I26" s="11" t="s">
        <v>6032</v>
      </c>
      <c r="J26" s="11" t="s">
        <v>6033</v>
      </c>
      <c r="K26" s="11">
        <v>850</v>
      </c>
      <c r="L26" s="6">
        <v>240</v>
      </c>
    </row>
    <row r="27" spans="1:12">
      <c r="A27" t="s">
        <v>70</v>
      </c>
      <c r="B27" s="4">
        <v>43120</v>
      </c>
      <c r="C27">
        <v>41</v>
      </c>
      <c r="D27" t="s">
        <v>6023</v>
      </c>
      <c r="E27" s="7" t="s">
        <v>6017</v>
      </c>
      <c r="F27" s="10" t="s">
        <v>6059</v>
      </c>
      <c r="G27" t="s">
        <v>6060</v>
      </c>
      <c r="H27" s="11" t="s">
        <v>6020</v>
      </c>
      <c r="I27" s="11" t="s">
        <v>6021</v>
      </c>
      <c r="J27" s="11" t="s">
        <v>6029</v>
      </c>
      <c r="K27" s="11">
        <v>4500</v>
      </c>
      <c r="L27" s="6">
        <v>160</v>
      </c>
    </row>
    <row r="28" spans="1:12">
      <c r="A28" t="s">
        <v>72</v>
      </c>
      <c r="B28" s="4">
        <v>43120</v>
      </c>
      <c r="C28">
        <v>59</v>
      </c>
      <c r="D28" t="s">
        <v>6016</v>
      </c>
      <c r="E28" s="7" t="s">
        <v>6017</v>
      </c>
      <c r="F28" s="10" t="s">
        <v>6026</v>
      </c>
      <c r="G28" t="s">
        <v>6026</v>
      </c>
      <c r="H28" s="11" t="s">
        <v>6020</v>
      </c>
      <c r="I28" s="11" t="s">
        <v>6021</v>
      </c>
      <c r="J28" s="11" t="s">
        <v>6029</v>
      </c>
      <c r="K28" s="11">
        <v>4500</v>
      </c>
      <c r="L28" s="6">
        <v>240</v>
      </c>
    </row>
    <row r="29" spans="1:12">
      <c r="A29" t="s">
        <v>74</v>
      </c>
      <c r="B29" s="4">
        <v>42999</v>
      </c>
      <c r="C29">
        <v>63</v>
      </c>
      <c r="D29" t="s">
        <v>6016</v>
      </c>
      <c r="E29" s="7" t="s">
        <v>6037</v>
      </c>
      <c r="F29" s="10" t="s">
        <v>6061</v>
      </c>
      <c r="G29" t="s">
        <v>6050</v>
      </c>
      <c r="H29" s="11" t="s">
        <v>6031</v>
      </c>
      <c r="I29" s="11" t="s">
        <v>6032</v>
      </c>
      <c r="J29" s="11" t="s">
        <v>6033</v>
      </c>
      <c r="K29" s="11">
        <v>850</v>
      </c>
      <c r="L29" s="6">
        <v>770</v>
      </c>
    </row>
    <row r="30" spans="1:12">
      <c r="A30" t="s">
        <v>76</v>
      </c>
      <c r="B30" s="4">
        <v>42999</v>
      </c>
      <c r="C30">
        <v>44</v>
      </c>
      <c r="D30" t="s">
        <v>6023</v>
      </c>
      <c r="E30" s="7" t="s">
        <v>6017</v>
      </c>
      <c r="F30" s="10" t="s">
        <v>6062</v>
      </c>
      <c r="G30" t="s">
        <v>6062</v>
      </c>
      <c r="H30" s="11" t="s">
        <v>6031</v>
      </c>
      <c r="I30" s="11" t="s">
        <v>6032</v>
      </c>
      <c r="J30" s="11" t="s">
        <v>6034</v>
      </c>
      <c r="K30" s="11">
        <v>4500</v>
      </c>
      <c r="L30" s="6">
        <v>220</v>
      </c>
    </row>
    <row r="31" spans="1:12">
      <c r="A31" t="s">
        <v>78</v>
      </c>
      <c r="B31" s="4">
        <v>42999</v>
      </c>
      <c r="C31">
        <v>47</v>
      </c>
      <c r="D31" t="s">
        <v>6016</v>
      </c>
      <c r="E31" s="7" t="s">
        <v>6017</v>
      </c>
      <c r="F31" s="10" t="s">
        <v>6063</v>
      </c>
      <c r="G31" t="s">
        <v>6064</v>
      </c>
      <c r="H31" s="11" t="s">
        <v>6031</v>
      </c>
      <c r="I31" s="11" t="s">
        <v>6032</v>
      </c>
      <c r="J31" s="11" t="s">
        <v>6033</v>
      </c>
      <c r="K31" s="11">
        <v>4500</v>
      </c>
      <c r="L31" s="6">
        <v>330</v>
      </c>
    </row>
    <row r="32" spans="1:12">
      <c r="A32" t="s">
        <v>80</v>
      </c>
      <c r="B32" s="4">
        <v>42999</v>
      </c>
      <c r="C32">
        <v>53</v>
      </c>
      <c r="D32" t="s">
        <v>6016</v>
      </c>
      <c r="E32" s="7" t="s">
        <v>6037</v>
      </c>
      <c r="F32" s="10" t="s">
        <v>6065</v>
      </c>
      <c r="G32" t="s">
        <v>6064</v>
      </c>
      <c r="H32" s="11" t="s">
        <v>6031</v>
      </c>
      <c r="I32" s="11" t="s">
        <v>6032</v>
      </c>
      <c r="J32" s="11" t="s">
        <v>6034</v>
      </c>
      <c r="K32" s="11">
        <v>850</v>
      </c>
      <c r="L32" s="6">
        <v>220</v>
      </c>
    </row>
    <row r="33" spans="1:12">
      <c r="A33" t="s">
        <v>82</v>
      </c>
      <c r="B33" s="4">
        <v>42999</v>
      </c>
      <c r="C33">
        <v>53</v>
      </c>
      <c r="D33" t="s">
        <v>6016</v>
      </c>
      <c r="E33" s="7" t="s">
        <v>6017</v>
      </c>
      <c r="F33" s="10" t="s">
        <v>6066</v>
      </c>
      <c r="G33" t="s">
        <v>6067</v>
      </c>
      <c r="H33" s="11" t="s">
        <v>6031</v>
      </c>
      <c r="I33" s="11" t="s">
        <v>6032</v>
      </c>
      <c r="J33" s="11" t="s">
        <v>6034</v>
      </c>
      <c r="K33" s="11">
        <v>4500</v>
      </c>
      <c r="L33" s="6">
        <v>660</v>
      </c>
    </row>
    <row r="34" spans="1:12">
      <c r="A34" t="s">
        <v>84</v>
      </c>
      <c r="B34" s="4">
        <v>42999</v>
      </c>
      <c r="C34">
        <v>41</v>
      </c>
      <c r="D34" t="s">
        <v>6016</v>
      </c>
      <c r="E34" s="7" t="s">
        <v>6017</v>
      </c>
      <c r="F34" s="10" t="s">
        <v>6068</v>
      </c>
      <c r="G34" t="s">
        <v>6067</v>
      </c>
      <c r="H34" s="11" t="s">
        <v>6031</v>
      </c>
      <c r="I34" s="11" t="s">
        <v>6032</v>
      </c>
      <c r="J34" s="11" t="s">
        <v>6034</v>
      </c>
      <c r="K34" s="11">
        <v>4500</v>
      </c>
      <c r="L34" s="6">
        <v>660</v>
      </c>
    </row>
    <row r="35" spans="1:12">
      <c r="A35" t="s">
        <v>86</v>
      </c>
      <c r="B35" s="4">
        <v>42999</v>
      </c>
      <c r="C35">
        <v>53</v>
      </c>
      <c r="D35" t="s">
        <v>6023</v>
      </c>
      <c r="E35" s="7" t="s">
        <v>6043</v>
      </c>
      <c r="F35" s="10" t="s">
        <v>6069</v>
      </c>
      <c r="G35" t="s">
        <v>6070</v>
      </c>
      <c r="H35" s="11" t="s">
        <v>6031</v>
      </c>
      <c r="I35" s="11" t="s">
        <v>6032</v>
      </c>
      <c r="J35" s="11" t="s">
        <v>6034</v>
      </c>
      <c r="K35" s="11">
        <v>2500</v>
      </c>
      <c r="L35" s="6">
        <v>220</v>
      </c>
    </row>
    <row r="36" spans="1:12">
      <c r="A36" t="s">
        <v>88</v>
      </c>
      <c r="B36" s="4">
        <v>43761</v>
      </c>
      <c r="C36">
        <v>58</v>
      </c>
      <c r="D36" t="s">
        <v>6016</v>
      </c>
      <c r="E36" s="7" t="s">
        <v>6017</v>
      </c>
      <c r="F36" s="10" t="s">
        <v>6044</v>
      </c>
      <c r="G36" t="s">
        <v>6044</v>
      </c>
      <c r="H36" s="11" t="s">
        <v>6027</v>
      </c>
      <c r="I36" s="11" t="s">
        <v>6028</v>
      </c>
      <c r="J36" s="11" t="s">
        <v>6029</v>
      </c>
      <c r="K36" s="11">
        <v>4500</v>
      </c>
      <c r="L36" s="6">
        <v>150</v>
      </c>
    </row>
    <row r="37" spans="1:12">
      <c r="A37" t="s">
        <v>90</v>
      </c>
      <c r="B37" s="4">
        <v>43444</v>
      </c>
      <c r="C37">
        <v>55</v>
      </c>
      <c r="D37" t="s">
        <v>6023</v>
      </c>
      <c r="E37" s="7" t="s">
        <v>6043</v>
      </c>
      <c r="F37" s="10" t="s">
        <v>6069</v>
      </c>
      <c r="G37" t="s">
        <v>6070</v>
      </c>
      <c r="H37" s="11" t="s">
        <v>6071</v>
      </c>
      <c r="I37" s="11" t="s">
        <v>6072</v>
      </c>
      <c r="J37" s="11" t="s">
        <v>6073</v>
      </c>
      <c r="K37" s="11">
        <v>2500</v>
      </c>
      <c r="L37" s="6">
        <v>350</v>
      </c>
    </row>
    <row r="38" spans="1:12">
      <c r="A38" t="s">
        <v>92</v>
      </c>
      <c r="B38" s="4">
        <v>43444</v>
      </c>
      <c r="C38">
        <v>55</v>
      </c>
      <c r="D38" t="s">
        <v>6023</v>
      </c>
      <c r="E38" s="7" t="s">
        <v>6017</v>
      </c>
      <c r="F38" s="10" t="s">
        <v>6057</v>
      </c>
      <c r="G38" t="s">
        <v>6025</v>
      </c>
      <c r="H38" s="11" t="s">
        <v>6071</v>
      </c>
      <c r="I38" s="11" t="s">
        <v>6072</v>
      </c>
      <c r="J38" s="11" t="s">
        <v>6022</v>
      </c>
      <c r="K38" s="11">
        <v>4500</v>
      </c>
      <c r="L38" s="6">
        <v>250</v>
      </c>
    </row>
    <row r="39" spans="1:12">
      <c r="A39" t="s">
        <v>94</v>
      </c>
      <c r="B39" s="4">
        <v>43100</v>
      </c>
      <c r="C39">
        <v>42</v>
      </c>
      <c r="D39" t="s">
        <v>6023</v>
      </c>
      <c r="E39" s="7" t="s">
        <v>6017</v>
      </c>
      <c r="F39" s="10" t="s">
        <v>6057</v>
      </c>
      <c r="G39" t="s">
        <v>6025</v>
      </c>
      <c r="H39" s="11" t="s">
        <v>6047</v>
      </c>
      <c r="I39" s="11" t="s">
        <v>6048</v>
      </c>
      <c r="J39" s="11" t="s">
        <v>6029</v>
      </c>
      <c r="K39" s="11">
        <v>4500</v>
      </c>
      <c r="L39" s="6">
        <v>450</v>
      </c>
    </row>
    <row r="40" spans="1:12">
      <c r="A40" t="s">
        <v>96</v>
      </c>
      <c r="B40" s="4">
        <v>43100</v>
      </c>
      <c r="C40">
        <v>57</v>
      </c>
      <c r="D40" t="s">
        <v>6023</v>
      </c>
      <c r="E40" s="7" t="s">
        <v>6017</v>
      </c>
      <c r="F40" s="10" t="s">
        <v>6030</v>
      </c>
      <c r="G40" t="s">
        <v>6025</v>
      </c>
      <c r="H40" s="11" t="s">
        <v>6047</v>
      </c>
      <c r="I40" s="11" t="s">
        <v>6048</v>
      </c>
      <c r="J40" s="11" t="s">
        <v>6022</v>
      </c>
      <c r="K40" s="11">
        <v>4500</v>
      </c>
      <c r="L40" s="6">
        <v>150</v>
      </c>
    </row>
    <row r="41" spans="1:12">
      <c r="A41" t="s">
        <v>98</v>
      </c>
      <c r="B41" s="4">
        <v>43100</v>
      </c>
      <c r="C41">
        <v>66</v>
      </c>
      <c r="D41" t="s">
        <v>6023</v>
      </c>
      <c r="E41" s="7" t="s">
        <v>6043</v>
      </c>
      <c r="F41" s="10" t="s">
        <v>6026</v>
      </c>
      <c r="G41" t="s">
        <v>6026</v>
      </c>
      <c r="H41" s="11" t="s">
        <v>6047</v>
      </c>
      <c r="I41" s="11" t="s">
        <v>6048</v>
      </c>
      <c r="J41" s="11" t="s">
        <v>6022</v>
      </c>
      <c r="K41" s="11">
        <v>2500</v>
      </c>
      <c r="L41" s="6">
        <v>150</v>
      </c>
    </row>
    <row r="42" spans="1:12">
      <c r="A42" t="s">
        <v>100</v>
      </c>
      <c r="B42" s="4">
        <v>43100</v>
      </c>
      <c r="C42">
        <v>45</v>
      </c>
      <c r="D42" t="s">
        <v>6016</v>
      </c>
      <c r="E42" s="7" t="s">
        <v>6017</v>
      </c>
      <c r="F42" s="10" t="s">
        <v>6074</v>
      </c>
      <c r="G42" t="s">
        <v>6050</v>
      </c>
      <c r="H42" s="11" t="s">
        <v>6047</v>
      </c>
      <c r="I42" s="11" t="s">
        <v>6048</v>
      </c>
      <c r="J42" s="11" t="s">
        <v>6075</v>
      </c>
      <c r="K42" s="11">
        <v>4500</v>
      </c>
      <c r="L42" s="6">
        <v>200</v>
      </c>
    </row>
    <row r="43" spans="1:12">
      <c r="A43" t="s">
        <v>102</v>
      </c>
      <c r="B43" s="4">
        <v>43723</v>
      </c>
      <c r="C43">
        <v>51</v>
      </c>
      <c r="D43" t="s">
        <v>6016</v>
      </c>
      <c r="E43" s="7" t="s">
        <v>6037</v>
      </c>
      <c r="F43" s="10" t="s">
        <v>6019</v>
      </c>
      <c r="G43" t="s">
        <v>6058</v>
      </c>
      <c r="H43" s="11" t="s">
        <v>6054</v>
      </c>
      <c r="I43" s="11" t="s">
        <v>6055</v>
      </c>
      <c r="J43" s="11" t="s">
        <v>6076</v>
      </c>
      <c r="K43" s="11">
        <v>850</v>
      </c>
      <c r="L43" s="6">
        <v>200</v>
      </c>
    </row>
    <row r="44" spans="1:12">
      <c r="A44" t="s">
        <v>104</v>
      </c>
      <c r="B44" s="4">
        <v>43303</v>
      </c>
      <c r="C44">
        <v>50</v>
      </c>
      <c r="D44" t="s">
        <v>6023</v>
      </c>
      <c r="E44" s="7" t="s">
        <v>6043</v>
      </c>
      <c r="F44" s="10" t="s">
        <v>6042</v>
      </c>
      <c r="G44" t="s">
        <v>6042</v>
      </c>
      <c r="H44" s="11" t="s">
        <v>6054</v>
      </c>
      <c r="I44" s="11" t="s">
        <v>6055</v>
      </c>
      <c r="J44" s="11" t="s">
        <v>6056</v>
      </c>
      <c r="K44" s="11">
        <v>2500</v>
      </c>
      <c r="L44" s="6">
        <v>160</v>
      </c>
    </row>
    <row r="45" spans="1:12">
      <c r="A45" t="s">
        <v>106</v>
      </c>
      <c r="B45" s="4">
        <v>43731</v>
      </c>
      <c r="C45">
        <v>49</v>
      </c>
      <c r="D45" t="s">
        <v>6016</v>
      </c>
      <c r="E45" s="7" t="s">
        <v>6017</v>
      </c>
      <c r="F45" s="10" t="s">
        <v>6059</v>
      </c>
      <c r="G45" t="s">
        <v>6060</v>
      </c>
      <c r="H45" s="11" t="s">
        <v>6054</v>
      </c>
      <c r="I45" s="11" t="s">
        <v>6055</v>
      </c>
      <c r="J45" s="11" t="s">
        <v>6056</v>
      </c>
      <c r="K45" s="11">
        <v>4500</v>
      </c>
      <c r="L45" s="6">
        <v>70</v>
      </c>
    </row>
    <row r="46" spans="1:12">
      <c r="A46" t="s">
        <v>108</v>
      </c>
      <c r="B46" s="4">
        <v>43172</v>
      </c>
      <c r="C46">
        <v>38</v>
      </c>
      <c r="D46" t="s">
        <v>6023</v>
      </c>
      <c r="E46" s="7" t="s">
        <v>6017</v>
      </c>
      <c r="F46" s="10" t="s">
        <v>6077</v>
      </c>
      <c r="G46" t="s">
        <v>6078</v>
      </c>
      <c r="H46" s="11" t="s">
        <v>6071</v>
      </c>
      <c r="I46" s="11" t="s">
        <v>6072</v>
      </c>
      <c r="J46" s="11" t="s">
        <v>6073</v>
      </c>
      <c r="K46" s="11">
        <v>4500</v>
      </c>
      <c r="L46" s="6">
        <v>100</v>
      </c>
    </row>
    <row r="47" spans="1:12">
      <c r="A47" t="s">
        <v>110</v>
      </c>
      <c r="B47" s="4">
        <v>43172</v>
      </c>
      <c r="C47">
        <v>49</v>
      </c>
      <c r="D47" t="s">
        <v>6016</v>
      </c>
      <c r="E47" s="7" t="s">
        <v>6017</v>
      </c>
      <c r="F47" s="10" t="s">
        <v>6079</v>
      </c>
      <c r="G47" t="s">
        <v>6039</v>
      </c>
      <c r="H47" s="11" t="s">
        <v>6071</v>
      </c>
      <c r="I47" s="11" t="s">
        <v>6072</v>
      </c>
      <c r="J47" s="11" t="s">
        <v>6029</v>
      </c>
      <c r="K47" s="11">
        <v>4500</v>
      </c>
      <c r="L47" s="6">
        <v>100</v>
      </c>
    </row>
    <row r="48" spans="1:12">
      <c r="A48" t="s">
        <v>112</v>
      </c>
      <c r="B48" s="4">
        <v>42668</v>
      </c>
      <c r="C48">
        <v>56</v>
      </c>
      <c r="D48" t="s">
        <v>6016</v>
      </c>
      <c r="E48" s="7" t="s">
        <v>6043</v>
      </c>
      <c r="F48" s="10" t="s">
        <v>6030</v>
      </c>
      <c r="G48" t="s">
        <v>6025</v>
      </c>
      <c r="H48" s="11" t="s">
        <v>6020</v>
      </c>
      <c r="I48" s="11" t="s">
        <v>6021</v>
      </c>
      <c r="J48" s="11" t="s">
        <v>6029</v>
      </c>
      <c r="K48" s="11">
        <v>2500</v>
      </c>
      <c r="L48" s="6">
        <v>200</v>
      </c>
    </row>
    <row r="49" spans="1:12">
      <c r="A49" t="s">
        <v>114</v>
      </c>
      <c r="B49" s="4">
        <v>43276</v>
      </c>
      <c r="C49">
        <v>59</v>
      </c>
      <c r="D49" t="s">
        <v>6016</v>
      </c>
      <c r="E49" s="7" t="s">
        <v>6043</v>
      </c>
      <c r="F49" s="10" t="s">
        <v>6068</v>
      </c>
      <c r="G49" t="s">
        <v>6067</v>
      </c>
      <c r="H49" s="11" t="s">
        <v>6031</v>
      </c>
      <c r="I49" s="11" t="s">
        <v>6032</v>
      </c>
      <c r="J49" s="11" t="s">
        <v>6040</v>
      </c>
      <c r="K49" s="11">
        <v>2500</v>
      </c>
      <c r="L49" s="6">
        <v>330</v>
      </c>
    </row>
    <row r="50" spans="1:12">
      <c r="A50" t="s">
        <v>116</v>
      </c>
      <c r="B50" s="4">
        <v>43276</v>
      </c>
      <c r="C50">
        <v>46</v>
      </c>
      <c r="D50" t="s">
        <v>6016</v>
      </c>
      <c r="E50" s="7" t="s">
        <v>6017</v>
      </c>
      <c r="F50" s="10" t="s">
        <v>6044</v>
      </c>
      <c r="G50" t="s">
        <v>6044</v>
      </c>
      <c r="H50" s="11" t="s">
        <v>6031</v>
      </c>
      <c r="I50" s="11" t="s">
        <v>6032</v>
      </c>
      <c r="J50" s="11" t="s">
        <v>6040</v>
      </c>
      <c r="K50" s="11">
        <v>4500</v>
      </c>
      <c r="L50" s="6">
        <v>220</v>
      </c>
    </row>
    <row r="51" spans="1:12">
      <c r="A51" t="s">
        <v>118</v>
      </c>
      <c r="B51" s="4">
        <v>42847</v>
      </c>
      <c r="C51">
        <v>52</v>
      </c>
      <c r="D51" t="s">
        <v>6016</v>
      </c>
      <c r="E51" s="7" t="s">
        <v>6043</v>
      </c>
      <c r="F51" s="10" t="s">
        <v>6044</v>
      </c>
      <c r="G51" t="s">
        <v>6044</v>
      </c>
      <c r="H51" s="11" t="s">
        <v>6031</v>
      </c>
      <c r="I51" s="11" t="s">
        <v>6032</v>
      </c>
      <c r="J51" s="11" t="s">
        <v>6034</v>
      </c>
      <c r="K51" s="11">
        <v>2500</v>
      </c>
      <c r="L51" s="6">
        <v>300</v>
      </c>
    </row>
    <row r="52" spans="1:12">
      <c r="A52" t="s">
        <v>120</v>
      </c>
      <c r="B52" s="4">
        <v>42847</v>
      </c>
      <c r="C52">
        <v>52</v>
      </c>
      <c r="D52" t="s">
        <v>6023</v>
      </c>
      <c r="E52" s="7" t="s">
        <v>6037</v>
      </c>
      <c r="F52" s="10" t="s">
        <v>6080</v>
      </c>
      <c r="G52" t="s">
        <v>6081</v>
      </c>
      <c r="H52" s="11" t="s">
        <v>6031</v>
      </c>
      <c r="I52" s="11" t="s">
        <v>6032</v>
      </c>
      <c r="J52" s="11" t="s">
        <v>6034</v>
      </c>
      <c r="K52" s="11">
        <v>850</v>
      </c>
      <c r="L52" s="6">
        <v>300</v>
      </c>
    </row>
    <row r="53" spans="1:12">
      <c r="A53" t="s">
        <v>122</v>
      </c>
      <c r="B53" s="4">
        <v>42847</v>
      </c>
      <c r="C53">
        <v>54</v>
      </c>
      <c r="D53" t="s">
        <v>6023</v>
      </c>
      <c r="E53" s="7" t="s">
        <v>6017</v>
      </c>
      <c r="F53" s="10" t="s">
        <v>6080</v>
      </c>
      <c r="G53" t="s">
        <v>6081</v>
      </c>
      <c r="H53" s="11" t="s">
        <v>6031</v>
      </c>
      <c r="I53" s="11" t="s">
        <v>6032</v>
      </c>
      <c r="J53" s="11" t="s">
        <v>6033</v>
      </c>
      <c r="K53" s="11">
        <v>4500</v>
      </c>
      <c r="L53" s="6">
        <v>100</v>
      </c>
    </row>
    <row r="54" spans="1:12">
      <c r="A54" t="s">
        <v>124</v>
      </c>
      <c r="B54" s="4">
        <v>42847</v>
      </c>
      <c r="C54">
        <v>66</v>
      </c>
      <c r="D54" t="s">
        <v>6023</v>
      </c>
      <c r="E54" s="7" t="s">
        <v>6017</v>
      </c>
      <c r="F54" s="10" t="s">
        <v>6082</v>
      </c>
      <c r="G54" t="s">
        <v>6039</v>
      </c>
      <c r="H54" s="11" t="s">
        <v>6031</v>
      </c>
      <c r="I54" s="11" t="s">
        <v>6032</v>
      </c>
      <c r="J54" s="11" t="s">
        <v>6033</v>
      </c>
      <c r="K54" s="11">
        <v>4500</v>
      </c>
      <c r="L54" s="6">
        <v>50</v>
      </c>
    </row>
    <row r="55" spans="1:12">
      <c r="A55" t="s">
        <v>126</v>
      </c>
      <c r="B55" s="4">
        <v>43451</v>
      </c>
      <c r="C55">
        <v>49</v>
      </c>
      <c r="D55" t="s">
        <v>6016</v>
      </c>
      <c r="E55" s="7" t="s">
        <v>6037</v>
      </c>
      <c r="F55" s="10" t="s">
        <v>6057</v>
      </c>
      <c r="G55" t="s">
        <v>6025</v>
      </c>
      <c r="H55" s="11" t="s">
        <v>6054</v>
      </c>
      <c r="I55" s="11" t="s">
        <v>6055</v>
      </c>
      <c r="J55" s="11" t="s">
        <v>6056</v>
      </c>
      <c r="K55" s="11">
        <v>850</v>
      </c>
      <c r="L55" s="6">
        <v>770</v>
      </c>
    </row>
    <row r="56" spans="1:12">
      <c r="A56" t="s">
        <v>128</v>
      </c>
      <c r="B56" s="4">
        <v>43451</v>
      </c>
      <c r="C56">
        <v>56</v>
      </c>
      <c r="D56" t="s">
        <v>6016</v>
      </c>
      <c r="E56" s="7" t="s">
        <v>6017</v>
      </c>
      <c r="F56" s="10" t="s">
        <v>6083</v>
      </c>
      <c r="G56" t="s">
        <v>6060</v>
      </c>
      <c r="H56" s="11" t="s">
        <v>6054</v>
      </c>
      <c r="I56" s="11" t="s">
        <v>6055</v>
      </c>
      <c r="J56" s="11" t="s">
        <v>6076</v>
      </c>
      <c r="K56" s="11">
        <v>4500</v>
      </c>
      <c r="L56" s="6">
        <v>550</v>
      </c>
    </row>
    <row r="57" spans="1:12">
      <c r="A57" t="s">
        <v>130</v>
      </c>
      <c r="B57" s="4">
        <v>43269</v>
      </c>
      <c r="C57">
        <v>49</v>
      </c>
      <c r="D57" t="s">
        <v>6023</v>
      </c>
      <c r="E57" s="7" t="s">
        <v>6017</v>
      </c>
      <c r="F57" s="10" t="s">
        <v>6084</v>
      </c>
      <c r="G57" t="s">
        <v>6084</v>
      </c>
      <c r="H57" s="11" t="s">
        <v>6085</v>
      </c>
      <c r="I57" s="11" t="s">
        <v>6086</v>
      </c>
      <c r="J57" s="11" t="s">
        <v>6029</v>
      </c>
      <c r="K57" s="11">
        <v>20000</v>
      </c>
      <c r="L57" s="6">
        <v>660</v>
      </c>
    </row>
    <row r="58" spans="1:12">
      <c r="A58" t="s">
        <v>132</v>
      </c>
      <c r="B58" s="4">
        <v>43269</v>
      </c>
      <c r="C58">
        <v>49</v>
      </c>
      <c r="D58" t="s">
        <v>6023</v>
      </c>
      <c r="E58" s="7" t="s">
        <v>6017</v>
      </c>
      <c r="F58" s="10" t="s">
        <v>6084</v>
      </c>
      <c r="G58" t="s">
        <v>6084</v>
      </c>
      <c r="H58" s="11" t="s">
        <v>6085</v>
      </c>
      <c r="I58" s="11" t="s">
        <v>6086</v>
      </c>
      <c r="J58" s="11" t="s">
        <v>6029</v>
      </c>
      <c r="K58" s="11">
        <v>25000</v>
      </c>
      <c r="L58" s="6">
        <v>550</v>
      </c>
    </row>
    <row r="59" spans="1:12">
      <c r="A59" t="s">
        <v>134</v>
      </c>
      <c r="B59" s="4">
        <v>43269</v>
      </c>
      <c r="C59">
        <v>56</v>
      </c>
      <c r="D59" t="s">
        <v>6016</v>
      </c>
      <c r="E59" s="7" t="s">
        <v>6017</v>
      </c>
      <c r="F59" s="10" t="s">
        <v>6044</v>
      </c>
      <c r="G59" t="s">
        <v>6044</v>
      </c>
      <c r="H59" s="11" t="s">
        <v>6085</v>
      </c>
      <c r="I59" s="11" t="s">
        <v>6086</v>
      </c>
      <c r="J59" s="11" t="s">
        <v>6022</v>
      </c>
      <c r="K59" s="11">
        <v>22000</v>
      </c>
      <c r="L59" s="6">
        <v>550</v>
      </c>
    </row>
    <row r="60" spans="1:12">
      <c r="A60" t="s">
        <v>136</v>
      </c>
      <c r="B60" s="4">
        <v>43269</v>
      </c>
      <c r="C60">
        <v>44</v>
      </c>
      <c r="D60" t="s">
        <v>6023</v>
      </c>
      <c r="E60" s="7" t="s">
        <v>6017</v>
      </c>
      <c r="F60" s="10" t="s">
        <v>6044</v>
      </c>
      <c r="G60" t="s">
        <v>6044</v>
      </c>
      <c r="H60" s="11" t="s">
        <v>6085</v>
      </c>
      <c r="I60" s="11" t="s">
        <v>6086</v>
      </c>
      <c r="J60" s="11" t="s">
        <v>6029</v>
      </c>
      <c r="K60" s="11">
        <v>22000</v>
      </c>
      <c r="L60" s="6">
        <v>220</v>
      </c>
    </row>
    <row r="61" spans="1:12">
      <c r="A61" t="s">
        <v>138</v>
      </c>
      <c r="B61" s="4">
        <v>43269</v>
      </c>
      <c r="C61">
        <v>42</v>
      </c>
      <c r="D61" t="s">
        <v>6016</v>
      </c>
      <c r="E61" s="7" t="s">
        <v>6017</v>
      </c>
      <c r="F61" s="10" t="s">
        <v>6087</v>
      </c>
      <c r="G61" t="s">
        <v>6019</v>
      </c>
      <c r="H61" s="11" t="s">
        <v>6085</v>
      </c>
      <c r="I61" s="11" t="s">
        <v>6086</v>
      </c>
      <c r="J61" s="11" t="s">
        <v>6088</v>
      </c>
      <c r="K61" s="11">
        <v>22000</v>
      </c>
      <c r="L61" s="6">
        <v>220</v>
      </c>
    </row>
    <row r="62" spans="1:12">
      <c r="A62" t="s">
        <v>140</v>
      </c>
      <c r="B62" s="4">
        <v>43269</v>
      </c>
      <c r="C62">
        <v>55</v>
      </c>
      <c r="D62" t="s">
        <v>6016</v>
      </c>
      <c r="E62" s="7" t="s">
        <v>6037</v>
      </c>
      <c r="F62" s="10" t="s">
        <v>6089</v>
      </c>
      <c r="G62" t="s">
        <v>6039</v>
      </c>
      <c r="H62" s="11" t="s">
        <v>6085</v>
      </c>
      <c r="I62" s="11" t="s">
        <v>6086</v>
      </c>
      <c r="J62" s="11" t="s">
        <v>6029</v>
      </c>
      <c r="K62" s="11">
        <v>850</v>
      </c>
      <c r="L62" s="6">
        <v>440</v>
      </c>
    </row>
    <row r="63" spans="1:12">
      <c r="A63" t="s">
        <v>142</v>
      </c>
      <c r="B63" s="4">
        <v>43269</v>
      </c>
      <c r="C63">
        <v>48</v>
      </c>
      <c r="D63" t="s">
        <v>6016</v>
      </c>
      <c r="E63" s="7" t="s">
        <v>6017</v>
      </c>
      <c r="F63" s="10" t="s">
        <v>6025</v>
      </c>
      <c r="G63" t="s">
        <v>6025</v>
      </c>
      <c r="H63" s="11" t="s">
        <v>6085</v>
      </c>
      <c r="I63" s="11" t="s">
        <v>6086</v>
      </c>
      <c r="J63" s="11" t="s">
        <v>6029</v>
      </c>
      <c r="K63" s="11">
        <v>22000</v>
      </c>
      <c r="L63" s="6">
        <v>110</v>
      </c>
    </row>
    <row r="64" spans="1:12">
      <c r="A64" t="s">
        <v>144</v>
      </c>
      <c r="B64" s="4">
        <v>43069</v>
      </c>
      <c r="C64">
        <v>39</v>
      </c>
      <c r="D64" t="s">
        <v>6016</v>
      </c>
      <c r="E64" s="7" t="s">
        <v>6017</v>
      </c>
      <c r="F64" s="10" t="s">
        <v>6059</v>
      </c>
      <c r="G64" t="s">
        <v>6060</v>
      </c>
      <c r="H64" s="11" t="s">
        <v>6031</v>
      </c>
      <c r="I64" s="11" t="s">
        <v>6032</v>
      </c>
      <c r="J64" s="11" t="s">
        <v>6040</v>
      </c>
      <c r="K64" s="11">
        <v>4500</v>
      </c>
      <c r="L64" s="6">
        <v>160</v>
      </c>
    </row>
    <row r="65" spans="1:12">
      <c r="A65" t="s">
        <v>146</v>
      </c>
      <c r="B65" s="4">
        <v>43069</v>
      </c>
      <c r="C65">
        <v>44</v>
      </c>
      <c r="D65" t="s">
        <v>6016</v>
      </c>
      <c r="E65" s="7" t="s">
        <v>6037</v>
      </c>
      <c r="F65" s="10" t="s">
        <v>6084</v>
      </c>
      <c r="G65" t="s">
        <v>6084</v>
      </c>
      <c r="H65" s="11" t="s">
        <v>6031</v>
      </c>
      <c r="I65" s="11" t="s">
        <v>6032</v>
      </c>
      <c r="J65" s="11" t="s">
        <v>6034</v>
      </c>
      <c r="K65" s="11">
        <v>850</v>
      </c>
      <c r="L65" s="6">
        <v>480</v>
      </c>
    </row>
    <row r="66" spans="1:12">
      <c r="A66" t="s">
        <v>148</v>
      </c>
      <c r="B66" s="4">
        <v>43069</v>
      </c>
      <c r="C66">
        <v>53</v>
      </c>
      <c r="D66" t="s">
        <v>6016</v>
      </c>
      <c r="E66" s="7" t="s">
        <v>6017</v>
      </c>
      <c r="F66" s="10" t="s">
        <v>6090</v>
      </c>
      <c r="G66" t="s">
        <v>6091</v>
      </c>
      <c r="H66" s="11" t="s">
        <v>6031</v>
      </c>
      <c r="I66" s="11" t="s">
        <v>6032</v>
      </c>
      <c r="J66" s="11" t="s">
        <v>6034</v>
      </c>
      <c r="K66" s="11">
        <v>4500</v>
      </c>
      <c r="L66" s="6">
        <v>240</v>
      </c>
    </row>
    <row r="67" spans="1:12">
      <c r="A67" t="s">
        <v>150</v>
      </c>
      <c r="B67" s="4">
        <v>43069</v>
      </c>
      <c r="C67">
        <v>51</v>
      </c>
      <c r="D67" t="s">
        <v>6016</v>
      </c>
      <c r="E67" s="7" t="s">
        <v>6017</v>
      </c>
      <c r="F67" s="10" t="s">
        <v>6024</v>
      </c>
      <c r="G67" t="s">
        <v>6025</v>
      </c>
      <c r="H67" s="11" t="s">
        <v>6031</v>
      </c>
      <c r="I67" s="11" t="s">
        <v>6032</v>
      </c>
      <c r="J67" s="11" t="s">
        <v>6033</v>
      </c>
      <c r="K67" s="11">
        <v>4500</v>
      </c>
      <c r="L67" s="6">
        <v>320</v>
      </c>
    </row>
    <row r="68" spans="1:12">
      <c r="A68" t="s">
        <v>152</v>
      </c>
      <c r="B68" s="4">
        <v>42860</v>
      </c>
      <c r="C68">
        <v>57</v>
      </c>
      <c r="D68" t="s">
        <v>6016</v>
      </c>
      <c r="E68" s="7" t="s">
        <v>6043</v>
      </c>
      <c r="F68" s="10" t="s">
        <v>6092</v>
      </c>
      <c r="G68" t="s">
        <v>6084</v>
      </c>
      <c r="H68" s="11" t="s">
        <v>6047</v>
      </c>
      <c r="I68" s="11" t="s">
        <v>6048</v>
      </c>
      <c r="J68" s="11" t="s">
        <v>6022</v>
      </c>
      <c r="K68" s="11">
        <v>2500</v>
      </c>
      <c r="L68" s="6">
        <v>250</v>
      </c>
    </row>
    <row r="69" spans="1:12">
      <c r="A69" t="s">
        <v>154</v>
      </c>
      <c r="B69" s="4">
        <v>42714</v>
      </c>
      <c r="C69">
        <v>44</v>
      </c>
      <c r="D69" t="s">
        <v>6023</v>
      </c>
      <c r="E69" s="7" t="s">
        <v>6017</v>
      </c>
      <c r="F69" s="10" t="s">
        <v>6025</v>
      </c>
      <c r="G69" t="s">
        <v>6053</v>
      </c>
      <c r="H69" s="11" t="s">
        <v>6054</v>
      </c>
      <c r="I69" s="11" t="s">
        <v>6055</v>
      </c>
      <c r="J69" s="11" t="s">
        <v>6056</v>
      </c>
      <c r="K69" s="11">
        <v>4500</v>
      </c>
      <c r="L69" s="6">
        <v>640</v>
      </c>
    </row>
    <row r="70" spans="1:12">
      <c r="A70" t="s">
        <v>156</v>
      </c>
      <c r="B70" s="4">
        <v>42714</v>
      </c>
      <c r="C70">
        <v>49</v>
      </c>
      <c r="D70" t="s">
        <v>6016</v>
      </c>
      <c r="E70" s="7" t="s">
        <v>6017</v>
      </c>
      <c r="F70" s="10" t="s">
        <v>6091</v>
      </c>
      <c r="G70" t="s">
        <v>6091</v>
      </c>
      <c r="H70" s="11" t="s">
        <v>6054</v>
      </c>
      <c r="I70" s="11" t="s">
        <v>6055</v>
      </c>
      <c r="J70" s="11" t="s">
        <v>6076</v>
      </c>
      <c r="K70" s="11">
        <v>4500</v>
      </c>
      <c r="L70" s="6">
        <v>320</v>
      </c>
    </row>
    <row r="71" spans="1:12">
      <c r="A71" t="s">
        <v>158</v>
      </c>
      <c r="B71" s="4">
        <v>43257</v>
      </c>
      <c r="C71">
        <v>50</v>
      </c>
      <c r="D71" t="s">
        <v>6016</v>
      </c>
      <c r="E71" s="7" t="s">
        <v>6043</v>
      </c>
      <c r="F71" s="10" t="s">
        <v>6068</v>
      </c>
      <c r="G71" t="s">
        <v>6067</v>
      </c>
      <c r="H71" s="11" t="s">
        <v>6085</v>
      </c>
      <c r="I71" s="11" t="s">
        <v>6086</v>
      </c>
      <c r="J71" s="11" t="s">
        <v>6029</v>
      </c>
      <c r="K71" s="11">
        <v>8000</v>
      </c>
      <c r="L71" s="6">
        <v>70</v>
      </c>
    </row>
    <row r="72" spans="1:12">
      <c r="A72" t="s">
        <v>160</v>
      </c>
      <c r="B72" s="4">
        <v>43366</v>
      </c>
      <c r="C72">
        <v>51</v>
      </c>
      <c r="D72" t="s">
        <v>6016</v>
      </c>
      <c r="E72" s="7" t="s">
        <v>6017</v>
      </c>
      <c r="F72" s="10" t="s">
        <v>6042</v>
      </c>
      <c r="G72" t="s">
        <v>6042</v>
      </c>
      <c r="H72" s="11" t="s">
        <v>6031</v>
      </c>
      <c r="I72" s="11" t="s">
        <v>6032</v>
      </c>
      <c r="J72" s="11" t="s">
        <v>6034</v>
      </c>
      <c r="K72" s="11">
        <v>4500</v>
      </c>
      <c r="L72" s="6">
        <v>110</v>
      </c>
    </row>
    <row r="73" spans="1:12">
      <c r="A73" t="s">
        <v>162</v>
      </c>
      <c r="B73" s="4">
        <v>43725</v>
      </c>
      <c r="C73">
        <v>55</v>
      </c>
      <c r="D73" t="s">
        <v>6023</v>
      </c>
      <c r="E73" s="7" t="s">
        <v>6017</v>
      </c>
      <c r="F73" s="10" t="s">
        <v>6052</v>
      </c>
      <c r="G73" t="s">
        <v>6052</v>
      </c>
      <c r="H73" s="11" t="s">
        <v>6020</v>
      </c>
      <c r="I73" s="11" t="s">
        <v>6021</v>
      </c>
      <c r="J73" s="11" t="s">
        <v>6029</v>
      </c>
      <c r="K73" s="11">
        <v>4500</v>
      </c>
      <c r="L73" s="6">
        <v>150</v>
      </c>
    </row>
    <row r="74" spans="1:12">
      <c r="A74" t="s">
        <v>164</v>
      </c>
      <c r="B74" s="4">
        <v>42857</v>
      </c>
      <c r="C74">
        <v>54</v>
      </c>
      <c r="D74" t="s">
        <v>6016</v>
      </c>
      <c r="E74" s="7" t="s">
        <v>6017</v>
      </c>
      <c r="F74" s="10" t="s">
        <v>6093</v>
      </c>
      <c r="G74" t="s">
        <v>6094</v>
      </c>
      <c r="H74" s="11" t="s">
        <v>6031</v>
      </c>
      <c r="I74" s="11" t="s">
        <v>6032</v>
      </c>
      <c r="J74" s="11" t="s">
        <v>6033</v>
      </c>
      <c r="K74" s="11">
        <v>4500</v>
      </c>
      <c r="L74" s="6">
        <v>280</v>
      </c>
    </row>
    <row r="75" spans="1:12">
      <c r="A75" t="s">
        <v>166</v>
      </c>
      <c r="B75" s="4">
        <v>42857</v>
      </c>
      <c r="C75">
        <v>42</v>
      </c>
      <c r="D75" t="s">
        <v>6016</v>
      </c>
      <c r="E75" s="7" t="s">
        <v>6017</v>
      </c>
      <c r="F75" s="10" t="s">
        <v>6095</v>
      </c>
      <c r="G75" t="s">
        <v>6096</v>
      </c>
      <c r="H75" s="11" t="s">
        <v>6031</v>
      </c>
      <c r="I75" s="11" t="s">
        <v>6032</v>
      </c>
      <c r="J75" s="11" t="s">
        <v>6033</v>
      </c>
      <c r="K75" s="11">
        <v>4500</v>
      </c>
      <c r="L75" s="6">
        <v>70</v>
      </c>
    </row>
    <row r="76" spans="1:12">
      <c r="A76" t="s">
        <v>168</v>
      </c>
      <c r="B76" s="4">
        <v>42857</v>
      </c>
      <c r="C76">
        <v>44</v>
      </c>
      <c r="D76" t="s">
        <v>6016</v>
      </c>
      <c r="E76" s="7" t="s">
        <v>6043</v>
      </c>
      <c r="F76" s="10" t="s">
        <v>6097</v>
      </c>
      <c r="G76" t="s">
        <v>6097</v>
      </c>
      <c r="H76" s="11" t="s">
        <v>6031</v>
      </c>
      <c r="I76" s="11" t="s">
        <v>6032</v>
      </c>
      <c r="J76" s="11" t="s">
        <v>6034</v>
      </c>
      <c r="K76" s="11">
        <v>2500</v>
      </c>
      <c r="L76" s="6">
        <v>35</v>
      </c>
    </row>
    <row r="77" spans="1:12">
      <c r="A77" t="s">
        <v>170</v>
      </c>
      <c r="B77" s="4">
        <v>43810</v>
      </c>
      <c r="C77">
        <v>53</v>
      </c>
      <c r="D77" t="s">
        <v>6016</v>
      </c>
      <c r="E77" s="7" t="s">
        <v>6017</v>
      </c>
      <c r="F77" s="10" t="s">
        <v>6098</v>
      </c>
      <c r="G77" t="s">
        <v>6060</v>
      </c>
      <c r="H77" s="11" t="s">
        <v>6071</v>
      </c>
      <c r="I77" s="11" t="s">
        <v>6072</v>
      </c>
      <c r="J77" s="11" t="s">
        <v>6029</v>
      </c>
      <c r="K77" s="11">
        <v>4500</v>
      </c>
      <c r="L77" s="6">
        <v>150</v>
      </c>
    </row>
    <row r="78" spans="1:12">
      <c r="A78" t="s">
        <v>172</v>
      </c>
      <c r="B78" s="4">
        <v>43810</v>
      </c>
      <c r="C78">
        <v>44</v>
      </c>
      <c r="D78" t="s">
        <v>6023</v>
      </c>
      <c r="E78" s="7" t="s">
        <v>6017</v>
      </c>
      <c r="F78" s="10" t="s">
        <v>6098</v>
      </c>
      <c r="G78" t="s">
        <v>6060</v>
      </c>
      <c r="H78" s="11" t="s">
        <v>6071</v>
      </c>
      <c r="I78" s="11" t="s">
        <v>6072</v>
      </c>
      <c r="J78" s="11" t="s">
        <v>6022</v>
      </c>
      <c r="K78" s="11">
        <v>4500</v>
      </c>
      <c r="L78" s="6">
        <v>150</v>
      </c>
    </row>
    <row r="79" spans="1:12">
      <c r="A79" t="s">
        <v>174</v>
      </c>
      <c r="B79" s="4">
        <v>43810</v>
      </c>
      <c r="C79">
        <v>37</v>
      </c>
      <c r="D79" t="s">
        <v>6023</v>
      </c>
      <c r="E79" s="7" t="s">
        <v>6017</v>
      </c>
      <c r="F79" s="10" t="s">
        <v>6084</v>
      </c>
      <c r="G79" t="s">
        <v>6084</v>
      </c>
      <c r="H79" s="11" t="s">
        <v>6071</v>
      </c>
      <c r="I79" s="11" t="s">
        <v>6072</v>
      </c>
      <c r="J79" s="11" t="s">
        <v>6029</v>
      </c>
      <c r="K79" s="11">
        <v>4500</v>
      </c>
      <c r="L79" s="6">
        <v>150</v>
      </c>
    </row>
    <row r="80" spans="1:12">
      <c r="A80" t="s">
        <v>176</v>
      </c>
      <c r="B80" s="4">
        <v>42705</v>
      </c>
      <c r="C80">
        <v>49</v>
      </c>
      <c r="D80" t="s">
        <v>6016</v>
      </c>
      <c r="E80" s="7" t="s">
        <v>6017</v>
      </c>
      <c r="F80" s="10" t="s">
        <v>6084</v>
      </c>
      <c r="G80" t="s">
        <v>6084</v>
      </c>
      <c r="H80" s="11" t="s">
        <v>6020</v>
      </c>
      <c r="I80" s="11" t="s">
        <v>6021</v>
      </c>
      <c r="J80" s="11" t="s">
        <v>6022</v>
      </c>
      <c r="K80" s="11">
        <v>4500</v>
      </c>
      <c r="L80" s="6">
        <v>250</v>
      </c>
    </row>
    <row r="81" spans="1:12">
      <c r="A81" t="s">
        <v>178</v>
      </c>
      <c r="B81" s="4">
        <v>43266</v>
      </c>
      <c r="C81">
        <v>47</v>
      </c>
      <c r="D81" t="s">
        <v>6016</v>
      </c>
      <c r="E81" s="7" t="s">
        <v>6017</v>
      </c>
      <c r="F81" s="10" t="s">
        <v>6026</v>
      </c>
      <c r="G81" t="s">
        <v>6026</v>
      </c>
      <c r="H81" s="11" t="s">
        <v>6071</v>
      </c>
      <c r="I81" s="11" t="s">
        <v>6072</v>
      </c>
      <c r="J81" s="11" t="s">
        <v>6029</v>
      </c>
      <c r="K81" s="11">
        <v>4500</v>
      </c>
      <c r="L81" s="6">
        <v>35</v>
      </c>
    </row>
    <row r="82" spans="1:12">
      <c r="A82" t="s">
        <v>180</v>
      </c>
      <c r="B82" s="4">
        <v>43266</v>
      </c>
      <c r="C82">
        <v>47</v>
      </c>
      <c r="D82" t="s">
        <v>6016</v>
      </c>
      <c r="E82" s="7" t="s">
        <v>6017</v>
      </c>
      <c r="F82" s="10" t="s">
        <v>6099</v>
      </c>
      <c r="G82" t="s">
        <v>6052</v>
      </c>
      <c r="H82" s="11" t="s">
        <v>6071</v>
      </c>
      <c r="I82" s="11" t="s">
        <v>6072</v>
      </c>
      <c r="J82" s="11" t="s">
        <v>6029</v>
      </c>
      <c r="K82" s="11">
        <v>4500</v>
      </c>
      <c r="L82" s="6">
        <v>105</v>
      </c>
    </row>
    <row r="83" spans="1:12">
      <c r="A83" t="s">
        <v>182</v>
      </c>
      <c r="B83" s="4">
        <v>42659</v>
      </c>
      <c r="C83">
        <v>44</v>
      </c>
      <c r="D83" t="s">
        <v>6016</v>
      </c>
      <c r="E83" s="7" t="s">
        <v>6037</v>
      </c>
      <c r="F83" s="10" t="s">
        <v>6100</v>
      </c>
      <c r="G83" t="s">
        <v>6097</v>
      </c>
      <c r="H83" s="11" t="s">
        <v>6031</v>
      </c>
      <c r="I83" s="11" t="s">
        <v>6032</v>
      </c>
      <c r="J83" s="11" t="s">
        <v>6034</v>
      </c>
      <c r="K83" s="11">
        <v>850</v>
      </c>
      <c r="L83" s="6">
        <v>400</v>
      </c>
    </row>
    <row r="84" spans="1:12">
      <c r="A84" t="s">
        <v>184</v>
      </c>
      <c r="B84" s="4">
        <v>42659</v>
      </c>
      <c r="C84">
        <v>55</v>
      </c>
      <c r="D84" t="s">
        <v>6023</v>
      </c>
      <c r="E84" s="7" t="s">
        <v>6037</v>
      </c>
      <c r="F84" s="10" t="s">
        <v>6084</v>
      </c>
      <c r="G84" t="s">
        <v>6084</v>
      </c>
      <c r="H84" s="11" t="s">
        <v>6031</v>
      </c>
      <c r="I84" s="11" t="s">
        <v>6032</v>
      </c>
      <c r="J84" s="11" t="s">
        <v>6034</v>
      </c>
      <c r="K84" s="11">
        <v>850</v>
      </c>
      <c r="L84" s="6">
        <v>80</v>
      </c>
    </row>
    <row r="85" spans="1:12">
      <c r="A85" t="s">
        <v>186</v>
      </c>
      <c r="B85" s="4">
        <v>42986</v>
      </c>
      <c r="C85">
        <v>59</v>
      </c>
      <c r="D85" t="s">
        <v>6023</v>
      </c>
      <c r="E85" s="7" t="s">
        <v>6017</v>
      </c>
      <c r="F85" s="10" t="s">
        <v>6066</v>
      </c>
      <c r="G85" t="s">
        <v>6096</v>
      </c>
      <c r="H85" s="11" t="s">
        <v>6054</v>
      </c>
      <c r="I85" s="11" t="s">
        <v>6055</v>
      </c>
      <c r="J85" s="11" t="s">
        <v>6056</v>
      </c>
      <c r="K85" s="11">
        <v>4500</v>
      </c>
      <c r="L85" s="6">
        <v>245</v>
      </c>
    </row>
    <row r="86" spans="1:12">
      <c r="A86" t="s">
        <v>188</v>
      </c>
      <c r="B86" s="4">
        <v>43785</v>
      </c>
      <c r="C86">
        <v>80</v>
      </c>
      <c r="D86" t="s">
        <v>6016</v>
      </c>
      <c r="E86" s="7" t="s">
        <v>6017</v>
      </c>
      <c r="F86" s="10" t="s">
        <v>6036</v>
      </c>
      <c r="G86" t="s">
        <v>6036</v>
      </c>
      <c r="H86" s="11" t="s">
        <v>6101</v>
      </c>
      <c r="I86" s="11" t="s">
        <v>6102</v>
      </c>
      <c r="J86" s="11" t="s">
        <v>6103</v>
      </c>
      <c r="K86" s="11">
        <v>8000</v>
      </c>
      <c r="L86" s="6">
        <v>150</v>
      </c>
    </row>
    <row r="87" spans="1:12">
      <c r="A87" t="s">
        <v>190</v>
      </c>
      <c r="B87" s="4">
        <v>43615</v>
      </c>
      <c r="C87">
        <v>52</v>
      </c>
      <c r="D87" t="s">
        <v>6016</v>
      </c>
      <c r="E87" s="7" t="s">
        <v>6017</v>
      </c>
      <c r="F87" s="10" t="s">
        <v>6058</v>
      </c>
      <c r="G87" t="s">
        <v>6058</v>
      </c>
      <c r="H87" s="11" t="s">
        <v>6020</v>
      </c>
      <c r="I87" s="11" t="s">
        <v>6021</v>
      </c>
      <c r="J87" s="11" t="s">
        <v>6022</v>
      </c>
      <c r="K87" s="11">
        <v>8000</v>
      </c>
      <c r="L87" s="6">
        <v>70</v>
      </c>
    </row>
    <row r="88" spans="1:12">
      <c r="A88" t="s">
        <v>192</v>
      </c>
      <c r="B88" s="4">
        <v>43771</v>
      </c>
      <c r="C88">
        <v>53</v>
      </c>
      <c r="D88" t="s">
        <v>6016</v>
      </c>
      <c r="E88" s="7" t="s">
        <v>6017</v>
      </c>
      <c r="F88" s="10" t="s">
        <v>6080</v>
      </c>
      <c r="G88" t="s">
        <v>6081</v>
      </c>
      <c r="H88" s="11" t="s">
        <v>6031</v>
      </c>
      <c r="I88" s="11" t="s">
        <v>6032</v>
      </c>
      <c r="J88" s="11" t="s">
        <v>6040</v>
      </c>
      <c r="K88" s="11">
        <v>8000</v>
      </c>
      <c r="L88" s="6">
        <v>50</v>
      </c>
    </row>
    <row r="89" spans="1:12">
      <c r="A89" t="s">
        <v>194</v>
      </c>
      <c r="B89" s="4">
        <v>43771</v>
      </c>
      <c r="C89">
        <v>43</v>
      </c>
      <c r="D89" t="s">
        <v>6023</v>
      </c>
      <c r="E89" s="7" t="s">
        <v>6017</v>
      </c>
      <c r="F89" s="10" t="s">
        <v>6058</v>
      </c>
      <c r="G89" t="s">
        <v>6058</v>
      </c>
      <c r="H89" s="11" t="s">
        <v>6031</v>
      </c>
      <c r="I89" s="11" t="s">
        <v>6032</v>
      </c>
      <c r="J89" s="11" t="s">
        <v>6034</v>
      </c>
      <c r="K89" s="11">
        <v>8000</v>
      </c>
      <c r="L89" s="6">
        <v>100</v>
      </c>
    </row>
    <row r="90" spans="1:12">
      <c r="A90" t="s">
        <v>196</v>
      </c>
      <c r="B90" s="4">
        <v>43200</v>
      </c>
      <c r="C90">
        <v>44</v>
      </c>
      <c r="D90" t="s">
        <v>6016</v>
      </c>
      <c r="E90" s="7" t="s">
        <v>6017</v>
      </c>
      <c r="F90" s="10" t="s">
        <v>6024</v>
      </c>
      <c r="G90" t="s">
        <v>6025</v>
      </c>
      <c r="H90" s="11" t="s">
        <v>6027</v>
      </c>
      <c r="I90" s="11" t="s">
        <v>6028</v>
      </c>
      <c r="J90" s="11" t="s">
        <v>6029</v>
      </c>
      <c r="K90" s="11">
        <v>8000</v>
      </c>
      <c r="L90" s="6">
        <v>350</v>
      </c>
    </row>
    <row r="91" spans="1:12">
      <c r="A91" t="s">
        <v>198</v>
      </c>
      <c r="B91" s="4">
        <v>43365</v>
      </c>
      <c r="C91">
        <v>57</v>
      </c>
      <c r="D91" t="s">
        <v>6016</v>
      </c>
      <c r="E91" s="7" t="s">
        <v>6037</v>
      </c>
      <c r="F91" s="10" t="s">
        <v>6057</v>
      </c>
      <c r="G91" t="s">
        <v>6025</v>
      </c>
      <c r="H91" s="11" t="s">
        <v>6054</v>
      </c>
      <c r="I91" s="11" t="s">
        <v>6055</v>
      </c>
      <c r="J91" s="11" t="s">
        <v>6056</v>
      </c>
      <c r="K91" s="11">
        <v>850</v>
      </c>
      <c r="L91" s="6">
        <v>240</v>
      </c>
    </row>
    <row r="92" spans="1:12">
      <c r="A92" t="s">
        <v>200</v>
      </c>
      <c r="B92" s="4">
        <v>43365</v>
      </c>
      <c r="C92">
        <v>51</v>
      </c>
      <c r="D92" t="s">
        <v>6023</v>
      </c>
      <c r="E92" s="7" t="s">
        <v>6017</v>
      </c>
      <c r="F92" s="10" t="s">
        <v>6024</v>
      </c>
      <c r="G92" t="s">
        <v>6025</v>
      </c>
      <c r="H92" s="11" t="s">
        <v>6054</v>
      </c>
      <c r="I92" s="11" t="s">
        <v>6055</v>
      </c>
      <c r="J92" s="11" t="s">
        <v>6076</v>
      </c>
      <c r="K92" s="11">
        <v>8000</v>
      </c>
      <c r="L92" s="6">
        <v>160</v>
      </c>
    </row>
    <row r="93" spans="1:12">
      <c r="A93" t="s">
        <v>202</v>
      </c>
      <c r="B93" s="4">
        <v>43365</v>
      </c>
      <c r="C93">
        <v>49</v>
      </c>
      <c r="D93" t="s">
        <v>6016</v>
      </c>
      <c r="E93" s="7" t="s">
        <v>6017</v>
      </c>
      <c r="F93" s="10" t="s">
        <v>6104</v>
      </c>
      <c r="G93" t="s">
        <v>6036</v>
      </c>
      <c r="H93" s="11" t="s">
        <v>6054</v>
      </c>
      <c r="I93" s="11" t="s">
        <v>6055</v>
      </c>
      <c r="J93" s="11" t="s">
        <v>6056</v>
      </c>
      <c r="K93" s="11">
        <v>8000</v>
      </c>
      <c r="L93" s="6">
        <v>80</v>
      </c>
    </row>
    <row r="94" spans="1:12">
      <c r="A94" t="s">
        <v>204</v>
      </c>
      <c r="B94" s="4">
        <v>42771</v>
      </c>
      <c r="C94">
        <v>45</v>
      </c>
      <c r="D94" t="s">
        <v>6016</v>
      </c>
      <c r="E94" s="7" t="s">
        <v>6017</v>
      </c>
      <c r="F94" s="10" t="s">
        <v>6062</v>
      </c>
      <c r="G94" t="s">
        <v>6062</v>
      </c>
      <c r="H94" s="11" t="s">
        <v>6020</v>
      </c>
      <c r="I94" s="11" t="s">
        <v>6021</v>
      </c>
      <c r="J94" s="11" t="s">
        <v>6029</v>
      </c>
      <c r="K94" s="11">
        <v>8000</v>
      </c>
      <c r="L94" s="6">
        <v>100</v>
      </c>
    </row>
    <row r="95" spans="1:12">
      <c r="A95" t="s">
        <v>206</v>
      </c>
      <c r="B95" s="4">
        <v>42771</v>
      </c>
      <c r="C95">
        <v>53</v>
      </c>
      <c r="D95" t="s">
        <v>6016</v>
      </c>
      <c r="E95" s="7" t="s">
        <v>6017</v>
      </c>
      <c r="F95" s="10" t="s">
        <v>6042</v>
      </c>
      <c r="G95" t="s">
        <v>6053</v>
      </c>
      <c r="H95" s="11" t="s">
        <v>6020</v>
      </c>
      <c r="I95" s="11" t="s">
        <v>6021</v>
      </c>
      <c r="J95" s="11" t="s">
        <v>6022</v>
      </c>
      <c r="K95" s="11">
        <v>8000</v>
      </c>
      <c r="L95" s="6">
        <v>150</v>
      </c>
    </row>
    <row r="96" spans="1:12">
      <c r="A96" t="s">
        <v>208</v>
      </c>
      <c r="B96" s="4">
        <v>42771</v>
      </c>
      <c r="C96">
        <v>45</v>
      </c>
      <c r="D96" t="s">
        <v>6023</v>
      </c>
      <c r="E96" s="7" t="s">
        <v>6037</v>
      </c>
      <c r="F96" s="10" t="s">
        <v>6025</v>
      </c>
      <c r="G96" t="s">
        <v>6053</v>
      </c>
      <c r="H96" s="11" t="s">
        <v>6020</v>
      </c>
      <c r="I96" s="11" t="s">
        <v>6021</v>
      </c>
      <c r="J96" s="11" t="s">
        <v>6029</v>
      </c>
      <c r="K96" s="11">
        <v>850</v>
      </c>
      <c r="L96" s="6">
        <v>100</v>
      </c>
    </row>
    <row r="97" spans="1:12">
      <c r="A97" t="s">
        <v>210</v>
      </c>
      <c r="B97" s="4">
        <v>43781</v>
      </c>
      <c r="C97">
        <v>64</v>
      </c>
      <c r="D97" t="s">
        <v>6016</v>
      </c>
      <c r="E97" s="7" t="s">
        <v>6017</v>
      </c>
      <c r="F97" s="10" t="s">
        <v>6105</v>
      </c>
      <c r="G97" t="s">
        <v>6053</v>
      </c>
      <c r="H97" s="11" t="s">
        <v>6047</v>
      </c>
      <c r="I97" s="11" t="s">
        <v>6048</v>
      </c>
      <c r="J97" s="11" t="s">
        <v>6029</v>
      </c>
      <c r="K97" s="11">
        <v>8000</v>
      </c>
      <c r="L97" s="6">
        <v>80</v>
      </c>
    </row>
    <row r="98" spans="1:12">
      <c r="A98" t="s">
        <v>212</v>
      </c>
      <c r="B98" s="4">
        <v>43780</v>
      </c>
      <c r="C98">
        <v>45</v>
      </c>
      <c r="D98" t="s">
        <v>6016</v>
      </c>
      <c r="E98" s="7" t="s">
        <v>6017</v>
      </c>
      <c r="F98" s="10" t="s">
        <v>6106</v>
      </c>
      <c r="G98" t="s">
        <v>6039</v>
      </c>
      <c r="H98" s="11" t="s">
        <v>6027</v>
      </c>
      <c r="I98" s="11" t="s">
        <v>6028</v>
      </c>
      <c r="J98" s="11" t="s">
        <v>6107</v>
      </c>
      <c r="K98" s="11">
        <v>8000</v>
      </c>
      <c r="L98" s="6">
        <v>770</v>
      </c>
    </row>
    <row r="99" spans="1:12">
      <c r="A99" t="s">
        <v>214</v>
      </c>
      <c r="B99" s="4">
        <v>43636</v>
      </c>
      <c r="C99">
        <v>53</v>
      </c>
      <c r="D99" t="s">
        <v>6016</v>
      </c>
      <c r="E99" s="7" t="s">
        <v>6043</v>
      </c>
      <c r="F99" s="10" t="s">
        <v>6108</v>
      </c>
      <c r="G99" t="s">
        <v>6039</v>
      </c>
      <c r="H99" s="11" t="s">
        <v>6085</v>
      </c>
      <c r="I99" s="11" t="s">
        <v>6086</v>
      </c>
      <c r="J99" s="11" t="s">
        <v>6029</v>
      </c>
      <c r="K99" s="11">
        <v>8000</v>
      </c>
      <c r="L99" s="6">
        <v>240</v>
      </c>
    </row>
    <row r="100" spans="1:12">
      <c r="A100" t="s">
        <v>216</v>
      </c>
      <c r="B100" s="4">
        <v>43354</v>
      </c>
      <c r="C100">
        <v>56</v>
      </c>
      <c r="D100" t="s">
        <v>6016</v>
      </c>
      <c r="E100" s="7" t="s">
        <v>6043</v>
      </c>
      <c r="F100" s="10" t="s">
        <v>6109</v>
      </c>
      <c r="G100" t="s">
        <v>6039</v>
      </c>
      <c r="H100" s="11" t="s">
        <v>6054</v>
      </c>
      <c r="I100" s="11" t="s">
        <v>6055</v>
      </c>
      <c r="J100" s="11" t="s">
        <v>6056</v>
      </c>
      <c r="K100" s="11">
        <v>2500</v>
      </c>
      <c r="L100" s="6">
        <v>300</v>
      </c>
    </row>
    <row r="101" spans="1:12">
      <c r="A101" t="s">
        <v>218</v>
      </c>
      <c r="B101" s="4">
        <v>43345</v>
      </c>
      <c r="C101">
        <v>47</v>
      </c>
      <c r="D101" t="s">
        <v>6016</v>
      </c>
      <c r="E101" s="7" t="s">
        <v>6037</v>
      </c>
      <c r="F101" s="10" t="s">
        <v>6079</v>
      </c>
      <c r="G101" t="s">
        <v>6039</v>
      </c>
      <c r="H101" s="11" t="s">
        <v>6047</v>
      </c>
      <c r="I101" s="11" t="s">
        <v>6048</v>
      </c>
      <c r="J101" s="11" t="s">
        <v>6029</v>
      </c>
      <c r="K101" s="11">
        <v>850</v>
      </c>
      <c r="L101" s="6">
        <v>350</v>
      </c>
    </row>
    <row r="102" spans="1:12">
      <c r="A102" t="s">
        <v>220</v>
      </c>
      <c r="B102" s="4">
        <v>43345</v>
      </c>
      <c r="C102">
        <v>49</v>
      </c>
      <c r="D102" t="s">
        <v>6023</v>
      </c>
      <c r="E102" s="7" t="s">
        <v>6043</v>
      </c>
      <c r="F102" s="10" t="s">
        <v>6110</v>
      </c>
      <c r="G102" t="s">
        <v>6039</v>
      </c>
      <c r="H102" s="11" t="s">
        <v>6047</v>
      </c>
      <c r="I102" s="11" t="s">
        <v>6048</v>
      </c>
      <c r="J102" s="11" t="s">
        <v>6075</v>
      </c>
      <c r="K102" s="11">
        <v>2500</v>
      </c>
      <c r="L102" s="6">
        <v>150</v>
      </c>
    </row>
    <row r="103" spans="1:12">
      <c r="A103" t="s">
        <v>222</v>
      </c>
      <c r="B103" s="4">
        <v>43345</v>
      </c>
      <c r="C103">
        <v>41</v>
      </c>
      <c r="D103" t="s">
        <v>6023</v>
      </c>
      <c r="E103" s="7" t="s">
        <v>6037</v>
      </c>
      <c r="F103" s="10" t="s">
        <v>6089</v>
      </c>
      <c r="G103" t="s">
        <v>6039</v>
      </c>
      <c r="H103" s="11" t="s">
        <v>6047</v>
      </c>
      <c r="I103" s="11" t="s">
        <v>6048</v>
      </c>
      <c r="J103" s="11" t="s">
        <v>6029</v>
      </c>
      <c r="K103" s="11">
        <v>850</v>
      </c>
      <c r="L103" s="6">
        <v>150</v>
      </c>
    </row>
    <row r="104" spans="1:12">
      <c r="A104" t="s">
        <v>224</v>
      </c>
      <c r="B104" s="4">
        <v>43438</v>
      </c>
      <c r="C104">
        <v>53</v>
      </c>
      <c r="D104" t="s">
        <v>6016</v>
      </c>
      <c r="E104" s="7" t="s">
        <v>6017</v>
      </c>
      <c r="F104" s="10" t="s">
        <v>6030</v>
      </c>
      <c r="G104" t="s">
        <v>6025</v>
      </c>
      <c r="H104" s="11" t="s">
        <v>6020</v>
      </c>
      <c r="I104" s="11" t="s">
        <v>6021</v>
      </c>
      <c r="J104" s="11" t="s">
        <v>6029</v>
      </c>
      <c r="K104" s="11">
        <v>8000</v>
      </c>
      <c r="L104" s="6">
        <v>200</v>
      </c>
    </row>
    <row r="105" spans="1:12">
      <c r="A105" t="s">
        <v>226</v>
      </c>
      <c r="B105" s="4">
        <v>43056</v>
      </c>
      <c r="C105">
        <v>44</v>
      </c>
      <c r="D105" t="s">
        <v>6023</v>
      </c>
      <c r="E105" s="7" t="s">
        <v>6017</v>
      </c>
      <c r="F105" s="10" t="s">
        <v>6024</v>
      </c>
      <c r="G105" t="s">
        <v>6025</v>
      </c>
      <c r="H105" s="11" t="s">
        <v>6031</v>
      </c>
      <c r="I105" s="11" t="s">
        <v>6032</v>
      </c>
      <c r="J105" s="11" t="s">
        <v>6040</v>
      </c>
      <c r="K105" s="11">
        <v>8000</v>
      </c>
      <c r="L105" s="6">
        <v>480</v>
      </c>
    </row>
    <row r="106" spans="1:12">
      <c r="A106" t="s">
        <v>228</v>
      </c>
      <c r="B106" s="4">
        <v>43056</v>
      </c>
      <c r="C106">
        <v>44</v>
      </c>
      <c r="D106" t="s">
        <v>6016</v>
      </c>
      <c r="E106" s="7" t="s">
        <v>6017</v>
      </c>
      <c r="F106" s="10" t="s">
        <v>6057</v>
      </c>
      <c r="G106" t="s">
        <v>6025</v>
      </c>
      <c r="H106" s="11" t="s">
        <v>6031</v>
      </c>
      <c r="I106" s="11" t="s">
        <v>6032</v>
      </c>
      <c r="J106" s="11" t="s">
        <v>6033</v>
      </c>
      <c r="K106" s="11">
        <v>8000</v>
      </c>
      <c r="L106" s="6">
        <v>240</v>
      </c>
    </row>
    <row r="107" spans="1:12">
      <c r="A107" t="s">
        <v>230</v>
      </c>
      <c r="B107" s="4">
        <v>43056</v>
      </c>
      <c r="C107">
        <v>43</v>
      </c>
      <c r="D107" t="s">
        <v>6023</v>
      </c>
      <c r="E107" s="7" t="s">
        <v>6037</v>
      </c>
      <c r="F107" s="10" t="s">
        <v>6111</v>
      </c>
      <c r="G107" t="s">
        <v>6050</v>
      </c>
      <c r="H107" s="11" t="s">
        <v>6031</v>
      </c>
      <c r="I107" s="11" t="s">
        <v>6032</v>
      </c>
      <c r="J107" s="11" t="s">
        <v>6034</v>
      </c>
      <c r="K107" s="11">
        <v>850</v>
      </c>
      <c r="L107" s="6">
        <v>240</v>
      </c>
    </row>
    <row r="108" spans="1:12">
      <c r="A108" t="s">
        <v>232</v>
      </c>
      <c r="B108" s="4">
        <v>43797</v>
      </c>
      <c r="C108">
        <v>53</v>
      </c>
      <c r="D108" t="s">
        <v>6016</v>
      </c>
      <c r="E108" s="7" t="s">
        <v>6037</v>
      </c>
      <c r="F108" s="10" t="s">
        <v>6049</v>
      </c>
      <c r="G108" t="s">
        <v>6050</v>
      </c>
      <c r="H108" s="11" t="s">
        <v>6031</v>
      </c>
      <c r="I108" s="11" t="s">
        <v>6032</v>
      </c>
      <c r="J108" s="11" t="s">
        <v>6040</v>
      </c>
      <c r="K108" s="11">
        <v>850</v>
      </c>
      <c r="L108" s="6">
        <v>280</v>
      </c>
    </row>
    <row r="109" spans="1:12">
      <c r="A109" t="s">
        <v>234</v>
      </c>
      <c r="B109" s="4">
        <v>43797</v>
      </c>
      <c r="C109">
        <v>44</v>
      </c>
      <c r="D109" t="s">
        <v>6016</v>
      </c>
      <c r="E109" s="7" t="s">
        <v>6017</v>
      </c>
      <c r="F109" s="10" t="s">
        <v>6074</v>
      </c>
      <c r="G109" t="s">
        <v>6050</v>
      </c>
      <c r="H109" s="11" t="s">
        <v>6031</v>
      </c>
      <c r="I109" s="11" t="s">
        <v>6032</v>
      </c>
      <c r="J109" s="11" t="s">
        <v>6040</v>
      </c>
      <c r="K109" s="11">
        <v>8000</v>
      </c>
      <c r="L109" s="6">
        <v>35</v>
      </c>
    </row>
    <row r="110" spans="1:12">
      <c r="A110" t="s">
        <v>236</v>
      </c>
      <c r="B110" s="4">
        <v>43797</v>
      </c>
      <c r="C110">
        <v>62</v>
      </c>
      <c r="D110" t="s">
        <v>6023</v>
      </c>
      <c r="E110" s="7" t="s">
        <v>6037</v>
      </c>
      <c r="F110" s="10" t="s">
        <v>6062</v>
      </c>
      <c r="G110" t="s">
        <v>6112</v>
      </c>
      <c r="H110" s="11" t="s">
        <v>6031</v>
      </c>
      <c r="I110" s="11" t="s">
        <v>6032</v>
      </c>
      <c r="J110" s="11" t="s">
        <v>6034</v>
      </c>
      <c r="K110" s="11">
        <v>850</v>
      </c>
      <c r="L110" s="6">
        <v>35</v>
      </c>
    </row>
    <row r="111" spans="1:12">
      <c r="A111" t="s">
        <v>238</v>
      </c>
      <c r="B111" s="4">
        <v>43028</v>
      </c>
      <c r="C111">
        <v>54</v>
      </c>
      <c r="D111" t="s">
        <v>6016</v>
      </c>
      <c r="E111" s="7" t="s">
        <v>6037</v>
      </c>
      <c r="F111" s="10" t="s">
        <v>6113</v>
      </c>
      <c r="G111" t="s">
        <v>6112</v>
      </c>
      <c r="H111" s="11" t="s">
        <v>6047</v>
      </c>
      <c r="I111" s="11" t="s">
        <v>6048</v>
      </c>
      <c r="J111" s="11" t="s">
        <v>6075</v>
      </c>
      <c r="K111" s="11">
        <v>850</v>
      </c>
      <c r="L111" s="6">
        <v>250</v>
      </c>
    </row>
    <row r="112" spans="1:12">
      <c r="A112" t="s">
        <v>240</v>
      </c>
      <c r="B112" s="4">
        <v>43829</v>
      </c>
      <c r="C112">
        <v>57</v>
      </c>
      <c r="D112" t="s">
        <v>6016</v>
      </c>
      <c r="E112" s="7" t="s">
        <v>6017</v>
      </c>
      <c r="F112" s="10" t="s">
        <v>6042</v>
      </c>
      <c r="G112" t="s">
        <v>6042</v>
      </c>
      <c r="H112" s="11" t="s">
        <v>6054</v>
      </c>
      <c r="I112" s="11" t="s">
        <v>6055</v>
      </c>
      <c r="J112" s="11" t="s">
        <v>6022</v>
      </c>
      <c r="K112" s="11">
        <v>8000</v>
      </c>
      <c r="L112" s="6">
        <v>220</v>
      </c>
    </row>
    <row r="113" spans="1:12">
      <c r="A113" t="s">
        <v>242</v>
      </c>
      <c r="B113" s="4">
        <v>43414</v>
      </c>
      <c r="C113">
        <v>42</v>
      </c>
      <c r="D113" t="s">
        <v>6016</v>
      </c>
      <c r="E113" s="7" t="s">
        <v>6037</v>
      </c>
      <c r="F113" s="10" t="s">
        <v>6044</v>
      </c>
      <c r="G113" t="s">
        <v>6044</v>
      </c>
      <c r="H113" s="11" t="s">
        <v>6031</v>
      </c>
      <c r="I113" s="11" t="s">
        <v>6032</v>
      </c>
      <c r="J113" s="11" t="s">
        <v>6034</v>
      </c>
      <c r="K113" s="11">
        <v>850</v>
      </c>
      <c r="L113" s="6">
        <v>100</v>
      </c>
    </row>
    <row r="114" spans="1:12">
      <c r="A114" t="s">
        <v>244</v>
      </c>
      <c r="B114" s="4">
        <v>43414</v>
      </c>
      <c r="C114">
        <v>42</v>
      </c>
      <c r="D114" t="s">
        <v>6016</v>
      </c>
      <c r="E114" s="7" t="s">
        <v>6017</v>
      </c>
      <c r="F114" s="10" t="s">
        <v>6114</v>
      </c>
      <c r="G114" t="s">
        <v>6060</v>
      </c>
      <c r="H114" s="11" t="s">
        <v>6031</v>
      </c>
      <c r="I114" s="11" t="s">
        <v>6032</v>
      </c>
      <c r="J114" s="11" t="s">
        <v>6034</v>
      </c>
      <c r="K114" s="11">
        <v>8000</v>
      </c>
      <c r="L114" s="6">
        <v>300</v>
      </c>
    </row>
    <row r="115" spans="1:12">
      <c r="A115" t="s">
        <v>246</v>
      </c>
      <c r="B115" s="4">
        <v>42609</v>
      </c>
      <c r="C115">
        <v>54</v>
      </c>
      <c r="D115" t="s">
        <v>6023</v>
      </c>
      <c r="E115" s="7" t="s">
        <v>6017</v>
      </c>
      <c r="F115" s="10" t="s">
        <v>6115</v>
      </c>
      <c r="G115" t="s">
        <v>6116</v>
      </c>
      <c r="H115" s="11" t="s">
        <v>6020</v>
      </c>
      <c r="I115" s="11" t="s">
        <v>6021</v>
      </c>
      <c r="J115" s="11" t="s">
        <v>6029</v>
      </c>
      <c r="K115" s="11">
        <v>8000</v>
      </c>
      <c r="L115" s="6">
        <v>1540</v>
      </c>
    </row>
    <row r="116" spans="1:12">
      <c r="A116" t="s">
        <v>248</v>
      </c>
      <c r="B116" s="4">
        <v>42609</v>
      </c>
      <c r="C116">
        <v>48</v>
      </c>
      <c r="D116" t="s">
        <v>6016</v>
      </c>
      <c r="E116" s="7" t="s">
        <v>6017</v>
      </c>
      <c r="F116" s="10" t="s">
        <v>6116</v>
      </c>
      <c r="G116" t="s">
        <v>6116</v>
      </c>
      <c r="H116" s="11" t="s">
        <v>6020</v>
      </c>
      <c r="I116" s="11" t="s">
        <v>6021</v>
      </c>
      <c r="J116" s="11" t="s">
        <v>6029</v>
      </c>
      <c r="K116" s="11">
        <v>8000</v>
      </c>
      <c r="L116" s="6">
        <v>220</v>
      </c>
    </row>
    <row r="117" spans="1:12">
      <c r="A117" t="s">
        <v>250</v>
      </c>
      <c r="B117" s="4">
        <v>42609</v>
      </c>
      <c r="C117">
        <v>49</v>
      </c>
      <c r="D117" t="s">
        <v>6016</v>
      </c>
      <c r="E117" s="7" t="s">
        <v>6017</v>
      </c>
      <c r="F117" s="10" t="s">
        <v>6117</v>
      </c>
      <c r="G117" t="s">
        <v>6046</v>
      </c>
      <c r="H117" s="11" t="s">
        <v>6020</v>
      </c>
      <c r="I117" s="11" t="s">
        <v>6021</v>
      </c>
      <c r="J117" s="11" t="s">
        <v>6029</v>
      </c>
      <c r="K117" s="11">
        <v>8000</v>
      </c>
      <c r="L117" s="6">
        <v>330</v>
      </c>
    </row>
    <row r="118" spans="1:12">
      <c r="A118" t="s">
        <v>252</v>
      </c>
      <c r="B118" s="4">
        <v>42609</v>
      </c>
      <c r="C118">
        <v>52</v>
      </c>
      <c r="D118" t="s">
        <v>6016</v>
      </c>
      <c r="E118" s="7" t="s">
        <v>6017</v>
      </c>
      <c r="F118" s="10" t="s">
        <v>6046</v>
      </c>
      <c r="G118" t="s">
        <v>6046</v>
      </c>
      <c r="H118" s="11" t="s">
        <v>6020</v>
      </c>
      <c r="I118" s="11" t="s">
        <v>6021</v>
      </c>
      <c r="J118" s="11" t="s">
        <v>6029</v>
      </c>
      <c r="K118" s="11">
        <v>8000</v>
      </c>
      <c r="L118" s="6">
        <v>660</v>
      </c>
    </row>
    <row r="119" spans="1:12">
      <c r="A119" t="s">
        <v>254</v>
      </c>
      <c r="B119" s="4">
        <v>42800</v>
      </c>
      <c r="C119">
        <v>50</v>
      </c>
      <c r="D119" t="s">
        <v>6016</v>
      </c>
      <c r="E119" s="7" t="s">
        <v>6017</v>
      </c>
      <c r="F119" s="10" t="s">
        <v>6087</v>
      </c>
      <c r="G119" t="s">
        <v>6019</v>
      </c>
      <c r="H119" s="11" t="s">
        <v>6031</v>
      </c>
      <c r="I119" s="11" t="s">
        <v>6032</v>
      </c>
      <c r="J119" s="11" t="s">
        <v>6033</v>
      </c>
      <c r="K119" s="11">
        <v>8000</v>
      </c>
      <c r="L119" s="6">
        <v>240</v>
      </c>
    </row>
    <row r="120" spans="1:12">
      <c r="A120" t="s">
        <v>256</v>
      </c>
      <c r="B120" s="4">
        <v>42835</v>
      </c>
      <c r="C120">
        <v>49</v>
      </c>
      <c r="D120" t="s">
        <v>6016</v>
      </c>
      <c r="E120" s="7" t="s">
        <v>6043</v>
      </c>
      <c r="F120" s="10" t="s">
        <v>6057</v>
      </c>
      <c r="G120" t="s">
        <v>6025</v>
      </c>
      <c r="H120" s="11" t="s">
        <v>6054</v>
      </c>
      <c r="I120" s="11" t="s">
        <v>6055</v>
      </c>
      <c r="J120" s="11" t="s">
        <v>6056</v>
      </c>
      <c r="K120" s="11">
        <v>2500</v>
      </c>
      <c r="L120" s="6">
        <v>35</v>
      </c>
    </row>
    <row r="121" spans="1:12">
      <c r="A121" t="s">
        <v>258</v>
      </c>
      <c r="B121" s="4">
        <v>43266</v>
      </c>
      <c r="C121">
        <v>53</v>
      </c>
      <c r="D121" t="s">
        <v>6023</v>
      </c>
      <c r="E121" s="7" t="s">
        <v>6017</v>
      </c>
      <c r="F121" s="10" t="s">
        <v>6118</v>
      </c>
      <c r="G121" t="s">
        <v>6039</v>
      </c>
      <c r="H121" s="11" t="s">
        <v>6085</v>
      </c>
      <c r="I121" s="11" t="s">
        <v>6086</v>
      </c>
      <c r="J121" s="11" t="s">
        <v>6022</v>
      </c>
      <c r="K121" s="11">
        <v>22000</v>
      </c>
      <c r="L121" s="6">
        <v>330</v>
      </c>
    </row>
    <row r="122" spans="1:12">
      <c r="A122" t="s">
        <v>260</v>
      </c>
      <c r="B122" s="4">
        <v>43266</v>
      </c>
      <c r="C122">
        <v>50</v>
      </c>
      <c r="D122" t="s">
        <v>6016</v>
      </c>
      <c r="E122" s="7" t="s">
        <v>6017</v>
      </c>
      <c r="F122" s="10" t="s">
        <v>6119</v>
      </c>
      <c r="G122" t="s">
        <v>6091</v>
      </c>
      <c r="H122" s="11" t="s">
        <v>6085</v>
      </c>
      <c r="I122" s="11" t="s">
        <v>6086</v>
      </c>
      <c r="J122" s="11" t="s">
        <v>6029</v>
      </c>
      <c r="K122" s="11">
        <v>22000</v>
      </c>
      <c r="L122" s="6">
        <v>440</v>
      </c>
    </row>
    <row r="123" spans="1:12">
      <c r="A123" t="s">
        <v>262</v>
      </c>
      <c r="B123" s="4">
        <v>43266</v>
      </c>
      <c r="C123">
        <v>55</v>
      </c>
      <c r="D123" t="s">
        <v>6023</v>
      </c>
      <c r="E123" s="7" t="s">
        <v>6043</v>
      </c>
      <c r="F123" s="10" t="s">
        <v>6120</v>
      </c>
      <c r="G123" t="s">
        <v>6091</v>
      </c>
      <c r="H123" s="11" t="s">
        <v>6085</v>
      </c>
      <c r="I123" s="11" t="s">
        <v>6086</v>
      </c>
      <c r="J123" s="11" t="s">
        <v>6029</v>
      </c>
      <c r="K123" s="11">
        <v>8000</v>
      </c>
      <c r="L123" s="6">
        <v>660</v>
      </c>
    </row>
    <row r="124" spans="1:12">
      <c r="A124" t="s">
        <v>264</v>
      </c>
      <c r="B124" s="4">
        <v>43266</v>
      </c>
      <c r="C124">
        <v>53</v>
      </c>
      <c r="D124" t="s">
        <v>6016</v>
      </c>
      <c r="E124" s="7" t="s">
        <v>6017</v>
      </c>
      <c r="F124" s="10" t="s">
        <v>6041</v>
      </c>
      <c r="G124" t="s">
        <v>6042</v>
      </c>
      <c r="H124" s="11" t="s">
        <v>6085</v>
      </c>
      <c r="I124" s="11" t="s">
        <v>6086</v>
      </c>
      <c r="J124" s="11" t="s">
        <v>6029</v>
      </c>
      <c r="K124" s="11">
        <v>22000</v>
      </c>
      <c r="L124" s="6">
        <v>990</v>
      </c>
    </row>
    <row r="125" spans="1:12">
      <c r="A125" t="s">
        <v>266</v>
      </c>
      <c r="B125" s="4">
        <v>43266</v>
      </c>
      <c r="C125">
        <v>47</v>
      </c>
      <c r="D125" t="s">
        <v>6023</v>
      </c>
      <c r="E125" s="7" t="s">
        <v>6017</v>
      </c>
      <c r="F125" s="10" t="s">
        <v>6066</v>
      </c>
      <c r="G125" t="s">
        <v>6096</v>
      </c>
      <c r="H125" s="11" t="s">
        <v>6085</v>
      </c>
      <c r="I125" s="11" t="s">
        <v>6086</v>
      </c>
      <c r="J125" s="11" t="s">
        <v>6088</v>
      </c>
      <c r="K125" s="11">
        <v>22000</v>
      </c>
      <c r="L125" s="6">
        <v>770</v>
      </c>
    </row>
    <row r="126" spans="1:12">
      <c r="A126" t="s">
        <v>268</v>
      </c>
      <c r="B126" s="4">
        <v>42732</v>
      </c>
      <c r="C126">
        <v>55</v>
      </c>
      <c r="D126" t="s">
        <v>6016</v>
      </c>
      <c r="E126" s="7" t="s">
        <v>6043</v>
      </c>
      <c r="F126" s="10" t="s">
        <v>6068</v>
      </c>
      <c r="G126" t="s">
        <v>6067</v>
      </c>
      <c r="H126" s="11" t="s">
        <v>6027</v>
      </c>
      <c r="I126" s="11" t="s">
        <v>6028</v>
      </c>
      <c r="J126" s="11" t="s">
        <v>6107</v>
      </c>
      <c r="K126" s="11">
        <v>2500</v>
      </c>
      <c r="L126" s="6">
        <v>150</v>
      </c>
    </row>
    <row r="127" spans="1:12">
      <c r="A127" t="s">
        <v>270</v>
      </c>
      <c r="B127" s="4">
        <v>42638</v>
      </c>
      <c r="C127">
        <v>47</v>
      </c>
      <c r="D127" t="s">
        <v>6016</v>
      </c>
      <c r="E127" s="7" t="s">
        <v>6017</v>
      </c>
      <c r="F127" s="10" t="s">
        <v>6121</v>
      </c>
      <c r="G127" t="s">
        <v>6036</v>
      </c>
      <c r="H127" s="11" t="s">
        <v>6031</v>
      </c>
      <c r="I127" s="11" t="s">
        <v>6032</v>
      </c>
      <c r="J127" s="11" t="s">
        <v>6033</v>
      </c>
      <c r="K127" s="11">
        <v>8000</v>
      </c>
      <c r="L127" s="6">
        <v>300</v>
      </c>
    </row>
    <row r="128" spans="1:12">
      <c r="A128" t="s">
        <v>272</v>
      </c>
      <c r="B128" s="4">
        <v>43781</v>
      </c>
      <c r="C128">
        <v>58</v>
      </c>
      <c r="D128" t="s">
        <v>6016</v>
      </c>
      <c r="E128" s="7" t="s">
        <v>6017</v>
      </c>
      <c r="F128" s="10" t="s">
        <v>6019</v>
      </c>
      <c r="G128" t="s">
        <v>6019</v>
      </c>
      <c r="H128" s="11" t="s">
        <v>6031</v>
      </c>
      <c r="I128" s="11" t="s">
        <v>6032</v>
      </c>
      <c r="J128" s="11" t="s">
        <v>6034</v>
      </c>
      <c r="K128" s="11">
        <v>8000</v>
      </c>
      <c r="L128" s="6">
        <v>160</v>
      </c>
    </row>
    <row r="129" spans="1:12">
      <c r="A129" t="s">
        <v>274</v>
      </c>
      <c r="B129" s="4">
        <v>43781</v>
      </c>
      <c r="C129">
        <v>53</v>
      </c>
      <c r="D129" t="s">
        <v>6016</v>
      </c>
      <c r="E129" s="7" t="s">
        <v>6017</v>
      </c>
      <c r="F129" s="10" t="s">
        <v>6069</v>
      </c>
      <c r="G129" t="s">
        <v>6070</v>
      </c>
      <c r="H129" s="11" t="s">
        <v>6031</v>
      </c>
      <c r="I129" s="11" t="s">
        <v>6032</v>
      </c>
      <c r="J129" s="11" t="s">
        <v>6034</v>
      </c>
      <c r="K129" s="11">
        <v>8000</v>
      </c>
      <c r="L129" s="6">
        <v>560</v>
      </c>
    </row>
    <row r="130" spans="1:12">
      <c r="A130" t="s">
        <v>276</v>
      </c>
      <c r="B130" s="4">
        <v>43414</v>
      </c>
      <c r="C130">
        <v>52</v>
      </c>
      <c r="D130" t="s">
        <v>6016</v>
      </c>
      <c r="E130" s="7" t="s">
        <v>6017</v>
      </c>
      <c r="F130" s="10" t="s">
        <v>6051</v>
      </c>
      <c r="G130" t="s">
        <v>6052</v>
      </c>
      <c r="H130" s="11" t="s">
        <v>6027</v>
      </c>
      <c r="I130" s="11" t="s">
        <v>6028</v>
      </c>
      <c r="J130" s="11" t="s">
        <v>6107</v>
      </c>
      <c r="K130" s="11">
        <v>8000</v>
      </c>
      <c r="L130" s="6">
        <v>160</v>
      </c>
    </row>
    <row r="131" spans="1:12">
      <c r="A131" t="s">
        <v>278</v>
      </c>
      <c r="B131" s="4">
        <v>43414</v>
      </c>
      <c r="C131">
        <v>50</v>
      </c>
      <c r="D131" t="s">
        <v>6023</v>
      </c>
      <c r="E131" s="7" t="s">
        <v>6017</v>
      </c>
      <c r="F131" s="10" t="s">
        <v>6051</v>
      </c>
      <c r="G131" t="s">
        <v>6052</v>
      </c>
      <c r="H131" s="11" t="s">
        <v>6027</v>
      </c>
      <c r="I131" s="11" t="s">
        <v>6028</v>
      </c>
      <c r="J131" s="11" t="s">
        <v>6107</v>
      </c>
      <c r="K131" s="11">
        <v>8000</v>
      </c>
      <c r="L131" s="6">
        <v>240</v>
      </c>
    </row>
    <row r="132" spans="1:12">
      <c r="A132" t="s">
        <v>280</v>
      </c>
      <c r="B132" s="4">
        <v>43501</v>
      </c>
      <c r="C132">
        <v>42</v>
      </c>
      <c r="D132" t="s">
        <v>6023</v>
      </c>
      <c r="E132" s="7" t="s">
        <v>6017</v>
      </c>
      <c r="F132" s="10" t="s">
        <v>6058</v>
      </c>
      <c r="G132" t="s">
        <v>6058</v>
      </c>
      <c r="H132" s="11" t="s">
        <v>6071</v>
      </c>
      <c r="I132" s="11" t="s">
        <v>6072</v>
      </c>
      <c r="J132" s="11" t="s">
        <v>6073</v>
      </c>
      <c r="K132" s="11">
        <v>8000</v>
      </c>
      <c r="L132" s="6">
        <v>550</v>
      </c>
    </row>
    <row r="133" spans="1:12">
      <c r="A133" t="s">
        <v>282</v>
      </c>
      <c r="B133" s="4">
        <v>43501</v>
      </c>
      <c r="C133">
        <v>43</v>
      </c>
      <c r="D133" t="s">
        <v>6016</v>
      </c>
      <c r="E133" s="7" t="s">
        <v>6037</v>
      </c>
      <c r="F133" s="10" t="s">
        <v>6058</v>
      </c>
      <c r="G133" t="s">
        <v>6058</v>
      </c>
      <c r="H133" s="11" t="s">
        <v>6071</v>
      </c>
      <c r="I133" s="11" t="s">
        <v>6072</v>
      </c>
      <c r="J133" s="11" t="s">
        <v>6029</v>
      </c>
      <c r="K133" s="11">
        <v>850</v>
      </c>
      <c r="L133" s="6">
        <v>220</v>
      </c>
    </row>
    <row r="134" spans="1:12">
      <c r="A134" t="s">
        <v>284</v>
      </c>
      <c r="B134" s="4">
        <v>43501</v>
      </c>
      <c r="C134">
        <v>57</v>
      </c>
      <c r="D134" t="s">
        <v>6016</v>
      </c>
      <c r="E134" s="7" t="s">
        <v>6017</v>
      </c>
      <c r="F134" s="10" t="s">
        <v>6042</v>
      </c>
      <c r="G134" t="s">
        <v>6042</v>
      </c>
      <c r="H134" s="11" t="s">
        <v>6071</v>
      </c>
      <c r="I134" s="11" t="s">
        <v>6072</v>
      </c>
      <c r="J134" s="11" t="s">
        <v>6029</v>
      </c>
      <c r="K134" s="11">
        <v>8000</v>
      </c>
      <c r="L134" s="6">
        <v>990</v>
      </c>
    </row>
    <row r="135" spans="1:12">
      <c r="A135" t="s">
        <v>286</v>
      </c>
      <c r="B135" s="4">
        <v>43392</v>
      </c>
      <c r="C135">
        <v>52</v>
      </c>
      <c r="D135" t="s">
        <v>6016</v>
      </c>
      <c r="E135" s="7" t="s">
        <v>6017</v>
      </c>
      <c r="F135" s="10" t="s">
        <v>6042</v>
      </c>
      <c r="G135" t="s">
        <v>6042</v>
      </c>
      <c r="H135" s="11" t="s">
        <v>6031</v>
      </c>
      <c r="I135" s="11" t="s">
        <v>6032</v>
      </c>
      <c r="J135" s="11" t="s">
        <v>6034</v>
      </c>
      <c r="K135" s="11">
        <v>8000</v>
      </c>
      <c r="L135" s="6">
        <v>240</v>
      </c>
    </row>
    <row r="136" spans="1:12">
      <c r="A136" t="s">
        <v>288</v>
      </c>
      <c r="B136" s="4">
        <v>43392</v>
      </c>
      <c r="C136">
        <v>47</v>
      </c>
      <c r="D136" t="s">
        <v>6016</v>
      </c>
      <c r="E136" s="7" t="s">
        <v>6043</v>
      </c>
      <c r="F136" s="10" t="s">
        <v>6042</v>
      </c>
      <c r="G136" t="s">
        <v>6042</v>
      </c>
      <c r="H136" s="11" t="s">
        <v>6031</v>
      </c>
      <c r="I136" s="11" t="s">
        <v>6032</v>
      </c>
      <c r="J136" s="11" t="s">
        <v>6034</v>
      </c>
      <c r="K136" s="11">
        <v>2500</v>
      </c>
      <c r="L136" s="6">
        <v>80</v>
      </c>
    </row>
    <row r="137" spans="1:12">
      <c r="A137" t="s">
        <v>290</v>
      </c>
      <c r="B137" s="4">
        <v>43392</v>
      </c>
      <c r="C137">
        <v>44</v>
      </c>
      <c r="D137" t="s">
        <v>6023</v>
      </c>
      <c r="E137" s="7" t="s">
        <v>6017</v>
      </c>
      <c r="F137" s="10" t="s">
        <v>6035</v>
      </c>
      <c r="G137" t="s">
        <v>6036</v>
      </c>
      <c r="H137" s="11" t="s">
        <v>6031</v>
      </c>
      <c r="I137" s="11" t="s">
        <v>6032</v>
      </c>
      <c r="J137" s="11" t="s">
        <v>6034</v>
      </c>
      <c r="K137" s="11">
        <v>8000</v>
      </c>
      <c r="L137" s="6">
        <v>320</v>
      </c>
    </row>
    <row r="138" spans="1:12">
      <c r="A138" t="s">
        <v>292</v>
      </c>
      <c r="B138" s="4">
        <v>43392</v>
      </c>
      <c r="C138">
        <v>53</v>
      </c>
      <c r="D138" t="s">
        <v>6016</v>
      </c>
      <c r="E138" s="7" t="s">
        <v>6017</v>
      </c>
      <c r="F138" s="10" t="s">
        <v>6068</v>
      </c>
      <c r="G138" t="s">
        <v>6067</v>
      </c>
      <c r="H138" s="11" t="s">
        <v>6031</v>
      </c>
      <c r="I138" s="11" t="s">
        <v>6032</v>
      </c>
      <c r="J138" s="11" t="s">
        <v>6034</v>
      </c>
      <c r="K138" s="11">
        <v>8000</v>
      </c>
      <c r="L138" s="6">
        <v>160</v>
      </c>
    </row>
    <row r="139" spans="1:12">
      <c r="A139" t="s">
        <v>294</v>
      </c>
      <c r="B139" s="4">
        <v>43392</v>
      </c>
      <c r="C139">
        <v>45</v>
      </c>
      <c r="D139" t="s">
        <v>6016</v>
      </c>
      <c r="E139" s="7" t="s">
        <v>6043</v>
      </c>
      <c r="F139" s="10" t="s">
        <v>6025</v>
      </c>
      <c r="G139" t="s">
        <v>6053</v>
      </c>
      <c r="H139" s="11" t="s">
        <v>6031</v>
      </c>
      <c r="I139" s="11" t="s">
        <v>6032</v>
      </c>
      <c r="J139" s="11" t="s">
        <v>6034</v>
      </c>
      <c r="K139" s="11">
        <v>2500</v>
      </c>
      <c r="L139" s="6">
        <v>240</v>
      </c>
    </row>
    <row r="140" spans="1:12">
      <c r="A140" t="s">
        <v>296</v>
      </c>
      <c r="B140" s="4">
        <v>43392</v>
      </c>
      <c r="C140">
        <v>63</v>
      </c>
      <c r="D140" t="s">
        <v>6023</v>
      </c>
      <c r="E140" s="7" t="s">
        <v>6043</v>
      </c>
      <c r="F140" s="10" t="s">
        <v>6025</v>
      </c>
      <c r="G140" t="s">
        <v>6025</v>
      </c>
      <c r="H140" s="11" t="s">
        <v>6031</v>
      </c>
      <c r="I140" s="11" t="s">
        <v>6032</v>
      </c>
      <c r="J140" s="11" t="s">
        <v>6034</v>
      </c>
      <c r="K140" s="11">
        <v>2500</v>
      </c>
      <c r="L140" s="6">
        <v>480</v>
      </c>
    </row>
    <row r="141" spans="1:12">
      <c r="A141" t="s">
        <v>298</v>
      </c>
      <c r="B141" s="4">
        <v>43392</v>
      </c>
      <c r="C141">
        <v>39</v>
      </c>
      <c r="D141" t="s">
        <v>6023</v>
      </c>
      <c r="E141" s="7" t="s">
        <v>6037</v>
      </c>
      <c r="F141" s="10" t="s">
        <v>6057</v>
      </c>
      <c r="G141" t="s">
        <v>6025</v>
      </c>
      <c r="H141" s="11" t="s">
        <v>6031</v>
      </c>
      <c r="I141" s="11" t="s">
        <v>6032</v>
      </c>
      <c r="J141" s="11" t="s">
        <v>6033</v>
      </c>
      <c r="K141" s="11">
        <v>850</v>
      </c>
      <c r="L141" s="6">
        <v>1120</v>
      </c>
    </row>
    <row r="142" spans="1:12">
      <c r="A142" t="s">
        <v>300</v>
      </c>
      <c r="B142" s="4">
        <v>43350</v>
      </c>
      <c r="C142">
        <v>48</v>
      </c>
      <c r="D142" t="s">
        <v>6023</v>
      </c>
      <c r="E142" s="7" t="s">
        <v>6017</v>
      </c>
      <c r="F142" s="10" t="s">
        <v>6030</v>
      </c>
      <c r="G142" t="s">
        <v>6025</v>
      </c>
      <c r="H142" s="11" t="s">
        <v>6122</v>
      </c>
      <c r="I142" s="11" t="s">
        <v>6072</v>
      </c>
      <c r="J142" s="11" t="s">
        <v>6123</v>
      </c>
      <c r="K142" s="11">
        <v>8000</v>
      </c>
      <c r="L142" s="6">
        <v>220</v>
      </c>
    </row>
    <row r="143" spans="1:12">
      <c r="A143" t="s">
        <v>302</v>
      </c>
      <c r="B143" s="4">
        <v>43731</v>
      </c>
      <c r="C143">
        <v>51</v>
      </c>
      <c r="D143" t="s">
        <v>6016</v>
      </c>
      <c r="E143" s="7" t="s">
        <v>6037</v>
      </c>
      <c r="F143" s="10" t="s">
        <v>6080</v>
      </c>
      <c r="G143" t="s">
        <v>6081</v>
      </c>
      <c r="H143" s="11" t="s">
        <v>6054</v>
      </c>
      <c r="I143" s="11" t="s">
        <v>6055</v>
      </c>
      <c r="J143" s="11" t="s">
        <v>6056</v>
      </c>
      <c r="K143" s="11">
        <v>850</v>
      </c>
      <c r="L143" s="6">
        <v>240</v>
      </c>
    </row>
    <row r="144" spans="1:12">
      <c r="A144" t="s">
        <v>304</v>
      </c>
      <c r="B144" s="4">
        <v>43731</v>
      </c>
      <c r="C144">
        <v>54</v>
      </c>
      <c r="D144" t="s">
        <v>6016</v>
      </c>
      <c r="E144" s="7" t="s">
        <v>6017</v>
      </c>
      <c r="F144" s="10" t="s">
        <v>6114</v>
      </c>
      <c r="G144" t="s">
        <v>6060</v>
      </c>
      <c r="H144" s="11" t="s">
        <v>6054</v>
      </c>
      <c r="I144" s="11" t="s">
        <v>6055</v>
      </c>
      <c r="J144" s="11" t="s">
        <v>6056</v>
      </c>
      <c r="K144" s="11">
        <v>8000</v>
      </c>
      <c r="L144" s="6">
        <v>240</v>
      </c>
    </row>
    <row r="145" spans="1:12">
      <c r="A145" t="s">
        <v>306</v>
      </c>
      <c r="B145" s="4">
        <v>43731</v>
      </c>
      <c r="C145">
        <v>59</v>
      </c>
      <c r="D145" t="s">
        <v>6023</v>
      </c>
      <c r="E145" s="7" t="s">
        <v>6017</v>
      </c>
      <c r="F145" s="10" t="s">
        <v>6030</v>
      </c>
      <c r="G145" t="s">
        <v>6025</v>
      </c>
      <c r="H145" s="11" t="s">
        <v>6054</v>
      </c>
      <c r="I145" s="11" t="s">
        <v>6055</v>
      </c>
      <c r="J145" s="11" t="s">
        <v>6056</v>
      </c>
      <c r="K145" s="11">
        <v>8000</v>
      </c>
      <c r="L145" s="6">
        <v>240</v>
      </c>
    </row>
    <row r="146" spans="1:12">
      <c r="A146" t="s">
        <v>308</v>
      </c>
      <c r="B146" s="4">
        <v>43826</v>
      </c>
      <c r="C146">
        <v>59</v>
      </c>
      <c r="D146" t="s">
        <v>6016</v>
      </c>
      <c r="E146" s="7" t="s">
        <v>6043</v>
      </c>
      <c r="F146" s="10" t="s">
        <v>6030</v>
      </c>
      <c r="G146" t="s">
        <v>6025</v>
      </c>
      <c r="H146" s="11" t="s">
        <v>6031</v>
      </c>
      <c r="I146" s="11" t="s">
        <v>6032</v>
      </c>
      <c r="J146" s="11" t="s">
        <v>6034</v>
      </c>
      <c r="K146" s="11">
        <v>2500</v>
      </c>
      <c r="L146" s="6">
        <v>150</v>
      </c>
    </row>
    <row r="147" spans="1:12">
      <c r="A147" t="s">
        <v>310</v>
      </c>
      <c r="B147" s="4">
        <v>42990</v>
      </c>
      <c r="C147">
        <v>48</v>
      </c>
      <c r="D147" t="s">
        <v>6023</v>
      </c>
      <c r="E147" s="7" t="s">
        <v>6017</v>
      </c>
      <c r="F147" s="10" t="s">
        <v>6057</v>
      </c>
      <c r="G147" t="s">
        <v>6025</v>
      </c>
      <c r="H147" s="11" t="s">
        <v>6031</v>
      </c>
      <c r="I147" s="11" t="s">
        <v>6032</v>
      </c>
      <c r="J147" s="11" t="s">
        <v>6034</v>
      </c>
      <c r="K147" s="11">
        <v>8000</v>
      </c>
      <c r="L147" s="6">
        <v>560</v>
      </c>
    </row>
    <row r="148" spans="1:12">
      <c r="A148" t="s">
        <v>312</v>
      </c>
      <c r="B148" s="4">
        <v>42671</v>
      </c>
      <c r="C148">
        <v>41</v>
      </c>
      <c r="D148" t="s">
        <v>6023</v>
      </c>
      <c r="E148" s="7" t="s">
        <v>6017</v>
      </c>
      <c r="F148" s="10" t="s">
        <v>6057</v>
      </c>
      <c r="G148" t="s">
        <v>6025</v>
      </c>
      <c r="H148" s="11" t="s">
        <v>6047</v>
      </c>
      <c r="I148" s="11" t="s">
        <v>6048</v>
      </c>
      <c r="J148" s="11" t="s">
        <v>6022</v>
      </c>
      <c r="K148" s="11">
        <v>8000</v>
      </c>
      <c r="L148" s="6">
        <v>440</v>
      </c>
    </row>
    <row r="149" spans="1:12">
      <c r="A149" t="s">
        <v>314</v>
      </c>
      <c r="B149" s="4">
        <v>43443</v>
      </c>
      <c r="C149">
        <v>55</v>
      </c>
      <c r="D149" t="s">
        <v>6016</v>
      </c>
      <c r="E149" s="7" t="s">
        <v>6017</v>
      </c>
      <c r="F149" s="10" t="s">
        <v>6057</v>
      </c>
      <c r="G149" t="s">
        <v>6025</v>
      </c>
      <c r="H149" s="11" t="s">
        <v>6054</v>
      </c>
      <c r="I149" s="11" t="s">
        <v>6055</v>
      </c>
      <c r="J149" s="11" t="s">
        <v>6076</v>
      </c>
      <c r="K149" s="11">
        <v>8000</v>
      </c>
      <c r="L149" s="6">
        <v>550</v>
      </c>
    </row>
    <row r="150" spans="1:12">
      <c r="A150" t="s">
        <v>316</v>
      </c>
      <c r="B150" s="4">
        <v>43443</v>
      </c>
      <c r="C150">
        <v>47</v>
      </c>
      <c r="D150" t="s">
        <v>6023</v>
      </c>
      <c r="E150" s="7" t="s">
        <v>6017</v>
      </c>
      <c r="F150" s="10" t="s">
        <v>6049</v>
      </c>
      <c r="G150" t="s">
        <v>6050</v>
      </c>
      <c r="H150" s="11" t="s">
        <v>6054</v>
      </c>
      <c r="I150" s="11" t="s">
        <v>6055</v>
      </c>
      <c r="J150" s="11" t="s">
        <v>6076</v>
      </c>
      <c r="K150" s="11">
        <v>8000</v>
      </c>
      <c r="L150" s="6">
        <v>150</v>
      </c>
    </row>
    <row r="151" spans="1:12">
      <c r="A151" t="s">
        <v>318</v>
      </c>
      <c r="B151" s="4">
        <v>43443</v>
      </c>
      <c r="C151">
        <v>41</v>
      </c>
      <c r="D151" t="s">
        <v>6016</v>
      </c>
      <c r="E151" s="7" t="s">
        <v>6017</v>
      </c>
      <c r="F151" s="10" t="s">
        <v>6124</v>
      </c>
      <c r="G151" t="s">
        <v>6026</v>
      </c>
      <c r="H151" s="11" t="s">
        <v>6054</v>
      </c>
      <c r="I151" s="11" t="s">
        <v>6055</v>
      </c>
      <c r="J151" s="11" t="s">
        <v>6022</v>
      </c>
      <c r="K151" s="11">
        <v>8000</v>
      </c>
      <c r="L151" s="6">
        <v>400</v>
      </c>
    </row>
    <row r="152" spans="1:12">
      <c r="A152" t="s">
        <v>320</v>
      </c>
      <c r="B152" s="4">
        <v>43443</v>
      </c>
      <c r="C152">
        <v>40</v>
      </c>
      <c r="D152" t="s">
        <v>6016</v>
      </c>
      <c r="E152" s="7" t="s">
        <v>6017</v>
      </c>
      <c r="F152" s="10" t="s">
        <v>6026</v>
      </c>
      <c r="G152" t="s">
        <v>6026</v>
      </c>
      <c r="H152" s="11" t="s">
        <v>6054</v>
      </c>
      <c r="I152" s="11" t="s">
        <v>6055</v>
      </c>
      <c r="J152" s="11" t="s">
        <v>6056</v>
      </c>
      <c r="K152" s="11">
        <v>8000</v>
      </c>
      <c r="L152" s="6">
        <v>250</v>
      </c>
    </row>
    <row r="153" spans="1:12">
      <c r="A153" t="s">
        <v>322</v>
      </c>
      <c r="B153" s="4">
        <v>43175</v>
      </c>
      <c r="C153">
        <v>80</v>
      </c>
      <c r="D153" t="s">
        <v>6016</v>
      </c>
      <c r="E153" s="7" t="s">
        <v>6017</v>
      </c>
      <c r="F153" s="10" t="s">
        <v>6069</v>
      </c>
      <c r="G153" t="s">
        <v>6070</v>
      </c>
      <c r="H153" s="11" t="s">
        <v>6101</v>
      </c>
      <c r="I153" s="11" t="s">
        <v>6102</v>
      </c>
      <c r="J153" s="11" t="s">
        <v>6103</v>
      </c>
      <c r="K153" s="11">
        <v>8000</v>
      </c>
      <c r="L153" s="6">
        <v>400</v>
      </c>
    </row>
    <row r="154" spans="1:12">
      <c r="A154" t="s">
        <v>324</v>
      </c>
      <c r="B154" s="4">
        <v>43175</v>
      </c>
      <c r="C154">
        <v>80</v>
      </c>
      <c r="D154" t="s">
        <v>6023</v>
      </c>
      <c r="E154" s="7" t="s">
        <v>6017</v>
      </c>
      <c r="F154" s="10" t="s">
        <v>6025</v>
      </c>
      <c r="G154" t="s">
        <v>6025</v>
      </c>
      <c r="H154" s="11" t="s">
        <v>6101</v>
      </c>
      <c r="I154" s="11" t="s">
        <v>6102</v>
      </c>
      <c r="J154" s="11" t="s">
        <v>6125</v>
      </c>
      <c r="K154" s="11">
        <v>8000</v>
      </c>
      <c r="L154" s="6">
        <v>160</v>
      </c>
    </row>
    <row r="155" spans="1:12">
      <c r="A155" t="s">
        <v>326</v>
      </c>
      <c r="B155" s="4">
        <v>42888</v>
      </c>
      <c r="C155">
        <v>47</v>
      </c>
      <c r="D155" t="s">
        <v>6016</v>
      </c>
      <c r="E155" s="7" t="s">
        <v>6017</v>
      </c>
      <c r="F155" s="10" t="s">
        <v>6018</v>
      </c>
      <c r="G155" t="s">
        <v>6019</v>
      </c>
      <c r="H155" s="11" t="s">
        <v>6071</v>
      </c>
      <c r="I155" s="11" t="s">
        <v>6072</v>
      </c>
      <c r="J155" s="11" t="s">
        <v>6029</v>
      </c>
      <c r="K155" s="11">
        <v>8000</v>
      </c>
      <c r="L155" s="6">
        <v>560</v>
      </c>
    </row>
    <row r="156" spans="1:12">
      <c r="A156" t="s">
        <v>328</v>
      </c>
      <c r="B156" s="4">
        <v>42888</v>
      </c>
      <c r="C156">
        <v>53</v>
      </c>
      <c r="D156" t="s">
        <v>6023</v>
      </c>
      <c r="E156" s="7" t="s">
        <v>6043</v>
      </c>
      <c r="F156" s="10" t="s">
        <v>6126</v>
      </c>
      <c r="G156" t="s">
        <v>6053</v>
      </c>
      <c r="H156" s="11" t="s">
        <v>6071</v>
      </c>
      <c r="I156" s="11" t="s">
        <v>6072</v>
      </c>
      <c r="J156" s="11" t="s">
        <v>6029</v>
      </c>
      <c r="K156" s="11">
        <v>2500</v>
      </c>
      <c r="L156" s="6">
        <v>320</v>
      </c>
    </row>
    <row r="157" spans="1:12">
      <c r="A157" t="s">
        <v>330</v>
      </c>
      <c r="B157" s="4">
        <v>42888</v>
      </c>
      <c r="C157">
        <v>42</v>
      </c>
      <c r="D157" t="s">
        <v>6023</v>
      </c>
      <c r="E157" s="7" t="s">
        <v>6037</v>
      </c>
      <c r="F157" s="10" t="s">
        <v>6059</v>
      </c>
      <c r="G157" t="s">
        <v>6084</v>
      </c>
      <c r="H157" s="11" t="s">
        <v>6071</v>
      </c>
      <c r="I157" s="11" t="s">
        <v>6072</v>
      </c>
      <c r="J157" s="11" t="s">
        <v>6029</v>
      </c>
      <c r="K157" s="11">
        <v>850</v>
      </c>
      <c r="L157" s="6">
        <v>480</v>
      </c>
    </row>
    <row r="158" spans="1:12">
      <c r="A158" t="s">
        <v>332</v>
      </c>
      <c r="B158" s="4">
        <v>42889</v>
      </c>
      <c r="C158">
        <v>48</v>
      </c>
      <c r="D158" t="s">
        <v>6023</v>
      </c>
      <c r="E158" s="7" t="s">
        <v>6017</v>
      </c>
      <c r="F158" s="10" t="s">
        <v>6113</v>
      </c>
      <c r="G158" t="s">
        <v>6112</v>
      </c>
      <c r="H158" s="11" t="s">
        <v>6047</v>
      </c>
      <c r="I158" s="11" t="s">
        <v>6048</v>
      </c>
      <c r="J158" s="11" t="s">
        <v>6029</v>
      </c>
      <c r="K158" s="11">
        <v>8000</v>
      </c>
      <c r="L158" s="6">
        <v>240</v>
      </c>
    </row>
    <row r="159" spans="1:12">
      <c r="A159" t="s">
        <v>334</v>
      </c>
      <c r="B159" s="4">
        <v>42435</v>
      </c>
      <c r="C159">
        <v>49</v>
      </c>
      <c r="D159" t="s">
        <v>6016</v>
      </c>
      <c r="E159" s="7" t="s">
        <v>6043</v>
      </c>
      <c r="F159" s="10" t="s">
        <v>6083</v>
      </c>
      <c r="G159" t="s">
        <v>6060</v>
      </c>
      <c r="H159" s="11" t="s">
        <v>6020</v>
      </c>
      <c r="I159" s="11" t="s">
        <v>6021</v>
      </c>
      <c r="J159" s="11" t="s">
        <v>6022</v>
      </c>
      <c r="K159" s="11">
        <v>2500</v>
      </c>
      <c r="L159" s="6">
        <v>160</v>
      </c>
    </row>
    <row r="160" spans="1:12">
      <c r="A160" t="s">
        <v>336</v>
      </c>
      <c r="B160" s="4">
        <v>43428</v>
      </c>
      <c r="C160">
        <v>44</v>
      </c>
      <c r="D160" t="s">
        <v>6023</v>
      </c>
      <c r="E160" s="7" t="s">
        <v>6017</v>
      </c>
      <c r="F160" s="10" t="s">
        <v>6119</v>
      </c>
      <c r="G160" t="s">
        <v>6091</v>
      </c>
      <c r="H160" s="11" t="s">
        <v>6031</v>
      </c>
      <c r="I160" s="11" t="s">
        <v>6032</v>
      </c>
      <c r="J160" s="11" t="s">
        <v>6034</v>
      </c>
      <c r="K160" s="11">
        <v>8000</v>
      </c>
      <c r="L160" s="6">
        <v>100</v>
      </c>
    </row>
    <row r="161" spans="1:12">
      <c r="A161" t="s">
        <v>338</v>
      </c>
      <c r="B161" s="4">
        <v>43428</v>
      </c>
      <c r="C161">
        <v>43</v>
      </c>
      <c r="D161" t="s">
        <v>6023</v>
      </c>
      <c r="E161" s="7" t="s">
        <v>6017</v>
      </c>
      <c r="F161" s="10" t="s">
        <v>6124</v>
      </c>
      <c r="G161" t="s">
        <v>6026</v>
      </c>
      <c r="H161" s="11" t="s">
        <v>6031</v>
      </c>
      <c r="I161" s="11" t="s">
        <v>6032</v>
      </c>
      <c r="J161" s="11" t="s">
        <v>6040</v>
      </c>
      <c r="K161" s="11">
        <v>8000</v>
      </c>
      <c r="L161" s="6">
        <v>350</v>
      </c>
    </row>
    <row r="162" spans="1:12">
      <c r="A162" t="s">
        <v>340</v>
      </c>
      <c r="B162" s="4">
        <v>43232</v>
      </c>
      <c r="C162">
        <v>56</v>
      </c>
      <c r="D162" t="s">
        <v>6016</v>
      </c>
      <c r="E162" s="7" t="s">
        <v>6017</v>
      </c>
      <c r="F162" s="10" t="s">
        <v>6113</v>
      </c>
      <c r="G162" t="s">
        <v>6112</v>
      </c>
      <c r="H162" s="11" t="s">
        <v>6085</v>
      </c>
      <c r="I162" s="11" t="s">
        <v>6086</v>
      </c>
      <c r="J162" s="11" t="s">
        <v>6029</v>
      </c>
      <c r="K162" s="11">
        <v>22000</v>
      </c>
      <c r="L162" s="6">
        <v>80</v>
      </c>
    </row>
    <row r="163" spans="1:12">
      <c r="A163" t="s">
        <v>342</v>
      </c>
      <c r="B163" s="4">
        <v>43100</v>
      </c>
      <c r="C163">
        <v>59</v>
      </c>
      <c r="D163" t="s">
        <v>6023</v>
      </c>
      <c r="E163" s="7" t="s">
        <v>6043</v>
      </c>
      <c r="F163" s="10" t="s">
        <v>6045</v>
      </c>
      <c r="G163" t="s">
        <v>6046</v>
      </c>
      <c r="H163" s="11" t="s">
        <v>6020</v>
      </c>
      <c r="I163" s="11" t="s">
        <v>6021</v>
      </c>
      <c r="J163" s="11" t="s">
        <v>6029</v>
      </c>
      <c r="K163" s="11">
        <v>2500</v>
      </c>
      <c r="L163" s="6">
        <v>220</v>
      </c>
    </row>
    <row r="164" spans="1:12">
      <c r="A164" t="s">
        <v>344</v>
      </c>
      <c r="B164" s="4">
        <v>43424</v>
      </c>
      <c r="C164">
        <v>46</v>
      </c>
      <c r="D164" t="s">
        <v>6016</v>
      </c>
      <c r="E164" s="7" t="s">
        <v>6017</v>
      </c>
      <c r="F164" s="10" t="s">
        <v>6127</v>
      </c>
      <c r="G164" t="s">
        <v>6019</v>
      </c>
      <c r="H164" s="11" t="s">
        <v>6031</v>
      </c>
      <c r="I164" s="11" t="s">
        <v>6032</v>
      </c>
      <c r="J164" s="11" t="s">
        <v>6034</v>
      </c>
      <c r="K164" s="11">
        <v>8000</v>
      </c>
      <c r="L164" s="6">
        <v>400</v>
      </c>
    </row>
    <row r="165" spans="1:12">
      <c r="A165" t="s">
        <v>346</v>
      </c>
      <c r="B165" s="4">
        <v>43415</v>
      </c>
      <c r="C165">
        <v>47</v>
      </c>
      <c r="D165" t="s">
        <v>6023</v>
      </c>
      <c r="E165" s="7" t="s">
        <v>6037</v>
      </c>
      <c r="F165" s="10" t="s">
        <v>6127</v>
      </c>
      <c r="G165" t="s">
        <v>6019</v>
      </c>
      <c r="H165" s="11" t="s">
        <v>6031</v>
      </c>
      <c r="I165" s="11" t="s">
        <v>6032</v>
      </c>
      <c r="J165" s="11" t="s">
        <v>6034</v>
      </c>
      <c r="K165" s="11">
        <v>850</v>
      </c>
      <c r="L165" s="6">
        <v>160</v>
      </c>
    </row>
    <row r="166" spans="1:12">
      <c r="A166" t="s">
        <v>348</v>
      </c>
      <c r="B166" s="4">
        <v>42625</v>
      </c>
      <c r="C166">
        <v>50</v>
      </c>
      <c r="D166" t="s">
        <v>6023</v>
      </c>
      <c r="E166" s="7" t="s">
        <v>6017</v>
      </c>
      <c r="F166" s="10" t="s">
        <v>6074</v>
      </c>
      <c r="G166" t="s">
        <v>6050</v>
      </c>
      <c r="H166" s="11" t="s">
        <v>6031</v>
      </c>
      <c r="I166" s="11" t="s">
        <v>6032</v>
      </c>
      <c r="J166" s="11" t="s">
        <v>6034</v>
      </c>
      <c r="K166" s="11">
        <v>8000</v>
      </c>
      <c r="L166" s="6">
        <v>150</v>
      </c>
    </row>
    <row r="167" spans="1:12">
      <c r="A167" t="s">
        <v>350</v>
      </c>
      <c r="B167" s="4">
        <v>42625</v>
      </c>
      <c r="C167">
        <v>51</v>
      </c>
      <c r="D167" t="s">
        <v>6023</v>
      </c>
      <c r="E167" s="7" t="s">
        <v>6017</v>
      </c>
      <c r="F167" s="10" t="s">
        <v>6038</v>
      </c>
      <c r="G167" t="s">
        <v>6039</v>
      </c>
      <c r="H167" s="11" t="s">
        <v>6031</v>
      </c>
      <c r="I167" s="11" t="s">
        <v>6032</v>
      </c>
      <c r="J167" s="11" t="s">
        <v>6040</v>
      </c>
      <c r="K167" s="11">
        <v>8000</v>
      </c>
      <c r="L167" s="6">
        <v>400</v>
      </c>
    </row>
    <row r="168" spans="1:12">
      <c r="A168" t="s">
        <v>352</v>
      </c>
      <c r="B168" s="4">
        <v>42625</v>
      </c>
      <c r="C168">
        <v>47</v>
      </c>
      <c r="D168" t="s">
        <v>6023</v>
      </c>
      <c r="E168" s="7" t="s">
        <v>6017</v>
      </c>
      <c r="F168" s="10" t="s">
        <v>6038</v>
      </c>
      <c r="G168" t="s">
        <v>6039</v>
      </c>
      <c r="H168" s="11" t="s">
        <v>6031</v>
      </c>
      <c r="I168" s="11" t="s">
        <v>6032</v>
      </c>
      <c r="J168" s="11" t="s">
        <v>6034</v>
      </c>
      <c r="K168" s="11">
        <v>8000</v>
      </c>
      <c r="L168" s="6">
        <v>150</v>
      </c>
    </row>
    <row r="169" spans="1:12">
      <c r="A169" t="s">
        <v>354</v>
      </c>
      <c r="B169" s="4">
        <v>42625</v>
      </c>
      <c r="C169">
        <v>58</v>
      </c>
      <c r="D169" t="s">
        <v>6023</v>
      </c>
      <c r="E169" s="7" t="s">
        <v>6017</v>
      </c>
      <c r="F169" s="10" t="s">
        <v>6089</v>
      </c>
      <c r="G169" t="s">
        <v>6039</v>
      </c>
      <c r="H169" s="11" t="s">
        <v>6031</v>
      </c>
      <c r="I169" s="11" t="s">
        <v>6032</v>
      </c>
      <c r="J169" s="11" t="s">
        <v>6033</v>
      </c>
      <c r="K169" s="11">
        <v>8000</v>
      </c>
      <c r="L169" s="6">
        <v>450</v>
      </c>
    </row>
    <row r="170" spans="1:12">
      <c r="A170" t="s">
        <v>356</v>
      </c>
      <c r="B170" s="4">
        <v>42625</v>
      </c>
      <c r="C170">
        <v>46</v>
      </c>
      <c r="D170" t="s">
        <v>6016</v>
      </c>
      <c r="E170" s="7" t="s">
        <v>6017</v>
      </c>
      <c r="F170" s="10" t="s">
        <v>6128</v>
      </c>
      <c r="G170" t="s">
        <v>6039</v>
      </c>
      <c r="H170" s="11" t="s">
        <v>6031</v>
      </c>
      <c r="I170" s="11" t="s">
        <v>6032</v>
      </c>
      <c r="J170" s="11" t="s">
        <v>6034</v>
      </c>
      <c r="K170" s="11">
        <v>8000</v>
      </c>
      <c r="L170" s="6">
        <v>300</v>
      </c>
    </row>
    <row r="171" spans="1:12">
      <c r="A171" t="s">
        <v>358</v>
      </c>
      <c r="B171" s="4">
        <v>42625</v>
      </c>
      <c r="C171">
        <v>53</v>
      </c>
      <c r="D171" t="s">
        <v>6016</v>
      </c>
      <c r="E171" s="7" t="s">
        <v>6017</v>
      </c>
      <c r="F171" s="10" t="s">
        <v>6129</v>
      </c>
      <c r="G171" t="s">
        <v>6094</v>
      </c>
      <c r="H171" s="11" t="s">
        <v>6031</v>
      </c>
      <c r="I171" s="11" t="s">
        <v>6032</v>
      </c>
      <c r="J171" s="11" t="s">
        <v>6034</v>
      </c>
      <c r="K171" s="11">
        <v>8000</v>
      </c>
      <c r="L171" s="6">
        <v>250</v>
      </c>
    </row>
    <row r="172" spans="1:12">
      <c r="A172" t="s">
        <v>360</v>
      </c>
      <c r="B172" s="4">
        <v>42625</v>
      </c>
      <c r="C172">
        <v>45</v>
      </c>
      <c r="D172" t="s">
        <v>6023</v>
      </c>
      <c r="E172" s="7" t="s">
        <v>6017</v>
      </c>
      <c r="F172" s="10" t="s">
        <v>6019</v>
      </c>
      <c r="G172" t="s">
        <v>6058</v>
      </c>
      <c r="H172" s="11" t="s">
        <v>6031</v>
      </c>
      <c r="I172" s="11" t="s">
        <v>6032</v>
      </c>
      <c r="J172" s="11" t="s">
        <v>6040</v>
      </c>
      <c r="K172" s="11">
        <v>8000</v>
      </c>
      <c r="L172" s="6">
        <v>150</v>
      </c>
    </row>
    <row r="173" spans="1:12">
      <c r="A173" t="s">
        <v>362</v>
      </c>
      <c r="B173" s="4">
        <v>42591</v>
      </c>
      <c r="C173">
        <v>52</v>
      </c>
      <c r="D173" t="s">
        <v>6023</v>
      </c>
      <c r="E173" s="7" t="s">
        <v>6017</v>
      </c>
      <c r="F173" s="10" t="s">
        <v>6130</v>
      </c>
      <c r="G173" t="s">
        <v>6019</v>
      </c>
      <c r="H173" s="11" t="s">
        <v>6031</v>
      </c>
      <c r="I173" s="11" t="s">
        <v>6032</v>
      </c>
      <c r="J173" s="11" t="s">
        <v>6034</v>
      </c>
      <c r="K173" s="11">
        <v>8000</v>
      </c>
      <c r="L173" s="6">
        <v>240</v>
      </c>
    </row>
    <row r="174" spans="1:12">
      <c r="A174" t="s">
        <v>364</v>
      </c>
      <c r="B174" s="4">
        <v>42591</v>
      </c>
      <c r="C174">
        <v>53</v>
      </c>
      <c r="D174" t="s">
        <v>6016</v>
      </c>
      <c r="E174" s="7" t="s">
        <v>6037</v>
      </c>
      <c r="F174" s="10" t="s">
        <v>6130</v>
      </c>
      <c r="G174" t="s">
        <v>6019</v>
      </c>
      <c r="H174" s="11" t="s">
        <v>6031</v>
      </c>
      <c r="I174" s="11" t="s">
        <v>6032</v>
      </c>
      <c r="J174" s="11" t="s">
        <v>6034</v>
      </c>
      <c r="K174" s="11">
        <v>850</v>
      </c>
      <c r="L174" s="6">
        <v>160</v>
      </c>
    </row>
    <row r="175" spans="1:12">
      <c r="A175" t="s">
        <v>366</v>
      </c>
      <c r="B175" s="4">
        <v>42591</v>
      </c>
      <c r="C175">
        <v>50</v>
      </c>
      <c r="D175" t="s">
        <v>6016</v>
      </c>
      <c r="E175" s="7" t="s">
        <v>6017</v>
      </c>
      <c r="F175" s="10" t="s">
        <v>6126</v>
      </c>
      <c r="G175" t="s">
        <v>6053</v>
      </c>
      <c r="H175" s="11" t="s">
        <v>6031</v>
      </c>
      <c r="I175" s="11" t="s">
        <v>6032</v>
      </c>
      <c r="J175" s="11" t="s">
        <v>6033</v>
      </c>
      <c r="K175" s="11">
        <v>8000</v>
      </c>
      <c r="L175" s="6">
        <v>560</v>
      </c>
    </row>
    <row r="176" spans="1:12">
      <c r="A176" t="s">
        <v>368</v>
      </c>
      <c r="B176" s="4">
        <v>42632</v>
      </c>
      <c r="C176">
        <v>41</v>
      </c>
      <c r="D176" t="s">
        <v>6023</v>
      </c>
      <c r="E176" s="7" t="s">
        <v>6017</v>
      </c>
      <c r="F176" s="10" t="s">
        <v>6121</v>
      </c>
      <c r="G176" t="s">
        <v>6036</v>
      </c>
      <c r="H176" s="11" t="s">
        <v>6054</v>
      </c>
      <c r="I176" s="11" t="s">
        <v>6055</v>
      </c>
      <c r="J176" s="11" t="s">
        <v>6056</v>
      </c>
      <c r="K176" s="11">
        <v>8000</v>
      </c>
      <c r="L176" s="6">
        <v>100</v>
      </c>
    </row>
    <row r="177" spans="1:12">
      <c r="A177" t="s">
        <v>370</v>
      </c>
      <c r="B177" s="4">
        <v>42632</v>
      </c>
      <c r="C177">
        <v>45</v>
      </c>
      <c r="D177" t="s">
        <v>6023</v>
      </c>
      <c r="E177" s="7" t="s">
        <v>6017</v>
      </c>
      <c r="F177" s="10" t="s">
        <v>6131</v>
      </c>
      <c r="G177" t="s">
        <v>6067</v>
      </c>
      <c r="H177" s="11" t="s">
        <v>6054</v>
      </c>
      <c r="I177" s="11" t="s">
        <v>6055</v>
      </c>
      <c r="J177" s="11" t="s">
        <v>6056</v>
      </c>
      <c r="K177" s="11">
        <v>8000</v>
      </c>
      <c r="L177" s="6">
        <v>200</v>
      </c>
    </row>
    <row r="178" spans="1:12">
      <c r="A178" t="s">
        <v>372</v>
      </c>
      <c r="B178" s="4">
        <v>43580</v>
      </c>
      <c r="C178">
        <v>53</v>
      </c>
      <c r="D178" t="s">
        <v>6016</v>
      </c>
      <c r="E178" s="7" t="s">
        <v>6017</v>
      </c>
      <c r="F178" s="10" t="s">
        <v>6111</v>
      </c>
      <c r="G178" t="s">
        <v>6050</v>
      </c>
      <c r="H178" s="11" t="s">
        <v>6020</v>
      </c>
      <c r="I178" s="11" t="s">
        <v>6021</v>
      </c>
      <c r="J178" s="11" t="s">
        <v>6029</v>
      </c>
      <c r="K178" s="11">
        <v>8000</v>
      </c>
      <c r="L178" s="6">
        <v>200</v>
      </c>
    </row>
    <row r="179" spans="1:12">
      <c r="A179" t="s">
        <v>374</v>
      </c>
      <c r="B179" s="4">
        <v>43062</v>
      </c>
      <c r="C179">
        <v>67</v>
      </c>
      <c r="D179" t="s">
        <v>6023</v>
      </c>
      <c r="E179" s="7" t="s">
        <v>6017</v>
      </c>
      <c r="F179" s="10" t="s">
        <v>6080</v>
      </c>
      <c r="G179" t="s">
        <v>6081</v>
      </c>
      <c r="H179" s="11" t="s">
        <v>6020</v>
      </c>
      <c r="I179" s="11" t="s">
        <v>6021</v>
      </c>
      <c r="J179" s="11" t="s">
        <v>6022</v>
      </c>
      <c r="K179" s="11">
        <v>8000</v>
      </c>
      <c r="L179" s="6">
        <v>770</v>
      </c>
    </row>
    <row r="180" spans="1:12">
      <c r="A180" t="s">
        <v>376</v>
      </c>
      <c r="B180" s="4">
        <v>43062</v>
      </c>
      <c r="C180">
        <v>57</v>
      </c>
      <c r="D180" t="s">
        <v>6023</v>
      </c>
      <c r="E180" s="7" t="s">
        <v>6017</v>
      </c>
      <c r="F180" s="10" t="s">
        <v>6093</v>
      </c>
      <c r="G180" t="s">
        <v>6094</v>
      </c>
      <c r="H180" s="11" t="s">
        <v>6020</v>
      </c>
      <c r="I180" s="11" t="s">
        <v>6021</v>
      </c>
      <c r="J180" s="11" t="s">
        <v>6029</v>
      </c>
      <c r="K180" s="11">
        <v>8000</v>
      </c>
      <c r="L180" s="6">
        <v>550</v>
      </c>
    </row>
    <row r="181" spans="1:12">
      <c r="A181" t="s">
        <v>378</v>
      </c>
      <c r="B181" s="4">
        <v>43088</v>
      </c>
      <c r="C181">
        <v>59</v>
      </c>
      <c r="D181" t="s">
        <v>6023</v>
      </c>
      <c r="E181" s="7" t="s">
        <v>6017</v>
      </c>
      <c r="F181" s="10" t="s">
        <v>6025</v>
      </c>
      <c r="G181" t="s">
        <v>6025</v>
      </c>
      <c r="H181" s="11" t="s">
        <v>6047</v>
      </c>
      <c r="I181" s="11" t="s">
        <v>6048</v>
      </c>
      <c r="J181" s="11" t="s">
        <v>6029</v>
      </c>
      <c r="K181" s="11">
        <v>8000</v>
      </c>
      <c r="L181" s="6">
        <v>110</v>
      </c>
    </row>
    <row r="182" spans="1:12">
      <c r="A182" t="s">
        <v>380</v>
      </c>
      <c r="B182" s="4">
        <v>42713</v>
      </c>
      <c r="C182">
        <v>45</v>
      </c>
      <c r="D182" t="s">
        <v>6016</v>
      </c>
      <c r="E182" s="7" t="s">
        <v>6017</v>
      </c>
      <c r="F182" s="10" t="s">
        <v>6025</v>
      </c>
      <c r="G182" t="s">
        <v>6025</v>
      </c>
      <c r="H182" s="11" t="s">
        <v>6122</v>
      </c>
      <c r="I182" s="11" t="s">
        <v>6072</v>
      </c>
      <c r="J182" s="11" t="s">
        <v>6132</v>
      </c>
      <c r="K182" s="11">
        <v>8000</v>
      </c>
      <c r="L182" s="6">
        <v>100</v>
      </c>
    </row>
    <row r="183" spans="1:12">
      <c r="A183" t="s">
        <v>382</v>
      </c>
      <c r="B183" s="4">
        <v>42713</v>
      </c>
      <c r="C183">
        <v>51</v>
      </c>
      <c r="D183" t="s">
        <v>6016</v>
      </c>
      <c r="E183" s="7" t="s">
        <v>6017</v>
      </c>
      <c r="F183" s="10" t="s">
        <v>6097</v>
      </c>
      <c r="G183" t="s">
        <v>6097</v>
      </c>
      <c r="H183" s="11" t="s">
        <v>6122</v>
      </c>
      <c r="I183" s="11" t="s">
        <v>6072</v>
      </c>
      <c r="J183" s="11" t="s">
        <v>6123</v>
      </c>
      <c r="K183" s="11">
        <v>8000</v>
      </c>
      <c r="L183" s="6">
        <v>350</v>
      </c>
    </row>
    <row r="184" spans="1:12">
      <c r="A184" t="s">
        <v>384</v>
      </c>
      <c r="B184" s="4">
        <v>42698</v>
      </c>
      <c r="C184">
        <v>59</v>
      </c>
      <c r="D184" t="s">
        <v>6023</v>
      </c>
      <c r="E184" s="7" t="s">
        <v>6017</v>
      </c>
      <c r="F184" s="10" t="s">
        <v>6082</v>
      </c>
      <c r="G184" t="s">
        <v>6039</v>
      </c>
      <c r="H184" s="11" t="s">
        <v>6027</v>
      </c>
      <c r="I184" s="11" t="s">
        <v>6028</v>
      </c>
      <c r="J184" s="11" t="s">
        <v>6133</v>
      </c>
      <c r="K184" s="11">
        <v>8000</v>
      </c>
      <c r="L184" s="6">
        <v>140</v>
      </c>
    </row>
    <row r="185" spans="1:12">
      <c r="A185" t="s">
        <v>386</v>
      </c>
      <c r="B185" s="4">
        <v>42698</v>
      </c>
      <c r="C185">
        <v>53</v>
      </c>
      <c r="D185" t="s">
        <v>6016</v>
      </c>
      <c r="E185" s="7" t="s">
        <v>6017</v>
      </c>
      <c r="F185" s="10" t="s">
        <v>6058</v>
      </c>
      <c r="G185" t="s">
        <v>6058</v>
      </c>
      <c r="H185" s="11" t="s">
        <v>6027</v>
      </c>
      <c r="I185" s="11" t="s">
        <v>6028</v>
      </c>
      <c r="J185" s="11" t="s">
        <v>6133</v>
      </c>
      <c r="K185" s="11">
        <v>8000</v>
      </c>
      <c r="L185" s="6">
        <v>175</v>
      </c>
    </row>
    <row r="186" spans="1:12">
      <c r="A186" t="s">
        <v>388</v>
      </c>
      <c r="B186" s="4">
        <v>42698</v>
      </c>
      <c r="C186">
        <v>47</v>
      </c>
      <c r="D186" t="s">
        <v>6016</v>
      </c>
      <c r="E186" s="7" t="s">
        <v>6017</v>
      </c>
      <c r="F186" s="10" t="s">
        <v>6062</v>
      </c>
      <c r="G186" t="s">
        <v>6062</v>
      </c>
      <c r="H186" s="11" t="s">
        <v>6027</v>
      </c>
      <c r="I186" s="11" t="s">
        <v>6028</v>
      </c>
      <c r="J186" s="11" t="s">
        <v>6133</v>
      </c>
      <c r="K186" s="11">
        <v>8000</v>
      </c>
      <c r="L186" s="6">
        <v>70</v>
      </c>
    </row>
    <row r="187" spans="1:12">
      <c r="A187" t="s">
        <v>390</v>
      </c>
      <c r="B187" s="4">
        <v>43436</v>
      </c>
      <c r="C187">
        <v>49</v>
      </c>
      <c r="D187" t="s">
        <v>6023</v>
      </c>
      <c r="E187" s="7" t="s">
        <v>6017</v>
      </c>
      <c r="F187" s="10" t="s">
        <v>6100</v>
      </c>
      <c r="G187" t="s">
        <v>6097</v>
      </c>
      <c r="H187" s="11" t="s">
        <v>6031</v>
      </c>
      <c r="I187" s="11" t="s">
        <v>6032</v>
      </c>
      <c r="J187" s="11" t="s">
        <v>6034</v>
      </c>
      <c r="K187" s="11">
        <v>8000</v>
      </c>
      <c r="L187" s="6">
        <v>220</v>
      </c>
    </row>
    <row r="188" spans="1:12">
      <c r="A188" t="s">
        <v>392</v>
      </c>
      <c r="B188" s="4">
        <v>42612</v>
      </c>
      <c r="C188">
        <v>49</v>
      </c>
      <c r="D188" t="s">
        <v>6016</v>
      </c>
      <c r="E188" s="7" t="s">
        <v>6037</v>
      </c>
      <c r="F188" s="10" t="s">
        <v>6038</v>
      </c>
      <c r="G188" t="s">
        <v>6039</v>
      </c>
      <c r="H188" s="11" t="s">
        <v>6047</v>
      </c>
      <c r="I188" s="11" t="s">
        <v>6048</v>
      </c>
      <c r="J188" s="11" t="s">
        <v>6075</v>
      </c>
      <c r="K188" s="11">
        <v>850</v>
      </c>
      <c r="L188" s="6">
        <v>640</v>
      </c>
    </row>
    <row r="189" spans="1:12">
      <c r="A189" t="s">
        <v>394</v>
      </c>
      <c r="B189" s="4">
        <v>43303</v>
      </c>
      <c r="C189">
        <v>60</v>
      </c>
      <c r="D189" t="s">
        <v>6023</v>
      </c>
      <c r="E189" s="7" t="s">
        <v>6043</v>
      </c>
      <c r="F189" s="10" t="s">
        <v>6049</v>
      </c>
      <c r="G189" t="s">
        <v>6050</v>
      </c>
      <c r="H189" s="11" t="s">
        <v>6054</v>
      </c>
      <c r="I189" s="11" t="s">
        <v>6055</v>
      </c>
      <c r="J189" s="11" t="s">
        <v>6056</v>
      </c>
      <c r="K189" s="11">
        <v>2500</v>
      </c>
      <c r="L189" s="6">
        <v>150</v>
      </c>
    </row>
    <row r="190" spans="1:12">
      <c r="A190" t="s">
        <v>396</v>
      </c>
      <c r="B190" s="4">
        <v>43303</v>
      </c>
      <c r="C190">
        <v>50</v>
      </c>
      <c r="D190" t="s">
        <v>6023</v>
      </c>
      <c r="E190" s="7" t="s">
        <v>6017</v>
      </c>
      <c r="F190" s="10" t="s">
        <v>6049</v>
      </c>
      <c r="G190" t="s">
        <v>6050</v>
      </c>
      <c r="H190" s="11" t="s">
        <v>6054</v>
      </c>
      <c r="I190" s="11" t="s">
        <v>6055</v>
      </c>
      <c r="J190" s="11" t="s">
        <v>6056</v>
      </c>
      <c r="K190" s="11">
        <v>8000</v>
      </c>
      <c r="L190" s="6">
        <v>150</v>
      </c>
    </row>
    <row r="191" spans="1:12">
      <c r="A191" t="s">
        <v>398</v>
      </c>
      <c r="B191" s="4">
        <v>43022</v>
      </c>
      <c r="C191">
        <v>80</v>
      </c>
      <c r="D191" t="s">
        <v>6023</v>
      </c>
      <c r="E191" s="7" t="s">
        <v>6037</v>
      </c>
      <c r="F191" s="10" t="s">
        <v>6049</v>
      </c>
      <c r="G191" t="s">
        <v>6050</v>
      </c>
      <c r="H191" s="11" t="s">
        <v>6101</v>
      </c>
      <c r="I191" s="11" t="s">
        <v>6102</v>
      </c>
      <c r="J191" s="11" t="s">
        <v>6134</v>
      </c>
      <c r="K191" s="11">
        <v>850</v>
      </c>
      <c r="L191" s="6">
        <v>440</v>
      </c>
    </row>
    <row r="192" spans="1:12">
      <c r="A192" t="s">
        <v>400</v>
      </c>
      <c r="B192" s="4">
        <v>43022</v>
      </c>
      <c r="C192">
        <v>80</v>
      </c>
      <c r="D192" t="s">
        <v>6016</v>
      </c>
      <c r="E192" s="7" t="s">
        <v>6017</v>
      </c>
      <c r="F192" s="10" t="s">
        <v>6113</v>
      </c>
      <c r="G192" t="s">
        <v>6046</v>
      </c>
      <c r="H192" s="11" t="s">
        <v>6101</v>
      </c>
      <c r="I192" s="11" t="s">
        <v>6102</v>
      </c>
      <c r="J192" s="11" t="s">
        <v>6125</v>
      </c>
      <c r="K192" s="11">
        <v>8000</v>
      </c>
      <c r="L192" s="6">
        <v>660</v>
      </c>
    </row>
    <row r="193" spans="1:12">
      <c r="A193" t="s">
        <v>402</v>
      </c>
      <c r="B193" s="4">
        <v>43022</v>
      </c>
      <c r="C193">
        <v>80</v>
      </c>
      <c r="D193" t="s">
        <v>6016</v>
      </c>
      <c r="E193" s="7" t="s">
        <v>6017</v>
      </c>
      <c r="F193" s="10" t="s">
        <v>6080</v>
      </c>
      <c r="G193" t="s">
        <v>6081</v>
      </c>
      <c r="H193" s="11" t="s">
        <v>6101</v>
      </c>
      <c r="I193" s="11" t="s">
        <v>6102</v>
      </c>
      <c r="J193" s="11" t="s">
        <v>6103</v>
      </c>
      <c r="K193" s="11">
        <v>8000</v>
      </c>
      <c r="L193" s="6">
        <v>880</v>
      </c>
    </row>
    <row r="194" spans="1:12">
      <c r="A194" t="s">
        <v>404</v>
      </c>
      <c r="B194" s="4">
        <v>43022</v>
      </c>
      <c r="C194">
        <v>80</v>
      </c>
      <c r="D194" t="s">
        <v>6023</v>
      </c>
      <c r="E194" s="7" t="s">
        <v>6017</v>
      </c>
      <c r="F194" s="10" t="s">
        <v>6080</v>
      </c>
      <c r="G194" t="s">
        <v>6081</v>
      </c>
      <c r="H194" s="11" t="s">
        <v>6101</v>
      </c>
      <c r="I194" s="11" t="s">
        <v>6102</v>
      </c>
      <c r="J194" s="11" t="s">
        <v>6134</v>
      </c>
      <c r="K194" s="11">
        <v>8000</v>
      </c>
      <c r="L194" s="6">
        <v>330</v>
      </c>
    </row>
    <row r="195" spans="1:12">
      <c r="A195" t="s">
        <v>406</v>
      </c>
      <c r="B195" s="4">
        <v>43022</v>
      </c>
      <c r="C195">
        <v>80</v>
      </c>
      <c r="D195" t="s">
        <v>6016</v>
      </c>
      <c r="E195" s="7" t="s">
        <v>6043</v>
      </c>
      <c r="F195" s="10" t="s">
        <v>6116</v>
      </c>
      <c r="G195" t="s">
        <v>6116</v>
      </c>
      <c r="H195" s="11" t="s">
        <v>6101</v>
      </c>
      <c r="I195" s="11" t="s">
        <v>6102</v>
      </c>
      <c r="J195" s="11" t="s">
        <v>6103</v>
      </c>
      <c r="K195" s="11">
        <v>2500</v>
      </c>
      <c r="L195" s="6">
        <v>550</v>
      </c>
    </row>
    <row r="196" spans="1:12">
      <c r="A196" t="s">
        <v>408</v>
      </c>
      <c r="B196" s="4">
        <v>43045</v>
      </c>
      <c r="C196">
        <v>51</v>
      </c>
      <c r="D196" t="s">
        <v>6023</v>
      </c>
      <c r="E196" s="7" t="s">
        <v>6037</v>
      </c>
      <c r="F196" s="10" t="s">
        <v>6113</v>
      </c>
      <c r="G196" t="s">
        <v>6112</v>
      </c>
      <c r="H196" s="11" t="s">
        <v>6054</v>
      </c>
      <c r="I196" s="11" t="s">
        <v>6055</v>
      </c>
      <c r="J196" s="11" t="s">
        <v>6056</v>
      </c>
      <c r="K196" s="11">
        <v>850</v>
      </c>
      <c r="L196" s="6">
        <v>560</v>
      </c>
    </row>
    <row r="197" spans="1:12">
      <c r="A197" t="s">
        <v>410</v>
      </c>
      <c r="B197" s="4">
        <v>42454</v>
      </c>
      <c r="C197">
        <v>47</v>
      </c>
      <c r="D197" t="s">
        <v>6023</v>
      </c>
      <c r="E197" s="7" t="s">
        <v>6017</v>
      </c>
      <c r="F197" s="10" t="s">
        <v>6044</v>
      </c>
      <c r="G197" t="s">
        <v>6062</v>
      </c>
      <c r="H197" s="11" t="s">
        <v>6031</v>
      </c>
      <c r="I197" s="11" t="s">
        <v>6032</v>
      </c>
      <c r="J197" s="11" t="s">
        <v>6034</v>
      </c>
      <c r="K197" s="11">
        <v>8000</v>
      </c>
      <c r="L197" s="6">
        <v>220</v>
      </c>
    </row>
    <row r="198" spans="1:12">
      <c r="A198" t="s">
        <v>412</v>
      </c>
      <c r="B198" s="4">
        <v>42454</v>
      </c>
      <c r="C198">
        <v>41</v>
      </c>
      <c r="D198" t="s">
        <v>6016</v>
      </c>
      <c r="E198" s="7" t="s">
        <v>6017</v>
      </c>
      <c r="F198" s="10" t="s">
        <v>6044</v>
      </c>
      <c r="G198" t="s">
        <v>6044</v>
      </c>
      <c r="H198" s="11" t="s">
        <v>6031</v>
      </c>
      <c r="I198" s="11" t="s">
        <v>6032</v>
      </c>
      <c r="J198" s="11" t="s">
        <v>6034</v>
      </c>
      <c r="K198" s="11">
        <v>8000</v>
      </c>
      <c r="L198" s="6">
        <v>330</v>
      </c>
    </row>
    <row r="199" spans="1:12">
      <c r="A199" t="s">
        <v>414</v>
      </c>
      <c r="B199" s="4">
        <v>43782</v>
      </c>
      <c r="C199">
        <v>53</v>
      </c>
      <c r="D199" t="s">
        <v>6016</v>
      </c>
      <c r="E199" s="7" t="s">
        <v>6017</v>
      </c>
      <c r="F199" s="10" t="s">
        <v>6116</v>
      </c>
      <c r="G199" t="s">
        <v>6116</v>
      </c>
      <c r="H199" s="11" t="s">
        <v>6047</v>
      </c>
      <c r="I199" s="11" t="s">
        <v>6048</v>
      </c>
      <c r="J199" s="11" t="s">
        <v>6029</v>
      </c>
      <c r="K199" s="11">
        <v>8000</v>
      </c>
      <c r="L199" s="6">
        <v>330</v>
      </c>
    </row>
    <row r="200" spans="1:12">
      <c r="A200" t="s">
        <v>416</v>
      </c>
      <c r="B200" s="4">
        <v>43659</v>
      </c>
      <c r="C200">
        <v>68</v>
      </c>
      <c r="D200" t="s">
        <v>6016</v>
      </c>
      <c r="E200" s="7" t="s">
        <v>6017</v>
      </c>
      <c r="F200" s="10" t="s">
        <v>6129</v>
      </c>
      <c r="G200" t="s">
        <v>6094</v>
      </c>
      <c r="H200" s="11" t="s">
        <v>6054</v>
      </c>
      <c r="I200" s="11" t="s">
        <v>6055</v>
      </c>
      <c r="J200" s="11" t="s">
        <v>6056</v>
      </c>
      <c r="K200" s="11">
        <v>8000</v>
      </c>
      <c r="L200" s="6">
        <v>220</v>
      </c>
    </row>
    <row r="201" spans="1:12">
      <c r="A201" t="s">
        <v>418</v>
      </c>
      <c r="B201" s="4">
        <v>43659</v>
      </c>
      <c r="C201">
        <v>59</v>
      </c>
      <c r="D201" t="s">
        <v>6016</v>
      </c>
      <c r="E201" s="7" t="s">
        <v>6043</v>
      </c>
      <c r="F201" s="10" t="s">
        <v>6116</v>
      </c>
      <c r="G201" t="s">
        <v>6116</v>
      </c>
      <c r="H201" s="11" t="s">
        <v>6054</v>
      </c>
      <c r="I201" s="11" t="s">
        <v>6055</v>
      </c>
      <c r="J201" s="11" t="s">
        <v>6056</v>
      </c>
      <c r="K201" s="11">
        <v>2500</v>
      </c>
      <c r="L201" s="6">
        <v>330</v>
      </c>
    </row>
    <row r="202" spans="1:12">
      <c r="A202" t="s">
        <v>420</v>
      </c>
      <c r="B202" s="4">
        <v>43645</v>
      </c>
      <c r="C202">
        <v>48</v>
      </c>
      <c r="D202" t="s">
        <v>6016</v>
      </c>
      <c r="E202" s="7" t="s">
        <v>6037</v>
      </c>
      <c r="F202" s="10" t="s">
        <v>6095</v>
      </c>
      <c r="G202" t="s">
        <v>6096</v>
      </c>
      <c r="H202" s="11" t="s">
        <v>6031</v>
      </c>
      <c r="I202" s="11" t="s">
        <v>6032</v>
      </c>
      <c r="J202" s="11" t="s">
        <v>6034</v>
      </c>
      <c r="K202" s="11">
        <v>850</v>
      </c>
      <c r="L202" s="6">
        <v>330</v>
      </c>
    </row>
    <row r="203" spans="1:12">
      <c r="A203" t="s">
        <v>422</v>
      </c>
      <c r="B203" s="4">
        <v>42587</v>
      </c>
      <c r="C203">
        <v>44</v>
      </c>
      <c r="D203" t="s">
        <v>6016</v>
      </c>
      <c r="E203" s="7" t="s">
        <v>6017</v>
      </c>
      <c r="F203" s="10" t="s">
        <v>6116</v>
      </c>
      <c r="G203" t="s">
        <v>6116</v>
      </c>
      <c r="H203" s="11" t="s">
        <v>6085</v>
      </c>
      <c r="I203" s="11" t="s">
        <v>6086</v>
      </c>
      <c r="J203" s="11" t="s">
        <v>6022</v>
      </c>
      <c r="K203" s="11">
        <v>22000</v>
      </c>
      <c r="L203" s="6">
        <v>160</v>
      </c>
    </row>
    <row r="204" spans="1:12">
      <c r="A204" t="s">
        <v>424</v>
      </c>
      <c r="B204" s="4">
        <v>42587</v>
      </c>
      <c r="C204">
        <v>48</v>
      </c>
      <c r="D204" t="s">
        <v>6016</v>
      </c>
      <c r="E204" s="7" t="s">
        <v>6043</v>
      </c>
      <c r="F204" s="10" t="s">
        <v>6044</v>
      </c>
      <c r="G204" t="s">
        <v>6044</v>
      </c>
      <c r="H204" s="11" t="s">
        <v>6085</v>
      </c>
      <c r="I204" s="11" t="s">
        <v>6086</v>
      </c>
      <c r="J204" s="11" t="s">
        <v>6029</v>
      </c>
      <c r="K204" s="11">
        <v>8000</v>
      </c>
      <c r="L204" s="6">
        <v>80</v>
      </c>
    </row>
    <row r="205" spans="1:12">
      <c r="A205" t="s">
        <v>426</v>
      </c>
      <c r="B205" s="4">
        <v>43820</v>
      </c>
      <c r="C205">
        <v>47</v>
      </c>
      <c r="D205" t="s">
        <v>6016</v>
      </c>
      <c r="E205" s="7" t="s">
        <v>6017</v>
      </c>
      <c r="F205" s="10" t="s">
        <v>6069</v>
      </c>
      <c r="G205" t="s">
        <v>6070</v>
      </c>
      <c r="H205" s="11" t="s">
        <v>6020</v>
      </c>
      <c r="I205" s="11" t="s">
        <v>6021</v>
      </c>
      <c r="J205" s="11" t="s">
        <v>6029</v>
      </c>
      <c r="K205" s="11">
        <v>8000</v>
      </c>
      <c r="L205" s="6">
        <v>100</v>
      </c>
    </row>
    <row r="206" spans="1:12">
      <c r="A206" t="s">
        <v>428</v>
      </c>
      <c r="B206" s="4">
        <v>43623</v>
      </c>
      <c r="C206">
        <v>47</v>
      </c>
      <c r="D206" t="s">
        <v>6016</v>
      </c>
      <c r="E206" s="7" t="s">
        <v>6017</v>
      </c>
      <c r="F206" s="10" t="s">
        <v>6116</v>
      </c>
      <c r="G206" t="s">
        <v>6116</v>
      </c>
      <c r="H206" s="11" t="s">
        <v>6054</v>
      </c>
      <c r="I206" s="11" t="s">
        <v>6055</v>
      </c>
      <c r="J206" s="11" t="s">
        <v>6022</v>
      </c>
      <c r="K206" s="11">
        <v>8000</v>
      </c>
      <c r="L206" s="6">
        <v>245</v>
      </c>
    </row>
    <row r="207" spans="1:12">
      <c r="A207" t="s">
        <v>430</v>
      </c>
      <c r="B207" s="4">
        <v>43813</v>
      </c>
      <c r="C207">
        <v>43</v>
      </c>
      <c r="D207" t="s">
        <v>6023</v>
      </c>
      <c r="E207" s="7" t="s">
        <v>6017</v>
      </c>
      <c r="F207" s="10" t="s">
        <v>6128</v>
      </c>
      <c r="G207" t="s">
        <v>6039</v>
      </c>
      <c r="H207" s="11" t="s">
        <v>6031</v>
      </c>
      <c r="I207" s="11" t="s">
        <v>6032</v>
      </c>
      <c r="J207" s="11" t="s">
        <v>6040</v>
      </c>
      <c r="K207" s="11">
        <v>8000</v>
      </c>
      <c r="L207" s="6">
        <v>320</v>
      </c>
    </row>
    <row r="208" spans="1:12">
      <c r="A208" t="s">
        <v>432</v>
      </c>
      <c r="B208" s="4">
        <v>43806</v>
      </c>
      <c r="C208">
        <v>55</v>
      </c>
      <c r="D208" t="s">
        <v>6023</v>
      </c>
      <c r="E208" s="7" t="s">
        <v>6017</v>
      </c>
      <c r="F208" s="10" t="s">
        <v>6130</v>
      </c>
      <c r="G208" t="s">
        <v>6039</v>
      </c>
      <c r="H208" s="11" t="s">
        <v>6031</v>
      </c>
      <c r="I208" s="11" t="s">
        <v>6032</v>
      </c>
      <c r="J208" s="11" t="s">
        <v>6034</v>
      </c>
      <c r="K208" s="11">
        <v>8000</v>
      </c>
      <c r="L208" s="6">
        <v>200</v>
      </c>
    </row>
    <row r="209" spans="1:12">
      <c r="A209" t="s">
        <v>434</v>
      </c>
      <c r="B209" s="4">
        <v>43806</v>
      </c>
      <c r="C209">
        <v>59</v>
      </c>
      <c r="D209" t="s">
        <v>6016</v>
      </c>
      <c r="E209" s="7" t="s">
        <v>6037</v>
      </c>
      <c r="F209" s="10" t="s">
        <v>6117</v>
      </c>
      <c r="G209" t="s">
        <v>6046</v>
      </c>
      <c r="H209" s="11" t="s">
        <v>6031</v>
      </c>
      <c r="I209" s="11" t="s">
        <v>6032</v>
      </c>
      <c r="J209" s="11" t="s">
        <v>6040</v>
      </c>
      <c r="K209" s="11">
        <v>750</v>
      </c>
      <c r="L209" s="6">
        <v>100</v>
      </c>
    </row>
    <row r="210" spans="1:12">
      <c r="A210" t="s">
        <v>436</v>
      </c>
      <c r="B210" s="4">
        <v>43806</v>
      </c>
      <c r="C210">
        <v>63</v>
      </c>
      <c r="D210" t="s">
        <v>6016</v>
      </c>
      <c r="E210" s="7" t="s">
        <v>6017</v>
      </c>
      <c r="F210" s="10" t="s">
        <v>6049</v>
      </c>
      <c r="G210" t="s">
        <v>6050</v>
      </c>
      <c r="H210" s="11" t="s">
        <v>6031</v>
      </c>
      <c r="I210" s="11" t="s">
        <v>6032</v>
      </c>
      <c r="J210" s="11" t="s">
        <v>6034</v>
      </c>
      <c r="K210" s="11">
        <v>8000</v>
      </c>
      <c r="L210" s="6">
        <v>200</v>
      </c>
    </row>
    <row r="211" spans="1:12">
      <c r="A211" t="s">
        <v>438</v>
      </c>
      <c r="B211" s="4">
        <v>43806</v>
      </c>
      <c r="C211">
        <v>58</v>
      </c>
      <c r="D211" t="s">
        <v>6016</v>
      </c>
      <c r="E211" s="7" t="s">
        <v>6043</v>
      </c>
      <c r="F211" s="10" t="s">
        <v>6135</v>
      </c>
      <c r="G211" t="s">
        <v>6062</v>
      </c>
      <c r="H211" s="11" t="s">
        <v>6031</v>
      </c>
      <c r="I211" s="11" t="s">
        <v>6032</v>
      </c>
      <c r="J211" s="11" t="s">
        <v>6034</v>
      </c>
      <c r="K211" s="11">
        <v>2500</v>
      </c>
      <c r="L211" s="6">
        <v>450</v>
      </c>
    </row>
    <row r="212" spans="1:12">
      <c r="A212" t="s">
        <v>440</v>
      </c>
      <c r="B212" s="4">
        <v>43806</v>
      </c>
      <c r="C212">
        <v>53</v>
      </c>
      <c r="D212" t="s">
        <v>6023</v>
      </c>
      <c r="E212" s="7" t="s">
        <v>6017</v>
      </c>
      <c r="F212" s="10" t="s">
        <v>6113</v>
      </c>
      <c r="G212" t="s">
        <v>6112</v>
      </c>
      <c r="H212" s="11" t="s">
        <v>6031</v>
      </c>
      <c r="I212" s="11" t="s">
        <v>6032</v>
      </c>
      <c r="J212" s="11" t="s">
        <v>6034</v>
      </c>
      <c r="K212" s="11">
        <v>8000</v>
      </c>
      <c r="L212" s="6">
        <v>50</v>
      </c>
    </row>
    <row r="213" spans="1:12">
      <c r="A213" t="s">
        <v>442</v>
      </c>
      <c r="B213" s="4">
        <v>42779</v>
      </c>
      <c r="C213">
        <v>59</v>
      </c>
      <c r="D213" t="s">
        <v>6016</v>
      </c>
      <c r="E213" s="7" t="s">
        <v>6037</v>
      </c>
      <c r="F213" s="10" t="s">
        <v>6113</v>
      </c>
      <c r="G213" t="s">
        <v>6112</v>
      </c>
      <c r="H213" s="11" t="s">
        <v>6122</v>
      </c>
      <c r="I213" s="11" t="s">
        <v>6072</v>
      </c>
      <c r="J213" s="11" t="s">
        <v>6123</v>
      </c>
      <c r="K213" s="11">
        <v>750</v>
      </c>
      <c r="L213" s="6">
        <v>100</v>
      </c>
    </row>
    <row r="214" spans="1:12">
      <c r="A214" t="s">
        <v>444</v>
      </c>
      <c r="B214" s="4">
        <v>42744</v>
      </c>
      <c r="C214">
        <v>52</v>
      </c>
      <c r="D214" t="s">
        <v>6016</v>
      </c>
      <c r="E214" s="7" t="s">
        <v>6017</v>
      </c>
      <c r="F214" s="10" t="s">
        <v>6116</v>
      </c>
      <c r="G214" t="s">
        <v>6116</v>
      </c>
      <c r="H214" s="11" t="s">
        <v>6054</v>
      </c>
      <c r="I214" s="11" t="s">
        <v>6055</v>
      </c>
      <c r="J214" s="11" t="s">
        <v>6056</v>
      </c>
      <c r="K214" s="11">
        <v>8000</v>
      </c>
      <c r="L214" s="6">
        <v>220</v>
      </c>
    </row>
    <row r="215" spans="1:12">
      <c r="A215" t="s">
        <v>446</v>
      </c>
      <c r="B215" s="4">
        <v>42744</v>
      </c>
      <c r="C215">
        <v>48</v>
      </c>
      <c r="D215" t="s">
        <v>6016</v>
      </c>
      <c r="E215" s="7" t="s">
        <v>6017</v>
      </c>
      <c r="F215" s="10" t="s">
        <v>6116</v>
      </c>
      <c r="G215" t="s">
        <v>6116</v>
      </c>
      <c r="H215" s="11" t="s">
        <v>6054</v>
      </c>
      <c r="I215" s="11" t="s">
        <v>6055</v>
      </c>
      <c r="J215" s="11" t="s">
        <v>6022</v>
      </c>
      <c r="K215" s="11">
        <v>8000</v>
      </c>
      <c r="L215" s="6">
        <v>550</v>
      </c>
    </row>
    <row r="216" spans="1:12">
      <c r="A216" t="s">
        <v>448</v>
      </c>
      <c r="B216" s="4">
        <v>42744</v>
      </c>
      <c r="C216">
        <v>43</v>
      </c>
      <c r="D216" t="s">
        <v>6016</v>
      </c>
      <c r="E216" s="7" t="s">
        <v>6017</v>
      </c>
      <c r="F216" s="10" t="s">
        <v>6136</v>
      </c>
      <c r="G216" t="s">
        <v>6116</v>
      </c>
      <c r="H216" s="11" t="s">
        <v>6054</v>
      </c>
      <c r="I216" s="11" t="s">
        <v>6055</v>
      </c>
      <c r="J216" s="11" t="s">
        <v>6076</v>
      </c>
      <c r="K216" s="11">
        <v>8000</v>
      </c>
      <c r="L216" s="6">
        <v>330</v>
      </c>
    </row>
    <row r="217" spans="1:12">
      <c r="A217" t="s">
        <v>450</v>
      </c>
      <c r="B217" s="4">
        <v>42744</v>
      </c>
      <c r="C217">
        <v>48</v>
      </c>
      <c r="D217" t="s">
        <v>6016</v>
      </c>
      <c r="E217" s="7" t="s">
        <v>6043</v>
      </c>
      <c r="F217" s="10" t="s">
        <v>6046</v>
      </c>
      <c r="G217" t="s">
        <v>6046</v>
      </c>
      <c r="H217" s="11" t="s">
        <v>6054</v>
      </c>
      <c r="I217" s="11" t="s">
        <v>6055</v>
      </c>
      <c r="J217" s="11" t="s">
        <v>6076</v>
      </c>
      <c r="K217" s="11">
        <v>2500</v>
      </c>
      <c r="L217" s="6">
        <v>990</v>
      </c>
    </row>
    <row r="218" spans="1:12">
      <c r="A218" t="s">
        <v>452</v>
      </c>
      <c r="B218" s="4">
        <v>42744</v>
      </c>
      <c r="C218">
        <v>43</v>
      </c>
      <c r="D218" t="s">
        <v>6023</v>
      </c>
      <c r="E218" s="7" t="s">
        <v>6017</v>
      </c>
      <c r="F218" s="10" t="s">
        <v>6137</v>
      </c>
      <c r="G218" t="s">
        <v>6070</v>
      </c>
      <c r="H218" s="11" t="s">
        <v>6054</v>
      </c>
      <c r="I218" s="11" t="s">
        <v>6055</v>
      </c>
      <c r="J218" s="11" t="s">
        <v>6076</v>
      </c>
      <c r="K218" s="11">
        <v>8000</v>
      </c>
      <c r="L218" s="6">
        <v>220</v>
      </c>
    </row>
    <row r="219" spans="1:12">
      <c r="A219" t="s">
        <v>454</v>
      </c>
      <c r="B219" s="4">
        <v>43405</v>
      </c>
      <c r="C219">
        <v>44</v>
      </c>
      <c r="D219" t="s">
        <v>6016</v>
      </c>
      <c r="E219" s="7" t="s">
        <v>6037</v>
      </c>
      <c r="F219" s="10" t="s">
        <v>6062</v>
      </c>
      <c r="G219" t="s">
        <v>6062</v>
      </c>
      <c r="H219" s="11" t="s">
        <v>6031</v>
      </c>
      <c r="I219" s="11" t="s">
        <v>6032</v>
      </c>
      <c r="J219" s="11" t="s">
        <v>6034</v>
      </c>
      <c r="K219" s="11">
        <v>750</v>
      </c>
      <c r="L219" s="6">
        <v>480</v>
      </c>
    </row>
    <row r="220" spans="1:12">
      <c r="A220" t="s">
        <v>456</v>
      </c>
      <c r="B220" s="4">
        <v>43405</v>
      </c>
      <c r="C220">
        <v>41</v>
      </c>
      <c r="D220" t="s">
        <v>6016</v>
      </c>
      <c r="E220" s="7" t="s">
        <v>6017</v>
      </c>
      <c r="F220" s="10" t="s">
        <v>6049</v>
      </c>
      <c r="G220" t="s">
        <v>6050</v>
      </c>
      <c r="H220" s="11" t="s">
        <v>6031</v>
      </c>
      <c r="I220" s="11" t="s">
        <v>6032</v>
      </c>
      <c r="J220" s="11" t="s">
        <v>6040</v>
      </c>
      <c r="K220" s="11">
        <v>8000</v>
      </c>
      <c r="L220" s="6">
        <v>240</v>
      </c>
    </row>
    <row r="221" spans="1:12">
      <c r="A221" t="s">
        <v>458</v>
      </c>
      <c r="B221" s="4">
        <v>43096</v>
      </c>
      <c r="C221">
        <v>44</v>
      </c>
      <c r="D221" t="s">
        <v>6023</v>
      </c>
      <c r="E221" s="7" t="s">
        <v>6017</v>
      </c>
      <c r="F221" s="10" t="s">
        <v>6044</v>
      </c>
      <c r="G221" t="s">
        <v>6044</v>
      </c>
      <c r="H221" s="11" t="s">
        <v>6085</v>
      </c>
      <c r="I221" s="11" t="s">
        <v>6086</v>
      </c>
      <c r="J221" s="11" t="s">
        <v>6029</v>
      </c>
      <c r="K221" s="11">
        <v>22000</v>
      </c>
      <c r="L221" s="6">
        <v>220</v>
      </c>
    </row>
    <row r="222" spans="1:12">
      <c r="A222" t="s">
        <v>460</v>
      </c>
      <c r="B222" s="4">
        <v>43096</v>
      </c>
      <c r="C222">
        <v>50</v>
      </c>
      <c r="D222" t="s">
        <v>6016</v>
      </c>
      <c r="E222" s="7" t="s">
        <v>6037</v>
      </c>
      <c r="F222" s="10" t="s">
        <v>6135</v>
      </c>
      <c r="G222" t="s">
        <v>6062</v>
      </c>
      <c r="H222" s="11" t="s">
        <v>6085</v>
      </c>
      <c r="I222" s="11" t="s">
        <v>6086</v>
      </c>
      <c r="J222" s="11" t="s">
        <v>6029</v>
      </c>
      <c r="K222" s="11">
        <v>750</v>
      </c>
      <c r="L222" s="6">
        <v>660</v>
      </c>
    </row>
    <row r="223" spans="1:12">
      <c r="A223" t="s">
        <v>462</v>
      </c>
      <c r="B223" s="4">
        <v>43096</v>
      </c>
      <c r="C223">
        <v>60</v>
      </c>
      <c r="D223" t="s">
        <v>6023</v>
      </c>
      <c r="E223" s="7" t="s">
        <v>6017</v>
      </c>
      <c r="F223" s="10" t="s">
        <v>6138</v>
      </c>
      <c r="G223" t="s">
        <v>6039</v>
      </c>
      <c r="H223" s="11" t="s">
        <v>6085</v>
      </c>
      <c r="I223" s="11" t="s">
        <v>6086</v>
      </c>
      <c r="J223" s="11" t="s">
        <v>6029</v>
      </c>
      <c r="K223" s="11">
        <v>22000</v>
      </c>
      <c r="L223" s="6">
        <v>440</v>
      </c>
    </row>
    <row r="224" spans="1:12">
      <c r="A224" t="s">
        <v>464</v>
      </c>
      <c r="B224" s="4">
        <v>43096</v>
      </c>
      <c r="C224">
        <v>44</v>
      </c>
      <c r="D224" t="s">
        <v>6016</v>
      </c>
      <c r="E224" s="7" t="s">
        <v>6017</v>
      </c>
      <c r="F224" s="10" t="s">
        <v>6128</v>
      </c>
      <c r="G224" t="s">
        <v>6039</v>
      </c>
      <c r="H224" s="11" t="s">
        <v>6085</v>
      </c>
      <c r="I224" s="11" t="s">
        <v>6086</v>
      </c>
      <c r="J224" s="11" t="s">
        <v>6022</v>
      </c>
      <c r="K224" s="11">
        <v>22000</v>
      </c>
      <c r="L224" s="6">
        <v>440</v>
      </c>
    </row>
    <row r="225" spans="1:12">
      <c r="A225" t="s">
        <v>466</v>
      </c>
      <c r="B225" s="4">
        <v>43096</v>
      </c>
      <c r="C225">
        <v>48</v>
      </c>
      <c r="D225" t="s">
        <v>6023</v>
      </c>
      <c r="E225" s="7" t="s">
        <v>6017</v>
      </c>
      <c r="F225" s="10" t="s">
        <v>6074</v>
      </c>
      <c r="G225" t="s">
        <v>6050</v>
      </c>
      <c r="H225" s="11" t="s">
        <v>6085</v>
      </c>
      <c r="I225" s="11" t="s">
        <v>6086</v>
      </c>
      <c r="J225" s="11" t="s">
        <v>6088</v>
      </c>
      <c r="K225" s="11">
        <v>22000</v>
      </c>
      <c r="L225" s="6">
        <v>440</v>
      </c>
    </row>
    <row r="226" spans="1:12">
      <c r="A226" t="s">
        <v>468</v>
      </c>
      <c r="B226" s="4">
        <v>43096</v>
      </c>
      <c r="C226">
        <v>44</v>
      </c>
      <c r="D226" t="s">
        <v>6023</v>
      </c>
      <c r="E226" s="7" t="s">
        <v>6017</v>
      </c>
      <c r="F226" s="10" t="s">
        <v>6045</v>
      </c>
      <c r="G226" t="s">
        <v>6046</v>
      </c>
      <c r="H226" s="11" t="s">
        <v>6085</v>
      </c>
      <c r="I226" s="11" t="s">
        <v>6086</v>
      </c>
      <c r="J226" s="11" t="s">
        <v>6029</v>
      </c>
      <c r="K226" s="11">
        <v>22000</v>
      </c>
      <c r="L226" s="6">
        <v>220</v>
      </c>
    </row>
    <row r="227" spans="1:12">
      <c r="A227" t="s">
        <v>470</v>
      </c>
      <c r="B227" s="4">
        <v>42963</v>
      </c>
      <c r="C227">
        <v>41</v>
      </c>
      <c r="D227" t="s">
        <v>6016</v>
      </c>
      <c r="E227" s="7" t="s">
        <v>6017</v>
      </c>
      <c r="F227" s="10" t="s">
        <v>6106</v>
      </c>
      <c r="G227" t="s">
        <v>6039</v>
      </c>
      <c r="H227" s="11" t="s">
        <v>6054</v>
      </c>
      <c r="I227" s="11" t="s">
        <v>6055</v>
      </c>
      <c r="J227" s="11" t="s">
        <v>6056</v>
      </c>
      <c r="K227" s="11">
        <v>8000</v>
      </c>
      <c r="L227" s="6">
        <v>50</v>
      </c>
    </row>
    <row r="228" spans="1:12">
      <c r="A228" t="s">
        <v>472</v>
      </c>
      <c r="B228" s="4">
        <v>42963</v>
      </c>
      <c r="C228">
        <v>45</v>
      </c>
      <c r="D228" t="s">
        <v>6016</v>
      </c>
      <c r="E228" s="7" t="s">
        <v>6043</v>
      </c>
      <c r="F228" s="10" t="s">
        <v>6106</v>
      </c>
      <c r="G228" t="s">
        <v>6039</v>
      </c>
      <c r="H228" s="11" t="s">
        <v>6054</v>
      </c>
      <c r="I228" s="11" t="s">
        <v>6055</v>
      </c>
      <c r="J228" s="11" t="s">
        <v>6022</v>
      </c>
      <c r="K228" s="11">
        <v>2500</v>
      </c>
      <c r="L228" s="6">
        <v>250</v>
      </c>
    </row>
    <row r="229" spans="1:12">
      <c r="A229" t="s">
        <v>474</v>
      </c>
      <c r="B229" s="4">
        <v>42963</v>
      </c>
      <c r="C229">
        <v>47</v>
      </c>
      <c r="D229" t="s">
        <v>6023</v>
      </c>
      <c r="E229" s="7" t="s">
        <v>6017</v>
      </c>
      <c r="F229" s="10" t="s">
        <v>6139</v>
      </c>
      <c r="G229" t="s">
        <v>6026</v>
      </c>
      <c r="H229" s="11" t="s">
        <v>6054</v>
      </c>
      <c r="I229" s="11" t="s">
        <v>6055</v>
      </c>
      <c r="J229" s="11" t="s">
        <v>6056</v>
      </c>
      <c r="K229" s="11">
        <v>8000</v>
      </c>
      <c r="L229" s="6">
        <v>50</v>
      </c>
    </row>
    <row r="230" spans="1:12">
      <c r="A230" t="s">
        <v>476</v>
      </c>
      <c r="B230" s="4">
        <v>42798</v>
      </c>
      <c r="C230">
        <v>51</v>
      </c>
      <c r="D230" t="s">
        <v>6023</v>
      </c>
      <c r="E230" s="7" t="s">
        <v>6017</v>
      </c>
      <c r="F230" s="10" t="s">
        <v>6139</v>
      </c>
      <c r="G230" t="s">
        <v>6026</v>
      </c>
      <c r="H230" s="11" t="s">
        <v>6031</v>
      </c>
      <c r="I230" s="11" t="s">
        <v>6032</v>
      </c>
      <c r="J230" s="11" t="s">
        <v>6033</v>
      </c>
      <c r="K230" s="11">
        <v>8000</v>
      </c>
      <c r="L230" s="6">
        <v>70</v>
      </c>
    </row>
    <row r="231" spans="1:12">
      <c r="A231" t="s">
        <v>478</v>
      </c>
      <c r="B231" s="4">
        <v>42798</v>
      </c>
      <c r="C231">
        <v>51</v>
      </c>
      <c r="D231" t="s">
        <v>6016</v>
      </c>
      <c r="E231" s="7" t="s">
        <v>6017</v>
      </c>
      <c r="F231" s="10" t="s">
        <v>6046</v>
      </c>
      <c r="G231" t="s">
        <v>6046</v>
      </c>
      <c r="H231" s="11" t="s">
        <v>6031</v>
      </c>
      <c r="I231" s="11" t="s">
        <v>6032</v>
      </c>
      <c r="J231" s="11" t="s">
        <v>6033</v>
      </c>
      <c r="K231" s="11">
        <v>8000</v>
      </c>
      <c r="L231" s="6">
        <v>280</v>
      </c>
    </row>
    <row r="232" spans="1:12">
      <c r="A232" t="s">
        <v>480</v>
      </c>
      <c r="B232" s="4">
        <v>42630</v>
      </c>
      <c r="C232">
        <v>60</v>
      </c>
      <c r="D232" t="s">
        <v>6023</v>
      </c>
      <c r="E232" s="7" t="s">
        <v>6017</v>
      </c>
      <c r="F232" s="10" t="s">
        <v>6113</v>
      </c>
      <c r="G232" t="s">
        <v>6112</v>
      </c>
      <c r="H232" s="11" t="s">
        <v>6054</v>
      </c>
      <c r="I232" s="11" t="s">
        <v>6055</v>
      </c>
      <c r="J232" s="11" t="s">
        <v>6056</v>
      </c>
      <c r="K232" s="11">
        <v>8000</v>
      </c>
      <c r="L232" s="6">
        <v>245</v>
      </c>
    </row>
    <row r="233" spans="1:12">
      <c r="A233" t="s">
        <v>482</v>
      </c>
      <c r="B233" s="4">
        <v>43567</v>
      </c>
      <c r="C233">
        <v>57</v>
      </c>
      <c r="D233" t="s">
        <v>6016</v>
      </c>
      <c r="E233" s="7" t="s">
        <v>6037</v>
      </c>
      <c r="F233" s="10" t="s">
        <v>6069</v>
      </c>
      <c r="G233" t="s">
        <v>6070</v>
      </c>
      <c r="H233" s="11" t="s">
        <v>6047</v>
      </c>
      <c r="I233" s="11" t="s">
        <v>6048</v>
      </c>
      <c r="J233" s="11" t="s">
        <v>6022</v>
      </c>
      <c r="K233" s="11">
        <v>750</v>
      </c>
      <c r="L233" s="6">
        <v>70</v>
      </c>
    </row>
    <row r="234" spans="1:12">
      <c r="A234" t="s">
        <v>484</v>
      </c>
      <c r="B234" s="4">
        <v>43567</v>
      </c>
      <c r="C234">
        <v>41</v>
      </c>
      <c r="D234" t="s">
        <v>6016</v>
      </c>
      <c r="E234" s="7" t="s">
        <v>6017</v>
      </c>
      <c r="F234" s="10" t="s">
        <v>6097</v>
      </c>
      <c r="G234" t="s">
        <v>6097</v>
      </c>
      <c r="H234" s="11" t="s">
        <v>6047</v>
      </c>
      <c r="I234" s="11" t="s">
        <v>6048</v>
      </c>
      <c r="J234" s="11" t="s">
        <v>6022</v>
      </c>
      <c r="K234" s="11">
        <v>8000</v>
      </c>
      <c r="L234" s="6">
        <v>105</v>
      </c>
    </row>
    <row r="235" spans="1:12">
      <c r="A235" t="s">
        <v>486</v>
      </c>
      <c r="B235" s="4">
        <v>43567</v>
      </c>
      <c r="C235">
        <v>44</v>
      </c>
      <c r="D235" t="s">
        <v>6016</v>
      </c>
      <c r="E235" s="7" t="s">
        <v>6037</v>
      </c>
      <c r="F235" s="10" t="s">
        <v>6044</v>
      </c>
      <c r="G235" t="s">
        <v>6044</v>
      </c>
      <c r="H235" s="11" t="s">
        <v>6047</v>
      </c>
      <c r="I235" s="11" t="s">
        <v>6048</v>
      </c>
      <c r="J235" s="11" t="s">
        <v>6029</v>
      </c>
      <c r="K235" s="11">
        <v>750</v>
      </c>
      <c r="L235" s="6">
        <v>70</v>
      </c>
    </row>
    <row r="236" spans="1:12">
      <c r="A236" t="s">
        <v>488</v>
      </c>
      <c r="B236" s="4">
        <v>43567</v>
      </c>
      <c r="C236">
        <v>43</v>
      </c>
      <c r="D236" t="s">
        <v>6016</v>
      </c>
      <c r="E236" s="7" t="s">
        <v>6043</v>
      </c>
      <c r="F236" s="10" t="s">
        <v>6084</v>
      </c>
      <c r="G236" t="s">
        <v>6112</v>
      </c>
      <c r="H236" s="11" t="s">
        <v>6047</v>
      </c>
      <c r="I236" s="11" t="s">
        <v>6048</v>
      </c>
      <c r="J236" s="11" t="s">
        <v>6022</v>
      </c>
      <c r="K236" s="11">
        <v>2500</v>
      </c>
      <c r="L236" s="6">
        <v>105</v>
      </c>
    </row>
    <row r="237" spans="1:12">
      <c r="A237" t="s">
        <v>490</v>
      </c>
      <c r="B237" s="4">
        <v>43567</v>
      </c>
      <c r="C237">
        <v>55</v>
      </c>
      <c r="D237" t="s">
        <v>6016</v>
      </c>
      <c r="E237" s="7" t="s">
        <v>6043</v>
      </c>
      <c r="F237" s="10" t="s">
        <v>6084</v>
      </c>
      <c r="G237" t="s">
        <v>6112</v>
      </c>
      <c r="H237" s="11" t="s">
        <v>6047</v>
      </c>
      <c r="I237" s="11" t="s">
        <v>6048</v>
      </c>
      <c r="J237" s="11" t="s">
        <v>6075</v>
      </c>
      <c r="K237" s="11">
        <v>2500</v>
      </c>
      <c r="L237" s="6">
        <v>105</v>
      </c>
    </row>
    <row r="238" spans="1:12">
      <c r="A238" t="s">
        <v>492</v>
      </c>
      <c r="B238" s="4">
        <v>43785</v>
      </c>
      <c r="C238">
        <v>52</v>
      </c>
      <c r="D238" t="s">
        <v>6016</v>
      </c>
      <c r="E238" s="7" t="s">
        <v>6017</v>
      </c>
      <c r="F238" s="10" t="s">
        <v>6116</v>
      </c>
      <c r="G238" t="s">
        <v>6116</v>
      </c>
      <c r="H238" s="11" t="s">
        <v>6054</v>
      </c>
      <c r="I238" s="11" t="s">
        <v>6055</v>
      </c>
      <c r="J238" s="11" t="s">
        <v>6056</v>
      </c>
      <c r="K238" s="11">
        <v>8000</v>
      </c>
      <c r="L238" s="6">
        <v>160</v>
      </c>
    </row>
    <row r="239" spans="1:12">
      <c r="A239" t="s">
        <v>494</v>
      </c>
      <c r="B239" s="4">
        <v>43260</v>
      </c>
      <c r="C239">
        <v>44</v>
      </c>
      <c r="D239" t="s">
        <v>6016</v>
      </c>
      <c r="E239" s="7" t="s">
        <v>6017</v>
      </c>
      <c r="F239" s="10" t="s">
        <v>6045</v>
      </c>
      <c r="G239" t="s">
        <v>6046</v>
      </c>
      <c r="H239" s="11" t="s">
        <v>6020</v>
      </c>
      <c r="I239" s="11" t="s">
        <v>6021</v>
      </c>
      <c r="J239" s="11" t="s">
        <v>6029</v>
      </c>
      <c r="K239" s="11">
        <v>8000</v>
      </c>
      <c r="L239" s="6">
        <v>250</v>
      </c>
    </row>
    <row r="240" spans="1:12">
      <c r="A240" t="s">
        <v>496</v>
      </c>
      <c r="B240" s="4">
        <v>43260</v>
      </c>
      <c r="C240">
        <v>41</v>
      </c>
      <c r="D240" t="s">
        <v>6016</v>
      </c>
      <c r="E240" s="7" t="s">
        <v>6017</v>
      </c>
      <c r="F240" s="10" t="s">
        <v>6083</v>
      </c>
      <c r="G240" t="s">
        <v>6060</v>
      </c>
      <c r="H240" s="11" t="s">
        <v>6020</v>
      </c>
      <c r="I240" s="11" t="s">
        <v>6021</v>
      </c>
      <c r="J240" s="11" t="s">
        <v>6022</v>
      </c>
      <c r="K240" s="11">
        <v>8000</v>
      </c>
      <c r="L240" s="6">
        <v>250</v>
      </c>
    </row>
    <row r="241" spans="1:12">
      <c r="A241" t="s">
        <v>498</v>
      </c>
      <c r="B241" s="4">
        <v>43260</v>
      </c>
      <c r="C241">
        <v>44</v>
      </c>
      <c r="D241" t="s">
        <v>6016</v>
      </c>
      <c r="E241" s="7" t="s">
        <v>6037</v>
      </c>
      <c r="F241" s="10" t="s">
        <v>6018</v>
      </c>
      <c r="G241" t="s">
        <v>6039</v>
      </c>
      <c r="H241" s="11" t="s">
        <v>6020</v>
      </c>
      <c r="I241" s="11" t="s">
        <v>6021</v>
      </c>
      <c r="J241" s="11" t="s">
        <v>6022</v>
      </c>
      <c r="K241" s="11">
        <v>750</v>
      </c>
      <c r="L241" s="6">
        <v>150</v>
      </c>
    </row>
    <row r="242" spans="1:12">
      <c r="A242" t="s">
        <v>500</v>
      </c>
      <c r="B242" s="4">
        <v>43260</v>
      </c>
      <c r="C242">
        <v>53</v>
      </c>
      <c r="D242" t="s">
        <v>6023</v>
      </c>
      <c r="E242" s="7" t="s">
        <v>6037</v>
      </c>
      <c r="F242" s="10" t="s">
        <v>6044</v>
      </c>
      <c r="G242" t="s">
        <v>6044</v>
      </c>
      <c r="H242" s="11" t="s">
        <v>6020</v>
      </c>
      <c r="I242" s="11" t="s">
        <v>6021</v>
      </c>
      <c r="J242" s="11" t="s">
        <v>6029</v>
      </c>
      <c r="K242" s="11">
        <v>750</v>
      </c>
      <c r="L242" s="6">
        <v>100</v>
      </c>
    </row>
    <row r="243" spans="1:12">
      <c r="A243" t="s">
        <v>502</v>
      </c>
      <c r="B243" s="4">
        <v>43260</v>
      </c>
      <c r="C243">
        <v>39</v>
      </c>
      <c r="D243" t="s">
        <v>6016</v>
      </c>
      <c r="E243" s="7" t="s">
        <v>6017</v>
      </c>
      <c r="F243" s="10" t="s">
        <v>6093</v>
      </c>
      <c r="G243" t="s">
        <v>6094</v>
      </c>
      <c r="H243" s="11" t="s">
        <v>6020</v>
      </c>
      <c r="I243" s="11" t="s">
        <v>6021</v>
      </c>
      <c r="J243" s="11" t="s">
        <v>6022</v>
      </c>
      <c r="K243" s="11">
        <v>8000</v>
      </c>
      <c r="L243" s="6">
        <v>250</v>
      </c>
    </row>
    <row r="244" spans="1:12">
      <c r="A244" t="s">
        <v>504</v>
      </c>
      <c r="B244" s="4">
        <v>43260</v>
      </c>
      <c r="C244">
        <v>49</v>
      </c>
      <c r="D244" t="s">
        <v>6016</v>
      </c>
      <c r="E244" s="7" t="s">
        <v>6043</v>
      </c>
      <c r="F244" s="10" t="s">
        <v>6098</v>
      </c>
      <c r="G244" t="s">
        <v>6060</v>
      </c>
      <c r="H244" s="11" t="s">
        <v>6020</v>
      </c>
      <c r="I244" s="11" t="s">
        <v>6021</v>
      </c>
      <c r="J244" s="11" t="s">
        <v>6022</v>
      </c>
      <c r="K244" s="11">
        <v>2500</v>
      </c>
      <c r="L244" s="6">
        <v>150</v>
      </c>
    </row>
    <row r="245" spans="1:12">
      <c r="A245" t="s">
        <v>506</v>
      </c>
      <c r="B245" s="4">
        <v>43260</v>
      </c>
      <c r="C245">
        <v>45</v>
      </c>
      <c r="D245" t="s">
        <v>6023</v>
      </c>
      <c r="E245" s="7" t="s">
        <v>6043</v>
      </c>
      <c r="F245" s="10" t="s">
        <v>6135</v>
      </c>
      <c r="G245" t="s">
        <v>6062</v>
      </c>
      <c r="H245" s="11" t="s">
        <v>6020</v>
      </c>
      <c r="I245" s="11" t="s">
        <v>6021</v>
      </c>
      <c r="J245" s="11" t="s">
        <v>6029</v>
      </c>
      <c r="K245" s="11">
        <v>2500</v>
      </c>
      <c r="L245" s="6">
        <v>100</v>
      </c>
    </row>
    <row r="246" spans="1:12">
      <c r="A246" t="s">
        <v>508</v>
      </c>
      <c r="B246" s="4">
        <v>42527</v>
      </c>
      <c r="C246">
        <v>54</v>
      </c>
      <c r="D246" t="s">
        <v>6016</v>
      </c>
      <c r="E246" s="7" t="s">
        <v>6017</v>
      </c>
      <c r="F246" s="10" t="s">
        <v>6059</v>
      </c>
      <c r="G246" t="s">
        <v>6060</v>
      </c>
      <c r="H246" s="11" t="s">
        <v>6027</v>
      </c>
      <c r="I246" s="11" t="s">
        <v>6028</v>
      </c>
      <c r="J246" s="11" t="s">
        <v>6107</v>
      </c>
      <c r="K246" s="11">
        <v>8000</v>
      </c>
      <c r="L246" s="6">
        <v>350</v>
      </c>
    </row>
    <row r="247" spans="1:12">
      <c r="A247" t="s">
        <v>510</v>
      </c>
      <c r="B247" s="4">
        <v>42527</v>
      </c>
      <c r="C247">
        <v>49</v>
      </c>
      <c r="D247" t="s">
        <v>6016</v>
      </c>
      <c r="E247" s="7" t="s">
        <v>6017</v>
      </c>
      <c r="F247" s="10" t="s">
        <v>6129</v>
      </c>
      <c r="G247" t="s">
        <v>6094</v>
      </c>
      <c r="H247" s="11" t="s">
        <v>6027</v>
      </c>
      <c r="I247" s="11" t="s">
        <v>6028</v>
      </c>
      <c r="J247" s="11" t="s">
        <v>6029</v>
      </c>
      <c r="K247" s="11">
        <v>8000</v>
      </c>
      <c r="L247" s="6">
        <v>100</v>
      </c>
    </row>
    <row r="248" spans="1:12">
      <c r="A248" t="s">
        <v>512</v>
      </c>
      <c r="B248" s="4">
        <v>42527</v>
      </c>
      <c r="C248">
        <v>46</v>
      </c>
      <c r="D248" t="s">
        <v>6023</v>
      </c>
      <c r="E248" s="7" t="s">
        <v>6043</v>
      </c>
      <c r="F248" s="10" t="s">
        <v>6026</v>
      </c>
      <c r="G248" t="s">
        <v>6026</v>
      </c>
      <c r="H248" s="11" t="s">
        <v>6027</v>
      </c>
      <c r="I248" s="11" t="s">
        <v>6028</v>
      </c>
      <c r="J248" s="11" t="s">
        <v>6029</v>
      </c>
      <c r="K248" s="11">
        <v>2500</v>
      </c>
      <c r="L248" s="6">
        <v>300</v>
      </c>
    </row>
    <row r="249" spans="1:12">
      <c r="A249" t="s">
        <v>514</v>
      </c>
      <c r="B249" s="4">
        <v>42527</v>
      </c>
      <c r="C249">
        <v>46</v>
      </c>
      <c r="D249" t="s">
        <v>6016</v>
      </c>
      <c r="E249" s="7" t="s">
        <v>6017</v>
      </c>
      <c r="F249" s="10" t="s">
        <v>6089</v>
      </c>
      <c r="G249" t="s">
        <v>6039</v>
      </c>
      <c r="H249" s="11" t="s">
        <v>6027</v>
      </c>
      <c r="I249" s="11" t="s">
        <v>6028</v>
      </c>
      <c r="J249" s="11" t="s">
        <v>6029</v>
      </c>
      <c r="K249" s="11">
        <v>8000</v>
      </c>
      <c r="L249" s="6">
        <v>250</v>
      </c>
    </row>
    <row r="250" spans="1:12">
      <c r="A250" t="s">
        <v>516</v>
      </c>
      <c r="B250" s="4">
        <v>42527</v>
      </c>
      <c r="C250">
        <v>47</v>
      </c>
      <c r="D250" t="s">
        <v>6016</v>
      </c>
      <c r="E250" s="7" t="s">
        <v>6017</v>
      </c>
      <c r="F250" s="10" t="s">
        <v>6089</v>
      </c>
      <c r="G250" t="s">
        <v>6039</v>
      </c>
      <c r="H250" s="11" t="s">
        <v>6027</v>
      </c>
      <c r="I250" s="11" t="s">
        <v>6028</v>
      </c>
      <c r="J250" s="11" t="s">
        <v>6029</v>
      </c>
      <c r="K250" s="11">
        <v>8000</v>
      </c>
      <c r="L250" s="6">
        <v>200</v>
      </c>
    </row>
    <row r="251" spans="1:12">
      <c r="A251" t="s">
        <v>518</v>
      </c>
      <c r="B251" s="4">
        <v>43449</v>
      </c>
      <c r="C251">
        <v>44</v>
      </c>
      <c r="D251" t="s">
        <v>6016</v>
      </c>
      <c r="E251" s="7" t="s">
        <v>6043</v>
      </c>
      <c r="F251" s="10" t="s">
        <v>6044</v>
      </c>
      <c r="G251" t="s">
        <v>6044</v>
      </c>
      <c r="H251" s="11" t="s">
        <v>6020</v>
      </c>
      <c r="I251" s="11" t="s">
        <v>6021</v>
      </c>
      <c r="J251" s="11" t="s">
        <v>6022</v>
      </c>
      <c r="K251" s="11">
        <v>2500</v>
      </c>
      <c r="L251" s="6">
        <v>160</v>
      </c>
    </row>
    <row r="252" spans="1:12">
      <c r="A252" t="s">
        <v>520</v>
      </c>
      <c r="B252" s="4">
        <v>43360</v>
      </c>
      <c r="C252">
        <v>50</v>
      </c>
      <c r="D252" t="s">
        <v>6016</v>
      </c>
      <c r="E252" s="7" t="s">
        <v>6037</v>
      </c>
      <c r="F252" s="10" t="s">
        <v>6063</v>
      </c>
      <c r="G252" t="s">
        <v>6081</v>
      </c>
      <c r="H252" s="11" t="s">
        <v>6031</v>
      </c>
      <c r="I252" s="11" t="s">
        <v>6032</v>
      </c>
      <c r="J252" s="11" t="s">
        <v>6034</v>
      </c>
      <c r="K252" s="11">
        <v>750</v>
      </c>
      <c r="L252" s="6">
        <v>80</v>
      </c>
    </row>
    <row r="253" spans="1:12">
      <c r="A253" t="s">
        <v>522</v>
      </c>
      <c r="B253" s="4">
        <v>43360</v>
      </c>
      <c r="C253">
        <v>73</v>
      </c>
      <c r="D253" t="s">
        <v>6016</v>
      </c>
      <c r="E253" s="7" t="s">
        <v>6017</v>
      </c>
      <c r="F253" s="10" t="s">
        <v>6140</v>
      </c>
      <c r="G253" t="s">
        <v>6062</v>
      </c>
      <c r="H253" s="11" t="s">
        <v>6031</v>
      </c>
      <c r="I253" s="11" t="s">
        <v>6032</v>
      </c>
      <c r="J253" s="11" t="s">
        <v>6040</v>
      </c>
      <c r="K253" s="11">
        <v>8000</v>
      </c>
      <c r="L253" s="6">
        <v>1040</v>
      </c>
    </row>
    <row r="254" spans="1:12">
      <c r="A254" t="s">
        <v>524</v>
      </c>
      <c r="B254" s="4">
        <v>43447</v>
      </c>
      <c r="C254">
        <v>56</v>
      </c>
      <c r="D254" t="s">
        <v>6016</v>
      </c>
      <c r="E254" s="7" t="s">
        <v>6037</v>
      </c>
      <c r="F254" s="10" t="s">
        <v>6062</v>
      </c>
      <c r="G254" t="s">
        <v>6062</v>
      </c>
      <c r="H254" s="11" t="s">
        <v>6085</v>
      </c>
      <c r="I254" s="11" t="s">
        <v>6086</v>
      </c>
      <c r="J254" s="11" t="s">
        <v>6029</v>
      </c>
      <c r="K254" s="11">
        <v>750</v>
      </c>
      <c r="L254" s="6">
        <v>660</v>
      </c>
    </row>
    <row r="255" spans="1:12">
      <c r="A255" t="s">
        <v>526</v>
      </c>
      <c r="B255" s="4">
        <v>43447</v>
      </c>
      <c r="C255">
        <v>59</v>
      </c>
      <c r="D255" t="s">
        <v>6016</v>
      </c>
      <c r="E255" s="7" t="s">
        <v>6017</v>
      </c>
      <c r="F255" s="10" t="s">
        <v>6139</v>
      </c>
      <c r="G255" t="s">
        <v>6026</v>
      </c>
      <c r="H255" s="11" t="s">
        <v>6085</v>
      </c>
      <c r="I255" s="11" t="s">
        <v>6086</v>
      </c>
      <c r="J255" s="11" t="s">
        <v>6029</v>
      </c>
      <c r="K255" s="11">
        <v>22000</v>
      </c>
      <c r="L255" s="6">
        <v>440</v>
      </c>
    </row>
    <row r="256" spans="1:12">
      <c r="A256" t="s">
        <v>528</v>
      </c>
      <c r="B256" s="4">
        <v>43073</v>
      </c>
      <c r="C256">
        <v>70</v>
      </c>
      <c r="D256" t="s">
        <v>6016</v>
      </c>
      <c r="E256" s="7" t="s">
        <v>6017</v>
      </c>
      <c r="F256" s="10" t="s">
        <v>6115</v>
      </c>
      <c r="G256" t="s">
        <v>6116</v>
      </c>
      <c r="H256" s="11" t="s">
        <v>6054</v>
      </c>
      <c r="I256" s="11" t="s">
        <v>6055</v>
      </c>
      <c r="J256" s="11" t="s">
        <v>6022</v>
      </c>
      <c r="K256" s="11">
        <v>8000</v>
      </c>
      <c r="L256" s="6">
        <v>450</v>
      </c>
    </row>
    <row r="257" spans="1:12">
      <c r="A257" t="s">
        <v>530</v>
      </c>
      <c r="B257" s="4">
        <v>43073</v>
      </c>
      <c r="C257">
        <v>55</v>
      </c>
      <c r="D257" t="s">
        <v>6023</v>
      </c>
      <c r="E257" s="7" t="s">
        <v>6017</v>
      </c>
      <c r="F257" s="10" t="s">
        <v>6045</v>
      </c>
      <c r="G257" t="s">
        <v>6046</v>
      </c>
      <c r="H257" s="11" t="s">
        <v>6054</v>
      </c>
      <c r="I257" s="11" t="s">
        <v>6055</v>
      </c>
      <c r="J257" s="11" t="s">
        <v>6056</v>
      </c>
      <c r="K257" s="11">
        <v>8000</v>
      </c>
      <c r="L257" s="6">
        <v>100</v>
      </c>
    </row>
    <row r="258" spans="1:12">
      <c r="A258" t="s">
        <v>532</v>
      </c>
      <c r="B258" s="4">
        <v>43073</v>
      </c>
      <c r="C258">
        <v>43</v>
      </c>
      <c r="D258" t="s">
        <v>6016</v>
      </c>
      <c r="E258" s="7" t="s">
        <v>6037</v>
      </c>
      <c r="F258" s="10" t="s">
        <v>6141</v>
      </c>
      <c r="G258" t="s">
        <v>6060</v>
      </c>
      <c r="H258" s="11" t="s">
        <v>6054</v>
      </c>
      <c r="I258" s="11" t="s">
        <v>6055</v>
      </c>
      <c r="J258" s="11" t="s">
        <v>6056</v>
      </c>
      <c r="K258" s="11">
        <v>750</v>
      </c>
      <c r="L258" s="6">
        <v>250</v>
      </c>
    </row>
    <row r="259" spans="1:12">
      <c r="A259" t="s">
        <v>534</v>
      </c>
      <c r="B259" s="4">
        <v>43073</v>
      </c>
      <c r="C259">
        <v>45</v>
      </c>
      <c r="D259" t="s">
        <v>6016</v>
      </c>
      <c r="E259" s="7" t="s">
        <v>6017</v>
      </c>
      <c r="F259" s="10" t="s">
        <v>6113</v>
      </c>
      <c r="G259" t="s">
        <v>6112</v>
      </c>
      <c r="H259" s="11" t="s">
        <v>6054</v>
      </c>
      <c r="I259" s="11" t="s">
        <v>6055</v>
      </c>
      <c r="J259" s="11" t="s">
        <v>6076</v>
      </c>
      <c r="K259" s="11">
        <v>8000</v>
      </c>
      <c r="L259" s="6">
        <v>300</v>
      </c>
    </row>
    <row r="260" spans="1:12">
      <c r="A260" t="s">
        <v>536</v>
      </c>
      <c r="B260" s="4">
        <v>43802</v>
      </c>
      <c r="C260">
        <v>45</v>
      </c>
      <c r="D260" t="s">
        <v>6023</v>
      </c>
      <c r="E260" s="7" t="s">
        <v>6017</v>
      </c>
      <c r="F260" s="10" t="s">
        <v>6116</v>
      </c>
      <c r="G260" t="s">
        <v>6116</v>
      </c>
      <c r="H260" s="11" t="s">
        <v>6020</v>
      </c>
      <c r="I260" s="11" t="s">
        <v>6021</v>
      </c>
      <c r="J260" s="11" t="s">
        <v>6029</v>
      </c>
      <c r="K260" s="11">
        <v>8000</v>
      </c>
      <c r="L260" s="6">
        <v>330</v>
      </c>
    </row>
    <row r="261" spans="1:12">
      <c r="A261" t="s">
        <v>538</v>
      </c>
      <c r="B261" s="4">
        <v>43802</v>
      </c>
      <c r="C261">
        <v>40</v>
      </c>
      <c r="D261" t="s">
        <v>6016</v>
      </c>
      <c r="E261" s="7" t="s">
        <v>6017</v>
      </c>
      <c r="F261" s="10" t="s">
        <v>6113</v>
      </c>
      <c r="G261" t="s">
        <v>6112</v>
      </c>
      <c r="H261" s="11" t="s">
        <v>6020</v>
      </c>
      <c r="I261" s="11" t="s">
        <v>6021</v>
      </c>
      <c r="J261" s="11" t="s">
        <v>6029</v>
      </c>
      <c r="K261" s="11">
        <v>8000</v>
      </c>
      <c r="L261" s="6">
        <v>330</v>
      </c>
    </row>
    <row r="262" spans="1:12">
      <c r="A262" t="s">
        <v>540</v>
      </c>
      <c r="B262" s="4">
        <v>43802</v>
      </c>
      <c r="C262">
        <v>36</v>
      </c>
      <c r="D262" t="s">
        <v>6016</v>
      </c>
      <c r="E262" s="7" t="s">
        <v>6043</v>
      </c>
      <c r="F262" s="10" t="s">
        <v>6142</v>
      </c>
      <c r="G262" t="s">
        <v>6116</v>
      </c>
      <c r="H262" s="11" t="s">
        <v>6020</v>
      </c>
      <c r="I262" s="11" t="s">
        <v>6021</v>
      </c>
      <c r="J262" s="11" t="s">
        <v>6029</v>
      </c>
      <c r="K262" s="11">
        <v>2500</v>
      </c>
      <c r="L262" s="6">
        <v>550</v>
      </c>
    </row>
    <row r="263" spans="1:12">
      <c r="A263" t="s">
        <v>542</v>
      </c>
      <c r="B263" s="4">
        <v>43628</v>
      </c>
      <c r="C263">
        <v>59</v>
      </c>
      <c r="D263" t="s">
        <v>6023</v>
      </c>
      <c r="E263" s="7" t="s">
        <v>6037</v>
      </c>
      <c r="F263" s="10" t="s">
        <v>6143</v>
      </c>
      <c r="G263" t="s">
        <v>6062</v>
      </c>
      <c r="H263" s="11" t="s">
        <v>6054</v>
      </c>
      <c r="I263" s="11" t="s">
        <v>6055</v>
      </c>
      <c r="J263" s="11" t="s">
        <v>6056</v>
      </c>
      <c r="K263" s="11">
        <v>750</v>
      </c>
      <c r="L263" s="6">
        <v>100</v>
      </c>
    </row>
    <row r="264" spans="1:12">
      <c r="A264" t="s">
        <v>544</v>
      </c>
      <c r="B264" s="4">
        <v>42634</v>
      </c>
      <c r="C264">
        <v>43</v>
      </c>
      <c r="D264" t="s">
        <v>6016</v>
      </c>
      <c r="E264" s="7" t="s">
        <v>6037</v>
      </c>
      <c r="F264" s="10" t="s">
        <v>6062</v>
      </c>
      <c r="G264" t="s">
        <v>6062</v>
      </c>
      <c r="H264" s="11" t="s">
        <v>6122</v>
      </c>
      <c r="I264" s="11" t="s">
        <v>6072</v>
      </c>
      <c r="J264" s="11" t="s">
        <v>6132</v>
      </c>
      <c r="K264" s="11">
        <v>750</v>
      </c>
      <c r="L264" s="6">
        <v>150</v>
      </c>
    </row>
    <row r="265" spans="1:12">
      <c r="A265" t="s">
        <v>546</v>
      </c>
      <c r="B265" s="4">
        <v>42634</v>
      </c>
      <c r="C265">
        <v>46</v>
      </c>
      <c r="D265" t="s">
        <v>6023</v>
      </c>
      <c r="E265" s="7" t="s">
        <v>6037</v>
      </c>
      <c r="F265" s="10" t="s">
        <v>6062</v>
      </c>
      <c r="G265" t="s">
        <v>6112</v>
      </c>
      <c r="H265" s="11" t="s">
        <v>6122</v>
      </c>
      <c r="I265" s="11" t="s">
        <v>6072</v>
      </c>
      <c r="J265" s="11" t="s">
        <v>6132</v>
      </c>
      <c r="K265" s="11">
        <v>750</v>
      </c>
      <c r="L265" s="6">
        <v>350</v>
      </c>
    </row>
    <row r="266" spans="1:12">
      <c r="A266" t="s">
        <v>548</v>
      </c>
      <c r="B266" s="4">
        <v>43264</v>
      </c>
      <c r="C266">
        <v>41</v>
      </c>
      <c r="D266" t="s">
        <v>6016</v>
      </c>
      <c r="E266" s="7" t="s">
        <v>6017</v>
      </c>
      <c r="F266" s="10" t="s">
        <v>6116</v>
      </c>
      <c r="G266" t="s">
        <v>6116</v>
      </c>
      <c r="H266" s="11" t="s">
        <v>6031</v>
      </c>
      <c r="I266" s="11" t="s">
        <v>6032</v>
      </c>
      <c r="J266" s="11" t="s">
        <v>6144</v>
      </c>
      <c r="K266" s="11">
        <v>8000</v>
      </c>
      <c r="L266" s="6">
        <v>200</v>
      </c>
    </row>
    <row r="267" spans="1:12">
      <c r="A267" t="s">
        <v>550</v>
      </c>
      <c r="B267" s="4">
        <v>43054</v>
      </c>
      <c r="C267">
        <v>51</v>
      </c>
      <c r="D267" t="s">
        <v>6023</v>
      </c>
      <c r="E267" s="7" t="s">
        <v>6017</v>
      </c>
      <c r="F267" s="10" t="s">
        <v>6116</v>
      </c>
      <c r="G267" t="s">
        <v>6116</v>
      </c>
      <c r="H267" s="11" t="s">
        <v>6031</v>
      </c>
      <c r="I267" s="11" t="s">
        <v>6032</v>
      </c>
      <c r="J267" s="11" t="s">
        <v>6144</v>
      </c>
      <c r="K267" s="11">
        <v>8000</v>
      </c>
      <c r="L267" s="6">
        <v>160</v>
      </c>
    </row>
    <row r="268" spans="1:12">
      <c r="A268" t="s">
        <v>552</v>
      </c>
      <c r="B268" s="4">
        <v>43636</v>
      </c>
      <c r="C268">
        <v>51</v>
      </c>
      <c r="D268" t="s">
        <v>6023</v>
      </c>
      <c r="E268" s="7" t="s">
        <v>6037</v>
      </c>
      <c r="F268" s="10" t="s">
        <v>6145</v>
      </c>
      <c r="G268" t="s">
        <v>6039</v>
      </c>
      <c r="H268" s="11" t="s">
        <v>6054</v>
      </c>
      <c r="I268" s="11" t="s">
        <v>6055</v>
      </c>
      <c r="J268" s="11" t="s">
        <v>6056</v>
      </c>
      <c r="K268" s="11">
        <v>750</v>
      </c>
      <c r="L268" s="6">
        <v>105</v>
      </c>
    </row>
    <row r="269" spans="1:12">
      <c r="A269" t="s">
        <v>554</v>
      </c>
      <c r="B269" s="4">
        <v>43128</v>
      </c>
      <c r="C269">
        <v>43</v>
      </c>
      <c r="D269" t="s">
        <v>6023</v>
      </c>
      <c r="E269" s="7" t="s">
        <v>6017</v>
      </c>
      <c r="F269" s="10" t="s">
        <v>6084</v>
      </c>
      <c r="G269" t="s">
        <v>6112</v>
      </c>
      <c r="H269" s="11" t="s">
        <v>6031</v>
      </c>
      <c r="I269" s="11" t="s">
        <v>6032</v>
      </c>
      <c r="J269" s="11" t="s">
        <v>6034</v>
      </c>
      <c r="K269" s="11">
        <v>8000</v>
      </c>
      <c r="L269" s="6">
        <v>660</v>
      </c>
    </row>
    <row r="270" spans="1:12">
      <c r="A270" t="s">
        <v>556</v>
      </c>
      <c r="B270" s="4">
        <v>43812</v>
      </c>
      <c r="C270">
        <v>64</v>
      </c>
      <c r="D270" t="s">
        <v>6023</v>
      </c>
      <c r="E270" s="7" t="s">
        <v>6017</v>
      </c>
      <c r="F270" s="10" t="s">
        <v>6135</v>
      </c>
      <c r="G270" t="s">
        <v>6062</v>
      </c>
      <c r="H270" s="11" t="s">
        <v>6054</v>
      </c>
      <c r="I270" s="11" t="s">
        <v>6055</v>
      </c>
      <c r="J270" s="11" t="s">
        <v>6056</v>
      </c>
      <c r="K270" s="11">
        <v>8000</v>
      </c>
      <c r="L270" s="6">
        <v>110</v>
      </c>
    </row>
    <row r="271" spans="1:12">
      <c r="A271" t="s">
        <v>558</v>
      </c>
      <c r="B271" s="4">
        <v>43812</v>
      </c>
      <c r="C271">
        <v>54</v>
      </c>
      <c r="D271" t="s">
        <v>6016</v>
      </c>
      <c r="E271" s="7" t="s">
        <v>6017</v>
      </c>
      <c r="F271" s="10" t="s">
        <v>6044</v>
      </c>
      <c r="G271" t="s">
        <v>6044</v>
      </c>
      <c r="H271" s="11" t="s">
        <v>6054</v>
      </c>
      <c r="I271" s="11" t="s">
        <v>6055</v>
      </c>
      <c r="J271" s="11" t="s">
        <v>6056</v>
      </c>
      <c r="K271" s="11">
        <v>8000</v>
      </c>
      <c r="L271" s="6">
        <v>330</v>
      </c>
    </row>
    <row r="272" spans="1:12">
      <c r="A272" t="s">
        <v>560</v>
      </c>
      <c r="B272" s="4">
        <v>43832</v>
      </c>
      <c r="C272">
        <v>48</v>
      </c>
      <c r="D272" t="s">
        <v>6016</v>
      </c>
      <c r="E272" s="7" t="s">
        <v>6037</v>
      </c>
      <c r="F272" s="10" t="s">
        <v>6136</v>
      </c>
      <c r="G272" t="s">
        <v>6116</v>
      </c>
      <c r="H272" s="11" t="s">
        <v>6122</v>
      </c>
      <c r="I272" s="11" t="s">
        <v>6072</v>
      </c>
      <c r="J272" s="11" t="s">
        <v>6132</v>
      </c>
      <c r="K272" s="11">
        <v>750</v>
      </c>
      <c r="L272" s="6">
        <v>320</v>
      </c>
    </row>
    <row r="273" spans="1:12">
      <c r="A273" t="s">
        <v>562</v>
      </c>
      <c r="B273" s="4">
        <v>42947</v>
      </c>
      <c r="C273">
        <v>40</v>
      </c>
      <c r="D273" t="s">
        <v>6016</v>
      </c>
      <c r="E273" s="7" t="s">
        <v>6017</v>
      </c>
      <c r="F273" s="10" t="s">
        <v>6057</v>
      </c>
      <c r="G273" t="s">
        <v>6025</v>
      </c>
      <c r="H273" s="11" t="s">
        <v>6085</v>
      </c>
      <c r="I273" s="11" t="s">
        <v>6086</v>
      </c>
      <c r="J273" s="11" t="s">
        <v>6146</v>
      </c>
      <c r="K273" s="11">
        <v>22000</v>
      </c>
      <c r="L273" s="6">
        <v>560</v>
      </c>
    </row>
    <row r="274" spans="1:12">
      <c r="A274" t="s">
        <v>564</v>
      </c>
      <c r="B274" s="4">
        <v>42947</v>
      </c>
      <c r="C274">
        <v>57</v>
      </c>
      <c r="D274" t="s">
        <v>6016</v>
      </c>
      <c r="E274" s="7" t="s">
        <v>6017</v>
      </c>
      <c r="F274" s="10" t="s">
        <v>6147</v>
      </c>
      <c r="G274" t="s">
        <v>6060</v>
      </c>
      <c r="H274" s="11" t="s">
        <v>6085</v>
      </c>
      <c r="I274" s="11" t="s">
        <v>6086</v>
      </c>
      <c r="J274" s="11" t="s">
        <v>6022</v>
      </c>
      <c r="K274" s="11">
        <v>22000</v>
      </c>
      <c r="L274" s="6">
        <v>240</v>
      </c>
    </row>
    <row r="275" spans="1:12">
      <c r="A275" t="s">
        <v>566</v>
      </c>
      <c r="B275" s="4">
        <v>42947</v>
      </c>
      <c r="C275">
        <v>45</v>
      </c>
      <c r="D275" t="s">
        <v>6016</v>
      </c>
      <c r="E275" s="7" t="s">
        <v>6017</v>
      </c>
      <c r="F275" s="10" t="s">
        <v>6135</v>
      </c>
      <c r="G275" t="s">
        <v>6067</v>
      </c>
      <c r="H275" s="11" t="s">
        <v>6085</v>
      </c>
      <c r="I275" s="11" t="s">
        <v>6086</v>
      </c>
      <c r="J275" s="11" t="s">
        <v>6029</v>
      </c>
      <c r="K275" s="11">
        <v>22000</v>
      </c>
      <c r="L275" s="6">
        <v>240</v>
      </c>
    </row>
    <row r="276" spans="1:12">
      <c r="A276" t="s">
        <v>568</v>
      </c>
      <c r="B276" s="4">
        <v>43725</v>
      </c>
      <c r="C276">
        <v>41</v>
      </c>
      <c r="D276" t="s">
        <v>6016</v>
      </c>
      <c r="E276" s="7" t="s">
        <v>6017</v>
      </c>
      <c r="F276" s="10" t="s">
        <v>6080</v>
      </c>
      <c r="G276" t="s">
        <v>6081</v>
      </c>
      <c r="H276" s="11" t="s">
        <v>6071</v>
      </c>
      <c r="I276" s="11" t="s">
        <v>6072</v>
      </c>
      <c r="J276" s="11" t="s">
        <v>6029</v>
      </c>
      <c r="K276" s="11">
        <v>8000</v>
      </c>
      <c r="L276" s="6">
        <v>160</v>
      </c>
    </row>
    <row r="277" spans="1:12">
      <c r="A277" t="s">
        <v>570</v>
      </c>
      <c r="B277" s="4">
        <v>43725</v>
      </c>
      <c r="C277">
        <v>42</v>
      </c>
      <c r="D277" t="s">
        <v>6023</v>
      </c>
      <c r="E277" s="7" t="s">
        <v>6017</v>
      </c>
      <c r="F277" s="10" t="s">
        <v>6044</v>
      </c>
      <c r="G277" t="s">
        <v>6044</v>
      </c>
      <c r="H277" s="11" t="s">
        <v>6071</v>
      </c>
      <c r="I277" s="11" t="s">
        <v>6072</v>
      </c>
      <c r="J277" s="11" t="s">
        <v>6029</v>
      </c>
      <c r="K277" s="11">
        <v>8000</v>
      </c>
      <c r="L277" s="6">
        <v>80</v>
      </c>
    </row>
    <row r="278" spans="1:12">
      <c r="A278" t="s">
        <v>572</v>
      </c>
      <c r="B278" s="4">
        <v>43755</v>
      </c>
      <c r="C278">
        <v>45</v>
      </c>
      <c r="D278" t="s">
        <v>6016</v>
      </c>
      <c r="E278" s="7" t="s">
        <v>6017</v>
      </c>
      <c r="F278" s="10" t="s">
        <v>6142</v>
      </c>
      <c r="G278" t="s">
        <v>6116</v>
      </c>
      <c r="H278" s="11" t="s">
        <v>6054</v>
      </c>
      <c r="I278" s="11" t="s">
        <v>6055</v>
      </c>
      <c r="J278" s="11" t="s">
        <v>6056</v>
      </c>
      <c r="K278" s="11">
        <v>8000</v>
      </c>
      <c r="L278" s="6">
        <v>220</v>
      </c>
    </row>
    <row r="279" spans="1:12">
      <c r="A279" t="s">
        <v>574</v>
      </c>
      <c r="B279" s="4">
        <v>43755</v>
      </c>
      <c r="C279">
        <v>42</v>
      </c>
      <c r="D279" t="s">
        <v>6023</v>
      </c>
      <c r="E279" s="7" t="s">
        <v>6017</v>
      </c>
      <c r="F279" s="10" t="s">
        <v>6137</v>
      </c>
      <c r="G279" t="s">
        <v>6094</v>
      </c>
      <c r="H279" s="11" t="s">
        <v>6054</v>
      </c>
      <c r="I279" s="11" t="s">
        <v>6055</v>
      </c>
      <c r="J279" s="11" t="s">
        <v>6056</v>
      </c>
      <c r="K279" s="11">
        <v>8000</v>
      </c>
      <c r="L279" s="6">
        <v>440</v>
      </c>
    </row>
    <row r="280" spans="1:12">
      <c r="A280" t="s">
        <v>576</v>
      </c>
      <c r="B280" s="4">
        <v>43755</v>
      </c>
      <c r="C280">
        <v>47</v>
      </c>
      <c r="D280" t="s">
        <v>6016</v>
      </c>
      <c r="E280" s="7" t="s">
        <v>6017</v>
      </c>
      <c r="F280" s="10" t="s">
        <v>6113</v>
      </c>
      <c r="G280" t="s">
        <v>6046</v>
      </c>
      <c r="H280" s="11" t="s">
        <v>6054</v>
      </c>
      <c r="I280" s="11" t="s">
        <v>6055</v>
      </c>
      <c r="J280" s="11" t="s">
        <v>6056</v>
      </c>
      <c r="K280" s="11">
        <v>8000</v>
      </c>
      <c r="L280" s="6">
        <v>660</v>
      </c>
    </row>
    <row r="281" spans="1:12">
      <c r="A281" t="s">
        <v>578</v>
      </c>
      <c r="B281" s="4">
        <v>43755</v>
      </c>
      <c r="C281">
        <v>48</v>
      </c>
      <c r="D281" t="s">
        <v>6023</v>
      </c>
      <c r="E281" s="7" t="s">
        <v>6017</v>
      </c>
      <c r="F281" s="10" t="s">
        <v>6137</v>
      </c>
      <c r="G281" t="s">
        <v>6070</v>
      </c>
      <c r="H281" s="11" t="s">
        <v>6054</v>
      </c>
      <c r="I281" s="11" t="s">
        <v>6055</v>
      </c>
      <c r="J281" s="11" t="s">
        <v>6056</v>
      </c>
      <c r="K281" s="11">
        <v>8000</v>
      </c>
      <c r="L281" s="6">
        <v>330</v>
      </c>
    </row>
    <row r="282" spans="1:12">
      <c r="A282" t="s">
        <v>580</v>
      </c>
      <c r="B282" s="4">
        <v>43006</v>
      </c>
      <c r="C282">
        <v>43</v>
      </c>
      <c r="D282" t="s">
        <v>6016</v>
      </c>
      <c r="E282" s="7" t="s">
        <v>6017</v>
      </c>
      <c r="F282" s="10" t="s">
        <v>6044</v>
      </c>
      <c r="G282" t="s">
        <v>6070</v>
      </c>
      <c r="H282" s="11" t="s">
        <v>6020</v>
      </c>
      <c r="I282" s="11" t="s">
        <v>6021</v>
      </c>
      <c r="J282" s="11" t="s">
        <v>6029</v>
      </c>
      <c r="K282" s="11">
        <v>8000</v>
      </c>
      <c r="L282" s="6">
        <v>250</v>
      </c>
    </row>
    <row r="283" spans="1:12">
      <c r="A283" t="s">
        <v>582</v>
      </c>
      <c r="B283" s="4">
        <v>43006</v>
      </c>
      <c r="C283">
        <v>41</v>
      </c>
      <c r="D283" t="s">
        <v>6016</v>
      </c>
      <c r="E283" s="7" t="s">
        <v>6017</v>
      </c>
      <c r="F283" s="10" t="s">
        <v>6082</v>
      </c>
      <c r="G283" t="s">
        <v>6039</v>
      </c>
      <c r="H283" s="11" t="s">
        <v>6020</v>
      </c>
      <c r="I283" s="11" t="s">
        <v>6021</v>
      </c>
      <c r="J283" s="11" t="s">
        <v>6076</v>
      </c>
      <c r="K283" s="11">
        <v>8000</v>
      </c>
      <c r="L283" s="6">
        <v>350</v>
      </c>
    </row>
    <row r="284" spans="1:12">
      <c r="A284" t="s">
        <v>584</v>
      </c>
      <c r="B284" s="4">
        <v>43045</v>
      </c>
      <c r="C284">
        <v>54</v>
      </c>
      <c r="D284" t="s">
        <v>6023</v>
      </c>
      <c r="E284" s="7" t="s">
        <v>6017</v>
      </c>
      <c r="F284" s="10" t="s">
        <v>6026</v>
      </c>
      <c r="G284" t="s">
        <v>6026</v>
      </c>
      <c r="H284" s="11" t="s">
        <v>6031</v>
      </c>
      <c r="I284" s="11" t="s">
        <v>6032</v>
      </c>
      <c r="J284" s="11" t="s">
        <v>6033</v>
      </c>
      <c r="K284" s="11">
        <v>8000</v>
      </c>
      <c r="L284" s="6">
        <v>400</v>
      </c>
    </row>
    <row r="285" spans="1:12">
      <c r="A285" t="s">
        <v>586</v>
      </c>
      <c r="B285" s="4">
        <v>43010</v>
      </c>
      <c r="C285">
        <v>54</v>
      </c>
      <c r="D285" t="s">
        <v>6023</v>
      </c>
      <c r="E285" s="7" t="s">
        <v>6017</v>
      </c>
      <c r="F285" s="10" t="s">
        <v>6065</v>
      </c>
      <c r="G285" t="s">
        <v>6064</v>
      </c>
      <c r="H285" s="11" t="s">
        <v>6031</v>
      </c>
      <c r="I285" s="11" t="s">
        <v>6032</v>
      </c>
      <c r="J285" s="11" t="s">
        <v>6034</v>
      </c>
      <c r="K285" s="11">
        <v>8000</v>
      </c>
      <c r="L285" s="6">
        <v>400</v>
      </c>
    </row>
    <row r="286" spans="1:12">
      <c r="A286" t="s">
        <v>588</v>
      </c>
      <c r="B286" s="4">
        <v>43010</v>
      </c>
      <c r="C286">
        <v>61</v>
      </c>
      <c r="D286" t="s">
        <v>6016</v>
      </c>
      <c r="E286" s="7" t="s">
        <v>6017</v>
      </c>
      <c r="F286" s="10" t="s">
        <v>6046</v>
      </c>
      <c r="G286" t="s">
        <v>6046</v>
      </c>
      <c r="H286" s="11" t="s">
        <v>6031</v>
      </c>
      <c r="I286" s="11" t="s">
        <v>6032</v>
      </c>
      <c r="J286" s="11" t="s">
        <v>6144</v>
      </c>
      <c r="K286" s="11">
        <v>8000</v>
      </c>
      <c r="L286" s="6">
        <v>400</v>
      </c>
    </row>
    <row r="287" spans="1:12">
      <c r="A287" t="s">
        <v>590</v>
      </c>
      <c r="B287" s="4">
        <v>43010</v>
      </c>
      <c r="C287">
        <v>61</v>
      </c>
      <c r="D287" t="s">
        <v>6016</v>
      </c>
      <c r="E287" s="7" t="s">
        <v>6017</v>
      </c>
      <c r="F287" s="10" t="s">
        <v>6084</v>
      </c>
      <c r="G287" t="s">
        <v>6084</v>
      </c>
      <c r="H287" s="11" t="s">
        <v>6031</v>
      </c>
      <c r="I287" s="11" t="s">
        <v>6032</v>
      </c>
      <c r="J287" s="11" t="s">
        <v>6034</v>
      </c>
      <c r="K287" s="11">
        <v>8000</v>
      </c>
      <c r="L287" s="6">
        <v>480</v>
      </c>
    </row>
    <row r="288" spans="1:12">
      <c r="A288" t="s">
        <v>592</v>
      </c>
      <c r="B288" s="4">
        <v>43454</v>
      </c>
      <c r="C288">
        <v>48</v>
      </c>
      <c r="D288" t="s">
        <v>6016</v>
      </c>
      <c r="E288" s="7" t="s">
        <v>6017</v>
      </c>
      <c r="F288" s="10" t="s">
        <v>6061</v>
      </c>
      <c r="G288" t="s">
        <v>6050</v>
      </c>
      <c r="H288" s="11" t="s">
        <v>6122</v>
      </c>
      <c r="I288" s="11" t="s">
        <v>6072</v>
      </c>
      <c r="J288" s="11" t="s">
        <v>6132</v>
      </c>
      <c r="K288" s="11">
        <v>8000</v>
      </c>
      <c r="L288" s="6">
        <v>245</v>
      </c>
    </row>
    <row r="289" spans="1:12">
      <c r="A289" t="s">
        <v>594</v>
      </c>
      <c r="B289" s="4">
        <v>43454</v>
      </c>
      <c r="C289">
        <v>45</v>
      </c>
      <c r="D289" t="s">
        <v>6023</v>
      </c>
      <c r="E289" s="7" t="s">
        <v>6017</v>
      </c>
      <c r="F289" s="10" t="s">
        <v>6044</v>
      </c>
      <c r="G289" t="s">
        <v>6044</v>
      </c>
      <c r="H289" s="11" t="s">
        <v>6122</v>
      </c>
      <c r="I289" s="11" t="s">
        <v>6072</v>
      </c>
      <c r="J289" s="11" t="s">
        <v>6132</v>
      </c>
      <c r="K289" s="11">
        <v>8000</v>
      </c>
      <c r="L289" s="6">
        <v>70</v>
      </c>
    </row>
    <row r="290" spans="1:12">
      <c r="A290" t="s">
        <v>596</v>
      </c>
      <c r="B290" s="4">
        <v>43454</v>
      </c>
      <c r="C290">
        <v>54</v>
      </c>
      <c r="D290" t="s">
        <v>6023</v>
      </c>
      <c r="E290" s="7" t="s">
        <v>6017</v>
      </c>
      <c r="F290" s="10" t="s">
        <v>6116</v>
      </c>
      <c r="G290" t="s">
        <v>6116</v>
      </c>
      <c r="H290" s="11" t="s">
        <v>6122</v>
      </c>
      <c r="I290" s="11" t="s">
        <v>6072</v>
      </c>
      <c r="J290" s="11" t="s">
        <v>6132</v>
      </c>
      <c r="K290" s="11">
        <v>8000</v>
      </c>
      <c r="L290" s="6">
        <v>175</v>
      </c>
    </row>
    <row r="291" spans="1:12">
      <c r="A291" t="s">
        <v>598</v>
      </c>
      <c r="B291" s="4">
        <v>43428</v>
      </c>
      <c r="C291">
        <v>54</v>
      </c>
      <c r="D291" t="s">
        <v>6023</v>
      </c>
      <c r="E291" s="7" t="s">
        <v>6043</v>
      </c>
      <c r="F291" s="10" t="s">
        <v>6143</v>
      </c>
      <c r="G291" t="s">
        <v>6062</v>
      </c>
      <c r="H291" s="11" t="s">
        <v>6027</v>
      </c>
      <c r="I291" s="11" t="s">
        <v>6028</v>
      </c>
      <c r="J291" s="11" t="s">
        <v>6029</v>
      </c>
      <c r="K291" s="11">
        <v>2500</v>
      </c>
      <c r="L291" s="6">
        <v>770</v>
      </c>
    </row>
    <row r="292" spans="1:12">
      <c r="A292" t="s">
        <v>600</v>
      </c>
      <c r="B292" s="4">
        <v>43428</v>
      </c>
      <c r="C292">
        <v>44</v>
      </c>
      <c r="D292" t="s">
        <v>6016</v>
      </c>
      <c r="E292" s="7" t="s">
        <v>6017</v>
      </c>
      <c r="F292" s="10" t="s">
        <v>6116</v>
      </c>
      <c r="G292" t="s">
        <v>6116</v>
      </c>
      <c r="H292" s="11" t="s">
        <v>6027</v>
      </c>
      <c r="I292" s="11" t="s">
        <v>6028</v>
      </c>
      <c r="J292" s="11" t="s">
        <v>6029</v>
      </c>
      <c r="K292" s="11">
        <v>8000</v>
      </c>
      <c r="L292" s="6">
        <v>880</v>
      </c>
    </row>
    <row r="293" spans="1:12">
      <c r="A293" t="s">
        <v>602</v>
      </c>
      <c r="B293" s="4">
        <v>43428</v>
      </c>
      <c r="C293">
        <v>50</v>
      </c>
      <c r="D293" t="s">
        <v>6023</v>
      </c>
      <c r="E293" s="7" t="s">
        <v>6043</v>
      </c>
      <c r="F293" s="10" t="s">
        <v>6135</v>
      </c>
      <c r="G293" t="s">
        <v>6062</v>
      </c>
      <c r="H293" s="11" t="s">
        <v>6027</v>
      </c>
      <c r="I293" s="11" t="s">
        <v>6028</v>
      </c>
      <c r="J293" s="11" t="s">
        <v>6146</v>
      </c>
      <c r="K293" s="11">
        <v>2500</v>
      </c>
      <c r="L293" s="6">
        <v>220</v>
      </c>
    </row>
    <row r="294" spans="1:12">
      <c r="A294" t="s">
        <v>604</v>
      </c>
      <c r="B294" s="4">
        <v>43428</v>
      </c>
      <c r="C294">
        <v>55</v>
      </c>
      <c r="D294" t="s">
        <v>6016</v>
      </c>
      <c r="E294" s="7" t="s">
        <v>6043</v>
      </c>
      <c r="F294" s="10" t="s">
        <v>6113</v>
      </c>
      <c r="G294" t="s">
        <v>6112</v>
      </c>
      <c r="H294" s="11" t="s">
        <v>6027</v>
      </c>
      <c r="I294" s="11" t="s">
        <v>6028</v>
      </c>
      <c r="J294" s="11" t="s">
        <v>6107</v>
      </c>
      <c r="K294" s="11">
        <v>2500</v>
      </c>
      <c r="L294" s="6">
        <v>330</v>
      </c>
    </row>
    <row r="295" spans="1:12">
      <c r="A295" t="s">
        <v>606</v>
      </c>
      <c r="B295" s="4">
        <v>42732</v>
      </c>
      <c r="C295">
        <v>48</v>
      </c>
      <c r="D295" t="s">
        <v>6016</v>
      </c>
      <c r="E295" s="7" t="s">
        <v>6017</v>
      </c>
      <c r="F295" s="10" t="s">
        <v>6059</v>
      </c>
      <c r="G295" t="s">
        <v>6060</v>
      </c>
      <c r="H295" s="11" t="s">
        <v>6071</v>
      </c>
      <c r="I295" s="11" t="s">
        <v>6072</v>
      </c>
      <c r="J295" s="11" t="s">
        <v>6022</v>
      </c>
      <c r="K295" s="11">
        <v>8000</v>
      </c>
      <c r="L295" s="6">
        <v>640</v>
      </c>
    </row>
    <row r="296" spans="1:12">
      <c r="A296" t="s">
        <v>608</v>
      </c>
      <c r="B296" s="4">
        <v>42732</v>
      </c>
      <c r="C296">
        <v>45</v>
      </c>
      <c r="D296" t="s">
        <v>6016</v>
      </c>
      <c r="E296" s="7" t="s">
        <v>6043</v>
      </c>
      <c r="F296" s="10" t="s">
        <v>6124</v>
      </c>
      <c r="G296" t="s">
        <v>6026</v>
      </c>
      <c r="H296" s="11" t="s">
        <v>6071</v>
      </c>
      <c r="I296" s="11" t="s">
        <v>6072</v>
      </c>
      <c r="J296" s="11" t="s">
        <v>6022</v>
      </c>
      <c r="K296" s="11">
        <v>2500</v>
      </c>
      <c r="L296" s="6">
        <v>240</v>
      </c>
    </row>
    <row r="297" spans="1:12">
      <c r="A297" t="s">
        <v>610</v>
      </c>
      <c r="B297" s="4">
        <v>42732</v>
      </c>
      <c r="C297">
        <v>60</v>
      </c>
      <c r="D297" t="s">
        <v>6016</v>
      </c>
      <c r="E297" s="7" t="s">
        <v>6017</v>
      </c>
      <c r="F297" s="10" t="s">
        <v>6025</v>
      </c>
      <c r="G297" t="s">
        <v>6053</v>
      </c>
      <c r="H297" s="11" t="s">
        <v>6071</v>
      </c>
      <c r="I297" s="11" t="s">
        <v>6072</v>
      </c>
      <c r="J297" s="11" t="s">
        <v>6022</v>
      </c>
      <c r="K297" s="11">
        <v>8000</v>
      </c>
      <c r="L297" s="6">
        <v>240</v>
      </c>
    </row>
    <row r="298" spans="1:12">
      <c r="A298" t="s">
        <v>612</v>
      </c>
      <c r="B298" s="4">
        <v>42732</v>
      </c>
      <c r="C298">
        <v>55</v>
      </c>
      <c r="D298" t="s">
        <v>6016</v>
      </c>
      <c r="E298" s="7" t="s">
        <v>6017</v>
      </c>
      <c r="F298" s="10" t="s">
        <v>6025</v>
      </c>
      <c r="G298" t="s">
        <v>6053</v>
      </c>
      <c r="H298" s="11" t="s">
        <v>6071</v>
      </c>
      <c r="I298" s="11" t="s">
        <v>6072</v>
      </c>
      <c r="J298" s="11" t="s">
        <v>6029</v>
      </c>
      <c r="K298" s="11">
        <v>8000</v>
      </c>
      <c r="L298" s="6">
        <v>400</v>
      </c>
    </row>
    <row r="299" spans="1:12">
      <c r="A299" t="s">
        <v>614</v>
      </c>
      <c r="B299" s="4">
        <v>42732</v>
      </c>
      <c r="C299">
        <v>62</v>
      </c>
      <c r="D299" t="s">
        <v>6023</v>
      </c>
      <c r="E299" s="7" t="s">
        <v>6017</v>
      </c>
      <c r="F299" s="10" t="s">
        <v>6062</v>
      </c>
      <c r="G299" t="s">
        <v>6062</v>
      </c>
      <c r="H299" s="11" t="s">
        <v>6071</v>
      </c>
      <c r="I299" s="11" t="s">
        <v>6072</v>
      </c>
      <c r="J299" s="11" t="s">
        <v>6029</v>
      </c>
      <c r="K299" s="11">
        <v>8000</v>
      </c>
      <c r="L299" s="6">
        <v>240</v>
      </c>
    </row>
    <row r="300" spans="1:12">
      <c r="A300" t="s">
        <v>616</v>
      </c>
      <c r="B300" s="4">
        <v>43407</v>
      </c>
      <c r="C300">
        <v>38</v>
      </c>
      <c r="D300" t="s">
        <v>6023</v>
      </c>
      <c r="E300" s="7" t="s">
        <v>6017</v>
      </c>
      <c r="F300" s="10" t="s">
        <v>6129</v>
      </c>
      <c r="G300" t="s">
        <v>6094</v>
      </c>
      <c r="H300" s="11" t="s">
        <v>6054</v>
      </c>
      <c r="I300" s="11" t="s">
        <v>6055</v>
      </c>
      <c r="J300" s="11" t="s">
        <v>6056</v>
      </c>
      <c r="K300" s="11">
        <v>8000</v>
      </c>
      <c r="L300" s="6">
        <v>550</v>
      </c>
    </row>
    <row r="301" spans="1:12">
      <c r="A301" t="s">
        <v>618</v>
      </c>
      <c r="B301" s="4">
        <v>43407</v>
      </c>
      <c r="C301">
        <v>46</v>
      </c>
      <c r="D301" t="s">
        <v>6016</v>
      </c>
      <c r="E301" s="7" t="s">
        <v>6017</v>
      </c>
      <c r="F301" s="10" t="s">
        <v>6038</v>
      </c>
      <c r="G301" t="s">
        <v>6039</v>
      </c>
      <c r="H301" s="11" t="s">
        <v>6054</v>
      </c>
      <c r="I301" s="11" t="s">
        <v>6055</v>
      </c>
      <c r="J301" s="11" t="s">
        <v>6056</v>
      </c>
      <c r="K301" s="11">
        <v>8000</v>
      </c>
      <c r="L301" s="6">
        <v>880</v>
      </c>
    </row>
    <row r="302" spans="1:12">
      <c r="A302" t="s">
        <v>620</v>
      </c>
      <c r="B302" s="4">
        <v>43407</v>
      </c>
      <c r="C302">
        <v>50</v>
      </c>
      <c r="D302" t="s">
        <v>6016</v>
      </c>
      <c r="E302" s="7" t="s">
        <v>6017</v>
      </c>
      <c r="F302" s="10" t="s">
        <v>6098</v>
      </c>
      <c r="G302" t="s">
        <v>6060</v>
      </c>
      <c r="H302" s="11" t="s">
        <v>6054</v>
      </c>
      <c r="I302" s="11" t="s">
        <v>6055</v>
      </c>
      <c r="J302" s="11" t="s">
        <v>6056</v>
      </c>
      <c r="K302" s="11">
        <v>8000</v>
      </c>
      <c r="L302" s="6">
        <v>330</v>
      </c>
    </row>
    <row r="303" spans="1:12">
      <c r="A303" t="s">
        <v>622</v>
      </c>
      <c r="B303" s="4">
        <v>43407</v>
      </c>
      <c r="C303">
        <v>45</v>
      </c>
      <c r="D303" t="s">
        <v>6016</v>
      </c>
      <c r="E303" s="7" t="s">
        <v>6017</v>
      </c>
      <c r="F303" s="10" t="s">
        <v>6098</v>
      </c>
      <c r="G303" t="s">
        <v>6060</v>
      </c>
      <c r="H303" s="11" t="s">
        <v>6054</v>
      </c>
      <c r="I303" s="11" t="s">
        <v>6055</v>
      </c>
      <c r="J303" s="11" t="s">
        <v>6022</v>
      </c>
      <c r="K303" s="11">
        <v>8000</v>
      </c>
      <c r="L303" s="6">
        <v>440</v>
      </c>
    </row>
    <row r="304" spans="1:12">
      <c r="A304" t="s">
        <v>624</v>
      </c>
      <c r="B304" s="4">
        <v>43407</v>
      </c>
      <c r="C304">
        <v>47</v>
      </c>
      <c r="D304" t="s">
        <v>6016</v>
      </c>
      <c r="E304" s="7" t="s">
        <v>6037</v>
      </c>
      <c r="F304" s="10" t="s">
        <v>6046</v>
      </c>
      <c r="G304" t="s">
        <v>6046</v>
      </c>
      <c r="H304" s="11" t="s">
        <v>6054</v>
      </c>
      <c r="I304" s="11" t="s">
        <v>6055</v>
      </c>
      <c r="J304" s="11" t="s">
        <v>6056</v>
      </c>
      <c r="K304" s="11">
        <v>750</v>
      </c>
      <c r="L304" s="6">
        <v>110</v>
      </c>
    </row>
    <row r="305" spans="1:12">
      <c r="A305" t="s">
        <v>626</v>
      </c>
      <c r="B305" s="4">
        <v>43792</v>
      </c>
      <c r="C305">
        <v>48</v>
      </c>
      <c r="D305" t="s">
        <v>6016</v>
      </c>
      <c r="E305" s="7" t="s">
        <v>6043</v>
      </c>
      <c r="F305" s="10" t="s">
        <v>6117</v>
      </c>
      <c r="G305" t="s">
        <v>6046</v>
      </c>
      <c r="H305" s="11" t="s">
        <v>6031</v>
      </c>
      <c r="I305" s="11" t="s">
        <v>6032</v>
      </c>
      <c r="J305" s="11" t="s">
        <v>6033</v>
      </c>
      <c r="K305" s="11">
        <v>2500</v>
      </c>
      <c r="L305" s="6">
        <v>150</v>
      </c>
    </row>
    <row r="306" spans="1:12">
      <c r="A306" t="s">
        <v>628</v>
      </c>
      <c r="B306" s="4">
        <v>42864</v>
      </c>
      <c r="C306">
        <v>35</v>
      </c>
      <c r="D306" t="s">
        <v>6016</v>
      </c>
      <c r="E306" s="7" t="s">
        <v>6017</v>
      </c>
      <c r="F306" s="10" t="s">
        <v>6098</v>
      </c>
      <c r="G306" t="s">
        <v>6060</v>
      </c>
      <c r="H306" s="11" t="s">
        <v>6122</v>
      </c>
      <c r="I306" s="11" t="s">
        <v>6072</v>
      </c>
      <c r="J306" s="11" t="s">
        <v>6123</v>
      </c>
      <c r="K306" s="11">
        <v>8000</v>
      </c>
      <c r="L306" s="6">
        <v>220</v>
      </c>
    </row>
    <row r="307" spans="1:12">
      <c r="A307" t="s">
        <v>630</v>
      </c>
      <c r="B307" s="4">
        <v>42739</v>
      </c>
      <c r="C307">
        <v>51</v>
      </c>
      <c r="D307" t="s">
        <v>6016</v>
      </c>
      <c r="E307" s="7" t="s">
        <v>6017</v>
      </c>
      <c r="F307" s="10" t="s">
        <v>6098</v>
      </c>
      <c r="G307" t="s">
        <v>6060</v>
      </c>
      <c r="H307" s="11" t="s">
        <v>6054</v>
      </c>
      <c r="I307" s="11" t="s">
        <v>6055</v>
      </c>
      <c r="J307" s="11" t="s">
        <v>6056</v>
      </c>
      <c r="K307" s="11">
        <v>8000</v>
      </c>
      <c r="L307" s="6">
        <v>150</v>
      </c>
    </row>
    <row r="308" spans="1:12">
      <c r="A308" t="s">
        <v>632</v>
      </c>
      <c r="B308" s="4">
        <v>42527</v>
      </c>
      <c r="C308">
        <v>36</v>
      </c>
      <c r="D308" t="s">
        <v>6023</v>
      </c>
      <c r="E308" s="7" t="s">
        <v>6017</v>
      </c>
      <c r="F308" s="10" t="s">
        <v>6113</v>
      </c>
      <c r="G308" t="s">
        <v>6112</v>
      </c>
      <c r="H308" s="11" t="s">
        <v>6047</v>
      </c>
      <c r="I308" s="11" t="s">
        <v>6048</v>
      </c>
      <c r="J308" s="11" t="s">
        <v>6029</v>
      </c>
      <c r="K308" s="11">
        <v>8000</v>
      </c>
      <c r="L308" s="6">
        <v>330</v>
      </c>
    </row>
    <row r="309" spans="1:12">
      <c r="A309" t="s">
        <v>634</v>
      </c>
      <c r="B309" s="4">
        <v>42527</v>
      </c>
      <c r="C309">
        <v>47</v>
      </c>
      <c r="D309" t="s">
        <v>6016</v>
      </c>
      <c r="E309" s="7" t="s">
        <v>6017</v>
      </c>
      <c r="F309" s="10" t="s">
        <v>6044</v>
      </c>
      <c r="G309" t="s">
        <v>6044</v>
      </c>
      <c r="H309" s="11" t="s">
        <v>6047</v>
      </c>
      <c r="I309" s="11" t="s">
        <v>6048</v>
      </c>
      <c r="J309" s="11" t="s">
        <v>6029</v>
      </c>
      <c r="K309" s="11">
        <v>8000</v>
      </c>
      <c r="L309" s="6">
        <v>660</v>
      </c>
    </row>
    <row r="310" spans="1:12">
      <c r="A310" t="s">
        <v>636</v>
      </c>
      <c r="B310" s="4">
        <v>43572</v>
      </c>
      <c r="C310">
        <v>52</v>
      </c>
      <c r="D310" t="s">
        <v>6016</v>
      </c>
      <c r="E310" s="7" t="s">
        <v>6017</v>
      </c>
      <c r="F310" s="10" t="s">
        <v>6129</v>
      </c>
      <c r="G310" t="s">
        <v>6094</v>
      </c>
      <c r="H310" s="11" t="s">
        <v>6085</v>
      </c>
      <c r="I310" s="11" t="s">
        <v>6086</v>
      </c>
      <c r="J310" s="11" t="s">
        <v>6029</v>
      </c>
      <c r="K310" s="11">
        <v>22000</v>
      </c>
      <c r="L310" s="6">
        <v>35</v>
      </c>
    </row>
    <row r="311" spans="1:12">
      <c r="A311" t="s">
        <v>638</v>
      </c>
      <c r="B311" s="4">
        <v>43357</v>
      </c>
      <c r="C311">
        <v>43</v>
      </c>
      <c r="D311" t="s">
        <v>6023</v>
      </c>
      <c r="E311" s="7" t="s">
        <v>6017</v>
      </c>
      <c r="F311" s="10" t="s">
        <v>6139</v>
      </c>
      <c r="G311" t="s">
        <v>6026</v>
      </c>
      <c r="H311" s="11" t="s">
        <v>6122</v>
      </c>
      <c r="I311" s="11" t="s">
        <v>6072</v>
      </c>
      <c r="J311" s="11" t="s">
        <v>6123</v>
      </c>
      <c r="K311" s="11">
        <v>8000</v>
      </c>
      <c r="L311" s="6">
        <v>320</v>
      </c>
    </row>
    <row r="312" spans="1:12">
      <c r="A312" t="s">
        <v>640</v>
      </c>
      <c r="B312" s="4">
        <v>43357</v>
      </c>
      <c r="C312">
        <v>63</v>
      </c>
      <c r="D312" t="s">
        <v>6016</v>
      </c>
      <c r="E312" s="7" t="s">
        <v>6017</v>
      </c>
      <c r="F312" s="10" t="s">
        <v>6135</v>
      </c>
      <c r="G312" t="s">
        <v>6062</v>
      </c>
      <c r="H312" s="11" t="s">
        <v>6122</v>
      </c>
      <c r="I312" s="11" t="s">
        <v>6072</v>
      </c>
      <c r="J312" s="11" t="s">
        <v>6123</v>
      </c>
      <c r="K312" s="11">
        <v>8000</v>
      </c>
      <c r="L312" s="6">
        <v>160</v>
      </c>
    </row>
    <row r="313" spans="1:12">
      <c r="A313" t="s">
        <v>642</v>
      </c>
      <c r="B313" s="4">
        <v>43357</v>
      </c>
      <c r="C313">
        <v>61</v>
      </c>
      <c r="D313" t="s">
        <v>6016</v>
      </c>
      <c r="E313" s="7" t="s">
        <v>6017</v>
      </c>
      <c r="F313" s="10" t="s">
        <v>6044</v>
      </c>
      <c r="G313" t="s">
        <v>6044</v>
      </c>
      <c r="H313" s="11" t="s">
        <v>6122</v>
      </c>
      <c r="I313" s="11" t="s">
        <v>6072</v>
      </c>
      <c r="J313" s="11" t="s">
        <v>6123</v>
      </c>
      <c r="K313" s="11">
        <v>8000</v>
      </c>
      <c r="L313" s="6">
        <v>80</v>
      </c>
    </row>
    <row r="314" spans="1:12">
      <c r="A314" t="s">
        <v>644</v>
      </c>
      <c r="B314" s="4">
        <v>43357</v>
      </c>
      <c r="C314">
        <v>53</v>
      </c>
      <c r="D314" t="s">
        <v>6016</v>
      </c>
      <c r="E314" s="7" t="s">
        <v>6017</v>
      </c>
      <c r="F314" s="10" t="s">
        <v>6044</v>
      </c>
      <c r="G314" t="s">
        <v>6044</v>
      </c>
      <c r="H314" s="11" t="s">
        <v>6122</v>
      </c>
      <c r="I314" s="11" t="s">
        <v>6072</v>
      </c>
      <c r="J314" s="11" t="s">
        <v>6132</v>
      </c>
      <c r="K314" s="11">
        <v>8000</v>
      </c>
      <c r="L314" s="6">
        <v>240</v>
      </c>
    </row>
    <row r="315" spans="1:12">
      <c r="A315" t="s">
        <v>646</v>
      </c>
      <c r="B315" s="4">
        <v>42646</v>
      </c>
      <c r="C315">
        <v>53</v>
      </c>
      <c r="D315" t="s">
        <v>6023</v>
      </c>
      <c r="E315" s="7" t="s">
        <v>6017</v>
      </c>
      <c r="F315" s="10" t="s">
        <v>6113</v>
      </c>
      <c r="G315" t="s">
        <v>6112</v>
      </c>
      <c r="H315" s="11" t="s">
        <v>6054</v>
      </c>
      <c r="I315" s="11" t="s">
        <v>6055</v>
      </c>
      <c r="J315" s="11" t="s">
        <v>6022</v>
      </c>
      <c r="K315" s="11">
        <v>8000</v>
      </c>
      <c r="L315" s="6">
        <v>330</v>
      </c>
    </row>
    <row r="316" spans="1:12">
      <c r="A316" t="s">
        <v>648</v>
      </c>
      <c r="B316" s="4">
        <v>42598</v>
      </c>
      <c r="C316">
        <v>57</v>
      </c>
      <c r="D316" t="s">
        <v>6016</v>
      </c>
      <c r="E316" s="7" t="s">
        <v>6017</v>
      </c>
      <c r="F316" s="10" t="s">
        <v>6113</v>
      </c>
      <c r="G316" t="s">
        <v>6112</v>
      </c>
      <c r="H316" s="11" t="s">
        <v>6054</v>
      </c>
      <c r="I316" s="11" t="s">
        <v>6055</v>
      </c>
      <c r="J316" s="11" t="s">
        <v>6148</v>
      </c>
      <c r="K316" s="11">
        <v>8000</v>
      </c>
      <c r="L316" s="6">
        <v>70</v>
      </c>
    </row>
    <row r="317" spans="1:12">
      <c r="A317" t="s">
        <v>650</v>
      </c>
      <c r="B317" s="4">
        <v>42598</v>
      </c>
      <c r="C317">
        <v>38</v>
      </c>
      <c r="D317" t="s">
        <v>6023</v>
      </c>
      <c r="E317" s="7" t="s">
        <v>6017</v>
      </c>
      <c r="F317" s="10" t="s">
        <v>6113</v>
      </c>
      <c r="G317" t="s">
        <v>6112</v>
      </c>
      <c r="H317" s="11" t="s">
        <v>6054</v>
      </c>
      <c r="I317" s="11" t="s">
        <v>6055</v>
      </c>
      <c r="J317" s="11" t="s">
        <v>6056</v>
      </c>
      <c r="K317" s="11">
        <v>8000</v>
      </c>
      <c r="L317" s="6">
        <v>105</v>
      </c>
    </row>
    <row r="318" spans="1:12">
      <c r="A318" t="s">
        <v>652</v>
      </c>
      <c r="B318" s="4">
        <v>42734</v>
      </c>
      <c r="C318">
        <v>53</v>
      </c>
      <c r="D318" t="s">
        <v>6016</v>
      </c>
      <c r="E318" s="7" t="s">
        <v>6017</v>
      </c>
      <c r="F318" s="10" t="s">
        <v>6113</v>
      </c>
      <c r="G318" t="s">
        <v>6112</v>
      </c>
      <c r="H318" s="11" t="s">
        <v>6071</v>
      </c>
      <c r="I318" s="11" t="s">
        <v>6072</v>
      </c>
      <c r="J318" s="11" t="s">
        <v>6029</v>
      </c>
      <c r="K318" s="11">
        <v>8000</v>
      </c>
      <c r="L318" s="6">
        <v>440</v>
      </c>
    </row>
    <row r="319" spans="1:12">
      <c r="A319" t="s">
        <v>654</v>
      </c>
      <c r="B319" s="4">
        <v>42683</v>
      </c>
      <c r="C319">
        <v>63</v>
      </c>
      <c r="D319" t="s">
        <v>6023</v>
      </c>
      <c r="E319" s="7" t="s">
        <v>6037</v>
      </c>
      <c r="F319" s="10" t="s">
        <v>6044</v>
      </c>
      <c r="G319" t="s">
        <v>6044</v>
      </c>
      <c r="H319" s="11" t="s">
        <v>6047</v>
      </c>
      <c r="I319" s="11" t="s">
        <v>6048</v>
      </c>
      <c r="J319" s="11" t="s">
        <v>6022</v>
      </c>
      <c r="K319" s="11">
        <v>750</v>
      </c>
      <c r="L319" s="6">
        <v>110</v>
      </c>
    </row>
    <row r="320" spans="1:12">
      <c r="A320" t="s">
        <v>656</v>
      </c>
      <c r="B320" s="4">
        <v>42683</v>
      </c>
      <c r="C320">
        <v>49</v>
      </c>
      <c r="D320" t="s">
        <v>6023</v>
      </c>
      <c r="E320" s="7" t="s">
        <v>6017</v>
      </c>
      <c r="F320" s="10" t="s">
        <v>6135</v>
      </c>
      <c r="G320" t="s">
        <v>6062</v>
      </c>
      <c r="H320" s="11" t="s">
        <v>6047</v>
      </c>
      <c r="I320" s="11" t="s">
        <v>6048</v>
      </c>
      <c r="J320" s="11" t="s">
        <v>6149</v>
      </c>
      <c r="K320" s="11">
        <v>8000</v>
      </c>
      <c r="L320" s="6">
        <v>220</v>
      </c>
    </row>
    <row r="321" spans="1:12">
      <c r="A321" t="s">
        <v>658</v>
      </c>
      <c r="B321" s="4">
        <v>42683</v>
      </c>
      <c r="C321">
        <v>45</v>
      </c>
      <c r="D321" t="s">
        <v>6016</v>
      </c>
      <c r="E321" s="7" t="s">
        <v>6017</v>
      </c>
      <c r="F321" s="10" t="s">
        <v>6135</v>
      </c>
      <c r="G321" t="s">
        <v>6062</v>
      </c>
      <c r="H321" s="11" t="s">
        <v>6047</v>
      </c>
      <c r="I321" s="11" t="s">
        <v>6048</v>
      </c>
      <c r="J321" s="11" t="s">
        <v>6149</v>
      </c>
      <c r="K321" s="11">
        <v>8000</v>
      </c>
      <c r="L321" s="6">
        <v>660</v>
      </c>
    </row>
    <row r="322" spans="1:12">
      <c r="A322" t="s">
        <v>660</v>
      </c>
      <c r="B322" s="4">
        <v>42683</v>
      </c>
      <c r="C322">
        <v>67</v>
      </c>
      <c r="D322" t="s">
        <v>6016</v>
      </c>
      <c r="E322" s="7" t="s">
        <v>6017</v>
      </c>
      <c r="F322" s="10" t="s">
        <v>6044</v>
      </c>
      <c r="G322" t="s">
        <v>6044</v>
      </c>
      <c r="H322" s="11" t="s">
        <v>6047</v>
      </c>
      <c r="I322" s="11" t="s">
        <v>6048</v>
      </c>
      <c r="J322" s="11" t="s">
        <v>6149</v>
      </c>
      <c r="K322" s="11">
        <v>8000</v>
      </c>
      <c r="L322" s="6">
        <v>440</v>
      </c>
    </row>
    <row r="323" spans="1:12">
      <c r="A323" t="s">
        <v>662</v>
      </c>
      <c r="B323" s="4">
        <v>42683</v>
      </c>
      <c r="C323">
        <v>48</v>
      </c>
      <c r="D323" t="s">
        <v>6016</v>
      </c>
      <c r="E323" s="7" t="s">
        <v>6017</v>
      </c>
      <c r="F323" s="10" t="s">
        <v>6140</v>
      </c>
      <c r="G323" t="s">
        <v>6062</v>
      </c>
      <c r="H323" s="11" t="s">
        <v>6047</v>
      </c>
      <c r="I323" s="11" t="s">
        <v>6048</v>
      </c>
      <c r="J323" s="11" t="s">
        <v>6029</v>
      </c>
      <c r="K323" s="11">
        <v>8000</v>
      </c>
      <c r="L323" s="6">
        <v>110</v>
      </c>
    </row>
    <row r="324" spans="1:12">
      <c r="A324" t="s">
        <v>664</v>
      </c>
      <c r="B324" s="4">
        <v>42637</v>
      </c>
      <c r="C324">
        <v>51</v>
      </c>
      <c r="D324" t="s">
        <v>6023</v>
      </c>
      <c r="E324" s="7" t="s">
        <v>6017</v>
      </c>
      <c r="F324" s="10" t="s">
        <v>6115</v>
      </c>
      <c r="G324" t="s">
        <v>6116</v>
      </c>
      <c r="H324" s="11" t="s">
        <v>6054</v>
      </c>
      <c r="I324" s="11" t="s">
        <v>6055</v>
      </c>
      <c r="J324" s="11" t="s">
        <v>6056</v>
      </c>
      <c r="K324" s="11">
        <v>8000</v>
      </c>
      <c r="L324" s="6">
        <v>160</v>
      </c>
    </row>
    <row r="325" spans="1:12">
      <c r="A325" t="s">
        <v>666</v>
      </c>
      <c r="B325" s="4">
        <v>43217</v>
      </c>
      <c r="C325">
        <v>52</v>
      </c>
      <c r="D325" t="s">
        <v>6016</v>
      </c>
      <c r="E325" s="7" t="s">
        <v>6017</v>
      </c>
      <c r="F325" s="10" t="s">
        <v>6062</v>
      </c>
      <c r="G325" t="s">
        <v>6062</v>
      </c>
      <c r="H325" s="11" t="s">
        <v>6054</v>
      </c>
      <c r="I325" s="11" t="s">
        <v>6055</v>
      </c>
      <c r="J325" s="11" t="s">
        <v>6056</v>
      </c>
      <c r="K325" s="11">
        <v>8000</v>
      </c>
      <c r="L325" s="6">
        <v>480</v>
      </c>
    </row>
    <row r="326" spans="1:12">
      <c r="A326" t="s">
        <v>668</v>
      </c>
      <c r="B326" s="4">
        <v>43217</v>
      </c>
      <c r="C326">
        <v>55</v>
      </c>
      <c r="D326" t="s">
        <v>6023</v>
      </c>
      <c r="E326" s="7" t="s">
        <v>6017</v>
      </c>
      <c r="F326" s="10" t="s">
        <v>6042</v>
      </c>
      <c r="G326" t="s">
        <v>6042</v>
      </c>
      <c r="H326" s="11" t="s">
        <v>6054</v>
      </c>
      <c r="I326" s="11" t="s">
        <v>6055</v>
      </c>
      <c r="J326" s="11" t="s">
        <v>6148</v>
      </c>
      <c r="K326" s="11">
        <v>8000</v>
      </c>
      <c r="L326" s="6">
        <v>80</v>
      </c>
    </row>
    <row r="327" spans="1:12">
      <c r="A327" t="s">
        <v>670</v>
      </c>
      <c r="B327" s="4">
        <v>43774</v>
      </c>
      <c r="C327">
        <v>34</v>
      </c>
      <c r="D327" t="s">
        <v>6016</v>
      </c>
      <c r="E327" s="7" t="s">
        <v>6017</v>
      </c>
      <c r="F327" s="10" t="s">
        <v>6062</v>
      </c>
      <c r="G327" t="s">
        <v>6062</v>
      </c>
      <c r="H327" s="11" t="s">
        <v>6122</v>
      </c>
      <c r="I327" s="11" t="s">
        <v>6072</v>
      </c>
      <c r="J327" s="11" t="s">
        <v>6123</v>
      </c>
      <c r="K327" s="11">
        <v>8000</v>
      </c>
      <c r="L327" s="6">
        <v>35</v>
      </c>
    </row>
    <row r="328" spans="1:12">
      <c r="A328" t="s">
        <v>672</v>
      </c>
      <c r="B328" s="4">
        <v>43344</v>
      </c>
      <c r="C328">
        <v>56</v>
      </c>
      <c r="D328" t="s">
        <v>6016</v>
      </c>
      <c r="E328" s="7" t="s">
        <v>6017</v>
      </c>
      <c r="F328" s="10" t="s">
        <v>6147</v>
      </c>
      <c r="G328" t="s">
        <v>6060</v>
      </c>
      <c r="H328" s="11" t="s">
        <v>6085</v>
      </c>
      <c r="I328" s="11" t="s">
        <v>6086</v>
      </c>
      <c r="J328" s="11" t="s">
        <v>6146</v>
      </c>
      <c r="K328" s="11">
        <v>22000</v>
      </c>
      <c r="L328" s="6">
        <v>330</v>
      </c>
    </row>
    <row r="329" spans="1:12">
      <c r="A329" t="s">
        <v>674</v>
      </c>
      <c r="B329" s="4">
        <v>43344</v>
      </c>
      <c r="C329">
        <v>44</v>
      </c>
      <c r="D329" t="s">
        <v>6023</v>
      </c>
      <c r="E329" s="7" t="s">
        <v>6037</v>
      </c>
      <c r="F329" s="10" t="s">
        <v>6046</v>
      </c>
      <c r="G329" t="s">
        <v>6046</v>
      </c>
      <c r="H329" s="11" t="s">
        <v>6085</v>
      </c>
      <c r="I329" s="11" t="s">
        <v>6086</v>
      </c>
      <c r="J329" s="11" t="s">
        <v>6029</v>
      </c>
      <c r="K329" s="11">
        <v>750</v>
      </c>
      <c r="L329" s="6">
        <v>220</v>
      </c>
    </row>
    <row r="330" spans="1:12">
      <c r="A330" t="s">
        <v>676</v>
      </c>
      <c r="B330" s="4">
        <v>43344</v>
      </c>
      <c r="C330">
        <v>47</v>
      </c>
      <c r="D330" t="s">
        <v>6016</v>
      </c>
      <c r="E330" s="7" t="s">
        <v>6037</v>
      </c>
      <c r="F330" s="10" t="s">
        <v>6069</v>
      </c>
      <c r="G330" t="s">
        <v>6070</v>
      </c>
      <c r="H330" s="11" t="s">
        <v>6085</v>
      </c>
      <c r="I330" s="11" t="s">
        <v>6086</v>
      </c>
      <c r="J330" s="11" t="s">
        <v>6022</v>
      </c>
      <c r="K330" s="11">
        <v>750</v>
      </c>
      <c r="L330" s="6">
        <v>440</v>
      </c>
    </row>
    <row r="331" spans="1:12">
      <c r="A331" t="s">
        <v>678</v>
      </c>
      <c r="B331" s="4">
        <v>43344</v>
      </c>
      <c r="C331">
        <v>46</v>
      </c>
      <c r="D331" t="s">
        <v>6023</v>
      </c>
      <c r="E331" s="7" t="s">
        <v>6037</v>
      </c>
      <c r="F331" s="10" t="s">
        <v>6046</v>
      </c>
      <c r="G331" t="s">
        <v>6025</v>
      </c>
      <c r="H331" s="11" t="s">
        <v>6085</v>
      </c>
      <c r="I331" s="11" t="s">
        <v>6086</v>
      </c>
      <c r="J331" s="11" t="s">
        <v>6029</v>
      </c>
      <c r="K331" s="11">
        <v>750</v>
      </c>
      <c r="L331" s="6">
        <v>1100</v>
      </c>
    </row>
    <row r="332" spans="1:12">
      <c r="A332" t="s">
        <v>680</v>
      </c>
      <c r="B332" s="4">
        <v>43344</v>
      </c>
      <c r="C332">
        <v>43</v>
      </c>
      <c r="D332" t="s">
        <v>6023</v>
      </c>
      <c r="E332" s="7" t="s">
        <v>6017</v>
      </c>
      <c r="F332" s="10" t="s">
        <v>6084</v>
      </c>
      <c r="G332" t="s">
        <v>6112</v>
      </c>
      <c r="H332" s="11" t="s">
        <v>6085</v>
      </c>
      <c r="I332" s="11" t="s">
        <v>6086</v>
      </c>
      <c r="J332" s="11" t="s">
        <v>6029</v>
      </c>
      <c r="K332" s="11">
        <v>22000</v>
      </c>
      <c r="L332" s="6">
        <v>660</v>
      </c>
    </row>
    <row r="333" spans="1:12">
      <c r="A333" t="s">
        <v>682</v>
      </c>
      <c r="B333" s="4">
        <v>43219</v>
      </c>
      <c r="C333">
        <v>50</v>
      </c>
      <c r="D333" t="s">
        <v>6023</v>
      </c>
      <c r="E333" s="7" t="s">
        <v>6017</v>
      </c>
      <c r="F333" s="10" t="s">
        <v>6135</v>
      </c>
      <c r="G333" t="s">
        <v>6062</v>
      </c>
      <c r="H333" s="11" t="s">
        <v>6020</v>
      </c>
      <c r="I333" s="11" t="s">
        <v>6021</v>
      </c>
      <c r="J333" s="11" t="s">
        <v>6076</v>
      </c>
      <c r="K333" s="11">
        <v>8000</v>
      </c>
      <c r="L333" s="6">
        <v>220</v>
      </c>
    </row>
    <row r="334" spans="1:12">
      <c r="A334" t="s">
        <v>684</v>
      </c>
      <c r="B334" s="4">
        <v>43219</v>
      </c>
      <c r="C334">
        <v>38</v>
      </c>
      <c r="D334" t="s">
        <v>6023</v>
      </c>
      <c r="E334" s="7" t="s">
        <v>6017</v>
      </c>
      <c r="F334" s="10" t="s">
        <v>6139</v>
      </c>
      <c r="G334" t="s">
        <v>6026</v>
      </c>
      <c r="H334" s="11" t="s">
        <v>6020</v>
      </c>
      <c r="I334" s="11" t="s">
        <v>6021</v>
      </c>
      <c r="J334" s="11" t="s">
        <v>6029</v>
      </c>
      <c r="K334" s="11">
        <v>8000</v>
      </c>
      <c r="L334" s="6">
        <v>220</v>
      </c>
    </row>
    <row r="335" spans="1:12">
      <c r="A335" t="s">
        <v>686</v>
      </c>
      <c r="B335" s="4">
        <v>43219</v>
      </c>
      <c r="C335">
        <v>53</v>
      </c>
      <c r="D335" t="s">
        <v>6023</v>
      </c>
      <c r="E335" s="7" t="s">
        <v>6017</v>
      </c>
      <c r="F335" s="10" t="s">
        <v>6139</v>
      </c>
      <c r="G335" t="s">
        <v>6026</v>
      </c>
      <c r="H335" s="11" t="s">
        <v>6020</v>
      </c>
      <c r="I335" s="11" t="s">
        <v>6021</v>
      </c>
      <c r="J335" s="11" t="s">
        <v>6029</v>
      </c>
      <c r="K335" s="11">
        <v>8000</v>
      </c>
      <c r="L335" s="6">
        <v>330</v>
      </c>
    </row>
    <row r="336" spans="1:12">
      <c r="A336" t="s">
        <v>688</v>
      </c>
      <c r="B336" s="4">
        <v>42982</v>
      </c>
      <c r="C336">
        <v>43</v>
      </c>
      <c r="D336" t="s">
        <v>6016</v>
      </c>
      <c r="E336" s="7" t="s">
        <v>6017</v>
      </c>
      <c r="F336" s="10" t="s">
        <v>6116</v>
      </c>
      <c r="G336" t="s">
        <v>6116</v>
      </c>
      <c r="H336" s="11" t="s">
        <v>6020</v>
      </c>
      <c r="I336" s="11" t="s">
        <v>6021</v>
      </c>
      <c r="J336" s="11" t="s">
        <v>6029</v>
      </c>
      <c r="K336" s="11">
        <v>8000</v>
      </c>
      <c r="L336" s="6">
        <v>80</v>
      </c>
    </row>
    <row r="337" spans="1:12">
      <c r="A337" t="s">
        <v>690</v>
      </c>
      <c r="B337" s="4">
        <v>42982</v>
      </c>
      <c r="C337">
        <v>53</v>
      </c>
      <c r="D337" t="s">
        <v>6016</v>
      </c>
      <c r="E337" s="7" t="s">
        <v>6017</v>
      </c>
      <c r="F337" s="10" t="s">
        <v>6113</v>
      </c>
      <c r="G337" t="s">
        <v>6112</v>
      </c>
      <c r="H337" s="11" t="s">
        <v>6020</v>
      </c>
      <c r="I337" s="11" t="s">
        <v>6021</v>
      </c>
      <c r="J337" s="11" t="s">
        <v>6076</v>
      </c>
      <c r="K337" s="11">
        <v>8000</v>
      </c>
      <c r="L337" s="6">
        <v>160</v>
      </c>
    </row>
    <row r="338" spans="1:12">
      <c r="A338" t="s">
        <v>692</v>
      </c>
      <c r="B338" s="4">
        <v>42982</v>
      </c>
      <c r="C338">
        <v>56</v>
      </c>
      <c r="D338" t="s">
        <v>6023</v>
      </c>
      <c r="E338" s="7" t="s">
        <v>6017</v>
      </c>
      <c r="F338" s="10" t="s">
        <v>6059</v>
      </c>
      <c r="G338" t="s">
        <v>6060</v>
      </c>
      <c r="H338" s="11" t="s">
        <v>6020</v>
      </c>
      <c r="I338" s="11" t="s">
        <v>6021</v>
      </c>
      <c r="J338" s="11" t="s">
        <v>6029</v>
      </c>
      <c r="K338" s="11">
        <v>8000</v>
      </c>
      <c r="L338" s="6">
        <v>320</v>
      </c>
    </row>
    <row r="339" spans="1:12">
      <c r="A339" t="s">
        <v>694</v>
      </c>
      <c r="B339" s="4">
        <v>42568</v>
      </c>
      <c r="C339">
        <v>54</v>
      </c>
      <c r="D339" t="s">
        <v>6016</v>
      </c>
      <c r="E339" s="7" t="s">
        <v>6037</v>
      </c>
      <c r="F339" s="10" t="s">
        <v>6074</v>
      </c>
      <c r="G339" t="s">
        <v>6050</v>
      </c>
      <c r="H339" s="11" t="s">
        <v>6054</v>
      </c>
      <c r="I339" s="11" t="s">
        <v>6055</v>
      </c>
      <c r="J339" s="11" t="s">
        <v>6056</v>
      </c>
      <c r="K339" s="11">
        <v>750</v>
      </c>
      <c r="L339" s="6">
        <v>160</v>
      </c>
    </row>
    <row r="340" spans="1:12">
      <c r="A340" t="s">
        <v>696</v>
      </c>
      <c r="B340" s="4">
        <v>42568</v>
      </c>
      <c r="C340">
        <v>57</v>
      </c>
      <c r="D340" t="s">
        <v>6023</v>
      </c>
      <c r="E340" s="7" t="s">
        <v>6017</v>
      </c>
      <c r="F340" s="10" t="s">
        <v>6074</v>
      </c>
      <c r="G340" t="s">
        <v>6050</v>
      </c>
      <c r="H340" s="11" t="s">
        <v>6054</v>
      </c>
      <c r="I340" s="11" t="s">
        <v>6055</v>
      </c>
      <c r="J340" s="11" t="s">
        <v>6022</v>
      </c>
      <c r="K340" s="11">
        <v>8000</v>
      </c>
      <c r="L340" s="6">
        <v>240</v>
      </c>
    </row>
    <row r="341" spans="1:12">
      <c r="A341" t="s">
        <v>698</v>
      </c>
      <c r="B341" s="4">
        <v>42912</v>
      </c>
      <c r="C341">
        <v>62</v>
      </c>
      <c r="D341" t="s">
        <v>6016</v>
      </c>
      <c r="E341" s="7" t="s">
        <v>6017</v>
      </c>
      <c r="F341" s="10" t="s">
        <v>6117</v>
      </c>
      <c r="G341" t="s">
        <v>6084</v>
      </c>
      <c r="H341" s="11" t="s">
        <v>6020</v>
      </c>
      <c r="I341" s="11" t="s">
        <v>6021</v>
      </c>
      <c r="J341" s="11" t="s">
        <v>6029</v>
      </c>
      <c r="K341" s="11">
        <v>8000</v>
      </c>
      <c r="L341" s="6">
        <v>320</v>
      </c>
    </row>
    <row r="342" spans="1:12">
      <c r="A342" t="s">
        <v>700</v>
      </c>
      <c r="B342" s="4">
        <v>42477</v>
      </c>
      <c r="C342">
        <v>46</v>
      </c>
      <c r="D342" t="s">
        <v>6023</v>
      </c>
      <c r="E342" s="7" t="s">
        <v>6017</v>
      </c>
      <c r="F342" s="10" t="s">
        <v>6139</v>
      </c>
      <c r="G342" t="s">
        <v>6026</v>
      </c>
      <c r="H342" s="11" t="s">
        <v>6122</v>
      </c>
      <c r="I342" s="11" t="s">
        <v>6072</v>
      </c>
      <c r="J342" s="11" t="s">
        <v>6132</v>
      </c>
      <c r="K342" s="11">
        <v>8000</v>
      </c>
      <c r="L342" s="6">
        <v>440</v>
      </c>
    </row>
    <row r="343" spans="1:12">
      <c r="A343" t="s">
        <v>702</v>
      </c>
      <c r="B343" s="4">
        <v>42477</v>
      </c>
      <c r="C343">
        <v>49</v>
      </c>
      <c r="D343" t="s">
        <v>6016</v>
      </c>
      <c r="E343" s="7" t="s">
        <v>6017</v>
      </c>
      <c r="F343" s="10" t="s">
        <v>6136</v>
      </c>
      <c r="G343" t="s">
        <v>6116</v>
      </c>
      <c r="H343" s="11" t="s">
        <v>6122</v>
      </c>
      <c r="I343" s="11" t="s">
        <v>6072</v>
      </c>
      <c r="J343" s="11" t="s">
        <v>6132</v>
      </c>
      <c r="K343" s="11">
        <v>8000</v>
      </c>
      <c r="L343" s="6">
        <v>1100</v>
      </c>
    </row>
    <row r="344" spans="1:12">
      <c r="A344" t="s">
        <v>704</v>
      </c>
      <c r="B344" s="4">
        <v>42477</v>
      </c>
      <c r="C344">
        <v>52</v>
      </c>
      <c r="D344" t="s">
        <v>6016</v>
      </c>
      <c r="E344" s="7" t="s">
        <v>6017</v>
      </c>
      <c r="F344" s="10" t="s">
        <v>6110</v>
      </c>
      <c r="G344" t="s">
        <v>6039</v>
      </c>
      <c r="H344" s="11" t="s">
        <v>6122</v>
      </c>
      <c r="I344" s="11" t="s">
        <v>6072</v>
      </c>
      <c r="J344" s="11" t="s">
        <v>6132</v>
      </c>
      <c r="K344" s="11">
        <v>8000</v>
      </c>
      <c r="L344" s="6">
        <v>1430</v>
      </c>
    </row>
    <row r="345" spans="1:12">
      <c r="A345" t="s">
        <v>706</v>
      </c>
      <c r="B345" s="4">
        <v>42477</v>
      </c>
      <c r="C345">
        <v>58</v>
      </c>
      <c r="D345" t="s">
        <v>6016</v>
      </c>
      <c r="E345" s="7" t="s">
        <v>6017</v>
      </c>
      <c r="F345" s="10" t="s">
        <v>6135</v>
      </c>
      <c r="G345" t="s">
        <v>6062</v>
      </c>
      <c r="H345" s="11" t="s">
        <v>6122</v>
      </c>
      <c r="I345" s="11" t="s">
        <v>6072</v>
      </c>
      <c r="J345" s="11" t="s">
        <v>6132</v>
      </c>
      <c r="K345" s="11">
        <v>8000</v>
      </c>
      <c r="L345" s="6">
        <v>1320</v>
      </c>
    </row>
    <row r="346" spans="1:12">
      <c r="A346" t="s">
        <v>708</v>
      </c>
      <c r="B346" s="4">
        <v>43093</v>
      </c>
      <c r="C346">
        <v>54</v>
      </c>
      <c r="D346" t="s">
        <v>6016</v>
      </c>
      <c r="E346" s="7" t="s">
        <v>6017</v>
      </c>
      <c r="F346" s="10" t="s">
        <v>6116</v>
      </c>
      <c r="G346" t="s">
        <v>6116</v>
      </c>
      <c r="H346" s="11" t="s">
        <v>6031</v>
      </c>
      <c r="I346" s="11" t="s">
        <v>6032</v>
      </c>
      <c r="J346" s="11" t="s">
        <v>6034</v>
      </c>
      <c r="K346" s="11">
        <v>8000</v>
      </c>
      <c r="L346" s="6">
        <v>200</v>
      </c>
    </row>
    <row r="347" spans="1:12">
      <c r="A347" t="s">
        <v>710</v>
      </c>
      <c r="B347" s="4">
        <v>43635</v>
      </c>
      <c r="C347">
        <v>49</v>
      </c>
      <c r="D347" t="s">
        <v>6016</v>
      </c>
      <c r="E347" s="7" t="s">
        <v>6017</v>
      </c>
      <c r="F347" s="10" t="s">
        <v>6116</v>
      </c>
      <c r="G347" t="s">
        <v>6116</v>
      </c>
      <c r="H347" s="11" t="s">
        <v>6031</v>
      </c>
      <c r="I347" s="11" t="s">
        <v>6032</v>
      </c>
      <c r="J347" s="11" t="s">
        <v>6144</v>
      </c>
      <c r="K347" s="11">
        <v>8000</v>
      </c>
      <c r="L347" s="6">
        <v>240</v>
      </c>
    </row>
    <row r="348" spans="1:12">
      <c r="A348" t="s">
        <v>712</v>
      </c>
      <c r="B348" s="4">
        <v>43658</v>
      </c>
      <c r="C348">
        <v>58</v>
      </c>
      <c r="D348" t="s">
        <v>6023</v>
      </c>
      <c r="E348" s="7" t="s">
        <v>6017</v>
      </c>
      <c r="F348" s="10" t="s">
        <v>6116</v>
      </c>
      <c r="G348" t="s">
        <v>6116</v>
      </c>
      <c r="H348" s="11" t="s">
        <v>6031</v>
      </c>
      <c r="I348" s="11" t="s">
        <v>6032</v>
      </c>
      <c r="J348" s="11" t="s">
        <v>6034</v>
      </c>
      <c r="K348" s="11">
        <v>8000</v>
      </c>
      <c r="L348" s="6">
        <v>330</v>
      </c>
    </row>
    <row r="349" spans="1:12">
      <c r="A349" t="s">
        <v>714</v>
      </c>
      <c r="B349" s="4">
        <v>43658</v>
      </c>
      <c r="C349">
        <v>52</v>
      </c>
      <c r="D349" t="s">
        <v>6016</v>
      </c>
      <c r="E349" s="7" t="s">
        <v>6017</v>
      </c>
      <c r="F349" s="10" t="s">
        <v>6135</v>
      </c>
      <c r="G349" t="s">
        <v>6067</v>
      </c>
      <c r="H349" s="11" t="s">
        <v>6031</v>
      </c>
      <c r="I349" s="11" t="s">
        <v>6032</v>
      </c>
      <c r="J349" s="11" t="s">
        <v>6034</v>
      </c>
      <c r="K349" s="11">
        <v>8000</v>
      </c>
      <c r="L349" s="6">
        <v>220</v>
      </c>
    </row>
    <row r="350" spans="1:12">
      <c r="A350" t="s">
        <v>716</v>
      </c>
      <c r="B350" s="4">
        <v>43658</v>
      </c>
      <c r="C350">
        <v>41</v>
      </c>
      <c r="D350" t="s">
        <v>6016</v>
      </c>
      <c r="E350" s="7" t="s">
        <v>6017</v>
      </c>
      <c r="F350" s="10" t="s">
        <v>6059</v>
      </c>
      <c r="G350" t="s">
        <v>6060</v>
      </c>
      <c r="H350" s="11" t="s">
        <v>6031</v>
      </c>
      <c r="I350" s="11" t="s">
        <v>6032</v>
      </c>
      <c r="J350" s="11" t="s">
        <v>6034</v>
      </c>
      <c r="K350" s="11">
        <v>8000</v>
      </c>
      <c r="L350" s="6">
        <v>220</v>
      </c>
    </row>
    <row r="351" spans="1:12">
      <c r="A351" t="s">
        <v>718</v>
      </c>
      <c r="B351" s="4">
        <v>43346</v>
      </c>
      <c r="C351">
        <v>80</v>
      </c>
      <c r="D351" t="s">
        <v>6023</v>
      </c>
      <c r="E351" s="7" t="s">
        <v>6017</v>
      </c>
      <c r="F351" s="10" t="s">
        <v>6135</v>
      </c>
      <c r="G351" t="s">
        <v>6062</v>
      </c>
      <c r="H351" s="11" t="s">
        <v>6101</v>
      </c>
      <c r="I351" s="11" t="s">
        <v>6102</v>
      </c>
      <c r="J351" s="11" t="s">
        <v>6125</v>
      </c>
      <c r="K351" s="11">
        <v>8000</v>
      </c>
      <c r="L351" s="6">
        <v>110</v>
      </c>
    </row>
    <row r="352" spans="1:12">
      <c r="A352" t="s">
        <v>720</v>
      </c>
      <c r="B352" s="4">
        <v>43346</v>
      </c>
      <c r="C352">
        <v>80</v>
      </c>
      <c r="D352" t="s">
        <v>6016</v>
      </c>
      <c r="E352" s="7" t="s">
        <v>6017</v>
      </c>
      <c r="F352" s="10" t="s">
        <v>6026</v>
      </c>
      <c r="G352" t="s">
        <v>6026</v>
      </c>
      <c r="H352" s="11" t="s">
        <v>6101</v>
      </c>
      <c r="I352" s="11" t="s">
        <v>6102</v>
      </c>
      <c r="J352" s="11" t="s">
        <v>6103</v>
      </c>
      <c r="K352" s="11">
        <v>8000</v>
      </c>
      <c r="L352" s="6">
        <v>220</v>
      </c>
    </row>
    <row r="353" spans="1:12">
      <c r="A353" t="s">
        <v>722</v>
      </c>
      <c r="B353" s="4">
        <v>43346</v>
      </c>
      <c r="C353">
        <v>80</v>
      </c>
      <c r="D353" t="s">
        <v>6023</v>
      </c>
      <c r="E353" s="7" t="s">
        <v>6017</v>
      </c>
      <c r="F353" s="10" t="s">
        <v>6062</v>
      </c>
      <c r="G353" t="s">
        <v>6112</v>
      </c>
      <c r="H353" s="11" t="s">
        <v>6101</v>
      </c>
      <c r="I353" s="11" t="s">
        <v>6102</v>
      </c>
      <c r="J353" s="11" t="s">
        <v>6103</v>
      </c>
      <c r="K353" s="11">
        <v>8000</v>
      </c>
      <c r="L353" s="6">
        <v>110</v>
      </c>
    </row>
    <row r="354" spans="1:12">
      <c r="A354" t="s">
        <v>724</v>
      </c>
      <c r="B354" s="4">
        <v>43346</v>
      </c>
      <c r="C354">
        <v>80</v>
      </c>
      <c r="D354" t="s">
        <v>6016</v>
      </c>
      <c r="E354" s="7" t="s">
        <v>6017</v>
      </c>
      <c r="F354" s="10" t="s">
        <v>6116</v>
      </c>
      <c r="G354" t="s">
        <v>6116</v>
      </c>
      <c r="H354" s="11" t="s">
        <v>6101</v>
      </c>
      <c r="I354" s="11" t="s">
        <v>6102</v>
      </c>
      <c r="J354" s="11" t="s">
        <v>6103</v>
      </c>
      <c r="K354" s="11">
        <v>8000</v>
      </c>
      <c r="L354" s="6">
        <v>440</v>
      </c>
    </row>
    <row r="355" spans="1:12">
      <c r="A355" t="s">
        <v>726</v>
      </c>
      <c r="B355" s="4">
        <v>43346</v>
      </c>
      <c r="C355">
        <v>80</v>
      </c>
      <c r="D355" t="s">
        <v>6023</v>
      </c>
      <c r="E355" s="7" t="s">
        <v>6017</v>
      </c>
      <c r="F355" s="10" t="s">
        <v>6135</v>
      </c>
      <c r="G355" t="s">
        <v>6062</v>
      </c>
      <c r="H355" s="11" t="s">
        <v>6101</v>
      </c>
      <c r="I355" s="11" t="s">
        <v>6102</v>
      </c>
      <c r="J355" s="11" t="s">
        <v>6103</v>
      </c>
      <c r="K355" s="11">
        <v>8000</v>
      </c>
      <c r="L355" s="6">
        <v>440</v>
      </c>
    </row>
    <row r="356" spans="1:12">
      <c r="A356" t="s">
        <v>728</v>
      </c>
      <c r="B356" s="4">
        <v>43203</v>
      </c>
      <c r="C356">
        <v>55</v>
      </c>
      <c r="D356" t="s">
        <v>6016</v>
      </c>
      <c r="E356" s="7" t="s">
        <v>6017</v>
      </c>
      <c r="F356" s="10" t="s">
        <v>6044</v>
      </c>
      <c r="G356" t="s">
        <v>6044</v>
      </c>
      <c r="H356" s="11" t="s">
        <v>6031</v>
      </c>
      <c r="I356" s="11" t="s">
        <v>6032</v>
      </c>
      <c r="J356" s="11" t="s">
        <v>6033</v>
      </c>
      <c r="K356" s="11">
        <v>8000</v>
      </c>
      <c r="L356" s="6">
        <v>660</v>
      </c>
    </row>
    <row r="357" spans="1:12">
      <c r="A357" t="s">
        <v>730</v>
      </c>
      <c r="B357" s="4">
        <v>43203</v>
      </c>
      <c r="C357">
        <v>46</v>
      </c>
      <c r="D357" t="s">
        <v>6016</v>
      </c>
      <c r="E357" s="7" t="s">
        <v>6017</v>
      </c>
      <c r="F357" s="10" t="s">
        <v>6116</v>
      </c>
      <c r="G357" t="s">
        <v>6116</v>
      </c>
      <c r="H357" s="11" t="s">
        <v>6031</v>
      </c>
      <c r="I357" s="11" t="s">
        <v>6032</v>
      </c>
      <c r="J357" s="11" t="s">
        <v>6034</v>
      </c>
      <c r="K357" s="11">
        <v>8000</v>
      </c>
      <c r="L357" s="6">
        <v>220</v>
      </c>
    </row>
    <row r="358" spans="1:12">
      <c r="A358" t="s">
        <v>732</v>
      </c>
      <c r="B358" s="4">
        <v>43203</v>
      </c>
      <c r="C358">
        <v>41</v>
      </c>
      <c r="D358" t="s">
        <v>6016</v>
      </c>
      <c r="E358" s="7" t="s">
        <v>6017</v>
      </c>
      <c r="F358" s="10" t="s">
        <v>6045</v>
      </c>
      <c r="G358" t="s">
        <v>6046</v>
      </c>
      <c r="H358" s="11" t="s">
        <v>6031</v>
      </c>
      <c r="I358" s="11" t="s">
        <v>6032</v>
      </c>
      <c r="J358" s="11" t="s">
        <v>6034</v>
      </c>
      <c r="K358" s="11">
        <v>8000</v>
      </c>
      <c r="L358" s="6">
        <v>440</v>
      </c>
    </row>
    <row r="359" spans="1:12">
      <c r="A359" t="s">
        <v>734</v>
      </c>
      <c r="B359" s="4">
        <v>43203</v>
      </c>
      <c r="C359">
        <v>49</v>
      </c>
      <c r="D359" t="s">
        <v>6016</v>
      </c>
      <c r="E359" s="7" t="s">
        <v>6017</v>
      </c>
      <c r="F359" s="10" t="s">
        <v>6141</v>
      </c>
      <c r="G359" t="s">
        <v>6060</v>
      </c>
      <c r="H359" s="11" t="s">
        <v>6031</v>
      </c>
      <c r="I359" s="11" t="s">
        <v>6032</v>
      </c>
      <c r="J359" s="11" t="s">
        <v>6034</v>
      </c>
      <c r="K359" s="11">
        <v>8000</v>
      </c>
      <c r="L359" s="6">
        <v>550</v>
      </c>
    </row>
    <row r="360" spans="1:12">
      <c r="A360" t="s">
        <v>736</v>
      </c>
      <c r="B360" s="4">
        <v>43218</v>
      </c>
      <c r="C360">
        <v>61</v>
      </c>
      <c r="D360" t="s">
        <v>6023</v>
      </c>
      <c r="E360" s="7" t="s">
        <v>6017</v>
      </c>
      <c r="F360" s="10" t="s">
        <v>6093</v>
      </c>
      <c r="G360" t="s">
        <v>6094</v>
      </c>
      <c r="H360" s="11" t="s">
        <v>6054</v>
      </c>
      <c r="I360" s="11" t="s">
        <v>6055</v>
      </c>
      <c r="J360" s="11" t="s">
        <v>6056</v>
      </c>
      <c r="K360" s="11">
        <v>8000</v>
      </c>
      <c r="L360" s="6">
        <v>175</v>
      </c>
    </row>
    <row r="361" spans="1:12">
      <c r="A361" t="s">
        <v>738</v>
      </c>
      <c r="B361" s="4">
        <v>43535</v>
      </c>
      <c r="C361">
        <v>46</v>
      </c>
      <c r="D361" t="s">
        <v>6016</v>
      </c>
      <c r="E361" s="7" t="s">
        <v>6017</v>
      </c>
      <c r="F361" s="10" t="s">
        <v>6044</v>
      </c>
      <c r="G361" t="s">
        <v>6044</v>
      </c>
      <c r="H361" s="11" t="s">
        <v>6071</v>
      </c>
      <c r="I361" s="11" t="s">
        <v>6072</v>
      </c>
      <c r="J361" s="11" t="s">
        <v>6029</v>
      </c>
      <c r="K361" s="11">
        <v>8000</v>
      </c>
      <c r="L361" s="6">
        <v>280</v>
      </c>
    </row>
    <row r="362" spans="1:12">
      <c r="A362" t="s">
        <v>740</v>
      </c>
      <c r="B362" s="4">
        <v>43535</v>
      </c>
      <c r="C362">
        <v>50</v>
      </c>
      <c r="D362" t="s">
        <v>6023</v>
      </c>
      <c r="E362" s="7" t="s">
        <v>6017</v>
      </c>
      <c r="F362" s="10" t="s">
        <v>6045</v>
      </c>
      <c r="G362" t="s">
        <v>6046</v>
      </c>
      <c r="H362" s="11" t="s">
        <v>6071</v>
      </c>
      <c r="I362" s="11" t="s">
        <v>6072</v>
      </c>
      <c r="J362" s="11" t="s">
        <v>6029</v>
      </c>
      <c r="K362" s="11">
        <v>8000</v>
      </c>
      <c r="L362" s="6">
        <v>70</v>
      </c>
    </row>
    <row r="363" spans="1:12">
      <c r="A363" t="s">
        <v>742</v>
      </c>
      <c r="B363" s="4">
        <v>43739</v>
      </c>
      <c r="C363">
        <v>40</v>
      </c>
      <c r="D363" t="s">
        <v>6016</v>
      </c>
      <c r="E363" s="7" t="s">
        <v>6017</v>
      </c>
      <c r="F363" s="10" t="s">
        <v>6116</v>
      </c>
      <c r="G363" t="s">
        <v>6116</v>
      </c>
      <c r="H363" s="11" t="s">
        <v>6031</v>
      </c>
      <c r="I363" s="11" t="s">
        <v>6032</v>
      </c>
      <c r="J363" s="11" t="s">
        <v>6034</v>
      </c>
      <c r="K363" s="11">
        <v>8000</v>
      </c>
      <c r="L363" s="6">
        <v>220</v>
      </c>
    </row>
    <row r="364" spans="1:12">
      <c r="A364" t="s">
        <v>744</v>
      </c>
      <c r="B364" s="4">
        <v>43739</v>
      </c>
      <c r="C364">
        <v>51</v>
      </c>
      <c r="D364" t="s">
        <v>6016</v>
      </c>
      <c r="E364" s="7" t="s">
        <v>6017</v>
      </c>
      <c r="F364" s="10" t="s">
        <v>6080</v>
      </c>
      <c r="G364" t="s">
        <v>6081</v>
      </c>
      <c r="H364" s="11" t="s">
        <v>6031</v>
      </c>
      <c r="I364" s="11" t="s">
        <v>6032</v>
      </c>
      <c r="J364" s="11" t="s">
        <v>6033</v>
      </c>
      <c r="K364" s="11">
        <v>8000</v>
      </c>
      <c r="L364" s="6">
        <v>330</v>
      </c>
    </row>
    <row r="365" spans="1:12">
      <c r="A365" t="s">
        <v>746</v>
      </c>
      <c r="B365" s="4">
        <v>43739</v>
      </c>
      <c r="C365">
        <v>50</v>
      </c>
      <c r="D365" t="s">
        <v>6023</v>
      </c>
      <c r="E365" s="7" t="s">
        <v>6017</v>
      </c>
      <c r="F365" s="10" t="s">
        <v>6063</v>
      </c>
      <c r="G365" t="s">
        <v>6081</v>
      </c>
      <c r="H365" s="11" t="s">
        <v>6031</v>
      </c>
      <c r="I365" s="11" t="s">
        <v>6032</v>
      </c>
      <c r="J365" s="11" t="s">
        <v>6034</v>
      </c>
      <c r="K365" s="11">
        <v>8000</v>
      </c>
      <c r="L365" s="6">
        <v>220</v>
      </c>
    </row>
    <row r="366" spans="1:12">
      <c r="A366" t="s">
        <v>748</v>
      </c>
      <c r="B366" s="4">
        <v>43739</v>
      </c>
      <c r="C366">
        <v>47</v>
      </c>
      <c r="D366" t="s">
        <v>6023</v>
      </c>
      <c r="E366" s="7" t="s">
        <v>6017</v>
      </c>
      <c r="F366" s="10" t="s">
        <v>6046</v>
      </c>
      <c r="G366" t="s">
        <v>6046</v>
      </c>
      <c r="H366" s="11" t="s">
        <v>6031</v>
      </c>
      <c r="I366" s="11" t="s">
        <v>6032</v>
      </c>
      <c r="J366" s="11" t="s">
        <v>6033</v>
      </c>
      <c r="K366" s="11">
        <v>8000</v>
      </c>
      <c r="L366" s="6">
        <v>880</v>
      </c>
    </row>
    <row r="367" spans="1:12">
      <c r="A367" t="s">
        <v>750</v>
      </c>
      <c r="B367" s="4">
        <v>42642</v>
      </c>
      <c r="C367">
        <v>43</v>
      </c>
      <c r="D367" t="s">
        <v>6016</v>
      </c>
      <c r="E367" s="7" t="s">
        <v>6037</v>
      </c>
      <c r="F367" s="10" t="s">
        <v>6150</v>
      </c>
      <c r="G367" t="s">
        <v>6039</v>
      </c>
      <c r="H367" s="11" t="s">
        <v>6031</v>
      </c>
      <c r="I367" s="11" t="s">
        <v>6032</v>
      </c>
      <c r="J367" s="11" t="s">
        <v>6034</v>
      </c>
      <c r="K367" s="11">
        <v>750</v>
      </c>
      <c r="L367" s="6">
        <v>320</v>
      </c>
    </row>
    <row r="368" spans="1:12">
      <c r="A368" t="s">
        <v>752</v>
      </c>
      <c r="B368" s="4">
        <v>43394</v>
      </c>
      <c r="C368">
        <v>36</v>
      </c>
      <c r="D368" t="s">
        <v>6023</v>
      </c>
      <c r="E368" s="7" t="s">
        <v>6017</v>
      </c>
      <c r="F368" s="10" t="s">
        <v>6151</v>
      </c>
      <c r="G368" t="s">
        <v>6094</v>
      </c>
      <c r="H368" s="11" t="s">
        <v>6071</v>
      </c>
      <c r="I368" s="11" t="s">
        <v>6072</v>
      </c>
      <c r="J368" s="11" t="s">
        <v>6029</v>
      </c>
      <c r="K368" s="11">
        <v>8000</v>
      </c>
      <c r="L368" s="6">
        <v>440</v>
      </c>
    </row>
    <row r="369" spans="1:12">
      <c r="A369" t="s">
        <v>754</v>
      </c>
      <c r="B369" s="4">
        <v>43394</v>
      </c>
      <c r="C369">
        <v>47</v>
      </c>
      <c r="D369" t="s">
        <v>6023</v>
      </c>
      <c r="E369" s="7" t="s">
        <v>6017</v>
      </c>
      <c r="F369" s="10" t="s">
        <v>6084</v>
      </c>
      <c r="G369" t="s">
        <v>6112</v>
      </c>
      <c r="H369" s="11" t="s">
        <v>6071</v>
      </c>
      <c r="I369" s="11" t="s">
        <v>6072</v>
      </c>
      <c r="J369" s="11" t="s">
        <v>6029</v>
      </c>
      <c r="K369" s="11">
        <v>8000</v>
      </c>
      <c r="L369" s="6">
        <v>220</v>
      </c>
    </row>
    <row r="370" spans="1:12">
      <c r="A370" t="s">
        <v>756</v>
      </c>
      <c r="B370" s="4">
        <v>43394</v>
      </c>
      <c r="C370">
        <v>46</v>
      </c>
      <c r="D370" t="s">
        <v>6023</v>
      </c>
      <c r="E370" s="7" t="s">
        <v>6017</v>
      </c>
      <c r="F370" s="10" t="s">
        <v>6084</v>
      </c>
      <c r="G370" t="s">
        <v>6112</v>
      </c>
      <c r="H370" s="11" t="s">
        <v>6071</v>
      </c>
      <c r="I370" s="11" t="s">
        <v>6072</v>
      </c>
      <c r="J370" s="11" t="s">
        <v>6029</v>
      </c>
      <c r="K370" s="11">
        <v>8000</v>
      </c>
      <c r="L370" s="6">
        <v>770</v>
      </c>
    </row>
    <row r="371" spans="1:12">
      <c r="A371" t="s">
        <v>758</v>
      </c>
      <c r="B371" s="4">
        <v>43394</v>
      </c>
      <c r="C371">
        <v>46</v>
      </c>
      <c r="D371" t="s">
        <v>6016</v>
      </c>
      <c r="E371" s="7" t="s">
        <v>6017</v>
      </c>
      <c r="F371" s="10" t="s">
        <v>6095</v>
      </c>
      <c r="G371" t="s">
        <v>6096</v>
      </c>
      <c r="H371" s="11" t="s">
        <v>6071</v>
      </c>
      <c r="I371" s="11" t="s">
        <v>6072</v>
      </c>
      <c r="J371" s="11" t="s">
        <v>6022</v>
      </c>
      <c r="K371" s="11">
        <v>8000</v>
      </c>
      <c r="L371" s="6">
        <v>440</v>
      </c>
    </row>
    <row r="372" spans="1:12">
      <c r="A372" t="s">
        <v>760</v>
      </c>
      <c r="B372" s="4">
        <v>43620</v>
      </c>
      <c r="C372">
        <v>52</v>
      </c>
      <c r="D372" t="s">
        <v>6016</v>
      </c>
      <c r="E372" s="7" t="s">
        <v>6017</v>
      </c>
      <c r="F372" s="10" t="s">
        <v>6113</v>
      </c>
      <c r="G372" t="s">
        <v>6112</v>
      </c>
      <c r="H372" s="11" t="s">
        <v>6031</v>
      </c>
      <c r="I372" s="11" t="s">
        <v>6032</v>
      </c>
      <c r="J372" s="11" t="s">
        <v>6034</v>
      </c>
      <c r="K372" s="11">
        <v>8000</v>
      </c>
      <c r="L372" s="6">
        <v>250</v>
      </c>
    </row>
    <row r="373" spans="1:12">
      <c r="A373" t="s">
        <v>762</v>
      </c>
      <c r="B373" s="4">
        <v>43620</v>
      </c>
      <c r="C373">
        <v>43</v>
      </c>
      <c r="D373" t="s">
        <v>6016</v>
      </c>
      <c r="E373" s="7" t="s">
        <v>6037</v>
      </c>
      <c r="F373" s="10" t="s">
        <v>6152</v>
      </c>
      <c r="G373" t="s">
        <v>6039</v>
      </c>
      <c r="H373" s="11" t="s">
        <v>6031</v>
      </c>
      <c r="I373" s="11" t="s">
        <v>6032</v>
      </c>
      <c r="J373" s="11" t="s">
        <v>6034</v>
      </c>
      <c r="K373" s="11">
        <v>750</v>
      </c>
      <c r="L373" s="6">
        <v>150</v>
      </c>
    </row>
    <row r="374" spans="1:12">
      <c r="A374" t="s">
        <v>764</v>
      </c>
      <c r="B374" s="4">
        <v>42578</v>
      </c>
      <c r="C374">
        <v>40</v>
      </c>
      <c r="D374" t="s">
        <v>6023</v>
      </c>
      <c r="E374" s="7" t="s">
        <v>6017</v>
      </c>
      <c r="F374" s="10" t="s">
        <v>6080</v>
      </c>
      <c r="G374" t="s">
        <v>6081</v>
      </c>
      <c r="H374" s="11" t="s">
        <v>6031</v>
      </c>
      <c r="I374" s="11" t="s">
        <v>6032</v>
      </c>
      <c r="J374" s="11" t="s">
        <v>6034</v>
      </c>
      <c r="K374" s="11">
        <v>8000</v>
      </c>
      <c r="L374" s="6">
        <v>400</v>
      </c>
    </row>
    <row r="375" spans="1:12">
      <c r="A375" t="s">
        <v>766</v>
      </c>
      <c r="B375" s="4">
        <v>42578</v>
      </c>
      <c r="C375">
        <v>54</v>
      </c>
      <c r="D375" t="s">
        <v>6023</v>
      </c>
      <c r="E375" s="7" t="s">
        <v>6017</v>
      </c>
      <c r="F375" s="10" t="s">
        <v>6084</v>
      </c>
      <c r="G375" t="s">
        <v>6112</v>
      </c>
      <c r="H375" s="11" t="s">
        <v>6031</v>
      </c>
      <c r="I375" s="11" t="s">
        <v>6032</v>
      </c>
      <c r="J375" s="11" t="s">
        <v>6144</v>
      </c>
      <c r="K375" s="11">
        <v>8000</v>
      </c>
      <c r="L375" s="6">
        <v>640</v>
      </c>
    </row>
    <row r="376" spans="1:12">
      <c r="A376" t="s">
        <v>768</v>
      </c>
      <c r="B376" s="4">
        <v>42578</v>
      </c>
      <c r="C376">
        <v>55</v>
      </c>
      <c r="D376" t="s">
        <v>6023</v>
      </c>
      <c r="E376" s="7" t="s">
        <v>6017</v>
      </c>
      <c r="F376" s="10" t="s">
        <v>6113</v>
      </c>
      <c r="G376" t="s">
        <v>6112</v>
      </c>
      <c r="H376" s="11" t="s">
        <v>6031</v>
      </c>
      <c r="I376" s="11" t="s">
        <v>6032</v>
      </c>
      <c r="J376" s="11" t="s">
        <v>6034</v>
      </c>
      <c r="K376" s="11">
        <v>8000</v>
      </c>
      <c r="L376" s="6">
        <v>80</v>
      </c>
    </row>
    <row r="377" spans="1:12">
      <c r="A377" t="s">
        <v>770</v>
      </c>
      <c r="B377" s="4">
        <v>42578</v>
      </c>
      <c r="C377">
        <v>49</v>
      </c>
      <c r="D377" t="s">
        <v>6023</v>
      </c>
      <c r="E377" s="7" t="s">
        <v>6037</v>
      </c>
      <c r="F377" s="10" t="s">
        <v>6113</v>
      </c>
      <c r="G377" t="s">
        <v>6112</v>
      </c>
      <c r="H377" s="11" t="s">
        <v>6031</v>
      </c>
      <c r="I377" s="11" t="s">
        <v>6032</v>
      </c>
      <c r="J377" s="11" t="s">
        <v>6144</v>
      </c>
      <c r="K377" s="11">
        <v>750</v>
      </c>
      <c r="L377" s="6">
        <v>800</v>
      </c>
    </row>
    <row r="378" spans="1:12">
      <c r="A378" t="s">
        <v>772</v>
      </c>
      <c r="B378" s="4">
        <v>43374</v>
      </c>
      <c r="C378">
        <v>45</v>
      </c>
      <c r="D378" t="s">
        <v>6016</v>
      </c>
      <c r="E378" s="7" t="s">
        <v>6017</v>
      </c>
      <c r="F378" s="10" t="s">
        <v>6044</v>
      </c>
      <c r="G378" t="s">
        <v>6044</v>
      </c>
      <c r="H378" s="11" t="s">
        <v>6071</v>
      </c>
      <c r="I378" s="11" t="s">
        <v>6072</v>
      </c>
      <c r="J378" s="11" t="s">
        <v>6029</v>
      </c>
      <c r="K378" s="11">
        <v>8000</v>
      </c>
      <c r="L378" s="6">
        <v>200</v>
      </c>
    </row>
    <row r="379" spans="1:12">
      <c r="A379" t="s">
        <v>774</v>
      </c>
      <c r="B379" s="4">
        <v>43709</v>
      </c>
      <c r="C379">
        <v>49</v>
      </c>
      <c r="D379" t="s">
        <v>6016</v>
      </c>
      <c r="E379" s="7" t="s">
        <v>6017</v>
      </c>
      <c r="F379" s="10" t="s">
        <v>6098</v>
      </c>
      <c r="G379" t="s">
        <v>6060</v>
      </c>
      <c r="H379" s="11" t="s">
        <v>6054</v>
      </c>
      <c r="I379" s="11" t="s">
        <v>6055</v>
      </c>
      <c r="J379" s="11" t="s">
        <v>6022</v>
      </c>
      <c r="K379" s="11">
        <v>8000</v>
      </c>
      <c r="L379" s="6">
        <v>770</v>
      </c>
    </row>
    <row r="380" spans="1:12">
      <c r="A380" t="s">
        <v>776</v>
      </c>
      <c r="B380" s="4">
        <v>42860</v>
      </c>
      <c r="C380">
        <v>63</v>
      </c>
      <c r="D380" t="s">
        <v>6016</v>
      </c>
      <c r="E380" s="7" t="s">
        <v>6017</v>
      </c>
      <c r="F380" s="10" t="s">
        <v>6083</v>
      </c>
      <c r="G380" t="s">
        <v>6060</v>
      </c>
      <c r="H380" s="11" t="s">
        <v>6031</v>
      </c>
      <c r="I380" s="11" t="s">
        <v>6032</v>
      </c>
      <c r="J380" s="11" t="s">
        <v>6034</v>
      </c>
      <c r="K380" s="11">
        <v>8000</v>
      </c>
      <c r="L380" s="6">
        <v>150</v>
      </c>
    </row>
    <row r="381" spans="1:12">
      <c r="A381" t="s">
        <v>778</v>
      </c>
      <c r="B381" s="4">
        <v>42860</v>
      </c>
      <c r="C381">
        <v>40</v>
      </c>
      <c r="D381" t="s">
        <v>6023</v>
      </c>
      <c r="E381" s="7" t="s">
        <v>6017</v>
      </c>
      <c r="F381" s="10" t="s">
        <v>6083</v>
      </c>
      <c r="G381" t="s">
        <v>6060</v>
      </c>
      <c r="H381" s="11" t="s">
        <v>6031</v>
      </c>
      <c r="I381" s="11" t="s">
        <v>6032</v>
      </c>
      <c r="J381" s="11" t="s">
        <v>6034</v>
      </c>
      <c r="K381" s="11">
        <v>8000</v>
      </c>
      <c r="L381" s="6">
        <v>150</v>
      </c>
    </row>
    <row r="382" spans="1:12">
      <c r="A382" t="s">
        <v>780</v>
      </c>
      <c r="B382" s="4">
        <v>42860</v>
      </c>
      <c r="C382">
        <v>41</v>
      </c>
      <c r="D382" t="s">
        <v>6023</v>
      </c>
      <c r="E382" s="7" t="s">
        <v>6017</v>
      </c>
      <c r="F382" s="10" t="s">
        <v>6135</v>
      </c>
      <c r="G382" t="s">
        <v>6067</v>
      </c>
      <c r="H382" s="11" t="s">
        <v>6031</v>
      </c>
      <c r="I382" s="11" t="s">
        <v>6032</v>
      </c>
      <c r="J382" s="11" t="s">
        <v>6034</v>
      </c>
      <c r="K382" s="11">
        <v>8000</v>
      </c>
      <c r="L382" s="6">
        <v>200</v>
      </c>
    </row>
    <row r="383" spans="1:12">
      <c r="A383" t="s">
        <v>782</v>
      </c>
      <c r="B383" s="4">
        <v>43402</v>
      </c>
      <c r="C383">
        <v>37</v>
      </c>
      <c r="D383" t="s">
        <v>6016</v>
      </c>
      <c r="E383" s="7" t="s">
        <v>6017</v>
      </c>
      <c r="F383" s="10" t="s">
        <v>6093</v>
      </c>
      <c r="G383" t="s">
        <v>6094</v>
      </c>
      <c r="H383" s="11" t="s">
        <v>6071</v>
      </c>
      <c r="I383" s="11" t="s">
        <v>6072</v>
      </c>
      <c r="J383" s="11" t="s">
        <v>6029</v>
      </c>
      <c r="K383" s="11">
        <v>8000</v>
      </c>
      <c r="L383" s="6">
        <v>560</v>
      </c>
    </row>
    <row r="384" spans="1:12">
      <c r="A384" t="s">
        <v>784</v>
      </c>
      <c r="B384" s="4">
        <v>43402</v>
      </c>
      <c r="C384">
        <v>58</v>
      </c>
      <c r="D384" t="s">
        <v>6016</v>
      </c>
      <c r="E384" s="7" t="s">
        <v>6017</v>
      </c>
      <c r="F384" s="10" t="s">
        <v>6113</v>
      </c>
      <c r="G384" t="s">
        <v>6046</v>
      </c>
      <c r="H384" s="11" t="s">
        <v>6071</v>
      </c>
      <c r="I384" s="11" t="s">
        <v>6072</v>
      </c>
      <c r="J384" s="11" t="s">
        <v>6029</v>
      </c>
      <c r="K384" s="11">
        <v>8000</v>
      </c>
      <c r="L384" s="6">
        <v>240</v>
      </c>
    </row>
    <row r="385" spans="1:12">
      <c r="A385" t="s">
        <v>786</v>
      </c>
      <c r="B385" s="4">
        <v>42915</v>
      </c>
      <c r="C385">
        <v>55</v>
      </c>
      <c r="D385" t="s">
        <v>6016</v>
      </c>
      <c r="E385" s="7" t="s">
        <v>6017</v>
      </c>
      <c r="F385" s="10" t="s">
        <v>6046</v>
      </c>
      <c r="G385" t="s">
        <v>6046</v>
      </c>
      <c r="H385" s="11" t="s">
        <v>6122</v>
      </c>
      <c r="I385" s="11" t="s">
        <v>6072</v>
      </c>
      <c r="J385" s="11" t="s">
        <v>6132</v>
      </c>
      <c r="K385" s="11">
        <v>8000</v>
      </c>
      <c r="L385" s="6">
        <v>100</v>
      </c>
    </row>
    <row r="386" spans="1:12">
      <c r="A386" t="s">
        <v>788</v>
      </c>
      <c r="B386" s="4">
        <v>43071</v>
      </c>
      <c r="C386">
        <v>53</v>
      </c>
      <c r="D386" t="s">
        <v>6023</v>
      </c>
      <c r="E386" s="7" t="s">
        <v>6017</v>
      </c>
      <c r="F386" s="10" t="s">
        <v>6069</v>
      </c>
      <c r="G386" t="s">
        <v>6070</v>
      </c>
      <c r="H386" s="11" t="s">
        <v>6031</v>
      </c>
      <c r="I386" s="11" t="s">
        <v>6032</v>
      </c>
      <c r="J386" s="11" t="s">
        <v>6033</v>
      </c>
      <c r="K386" s="11">
        <v>8000</v>
      </c>
      <c r="L386" s="6">
        <v>105</v>
      </c>
    </row>
    <row r="387" spans="1:12">
      <c r="A387" t="s">
        <v>790</v>
      </c>
      <c r="B387" s="4">
        <v>43071</v>
      </c>
      <c r="C387">
        <v>57</v>
      </c>
      <c r="D387" t="s">
        <v>6016</v>
      </c>
      <c r="E387" s="7" t="s">
        <v>6017</v>
      </c>
      <c r="F387" s="10" t="s">
        <v>6084</v>
      </c>
      <c r="G387" t="s">
        <v>6084</v>
      </c>
      <c r="H387" s="11" t="s">
        <v>6031</v>
      </c>
      <c r="I387" s="11" t="s">
        <v>6032</v>
      </c>
      <c r="J387" s="11" t="s">
        <v>6144</v>
      </c>
      <c r="K387" s="11">
        <v>8000</v>
      </c>
      <c r="L387" s="6">
        <v>105</v>
      </c>
    </row>
    <row r="388" spans="1:12">
      <c r="A388" t="s">
        <v>792</v>
      </c>
      <c r="B388" s="4">
        <v>43076</v>
      </c>
      <c r="C388">
        <v>43</v>
      </c>
      <c r="D388" t="s">
        <v>6016</v>
      </c>
      <c r="E388" s="7" t="s">
        <v>6037</v>
      </c>
      <c r="F388" s="10" t="s">
        <v>6044</v>
      </c>
      <c r="G388" t="s">
        <v>6044</v>
      </c>
      <c r="H388" s="11" t="s">
        <v>6054</v>
      </c>
      <c r="I388" s="11" t="s">
        <v>6055</v>
      </c>
      <c r="J388" s="11" t="s">
        <v>6148</v>
      </c>
      <c r="K388" s="11">
        <v>750</v>
      </c>
      <c r="L388" s="6">
        <v>440</v>
      </c>
    </row>
    <row r="389" spans="1:12">
      <c r="A389" t="s">
        <v>794</v>
      </c>
      <c r="B389" s="4">
        <v>43076</v>
      </c>
      <c r="C389">
        <v>58</v>
      </c>
      <c r="D389" t="s">
        <v>6016</v>
      </c>
      <c r="E389" s="7" t="s">
        <v>6017</v>
      </c>
      <c r="F389" s="10" t="s">
        <v>6084</v>
      </c>
      <c r="G389" t="s">
        <v>6084</v>
      </c>
      <c r="H389" s="11" t="s">
        <v>6054</v>
      </c>
      <c r="I389" s="11" t="s">
        <v>6055</v>
      </c>
      <c r="J389" s="11" t="s">
        <v>6022</v>
      </c>
      <c r="K389" s="11">
        <v>8000</v>
      </c>
      <c r="L389" s="6">
        <v>110</v>
      </c>
    </row>
    <row r="390" spans="1:12">
      <c r="A390" t="s">
        <v>796</v>
      </c>
      <c r="B390" s="4">
        <v>42700</v>
      </c>
      <c r="C390">
        <v>64</v>
      </c>
      <c r="D390" t="s">
        <v>6016</v>
      </c>
      <c r="E390" s="7" t="s">
        <v>6037</v>
      </c>
      <c r="F390" s="10" t="s">
        <v>6049</v>
      </c>
      <c r="G390" t="s">
        <v>6050</v>
      </c>
      <c r="H390" s="11" t="s">
        <v>6085</v>
      </c>
      <c r="I390" s="11" t="s">
        <v>6086</v>
      </c>
      <c r="J390" s="11" t="s">
        <v>6029</v>
      </c>
      <c r="K390" s="11">
        <v>750</v>
      </c>
      <c r="L390" s="6">
        <v>110</v>
      </c>
    </row>
    <row r="391" spans="1:12">
      <c r="A391" t="s">
        <v>798</v>
      </c>
      <c r="B391" s="4">
        <v>43814</v>
      </c>
      <c r="C391">
        <v>54</v>
      </c>
      <c r="D391" t="s">
        <v>6023</v>
      </c>
      <c r="E391" s="7" t="s">
        <v>6017</v>
      </c>
      <c r="F391" s="10" t="s">
        <v>6049</v>
      </c>
      <c r="G391" t="s">
        <v>6050</v>
      </c>
      <c r="H391" s="11" t="s">
        <v>6031</v>
      </c>
      <c r="I391" s="11" t="s">
        <v>6032</v>
      </c>
      <c r="J391" s="11" t="s">
        <v>6034</v>
      </c>
      <c r="K391" s="11">
        <v>8000</v>
      </c>
      <c r="L391" s="6">
        <v>440</v>
      </c>
    </row>
    <row r="392" spans="1:12">
      <c r="A392" t="s">
        <v>800</v>
      </c>
      <c r="B392" s="4">
        <v>43814</v>
      </c>
      <c r="C392">
        <v>53</v>
      </c>
      <c r="D392" t="s">
        <v>6016</v>
      </c>
      <c r="E392" s="7" t="s">
        <v>6017</v>
      </c>
      <c r="F392" s="10" t="s">
        <v>6044</v>
      </c>
      <c r="G392" t="s">
        <v>6044</v>
      </c>
      <c r="H392" s="11" t="s">
        <v>6031</v>
      </c>
      <c r="I392" s="11" t="s">
        <v>6032</v>
      </c>
      <c r="J392" s="11" t="s">
        <v>6144</v>
      </c>
      <c r="K392" s="11">
        <v>8000</v>
      </c>
      <c r="L392" s="6">
        <v>220</v>
      </c>
    </row>
    <row r="393" spans="1:12">
      <c r="A393" t="s">
        <v>802</v>
      </c>
      <c r="B393" s="4">
        <v>42636</v>
      </c>
      <c r="C393">
        <v>39</v>
      </c>
      <c r="D393" t="s">
        <v>6023</v>
      </c>
      <c r="E393" s="7" t="s">
        <v>6043</v>
      </c>
      <c r="F393" s="12" t="s">
        <v>6046</v>
      </c>
      <c r="G393" s="13" t="s">
        <v>6046</v>
      </c>
      <c r="H393" s="11" t="s">
        <v>6020</v>
      </c>
      <c r="I393" s="11" t="s">
        <v>6021</v>
      </c>
      <c r="J393" s="11" t="s">
        <v>6076</v>
      </c>
      <c r="K393" s="11">
        <v>2500</v>
      </c>
      <c r="L393" s="6">
        <v>160</v>
      </c>
    </row>
    <row r="394" spans="1:12">
      <c r="A394" t="s">
        <v>804</v>
      </c>
      <c r="B394" s="4">
        <v>42636</v>
      </c>
      <c r="C394">
        <v>56</v>
      </c>
      <c r="D394" t="s">
        <v>6016</v>
      </c>
      <c r="E394" s="7" t="s">
        <v>6017</v>
      </c>
      <c r="F394" s="10" t="s">
        <v>6018</v>
      </c>
      <c r="G394" t="s">
        <v>6019</v>
      </c>
      <c r="H394" s="11" t="s">
        <v>6020</v>
      </c>
      <c r="I394" s="11" t="s">
        <v>6021</v>
      </c>
      <c r="J394" s="11" t="s">
        <v>6076</v>
      </c>
      <c r="K394" s="11">
        <v>8000</v>
      </c>
      <c r="L394" s="6">
        <v>240</v>
      </c>
    </row>
    <row r="395" spans="1:12">
      <c r="A395" t="s">
        <v>806</v>
      </c>
      <c r="B395" s="4">
        <v>42531</v>
      </c>
      <c r="C395">
        <v>54</v>
      </c>
      <c r="D395" t="s">
        <v>6023</v>
      </c>
      <c r="E395" s="7" t="s">
        <v>6037</v>
      </c>
      <c r="F395" s="10" t="s">
        <v>6024</v>
      </c>
      <c r="G395" t="s">
        <v>6025</v>
      </c>
      <c r="H395" s="11" t="s">
        <v>6122</v>
      </c>
      <c r="I395" s="11" t="s">
        <v>6072</v>
      </c>
      <c r="J395" s="11" t="s">
        <v>6132</v>
      </c>
      <c r="K395" s="11">
        <v>750</v>
      </c>
      <c r="L395" s="6">
        <v>150</v>
      </c>
    </row>
    <row r="396" spans="1:12">
      <c r="A396" t="s">
        <v>808</v>
      </c>
      <c r="B396" s="4">
        <v>43651</v>
      </c>
      <c r="C396">
        <v>59</v>
      </c>
      <c r="D396" t="s">
        <v>6023</v>
      </c>
      <c r="E396" s="7" t="s">
        <v>6037</v>
      </c>
      <c r="F396" s="10" t="s">
        <v>6026</v>
      </c>
      <c r="G396" t="s">
        <v>6026</v>
      </c>
      <c r="H396" s="11" t="s">
        <v>6047</v>
      </c>
      <c r="I396" s="11" t="s">
        <v>6048</v>
      </c>
      <c r="J396" s="11" t="s">
        <v>6029</v>
      </c>
      <c r="K396" s="11">
        <v>750</v>
      </c>
      <c r="L396" s="6">
        <v>240</v>
      </c>
    </row>
    <row r="397" spans="1:12">
      <c r="A397" t="s">
        <v>810</v>
      </c>
      <c r="B397" s="4">
        <v>43757</v>
      </c>
      <c r="C397">
        <v>42</v>
      </c>
      <c r="D397" t="s">
        <v>6016</v>
      </c>
      <c r="E397" s="7" t="s">
        <v>6017</v>
      </c>
      <c r="F397" s="10" t="s">
        <v>6030</v>
      </c>
      <c r="G397" t="s">
        <v>6025</v>
      </c>
      <c r="H397" s="11" t="s">
        <v>6122</v>
      </c>
      <c r="I397" s="11" t="s">
        <v>6072</v>
      </c>
      <c r="J397" s="11" t="s">
        <v>6132</v>
      </c>
      <c r="K397" s="11">
        <v>8000</v>
      </c>
      <c r="L397" s="6">
        <v>220</v>
      </c>
    </row>
    <row r="398" spans="1:12">
      <c r="A398" t="s">
        <v>812</v>
      </c>
      <c r="B398" s="4">
        <v>43757</v>
      </c>
      <c r="C398">
        <v>42</v>
      </c>
      <c r="D398" t="s">
        <v>6016</v>
      </c>
      <c r="E398" s="7" t="s">
        <v>6017</v>
      </c>
      <c r="F398" s="10" t="s">
        <v>6030</v>
      </c>
      <c r="G398" t="s">
        <v>6025</v>
      </c>
      <c r="H398" s="11" t="s">
        <v>6122</v>
      </c>
      <c r="I398" s="11" t="s">
        <v>6072</v>
      </c>
      <c r="J398" s="11" t="s">
        <v>6132</v>
      </c>
      <c r="K398" s="11">
        <v>8000</v>
      </c>
      <c r="L398" s="6">
        <v>220</v>
      </c>
    </row>
    <row r="399" spans="1:12">
      <c r="A399" t="s">
        <v>814</v>
      </c>
      <c r="B399" s="4">
        <v>43043</v>
      </c>
      <c r="C399">
        <v>43</v>
      </c>
      <c r="D399" t="s">
        <v>6016</v>
      </c>
      <c r="E399" s="7" t="s">
        <v>6043</v>
      </c>
      <c r="F399" s="10" t="s">
        <v>6035</v>
      </c>
      <c r="G399" t="s">
        <v>6036</v>
      </c>
      <c r="H399" s="11" t="s">
        <v>6047</v>
      </c>
      <c r="I399" s="11" t="s">
        <v>6048</v>
      </c>
      <c r="J399" s="11" t="s">
        <v>6029</v>
      </c>
      <c r="K399" s="11">
        <v>2500</v>
      </c>
      <c r="L399" s="6">
        <v>200</v>
      </c>
    </row>
    <row r="400" spans="1:12">
      <c r="A400" t="s">
        <v>816</v>
      </c>
      <c r="B400" s="4">
        <v>43353</v>
      </c>
      <c r="C400">
        <v>55</v>
      </c>
      <c r="D400" t="s">
        <v>6016</v>
      </c>
      <c r="E400" s="7" t="s">
        <v>6017</v>
      </c>
      <c r="F400" s="10" t="s">
        <v>6038</v>
      </c>
      <c r="G400" t="s">
        <v>6039</v>
      </c>
      <c r="H400" s="11" t="s">
        <v>6020</v>
      </c>
      <c r="I400" s="11" t="s">
        <v>6021</v>
      </c>
      <c r="J400" s="11" t="s">
        <v>6029</v>
      </c>
      <c r="K400" s="11">
        <v>8000</v>
      </c>
      <c r="L400" s="6">
        <v>150</v>
      </c>
    </row>
    <row r="401" spans="1:12">
      <c r="A401" t="s">
        <v>818</v>
      </c>
      <c r="B401" s="4">
        <v>43353</v>
      </c>
      <c r="C401">
        <v>52</v>
      </c>
      <c r="D401" t="s">
        <v>6016</v>
      </c>
      <c r="E401" s="7" t="s">
        <v>6017</v>
      </c>
      <c r="F401" s="10" t="s">
        <v>6024</v>
      </c>
      <c r="G401" t="s">
        <v>6025</v>
      </c>
      <c r="H401" s="11" t="s">
        <v>6020</v>
      </c>
      <c r="I401" s="11" t="s">
        <v>6021</v>
      </c>
      <c r="J401" s="11" t="s">
        <v>6022</v>
      </c>
      <c r="K401" s="11">
        <v>8000</v>
      </c>
      <c r="L401" s="6">
        <v>200</v>
      </c>
    </row>
    <row r="402" spans="1:12">
      <c r="A402" t="s">
        <v>820</v>
      </c>
      <c r="B402" s="4">
        <v>43353</v>
      </c>
      <c r="C402">
        <v>46</v>
      </c>
      <c r="D402" t="s">
        <v>6016</v>
      </c>
      <c r="E402" s="7" t="s">
        <v>6017</v>
      </c>
      <c r="F402" s="10" t="s">
        <v>6030</v>
      </c>
      <c r="G402" t="s">
        <v>6025</v>
      </c>
      <c r="H402" s="11" t="s">
        <v>6020</v>
      </c>
      <c r="I402" s="11" t="s">
        <v>6021</v>
      </c>
      <c r="J402" s="11" t="s">
        <v>6029</v>
      </c>
      <c r="K402" s="11">
        <v>8000</v>
      </c>
      <c r="L402" s="6">
        <v>200</v>
      </c>
    </row>
    <row r="403" spans="1:12">
      <c r="A403" t="s">
        <v>822</v>
      </c>
      <c r="B403" s="4">
        <v>43353</v>
      </c>
      <c r="C403">
        <v>57</v>
      </c>
      <c r="D403" t="s">
        <v>6016</v>
      </c>
      <c r="E403" s="7" t="s">
        <v>6017</v>
      </c>
      <c r="F403" s="10" t="s">
        <v>6030</v>
      </c>
      <c r="G403" t="s">
        <v>6025</v>
      </c>
      <c r="H403" s="11" t="s">
        <v>6020</v>
      </c>
      <c r="I403" s="11" t="s">
        <v>6021</v>
      </c>
      <c r="J403" s="11" t="s">
        <v>6076</v>
      </c>
      <c r="K403" s="11">
        <v>8000</v>
      </c>
      <c r="L403" s="6">
        <v>100</v>
      </c>
    </row>
    <row r="404" spans="1:12">
      <c r="A404" t="s">
        <v>824</v>
      </c>
      <c r="B404" s="4">
        <v>42730</v>
      </c>
      <c r="C404">
        <v>48</v>
      </c>
      <c r="D404" t="s">
        <v>6016</v>
      </c>
      <c r="E404" s="7" t="s">
        <v>6043</v>
      </c>
      <c r="F404" s="10" t="s">
        <v>6024</v>
      </c>
      <c r="G404" t="s">
        <v>6025</v>
      </c>
      <c r="H404" s="11" t="s">
        <v>6085</v>
      </c>
      <c r="I404" s="11" t="s">
        <v>6086</v>
      </c>
      <c r="J404" s="11" t="s">
        <v>6029</v>
      </c>
      <c r="K404" s="11">
        <v>8000</v>
      </c>
      <c r="L404" s="6">
        <v>70</v>
      </c>
    </row>
    <row r="405" spans="1:12">
      <c r="A405" t="s">
        <v>826</v>
      </c>
      <c r="B405" s="4">
        <v>42480</v>
      </c>
      <c r="C405">
        <v>45</v>
      </c>
      <c r="D405" t="s">
        <v>6016</v>
      </c>
      <c r="E405" s="7" t="s">
        <v>6037</v>
      </c>
      <c r="F405" s="10" t="s">
        <v>6041</v>
      </c>
      <c r="G405" t="s">
        <v>6042</v>
      </c>
      <c r="H405" s="11" t="s">
        <v>6054</v>
      </c>
      <c r="I405" s="11" t="s">
        <v>6055</v>
      </c>
      <c r="J405" s="11" t="s">
        <v>6056</v>
      </c>
      <c r="K405" s="11">
        <v>750</v>
      </c>
      <c r="L405" s="6">
        <v>210</v>
      </c>
    </row>
    <row r="406" spans="1:12">
      <c r="A406" t="s">
        <v>828</v>
      </c>
      <c r="B406" s="4">
        <v>43828</v>
      </c>
      <c r="C406">
        <v>48</v>
      </c>
      <c r="D406" t="s">
        <v>6016</v>
      </c>
      <c r="E406" s="7" t="s">
        <v>6017</v>
      </c>
      <c r="F406" s="10" t="s">
        <v>6044</v>
      </c>
      <c r="G406" t="s">
        <v>6044</v>
      </c>
      <c r="H406" s="11" t="s">
        <v>6031</v>
      </c>
      <c r="I406" s="11" t="s">
        <v>6032</v>
      </c>
      <c r="J406" s="11" t="s">
        <v>6034</v>
      </c>
      <c r="K406" s="11">
        <v>8000</v>
      </c>
      <c r="L406" s="6">
        <v>330</v>
      </c>
    </row>
    <row r="407" spans="1:12">
      <c r="A407" t="s">
        <v>830</v>
      </c>
      <c r="B407" s="4">
        <v>43811</v>
      </c>
      <c r="C407">
        <v>47</v>
      </c>
      <c r="D407" t="s">
        <v>6016</v>
      </c>
      <c r="E407" s="7" t="s">
        <v>6017</v>
      </c>
      <c r="F407" s="10" t="s">
        <v>6045</v>
      </c>
      <c r="G407" t="s">
        <v>6046</v>
      </c>
      <c r="H407" s="11" t="s">
        <v>6031</v>
      </c>
      <c r="I407" s="11" t="s">
        <v>6032</v>
      </c>
      <c r="J407" s="11" t="s">
        <v>6144</v>
      </c>
      <c r="K407" s="11">
        <v>8000</v>
      </c>
      <c r="L407" s="6">
        <v>400</v>
      </c>
    </row>
    <row r="408" spans="1:12">
      <c r="A408" t="s">
        <v>832</v>
      </c>
      <c r="B408" s="4">
        <v>43811</v>
      </c>
      <c r="C408">
        <v>42</v>
      </c>
      <c r="D408" t="s">
        <v>6016</v>
      </c>
      <c r="E408" s="7" t="s">
        <v>6043</v>
      </c>
      <c r="F408" s="10" t="s">
        <v>6044</v>
      </c>
      <c r="G408" t="s">
        <v>6044</v>
      </c>
      <c r="H408" s="11" t="s">
        <v>6031</v>
      </c>
      <c r="I408" s="11" t="s">
        <v>6032</v>
      </c>
      <c r="J408" s="11" t="s">
        <v>6144</v>
      </c>
      <c r="K408" s="11">
        <v>4000</v>
      </c>
      <c r="L408" s="6">
        <v>240</v>
      </c>
    </row>
    <row r="409" spans="1:12">
      <c r="A409" t="s">
        <v>834</v>
      </c>
      <c r="B409" s="4">
        <v>43811</v>
      </c>
      <c r="C409">
        <v>41</v>
      </c>
      <c r="D409" t="s">
        <v>6016</v>
      </c>
      <c r="E409" s="7" t="s">
        <v>6017</v>
      </c>
      <c r="F409" s="10" t="s">
        <v>6049</v>
      </c>
      <c r="G409" t="s">
        <v>6050</v>
      </c>
      <c r="H409" s="11" t="s">
        <v>6031</v>
      </c>
      <c r="I409" s="11" t="s">
        <v>6032</v>
      </c>
      <c r="J409" s="11" t="s">
        <v>6034</v>
      </c>
      <c r="K409" s="11">
        <v>8000</v>
      </c>
      <c r="L409" s="6">
        <v>400</v>
      </c>
    </row>
    <row r="410" spans="1:12">
      <c r="A410" t="s">
        <v>836</v>
      </c>
      <c r="B410" s="4">
        <v>43811</v>
      </c>
      <c r="C410">
        <v>51</v>
      </c>
      <c r="D410" t="s">
        <v>6016</v>
      </c>
      <c r="E410" s="7" t="s">
        <v>6043</v>
      </c>
      <c r="F410" s="10" t="s">
        <v>6051</v>
      </c>
      <c r="G410" t="s">
        <v>6052</v>
      </c>
      <c r="H410" s="11" t="s">
        <v>6031</v>
      </c>
      <c r="I410" s="11" t="s">
        <v>6032</v>
      </c>
      <c r="J410" s="11" t="s">
        <v>6033</v>
      </c>
      <c r="K410" s="11">
        <v>4000</v>
      </c>
      <c r="L410" s="6">
        <v>560</v>
      </c>
    </row>
    <row r="411" spans="1:12">
      <c r="A411" t="s">
        <v>838</v>
      </c>
      <c r="B411" s="4">
        <v>43811</v>
      </c>
      <c r="C411">
        <v>55</v>
      </c>
      <c r="D411" t="s">
        <v>6023</v>
      </c>
      <c r="E411" s="7" t="s">
        <v>6017</v>
      </c>
      <c r="F411" s="10" t="s">
        <v>6025</v>
      </c>
      <c r="G411" t="s">
        <v>6053</v>
      </c>
      <c r="H411" s="11" t="s">
        <v>6031</v>
      </c>
      <c r="I411" s="11" t="s">
        <v>6032</v>
      </c>
      <c r="J411" s="11" t="s">
        <v>6034</v>
      </c>
      <c r="K411" s="11">
        <v>8000</v>
      </c>
      <c r="L411" s="6">
        <v>80</v>
      </c>
    </row>
    <row r="412" spans="1:12">
      <c r="A412" t="s">
        <v>840</v>
      </c>
      <c r="B412" s="4">
        <v>43811</v>
      </c>
      <c r="C412">
        <v>67</v>
      </c>
      <c r="D412" t="s">
        <v>6016</v>
      </c>
      <c r="E412" s="7" t="s">
        <v>6017</v>
      </c>
      <c r="F412" s="10" t="s">
        <v>6041</v>
      </c>
      <c r="G412" t="s">
        <v>6042</v>
      </c>
      <c r="H412" s="11" t="s">
        <v>6031</v>
      </c>
      <c r="I412" s="11" t="s">
        <v>6032</v>
      </c>
      <c r="J412" s="11" t="s">
        <v>6034</v>
      </c>
      <c r="K412" s="11">
        <v>8000</v>
      </c>
      <c r="L412" s="6">
        <v>720</v>
      </c>
    </row>
    <row r="413" spans="1:12">
      <c r="A413" t="s">
        <v>842</v>
      </c>
      <c r="B413" s="4">
        <v>43811</v>
      </c>
      <c r="C413">
        <v>39</v>
      </c>
      <c r="D413" t="s">
        <v>6016</v>
      </c>
      <c r="E413" s="7" t="s">
        <v>6017</v>
      </c>
      <c r="F413" s="10" t="s">
        <v>6042</v>
      </c>
      <c r="G413" t="s">
        <v>6042</v>
      </c>
      <c r="H413" s="11" t="s">
        <v>6031</v>
      </c>
      <c r="I413" s="11" t="s">
        <v>6032</v>
      </c>
      <c r="J413" s="11" t="s">
        <v>6034</v>
      </c>
      <c r="K413" s="11">
        <v>8000</v>
      </c>
      <c r="L413" s="6">
        <v>80</v>
      </c>
    </row>
    <row r="414" spans="1:12">
      <c r="A414" t="s">
        <v>844</v>
      </c>
      <c r="B414" s="4">
        <v>43811</v>
      </c>
      <c r="C414">
        <v>54</v>
      </c>
      <c r="D414" t="s">
        <v>6016</v>
      </c>
      <c r="E414" s="7" t="s">
        <v>6037</v>
      </c>
      <c r="F414" s="10" t="s">
        <v>6042</v>
      </c>
      <c r="G414" t="s">
        <v>6042</v>
      </c>
      <c r="H414" s="11" t="s">
        <v>6031</v>
      </c>
      <c r="I414" s="11" t="s">
        <v>6032</v>
      </c>
      <c r="J414" s="11" t="s">
        <v>6033</v>
      </c>
      <c r="K414" s="11">
        <v>750</v>
      </c>
      <c r="L414" s="6">
        <v>1040</v>
      </c>
    </row>
    <row r="415" spans="1:12">
      <c r="A415" t="s">
        <v>846</v>
      </c>
      <c r="B415" s="4">
        <v>43811</v>
      </c>
      <c r="C415">
        <v>55</v>
      </c>
      <c r="D415" t="s">
        <v>6023</v>
      </c>
      <c r="E415" s="7" t="s">
        <v>6037</v>
      </c>
      <c r="F415" s="10" t="s">
        <v>6042</v>
      </c>
      <c r="G415" t="s">
        <v>6042</v>
      </c>
      <c r="H415" s="11" t="s">
        <v>6031</v>
      </c>
      <c r="I415" s="11" t="s">
        <v>6032</v>
      </c>
      <c r="J415" s="11" t="s">
        <v>6033</v>
      </c>
      <c r="K415" s="11">
        <v>750</v>
      </c>
      <c r="L415" s="6">
        <v>160</v>
      </c>
    </row>
    <row r="416" spans="1:12">
      <c r="A416" t="s">
        <v>848</v>
      </c>
      <c r="B416" s="4">
        <v>43776</v>
      </c>
      <c r="C416">
        <v>47</v>
      </c>
      <c r="D416" t="s">
        <v>6016</v>
      </c>
      <c r="E416" s="7" t="s">
        <v>6017</v>
      </c>
      <c r="F416" s="10" t="s">
        <v>6057</v>
      </c>
      <c r="G416" t="s">
        <v>6025</v>
      </c>
      <c r="H416" s="11" t="s">
        <v>6054</v>
      </c>
      <c r="I416" s="11" t="s">
        <v>6055</v>
      </c>
      <c r="J416" s="11" t="s">
        <v>6056</v>
      </c>
      <c r="K416" s="11">
        <v>8000</v>
      </c>
      <c r="L416" s="6">
        <v>560</v>
      </c>
    </row>
    <row r="417" spans="1:12">
      <c r="A417" t="s">
        <v>850</v>
      </c>
      <c r="B417" s="4">
        <v>43776</v>
      </c>
      <c r="C417">
        <v>49</v>
      </c>
      <c r="D417" t="s">
        <v>6016</v>
      </c>
      <c r="E417" s="7" t="s">
        <v>6037</v>
      </c>
      <c r="F417" s="10" t="s">
        <v>6057</v>
      </c>
      <c r="G417" t="s">
        <v>6025</v>
      </c>
      <c r="H417" s="11" t="s">
        <v>6054</v>
      </c>
      <c r="I417" s="11" t="s">
        <v>6055</v>
      </c>
      <c r="J417" s="11" t="s">
        <v>6022</v>
      </c>
      <c r="K417" s="11">
        <v>750</v>
      </c>
      <c r="L417" s="6">
        <v>320</v>
      </c>
    </row>
    <row r="418" spans="1:12">
      <c r="A418" t="s">
        <v>852</v>
      </c>
      <c r="B418" s="4">
        <v>43644</v>
      </c>
      <c r="C418">
        <v>42</v>
      </c>
      <c r="D418" t="s">
        <v>6023</v>
      </c>
      <c r="E418" s="7" t="s">
        <v>6017</v>
      </c>
      <c r="F418" s="10" t="s">
        <v>6058</v>
      </c>
      <c r="G418" t="s">
        <v>6058</v>
      </c>
      <c r="H418" s="11" t="s">
        <v>6031</v>
      </c>
      <c r="I418" s="11" t="s">
        <v>6032</v>
      </c>
      <c r="J418" s="11" t="s">
        <v>6034</v>
      </c>
      <c r="K418" s="11">
        <v>8000</v>
      </c>
      <c r="L418" s="6">
        <v>640</v>
      </c>
    </row>
    <row r="419" spans="1:12">
      <c r="A419" t="s">
        <v>854</v>
      </c>
      <c r="B419" s="4">
        <v>43208</v>
      </c>
      <c r="C419">
        <v>57</v>
      </c>
      <c r="D419" t="s">
        <v>6016</v>
      </c>
      <c r="E419" s="7" t="s">
        <v>6037</v>
      </c>
      <c r="F419" s="10" t="s">
        <v>6059</v>
      </c>
      <c r="G419" t="s">
        <v>6060</v>
      </c>
      <c r="H419" s="11" t="s">
        <v>6031</v>
      </c>
      <c r="I419" s="11" t="s">
        <v>6032</v>
      </c>
      <c r="J419" s="11" t="s">
        <v>6033</v>
      </c>
      <c r="K419" s="11">
        <v>750</v>
      </c>
      <c r="L419" s="6">
        <v>400</v>
      </c>
    </row>
    <row r="420" spans="1:12">
      <c r="A420" t="s">
        <v>856</v>
      </c>
      <c r="B420" s="4">
        <v>43779</v>
      </c>
      <c r="C420">
        <v>44</v>
      </c>
      <c r="D420" t="s">
        <v>6016</v>
      </c>
      <c r="E420" s="7" t="s">
        <v>6017</v>
      </c>
      <c r="F420" s="10" t="s">
        <v>6026</v>
      </c>
      <c r="G420" t="s">
        <v>6026</v>
      </c>
      <c r="H420" s="11" t="s">
        <v>6054</v>
      </c>
      <c r="I420" s="11" t="s">
        <v>6055</v>
      </c>
      <c r="J420" s="11" t="s">
        <v>6056</v>
      </c>
      <c r="K420" s="11">
        <v>8000</v>
      </c>
      <c r="L420" s="6">
        <v>35</v>
      </c>
    </row>
    <row r="421" spans="1:12">
      <c r="A421" t="s">
        <v>858</v>
      </c>
      <c r="B421" s="4">
        <v>43533</v>
      </c>
      <c r="C421">
        <v>56</v>
      </c>
      <c r="D421" t="s">
        <v>6016</v>
      </c>
      <c r="E421" s="7" t="s">
        <v>6037</v>
      </c>
      <c r="F421" s="10" t="s">
        <v>6061</v>
      </c>
      <c r="G421" t="s">
        <v>6050</v>
      </c>
      <c r="H421" s="11" t="s">
        <v>6054</v>
      </c>
      <c r="I421" s="11" t="s">
        <v>6055</v>
      </c>
      <c r="J421" s="11" t="s">
        <v>6056</v>
      </c>
      <c r="K421" s="11">
        <v>750</v>
      </c>
      <c r="L421" s="6">
        <v>320</v>
      </c>
    </row>
    <row r="422" spans="1:12">
      <c r="A422" t="s">
        <v>860</v>
      </c>
      <c r="B422" s="4">
        <v>43533</v>
      </c>
      <c r="C422">
        <v>49</v>
      </c>
      <c r="D422" t="s">
        <v>6023</v>
      </c>
      <c r="E422" s="7" t="s">
        <v>6017</v>
      </c>
      <c r="F422" s="10" t="s">
        <v>6062</v>
      </c>
      <c r="G422" t="s">
        <v>6062</v>
      </c>
      <c r="H422" s="11" t="s">
        <v>6054</v>
      </c>
      <c r="I422" s="11" t="s">
        <v>6055</v>
      </c>
      <c r="J422" s="11" t="s">
        <v>6056</v>
      </c>
      <c r="K422" s="11">
        <v>8000</v>
      </c>
      <c r="L422" s="6">
        <v>80</v>
      </c>
    </row>
    <row r="423" spans="1:12">
      <c r="A423" t="s">
        <v>862</v>
      </c>
      <c r="B423" s="4">
        <v>42546</v>
      </c>
      <c r="C423">
        <v>45</v>
      </c>
      <c r="D423" t="s">
        <v>6016</v>
      </c>
      <c r="E423" s="7" t="s">
        <v>6017</v>
      </c>
      <c r="F423" s="10" t="s">
        <v>6063</v>
      </c>
      <c r="G423" t="s">
        <v>6064</v>
      </c>
      <c r="H423" s="11" t="s">
        <v>6085</v>
      </c>
      <c r="I423" s="11" t="s">
        <v>6086</v>
      </c>
      <c r="J423" s="11" t="s">
        <v>6146</v>
      </c>
      <c r="K423" s="11">
        <v>22000</v>
      </c>
      <c r="L423" s="6">
        <v>480</v>
      </c>
    </row>
    <row r="424" spans="1:12">
      <c r="A424" t="s">
        <v>864</v>
      </c>
      <c r="B424" s="4">
        <v>43761</v>
      </c>
      <c r="C424">
        <v>63</v>
      </c>
      <c r="D424" t="s">
        <v>6016</v>
      </c>
      <c r="E424" s="7" t="s">
        <v>6017</v>
      </c>
      <c r="F424" s="10" t="s">
        <v>6065</v>
      </c>
      <c r="G424" t="s">
        <v>6064</v>
      </c>
      <c r="H424" s="11" t="s">
        <v>6054</v>
      </c>
      <c r="I424" s="11" t="s">
        <v>6055</v>
      </c>
      <c r="J424" s="11" t="s">
        <v>6022</v>
      </c>
      <c r="K424" s="11">
        <v>8000</v>
      </c>
      <c r="L424" s="6">
        <v>440</v>
      </c>
    </row>
    <row r="425" spans="1:12">
      <c r="A425" t="s">
        <v>866</v>
      </c>
      <c r="B425" s="4">
        <v>43761</v>
      </c>
      <c r="C425">
        <v>44</v>
      </c>
      <c r="D425" t="s">
        <v>6016</v>
      </c>
      <c r="E425" s="7" t="s">
        <v>6017</v>
      </c>
      <c r="F425" s="10" t="s">
        <v>6066</v>
      </c>
      <c r="G425" t="s">
        <v>6067</v>
      </c>
      <c r="H425" s="11" t="s">
        <v>6054</v>
      </c>
      <c r="I425" s="11" t="s">
        <v>6055</v>
      </c>
      <c r="J425" s="11" t="s">
        <v>6056</v>
      </c>
      <c r="K425" s="11">
        <v>8000</v>
      </c>
      <c r="L425" s="6">
        <v>330</v>
      </c>
    </row>
    <row r="426" spans="1:12">
      <c r="A426" t="s">
        <v>868</v>
      </c>
      <c r="B426" s="4">
        <v>43700</v>
      </c>
      <c r="C426">
        <v>44</v>
      </c>
      <c r="D426" t="s">
        <v>6023</v>
      </c>
      <c r="E426" s="7" t="s">
        <v>6043</v>
      </c>
      <c r="F426" s="10" t="s">
        <v>6068</v>
      </c>
      <c r="G426" t="s">
        <v>6067</v>
      </c>
      <c r="H426" s="11" t="s">
        <v>6020</v>
      </c>
      <c r="I426" s="11" t="s">
        <v>6021</v>
      </c>
      <c r="J426" s="11" t="s">
        <v>6022</v>
      </c>
      <c r="K426" s="11">
        <v>4000</v>
      </c>
      <c r="L426" s="6">
        <v>140</v>
      </c>
    </row>
    <row r="427" spans="1:12">
      <c r="A427" t="s">
        <v>870</v>
      </c>
      <c r="B427" s="4">
        <v>43795</v>
      </c>
      <c r="C427">
        <v>40</v>
      </c>
      <c r="D427" t="s">
        <v>6016</v>
      </c>
      <c r="E427" s="7" t="s">
        <v>6017</v>
      </c>
      <c r="F427" s="10" t="s">
        <v>6069</v>
      </c>
      <c r="G427" t="s">
        <v>6070</v>
      </c>
      <c r="H427" s="11" t="s">
        <v>6122</v>
      </c>
      <c r="I427" s="11" t="s">
        <v>6072</v>
      </c>
      <c r="J427" s="11" t="s">
        <v>6123</v>
      </c>
      <c r="K427" s="11">
        <v>8000</v>
      </c>
      <c r="L427" s="6">
        <v>100</v>
      </c>
    </row>
    <row r="428" spans="1:12">
      <c r="A428" t="s">
        <v>872</v>
      </c>
      <c r="B428" s="4">
        <v>43795</v>
      </c>
      <c r="C428">
        <v>39</v>
      </c>
      <c r="D428" t="s">
        <v>6016</v>
      </c>
      <c r="E428" s="7" t="s">
        <v>6017</v>
      </c>
      <c r="F428" s="10" t="s">
        <v>6044</v>
      </c>
      <c r="G428" t="s">
        <v>6044</v>
      </c>
      <c r="H428" s="11" t="s">
        <v>6122</v>
      </c>
      <c r="I428" s="11" t="s">
        <v>6072</v>
      </c>
      <c r="J428" s="11" t="s">
        <v>6132</v>
      </c>
      <c r="K428" s="11">
        <v>8000</v>
      </c>
      <c r="L428" s="6">
        <v>400</v>
      </c>
    </row>
    <row r="429" spans="1:12">
      <c r="A429" t="s">
        <v>874</v>
      </c>
      <c r="B429" s="4">
        <v>42626</v>
      </c>
      <c r="C429">
        <v>80</v>
      </c>
      <c r="D429" t="s">
        <v>6016</v>
      </c>
      <c r="E429" s="7" t="s">
        <v>6017</v>
      </c>
      <c r="F429" s="10" t="s">
        <v>6069</v>
      </c>
      <c r="G429" t="s">
        <v>6070</v>
      </c>
      <c r="H429" s="11" t="s">
        <v>6101</v>
      </c>
      <c r="I429" s="11" t="s">
        <v>6102</v>
      </c>
      <c r="J429" s="11" t="s">
        <v>6125</v>
      </c>
      <c r="K429" s="11">
        <v>8000</v>
      </c>
      <c r="L429" s="6">
        <v>110</v>
      </c>
    </row>
    <row r="430" spans="1:12">
      <c r="A430" t="s">
        <v>876</v>
      </c>
      <c r="B430" s="4">
        <v>43746</v>
      </c>
      <c r="C430">
        <v>54</v>
      </c>
      <c r="D430" t="s">
        <v>6016</v>
      </c>
      <c r="E430" s="7" t="s">
        <v>6017</v>
      </c>
      <c r="F430" s="10" t="s">
        <v>6057</v>
      </c>
      <c r="G430" t="s">
        <v>6025</v>
      </c>
      <c r="H430" s="11" t="s">
        <v>6054</v>
      </c>
      <c r="I430" s="11" t="s">
        <v>6055</v>
      </c>
      <c r="J430" s="11" t="s">
        <v>6056</v>
      </c>
      <c r="K430" s="11">
        <v>8000</v>
      </c>
      <c r="L430" s="6">
        <v>300</v>
      </c>
    </row>
    <row r="431" spans="1:12">
      <c r="A431" t="s">
        <v>878</v>
      </c>
      <c r="B431" s="4">
        <v>43211</v>
      </c>
      <c r="C431">
        <v>58</v>
      </c>
      <c r="D431" t="s">
        <v>6023</v>
      </c>
      <c r="E431" s="7" t="s">
        <v>6037</v>
      </c>
      <c r="F431" s="10" t="s">
        <v>6057</v>
      </c>
      <c r="G431" t="s">
        <v>6025</v>
      </c>
      <c r="H431" s="11" t="s">
        <v>6047</v>
      </c>
      <c r="I431" s="11" t="s">
        <v>6048</v>
      </c>
      <c r="J431" s="11" t="s">
        <v>6029</v>
      </c>
      <c r="K431" s="11">
        <v>750</v>
      </c>
      <c r="L431" s="6">
        <v>70</v>
      </c>
    </row>
    <row r="432" spans="1:12">
      <c r="A432" t="s">
        <v>880</v>
      </c>
      <c r="B432" s="4">
        <v>43211</v>
      </c>
      <c r="C432">
        <v>46</v>
      </c>
      <c r="D432" t="s">
        <v>6023</v>
      </c>
      <c r="E432" s="7" t="s">
        <v>6017</v>
      </c>
      <c r="F432" s="10" t="s">
        <v>6030</v>
      </c>
      <c r="G432" t="s">
        <v>6025</v>
      </c>
      <c r="H432" s="11" t="s">
        <v>6047</v>
      </c>
      <c r="I432" s="11" t="s">
        <v>6048</v>
      </c>
      <c r="J432" s="11" t="s">
        <v>6149</v>
      </c>
      <c r="K432" s="11">
        <v>8000</v>
      </c>
      <c r="L432" s="6">
        <v>245</v>
      </c>
    </row>
    <row r="433" spans="1:12">
      <c r="A433" t="s">
        <v>882</v>
      </c>
      <c r="B433" s="4">
        <v>43211</v>
      </c>
      <c r="C433">
        <v>47</v>
      </c>
      <c r="D433" t="s">
        <v>6023</v>
      </c>
      <c r="E433" s="7" t="s">
        <v>6037</v>
      </c>
      <c r="F433" s="10" t="s">
        <v>6026</v>
      </c>
      <c r="G433" t="s">
        <v>6026</v>
      </c>
      <c r="H433" s="11" t="s">
        <v>6047</v>
      </c>
      <c r="I433" s="11" t="s">
        <v>6048</v>
      </c>
      <c r="J433" s="11" t="s">
        <v>6149</v>
      </c>
      <c r="K433" s="11">
        <v>750</v>
      </c>
      <c r="L433" s="6">
        <v>175</v>
      </c>
    </row>
    <row r="434" spans="1:12">
      <c r="A434" t="s">
        <v>884</v>
      </c>
      <c r="B434" s="4">
        <v>43211</v>
      </c>
      <c r="C434">
        <v>67</v>
      </c>
      <c r="D434" t="s">
        <v>6023</v>
      </c>
      <c r="E434" s="7" t="s">
        <v>6037</v>
      </c>
      <c r="F434" s="10" t="s">
        <v>6074</v>
      </c>
      <c r="G434" t="s">
        <v>6050</v>
      </c>
      <c r="H434" s="11" t="s">
        <v>6047</v>
      </c>
      <c r="I434" s="11" t="s">
        <v>6048</v>
      </c>
      <c r="J434" s="11" t="s">
        <v>6029</v>
      </c>
      <c r="K434" s="11">
        <v>750</v>
      </c>
      <c r="L434" s="6">
        <v>70</v>
      </c>
    </row>
    <row r="435" spans="1:12">
      <c r="A435" t="s">
        <v>886</v>
      </c>
      <c r="B435" s="4">
        <v>43258</v>
      </c>
      <c r="C435">
        <v>50</v>
      </c>
      <c r="D435" t="s">
        <v>6023</v>
      </c>
      <c r="E435" s="7" t="s">
        <v>6043</v>
      </c>
      <c r="F435" s="10" t="s">
        <v>6019</v>
      </c>
      <c r="G435" t="s">
        <v>6058</v>
      </c>
      <c r="H435" s="11" t="s">
        <v>6085</v>
      </c>
      <c r="I435" s="11" t="s">
        <v>6086</v>
      </c>
      <c r="J435" s="11" t="s">
        <v>6029</v>
      </c>
      <c r="K435" s="11">
        <v>8000</v>
      </c>
      <c r="L435" s="6">
        <v>550</v>
      </c>
    </row>
    <row r="436" spans="1:12">
      <c r="A436" t="s">
        <v>888</v>
      </c>
      <c r="B436" s="4">
        <v>42729</v>
      </c>
      <c r="C436">
        <v>55</v>
      </c>
      <c r="D436" t="s">
        <v>6016</v>
      </c>
      <c r="E436" s="7" t="s">
        <v>6017</v>
      </c>
      <c r="F436" s="10" t="s">
        <v>6042</v>
      </c>
      <c r="G436" t="s">
        <v>6042</v>
      </c>
      <c r="H436" s="11" t="s">
        <v>6031</v>
      </c>
      <c r="I436" s="11" t="s">
        <v>6032</v>
      </c>
      <c r="J436" s="11" t="s">
        <v>6034</v>
      </c>
      <c r="K436" s="11">
        <v>8000</v>
      </c>
      <c r="L436" s="6">
        <v>70</v>
      </c>
    </row>
    <row r="437" spans="1:12">
      <c r="A437" t="s">
        <v>890</v>
      </c>
      <c r="B437" s="4">
        <v>42729</v>
      </c>
      <c r="C437">
        <v>46</v>
      </c>
      <c r="D437" t="s">
        <v>6023</v>
      </c>
      <c r="E437" s="7" t="s">
        <v>6017</v>
      </c>
      <c r="F437" s="10" t="s">
        <v>6059</v>
      </c>
      <c r="G437" t="s">
        <v>6060</v>
      </c>
      <c r="H437" s="11" t="s">
        <v>6031</v>
      </c>
      <c r="I437" s="11" t="s">
        <v>6032</v>
      </c>
      <c r="J437" s="11" t="s">
        <v>6144</v>
      </c>
      <c r="K437" s="11">
        <v>8000</v>
      </c>
      <c r="L437" s="6">
        <v>175</v>
      </c>
    </row>
    <row r="438" spans="1:12">
      <c r="A438" t="s">
        <v>892</v>
      </c>
      <c r="B438" s="4">
        <v>43265</v>
      </c>
      <c r="C438">
        <v>47</v>
      </c>
      <c r="D438" t="s">
        <v>6023</v>
      </c>
      <c r="E438" s="7" t="s">
        <v>6017</v>
      </c>
      <c r="F438" s="10" t="s">
        <v>6077</v>
      </c>
      <c r="G438" t="s">
        <v>6078</v>
      </c>
      <c r="H438" s="11" t="s">
        <v>6027</v>
      </c>
      <c r="I438" s="11" t="s">
        <v>6028</v>
      </c>
      <c r="J438" s="11" t="s">
        <v>6146</v>
      </c>
      <c r="K438" s="11">
        <v>8000</v>
      </c>
      <c r="L438" s="6">
        <v>150</v>
      </c>
    </row>
    <row r="439" spans="1:12">
      <c r="A439" t="s">
        <v>894</v>
      </c>
      <c r="B439" s="4">
        <v>43265</v>
      </c>
      <c r="C439">
        <v>36</v>
      </c>
      <c r="D439" t="s">
        <v>6023</v>
      </c>
      <c r="E439" s="7" t="s">
        <v>6037</v>
      </c>
      <c r="F439" s="10" t="s">
        <v>6079</v>
      </c>
      <c r="G439" t="s">
        <v>6039</v>
      </c>
      <c r="H439" s="11" t="s">
        <v>6027</v>
      </c>
      <c r="I439" s="11" t="s">
        <v>6028</v>
      </c>
      <c r="J439" s="11" t="s">
        <v>6029</v>
      </c>
      <c r="K439" s="11">
        <v>750</v>
      </c>
      <c r="L439" s="6">
        <v>350</v>
      </c>
    </row>
    <row r="440" spans="1:12">
      <c r="A440" t="s">
        <v>896</v>
      </c>
      <c r="B440" s="4">
        <v>43727</v>
      </c>
      <c r="C440">
        <v>40</v>
      </c>
      <c r="D440" t="s">
        <v>6016</v>
      </c>
      <c r="E440" s="7" t="s">
        <v>6043</v>
      </c>
      <c r="F440" s="10" t="s">
        <v>6030</v>
      </c>
      <c r="G440" t="s">
        <v>6025</v>
      </c>
      <c r="H440" s="11" t="s">
        <v>6054</v>
      </c>
      <c r="I440" s="11" t="s">
        <v>6055</v>
      </c>
      <c r="J440" s="11" t="s">
        <v>6056</v>
      </c>
      <c r="K440" s="11">
        <v>4000</v>
      </c>
      <c r="L440" s="6">
        <v>400</v>
      </c>
    </row>
    <row r="441" spans="1:12">
      <c r="A441" t="s">
        <v>898</v>
      </c>
      <c r="B441" s="4">
        <v>43488</v>
      </c>
      <c r="C441">
        <v>57</v>
      </c>
      <c r="D441" t="s">
        <v>6016</v>
      </c>
      <c r="E441" s="7" t="s">
        <v>6037</v>
      </c>
      <c r="F441" s="10" t="s">
        <v>6068</v>
      </c>
      <c r="G441" t="s">
        <v>6067</v>
      </c>
      <c r="H441" s="11" t="s">
        <v>6122</v>
      </c>
      <c r="I441" s="11" t="s">
        <v>6072</v>
      </c>
      <c r="J441" s="11" t="s">
        <v>6123</v>
      </c>
      <c r="K441" s="11">
        <v>750</v>
      </c>
      <c r="L441" s="6">
        <v>330</v>
      </c>
    </row>
    <row r="442" spans="1:12">
      <c r="A442" t="s">
        <v>900</v>
      </c>
      <c r="B442" s="4">
        <v>43350</v>
      </c>
      <c r="C442">
        <v>48</v>
      </c>
      <c r="D442" t="s">
        <v>6016</v>
      </c>
      <c r="E442" s="7" t="s">
        <v>6037</v>
      </c>
      <c r="F442" s="10" t="s">
        <v>6044</v>
      </c>
      <c r="G442" t="s">
        <v>6044</v>
      </c>
      <c r="H442" s="11" t="s">
        <v>6020</v>
      </c>
      <c r="I442" s="11" t="s">
        <v>6021</v>
      </c>
      <c r="J442" s="11" t="s">
        <v>6022</v>
      </c>
      <c r="K442" s="11">
        <v>750</v>
      </c>
      <c r="L442" s="6">
        <v>50</v>
      </c>
    </row>
    <row r="443" spans="1:12">
      <c r="A443" t="s">
        <v>902</v>
      </c>
      <c r="B443" s="4">
        <v>43350</v>
      </c>
      <c r="C443">
        <v>58</v>
      </c>
      <c r="D443" t="s">
        <v>6023</v>
      </c>
      <c r="E443" s="7" t="s">
        <v>6017</v>
      </c>
      <c r="F443" s="10" t="s">
        <v>6044</v>
      </c>
      <c r="G443" t="s">
        <v>6044</v>
      </c>
      <c r="H443" s="11" t="s">
        <v>6020</v>
      </c>
      <c r="I443" s="11" t="s">
        <v>6021</v>
      </c>
      <c r="J443" s="11" t="s">
        <v>6029</v>
      </c>
      <c r="K443" s="11">
        <v>8000</v>
      </c>
      <c r="L443" s="6">
        <v>150</v>
      </c>
    </row>
    <row r="444" spans="1:12">
      <c r="A444" t="s">
        <v>904</v>
      </c>
      <c r="B444" s="4">
        <v>43350</v>
      </c>
      <c r="C444">
        <v>48</v>
      </c>
      <c r="D444" t="s">
        <v>6016</v>
      </c>
      <c r="E444" s="7" t="s">
        <v>6017</v>
      </c>
      <c r="F444" s="10" t="s">
        <v>6080</v>
      </c>
      <c r="G444" t="s">
        <v>6081</v>
      </c>
      <c r="H444" s="11" t="s">
        <v>6020</v>
      </c>
      <c r="I444" s="11" t="s">
        <v>6021</v>
      </c>
      <c r="J444" s="11" t="s">
        <v>6029</v>
      </c>
      <c r="K444" s="11">
        <v>8000</v>
      </c>
      <c r="L444" s="6">
        <v>150</v>
      </c>
    </row>
    <row r="445" spans="1:12">
      <c r="A445" t="s">
        <v>906</v>
      </c>
      <c r="B445" s="4">
        <v>43350</v>
      </c>
      <c r="C445">
        <v>48</v>
      </c>
      <c r="D445" t="s">
        <v>6016</v>
      </c>
      <c r="E445" s="7" t="s">
        <v>6017</v>
      </c>
      <c r="F445" s="10" t="s">
        <v>6080</v>
      </c>
      <c r="G445" t="s">
        <v>6081</v>
      </c>
      <c r="H445" s="11" t="s">
        <v>6020</v>
      </c>
      <c r="I445" s="11" t="s">
        <v>6021</v>
      </c>
      <c r="J445" s="11" t="s">
        <v>6029</v>
      </c>
      <c r="K445" s="11">
        <v>8000</v>
      </c>
      <c r="L445" s="6">
        <v>200</v>
      </c>
    </row>
    <row r="446" spans="1:12">
      <c r="A446" t="s">
        <v>908</v>
      </c>
      <c r="B446" s="4">
        <v>43350</v>
      </c>
      <c r="C446">
        <v>53</v>
      </c>
      <c r="D446" t="s">
        <v>6023</v>
      </c>
      <c r="E446" s="7" t="s">
        <v>6043</v>
      </c>
      <c r="F446" s="10" t="s">
        <v>6082</v>
      </c>
      <c r="G446" t="s">
        <v>6039</v>
      </c>
      <c r="H446" s="11" t="s">
        <v>6020</v>
      </c>
      <c r="I446" s="11" t="s">
        <v>6021</v>
      </c>
      <c r="J446" s="11" t="s">
        <v>6022</v>
      </c>
      <c r="K446" s="11">
        <v>4000</v>
      </c>
      <c r="L446" s="6">
        <v>150</v>
      </c>
    </row>
    <row r="447" spans="1:12">
      <c r="A447" t="s">
        <v>910</v>
      </c>
      <c r="B447" s="4">
        <v>43350</v>
      </c>
      <c r="C447">
        <v>50</v>
      </c>
      <c r="D447" t="s">
        <v>6016</v>
      </c>
      <c r="E447" s="7" t="s">
        <v>6017</v>
      </c>
      <c r="F447" s="10" t="s">
        <v>6057</v>
      </c>
      <c r="G447" t="s">
        <v>6025</v>
      </c>
      <c r="H447" s="11" t="s">
        <v>6020</v>
      </c>
      <c r="I447" s="11" t="s">
        <v>6021</v>
      </c>
      <c r="J447" s="11" t="s">
        <v>6029</v>
      </c>
      <c r="K447" s="11">
        <v>8000</v>
      </c>
      <c r="L447" s="6">
        <v>350</v>
      </c>
    </row>
    <row r="448" spans="1:12">
      <c r="A448" t="s">
        <v>912</v>
      </c>
      <c r="B448" s="4">
        <v>43549</v>
      </c>
      <c r="C448">
        <v>52</v>
      </c>
      <c r="D448" t="s">
        <v>6023</v>
      </c>
      <c r="E448" s="7" t="s">
        <v>6017</v>
      </c>
      <c r="F448" s="10" t="s">
        <v>6083</v>
      </c>
      <c r="G448" t="s">
        <v>6060</v>
      </c>
      <c r="H448" s="11" t="s">
        <v>6020</v>
      </c>
      <c r="I448" s="11" t="s">
        <v>6021</v>
      </c>
      <c r="J448" s="11" t="s">
        <v>6022</v>
      </c>
      <c r="K448" s="11">
        <v>8000</v>
      </c>
      <c r="L448" s="6">
        <v>50</v>
      </c>
    </row>
    <row r="449" spans="1:12">
      <c r="A449" t="s">
        <v>914</v>
      </c>
      <c r="B449" s="4">
        <v>43193</v>
      </c>
      <c r="C449">
        <v>53</v>
      </c>
      <c r="D449" t="s">
        <v>6023</v>
      </c>
      <c r="E449" s="7" t="s">
        <v>6017</v>
      </c>
      <c r="F449" s="10" t="s">
        <v>6084</v>
      </c>
      <c r="G449" t="s">
        <v>6084</v>
      </c>
      <c r="H449" s="11" t="s">
        <v>6020</v>
      </c>
      <c r="I449" s="11" t="s">
        <v>6021</v>
      </c>
      <c r="J449" s="11" t="s">
        <v>6029</v>
      </c>
      <c r="K449" s="11">
        <v>8000</v>
      </c>
      <c r="L449" s="6">
        <v>330</v>
      </c>
    </row>
    <row r="450" spans="1:12">
      <c r="A450" t="s">
        <v>916</v>
      </c>
      <c r="B450" s="4">
        <v>43193</v>
      </c>
      <c r="C450">
        <v>56</v>
      </c>
      <c r="D450" t="s">
        <v>6023</v>
      </c>
      <c r="E450" s="7" t="s">
        <v>6017</v>
      </c>
      <c r="F450" s="10" t="s">
        <v>6084</v>
      </c>
      <c r="G450" t="s">
        <v>6084</v>
      </c>
      <c r="H450" s="11" t="s">
        <v>6020</v>
      </c>
      <c r="I450" s="11" t="s">
        <v>6021</v>
      </c>
      <c r="J450" s="11" t="s">
        <v>6029</v>
      </c>
      <c r="K450" s="11">
        <v>8000</v>
      </c>
      <c r="L450" s="6">
        <v>330</v>
      </c>
    </row>
    <row r="451" spans="1:12">
      <c r="A451" t="s">
        <v>918</v>
      </c>
      <c r="B451" s="4">
        <v>43193</v>
      </c>
      <c r="C451">
        <v>44</v>
      </c>
      <c r="D451" t="s">
        <v>6016</v>
      </c>
      <c r="E451" s="7" t="s">
        <v>6037</v>
      </c>
      <c r="F451" s="10" t="s">
        <v>6044</v>
      </c>
      <c r="G451" t="s">
        <v>6044</v>
      </c>
      <c r="H451" s="11" t="s">
        <v>6020</v>
      </c>
      <c r="I451" s="11" t="s">
        <v>6021</v>
      </c>
      <c r="J451" s="11" t="s">
        <v>6029</v>
      </c>
      <c r="K451" s="11">
        <v>750</v>
      </c>
      <c r="L451" s="6">
        <v>660</v>
      </c>
    </row>
    <row r="452" spans="1:12">
      <c r="A452" t="s">
        <v>920</v>
      </c>
      <c r="B452" s="4">
        <v>43193</v>
      </c>
      <c r="C452">
        <v>49</v>
      </c>
      <c r="D452" t="s">
        <v>6016</v>
      </c>
      <c r="E452" s="7" t="s">
        <v>6017</v>
      </c>
      <c r="F452" s="10" t="s">
        <v>6044</v>
      </c>
      <c r="G452" t="s">
        <v>6044</v>
      </c>
      <c r="H452" s="11" t="s">
        <v>6020</v>
      </c>
      <c r="I452" s="11" t="s">
        <v>6021</v>
      </c>
      <c r="J452" s="11" t="s">
        <v>6029</v>
      </c>
      <c r="K452" s="11">
        <v>8000</v>
      </c>
      <c r="L452" s="6">
        <v>330</v>
      </c>
    </row>
    <row r="453" spans="1:12">
      <c r="A453" t="s">
        <v>922</v>
      </c>
      <c r="B453" s="4">
        <v>43193</v>
      </c>
      <c r="C453">
        <v>54</v>
      </c>
      <c r="D453" t="s">
        <v>6016</v>
      </c>
      <c r="E453" s="7" t="s">
        <v>6017</v>
      </c>
      <c r="F453" s="10" t="s">
        <v>6087</v>
      </c>
      <c r="G453" t="s">
        <v>6019</v>
      </c>
      <c r="H453" s="11" t="s">
        <v>6020</v>
      </c>
      <c r="I453" s="11" t="s">
        <v>6021</v>
      </c>
      <c r="J453" s="11" t="s">
        <v>6029</v>
      </c>
      <c r="K453" s="11">
        <v>8000</v>
      </c>
      <c r="L453" s="6">
        <v>330</v>
      </c>
    </row>
    <row r="454" spans="1:12">
      <c r="A454" t="s">
        <v>924</v>
      </c>
      <c r="B454" s="4">
        <v>43193</v>
      </c>
      <c r="C454">
        <v>39</v>
      </c>
      <c r="D454" t="s">
        <v>6023</v>
      </c>
      <c r="E454" s="7" t="s">
        <v>6037</v>
      </c>
      <c r="F454" s="10" t="s">
        <v>6089</v>
      </c>
      <c r="G454" t="s">
        <v>6039</v>
      </c>
      <c r="H454" s="11" t="s">
        <v>6020</v>
      </c>
      <c r="I454" s="11" t="s">
        <v>6021</v>
      </c>
      <c r="J454" s="11" t="s">
        <v>6076</v>
      </c>
      <c r="K454" s="11">
        <v>750</v>
      </c>
      <c r="L454" s="6">
        <v>440</v>
      </c>
    </row>
    <row r="455" spans="1:12">
      <c r="A455" t="s">
        <v>926</v>
      </c>
      <c r="B455" s="4">
        <v>43762</v>
      </c>
      <c r="C455">
        <v>39</v>
      </c>
      <c r="D455" t="s">
        <v>6023</v>
      </c>
      <c r="E455" s="7" t="s">
        <v>6017</v>
      </c>
      <c r="F455" s="10" t="s">
        <v>6025</v>
      </c>
      <c r="G455" t="s">
        <v>6025</v>
      </c>
      <c r="H455" s="11" t="s">
        <v>6054</v>
      </c>
      <c r="I455" s="11" t="s">
        <v>6055</v>
      </c>
      <c r="J455" s="11" t="s">
        <v>6022</v>
      </c>
      <c r="K455" s="11">
        <v>8000</v>
      </c>
      <c r="L455" s="6">
        <v>220</v>
      </c>
    </row>
    <row r="456" spans="1:12">
      <c r="A456" t="s">
        <v>928</v>
      </c>
      <c r="B456" s="4">
        <v>43762</v>
      </c>
      <c r="C456">
        <v>41</v>
      </c>
      <c r="D456" t="s">
        <v>6023</v>
      </c>
      <c r="E456" s="7" t="s">
        <v>6017</v>
      </c>
      <c r="F456" s="10" t="s">
        <v>6059</v>
      </c>
      <c r="G456" t="s">
        <v>6060</v>
      </c>
      <c r="H456" s="11" t="s">
        <v>6054</v>
      </c>
      <c r="I456" s="11" t="s">
        <v>6055</v>
      </c>
      <c r="J456" s="11" t="s">
        <v>6056</v>
      </c>
      <c r="K456" s="11">
        <v>8000</v>
      </c>
      <c r="L456" s="6">
        <v>220</v>
      </c>
    </row>
    <row r="457" spans="1:12">
      <c r="A457" t="s">
        <v>930</v>
      </c>
      <c r="B457" s="4">
        <v>43451</v>
      </c>
      <c r="C457">
        <v>53</v>
      </c>
      <c r="D457" t="s">
        <v>6016</v>
      </c>
      <c r="E457" s="7" t="s">
        <v>6017</v>
      </c>
      <c r="F457" s="10" t="s">
        <v>6084</v>
      </c>
      <c r="G457" t="s">
        <v>6084</v>
      </c>
      <c r="H457" s="11" t="s">
        <v>6054</v>
      </c>
      <c r="I457" s="11" t="s">
        <v>6055</v>
      </c>
      <c r="J457" s="11" t="s">
        <v>6148</v>
      </c>
      <c r="K457" s="11">
        <v>8000</v>
      </c>
      <c r="L457" s="6">
        <v>200</v>
      </c>
    </row>
    <row r="458" spans="1:12">
      <c r="A458" t="s">
        <v>932</v>
      </c>
      <c r="B458" s="4">
        <v>42418</v>
      </c>
      <c r="C458">
        <v>47</v>
      </c>
      <c r="D458" t="s">
        <v>6016</v>
      </c>
      <c r="E458" s="7" t="s">
        <v>6017</v>
      </c>
      <c r="F458" s="10" t="s">
        <v>6090</v>
      </c>
      <c r="G458" t="s">
        <v>6091</v>
      </c>
      <c r="H458" s="11" t="s">
        <v>6031</v>
      </c>
      <c r="I458" s="11" t="s">
        <v>6032</v>
      </c>
      <c r="J458" s="11" t="s">
        <v>6033</v>
      </c>
      <c r="K458" s="11">
        <v>8000</v>
      </c>
      <c r="L458" s="6">
        <v>160</v>
      </c>
    </row>
    <row r="459" spans="1:12">
      <c r="A459" t="s">
        <v>934</v>
      </c>
      <c r="B459" s="4">
        <v>43374</v>
      </c>
      <c r="C459">
        <v>46</v>
      </c>
      <c r="D459" t="s">
        <v>6023</v>
      </c>
      <c r="E459" s="7" t="s">
        <v>6037</v>
      </c>
      <c r="F459" s="10" t="s">
        <v>6024</v>
      </c>
      <c r="G459" t="s">
        <v>6025</v>
      </c>
      <c r="H459" s="11" t="s">
        <v>6031</v>
      </c>
      <c r="I459" s="11" t="s">
        <v>6032</v>
      </c>
      <c r="J459" s="11" t="s">
        <v>6033</v>
      </c>
      <c r="K459" s="11">
        <v>750</v>
      </c>
      <c r="L459" s="6">
        <v>150</v>
      </c>
    </row>
    <row r="460" spans="1:12">
      <c r="A460" t="s">
        <v>936</v>
      </c>
      <c r="B460" s="4">
        <v>43374</v>
      </c>
      <c r="C460">
        <v>53</v>
      </c>
      <c r="D460" t="s">
        <v>6023</v>
      </c>
      <c r="E460" s="7" t="s">
        <v>6017</v>
      </c>
      <c r="F460" s="10" t="s">
        <v>6092</v>
      </c>
      <c r="G460" t="s">
        <v>6084</v>
      </c>
      <c r="H460" s="11" t="s">
        <v>6031</v>
      </c>
      <c r="I460" s="11" t="s">
        <v>6032</v>
      </c>
      <c r="J460" s="11" t="s">
        <v>6034</v>
      </c>
      <c r="K460" s="11">
        <v>8000</v>
      </c>
      <c r="L460" s="6">
        <v>100</v>
      </c>
    </row>
    <row r="461" spans="1:12">
      <c r="A461" t="s">
        <v>938</v>
      </c>
      <c r="B461" s="4">
        <v>43091</v>
      </c>
      <c r="C461">
        <v>60</v>
      </c>
      <c r="D461" t="s">
        <v>6016</v>
      </c>
      <c r="E461" s="7" t="s">
        <v>6017</v>
      </c>
      <c r="F461" s="10" t="s">
        <v>6025</v>
      </c>
      <c r="G461" t="s">
        <v>6053</v>
      </c>
      <c r="H461" s="11" t="s">
        <v>6031</v>
      </c>
      <c r="I461" s="11" t="s">
        <v>6032</v>
      </c>
      <c r="J461" s="11" t="s">
        <v>6034</v>
      </c>
      <c r="K461" s="11">
        <v>8000</v>
      </c>
      <c r="L461" s="6">
        <v>320</v>
      </c>
    </row>
    <row r="462" spans="1:12">
      <c r="A462" t="s">
        <v>940</v>
      </c>
      <c r="B462" s="4">
        <v>43091</v>
      </c>
      <c r="C462">
        <v>59</v>
      </c>
      <c r="D462" t="s">
        <v>6023</v>
      </c>
      <c r="E462" s="7" t="s">
        <v>6017</v>
      </c>
      <c r="F462" s="10" t="s">
        <v>6091</v>
      </c>
      <c r="G462" t="s">
        <v>6091</v>
      </c>
      <c r="H462" s="11" t="s">
        <v>6031</v>
      </c>
      <c r="I462" s="11" t="s">
        <v>6032</v>
      </c>
      <c r="J462" s="11" t="s">
        <v>6144</v>
      </c>
      <c r="K462" s="11">
        <v>8000</v>
      </c>
      <c r="L462" s="6">
        <v>720</v>
      </c>
    </row>
    <row r="463" spans="1:12">
      <c r="A463" t="s">
        <v>942</v>
      </c>
      <c r="B463" s="4">
        <v>43091</v>
      </c>
      <c r="C463">
        <v>38</v>
      </c>
      <c r="D463" t="s">
        <v>6016</v>
      </c>
      <c r="E463" s="7" t="s">
        <v>6037</v>
      </c>
      <c r="F463" s="10" t="s">
        <v>6068</v>
      </c>
      <c r="G463" t="s">
        <v>6067</v>
      </c>
      <c r="H463" s="11" t="s">
        <v>6031</v>
      </c>
      <c r="I463" s="11" t="s">
        <v>6032</v>
      </c>
      <c r="J463" s="11" t="s">
        <v>6034</v>
      </c>
      <c r="K463" s="11">
        <v>750</v>
      </c>
      <c r="L463" s="6">
        <v>240</v>
      </c>
    </row>
    <row r="464" spans="1:12">
      <c r="A464" t="s">
        <v>944</v>
      </c>
      <c r="B464" s="4">
        <v>43219</v>
      </c>
      <c r="C464">
        <v>56</v>
      </c>
      <c r="D464" t="s">
        <v>6016</v>
      </c>
      <c r="E464" s="7" t="s">
        <v>6017</v>
      </c>
      <c r="F464" s="10" t="s">
        <v>6042</v>
      </c>
      <c r="G464" t="s">
        <v>6042</v>
      </c>
      <c r="H464" s="11" t="s">
        <v>6047</v>
      </c>
      <c r="I464" s="11" t="s">
        <v>6048</v>
      </c>
      <c r="J464" s="11" t="s">
        <v>6022</v>
      </c>
      <c r="K464" s="11">
        <v>8000</v>
      </c>
      <c r="L464" s="6">
        <v>400</v>
      </c>
    </row>
    <row r="465" spans="1:12">
      <c r="A465" t="s">
        <v>946</v>
      </c>
      <c r="B465" s="4">
        <v>43219</v>
      </c>
      <c r="C465">
        <v>35</v>
      </c>
      <c r="D465" t="s">
        <v>6016</v>
      </c>
      <c r="E465" s="7" t="s">
        <v>6037</v>
      </c>
      <c r="F465" s="10" t="s">
        <v>6052</v>
      </c>
      <c r="G465" t="s">
        <v>6052</v>
      </c>
      <c r="H465" s="11" t="s">
        <v>6047</v>
      </c>
      <c r="I465" s="11" t="s">
        <v>6048</v>
      </c>
      <c r="J465" s="11" t="s">
        <v>6022</v>
      </c>
      <c r="K465" s="11">
        <v>750</v>
      </c>
      <c r="L465" s="6">
        <v>480</v>
      </c>
    </row>
    <row r="466" spans="1:12">
      <c r="A466" t="s">
        <v>948</v>
      </c>
      <c r="B466" s="4">
        <v>43219</v>
      </c>
      <c r="C466">
        <v>50</v>
      </c>
      <c r="D466" t="s">
        <v>6016</v>
      </c>
      <c r="E466" s="7" t="s">
        <v>6017</v>
      </c>
      <c r="F466" s="10" t="s">
        <v>6093</v>
      </c>
      <c r="G466" t="s">
        <v>6094</v>
      </c>
      <c r="H466" s="11" t="s">
        <v>6047</v>
      </c>
      <c r="I466" s="11" t="s">
        <v>6048</v>
      </c>
      <c r="J466" s="11" t="s">
        <v>6029</v>
      </c>
      <c r="K466" s="11">
        <v>8000</v>
      </c>
      <c r="L466" s="6">
        <v>400</v>
      </c>
    </row>
    <row r="467" spans="1:12">
      <c r="A467" t="s">
        <v>950</v>
      </c>
      <c r="B467" s="4">
        <v>43219</v>
      </c>
      <c r="C467">
        <v>53</v>
      </c>
      <c r="D467" t="s">
        <v>6016</v>
      </c>
      <c r="E467" s="7" t="s">
        <v>6037</v>
      </c>
      <c r="F467" s="10" t="s">
        <v>6095</v>
      </c>
      <c r="G467" t="s">
        <v>6096</v>
      </c>
      <c r="H467" s="11" t="s">
        <v>6047</v>
      </c>
      <c r="I467" s="11" t="s">
        <v>6048</v>
      </c>
      <c r="J467" s="11" t="s">
        <v>6029</v>
      </c>
      <c r="K467" s="11">
        <v>750</v>
      </c>
      <c r="L467" s="6">
        <v>160</v>
      </c>
    </row>
    <row r="468" spans="1:12">
      <c r="A468" t="s">
        <v>952</v>
      </c>
      <c r="B468" s="4">
        <v>43219</v>
      </c>
      <c r="C468">
        <v>63</v>
      </c>
      <c r="D468" t="s">
        <v>6016</v>
      </c>
      <c r="E468" s="7" t="s">
        <v>6017</v>
      </c>
      <c r="F468" s="10" t="s">
        <v>6097</v>
      </c>
      <c r="G468" t="s">
        <v>6097</v>
      </c>
      <c r="H468" s="11" t="s">
        <v>6047</v>
      </c>
      <c r="I468" s="11" t="s">
        <v>6048</v>
      </c>
      <c r="J468" s="11" t="s">
        <v>6029</v>
      </c>
      <c r="K468" s="11">
        <v>8000</v>
      </c>
      <c r="L468" s="6">
        <v>160</v>
      </c>
    </row>
    <row r="469" spans="1:12">
      <c r="A469" t="s">
        <v>954</v>
      </c>
      <c r="B469" s="4">
        <v>42759</v>
      </c>
      <c r="C469">
        <v>43</v>
      </c>
      <c r="D469" t="s">
        <v>6023</v>
      </c>
      <c r="E469" s="7" t="s">
        <v>6017</v>
      </c>
      <c r="F469" s="10" t="s">
        <v>6098</v>
      </c>
      <c r="G469" t="s">
        <v>6060</v>
      </c>
      <c r="H469" s="11" t="s">
        <v>6047</v>
      </c>
      <c r="I469" s="11" t="s">
        <v>6048</v>
      </c>
      <c r="J469" s="11" t="s">
        <v>6022</v>
      </c>
      <c r="K469" s="11">
        <v>8000</v>
      </c>
      <c r="L469" s="6">
        <v>350</v>
      </c>
    </row>
    <row r="470" spans="1:12">
      <c r="A470" t="s">
        <v>956</v>
      </c>
      <c r="B470" s="4">
        <v>43559</v>
      </c>
      <c r="C470">
        <v>46</v>
      </c>
      <c r="D470" t="s">
        <v>6016</v>
      </c>
      <c r="E470" s="7" t="s">
        <v>6037</v>
      </c>
      <c r="F470" s="10" t="s">
        <v>6098</v>
      </c>
      <c r="G470" t="s">
        <v>6060</v>
      </c>
      <c r="H470" s="11" t="s">
        <v>6054</v>
      </c>
      <c r="I470" s="11" t="s">
        <v>6055</v>
      </c>
      <c r="J470" s="11" t="s">
        <v>6022</v>
      </c>
      <c r="K470" s="11">
        <v>750</v>
      </c>
      <c r="L470" s="6">
        <v>100</v>
      </c>
    </row>
    <row r="471" spans="1:12">
      <c r="A471" t="s">
        <v>958</v>
      </c>
      <c r="B471" s="4">
        <v>43454</v>
      </c>
      <c r="C471">
        <v>61</v>
      </c>
      <c r="D471" t="s">
        <v>6016</v>
      </c>
      <c r="E471" s="7" t="s">
        <v>6017</v>
      </c>
      <c r="F471" s="10" t="s">
        <v>6084</v>
      </c>
      <c r="G471" t="s">
        <v>6084</v>
      </c>
      <c r="H471" s="11" t="s">
        <v>6020</v>
      </c>
      <c r="I471" s="11" t="s">
        <v>6021</v>
      </c>
      <c r="J471" s="11" t="s">
        <v>6029</v>
      </c>
      <c r="K471" s="11">
        <v>8000</v>
      </c>
      <c r="L471" s="6">
        <v>150</v>
      </c>
    </row>
    <row r="472" spans="1:12">
      <c r="A472" t="s">
        <v>960</v>
      </c>
      <c r="B472" s="4">
        <v>43093</v>
      </c>
      <c r="C472">
        <v>37</v>
      </c>
      <c r="D472" t="s">
        <v>6023</v>
      </c>
      <c r="E472" s="7" t="s">
        <v>6037</v>
      </c>
      <c r="F472" s="10" t="s">
        <v>6084</v>
      </c>
      <c r="G472" t="s">
        <v>6084</v>
      </c>
      <c r="H472" s="11" t="s">
        <v>6054</v>
      </c>
      <c r="I472" s="11" t="s">
        <v>6055</v>
      </c>
      <c r="J472" s="11" t="s">
        <v>6056</v>
      </c>
      <c r="K472" s="11">
        <v>950</v>
      </c>
      <c r="L472" s="6">
        <v>110</v>
      </c>
    </row>
    <row r="473" spans="1:12">
      <c r="A473" t="s">
        <v>962</v>
      </c>
      <c r="B473" s="4">
        <v>42685</v>
      </c>
      <c r="C473">
        <v>42</v>
      </c>
      <c r="D473" t="s">
        <v>6023</v>
      </c>
      <c r="E473" s="7" t="s">
        <v>6043</v>
      </c>
      <c r="F473" s="10" t="s">
        <v>6026</v>
      </c>
      <c r="G473" t="s">
        <v>6026</v>
      </c>
      <c r="H473" s="11" t="s">
        <v>6020</v>
      </c>
      <c r="I473" s="11" t="s">
        <v>6021</v>
      </c>
      <c r="J473" s="11" t="s">
        <v>6029</v>
      </c>
      <c r="K473" s="11">
        <v>4000</v>
      </c>
      <c r="L473" s="6">
        <v>240</v>
      </c>
    </row>
    <row r="474" spans="1:12">
      <c r="A474" t="s">
        <v>964</v>
      </c>
      <c r="B474" s="4">
        <v>42685</v>
      </c>
      <c r="C474">
        <v>41</v>
      </c>
      <c r="D474" t="s">
        <v>6016</v>
      </c>
      <c r="E474" s="7" t="s">
        <v>6017</v>
      </c>
      <c r="F474" s="10" t="s">
        <v>6099</v>
      </c>
      <c r="G474" t="s">
        <v>6052</v>
      </c>
      <c r="H474" s="11" t="s">
        <v>6020</v>
      </c>
      <c r="I474" s="11" t="s">
        <v>6021</v>
      </c>
      <c r="J474" s="11" t="s">
        <v>6022</v>
      </c>
      <c r="K474" s="11">
        <v>8000</v>
      </c>
      <c r="L474" s="6">
        <v>160</v>
      </c>
    </row>
    <row r="475" spans="1:12">
      <c r="A475" t="s">
        <v>966</v>
      </c>
      <c r="B475" s="4">
        <v>42685</v>
      </c>
      <c r="C475">
        <v>56</v>
      </c>
      <c r="D475" t="s">
        <v>6016</v>
      </c>
      <c r="E475" s="7" t="s">
        <v>6043</v>
      </c>
      <c r="F475" s="10" t="s">
        <v>6100</v>
      </c>
      <c r="G475" t="s">
        <v>6097</v>
      </c>
      <c r="H475" s="11" t="s">
        <v>6020</v>
      </c>
      <c r="I475" s="11" t="s">
        <v>6021</v>
      </c>
      <c r="J475" s="11" t="s">
        <v>6076</v>
      </c>
      <c r="K475" s="11">
        <v>4000</v>
      </c>
      <c r="L475" s="6">
        <v>320</v>
      </c>
    </row>
    <row r="476" spans="1:12">
      <c r="A476" t="s">
        <v>968</v>
      </c>
      <c r="B476" s="4">
        <v>42685</v>
      </c>
      <c r="C476">
        <v>56</v>
      </c>
      <c r="D476" t="s">
        <v>6016</v>
      </c>
      <c r="E476" s="7" t="s">
        <v>6017</v>
      </c>
      <c r="F476" s="10" t="s">
        <v>6084</v>
      </c>
      <c r="G476" t="s">
        <v>6084</v>
      </c>
      <c r="H476" s="11" t="s">
        <v>6020</v>
      </c>
      <c r="I476" s="11" t="s">
        <v>6021</v>
      </c>
      <c r="J476" s="11" t="s">
        <v>6029</v>
      </c>
      <c r="K476" s="11">
        <v>8000</v>
      </c>
      <c r="L476" s="6">
        <v>480</v>
      </c>
    </row>
    <row r="477" spans="1:12">
      <c r="A477" t="s">
        <v>970</v>
      </c>
      <c r="B477" s="4">
        <v>42685</v>
      </c>
      <c r="C477">
        <v>52</v>
      </c>
      <c r="D477" t="s">
        <v>6023</v>
      </c>
      <c r="E477" s="7" t="s">
        <v>6037</v>
      </c>
      <c r="F477" s="10" t="s">
        <v>6066</v>
      </c>
      <c r="G477" t="s">
        <v>6096</v>
      </c>
      <c r="H477" s="11" t="s">
        <v>6020</v>
      </c>
      <c r="I477" s="11" t="s">
        <v>6021</v>
      </c>
      <c r="J477" s="11" t="s">
        <v>6029</v>
      </c>
      <c r="K477" s="11">
        <v>950</v>
      </c>
      <c r="L477" s="6">
        <v>560</v>
      </c>
    </row>
    <row r="478" spans="1:12">
      <c r="A478" t="s">
        <v>972</v>
      </c>
      <c r="B478" s="4">
        <v>42685</v>
      </c>
      <c r="C478">
        <v>40</v>
      </c>
      <c r="D478" t="s">
        <v>6023</v>
      </c>
      <c r="E478" s="7" t="s">
        <v>6017</v>
      </c>
      <c r="F478" s="10" t="s">
        <v>6036</v>
      </c>
      <c r="G478" t="s">
        <v>6036</v>
      </c>
      <c r="H478" s="11" t="s">
        <v>6020</v>
      </c>
      <c r="I478" s="11" t="s">
        <v>6021</v>
      </c>
      <c r="J478" s="11" t="s">
        <v>6029</v>
      </c>
      <c r="K478" s="11">
        <v>8000</v>
      </c>
      <c r="L478" s="6">
        <v>400</v>
      </c>
    </row>
    <row r="479" spans="1:12">
      <c r="A479" t="s">
        <v>974</v>
      </c>
      <c r="B479" s="4">
        <v>43300</v>
      </c>
      <c r="C479">
        <v>63</v>
      </c>
      <c r="D479" t="s">
        <v>6016</v>
      </c>
      <c r="E479" s="7" t="s">
        <v>6017</v>
      </c>
      <c r="F479" s="10" t="s">
        <v>6058</v>
      </c>
      <c r="G479" t="s">
        <v>6058</v>
      </c>
      <c r="H479" s="11" t="s">
        <v>6054</v>
      </c>
      <c r="I479" s="11" t="s">
        <v>6055</v>
      </c>
      <c r="J479" s="11" t="s">
        <v>6148</v>
      </c>
      <c r="K479" s="11">
        <v>8000</v>
      </c>
      <c r="L479" s="6">
        <v>480</v>
      </c>
    </row>
    <row r="480" spans="1:12">
      <c r="A480" t="s">
        <v>976</v>
      </c>
      <c r="B480" s="4">
        <v>43406</v>
      </c>
      <c r="C480">
        <v>58</v>
      </c>
      <c r="D480" t="s">
        <v>6016</v>
      </c>
      <c r="E480" s="7" t="s">
        <v>6017</v>
      </c>
      <c r="F480" s="10" t="s">
        <v>6080</v>
      </c>
      <c r="G480" t="s">
        <v>6081</v>
      </c>
      <c r="H480" s="11" t="s">
        <v>6031</v>
      </c>
      <c r="I480" s="11" t="s">
        <v>6032</v>
      </c>
      <c r="J480" s="11" t="s">
        <v>6033</v>
      </c>
      <c r="K480" s="11">
        <v>8000</v>
      </c>
      <c r="L480" s="6">
        <v>330</v>
      </c>
    </row>
    <row r="481" spans="1:12">
      <c r="A481" t="s">
        <v>978</v>
      </c>
      <c r="B481" s="4">
        <v>43283</v>
      </c>
      <c r="C481">
        <v>58</v>
      </c>
      <c r="D481" t="s">
        <v>6016</v>
      </c>
      <c r="E481" s="7" t="s">
        <v>6037</v>
      </c>
      <c r="F481" s="10" t="s">
        <v>6058</v>
      </c>
      <c r="G481" t="s">
        <v>6058</v>
      </c>
      <c r="H481" s="11" t="s">
        <v>6054</v>
      </c>
      <c r="I481" s="11" t="s">
        <v>6055</v>
      </c>
      <c r="J481" s="11" t="s">
        <v>6056</v>
      </c>
      <c r="K481" s="11">
        <v>950</v>
      </c>
      <c r="L481" s="6">
        <v>550</v>
      </c>
    </row>
    <row r="482" spans="1:12">
      <c r="A482" t="s">
        <v>980</v>
      </c>
      <c r="B482" s="4">
        <v>43283</v>
      </c>
      <c r="C482">
        <v>46</v>
      </c>
      <c r="D482" t="s">
        <v>6016</v>
      </c>
      <c r="E482" s="7" t="s">
        <v>6017</v>
      </c>
      <c r="F482" s="10" t="s">
        <v>6024</v>
      </c>
      <c r="G482" t="s">
        <v>6025</v>
      </c>
      <c r="H482" s="11" t="s">
        <v>6054</v>
      </c>
      <c r="I482" s="11" t="s">
        <v>6055</v>
      </c>
      <c r="J482" s="11" t="s">
        <v>6056</v>
      </c>
      <c r="K482" s="11">
        <v>8000</v>
      </c>
      <c r="L482" s="6">
        <v>550</v>
      </c>
    </row>
    <row r="483" spans="1:12">
      <c r="A483" t="s">
        <v>982</v>
      </c>
      <c r="B483" s="4">
        <v>42653</v>
      </c>
      <c r="C483">
        <v>37</v>
      </c>
      <c r="D483" t="s">
        <v>6023</v>
      </c>
      <c r="E483" s="7" t="s">
        <v>6017</v>
      </c>
      <c r="F483" s="10" t="s">
        <v>6057</v>
      </c>
      <c r="G483" t="s">
        <v>6025</v>
      </c>
      <c r="H483" s="11" t="s">
        <v>6031</v>
      </c>
      <c r="I483" s="11" t="s">
        <v>6032</v>
      </c>
      <c r="J483" s="11" t="s">
        <v>6144</v>
      </c>
      <c r="K483" s="11">
        <v>8000</v>
      </c>
      <c r="L483" s="6">
        <v>240</v>
      </c>
    </row>
    <row r="484" spans="1:12">
      <c r="A484" t="s">
        <v>984</v>
      </c>
      <c r="B484" s="4">
        <v>42578</v>
      </c>
      <c r="C484">
        <v>46</v>
      </c>
      <c r="D484" t="s">
        <v>6016</v>
      </c>
      <c r="E484" s="7" t="s">
        <v>6017</v>
      </c>
      <c r="F484" s="10" t="s">
        <v>6024</v>
      </c>
      <c r="G484" t="s">
        <v>6025</v>
      </c>
      <c r="H484" s="11" t="s">
        <v>6031</v>
      </c>
      <c r="I484" s="11" t="s">
        <v>6032</v>
      </c>
      <c r="J484" s="11" t="s">
        <v>6034</v>
      </c>
      <c r="K484" s="11">
        <v>8000</v>
      </c>
      <c r="L484" s="6">
        <v>220</v>
      </c>
    </row>
    <row r="485" spans="1:12">
      <c r="A485" t="s">
        <v>986</v>
      </c>
      <c r="B485" s="4">
        <v>42578</v>
      </c>
      <c r="C485">
        <v>46</v>
      </c>
      <c r="D485" t="s">
        <v>6023</v>
      </c>
      <c r="E485" s="7" t="s">
        <v>6037</v>
      </c>
      <c r="F485" s="10" t="s">
        <v>6104</v>
      </c>
      <c r="G485" t="s">
        <v>6036</v>
      </c>
      <c r="H485" s="11" t="s">
        <v>6031</v>
      </c>
      <c r="I485" s="11" t="s">
        <v>6032</v>
      </c>
      <c r="J485" s="11" t="s">
        <v>6144</v>
      </c>
      <c r="K485" s="11">
        <v>950</v>
      </c>
      <c r="L485" s="6">
        <v>220</v>
      </c>
    </row>
    <row r="486" spans="1:12">
      <c r="A486" t="s">
        <v>988</v>
      </c>
      <c r="B486" s="4">
        <v>43629</v>
      </c>
      <c r="C486">
        <v>80</v>
      </c>
      <c r="D486" t="s">
        <v>6016</v>
      </c>
      <c r="E486" s="7" t="s">
        <v>6017</v>
      </c>
      <c r="F486" s="10" t="s">
        <v>6062</v>
      </c>
      <c r="G486" t="s">
        <v>6062</v>
      </c>
      <c r="H486" s="11" t="s">
        <v>6101</v>
      </c>
      <c r="I486" s="11" t="s">
        <v>6102</v>
      </c>
      <c r="J486" s="11" t="s">
        <v>6103</v>
      </c>
      <c r="K486" s="11">
        <v>8000</v>
      </c>
      <c r="L486" s="6">
        <v>160</v>
      </c>
    </row>
    <row r="487" spans="1:12">
      <c r="A487" t="s">
        <v>990</v>
      </c>
      <c r="B487" s="4">
        <v>43629</v>
      </c>
      <c r="C487">
        <v>80</v>
      </c>
      <c r="D487" t="s">
        <v>6023</v>
      </c>
      <c r="E487" s="7" t="s">
        <v>6017</v>
      </c>
      <c r="F487" s="10" t="s">
        <v>6042</v>
      </c>
      <c r="G487" t="s">
        <v>6053</v>
      </c>
      <c r="H487" s="11" t="s">
        <v>6101</v>
      </c>
      <c r="I487" s="11" t="s">
        <v>6102</v>
      </c>
      <c r="J487" s="11" t="s">
        <v>6134</v>
      </c>
      <c r="K487" s="11">
        <v>8000</v>
      </c>
      <c r="L487" s="6">
        <v>400</v>
      </c>
    </row>
    <row r="488" spans="1:12">
      <c r="A488" t="s">
        <v>992</v>
      </c>
      <c r="B488" s="4">
        <v>43629</v>
      </c>
      <c r="C488">
        <v>80</v>
      </c>
      <c r="D488" t="s">
        <v>6023</v>
      </c>
      <c r="E488" s="7" t="s">
        <v>6017</v>
      </c>
      <c r="F488" s="10" t="s">
        <v>6025</v>
      </c>
      <c r="G488" t="s">
        <v>6053</v>
      </c>
      <c r="H488" s="11" t="s">
        <v>6101</v>
      </c>
      <c r="I488" s="11" t="s">
        <v>6102</v>
      </c>
      <c r="J488" s="11" t="s">
        <v>6125</v>
      </c>
      <c r="K488" s="11">
        <v>8000</v>
      </c>
      <c r="L488" s="6">
        <v>400</v>
      </c>
    </row>
    <row r="489" spans="1:12">
      <c r="A489" t="s">
        <v>994</v>
      </c>
      <c r="B489" s="4">
        <v>42674</v>
      </c>
      <c r="C489">
        <v>44</v>
      </c>
      <c r="D489" t="s">
        <v>6016</v>
      </c>
      <c r="E489" s="7" t="s">
        <v>6017</v>
      </c>
      <c r="F489" s="10" t="s">
        <v>6105</v>
      </c>
      <c r="G489" t="s">
        <v>6053</v>
      </c>
      <c r="H489" s="11" t="s">
        <v>6085</v>
      </c>
      <c r="I489" s="11" t="s">
        <v>6086</v>
      </c>
      <c r="J489" s="11" t="s">
        <v>6146</v>
      </c>
      <c r="K489" s="11">
        <v>22000</v>
      </c>
      <c r="L489" s="6">
        <v>300</v>
      </c>
    </row>
    <row r="490" spans="1:12">
      <c r="A490" t="s">
        <v>996</v>
      </c>
      <c r="B490" s="4">
        <v>42534</v>
      </c>
      <c r="C490">
        <v>39</v>
      </c>
      <c r="D490" t="s">
        <v>6023</v>
      </c>
      <c r="E490" s="7" t="s">
        <v>6043</v>
      </c>
      <c r="F490" s="10" t="s">
        <v>6106</v>
      </c>
      <c r="G490" t="s">
        <v>6039</v>
      </c>
      <c r="H490" s="11" t="s">
        <v>6027</v>
      </c>
      <c r="I490" s="11" t="s">
        <v>6028</v>
      </c>
      <c r="J490" s="11" t="s">
        <v>6146</v>
      </c>
      <c r="K490" s="11">
        <v>4000</v>
      </c>
      <c r="L490" s="6">
        <v>50</v>
      </c>
    </row>
    <row r="491" spans="1:12">
      <c r="A491" t="s">
        <v>998</v>
      </c>
      <c r="B491" s="4">
        <v>42534</v>
      </c>
      <c r="C491">
        <v>57</v>
      </c>
      <c r="D491" t="s">
        <v>6016</v>
      </c>
      <c r="E491" s="7" t="s">
        <v>6043</v>
      </c>
      <c r="F491" s="10" t="s">
        <v>6108</v>
      </c>
      <c r="G491" t="s">
        <v>6039</v>
      </c>
      <c r="H491" s="11" t="s">
        <v>6027</v>
      </c>
      <c r="I491" s="11" t="s">
        <v>6028</v>
      </c>
      <c r="J491" s="11" t="s">
        <v>6146</v>
      </c>
      <c r="K491" s="11">
        <v>4000</v>
      </c>
      <c r="L491" s="6">
        <v>100</v>
      </c>
    </row>
    <row r="492" spans="1:12">
      <c r="A492" t="s">
        <v>1000</v>
      </c>
      <c r="B492" s="4">
        <v>42534</v>
      </c>
      <c r="C492">
        <v>48</v>
      </c>
      <c r="D492" t="s">
        <v>6016</v>
      </c>
      <c r="E492" s="7" t="s">
        <v>6017</v>
      </c>
      <c r="F492" s="10" t="s">
        <v>6109</v>
      </c>
      <c r="G492" t="s">
        <v>6039</v>
      </c>
      <c r="H492" s="11" t="s">
        <v>6027</v>
      </c>
      <c r="I492" s="11" t="s">
        <v>6028</v>
      </c>
      <c r="J492" s="11" t="s">
        <v>6029</v>
      </c>
      <c r="K492" s="11">
        <v>8000</v>
      </c>
      <c r="L492" s="6">
        <v>100</v>
      </c>
    </row>
    <row r="493" spans="1:12">
      <c r="A493" t="s">
        <v>1002</v>
      </c>
      <c r="B493" s="4">
        <v>42632</v>
      </c>
      <c r="C493">
        <v>47</v>
      </c>
      <c r="D493" t="s">
        <v>6016</v>
      </c>
      <c r="E493" s="7" t="s">
        <v>6017</v>
      </c>
      <c r="F493" s="10" t="s">
        <v>6079</v>
      </c>
      <c r="G493" t="s">
        <v>6039</v>
      </c>
      <c r="H493" s="11" t="s">
        <v>6031</v>
      </c>
      <c r="I493" s="11" t="s">
        <v>6032</v>
      </c>
      <c r="J493" s="11" t="s">
        <v>6034</v>
      </c>
      <c r="K493" s="11">
        <v>8000</v>
      </c>
      <c r="L493" s="6">
        <v>550</v>
      </c>
    </row>
    <row r="494" spans="1:12">
      <c r="A494" t="s">
        <v>1004</v>
      </c>
      <c r="B494" s="4">
        <v>42632</v>
      </c>
      <c r="C494">
        <v>56</v>
      </c>
      <c r="D494" t="s">
        <v>6023</v>
      </c>
      <c r="E494" s="7" t="s">
        <v>6017</v>
      </c>
      <c r="F494" s="10" t="s">
        <v>6110</v>
      </c>
      <c r="G494" t="s">
        <v>6039</v>
      </c>
      <c r="H494" s="11" t="s">
        <v>6031</v>
      </c>
      <c r="I494" s="11" t="s">
        <v>6032</v>
      </c>
      <c r="J494" s="11" t="s">
        <v>6034</v>
      </c>
      <c r="K494" s="11">
        <v>8000</v>
      </c>
      <c r="L494" s="6">
        <v>330</v>
      </c>
    </row>
    <row r="495" spans="1:12">
      <c r="A495" t="s">
        <v>1006</v>
      </c>
      <c r="B495" s="4">
        <v>43234</v>
      </c>
      <c r="C495">
        <v>54</v>
      </c>
      <c r="D495" t="s">
        <v>6023</v>
      </c>
      <c r="E495" s="7" t="s">
        <v>6043</v>
      </c>
      <c r="F495" s="10" t="s">
        <v>6089</v>
      </c>
      <c r="G495" t="s">
        <v>6039</v>
      </c>
      <c r="H495" s="11" t="s">
        <v>6031</v>
      </c>
      <c r="I495" s="11" t="s">
        <v>6032</v>
      </c>
      <c r="J495" s="11" t="s">
        <v>6144</v>
      </c>
      <c r="K495" s="11">
        <v>4000</v>
      </c>
      <c r="L495" s="6">
        <v>160</v>
      </c>
    </row>
    <row r="496" spans="1:12">
      <c r="A496" t="s">
        <v>1008</v>
      </c>
      <c r="B496" s="4">
        <v>43180</v>
      </c>
      <c r="C496">
        <v>54</v>
      </c>
      <c r="D496" t="s">
        <v>6016</v>
      </c>
      <c r="E496" s="7" t="s">
        <v>6017</v>
      </c>
      <c r="F496" s="10" t="s">
        <v>6030</v>
      </c>
      <c r="G496" t="s">
        <v>6025</v>
      </c>
      <c r="H496" s="11" t="s">
        <v>6020</v>
      </c>
      <c r="I496" s="11" t="s">
        <v>6021</v>
      </c>
      <c r="J496" s="11" t="s">
        <v>6022</v>
      </c>
      <c r="K496" s="11">
        <v>8000</v>
      </c>
      <c r="L496" s="6">
        <v>105</v>
      </c>
    </row>
    <row r="497" spans="1:12">
      <c r="A497" t="s">
        <v>1010</v>
      </c>
      <c r="B497" s="4">
        <v>43100</v>
      </c>
      <c r="C497">
        <v>52</v>
      </c>
      <c r="D497" t="s">
        <v>6016</v>
      </c>
      <c r="E497" s="7" t="s">
        <v>6017</v>
      </c>
      <c r="F497" s="10" t="s">
        <v>6024</v>
      </c>
      <c r="G497" t="s">
        <v>6025</v>
      </c>
      <c r="H497" s="11" t="s">
        <v>6031</v>
      </c>
      <c r="I497" s="11" t="s">
        <v>6032</v>
      </c>
      <c r="J497" s="11" t="s">
        <v>6034</v>
      </c>
      <c r="K497" s="11">
        <v>8000</v>
      </c>
      <c r="L497" s="6">
        <v>70</v>
      </c>
    </row>
    <row r="498" spans="1:12">
      <c r="A498" t="s">
        <v>1012</v>
      </c>
      <c r="B498" s="4">
        <v>43312</v>
      </c>
      <c r="C498">
        <v>43</v>
      </c>
      <c r="D498" t="s">
        <v>6016</v>
      </c>
      <c r="E498" s="7" t="s">
        <v>6037</v>
      </c>
      <c r="F498" s="10" t="s">
        <v>6057</v>
      </c>
      <c r="G498" t="s">
        <v>6025</v>
      </c>
      <c r="H498" s="11" t="s">
        <v>6031</v>
      </c>
      <c r="I498" s="11" t="s">
        <v>6032</v>
      </c>
      <c r="J498" s="11" t="s">
        <v>6034</v>
      </c>
      <c r="K498" s="11">
        <v>950</v>
      </c>
      <c r="L498" s="6">
        <v>640</v>
      </c>
    </row>
    <row r="499" spans="1:12">
      <c r="A499" t="s">
        <v>1014</v>
      </c>
      <c r="B499" s="4">
        <v>43312</v>
      </c>
      <c r="C499">
        <v>59</v>
      </c>
      <c r="D499" t="s">
        <v>6016</v>
      </c>
      <c r="E499" s="7" t="s">
        <v>6043</v>
      </c>
      <c r="F499" s="10" t="s">
        <v>6111</v>
      </c>
      <c r="G499" t="s">
        <v>6050</v>
      </c>
      <c r="H499" s="11" t="s">
        <v>6031</v>
      </c>
      <c r="I499" s="11" t="s">
        <v>6032</v>
      </c>
      <c r="J499" s="11" t="s">
        <v>6033</v>
      </c>
      <c r="K499" s="11">
        <v>4000</v>
      </c>
      <c r="L499" s="6">
        <v>320</v>
      </c>
    </row>
    <row r="500" spans="1:12">
      <c r="A500" t="s">
        <v>1016</v>
      </c>
      <c r="B500" s="4">
        <v>43312</v>
      </c>
      <c r="C500">
        <v>44</v>
      </c>
      <c r="D500" t="s">
        <v>6016</v>
      </c>
      <c r="E500" s="7" t="s">
        <v>6037</v>
      </c>
      <c r="F500" s="10" t="s">
        <v>6049</v>
      </c>
      <c r="G500" t="s">
        <v>6050</v>
      </c>
      <c r="H500" s="11" t="s">
        <v>6031</v>
      </c>
      <c r="I500" s="11" t="s">
        <v>6032</v>
      </c>
      <c r="J500" s="11" t="s">
        <v>6033</v>
      </c>
      <c r="K500" s="11">
        <v>950</v>
      </c>
      <c r="L500" s="6">
        <v>160</v>
      </c>
    </row>
    <row r="501" spans="1:12">
      <c r="A501" t="s">
        <v>1018</v>
      </c>
      <c r="B501" s="4">
        <v>43312</v>
      </c>
      <c r="C501">
        <v>56</v>
      </c>
      <c r="D501" t="s">
        <v>6023</v>
      </c>
      <c r="E501" s="7" t="s">
        <v>6043</v>
      </c>
      <c r="F501" s="10" t="s">
        <v>6074</v>
      </c>
      <c r="G501" t="s">
        <v>6050</v>
      </c>
      <c r="H501" s="11" t="s">
        <v>6031</v>
      </c>
      <c r="I501" s="11" t="s">
        <v>6032</v>
      </c>
      <c r="J501" s="11" t="s">
        <v>6033</v>
      </c>
      <c r="K501" s="11">
        <v>4000</v>
      </c>
      <c r="L501" s="6">
        <v>720</v>
      </c>
    </row>
    <row r="502" spans="1:12">
      <c r="A502" t="s">
        <v>1020</v>
      </c>
      <c r="B502" s="4">
        <v>43255</v>
      </c>
      <c r="C502">
        <v>45</v>
      </c>
      <c r="D502" t="s">
        <v>6023</v>
      </c>
      <c r="E502" s="7" t="s">
        <v>6017</v>
      </c>
      <c r="F502" s="10" t="s">
        <v>6062</v>
      </c>
      <c r="G502" t="s">
        <v>6112</v>
      </c>
      <c r="H502" s="11" t="s">
        <v>6054</v>
      </c>
      <c r="I502" s="11" t="s">
        <v>6055</v>
      </c>
      <c r="J502" s="11" t="s">
        <v>6056</v>
      </c>
      <c r="K502" s="11">
        <v>8000</v>
      </c>
      <c r="L502" s="6">
        <v>160</v>
      </c>
    </row>
    <row r="503" spans="1:12">
      <c r="A503" t="s">
        <v>1022</v>
      </c>
      <c r="B503" s="4">
        <v>43255</v>
      </c>
      <c r="C503">
        <v>55</v>
      </c>
      <c r="D503" t="s">
        <v>6016</v>
      </c>
      <c r="E503" s="7" t="s">
        <v>6017</v>
      </c>
      <c r="F503" s="10" t="s">
        <v>6113</v>
      </c>
      <c r="G503" t="s">
        <v>6112</v>
      </c>
      <c r="H503" s="11" t="s">
        <v>6054</v>
      </c>
      <c r="I503" s="11" t="s">
        <v>6055</v>
      </c>
      <c r="J503" s="11" t="s">
        <v>6056</v>
      </c>
      <c r="K503" s="11">
        <v>8000</v>
      </c>
      <c r="L503" s="6">
        <v>160</v>
      </c>
    </row>
    <row r="504" spans="1:12">
      <c r="A504" t="s">
        <v>1024</v>
      </c>
      <c r="B504" s="4">
        <v>43255</v>
      </c>
      <c r="C504">
        <v>48</v>
      </c>
      <c r="D504" t="s">
        <v>6023</v>
      </c>
      <c r="E504" s="7" t="s">
        <v>6043</v>
      </c>
      <c r="F504" s="10" t="s">
        <v>6042</v>
      </c>
      <c r="G504" t="s">
        <v>6042</v>
      </c>
      <c r="H504" s="11" t="s">
        <v>6054</v>
      </c>
      <c r="I504" s="11" t="s">
        <v>6055</v>
      </c>
      <c r="J504" s="11" t="s">
        <v>6022</v>
      </c>
      <c r="K504" s="11">
        <v>4000</v>
      </c>
      <c r="L504" s="6">
        <v>160</v>
      </c>
    </row>
    <row r="505" spans="1:12">
      <c r="A505" t="s">
        <v>1026</v>
      </c>
      <c r="B505" s="4">
        <v>43255</v>
      </c>
      <c r="C505">
        <v>56</v>
      </c>
      <c r="D505" t="s">
        <v>6023</v>
      </c>
      <c r="E505" s="7" t="s">
        <v>6043</v>
      </c>
      <c r="F505" s="10" t="s">
        <v>6044</v>
      </c>
      <c r="G505" t="s">
        <v>6044</v>
      </c>
      <c r="H505" s="11" t="s">
        <v>6054</v>
      </c>
      <c r="I505" s="11" t="s">
        <v>6055</v>
      </c>
      <c r="J505" s="11" t="s">
        <v>6056</v>
      </c>
      <c r="K505" s="11">
        <v>4000</v>
      </c>
      <c r="L505" s="6">
        <v>240</v>
      </c>
    </row>
    <row r="506" spans="1:12">
      <c r="A506" t="s">
        <v>1028</v>
      </c>
      <c r="B506" s="4">
        <v>43255</v>
      </c>
      <c r="C506">
        <v>41</v>
      </c>
      <c r="D506" t="s">
        <v>6016</v>
      </c>
      <c r="E506" s="7" t="s">
        <v>6017</v>
      </c>
      <c r="F506" s="10" t="s">
        <v>6114</v>
      </c>
      <c r="G506" t="s">
        <v>6060</v>
      </c>
      <c r="H506" s="11" t="s">
        <v>6054</v>
      </c>
      <c r="I506" s="11" t="s">
        <v>6055</v>
      </c>
      <c r="J506" s="11" t="s">
        <v>6056</v>
      </c>
      <c r="K506" s="11">
        <v>8000</v>
      </c>
      <c r="L506" s="6">
        <v>80</v>
      </c>
    </row>
    <row r="507" spans="1:12">
      <c r="A507" t="s">
        <v>1030</v>
      </c>
      <c r="B507" s="4">
        <v>43784</v>
      </c>
      <c r="C507">
        <v>65</v>
      </c>
      <c r="D507" t="s">
        <v>6023</v>
      </c>
      <c r="E507" s="7" t="s">
        <v>6017</v>
      </c>
      <c r="F507" s="10" t="s">
        <v>6115</v>
      </c>
      <c r="G507" t="s">
        <v>6116</v>
      </c>
      <c r="H507" s="11" t="s">
        <v>6122</v>
      </c>
      <c r="I507" s="11" t="s">
        <v>6072</v>
      </c>
      <c r="J507" s="11" t="s">
        <v>6132</v>
      </c>
      <c r="K507" s="11">
        <v>8000</v>
      </c>
      <c r="L507" s="6">
        <v>550</v>
      </c>
    </row>
    <row r="508" spans="1:12">
      <c r="A508" t="s">
        <v>1032</v>
      </c>
      <c r="B508" s="4">
        <v>42816</v>
      </c>
      <c r="C508">
        <v>34</v>
      </c>
      <c r="D508" t="s">
        <v>6016</v>
      </c>
      <c r="E508" s="7" t="s">
        <v>6037</v>
      </c>
      <c r="F508" s="10" t="s">
        <v>6116</v>
      </c>
      <c r="G508" t="s">
        <v>6116</v>
      </c>
      <c r="H508" s="11" t="s">
        <v>6031</v>
      </c>
      <c r="I508" s="11" t="s">
        <v>6032</v>
      </c>
      <c r="J508" s="11" t="s">
        <v>6034</v>
      </c>
      <c r="K508" s="11">
        <v>950</v>
      </c>
      <c r="L508" s="6">
        <v>35</v>
      </c>
    </row>
    <row r="509" spans="1:12">
      <c r="A509" t="s">
        <v>1034</v>
      </c>
      <c r="B509" s="4">
        <v>42816</v>
      </c>
      <c r="C509">
        <v>56</v>
      </c>
      <c r="D509" t="s">
        <v>6016</v>
      </c>
      <c r="E509" s="7" t="s">
        <v>6037</v>
      </c>
      <c r="F509" s="10" t="s">
        <v>6117</v>
      </c>
      <c r="G509" t="s">
        <v>6046</v>
      </c>
      <c r="H509" s="11" t="s">
        <v>6031</v>
      </c>
      <c r="I509" s="11" t="s">
        <v>6032</v>
      </c>
      <c r="J509" s="11" t="s">
        <v>6034</v>
      </c>
      <c r="K509" s="11">
        <v>950</v>
      </c>
      <c r="L509" s="6">
        <v>105</v>
      </c>
    </row>
    <row r="510" spans="1:12">
      <c r="A510" t="s">
        <v>1036</v>
      </c>
      <c r="B510" s="4">
        <v>42816</v>
      </c>
      <c r="C510">
        <v>62</v>
      </c>
      <c r="D510" t="s">
        <v>6023</v>
      </c>
      <c r="E510" s="7" t="s">
        <v>6017</v>
      </c>
      <c r="F510" s="10" t="s">
        <v>6046</v>
      </c>
      <c r="G510" t="s">
        <v>6046</v>
      </c>
      <c r="H510" s="11" t="s">
        <v>6031</v>
      </c>
      <c r="I510" s="11" t="s">
        <v>6032</v>
      </c>
      <c r="J510" s="11" t="s">
        <v>6034</v>
      </c>
      <c r="K510" s="11">
        <v>8000</v>
      </c>
      <c r="L510" s="6">
        <v>105</v>
      </c>
    </row>
    <row r="511" spans="1:12">
      <c r="A511" t="s">
        <v>1038</v>
      </c>
      <c r="B511" s="4">
        <v>42816</v>
      </c>
      <c r="C511">
        <v>45</v>
      </c>
      <c r="D511" t="s">
        <v>6023</v>
      </c>
      <c r="E511" s="7" t="s">
        <v>6017</v>
      </c>
      <c r="F511" s="10" t="s">
        <v>6087</v>
      </c>
      <c r="G511" t="s">
        <v>6019</v>
      </c>
      <c r="H511" s="11" t="s">
        <v>6031</v>
      </c>
      <c r="I511" s="11" t="s">
        <v>6032</v>
      </c>
      <c r="J511" s="11" t="s">
        <v>6034</v>
      </c>
      <c r="K511" s="11">
        <v>8000</v>
      </c>
      <c r="L511" s="6">
        <v>175</v>
      </c>
    </row>
    <row r="512" spans="1:12">
      <c r="A512" t="s">
        <v>1040</v>
      </c>
      <c r="B512" s="4">
        <v>43796</v>
      </c>
      <c r="C512">
        <v>38</v>
      </c>
      <c r="D512" t="s">
        <v>6023</v>
      </c>
      <c r="E512" s="7" t="s">
        <v>6017</v>
      </c>
      <c r="F512" s="10" t="s">
        <v>6057</v>
      </c>
      <c r="G512" t="s">
        <v>6025</v>
      </c>
      <c r="H512" s="11" t="s">
        <v>6085</v>
      </c>
      <c r="I512" s="11" t="s">
        <v>6086</v>
      </c>
      <c r="J512" s="11" t="s">
        <v>6022</v>
      </c>
      <c r="K512" s="11">
        <v>22000</v>
      </c>
      <c r="L512" s="6">
        <v>150</v>
      </c>
    </row>
    <row r="513" spans="1:12">
      <c r="A513" t="s">
        <v>1042</v>
      </c>
      <c r="B513" s="4">
        <v>43796</v>
      </c>
      <c r="C513">
        <v>49</v>
      </c>
      <c r="D513" t="s">
        <v>6016</v>
      </c>
      <c r="E513" s="7" t="s">
        <v>6037</v>
      </c>
      <c r="F513" s="10" t="s">
        <v>6118</v>
      </c>
      <c r="G513" t="s">
        <v>6039</v>
      </c>
      <c r="H513" s="11" t="s">
        <v>6085</v>
      </c>
      <c r="I513" s="11" t="s">
        <v>6086</v>
      </c>
      <c r="J513" s="11" t="s">
        <v>6146</v>
      </c>
      <c r="K513" s="11">
        <v>950</v>
      </c>
      <c r="L513" s="6">
        <v>100</v>
      </c>
    </row>
    <row r="514" spans="1:12">
      <c r="A514" t="s">
        <v>1044</v>
      </c>
      <c r="B514" s="4">
        <v>43396</v>
      </c>
      <c r="C514">
        <v>58</v>
      </c>
      <c r="D514" t="s">
        <v>6016</v>
      </c>
      <c r="E514" s="7" t="s">
        <v>6017</v>
      </c>
      <c r="F514" s="10" t="s">
        <v>6119</v>
      </c>
      <c r="G514" t="s">
        <v>6091</v>
      </c>
      <c r="H514" s="11" t="s">
        <v>6085</v>
      </c>
      <c r="I514" s="11" t="s">
        <v>6086</v>
      </c>
      <c r="J514" s="11" t="s">
        <v>6029</v>
      </c>
      <c r="K514" s="11">
        <v>22000</v>
      </c>
      <c r="L514" s="6">
        <v>330</v>
      </c>
    </row>
    <row r="515" spans="1:12">
      <c r="A515" t="s">
        <v>1046</v>
      </c>
      <c r="B515" s="4">
        <v>43824</v>
      </c>
      <c r="C515">
        <v>41</v>
      </c>
      <c r="D515" t="s">
        <v>6023</v>
      </c>
      <c r="E515" s="7" t="s">
        <v>6017</v>
      </c>
      <c r="F515" s="10" t="s">
        <v>6120</v>
      </c>
      <c r="G515" t="s">
        <v>6091</v>
      </c>
      <c r="H515" s="11" t="s">
        <v>6031</v>
      </c>
      <c r="I515" s="11" t="s">
        <v>6032</v>
      </c>
      <c r="J515" s="11" t="s">
        <v>6034</v>
      </c>
      <c r="K515" s="11">
        <v>8000</v>
      </c>
      <c r="L515" s="6">
        <v>240</v>
      </c>
    </row>
    <row r="516" spans="1:12">
      <c r="A516" t="s">
        <v>1048</v>
      </c>
      <c r="B516" s="4">
        <v>43824</v>
      </c>
      <c r="C516">
        <v>33</v>
      </c>
      <c r="D516" t="s">
        <v>6016</v>
      </c>
      <c r="E516" s="7" t="s">
        <v>6017</v>
      </c>
      <c r="F516" s="10" t="s">
        <v>6041</v>
      </c>
      <c r="G516" t="s">
        <v>6042</v>
      </c>
      <c r="H516" s="11" t="s">
        <v>6031</v>
      </c>
      <c r="I516" s="11" t="s">
        <v>6032</v>
      </c>
      <c r="J516" s="11" t="s">
        <v>6034</v>
      </c>
      <c r="K516" s="11">
        <v>8000</v>
      </c>
      <c r="L516" s="6">
        <v>160</v>
      </c>
    </row>
    <row r="517" spans="1:12">
      <c r="A517" t="s">
        <v>1050</v>
      </c>
      <c r="B517" s="4">
        <v>43492</v>
      </c>
      <c r="C517">
        <v>47</v>
      </c>
      <c r="D517" t="s">
        <v>6023</v>
      </c>
      <c r="E517" s="7" t="s">
        <v>6043</v>
      </c>
      <c r="F517" s="10" t="s">
        <v>6066</v>
      </c>
      <c r="G517" t="s">
        <v>6096</v>
      </c>
      <c r="H517" s="11" t="s">
        <v>6047</v>
      </c>
      <c r="I517" s="11" t="s">
        <v>6048</v>
      </c>
      <c r="J517" s="11" t="s">
        <v>6149</v>
      </c>
      <c r="K517" s="11">
        <v>4000</v>
      </c>
      <c r="L517" s="6">
        <v>400</v>
      </c>
    </row>
    <row r="518" spans="1:12">
      <c r="A518" t="s">
        <v>1052</v>
      </c>
      <c r="B518" s="4">
        <v>43492</v>
      </c>
      <c r="C518">
        <v>56</v>
      </c>
      <c r="D518" t="s">
        <v>6023</v>
      </c>
      <c r="E518" s="7" t="s">
        <v>6017</v>
      </c>
      <c r="F518" s="10" t="s">
        <v>6068</v>
      </c>
      <c r="G518" t="s">
        <v>6067</v>
      </c>
      <c r="H518" s="11" t="s">
        <v>6047</v>
      </c>
      <c r="I518" s="11" t="s">
        <v>6048</v>
      </c>
      <c r="J518" s="11" t="s">
        <v>6029</v>
      </c>
      <c r="K518" s="11">
        <v>8000</v>
      </c>
      <c r="L518" s="6">
        <v>240</v>
      </c>
    </row>
    <row r="519" spans="1:12">
      <c r="A519" t="s">
        <v>1054</v>
      </c>
      <c r="B519" s="4">
        <v>43492</v>
      </c>
      <c r="C519">
        <v>51</v>
      </c>
      <c r="D519" t="s">
        <v>6016</v>
      </c>
      <c r="E519" s="7" t="s">
        <v>6017</v>
      </c>
      <c r="F519" s="10" t="s">
        <v>6121</v>
      </c>
      <c r="G519" t="s">
        <v>6036</v>
      </c>
      <c r="H519" s="11" t="s">
        <v>6047</v>
      </c>
      <c r="I519" s="11" t="s">
        <v>6048</v>
      </c>
      <c r="J519" s="11" t="s">
        <v>6029</v>
      </c>
      <c r="K519" s="11">
        <v>8000</v>
      </c>
      <c r="L519" s="6">
        <v>160</v>
      </c>
    </row>
    <row r="520" spans="1:12">
      <c r="A520" t="s">
        <v>1056</v>
      </c>
      <c r="B520" s="4">
        <v>43492</v>
      </c>
      <c r="C520">
        <v>49</v>
      </c>
      <c r="D520" t="s">
        <v>6016</v>
      </c>
      <c r="E520" s="7" t="s">
        <v>6017</v>
      </c>
      <c r="F520" s="10" t="s">
        <v>6019</v>
      </c>
      <c r="G520" t="s">
        <v>6019</v>
      </c>
      <c r="H520" s="11" t="s">
        <v>6047</v>
      </c>
      <c r="I520" s="11" t="s">
        <v>6048</v>
      </c>
      <c r="J520" s="11" t="s">
        <v>6029</v>
      </c>
      <c r="K520" s="11">
        <v>8000</v>
      </c>
      <c r="L520" s="6">
        <v>240</v>
      </c>
    </row>
    <row r="521" spans="1:12">
      <c r="A521" t="s">
        <v>1058</v>
      </c>
      <c r="B521" s="4">
        <v>42820</v>
      </c>
      <c r="C521">
        <v>50</v>
      </c>
      <c r="D521" t="s">
        <v>6016</v>
      </c>
      <c r="E521" s="7" t="s">
        <v>6037</v>
      </c>
      <c r="F521" s="10" t="s">
        <v>6069</v>
      </c>
      <c r="G521" t="s">
        <v>6070</v>
      </c>
      <c r="H521" s="11" t="s">
        <v>6031</v>
      </c>
      <c r="I521" s="11" t="s">
        <v>6032</v>
      </c>
      <c r="J521" s="11" t="s">
        <v>6144</v>
      </c>
      <c r="K521" s="11">
        <v>950</v>
      </c>
      <c r="L521" s="6">
        <v>50</v>
      </c>
    </row>
    <row r="522" spans="1:12">
      <c r="A522" t="s">
        <v>1060</v>
      </c>
      <c r="B522" s="4">
        <v>42820</v>
      </c>
      <c r="C522">
        <v>55</v>
      </c>
      <c r="D522" t="s">
        <v>6023</v>
      </c>
      <c r="E522" s="7" t="s">
        <v>6037</v>
      </c>
      <c r="F522" s="10" t="s">
        <v>6051</v>
      </c>
      <c r="G522" t="s">
        <v>6052</v>
      </c>
      <c r="H522" s="11" t="s">
        <v>6031</v>
      </c>
      <c r="I522" s="11" t="s">
        <v>6032</v>
      </c>
      <c r="J522" s="11" t="s">
        <v>6034</v>
      </c>
      <c r="K522" s="11">
        <v>950</v>
      </c>
      <c r="L522" s="6">
        <v>100</v>
      </c>
    </row>
    <row r="523" spans="1:12">
      <c r="A523" t="s">
        <v>1062</v>
      </c>
      <c r="B523" s="4">
        <v>42820</v>
      </c>
      <c r="C523">
        <v>26</v>
      </c>
      <c r="D523" t="s">
        <v>6016</v>
      </c>
      <c r="E523" s="7" t="s">
        <v>6017</v>
      </c>
      <c r="F523" s="10" t="s">
        <v>6051</v>
      </c>
      <c r="G523" t="s">
        <v>6052</v>
      </c>
      <c r="H523" s="11" t="s">
        <v>6031</v>
      </c>
      <c r="I523" s="11" t="s">
        <v>6032</v>
      </c>
      <c r="J523" s="11" t="s">
        <v>6034</v>
      </c>
      <c r="K523" s="11">
        <v>8000</v>
      </c>
      <c r="L523" s="6">
        <v>450</v>
      </c>
    </row>
    <row r="524" spans="1:12">
      <c r="A524" t="s">
        <v>1064</v>
      </c>
      <c r="B524" s="4">
        <v>43490</v>
      </c>
      <c r="C524">
        <v>58</v>
      </c>
      <c r="D524" t="s">
        <v>6016</v>
      </c>
      <c r="E524" s="7" t="s">
        <v>6043</v>
      </c>
      <c r="F524" s="10" t="s">
        <v>6058</v>
      </c>
      <c r="G524" t="s">
        <v>6058</v>
      </c>
      <c r="H524" s="11" t="s">
        <v>6071</v>
      </c>
      <c r="I524" s="11" t="s">
        <v>6072</v>
      </c>
      <c r="J524" s="11" t="s">
        <v>6022</v>
      </c>
      <c r="K524" s="11">
        <v>4000</v>
      </c>
      <c r="L524" s="6">
        <v>100</v>
      </c>
    </row>
    <row r="525" spans="1:12">
      <c r="A525" t="s">
        <v>1066</v>
      </c>
      <c r="B525" s="4">
        <v>43243</v>
      </c>
      <c r="C525">
        <v>46</v>
      </c>
      <c r="D525" t="s">
        <v>6016</v>
      </c>
      <c r="E525" s="7" t="s">
        <v>6017</v>
      </c>
      <c r="F525" s="10" t="s">
        <v>6058</v>
      </c>
      <c r="G525" t="s">
        <v>6058</v>
      </c>
      <c r="H525" s="11" t="s">
        <v>6085</v>
      </c>
      <c r="I525" s="11" t="s">
        <v>6086</v>
      </c>
      <c r="J525" s="11" t="s">
        <v>6146</v>
      </c>
      <c r="K525" s="11">
        <v>22000</v>
      </c>
      <c r="L525" s="6">
        <v>240</v>
      </c>
    </row>
    <row r="526" spans="1:12">
      <c r="A526" t="s">
        <v>1068</v>
      </c>
      <c r="B526" s="4">
        <v>43243</v>
      </c>
      <c r="C526">
        <v>48</v>
      </c>
      <c r="D526" t="s">
        <v>6016</v>
      </c>
      <c r="E526" s="7" t="s">
        <v>6017</v>
      </c>
      <c r="F526" s="10" t="s">
        <v>6042</v>
      </c>
      <c r="G526" t="s">
        <v>6042</v>
      </c>
      <c r="H526" s="11" t="s">
        <v>6085</v>
      </c>
      <c r="I526" s="11" t="s">
        <v>6086</v>
      </c>
      <c r="J526" s="11" t="s">
        <v>6146</v>
      </c>
      <c r="K526" s="11">
        <v>22000</v>
      </c>
      <c r="L526" s="6">
        <v>160</v>
      </c>
    </row>
    <row r="527" spans="1:12">
      <c r="A527" t="s">
        <v>1070</v>
      </c>
      <c r="B527" s="4">
        <v>43102</v>
      </c>
      <c r="C527">
        <v>42</v>
      </c>
      <c r="D527" t="s">
        <v>6016</v>
      </c>
      <c r="E527" s="7" t="s">
        <v>6017</v>
      </c>
      <c r="F527" s="10" t="s">
        <v>6042</v>
      </c>
      <c r="G527" t="s">
        <v>6042</v>
      </c>
      <c r="H527" s="11" t="s">
        <v>6031</v>
      </c>
      <c r="I527" s="11" t="s">
        <v>6032</v>
      </c>
      <c r="J527" s="11" t="s">
        <v>6034</v>
      </c>
      <c r="K527" s="11">
        <v>8000</v>
      </c>
      <c r="L527" s="6">
        <v>550</v>
      </c>
    </row>
    <row r="528" spans="1:12">
      <c r="A528" t="s">
        <v>1072</v>
      </c>
      <c r="B528" s="4">
        <v>43764</v>
      </c>
      <c r="C528">
        <v>37</v>
      </c>
      <c r="D528" t="s">
        <v>6016</v>
      </c>
      <c r="E528" s="7" t="s">
        <v>6017</v>
      </c>
      <c r="F528" s="10" t="s">
        <v>6042</v>
      </c>
      <c r="G528" t="s">
        <v>6042</v>
      </c>
      <c r="H528" s="11" t="s">
        <v>6047</v>
      </c>
      <c r="I528" s="11" t="s">
        <v>6048</v>
      </c>
      <c r="J528" s="11" t="s">
        <v>6022</v>
      </c>
      <c r="K528" s="11">
        <v>8000</v>
      </c>
      <c r="L528" s="6">
        <v>105</v>
      </c>
    </row>
    <row r="529" spans="1:12">
      <c r="A529" t="s">
        <v>1074</v>
      </c>
      <c r="B529" s="4">
        <v>43764</v>
      </c>
      <c r="C529">
        <v>63</v>
      </c>
      <c r="D529" t="s">
        <v>6023</v>
      </c>
      <c r="E529" s="7" t="s">
        <v>6037</v>
      </c>
      <c r="F529" s="10" t="s">
        <v>6035</v>
      </c>
      <c r="G529" t="s">
        <v>6036</v>
      </c>
      <c r="H529" s="11" t="s">
        <v>6047</v>
      </c>
      <c r="I529" s="11" t="s">
        <v>6048</v>
      </c>
      <c r="J529" s="11" t="s">
        <v>6022</v>
      </c>
      <c r="K529" s="11">
        <v>950</v>
      </c>
      <c r="L529" s="6">
        <v>105</v>
      </c>
    </row>
    <row r="530" spans="1:12">
      <c r="A530" t="s">
        <v>1076</v>
      </c>
      <c r="B530" s="4">
        <v>42985</v>
      </c>
      <c r="C530">
        <v>50</v>
      </c>
      <c r="D530" t="s">
        <v>6016</v>
      </c>
      <c r="E530" s="7" t="s">
        <v>6017</v>
      </c>
      <c r="F530" s="10" t="s">
        <v>6068</v>
      </c>
      <c r="G530" t="s">
        <v>6067</v>
      </c>
      <c r="H530" s="11" t="s">
        <v>6031</v>
      </c>
      <c r="I530" s="11" t="s">
        <v>6032</v>
      </c>
      <c r="J530" s="11" t="s">
        <v>6034</v>
      </c>
      <c r="K530" s="11">
        <v>8000</v>
      </c>
      <c r="L530" s="6">
        <v>330</v>
      </c>
    </row>
    <row r="531" spans="1:12">
      <c r="A531" t="s">
        <v>1078</v>
      </c>
      <c r="B531" s="4">
        <v>42985</v>
      </c>
      <c r="C531">
        <v>41</v>
      </c>
      <c r="D531" t="s">
        <v>6023</v>
      </c>
      <c r="E531" s="7" t="s">
        <v>6017</v>
      </c>
      <c r="F531" s="10" t="s">
        <v>6025</v>
      </c>
      <c r="G531" t="s">
        <v>6053</v>
      </c>
      <c r="H531" s="11" t="s">
        <v>6031</v>
      </c>
      <c r="I531" s="11" t="s">
        <v>6032</v>
      </c>
      <c r="J531" s="11" t="s">
        <v>6034</v>
      </c>
      <c r="K531" s="11">
        <v>8000</v>
      </c>
      <c r="L531" s="6">
        <v>110</v>
      </c>
    </row>
    <row r="532" spans="1:12">
      <c r="A532" t="s">
        <v>1080</v>
      </c>
      <c r="B532" s="4">
        <v>42985</v>
      </c>
      <c r="C532">
        <v>48</v>
      </c>
      <c r="D532" t="s">
        <v>6023</v>
      </c>
      <c r="E532" s="7" t="s">
        <v>6017</v>
      </c>
      <c r="F532" s="10" t="s">
        <v>6025</v>
      </c>
      <c r="G532" t="s">
        <v>6025</v>
      </c>
      <c r="H532" s="11" t="s">
        <v>6031</v>
      </c>
      <c r="I532" s="11" t="s">
        <v>6032</v>
      </c>
      <c r="J532" s="11" t="s">
        <v>6034</v>
      </c>
      <c r="K532" s="11">
        <v>8000</v>
      </c>
      <c r="L532" s="6">
        <v>660</v>
      </c>
    </row>
    <row r="533" spans="1:12">
      <c r="A533" t="s">
        <v>1082</v>
      </c>
      <c r="B533" s="4">
        <v>43048</v>
      </c>
      <c r="C533">
        <v>46</v>
      </c>
      <c r="D533" t="s">
        <v>6016</v>
      </c>
      <c r="E533" s="7" t="s">
        <v>6043</v>
      </c>
      <c r="F533" s="10" t="s">
        <v>6057</v>
      </c>
      <c r="G533" t="s">
        <v>6025</v>
      </c>
      <c r="H533" s="11" t="s">
        <v>6122</v>
      </c>
      <c r="I533" s="11" t="s">
        <v>6072</v>
      </c>
      <c r="J533" s="11" t="s">
        <v>6123</v>
      </c>
      <c r="K533" s="11">
        <v>4000</v>
      </c>
      <c r="L533" s="6">
        <v>80</v>
      </c>
    </row>
    <row r="534" spans="1:12">
      <c r="A534" t="s">
        <v>1084</v>
      </c>
      <c r="B534" s="4">
        <v>43719</v>
      </c>
      <c r="C534">
        <v>61</v>
      </c>
      <c r="D534" t="s">
        <v>6016</v>
      </c>
      <c r="E534" s="7" t="s">
        <v>6017</v>
      </c>
      <c r="F534" s="10" t="s">
        <v>6030</v>
      </c>
      <c r="G534" t="s">
        <v>6025</v>
      </c>
      <c r="H534" s="11" t="s">
        <v>6031</v>
      </c>
      <c r="I534" s="11" t="s">
        <v>6032</v>
      </c>
      <c r="J534" s="11" t="s">
        <v>6033</v>
      </c>
      <c r="K534" s="11">
        <v>8000</v>
      </c>
      <c r="L534" s="6">
        <v>240</v>
      </c>
    </row>
    <row r="535" spans="1:12">
      <c r="A535" t="s">
        <v>1086</v>
      </c>
      <c r="B535" s="4">
        <v>43252</v>
      </c>
      <c r="C535">
        <v>59</v>
      </c>
      <c r="D535" t="s">
        <v>6023</v>
      </c>
      <c r="E535" s="7" t="s">
        <v>6037</v>
      </c>
      <c r="F535" s="10" t="s">
        <v>6080</v>
      </c>
      <c r="G535" t="s">
        <v>6081</v>
      </c>
      <c r="H535" s="11" t="s">
        <v>6020</v>
      </c>
      <c r="I535" s="11" t="s">
        <v>6021</v>
      </c>
      <c r="J535" s="11" t="s">
        <v>6076</v>
      </c>
      <c r="K535" s="11">
        <v>950</v>
      </c>
      <c r="L535" s="6">
        <v>175</v>
      </c>
    </row>
    <row r="536" spans="1:12">
      <c r="A536" t="s">
        <v>1088</v>
      </c>
      <c r="B536" s="4">
        <v>43252</v>
      </c>
      <c r="C536">
        <v>53</v>
      </c>
      <c r="D536" t="s">
        <v>6023</v>
      </c>
      <c r="E536" s="7" t="s">
        <v>6043</v>
      </c>
      <c r="F536" s="10" t="s">
        <v>6114</v>
      </c>
      <c r="G536" t="s">
        <v>6060</v>
      </c>
      <c r="H536" s="11" t="s">
        <v>6020</v>
      </c>
      <c r="I536" s="11" t="s">
        <v>6021</v>
      </c>
      <c r="J536" s="11" t="s">
        <v>6029</v>
      </c>
      <c r="K536" s="11">
        <v>4000</v>
      </c>
      <c r="L536" s="6">
        <v>175</v>
      </c>
    </row>
    <row r="537" spans="1:12">
      <c r="A537" t="s">
        <v>1090</v>
      </c>
      <c r="B537" s="4">
        <v>43297</v>
      </c>
      <c r="C537">
        <v>39</v>
      </c>
      <c r="D537" t="s">
        <v>6023</v>
      </c>
      <c r="E537" s="7" t="s">
        <v>6043</v>
      </c>
      <c r="F537" s="10" t="s">
        <v>6030</v>
      </c>
      <c r="G537" t="s">
        <v>6025</v>
      </c>
      <c r="H537" s="11" t="s">
        <v>6031</v>
      </c>
      <c r="I537" s="11" t="s">
        <v>6032</v>
      </c>
      <c r="J537" s="11" t="s">
        <v>6034</v>
      </c>
      <c r="K537" s="11">
        <v>4000</v>
      </c>
      <c r="L537" s="6">
        <v>160</v>
      </c>
    </row>
    <row r="538" spans="1:12">
      <c r="A538" t="s">
        <v>1092</v>
      </c>
      <c r="B538" s="4">
        <v>43716</v>
      </c>
      <c r="C538">
        <v>51</v>
      </c>
      <c r="D538" t="s">
        <v>6016</v>
      </c>
      <c r="E538" s="7" t="s">
        <v>6017</v>
      </c>
      <c r="F538" s="10" t="s">
        <v>6030</v>
      </c>
      <c r="G538" t="s">
        <v>6025</v>
      </c>
      <c r="H538" s="11" t="s">
        <v>6020</v>
      </c>
      <c r="I538" s="11" t="s">
        <v>6021</v>
      </c>
      <c r="J538" s="11" t="s">
        <v>6029</v>
      </c>
      <c r="K538" s="11">
        <v>8000</v>
      </c>
      <c r="L538" s="6">
        <v>350</v>
      </c>
    </row>
    <row r="539" spans="1:12">
      <c r="A539" t="s">
        <v>1094</v>
      </c>
      <c r="B539" s="4">
        <v>43077</v>
      </c>
      <c r="C539">
        <v>45</v>
      </c>
      <c r="D539" t="s">
        <v>6016</v>
      </c>
      <c r="E539" s="7" t="s">
        <v>6017</v>
      </c>
      <c r="F539" s="10" t="s">
        <v>6057</v>
      </c>
      <c r="G539" t="s">
        <v>6025</v>
      </c>
      <c r="H539" s="11" t="s">
        <v>6047</v>
      </c>
      <c r="I539" s="11" t="s">
        <v>6048</v>
      </c>
      <c r="J539" s="11" t="s">
        <v>6029</v>
      </c>
      <c r="K539" s="11">
        <v>8000</v>
      </c>
      <c r="L539" s="6">
        <v>440</v>
      </c>
    </row>
    <row r="540" spans="1:12">
      <c r="A540" t="s">
        <v>1096</v>
      </c>
      <c r="B540" s="4">
        <v>43080</v>
      </c>
      <c r="C540">
        <v>48</v>
      </c>
      <c r="D540" t="s">
        <v>6016</v>
      </c>
      <c r="E540" s="7" t="s">
        <v>6037</v>
      </c>
      <c r="F540" s="10" t="s">
        <v>6057</v>
      </c>
      <c r="G540" t="s">
        <v>6025</v>
      </c>
      <c r="H540" s="11" t="s">
        <v>6031</v>
      </c>
      <c r="I540" s="11" t="s">
        <v>6032</v>
      </c>
      <c r="J540" s="11" t="s">
        <v>6034</v>
      </c>
      <c r="K540" s="11">
        <v>950</v>
      </c>
      <c r="L540" s="6">
        <v>105</v>
      </c>
    </row>
    <row r="541" spans="1:12">
      <c r="A541" t="s">
        <v>1098</v>
      </c>
      <c r="B541" s="4">
        <v>43080</v>
      </c>
      <c r="C541">
        <v>47</v>
      </c>
      <c r="D541" t="s">
        <v>6016</v>
      </c>
      <c r="E541" s="7" t="s">
        <v>6017</v>
      </c>
      <c r="F541" s="10" t="s">
        <v>6057</v>
      </c>
      <c r="G541" t="s">
        <v>6025</v>
      </c>
      <c r="H541" s="11" t="s">
        <v>6031</v>
      </c>
      <c r="I541" s="11" t="s">
        <v>6032</v>
      </c>
      <c r="J541" s="11" t="s">
        <v>6033</v>
      </c>
      <c r="K541" s="11">
        <v>8000</v>
      </c>
      <c r="L541" s="6">
        <v>140</v>
      </c>
    </row>
    <row r="542" spans="1:12">
      <c r="A542" t="s">
        <v>1100</v>
      </c>
      <c r="B542" s="4">
        <v>42403</v>
      </c>
      <c r="C542">
        <v>41</v>
      </c>
      <c r="D542" t="s">
        <v>6016</v>
      </c>
      <c r="E542" s="7" t="s">
        <v>6017</v>
      </c>
      <c r="F542" s="10" t="s">
        <v>6049</v>
      </c>
      <c r="G542" t="s">
        <v>6050</v>
      </c>
      <c r="H542" s="11" t="s">
        <v>6085</v>
      </c>
      <c r="I542" s="11" t="s">
        <v>6086</v>
      </c>
      <c r="J542" s="11" t="s">
        <v>6146</v>
      </c>
      <c r="K542" s="11">
        <v>22000</v>
      </c>
      <c r="L542" s="6">
        <v>300</v>
      </c>
    </row>
    <row r="543" spans="1:12">
      <c r="A543" t="s">
        <v>1102</v>
      </c>
      <c r="B543" s="4">
        <v>43298</v>
      </c>
      <c r="C543">
        <v>48</v>
      </c>
      <c r="D543" t="s">
        <v>6016</v>
      </c>
      <c r="E543" s="7" t="s">
        <v>6043</v>
      </c>
      <c r="F543" s="10" t="s">
        <v>6124</v>
      </c>
      <c r="G543" t="s">
        <v>6026</v>
      </c>
      <c r="H543" s="11" t="s">
        <v>6071</v>
      </c>
      <c r="I543" s="11" t="s">
        <v>6072</v>
      </c>
      <c r="J543" s="11" t="s">
        <v>6146</v>
      </c>
      <c r="K543" s="11">
        <v>4000</v>
      </c>
      <c r="L543" s="6">
        <v>640</v>
      </c>
    </row>
    <row r="544" spans="1:12">
      <c r="A544" t="s">
        <v>1104</v>
      </c>
      <c r="B544" s="4">
        <v>43092</v>
      </c>
      <c r="C544">
        <v>50</v>
      </c>
      <c r="D544" t="s">
        <v>6023</v>
      </c>
      <c r="E544" s="7" t="s">
        <v>6017</v>
      </c>
      <c r="F544" s="10" t="s">
        <v>6026</v>
      </c>
      <c r="G544" t="s">
        <v>6026</v>
      </c>
      <c r="H544" s="11" t="s">
        <v>6031</v>
      </c>
      <c r="I544" s="11" t="s">
        <v>6032</v>
      </c>
      <c r="J544" s="11" t="s">
        <v>6034</v>
      </c>
      <c r="K544" s="11">
        <v>8000</v>
      </c>
      <c r="L544" s="6">
        <v>990</v>
      </c>
    </row>
    <row r="545" spans="1:12">
      <c r="A545" t="s">
        <v>1106</v>
      </c>
      <c r="B545" s="4">
        <v>42506</v>
      </c>
      <c r="C545">
        <v>56</v>
      </c>
      <c r="D545" t="s">
        <v>6023</v>
      </c>
      <c r="E545" s="7" t="s">
        <v>6037</v>
      </c>
      <c r="F545" s="10" t="s">
        <v>6069</v>
      </c>
      <c r="G545" t="s">
        <v>6070</v>
      </c>
      <c r="H545" s="11" t="s">
        <v>6031</v>
      </c>
      <c r="I545" s="11" t="s">
        <v>6032</v>
      </c>
      <c r="J545" s="11" t="s">
        <v>6144</v>
      </c>
      <c r="K545" s="11">
        <v>950</v>
      </c>
      <c r="L545" s="6">
        <v>100</v>
      </c>
    </row>
    <row r="546" spans="1:12">
      <c r="A546" t="s">
        <v>1108</v>
      </c>
      <c r="B546" s="4">
        <v>42506</v>
      </c>
      <c r="C546">
        <v>39</v>
      </c>
      <c r="D546" t="s">
        <v>6023</v>
      </c>
      <c r="E546" s="7" t="s">
        <v>6043</v>
      </c>
      <c r="F546" s="10" t="s">
        <v>6025</v>
      </c>
      <c r="G546" t="s">
        <v>6025</v>
      </c>
      <c r="H546" s="11" t="s">
        <v>6031</v>
      </c>
      <c r="I546" s="11" t="s">
        <v>6032</v>
      </c>
      <c r="J546" s="11" t="s">
        <v>6144</v>
      </c>
      <c r="K546" s="11">
        <v>4000</v>
      </c>
      <c r="L546" s="6">
        <v>50</v>
      </c>
    </row>
    <row r="547" spans="1:12">
      <c r="A547" t="s">
        <v>1110</v>
      </c>
      <c r="B547" s="4">
        <v>42506</v>
      </c>
      <c r="C547">
        <v>47</v>
      </c>
      <c r="D547" t="s">
        <v>6016</v>
      </c>
      <c r="E547" s="7" t="s">
        <v>6017</v>
      </c>
      <c r="F547" s="10" t="s">
        <v>6018</v>
      </c>
      <c r="G547" t="s">
        <v>6019</v>
      </c>
      <c r="H547" s="11" t="s">
        <v>6031</v>
      </c>
      <c r="I547" s="11" t="s">
        <v>6032</v>
      </c>
      <c r="J547" s="11" t="s">
        <v>6033</v>
      </c>
      <c r="K547" s="11">
        <v>8000</v>
      </c>
      <c r="L547" s="6">
        <v>200</v>
      </c>
    </row>
    <row r="548" spans="1:12">
      <c r="A548" t="s">
        <v>1112</v>
      </c>
      <c r="B548" s="4">
        <v>43791</v>
      </c>
      <c r="C548">
        <v>80</v>
      </c>
      <c r="D548" t="s">
        <v>6016</v>
      </c>
      <c r="E548" s="7" t="s">
        <v>6017</v>
      </c>
      <c r="F548" s="10" t="s">
        <v>6126</v>
      </c>
      <c r="G548" t="s">
        <v>6053</v>
      </c>
      <c r="H548" s="11" t="s">
        <v>6101</v>
      </c>
      <c r="I548" s="11" t="s">
        <v>6102</v>
      </c>
      <c r="J548" s="11" t="s">
        <v>6103</v>
      </c>
      <c r="K548" s="11">
        <v>8000</v>
      </c>
      <c r="L548" s="6">
        <v>660</v>
      </c>
    </row>
    <row r="549" spans="1:12">
      <c r="A549" t="s">
        <v>1114</v>
      </c>
      <c r="B549" s="4">
        <v>43791</v>
      </c>
      <c r="C549">
        <v>80</v>
      </c>
      <c r="D549" t="s">
        <v>6023</v>
      </c>
      <c r="E549" s="7" t="s">
        <v>6037</v>
      </c>
      <c r="F549" s="10" t="s">
        <v>6059</v>
      </c>
      <c r="G549" t="s">
        <v>6084</v>
      </c>
      <c r="H549" s="11" t="s">
        <v>6101</v>
      </c>
      <c r="I549" s="11" t="s">
        <v>6102</v>
      </c>
      <c r="J549" s="11" t="s">
        <v>6103</v>
      </c>
      <c r="K549" s="11">
        <v>950</v>
      </c>
      <c r="L549" s="6">
        <v>220</v>
      </c>
    </row>
    <row r="550" spans="1:12">
      <c r="A550" t="s">
        <v>1116</v>
      </c>
      <c r="B550" s="4">
        <v>43056</v>
      </c>
      <c r="C550">
        <v>43</v>
      </c>
      <c r="D550" t="s">
        <v>6023</v>
      </c>
      <c r="E550" s="7" t="s">
        <v>6037</v>
      </c>
      <c r="F550" s="10" t="s">
        <v>6113</v>
      </c>
      <c r="G550" t="s">
        <v>6112</v>
      </c>
      <c r="H550" s="11" t="s">
        <v>6122</v>
      </c>
      <c r="I550" s="11" t="s">
        <v>6072</v>
      </c>
      <c r="J550" s="11" t="s">
        <v>6132</v>
      </c>
      <c r="K550" s="11">
        <v>950</v>
      </c>
      <c r="L550" s="6">
        <v>450</v>
      </c>
    </row>
    <row r="551" spans="1:12">
      <c r="A551" t="s">
        <v>1118</v>
      </c>
      <c r="B551" s="4">
        <v>43056</v>
      </c>
      <c r="C551">
        <v>59</v>
      </c>
      <c r="D551" t="s">
        <v>6016</v>
      </c>
      <c r="E551" s="7" t="s">
        <v>6017</v>
      </c>
      <c r="F551" s="10" t="s">
        <v>6083</v>
      </c>
      <c r="G551" t="s">
        <v>6060</v>
      </c>
      <c r="H551" s="11" t="s">
        <v>6122</v>
      </c>
      <c r="I551" s="11" t="s">
        <v>6072</v>
      </c>
      <c r="J551" s="11" t="s">
        <v>6132</v>
      </c>
      <c r="K551" s="11">
        <v>8000</v>
      </c>
      <c r="L551" s="6">
        <v>150</v>
      </c>
    </row>
    <row r="552" spans="1:12">
      <c r="A552" t="s">
        <v>1120</v>
      </c>
      <c r="B552" s="4">
        <v>43056</v>
      </c>
      <c r="C552">
        <v>42</v>
      </c>
      <c r="D552" t="s">
        <v>6023</v>
      </c>
      <c r="E552" s="7" t="s">
        <v>6017</v>
      </c>
      <c r="F552" s="10" t="s">
        <v>6119</v>
      </c>
      <c r="G552" t="s">
        <v>6091</v>
      </c>
      <c r="H552" s="11" t="s">
        <v>6122</v>
      </c>
      <c r="I552" s="11" t="s">
        <v>6072</v>
      </c>
      <c r="J552" s="11" t="s">
        <v>6132</v>
      </c>
      <c r="K552" s="11">
        <v>8000</v>
      </c>
      <c r="L552" s="6">
        <v>250</v>
      </c>
    </row>
    <row r="553" spans="1:12">
      <c r="A553" t="s">
        <v>1122</v>
      </c>
      <c r="B553" s="4">
        <v>43207</v>
      </c>
      <c r="C553">
        <v>40</v>
      </c>
      <c r="D553" t="s">
        <v>6016</v>
      </c>
      <c r="E553" s="7" t="s">
        <v>6037</v>
      </c>
      <c r="F553" s="10" t="s">
        <v>6124</v>
      </c>
      <c r="G553" t="s">
        <v>6026</v>
      </c>
      <c r="H553" s="11" t="s">
        <v>6020</v>
      </c>
      <c r="I553" s="11" t="s">
        <v>6021</v>
      </c>
      <c r="J553" s="11" t="s">
        <v>6022</v>
      </c>
      <c r="K553" s="11">
        <v>950</v>
      </c>
      <c r="L553" s="6">
        <v>160</v>
      </c>
    </row>
    <row r="554" spans="1:12">
      <c r="A554" t="s">
        <v>1124</v>
      </c>
      <c r="B554" s="4">
        <v>43720</v>
      </c>
      <c r="C554">
        <v>65</v>
      </c>
      <c r="D554" t="s">
        <v>6016</v>
      </c>
      <c r="E554" s="7" t="s">
        <v>6037</v>
      </c>
      <c r="F554" s="10" t="s">
        <v>6113</v>
      </c>
      <c r="G554" t="s">
        <v>6112</v>
      </c>
      <c r="H554" s="11" t="s">
        <v>6085</v>
      </c>
      <c r="I554" s="11" t="s">
        <v>6086</v>
      </c>
      <c r="J554" s="11" t="s">
        <v>6022</v>
      </c>
      <c r="K554" s="11">
        <v>950</v>
      </c>
      <c r="L554" s="6">
        <v>35</v>
      </c>
    </row>
    <row r="555" spans="1:12">
      <c r="A555" t="s">
        <v>1126</v>
      </c>
      <c r="B555" s="4">
        <v>43797</v>
      </c>
      <c r="C555">
        <v>48</v>
      </c>
      <c r="D555" t="s">
        <v>6016</v>
      </c>
      <c r="E555" s="7" t="s">
        <v>6043</v>
      </c>
      <c r="F555" s="10" t="s">
        <v>6045</v>
      </c>
      <c r="G555" t="s">
        <v>6046</v>
      </c>
      <c r="H555" s="11" t="s">
        <v>6031</v>
      </c>
      <c r="I555" s="11" t="s">
        <v>6032</v>
      </c>
      <c r="J555" s="11" t="s">
        <v>6034</v>
      </c>
      <c r="K555" s="11">
        <v>4000</v>
      </c>
      <c r="L555" s="6">
        <v>150</v>
      </c>
    </row>
    <row r="556" spans="1:12">
      <c r="A556" t="s">
        <v>1128</v>
      </c>
      <c r="B556" s="4">
        <v>43649</v>
      </c>
      <c r="C556">
        <v>44</v>
      </c>
      <c r="D556" t="s">
        <v>6016</v>
      </c>
      <c r="E556" s="7" t="s">
        <v>6017</v>
      </c>
      <c r="F556" s="10" t="s">
        <v>6127</v>
      </c>
      <c r="G556" t="s">
        <v>6019</v>
      </c>
      <c r="H556" s="11" t="s">
        <v>6122</v>
      </c>
      <c r="I556" s="11" t="s">
        <v>6072</v>
      </c>
      <c r="J556" s="11" t="s">
        <v>6132</v>
      </c>
      <c r="K556" s="11">
        <v>8000</v>
      </c>
      <c r="L556" s="6">
        <v>160</v>
      </c>
    </row>
    <row r="557" spans="1:12">
      <c r="A557" t="s">
        <v>1130</v>
      </c>
      <c r="B557" s="4">
        <v>42436</v>
      </c>
      <c r="C557">
        <v>36</v>
      </c>
      <c r="D557" t="s">
        <v>6023</v>
      </c>
      <c r="E557" s="7" t="s">
        <v>6037</v>
      </c>
      <c r="F557" s="10" t="s">
        <v>6127</v>
      </c>
      <c r="G557" t="s">
        <v>6019</v>
      </c>
      <c r="H557" s="11" t="s">
        <v>6020</v>
      </c>
      <c r="I557" s="11" t="s">
        <v>6021</v>
      </c>
      <c r="J557" s="11" t="s">
        <v>6029</v>
      </c>
      <c r="K557" s="11">
        <v>950</v>
      </c>
      <c r="L557" s="6">
        <v>140</v>
      </c>
    </row>
    <row r="558" spans="1:12">
      <c r="A558" t="s">
        <v>1132</v>
      </c>
      <c r="B558" s="4">
        <v>43266</v>
      </c>
      <c r="C558">
        <v>45</v>
      </c>
      <c r="D558" t="s">
        <v>6016</v>
      </c>
      <c r="E558" s="7" t="s">
        <v>6017</v>
      </c>
      <c r="F558" s="10" t="s">
        <v>6074</v>
      </c>
      <c r="G558" t="s">
        <v>6050</v>
      </c>
      <c r="H558" s="11" t="s">
        <v>6031</v>
      </c>
      <c r="I558" s="11" t="s">
        <v>6032</v>
      </c>
      <c r="J558" s="11" t="s">
        <v>6034</v>
      </c>
      <c r="K558" s="11">
        <v>8000</v>
      </c>
      <c r="L558" s="6">
        <v>160</v>
      </c>
    </row>
    <row r="559" spans="1:12">
      <c r="A559" t="s">
        <v>1134</v>
      </c>
      <c r="B559" s="4">
        <v>43266</v>
      </c>
      <c r="C559">
        <v>39</v>
      </c>
      <c r="D559" t="s">
        <v>6016</v>
      </c>
      <c r="E559" s="7" t="s">
        <v>6017</v>
      </c>
      <c r="F559" s="10" t="s">
        <v>6038</v>
      </c>
      <c r="G559" t="s">
        <v>6039</v>
      </c>
      <c r="H559" s="11" t="s">
        <v>6031</v>
      </c>
      <c r="I559" s="11" t="s">
        <v>6032</v>
      </c>
      <c r="J559" s="11" t="s">
        <v>6033</v>
      </c>
      <c r="K559" s="11">
        <v>8000</v>
      </c>
      <c r="L559" s="6">
        <v>320</v>
      </c>
    </row>
    <row r="560" spans="1:12">
      <c r="A560" t="s">
        <v>1136</v>
      </c>
      <c r="B560" s="4">
        <v>43266</v>
      </c>
      <c r="C560">
        <v>40</v>
      </c>
      <c r="D560" t="s">
        <v>6016</v>
      </c>
      <c r="E560" s="7" t="s">
        <v>6043</v>
      </c>
      <c r="F560" s="10" t="s">
        <v>6038</v>
      </c>
      <c r="G560" t="s">
        <v>6039</v>
      </c>
      <c r="H560" s="11" t="s">
        <v>6031</v>
      </c>
      <c r="I560" s="11" t="s">
        <v>6032</v>
      </c>
      <c r="J560" s="11" t="s">
        <v>6034</v>
      </c>
      <c r="K560" s="11">
        <v>4000</v>
      </c>
      <c r="L560" s="6">
        <v>400</v>
      </c>
    </row>
    <row r="561" spans="1:12">
      <c r="A561" t="s">
        <v>1138</v>
      </c>
      <c r="B561" s="4">
        <v>43791</v>
      </c>
      <c r="C561">
        <v>62</v>
      </c>
      <c r="D561" t="s">
        <v>6016</v>
      </c>
      <c r="E561" s="7" t="s">
        <v>6017</v>
      </c>
      <c r="F561" s="10" t="s">
        <v>6089</v>
      </c>
      <c r="G561" t="s">
        <v>6039</v>
      </c>
      <c r="H561" s="11" t="s">
        <v>6020</v>
      </c>
      <c r="I561" s="11" t="s">
        <v>6021</v>
      </c>
      <c r="J561" s="11" t="s">
        <v>6022</v>
      </c>
      <c r="K561" s="11">
        <v>8000</v>
      </c>
      <c r="L561" s="6">
        <v>240</v>
      </c>
    </row>
    <row r="562" spans="1:12">
      <c r="A562" t="s">
        <v>1140</v>
      </c>
      <c r="B562" s="4">
        <v>43791</v>
      </c>
      <c r="C562">
        <v>26</v>
      </c>
      <c r="D562" t="s">
        <v>6016</v>
      </c>
      <c r="E562" s="7" t="s">
        <v>6017</v>
      </c>
      <c r="F562" s="10" t="s">
        <v>6128</v>
      </c>
      <c r="G562" t="s">
        <v>6039</v>
      </c>
      <c r="H562" s="11" t="s">
        <v>6020</v>
      </c>
      <c r="I562" s="11" t="s">
        <v>6021</v>
      </c>
      <c r="J562" s="11" t="s">
        <v>6029</v>
      </c>
      <c r="K562" s="11">
        <v>8000</v>
      </c>
      <c r="L562" s="6">
        <v>560</v>
      </c>
    </row>
    <row r="563" spans="1:12">
      <c r="A563" t="s">
        <v>1142</v>
      </c>
      <c r="B563" s="4">
        <v>42631</v>
      </c>
      <c r="C563">
        <v>60</v>
      </c>
      <c r="D563" t="s">
        <v>6016</v>
      </c>
      <c r="E563" s="7" t="s">
        <v>6017</v>
      </c>
      <c r="F563" s="10" t="s">
        <v>6129</v>
      </c>
      <c r="G563" t="s">
        <v>6094</v>
      </c>
      <c r="H563" s="11" t="s">
        <v>6020</v>
      </c>
      <c r="I563" s="11" t="s">
        <v>6021</v>
      </c>
      <c r="J563" s="11" t="s">
        <v>6029</v>
      </c>
      <c r="K563" s="11">
        <v>8000</v>
      </c>
      <c r="L563" s="6">
        <v>175</v>
      </c>
    </row>
    <row r="564" spans="1:12">
      <c r="A564" t="s">
        <v>1144</v>
      </c>
      <c r="B564" s="4">
        <v>42631</v>
      </c>
      <c r="C564">
        <v>54</v>
      </c>
      <c r="D564" t="s">
        <v>6023</v>
      </c>
      <c r="E564" s="7" t="s">
        <v>6043</v>
      </c>
      <c r="F564" s="10" t="s">
        <v>6019</v>
      </c>
      <c r="G564" t="s">
        <v>6058</v>
      </c>
      <c r="H564" s="11" t="s">
        <v>6020</v>
      </c>
      <c r="I564" s="11" t="s">
        <v>6021</v>
      </c>
      <c r="J564" s="11" t="s">
        <v>6022</v>
      </c>
      <c r="K564" s="11">
        <v>4000</v>
      </c>
      <c r="L564" s="6">
        <v>105</v>
      </c>
    </row>
    <row r="565" spans="1:12">
      <c r="A565" t="s">
        <v>1146</v>
      </c>
      <c r="B565" s="4">
        <v>43078</v>
      </c>
      <c r="C565">
        <v>62</v>
      </c>
      <c r="D565" t="s">
        <v>6016</v>
      </c>
      <c r="E565" s="7" t="s">
        <v>6017</v>
      </c>
      <c r="F565" s="10" t="s">
        <v>6130</v>
      </c>
      <c r="G565" t="s">
        <v>6019</v>
      </c>
      <c r="H565" s="11" t="s">
        <v>6085</v>
      </c>
      <c r="I565" s="11" t="s">
        <v>6086</v>
      </c>
      <c r="J565" s="11" t="s">
        <v>6029</v>
      </c>
      <c r="K565" s="11">
        <v>22000</v>
      </c>
      <c r="L565" s="6">
        <v>160</v>
      </c>
    </row>
    <row r="566" spans="1:12">
      <c r="A566" t="s">
        <v>1148</v>
      </c>
      <c r="B566" s="4">
        <v>43078</v>
      </c>
      <c r="C566">
        <v>57</v>
      </c>
      <c r="D566" t="s">
        <v>6016</v>
      </c>
      <c r="E566" s="7" t="s">
        <v>6043</v>
      </c>
      <c r="F566" s="10" t="s">
        <v>6130</v>
      </c>
      <c r="G566" t="s">
        <v>6019</v>
      </c>
      <c r="H566" s="11" t="s">
        <v>6085</v>
      </c>
      <c r="I566" s="11" t="s">
        <v>6086</v>
      </c>
      <c r="J566" s="11" t="s">
        <v>6029</v>
      </c>
      <c r="K566" s="11">
        <v>8000</v>
      </c>
      <c r="L566" s="6">
        <v>80</v>
      </c>
    </row>
    <row r="567" spans="1:12">
      <c r="A567" t="s">
        <v>1150</v>
      </c>
      <c r="B567" s="4">
        <v>43809</v>
      </c>
      <c r="C567">
        <v>59</v>
      </c>
      <c r="D567" t="s">
        <v>6016</v>
      </c>
      <c r="E567" s="7" t="s">
        <v>6017</v>
      </c>
      <c r="F567" s="10" t="s">
        <v>6126</v>
      </c>
      <c r="G567" t="s">
        <v>6053</v>
      </c>
      <c r="H567" s="11" t="s">
        <v>6085</v>
      </c>
      <c r="I567" s="11" t="s">
        <v>6086</v>
      </c>
      <c r="J567" s="11" t="s">
        <v>6146</v>
      </c>
      <c r="K567" s="11">
        <v>22000</v>
      </c>
      <c r="L567" s="6">
        <v>240</v>
      </c>
    </row>
    <row r="568" spans="1:12">
      <c r="A568" t="s">
        <v>1152</v>
      </c>
      <c r="B568" s="4">
        <v>43746</v>
      </c>
      <c r="C568">
        <v>46</v>
      </c>
      <c r="D568" t="s">
        <v>6016</v>
      </c>
      <c r="E568" s="7" t="s">
        <v>6017</v>
      </c>
      <c r="F568" s="10" t="s">
        <v>6121</v>
      </c>
      <c r="G568" t="s">
        <v>6036</v>
      </c>
      <c r="H568" s="11" t="s">
        <v>6054</v>
      </c>
      <c r="I568" s="11" t="s">
        <v>6055</v>
      </c>
      <c r="J568" s="11" t="s">
        <v>6056</v>
      </c>
      <c r="K568" s="11">
        <v>8000</v>
      </c>
      <c r="L568" s="6">
        <v>640</v>
      </c>
    </row>
    <row r="569" spans="1:12">
      <c r="A569" t="s">
        <v>1154</v>
      </c>
      <c r="B569" s="4">
        <v>43746</v>
      </c>
      <c r="C569">
        <v>44</v>
      </c>
      <c r="D569" t="s">
        <v>6016</v>
      </c>
      <c r="E569" s="7" t="s">
        <v>6017</v>
      </c>
      <c r="F569" s="10" t="s">
        <v>6131</v>
      </c>
      <c r="G569" t="s">
        <v>6067</v>
      </c>
      <c r="H569" s="11" t="s">
        <v>6054</v>
      </c>
      <c r="I569" s="11" t="s">
        <v>6055</v>
      </c>
      <c r="J569" s="11" t="s">
        <v>6056</v>
      </c>
      <c r="K569" s="11">
        <v>8000</v>
      </c>
      <c r="L569" s="6">
        <v>560</v>
      </c>
    </row>
    <row r="570" spans="1:12">
      <c r="A570" t="s">
        <v>1156</v>
      </c>
      <c r="B570" s="4">
        <v>43746</v>
      </c>
      <c r="C570">
        <v>48</v>
      </c>
      <c r="D570" t="s">
        <v>6016</v>
      </c>
      <c r="E570" s="7" t="s">
        <v>6037</v>
      </c>
      <c r="F570" s="10" t="s">
        <v>6111</v>
      </c>
      <c r="G570" t="s">
        <v>6050</v>
      </c>
      <c r="H570" s="11" t="s">
        <v>6054</v>
      </c>
      <c r="I570" s="11" t="s">
        <v>6055</v>
      </c>
      <c r="J570" s="11" t="s">
        <v>6056</v>
      </c>
      <c r="K570" s="11">
        <v>950</v>
      </c>
      <c r="L570" s="6">
        <v>240</v>
      </c>
    </row>
    <row r="571" spans="1:12">
      <c r="A571" t="s">
        <v>1158</v>
      </c>
      <c r="B571" s="4">
        <v>43746</v>
      </c>
      <c r="C571">
        <v>43</v>
      </c>
      <c r="D571" t="s">
        <v>6016</v>
      </c>
      <c r="E571" s="7" t="s">
        <v>6017</v>
      </c>
      <c r="F571" s="10" t="s">
        <v>6080</v>
      </c>
      <c r="G571" t="s">
        <v>6081</v>
      </c>
      <c r="H571" s="11" t="s">
        <v>6054</v>
      </c>
      <c r="I571" s="11" t="s">
        <v>6055</v>
      </c>
      <c r="J571" s="11" t="s">
        <v>6022</v>
      </c>
      <c r="K571" s="11">
        <v>8000</v>
      </c>
      <c r="L571" s="6">
        <v>240</v>
      </c>
    </row>
    <row r="572" spans="1:12">
      <c r="A572" t="s">
        <v>1160</v>
      </c>
      <c r="B572" s="4">
        <v>43834</v>
      </c>
      <c r="C572">
        <v>57</v>
      </c>
      <c r="D572" t="s">
        <v>6016</v>
      </c>
      <c r="E572" s="7" t="s">
        <v>6017</v>
      </c>
      <c r="F572" s="10" t="s">
        <v>6093</v>
      </c>
      <c r="G572" t="s">
        <v>6094</v>
      </c>
      <c r="H572" s="11" t="s">
        <v>6031</v>
      </c>
      <c r="I572" s="11" t="s">
        <v>6032</v>
      </c>
      <c r="J572" s="11" t="s">
        <v>6034</v>
      </c>
      <c r="K572" s="11">
        <v>8000</v>
      </c>
      <c r="L572" s="6">
        <v>770</v>
      </c>
    </row>
    <row r="573" spans="1:12">
      <c r="A573" t="s">
        <v>1162</v>
      </c>
      <c r="B573" s="4">
        <v>43834</v>
      </c>
      <c r="C573">
        <v>46</v>
      </c>
      <c r="D573" t="s">
        <v>6016</v>
      </c>
      <c r="E573" s="7" t="s">
        <v>6043</v>
      </c>
      <c r="F573" s="10" t="s">
        <v>6025</v>
      </c>
      <c r="G573" t="s">
        <v>6025</v>
      </c>
      <c r="H573" s="11" t="s">
        <v>6031</v>
      </c>
      <c r="I573" s="11" t="s">
        <v>6032</v>
      </c>
      <c r="J573" s="11" t="s">
        <v>6034</v>
      </c>
      <c r="K573" s="11">
        <v>4000</v>
      </c>
      <c r="L573" s="6">
        <v>440</v>
      </c>
    </row>
    <row r="574" spans="1:12">
      <c r="A574" t="s">
        <v>1164</v>
      </c>
      <c r="B574" s="4">
        <v>43834</v>
      </c>
      <c r="C574">
        <v>40</v>
      </c>
      <c r="D574" t="s">
        <v>6016</v>
      </c>
      <c r="E574" s="7" t="s">
        <v>6017</v>
      </c>
      <c r="F574" s="10" t="s">
        <v>6025</v>
      </c>
      <c r="G574" t="s">
        <v>6025</v>
      </c>
      <c r="H574" s="11" t="s">
        <v>6031</v>
      </c>
      <c r="I574" s="11" t="s">
        <v>6032</v>
      </c>
      <c r="J574" s="11" t="s">
        <v>6034</v>
      </c>
      <c r="K574" s="11">
        <v>8000</v>
      </c>
      <c r="L574" s="6">
        <v>770</v>
      </c>
    </row>
    <row r="575" spans="1:12">
      <c r="A575" t="s">
        <v>1166</v>
      </c>
      <c r="B575" s="4">
        <v>43834</v>
      </c>
      <c r="C575">
        <v>54</v>
      </c>
      <c r="D575" t="s">
        <v>6016</v>
      </c>
      <c r="E575" s="7" t="s">
        <v>6037</v>
      </c>
      <c r="F575" s="10" t="s">
        <v>6097</v>
      </c>
      <c r="G575" t="s">
        <v>6097</v>
      </c>
      <c r="H575" s="11" t="s">
        <v>6031</v>
      </c>
      <c r="I575" s="11" t="s">
        <v>6032</v>
      </c>
      <c r="J575" s="11" t="s">
        <v>6144</v>
      </c>
      <c r="K575" s="11">
        <v>950</v>
      </c>
      <c r="L575" s="6">
        <v>330</v>
      </c>
    </row>
    <row r="576" spans="1:12">
      <c r="A576" t="s">
        <v>1168</v>
      </c>
      <c r="B576" s="4">
        <v>43411</v>
      </c>
      <c r="C576">
        <v>57</v>
      </c>
      <c r="D576" t="s">
        <v>6023</v>
      </c>
      <c r="E576" s="7" t="s">
        <v>6017</v>
      </c>
      <c r="F576" s="10" t="s">
        <v>6082</v>
      </c>
      <c r="G576" t="s">
        <v>6039</v>
      </c>
      <c r="H576" s="11" t="s">
        <v>6031</v>
      </c>
      <c r="I576" s="11" t="s">
        <v>6032</v>
      </c>
      <c r="J576" s="11" t="s">
        <v>6034</v>
      </c>
      <c r="K576" s="11">
        <v>8000</v>
      </c>
      <c r="L576" s="6">
        <v>240</v>
      </c>
    </row>
    <row r="577" spans="1:12">
      <c r="A577" t="s">
        <v>1170</v>
      </c>
      <c r="B577" s="4">
        <v>43000</v>
      </c>
      <c r="C577">
        <v>44</v>
      </c>
      <c r="D577" t="s">
        <v>6016</v>
      </c>
      <c r="E577" s="7" t="s">
        <v>6017</v>
      </c>
      <c r="F577" s="10" t="s">
        <v>6058</v>
      </c>
      <c r="G577" t="s">
        <v>6058</v>
      </c>
      <c r="H577" s="11" t="s">
        <v>6020</v>
      </c>
      <c r="I577" s="11" t="s">
        <v>6021</v>
      </c>
      <c r="J577" s="11" t="s">
        <v>6029</v>
      </c>
      <c r="K577" s="11">
        <v>8000</v>
      </c>
      <c r="L577" s="6">
        <v>1120</v>
      </c>
    </row>
    <row r="578" spans="1:12">
      <c r="A578" t="s">
        <v>1172</v>
      </c>
      <c r="B578" s="4">
        <v>43000</v>
      </c>
      <c r="C578">
        <v>47</v>
      </c>
      <c r="D578" t="s">
        <v>6023</v>
      </c>
      <c r="E578" s="7" t="s">
        <v>6043</v>
      </c>
      <c r="F578" s="10" t="s">
        <v>6062</v>
      </c>
      <c r="G578" t="s">
        <v>6062</v>
      </c>
      <c r="H578" s="11" t="s">
        <v>6020</v>
      </c>
      <c r="I578" s="11" t="s">
        <v>6021</v>
      </c>
      <c r="J578" s="11" t="s">
        <v>6029</v>
      </c>
      <c r="K578" s="11">
        <v>4000</v>
      </c>
      <c r="L578" s="6">
        <v>320</v>
      </c>
    </row>
    <row r="579" spans="1:12">
      <c r="A579" t="s">
        <v>1174</v>
      </c>
      <c r="B579" s="4">
        <v>43000</v>
      </c>
      <c r="C579">
        <v>47</v>
      </c>
      <c r="D579" t="s">
        <v>6016</v>
      </c>
      <c r="E579" s="7" t="s">
        <v>6043</v>
      </c>
      <c r="F579" s="10" t="s">
        <v>6100</v>
      </c>
      <c r="G579" t="s">
        <v>6097</v>
      </c>
      <c r="H579" s="11" t="s">
        <v>6020</v>
      </c>
      <c r="I579" s="11" t="s">
        <v>6021</v>
      </c>
      <c r="J579" s="11" t="s">
        <v>6029</v>
      </c>
      <c r="K579" s="11">
        <v>4000</v>
      </c>
      <c r="L579" s="6">
        <v>160</v>
      </c>
    </row>
    <row r="580" spans="1:12">
      <c r="A580" t="s">
        <v>1176</v>
      </c>
      <c r="B580" s="4">
        <v>43672</v>
      </c>
      <c r="C580">
        <v>50</v>
      </c>
      <c r="D580" t="s">
        <v>6023</v>
      </c>
      <c r="E580" s="7" t="s">
        <v>6017</v>
      </c>
      <c r="F580" s="10" t="s">
        <v>6038</v>
      </c>
      <c r="G580" t="s">
        <v>6039</v>
      </c>
      <c r="H580" s="11" t="s">
        <v>6031</v>
      </c>
      <c r="I580" s="11" t="s">
        <v>6032</v>
      </c>
      <c r="J580" s="11" t="s">
        <v>6034</v>
      </c>
      <c r="K580" s="11">
        <v>8000</v>
      </c>
      <c r="L580" s="6">
        <v>100</v>
      </c>
    </row>
    <row r="581" spans="1:12">
      <c r="A581" t="s">
        <v>1178</v>
      </c>
      <c r="B581" s="4">
        <v>43672</v>
      </c>
      <c r="C581">
        <v>53</v>
      </c>
      <c r="D581" t="s">
        <v>6023</v>
      </c>
      <c r="E581" s="7" t="s">
        <v>6043</v>
      </c>
      <c r="F581" s="10" t="s">
        <v>6049</v>
      </c>
      <c r="G581" t="s">
        <v>6050</v>
      </c>
      <c r="H581" s="11" t="s">
        <v>6031</v>
      </c>
      <c r="I581" s="11" t="s">
        <v>6032</v>
      </c>
      <c r="J581" s="11" t="s">
        <v>6033</v>
      </c>
      <c r="K581" s="11">
        <v>4000</v>
      </c>
      <c r="L581" s="6">
        <v>50</v>
      </c>
    </row>
    <row r="582" spans="1:12">
      <c r="A582" t="s">
        <v>1180</v>
      </c>
      <c r="B582" s="4">
        <v>42992</v>
      </c>
      <c r="C582">
        <v>56</v>
      </c>
      <c r="D582" t="s">
        <v>6016</v>
      </c>
      <c r="E582" s="7" t="s">
        <v>6043</v>
      </c>
      <c r="F582" s="10" t="s">
        <v>6049</v>
      </c>
      <c r="G582" t="s">
        <v>6050</v>
      </c>
      <c r="H582" s="11" t="s">
        <v>6031</v>
      </c>
      <c r="I582" s="11" t="s">
        <v>6032</v>
      </c>
      <c r="J582" s="11" t="s">
        <v>6034</v>
      </c>
      <c r="K582" s="11">
        <v>4000</v>
      </c>
      <c r="L582" s="6">
        <v>320</v>
      </c>
    </row>
    <row r="583" spans="1:12">
      <c r="A583" t="s">
        <v>1182</v>
      </c>
      <c r="B583" s="4">
        <v>43804</v>
      </c>
      <c r="C583">
        <v>55</v>
      </c>
      <c r="D583" t="s">
        <v>6016</v>
      </c>
      <c r="E583" s="7" t="s">
        <v>6017</v>
      </c>
      <c r="F583" s="10" t="s">
        <v>6049</v>
      </c>
      <c r="G583" t="s">
        <v>6050</v>
      </c>
      <c r="H583" s="11" t="s">
        <v>6031</v>
      </c>
      <c r="I583" s="11" t="s">
        <v>6032</v>
      </c>
      <c r="J583" s="11" t="s">
        <v>6144</v>
      </c>
      <c r="K583" s="11">
        <v>8000</v>
      </c>
      <c r="L583" s="6">
        <v>240</v>
      </c>
    </row>
    <row r="584" spans="1:12">
      <c r="A584" t="s">
        <v>1184</v>
      </c>
      <c r="B584" s="4">
        <v>43804</v>
      </c>
      <c r="C584">
        <v>53</v>
      </c>
      <c r="D584" t="s">
        <v>6023</v>
      </c>
      <c r="E584" s="7" t="s">
        <v>6017</v>
      </c>
      <c r="F584" s="10" t="s">
        <v>6113</v>
      </c>
      <c r="G584" t="s">
        <v>6046</v>
      </c>
      <c r="H584" s="11" t="s">
        <v>6031</v>
      </c>
      <c r="I584" s="11" t="s">
        <v>6032</v>
      </c>
      <c r="J584" s="11" t="s">
        <v>6144</v>
      </c>
      <c r="K584" s="11">
        <v>8000</v>
      </c>
      <c r="L584" s="6">
        <v>160</v>
      </c>
    </row>
    <row r="585" spans="1:12">
      <c r="A585" t="s">
        <v>1186</v>
      </c>
      <c r="B585" s="4">
        <v>43804</v>
      </c>
      <c r="C585">
        <v>61</v>
      </c>
      <c r="D585" t="s">
        <v>6016</v>
      </c>
      <c r="E585" s="7" t="s">
        <v>6037</v>
      </c>
      <c r="F585" s="10" t="s">
        <v>6080</v>
      </c>
      <c r="G585" t="s">
        <v>6081</v>
      </c>
      <c r="H585" s="11" t="s">
        <v>6031</v>
      </c>
      <c r="I585" s="11" t="s">
        <v>6032</v>
      </c>
      <c r="J585" s="11" t="s">
        <v>6034</v>
      </c>
      <c r="K585" s="11">
        <v>950</v>
      </c>
      <c r="L585" s="6">
        <v>240</v>
      </c>
    </row>
    <row r="586" spans="1:12">
      <c r="A586" t="s">
        <v>1188</v>
      </c>
      <c r="B586" s="4">
        <v>43804</v>
      </c>
      <c r="C586">
        <v>57</v>
      </c>
      <c r="D586" t="s">
        <v>6016</v>
      </c>
      <c r="E586" s="7" t="s">
        <v>6017</v>
      </c>
      <c r="F586" s="10" t="s">
        <v>6080</v>
      </c>
      <c r="G586" t="s">
        <v>6081</v>
      </c>
      <c r="H586" s="11" t="s">
        <v>6031</v>
      </c>
      <c r="I586" s="11" t="s">
        <v>6032</v>
      </c>
      <c r="J586" s="11" t="s">
        <v>6034</v>
      </c>
      <c r="K586" s="11">
        <v>8000</v>
      </c>
      <c r="L586" s="6">
        <v>560</v>
      </c>
    </row>
    <row r="587" spans="1:12">
      <c r="A587" t="s">
        <v>1190</v>
      </c>
      <c r="B587" s="4">
        <v>43804</v>
      </c>
      <c r="C587">
        <v>50</v>
      </c>
      <c r="D587" t="s">
        <v>6016</v>
      </c>
      <c r="E587" s="7" t="s">
        <v>6017</v>
      </c>
      <c r="F587" s="10" t="s">
        <v>6116</v>
      </c>
      <c r="G587" t="s">
        <v>6116</v>
      </c>
      <c r="H587" s="11" t="s">
        <v>6031</v>
      </c>
      <c r="I587" s="11" t="s">
        <v>6032</v>
      </c>
      <c r="J587" s="11" t="s">
        <v>6144</v>
      </c>
      <c r="K587" s="11">
        <v>8000</v>
      </c>
      <c r="L587" s="6">
        <v>320</v>
      </c>
    </row>
    <row r="588" spans="1:12">
      <c r="A588" t="s">
        <v>1192</v>
      </c>
      <c r="B588" s="4">
        <v>42925</v>
      </c>
      <c r="C588">
        <v>56</v>
      </c>
      <c r="D588" t="s">
        <v>6023</v>
      </c>
      <c r="E588" s="7" t="s">
        <v>6037</v>
      </c>
      <c r="F588" s="10" t="s">
        <v>6113</v>
      </c>
      <c r="G588" t="s">
        <v>6112</v>
      </c>
      <c r="H588" s="11" t="s">
        <v>6031</v>
      </c>
      <c r="I588" s="11" t="s">
        <v>6032</v>
      </c>
      <c r="J588" s="11" t="s">
        <v>6033</v>
      </c>
      <c r="K588" s="11">
        <v>950</v>
      </c>
      <c r="L588" s="6">
        <v>35</v>
      </c>
    </row>
    <row r="589" spans="1:12">
      <c r="A589" t="s">
        <v>1194</v>
      </c>
      <c r="B589" s="4">
        <v>42925</v>
      </c>
      <c r="C589">
        <v>52</v>
      </c>
      <c r="D589" t="s">
        <v>6016</v>
      </c>
      <c r="E589" s="7" t="s">
        <v>6017</v>
      </c>
      <c r="F589" s="10" t="s">
        <v>6044</v>
      </c>
      <c r="G589" t="s">
        <v>6062</v>
      </c>
      <c r="H589" s="11" t="s">
        <v>6031</v>
      </c>
      <c r="I589" s="11" t="s">
        <v>6032</v>
      </c>
      <c r="J589" s="11" t="s">
        <v>6034</v>
      </c>
      <c r="K589" s="11">
        <v>8000</v>
      </c>
      <c r="L589" s="6">
        <v>105</v>
      </c>
    </row>
    <row r="590" spans="1:12">
      <c r="A590" t="s">
        <v>1196</v>
      </c>
      <c r="B590" s="4">
        <v>43183</v>
      </c>
      <c r="C590">
        <v>60</v>
      </c>
      <c r="D590" t="s">
        <v>6016</v>
      </c>
      <c r="E590" s="7" t="s">
        <v>6017</v>
      </c>
      <c r="F590" s="10" t="s">
        <v>6044</v>
      </c>
      <c r="G590" t="s">
        <v>6044</v>
      </c>
      <c r="H590" s="11" t="s">
        <v>6031</v>
      </c>
      <c r="I590" s="11" t="s">
        <v>6032</v>
      </c>
      <c r="J590" s="11" t="s">
        <v>6144</v>
      </c>
      <c r="K590" s="11">
        <v>8000</v>
      </c>
      <c r="L590" s="6">
        <v>160</v>
      </c>
    </row>
    <row r="591" spans="1:12">
      <c r="A591" t="s">
        <v>1198</v>
      </c>
      <c r="B591" s="4">
        <v>43183</v>
      </c>
      <c r="C591">
        <v>49</v>
      </c>
      <c r="D591" t="s">
        <v>6016</v>
      </c>
      <c r="E591" s="7" t="s">
        <v>6017</v>
      </c>
      <c r="F591" s="10" t="s">
        <v>6116</v>
      </c>
      <c r="G591" t="s">
        <v>6116</v>
      </c>
      <c r="H591" s="11" t="s">
        <v>6031</v>
      </c>
      <c r="I591" s="11" t="s">
        <v>6032</v>
      </c>
      <c r="J591" s="11" t="s">
        <v>6034</v>
      </c>
      <c r="K591" s="11">
        <v>8000</v>
      </c>
      <c r="L591" s="6">
        <v>320</v>
      </c>
    </row>
    <row r="592" spans="1:12">
      <c r="A592" t="s">
        <v>1200</v>
      </c>
      <c r="B592" s="4">
        <v>43183</v>
      </c>
      <c r="C592">
        <v>46</v>
      </c>
      <c r="D592" t="s">
        <v>6023</v>
      </c>
      <c r="E592" s="7" t="s">
        <v>6043</v>
      </c>
      <c r="F592" s="10" t="s">
        <v>6129</v>
      </c>
      <c r="G592" t="s">
        <v>6094</v>
      </c>
      <c r="H592" s="11" t="s">
        <v>6031</v>
      </c>
      <c r="I592" s="11" t="s">
        <v>6032</v>
      </c>
      <c r="J592" s="11" t="s">
        <v>6034</v>
      </c>
      <c r="K592" s="11">
        <v>4000</v>
      </c>
      <c r="L592" s="6">
        <v>240</v>
      </c>
    </row>
    <row r="593" spans="1:12">
      <c r="A593" t="s">
        <v>1202</v>
      </c>
      <c r="B593" s="4">
        <v>43183</v>
      </c>
      <c r="C593">
        <v>42</v>
      </c>
      <c r="D593" t="s">
        <v>6016</v>
      </c>
      <c r="E593" s="7" t="s">
        <v>6017</v>
      </c>
      <c r="F593" s="10" t="s">
        <v>6116</v>
      </c>
      <c r="G593" t="s">
        <v>6116</v>
      </c>
      <c r="H593" s="11" t="s">
        <v>6031</v>
      </c>
      <c r="I593" s="11" t="s">
        <v>6032</v>
      </c>
      <c r="J593" s="11" t="s">
        <v>6034</v>
      </c>
      <c r="K593" s="11">
        <v>8000</v>
      </c>
      <c r="L593" s="6">
        <v>160</v>
      </c>
    </row>
    <row r="594" spans="1:12">
      <c r="A594" t="s">
        <v>1204</v>
      </c>
      <c r="B594" s="4">
        <v>42382</v>
      </c>
      <c r="C594">
        <v>45</v>
      </c>
      <c r="D594" t="s">
        <v>6016</v>
      </c>
      <c r="E594" s="7" t="s">
        <v>6017</v>
      </c>
      <c r="F594" s="10" t="s">
        <v>6095</v>
      </c>
      <c r="G594" t="s">
        <v>6096</v>
      </c>
      <c r="H594" s="11" t="s">
        <v>6031</v>
      </c>
      <c r="I594" s="11" t="s">
        <v>6032</v>
      </c>
      <c r="J594" s="11" t="s">
        <v>6034</v>
      </c>
      <c r="K594" s="11">
        <v>8000</v>
      </c>
      <c r="L594" s="6">
        <v>100</v>
      </c>
    </row>
    <row r="595" spans="1:12">
      <c r="A595" t="s">
        <v>1206</v>
      </c>
      <c r="B595" s="4">
        <v>42382</v>
      </c>
      <c r="C595">
        <v>45</v>
      </c>
      <c r="D595" t="s">
        <v>6023</v>
      </c>
      <c r="E595" s="7" t="s">
        <v>6017</v>
      </c>
      <c r="F595" s="10" t="s">
        <v>6116</v>
      </c>
      <c r="G595" t="s">
        <v>6116</v>
      </c>
      <c r="H595" s="11" t="s">
        <v>6031</v>
      </c>
      <c r="I595" s="11" t="s">
        <v>6032</v>
      </c>
      <c r="J595" s="11" t="s">
        <v>6144</v>
      </c>
      <c r="K595" s="11">
        <v>8000</v>
      </c>
      <c r="L595" s="6">
        <v>150</v>
      </c>
    </row>
    <row r="596" spans="1:12">
      <c r="A596" t="s">
        <v>1208</v>
      </c>
      <c r="B596" s="4">
        <v>42597</v>
      </c>
      <c r="C596">
        <v>44</v>
      </c>
      <c r="D596" t="s">
        <v>6023</v>
      </c>
      <c r="E596" s="7" t="s">
        <v>6043</v>
      </c>
      <c r="F596" s="10" t="s">
        <v>6044</v>
      </c>
      <c r="G596" t="s">
        <v>6044</v>
      </c>
      <c r="H596" s="11" t="s">
        <v>6031</v>
      </c>
      <c r="I596" s="11" t="s">
        <v>6032</v>
      </c>
      <c r="J596" s="11" t="s">
        <v>6034</v>
      </c>
      <c r="K596" s="11">
        <v>4000</v>
      </c>
      <c r="L596" s="6">
        <v>160</v>
      </c>
    </row>
    <row r="597" spans="1:12">
      <c r="A597" t="s">
        <v>1210</v>
      </c>
      <c r="B597" s="4">
        <v>42597</v>
      </c>
      <c r="C597">
        <v>61</v>
      </c>
      <c r="D597" t="s">
        <v>6016</v>
      </c>
      <c r="E597" s="7" t="s">
        <v>6017</v>
      </c>
      <c r="F597" s="10" t="s">
        <v>6069</v>
      </c>
      <c r="G597" t="s">
        <v>6070</v>
      </c>
      <c r="H597" s="11" t="s">
        <v>6031</v>
      </c>
      <c r="I597" s="11" t="s">
        <v>6032</v>
      </c>
      <c r="J597" s="11" t="s">
        <v>6144</v>
      </c>
      <c r="K597" s="11">
        <v>8000</v>
      </c>
      <c r="L597" s="6">
        <v>240</v>
      </c>
    </row>
    <row r="598" spans="1:12">
      <c r="A598" t="s">
        <v>1212</v>
      </c>
      <c r="B598" s="4">
        <v>42597</v>
      </c>
      <c r="C598">
        <v>55</v>
      </c>
      <c r="D598" t="s">
        <v>6016</v>
      </c>
      <c r="E598" s="7" t="s">
        <v>6017</v>
      </c>
      <c r="F598" s="10" t="s">
        <v>6116</v>
      </c>
      <c r="G598" t="s">
        <v>6116</v>
      </c>
      <c r="H598" s="11" t="s">
        <v>6031</v>
      </c>
      <c r="I598" s="11" t="s">
        <v>6032</v>
      </c>
      <c r="J598" s="11" t="s">
        <v>6144</v>
      </c>
      <c r="K598" s="11">
        <v>8000</v>
      </c>
      <c r="L598" s="6">
        <v>400</v>
      </c>
    </row>
    <row r="599" spans="1:12">
      <c r="A599" t="s">
        <v>1214</v>
      </c>
      <c r="B599" s="4">
        <v>42597</v>
      </c>
      <c r="C599">
        <v>44</v>
      </c>
      <c r="D599" t="s">
        <v>6016</v>
      </c>
      <c r="E599" s="7" t="s">
        <v>6037</v>
      </c>
      <c r="F599" s="10" t="s">
        <v>6128</v>
      </c>
      <c r="G599" t="s">
        <v>6039</v>
      </c>
      <c r="H599" s="11" t="s">
        <v>6031</v>
      </c>
      <c r="I599" s="11" t="s">
        <v>6032</v>
      </c>
      <c r="J599" s="11" t="s">
        <v>6033</v>
      </c>
      <c r="K599" s="11">
        <v>950</v>
      </c>
      <c r="L599" s="6">
        <v>640</v>
      </c>
    </row>
    <row r="600" spans="1:12">
      <c r="A600" t="s">
        <v>1216</v>
      </c>
      <c r="B600" s="4">
        <v>43297</v>
      </c>
      <c r="C600">
        <v>55</v>
      </c>
      <c r="D600" t="s">
        <v>6023</v>
      </c>
      <c r="E600" s="7" t="s">
        <v>6037</v>
      </c>
      <c r="F600" s="10" t="s">
        <v>6130</v>
      </c>
      <c r="G600" t="s">
        <v>6039</v>
      </c>
      <c r="H600" s="11" t="s">
        <v>6085</v>
      </c>
      <c r="I600" s="11" t="s">
        <v>6086</v>
      </c>
      <c r="J600" s="11" t="s">
        <v>6029</v>
      </c>
      <c r="K600" s="11">
        <v>950</v>
      </c>
      <c r="L600" s="6">
        <v>220</v>
      </c>
    </row>
    <row r="601" spans="1:12">
      <c r="A601" t="s">
        <v>1218</v>
      </c>
      <c r="B601" s="4">
        <v>43302</v>
      </c>
      <c r="C601">
        <v>57</v>
      </c>
      <c r="D601" t="s">
        <v>6016</v>
      </c>
      <c r="E601" s="7" t="s">
        <v>6037</v>
      </c>
      <c r="F601" s="10" t="s">
        <v>6117</v>
      </c>
      <c r="G601" t="s">
        <v>6046</v>
      </c>
      <c r="H601" s="11" t="s">
        <v>6031</v>
      </c>
      <c r="I601" s="11" t="s">
        <v>6032</v>
      </c>
      <c r="J601" s="11" t="s">
        <v>6144</v>
      </c>
      <c r="K601" s="11">
        <v>950</v>
      </c>
      <c r="L601" s="6">
        <v>330</v>
      </c>
    </row>
    <row r="602" spans="1:12">
      <c r="A602" t="s">
        <v>1220</v>
      </c>
      <c r="B602" s="4">
        <v>43302</v>
      </c>
      <c r="C602">
        <v>45</v>
      </c>
      <c r="D602" t="s">
        <v>6016</v>
      </c>
      <c r="E602" s="7" t="s">
        <v>6043</v>
      </c>
      <c r="F602" s="10" t="s">
        <v>6049</v>
      </c>
      <c r="G602" t="s">
        <v>6050</v>
      </c>
      <c r="H602" s="11" t="s">
        <v>6031</v>
      </c>
      <c r="I602" s="11" t="s">
        <v>6032</v>
      </c>
      <c r="J602" s="11" t="s">
        <v>6144</v>
      </c>
      <c r="K602" s="11">
        <v>4000</v>
      </c>
      <c r="L602" s="6">
        <v>440</v>
      </c>
    </row>
    <row r="603" spans="1:12">
      <c r="A603" t="s">
        <v>1222</v>
      </c>
      <c r="B603" s="4">
        <v>43302</v>
      </c>
      <c r="C603">
        <v>57</v>
      </c>
      <c r="D603" t="s">
        <v>6023</v>
      </c>
      <c r="E603" s="7" t="s">
        <v>6017</v>
      </c>
      <c r="F603" s="10" t="s">
        <v>6135</v>
      </c>
      <c r="G603" t="s">
        <v>6062</v>
      </c>
      <c r="H603" s="11" t="s">
        <v>6031</v>
      </c>
      <c r="I603" s="11" t="s">
        <v>6032</v>
      </c>
      <c r="J603" s="11" t="s">
        <v>6034</v>
      </c>
      <c r="K603" s="11">
        <v>8000</v>
      </c>
      <c r="L603" s="6">
        <v>220</v>
      </c>
    </row>
    <row r="604" spans="1:12">
      <c r="A604" t="s">
        <v>1224</v>
      </c>
      <c r="B604" s="4">
        <v>42448</v>
      </c>
      <c r="C604">
        <v>31</v>
      </c>
      <c r="D604" t="s">
        <v>6016</v>
      </c>
      <c r="E604" s="7" t="s">
        <v>6017</v>
      </c>
      <c r="F604" s="10" t="s">
        <v>6113</v>
      </c>
      <c r="G604" t="s">
        <v>6112</v>
      </c>
      <c r="H604" s="11" t="s">
        <v>6031</v>
      </c>
      <c r="I604" s="11" t="s">
        <v>6032</v>
      </c>
      <c r="J604" s="11" t="s">
        <v>6034</v>
      </c>
      <c r="K604" s="11">
        <v>8000</v>
      </c>
      <c r="L604" s="6">
        <v>35</v>
      </c>
    </row>
    <row r="605" spans="1:12">
      <c r="A605" t="s">
        <v>1226</v>
      </c>
      <c r="B605" s="4">
        <v>42448</v>
      </c>
      <c r="C605">
        <v>34</v>
      </c>
      <c r="D605" t="s">
        <v>6023</v>
      </c>
      <c r="E605" s="7" t="s">
        <v>6017</v>
      </c>
      <c r="F605" s="10" t="s">
        <v>6113</v>
      </c>
      <c r="G605" t="s">
        <v>6112</v>
      </c>
      <c r="H605" s="11" t="s">
        <v>6031</v>
      </c>
      <c r="I605" s="11" t="s">
        <v>6032</v>
      </c>
      <c r="J605" s="11" t="s">
        <v>6033</v>
      </c>
      <c r="K605" s="11">
        <v>8000</v>
      </c>
      <c r="L605" s="6">
        <v>105</v>
      </c>
    </row>
    <row r="606" spans="1:12">
      <c r="A606" t="s">
        <v>1228</v>
      </c>
      <c r="B606" s="4">
        <v>42448</v>
      </c>
      <c r="C606">
        <v>53</v>
      </c>
      <c r="D606" t="s">
        <v>6023</v>
      </c>
      <c r="E606" s="7" t="s">
        <v>6017</v>
      </c>
      <c r="F606" s="10" t="s">
        <v>6116</v>
      </c>
      <c r="G606" t="s">
        <v>6116</v>
      </c>
      <c r="H606" s="11" t="s">
        <v>6031</v>
      </c>
      <c r="I606" s="11" t="s">
        <v>6032</v>
      </c>
      <c r="J606" s="11" t="s">
        <v>6034</v>
      </c>
      <c r="K606" s="11">
        <v>8000</v>
      </c>
      <c r="L606" s="6">
        <v>105</v>
      </c>
    </row>
    <row r="607" spans="1:12">
      <c r="A607" t="s">
        <v>1230</v>
      </c>
      <c r="B607" s="4">
        <v>42448</v>
      </c>
      <c r="C607">
        <v>35</v>
      </c>
      <c r="D607" t="s">
        <v>6023</v>
      </c>
      <c r="E607" s="7" t="s">
        <v>6043</v>
      </c>
      <c r="F607" s="10" t="s">
        <v>6116</v>
      </c>
      <c r="G607" t="s">
        <v>6116</v>
      </c>
      <c r="H607" s="11" t="s">
        <v>6031</v>
      </c>
      <c r="I607" s="11" t="s">
        <v>6032</v>
      </c>
      <c r="J607" s="11" t="s">
        <v>6034</v>
      </c>
      <c r="K607" s="11">
        <v>4000</v>
      </c>
      <c r="L607" s="6">
        <v>140</v>
      </c>
    </row>
    <row r="608" spans="1:12">
      <c r="A608" t="s">
        <v>1232</v>
      </c>
      <c r="B608" s="4">
        <v>42448</v>
      </c>
      <c r="C608">
        <v>44</v>
      </c>
      <c r="D608" t="s">
        <v>6023</v>
      </c>
      <c r="E608" s="7" t="s">
        <v>6017</v>
      </c>
      <c r="F608" s="10" t="s">
        <v>6136</v>
      </c>
      <c r="G608" t="s">
        <v>6116</v>
      </c>
      <c r="H608" s="11" t="s">
        <v>6031</v>
      </c>
      <c r="I608" s="11" t="s">
        <v>6032</v>
      </c>
      <c r="J608" s="11" t="s">
        <v>6034</v>
      </c>
      <c r="K608" s="11">
        <v>8000</v>
      </c>
      <c r="L608" s="6">
        <v>105</v>
      </c>
    </row>
    <row r="609" spans="1:12">
      <c r="A609" t="s">
        <v>1234</v>
      </c>
      <c r="B609" s="4">
        <v>42517</v>
      </c>
      <c r="C609">
        <v>50</v>
      </c>
      <c r="D609" t="s">
        <v>6016</v>
      </c>
      <c r="E609" s="7" t="s">
        <v>6017</v>
      </c>
      <c r="F609" s="10" t="s">
        <v>6046</v>
      </c>
      <c r="G609" t="s">
        <v>6046</v>
      </c>
      <c r="H609" s="11" t="s">
        <v>6031</v>
      </c>
      <c r="I609" s="11" t="s">
        <v>6032</v>
      </c>
      <c r="J609" s="11" t="s">
        <v>6034</v>
      </c>
      <c r="K609" s="11">
        <v>8000</v>
      </c>
      <c r="L609" s="6">
        <v>220</v>
      </c>
    </row>
    <row r="610" spans="1:12">
      <c r="A610" t="s">
        <v>1236</v>
      </c>
      <c r="B610" s="4">
        <v>42517</v>
      </c>
      <c r="C610">
        <v>33</v>
      </c>
      <c r="D610" t="s">
        <v>6016</v>
      </c>
      <c r="E610" s="7" t="s">
        <v>6037</v>
      </c>
      <c r="F610" s="10" t="s">
        <v>6137</v>
      </c>
      <c r="G610" t="s">
        <v>6070</v>
      </c>
      <c r="H610" s="11" t="s">
        <v>6031</v>
      </c>
      <c r="I610" s="11" t="s">
        <v>6032</v>
      </c>
      <c r="J610" s="11" t="s">
        <v>6034</v>
      </c>
      <c r="K610" s="11">
        <v>950</v>
      </c>
      <c r="L610" s="6">
        <v>990</v>
      </c>
    </row>
    <row r="611" spans="1:12">
      <c r="A611" t="s">
        <v>1238</v>
      </c>
      <c r="B611" s="4">
        <v>42517</v>
      </c>
      <c r="C611">
        <v>50</v>
      </c>
      <c r="D611" t="s">
        <v>6016</v>
      </c>
      <c r="E611" s="7" t="s">
        <v>6017</v>
      </c>
      <c r="F611" s="10" t="s">
        <v>6062</v>
      </c>
      <c r="G611" t="s">
        <v>6062</v>
      </c>
      <c r="H611" s="11" t="s">
        <v>6031</v>
      </c>
      <c r="I611" s="11" t="s">
        <v>6032</v>
      </c>
      <c r="J611" s="11" t="s">
        <v>6144</v>
      </c>
      <c r="K611" s="11">
        <v>8000</v>
      </c>
      <c r="L611" s="6">
        <v>220</v>
      </c>
    </row>
    <row r="612" spans="1:12">
      <c r="A612" t="s">
        <v>1240</v>
      </c>
      <c r="B612" s="4">
        <v>43221</v>
      </c>
      <c r="C612">
        <v>51</v>
      </c>
      <c r="D612" t="s">
        <v>6016</v>
      </c>
      <c r="E612" s="7" t="s">
        <v>6017</v>
      </c>
      <c r="F612" s="10" t="s">
        <v>6049</v>
      </c>
      <c r="G612" t="s">
        <v>6050</v>
      </c>
      <c r="H612" s="11" t="s">
        <v>6071</v>
      </c>
      <c r="I612" s="11" t="s">
        <v>6072</v>
      </c>
      <c r="J612" s="11" t="s">
        <v>6146</v>
      </c>
      <c r="K612" s="11">
        <v>8000</v>
      </c>
      <c r="L612" s="6">
        <v>150</v>
      </c>
    </row>
    <row r="613" spans="1:12">
      <c r="A613" t="s">
        <v>1242</v>
      </c>
      <c r="B613" s="4">
        <v>43221</v>
      </c>
      <c r="C613">
        <v>56</v>
      </c>
      <c r="D613" t="s">
        <v>6023</v>
      </c>
      <c r="E613" s="7" t="s">
        <v>6037</v>
      </c>
      <c r="F613" s="10" t="s">
        <v>6044</v>
      </c>
      <c r="G613" t="s">
        <v>6044</v>
      </c>
      <c r="H613" s="11" t="s">
        <v>6071</v>
      </c>
      <c r="I613" s="11" t="s">
        <v>6072</v>
      </c>
      <c r="J613" s="11" t="s">
        <v>6029</v>
      </c>
      <c r="K613" s="11">
        <v>950</v>
      </c>
      <c r="L613" s="6">
        <v>200</v>
      </c>
    </row>
    <row r="614" spans="1:12">
      <c r="A614" t="s">
        <v>1244</v>
      </c>
      <c r="B614" s="4">
        <v>43356</v>
      </c>
      <c r="C614">
        <v>55</v>
      </c>
      <c r="D614" t="s">
        <v>6023</v>
      </c>
      <c r="E614" s="7" t="s">
        <v>6017</v>
      </c>
      <c r="F614" s="10" t="s">
        <v>6135</v>
      </c>
      <c r="G614" t="s">
        <v>6062</v>
      </c>
      <c r="H614" s="11" t="s">
        <v>6122</v>
      </c>
      <c r="I614" s="11" t="s">
        <v>6072</v>
      </c>
      <c r="J614" s="11" t="s">
        <v>6132</v>
      </c>
      <c r="K614" s="11">
        <v>8000</v>
      </c>
      <c r="L614" s="6">
        <v>220</v>
      </c>
    </row>
    <row r="615" spans="1:12">
      <c r="A615" t="s">
        <v>1246</v>
      </c>
      <c r="B615" s="4">
        <v>43356</v>
      </c>
      <c r="C615">
        <v>26</v>
      </c>
      <c r="D615" t="s">
        <v>6016</v>
      </c>
      <c r="E615" s="7" t="s">
        <v>6043</v>
      </c>
      <c r="F615" s="10" t="s">
        <v>6138</v>
      </c>
      <c r="G615" t="s">
        <v>6039</v>
      </c>
      <c r="H615" s="11" t="s">
        <v>6122</v>
      </c>
      <c r="I615" s="11" t="s">
        <v>6072</v>
      </c>
      <c r="J615" s="11" t="s">
        <v>6132</v>
      </c>
      <c r="K615" s="11">
        <v>4000</v>
      </c>
      <c r="L615" s="6">
        <v>990</v>
      </c>
    </row>
    <row r="616" spans="1:12">
      <c r="A616" t="s">
        <v>1248</v>
      </c>
      <c r="B616" s="4">
        <v>43786</v>
      </c>
      <c r="C616">
        <v>42</v>
      </c>
      <c r="D616" t="s">
        <v>6023</v>
      </c>
      <c r="E616" s="7" t="s">
        <v>6017</v>
      </c>
      <c r="F616" s="10" t="s">
        <v>6128</v>
      </c>
      <c r="G616" t="s">
        <v>6039</v>
      </c>
      <c r="H616" s="11" t="s">
        <v>6020</v>
      </c>
      <c r="I616" s="11" t="s">
        <v>6021</v>
      </c>
      <c r="J616" s="11" t="s">
        <v>6076</v>
      </c>
      <c r="K616" s="11">
        <v>8000</v>
      </c>
      <c r="L616" s="6">
        <v>1100</v>
      </c>
    </row>
    <row r="617" spans="1:12">
      <c r="A617" t="s">
        <v>1250</v>
      </c>
      <c r="B617" s="4">
        <v>43786</v>
      </c>
      <c r="C617">
        <v>54</v>
      </c>
      <c r="D617" t="s">
        <v>6016</v>
      </c>
      <c r="E617" s="7" t="s">
        <v>6043</v>
      </c>
      <c r="F617" s="10" t="s">
        <v>6074</v>
      </c>
      <c r="G617" t="s">
        <v>6050</v>
      </c>
      <c r="H617" s="11" t="s">
        <v>6020</v>
      </c>
      <c r="I617" s="11" t="s">
        <v>6021</v>
      </c>
      <c r="J617" s="11" t="s">
        <v>6029</v>
      </c>
      <c r="K617" s="11">
        <v>4000</v>
      </c>
      <c r="L617" s="6">
        <v>220</v>
      </c>
    </row>
    <row r="618" spans="1:12">
      <c r="A618" t="s">
        <v>1252</v>
      </c>
      <c r="B618" s="4">
        <v>43700</v>
      </c>
      <c r="C618">
        <v>44</v>
      </c>
      <c r="D618" t="s">
        <v>6023</v>
      </c>
      <c r="E618" s="7" t="s">
        <v>6017</v>
      </c>
      <c r="F618" s="10" t="s">
        <v>6045</v>
      </c>
      <c r="G618" t="s">
        <v>6046</v>
      </c>
      <c r="H618" s="11" t="s">
        <v>6122</v>
      </c>
      <c r="I618" s="11" t="s">
        <v>6072</v>
      </c>
      <c r="J618" s="11" t="s">
        <v>6123</v>
      </c>
      <c r="K618" s="11">
        <v>8000</v>
      </c>
      <c r="L618" s="6">
        <v>220</v>
      </c>
    </row>
    <row r="619" spans="1:12">
      <c r="A619" t="s">
        <v>1254</v>
      </c>
      <c r="B619" s="4">
        <v>43700</v>
      </c>
      <c r="C619">
        <v>65</v>
      </c>
      <c r="D619" t="s">
        <v>6023</v>
      </c>
      <c r="E619" s="7" t="s">
        <v>6017</v>
      </c>
      <c r="F619" s="10" t="s">
        <v>6106</v>
      </c>
      <c r="G619" t="s">
        <v>6039</v>
      </c>
      <c r="H619" s="11" t="s">
        <v>6122</v>
      </c>
      <c r="I619" s="11" t="s">
        <v>6072</v>
      </c>
      <c r="J619" s="11" t="s">
        <v>6123</v>
      </c>
      <c r="K619" s="11">
        <v>8000</v>
      </c>
      <c r="L619" s="6">
        <v>220</v>
      </c>
    </row>
    <row r="620" spans="1:12">
      <c r="A620" t="s">
        <v>1256</v>
      </c>
      <c r="B620" s="4">
        <v>43700</v>
      </c>
      <c r="C620">
        <v>38</v>
      </c>
      <c r="D620" t="s">
        <v>6023</v>
      </c>
      <c r="E620" s="7" t="s">
        <v>6017</v>
      </c>
      <c r="F620" s="10" t="s">
        <v>6106</v>
      </c>
      <c r="G620" t="s">
        <v>6039</v>
      </c>
      <c r="H620" s="11" t="s">
        <v>6122</v>
      </c>
      <c r="I620" s="11" t="s">
        <v>6072</v>
      </c>
      <c r="J620" s="11" t="s">
        <v>6132</v>
      </c>
      <c r="K620" s="11">
        <v>8000</v>
      </c>
      <c r="L620" s="6">
        <v>990</v>
      </c>
    </row>
    <row r="621" spans="1:12">
      <c r="A621" t="s">
        <v>1258</v>
      </c>
      <c r="B621" s="4">
        <v>43700</v>
      </c>
      <c r="C621">
        <v>58</v>
      </c>
      <c r="D621" t="s">
        <v>6016</v>
      </c>
      <c r="E621" s="7" t="s">
        <v>6017</v>
      </c>
      <c r="F621" s="10" t="s">
        <v>6139</v>
      </c>
      <c r="G621" t="s">
        <v>6026</v>
      </c>
      <c r="H621" s="11" t="s">
        <v>6122</v>
      </c>
      <c r="I621" s="11" t="s">
        <v>6072</v>
      </c>
      <c r="J621" s="11" t="s">
        <v>6132</v>
      </c>
      <c r="K621" s="11">
        <v>8000</v>
      </c>
      <c r="L621" s="6">
        <v>110</v>
      </c>
    </row>
    <row r="622" spans="1:12">
      <c r="A622" t="s">
        <v>1260</v>
      </c>
      <c r="B622" s="4">
        <v>43700</v>
      </c>
      <c r="C622">
        <v>39</v>
      </c>
      <c r="D622" t="s">
        <v>6023</v>
      </c>
      <c r="E622" s="7" t="s">
        <v>6037</v>
      </c>
      <c r="F622" s="10" t="s">
        <v>6139</v>
      </c>
      <c r="G622" t="s">
        <v>6026</v>
      </c>
      <c r="H622" s="11" t="s">
        <v>6122</v>
      </c>
      <c r="I622" s="11" t="s">
        <v>6072</v>
      </c>
      <c r="J622" s="11" t="s">
        <v>6123</v>
      </c>
      <c r="K622" s="11">
        <v>950</v>
      </c>
      <c r="L622" s="6">
        <v>330</v>
      </c>
    </row>
    <row r="623" spans="1:12">
      <c r="A623" t="s">
        <v>1262</v>
      </c>
      <c r="B623" s="4">
        <v>42735</v>
      </c>
      <c r="C623">
        <v>52</v>
      </c>
      <c r="D623" t="s">
        <v>6016</v>
      </c>
      <c r="E623" s="7" t="s">
        <v>6017</v>
      </c>
      <c r="F623" s="10" t="s">
        <v>6046</v>
      </c>
      <c r="G623" t="s">
        <v>6046</v>
      </c>
      <c r="H623" s="11" t="s">
        <v>6031</v>
      </c>
      <c r="I623" s="11" t="s">
        <v>6032</v>
      </c>
      <c r="J623" s="11" t="s">
        <v>6034</v>
      </c>
      <c r="K623" s="11">
        <v>8000</v>
      </c>
      <c r="L623" s="6">
        <v>250</v>
      </c>
    </row>
    <row r="624" spans="1:12">
      <c r="A624" t="s">
        <v>1264</v>
      </c>
      <c r="B624" s="4">
        <v>43072</v>
      </c>
      <c r="C624">
        <v>45</v>
      </c>
      <c r="D624" t="s">
        <v>6023</v>
      </c>
      <c r="E624" s="7" t="s">
        <v>6017</v>
      </c>
      <c r="F624" s="10" t="s">
        <v>6113</v>
      </c>
      <c r="G624" t="s">
        <v>6112</v>
      </c>
      <c r="H624" s="11" t="s">
        <v>6054</v>
      </c>
      <c r="I624" s="11" t="s">
        <v>6055</v>
      </c>
      <c r="J624" s="11" t="s">
        <v>6022</v>
      </c>
      <c r="K624" s="11">
        <v>8000</v>
      </c>
      <c r="L624" s="6">
        <v>100</v>
      </c>
    </row>
    <row r="625" spans="1:12">
      <c r="A625" t="s">
        <v>1266</v>
      </c>
      <c r="B625" s="4">
        <v>43072</v>
      </c>
      <c r="C625">
        <v>42</v>
      </c>
      <c r="D625" t="s">
        <v>6016</v>
      </c>
      <c r="E625" s="7" t="s">
        <v>6037</v>
      </c>
      <c r="F625" s="10" t="s">
        <v>6069</v>
      </c>
      <c r="G625" t="s">
        <v>6070</v>
      </c>
      <c r="H625" s="11" t="s">
        <v>6054</v>
      </c>
      <c r="I625" s="11" t="s">
        <v>6055</v>
      </c>
      <c r="J625" s="11" t="s">
        <v>6056</v>
      </c>
      <c r="K625" s="11">
        <v>950</v>
      </c>
      <c r="L625" s="6">
        <v>250</v>
      </c>
    </row>
    <row r="626" spans="1:12">
      <c r="A626" t="s">
        <v>1268</v>
      </c>
      <c r="B626" s="4">
        <v>43072</v>
      </c>
      <c r="C626">
        <v>42</v>
      </c>
      <c r="D626" t="s">
        <v>6016</v>
      </c>
      <c r="E626" s="7" t="s">
        <v>6043</v>
      </c>
      <c r="F626" s="10" t="s">
        <v>6097</v>
      </c>
      <c r="G626" t="s">
        <v>6097</v>
      </c>
      <c r="H626" s="11" t="s">
        <v>6054</v>
      </c>
      <c r="I626" s="11" t="s">
        <v>6055</v>
      </c>
      <c r="J626" s="11" t="s">
        <v>6056</v>
      </c>
      <c r="K626" s="11">
        <v>4000</v>
      </c>
      <c r="L626" s="6">
        <v>200</v>
      </c>
    </row>
    <row r="627" spans="1:12">
      <c r="A627" t="s">
        <v>1270</v>
      </c>
      <c r="B627" s="4">
        <v>43072</v>
      </c>
      <c r="C627">
        <v>57</v>
      </c>
      <c r="D627" t="s">
        <v>6016</v>
      </c>
      <c r="E627" s="7" t="s">
        <v>6037</v>
      </c>
      <c r="F627" s="10" t="s">
        <v>6044</v>
      </c>
      <c r="G627" t="s">
        <v>6044</v>
      </c>
      <c r="H627" s="11" t="s">
        <v>6054</v>
      </c>
      <c r="I627" s="11" t="s">
        <v>6055</v>
      </c>
      <c r="J627" s="11" t="s">
        <v>6056</v>
      </c>
      <c r="K627" s="11">
        <v>950</v>
      </c>
      <c r="L627" s="6">
        <v>450</v>
      </c>
    </row>
    <row r="628" spans="1:12">
      <c r="A628" t="s">
        <v>1272</v>
      </c>
      <c r="B628" s="4">
        <v>43727</v>
      </c>
      <c r="C628">
        <v>55</v>
      </c>
      <c r="D628" t="s">
        <v>6016</v>
      </c>
      <c r="E628" s="7" t="s">
        <v>6043</v>
      </c>
      <c r="F628" s="10" t="s">
        <v>6084</v>
      </c>
      <c r="G628" t="s">
        <v>6112</v>
      </c>
      <c r="H628" s="11" t="s">
        <v>6047</v>
      </c>
      <c r="I628" s="11" t="s">
        <v>6048</v>
      </c>
      <c r="J628" s="11" t="s">
        <v>6022</v>
      </c>
      <c r="K628" s="11">
        <v>4000</v>
      </c>
      <c r="L628" s="6">
        <v>770</v>
      </c>
    </row>
    <row r="629" spans="1:12">
      <c r="A629" t="s">
        <v>1274</v>
      </c>
      <c r="B629" s="4">
        <v>43608</v>
      </c>
      <c r="C629">
        <v>44</v>
      </c>
      <c r="D629" t="s">
        <v>6023</v>
      </c>
      <c r="E629" s="7" t="s">
        <v>6043</v>
      </c>
      <c r="F629" s="10" t="s">
        <v>6084</v>
      </c>
      <c r="G629" t="s">
        <v>6112</v>
      </c>
      <c r="H629" s="11" t="s">
        <v>6031</v>
      </c>
      <c r="I629" s="11" t="s">
        <v>6032</v>
      </c>
      <c r="J629" s="11" t="s">
        <v>6034</v>
      </c>
      <c r="K629" s="11">
        <v>4000</v>
      </c>
      <c r="L629" s="6">
        <v>160</v>
      </c>
    </row>
    <row r="630" spans="1:12">
      <c r="A630" t="s">
        <v>1276</v>
      </c>
      <c r="B630" s="4">
        <v>43820</v>
      </c>
      <c r="C630">
        <v>37</v>
      </c>
      <c r="D630" t="s">
        <v>6023</v>
      </c>
      <c r="E630" s="7" t="s">
        <v>6017</v>
      </c>
      <c r="F630" s="10" t="s">
        <v>6116</v>
      </c>
      <c r="G630" t="s">
        <v>6116</v>
      </c>
      <c r="H630" s="11" t="s">
        <v>6031</v>
      </c>
      <c r="I630" s="11" t="s">
        <v>6032</v>
      </c>
      <c r="J630" s="11" t="s">
        <v>6034</v>
      </c>
      <c r="K630" s="11">
        <v>8000</v>
      </c>
      <c r="L630" s="6">
        <v>400</v>
      </c>
    </row>
    <row r="631" spans="1:12">
      <c r="A631" t="s">
        <v>1278</v>
      </c>
      <c r="B631" s="4">
        <v>43820</v>
      </c>
      <c r="C631">
        <v>50</v>
      </c>
      <c r="D631" t="s">
        <v>6023</v>
      </c>
      <c r="E631" s="7" t="s">
        <v>6037</v>
      </c>
      <c r="F631" s="10" t="s">
        <v>6045</v>
      </c>
      <c r="G631" t="s">
        <v>6046</v>
      </c>
      <c r="H631" s="11" t="s">
        <v>6031</v>
      </c>
      <c r="I631" s="11" t="s">
        <v>6032</v>
      </c>
      <c r="J631" s="11" t="s">
        <v>6034</v>
      </c>
      <c r="K631" s="11">
        <v>950</v>
      </c>
      <c r="L631" s="6">
        <v>240</v>
      </c>
    </row>
    <row r="632" spans="1:12">
      <c r="A632" t="s">
        <v>1280</v>
      </c>
      <c r="B632" s="4">
        <v>43447</v>
      </c>
      <c r="C632">
        <v>51</v>
      </c>
      <c r="D632" t="s">
        <v>6016</v>
      </c>
      <c r="E632" s="7" t="s">
        <v>6017</v>
      </c>
      <c r="F632" s="10" t="s">
        <v>6083</v>
      </c>
      <c r="G632" t="s">
        <v>6060</v>
      </c>
      <c r="H632" s="11" t="s">
        <v>6020</v>
      </c>
      <c r="I632" s="11" t="s">
        <v>6021</v>
      </c>
      <c r="J632" s="11" t="s">
        <v>6029</v>
      </c>
      <c r="K632" s="11">
        <v>8000</v>
      </c>
      <c r="L632" s="6">
        <v>240</v>
      </c>
    </row>
    <row r="633" spans="1:12">
      <c r="A633" t="s">
        <v>1282</v>
      </c>
      <c r="B633" s="4">
        <v>43447</v>
      </c>
      <c r="C633">
        <v>37</v>
      </c>
      <c r="D633" t="s">
        <v>6016</v>
      </c>
      <c r="E633" s="7" t="s">
        <v>6017</v>
      </c>
      <c r="F633" s="10" t="s">
        <v>6018</v>
      </c>
      <c r="G633" t="s">
        <v>6039</v>
      </c>
      <c r="H633" s="11" t="s">
        <v>6020</v>
      </c>
      <c r="I633" s="11" t="s">
        <v>6021</v>
      </c>
      <c r="J633" s="11" t="s">
        <v>6076</v>
      </c>
      <c r="K633" s="11">
        <v>8000</v>
      </c>
      <c r="L633" s="6">
        <v>400</v>
      </c>
    </row>
    <row r="634" spans="1:12">
      <c r="A634" t="s">
        <v>1284</v>
      </c>
      <c r="B634" s="4">
        <v>43447</v>
      </c>
      <c r="C634">
        <v>36</v>
      </c>
      <c r="D634" t="s">
        <v>6023</v>
      </c>
      <c r="E634" s="7" t="s">
        <v>6017</v>
      </c>
      <c r="F634" s="10" t="s">
        <v>6044</v>
      </c>
      <c r="G634" t="s">
        <v>6044</v>
      </c>
      <c r="H634" s="11" t="s">
        <v>6020</v>
      </c>
      <c r="I634" s="11" t="s">
        <v>6021</v>
      </c>
      <c r="J634" s="11" t="s">
        <v>6076</v>
      </c>
      <c r="K634" s="11">
        <v>8000</v>
      </c>
      <c r="L634" s="6">
        <v>320</v>
      </c>
    </row>
    <row r="635" spans="1:12">
      <c r="A635" t="s">
        <v>1286</v>
      </c>
      <c r="B635" s="4">
        <v>43734</v>
      </c>
      <c r="C635">
        <v>51</v>
      </c>
      <c r="D635" t="s">
        <v>6023</v>
      </c>
      <c r="E635" s="7" t="s">
        <v>6017</v>
      </c>
      <c r="F635" s="10" t="s">
        <v>6093</v>
      </c>
      <c r="G635" t="s">
        <v>6094</v>
      </c>
      <c r="H635" s="11" t="s">
        <v>6020</v>
      </c>
      <c r="I635" s="11" t="s">
        <v>6021</v>
      </c>
      <c r="J635" s="11" t="s">
        <v>6076</v>
      </c>
      <c r="K635" s="11">
        <v>8000</v>
      </c>
      <c r="L635" s="6">
        <v>105</v>
      </c>
    </row>
    <row r="636" spans="1:12">
      <c r="A636" t="s">
        <v>1288</v>
      </c>
      <c r="B636" s="4">
        <v>43734</v>
      </c>
      <c r="C636">
        <v>65</v>
      </c>
      <c r="D636" t="s">
        <v>6016</v>
      </c>
      <c r="E636" s="7" t="s">
        <v>6017</v>
      </c>
      <c r="F636" s="10" t="s">
        <v>6098</v>
      </c>
      <c r="G636" t="s">
        <v>6060</v>
      </c>
      <c r="H636" s="11" t="s">
        <v>6020</v>
      </c>
      <c r="I636" s="11" t="s">
        <v>6021</v>
      </c>
      <c r="J636" s="11" t="s">
        <v>6029</v>
      </c>
      <c r="K636" s="11">
        <v>8000</v>
      </c>
      <c r="L636" s="6">
        <v>105</v>
      </c>
    </row>
    <row r="637" spans="1:12">
      <c r="A637" t="s">
        <v>1290</v>
      </c>
      <c r="B637" s="4">
        <v>43017</v>
      </c>
      <c r="C637">
        <v>43</v>
      </c>
      <c r="D637" t="s">
        <v>6016</v>
      </c>
      <c r="E637" s="7" t="s">
        <v>6043</v>
      </c>
      <c r="F637" s="10" t="s">
        <v>6135</v>
      </c>
      <c r="G637" t="s">
        <v>6062</v>
      </c>
      <c r="H637" s="11" t="s">
        <v>6122</v>
      </c>
      <c r="I637" s="11" t="s">
        <v>6072</v>
      </c>
      <c r="J637" s="11" t="s">
        <v>6123</v>
      </c>
      <c r="K637" s="11">
        <v>4000</v>
      </c>
      <c r="L637" s="6">
        <v>105</v>
      </c>
    </row>
    <row r="638" spans="1:12">
      <c r="A638" t="s">
        <v>1292</v>
      </c>
      <c r="B638" s="4">
        <v>43333</v>
      </c>
      <c r="C638">
        <v>46</v>
      </c>
      <c r="D638" t="s">
        <v>6016</v>
      </c>
      <c r="E638" s="7" t="s">
        <v>6017</v>
      </c>
      <c r="F638" s="10" t="s">
        <v>6059</v>
      </c>
      <c r="G638" t="s">
        <v>6060</v>
      </c>
      <c r="H638" s="11" t="s">
        <v>6031</v>
      </c>
      <c r="I638" s="11" t="s">
        <v>6032</v>
      </c>
      <c r="J638" s="11" t="s">
        <v>6034</v>
      </c>
      <c r="K638" s="11">
        <v>8000</v>
      </c>
      <c r="L638" s="6">
        <v>240</v>
      </c>
    </row>
    <row r="639" spans="1:12">
      <c r="A639" t="s">
        <v>1294</v>
      </c>
      <c r="B639" s="4">
        <v>43333</v>
      </c>
      <c r="C639">
        <v>43</v>
      </c>
      <c r="D639" t="s">
        <v>6023</v>
      </c>
      <c r="E639" s="7" t="s">
        <v>6017</v>
      </c>
      <c r="F639" s="10" t="s">
        <v>6129</v>
      </c>
      <c r="G639" t="s">
        <v>6094</v>
      </c>
      <c r="H639" s="11" t="s">
        <v>6031</v>
      </c>
      <c r="I639" s="11" t="s">
        <v>6032</v>
      </c>
      <c r="J639" s="11" t="s">
        <v>6034</v>
      </c>
      <c r="K639" s="11">
        <v>8000</v>
      </c>
      <c r="L639" s="6">
        <v>240</v>
      </c>
    </row>
    <row r="640" spans="1:12">
      <c r="A640" t="s">
        <v>1296</v>
      </c>
      <c r="B640" s="4">
        <v>43245</v>
      </c>
      <c r="C640">
        <v>56</v>
      </c>
      <c r="D640" t="s">
        <v>6016</v>
      </c>
      <c r="E640" s="7" t="s">
        <v>6017</v>
      </c>
      <c r="F640" s="10" t="s">
        <v>6026</v>
      </c>
      <c r="G640" t="s">
        <v>6026</v>
      </c>
      <c r="H640" s="11" t="s">
        <v>6047</v>
      </c>
      <c r="I640" s="11" t="s">
        <v>6048</v>
      </c>
      <c r="J640" s="11" t="s">
        <v>6022</v>
      </c>
      <c r="K640" s="11">
        <v>8000</v>
      </c>
      <c r="L640" s="6">
        <v>400</v>
      </c>
    </row>
    <row r="641" spans="1:12">
      <c r="A641" t="s">
        <v>1298</v>
      </c>
      <c r="B641" s="4">
        <v>43245</v>
      </c>
      <c r="C641">
        <v>43</v>
      </c>
      <c r="D641" t="s">
        <v>6016</v>
      </c>
      <c r="E641" s="7" t="s">
        <v>6037</v>
      </c>
      <c r="F641" s="10" t="s">
        <v>6089</v>
      </c>
      <c r="G641" t="s">
        <v>6039</v>
      </c>
      <c r="H641" s="11" t="s">
        <v>6047</v>
      </c>
      <c r="I641" s="11" t="s">
        <v>6048</v>
      </c>
      <c r="J641" s="11" t="s">
        <v>6029</v>
      </c>
      <c r="K641" s="11">
        <v>950</v>
      </c>
      <c r="L641" s="6">
        <v>320</v>
      </c>
    </row>
    <row r="642" spans="1:12">
      <c r="A642" t="s">
        <v>1300</v>
      </c>
      <c r="B642" s="4">
        <v>43456</v>
      </c>
      <c r="C642">
        <v>53</v>
      </c>
      <c r="D642" t="s">
        <v>6016</v>
      </c>
      <c r="E642" s="7" t="s">
        <v>6017</v>
      </c>
      <c r="F642" s="10" t="s">
        <v>6089</v>
      </c>
      <c r="G642" t="s">
        <v>6039</v>
      </c>
      <c r="H642" s="11" t="s">
        <v>6054</v>
      </c>
      <c r="I642" s="11" t="s">
        <v>6055</v>
      </c>
      <c r="J642" s="11" t="s">
        <v>6022</v>
      </c>
      <c r="K642" s="11">
        <v>8000</v>
      </c>
      <c r="L642" s="6">
        <v>150</v>
      </c>
    </row>
    <row r="643" spans="1:12">
      <c r="A643" t="s">
        <v>1302</v>
      </c>
      <c r="B643" s="4">
        <v>43680</v>
      </c>
      <c r="C643">
        <v>50</v>
      </c>
      <c r="D643" t="s">
        <v>6016</v>
      </c>
      <c r="E643" s="7" t="s">
        <v>6017</v>
      </c>
      <c r="F643" s="10" t="s">
        <v>6044</v>
      </c>
      <c r="G643" t="s">
        <v>6044</v>
      </c>
      <c r="H643" s="11" t="s">
        <v>6020</v>
      </c>
      <c r="I643" s="11" t="s">
        <v>6021</v>
      </c>
      <c r="J643" s="11" t="s">
        <v>6029</v>
      </c>
      <c r="K643" s="11">
        <v>8000</v>
      </c>
      <c r="L643" s="6">
        <v>160</v>
      </c>
    </row>
    <row r="644" spans="1:12">
      <c r="A644" t="s">
        <v>1304</v>
      </c>
      <c r="B644" s="4">
        <v>43680</v>
      </c>
      <c r="C644">
        <v>43</v>
      </c>
      <c r="D644" t="s">
        <v>6023</v>
      </c>
      <c r="E644" s="7" t="s">
        <v>6017</v>
      </c>
      <c r="F644" s="10" t="s">
        <v>6063</v>
      </c>
      <c r="G644" t="s">
        <v>6081</v>
      </c>
      <c r="H644" s="11" t="s">
        <v>6020</v>
      </c>
      <c r="I644" s="11" t="s">
        <v>6021</v>
      </c>
      <c r="J644" s="11" t="s">
        <v>6029</v>
      </c>
      <c r="K644" s="11">
        <v>8000</v>
      </c>
      <c r="L644" s="6">
        <v>560</v>
      </c>
    </row>
    <row r="645" spans="1:12">
      <c r="A645" t="s">
        <v>1306</v>
      </c>
      <c r="B645" s="4">
        <v>43631</v>
      </c>
      <c r="C645">
        <v>54</v>
      </c>
      <c r="D645" t="s">
        <v>6016</v>
      </c>
      <c r="E645" s="7" t="s">
        <v>6017</v>
      </c>
      <c r="F645" s="10" t="s">
        <v>6140</v>
      </c>
      <c r="G645" t="s">
        <v>6062</v>
      </c>
      <c r="H645" s="11" t="s">
        <v>6031</v>
      </c>
      <c r="I645" s="11" t="s">
        <v>6032</v>
      </c>
      <c r="J645" s="11" t="s">
        <v>6144</v>
      </c>
      <c r="K645" s="11">
        <v>8000</v>
      </c>
      <c r="L645" s="6">
        <v>200</v>
      </c>
    </row>
    <row r="646" spans="1:12">
      <c r="A646" t="s">
        <v>1308</v>
      </c>
      <c r="B646" s="4">
        <v>43671</v>
      </c>
      <c r="C646">
        <v>33</v>
      </c>
      <c r="D646" t="s">
        <v>6016</v>
      </c>
      <c r="E646" s="7" t="s">
        <v>6037</v>
      </c>
      <c r="F646" s="10" t="s">
        <v>6062</v>
      </c>
      <c r="G646" t="s">
        <v>6062</v>
      </c>
      <c r="H646" s="11" t="s">
        <v>6047</v>
      </c>
      <c r="I646" s="11" t="s">
        <v>6048</v>
      </c>
      <c r="J646" s="11" t="s">
        <v>6029</v>
      </c>
      <c r="K646" s="11">
        <v>950</v>
      </c>
      <c r="L646" s="6">
        <v>110</v>
      </c>
    </row>
    <row r="647" spans="1:12">
      <c r="A647" t="s">
        <v>1310</v>
      </c>
      <c r="B647" s="4">
        <v>43835</v>
      </c>
      <c r="C647">
        <v>58</v>
      </c>
      <c r="D647" t="s">
        <v>6023</v>
      </c>
      <c r="E647" s="7" t="s">
        <v>6017</v>
      </c>
      <c r="F647" s="10" t="s">
        <v>6139</v>
      </c>
      <c r="G647" t="s">
        <v>6026</v>
      </c>
      <c r="H647" s="11" t="s">
        <v>6047</v>
      </c>
      <c r="I647" s="11" t="s">
        <v>6048</v>
      </c>
      <c r="J647" s="11" t="s">
        <v>6029</v>
      </c>
      <c r="K647" s="11">
        <v>8000</v>
      </c>
      <c r="L647" s="6">
        <v>100</v>
      </c>
    </row>
    <row r="648" spans="1:12">
      <c r="A648" t="s">
        <v>1312</v>
      </c>
      <c r="B648" s="4">
        <v>43198</v>
      </c>
      <c r="C648">
        <v>41</v>
      </c>
      <c r="D648" t="s">
        <v>6016</v>
      </c>
      <c r="E648" s="7" t="s">
        <v>6017</v>
      </c>
      <c r="F648" s="10" t="s">
        <v>6115</v>
      </c>
      <c r="G648" t="s">
        <v>6116</v>
      </c>
      <c r="H648" s="11" t="s">
        <v>6054</v>
      </c>
      <c r="I648" s="11" t="s">
        <v>6055</v>
      </c>
      <c r="J648" s="11" t="s">
        <v>6056</v>
      </c>
      <c r="K648" s="11">
        <v>8000</v>
      </c>
      <c r="L648" s="6">
        <v>400</v>
      </c>
    </row>
    <row r="649" spans="1:12">
      <c r="A649" t="s">
        <v>1314</v>
      </c>
      <c r="B649" s="4">
        <v>43198</v>
      </c>
      <c r="C649">
        <v>48</v>
      </c>
      <c r="D649" t="s">
        <v>6016</v>
      </c>
      <c r="E649" s="7" t="s">
        <v>6037</v>
      </c>
      <c r="F649" s="10" t="s">
        <v>6045</v>
      </c>
      <c r="G649" t="s">
        <v>6046</v>
      </c>
      <c r="H649" s="11" t="s">
        <v>6054</v>
      </c>
      <c r="I649" s="11" t="s">
        <v>6055</v>
      </c>
      <c r="J649" s="11" t="s">
        <v>6056</v>
      </c>
      <c r="K649" s="11">
        <v>950</v>
      </c>
      <c r="L649" s="6">
        <v>160</v>
      </c>
    </row>
    <row r="650" spans="1:12">
      <c r="A650" t="s">
        <v>1316</v>
      </c>
      <c r="B650" s="4">
        <v>43450</v>
      </c>
      <c r="C650">
        <v>55</v>
      </c>
      <c r="D650" t="s">
        <v>6016</v>
      </c>
      <c r="E650" s="7" t="s">
        <v>6017</v>
      </c>
      <c r="F650" s="10" t="s">
        <v>6141</v>
      </c>
      <c r="G650" t="s">
        <v>6060</v>
      </c>
      <c r="H650" s="11" t="s">
        <v>6122</v>
      </c>
      <c r="I650" s="11" t="s">
        <v>6072</v>
      </c>
      <c r="J650" s="11" t="s">
        <v>6123</v>
      </c>
      <c r="K650" s="11">
        <v>8000</v>
      </c>
      <c r="L650" s="6">
        <v>320</v>
      </c>
    </row>
    <row r="651" spans="1:12">
      <c r="A651" t="s">
        <v>1318</v>
      </c>
      <c r="B651" s="4">
        <v>43450</v>
      </c>
      <c r="C651">
        <v>54</v>
      </c>
      <c r="D651" t="s">
        <v>6023</v>
      </c>
      <c r="E651" s="7" t="s">
        <v>6017</v>
      </c>
      <c r="F651" s="10" t="s">
        <v>6113</v>
      </c>
      <c r="G651" t="s">
        <v>6112</v>
      </c>
      <c r="H651" s="11" t="s">
        <v>6122</v>
      </c>
      <c r="I651" s="11" t="s">
        <v>6072</v>
      </c>
      <c r="J651" s="11" t="s">
        <v>6132</v>
      </c>
      <c r="K651" s="11">
        <v>8000</v>
      </c>
      <c r="L651" s="6">
        <v>240</v>
      </c>
    </row>
    <row r="652" spans="1:12">
      <c r="A652" t="s">
        <v>1320</v>
      </c>
      <c r="B652" s="4">
        <v>43450</v>
      </c>
      <c r="C652">
        <v>51</v>
      </c>
      <c r="D652" t="s">
        <v>6023</v>
      </c>
      <c r="E652" s="7" t="s">
        <v>6037</v>
      </c>
      <c r="F652" s="10" t="s">
        <v>6116</v>
      </c>
      <c r="G652" t="s">
        <v>6116</v>
      </c>
      <c r="H652" s="11" t="s">
        <v>6122</v>
      </c>
      <c r="I652" s="11" t="s">
        <v>6072</v>
      </c>
      <c r="J652" s="11" t="s">
        <v>6132</v>
      </c>
      <c r="K652" s="11">
        <v>950</v>
      </c>
      <c r="L652" s="6">
        <v>320</v>
      </c>
    </row>
    <row r="653" spans="1:12">
      <c r="A653" t="s">
        <v>1322</v>
      </c>
      <c r="B653" s="4">
        <v>43402</v>
      </c>
      <c r="C653">
        <v>35</v>
      </c>
      <c r="D653" t="s">
        <v>6016</v>
      </c>
      <c r="E653" s="7" t="s">
        <v>6017</v>
      </c>
      <c r="F653" s="10" t="s">
        <v>6113</v>
      </c>
      <c r="G653" t="s">
        <v>6112</v>
      </c>
      <c r="H653" s="11" t="s">
        <v>6047</v>
      </c>
      <c r="I653" s="11" t="s">
        <v>6048</v>
      </c>
      <c r="J653" s="11" t="s">
        <v>6029</v>
      </c>
      <c r="K653" s="11">
        <v>8000</v>
      </c>
      <c r="L653" s="6">
        <v>1100</v>
      </c>
    </row>
    <row r="654" spans="1:12">
      <c r="A654" t="s">
        <v>1324</v>
      </c>
      <c r="B654" s="4">
        <v>43639</v>
      </c>
      <c r="C654">
        <v>50</v>
      </c>
      <c r="D654" t="s">
        <v>6016</v>
      </c>
      <c r="E654" s="7" t="s">
        <v>6017</v>
      </c>
      <c r="F654" s="10" t="s">
        <v>6142</v>
      </c>
      <c r="G654" t="s">
        <v>6116</v>
      </c>
      <c r="H654" s="11" t="s">
        <v>6054</v>
      </c>
      <c r="I654" s="11" t="s">
        <v>6055</v>
      </c>
      <c r="J654" s="11" t="s">
        <v>6056</v>
      </c>
      <c r="K654" s="11">
        <v>8000</v>
      </c>
      <c r="L654" s="6">
        <v>220</v>
      </c>
    </row>
    <row r="655" spans="1:12">
      <c r="A655" t="s">
        <v>1326</v>
      </c>
      <c r="B655" s="4">
        <v>43639</v>
      </c>
      <c r="C655">
        <v>55</v>
      </c>
      <c r="D655" t="s">
        <v>6016</v>
      </c>
      <c r="E655" s="7" t="s">
        <v>6017</v>
      </c>
      <c r="F655" s="10" t="s">
        <v>6143</v>
      </c>
      <c r="G655" t="s">
        <v>6062</v>
      </c>
      <c r="H655" s="11" t="s">
        <v>6054</v>
      </c>
      <c r="I655" s="11" t="s">
        <v>6055</v>
      </c>
      <c r="J655" s="11" t="s">
        <v>6148</v>
      </c>
      <c r="K655" s="11">
        <v>8000</v>
      </c>
      <c r="L655" s="6">
        <v>880</v>
      </c>
    </row>
    <row r="656" spans="1:12">
      <c r="A656" t="s">
        <v>1328</v>
      </c>
      <c r="B656" s="4">
        <v>43340</v>
      </c>
      <c r="C656">
        <v>45</v>
      </c>
      <c r="D656" t="s">
        <v>6023</v>
      </c>
      <c r="E656" s="7" t="s">
        <v>6043</v>
      </c>
      <c r="F656" s="10" t="s">
        <v>6062</v>
      </c>
      <c r="G656" t="s">
        <v>6062</v>
      </c>
      <c r="H656" s="11" t="s">
        <v>6031</v>
      </c>
      <c r="I656" s="11" t="s">
        <v>6032</v>
      </c>
      <c r="J656" s="11" t="s">
        <v>6034</v>
      </c>
      <c r="K656" s="11">
        <v>4000</v>
      </c>
      <c r="L656" s="6">
        <v>220</v>
      </c>
    </row>
    <row r="657" spans="1:12">
      <c r="A657" t="s">
        <v>1330</v>
      </c>
      <c r="B657" s="4">
        <v>43340</v>
      </c>
      <c r="C657">
        <v>34</v>
      </c>
      <c r="D657" t="s">
        <v>6016</v>
      </c>
      <c r="E657" s="7" t="s">
        <v>6017</v>
      </c>
      <c r="F657" s="10" t="s">
        <v>6062</v>
      </c>
      <c r="G657" t="s">
        <v>6112</v>
      </c>
      <c r="H657" s="11" t="s">
        <v>6031</v>
      </c>
      <c r="I657" s="11" t="s">
        <v>6032</v>
      </c>
      <c r="J657" s="11" t="s">
        <v>6034</v>
      </c>
      <c r="K657" s="11">
        <v>8000</v>
      </c>
      <c r="L657" s="6">
        <v>220</v>
      </c>
    </row>
    <row r="658" spans="1:12">
      <c r="A658" t="s">
        <v>1332</v>
      </c>
      <c r="B658" s="4">
        <v>43340</v>
      </c>
      <c r="C658">
        <v>55</v>
      </c>
      <c r="D658" t="s">
        <v>6023</v>
      </c>
      <c r="E658" s="7" t="s">
        <v>6017</v>
      </c>
      <c r="F658" s="10" t="s">
        <v>6116</v>
      </c>
      <c r="G658" t="s">
        <v>6116</v>
      </c>
      <c r="H658" s="11" t="s">
        <v>6031</v>
      </c>
      <c r="I658" s="11" t="s">
        <v>6032</v>
      </c>
      <c r="J658" s="11" t="s">
        <v>6034</v>
      </c>
      <c r="K658" s="11">
        <v>8000</v>
      </c>
      <c r="L658" s="6">
        <v>220</v>
      </c>
    </row>
    <row r="659" spans="1:12">
      <c r="A659" t="s">
        <v>1334</v>
      </c>
      <c r="B659" s="4">
        <v>43362</v>
      </c>
      <c r="C659">
        <v>80</v>
      </c>
      <c r="D659" t="s">
        <v>6023</v>
      </c>
      <c r="E659" s="7" t="s">
        <v>6037</v>
      </c>
      <c r="F659" s="10" t="s">
        <v>6116</v>
      </c>
      <c r="G659" t="s">
        <v>6116</v>
      </c>
      <c r="H659" s="11" t="s">
        <v>6101</v>
      </c>
      <c r="I659" s="11" t="s">
        <v>6102</v>
      </c>
      <c r="J659" s="11" t="s">
        <v>6134</v>
      </c>
      <c r="K659" s="11">
        <v>950</v>
      </c>
      <c r="L659" s="6">
        <v>100</v>
      </c>
    </row>
    <row r="660" spans="1:12">
      <c r="A660" t="s">
        <v>1336</v>
      </c>
      <c r="B660" s="4">
        <v>43362</v>
      </c>
      <c r="C660">
        <v>80</v>
      </c>
      <c r="D660" t="s">
        <v>6016</v>
      </c>
      <c r="E660" s="7" t="s">
        <v>6017</v>
      </c>
      <c r="F660" s="10" t="s">
        <v>6145</v>
      </c>
      <c r="G660" t="s">
        <v>6039</v>
      </c>
      <c r="H660" s="11" t="s">
        <v>6101</v>
      </c>
      <c r="I660" s="11" t="s">
        <v>6102</v>
      </c>
      <c r="J660" s="11" t="s">
        <v>6103</v>
      </c>
      <c r="K660" s="11">
        <v>8000</v>
      </c>
      <c r="L660" s="6">
        <v>100</v>
      </c>
    </row>
    <row r="661" spans="1:12">
      <c r="A661" t="s">
        <v>1338</v>
      </c>
      <c r="B661" s="4">
        <v>42975</v>
      </c>
      <c r="C661">
        <v>61</v>
      </c>
      <c r="D661" t="s">
        <v>6023</v>
      </c>
      <c r="E661" s="7" t="s">
        <v>6017</v>
      </c>
      <c r="F661" s="10" t="s">
        <v>6084</v>
      </c>
      <c r="G661" t="s">
        <v>6112</v>
      </c>
      <c r="H661" s="11" t="s">
        <v>6031</v>
      </c>
      <c r="I661" s="11" t="s">
        <v>6032</v>
      </c>
      <c r="J661" s="11" t="s">
        <v>6034</v>
      </c>
      <c r="K661" s="11">
        <v>8000</v>
      </c>
      <c r="L661" s="6">
        <v>350</v>
      </c>
    </row>
    <row r="662" spans="1:12">
      <c r="A662" t="s">
        <v>1340</v>
      </c>
      <c r="B662" s="4">
        <v>42975</v>
      </c>
      <c r="C662">
        <v>48</v>
      </c>
      <c r="D662" t="s">
        <v>6016</v>
      </c>
      <c r="E662" s="7" t="s">
        <v>6017</v>
      </c>
      <c r="F662" s="10" t="s">
        <v>6135</v>
      </c>
      <c r="G662" t="s">
        <v>6062</v>
      </c>
      <c r="H662" s="11" t="s">
        <v>6031</v>
      </c>
      <c r="I662" s="11" t="s">
        <v>6032</v>
      </c>
      <c r="J662" s="11" t="s">
        <v>6034</v>
      </c>
      <c r="K662" s="11">
        <v>8000</v>
      </c>
      <c r="L662" s="6">
        <v>700</v>
      </c>
    </row>
    <row r="663" spans="1:12">
      <c r="A663" t="s">
        <v>1342</v>
      </c>
      <c r="B663" s="4">
        <v>42975</v>
      </c>
      <c r="C663">
        <v>51</v>
      </c>
      <c r="D663" t="s">
        <v>6023</v>
      </c>
      <c r="E663" s="7" t="s">
        <v>6017</v>
      </c>
      <c r="F663" s="10" t="s">
        <v>6044</v>
      </c>
      <c r="G663" t="s">
        <v>6044</v>
      </c>
      <c r="H663" s="11" t="s">
        <v>6031</v>
      </c>
      <c r="I663" s="11" t="s">
        <v>6032</v>
      </c>
      <c r="J663" s="11" t="s">
        <v>6033</v>
      </c>
      <c r="K663" s="11">
        <v>8000</v>
      </c>
      <c r="L663" s="6">
        <v>250</v>
      </c>
    </row>
    <row r="664" spans="1:12">
      <c r="A664" t="s">
        <v>1344</v>
      </c>
      <c r="B664" s="4">
        <v>42975</v>
      </c>
      <c r="C664">
        <v>39</v>
      </c>
      <c r="D664" t="s">
        <v>6016</v>
      </c>
      <c r="E664" s="7" t="s">
        <v>6043</v>
      </c>
      <c r="F664" s="10" t="s">
        <v>6136</v>
      </c>
      <c r="G664" t="s">
        <v>6116</v>
      </c>
      <c r="H664" s="11" t="s">
        <v>6031</v>
      </c>
      <c r="I664" s="11" t="s">
        <v>6032</v>
      </c>
      <c r="J664" s="11" t="s">
        <v>6034</v>
      </c>
      <c r="K664" s="11">
        <v>4000</v>
      </c>
      <c r="L664" s="6">
        <v>150</v>
      </c>
    </row>
    <row r="665" spans="1:12">
      <c r="A665" t="s">
        <v>1346</v>
      </c>
      <c r="B665" s="4">
        <v>43189</v>
      </c>
      <c r="C665">
        <v>43</v>
      </c>
      <c r="D665" t="s">
        <v>6016</v>
      </c>
      <c r="E665" s="7" t="s">
        <v>6017</v>
      </c>
      <c r="F665" s="10" t="s">
        <v>6057</v>
      </c>
      <c r="G665" t="s">
        <v>6025</v>
      </c>
      <c r="H665" s="11" t="s">
        <v>6054</v>
      </c>
      <c r="I665" s="11" t="s">
        <v>6055</v>
      </c>
      <c r="J665" s="11" t="s">
        <v>6056</v>
      </c>
      <c r="K665" s="11">
        <v>8000</v>
      </c>
      <c r="L665" s="6">
        <v>550</v>
      </c>
    </row>
    <row r="666" spans="1:12">
      <c r="A666" t="s">
        <v>1348</v>
      </c>
      <c r="B666" s="4">
        <v>43408</v>
      </c>
      <c r="C666">
        <v>53</v>
      </c>
      <c r="D666" t="s">
        <v>6016</v>
      </c>
      <c r="E666" s="7" t="s">
        <v>6017</v>
      </c>
      <c r="F666" s="10" t="s">
        <v>6147</v>
      </c>
      <c r="G666" t="s">
        <v>6060</v>
      </c>
      <c r="H666" s="11" t="s">
        <v>6085</v>
      </c>
      <c r="I666" s="11" t="s">
        <v>6086</v>
      </c>
      <c r="J666" s="11" t="s">
        <v>6029</v>
      </c>
      <c r="K666" s="11">
        <v>22000</v>
      </c>
      <c r="L666" s="6">
        <v>105</v>
      </c>
    </row>
    <row r="667" spans="1:12">
      <c r="A667" t="s">
        <v>1350</v>
      </c>
      <c r="B667" s="4">
        <v>43626</v>
      </c>
      <c r="C667">
        <v>38</v>
      </c>
      <c r="D667" t="s">
        <v>6016</v>
      </c>
      <c r="E667" s="7" t="s">
        <v>6017</v>
      </c>
      <c r="F667" s="10" t="s">
        <v>6135</v>
      </c>
      <c r="G667" t="s">
        <v>6067</v>
      </c>
      <c r="H667" s="11" t="s">
        <v>6122</v>
      </c>
      <c r="I667" s="11" t="s">
        <v>6072</v>
      </c>
      <c r="J667" s="11" t="s">
        <v>6132</v>
      </c>
      <c r="K667" s="11">
        <v>8000</v>
      </c>
      <c r="L667" s="6">
        <v>150</v>
      </c>
    </row>
    <row r="668" spans="1:12">
      <c r="A668" t="s">
        <v>1352</v>
      </c>
      <c r="B668" s="4">
        <v>43626</v>
      </c>
      <c r="C668">
        <v>49</v>
      </c>
      <c r="D668" t="s">
        <v>6023</v>
      </c>
      <c r="E668" s="7" t="s">
        <v>6017</v>
      </c>
      <c r="F668" s="10" t="s">
        <v>6080</v>
      </c>
      <c r="G668" t="s">
        <v>6081</v>
      </c>
      <c r="H668" s="11" t="s">
        <v>6122</v>
      </c>
      <c r="I668" s="11" t="s">
        <v>6072</v>
      </c>
      <c r="J668" s="11" t="s">
        <v>6132</v>
      </c>
      <c r="K668" s="11">
        <v>8000</v>
      </c>
      <c r="L668" s="6">
        <v>150</v>
      </c>
    </row>
    <row r="669" spans="1:12">
      <c r="A669" t="s">
        <v>1354</v>
      </c>
      <c r="B669" s="4">
        <v>43626</v>
      </c>
      <c r="C669">
        <v>37</v>
      </c>
      <c r="D669" t="s">
        <v>6023</v>
      </c>
      <c r="E669" s="7" t="s">
        <v>6037</v>
      </c>
      <c r="F669" s="10" t="s">
        <v>6044</v>
      </c>
      <c r="G669" t="s">
        <v>6044</v>
      </c>
      <c r="H669" s="11" t="s">
        <v>6122</v>
      </c>
      <c r="I669" s="11" t="s">
        <v>6072</v>
      </c>
      <c r="J669" s="11" t="s">
        <v>6132</v>
      </c>
      <c r="K669" s="11">
        <v>950</v>
      </c>
      <c r="L669" s="6">
        <v>150</v>
      </c>
    </row>
    <row r="670" spans="1:12">
      <c r="A670" t="s">
        <v>1356</v>
      </c>
      <c r="B670" s="4">
        <v>42730</v>
      </c>
      <c r="C670">
        <v>53</v>
      </c>
      <c r="D670" t="s">
        <v>6016</v>
      </c>
      <c r="E670" s="7" t="s">
        <v>6017</v>
      </c>
      <c r="F670" s="10" t="s">
        <v>6142</v>
      </c>
      <c r="G670" t="s">
        <v>6116</v>
      </c>
      <c r="H670" s="11" t="s">
        <v>6085</v>
      </c>
      <c r="I670" s="11" t="s">
        <v>6086</v>
      </c>
      <c r="J670" s="11" t="s">
        <v>6022</v>
      </c>
      <c r="K670" s="11">
        <v>22000</v>
      </c>
      <c r="L670" s="6">
        <v>550</v>
      </c>
    </row>
    <row r="671" spans="1:12">
      <c r="A671" t="s">
        <v>1358</v>
      </c>
      <c r="B671" s="4">
        <v>43629</v>
      </c>
      <c r="C671">
        <v>46</v>
      </c>
      <c r="D671" t="s">
        <v>6016</v>
      </c>
      <c r="E671" s="7" t="s">
        <v>6037</v>
      </c>
      <c r="F671" s="10" t="s">
        <v>6137</v>
      </c>
      <c r="G671" t="s">
        <v>6094</v>
      </c>
      <c r="H671" s="11" t="s">
        <v>6047</v>
      </c>
      <c r="I671" s="11" t="s">
        <v>6048</v>
      </c>
      <c r="J671" s="11" t="s">
        <v>6022</v>
      </c>
      <c r="K671" s="11">
        <v>950</v>
      </c>
      <c r="L671" s="6">
        <v>150</v>
      </c>
    </row>
    <row r="672" spans="1:12">
      <c r="A672" t="s">
        <v>1360</v>
      </c>
      <c r="B672" s="4">
        <v>43629</v>
      </c>
      <c r="C672">
        <v>44</v>
      </c>
      <c r="D672" t="s">
        <v>6023</v>
      </c>
      <c r="E672" s="7" t="s">
        <v>6017</v>
      </c>
      <c r="F672" s="10" t="s">
        <v>6113</v>
      </c>
      <c r="G672" t="s">
        <v>6046</v>
      </c>
      <c r="H672" s="11" t="s">
        <v>6047</v>
      </c>
      <c r="I672" s="11" t="s">
        <v>6048</v>
      </c>
      <c r="J672" s="11" t="s">
        <v>6022</v>
      </c>
      <c r="K672" s="11">
        <v>8000</v>
      </c>
      <c r="L672" s="6">
        <v>50</v>
      </c>
    </row>
    <row r="673" spans="1:12">
      <c r="A673" t="s">
        <v>1362</v>
      </c>
      <c r="B673" s="4">
        <v>43629</v>
      </c>
      <c r="C673">
        <v>50</v>
      </c>
      <c r="D673" t="s">
        <v>6023</v>
      </c>
      <c r="E673" s="7" t="s">
        <v>6037</v>
      </c>
      <c r="F673" s="10" t="s">
        <v>6137</v>
      </c>
      <c r="G673" t="s">
        <v>6070</v>
      </c>
      <c r="H673" s="11" t="s">
        <v>6047</v>
      </c>
      <c r="I673" s="11" t="s">
        <v>6048</v>
      </c>
      <c r="J673" s="11" t="s">
        <v>6029</v>
      </c>
      <c r="K673" s="11">
        <v>950</v>
      </c>
      <c r="L673" s="6">
        <v>400</v>
      </c>
    </row>
    <row r="674" spans="1:12">
      <c r="A674" t="s">
        <v>1364</v>
      </c>
      <c r="B674" s="4">
        <v>43638</v>
      </c>
      <c r="C674">
        <v>58</v>
      </c>
      <c r="D674" t="s">
        <v>6023</v>
      </c>
      <c r="E674" s="7" t="s">
        <v>6017</v>
      </c>
      <c r="F674" s="10" t="s">
        <v>6044</v>
      </c>
      <c r="G674" t="s">
        <v>6070</v>
      </c>
      <c r="H674" s="11" t="s">
        <v>6031</v>
      </c>
      <c r="I674" s="11" t="s">
        <v>6032</v>
      </c>
      <c r="J674" s="11" t="s">
        <v>6034</v>
      </c>
      <c r="K674" s="11">
        <v>8000</v>
      </c>
      <c r="L674" s="6">
        <v>250</v>
      </c>
    </row>
    <row r="675" spans="1:12">
      <c r="A675" t="s">
        <v>1366</v>
      </c>
      <c r="B675" s="4">
        <v>43807</v>
      </c>
      <c r="C675">
        <v>55</v>
      </c>
      <c r="D675" t="s">
        <v>6016</v>
      </c>
      <c r="E675" s="7" t="s">
        <v>6017</v>
      </c>
      <c r="F675" s="10" t="s">
        <v>6082</v>
      </c>
      <c r="G675" t="s">
        <v>6039</v>
      </c>
      <c r="H675" s="11" t="s">
        <v>6085</v>
      </c>
      <c r="I675" s="11" t="s">
        <v>6086</v>
      </c>
      <c r="J675" s="11" t="s">
        <v>6029</v>
      </c>
      <c r="K675" s="11">
        <v>22000</v>
      </c>
      <c r="L675" s="6">
        <v>150</v>
      </c>
    </row>
    <row r="676" spans="1:12">
      <c r="A676" t="s">
        <v>1368</v>
      </c>
      <c r="B676" s="4">
        <v>43807</v>
      </c>
      <c r="C676">
        <v>44</v>
      </c>
      <c r="D676" t="s">
        <v>6016</v>
      </c>
      <c r="E676" s="7" t="s">
        <v>6043</v>
      </c>
      <c r="F676" s="10" t="s">
        <v>6026</v>
      </c>
      <c r="G676" t="s">
        <v>6026</v>
      </c>
      <c r="H676" s="11" t="s">
        <v>6085</v>
      </c>
      <c r="I676" s="11" t="s">
        <v>6086</v>
      </c>
      <c r="J676" s="11" t="s">
        <v>6029</v>
      </c>
      <c r="K676" s="11">
        <v>8000</v>
      </c>
      <c r="L676" s="6">
        <v>250</v>
      </c>
    </row>
    <row r="677" spans="1:12">
      <c r="A677" t="s">
        <v>1370</v>
      </c>
      <c r="B677" s="4">
        <v>43807</v>
      </c>
      <c r="C677">
        <v>57</v>
      </c>
      <c r="D677" t="s">
        <v>6016</v>
      </c>
      <c r="E677" s="7" t="s">
        <v>6017</v>
      </c>
      <c r="F677" s="10" t="s">
        <v>6065</v>
      </c>
      <c r="G677" t="s">
        <v>6064</v>
      </c>
      <c r="H677" s="11" t="s">
        <v>6085</v>
      </c>
      <c r="I677" s="11" t="s">
        <v>6086</v>
      </c>
      <c r="J677" s="11" t="s">
        <v>6146</v>
      </c>
      <c r="K677" s="11">
        <v>22000</v>
      </c>
      <c r="L677" s="6">
        <v>150</v>
      </c>
    </row>
    <row r="678" spans="1:12">
      <c r="A678" t="s">
        <v>1372</v>
      </c>
      <c r="B678" s="4">
        <v>43547</v>
      </c>
      <c r="C678">
        <v>57</v>
      </c>
      <c r="D678" t="s">
        <v>6016</v>
      </c>
      <c r="E678" s="7" t="s">
        <v>6017</v>
      </c>
      <c r="F678" s="10" t="s">
        <v>6046</v>
      </c>
      <c r="G678" t="s">
        <v>6046</v>
      </c>
      <c r="H678" s="11" t="s">
        <v>6031</v>
      </c>
      <c r="I678" s="11" t="s">
        <v>6032</v>
      </c>
      <c r="J678" s="11" t="s">
        <v>6034</v>
      </c>
      <c r="K678" s="11">
        <v>8000</v>
      </c>
      <c r="L678" s="6">
        <v>150</v>
      </c>
    </row>
    <row r="679" spans="1:12">
      <c r="A679" t="s">
        <v>1374</v>
      </c>
      <c r="B679" s="4">
        <v>43547</v>
      </c>
      <c r="C679">
        <v>48</v>
      </c>
      <c r="D679" t="s">
        <v>6016</v>
      </c>
      <c r="E679" s="7" t="s">
        <v>6017</v>
      </c>
      <c r="F679" s="10" t="s">
        <v>6084</v>
      </c>
      <c r="G679" t="s">
        <v>6084</v>
      </c>
      <c r="H679" s="11" t="s">
        <v>6031</v>
      </c>
      <c r="I679" s="11" t="s">
        <v>6032</v>
      </c>
      <c r="J679" s="11" t="s">
        <v>6144</v>
      </c>
      <c r="K679" s="11">
        <v>8000</v>
      </c>
      <c r="L679" s="6">
        <v>150</v>
      </c>
    </row>
    <row r="680" spans="1:12">
      <c r="A680" t="s">
        <v>1376</v>
      </c>
      <c r="B680" s="4">
        <v>43547</v>
      </c>
      <c r="C680">
        <v>51</v>
      </c>
      <c r="D680" t="s">
        <v>6016</v>
      </c>
      <c r="E680" s="7" t="s">
        <v>6017</v>
      </c>
      <c r="F680" s="10" t="s">
        <v>6061</v>
      </c>
      <c r="G680" t="s">
        <v>6050</v>
      </c>
      <c r="H680" s="11" t="s">
        <v>6031</v>
      </c>
      <c r="I680" s="11" t="s">
        <v>6032</v>
      </c>
      <c r="J680" s="11" t="s">
        <v>6033</v>
      </c>
      <c r="K680" s="11">
        <v>8000</v>
      </c>
      <c r="L680" s="6">
        <v>150</v>
      </c>
    </row>
    <row r="681" spans="1:12">
      <c r="A681" t="s">
        <v>1378</v>
      </c>
      <c r="B681" s="4">
        <v>43547</v>
      </c>
      <c r="C681">
        <v>53</v>
      </c>
      <c r="D681" t="s">
        <v>6023</v>
      </c>
      <c r="E681" s="7" t="s">
        <v>6017</v>
      </c>
      <c r="F681" s="10" t="s">
        <v>6044</v>
      </c>
      <c r="G681" t="s">
        <v>6044</v>
      </c>
      <c r="H681" s="11" t="s">
        <v>6031</v>
      </c>
      <c r="I681" s="11" t="s">
        <v>6032</v>
      </c>
      <c r="J681" s="11" t="s">
        <v>6034</v>
      </c>
      <c r="K681" s="11">
        <v>8000</v>
      </c>
      <c r="L681" s="6">
        <v>150</v>
      </c>
    </row>
    <row r="682" spans="1:12">
      <c r="A682" t="s">
        <v>1380</v>
      </c>
      <c r="B682" s="4">
        <v>43428</v>
      </c>
      <c r="C682">
        <v>45</v>
      </c>
      <c r="D682" t="s">
        <v>6023</v>
      </c>
      <c r="E682" s="7" t="s">
        <v>6043</v>
      </c>
      <c r="F682" s="10" t="s">
        <v>6116</v>
      </c>
      <c r="G682" t="s">
        <v>6116</v>
      </c>
      <c r="H682" s="11" t="s">
        <v>6031</v>
      </c>
      <c r="I682" s="11" t="s">
        <v>6032</v>
      </c>
      <c r="J682" s="11" t="s">
        <v>6034</v>
      </c>
      <c r="K682" s="11">
        <v>4000</v>
      </c>
      <c r="L682" s="6">
        <v>330</v>
      </c>
    </row>
    <row r="683" spans="1:12">
      <c r="A683" t="s">
        <v>1382</v>
      </c>
      <c r="B683" s="4">
        <v>43428</v>
      </c>
      <c r="C683">
        <v>41</v>
      </c>
      <c r="D683" t="s">
        <v>6016</v>
      </c>
      <c r="E683" s="7" t="s">
        <v>6037</v>
      </c>
      <c r="F683" s="10" t="s">
        <v>6143</v>
      </c>
      <c r="G683" t="s">
        <v>6062</v>
      </c>
      <c r="H683" s="11" t="s">
        <v>6031</v>
      </c>
      <c r="I683" s="11" t="s">
        <v>6032</v>
      </c>
      <c r="J683" s="11" t="s">
        <v>6034</v>
      </c>
      <c r="K683" s="11">
        <v>950</v>
      </c>
      <c r="L683" s="6">
        <v>220</v>
      </c>
    </row>
    <row r="684" spans="1:12">
      <c r="A684" t="s">
        <v>1384</v>
      </c>
      <c r="B684" s="4">
        <v>43428</v>
      </c>
      <c r="C684">
        <v>51</v>
      </c>
      <c r="D684" t="s">
        <v>6023</v>
      </c>
      <c r="E684" s="7" t="s">
        <v>6017</v>
      </c>
      <c r="F684" s="10" t="s">
        <v>6116</v>
      </c>
      <c r="G684" t="s">
        <v>6116</v>
      </c>
      <c r="H684" s="11" t="s">
        <v>6031</v>
      </c>
      <c r="I684" s="11" t="s">
        <v>6032</v>
      </c>
      <c r="J684" s="11" t="s">
        <v>6034</v>
      </c>
      <c r="K684" s="11">
        <v>8000</v>
      </c>
      <c r="L684" s="6">
        <v>440</v>
      </c>
    </row>
    <row r="685" spans="1:12">
      <c r="A685" t="s">
        <v>1386</v>
      </c>
      <c r="B685" s="4">
        <v>43773</v>
      </c>
      <c r="C685">
        <v>46</v>
      </c>
      <c r="D685" t="s">
        <v>6023</v>
      </c>
      <c r="E685" s="7" t="s">
        <v>6017</v>
      </c>
      <c r="F685" s="10" t="s">
        <v>6135</v>
      </c>
      <c r="G685" t="s">
        <v>6062</v>
      </c>
      <c r="H685" s="11" t="s">
        <v>6071</v>
      </c>
      <c r="I685" s="11" t="s">
        <v>6072</v>
      </c>
      <c r="J685" s="11" t="s">
        <v>6146</v>
      </c>
      <c r="K685" s="11">
        <v>8000</v>
      </c>
      <c r="L685" s="6">
        <v>140</v>
      </c>
    </row>
    <row r="686" spans="1:12">
      <c r="A686" t="s">
        <v>1388</v>
      </c>
      <c r="B686" s="4">
        <v>43773</v>
      </c>
      <c r="C686">
        <v>40</v>
      </c>
      <c r="D686" t="s">
        <v>6023</v>
      </c>
      <c r="E686" s="7" t="s">
        <v>6043</v>
      </c>
      <c r="F686" s="10" t="s">
        <v>6113</v>
      </c>
      <c r="G686" t="s">
        <v>6112</v>
      </c>
      <c r="H686" s="11" t="s">
        <v>6071</v>
      </c>
      <c r="I686" s="11" t="s">
        <v>6072</v>
      </c>
      <c r="J686" s="11" t="s">
        <v>6029</v>
      </c>
      <c r="K686" s="11">
        <v>4000</v>
      </c>
      <c r="L686" s="6">
        <v>70</v>
      </c>
    </row>
    <row r="687" spans="1:12">
      <c r="A687" t="s">
        <v>1390</v>
      </c>
      <c r="B687" s="4">
        <v>42559</v>
      </c>
      <c r="C687">
        <v>33</v>
      </c>
      <c r="D687" t="s">
        <v>6016</v>
      </c>
      <c r="E687" s="7" t="s">
        <v>6043</v>
      </c>
      <c r="F687" s="10" t="s">
        <v>6059</v>
      </c>
      <c r="G687" t="s">
        <v>6060</v>
      </c>
      <c r="H687" s="11" t="s">
        <v>6085</v>
      </c>
      <c r="I687" s="11" t="s">
        <v>6086</v>
      </c>
      <c r="J687" s="11" t="s">
        <v>6146</v>
      </c>
      <c r="K687" s="11">
        <v>8000</v>
      </c>
      <c r="L687" s="6">
        <v>105</v>
      </c>
    </row>
    <row r="688" spans="1:12">
      <c r="A688" t="s">
        <v>1392</v>
      </c>
      <c r="B688" s="4">
        <v>42559</v>
      </c>
      <c r="C688">
        <v>53</v>
      </c>
      <c r="D688" t="s">
        <v>6016</v>
      </c>
      <c r="E688" s="7" t="s">
        <v>6017</v>
      </c>
      <c r="F688" s="10" t="s">
        <v>6124</v>
      </c>
      <c r="G688" t="s">
        <v>6026</v>
      </c>
      <c r="H688" s="11" t="s">
        <v>6085</v>
      </c>
      <c r="I688" s="11" t="s">
        <v>6086</v>
      </c>
      <c r="J688" s="11" t="s">
        <v>6029</v>
      </c>
      <c r="K688" s="11">
        <v>22000</v>
      </c>
      <c r="L688" s="6">
        <v>70</v>
      </c>
    </row>
    <row r="689" spans="1:12">
      <c r="A689" t="s">
        <v>1394</v>
      </c>
      <c r="B689" s="4">
        <v>42559</v>
      </c>
      <c r="C689">
        <v>63</v>
      </c>
      <c r="D689" t="s">
        <v>6016</v>
      </c>
      <c r="E689" s="7" t="s">
        <v>6017</v>
      </c>
      <c r="F689" s="10" t="s">
        <v>6025</v>
      </c>
      <c r="G689" t="s">
        <v>6053</v>
      </c>
      <c r="H689" s="11" t="s">
        <v>6085</v>
      </c>
      <c r="I689" s="11" t="s">
        <v>6086</v>
      </c>
      <c r="J689" s="11" t="s">
        <v>6029</v>
      </c>
      <c r="K689" s="11">
        <v>22000</v>
      </c>
      <c r="L689" s="6">
        <v>105</v>
      </c>
    </row>
    <row r="690" spans="1:12">
      <c r="A690" t="s">
        <v>1396</v>
      </c>
      <c r="B690" s="4">
        <v>43828</v>
      </c>
      <c r="C690">
        <v>61</v>
      </c>
      <c r="D690" t="s">
        <v>6016</v>
      </c>
      <c r="E690" s="7" t="s">
        <v>6017</v>
      </c>
      <c r="F690" s="10" t="s">
        <v>6025</v>
      </c>
      <c r="G690" t="s">
        <v>6053</v>
      </c>
      <c r="H690" s="11" t="s">
        <v>6031</v>
      </c>
      <c r="I690" s="11" t="s">
        <v>6032</v>
      </c>
      <c r="J690" s="11" t="s">
        <v>6033</v>
      </c>
      <c r="K690" s="11">
        <v>8000</v>
      </c>
      <c r="L690" s="6">
        <v>220</v>
      </c>
    </row>
    <row r="691" spans="1:12">
      <c r="A691" t="s">
        <v>1398</v>
      </c>
      <c r="B691" s="4">
        <v>42544</v>
      </c>
      <c r="C691">
        <v>56</v>
      </c>
      <c r="D691" t="s">
        <v>6016</v>
      </c>
      <c r="E691" s="7" t="s">
        <v>6017</v>
      </c>
      <c r="F691" s="10" t="s">
        <v>6062</v>
      </c>
      <c r="G691" t="s">
        <v>6062</v>
      </c>
      <c r="H691" s="11" t="s">
        <v>6020</v>
      </c>
      <c r="I691" s="11" t="s">
        <v>6021</v>
      </c>
      <c r="J691" s="11" t="s">
        <v>6022</v>
      </c>
      <c r="K691" s="11">
        <v>8000</v>
      </c>
      <c r="L691" s="6">
        <v>35</v>
      </c>
    </row>
    <row r="692" spans="1:12">
      <c r="A692" t="s">
        <v>1400</v>
      </c>
      <c r="B692" s="4">
        <v>42544</v>
      </c>
      <c r="C692">
        <v>53</v>
      </c>
      <c r="D692" t="s">
        <v>6016</v>
      </c>
      <c r="E692" s="7" t="s">
        <v>6017</v>
      </c>
      <c r="F692" s="10" t="s">
        <v>6129</v>
      </c>
      <c r="G692" t="s">
        <v>6094</v>
      </c>
      <c r="H692" s="11" t="s">
        <v>6020</v>
      </c>
      <c r="I692" s="11" t="s">
        <v>6021</v>
      </c>
      <c r="J692" s="11" t="s">
        <v>6076</v>
      </c>
      <c r="K692" s="11">
        <v>8000</v>
      </c>
      <c r="L692" s="6">
        <v>35</v>
      </c>
    </row>
    <row r="693" spans="1:12">
      <c r="A693" t="s">
        <v>1402</v>
      </c>
      <c r="B693" s="4">
        <v>42544</v>
      </c>
      <c r="C693">
        <v>62</v>
      </c>
      <c r="D693" t="s">
        <v>6023</v>
      </c>
      <c r="E693" s="7" t="s">
        <v>6017</v>
      </c>
      <c r="F693" s="10" t="s">
        <v>6038</v>
      </c>
      <c r="G693" t="s">
        <v>6039</v>
      </c>
      <c r="H693" s="11" t="s">
        <v>6020</v>
      </c>
      <c r="I693" s="11" t="s">
        <v>6021</v>
      </c>
      <c r="J693" s="11" t="s">
        <v>6029</v>
      </c>
      <c r="K693" s="11">
        <v>8000</v>
      </c>
      <c r="L693" s="6">
        <v>105</v>
      </c>
    </row>
    <row r="694" spans="1:12">
      <c r="A694" t="s">
        <v>1404</v>
      </c>
      <c r="B694" s="4">
        <v>42827</v>
      </c>
      <c r="C694">
        <v>50</v>
      </c>
      <c r="D694" t="s">
        <v>6023</v>
      </c>
      <c r="E694" s="7" t="s">
        <v>6037</v>
      </c>
      <c r="F694" s="10" t="s">
        <v>6098</v>
      </c>
      <c r="G694" t="s">
        <v>6060</v>
      </c>
      <c r="H694" s="11" t="s">
        <v>6031</v>
      </c>
      <c r="I694" s="11" t="s">
        <v>6032</v>
      </c>
      <c r="J694" s="11" t="s">
        <v>6144</v>
      </c>
      <c r="K694" s="11">
        <v>950</v>
      </c>
      <c r="L694" s="6">
        <v>80</v>
      </c>
    </row>
    <row r="695" spans="1:12">
      <c r="A695" t="s">
        <v>1406</v>
      </c>
      <c r="B695" s="4">
        <v>42827</v>
      </c>
      <c r="C695">
        <v>37</v>
      </c>
      <c r="D695" t="s">
        <v>6016</v>
      </c>
      <c r="E695" s="7" t="s">
        <v>6017</v>
      </c>
      <c r="F695" s="10" t="s">
        <v>6098</v>
      </c>
      <c r="G695" t="s">
        <v>6060</v>
      </c>
      <c r="H695" s="11" t="s">
        <v>6031</v>
      </c>
      <c r="I695" s="11" t="s">
        <v>6032</v>
      </c>
      <c r="J695" s="11" t="s">
        <v>6034</v>
      </c>
      <c r="K695" s="11">
        <v>8000</v>
      </c>
      <c r="L695" s="6">
        <v>400</v>
      </c>
    </row>
    <row r="696" spans="1:12">
      <c r="A696" t="s">
        <v>1408</v>
      </c>
      <c r="B696" s="4">
        <v>42872</v>
      </c>
      <c r="C696">
        <v>80</v>
      </c>
      <c r="D696" t="s">
        <v>6023</v>
      </c>
      <c r="E696" s="7" t="s">
        <v>6017</v>
      </c>
      <c r="F696" s="10" t="s">
        <v>6046</v>
      </c>
      <c r="G696" t="s">
        <v>6046</v>
      </c>
      <c r="H696" s="11" t="s">
        <v>6101</v>
      </c>
      <c r="I696" s="11" t="s">
        <v>6102</v>
      </c>
      <c r="J696" s="11" t="s">
        <v>6103</v>
      </c>
      <c r="K696" s="11">
        <v>8000</v>
      </c>
      <c r="L696" s="6">
        <v>880</v>
      </c>
    </row>
    <row r="697" spans="1:12">
      <c r="A697" t="s">
        <v>1410</v>
      </c>
      <c r="B697" s="4">
        <v>42872</v>
      </c>
      <c r="C697">
        <v>80</v>
      </c>
      <c r="D697" t="s">
        <v>6016</v>
      </c>
      <c r="E697" s="7" t="s">
        <v>6017</v>
      </c>
      <c r="F697" s="10" t="s">
        <v>6117</v>
      </c>
      <c r="G697" t="s">
        <v>6046</v>
      </c>
      <c r="H697" s="11" t="s">
        <v>6101</v>
      </c>
      <c r="I697" s="11" t="s">
        <v>6102</v>
      </c>
      <c r="J697" s="11" t="s">
        <v>6103</v>
      </c>
      <c r="K697" s="11">
        <v>8000</v>
      </c>
      <c r="L697" s="6">
        <v>440</v>
      </c>
    </row>
    <row r="698" spans="1:12">
      <c r="A698" t="s">
        <v>1412</v>
      </c>
      <c r="B698" s="4">
        <v>42872</v>
      </c>
      <c r="C698">
        <v>80</v>
      </c>
      <c r="D698" t="s">
        <v>6023</v>
      </c>
      <c r="E698" s="7" t="s">
        <v>6017</v>
      </c>
      <c r="F698" s="10" t="s">
        <v>6098</v>
      </c>
      <c r="G698" t="s">
        <v>6060</v>
      </c>
      <c r="H698" s="11" t="s">
        <v>6101</v>
      </c>
      <c r="I698" s="11" t="s">
        <v>6102</v>
      </c>
      <c r="J698" s="11" t="s">
        <v>6103</v>
      </c>
      <c r="K698" s="11">
        <v>8000</v>
      </c>
      <c r="L698" s="6">
        <v>770</v>
      </c>
    </row>
    <row r="699" spans="1:12">
      <c r="A699" t="s">
        <v>1414</v>
      </c>
      <c r="B699" s="4">
        <v>42872</v>
      </c>
      <c r="C699">
        <v>80</v>
      </c>
      <c r="D699" t="s">
        <v>6016</v>
      </c>
      <c r="E699" s="7" t="s">
        <v>6017</v>
      </c>
      <c r="F699" s="10" t="s">
        <v>6098</v>
      </c>
      <c r="G699" t="s">
        <v>6060</v>
      </c>
      <c r="H699" s="11" t="s">
        <v>6101</v>
      </c>
      <c r="I699" s="11" t="s">
        <v>6102</v>
      </c>
      <c r="J699" s="11" t="s">
        <v>6103</v>
      </c>
      <c r="K699" s="11">
        <v>8000</v>
      </c>
      <c r="L699" s="6">
        <v>440</v>
      </c>
    </row>
    <row r="700" spans="1:12">
      <c r="A700" t="s">
        <v>1416</v>
      </c>
      <c r="B700" s="4">
        <v>42872</v>
      </c>
      <c r="C700">
        <v>50</v>
      </c>
      <c r="D700" t="s">
        <v>6016</v>
      </c>
      <c r="E700" s="7" t="s">
        <v>6017</v>
      </c>
      <c r="F700" s="10" t="s">
        <v>6113</v>
      </c>
      <c r="G700" t="s">
        <v>6112</v>
      </c>
      <c r="H700" s="11" t="s">
        <v>6101</v>
      </c>
      <c r="I700" s="11" t="s">
        <v>6102</v>
      </c>
      <c r="J700" s="11" t="s">
        <v>6103</v>
      </c>
      <c r="K700" s="11">
        <v>8000</v>
      </c>
      <c r="L700" s="6">
        <v>110</v>
      </c>
    </row>
    <row r="701" spans="1:12">
      <c r="A701" t="s">
        <v>1418</v>
      </c>
      <c r="B701" s="4">
        <v>42872</v>
      </c>
      <c r="C701">
        <v>90</v>
      </c>
      <c r="D701" t="s">
        <v>6016</v>
      </c>
      <c r="E701" s="7" t="s">
        <v>6043</v>
      </c>
      <c r="F701" s="10" t="s">
        <v>6044</v>
      </c>
      <c r="G701" t="s">
        <v>6044</v>
      </c>
      <c r="H701" s="11" t="s">
        <v>6101</v>
      </c>
      <c r="I701" s="11" t="s">
        <v>6102</v>
      </c>
      <c r="J701" s="11" t="s">
        <v>6103</v>
      </c>
      <c r="K701" s="11">
        <v>4000</v>
      </c>
      <c r="L701" s="6">
        <v>220</v>
      </c>
    </row>
    <row r="702" spans="1:12">
      <c r="A702" t="s">
        <v>1420</v>
      </c>
      <c r="B702" s="4">
        <v>42872</v>
      </c>
      <c r="C702">
        <v>90</v>
      </c>
      <c r="D702" t="s">
        <v>6023</v>
      </c>
      <c r="E702" s="7" t="s">
        <v>6017</v>
      </c>
      <c r="F702" s="10" t="s">
        <v>6129</v>
      </c>
      <c r="G702" t="s">
        <v>6094</v>
      </c>
      <c r="H702" s="11" t="s">
        <v>6101</v>
      </c>
      <c r="I702" s="11" t="s">
        <v>6102</v>
      </c>
      <c r="J702" s="11" t="s">
        <v>6103</v>
      </c>
      <c r="K702" s="11">
        <v>8000</v>
      </c>
      <c r="L702" s="6">
        <v>330</v>
      </c>
    </row>
    <row r="703" spans="1:12">
      <c r="A703" t="s">
        <v>1422</v>
      </c>
      <c r="B703" s="4">
        <v>43716</v>
      </c>
      <c r="C703">
        <v>46</v>
      </c>
      <c r="D703" t="s">
        <v>6016</v>
      </c>
      <c r="E703" s="7" t="s">
        <v>6037</v>
      </c>
      <c r="F703" s="10" t="s">
        <v>6139</v>
      </c>
      <c r="G703" t="s">
        <v>6026</v>
      </c>
      <c r="H703" s="11" t="s">
        <v>6054</v>
      </c>
      <c r="I703" s="11" t="s">
        <v>6055</v>
      </c>
      <c r="J703" s="11" t="s">
        <v>6022</v>
      </c>
      <c r="K703" s="11">
        <v>950</v>
      </c>
      <c r="L703" s="6">
        <v>330</v>
      </c>
    </row>
    <row r="704" spans="1:12">
      <c r="A704" t="s">
        <v>1424</v>
      </c>
      <c r="B704" s="4">
        <v>43412</v>
      </c>
      <c r="C704">
        <v>47</v>
      </c>
      <c r="D704" t="s">
        <v>6016</v>
      </c>
      <c r="E704" s="7" t="s">
        <v>6043</v>
      </c>
      <c r="F704" s="10" t="s">
        <v>6135</v>
      </c>
      <c r="G704" t="s">
        <v>6062</v>
      </c>
      <c r="H704" s="11" t="s">
        <v>6122</v>
      </c>
      <c r="I704" s="11" t="s">
        <v>6072</v>
      </c>
      <c r="J704" s="11" t="s">
        <v>6123</v>
      </c>
      <c r="K704" s="11">
        <v>4000</v>
      </c>
      <c r="L704" s="6">
        <v>240</v>
      </c>
    </row>
    <row r="705" spans="1:12">
      <c r="A705" t="s">
        <v>1426</v>
      </c>
      <c r="B705" s="4">
        <v>42839</v>
      </c>
      <c r="C705">
        <v>54</v>
      </c>
      <c r="D705" t="s">
        <v>6016</v>
      </c>
      <c r="E705" s="7" t="s">
        <v>6017</v>
      </c>
      <c r="F705" s="10" t="s">
        <v>6044</v>
      </c>
      <c r="G705" t="s">
        <v>6044</v>
      </c>
      <c r="H705" s="11" t="s">
        <v>6031</v>
      </c>
      <c r="I705" s="11" t="s">
        <v>6032</v>
      </c>
      <c r="J705" s="11" t="s">
        <v>6033</v>
      </c>
      <c r="K705" s="11">
        <v>8000</v>
      </c>
      <c r="L705" s="6">
        <v>240</v>
      </c>
    </row>
    <row r="706" spans="1:12">
      <c r="A706" t="s">
        <v>1428</v>
      </c>
      <c r="B706" s="4">
        <v>42630</v>
      </c>
      <c r="C706">
        <v>53</v>
      </c>
      <c r="D706" t="s">
        <v>6016</v>
      </c>
      <c r="E706" s="7" t="s">
        <v>6043</v>
      </c>
      <c r="F706" s="10" t="s">
        <v>6044</v>
      </c>
      <c r="G706" t="s">
        <v>6044</v>
      </c>
      <c r="H706" s="11" t="s">
        <v>6054</v>
      </c>
      <c r="I706" s="11" t="s">
        <v>6055</v>
      </c>
      <c r="J706" s="11" t="s">
        <v>6056</v>
      </c>
      <c r="K706" s="11">
        <v>4000</v>
      </c>
      <c r="L706" s="6">
        <v>70</v>
      </c>
    </row>
    <row r="707" spans="1:12">
      <c r="A707" t="s">
        <v>1430</v>
      </c>
      <c r="B707" s="4">
        <v>42630</v>
      </c>
      <c r="C707">
        <v>56</v>
      </c>
      <c r="D707" t="s">
        <v>6023</v>
      </c>
      <c r="E707" s="7" t="s">
        <v>6017</v>
      </c>
      <c r="F707" s="10" t="s">
        <v>6113</v>
      </c>
      <c r="G707" t="s">
        <v>6112</v>
      </c>
      <c r="H707" s="11" t="s">
        <v>6054</v>
      </c>
      <c r="I707" s="11" t="s">
        <v>6055</v>
      </c>
      <c r="J707" s="11" t="s">
        <v>6056</v>
      </c>
      <c r="K707" s="11">
        <v>8000</v>
      </c>
      <c r="L707" s="6">
        <v>175</v>
      </c>
    </row>
    <row r="708" spans="1:12">
      <c r="A708" t="s">
        <v>1432</v>
      </c>
      <c r="B708" s="4">
        <v>42630</v>
      </c>
      <c r="C708">
        <v>56</v>
      </c>
      <c r="D708" t="s">
        <v>6023</v>
      </c>
      <c r="E708" s="7" t="s">
        <v>6017</v>
      </c>
      <c r="F708" s="10" t="s">
        <v>6113</v>
      </c>
      <c r="G708" t="s">
        <v>6112</v>
      </c>
      <c r="H708" s="11" t="s">
        <v>6054</v>
      </c>
      <c r="I708" s="11" t="s">
        <v>6055</v>
      </c>
      <c r="J708" s="11" t="s">
        <v>6148</v>
      </c>
      <c r="K708" s="11">
        <v>8000</v>
      </c>
      <c r="L708" s="6">
        <v>35</v>
      </c>
    </row>
    <row r="709" spans="1:12">
      <c r="A709" t="s">
        <v>1434</v>
      </c>
      <c r="B709" s="4">
        <v>42708</v>
      </c>
      <c r="C709">
        <v>41</v>
      </c>
      <c r="D709" t="s">
        <v>6016</v>
      </c>
      <c r="E709" s="7" t="s">
        <v>6017</v>
      </c>
      <c r="F709" s="10" t="s">
        <v>6113</v>
      </c>
      <c r="G709" t="s">
        <v>6112</v>
      </c>
      <c r="H709" s="11" t="s">
        <v>6085</v>
      </c>
      <c r="I709" s="11" t="s">
        <v>6086</v>
      </c>
      <c r="J709" s="11" t="s">
        <v>6146</v>
      </c>
      <c r="K709" s="11">
        <v>22000</v>
      </c>
      <c r="L709" s="6">
        <v>440</v>
      </c>
    </row>
    <row r="710" spans="1:12">
      <c r="A710" t="s">
        <v>1436</v>
      </c>
      <c r="B710" s="4">
        <v>42708</v>
      </c>
      <c r="C710">
        <v>60</v>
      </c>
      <c r="D710" t="s">
        <v>6023</v>
      </c>
      <c r="E710" s="7" t="s">
        <v>6017</v>
      </c>
      <c r="F710" s="10" t="s">
        <v>6113</v>
      </c>
      <c r="G710" t="s">
        <v>6112</v>
      </c>
      <c r="H710" s="11" t="s">
        <v>6085</v>
      </c>
      <c r="I710" s="11" t="s">
        <v>6086</v>
      </c>
      <c r="J710" s="11" t="s">
        <v>6022</v>
      </c>
      <c r="K710" s="11">
        <v>22000</v>
      </c>
      <c r="L710" s="6">
        <v>550</v>
      </c>
    </row>
    <row r="711" spans="1:12">
      <c r="A711" t="s">
        <v>1438</v>
      </c>
      <c r="B711" s="4">
        <v>42708</v>
      </c>
      <c r="C711">
        <v>40</v>
      </c>
      <c r="D711" t="s">
        <v>6016</v>
      </c>
      <c r="E711" s="7" t="s">
        <v>6017</v>
      </c>
      <c r="F711" s="10" t="s">
        <v>6044</v>
      </c>
      <c r="G711" t="s">
        <v>6044</v>
      </c>
      <c r="H711" s="11" t="s">
        <v>6085</v>
      </c>
      <c r="I711" s="11" t="s">
        <v>6086</v>
      </c>
      <c r="J711" s="11" t="s">
        <v>6029</v>
      </c>
      <c r="K711" s="11">
        <v>22000</v>
      </c>
      <c r="L711" s="6">
        <v>880</v>
      </c>
    </row>
    <row r="712" spans="1:12">
      <c r="A712" t="s">
        <v>1440</v>
      </c>
      <c r="B712" s="4">
        <v>42467</v>
      </c>
      <c r="C712">
        <v>90</v>
      </c>
      <c r="D712" t="s">
        <v>6023</v>
      </c>
      <c r="E712" s="7" t="s">
        <v>6037</v>
      </c>
      <c r="F712" s="10" t="s">
        <v>6135</v>
      </c>
      <c r="G712" t="s">
        <v>6062</v>
      </c>
      <c r="H712" s="11" t="s">
        <v>6101</v>
      </c>
      <c r="I712" s="11" t="s">
        <v>6102</v>
      </c>
      <c r="J712" s="11" t="s">
        <v>6103</v>
      </c>
      <c r="K712" s="11">
        <v>950</v>
      </c>
      <c r="L712" s="6">
        <v>110</v>
      </c>
    </row>
    <row r="713" spans="1:12">
      <c r="A713" t="s">
        <v>1442</v>
      </c>
      <c r="B713" s="4">
        <v>43715</v>
      </c>
      <c r="C713">
        <v>46</v>
      </c>
      <c r="D713" t="s">
        <v>6016</v>
      </c>
      <c r="E713" s="7" t="s">
        <v>6017</v>
      </c>
      <c r="F713" s="10" t="s">
        <v>6135</v>
      </c>
      <c r="G713" t="s">
        <v>6062</v>
      </c>
      <c r="H713" s="11" t="s">
        <v>6031</v>
      </c>
      <c r="I713" s="11" t="s">
        <v>6032</v>
      </c>
      <c r="J713" s="11" t="s">
        <v>6034</v>
      </c>
      <c r="K713" s="11">
        <v>8000</v>
      </c>
      <c r="L713" s="6">
        <v>140</v>
      </c>
    </row>
    <row r="714" spans="1:12">
      <c r="A714" t="s">
        <v>1444</v>
      </c>
      <c r="B714" s="4">
        <v>43609</v>
      </c>
      <c r="C714">
        <v>36</v>
      </c>
      <c r="D714" t="s">
        <v>6023</v>
      </c>
      <c r="E714" s="7" t="s">
        <v>6017</v>
      </c>
      <c r="F714" s="10" t="s">
        <v>6044</v>
      </c>
      <c r="G714" t="s">
        <v>6044</v>
      </c>
      <c r="H714" s="11" t="s">
        <v>6054</v>
      </c>
      <c r="I714" s="11" t="s">
        <v>6055</v>
      </c>
      <c r="J714" s="11" t="s">
        <v>6056</v>
      </c>
      <c r="K714" s="11">
        <v>8000</v>
      </c>
      <c r="L714" s="6">
        <v>660</v>
      </c>
    </row>
    <row r="715" spans="1:12">
      <c r="A715" t="s">
        <v>1446</v>
      </c>
      <c r="B715" s="4">
        <v>43609</v>
      </c>
      <c r="C715">
        <v>57</v>
      </c>
      <c r="D715" t="s">
        <v>6023</v>
      </c>
      <c r="E715" s="7" t="s">
        <v>6037</v>
      </c>
      <c r="F715" s="10" t="s">
        <v>6140</v>
      </c>
      <c r="G715" t="s">
        <v>6062</v>
      </c>
      <c r="H715" s="11" t="s">
        <v>6054</v>
      </c>
      <c r="I715" s="11" t="s">
        <v>6055</v>
      </c>
      <c r="J715" s="11" t="s">
        <v>6148</v>
      </c>
      <c r="K715" s="11">
        <v>950</v>
      </c>
      <c r="L715" s="6">
        <v>220</v>
      </c>
    </row>
    <row r="716" spans="1:12">
      <c r="A716" t="s">
        <v>1448</v>
      </c>
      <c r="B716" s="4">
        <v>43609</v>
      </c>
      <c r="C716">
        <v>38</v>
      </c>
      <c r="D716" t="s">
        <v>6016</v>
      </c>
      <c r="E716" s="7" t="s">
        <v>6017</v>
      </c>
      <c r="F716" s="10" t="s">
        <v>6115</v>
      </c>
      <c r="G716" t="s">
        <v>6116</v>
      </c>
      <c r="H716" s="11" t="s">
        <v>6054</v>
      </c>
      <c r="I716" s="11" t="s">
        <v>6055</v>
      </c>
      <c r="J716" s="11" t="s">
        <v>6148</v>
      </c>
      <c r="K716" s="11">
        <v>8000</v>
      </c>
      <c r="L716" s="6">
        <v>330</v>
      </c>
    </row>
    <row r="717" spans="1:12">
      <c r="A717" t="s">
        <v>1450</v>
      </c>
      <c r="B717" s="4">
        <v>42557</v>
      </c>
      <c r="C717">
        <v>50</v>
      </c>
      <c r="D717" t="s">
        <v>6016</v>
      </c>
      <c r="E717" s="7" t="s">
        <v>6017</v>
      </c>
      <c r="F717" s="10" t="s">
        <v>6062</v>
      </c>
      <c r="G717" t="s">
        <v>6062</v>
      </c>
      <c r="H717" s="11" t="s">
        <v>6122</v>
      </c>
      <c r="I717" s="11" t="s">
        <v>6072</v>
      </c>
      <c r="J717" s="11" t="s">
        <v>6132</v>
      </c>
      <c r="K717" s="11">
        <v>8000</v>
      </c>
      <c r="L717" s="6">
        <v>400</v>
      </c>
    </row>
    <row r="718" spans="1:12">
      <c r="A718" t="s">
        <v>1452</v>
      </c>
      <c r="B718" s="4">
        <v>42383</v>
      </c>
      <c r="C718">
        <v>62</v>
      </c>
      <c r="D718" t="s">
        <v>6016</v>
      </c>
      <c r="E718" s="7" t="s">
        <v>6017</v>
      </c>
      <c r="F718" s="10" t="s">
        <v>6042</v>
      </c>
      <c r="G718" t="s">
        <v>6042</v>
      </c>
      <c r="H718" s="11" t="s">
        <v>6085</v>
      </c>
      <c r="I718" s="11" t="s">
        <v>6086</v>
      </c>
      <c r="J718" s="11" t="s">
        <v>6022</v>
      </c>
      <c r="K718" s="11">
        <v>22000</v>
      </c>
      <c r="L718" s="6">
        <v>220</v>
      </c>
    </row>
    <row r="719" spans="1:12">
      <c r="A719" t="s">
        <v>1454</v>
      </c>
      <c r="B719" s="4">
        <v>43737</v>
      </c>
      <c r="C719">
        <v>43</v>
      </c>
      <c r="D719" t="s">
        <v>6016</v>
      </c>
      <c r="E719" s="7" t="s">
        <v>6037</v>
      </c>
      <c r="F719" s="10" t="s">
        <v>6062</v>
      </c>
      <c r="G719" t="s">
        <v>6062</v>
      </c>
      <c r="H719" s="11" t="s">
        <v>6031</v>
      </c>
      <c r="I719" s="11" t="s">
        <v>6032</v>
      </c>
      <c r="J719" s="11" t="s">
        <v>6033</v>
      </c>
      <c r="K719" s="11">
        <v>950</v>
      </c>
      <c r="L719" s="6">
        <v>330</v>
      </c>
    </row>
    <row r="720" spans="1:12">
      <c r="A720" t="s">
        <v>1456</v>
      </c>
      <c r="B720" s="4">
        <v>42528</v>
      </c>
      <c r="C720">
        <v>44</v>
      </c>
      <c r="D720" t="s">
        <v>6023</v>
      </c>
      <c r="E720" s="7" t="s">
        <v>6037</v>
      </c>
      <c r="F720" s="10" t="s">
        <v>6147</v>
      </c>
      <c r="G720" t="s">
        <v>6060</v>
      </c>
      <c r="H720" s="11" t="s">
        <v>6047</v>
      </c>
      <c r="I720" s="11" t="s">
        <v>6048</v>
      </c>
      <c r="J720" s="11" t="s">
        <v>6029</v>
      </c>
      <c r="K720" s="11">
        <v>950</v>
      </c>
      <c r="L720" s="6">
        <v>240</v>
      </c>
    </row>
    <row r="721" spans="1:12">
      <c r="A721" t="s">
        <v>1458</v>
      </c>
      <c r="B721" s="4">
        <v>42528</v>
      </c>
      <c r="C721">
        <v>39</v>
      </c>
      <c r="D721" t="s">
        <v>6016</v>
      </c>
      <c r="E721" s="7" t="s">
        <v>6017</v>
      </c>
      <c r="F721" s="10" t="s">
        <v>6046</v>
      </c>
      <c r="G721" t="s">
        <v>6046</v>
      </c>
      <c r="H721" s="11" t="s">
        <v>6047</v>
      </c>
      <c r="I721" s="11" t="s">
        <v>6048</v>
      </c>
      <c r="J721" s="11" t="s">
        <v>6022</v>
      </c>
      <c r="K721" s="11">
        <v>8000</v>
      </c>
      <c r="L721" s="6">
        <v>480</v>
      </c>
    </row>
    <row r="722" spans="1:12">
      <c r="A722" t="s">
        <v>1460</v>
      </c>
      <c r="B722" s="4">
        <v>43149</v>
      </c>
      <c r="C722">
        <v>38</v>
      </c>
      <c r="D722" t="s">
        <v>6016</v>
      </c>
      <c r="E722" s="7" t="s">
        <v>6043</v>
      </c>
      <c r="F722" s="10" t="s">
        <v>6069</v>
      </c>
      <c r="G722" t="s">
        <v>6070</v>
      </c>
      <c r="H722" s="11" t="s">
        <v>6047</v>
      </c>
      <c r="I722" s="11" t="s">
        <v>6048</v>
      </c>
      <c r="J722" s="11" t="s">
        <v>6029</v>
      </c>
      <c r="K722" s="11">
        <v>4000</v>
      </c>
      <c r="L722" s="6">
        <v>240</v>
      </c>
    </row>
    <row r="723" spans="1:12">
      <c r="A723" t="s">
        <v>1462</v>
      </c>
      <c r="B723" s="4">
        <v>43453</v>
      </c>
      <c r="C723">
        <v>44</v>
      </c>
      <c r="D723" t="s">
        <v>6023</v>
      </c>
      <c r="E723" s="7" t="s">
        <v>6043</v>
      </c>
      <c r="F723" s="10" t="s">
        <v>6046</v>
      </c>
      <c r="G723" t="s">
        <v>6025</v>
      </c>
      <c r="H723" s="11" t="s">
        <v>6054</v>
      </c>
      <c r="I723" s="11" t="s">
        <v>6055</v>
      </c>
      <c r="J723" s="11" t="s">
        <v>6022</v>
      </c>
      <c r="K723" s="11">
        <v>4000</v>
      </c>
      <c r="L723" s="6">
        <v>150</v>
      </c>
    </row>
    <row r="724" spans="1:12">
      <c r="A724" t="s">
        <v>1464</v>
      </c>
      <c r="B724" s="4">
        <v>43453</v>
      </c>
      <c r="C724">
        <v>43</v>
      </c>
      <c r="D724" t="s">
        <v>6016</v>
      </c>
      <c r="E724" s="7" t="s">
        <v>6017</v>
      </c>
      <c r="F724" s="10" t="s">
        <v>6084</v>
      </c>
      <c r="G724" t="s">
        <v>6112</v>
      </c>
      <c r="H724" s="11" t="s">
        <v>6054</v>
      </c>
      <c r="I724" s="11" t="s">
        <v>6055</v>
      </c>
      <c r="J724" s="11" t="s">
        <v>6056</v>
      </c>
      <c r="K724" s="11">
        <v>8000</v>
      </c>
      <c r="L724" s="6">
        <v>150</v>
      </c>
    </row>
    <row r="725" spans="1:12">
      <c r="A725" t="s">
        <v>1466</v>
      </c>
      <c r="B725" s="4">
        <v>42656</v>
      </c>
      <c r="C725">
        <v>54</v>
      </c>
      <c r="D725" t="s">
        <v>6016</v>
      </c>
      <c r="E725" s="7" t="s">
        <v>6037</v>
      </c>
      <c r="F725" s="10" t="s">
        <v>6135</v>
      </c>
      <c r="G725" t="s">
        <v>6062</v>
      </c>
      <c r="H725" s="11" t="s">
        <v>6047</v>
      </c>
      <c r="I725" s="11" t="s">
        <v>6048</v>
      </c>
      <c r="J725" s="11" t="s">
        <v>6022</v>
      </c>
      <c r="K725" s="11">
        <v>950</v>
      </c>
      <c r="L725" s="6">
        <v>550</v>
      </c>
    </row>
    <row r="726" spans="1:12">
      <c r="A726" t="s">
        <v>1468</v>
      </c>
      <c r="B726" s="4">
        <v>43293</v>
      </c>
      <c r="C726">
        <v>38</v>
      </c>
      <c r="D726" t="s">
        <v>6023</v>
      </c>
      <c r="E726" s="7" t="s">
        <v>6037</v>
      </c>
      <c r="F726" s="10" t="s">
        <v>6139</v>
      </c>
      <c r="G726" t="s">
        <v>6026</v>
      </c>
      <c r="H726" s="11" t="s">
        <v>6054</v>
      </c>
      <c r="I726" s="11" t="s">
        <v>6055</v>
      </c>
      <c r="J726" s="11" t="s">
        <v>6056</v>
      </c>
      <c r="K726" s="11">
        <v>950</v>
      </c>
      <c r="L726" s="6">
        <v>245</v>
      </c>
    </row>
    <row r="727" spans="1:12">
      <c r="A727" t="s">
        <v>1470</v>
      </c>
      <c r="B727" s="4">
        <v>43728</v>
      </c>
      <c r="C727">
        <v>55</v>
      </c>
      <c r="D727" t="s">
        <v>6016</v>
      </c>
      <c r="E727" s="7" t="s">
        <v>6037</v>
      </c>
      <c r="F727" s="10" t="s">
        <v>6139</v>
      </c>
      <c r="G727" t="s">
        <v>6026</v>
      </c>
      <c r="H727" s="11" t="s">
        <v>6031</v>
      </c>
      <c r="I727" s="11" t="s">
        <v>6032</v>
      </c>
      <c r="J727" s="11" t="s">
        <v>6034</v>
      </c>
      <c r="K727" s="11">
        <v>950</v>
      </c>
      <c r="L727" s="6">
        <v>100</v>
      </c>
    </row>
    <row r="728" spans="1:12">
      <c r="A728" t="s">
        <v>1472</v>
      </c>
      <c r="B728" s="4">
        <v>43728</v>
      </c>
      <c r="C728">
        <v>42</v>
      </c>
      <c r="D728" t="s">
        <v>6016</v>
      </c>
      <c r="E728" s="7" t="s">
        <v>6037</v>
      </c>
      <c r="F728" s="10" t="s">
        <v>6116</v>
      </c>
      <c r="G728" t="s">
        <v>6116</v>
      </c>
      <c r="H728" s="11" t="s">
        <v>6031</v>
      </c>
      <c r="I728" s="11" t="s">
        <v>6032</v>
      </c>
      <c r="J728" s="11" t="s">
        <v>6144</v>
      </c>
      <c r="K728" s="11">
        <v>950</v>
      </c>
      <c r="L728" s="6">
        <v>50</v>
      </c>
    </row>
    <row r="729" spans="1:12">
      <c r="A729" t="s">
        <v>1474</v>
      </c>
      <c r="B729" s="4">
        <v>43440</v>
      </c>
      <c r="C729">
        <v>56</v>
      </c>
      <c r="D729" t="s">
        <v>6016</v>
      </c>
      <c r="E729" s="7" t="s">
        <v>6037</v>
      </c>
      <c r="F729" s="10" t="s">
        <v>6113</v>
      </c>
      <c r="G729" t="s">
        <v>6112</v>
      </c>
      <c r="H729" s="11" t="s">
        <v>6085</v>
      </c>
      <c r="I729" s="11" t="s">
        <v>6086</v>
      </c>
      <c r="J729" s="11" t="s">
        <v>6029</v>
      </c>
      <c r="K729" s="11">
        <v>950</v>
      </c>
      <c r="L729" s="6">
        <v>880</v>
      </c>
    </row>
    <row r="730" spans="1:12">
      <c r="A730" t="s">
        <v>1476</v>
      </c>
      <c r="B730" s="4">
        <v>43440</v>
      </c>
      <c r="C730">
        <v>59</v>
      </c>
      <c r="D730" t="s">
        <v>6023</v>
      </c>
      <c r="E730" s="7" t="s">
        <v>6037</v>
      </c>
      <c r="F730" s="10" t="s">
        <v>6059</v>
      </c>
      <c r="G730" t="s">
        <v>6060</v>
      </c>
      <c r="H730" s="11" t="s">
        <v>6085</v>
      </c>
      <c r="I730" s="11" t="s">
        <v>6086</v>
      </c>
      <c r="J730" s="11" t="s">
        <v>6022</v>
      </c>
      <c r="K730" s="11">
        <v>950</v>
      </c>
      <c r="L730" s="6">
        <v>220</v>
      </c>
    </row>
    <row r="731" spans="1:12">
      <c r="A731" t="s">
        <v>1478</v>
      </c>
      <c r="B731" s="4">
        <v>43440</v>
      </c>
      <c r="C731">
        <v>46</v>
      </c>
      <c r="D731" t="s">
        <v>6016</v>
      </c>
      <c r="E731" s="7" t="s">
        <v>6017</v>
      </c>
      <c r="F731" s="10" t="s">
        <v>6074</v>
      </c>
      <c r="G731" t="s">
        <v>6050</v>
      </c>
      <c r="H731" s="11" t="s">
        <v>6085</v>
      </c>
      <c r="I731" s="11" t="s">
        <v>6086</v>
      </c>
      <c r="J731" s="11" t="s">
        <v>6029</v>
      </c>
      <c r="K731" s="11">
        <v>22000</v>
      </c>
      <c r="L731" s="6">
        <v>330</v>
      </c>
    </row>
    <row r="732" spans="1:12">
      <c r="A732" t="s">
        <v>1480</v>
      </c>
      <c r="B732" s="4">
        <v>43440</v>
      </c>
      <c r="C732">
        <v>55</v>
      </c>
      <c r="D732" t="s">
        <v>6023</v>
      </c>
      <c r="E732" s="7" t="s">
        <v>6037</v>
      </c>
      <c r="F732" s="10" t="s">
        <v>6074</v>
      </c>
      <c r="G732" t="s">
        <v>6050</v>
      </c>
      <c r="H732" s="11" t="s">
        <v>6085</v>
      </c>
      <c r="I732" s="11" t="s">
        <v>6086</v>
      </c>
      <c r="J732" s="11" t="s">
        <v>6022</v>
      </c>
      <c r="K732" s="11">
        <v>950</v>
      </c>
      <c r="L732" s="6">
        <v>330</v>
      </c>
    </row>
    <row r="733" spans="1:12">
      <c r="A733" t="s">
        <v>1482</v>
      </c>
      <c r="B733" s="4">
        <v>43440</v>
      </c>
      <c r="C733">
        <v>52</v>
      </c>
      <c r="D733" t="s">
        <v>6016</v>
      </c>
      <c r="E733" s="7" t="s">
        <v>6043</v>
      </c>
      <c r="F733" s="10" t="s">
        <v>6117</v>
      </c>
      <c r="G733" t="s">
        <v>6084</v>
      </c>
      <c r="H733" s="11" t="s">
        <v>6085</v>
      </c>
      <c r="I733" s="11" t="s">
        <v>6086</v>
      </c>
      <c r="J733" s="11" t="s">
        <v>6029</v>
      </c>
      <c r="K733" s="11">
        <v>8000</v>
      </c>
      <c r="L733" s="6">
        <v>220</v>
      </c>
    </row>
    <row r="734" spans="1:12">
      <c r="A734" t="s">
        <v>1484</v>
      </c>
      <c r="B734" s="4">
        <v>43490</v>
      </c>
      <c r="C734">
        <v>39</v>
      </c>
      <c r="D734" t="s">
        <v>6023</v>
      </c>
      <c r="E734" s="7" t="s">
        <v>6017</v>
      </c>
      <c r="F734" s="10" t="s">
        <v>6139</v>
      </c>
      <c r="G734" t="s">
        <v>6026</v>
      </c>
      <c r="H734" s="11" t="s">
        <v>6047</v>
      </c>
      <c r="I734" s="11" t="s">
        <v>6048</v>
      </c>
      <c r="J734" s="11" t="s">
        <v>6029</v>
      </c>
      <c r="K734" s="11">
        <v>8000</v>
      </c>
      <c r="L734" s="6">
        <v>240</v>
      </c>
    </row>
    <row r="735" spans="1:12">
      <c r="A735" t="s">
        <v>1486</v>
      </c>
      <c r="B735" s="4">
        <v>43490</v>
      </c>
      <c r="C735">
        <v>42</v>
      </c>
      <c r="D735" t="s">
        <v>6023</v>
      </c>
      <c r="E735" s="7" t="s">
        <v>6017</v>
      </c>
      <c r="F735" s="10" t="s">
        <v>6136</v>
      </c>
      <c r="G735" t="s">
        <v>6116</v>
      </c>
      <c r="H735" s="11" t="s">
        <v>6047</v>
      </c>
      <c r="I735" s="11" t="s">
        <v>6048</v>
      </c>
      <c r="J735" s="11" t="s">
        <v>6149</v>
      </c>
      <c r="K735" s="11">
        <v>8000</v>
      </c>
      <c r="L735" s="6">
        <v>240</v>
      </c>
    </row>
    <row r="736" spans="1:12">
      <c r="A736" t="s">
        <v>1488</v>
      </c>
      <c r="B736" s="4">
        <v>43490</v>
      </c>
      <c r="C736">
        <v>43</v>
      </c>
      <c r="D736" t="s">
        <v>6023</v>
      </c>
      <c r="E736" s="7" t="s">
        <v>6043</v>
      </c>
      <c r="F736" s="10" t="s">
        <v>6110</v>
      </c>
      <c r="G736" t="s">
        <v>6039</v>
      </c>
      <c r="H736" s="11" t="s">
        <v>6047</v>
      </c>
      <c r="I736" s="11" t="s">
        <v>6048</v>
      </c>
      <c r="J736" s="11" t="s">
        <v>6029</v>
      </c>
      <c r="K736" s="11">
        <v>4000</v>
      </c>
      <c r="L736" s="6">
        <v>480</v>
      </c>
    </row>
    <row r="737" spans="1:12">
      <c r="A737" t="s">
        <v>1490</v>
      </c>
      <c r="B737" s="4">
        <v>43490</v>
      </c>
      <c r="C737">
        <v>47</v>
      </c>
      <c r="D737" t="s">
        <v>6023</v>
      </c>
      <c r="E737" s="7" t="s">
        <v>6017</v>
      </c>
      <c r="F737" s="10" t="s">
        <v>6135</v>
      </c>
      <c r="G737" t="s">
        <v>6062</v>
      </c>
      <c r="H737" s="11" t="s">
        <v>6047</v>
      </c>
      <c r="I737" s="11" t="s">
        <v>6048</v>
      </c>
      <c r="J737" s="11" t="s">
        <v>6029</v>
      </c>
      <c r="K737" s="11">
        <v>8000</v>
      </c>
      <c r="L737" s="6">
        <v>320</v>
      </c>
    </row>
    <row r="738" spans="1:12">
      <c r="A738" t="s">
        <v>1492</v>
      </c>
      <c r="B738" s="4">
        <v>43490</v>
      </c>
      <c r="C738">
        <v>42</v>
      </c>
      <c r="D738" t="s">
        <v>6023</v>
      </c>
      <c r="E738" s="7" t="s">
        <v>6037</v>
      </c>
      <c r="F738" s="10" t="s">
        <v>6116</v>
      </c>
      <c r="G738" t="s">
        <v>6116</v>
      </c>
      <c r="H738" s="11" t="s">
        <v>6047</v>
      </c>
      <c r="I738" s="11" t="s">
        <v>6048</v>
      </c>
      <c r="J738" s="11" t="s">
        <v>6022</v>
      </c>
      <c r="K738" s="11">
        <v>950</v>
      </c>
      <c r="L738" s="6">
        <v>80</v>
      </c>
    </row>
    <row r="739" spans="1:12">
      <c r="A739" t="s">
        <v>1494</v>
      </c>
      <c r="B739" s="4">
        <v>43490</v>
      </c>
      <c r="C739">
        <v>39</v>
      </c>
      <c r="D739" t="s">
        <v>6016</v>
      </c>
      <c r="E739" s="7" t="s">
        <v>6043</v>
      </c>
      <c r="F739" s="10" t="s">
        <v>6116</v>
      </c>
      <c r="G739" t="s">
        <v>6116</v>
      </c>
      <c r="H739" s="11" t="s">
        <v>6047</v>
      </c>
      <c r="I739" s="11" t="s">
        <v>6048</v>
      </c>
      <c r="J739" s="11" t="s">
        <v>6029</v>
      </c>
      <c r="K739" s="11">
        <v>4000</v>
      </c>
      <c r="L739" s="6">
        <v>400</v>
      </c>
    </row>
    <row r="740" spans="1:12">
      <c r="A740" t="s">
        <v>1496</v>
      </c>
      <c r="B740" s="4">
        <v>42625</v>
      </c>
      <c r="C740">
        <v>50</v>
      </c>
      <c r="D740" t="s">
        <v>6016</v>
      </c>
      <c r="E740" s="7" t="s">
        <v>6017</v>
      </c>
      <c r="F740" s="10" t="s">
        <v>6116</v>
      </c>
      <c r="G740" t="s">
        <v>6116</v>
      </c>
      <c r="H740" s="11" t="s">
        <v>6031</v>
      </c>
      <c r="I740" s="11" t="s">
        <v>6032</v>
      </c>
      <c r="J740" s="11" t="s">
        <v>6144</v>
      </c>
      <c r="K740" s="11">
        <v>8000</v>
      </c>
      <c r="L740" s="6">
        <v>160</v>
      </c>
    </row>
    <row r="741" spans="1:12">
      <c r="A741" t="s">
        <v>1498</v>
      </c>
      <c r="B741" s="4">
        <v>42377</v>
      </c>
      <c r="C741">
        <v>57</v>
      </c>
      <c r="D741" t="s">
        <v>6016</v>
      </c>
      <c r="E741" s="7" t="s">
        <v>6037</v>
      </c>
      <c r="F741" s="10" t="s">
        <v>6135</v>
      </c>
      <c r="G741" t="s">
        <v>6067</v>
      </c>
      <c r="H741" s="11" t="s">
        <v>6047</v>
      </c>
      <c r="I741" s="11" t="s">
        <v>6048</v>
      </c>
      <c r="J741" s="11" t="s">
        <v>6029</v>
      </c>
      <c r="K741" s="11">
        <v>950</v>
      </c>
      <c r="L741" s="6">
        <v>150</v>
      </c>
    </row>
    <row r="742" spans="1:12">
      <c r="A742" t="s">
        <v>1500</v>
      </c>
      <c r="B742" s="4">
        <v>42377</v>
      </c>
      <c r="C742">
        <v>41</v>
      </c>
      <c r="D742" t="s">
        <v>6016</v>
      </c>
      <c r="E742" s="7" t="s">
        <v>6037</v>
      </c>
      <c r="F742" s="10" t="s">
        <v>6059</v>
      </c>
      <c r="G742" t="s">
        <v>6060</v>
      </c>
      <c r="H742" s="11" t="s">
        <v>6047</v>
      </c>
      <c r="I742" s="11" t="s">
        <v>6048</v>
      </c>
      <c r="J742" s="11" t="s">
        <v>6029</v>
      </c>
      <c r="K742" s="11">
        <v>950</v>
      </c>
      <c r="L742" s="6">
        <v>150</v>
      </c>
    </row>
    <row r="743" spans="1:12">
      <c r="A743" t="s">
        <v>1502</v>
      </c>
      <c r="B743" s="4">
        <v>42377</v>
      </c>
      <c r="C743">
        <v>52</v>
      </c>
      <c r="D743" t="s">
        <v>6023</v>
      </c>
      <c r="E743" s="7" t="s">
        <v>6017</v>
      </c>
      <c r="F743" s="10" t="s">
        <v>6135</v>
      </c>
      <c r="G743" t="s">
        <v>6062</v>
      </c>
      <c r="H743" s="11" t="s">
        <v>6047</v>
      </c>
      <c r="I743" s="11" t="s">
        <v>6048</v>
      </c>
      <c r="J743" s="11" t="s">
        <v>6029</v>
      </c>
      <c r="K743" s="11">
        <v>8000</v>
      </c>
      <c r="L743" s="6">
        <v>100</v>
      </c>
    </row>
    <row r="744" spans="1:12">
      <c r="A744" t="s">
        <v>1504</v>
      </c>
      <c r="B744" s="4">
        <v>43344</v>
      </c>
      <c r="C744">
        <v>43</v>
      </c>
      <c r="D744" t="s">
        <v>6016</v>
      </c>
      <c r="E744" s="7" t="s">
        <v>6017</v>
      </c>
      <c r="F744" s="10" t="s">
        <v>6026</v>
      </c>
      <c r="G744" t="s">
        <v>6026</v>
      </c>
      <c r="H744" s="11" t="s">
        <v>6031</v>
      </c>
      <c r="I744" s="11" t="s">
        <v>6032</v>
      </c>
      <c r="J744" s="11" t="s">
        <v>6034</v>
      </c>
      <c r="K744" s="11">
        <v>8000</v>
      </c>
      <c r="L744" s="6">
        <v>250</v>
      </c>
    </row>
    <row r="745" spans="1:12">
      <c r="A745" t="s">
        <v>1506</v>
      </c>
      <c r="B745" s="4">
        <v>43344</v>
      </c>
      <c r="C745">
        <v>42</v>
      </c>
      <c r="D745" t="s">
        <v>6016</v>
      </c>
      <c r="E745" s="7" t="s">
        <v>6017</v>
      </c>
      <c r="F745" s="10" t="s">
        <v>6062</v>
      </c>
      <c r="G745" t="s">
        <v>6112</v>
      </c>
      <c r="H745" s="11" t="s">
        <v>6031</v>
      </c>
      <c r="I745" s="11" t="s">
        <v>6032</v>
      </c>
      <c r="J745" s="11" t="s">
        <v>6034</v>
      </c>
      <c r="K745" s="11">
        <v>8000</v>
      </c>
      <c r="L745" s="6">
        <v>50</v>
      </c>
    </row>
    <row r="746" spans="1:12">
      <c r="A746" t="s">
        <v>1508</v>
      </c>
      <c r="B746" s="4">
        <v>43344</v>
      </c>
      <c r="C746">
        <v>58</v>
      </c>
      <c r="D746" t="s">
        <v>6023</v>
      </c>
      <c r="E746" s="7" t="s">
        <v>6017</v>
      </c>
      <c r="F746" s="10" t="s">
        <v>6116</v>
      </c>
      <c r="G746" t="s">
        <v>6116</v>
      </c>
      <c r="H746" s="11" t="s">
        <v>6031</v>
      </c>
      <c r="I746" s="11" t="s">
        <v>6032</v>
      </c>
      <c r="J746" s="11" t="s">
        <v>6034</v>
      </c>
      <c r="K746" s="11">
        <v>8000</v>
      </c>
      <c r="L746" s="6">
        <v>50</v>
      </c>
    </row>
    <row r="747" spans="1:12">
      <c r="A747" t="s">
        <v>1510</v>
      </c>
      <c r="B747" s="4">
        <v>43344</v>
      </c>
      <c r="C747">
        <v>42</v>
      </c>
      <c r="D747" t="s">
        <v>6016</v>
      </c>
      <c r="E747" s="7" t="s">
        <v>6043</v>
      </c>
      <c r="F747" s="10" t="s">
        <v>6135</v>
      </c>
      <c r="G747" t="s">
        <v>6062</v>
      </c>
      <c r="H747" s="11" t="s">
        <v>6031</v>
      </c>
      <c r="I747" s="11" t="s">
        <v>6032</v>
      </c>
      <c r="J747" s="11" t="s">
        <v>6034</v>
      </c>
      <c r="K747" s="11">
        <v>4000</v>
      </c>
      <c r="L747" s="6">
        <v>200</v>
      </c>
    </row>
    <row r="748" spans="1:12">
      <c r="A748" t="s">
        <v>1512</v>
      </c>
      <c r="B748" s="4">
        <v>42517</v>
      </c>
      <c r="C748">
        <v>55</v>
      </c>
      <c r="D748" t="s">
        <v>6016</v>
      </c>
      <c r="E748" s="7" t="s">
        <v>6037</v>
      </c>
      <c r="F748" s="10" t="s">
        <v>6044</v>
      </c>
      <c r="G748" t="s">
        <v>6044</v>
      </c>
      <c r="H748" s="11" t="s">
        <v>6071</v>
      </c>
      <c r="I748" s="11" t="s">
        <v>6072</v>
      </c>
      <c r="J748" s="11" t="s">
        <v>6022</v>
      </c>
      <c r="K748" s="11">
        <v>950</v>
      </c>
      <c r="L748" s="6">
        <v>800</v>
      </c>
    </row>
    <row r="749" spans="1:12">
      <c r="A749" t="s">
        <v>1514</v>
      </c>
      <c r="B749" s="4">
        <v>42517</v>
      </c>
      <c r="C749">
        <v>38</v>
      </c>
      <c r="D749" t="s">
        <v>6016</v>
      </c>
      <c r="E749" s="7" t="s">
        <v>6037</v>
      </c>
      <c r="F749" s="10" t="s">
        <v>6116</v>
      </c>
      <c r="G749" t="s">
        <v>6116</v>
      </c>
      <c r="H749" s="11" t="s">
        <v>6071</v>
      </c>
      <c r="I749" s="11" t="s">
        <v>6072</v>
      </c>
      <c r="J749" s="11" t="s">
        <v>6029</v>
      </c>
      <c r="K749" s="11">
        <v>950</v>
      </c>
      <c r="L749" s="6">
        <v>320</v>
      </c>
    </row>
    <row r="750" spans="1:12">
      <c r="A750" t="s">
        <v>1516</v>
      </c>
      <c r="B750" s="4">
        <v>43181</v>
      </c>
      <c r="C750">
        <v>40</v>
      </c>
      <c r="D750" t="s">
        <v>6023</v>
      </c>
      <c r="E750" s="7" t="s">
        <v>6017</v>
      </c>
      <c r="F750" s="10" t="s">
        <v>6045</v>
      </c>
      <c r="G750" t="s">
        <v>6046</v>
      </c>
      <c r="H750" s="11" t="s">
        <v>6020</v>
      </c>
      <c r="I750" s="11" t="s">
        <v>6021</v>
      </c>
      <c r="J750" s="11" t="s">
        <v>6076</v>
      </c>
      <c r="K750" s="11">
        <v>8000</v>
      </c>
      <c r="L750" s="6">
        <v>50</v>
      </c>
    </row>
    <row r="751" spans="1:12">
      <c r="A751" t="s">
        <v>1518</v>
      </c>
      <c r="B751" s="4">
        <v>43744</v>
      </c>
      <c r="C751">
        <v>48</v>
      </c>
      <c r="D751" t="s">
        <v>6016</v>
      </c>
      <c r="E751" s="7" t="s">
        <v>6017</v>
      </c>
      <c r="F751" s="10" t="s">
        <v>6141</v>
      </c>
      <c r="G751" t="s">
        <v>6060</v>
      </c>
      <c r="H751" s="11" t="s">
        <v>6031</v>
      </c>
      <c r="I751" s="11" t="s">
        <v>6032</v>
      </c>
      <c r="J751" s="11" t="s">
        <v>6034</v>
      </c>
      <c r="K751" s="11">
        <v>8000</v>
      </c>
      <c r="L751" s="6">
        <v>150</v>
      </c>
    </row>
    <row r="752" spans="1:12">
      <c r="A752" t="s">
        <v>1520</v>
      </c>
      <c r="B752" s="4">
        <v>43744</v>
      </c>
      <c r="C752">
        <v>32</v>
      </c>
      <c r="D752" t="s">
        <v>6023</v>
      </c>
      <c r="E752" s="7" t="s">
        <v>6037</v>
      </c>
      <c r="F752" s="10" t="s">
        <v>6093</v>
      </c>
      <c r="G752" t="s">
        <v>6094</v>
      </c>
      <c r="H752" s="11" t="s">
        <v>6031</v>
      </c>
      <c r="I752" s="11" t="s">
        <v>6032</v>
      </c>
      <c r="J752" s="11" t="s">
        <v>6033</v>
      </c>
      <c r="K752" s="11">
        <v>880</v>
      </c>
      <c r="L752" s="6">
        <v>550</v>
      </c>
    </row>
    <row r="753" spans="1:12">
      <c r="A753" t="s">
        <v>1522</v>
      </c>
      <c r="B753" s="4">
        <v>43744</v>
      </c>
      <c r="C753">
        <v>33</v>
      </c>
      <c r="D753" t="s">
        <v>6023</v>
      </c>
      <c r="E753" s="7" t="s">
        <v>6017</v>
      </c>
      <c r="F753" s="10" t="s">
        <v>6044</v>
      </c>
      <c r="G753" t="s">
        <v>6044</v>
      </c>
      <c r="H753" s="11" t="s">
        <v>6031</v>
      </c>
      <c r="I753" s="11" t="s">
        <v>6032</v>
      </c>
      <c r="J753" s="11" t="s">
        <v>6034</v>
      </c>
      <c r="K753" s="11">
        <v>8000</v>
      </c>
      <c r="L753" s="6">
        <v>350</v>
      </c>
    </row>
    <row r="754" spans="1:12">
      <c r="A754" t="s">
        <v>1524</v>
      </c>
      <c r="B754" s="4">
        <v>43744</v>
      </c>
      <c r="C754">
        <v>58</v>
      </c>
      <c r="D754" t="s">
        <v>6016</v>
      </c>
      <c r="E754" s="7" t="s">
        <v>6017</v>
      </c>
      <c r="F754" s="10" t="s">
        <v>6045</v>
      </c>
      <c r="G754" t="s">
        <v>6046</v>
      </c>
      <c r="H754" s="11" t="s">
        <v>6031</v>
      </c>
      <c r="I754" s="11" t="s">
        <v>6032</v>
      </c>
      <c r="J754" s="11" t="s">
        <v>6034</v>
      </c>
      <c r="K754" s="11">
        <v>8000</v>
      </c>
      <c r="L754" s="6">
        <v>50</v>
      </c>
    </row>
    <row r="755" spans="1:12">
      <c r="A755" t="s">
        <v>1526</v>
      </c>
      <c r="B755" s="4">
        <v>43199</v>
      </c>
      <c r="C755">
        <v>26</v>
      </c>
      <c r="D755" t="s">
        <v>6016</v>
      </c>
      <c r="E755" s="7" t="s">
        <v>6037</v>
      </c>
      <c r="F755" s="10" t="s">
        <v>6116</v>
      </c>
      <c r="G755" t="s">
        <v>6116</v>
      </c>
      <c r="H755" s="11" t="s">
        <v>6071</v>
      </c>
      <c r="I755" s="11" t="s">
        <v>6072</v>
      </c>
      <c r="J755" s="11" t="s">
        <v>6146</v>
      </c>
      <c r="K755" s="11">
        <v>880</v>
      </c>
      <c r="L755" s="6">
        <v>240</v>
      </c>
    </row>
    <row r="756" spans="1:12">
      <c r="A756" t="s">
        <v>1528</v>
      </c>
      <c r="B756" s="4">
        <v>43081</v>
      </c>
      <c r="C756">
        <v>46</v>
      </c>
      <c r="D756" t="s">
        <v>6016</v>
      </c>
      <c r="E756" s="7" t="s">
        <v>6037</v>
      </c>
      <c r="F756" s="10" t="s">
        <v>6080</v>
      </c>
      <c r="G756" t="s">
        <v>6081</v>
      </c>
      <c r="H756" s="11" t="s">
        <v>6031</v>
      </c>
      <c r="I756" s="11" t="s">
        <v>6032</v>
      </c>
      <c r="J756" s="11" t="s">
        <v>6033</v>
      </c>
      <c r="K756" s="11">
        <v>880</v>
      </c>
      <c r="L756" s="6">
        <v>320</v>
      </c>
    </row>
    <row r="757" spans="1:12">
      <c r="A757" t="s">
        <v>1530</v>
      </c>
      <c r="B757" s="4">
        <v>43365</v>
      </c>
      <c r="C757">
        <v>39</v>
      </c>
      <c r="D757" t="s">
        <v>6023</v>
      </c>
      <c r="E757" s="7" t="s">
        <v>6017</v>
      </c>
      <c r="F757" s="10" t="s">
        <v>6063</v>
      </c>
      <c r="G757" t="s">
        <v>6081</v>
      </c>
      <c r="H757" s="11" t="s">
        <v>6054</v>
      </c>
      <c r="I757" s="11" t="s">
        <v>6055</v>
      </c>
      <c r="J757" s="11" t="s">
        <v>6022</v>
      </c>
      <c r="K757" s="11">
        <v>8000</v>
      </c>
      <c r="L757" s="6">
        <v>140</v>
      </c>
    </row>
    <row r="758" spans="1:12">
      <c r="A758" t="s">
        <v>1532</v>
      </c>
      <c r="B758" s="4">
        <v>42737</v>
      </c>
      <c r="C758">
        <v>36</v>
      </c>
      <c r="D758" t="s">
        <v>6023</v>
      </c>
      <c r="E758" s="7" t="s">
        <v>6043</v>
      </c>
      <c r="F758" s="10" t="s">
        <v>6046</v>
      </c>
      <c r="G758" t="s">
        <v>6046</v>
      </c>
      <c r="H758" s="11" t="s">
        <v>6031</v>
      </c>
      <c r="I758" s="11" t="s">
        <v>6032</v>
      </c>
      <c r="J758" s="11" t="s">
        <v>6034</v>
      </c>
      <c r="K758" s="11">
        <v>4000</v>
      </c>
      <c r="L758" s="6">
        <v>100</v>
      </c>
    </row>
    <row r="759" spans="1:12">
      <c r="A759" t="s">
        <v>1534</v>
      </c>
      <c r="B759" s="4">
        <v>42737</v>
      </c>
      <c r="C759">
        <v>43</v>
      </c>
      <c r="D759" t="s">
        <v>6016</v>
      </c>
      <c r="E759" s="7" t="s">
        <v>6017</v>
      </c>
      <c r="F759" s="10" t="s">
        <v>6150</v>
      </c>
      <c r="G759" t="s">
        <v>6039</v>
      </c>
      <c r="H759" s="11" t="s">
        <v>6031</v>
      </c>
      <c r="I759" s="11" t="s">
        <v>6032</v>
      </c>
      <c r="J759" s="11" t="s">
        <v>6144</v>
      </c>
      <c r="K759" s="11">
        <v>8000</v>
      </c>
      <c r="L759" s="6">
        <v>200</v>
      </c>
    </row>
    <row r="760" spans="1:12">
      <c r="A760" t="s">
        <v>1536</v>
      </c>
      <c r="B760" s="4">
        <v>43674</v>
      </c>
      <c r="C760">
        <v>45</v>
      </c>
      <c r="D760" t="s">
        <v>6016</v>
      </c>
      <c r="E760" s="7" t="s">
        <v>6037</v>
      </c>
      <c r="F760" s="10" t="s">
        <v>6151</v>
      </c>
      <c r="G760" t="s">
        <v>6094</v>
      </c>
      <c r="H760" s="11" t="s">
        <v>6054</v>
      </c>
      <c r="I760" s="11" t="s">
        <v>6055</v>
      </c>
      <c r="J760" s="11" t="s">
        <v>6056</v>
      </c>
      <c r="K760" s="11">
        <v>880</v>
      </c>
      <c r="L760" s="6">
        <v>330</v>
      </c>
    </row>
    <row r="761" spans="1:12">
      <c r="A761" t="s">
        <v>1538</v>
      </c>
      <c r="B761" s="4">
        <v>43730</v>
      </c>
      <c r="C761">
        <v>51</v>
      </c>
      <c r="D761" t="s">
        <v>6023</v>
      </c>
      <c r="E761" s="7" t="s">
        <v>6043</v>
      </c>
      <c r="F761" s="10" t="s">
        <v>6084</v>
      </c>
      <c r="G761" t="s">
        <v>6112</v>
      </c>
      <c r="H761" s="11" t="s">
        <v>6054</v>
      </c>
      <c r="I761" s="11" t="s">
        <v>6055</v>
      </c>
      <c r="J761" s="11" t="s">
        <v>6056</v>
      </c>
      <c r="K761" s="11">
        <v>4000</v>
      </c>
      <c r="L761" s="6">
        <v>200</v>
      </c>
    </row>
    <row r="762" spans="1:12">
      <c r="A762" t="s">
        <v>1540</v>
      </c>
      <c r="B762" s="4">
        <v>42983</v>
      </c>
      <c r="C762">
        <v>62</v>
      </c>
      <c r="D762" t="s">
        <v>6023</v>
      </c>
      <c r="E762" s="7" t="s">
        <v>6037</v>
      </c>
      <c r="F762" s="10" t="s">
        <v>6084</v>
      </c>
      <c r="G762" t="s">
        <v>6112</v>
      </c>
      <c r="H762" s="11" t="s">
        <v>6031</v>
      </c>
      <c r="I762" s="11" t="s">
        <v>6032</v>
      </c>
      <c r="J762" s="11" t="s">
        <v>6034</v>
      </c>
      <c r="K762" s="11">
        <v>880</v>
      </c>
      <c r="L762" s="6">
        <v>720</v>
      </c>
    </row>
    <row r="763" spans="1:12">
      <c r="A763" t="s">
        <v>1542</v>
      </c>
      <c r="B763" s="4">
        <v>43776</v>
      </c>
      <c r="C763">
        <v>58</v>
      </c>
      <c r="D763" t="s">
        <v>6016</v>
      </c>
      <c r="E763" s="7" t="s">
        <v>6017</v>
      </c>
      <c r="F763" s="10" t="s">
        <v>6095</v>
      </c>
      <c r="G763" t="s">
        <v>6096</v>
      </c>
      <c r="H763" s="11" t="s">
        <v>6054</v>
      </c>
      <c r="I763" s="11" t="s">
        <v>6055</v>
      </c>
      <c r="J763" s="11" t="s">
        <v>6056</v>
      </c>
      <c r="K763" s="11">
        <v>8000</v>
      </c>
      <c r="L763" s="6">
        <v>105</v>
      </c>
    </row>
    <row r="764" spans="1:12">
      <c r="A764" t="s">
        <v>1544</v>
      </c>
      <c r="B764" s="4">
        <v>42779</v>
      </c>
      <c r="C764">
        <v>42</v>
      </c>
      <c r="D764" t="s">
        <v>6016</v>
      </c>
      <c r="E764" s="7" t="s">
        <v>6017</v>
      </c>
      <c r="F764" s="10" t="s">
        <v>6113</v>
      </c>
      <c r="G764" t="s">
        <v>6112</v>
      </c>
      <c r="H764" s="11" t="s">
        <v>6031</v>
      </c>
      <c r="I764" s="11" t="s">
        <v>6032</v>
      </c>
      <c r="J764" s="11" t="s">
        <v>6144</v>
      </c>
      <c r="K764" s="11">
        <v>8000</v>
      </c>
      <c r="L764" s="6">
        <v>330</v>
      </c>
    </row>
    <row r="765" spans="1:12">
      <c r="A765" t="s">
        <v>1546</v>
      </c>
      <c r="B765" s="4">
        <v>42384</v>
      </c>
      <c r="C765">
        <v>49</v>
      </c>
      <c r="D765" t="s">
        <v>6016</v>
      </c>
      <c r="E765" s="7" t="s">
        <v>6043</v>
      </c>
      <c r="F765" s="10" t="s">
        <v>6152</v>
      </c>
      <c r="G765" t="s">
        <v>6039</v>
      </c>
      <c r="H765" s="11" t="s">
        <v>6122</v>
      </c>
      <c r="I765" s="11" t="s">
        <v>6072</v>
      </c>
      <c r="J765" s="11" t="s">
        <v>6132</v>
      </c>
      <c r="K765" s="11">
        <v>4000</v>
      </c>
      <c r="L765" s="6">
        <v>70</v>
      </c>
    </row>
    <row r="766" spans="1:12">
      <c r="A766" t="s">
        <v>1548</v>
      </c>
      <c r="B766" s="4">
        <v>42384</v>
      </c>
      <c r="C766">
        <v>53</v>
      </c>
      <c r="D766" t="s">
        <v>6023</v>
      </c>
      <c r="E766" s="7" t="s">
        <v>6017</v>
      </c>
      <c r="F766" s="10" t="s">
        <v>6080</v>
      </c>
      <c r="G766" t="s">
        <v>6081</v>
      </c>
      <c r="H766" s="11" t="s">
        <v>6122</v>
      </c>
      <c r="I766" s="11" t="s">
        <v>6072</v>
      </c>
      <c r="J766" s="11" t="s">
        <v>6132</v>
      </c>
      <c r="K766" s="11">
        <v>8000</v>
      </c>
      <c r="L766" s="6">
        <v>105</v>
      </c>
    </row>
    <row r="767" spans="1:12">
      <c r="A767" t="s">
        <v>1550</v>
      </c>
      <c r="B767" s="4">
        <v>42384</v>
      </c>
      <c r="C767">
        <v>45</v>
      </c>
      <c r="D767" t="s">
        <v>6023</v>
      </c>
      <c r="E767" s="7" t="s">
        <v>6017</v>
      </c>
      <c r="F767" s="10" t="s">
        <v>6084</v>
      </c>
      <c r="G767" t="s">
        <v>6112</v>
      </c>
      <c r="H767" s="11" t="s">
        <v>6122</v>
      </c>
      <c r="I767" s="11" t="s">
        <v>6072</v>
      </c>
      <c r="J767" s="11" t="s">
        <v>6132</v>
      </c>
      <c r="K767" s="11">
        <v>8000</v>
      </c>
      <c r="L767" s="6">
        <v>210</v>
      </c>
    </row>
    <row r="768" spans="1:12">
      <c r="A768" t="s">
        <v>1552</v>
      </c>
      <c r="B768" s="4">
        <v>42384</v>
      </c>
      <c r="C768">
        <v>29</v>
      </c>
      <c r="D768" t="s">
        <v>6016</v>
      </c>
      <c r="E768" s="7" t="s">
        <v>6017</v>
      </c>
      <c r="F768" s="10" t="s">
        <v>6113</v>
      </c>
      <c r="G768" t="s">
        <v>6112</v>
      </c>
      <c r="H768" s="11" t="s">
        <v>6122</v>
      </c>
      <c r="I768" s="11" t="s">
        <v>6072</v>
      </c>
      <c r="J768" s="11" t="s">
        <v>6132</v>
      </c>
      <c r="K768" s="11">
        <v>8000</v>
      </c>
      <c r="L768" s="6">
        <v>105</v>
      </c>
    </row>
    <row r="769" spans="1:12">
      <c r="A769" t="s">
        <v>1554</v>
      </c>
      <c r="B769" s="4">
        <v>42384</v>
      </c>
      <c r="C769">
        <v>60</v>
      </c>
      <c r="D769" t="s">
        <v>6016</v>
      </c>
      <c r="E769" s="7" t="s">
        <v>6043</v>
      </c>
      <c r="F769" s="10" t="s">
        <v>6113</v>
      </c>
      <c r="G769" t="s">
        <v>6112</v>
      </c>
      <c r="H769" s="11" t="s">
        <v>6122</v>
      </c>
      <c r="I769" s="11" t="s">
        <v>6072</v>
      </c>
      <c r="J769" s="11" t="s">
        <v>6132</v>
      </c>
      <c r="K769" s="11">
        <v>4000</v>
      </c>
      <c r="L769" s="6">
        <v>210</v>
      </c>
    </row>
    <row r="770" spans="1:12">
      <c r="A770" t="s">
        <v>1556</v>
      </c>
      <c r="B770" s="4">
        <v>42510</v>
      </c>
      <c r="C770">
        <v>50</v>
      </c>
      <c r="D770" t="s">
        <v>6016</v>
      </c>
      <c r="E770" s="7" t="s">
        <v>6037</v>
      </c>
      <c r="F770" s="10" t="s">
        <v>6044</v>
      </c>
      <c r="G770" t="s">
        <v>6044</v>
      </c>
      <c r="H770" s="11" t="s">
        <v>6054</v>
      </c>
      <c r="I770" s="11" t="s">
        <v>6055</v>
      </c>
      <c r="J770" s="11" t="s">
        <v>6022</v>
      </c>
      <c r="K770" s="11">
        <v>880</v>
      </c>
      <c r="L770" s="6">
        <v>70</v>
      </c>
    </row>
    <row r="771" spans="1:12">
      <c r="A771" t="s">
        <v>1558</v>
      </c>
      <c r="B771" s="4">
        <v>43244</v>
      </c>
      <c r="C771">
        <v>53</v>
      </c>
      <c r="D771" t="s">
        <v>6016</v>
      </c>
      <c r="E771" s="7" t="s">
        <v>6043</v>
      </c>
      <c r="F771" s="10" t="s">
        <v>6098</v>
      </c>
      <c r="G771" t="s">
        <v>6060</v>
      </c>
      <c r="H771" s="11" t="s">
        <v>6031</v>
      </c>
      <c r="I771" s="11" t="s">
        <v>6032</v>
      </c>
      <c r="J771" s="11" t="s">
        <v>6033</v>
      </c>
      <c r="K771" s="11">
        <v>4000</v>
      </c>
      <c r="L771" s="6">
        <v>70</v>
      </c>
    </row>
    <row r="772" spans="1:12">
      <c r="A772" t="s">
        <v>1560</v>
      </c>
      <c r="B772" s="4">
        <v>43501</v>
      </c>
      <c r="C772">
        <v>45</v>
      </c>
      <c r="D772" t="s">
        <v>6016</v>
      </c>
      <c r="E772" s="7" t="s">
        <v>6037</v>
      </c>
      <c r="F772" s="10" t="s">
        <v>6083</v>
      </c>
      <c r="G772" t="s">
        <v>6060</v>
      </c>
      <c r="H772" s="11" t="s">
        <v>6054</v>
      </c>
      <c r="I772" s="11" t="s">
        <v>6055</v>
      </c>
      <c r="J772" s="11" t="s">
        <v>6056</v>
      </c>
      <c r="K772" s="11">
        <v>880</v>
      </c>
      <c r="L772" s="6">
        <v>100</v>
      </c>
    </row>
    <row r="773" spans="1:12">
      <c r="A773" t="s">
        <v>1562</v>
      </c>
      <c r="B773" s="4">
        <v>43501</v>
      </c>
      <c r="C773">
        <v>50</v>
      </c>
      <c r="D773" t="s">
        <v>6023</v>
      </c>
      <c r="E773" s="7" t="s">
        <v>6017</v>
      </c>
      <c r="F773" s="10" t="s">
        <v>6083</v>
      </c>
      <c r="G773" t="s">
        <v>6060</v>
      </c>
      <c r="H773" s="11" t="s">
        <v>6054</v>
      </c>
      <c r="I773" s="11" t="s">
        <v>6055</v>
      </c>
      <c r="J773" s="11" t="s">
        <v>6148</v>
      </c>
      <c r="K773" s="11">
        <v>8000</v>
      </c>
      <c r="L773" s="6">
        <v>150</v>
      </c>
    </row>
    <row r="774" spans="1:12">
      <c r="A774" t="s">
        <v>1564</v>
      </c>
      <c r="B774" s="4">
        <v>43501</v>
      </c>
      <c r="C774">
        <v>46</v>
      </c>
      <c r="D774" t="s">
        <v>6016</v>
      </c>
      <c r="E774" s="7" t="s">
        <v>6043</v>
      </c>
      <c r="F774" s="10" t="s">
        <v>6135</v>
      </c>
      <c r="G774" t="s">
        <v>6067</v>
      </c>
      <c r="H774" s="11" t="s">
        <v>6054</v>
      </c>
      <c r="I774" s="11" t="s">
        <v>6055</v>
      </c>
      <c r="J774" s="11" t="s">
        <v>6056</v>
      </c>
      <c r="K774" s="11">
        <v>4000</v>
      </c>
      <c r="L774" s="6">
        <v>250</v>
      </c>
    </row>
    <row r="775" spans="1:12">
      <c r="A775" t="s">
        <v>1566</v>
      </c>
      <c r="B775" s="4">
        <v>43501</v>
      </c>
      <c r="C775">
        <v>61</v>
      </c>
      <c r="D775" t="s">
        <v>6016</v>
      </c>
      <c r="E775" s="7" t="s">
        <v>6037</v>
      </c>
      <c r="F775" s="10" t="s">
        <v>6093</v>
      </c>
      <c r="G775" t="s">
        <v>6094</v>
      </c>
      <c r="H775" s="11" t="s">
        <v>6054</v>
      </c>
      <c r="I775" s="11" t="s">
        <v>6055</v>
      </c>
      <c r="J775" s="11" t="s">
        <v>6056</v>
      </c>
      <c r="K775" s="11">
        <v>880</v>
      </c>
      <c r="L775" s="6">
        <v>50</v>
      </c>
    </row>
    <row r="776" spans="1:12">
      <c r="A776" t="s">
        <v>1568</v>
      </c>
      <c r="B776" s="4">
        <v>43501</v>
      </c>
      <c r="C776">
        <v>46</v>
      </c>
      <c r="D776" t="s">
        <v>6016</v>
      </c>
      <c r="E776" s="7" t="s">
        <v>6043</v>
      </c>
      <c r="F776" s="10" t="s">
        <v>6113</v>
      </c>
      <c r="G776" t="s">
        <v>6046</v>
      </c>
      <c r="H776" s="11" t="s">
        <v>6054</v>
      </c>
      <c r="I776" s="11" t="s">
        <v>6055</v>
      </c>
      <c r="J776" s="11" t="s">
        <v>6056</v>
      </c>
      <c r="K776" s="11">
        <v>4000</v>
      </c>
      <c r="L776" s="6">
        <v>100</v>
      </c>
    </row>
    <row r="777" spans="1:12">
      <c r="A777" t="s">
        <v>1570</v>
      </c>
      <c r="B777" s="4">
        <v>43501</v>
      </c>
      <c r="C777">
        <v>62</v>
      </c>
      <c r="D777" t="s">
        <v>6023</v>
      </c>
      <c r="E777" s="7" t="s">
        <v>6017</v>
      </c>
      <c r="F777" s="10" t="s">
        <v>6046</v>
      </c>
      <c r="G777" t="s">
        <v>6046</v>
      </c>
      <c r="H777" s="11" t="s">
        <v>6054</v>
      </c>
      <c r="I777" s="11" t="s">
        <v>6055</v>
      </c>
      <c r="J777" s="11" t="s">
        <v>6022</v>
      </c>
      <c r="K777" s="11">
        <v>8000</v>
      </c>
      <c r="L777" s="6">
        <v>350</v>
      </c>
    </row>
    <row r="778" spans="1:12">
      <c r="A778" t="s">
        <v>1572</v>
      </c>
      <c r="B778" s="4">
        <v>42557</v>
      </c>
      <c r="C778">
        <v>43</v>
      </c>
      <c r="D778" t="s">
        <v>6023</v>
      </c>
      <c r="E778" s="7" t="s">
        <v>6017</v>
      </c>
      <c r="F778" s="10" t="s">
        <v>6069</v>
      </c>
      <c r="G778" t="s">
        <v>6070</v>
      </c>
      <c r="H778" s="11" t="s">
        <v>6031</v>
      </c>
      <c r="I778" s="11" t="s">
        <v>6032</v>
      </c>
      <c r="J778" s="11" t="s">
        <v>6034</v>
      </c>
      <c r="K778" s="11">
        <v>8000</v>
      </c>
      <c r="L778" s="6">
        <v>770</v>
      </c>
    </row>
    <row r="779" spans="1:12">
      <c r="A779" t="s">
        <v>1574</v>
      </c>
      <c r="B779" s="4">
        <v>42970</v>
      </c>
      <c r="C779">
        <v>90</v>
      </c>
      <c r="D779" t="s">
        <v>6016</v>
      </c>
      <c r="E779" s="7" t="s">
        <v>6017</v>
      </c>
      <c r="F779" s="10" t="s">
        <v>6084</v>
      </c>
      <c r="G779" t="s">
        <v>6084</v>
      </c>
      <c r="H779" s="11" t="s">
        <v>6101</v>
      </c>
      <c r="I779" s="11" t="s">
        <v>6102</v>
      </c>
      <c r="J779" s="11" t="s">
        <v>6134</v>
      </c>
      <c r="K779" s="11">
        <v>8000</v>
      </c>
      <c r="L779" s="6">
        <v>240</v>
      </c>
    </row>
    <row r="780" spans="1:12">
      <c r="A780" t="s">
        <v>1576</v>
      </c>
      <c r="B780" s="4">
        <v>42970</v>
      </c>
      <c r="C780">
        <v>90</v>
      </c>
      <c r="D780" t="s">
        <v>6016</v>
      </c>
      <c r="E780" s="7" t="s">
        <v>6037</v>
      </c>
      <c r="F780" s="10" t="s">
        <v>6044</v>
      </c>
      <c r="G780" t="s">
        <v>6044</v>
      </c>
      <c r="H780" s="11" t="s">
        <v>6101</v>
      </c>
      <c r="I780" s="11" t="s">
        <v>6102</v>
      </c>
      <c r="J780" s="11" t="s">
        <v>6103</v>
      </c>
      <c r="K780" s="11">
        <v>880</v>
      </c>
      <c r="L780" s="6">
        <v>240</v>
      </c>
    </row>
    <row r="781" spans="1:12">
      <c r="A781" t="s">
        <v>1578</v>
      </c>
      <c r="B781" s="4">
        <v>42970</v>
      </c>
      <c r="C781">
        <v>90</v>
      </c>
      <c r="D781" t="s">
        <v>6016</v>
      </c>
      <c r="E781" s="7" t="s">
        <v>6017</v>
      </c>
      <c r="F781" s="10" t="s">
        <v>6084</v>
      </c>
      <c r="G781" t="s">
        <v>6084</v>
      </c>
      <c r="H781" s="11" t="s">
        <v>6101</v>
      </c>
      <c r="I781" s="11" t="s">
        <v>6102</v>
      </c>
      <c r="J781" s="11" t="s">
        <v>6103</v>
      </c>
      <c r="K781" s="11">
        <v>8000</v>
      </c>
      <c r="L781" s="6">
        <v>320</v>
      </c>
    </row>
    <row r="782" spans="1:12">
      <c r="A782" t="s">
        <v>1580</v>
      </c>
      <c r="B782" s="4">
        <v>42970</v>
      </c>
      <c r="C782">
        <v>90</v>
      </c>
      <c r="D782" t="s">
        <v>6016</v>
      </c>
      <c r="E782" s="7" t="s">
        <v>6043</v>
      </c>
      <c r="F782" s="10" t="s">
        <v>6049</v>
      </c>
      <c r="G782" t="s">
        <v>6050</v>
      </c>
      <c r="H782" s="11" t="s">
        <v>6101</v>
      </c>
      <c r="I782" s="11" t="s">
        <v>6102</v>
      </c>
      <c r="J782" s="11" t="s">
        <v>6103</v>
      </c>
      <c r="K782" s="11">
        <v>4000</v>
      </c>
      <c r="L782" s="6">
        <v>80</v>
      </c>
    </row>
    <row r="783" spans="1:12">
      <c r="A783" t="s">
        <v>1582</v>
      </c>
      <c r="B783" s="4">
        <v>43014</v>
      </c>
      <c r="C783">
        <v>36</v>
      </c>
      <c r="D783" t="s">
        <v>6023</v>
      </c>
      <c r="E783" s="7" t="s">
        <v>6017</v>
      </c>
      <c r="F783" s="10" t="s">
        <v>6049</v>
      </c>
      <c r="G783" t="s">
        <v>6050</v>
      </c>
      <c r="H783" s="11" t="s">
        <v>6020</v>
      </c>
      <c r="I783" s="11" t="s">
        <v>6021</v>
      </c>
      <c r="J783" s="11" t="s">
        <v>6029</v>
      </c>
      <c r="K783" s="11">
        <v>8000</v>
      </c>
      <c r="L783" s="6">
        <v>550</v>
      </c>
    </row>
    <row r="784" spans="1:12">
      <c r="A784" t="s">
        <v>1584</v>
      </c>
      <c r="B784" s="4">
        <v>43014</v>
      </c>
      <c r="C784">
        <v>42</v>
      </c>
      <c r="D784" t="s">
        <v>6016</v>
      </c>
      <c r="E784" s="7" t="s">
        <v>6037</v>
      </c>
      <c r="F784" s="10" t="s">
        <v>6044</v>
      </c>
      <c r="G784" t="s">
        <v>6044</v>
      </c>
      <c r="H784" s="11" t="s">
        <v>6020</v>
      </c>
      <c r="I784" s="11" t="s">
        <v>6021</v>
      </c>
      <c r="J784" s="11" t="s">
        <v>6076</v>
      </c>
      <c r="K784" s="11">
        <v>880</v>
      </c>
      <c r="L784" s="6">
        <v>220</v>
      </c>
    </row>
    <row r="785" spans="1:12">
      <c r="A785" t="s">
        <v>1586</v>
      </c>
      <c r="B785" s="4">
        <v>43014</v>
      </c>
      <c r="C785">
        <v>39</v>
      </c>
      <c r="D785" t="s">
        <v>6023</v>
      </c>
      <c r="E785" s="7" t="s">
        <v>6037</v>
      </c>
      <c r="F785" s="12" t="s">
        <v>6046</v>
      </c>
      <c r="G785" s="13" t="s">
        <v>6046</v>
      </c>
      <c r="H785" s="11" t="s">
        <v>6020</v>
      </c>
      <c r="I785" s="11" t="s">
        <v>6021</v>
      </c>
      <c r="J785" s="11" t="s">
        <v>6022</v>
      </c>
      <c r="K785" s="11">
        <v>880</v>
      </c>
      <c r="L785" s="6">
        <v>110</v>
      </c>
    </row>
    <row r="786" spans="1:12">
      <c r="A786" t="s">
        <v>1588</v>
      </c>
      <c r="B786" s="4">
        <v>43014</v>
      </c>
      <c r="C786">
        <v>50</v>
      </c>
      <c r="D786" t="s">
        <v>6016</v>
      </c>
      <c r="E786" s="7" t="s">
        <v>6037</v>
      </c>
      <c r="F786" s="10" t="s">
        <v>6018</v>
      </c>
      <c r="G786" t="s">
        <v>6019</v>
      </c>
      <c r="H786" s="11" t="s">
        <v>6020</v>
      </c>
      <c r="I786" s="11" t="s">
        <v>6021</v>
      </c>
      <c r="J786" s="11" t="s">
        <v>6076</v>
      </c>
      <c r="K786" s="11">
        <v>880</v>
      </c>
      <c r="L786" s="6">
        <v>220</v>
      </c>
    </row>
    <row r="787" spans="1:12">
      <c r="A787" t="s">
        <v>1590</v>
      </c>
      <c r="B787" s="4">
        <v>42883</v>
      </c>
      <c r="C787">
        <v>43</v>
      </c>
      <c r="D787" t="s">
        <v>6016</v>
      </c>
      <c r="E787" s="7" t="s">
        <v>6043</v>
      </c>
      <c r="F787" s="10" t="s">
        <v>6024</v>
      </c>
      <c r="G787" t="s">
        <v>6025</v>
      </c>
      <c r="H787" s="11" t="s">
        <v>6054</v>
      </c>
      <c r="I787" s="11" t="s">
        <v>6055</v>
      </c>
      <c r="J787" s="11" t="s">
        <v>6056</v>
      </c>
      <c r="K787" s="11">
        <v>4000</v>
      </c>
      <c r="L787" s="6">
        <v>105</v>
      </c>
    </row>
    <row r="788" spans="1:12">
      <c r="A788" t="s">
        <v>1592</v>
      </c>
      <c r="B788" s="4">
        <v>43545</v>
      </c>
      <c r="C788">
        <v>39</v>
      </c>
      <c r="D788" t="s">
        <v>6023</v>
      </c>
      <c r="E788" s="7" t="s">
        <v>6017</v>
      </c>
      <c r="F788" s="10" t="s">
        <v>6026</v>
      </c>
      <c r="G788" t="s">
        <v>6026</v>
      </c>
      <c r="H788" s="11" t="s">
        <v>6020</v>
      </c>
      <c r="I788" s="11" t="s">
        <v>6021</v>
      </c>
      <c r="J788" s="11" t="s">
        <v>6029</v>
      </c>
      <c r="K788" s="11">
        <v>8000</v>
      </c>
      <c r="L788" s="6">
        <v>160</v>
      </c>
    </row>
    <row r="789" spans="1:12">
      <c r="A789" t="s">
        <v>1594</v>
      </c>
      <c r="B789" s="4">
        <v>43085</v>
      </c>
      <c r="C789">
        <v>47</v>
      </c>
      <c r="D789" t="s">
        <v>6016</v>
      </c>
      <c r="E789" s="7" t="s">
        <v>6037</v>
      </c>
      <c r="F789" s="10" t="s">
        <v>6030</v>
      </c>
      <c r="G789" t="s">
        <v>6025</v>
      </c>
      <c r="H789" s="11" t="s">
        <v>6031</v>
      </c>
      <c r="I789" s="11" t="s">
        <v>6032</v>
      </c>
      <c r="J789" s="11" t="s">
        <v>6033</v>
      </c>
      <c r="K789" s="11">
        <v>880</v>
      </c>
      <c r="L789" s="6">
        <v>160</v>
      </c>
    </row>
    <row r="790" spans="1:12">
      <c r="A790" t="s">
        <v>1596</v>
      </c>
      <c r="B790" s="4">
        <v>42916</v>
      </c>
      <c r="C790">
        <v>60</v>
      </c>
      <c r="D790" t="s">
        <v>6016</v>
      </c>
      <c r="E790" s="7" t="s">
        <v>6037</v>
      </c>
      <c r="F790" s="10" t="s">
        <v>6030</v>
      </c>
      <c r="G790" t="s">
        <v>6025</v>
      </c>
      <c r="H790" s="11" t="s">
        <v>6031</v>
      </c>
      <c r="I790" s="11" t="s">
        <v>6032</v>
      </c>
      <c r="J790" s="11" t="s">
        <v>6034</v>
      </c>
      <c r="K790" s="11">
        <v>880</v>
      </c>
      <c r="L790" s="6">
        <v>140</v>
      </c>
    </row>
    <row r="791" spans="1:12">
      <c r="A791" t="s">
        <v>1598</v>
      </c>
      <c r="B791" s="4">
        <v>42916</v>
      </c>
      <c r="C791">
        <v>30</v>
      </c>
      <c r="D791" t="s">
        <v>6016</v>
      </c>
      <c r="E791" s="7" t="s">
        <v>6017</v>
      </c>
      <c r="F791" s="10" t="s">
        <v>6035</v>
      </c>
      <c r="G791" t="s">
        <v>6036</v>
      </c>
      <c r="H791" s="11" t="s">
        <v>6031</v>
      </c>
      <c r="I791" s="11" t="s">
        <v>6032</v>
      </c>
      <c r="J791" s="11" t="s">
        <v>6034</v>
      </c>
      <c r="K791" s="11">
        <v>8000</v>
      </c>
      <c r="L791" s="6">
        <v>35</v>
      </c>
    </row>
    <row r="792" spans="1:12">
      <c r="A792" t="s">
        <v>1600</v>
      </c>
      <c r="B792" s="4">
        <v>42916</v>
      </c>
      <c r="C792">
        <v>44</v>
      </c>
      <c r="D792" t="s">
        <v>6016</v>
      </c>
      <c r="E792" s="7" t="s">
        <v>6037</v>
      </c>
      <c r="F792" s="10" t="s">
        <v>6038</v>
      </c>
      <c r="G792" t="s">
        <v>6039</v>
      </c>
      <c r="H792" s="11" t="s">
        <v>6031</v>
      </c>
      <c r="I792" s="11" t="s">
        <v>6032</v>
      </c>
      <c r="J792" s="11" t="s">
        <v>6034</v>
      </c>
      <c r="K792" s="11">
        <v>880</v>
      </c>
      <c r="L792" s="6">
        <v>280</v>
      </c>
    </row>
    <row r="793" spans="1:12">
      <c r="A793" t="s">
        <v>1602</v>
      </c>
      <c r="B793" s="4">
        <v>42916</v>
      </c>
      <c r="C793">
        <v>52</v>
      </c>
      <c r="D793" t="s">
        <v>6016</v>
      </c>
      <c r="E793" s="7" t="s">
        <v>6017</v>
      </c>
      <c r="F793" s="10" t="s">
        <v>6024</v>
      </c>
      <c r="G793" t="s">
        <v>6025</v>
      </c>
      <c r="H793" s="11" t="s">
        <v>6031</v>
      </c>
      <c r="I793" s="11" t="s">
        <v>6032</v>
      </c>
      <c r="J793" s="11" t="s">
        <v>6033</v>
      </c>
      <c r="K793" s="11">
        <v>11000</v>
      </c>
      <c r="L793" s="6">
        <v>105</v>
      </c>
    </row>
    <row r="794" spans="1:12">
      <c r="A794" t="s">
        <v>1604</v>
      </c>
      <c r="B794" s="4">
        <v>43240</v>
      </c>
      <c r="C794">
        <v>45</v>
      </c>
      <c r="D794" t="s">
        <v>6023</v>
      </c>
      <c r="E794" s="7" t="s">
        <v>6037</v>
      </c>
      <c r="F794" s="10" t="s">
        <v>6030</v>
      </c>
      <c r="G794" t="s">
        <v>6025</v>
      </c>
      <c r="H794" s="11" t="s">
        <v>6085</v>
      </c>
      <c r="I794" s="11" t="s">
        <v>6086</v>
      </c>
      <c r="J794" s="11" t="s">
        <v>6146</v>
      </c>
      <c r="K794" s="11">
        <v>880</v>
      </c>
      <c r="L794" s="6">
        <v>175</v>
      </c>
    </row>
    <row r="795" spans="1:12">
      <c r="A795" t="s">
        <v>1606</v>
      </c>
      <c r="B795" s="4">
        <v>42639</v>
      </c>
      <c r="C795">
        <v>40</v>
      </c>
      <c r="D795" t="s">
        <v>6016</v>
      </c>
      <c r="E795" s="7" t="s">
        <v>6017</v>
      </c>
      <c r="F795" s="10" t="s">
        <v>6030</v>
      </c>
      <c r="G795" t="s">
        <v>6025</v>
      </c>
      <c r="H795" s="11" t="s">
        <v>6031</v>
      </c>
      <c r="I795" s="11" t="s">
        <v>6032</v>
      </c>
      <c r="J795" s="11" t="s">
        <v>6034</v>
      </c>
      <c r="K795" s="11">
        <v>11000</v>
      </c>
      <c r="L795" s="6">
        <v>160</v>
      </c>
    </row>
    <row r="796" spans="1:12">
      <c r="A796" t="s">
        <v>1608</v>
      </c>
      <c r="B796" s="4">
        <v>42639</v>
      </c>
      <c r="C796">
        <v>36</v>
      </c>
      <c r="D796" t="s">
        <v>6023</v>
      </c>
      <c r="E796" s="7" t="s">
        <v>6037</v>
      </c>
      <c r="F796" s="10" t="s">
        <v>6024</v>
      </c>
      <c r="G796" t="s">
        <v>6025</v>
      </c>
      <c r="H796" s="11" t="s">
        <v>6031</v>
      </c>
      <c r="I796" s="11" t="s">
        <v>6032</v>
      </c>
      <c r="J796" s="11" t="s">
        <v>6034</v>
      </c>
      <c r="K796" s="11">
        <v>880</v>
      </c>
      <c r="L796" s="6">
        <v>320</v>
      </c>
    </row>
    <row r="797" spans="1:12">
      <c r="A797" t="s">
        <v>1610</v>
      </c>
      <c r="B797" s="4">
        <v>43734</v>
      </c>
      <c r="C797">
        <v>65</v>
      </c>
      <c r="D797" t="s">
        <v>6023</v>
      </c>
      <c r="E797" s="7" t="s">
        <v>6017</v>
      </c>
      <c r="F797" s="10" t="s">
        <v>6041</v>
      </c>
      <c r="G797" t="s">
        <v>6042</v>
      </c>
      <c r="H797" s="11" t="s">
        <v>6031</v>
      </c>
      <c r="I797" s="11" t="s">
        <v>6032</v>
      </c>
      <c r="J797" s="11" t="s">
        <v>6034</v>
      </c>
      <c r="K797" s="11">
        <v>11000</v>
      </c>
      <c r="L797" s="6">
        <v>350</v>
      </c>
    </row>
    <row r="798" spans="1:12">
      <c r="A798" t="s">
        <v>1612</v>
      </c>
      <c r="B798" s="4">
        <v>43095</v>
      </c>
      <c r="C798">
        <v>35</v>
      </c>
      <c r="D798" t="s">
        <v>6023</v>
      </c>
      <c r="E798" s="7" t="s">
        <v>6037</v>
      </c>
      <c r="F798" s="10" t="s">
        <v>6044</v>
      </c>
      <c r="G798" t="s">
        <v>6044</v>
      </c>
      <c r="H798" s="11" t="s">
        <v>6071</v>
      </c>
      <c r="I798" s="11" t="s">
        <v>6072</v>
      </c>
      <c r="J798" s="11" t="s">
        <v>6029</v>
      </c>
      <c r="K798" s="11">
        <v>880</v>
      </c>
      <c r="L798" s="6">
        <v>770</v>
      </c>
    </row>
    <row r="799" spans="1:12">
      <c r="A799" t="s">
        <v>1614</v>
      </c>
      <c r="B799" s="4">
        <v>43095</v>
      </c>
      <c r="C799">
        <v>54</v>
      </c>
      <c r="D799" t="s">
        <v>6023</v>
      </c>
      <c r="E799" s="7" t="s">
        <v>6037</v>
      </c>
      <c r="F799" s="10" t="s">
        <v>6045</v>
      </c>
      <c r="G799" t="s">
        <v>6046</v>
      </c>
      <c r="H799" s="11" t="s">
        <v>6071</v>
      </c>
      <c r="I799" s="11" t="s">
        <v>6072</v>
      </c>
      <c r="J799" s="11" t="s">
        <v>6029</v>
      </c>
      <c r="K799" s="11">
        <v>880</v>
      </c>
      <c r="L799" s="6">
        <v>220</v>
      </c>
    </row>
    <row r="800" spans="1:12">
      <c r="A800" t="s">
        <v>1616</v>
      </c>
      <c r="B800" s="4">
        <v>43095</v>
      </c>
      <c r="C800">
        <v>53</v>
      </c>
      <c r="D800" t="s">
        <v>6016</v>
      </c>
      <c r="E800" s="7" t="s">
        <v>6037</v>
      </c>
      <c r="F800" s="10" t="s">
        <v>6044</v>
      </c>
      <c r="G800" t="s">
        <v>6044</v>
      </c>
      <c r="H800" s="11" t="s">
        <v>6071</v>
      </c>
      <c r="I800" s="11" t="s">
        <v>6072</v>
      </c>
      <c r="J800" s="11" t="s">
        <v>6029</v>
      </c>
      <c r="K800" s="11">
        <v>880</v>
      </c>
      <c r="L800" s="6">
        <v>770</v>
      </c>
    </row>
    <row r="801" spans="1:12">
      <c r="A801" t="s">
        <v>1618</v>
      </c>
      <c r="B801" s="4">
        <v>43072</v>
      </c>
      <c r="C801">
        <v>62</v>
      </c>
      <c r="D801" t="s">
        <v>6023</v>
      </c>
      <c r="E801" s="7" t="s">
        <v>6043</v>
      </c>
      <c r="F801" s="10" t="s">
        <v>6049</v>
      </c>
      <c r="G801" t="s">
        <v>6050</v>
      </c>
      <c r="H801" s="11" t="s">
        <v>6031</v>
      </c>
      <c r="I801" s="11" t="s">
        <v>6032</v>
      </c>
      <c r="J801" s="11" t="s">
        <v>6033</v>
      </c>
      <c r="K801" s="11">
        <v>4000</v>
      </c>
      <c r="L801" s="6">
        <v>400</v>
      </c>
    </row>
    <row r="802" spans="1:12">
      <c r="A802" t="s">
        <v>1620</v>
      </c>
      <c r="B802" s="4">
        <v>43519</v>
      </c>
      <c r="C802">
        <v>40</v>
      </c>
      <c r="D802" t="s">
        <v>6016</v>
      </c>
      <c r="E802" s="7" t="s">
        <v>6037</v>
      </c>
      <c r="F802" s="10" t="s">
        <v>6051</v>
      </c>
      <c r="G802" t="s">
        <v>6052</v>
      </c>
      <c r="H802" s="11" t="s">
        <v>6071</v>
      </c>
      <c r="I802" s="11" t="s">
        <v>6072</v>
      </c>
      <c r="J802" s="11" t="s">
        <v>6022</v>
      </c>
      <c r="K802" s="11">
        <v>880</v>
      </c>
      <c r="L802" s="6">
        <v>80</v>
      </c>
    </row>
    <row r="803" spans="1:12">
      <c r="A803" t="s">
        <v>1622</v>
      </c>
      <c r="B803" s="4">
        <v>43519</v>
      </c>
      <c r="C803">
        <v>41</v>
      </c>
      <c r="D803" t="s">
        <v>6016</v>
      </c>
      <c r="E803" s="7" t="s">
        <v>6017</v>
      </c>
      <c r="F803" s="10" t="s">
        <v>6025</v>
      </c>
      <c r="G803" t="s">
        <v>6053</v>
      </c>
      <c r="H803" s="11" t="s">
        <v>6071</v>
      </c>
      <c r="I803" s="11" t="s">
        <v>6072</v>
      </c>
      <c r="J803" s="11" t="s">
        <v>6146</v>
      </c>
      <c r="K803" s="11">
        <v>11000</v>
      </c>
      <c r="L803" s="6">
        <v>160</v>
      </c>
    </row>
    <row r="804" spans="1:12">
      <c r="A804" t="s">
        <v>1624</v>
      </c>
      <c r="B804" s="4">
        <v>43335</v>
      </c>
      <c r="C804">
        <v>53</v>
      </c>
      <c r="D804" t="s">
        <v>6016</v>
      </c>
      <c r="E804" s="7" t="s">
        <v>6037</v>
      </c>
      <c r="F804" s="10" t="s">
        <v>6041</v>
      </c>
      <c r="G804" t="s">
        <v>6042</v>
      </c>
      <c r="H804" s="11" t="s">
        <v>6122</v>
      </c>
      <c r="I804" s="11" t="s">
        <v>6072</v>
      </c>
      <c r="J804" s="11" t="s">
        <v>6132</v>
      </c>
      <c r="K804" s="11">
        <v>880</v>
      </c>
      <c r="L804" s="6">
        <v>990</v>
      </c>
    </row>
    <row r="805" spans="1:12">
      <c r="A805" t="s">
        <v>1626</v>
      </c>
      <c r="B805" s="4">
        <v>43176</v>
      </c>
      <c r="C805">
        <v>30</v>
      </c>
      <c r="D805" t="s">
        <v>6016</v>
      </c>
      <c r="E805" s="7" t="s">
        <v>6017</v>
      </c>
      <c r="F805" s="10" t="s">
        <v>6042</v>
      </c>
      <c r="G805" t="s">
        <v>6042</v>
      </c>
      <c r="H805" s="11" t="s">
        <v>6054</v>
      </c>
      <c r="I805" s="11" t="s">
        <v>6055</v>
      </c>
      <c r="J805" s="11" t="s">
        <v>6056</v>
      </c>
      <c r="K805" s="11">
        <v>11000</v>
      </c>
      <c r="L805" s="6">
        <v>70</v>
      </c>
    </row>
    <row r="806" spans="1:12">
      <c r="A806" t="s">
        <v>1628</v>
      </c>
      <c r="B806" s="4">
        <v>43579</v>
      </c>
      <c r="C806">
        <v>46</v>
      </c>
      <c r="D806" t="s">
        <v>6016</v>
      </c>
      <c r="E806" s="7" t="s">
        <v>6017</v>
      </c>
      <c r="F806" s="10" t="s">
        <v>6042</v>
      </c>
      <c r="G806" t="s">
        <v>6042</v>
      </c>
      <c r="H806" s="11" t="s">
        <v>6085</v>
      </c>
      <c r="I806" s="11" t="s">
        <v>6086</v>
      </c>
      <c r="J806" s="11" t="s">
        <v>6022</v>
      </c>
      <c r="K806" s="11">
        <v>22000</v>
      </c>
      <c r="L806" s="6">
        <v>160</v>
      </c>
    </row>
    <row r="807" spans="1:12">
      <c r="A807" t="s">
        <v>1630</v>
      </c>
      <c r="B807" s="4">
        <v>42681</v>
      </c>
      <c r="C807">
        <v>29</v>
      </c>
      <c r="D807" t="s">
        <v>6016</v>
      </c>
      <c r="E807" s="7" t="s">
        <v>6037</v>
      </c>
      <c r="F807" s="10" t="s">
        <v>6042</v>
      </c>
      <c r="G807" t="s">
        <v>6042</v>
      </c>
      <c r="H807" s="11" t="s">
        <v>6031</v>
      </c>
      <c r="I807" s="11" t="s">
        <v>6032</v>
      </c>
      <c r="J807" s="11" t="s">
        <v>6034</v>
      </c>
      <c r="K807" s="11">
        <v>880</v>
      </c>
      <c r="L807" s="6">
        <v>240</v>
      </c>
    </row>
    <row r="808" spans="1:12">
      <c r="A808" t="s">
        <v>1632</v>
      </c>
      <c r="B808" s="4">
        <v>42681</v>
      </c>
      <c r="C808">
        <v>37</v>
      </c>
      <c r="D808" t="s">
        <v>6023</v>
      </c>
      <c r="E808" s="7" t="s">
        <v>6017</v>
      </c>
      <c r="F808" s="10" t="s">
        <v>6057</v>
      </c>
      <c r="G808" t="s">
        <v>6025</v>
      </c>
      <c r="H808" s="11" t="s">
        <v>6031</v>
      </c>
      <c r="I808" s="11" t="s">
        <v>6032</v>
      </c>
      <c r="J808" s="11" t="s">
        <v>6144</v>
      </c>
      <c r="K808" s="11">
        <v>11000</v>
      </c>
      <c r="L808" s="6">
        <v>320</v>
      </c>
    </row>
    <row r="809" spans="1:12">
      <c r="A809" t="s">
        <v>1634</v>
      </c>
      <c r="B809" s="4">
        <v>42771</v>
      </c>
      <c r="C809">
        <v>51</v>
      </c>
      <c r="D809" t="s">
        <v>6023</v>
      </c>
      <c r="E809" s="7" t="s">
        <v>6017</v>
      </c>
      <c r="F809" s="10" t="s">
        <v>6057</v>
      </c>
      <c r="G809" t="s">
        <v>6025</v>
      </c>
      <c r="H809" s="11" t="s">
        <v>6085</v>
      </c>
      <c r="I809" s="11" t="s">
        <v>6086</v>
      </c>
      <c r="J809" s="11" t="s">
        <v>6022</v>
      </c>
      <c r="K809" s="11">
        <v>22000</v>
      </c>
      <c r="L809" s="6">
        <v>100</v>
      </c>
    </row>
    <row r="810" spans="1:12">
      <c r="A810" t="s">
        <v>1636</v>
      </c>
      <c r="B810" s="4">
        <v>42771</v>
      </c>
      <c r="C810">
        <v>31</v>
      </c>
      <c r="D810" t="s">
        <v>6016</v>
      </c>
      <c r="E810" s="7" t="s">
        <v>6017</v>
      </c>
      <c r="F810" s="10" t="s">
        <v>6058</v>
      </c>
      <c r="G810" t="s">
        <v>6058</v>
      </c>
      <c r="H810" s="11" t="s">
        <v>6085</v>
      </c>
      <c r="I810" s="11" t="s">
        <v>6086</v>
      </c>
      <c r="J810" s="11" t="s">
        <v>6146</v>
      </c>
      <c r="K810" s="11">
        <v>22000</v>
      </c>
      <c r="L810" s="6">
        <v>150</v>
      </c>
    </row>
    <row r="811" spans="1:12">
      <c r="A811" t="s">
        <v>1638</v>
      </c>
      <c r="B811" s="4">
        <v>42658</v>
      </c>
      <c r="C811">
        <v>45</v>
      </c>
      <c r="D811" t="s">
        <v>6016</v>
      </c>
      <c r="E811" s="7" t="s">
        <v>6017</v>
      </c>
      <c r="F811" s="10" t="s">
        <v>6059</v>
      </c>
      <c r="G811" t="s">
        <v>6060</v>
      </c>
      <c r="H811" s="11" t="s">
        <v>6085</v>
      </c>
      <c r="I811" s="11" t="s">
        <v>6086</v>
      </c>
      <c r="J811" s="11" t="s">
        <v>6029</v>
      </c>
      <c r="K811" s="11">
        <v>22000</v>
      </c>
      <c r="L811" s="6">
        <v>320</v>
      </c>
    </row>
    <row r="812" spans="1:12">
      <c r="A812" t="s">
        <v>1640</v>
      </c>
      <c r="B812" s="4">
        <v>42658</v>
      </c>
      <c r="C812">
        <v>57</v>
      </c>
      <c r="D812" t="s">
        <v>6016</v>
      </c>
      <c r="E812" s="7" t="s">
        <v>6017</v>
      </c>
      <c r="F812" s="10" t="s">
        <v>6026</v>
      </c>
      <c r="G812" t="s">
        <v>6026</v>
      </c>
      <c r="H812" s="11" t="s">
        <v>6085</v>
      </c>
      <c r="I812" s="11" t="s">
        <v>6086</v>
      </c>
      <c r="J812" s="11" t="s">
        <v>6022</v>
      </c>
      <c r="K812" s="11">
        <v>22000</v>
      </c>
      <c r="L812" s="6">
        <v>400</v>
      </c>
    </row>
    <row r="813" spans="1:12">
      <c r="A813" t="s">
        <v>1642</v>
      </c>
      <c r="B813" s="4">
        <v>42658</v>
      </c>
      <c r="C813">
        <v>43</v>
      </c>
      <c r="D813" t="s">
        <v>6016</v>
      </c>
      <c r="E813" s="7" t="s">
        <v>6037</v>
      </c>
      <c r="F813" s="10" t="s">
        <v>6061</v>
      </c>
      <c r="G813" t="s">
        <v>6050</v>
      </c>
      <c r="H813" s="11" t="s">
        <v>6085</v>
      </c>
      <c r="I813" s="11" t="s">
        <v>6086</v>
      </c>
      <c r="J813" s="11" t="s">
        <v>6029</v>
      </c>
      <c r="K813" s="11">
        <v>880</v>
      </c>
      <c r="L813" s="6">
        <v>320</v>
      </c>
    </row>
    <row r="814" spans="1:12">
      <c r="A814" t="s">
        <v>1644</v>
      </c>
      <c r="B814" s="4">
        <v>42658</v>
      </c>
      <c r="C814">
        <v>44</v>
      </c>
      <c r="D814" t="s">
        <v>6016</v>
      </c>
      <c r="E814" s="7" t="s">
        <v>6017</v>
      </c>
      <c r="F814" s="10" t="s">
        <v>6062</v>
      </c>
      <c r="G814" t="s">
        <v>6062</v>
      </c>
      <c r="H814" s="11" t="s">
        <v>6085</v>
      </c>
      <c r="I814" s="11" t="s">
        <v>6086</v>
      </c>
      <c r="J814" s="11" t="s">
        <v>6146</v>
      </c>
      <c r="K814" s="11">
        <v>22000</v>
      </c>
      <c r="L814" s="6">
        <v>160</v>
      </c>
    </row>
    <row r="815" spans="1:12">
      <c r="A815" t="s">
        <v>1646</v>
      </c>
      <c r="B815" s="4">
        <v>43599</v>
      </c>
      <c r="C815">
        <v>53</v>
      </c>
      <c r="D815" t="s">
        <v>6016</v>
      </c>
      <c r="E815" s="7" t="s">
        <v>6017</v>
      </c>
      <c r="F815" s="10" t="s">
        <v>6063</v>
      </c>
      <c r="G815" t="s">
        <v>6064</v>
      </c>
      <c r="H815" s="11" t="s">
        <v>6085</v>
      </c>
      <c r="I815" s="11" t="s">
        <v>6086</v>
      </c>
      <c r="J815" s="11" t="s">
        <v>6022</v>
      </c>
      <c r="K815" s="11">
        <v>28000</v>
      </c>
      <c r="L815" s="6">
        <v>160</v>
      </c>
    </row>
    <row r="816" spans="1:12">
      <c r="A816" t="s">
        <v>1648</v>
      </c>
      <c r="B816" s="4">
        <v>43599</v>
      </c>
      <c r="C816">
        <v>32</v>
      </c>
      <c r="D816" t="s">
        <v>6023</v>
      </c>
      <c r="E816" s="7" t="s">
        <v>6017</v>
      </c>
      <c r="F816" s="10" t="s">
        <v>6065</v>
      </c>
      <c r="G816" t="s">
        <v>6064</v>
      </c>
      <c r="H816" s="11" t="s">
        <v>6085</v>
      </c>
      <c r="I816" s="11" t="s">
        <v>6086</v>
      </c>
      <c r="J816" s="11" t="s">
        <v>6146</v>
      </c>
      <c r="K816" s="11">
        <v>28000</v>
      </c>
      <c r="L816" s="6">
        <v>560</v>
      </c>
    </row>
    <row r="817" spans="1:12">
      <c r="A817" t="s">
        <v>1650</v>
      </c>
      <c r="B817" s="4">
        <v>42817</v>
      </c>
      <c r="C817">
        <v>53</v>
      </c>
      <c r="D817" t="s">
        <v>6016</v>
      </c>
      <c r="E817" s="7" t="s">
        <v>6017</v>
      </c>
      <c r="F817" s="10" t="s">
        <v>6066</v>
      </c>
      <c r="G817" t="s">
        <v>6067</v>
      </c>
      <c r="H817" s="11" t="s">
        <v>6071</v>
      </c>
      <c r="I817" s="11" t="s">
        <v>6072</v>
      </c>
      <c r="J817" s="11" t="s">
        <v>6029</v>
      </c>
      <c r="K817" s="11">
        <v>11000</v>
      </c>
      <c r="L817" s="6">
        <v>400</v>
      </c>
    </row>
    <row r="818" spans="1:12">
      <c r="A818" t="s">
        <v>1652</v>
      </c>
      <c r="B818" s="4">
        <v>43362</v>
      </c>
      <c r="C818">
        <v>54</v>
      </c>
      <c r="D818" t="s">
        <v>6016</v>
      </c>
      <c r="E818" s="7" t="s">
        <v>6017</v>
      </c>
      <c r="F818" s="10" t="s">
        <v>6068</v>
      </c>
      <c r="G818" t="s">
        <v>6067</v>
      </c>
      <c r="H818" s="11" t="s">
        <v>6031</v>
      </c>
      <c r="I818" s="11" t="s">
        <v>6032</v>
      </c>
      <c r="J818" s="11" t="s">
        <v>6034</v>
      </c>
      <c r="K818" s="11">
        <v>11000</v>
      </c>
      <c r="L818" s="6">
        <v>110</v>
      </c>
    </row>
    <row r="819" spans="1:12">
      <c r="A819" t="s">
        <v>1654</v>
      </c>
      <c r="B819" s="4">
        <v>42553</v>
      </c>
      <c r="C819">
        <v>42</v>
      </c>
      <c r="D819" t="s">
        <v>6016</v>
      </c>
      <c r="E819" s="7" t="s">
        <v>6017</v>
      </c>
      <c r="F819" s="10" t="s">
        <v>6069</v>
      </c>
      <c r="G819" t="s">
        <v>6070</v>
      </c>
      <c r="H819" s="11" t="s">
        <v>6031</v>
      </c>
      <c r="I819" s="11" t="s">
        <v>6032</v>
      </c>
      <c r="J819" s="11" t="s">
        <v>6034</v>
      </c>
      <c r="K819" s="11">
        <v>11000</v>
      </c>
      <c r="L819" s="6">
        <v>880</v>
      </c>
    </row>
    <row r="820" spans="1:12">
      <c r="A820" t="s">
        <v>1656</v>
      </c>
      <c r="B820" s="4">
        <v>42553</v>
      </c>
      <c r="C820">
        <v>38</v>
      </c>
      <c r="D820" t="s">
        <v>6023</v>
      </c>
      <c r="E820" s="7" t="s">
        <v>6043</v>
      </c>
      <c r="F820" s="10" t="s">
        <v>6044</v>
      </c>
      <c r="G820" t="s">
        <v>6044</v>
      </c>
      <c r="H820" s="11" t="s">
        <v>6031</v>
      </c>
      <c r="I820" s="11" t="s">
        <v>6032</v>
      </c>
      <c r="J820" s="11" t="s">
        <v>6034</v>
      </c>
      <c r="K820" s="11">
        <v>4000</v>
      </c>
      <c r="L820" s="6">
        <v>330</v>
      </c>
    </row>
    <row r="821" spans="1:12">
      <c r="A821" t="s">
        <v>1658</v>
      </c>
      <c r="B821" s="4">
        <v>42553</v>
      </c>
      <c r="C821">
        <v>44</v>
      </c>
      <c r="D821" t="s">
        <v>6016</v>
      </c>
      <c r="E821" s="7" t="s">
        <v>6037</v>
      </c>
      <c r="F821" s="10" t="s">
        <v>6069</v>
      </c>
      <c r="G821" t="s">
        <v>6070</v>
      </c>
      <c r="H821" s="11" t="s">
        <v>6031</v>
      </c>
      <c r="I821" s="11" t="s">
        <v>6032</v>
      </c>
      <c r="J821" s="11" t="s">
        <v>6033</v>
      </c>
      <c r="K821" s="11">
        <v>880</v>
      </c>
      <c r="L821" s="6">
        <v>550</v>
      </c>
    </row>
    <row r="822" spans="1:12">
      <c r="A822" t="s">
        <v>1660</v>
      </c>
      <c r="B822" s="4">
        <v>42553</v>
      </c>
      <c r="C822">
        <v>54</v>
      </c>
      <c r="D822" t="s">
        <v>6016</v>
      </c>
      <c r="E822" s="7" t="s">
        <v>6017</v>
      </c>
      <c r="F822" s="10" t="s">
        <v>6057</v>
      </c>
      <c r="G822" t="s">
        <v>6025</v>
      </c>
      <c r="H822" s="11" t="s">
        <v>6031</v>
      </c>
      <c r="I822" s="11" t="s">
        <v>6032</v>
      </c>
      <c r="J822" s="11" t="s">
        <v>6034</v>
      </c>
      <c r="K822" s="11">
        <v>11000</v>
      </c>
      <c r="L822" s="6">
        <v>330</v>
      </c>
    </row>
    <row r="823" spans="1:12">
      <c r="A823" t="s">
        <v>1662</v>
      </c>
      <c r="B823" s="4">
        <v>42553</v>
      </c>
      <c r="C823">
        <v>37</v>
      </c>
      <c r="D823" t="s">
        <v>6023</v>
      </c>
      <c r="E823" s="7" t="s">
        <v>6017</v>
      </c>
      <c r="F823" s="10" t="s">
        <v>6057</v>
      </c>
      <c r="G823" t="s">
        <v>6025</v>
      </c>
      <c r="H823" s="11" t="s">
        <v>6031</v>
      </c>
      <c r="I823" s="11" t="s">
        <v>6032</v>
      </c>
      <c r="J823" s="11" t="s">
        <v>6034</v>
      </c>
      <c r="K823" s="11">
        <v>11000</v>
      </c>
      <c r="L823" s="6">
        <v>440</v>
      </c>
    </row>
    <row r="824" spans="1:12">
      <c r="A824" t="s">
        <v>1664</v>
      </c>
      <c r="B824" s="4">
        <v>43643</v>
      </c>
      <c r="C824">
        <v>48</v>
      </c>
      <c r="D824" t="s">
        <v>6023</v>
      </c>
      <c r="E824" s="7" t="s">
        <v>6017</v>
      </c>
      <c r="F824" s="10" t="s">
        <v>6030</v>
      </c>
      <c r="G824" t="s">
        <v>6025</v>
      </c>
      <c r="H824" s="11" t="s">
        <v>6031</v>
      </c>
      <c r="I824" s="11" t="s">
        <v>6032</v>
      </c>
      <c r="J824" s="11" t="s">
        <v>6144</v>
      </c>
      <c r="K824" s="11">
        <v>11000</v>
      </c>
      <c r="L824" s="6">
        <v>330</v>
      </c>
    </row>
    <row r="825" spans="1:12">
      <c r="A825" t="s">
        <v>1666</v>
      </c>
      <c r="B825" s="4">
        <v>43643</v>
      </c>
      <c r="C825">
        <v>55</v>
      </c>
      <c r="D825" t="s">
        <v>6023</v>
      </c>
      <c r="E825" s="7" t="s">
        <v>6017</v>
      </c>
      <c r="F825" s="10" t="s">
        <v>6026</v>
      </c>
      <c r="G825" t="s">
        <v>6026</v>
      </c>
      <c r="H825" s="11" t="s">
        <v>6031</v>
      </c>
      <c r="I825" s="11" t="s">
        <v>6032</v>
      </c>
      <c r="J825" s="11" t="s">
        <v>6034</v>
      </c>
      <c r="K825" s="11">
        <v>11000</v>
      </c>
      <c r="L825" s="6">
        <v>220</v>
      </c>
    </row>
    <row r="826" spans="1:12">
      <c r="A826" t="s">
        <v>1668</v>
      </c>
      <c r="B826" s="4">
        <v>42505</v>
      </c>
      <c r="C826">
        <v>43</v>
      </c>
      <c r="D826" t="s">
        <v>6023</v>
      </c>
      <c r="E826" s="7" t="s">
        <v>6017</v>
      </c>
      <c r="F826" s="10" t="s">
        <v>6074</v>
      </c>
      <c r="G826" t="s">
        <v>6050</v>
      </c>
      <c r="H826" s="11" t="s">
        <v>6031</v>
      </c>
      <c r="I826" s="11" t="s">
        <v>6032</v>
      </c>
      <c r="J826" s="11" t="s">
        <v>6144</v>
      </c>
      <c r="K826" s="11">
        <v>11000</v>
      </c>
      <c r="L826" s="6">
        <v>320</v>
      </c>
    </row>
    <row r="827" spans="1:12">
      <c r="A827" t="s">
        <v>1670</v>
      </c>
      <c r="B827" s="4">
        <v>42505</v>
      </c>
      <c r="C827">
        <v>37</v>
      </c>
      <c r="D827" t="s">
        <v>6016</v>
      </c>
      <c r="E827" s="7" t="s">
        <v>6017</v>
      </c>
      <c r="F827" s="10" t="s">
        <v>6019</v>
      </c>
      <c r="G827" t="s">
        <v>6058</v>
      </c>
      <c r="H827" s="11" t="s">
        <v>6031</v>
      </c>
      <c r="I827" s="11" t="s">
        <v>6032</v>
      </c>
      <c r="J827" s="11" t="s">
        <v>6144</v>
      </c>
      <c r="K827" s="11">
        <v>11000</v>
      </c>
      <c r="L827" s="6">
        <v>240</v>
      </c>
    </row>
    <row r="828" spans="1:12">
      <c r="A828" t="s">
        <v>1672</v>
      </c>
      <c r="B828" s="4">
        <v>43705</v>
      </c>
      <c r="C828">
        <v>34</v>
      </c>
      <c r="D828" t="s">
        <v>6016</v>
      </c>
      <c r="E828" s="7" t="s">
        <v>6017</v>
      </c>
      <c r="F828" s="10" t="s">
        <v>6042</v>
      </c>
      <c r="G828" t="s">
        <v>6042</v>
      </c>
      <c r="H828" s="11" t="s">
        <v>6031</v>
      </c>
      <c r="I828" s="11" t="s">
        <v>6032</v>
      </c>
      <c r="J828" s="11" t="s">
        <v>6034</v>
      </c>
      <c r="K828" s="11">
        <v>11000</v>
      </c>
      <c r="L828" s="6">
        <v>350</v>
      </c>
    </row>
    <row r="829" spans="1:12">
      <c r="A829" t="s">
        <v>1674</v>
      </c>
      <c r="B829" s="4">
        <v>43705</v>
      </c>
      <c r="C829">
        <v>46</v>
      </c>
      <c r="D829" t="s">
        <v>6023</v>
      </c>
      <c r="E829" s="7" t="s">
        <v>6017</v>
      </c>
      <c r="F829" s="10" t="s">
        <v>6059</v>
      </c>
      <c r="G829" t="s">
        <v>6060</v>
      </c>
      <c r="H829" s="11" t="s">
        <v>6031</v>
      </c>
      <c r="I829" s="11" t="s">
        <v>6032</v>
      </c>
      <c r="J829" s="11" t="s">
        <v>6034</v>
      </c>
      <c r="K829" s="11">
        <v>11000</v>
      </c>
      <c r="L829" s="6">
        <v>200</v>
      </c>
    </row>
    <row r="830" spans="1:12">
      <c r="A830" t="s">
        <v>1676</v>
      </c>
      <c r="B830" s="4">
        <v>43705</v>
      </c>
      <c r="C830">
        <v>32</v>
      </c>
      <c r="D830" t="s">
        <v>6016</v>
      </c>
      <c r="E830" s="7" t="s">
        <v>6037</v>
      </c>
      <c r="F830" s="10" t="s">
        <v>6077</v>
      </c>
      <c r="G830" t="s">
        <v>6078</v>
      </c>
      <c r="H830" s="11" t="s">
        <v>6031</v>
      </c>
      <c r="I830" s="11" t="s">
        <v>6032</v>
      </c>
      <c r="J830" s="11" t="s">
        <v>6034</v>
      </c>
      <c r="K830" s="11">
        <v>880</v>
      </c>
      <c r="L830" s="6">
        <v>100</v>
      </c>
    </row>
    <row r="831" spans="1:12">
      <c r="A831" t="s">
        <v>1678</v>
      </c>
      <c r="B831" s="4">
        <v>43637</v>
      </c>
      <c r="C831">
        <v>53</v>
      </c>
      <c r="D831" t="s">
        <v>6016</v>
      </c>
      <c r="E831" s="7" t="s">
        <v>6037</v>
      </c>
      <c r="F831" s="10" t="s">
        <v>6079</v>
      </c>
      <c r="G831" t="s">
        <v>6039</v>
      </c>
      <c r="H831" s="11" t="s">
        <v>6020</v>
      </c>
      <c r="I831" s="11" t="s">
        <v>6021</v>
      </c>
      <c r="J831" s="11" t="s">
        <v>6022</v>
      </c>
      <c r="K831" s="11">
        <v>880</v>
      </c>
      <c r="L831" s="6">
        <v>70</v>
      </c>
    </row>
    <row r="832" spans="1:12">
      <c r="A832" t="s">
        <v>1680</v>
      </c>
      <c r="B832" s="4">
        <v>43637</v>
      </c>
      <c r="C832">
        <v>46</v>
      </c>
      <c r="D832" t="s">
        <v>6016</v>
      </c>
      <c r="E832" s="7" t="s">
        <v>6017</v>
      </c>
      <c r="F832" s="10" t="s">
        <v>6030</v>
      </c>
      <c r="G832" t="s">
        <v>6025</v>
      </c>
      <c r="H832" s="11" t="s">
        <v>6020</v>
      </c>
      <c r="I832" s="11" t="s">
        <v>6021</v>
      </c>
      <c r="J832" s="11" t="s">
        <v>6029</v>
      </c>
      <c r="K832" s="11">
        <v>11000</v>
      </c>
      <c r="L832" s="6">
        <v>105</v>
      </c>
    </row>
    <row r="833" spans="1:12">
      <c r="A833" t="s">
        <v>1682</v>
      </c>
      <c r="B833" s="4">
        <v>43637</v>
      </c>
      <c r="C833">
        <v>38</v>
      </c>
      <c r="D833" t="s">
        <v>6016</v>
      </c>
      <c r="E833" s="7" t="s">
        <v>6043</v>
      </c>
      <c r="F833" s="10" t="s">
        <v>6068</v>
      </c>
      <c r="G833" t="s">
        <v>6067</v>
      </c>
      <c r="H833" s="11" t="s">
        <v>6020</v>
      </c>
      <c r="I833" s="11" t="s">
        <v>6021</v>
      </c>
      <c r="J833" s="11" t="s">
        <v>6076</v>
      </c>
      <c r="K833" s="11">
        <v>4000</v>
      </c>
      <c r="L833" s="6">
        <v>70</v>
      </c>
    </row>
    <row r="834" spans="1:12">
      <c r="A834" t="s">
        <v>1684</v>
      </c>
      <c r="B834" s="4">
        <v>43637</v>
      </c>
      <c r="C834">
        <v>31</v>
      </c>
      <c r="D834" t="s">
        <v>6023</v>
      </c>
      <c r="E834" s="7" t="s">
        <v>6017</v>
      </c>
      <c r="F834" s="10" t="s">
        <v>6044</v>
      </c>
      <c r="G834" t="s">
        <v>6044</v>
      </c>
      <c r="H834" s="11" t="s">
        <v>6020</v>
      </c>
      <c r="I834" s="11" t="s">
        <v>6021</v>
      </c>
      <c r="J834" s="11" t="s">
        <v>6076</v>
      </c>
      <c r="K834" s="11">
        <v>11000</v>
      </c>
      <c r="L834" s="6">
        <v>35</v>
      </c>
    </row>
    <row r="835" spans="1:12">
      <c r="A835" t="s">
        <v>1686</v>
      </c>
      <c r="B835" s="4">
        <v>43308</v>
      </c>
      <c r="C835">
        <v>38</v>
      </c>
      <c r="D835" t="s">
        <v>6016</v>
      </c>
      <c r="E835" s="7" t="s">
        <v>6037</v>
      </c>
      <c r="F835" s="10" t="s">
        <v>6044</v>
      </c>
      <c r="G835" t="s">
        <v>6044</v>
      </c>
      <c r="H835" s="11" t="s">
        <v>6054</v>
      </c>
      <c r="I835" s="11" t="s">
        <v>6055</v>
      </c>
      <c r="J835" s="11" t="s">
        <v>6056</v>
      </c>
      <c r="K835" s="11">
        <v>880</v>
      </c>
      <c r="L835" s="6">
        <v>70</v>
      </c>
    </row>
    <row r="836" spans="1:12">
      <c r="A836" t="s">
        <v>1688</v>
      </c>
      <c r="B836" s="4">
        <v>43308</v>
      </c>
      <c r="C836">
        <v>46</v>
      </c>
      <c r="D836" t="s">
        <v>6023</v>
      </c>
      <c r="E836" s="7" t="s">
        <v>6017</v>
      </c>
      <c r="F836" s="10" t="s">
        <v>6080</v>
      </c>
      <c r="G836" t="s">
        <v>6081</v>
      </c>
      <c r="H836" s="11" t="s">
        <v>6054</v>
      </c>
      <c r="I836" s="11" t="s">
        <v>6055</v>
      </c>
      <c r="J836" s="11" t="s">
        <v>6056</v>
      </c>
      <c r="K836" s="11">
        <v>11000</v>
      </c>
      <c r="L836" s="6">
        <v>70</v>
      </c>
    </row>
    <row r="837" spans="1:12">
      <c r="A837" t="s">
        <v>1690</v>
      </c>
      <c r="B837" s="4">
        <v>43308</v>
      </c>
      <c r="C837">
        <v>47</v>
      </c>
      <c r="D837" t="s">
        <v>6016</v>
      </c>
      <c r="E837" s="7" t="s">
        <v>6017</v>
      </c>
      <c r="F837" s="10" t="s">
        <v>6080</v>
      </c>
      <c r="G837" t="s">
        <v>6081</v>
      </c>
      <c r="H837" s="11" t="s">
        <v>6054</v>
      </c>
      <c r="I837" s="11" t="s">
        <v>6055</v>
      </c>
      <c r="J837" s="11" t="s">
        <v>6148</v>
      </c>
      <c r="K837" s="11">
        <v>11000</v>
      </c>
      <c r="L837" s="6">
        <v>35</v>
      </c>
    </row>
    <row r="838" spans="1:12">
      <c r="A838" t="s">
        <v>1692</v>
      </c>
      <c r="B838" s="4">
        <v>42626</v>
      </c>
      <c r="C838">
        <v>47</v>
      </c>
      <c r="D838" t="s">
        <v>6023</v>
      </c>
      <c r="E838" s="7" t="s">
        <v>6017</v>
      </c>
      <c r="F838" s="10" t="s">
        <v>6082</v>
      </c>
      <c r="G838" t="s">
        <v>6039</v>
      </c>
      <c r="H838" s="11" t="s">
        <v>6020</v>
      </c>
      <c r="I838" s="11" t="s">
        <v>6021</v>
      </c>
      <c r="J838" s="11" t="s">
        <v>6029</v>
      </c>
      <c r="K838" s="11">
        <v>11000</v>
      </c>
      <c r="L838" s="6">
        <v>200</v>
      </c>
    </row>
    <row r="839" spans="1:12">
      <c r="A839" t="s">
        <v>1694</v>
      </c>
      <c r="B839" s="4">
        <v>43780</v>
      </c>
      <c r="C839">
        <v>56</v>
      </c>
      <c r="D839" t="s">
        <v>6016</v>
      </c>
      <c r="E839" s="7" t="s">
        <v>6043</v>
      </c>
      <c r="F839" s="10" t="s">
        <v>6057</v>
      </c>
      <c r="G839" t="s">
        <v>6025</v>
      </c>
      <c r="H839" s="11" t="s">
        <v>6047</v>
      </c>
      <c r="I839" s="11" t="s">
        <v>6048</v>
      </c>
      <c r="J839" s="11" t="s">
        <v>6029</v>
      </c>
      <c r="K839" s="11">
        <v>4000</v>
      </c>
      <c r="L839" s="6">
        <v>70</v>
      </c>
    </row>
    <row r="840" spans="1:12">
      <c r="A840" t="s">
        <v>1696</v>
      </c>
      <c r="B840" s="4">
        <v>43171</v>
      </c>
      <c r="C840">
        <v>47</v>
      </c>
      <c r="D840" t="s">
        <v>6016</v>
      </c>
      <c r="E840" s="7" t="s">
        <v>6017</v>
      </c>
      <c r="F840" s="10" t="s">
        <v>6083</v>
      </c>
      <c r="G840" t="s">
        <v>6060</v>
      </c>
      <c r="H840" s="11" t="s">
        <v>6054</v>
      </c>
      <c r="I840" s="11" t="s">
        <v>6055</v>
      </c>
      <c r="J840" s="11" t="s">
        <v>6148</v>
      </c>
      <c r="K840" s="11">
        <v>11000</v>
      </c>
      <c r="L840" s="6">
        <v>150</v>
      </c>
    </row>
    <row r="841" spans="1:12">
      <c r="A841" t="s">
        <v>1698</v>
      </c>
      <c r="B841" s="4">
        <v>43064</v>
      </c>
      <c r="C841">
        <v>47</v>
      </c>
      <c r="D841" t="s">
        <v>6016</v>
      </c>
      <c r="E841" s="7" t="s">
        <v>6017</v>
      </c>
      <c r="F841" s="10" t="s">
        <v>6084</v>
      </c>
      <c r="G841" t="s">
        <v>6084</v>
      </c>
      <c r="H841" s="11" t="s">
        <v>6054</v>
      </c>
      <c r="I841" s="11" t="s">
        <v>6055</v>
      </c>
      <c r="J841" s="11" t="s">
        <v>6056</v>
      </c>
      <c r="K841" s="11">
        <v>11000</v>
      </c>
      <c r="L841" s="6">
        <v>330</v>
      </c>
    </row>
    <row r="842" spans="1:12">
      <c r="A842" t="s">
        <v>1700</v>
      </c>
      <c r="B842" s="4">
        <v>43064</v>
      </c>
      <c r="C842">
        <v>64</v>
      </c>
      <c r="D842" t="s">
        <v>6023</v>
      </c>
      <c r="E842" s="7" t="s">
        <v>6017</v>
      </c>
      <c r="F842" s="10" t="s">
        <v>6084</v>
      </c>
      <c r="G842" t="s">
        <v>6084</v>
      </c>
      <c r="H842" s="11" t="s">
        <v>6054</v>
      </c>
      <c r="I842" s="11" t="s">
        <v>6055</v>
      </c>
      <c r="J842" s="11" t="s">
        <v>6056</v>
      </c>
      <c r="K842" s="11">
        <v>11000</v>
      </c>
      <c r="L842" s="6">
        <v>440</v>
      </c>
    </row>
    <row r="843" spans="1:12">
      <c r="A843" t="s">
        <v>1702</v>
      </c>
      <c r="B843" s="4">
        <v>43064</v>
      </c>
      <c r="C843">
        <v>37</v>
      </c>
      <c r="D843" t="s">
        <v>6023</v>
      </c>
      <c r="E843" s="7" t="s">
        <v>6037</v>
      </c>
      <c r="F843" s="10" t="s">
        <v>6044</v>
      </c>
      <c r="G843" t="s">
        <v>6044</v>
      </c>
      <c r="H843" s="11" t="s">
        <v>6054</v>
      </c>
      <c r="I843" s="11" t="s">
        <v>6055</v>
      </c>
      <c r="J843" s="11" t="s">
        <v>6022</v>
      </c>
      <c r="K843" s="11">
        <v>880</v>
      </c>
      <c r="L843" s="6">
        <v>440</v>
      </c>
    </row>
    <row r="844" spans="1:12">
      <c r="A844" t="s">
        <v>1704</v>
      </c>
      <c r="B844" s="4">
        <v>43413</v>
      </c>
      <c r="C844">
        <v>42</v>
      </c>
      <c r="D844" t="s">
        <v>6016</v>
      </c>
      <c r="E844" s="7" t="s">
        <v>6043</v>
      </c>
      <c r="F844" s="10" t="s">
        <v>6044</v>
      </c>
      <c r="G844" t="s">
        <v>6044</v>
      </c>
      <c r="H844" s="11" t="s">
        <v>6071</v>
      </c>
      <c r="I844" s="11" t="s">
        <v>6072</v>
      </c>
      <c r="J844" s="11" t="s">
        <v>6029</v>
      </c>
      <c r="K844" s="11">
        <v>4000</v>
      </c>
      <c r="L844" s="6">
        <v>320</v>
      </c>
    </row>
    <row r="845" spans="1:12">
      <c r="A845" t="s">
        <v>1706</v>
      </c>
      <c r="B845" s="4">
        <v>43413</v>
      </c>
      <c r="C845">
        <v>41</v>
      </c>
      <c r="D845" t="s">
        <v>6016</v>
      </c>
      <c r="E845" s="7" t="s">
        <v>6043</v>
      </c>
      <c r="F845" s="10" t="s">
        <v>6087</v>
      </c>
      <c r="G845" t="s">
        <v>6019</v>
      </c>
      <c r="H845" s="11" t="s">
        <v>6071</v>
      </c>
      <c r="I845" s="11" t="s">
        <v>6072</v>
      </c>
      <c r="J845" s="11" t="s">
        <v>6029</v>
      </c>
      <c r="K845" s="11">
        <v>4000</v>
      </c>
      <c r="L845" s="6">
        <v>320</v>
      </c>
    </row>
    <row r="846" spans="1:12">
      <c r="A846" t="s">
        <v>1708</v>
      </c>
      <c r="B846" s="4">
        <v>43413</v>
      </c>
      <c r="C846">
        <v>65</v>
      </c>
      <c r="D846" t="s">
        <v>6023</v>
      </c>
      <c r="E846" s="7" t="s">
        <v>6017</v>
      </c>
      <c r="F846" s="10" t="s">
        <v>6089</v>
      </c>
      <c r="G846" t="s">
        <v>6039</v>
      </c>
      <c r="H846" s="11" t="s">
        <v>6071</v>
      </c>
      <c r="I846" s="11" t="s">
        <v>6072</v>
      </c>
      <c r="J846" s="11" t="s">
        <v>6029</v>
      </c>
      <c r="K846" s="11">
        <v>11000</v>
      </c>
      <c r="L846" s="6">
        <v>160</v>
      </c>
    </row>
    <row r="847" spans="1:12">
      <c r="A847" t="s">
        <v>1710</v>
      </c>
      <c r="B847" s="4">
        <v>43413</v>
      </c>
      <c r="C847">
        <v>49</v>
      </c>
      <c r="D847" t="s">
        <v>6023</v>
      </c>
      <c r="E847" s="7" t="s">
        <v>6037</v>
      </c>
      <c r="F847" s="10" t="s">
        <v>6025</v>
      </c>
      <c r="G847" t="s">
        <v>6025</v>
      </c>
      <c r="H847" s="11" t="s">
        <v>6071</v>
      </c>
      <c r="I847" s="11" t="s">
        <v>6072</v>
      </c>
      <c r="J847" s="11" t="s">
        <v>6029</v>
      </c>
      <c r="K847" s="11">
        <v>880</v>
      </c>
      <c r="L847" s="6">
        <v>160</v>
      </c>
    </row>
    <row r="848" spans="1:12">
      <c r="A848" t="s">
        <v>1712</v>
      </c>
      <c r="B848" s="4">
        <v>43025</v>
      </c>
      <c r="C848">
        <v>54</v>
      </c>
      <c r="D848" t="s">
        <v>6016</v>
      </c>
      <c r="E848" s="7" t="s">
        <v>6017</v>
      </c>
      <c r="F848" s="10" t="s">
        <v>6059</v>
      </c>
      <c r="G848" t="s">
        <v>6060</v>
      </c>
      <c r="H848" s="11" t="s">
        <v>6031</v>
      </c>
      <c r="I848" s="11" t="s">
        <v>6032</v>
      </c>
      <c r="J848" s="11" t="s">
        <v>6144</v>
      </c>
      <c r="K848" s="11">
        <v>11000</v>
      </c>
      <c r="L848" s="6">
        <v>245</v>
      </c>
    </row>
    <row r="849" spans="1:12">
      <c r="A849" t="s">
        <v>1714</v>
      </c>
      <c r="B849" s="4">
        <v>43025</v>
      </c>
      <c r="C849">
        <v>46</v>
      </c>
      <c r="D849" t="s">
        <v>6016</v>
      </c>
      <c r="E849" s="7" t="s">
        <v>6017</v>
      </c>
      <c r="F849" s="10" t="s">
        <v>6084</v>
      </c>
      <c r="G849" t="s">
        <v>6084</v>
      </c>
      <c r="H849" s="11" t="s">
        <v>6031</v>
      </c>
      <c r="I849" s="11" t="s">
        <v>6032</v>
      </c>
      <c r="J849" s="11" t="s">
        <v>6033</v>
      </c>
      <c r="K849" s="11">
        <v>11000</v>
      </c>
      <c r="L849" s="6">
        <v>105</v>
      </c>
    </row>
    <row r="850" spans="1:12">
      <c r="A850" t="s">
        <v>1716</v>
      </c>
      <c r="B850" s="4">
        <v>43471</v>
      </c>
      <c r="C850">
        <v>50</v>
      </c>
      <c r="D850" t="s">
        <v>6016</v>
      </c>
      <c r="E850" s="7" t="s">
        <v>6037</v>
      </c>
      <c r="F850" s="10" t="s">
        <v>6090</v>
      </c>
      <c r="G850" t="s">
        <v>6091</v>
      </c>
      <c r="H850" s="11" t="s">
        <v>6031</v>
      </c>
      <c r="I850" s="11" t="s">
        <v>6032</v>
      </c>
      <c r="J850" s="11" t="s">
        <v>6033</v>
      </c>
      <c r="K850" s="11">
        <v>880</v>
      </c>
      <c r="L850" s="6">
        <v>440</v>
      </c>
    </row>
    <row r="851" spans="1:12">
      <c r="A851" t="s">
        <v>1718</v>
      </c>
      <c r="B851" s="4">
        <v>42412</v>
      </c>
      <c r="C851">
        <v>50</v>
      </c>
      <c r="D851" t="s">
        <v>6023</v>
      </c>
      <c r="E851" s="7" t="s">
        <v>6037</v>
      </c>
      <c r="F851" s="10" t="s">
        <v>6024</v>
      </c>
      <c r="G851" t="s">
        <v>6025</v>
      </c>
      <c r="H851" s="11" t="s">
        <v>6054</v>
      </c>
      <c r="I851" s="11" t="s">
        <v>6055</v>
      </c>
      <c r="J851" s="11" t="s">
        <v>6148</v>
      </c>
      <c r="K851" s="11">
        <v>880</v>
      </c>
      <c r="L851" s="6">
        <v>770</v>
      </c>
    </row>
    <row r="852" spans="1:12">
      <c r="A852" t="s">
        <v>1720</v>
      </c>
      <c r="B852" s="4">
        <v>43276</v>
      </c>
      <c r="C852">
        <v>48</v>
      </c>
      <c r="D852" t="s">
        <v>6023</v>
      </c>
      <c r="E852" s="7" t="s">
        <v>6043</v>
      </c>
      <c r="F852" s="10" t="s">
        <v>6092</v>
      </c>
      <c r="G852" t="s">
        <v>6084</v>
      </c>
      <c r="H852" s="11" t="s">
        <v>6122</v>
      </c>
      <c r="I852" s="11" t="s">
        <v>6072</v>
      </c>
      <c r="J852" s="11" t="s">
        <v>6132</v>
      </c>
      <c r="K852" s="11">
        <v>4000</v>
      </c>
      <c r="L852" s="6">
        <v>160</v>
      </c>
    </row>
    <row r="853" spans="1:12">
      <c r="A853" t="s">
        <v>1722</v>
      </c>
      <c r="B853" s="4">
        <v>43276</v>
      </c>
      <c r="C853">
        <v>62</v>
      </c>
      <c r="D853" t="s">
        <v>6023</v>
      </c>
      <c r="E853" s="7" t="s">
        <v>6037</v>
      </c>
      <c r="F853" s="10" t="s">
        <v>6025</v>
      </c>
      <c r="G853" t="s">
        <v>6053</v>
      </c>
      <c r="H853" s="11" t="s">
        <v>6122</v>
      </c>
      <c r="I853" s="11" t="s">
        <v>6072</v>
      </c>
      <c r="J853" s="11" t="s">
        <v>6132</v>
      </c>
      <c r="K853" s="11">
        <v>880</v>
      </c>
      <c r="L853" s="6">
        <v>480</v>
      </c>
    </row>
    <row r="854" spans="1:12">
      <c r="A854" t="s">
        <v>1724</v>
      </c>
      <c r="B854" s="4">
        <v>43255</v>
      </c>
      <c r="C854">
        <v>39</v>
      </c>
      <c r="D854" t="s">
        <v>6023</v>
      </c>
      <c r="E854" s="7" t="s">
        <v>6043</v>
      </c>
      <c r="F854" s="10" t="s">
        <v>6091</v>
      </c>
      <c r="G854" t="s">
        <v>6091</v>
      </c>
      <c r="H854" s="11" t="s">
        <v>6031</v>
      </c>
      <c r="I854" s="11" t="s">
        <v>6032</v>
      </c>
      <c r="J854" s="11" t="s">
        <v>6034</v>
      </c>
      <c r="K854" s="11">
        <v>4000</v>
      </c>
      <c r="L854" s="6">
        <v>210</v>
      </c>
    </row>
    <row r="855" spans="1:12">
      <c r="A855" t="s">
        <v>1726</v>
      </c>
      <c r="B855" s="4">
        <v>43155</v>
      </c>
      <c r="C855">
        <v>46</v>
      </c>
      <c r="D855" t="s">
        <v>6016</v>
      </c>
      <c r="E855" s="7" t="s">
        <v>6037</v>
      </c>
      <c r="F855" s="10" t="s">
        <v>6068</v>
      </c>
      <c r="G855" t="s">
        <v>6067</v>
      </c>
      <c r="H855" s="11" t="s">
        <v>6031</v>
      </c>
      <c r="I855" s="11" t="s">
        <v>6032</v>
      </c>
      <c r="J855" s="11" t="s">
        <v>6033</v>
      </c>
      <c r="K855" s="11">
        <v>880</v>
      </c>
      <c r="L855" s="6">
        <v>220</v>
      </c>
    </row>
    <row r="856" spans="1:12">
      <c r="A856" t="s">
        <v>1728</v>
      </c>
      <c r="B856" s="4">
        <v>43155</v>
      </c>
      <c r="C856">
        <v>41</v>
      </c>
      <c r="D856" t="s">
        <v>6016</v>
      </c>
      <c r="E856" s="7" t="s">
        <v>6017</v>
      </c>
      <c r="F856" s="10" t="s">
        <v>6042</v>
      </c>
      <c r="G856" t="s">
        <v>6042</v>
      </c>
      <c r="H856" s="11" t="s">
        <v>6031</v>
      </c>
      <c r="I856" s="11" t="s">
        <v>6032</v>
      </c>
      <c r="J856" s="11" t="s">
        <v>6034</v>
      </c>
      <c r="K856" s="11">
        <v>11000</v>
      </c>
      <c r="L856" s="6">
        <v>330</v>
      </c>
    </row>
    <row r="857" spans="1:12">
      <c r="A857" t="s">
        <v>1730</v>
      </c>
      <c r="B857" s="4">
        <v>42590</v>
      </c>
      <c r="C857">
        <v>39</v>
      </c>
      <c r="D857" t="s">
        <v>6023</v>
      </c>
      <c r="E857" s="7" t="s">
        <v>6017</v>
      </c>
      <c r="F857" s="10" t="s">
        <v>6052</v>
      </c>
      <c r="G857" t="s">
        <v>6052</v>
      </c>
      <c r="H857" s="11" t="s">
        <v>6031</v>
      </c>
      <c r="I857" s="11" t="s">
        <v>6032</v>
      </c>
      <c r="J857" s="11" t="s">
        <v>6034</v>
      </c>
      <c r="K857" s="11">
        <v>11000</v>
      </c>
      <c r="L857" s="6">
        <v>220</v>
      </c>
    </row>
    <row r="858" spans="1:12">
      <c r="A858" t="s">
        <v>1732</v>
      </c>
      <c r="B858" s="4">
        <v>42590</v>
      </c>
      <c r="C858">
        <v>46</v>
      </c>
      <c r="D858" t="s">
        <v>6016</v>
      </c>
      <c r="E858" s="7" t="s">
        <v>6037</v>
      </c>
      <c r="F858" s="10" t="s">
        <v>6093</v>
      </c>
      <c r="G858" t="s">
        <v>6094</v>
      </c>
      <c r="H858" s="11" t="s">
        <v>6031</v>
      </c>
      <c r="I858" s="11" t="s">
        <v>6032</v>
      </c>
      <c r="J858" s="11" t="s">
        <v>6034</v>
      </c>
      <c r="K858" s="11">
        <v>880</v>
      </c>
      <c r="L858" s="6">
        <v>1100</v>
      </c>
    </row>
    <row r="859" spans="1:12">
      <c r="A859" t="s">
        <v>1734</v>
      </c>
      <c r="B859" s="4">
        <v>42590</v>
      </c>
      <c r="C859">
        <v>39</v>
      </c>
      <c r="D859" t="s">
        <v>6023</v>
      </c>
      <c r="E859" s="7" t="s">
        <v>6017</v>
      </c>
      <c r="F859" s="10" t="s">
        <v>6095</v>
      </c>
      <c r="G859" t="s">
        <v>6096</v>
      </c>
      <c r="H859" s="11" t="s">
        <v>6031</v>
      </c>
      <c r="I859" s="11" t="s">
        <v>6032</v>
      </c>
      <c r="J859" s="11" t="s">
        <v>6034</v>
      </c>
      <c r="K859" s="11">
        <v>11000</v>
      </c>
      <c r="L859" s="6">
        <v>220</v>
      </c>
    </row>
    <row r="860" spans="1:12">
      <c r="A860" t="s">
        <v>1736</v>
      </c>
      <c r="B860" s="4">
        <v>43570</v>
      </c>
      <c r="C860">
        <v>44</v>
      </c>
      <c r="D860" t="s">
        <v>6016</v>
      </c>
      <c r="E860" s="7" t="s">
        <v>6017</v>
      </c>
      <c r="F860" s="10" t="s">
        <v>6097</v>
      </c>
      <c r="G860" t="s">
        <v>6097</v>
      </c>
      <c r="H860" s="11" t="s">
        <v>6047</v>
      </c>
      <c r="I860" s="11" t="s">
        <v>6048</v>
      </c>
      <c r="J860" s="11" t="s">
        <v>6029</v>
      </c>
      <c r="K860" s="11">
        <v>11000</v>
      </c>
      <c r="L860" s="6">
        <v>110</v>
      </c>
    </row>
    <row r="861" spans="1:12">
      <c r="A861" t="s">
        <v>1738</v>
      </c>
      <c r="B861" s="4">
        <v>43570</v>
      </c>
      <c r="C861">
        <v>57</v>
      </c>
      <c r="D861" t="s">
        <v>6023</v>
      </c>
      <c r="E861" s="7" t="s">
        <v>6037</v>
      </c>
      <c r="F861" s="10" t="s">
        <v>6098</v>
      </c>
      <c r="G861" t="s">
        <v>6060</v>
      </c>
      <c r="H861" s="11" t="s">
        <v>6047</v>
      </c>
      <c r="I861" s="11" t="s">
        <v>6048</v>
      </c>
      <c r="J861" s="11" t="s">
        <v>6029</v>
      </c>
      <c r="K861" s="11">
        <v>880</v>
      </c>
      <c r="L861" s="6">
        <v>220</v>
      </c>
    </row>
    <row r="862" spans="1:12">
      <c r="A862" t="s">
        <v>1740</v>
      </c>
      <c r="B862" s="4">
        <v>42537</v>
      </c>
      <c r="C862">
        <v>40</v>
      </c>
      <c r="D862" t="s">
        <v>6016</v>
      </c>
      <c r="E862" s="7" t="s">
        <v>6037</v>
      </c>
      <c r="F862" s="10" t="s">
        <v>6098</v>
      </c>
      <c r="G862" t="s">
        <v>6060</v>
      </c>
      <c r="H862" s="11" t="s">
        <v>6031</v>
      </c>
      <c r="I862" s="11" t="s">
        <v>6032</v>
      </c>
      <c r="J862" s="11" t="s">
        <v>6034</v>
      </c>
      <c r="K862" s="11">
        <v>880</v>
      </c>
      <c r="L862" s="6">
        <v>160</v>
      </c>
    </row>
    <row r="863" spans="1:12">
      <c r="A863" t="s">
        <v>1742</v>
      </c>
      <c r="B863" s="4">
        <v>42537</v>
      </c>
      <c r="C863">
        <v>65</v>
      </c>
      <c r="D863" t="s">
        <v>6023</v>
      </c>
      <c r="E863" s="7" t="s">
        <v>6017</v>
      </c>
      <c r="F863" s="10" t="s">
        <v>6084</v>
      </c>
      <c r="G863" t="s">
        <v>6084</v>
      </c>
      <c r="H863" s="11" t="s">
        <v>6031</v>
      </c>
      <c r="I863" s="11" t="s">
        <v>6032</v>
      </c>
      <c r="J863" s="11" t="s">
        <v>6034</v>
      </c>
      <c r="K863" s="11">
        <v>11000</v>
      </c>
      <c r="L863" s="6">
        <v>160</v>
      </c>
    </row>
    <row r="864" spans="1:12">
      <c r="A864" t="s">
        <v>1744</v>
      </c>
      <c r="B864" s="4">
        <v>43107</v>
      </c>
      <c r="C864">
        <v>26</v>
      </c>
      <c r="D864" t="s">
        <v>6023</v>
      </c>
      <c r="E864" s="7" t="s">
        <v>6017</v>
      </c>
      <c r="F864" s="10" t="s">
        <v>6084</v>
      </c>
      <c r="G864" t="s">
        <v>6084</v>
      </c>
      <c r="H864" s="11" t="s">
        <v>6122</v>
      </c>
      <c r="I864" s="11" t="s">
        <v>6072</v>
      </c>
      <c r="J864" s="11" t="s">
        <v>6132</v>
      </c>
      <c r="K864" s="11">
        <v>11000</v>
      </c>
      <c r="L864" s="6">
        <v>210</v>
      </c>
    </row>
    <row r="865" spans="1:12">
      <c r="A865" t="s">
        <v>1746</v>
      </c>
      <c r="B865" s="4">
        <v>43107</v>
      </c>
      <c r="C865">
        <v>47</v>
      </c>
      <c r="D865" t="s">
        <v>6016</v>
      </c>
      <c r="E865" s="7" t="s">
        <v>6017</v>
      </c>
      <c r="F865" s="10" t="s">
        <v>6026</v>
      </c>
      <c r="G865" t="s">
        <v>6026</v>
      </c>
      <c r="H865" s="11" t="s">
        <v>6122</v>
      </c>
      <c r="I865" s="11" t="s">
        <v>6072</v>
      </c>
      <c r="J865" s="11" t="s">
        <v>6132</v>
      </c>
      <c r="K865" s="11">
        <v>11000</v>
      </c>
      <c r="L865" s="6">
        <v>70</v>
      </c>
    </row>
    <row r="866" spans="1:12">
      <c r="A866" t="s">
        <v>1748</v>
      </c>
      <c r="B866" s="4">
        <v>43107</v>
      </c>
      <c r="C866">
        <v>47</v>
      </c>
      <c r="D866" t="s">
        <v>6016</v>
      </c>
      <c r="E866" s="7" t="s">
        <v>6017</v>
      </c>
      <c r="F866" s="10" t="s">
        <v>6099</v>
      </c>
      <c r="G866" t="s">
        <v>6052</v>
      </c>
      <c r="H866" s="11" t="s">
        <v>6122</v>
      </c>
      <c r="I866" s="11" t="s">
        <v>6072</v>
      </c>
      <c r="J866" s="11" t="s">
        <v>6132</v>
      </c>
      <c r="K866" s="11">
        <v>11000</v>
      </c>
      <c r="L866" s="6">
        <v>70</v>
      </c>
    </row>
    <row r="867" spans="1:12">
      <c r="A867" t="s">
        <v>1750</v>
      </c>
      <c r="B867" s="4">
        <v>42384</v>
      </c>
      <c r="C867">
        <v>57</v>
      </c>
      <c r="D867" t="s">
        <v>6023</v>
      </c>
      <c r="E867" s="7" t="s">
        <v>6017</v>
      </c>
      <c r="F867" s="10" t="s">
        <v>6100</v>
      </c>
      <c r="G867" t="s">
        <v>6097</v>
      </c>
      <c r="H867" s="11" t="s">
        <v>6054</v>
      </c>
      <c r="I867" s="11" t="s">
        <v>6055</v>
      </c>
      <c r="J867" s="11" t="s">
        <v>6056</v>
      </c>
      <c r="K867" s="11">
        <v>11000</v>
      </c>
      <c r="L867" s="6">
        <v>35</v>
      </c>
    </row>
    <row r="868" spans="1:12">
      <c r="A868" t="s">
        <v>1752</v>
      </c>
      <c r="B868" s="4">
        <v>42384</v>
      </c>
      <c r="C868">
        <v>31</v>
      </c>
      <c r="D868" t="s">
        <v>6016</v>
      </c>
      <c r="E868" s="7" t="s">
        <v>6037</v>
      </c>
      <c r="F868" s="10" t="s">
        <v>6084</v>
      </c>
      <c r="G868" t="s">
        <v>6084</v>
      </c>
      <c r="H868" s="11" t="s">
        <v>6054</v>
      </c>
      <c r="I868" s="11" t="s">
        <v>6055</v>
      </c>
      <c r="J868" s="11" t="s">
        <v>6022</v>
      </c>
      <c r="K868" s="11">
        <v>880</v>
      </c>
      <c r="L868" s="6">
        <v>35</v>
      </c>
    </row>
    <row r="869" spans="1:12">
      <c r="A869" t="s">
        <v>1754</v>
      </c>
      <c r="B869" s="4">
        <v>43375</v>
      </c>
      <c r="C869">
        <v>54</v>
      </c>
      <c r="D869" t="s">
        <v>6016</v>
      </c>
      <c r="E869" s="7" t="s">
        <v>6017</v>
      </c>
      <c r="F869" s="10" t="s">
        <v>6066</v>
      </c>
      <c r="G869" t="s">
        <v>6096</v>
      </c>
      <c r="H869" s="11" t="s">
        <v>6071</v>
      </c>
      <c r="I869" s="11" t="s">
        <v>6072</v>
      </c>
      <c r="J869" s="11" t="s">
        <v>6029</v>
      </c>
      <c r="K869" s="11">
        <v>11000</v>
      </c>
      <c r="L869" s="6">
        <v>440</v>
      </c>
    </row>
    <row r="870" spans="1:12">
      <c r="A870" t="s">
        <v>1756</v>
      </c>
      <c r="B870" s="4">
        <v>42470</v>
      </c>
      <c r="C870">
        <v>43</v>
      </c>
      <c r="D870" t="s">
        <v>6023</v>
      </c>
      <c r="E870" s="7" t="s">
        <v>6037</v>
      </c>
      <c r="F870" s="10" t="s">
        <v>6036</v>
      </c>
      <c r="G870" t="s">
        <v>6036</v>
      </c>
      <c r="H870" s="11" t="s">
        <v>6054</v>
      </c>
      <c r="I870" s="11" t="s">
        <v>6055</v>
      </c>
      <c r="J870" s="11" t="s">
        <v>6056</v>
      </c>
      <c r="K870" s="11">
        <v>880</v>
      </c>
      <c r="L870" s="6">
        <v>660</v>
      </c>
    </row>
    <row r="871" spans="1:12">
      <c r="A871" t="s">
        <v>1758</v>
      </c>
      <c r="B871" s="4">
        <v>43348</v>
      </c>
      <c r="C871">
        <v>90</v>
      </c>
      <c r="D871" t="s">
        <v>6016</v>
      </c>
      <c r="E871" s="7" t="s">
        <v>6043</v>
      </c>
      <c r="F871" s="10" t="s">
        <v>6058</v>
      </c>
      <c r="G871" t="s">
        <v>6058</v>
      </c>
      <c r="H871" s="11" t="s">
        <v>6101</v>
      </c>
      <c r="I871" s="11" t="s">
        <v>6102</v>
      </c>
      <c r="J871" s="11" t="s">
        <v>6103</v>
      </c>
      <c r="K871" s="11">
        <v>4000</v>
      </c>
      <c r="L871" s="6">
        <v>550</v>
      </c>
    </row>
    <row r="872" spans="1:12">
      <c r="A872" t="s">
        <v>1760</v>
      </c>
      <c r="B872" s="4">
        <v>43348</v>
      </c>
      <c r="C872">
        <v>90</v>
      </c>
      <c r="D872" t="s">
        <v>6016</v>
      </c>
      <c r="E872" s="7" t="s">
        <v>6017</v>
      </c>
      <c r="F872" s="10" t="s">
        <v>6080</v>
      </c>
      <c r="G872" t="s">
        <v>6081</v>
      </c>
      <c r="H872" s="11" t="s">
        <v>6101</v>
      </c>
      <c r="I872" s="11" t="s">
        <v>6102</v>
      </c>
      <c r="J872" s="11" t="s">
        <v>6125</v>
      </c>
      <c r="K872" s="11">
        <v>11000</v>
      </c>
      <c r="L872" s="6">
        <v>330</v>
      </c>
    </row>
    <row r="873" spans="1:12">
      <c r="A873" t="s">
        <v>1762</v>
      </c>
      <c r="B873" s="4">
        <v>43028</v>
      </c>
      <c r="C873">
        <v>44</v>
      </c>
      <c r="D873" t="s">
        <v>6016</v>
      </c>
      <c r="E873" s="7" t="s">
        <v>6037</v>
      </c>
      <c r="F873" s="10" t="s">
        <v>6058</v>
      </c>
      <c r="G873" t="s">
        <v>6058</v>
      </c>
      <c r="H873" s="11" t="s">
        <v>6085</v>
      </c>
      <c r="I873" s="11" t="s">
        <v>6086</v>
      </c>
      <c r="J873" s="11" t="s">
        <v>6029</v>
      </c>
      <c r="K873" s="11">
        <v>880</v>
      </c>
      <c r="L873" s="6">
        <v>330</v>
      </c>
    </row>
    <row r="874" spans="1:12">
      <c r="A874" t="s">
        <v>1764</v>
      </c>
      <c r="B874" s="4">
        <v>42719</v>
      </c>
      <c r="C874">
        <v>59</v>
      </c>
      <c r="D874" t="s">
        <v>6016</v>
      </c>
      <c r="E874" s="7" t="s">
        <v>6043</v>
      </c>
      <c r="F874" s="10" t="s">
        <v>6024</v>
      </c>
      <c r="G874" t="s">
        <v>6025</v>
      </c>
      <c r="H874" s="11" t="s">
        <v>6031</v>
      </c>
      <c r="I874" s="11" t="s">
        <v>6032</v>
      </c>
      <c r="J874" s="11" t="s">
        <v>6034</v>
      </c>
      <c r="K874" s="11">
        <v>4000</v>
      </c>
      <c r="L874" s="6">
        <v>220</v>
      </c>
    </row>
    <row r="875" spans="1:12">
      <c r="A875" t="s">
        <v>1766</v>
      </c>
      <c r="B875" s="4">
        <v>42719</v>
      </c>
      <c r="C875">
        <v>53</v>
      </c>
      <c r="D875" t="s">
        <v>6023</v>
      </c>
      <c r="E875" s="7" t="s">
        <v>6017</v>
      </c>
      <c r="F875" s="10" t="s">
        <v>6057</v>
      </c>
      <c r="G875" t="s">
        <v>6025</v>
      </c>
      <c r="H875" s="11" t="s">
        <v>6031</v>
      </c>
      <c r="I875" s="11" t="s">
        <v>6032</v>
      </c>
      <c r="J875" s="11" t="s">
        <v>6034</v>
      </c>
      <c r="K875" s="11">
        <v>11000</v>
      </c>
      <c r="L875" s="6">
        <v>770</v>
      </c>
    </row>
    <row r="876" spans="1:12">
      <c r="A876" t="s">
        <v>1768</v>
      </c>
      <c r="B876" s="4">
        <v>43706</v>
      </c>
      <c r="C876">
        <v>34</v>
      </c>
      <c r="D876" t="s">
        <v>6023</v>
      </c>
      <c r="E876" s="7" t="s">
        <v>6017</v>
      </c>
      <c r="F876" s="10" t="s">
        <v>6024</v>
      </c>
      <c r="G876" t="s">
        <v>6025</v>
      </c>
      <c r="H876" s="11" t="s">
        <v>6031</v>
      </c>
      <c r="I876" s="11" t="s">
        <v>6032</v>
      </c>
      <c r="J876" s="11" t="s">
        <v>6034</v>
      </c>
      <c r="K876" s="11">
        <v>11000</v>
      </c>
      <c r="L876" s="6">
        <v>175</v>
      </c>
    </row>
    <row r="877" spans="1:12">
      <c r="A877" t="s">
        <v>1770</v>
      </c>
      <c r="B877" s="4">
        <v>43121</v>
      </c>
      <c r="C877">
        <v>47</v>
      </c>
      <c r="D877" t="s">
        <v>6016</v>
      </c>
      <c r="E877" s="7" t="s">
        <v>6043</v>
      </c>
      <c r="F877" s="10" t="s">
        <v>6104</v>
      </c>
      <c r="G877" t="s">
        <v>6036</v>
      </c>
      <c r="H877" s="11" t="s">
        <v>6047</v>
      </c>
      <c r="I877" s="11" t="s">
        <v>6048</v>
      </c>
      <c r="J877" s="11" t="s">
        <v>6022</v>
      </c>
      <c r="K877" s="11">
        <v>4000</v>
      </c>
      <c r="L877" s="6">
        <v>330</v>
      </c>
    </row>
    <row r="878" spans="1:12">
      <c r="A878" t="s">
        <v>1772</v>
      </c>
      <c r="B878" s="4">
        <v>43121</v>
      </c>
      <c r="C878">
        <v>54</v>
      </c>
      <c r="D878" t="s">
        <v>6016</v>
      </c>
      <c r="E878" s="7" t="s">
        <v>6043</v>
      </c>
      <c r="F878" s="10" t="s">
        <v>6062</v>
      </c>
      <c r="G878" t="s">
        <v>6062</v>
      </c>
      <c r="H878" s="11" t="s">
        <v>6047</v>
      </c>
      <c r="I878" s="11" t="s">
        <v>6048</v>
      </c>
      <c r="J878" s="11" t="s">
        <v>6149</v>
      </c>
      <c r="K878" s="11">
        <v>4000</v>
      </c>
      <c r="L878" s="6">
        <v>110</v>
      </c>
    </row>
    <row r="879" spans="1:12">
      <c r="A879" t="s">
        <v>1774</v>
      </c>
      <c r="B879" s="4">
        <v>43121</v>
      </c>
      <c r="C879">
        <v>42</v>
      </c>
      <c r="D879" t="s">
        <v>6023</v>
      </c>
      <c r="E879" s="7" t="s">
        <v>6017</v>
      </c>
      <c r="F879" s="10" t="s">
        <v>6042</v>
      </c>
      <c r="G879" t="s">
        <v>6053</v>
      </c>
      <c r="H879" s="11" t="s">
        <v>6047</v>
      </c>
      <c r="I879" s="11" t="s">
        <v>6048</v>
      </c>
      <c r="J879" s="11" t="s">
        <v>6149</v>
      </c>
      <c r="K879" s="11">
        <v>11000</v>
      </c>
      <c r="L879" s="6">
        <v>330</v>
      </c>
    </row>
    <row r="880" spans="1:12">
      <c r="A880" t="s">
        <v>1776</v>
      </c>
      <c r="B880" s="4">
        <v>42634</v>
      </c>
      <c r="C880">
        <v>53</v>
      </c>
      <c r="D880" t="s">
        <v>6023</v>
      </c>
      <c r="E880" s="7" t="s">
        <v>6043</v>
      </c>
      <c r="F880" s="10" t="s">
        <v>6025</v>
      </c>
      <c r="G880" t="s">
        <v>6053</v>
      </c>
      <c r="H880" s="11" t="s">
        <v>6047</v>
      </c>
      <c r="I880" s="11" t="s">
        <v>6048</v>
      </c>
      <c r="J880" s="11" t="s">
        <v>6029</v>
      </c>
      <c r="K880" s="11">
        <v>4000</v>
      </c>
      <c r="L880" s="6">
        <v>440</v>
      </c>
    </row>
    <row r="881" spans="1:12">
      <c r="A881" t="s">
        <v>1778</v>
      </c>
      <c r="B881" s="4">
        <v>43801</v>
      </c>
      <c r="C881">
        <v>50</v>
      </c>
      <c r="D881" t="s">
        <v>6016</v>
      </c>
      <c r="E881" s="7" t="s">
        <v>6017</v>
      </c>
      <c r="F881" s="10" t="s">
        <v>6105</v>
      </c>
      <c r="G881" t="s">
        <v>6053</v>
      </c>
      <c r="H881" s="11" t="s">
        <v>6027</v>
      </c>
      <c r="I881" s="11" t="s">
        <v>6028</v>
      </c>
      <c r="J881" s="11" t="s">
        <v>6029</v>
      </c>
      <c r="K881" s="11">
        <v>11000</v>
      </c>
      <c r="L881" s="6">
        <v>330</v>
      </c>
    </row>
    <row r="882" spans="1:12">
      <c r="A882" t="s">
        <v>1780</v>
      </c>
      <c r="B882" s="4">
        <v>43801</v>
      </c>
      <c r="C882">
        <v>56</v>
      </c>
      <c r="D882" t="s">
        <v>6016</v>
      </c>
      <c r="E882" s="7" t="s">
        <v>6043</v>
      </c>
      <c r="F882" s="10" t="s">
        <v>6106</v>
      </c>
      <c r="G882" t="s">
        <v>6039</v>
      </c>
      <c r="H882" s="11" t="s">
        <v>6027</v>
      </c>
      <c r="I882" s="11" t="s">
        <v>6028</v>
      </c>
      <c r="J882" s="11" t="s">
        <v>6107</v>
      </c>
      <c r="K882" s="11">
        <v>4000</v>
      </c>
      <c r="L882" s="6">
        <v>550</v>
      </c>
    </row>
    <row r="883" spans="1:12">
      <c r="A883" t="s">
        <v>1782</v>
      </c>
      <c r="B883" s="4">
        <v>43021</v>
      </c>
      <c r="C883">
        <v>43</v>
      </c>
      <c r="D883" t="s">
        <v>6016</v>
      </c>
      <c r="E883" s="7" t="s">
        <v>6017</v>
      </c>
      <c r="F883" s="10" t="s">
        <v>6108</v>
      </c>
      <c r="G883" t="s">
        <v>6039</v>
      </c>
      <c r="H883" s="11" t="s">
        <v>6031</v>
      </c>
      <c r="I883" s="11" t="s">
        <v>6032</v>
      </c>
      <c r="J883" s="11" t="s">
        <v>6034</v>
      </c>
      <c r="K883" s="11">
        <v>11000</v>
      </c>
      <c r="L883" s="6">
        <v>70</v>
      </c>
    </row>
    <row r="884" spans="1:12">
      <c r="A884" t="s">
        <v>1784</v>
      </c>
      <c r="B884" s="4">
        <v>43822</v>
      </c>
      <c r="C884">
        <v>44</v>
      </c>
      <c r="D884" t="s">
        <v>6023</v>
      </c>
      <c r="E884" s="7" t="s">
        <v>6017</v>
      </c>
      <c r="F884" s="10" t="s">
        <v>6109</v>
      </c>
      <c r="G884" t="s">
        <v>6039</v>
      </c>
      <c r="H884" s="11" t="s">
        <v>6085</v>
      </c>
      <c r="I884" s="11" t="s">
        <v>6086</v>
      </c>
      <c r="J884" s="11" t="s">
        <v>6029</v>
      </c>
      <c r="K884" s="11">
        <v>28000</v>
      </c>
      <c r="L884" s="6">
        <v>320</v>
      </c>
    </row>
    <row r="885" spans="1:12">
      <c r="A885" t="s">
        <v>1786</v>
      </c>
      <c r="B885" s="4">
        <v>43397</v>
      </c>
      <c r="C885">
        <v>90</v>
      </c>
      <c r="D885" t="s">
        <v>6023</v>
      </c>
      <c r="E885" s="7" t="s">
        <v>6017</v>
      </c>
      <c r="F885" s="10" t="s">
        <v>6079</v>
      </c>
      <c r="G885" t="s">
        <v>6039</v>
      </c>
      <c r="H885" s="11" t="s">
        <v>6101</v>
      </c>
      <c r="I885" s="11" t="s">
        <v>6102</v>
      </c>
      <c r="J885" s="11" t="s">
        <v>6134</v>
      </c>
      <c r="K885" s="11">
        <v>11000</v>
      </c>
      <c r="L885" s="6">
        <v>250</v>
      </c>
    </row>
    <row r="886" spans="1:12">
      <c r="A886" t="s">
        <v>1788</v>
      </c>
      <c r="B886" s="4">
        <v>42494</v>
      </c>
      <c r="C886">
        <v>61</v>
      </c>
      <c r="D886" t="s">
        <v>6016</v>
      </c>
      <c r="E886" s="7" t="s">
        <v>6017</v>
      </c>
      <c r="F886" s="10" t="s">
        <v>6110</v>
      </c>
      <c r="G886" t="s">
        <v>6039</v>
      </c>
      <c r="H886" s="11" t="s">
        <v>6031</v>
      </c>
      <c r="I886" s="11" t="s">
        <v>6032</v>
      </c>
      <c r="J886" s="11" t="s">
        <v>6033</v>
      </c>
      <c r="K886" s="11">
        <v>11000</v>
      </c>
      <c r="L886" s="6">
        <v>220</v>
      </c>
    </row>
    <row r="887" spans="1:12">
      <c r="A887" t="s">
        <v>1790</v>
      </c>
      <c r="B887" s="4">
        <v>42853</v>
      </c>
      <c r="C887">
        <v>54</v>
      </c>
      <c r="D887" t="s">
        <v>6023</v>
      </c>
      <c r="E887" s="7" t="s">
        <v>6037</v>
      </c>
      <c r="F887" s="10" t="s">
        <v>6089</v>
      </c>
      <c r="G887" t="s">
        <v>6039</v>
      </c>
      <c r="H887" s="11" t="s">
        <v>6122</v>
      </c>
      <c r="I887" s="11" t="s">
        <v>6072</v>
      </c>
      <c r="J887" s="11" t="s">
        <v>6132</v>
      </c>
      <c r="K887" s="11">
        <v>880</v>
      </c>
      <c r="L887" s="6">
        <v>240</v>
      </c>
    </row>
    <row r="888" spans="1:12">
      <c r="A888" t="s">
        <v>1792</v>
      </c>
      <c r="B888" s="4">
        <v>43648</v>
      </c>
      <c r="C888">
        <v>49</v>
      </c>
      <c r="D888" t="s">
        <v>6023</v>
      </c>
      <c r="E888" s="7" t="s">
        <v>6017</v>
      </c>
      <c r="F888" s="10" t="s">
        <v>6030</v>
      </c>
      <c r="G888" t="s">
        <v>6025</v>
      </c>
      <c r="H888" s="11" t="s">
        <v>6031</v>
      </c>
      <c r="I888" s="11" t="s">
        <v>6032</v>
      </c>
      <c r="J888" s="11" t="s">
        <v>6034</v>
      </c>
      <c r="K888" s="11">
        <v>11000</v>
      </c>
      <c r="L888" s="6">
        <v>960</v>
      </c>
    </row>
    <row r="889" spans="1:12">
      <c r="A889" t="s">
        <v>1794</v>
      </c>
      <c r="B889" s="4">
        <v>43757</v>
      </c>
      <c r="C889">
        <v>56</v>
      </c>
      <c r="D889" t="s">
        <v>6016</v>
      </c>
      <c r="E889" s="7" t="s">
        <v>6017</v>
      </c>
      <c r="F889" s="10" t="s">
        <v>6024</v>
      </c>
      <c r="G889" t="s">
        <v>6025</v>
      </c>
      <c r="H889" s="11" t="s">
        <v>6047</v>
      </c>
      <c r="I889" s="11" t="s">
        <v>6048</v>
      </c>
      <c r="J889" s="11" t="s">
        <v>6029</v>
      </c>
      <c r="K889" s="11">
        <v>11000</v>
      </c>
      <c r="L889" s="6">
        <v>770</v>
      </c>
    </row>
    <row r="890" spans="1:12">
      <c r="A890" t="s">
        <v>1796</v>
      </c>
      <c r="B890" s="4">
        <v>42720</v>
      </c>
      <c r="C890">
        <v>47</v>
      </c>
      <c r="D890" t="s">
        <v>6016</v>
      </c>
      <c r="E890" s="7" t="s">
        <v>6017</v>
      </c>
      <c r="F890" s="10" t="s">
        <v>6057</v>
      </c>
      <c r="G890" t="s">
        <v>6025</v>
      </c>
      <c r="H890" s="11" t="s">
        <v>6054</v>
      </c>
      <c r="I890" s="11" t="s">
        <v>6055</v>
      </c>
      <c r="J890" s="11" t="s">
        <v>6056</v>
      </c>
      <c r="K890" s="11">
        <v>11000</v>
      </c>
      <c r="L890" s="6">
        <v>480</v>
      </c>
    </row>
    <row r="891" spans="1:12">
      <c r="A891" t="s">
        <v>1798</v>
      </c>
      <c r="B891" s="4">
        <v>43642</v>
      </c>
      <c r="C891">
        <v>53</v>
      </c>
      <c r="D891" t="s">
        <v>6016</v>
      </c>
      <c r="E891" s="7" t="s">
        <v>6017</v>
      </c>
      <c r="F891" s="10" t="s">
        <v>6111</v>
      </c>
      <c r="G891" t="s">
        <v>6050</v>
      </c>
      <c r="H891" s="11" t="s">
        <v>6031</v>
      </c>
      <c r="I891" s="11" t="s">
        <v>6032</v>
      </c>
      <c r="J891" s="11" t="s">
        <v>6144</v>
      </c>
      <c r="K891" s="11">
        <v>11000</v>
      </c>
      <c r="L891" s="6">
        <v>550</v>
      </c>
    </row>
    <row r="892" spans="1:12">
      <c r="A892" t="s">
        <v>1800</v>
      </c>
      <c r="B892" s="4">
        <v>43642</v>
      </c>
      <c r="C892">
        <v>30</v>
      </c>
      <c r="D892" t="s">
        <v>6023</v>
      </c>
      <c r="E892" s="7" t="s">
        <v>6017</v>
      </c>
      <c r="F892" s="10" t="s">
        <v>6049</v>
      </c>
      <c r="G892" t="s">
        <v>6050</v>
      </c>
      <c r="H892" s="11" t="s">
        <v>6031</v>
      </c>
      <c r="I892" s="11" t="s">
        <v>6032</v>
      </c>
      <c r="J892" s="11" t="s">
        <v>6034</v>
      </c>
      <c r="K892" s="11">
        <v>11000</v>
      </c>
      <c r="L892" s="6">
        <v>330</v>
      </c>
    </row>
    <row r="893" spans="1:12">
      <c r="A893" t="s">
        <v>1802</v>
      </c>
      <c r="B893" s="4">
        <v>43643</v>
      </c>
      <c r="C893">
        <v>90</v>
      </c>
      <c r="D893" t="s">
        <v>6023</v>
      </c>
      <c r="E893" s="7" t="s">
        <v>6017</v>
      </c>
      <c r="F893" s="10" t="s">
        <v>6074</v>
      </c>
      <c r="G893" t="s">
        <v>6050</v>
      </c>
      <c r="H893" s="11" t="s">
        <v>6101</v>
      </c>
      <c r="I893" s="11" t="s">
        <v>6102</v>
      </c>
      <c r="J893" s="11" t="s">
        <v>6103</v>
      </c>
      <c r="K893" s="11">
        <v>11000</v>
      </c>
      <c r="L893" s="6">
        <v>50</v>
      </c>
    </row>
    <row r="894" spans="1:12">
      <c r="A894" t="s">
        <v>1804</v>
      </c>
      <c r="B894" s="4">
        <v>43643</v>
      </c>
      <c r="C894">
        <v>90</v>
      </c>
      <c r="D894" t="s">
        <v>6016</v>
      </c>
      <c r="E894" s="7" t="s">
        <v>6017</v>
      </c>
      <c r="F894" s="10" t="s">
        <v>6062</v>
      </c>
      <c r="G894" t="s">
        <v>6112</v>
      </c>
      <c r="H894" s="11" t="s">
        <v>6101</v>
      </c>
      <c r="I894" s="11" t="s">
        <v>6102</v>
      </c>
      <c r="J894" s="11" t="s">
        <v>6103</v>
      </c>
      <c r="K894" s="11">
        <v>11000</v>
      </c>
      <c r="L894" s="6">
        <v>200</v>
      </c>
    </row>
    <row r="895" spans="1:12">
      <c r="A895" t="s">
        <v>1806</v>
      </c>
      <c r="B895" s="4">
        <v>43643</v>
      </c>
      <c r="C895">
        <v>90</v>
      </c>
      <c r="D895" t="s">
        <v>6023</v>
      </c>
      <c r="E895" s="7" t="s">
        <v>6017</v>
      </c>
      <c r="F895" s="10" t="s">
        <v>6113</v>
      </c>
      <c r="G895" t="s">
        <v>6112</v>
      </c>
      <c r="H895" s="11" t="s">
        <v>6101</v>
      </c>
      <c r="I895" s="11" t="s">
        <v>6102</v>
      </c>
      <c r="J895" s="11" t="s">
        <v>6125</v>
      </c>
      <c r="K895" s="11">
        <v>11000</v>
      </c>
      <c r="L895" s="6">
        <v>400</v>
      </c>
    </row>
    <row r="896" spans="1:12">
      <c r="A896" t="s">
        <v>1808</v>
      </c>
      <c r="B896" s="4">
        <v>43416</v>
      </c>
      <c r="C896">
        <v>46</v>
      </c>
      <c r="D896" t="s">
        <v>6016</v>
      </c>
      <c r="E896" s="7" t="s">
        <v>6017</v>
      </c>
      <c r="F896" s="10" t="s">
        <v>6042</v>
      </c>
      <c r="G896" t="s">
        <v>6042</v>
      </c>
      <c r="H896" s="11" t="s">
        <v>6071</v>
      </c>
      <c r="I896" s="11" t="s">
        <v>6072</v>
      </c>
      <c r="J896" s="11" t="s">
        <v>6029</v>
      </c>
      <c r="K896" s="11">
        <v>11000</v>
      </c>
      <c r="L896" s="6">
        <v>560</v>
      </c>
    </row>
    <row r="897" spans="1:12">
      <c r="A897" t="s">
        <v>1810</v>
      </c>
      <c r="B897" s="4">
        <v>43416</v>
      </c>
      <c r="C897">
        <v>43</v>
      </c>
      <c r="D897" t="s">
        <v>6016</v>
      </c>
      <c r="E897" s="7" t="s">
        <v>6037</v>
      </c>
      <c r="F897" s="10" t="s">
        <v>6044</v>
      </c>
      <c r="G897" t="s">
        <v>6044</v>
      </c>
      <c r="H897" s="11" t="s">
        <v>6071</v>
      </c>
      <c r="I897" s="11" t="s">
        <v>6072</v>
      </c>
      <c r="J897" s="11" t="s">
        <v>6029</v>
      </c>
      <c r="K897" s="11">
        <v>880</v>
      </c>
      <c r="L897" s="6">
        <v>240</v>
      </c>
    </row>
    <row r="898" spans="1:12">
      <c r="A898" t="s">
        <v>1812</v>
      </c>
      <c r="B898" s="4">
        <v>43379</v>
      </c>
      <c r="C898">
        <v>35</v>
      </c>
      <c r="D898" t="s">
        <v>6016</v>
      </c>
      <c r="E898" s="7" t="s">
        <v>6017</v>
      </c>
      <c r="F898" s="10" t="s">
        <v>6114</v>
      </c>
      <c r="G898" t="s">
        <v>6060</v>
      </c>
      <c r="H898" s="11" t="s">
        <v>6020</v>
      </c>
      <c r="I898" s="11" t="s">
        <v>6021</v>
      </c>
      <c r="J898" s="11" t="s">
        <v>6029</v>
      </c>
      <c r="K898" s="11">
        <v>11000</v>
      </c>
      <c r="L898" s="6">
        <v>100</v>
      </c>
    </row>
    <row r="899" spans="1:12">
      <c r="A899" t="s">
        <v>1814</v>
      </c>
      <c r="B899" s="4">
        <v>42628</v>
      </c>
      <c r="C899">
        <v>39</v>
      </c>
      <c r="D899" t="s">
        <v>6023</v>
      </c>
      <c r="E899" s="7" t="s">
        <v>6043</v>
      </c>
      <c r="F899" s="10" t="s">
        <v>6115</v>
      </c>
      <c r="G899" t="s">
        <v>6116</v>
      </c>
      <c r="H899" s="11" t="s">
        <v>6031</v>
      </c>
      <c r="I899" s="11" t="s">
        <v>6032</v>
      </c>
      <c r="J899" s="11" t="s">
        <v>6034</v>
      </c>
      <c r="K899" s="11">
        <v>4000</v>
      </c>
      <c r="L899" s="6">
        <v>350</v>
      </c>
    </row>
    <row r="900" spans="1:12">
      <c r="A900" t="s">
        <v>1816</v>
      </c>
      <c r="B900" s="4">
        <v>43769</v>
      </c>
      <c r="C900">
        <v>61</v>
      </c>
      <c r="D900" t="s">
        <v>6023</v>
      </c>
      <c r="E900" s="7" t="s">
        <v>6017</v>
      </c>
      <c r="F900" s="10" t="s">
        <v>6116</v>
      </c>
      <c r="G900" t="s">
        <v>6116</v>
      </c>
      <c r="H900" s="11" t="s">
        <v>6122</v>
      </c>
      <c r="I900" s="11" t="s">
        <v>6072</v>
      </c>
      <c r="J900" s="11" t="s">
        <v>6132</v>
      </c>
      <c r="K900" s="11">
        <v>11000</v>
      </c>
      <c r="L900" s="6">
        <v>880</v>
      </c>
    </row>
    <row r="901" spans="1:12">
      <c r="A901" t="s">
        <v>1818</v>
      </c>
      <c r="B901" s="4">
        <v>43202</v>
      </c>
      <c r="C901">
        <v>40</v>
      </c>
      <c r="D901" t="s">
        <v>6023</v>
      </c>
      <c r="E901" s="7" t="s">
        <v>6017</v>
      </c>
      <c r="F901" s="10" t="s">
        <v>6117</v>
      </c>
      <c r="G901" t="s">
        <v>6046</v>
      </c>
      <c r="H901" s="11" t="s">
        <v>6071</v>
      </c>
      <c r="I901" s="11" t="s">
        <v>6072</v>
      </c>
      <c r="J901" s="11" t="s">
        <v>6029</v>
      </c>
      <c r="K901" s="11">
        <v>11000</v>
      </c>
      <c r="L901" s="6">
        <v>220</v>
      </c>
    </row>
    <row r="902" spans="1:12">
      <c r="A902" t="s">
        <v>1820</v>
      </c>
      <c r="B902" s="4">
        <v>43782</v>
      </c>
      <c r="C902">
        <v>53</v>
      </c>
      <c r="D902" t="s">
        <v>6016</v>
      </c>
      <c r="E902" s="7" t="s">
        <v>6043</v>
      </c>
      <c r="F902" s="10" t="s">
        <v>6046</v>
      </c>
      <c r="G902" t="s">
        <v>6046</v>
      </c>
      <c r="H902" s="11" t="s">
        <v>6085</v>
      </c>
      <c r="I902" s="11" t="s">
        <v>6086</v>
      </c>
      <c r="J902" s="11" t="s">
        <v>6029</v>
      </c>
      <c r="K902" s="11">
        <v>8000</v>
      </c>
      <c r="L902" s="6">
        <v>250</v>
      </c>
    </row>
    <row r="903" spans="1:12">
      <c r="A903" t="s">
        <v>1822</v>
      </c>
      <c r="B903" s="4">
        <v>43782</v>
      </c>
      <c r="C903">
        <v>55</v>
      </c>
      <c r="D903" t="s">
        <v>6016</v>
      </c>
      <c r="E903" s="7" t="s">
        <v>6037</v>
      </c>
      <c r="F903" s="10" t="s">
        <v>6087</v>
      </c>
      <c r="G903" t="s">
        <v>6019</v>
      </c>
      <c r="H903" s="11" t="s">
        <v>6085</v>
      </c>
      <c r="I903" s="11" t="s">
        <v>6086</v>
      </c>
      <c r="J903" s="11" t="s">
        <v>6029</v>
      </c>
      <c r="K903" s="11">
        <v>880</v>
      </c>
      <c r="L903" s="6">
        <v>200</v>
      </c>
    </row>
    <row r="904" spans="1:12">
      <c r="A904" t="s">
        <v>1824</v>
      </c>
      <c r="B904" s="4">
        <v>43725</v>
      </c>
      <c r="C904">
        <v>41</v>
      </c>
      <c r="D904" t="s">
        <v>6016</v>
      </c>
      <c r="E904" s="7" t="s">
        <v>6037</v>
      </c>
      <c r="F904" s="10" t="s">
        <v>6057</v>
      </c>
      <c r="G904" t="s">
        <v>6025</v>
      </c>
      <c r="H904" s="11" t="s">
        <v>6085</v>
      </c>
      <c r="I904" s="11" t="s">
        <v>6086</v>
      </c>
      <c r="J904" s="11" t="s">
        <v>6146</v>
      </c>
      <c r="K904" s="11">
        <v>880</v>
      </c>
      <c r="L904" s="6">
        <v>150</v>
      </c>
    </row>
    <row r="905" spans="1:12">
      <c r="A905" t="s">
        <v>1826</v>
      </c>
      <c r="B905" s="4">
        <v>43202</v>
      </c>
      <c r="C905">
        <v>35</v>
      </c>
      <c r="D905" t="s">
        <v>6016</v>
      </c>
      <c r="E905" s="7" t="s">
        <v>6017</v>
      </c>
      <c r="F905" s="10" t="s">
        <v>6118</v>
      </c>
      <c r="G905" t="s">
        <v>6039</v>
      </c>
      <c r="H905" s="11" t="s">
        <v>6031</v>
      </c>
      <c r="I905" s="11" t="s">
        <v>6032</v>
      </c>
      <c r="J905" s="11" t="s">
        <v>6034</v>
      </c>
      <c r="K905" s="11">
        <v>11000</v>
      </c>
      <c r="L905" s="6">
        <v>240</v>
      </c>
    </row>
    <row r="906" spans="1:12">
      <c r="A906" t="s">
        <v>1828</v>
      </c>
      <c r="B906" s="4">
        <v>43202</v>
      </c>
      <c r="C906">
        <v>61</v>
      </c>
      <c r="D906" t="s">
        <v>6016</v>
      </c>
      <c r="E906" s="7" t="s">
        <v>6037</v>
      </c>
      <c r="F906" s="10" t="s">
        <v>6119</v>
      </c>
      <c r="G906" t="s">
        <v>6091</v>
      </c>
      <c r="H906" s="11" t="s">
        <v>6031</v>
      </c>
      <c r="I906" s="11" t="s">
        <v>6032</v>
      </c>
      <c r="J906" s="11" t="s">
        <v>6034</v>
      </c>
      <c r="K906" s="11">
        <v>880</v>
      </c>
      <c r="L906" s="6">
        <v>160</v>
      </c>
    </row>
    <row r="907" spans="1:12">
      <c r="A907" t="s">
        <v>1830</v>
      </c>
      <c r="B907" s="4">
        <v>43202</v>
      </c>
      <c r="C907">
        <v>51</v>
      </c>
      <c r="D907" t="s">
        <v>6016</v>
      </c>
      <c r="E907" s="7" t="s">
        <v>6017</v>
      </c>
      <c r="F907" s="10" t="s">
        <v>6120</v>
      </c>
      <c r="G907" t="s">
        <v>6091</v>
      </c>
      <c r="H907" s="11" t="s">
        <v>6031</v>
      </c>
      <c r="I907" s="11" t="s">
        <v>6032</v>
      </c>
      <c r="J907" s="11" t="s">
        <v>6034</v>
      </c>
      <c r="K907" s="11">
        <v>11000</v>
      </c>
      <c r="L907" s="6">
        <v>160</v>
      </c>
    </row>
    <row r="908" spans="1:12">
      <c r="A908" t="s">
        <v>1832</v>
      </c>
      <c r="B908" s="4">
        <v>43833</v>
      </c>
      <c r="C908">
        <v>42</v>
      </c>
      <c r="D908" t="s">
        <v>6016</v>
      </c>
      <c r="E908" s="7" t="s">
        <v>6017</v>
      </c>
      <c r="F908" s="10" t="s">
        <v>6041</v>
      </c>
      <c r="G908" t="s">
        <v>6042</v>
      </c>
      <c r="H908" s="11" t="s">
        <v>6031</v>
      </c>
      <c r="I908" s="11" t="s">
        <v>6032</v>
      </c>
      <c r="J908" s="11" t="s">
        <v>6033</v>
      </c>
      <c r="K908" s="11">
        <v>11000</v>
      </c>
      <c r="L908" s="6">
        <v>440</v>
      </c>
    </row>
    <row r="909" spans="1:12">
      <c r="A909" t="s">
        <v>1834</v>
      </c>
      <c r="B909" s="4">
        <v>43833</v>
      </c>
      <c r="C909">
        <v>46</v>
      </c>
      <c r="D909" t="s">
        <v>6016</v>
      </c>
      <c r="E909" s="7" t="s">
        <v>6037</v>
      </c>
      <c r="F909" s="10" t="s">
        <v>6066</v>
      </c>
      <c r="G909" t="s">
        <v>6096</v>
      </c>
      <c r="H909" s="11" t="s">
        <v>6031</v>
      </c>
      <c r="I909" s="11" t="s">
        <v>6032</v>
      </c>
      <c r="J909" s="11" t="s">
        <v>6144</v>
      </c>
      <c r="K909" s="11">
        <v>880</v>
      </c>
      <c r="L909" s="6">
        <v>770</v>
      </c>
    </row>
    <row r="910" spans="1:12">
      <c r="A910" t="s">
        <v>1836</v>
      </c>
      <c r="B910" s="4">
        <v>43833</v>
      </c>
      <c r="C910">
        <v>46</v>
      </c>
      <c r="D910" t="s">
        <v>6023</v>
      </c>
      <c r="E910" s="7" t="s">
        <v>6017</v>
      </c>
      <c r="F910" s="10" t="s">
        <v>6068</v>
      </c>
      <c r="G910" t="s">
        <v>6067</v>
      </c>
      <c r="H910" s="11" t="s">
        <v>6031</v>
      </c>
      <c r="I910" s="11" t="s">
        <v>6032</v>
      </c>
      <c r="J910" s="11" t="s">
        <v>6034</v>
      </c>
      <c r="K910" s="11">
        <v>11000</v>
      </c>
      <c r="L910" s="6">
        <v>330</v>
      </c>
    </row>
    <row r="911" spans="1:12">
      <c r="A911" t="s">
        <v>1838</v>
      </c>
      <c r="B911" s="4">
        <v>43715</v>
      </c>
      <c r="C911">
        <v>46</v>
      </c>
      <c r="D911" t="s">
        <v>6016</v>
      </c>
      <c r="E911" s="7" t="s">
        <v>6017</v>
      </c>
      <c r="F911" s="10" t="s">
        <v>6121</v>
      </c>
      <c r="G911" t="s">
        <v>6036</v>
      </c>
      <c r="H911" s="11" t="s">
        <v>6047</v>
      </c>
      <c r="I911" s="11" t="s">
        <v>6048</v>
      </c>
      <c r="J911" s="11" t="s">
        <v>6149</v>
      </c>
      <c r="K911" s="11">
        <v>11000</v>
      </c>
      <c r="L911" s="6">
        <v>200</v>
      </c>
    </row>
    <row r="912" spans="1:12">
      <c r="A912" t="s">
        <v>1840</v>
      </c>
      <c r="B912" s="4">
        <v>43715</v>
      </c>
      <c r="C912">
        <v>26</v>
      </c>
      <c r="D912" t="s">
        <v>6016</v>
      </c>
      <c r="E912" s="7" t="s">
        <v>6017</v>
      </c>
      <c r="F912" s="10" t="s">
        <v>6019</v>
      </c>
      <c r="G912" t="s">
        <v>6019</v>
      </c>
      <c r="H912" s="11" t="s">
        <v>6047</v>
      </c>
      <c r="I912" s="11" t="s">
        <v>6048</v>
      </c>
      <c r="J912" s="11" t="s">
        <v>6149</v>
      </c>
      <c r="K912" s="11">
        <v>11000</v>
      </c>
      <c r="L912" s="6">
        <v>350</v>
      </c>
    </row>
    <row r="913" spans="1:12">
      <c r="A913" t="s">
        <v>1842</v>
      </c>
      <c r="B913" s="4">
        <v>43715</v>
      </c>
      <c r="C913">
        <v>46</v>
      </c>
      <c r="D913" t="s">
        <v>6016</v>
      </c>
      <c r="E913" s="7" t="s">
        <v>6017</v>
      </c>
      <c r="F913" s="10" t="s">
        <v>6069</v>
      </c>
      <c r="G913" t="s">
        <v>6070</v>
      </c>
      <c r="H913" s="11" t="s">
        <v>6047</v>
      </c>
      <c r="I913" s="11" t="s">
        <v>6048</v>
      </c>
      <c r="J913" s="11" t="s">
        <v>6029</v>
      </c>
      <c r="K913" s="11">
        <v>11000</v>
      </c>
      <c r="L913" s="6">
        <v>100</v>
      </c>
    </row>
    <row r="914" spans="1:12">
      <c r="A914" t="s">
        <v>1844</v>
      </c>
      <c r="B914" s="4">
        <v>42893</v>
      </c>
      <c r="C914">
        <v>62</v>
      </c>
      <c r="D914" t="s">
        <v>6016</v>
      </c>
      <c r="E914" s="7" t="s">
        <v>6017</v>
      </c>
      <c r="F914" s="10" t="s">
        <v>6051</v>
      </c>
      <c r="G914" t="s">
        <v>6052</v>
      </c>
      <c r="H914" s="11" t="s">
        <v>6047</v>
      </c>
      <c r="I914" s="11" t="s">
        <v>6048</v>
      </c>
      <c r="J914" s="11" t="s">
        <v>6022</v>
      </c>
      <c r="K914" s="11">
        <v>11000</v>
      </c>
      <c r="L914" s="6">
        <v>660</v>
      </c>
    </row>
    <row r="915" spans="1:12">
      <c r="A915" t="s">
        <v>1846</v>
      </c>
      <c r="B915" s="4">
        <v>43798</v>
      </c>
      <c r="C915">
        <v>55</v>
      </c>
      <c r="D915" t="s">
        <v>6016</v>
      </c>
      <c r="E915" s="7" t="s">
        <v>6017</v>
      </c>
      <c r="F915" s="10" t="s">
        <v>6051</v>
      </c>
      <c r="G915" t="s">
        <v>6052</v>
      </c>
      <c r="H915" s="11" t="s">
        <v>6071</v>
      </c>
      <c r="I915" s="11" t="s">
        <v>6072</v>
      </c>
      <c r="J915" s="11" t="s">
        <v>6022</v>
      </c>
      <c r="K915" s="11">
        <v>11000</v>
      </c>
      <c r="L915" s="6">
        <v>50</v>
      </c>
    </row>
    <row r="916" spans="1:12">
      <c r="A916" t="s">
        <v>1848</v>
      </c>
      <c r="B916" s="4">
        <v>43798</v>
      </c>
      <c r="C916">
        <v>55</v>
      </c>
      <c r="D916" t="s">
        <v>6016</v>
      </c>
      <c r="E916" s="7" t="s">
        <v>6043</v>
      </c>
      <c r="F916" s="10" t="s">
        <v>6058</v>
      </c>
      <c r="G916" t="s">
        <v>6058</v>
      </c>
      <c r="H916" s="11" t="s">
        <v>6071</v>
      </c>
      <c r="I916" s="11" t="s">
        <v>6072</v>
      </c>
      <c r="J916" s="11" t="s">
        <v>6146</v>
      </c>
      <c r="K916" s="11">
        <v>4000</v>
      </c>
      <c r="L916" s="6">
        <v>450</v>
      </c>
    </row>
    <row r="917" spans="1:12">
      <c r="A917" t="s">
        <v>1850</v>
      </c>
      <c r="B917" s="4">
        <v>42542</v>
      </c>
      <c r="C917">
        <v>32</v>
      </c>
      <c r="D917" t="s">
        <v>6016</v>
      </c>
      <c r="E917" s="7" t="s">
        <v>6017</v>
      </c>
      <c r="F917" s="10" t="s">
        <v>6058</v>
      </c>
      <c r="G917" t="s">
        <v>6058</v>
      </c>
      <c r="H917" s="11" t="s">
        <v>6054</v>
      </c>
      <c r="I917" s="11" t="s">
        <v>6055</v>
      </c>
      <c r="J917" s="11" t="s">
        <v>6022</v>
      </c>
      <c r="K917" s="11">
        <v>11000</v>
      </c>
      <c r="L917" s="6">
        <v>100</v>
      </c>
    </row>
    <row r="918" spans="1:12">
      <c r="A918" t="s">
        <v>1852</v>
      </c>
      <c r="B918" s="4">
        <v>42542</v>
      </c>
      <c r="C918">
        <v>37</v>
      </c>
      <c r="D918" t="s">
        <v>6023</v>
      </c>
      <c r="E918" s="7" t="s">
        <v>6017</v>
      </c>
      <c r="F918" s="10" t="s">
        <v>6042</v>
      </c>
      <c r="G918" t="s">
        <v>6042</v>
      </c>
      <c r="H918" s="11" t="s">
        <v>6054</v>
      </c>
      <c r="I918" s="11" t="s">
        <v>6055</v>
      </c>
      <c r="J918" s="11" t="s">
        <v>6022</v>
      </c>
      <c r="K918" s="11">
        <v>11000</v>
      </c>
      <c r="L918" s="6">
        <v>200</v>
      </c>
    </row>
    <row r="919" spans="1:12">
      <c r="A919" t="s">
        <v>1854</v>
      </c>
      <c r="B919" s="4">
        <v>42542</v>
      </c>
      <c r="C919">
        <v>33</v>
      </c>
      <c r="D919" t="s">
        <v>6023</v>
      </c>
      <c r="E919" s="7" t="s">
        <v>6017</v>
      </c>
      <c r="F919" s="10" t="s">
        <v>6042</v>
      </c>
      <c r="G919" t="s">
        <v>6042</v>
      </c>
      <c r="H919" s="11" t="s">
        <v>6054</v>
      </c>
      <c r="I919" s="11" t="s">
        <v>6055</v>
      </c>
      <c r="J919" s="11" t="s">
        <v>6056</v>
      </c>
      <c r="K919" s="11">
        <v>11000</v>
      </c>
      <c r="L919" s="6">
        <v>150</v>
      </c>
    </row>
    <row r="920" spans="1:12">
      <c r="A920" t="s">
        <v>1856</v>
      </c>
      <c r="B920" s="4">
        <v>43170</v>
      </c>
      <c r="C920">
        <v>42</v>
      </c>
      <c r="D920" t="s">
        <v>6016</v>
      </c>
      <c r="E920" s="7" t="s">
        <v>6043</v>
      </c>
      <c r="F920" s="10" t="s">
        <v>6042</v>
      </c>
      <c r="G920" t="s">
        <v>6042</v>
      </c>
      <c r="H920" s="11" t="s">
        <v>6054</v>
      </c>
      <c r="I920" s="11" t="s">
        <v>6055</v>
      </c>
      <c r="J920" s="11" t="s">
        <v>6056</v>
      </c>
      <c r="K920" s="11">
        <v>4000</v>
      </c>
      <c r="L920" s="6">
        <v>150</v>
      </c>
    </row>
    <row r="921" spans="1:12">
      <c r="A921" t="s">
        <v>1858</v>
      </c>
      <c r="B921" s="4">
        <v>43170</v>
      </c>
      <c r="C921">
        <v>33</v>
      </c>
      <c r="D921" t="s">
        <v>6016</v>
      </c>
      <c r="E921" s="7" t="s">
        <v>6037</v>
      </c>
      <c r="F921" s="10" t="s">
        <v>6035</v>
      </c>
      <c r="G921" t="s">
        <v>6036</v>
      </c>
      <c r="H921" s="11" t="s">
        <v>6054</v>
      </c>
      <c r="I921" s="11" t="s">
        <v>6055</v>
      </c>
      <c r="J921" s="11" t="s">
        <v>6056</v>
      </c>
      <c r="K921" s="11">
        <v>880</v>
      </c>
      <c r="L921" s="6">
        <v>50</v>
      </c>
    </row>
    <row r="922" spans="1:12">
      <c r="A922" t="s">
        <v>1860</v>
      </c>
      <c r="B922" s="4">
        <v>42716</v>
      </c>
      <c r="C922">
        <v>60</v>
      </c>
      <c r="D922" t="s">
        <v>6023</v>
      </c>
      <c r="E922" s="7" t="s">
        <v>6017</v>
      </c>
      <c r="F922" s="10" t="s">
        <v>6068</v>
      </c>
      <c r="G922" t="s">
        <v>6067</v>
      </c>
      <c r="H922" s="11" t="s">
        <v>6031</v>
      </c>
      <c r="I922" s="11" t="s">
        <v>6032</v>
      </c>
      <c r="J922" s="11" t="s">
        <v>6034</v>
      </c>
      <c r="K922" s="11">
        <v>11000</v>
      </c>
      <c r="L922" s="6">
        <v>70</v>
      </c>
    </row>
    <row r="923" spans="1:12">
      <c r="A923" t="s">
        <v>1862</v>
      </c>
      <c r="B923" s="4">
        <v>42840</v>
      </c>
      <c r="C923">
        <v>65</v>
      </c>
      <c r="D923" t="s">
        <v>6016</v>
      </c>
      <c r="E923" s="7" t="s">
        <v>6017</v>
      </c>
      <c r="F923" s="10" t="s">
        <v>6025</v>
      </c>
      <c r="G923" t="s">
        <v>6053</v>
      </c>
      <c r="H923" s="11" t="s">
        <v>6031</v>
      </c>
      <c r="I923" s="11" t="s">
        <v>6032</v>
      </c>
      <c r="J923" s="11" t="s">
        <v>6144</v>
      </c>
      <c r="K923" s="11">
        <v>11000</v>
      </c>
      <c r="L923" s="6">
        <v>330</v>
      </c>
    </row>
    <row r="924" spans="1:12">
      <c r="A924" t="s">
        <v>1864</v>
      </c>
      <c r="B924" s="4">
        <v>42840</v>
      </c>
      <c r="C924">
        <v>57</v>
      </c>
      <c r="D924" t="s">
        <v>6016</v>
      </c>
      <c r="E924" s="7" t="s">
        <v>6017</v>
      </c>
      <c r="F924" s="10" t="s">
        <v>6025</v>
      </c>
      <c r="G924" t="s">
        <v>6025</v>
      </c>
      <c r="H924" s="11" t="s">
        <v>6031</v>
      </c>
      <c r="I924" s="11" t="s">
        <v>6032</v>
      </c>
      <c r="J924" s="11" t="s">
        <v>6144</v>
      </c>
      <c r="K924" s="11">
        <v>11000</v>
      </c>
      <c r="L924" s="6">
        <v>110</v>
      </c>
    </row>
    <row r="925" spans="1:12">
      <c r="A925" t="s">
        <v>1866</v>
      </c>
      <c r="B925" s="4">
        <v>42840</v>
      </c>
      <c r="C925">
        <v>59</v>
      </c>
      <c r="D925" t="s">
        <v>6023</v>
      </c>
      <c r="E925" s="7" t="s">
        <v>6037</v>
      </c>
      <c r="F925" s="10" t="s">
        <v>6057</v>
      </c>
      <c r="G925" t="s">
        <v>6025</v>
      </c>
      <c r="H925" s="11" t="s">
        <v>6031</v>
      </c>
      <c r="I925" s="11" t="s">
        <v>6032</v>
      </c>
      <c r="J925" s="11" t="s">
        <v>6034</v>
      </c>
      <c r="K925" s="11">
        <v>880</v>
      </c>
      <c r="L925" s="6">
        <v>550</v>
      </c>
    </row>
    <row r="926" spans="1:12">
      <c r="A926" t="s">
        <v>1868</v>
      </c>
      <c r="B926" s="4">
        <v>43363</v>
      </c>
      <c r="C926">
        <v>45</v>
      </c>
      <c r="D926" t="s">
        <v>6023</v>
      </c>
      <c r="E926" s="7" t="s">
        <v>6017</v>
      </c>
      <c r="F926" s="10" t="s">
        <v>6030</v>
      </c>
      <c r="G926" t="s">
        <v>6025</v>
      </c>
      <c r="H926" s="11" t="s">
        <v>6054</v>
      </c>
      <c r="I926" s="11" t="s">
        <v>6055</v>
      </c>
      <c r="J926" s="11" t="s">
        <v>6056</v>
      </c>
      <c r="K926" s="11">
        <v>11000</v>
      </c>
      <c r="L926" s="6">
        <v>220</v>
      </c>
    </row>
    <row r="927" spans="1:12">
      <c r="A927" t="s">
        <v>1870</v>
      </c>
      <c r="B927" s="4">
        <v>42629</v>
      </c>
      <c r="C927">
        <v>62</v>
      </c>
      <c r="D927" t="s">
        <v>6016</v>
      </c>
      <c r="E927" s="7" t="s">
        <v>6017</v>
      </c>
      <c r="F927" s="10" t="s">
        <v>6080</v>
      </c>
      <c r="G927" t="s">
        <v>6081</v>
      </c>
      <c r="H927" s="11" t="s">
        <v>6085</v>
      </c>
      <c r="I927" s="11" t="s">
        <v>6086</v>
      </c>
      <c r="J927" s="11" t="s">
        <v>6029</v>
      </c>
      <c r="K927" s="11">
        <v>28000</v>
      </c>
      <c r="L927" s="6">
        <v>330</v>
      </c>
    </row>
    <row r="928" spans="1:12">
      <c r="A928" t="s">
        <v>1872</v>
      </c>
      <c r="B928" s="4">
        <v>42629</v>
      </c>
      <c r="C928">
        <v>51</v>
      </c>
      <c r="D928" t="s">
        <v>6016</v>
      </c>
      <c r="E928" s="7" t="s">
        <v>6043</v>
      </c>
      <c r="F928" s="10" t="s">
        <v>6114</v>
      </c>
      <c r="G928" t="s">
        <v>6060</v>
      </c>
      <c r="H928" s="11" t="s">
        <v>6085</v>
      </c>
      <c r="I928" s="11" t="s">
        <v>6086</v>
      </c>
      <c r="J928" s="11" t="s">
        <v>6146</v>
      </c>
      <c r="K928" s="11">
        <v>8000</v>
      </c>
      <c r="L928" s="6">
        <v>550</v>
      </c>
    </row>
    <row r="929" spans="1:12">
      <c r="A929" t="s">
        <v>1874</v>
      </c>
      <c r="B929" s="4">
        <v>43017</v>
      </c>
      <c r="C929">
        <v>57</v>
      </c>
      <c r="D929" t="s">
        <v>6016</v>
      </c>
      <c r="E929" s="7" t="s">
        <v>6017</v>
      </c>
      <c r="F929" s="10" t="s">
        <v>6030</v>
      </c>
      <c r="G929" t="s">
        <v>6025</v>
      </c>
      <c r="H929" s="11" t="s">
        <v>6047</v>
      </c>
      <c r="I929" s="11" t="s">
        <v>6048</v>
      </c>
      <c r="J929" s="11" t="s">
        <v>6029</v>
      </c>
      <c r="K929" s="11">
        <v>11000</v>
      </c>
      <c r="L929" s="6">
        <v>140</v>
      </c>
    </row>
    <row r="930" spans="1:12">
      <c r="A930" t="s">
        <v>1876</v>
      </c>
      <c r="B930" s="4">
        <v>43017</v>
      </c>
      <c r="C930">
        <v>38</v>
      </c>
      <c r="D930" t="s">
        <v>6023</v>
      </c>
      <c r="E930" s="7" t="s">
        <v>6017</v>
      </c>
      <c r="F930" s="10" t="s">
        <v>6030</v>
      </c>
      <c r="G930" t="s">
        <v>6025</v>
      </c>
      <c r="H930" s="11" t="s">
        <v>6047</v>
      </c>
      <c r="I930" s="11" t="s">
        <v>6048</v>
      </c>
      <c r="J930" s="11" t="s">
        <v>6029</v>
      </c>
      <c r="K930" s="11">
        <v>11000</v>
      </c>
      <c r="L930" s="6">
        <v>70</v>
      </c>
    </row>
    <row r="931" spans="1:12">
      <c r="A931" t="s">
        <v>1878</v>
      </c>
      <c r="B931" s="4">
        <v>43572</v>
      </c>
      <c r="C931">
        <v>32</v>
      </c>
      <c r="D931" t="s">
        <v>6023</v>
      </c>
      <c r="E931" s="7" t="s">
        <v>6017</v>
      </c>
      <c r="F931" s="10" t="s">
        <v>6057</v>
      </c>
      <c r="G931" t="s">
        <v>6025</v>
      </c>
      <c r="H931" s="11" t="s">
        <v>6085</v>
      </c>
      <c r="I931" s="11" t="s">
        <v>6086</v>
      </c>
      <c r="J931" s="11" t="s">
        <v>6029</v>
      </c>
      <c r="K931" s="11">
        <v>28000</v>
      </c>
      <c r="L931" s="6">
        <v>330</v>
      </c>
    </row>
    <row r="932" spans="1:12">
      <c r="A932" t="s">
        <v>1880</v>
      </c>
      <c r="B932" s="4">
        <v>43572</v>
      </c>
      <c r="C932">
        <v>43</v>
      </c>
      <c r="D932" t="s">
        <v>6023</v>
      </c>
      <c r="E932" s="7" t="s">
        <v>6017</v>
      </c>
      <c r="F932" s="10" t="s">
        <v>6057</v>
      </c>
      <c r="G932" t="s">
        <v>6025</v>
      </c>
      <c r="H932" s="11" t="s">
        <v>6085</v>
      </c>
      <c r="I932" s="11" t="s">
        <v>6086</v>
      </c>
      <c r="J932" s="11" t="s">
        <v>6029</v>
      </c>
      <c r="K932" s="11">
        <v>28000</v>
      </c>
      <c r="L932" s="6">
        <v>330</v>
      </c>
    </row>
    <row r="933" spans="1:12">
      <c r="A933" t="s">
        <v>1882</v>
      </c>
      <c r="B933" s="4">
        <v>43572</v>
      </c>
      <c r="C933">
        <v>51</v>
      </c>
      <c r="D933" t="s">
        <v>6023</v>
      </c>
      <c r="E933" s="7" t="s">
        <v>6037</v>
      </c>
      <c r="F933" s="10" t="s">
        <v>6057</v>
      </c>
      <c r="G933" t="s">
        <v>6025</v>
      </c>
      <c r="H933" s="11" t="s">
        <v>6085</v>
      </c>
      <c r="I933" s="11" t="s">
        <v>6086</v>
      </c>
      <c r="J933" s="11" t="s">
        <v>6029</v>
      </c>
      <c r="K933" s="11">
        <v>880</v>
      </c>
      <c r="L933" s="6">
        <v>330</v>
      </c>
    </row>
    <row r="934" spans="1:12">
      <c r="A934" t="s">
        <v>1884</v>
      </c>
      <c r="B934" s="4">
        <v>43714</v>
      </c>
      <c r="C934">
        <v>50</v>
      </c>
      <c r="D934" t="s">
        <v>6016</v>
      </c>
      <c r="E934" s="7" t="s">
        <v>6037</v>
      </c>
      <c r="F934" s="10" t="s">
        <v>6049</v>
      </c>
      <c r="G934" t="s">
        <v>6050</v>
      </c>
      <c r="H934" s="11" t="s">
        <v>6031</v>
      </c>
      <c r="I934" s="11" t="s">
        <v>6032</v>
      </c>
      <c r="J934" s="11" t="s">
        <v>6034</v>
      </c>
      <c r="K934" s="11">
        <v>880</v>
      </c>
      <c r="L934" s="6">
        <v>330</v>
      </c>
    </row>
    <row r="935" spans="1:12">
      <c r="A935" t="s">
        <v>1886</v>
      </c>
      <c r="B935" s="4">
        <v>43275</v>
      </c>
      <c r="C935">
        <v>64</v>
      </c>
      <c r="D935" t="s">
        <v>6023</v>
      </c>
      <c r="E935" s="7" t="s">
        <v>6017</v>
      </c>
      <c r="F935" s="10" t="s">
        <v>6124</v>
      </c>
      <c r="G935" t="s">
        <v>6026</v>
      </c>
      <c r="H935" s="11" t="s">
        <v>6047</v>
      </c>
      <c r="I935" s="11" t="s">
        <v>6048</v>
      </c>
      <c r="J935" s="11" t="s">
        <v>6029</v>
      </c>
      <c r="K935" s="11">
        <v>11000</v>
      </c>
      <c r="L935" s="6">
        <v>880</v>
      </c>
    </row>
    <row r="936" spans="1:12">
      <c r="A936" t="s">
        <v>1888</v>
      </c>
      <c r="B936" s="4">
        <v>43275</v>
      </c>
      <c r="C936">
        <v>53</v>
      </c>
      <c r="D936" t="s">
        <v>6023</v>
      </c>
      <c r="E936" s="7" t="s">
        <v>6043</v>
      </c>
      <c r="F936" s="10" t="s">
        <v>6026</v>
      </c>
      <c r="G936" t="s">
        <v>6026</v>
      </c>
      <c r="H936" s="11" t="s">
        <v>6047</v>
      </c>
      <c r="I936" s="11" t="s">
        <v>6048</v>
      </c>
      <c r="J936" s="11" t="s">
        <v>6029</v>
      </c>
      <c r="K936" s="11">
        <v>4000</v>
      </c>
      <c r="L936" s="6">
        <v>660</v>
      </c>
    </row>
    <row r="937" spans="1:12">
      <c r="A937" t="s">
        <v>1890</v>
      </c>
      <c r="B937" s="4">
        <v>43275</v>
      </c>
      <c r="C937">
        <v>42</v>
      </c>
      <c r="D937" t="s">
        <v>6016</v>
      </c>
      <c r="E937" s="7" t="s">
        <v>6017</v>
      </c>
      <c r="F937" s="10" t="s">
        <v>6069</v>
      </c>
      <c r="G937" t="s">
        <v>6070</v>
      </c>
      <c r="H937" s="11" t="s">
        <v>6047</v>
      </c>
      <c r="I937" s="11" t="s">
        <v>6048</v>
      </c>
      <c r="J937" s="11" t="s">
        <v>6029</v>
      </c>
      <c r="K937" s="11">
        <v>11000</v>
      </c>
      <c r="L937" s="6">
        <v>330</v>
      </c>
    </row>
    <row r="938" spans="1:12">
      <c r="A938" t="s">
        <v>1892</v>
      </c>
      <c r="B938" s="4">
        <v>43275</v>
      </c>
      <c r="C938">
        <v>53</v>
      </c>
      <c r="D938" t="s">
        <v>6016</v>
      </c>
      <c r="E938" s="7" t="s">
        <v>6017</v>
      </c>
      <c r="F938" s="10" t="s">
        <v>6025</v>
      </c>
      <c r="G938" t="s">
        <v>6025</v>
      </c>
      <c r="H938" s="11" t="s">
        <v>6047</v>
      </c>
      <c r="I938" s="11" t="s">
        <v>6048</v>
      </c>
      <c r="J938" s="11" t="s">
        <v>6029</v>
      </c>
      <c r="K938" s="11">
        <v>11000</v>
      </c>
      <c r="L938" s="6">
        <v>220</v>
      </c>
    </row>
    <row r="939" spans="1:12">
      <c r="A939" t="s">
        <v>1894</v>
      </c>
      <c r="B939" s="4">
        <v>43775</v>
      </c>
      <c r="C939">
        <v>52</v>
      </c>
      <c r="D939" t="s">
        <v>6023</v>
      </c>
      <c r="E939" s="7" t="s">
        <v>6017</v>
      </c>
      <c r="F939" s="10" t="s">
        <v>6018</v>
      </c>
      <c r="G939" t="s">
        <v>6019</v>
      </c>
      <c r="H939" s="11" t="s">
        <v>6071</v>
      </c>
      <c r="I939" s="11" t="s">
        <v>6072</v>
      </c>
      <c r="J939" s="11" t="s">
        <v>6146</v>
      </c>
      <c r="K939" s="11">
        <v>11000</v>
      </c>
      <c r="L939" s="6">
        <v>80</v>
      </c>
    </row>
    <row r="940" spans="1:12">
      <c r="A940" t="s">
        <v>1896</v>
      </c>
      <c r="B940" s="4">
        <v>43086</v>
      </c>
      <c r="C940">
        <v>60</v>
      </c>
      <c r="D940" t="s">
        <v>6023</v>
      </c>
      <c r="E940" s="7" t="s">
        <v>6017</v>
      </c>
      <c r="F940" s="10" t="s">
        <v>6126</v>
      </c>
      <c r="G940" t="s">
        <v>6053</v>
      </c>
      <c r="H940" s="11" t="s">
        <v>6054</v>
      </c>
      <c r="I940" s="11" t="s">
        <v>6055</v>
      </c>
      <c r="J940" s="11" t="s">
        <v>6056</v>
      </c>
      <c r="K940" s="11">
        <v>11000</v>
      </c>
      <c r="L940" s="6">
        <v>160</v>
      </c>
    </row>
    <row r="941" spans="1:12">
      <c r="A941" t="s">
        <v>1898</v>
      </c>
      <c r="B941" s="4">
        <v>43086</v>
      </c>
      <c r="C941">
        <v>30</v>
      </c>
      <c r="D941" t="s">
        <v>6016</v>
      </c>
      <c r="E941" s="7" t="s">
        <v>6017</v>
      </c>
      <c r="F941" s="10" t="s">
        <v>6059</v>
      </c>
      <c r="G941" t="s">
        <v>6084</v>
      </c>
      <c r="H941" s="11" t="s">
        <v>6054</v>
      </c>
      <c r="I941" s="11" t="s">
        <v>6055</v>
      </c>
      <c r="J941" s="11" t="s">
        <v>6056</v>
      </c>
      <c r="K941" s="11">
        <v>11000</v>
      </c>
      <c r="L941" s="6">
        <v>320</v>
      </c>
    </row>
    <row r="942" spans="1:12">
      <c r="A942" t="s">
        <v>1900</v>
      </c>
      <c r="B942" s="4">
        <v>43271</v>
      </c>
      <c r="C942">
        <v>43</v>
      </c>
      <c r="D942" t="s">
        <v>6023</v>
      </c>
      <c r="E942" s="7" t="s">
        <v>6017</v>
      </c>
      <c r="F942" s="10" t="s">
        <v>6113</v>
      </c>
      <c r="G942" t="s">
        <v>6112</v>
      </c>
      <c r="H942" s="11" t="s">
        <v>6071</v>
      </c>
      <c r="I942" s="11" t="s">
        <v>6072</v>
      </c>
      <c r="J942" s="11" t="s">
        <v>6029</v>
      </c>
      <c r="K942" s="11">
        <v>11000</v>
      </c>
      <c r="L942" s="6">
        <v>160</v>
      </c>
    </row>
    <row r="943" spans="1:12">
      <c r="A943" t="s">
        <v>1902</v>
      </c>
      <c r="B943" s="4">
        <v>43454</v>
      </c>
      <c r="C943">
        <v>60</v>
      </c>
      <c r="D943" t="s">
        <v>6016</v>
      </c>
      <c r="E943" s="7" t="s">
        <v>6017</v>
      </c>
      <c r="F943" s="10" t="s">
        <v>6083</v>
      </c>
      <c r="G943" t="s">
        <v>6060</v>
      </c>
      <c r="H943" s="11" t="s">
        <v>6054</v>
      </c>
      <c r="I943" s="11" t="s">
        <v>6055</v>
      </c>
      <c r="J943" s="11" t="s">
        <v>6056</v>
      </c>
      <c r="K943" s="11">
        <v>11000</v>
      </c>
      <c r="L943" s="6">
        <v>160</v>
      </c>
    </row>
    <row r="944" spans="1:12">
      <c r="A944" t="s">
        <v>1904</v>
      </c>
      <c r="B944" s="4">
        <v>43454</v>
      </c>
      <c r="C944">
        <v>46</v>
      </c>
      <c r="D944" t="s">
        <v>6016</v>
      </c>
      <c r="E944" s="7" t="s">
        <v>6017</v>
      </c>
      <c r="F944" s="10" t="s">
        <v>6119</v>
      </c>
      <c r="G944" t="s">
        <v>6091</v>
      </c>
      <c r="H944" s="11" t="s">
        <v>6054</v>
      </c>
      <c r="I944" s="11" t="s">
        <v>6055</v>
      </c>
      <c r="J944" s="11" t="s">
        <v>6022</v>
      </c>
      <c r="K944" s="11">
        <v>11000</v>
      </c>
      <c r="L944" s="6">
        <v>320</v>
      </c>
    </row>
    <row r="945" spans="1:12">
      <c r="A945" t="s">
        <v>1906</v>
      </c>
      <c r="B945" s="4">
        <v>42889</v>
      </c>
      <c r="C945">
        <v>65</v>
      </c>
      <c r="D945" t="s">
        <v>6023</v>
      </c>
      <c r="E945" s="7" t="s">
        <v>6017</v>
      </c>
      <c r="F945" s="10" t="s">
        <v>6124</v>
      </c>
      <c r="G945" t="s">
        <v>6026</v>
      </c>
      <c r="H945" s="11" t="s">
        <v>6031</v>
      </c>
      <c r="I945" s="11" t="s">
        <v>6032</v>
      </c>
      <c r="J945" s="11" t="s">
        <v>6034</v>
      </c>
      <c r="K945" s="11">
        <v>11000</v>
      </c>
      <c r="L945" s="6">
        <v>400</v>
      </c>
    </row>
    <row r="946" spans="1:12">
      <c r="A946" t="s">
        <v>1908</v>
      </c>
      <c r="B946" s="4">
        <v>42889</v>
      </c>
      <c r="C946">
        <v>44</v>
      </c>
      <c r="D946" t="s">
        <v>6023</v>
      </c>
      <c r="E946" s="7" t="s">
        <v>6043</v>
      </c>
      <c r="F946" s="10" t="s">
        <v>6113</v>
      </c>
      <c r="G946" t="s">
        <v>6112</v>
      </c>
      <c r="H946" s="11" t="s">
        <v>6031</v>
      </c>
      <c r="I946" s="11" t="s">
        <v>6032</v>
      </c>
      <c r="J946" s="11" t="s">
        <v>6034</v>
      </c>
      <c r="K946" s="11">
        <v>5000</v>
      </c>
      <c r="L946" s="6">
        <v>240</v>
      </c>
    </row>
    <row r="947" spans="1:12">
      <c r="A947" t="s">
        <v>1910</v>
      </c>
      <c r="B947" s="4">
        <v>42889</v>
      </c>
      <c r="C947">
        <v>56</v>
      </c>
      <c r="D947" t="s">
        <v>6023</v>
      </c>
      <c r="E947" s="7" t="s">
        <v>6043</v>
      </c>
      <c r="F947" s="10" t="s">
        <v>6045</v>
      </c>
      <c r="G947" t="s">
        <v>6046</v>
      </c>
      <c r="H947" s="11" t="s">
        <v>6031</v>
      </c>
      <c r="I947" s="11" t="s">
        <v>6032</v>
      </c>
      <c r="J947" s="11" t="s">
        <v>6034</v>
      </c>
      <c r="K947" s="11">
        <v>5000</v>
      </c>
      <c r="L947" s="6">
        <v>400</v>
      </c>
    </row>
    <row r="948" spans="1:12">
      <c r="A948" t="s">
        <v>1912</v>
      </c>
      <c r="B948" s="4">
        <v>42944</v>
      </c>
      <c r="C948">
        <v>45</v>
      </c>
      <c r="D948" t="s">
        <v>6023</v>
      </c>
      <c r="E948" s="7" t="s">
        <v>6017</v>
      </c>
      <c r="F948" s="10" t="s">
        <v>6127</v>
      </c>
      <c r="G948" t="s">
        <v>6019</v>
      </c>
      <c r="H948" s="11" t="s">
        <v>6085</v>
      </c>
      <c r="I948" s="11" t="s">
        <v>6086</v>
      </c>
      <c r="J948" s="11" t="s">
        <v>6022</v>
      </c>
      <c r="K948" s="11">
        <v>28000</v>
      </c>
      <c r="L948" s="6">
        <v>240</v>
      </c>
    </row>
    <row r="949" spans="1:12">
      <c r="A949" t="s">
        <v>1914</v>
      </c>
      <c r="B949" s="4">
        <v>43801</v>
      </c>
      <c r="C949">
        <v>37</v>
      </c>
      <c r="D949" t="s">
        <v>6016</v>
      </c>
      <c r="E949" s="7" t="s">
        <v>6017</v>
      </c>
      <c r="F949" s="10" t="s">
        <v>6127</v>
      </c>
      <c r="G949" t="s">
        <v>6019</v>
      </c>
      <c r="H949" s="11" t="s">
        <v>6047</v>
      </c>
      <c r="I949" s="11" t="s">
        <v>6048</v>
      </c>
      <c r="J949" s="11" t="s">
        <v>6022</v>
      </c>
      <c r="K949" s="11">
        <v>11000</v>
      </c>
      <c r="L949" s="6">
        <v>770</v>
      </c>
    </row>
    <row r="950" spans="1:12">
      <c r="A950" t="s">
        <v>1916</v>
      </c>
      <c r="B950" s="4">
        <v>43801</v>
      </c>
      <c r="C950">
        <v>48</v>
      </c>
      <c r="D950" t="s">
        <v>6016</v>
      </c>
      <c r="E950" s="7" t="s">
        <v>6017</v>
      </c>
      <c r="F950" s="10" t="s">
        <v>6074</v>
      </c>
      <c r="G950" t="s">
        <v>6050</v>
      </c>
      <c r="H950" s="11" t="s">
        <v>6047</v>
      </c>
      <c r="I950" s="11" t="s">
        <v>6048</v>
      </c>
      <c r="J950" s="11" t="s">
        <v>6022</v>
      </c>
      <c r="K950" s="11">
        <v>11000</v>
      </c>
      <c r="L950" s="6">
        <v>660</v>
      </c>
    </row>
    <row r="951" spans="1:12">
      <c r="A951" t="s">
        <v>1918</v>
      </c>
      <c r="B951" s="4">
        <v>43801</v>
      </c>
      <c r="C951">
        <v>37</v>
      </c>
      <c r="D951" t="s">
        <v>6023</v>
      </c>
      <c r="E951" s="7" t="s">
        <v>6043</v>
      </c>
      <c r="F951" s="10" t="s">
        <v>6038</v>
      </c>
      <c r="G951" t="s">
        <v>6039</v>
      </c>
      <c r="H951" s="11" t="s">
        <v>6047</v>
      </c>
      <c r="I951" s="11" t="s">
        <v>6048</v>
      </c>
      <c r="J951" s="11" t="s">
        <v>6022</v>
      </c>
      <c r="K951" s="11">
        <v>5000</v>
      </c>
      <c r="L951" s="6">
        <v>1320</v>
      </c>
    </row>
    <row r="952" spans="1:12">
      <c r="A952" t="s">
        <v>1920</v>
      </c>
      <c r="B952" s="4">
        <v>43801</v>
      </c>
      <c r="C952">
        <v>39</v>
      </c>
      <c r="D952" t="s">
        <v>6016</v>
      </c>
      <c r="E952" s="7" t="s">
        <v>6017</v>
      </c>
      <c r="F952" s="10" t="s">
        <v>6038</v>
      </c>
      <c r="G952" t="s">
        <v>6039</v>
      </c>
      <c r="H952" s="11" t="s">
        <v>6047</v>
      </c>
      <c r="I952" s="11" t="s">
        <v>6048</v>
      </c>
      <c r="J952" s="11" t="s">
        <v>6029</v>
      </c>
      <c r="K952" s="11">
        <v>11000</v>
      </c>
      <c r="L952" s="6">
        <v>330</v>
      </c>
    </row>
    <row r="953" spans="1:12">
      <c r="A953" t="s">
        <v>1922</v>
      </c>
      <c r="B953" s="4">
        <v>43801</v>
      </c>
      <c r="C953">
        <v>41</v>
      </c>
      <c r="D953" t="s">
        <v>6016</v>
      </c>
      <c r="E953" s="7" t="s">
        <v>6017</v>
      </c>
      <c r="F953" s="10" t="s">
        <v>6089</v>
      </c>
      <c r="G953" t="s">
        <v>6039</v>
      </c>
      <c r="H953" s="11" t="s">
        <v>6047</v>
      </c>
      <c r="I953" s="11" t="s">
        <v>6048</v>
      </c>
      <c r="J953" s="11" t="s">
        <v>6029</v>
      </c>
      <c r="K953" s="11">
        <v>11000</v>
      </c>
      <c r="L953" s="6">
        <v>660</v>
      </c>
    </row>
    <row r="954" spans="1:12">
      <c r="A954" t="s">
        <v>1924</v>
      </c>
      <c r="B954" s="4">
        <v>43562</v>
      </c>
      <c r="C954">
        <v>55</v>
      </c>
      <c r="D954" t="s">
        <v>6023</v>
      </c>
      <c r="E954" s="7" t="s">
        <v>6017</v>
      </c>
      <c r="F954" s="10" t="s">
        <v>6128</v>
      </c>
      <c r="G954" t="s">
        <v>6039</v>
      </c>
      <c r="H954" s="11" t="s">
        <v>6031</v>
      </c>
      <c r="I954" s="11" t="s">
        <v>6032</v>
      </c>
      <c r="J954" s="11" t="s">
        <v>6033</v>
      </c>
      <c r="K954" s="11">
        <v>11000</v>
      </c>
      <c r="L954" s="6">
        <v>440</v>
      </c>
    </row>
    <row r="955" spans="1:12">
      <c r="A955" t="s">
        <v>1926</v>
      </c>
      <c r="B955" s="4">
        <v>43831</v>
      </c>
      <c r="C955">
        <v>34</v>
      </c>
      <c r="D955" t="s">
        <v>6016</v>
      </c>
      <c r="E955" s="7" t="s">
        <v>6017</v>
      </c>
      <c r="F955" s="10" t="s">
        <v>6129</v>
      </c>
      <c r="G955" t="s">
        <v>6094</v>
      </c>
      <c r="H955" s="11" t="s">
        <v>6031</v>
      </c>
      <c r="I955" s="11" t="s">
        <v>6032</v>
      </c>
      <c r="J955" s="11" t="s">
        <v>6034</v>
      </c>
      <c r="K955" s="11">
        <v>11000</v>
      </c>
      <c r="L955" s="6">
        <v>100</v>
      </c>
    </row>
    <row r="956" spans="1:12">
      <c r="A956" t="s">
        <v>1928</v>
      </c>
      <c r="B956" s="4">
        <v>43831</v>
      </c>
      <c r="C956">
        <v>52</v>
      </c>
      <c r="D956" t="s">
        <v>6016</v>
      </c>
      <c r="E956" s="7" t="s">
        <v>6037</v>
      </c>
      <c r="F956" s="10" t="s">
        <v>6019</v>
      </c>
      <c r="G956" t="s">
        <v>6058</v>
      </c>
      <c r="H956" s="11" t="s">
        <v>6031</v>
      </c>
      <c r="I956" s="11" t="s">
        <v>6032</v>
      </c>
      <c r="J956" s="11" t="s">
        <v>6033</v>
      </c>
      <c r="K956" s="11">
        <v>880</v>
      </c>
      <c r="L956" s="6">
        <v>100</v>
      </c>
    </row>
    <row r="957" spans="1:12">
      <c r="A957" t="s">
        <v>1930</v>
      </c>
      <c r="B957" s="4">
        <v>43803</v>
      </c>
      <c r="C957">
        <v>54</v>
      </c>
      <c r="D957" t="s">
        <v>6023</v>
      </c>
      <c r="E957" s="7" t="s">
        <v>6037</v>
      </c>
      <c r="F957" s="10" t="s">
        <v>6130</v>
      </c>
      <c r="G957" t="s">
        <v>6019</v>
      </c>
      <c r="H957" s="11" t="s">
        <v>6031</v>
      </c>
      <c r="I957" s="11" t="s">
        <v>6032</v>
      </c>
      <c r="J957" s="11" t="s">
        <v>6034</v>
      </c>
      <c r="K957" s="11">
        <v>880</v>
      </c>
      <c r="L957" s="6">
        <v>175</v>
      </c>
    </row>
    <row r="958" spans="1:12">
      <c r="A958" t="s">
        <v>1932</v>
      </c>
      <c r="B958" s="4">
        <v>43603</v>
      </c>
      <c r="C958">
        <v>40</v>
      </c>
      <c r="D958" t="s">
        <v>6016</v>
      </c>
      <c r="E958" s="7" t="s">
        <v>6037</v>
      </c>
      <c r="F958" s="10" t="s">
        <v>6130</v>
      </c>
      <c r="G958" t="s">
        <v>6019</v>
      </c>
      <c r="H958" s="11" t="s">
        <v>6020</v>
      </c>
      <c r="I958" s="11" t="s">
        <v>6021</v>
      </c>
      <c r="J958" s="11" t="s">
        <v>6076</v>
      </c>
      <c r="K958" s="11">
        <v>880</v>
      </c>
      <c r="L958" s="6">
        <v>80</v>
      </c>
    </row>
    <row r="959" spans="1:12">
      <c r="A959" t="s">
        <v>1934</v>
      </c>
      <c r="B959" s="4">
        <v>43603</v>
      </c>
      <c r="C959">
        <v>52</v>
      </c>
      <c r="D959" t="s">
        <v>6016</v>
      </c>
      <c r="E959" s="7" t="s">
        <v>6017</v>
      </c>
      <c r="F959" s="10" t="s">
        <v>6126</v>
      </c>
      <c r="G959" t="s">
        <v>6053</v>
      </c>
      <c r="H959" s="11" t="s">
        <v>6020</v>
      </c>
      <c r="I959" s="11" t="s">
        <v>6021</v>
      </c>
      <c r="J959" s="11" t="s">
        <v>6029</v>
      </c>
      <c r="K959" s="11">
        <v>11000</v>
      </c>
      <c r="L959" s="6">
        <v>160</v>
      </c>
    </row>
    <row r="960" spans="1:12">
      <c r="A960" t="s">
        <v>1936</v>
      </c>
      <c r="B960" s="4">
        <v>43603</v>
      </c>
      <c r="C960">
        <v>45</v>
      </c>
      <c r="D960" t="s">
        <v>6016</v>
      </c>
      <c r="E960" s="7" t="s">
        <v>6017</v>
      </c>
      <c r="F960" s="10" t="s">
        <v>6121</v>
      </c>
      <c r="G960" t="s">
        <v>6036</v>
      </c>
      <c r="H960" s="11" t="s">
        <v>6020</v>
      </c>
      <c r="I960" s="11" t="s">
        <v>6021</v>
      </c>
      <c r="J960" s="11" t="s">
        <v>6029</v>
      </c>
      <c r="K960" s="11">
        <v>11000</v>
      </c>
      <c r="L960" s="6">
        <v>240</v>
      </c>
    </row>
    <row r="961" spans="1:12">
      <c r="A961" t="s">
        <v>1938</v>
      </c>
      <c r="B961" s="4">
        <v>43000</v>
      </c>
      <c r="C961">
        <v>61</v>
      </c>
      <c r="D961" t="s">
        <v>6016</v>
      </c>
      <c r="E961" s="7" t="s">
        <v>6037</v>
      </c>
      <c r="F961" s="10" t="s">
        <v>6131</v>
      </c>
      <c r="G961" t="s">
        <v>6067</v>
      </c>
      <c r="H961" s="11" t="s">
        <v>6085</v>
      </c>
      <c r="I961" s="11" t="s">
        <v>6086</v>
      </c>
      <c r="J961" s="11" t="s">
        <v>6022</v>
      </c>
      <c r="K961" s="11">
        <v>750</v>
      </c>
      <c r="L961" s="6">
        <v>160</v>
      </c>
    </row>
    <row r="962" spans="1:12">
      <c r="A962" t="s">
        <v>1940</v>
      </c>
      <c r="B962" s="4">
        <v>43788</v>
      </c>
      <c r="C962">
        <v>57</v>
      </c>
      <c r="D962" t="s">
        <v>6023</v>
      </c>
      <c r="E962" s="7" t="s">
        <v>6017</v>
      </c>
      <c r="F962" s="10" t="s">
        <v>6111</v>
      </c>
      <c r="G962" t="s">
        <v>6050</v>
      </c>
      <c r="H962" s="11" t="s">
        <v>6054</v>
      </c>
      <c r="I962" s="11" t="s">
        <v>6055</v>
      </c>
      <c r="J962" s="11" t="s">
        <v>6022</v>
      </c>
      <c r="K962" s="11">
        <v>11000</v>
      </c>
      <c r="L962" s="6">
        <v>160</v>
      </c>
    </row>
    <row r="963" spans="1:12">
      <c r="A963" t="s">
        <v>1942</v>
      </c>
      <c r="B963" s="4">
        <v>43070</v>
      </c>
      <c r="C963">
        <v>51</v>
      </c>
      <c r="D963" t="s">
        <v>6016</v>
      </c>
      <c r="E963" s="7" t="s">
        <v>6037</v>
      </c>
      <c r="F963" s="10" t="s">
        <v>6080</v>
      </c>
      <c r="G963" t="s">
        <v>6081</v>
      </c>
      <c r="H963" s="11" t="s">
        <v>6047</v>
      </c>
      <c r="I963" s="11" t="s">
        <v>6048</v>
      </c>
      <c r="J963" s="11" t="s">
        <v>6029</v>
      </c>
      <c r="K963" s="11">
        <v>750</v>
      </c>
      <c r="L963" s="6">
        <v>70</v>
      </c>
    </row>
    <row r="964" spans="1:12">
      <c r="A964" t="s">
        <v>1944</v>
      </c>
      <c r="B964" s="4">
        <v>43347</v>
      </c>
      <c r="C964">
        <v>60</v>
      </c>
      <c r="D964" t="s">
        <v>6016</v>
      </c>
      <c r="E964" s="7" t="s">
        <v>6037</v>
      </c>
      <c r="F964" s="10" t="s">
        <v>6093</v>
      </c>
      <c r="G964" t="s">
        <v>6094</v>
      </c>
      <c r="H964" s="11" t="s">
        <v>6071</v>
      </c>
      <c r="I964" s="11" t="s">
        <v>6072</v>
      </c>
      <c r="J964" s="11" t="s">
        <v>6029</v>
      </c>
      <c r="K964" s="11">
        <v>750</v>
      </c>
      <c r="L964" s="6">
        <v>160</v>
      </c>
    </row>
    <row r="965" spans="1:12">
      <c r="A965" t="s">
        <v>1946</v>
      </c>
      <c r="B965" s="4">
        <v>42637</v>
      </c>
      <c r="C965">
        <v>48</v>
      </c>
      <c r="D965" t="s">
        <v>6023</v>
      </c>
      <c r="E965" s="7" t="s">
        <v>6043</v>
      </c>
      <c r="F965" s="10" t="s">
        <v>6025</v>
      </c>
      <c r="G965" t="s">
        <v>6025</v>
      </c>
      <c r="H965" s="11" t="s">
        <v>6020</v>
      </c>
      <c r="I965" s="11" t="s">
        <v>6021</v>
      </c>
      <c r="J965" s="11" t="s">
        <v>6029</v>
      </c>
      <c r="K965" s="11">
        <v>5000</v>
      </c>
      <c r="L965" s="6">
        <v>70</v>
      </c>
    </row>
    <row r="966" spans="1:12">
      <c r="A966" t="s">
        <v>1948</v>
      </c>
      <c r="B966" s="4">
        <v>43566</v>
      </c>
      <c r="C966">
        <v>90</v>
      </c>
      <c r="D966" t="s">
        <v>6016</v>
      </c>
      <c r="E966" s="7" t="s">
        <v>6017</v>
      </c>
      <c r="F966" s="10" t="s">
        <v>6025</v>
      </c>
      <c r="G966" t="s">
        <v>6025</v>
      </c>
      <c r="H966" s="11" t="s">
        <v>6101</v>
      </c>
      <c r="I966" s="11" t="s">
        <v>6102</v>
      </c>
      <c r="J966" s="11" t="s">
        <v>6103</v>
      </c>
      <c r="K966" s="11">
        <v>11000</v>
      </c>
      <c r="L966" s="6">
        <v>220</v>
      </c>
    </row>
    <row r="967" spans="1:12">
      <c r="A967" t="s">
        <v>1950</v>
      </c>
      <c r="B967" s="4">
        <v>43566</v>
      </c>
      <c r="C967">
        <v>90</v>
      </c>
      <c r="D967" t="s">
        <v>6016</v>
      </c>
      <c r="E967" s="7" t="s">
        <v>6017</v>
      </c>
      <c r="F967" s="10" t="s">
        <v>6097</v>
      </c>
      <c r="G967" t="s">
        <v>6097</v>
      </c>
      <c r="H967" s="11" t="s">
        <v>6101</v>
      </c>
      <c r="I967" s="11" t="s">
        <v>6102</v>
      </c>
      <c r="J967" s="11" t="s">
        <v>6103</v>
      </c>
      <c r="K967" s="11">
        <v>11000</v>
      </c>
      <c r="L967" s="6">
        <v>330</v>
      </c>
    </row>
    <row r="968" spans="1:12">
      <c r="A968" t="s">
        <v>1952</v>
      </c>
      <c r="B968" s="4">
        <v>43566</v>
      </c>
      <c r="C968">
        <v>90</v>
      </c>
      <c r="D968" t="s">
        <v>6016</v>
      </c>
      <c r="E968" s="7" t="s">
        <v>6017</v>
      </c>
      <c r="F968" s="10" t="s">
        <v>6082</v>
      </c>
      <c r="G968" t="s">
        <v>6039</v>
      </c>
      <c r="H968" s="11" t="s">
        <v>6101</v>
      </c>
      <c r="I968" s="11" t="s">
        <v>6102</v>
      </c>
      <c r="J968" s="11" t="s">
        <v>6103</v>
      </c>
      <c r="K968" s="11">
        <v>11000</v>
      </c>
      <c r="L968" s="6">
        <v>220</v>
      </c>
    </row>
    <row r="969" spans="1:12">
      <c r="A969" t="s">
        <v>1954</v>
      </c>
      <c r="B969" s="4">
        <v>43566</v>
      </c>
      <c r="C969">
        <v>90</v>
      </c>
      <c r="D969" t="s">
        <v>6016</v>
      </c>
      <c r="E969" s="7" t="s">
        <v>6017</v>
      </c>
      <c r="F969" s="10" t="s">
        <v>6058</v>
      </c>
      <c r="G969" t="s">
        <v>6058</v>
      </c>
      <c r="H969" s="11" t="s">
        <v>6101</v>
      </c>
      <c r="I969" s="11" t="s">
        <v>6102</v>
      </c>
      <c r="J969" s="11" t="s">
        <v>6103</v>
      </c>
      <c r="K969" s="11">
        <v>11000</v>
      </c>
      <c r="L969" s="6">
        <v>440</v>
      </c>
    </row>
    <row r="970" spans="1:12">
      <c r="A970" t="s">
        <v>1956</v>
      </c>
      <c r="B970" s="4">
        <v>43566</v>
      </c>
      <c r="C970">
        <v>90</v>
      </c>
      <c r="D970" t="s">
        <v>6016</v>
      </c>
      <c r="E970" s="7" t="s">
        <v>6017</v>
      </c>
      <c r="F970" s="10" t="s">
        <v>6062</v>
      </c>
      <c r="G970" t="s">
        <v>6062</v>
      </c>
      <c r="H970" s="11" t="s">
        <v>6101</v>
      </c>
      <c r="I970" s="11" t="s">
        <v>6102</v>
      </c>
      <c r="J970" s="11" t="s">
        <v>6103</v>
      </c>
      <c r="K970" s="11">
        <v>11000</v>
      </c>
      <c r="L970" s="6">
        <v>330</v>
      </c>
    </row>
    <row r="971" spans="1:12">
      <c r="A971" t="s">
        <v>1958</v>
      </c>
      <c r="B971" s="4">
        <v>43566</v>
      </c>
      <c r="C971">
        <v>90</v>
      </c>
      <c r="D971" t="s">
        <v>6016</v>
      </c>
      <c r="E971" s="7" t="s">
        <v>6017</v>
      </c>
      <c r="F971" s="10" t="s">
        <v>6100</v>
      </c>
      <c r="G971" t="s">
        <v>6097</v>
      </c>
      <c r="H971" s="11" t="s">
        <v>6101</v>
      </c>
      <c r="I971" s="11" t="s">
        <v>6102</v>
      </c>
      <c r="J971" s="11" t="s">
        <v>6103</v>
      </c>
      <c r="K971" s="11">
        <v>11000</v>
      </c>
      <c r="L971" s="6">
        <v>330</v>
      </c>
    </row>
    <row r="972" spans="1:12">
      <c r="A972" t="s">
        <v>1960</v>
      </c>
      <c r="B972" s="4">
        <v>42387</v>
      </c>
      <c r="C972">
        <v>49</v>
      </c>
      <c r="D972" t="s">
        <v>6023</v>
      </c>
      <c r="E972" s="7" t="s">
        <v>6043</v>
      </c>
      <c r="F972" s="10" t="s">
        <v>6038</v>
      </c>
      <c r="G972" t="s">
        <v>6039</v>
      </c>
      <c r="H972" s="11" t="s">
        <v>6020</v>
      </c>
      <c r="I972" s="11" t="s">
        <v>6021</v>
      </c>
      <c r="J972" s="11" t="s">
        <v>6022</v>
      </c>
      <c r="K972" s="11">
        <v>5000</v>
      </c>
      <c r="L972" s="6">
        <v>660</v>
      </c>
    </row>
    <row r="973" spans="1:12">
      <c r="A973" t="s">
        <v>1962</v>
      </c>
      <c r="B973" s="4">
        <v>42387</v>
      </c>
      <c r="C973">
        <v>41</v>
      </c>
      <c r="D973" t="s">
        <v>6023</v>
      </c>
      <c r="E973" s="7" t="s">
        <v>6017</v>
      </c>
      <c r="F973" s="10" t="s">
        <v>6049</v>
      </c>
      <c r="G973" t="s">
        <v>6050</v>
      </c>
      <c r="H973" s="11" t="s">
        <v>6020</v>
      </c>
      <c r="I973" s="11" t="s">
        <v>6021</v>
      </c>
      <c r="J973" s="11" t="s">
        <v>6076</v>
      </c>
      <c r="K973" s="11">
        <v>11000</v>
      </c>
      <c r="L973" s="6">
        <v>330</v>
      </c>
    </row>
    <row r="974" spans="1:12">
      <c r="A974" t="s">
        <v>1964</v>
      </c>
      <c r="B974" s="4">
        <v>42387</v>
      </c>
      <c r="C974">
        <v>46</v>
      </c>
      <c r="D974" t="s">
        <v>6016</v>
      </c>
      <c r="E974" s="7" t="s">
        <v>6017</v>
      </c>
      <c r="F974" s="10" t="s">
        <v>6049</v>
      </c>
      <c r="G974" t="s">
        <v>6050</v>
      </c>
      <c r="H974" s="11" t="s">
        <v>6020</v>
      </c>
      <c r="I974" s="11" t="s">
        <v>6021</v>
      </c>
      <c r="J974" s="11" t="s">
        <v>6029</v>
      </c>
      <c r="K974" s="11">
        <v>11000</v>
      </c>
      <c r="L974" s="6">
        <v>220</v>
      </c>
    </row>
    <row r="975" spans="1:12">
      <c r="A975" t="s">
        <v>1966</v>
      </c>
      <c r="B975" s="4">
        <v>42387</v>
      </c>
      <c r="C975">
        <v>46</v>
      </c>
      <c r="D975" t="s">
        <v>6016</v>
      </c>
      <c r="E975" s="7" t="s">
        <v>6017</v>
      </c>
      <c r="F975" s="10" t="s">
        <v>6049</v>
      </c>
      <c r="G975" t="s">
        <v>6050</v>
      </c>
      <c r="H975" s="11" t="s">
        <v>6020</v>
      </c>
      <c r="I975" s="11" t="s">
        <v>6021</v>
      </c>
      <c r="J975" s="11" t="s">
        <v>6029</v>
      </c>
      <c r="K975" s="11">
        <v>11000</v>
      </c>
      <c r="L975" s="6">
        <v>330</v>
      </c>
    </row>
    <row r="976" spans="1:12">
      <c r="A976" t="s">
        <v>1968</v>
      </c>
      <c r="B976" s="4">
        <v>43746</v>
      </c>
      <c r="C976">
        <v>30</v>
      </c>
      <c r="D976" t="s">
        <v>6016</v>
      </c>
      <c r="E976" s="7" t="s">
        <v>6017</v>
      </c>
      <c r="F976" s="10" t="s">
        <v>6113</v>
      </c>
      <c r="G976" t="s">
        <v>6046</v>
      </c>
      <c r="H976" s="11" t="s">
        <v>6027</v>
      </c>
      <c r="I976" s="11" t="s">
        <v>6028</v>
      </c>
      <c r="J976" s="11" t="s">
        <v>6146</v>
      </c>
      <c r="K976" s="11">
        <v>11000</v>
      </c>
      <c r="L976" s="6">
        <v>770</v>
      </c>
    </row>
    <row r="977" spans="1:12">
      <c r="A977" t="s">
        <v>1970</v>
      </c>
      <c r="B977" s="4">
        <v>43746</v>
      </c>
      <c r="C977">
        <v>59</v>
      </c>
      <c r="D977" t="s">
        <v>6016</v>
      </c>
      <c r="E977" s="7" t="s">
        <v>6037</v>
      </c>
      <c r="F977" s="10" t="s">
        <v>6080</v>
      </c>
      <c r="G977" t="s">
        <v>6081</v>
      </c>
      <c r="H977" s="11" t="s">
        <v>6027</v>
      </c>
      <c r="I977" s="11" t="s">
        <v>6028</v>
      </c>
      <c r="J977" s="11" t="s">
        <v>6029</v>
      </c>
      <c r="K977" s="11">
        <v>750</v>
      </c>
      <c r="L977" s="6">
        <v>330</v>
      </c>
    </row>
    <row r="978" spans="1:12">
      <c r="A978" t="s">
        <v>1972</v>
      </c>
      <c r="B978" s="4">
        <v>43661</v>
      </c>
      <c r="C978">
        <v>50</v>
      </c>
      <c r="D978" t="s">
        <v>6016</v>
      </c>
      <c r="E978" s="7" t="s">
        <v>6043</v>
      </c>
      <c r="F978" s="10" t="s">
        <v>6080</v>
      </c>
      <c r="G978" t="s">
        <v>6081</v>
      </c>
      <c r="H978" s="11" t="s">
        <v>6031</v>
      </c>
      <c r="I978" s="11" t="s">
        <v>6032</v>
      </c>
      <c r="J978" s="11" t="s">
        <v>6034</v>
      </c>
      <c r="K978" s="11">
        <v>5000</v>
      </c>
      <c r="L978" s="6">
        <v>160</v>
      </c>
    </row>
    <row r="979" spans="1:12">
      <c r="A979" t="s">
        <v>1974</v>
      </c>
      <c r="B979" s="4">
        <v>43475</v>
      </c>
      <c r="C979">
        <v>49</v>
      </c>
      <c r="D979" t="s">
        <v>6016</v>
      </c>
      <c r="E979" s="7" t="s">
        <v>6037</v>
      </c>
      <c r="F979" s="10" t="s">
        <v>6116</v>
      </c>
      <c r="G979" t="s">
        <v>6116</v>
      </c>
      <c r="H979" s="11" t="s">
        <v>6071</v>
      </c>
      <c r="I979" s="11" t="s">
        <v>6072</v>
      </c>
      <c r="J979" s="11" t="s">
        <v>6146</v>
      </c>
      <c r="K979" s="11">
        <v>750</v>
      </c>
      <c r="L979" s="6">
        <v>100</v>
      </c>
    </row>
    <row r="980" spans="1:12">
      <c r="A980" t="s">
        <v>1976</v>
      </c>
      <c r="B980" s="4">
        <v>43251</v>
      </c>
      <c r="C980">
        <v>45</v>
      </c>
      <c r="D980" t="s">
        <v>6016</v>
      </c>
      <c r="E980" s="7" t="s">
        <v>6017</v>
      </c>
      <c r="F980" s="10" t="s">
        <v>6113</v>
      </c>
      <c r="G980" t="s">
        <v>6112</v>
      </c>
      <c r="H980" s="11" t="s">
        <v>6085</v>
      </c>
      <c r="I980" s="11" t="s">
        <v>6086</v>
      </c>
      <c r="J980" s="11" t="s">
        <v>6029</v>
      </c>
      <c r="K980" s="11">
        <v>28000</v>
      </c>
      <c r="L980" s="6">
        <v>70</v>
      </c>
    </row>
    <row r="981" spans="1:12">
      <c r="A981" t="s">
        <v>1978</v>
      </c>
      <c r="B981" s="4">
        <v>43081</v>
      </c>
      <c r="C981">
        <v>53</v>
      </c>
      <c r="D981" t="s">
        <v>6023</v>
      </c>
      <c r="E981" s="7" t="s">
        <v>6017</v>
      </c>
      <c r="F981" s="10" t="s">
        <v>6044</v>
      </c>
      <c r="G981" t="s">
        <v>6062</v>
      </c>
      <c r="H981" s="11" t="s">
        <v>6071</v>
      </c>
      <c r="I981" s="11" t="s">
        <v>6072</v>
      </c>
      <c r="J981" s="11" t="s">
        <v>6029</v>
      </c>
      <c r="K981" s="11">
        <v>11000</v>
      </c>
      <c r="L981" s="6">
        <v>150</v>
      </c>
    </row>
    <row r="982" spans="1:12">
      <c r="A982" t="s">
        <v>1980</v>
      </c>
      <c r="B982" s="4">
        <v>43381</v>
      </c>
      <c r="C982">
        <v>42</v>
      </c>
      <c r="D982" t="s">
        <v>6023</v>
      </c>
      <c r="E982" s="7" t="s">
        <v>6043</v>
      </c>
      <c r="F982" s="10" t="s">
        <v>6044</v>
      </c>
      <c r="G982" t="s">
        <v>6044</v>
      </c>
      <c r="H982" s="11" t="s">
        <v>6031</v>
      </c>
      <c r="I982" s="11" t="s">
        <v>6032</v>
      </c>
      <c r="J982" s="11" t="s">
        <v>6033</v>
      </c>
      <c r="K982" s="11">
        <v>5000</v>
      </c>
      <c r="L982" s="6">
        <v>660</v>
      </c>
    </row>
    <row r="983" spans="1:12">
      <c r="A983" t="s">
        <v>1982</v>
      </c>
      <c r="B983" s="4">
        <v>42688</v>
      </c>
      <c r="C983">
        <v>46</v>
      </c>
      <c r="D983" t="s">
        <v>6016</v>
      </c>
      <c r="E983" s="7" t="s">
        <v>6017</v>
      </c>
      <c r="F983" s="10" t="s">
        <v>6116</v>
      </c>
      <c r="G983" t="s">
        <v>6116</v>
      </c>
      <c r="H983" s="11" t="s">
        <v>6020</v>
      </c>
      <c r="I983" s="11" t="s">
        <v>6021</v>
      </c>
      <c r="J983" s="11" t="s">
        <v>6029</v>
      </c>
      <c r="K983" s="11">
        <v>11000</v>
      </c>
      <c r="L983" s="6">
        <v>80</v>
      </c>
    </row>
    <row r="984" spans="1:12">
      <c r="A984" t="s">
        <v>1984</v>
      </c>
      <c r="B984" s="4">
        <v>42688</v>
      </c>
      <c r="C984">
        <v>33</v>
      </c>
      <c r="D984" t="s">
        <v>6016</v>
      </c>
      <c r="E984" s="7" t="s">
        <v>6017</v>
      </c>
      <c r="F984" s="10" t="s">
        <v>6129</v>
      </c>
      <c r="G984" t="s">
        <v>6094</v>
      </c>
      <c r="H984" s="11" t="s">
        <v>6020</v>
      </c>
      <c r="I984" s="11" t="s">
        <v>6021</v>
      </c>
      <c r="J984" s="11" t="s">
        <v>6076</v>
      </c>
      <c r="K984" s="11">
        <v>11000</v>
      </c>
      <c r="L984" s="6">
        <v>160</v>
      </c>
    </row>
    <row r="985" spans="1:12">
      <c r="A985" t="s">
        <v>1986</v>
      </c>
      <c r="B985" s="4">
        <v>42688</v>
      </c>
      <c r="C985">
        <v>46</v>
      </c>
      <c r="D985" t="s">
        <v>6023</v>
      </c>
      <c r="E985" s="7" t="s">
        <v>6017</v>
      </c>
      <c r="F985" s="10" t="s">
        <v>6116</v>
      </c>
      <c r="G985" t="s">
        <v>6116</v>
      </c>
      <c r="H985" s="11" t="s">
        <v>6020</v>
      </c>
      <c r="I985" s="11" t="s">
        <v>6021</v>
      </c>
      <c r="J985" s="11" t="s">
        <v>6022</v>
      </c>
      <c r="K985" s="11">
        <v>11000</v>
      </c>
      <c r="L985" s="6">
        <v>400</v>
      </c>
    </row>
    <row r="986" spans="1:12">
      <c r="A986" t="s">
        <v>1988</v>
      </c>
      <c r="B986" s="4">
        <v>43743</v>
      </c>
      <c r="C986">
        <v>61</v>
      </c>
      <c r="D986" t="s">
        <v>6016</v>
      </c>
      <c r="E986" s="7" t="s">
        <v>6017</v>
      </c>
      <c r="F986" s="10" t="s">
        <v>6095</v>
      </c>
      <c r="G986" t="s">
        <v>6096</v>
      </c>
      <c r="H986" s="11" t="s">
        <v>6047</v>
      </c>
      <c r="I986" s="11" t="s">
        <v>6048</v>
      </c>
      <c r="J986" s="11" t="s">
        <v>6029</v>
      </c>
      <c r="K986" s="11">
        <v>11000</v>
      </c>
      <c r="L986" s="6">
        <v>100</v>
      </c>
    </row>
    <row r="987" spans="1:12">
      <c r="A987" t="s">
        <v>1990</v>
      </c>
      <c r="B987" s="4">
        <v>43743</v>
      </c>
      <c r="C987">
        <v>42</v>
      </c>
      <c r="D987" t="s">
        <v>6016</v>
      </c>
      <c r="E987" s="7" t="s">
        <v>6017</v>
      </c>
      <c r="F987" s="10" t="s">
        <v>6116</v>
      </c>
      <c r="G987" t="s">
        <v>6116</v>
      </c>
      <c r="H987" s="11" t="s">
        <v>6047</v>
      </c>
      <c r="I987" s="11" t="s">
        <v>6048</v>
      </c>
      <c r="J987" s="11" t="s">
        <v>6029</v>
      </c>
      <c r="K987" s="11">
        <v>11000</v>
      </c>
      <c r="L987" s="6">
        <v>200</v>
      </c>
    </row>
    <row r="988" spans="1:12">
      <c r="A988" t="s">
        <v>1992</v>
      </c>
      <c r="B988" s="4">
        <v>43743</v>
      </c>
      <c r="C988">
        <v>47</v>
      </c>
      <c r="D988" t="s">
        <v>6023</v>
      </c>
      <c r="E988" s="7" t="s">
        <v>6017</v>
      </c>
      <c r="F988" s="10" t="s">
        <v>6044</v>
      </c>
      <c r="G988" t="s">
        <v>6044</v>
      </c>
      <c r="H988" s="11" t="s">
        <v>6047</v>
      </c>
      <c r="I988" s="11" t="s">
        <v>6048</v>
      </c>
      <c r="J988" s="11" t="s">
        <v>6149</v>
      </c>
      <c r="K988" s="11">
        <v>11000</v>
      </c>
      <c r="L988" s="6">
        <v>150</v>
      </c>
    </row>
    <row r="989" spans="1:12">
      <c r="A989" t="s">
        <v>1994</v>
      </c>
      <c r="B989" s="4">
        <v>42804</v>
      </c>
      <c r="C989">
        <v>47</v>
      </c>
      <c r="D989" t="s">
        <v>6023</v>
      </c>
      <c r="E989" s="7" t="s">
        <v>6017</v>
      </c>
      <c r="F989" s="10" t="s">
        <v>6069</v>
      </c>
      <c r="G989" t="s">
        <v>6070</v>
      </c>
      <c r="H989" s="11" t="s">
        <v>6085</v>
      </c>
      <c r="I989" s="11" t="s">
        <v>6086</v>
      </c>
      <c r="J989" s="11" t="s">
        <v>6029</v>
      </c>
      <c r="K989" s="11">
        <v>28000</v>
      </c>
      <c r="L989" s="6">
        <v>100</v>
      </c>
    </row>
    <row r="990" spans="1:12">
      <c r="A990" t="s">
        <v>1996</v>
      </c>
      <c r="B990" s="4">
        <v>43611</v>
      </c>
      <c r="C990">
        <v>53</v>
      </c>
      <c r="D990" t="s">
        <v>6023</v>
      </c>
      <c r="E990" s="7" t="s">
        <v>6017</v>
      </c>
      <c r="F990" s="10" t="s">
        <v>6116</v>
      </c>
      <c r="G990" t="s">
        <v>6116</v>
      </c>
      <c r="H990" s="11" t="s">
        <v>6054</v>
      </c>
      <c r="I990" s="11" t="s">
        <v>6055</v>
      </c>
      <c r="J990" s="11" t="s">
        <v>6022</v>
      </c>
      <c r="K990" s="11">
        <v>11000</v>
      </c>
      <c r="L990" s="6">
        <v>550</v>
      </c>
    </row>
    <row r="991" spans="1:12">
      <c r="A991" t="s">
        <v>1998</v>
      </c>
      <c r="B991" s="4">
        <v>43611</v>
      </c>
      <c r="C991">
        <v>46</v>
      </c>
      <c r="D991" t="s">
        <v>6023</v>
      </c>
      <c r="E991" s="7" t="s">
        <v>6017</v>
      </c>
      <c r="F991" s="10" t="s">
        <v>6128</v>
      </c>
      <c r="G991" t="s">
        <v>6039</v>
      </c>
      <c r="H991" s="11" t="s">
        <v>6054</v>
      </c>
      <c r="I991" s="11" t="s">
        <v>6055</v>
      </c>
      <c r="J991" s="11" t="s">
        <v>6056</v>
      </c>
      <c r="K991" s="11">
        <v>11000</v>
      </c>
      <c r="L991" s="6">
        <v>330</v>
      </c>
    </row>
    <row r="992" spans="1:12">
      <c r="A992" t="s">
        <v>2000</v>
      </c>
      <c r="B992" s="4">
        <v>42825</v>
      </c>
      <c r="C992">
        <v>26</v>
      </c>
      <c r="D992" t="s">
        <v>6016</v>
      </c>
      <c r="E992" s="7" t="s">
        <v>6043</v>
      </c>
      <c r="F992" s="10" t="s">
        <v>6130</v>
      </c>
      <c r="G992" t="s">
        <v>6039</v>
      </c>
      <c r="H992" s="11" t="s">
        <v>6027</v>
      </c>
      <c r="I992" s="11" t="s">
        <v>6028</v>
      </c>
      <c r="J992" s="11" t="s">
        <v>6107</v>
      </c>
      <c r="K992" s="11">
        <v>5000</v>
      </c>
      <c r="L992" s="6">
        <v>175</v>
      </c>
    </row>
    <row r="993" spans="1:12">
      <c r="A993" t="s">
        <v>2002</v>
      </c>
      <c r="B993" s="4">
        <v>43354</v>
      </c>
      <c r="C993">
        <v>45</v>
      </c>
      <c r="D993" t="s">
        <v>6016</v>
      </c>
      <c r="E993" s="7" t="s">
        <v>6017</v>
      </c>
      <c r="F993" s="10" t="s">
        <v>6117</v>
      </c>
      <c r="G993" t="s">
        <v>6046</v>
      </c>
      <c r="H993" s="11" t="s">
        <v>6085</v>
      </c>
      <c r="I993" s="11" t="s">
        <v>6086</v>
      </c>
      <c r="J993" s="11" t="s">
        <v>6029</v>
      </c>
      <c r="K993" s="11">
        <v>28000</v>
      </c>
      <c r="L993" s="6">
        <v>220</v>
      </c>
    </row>
    <row r="994" spans="1:12">
      <c r="A994" t="s">
        <v>2004</v>
      </c>
      <c r="B994" s="4">
        <v>43339</v>
      </c>
      <c r="C994">
        <v>36</v>
      </c>
      <c r="D994" t="s">
        <v>6016</v>
      </c>
      <c r="E994" s="7" t="s">
        <v>6017</v>
      </c>
      <c r="F994" s="10" t="s">
        <v>6049</v>
      </c>
      <c r="G994" t="s">
        <v>6050</v>
      </c>
      <c r="H994" s="11" t="s">
        <v>6085</v>
      </c>
      <c r="I994" s="11" t="s">
        <v>6086</v>
      </c>
      <c r="J994" s="11" t="s">
        <v>6029</v>
      </c>
      <c r="K994" s="11">
        <v>28000</v>
      </c>
      <c r="L994" s="6">
        <v>240</v>
      </c>
    </row>
    <row r="995" spans="1:12">
      <c r="A995" t="s">
        <v>2006</v>
      </c>
      <c r="B995" s="4">
        <v>43339</v>
      </c>
      <c r="C995">
        <v>42</v>
      </c>
      <c r="D995" t="s">
        <v>6016</v>
      </c>
      <c r="E995" s="7" t="s">
        <v>6017</v>
      </c>
      <c r="F995" s="10" t="s">
        <v>6135</v>
      </c>
      <c r="G995" t="s">
        <v>6062</v>
      </c>
      <c r="H995" s="11" t="s">
        <v>6085</v>
      </c>
      <c r="I995" s="11" t="s">
        <v>6086</v>
      </c>
      <c r="J995" s="11" t="s">
        <v>6029</v>
      </c>
      <c r="K995" s="11">
        <v>28000</v>
      </c>
      <c r="L995" s="6">
        <v>400</v>
      </c>
    </row>
    <row r="996" spans="1:12">
      <c r="A996" t="s">
        <v>2008</v>
      </c>
      <c r="B996" s="4">
        <v>42515</v>
      </c>
      <c r="C996">
        <v>52</v>
      </c>
      <c r="D996" t="s">
        <v>6016</v>
      </c>
      <c r="E996" s="7" t="s">
        <v>6017</v>
      </c>
      <c r="F996" s="10" t="s">
        <v>6113</v>
      </c>
      <c r="G996" t="s">
        <v>6112</v>
      </c>
      <c r="H996" s="11" t="s">
        <v>6054</v>
      </c>
      <c r="I996" s="11" t="s">
        <v>6055</v>
      </c>
      <c r="J996" s="11" t="s">
        <v>6056</v>
      </c>
      <c r="K996" s="11">
        <v>11000</v>
      </c>
      <c r="L996" s="6">
        <v>245</v>
      </c>
    </row>
    <row r="997" spans="1:12">
      <c r="A997" t="s">
        <v>2010</v>
      </c>
      <c r="B997" s="4">
        <v>42515</v>
      </c>
      <c r="C997">
        <v>37</v>
      </c>
      <c r="D997" t="s">
        <v>6016</v>
      </c>
      <c r="E997" s="7" t="s">
        <v>6017</v>
      </c>
      <c r="F997" s="10" t="s">
        <v>6113</v>
      </c>
      <c r="G997" t="s">
        <v>6112</v>
      </c>
      <c r="H997" s="11" t="s">
        <v>6054</v>
      </c>
      <c r="I997" s="11" t="s">
        <v>6055</v>
      </c>
      <c r="J997" s="11" t="s">
        <v>6148</v>
      </c>
      <c r="K997" s="11">
        <v>11000</v>
      </c>
      <c r="L997" s="6">
        <v>105</v>
      </c>
    </row>
    <row r="998" spans="1:12">
      <c r="A998" t="s">
        <v>2012</v>
      </c>
      <c r="B998" s="4">
        <v>43042</v>
      </c>
      <c r="C998">
        <v>53</v>
      </c>
      <c r="D998" t="s">
        <v>6016</v>
      </c>
      <c r="E998" s="7" t="s">
        <v>6017</v>
      </c>
      <c r="F998" s="10" t="s">
        <v>6116</v>
      </c>
      <c r="G998" t="s">
        <v>6116</v>
      </c>
      <c r="H998" s="11" t="s">
        <v>6031</v>
      </c>
      <c r="I998" s="11" t="s">
        <v>6032</v>
      </c>
      <c r="J998" s="11" t="s">
        <v>6034</v>
      </c>
      <c r="K998" s="11">
        <v>11000</v>
      </c>
      <c r="L998" s="6">
        <v>35</v>
      </c>
    </row>
    <row r="999" spans="1:12">
      <c r="A999" t="s">
        <v>2014</v>
      </c>
      <c r="B999" s="4">
        <v>43042</v>
      </c>
      <c r="C999">
        <v>65</v>
      </c>
      <c r="D999" t="s">
        <v>6023</v>
      </c>
      <c r="E999" s="7" t="s">
        <v>6037</v>
      </c>
      <c r="F999" s="10" t="s">
        <v>6116</v>
      </c>
      <c r="G999" t="s">
        <v>6116</v>
      </c>
      <c r="H999" s="11" t="s">
        <v>6031</v>
      </c>
      <c r="I999" s="11" t="s">
        <v>6032</v>
      </c>
      <c r="J999" s="11" t="s">
        <v>6034</v>
      </c>
      <c r="K999" s="11">
        <v>750</v>
      </c>
      <c r="L999" s="6">
        <v>105</v>
      </c>
    </row>
    <row r="1000" spans="1:12">
      <c r="A1000" t="s">
        <v>2016</v>
      </c>
      <c r="B1000" s="4">
        <v>43042</v>
      </c>
      <c r="C1000">
        <v>47</v>
      </c>
      <c r="D1000" t="s">
        <v>6016</v>
      </c>
      <c r="E1000" s="7" t="s">
        <v>6017</v>
      </c>
      <c r="F1000" s="10" t="s">
        <v>6136</v>
      </c>
      <c r="G1000" t="s">
        <v>6116</v>
      </c>
      <c r="H1000" s="11" t="s">
        <v>6031</v>
      </c>
      <c r="I1000" s="11" t="s">
        <v>6032</v>
      </c>
      <c r="J1000" s="11" t="s">
        <v>6033</v>
      </c>
      <c r="K1000" s="11">
        <v>11000</v>
      </c>
      <c r="L1000" s="6">
        <v>175</v>
      </c>
    </row>
    <row r="1001" spans="1:12">
      <c r="A1001" t="s">
        <v>2018</v>
      </c>
      <c r="B1001" s="4">
        <v>43042</v>
      </c>
      <c r="C1001">
        <v>38</v>
      </c>
      <c r="D1001" t="s">
        <v>6016</v>
      </c>
      <c r="E1001" s="7" t="s">
        <v>6017</v>
      </c>
      <c r="F1001" s="10" t="s">
        <v>6046</v>
      </c>
      <c r="G1001" t="s">
        <v>6046</v>
      </c>
      <c r="H1001" s="11" t="s">
        <v>6031</v>
      </c>
      <c r="I1001" s="11" t="s">
        <v>6032</v>
      </c>
      <c r="J1001" s="11" t="s">
        <v>6033</v>
      </c>
      <c r="K1001" s="11">
        <v>11000</v>
      </c>
      <c r="L1001" s="6">
        <v>245</v>
      </c>
    </row>
    <row r="1002" spans="1:12">
      <c r="A1002" t="s">
        <v>2020</v>
      </c>
      <c r="B1002" s="4">
        <v>43421</v>
      </c>
      <c r="C1002">
        <v>52</v>
      </c>
      <c r="D1002" t="s">
        <v>6016</v>
      </c>
      <c r="E1002" s="7" t="s">
        <v>6017</v>
      </c>
      <c r="F1002" s="10" t="s">
        <v>6137</v>
      </c>
      <c r="G1002" t="s">
        <v>6070</v>
      </c>
      <c r="H1002" s="11" t="s">
        <v>6047</v>
      </c>
      <c r="I1002" s="11" t="s">
        <v>6048</v>
      </c>
      <c r="J1002" s="11" t="s">
        <v>6029</v>
      </c>
      <c r="K1002" s="11">
        <v>11000</v>
      </c>
      <c r="L1002" s="6">
        <v>160</v>
      </c>
    </row>
    <row r="1003" spans="1:12">
      <c r="A1003" t="s">
        <v>2022</v>
      </c>
      <c r="B1003" s="4">
        <v>42947</v>
      </c>
      <c r="C1003">
        <v>36</v>
      </c>
      <c r="D1003" t="s">
        <v>6016</v>
      </c>
      <c r="E1003" s="7" t="s">
        <v>6017</v>
      </c>
      <c r="F1003" s="10" t="s">
        <v>6062</v>
      </c>
      <c r="G1003" t="s">
        <v>6062</v>
      </c>
      <c r="H1003" s="11" t="s">
        <v>6085</v>
      </c>
      <c r="I1003" s="11" t="s">
        <v>6086</v>
      </c>
      <c r="J1003" s="11" t="s">
        <v>6146</v>
      </c>
      <c r="K1003" s="11">
        <v>28000</v>
      </c>
      <c r="L1003" s="6">
        <v>770</v>
      </c>
    </row>
    <row r="1004" spans="1:12">
      <c r="A1004" t="s">
        <v>2024</v>
      </c>
      <c r="B1004" s="4">
        <v>42947</v>
      </c>
      <c r="C1004">
        <v>43</v>
      </c>
      <c r="D1004" t="s">
        <v>6016</v>
      </c>
      <c r="E1004" s="7" t="s">
        <v>6043</v>
      </c>
      <c r="F1004" s="10" t="s">
        <v>6049</v>
      </c>
      <c r="G1004" t="s">
        <v>6050</v>
      </c>
      <c r="H1004" s="11" t="s">
        <v>6085</v>
      </c>
      <c r="I1004" s="11" t="s">
        <v>6086</v>
      </c>
      <c r="J1004" s="11" t="s">
        <v>6022</v>
      </c>
      <c r="K1004" s="11">
        <v>8000</v>
      </c>
      <c r="L1004" s="6">
        <v>770</v>
      </c>
    </row>
    <row r="1005" spans="1:12">
      <c r="A1005" t="s">
        <v>2026</v>
      </c>
      <c r="B1005" s="4">
        <v>42947</v>
      </c>
      <c r="C1005">
        <v>38</v>
      </c>
      <c r="D1005" t="s">
        <v>6023</v>
      </c>
      <c r="E1005" s="7" t="s">
        <v>6037</v>
      </c>
      <c r="F1005" s="10" t="s">
        <v>6044</v>
      </c>
      <c r="G1005" t="s">
        <v>6044</v>
      </c>
      <c r="H1005" s="11" t="s">
        <v>6085</v>
      </c>
      <c r="I1005" s="11" t="s">
        <v>6086</v>
      </c>
      <c r="J1005" s="11" t="s">
        <v>6029</v>
      </c>
      <c r="K1005" s="11">
        <v>750</v>
      </c>
      <c r="L1005" s="6">
        <v>330</v>
      </c>
    </row>
    <row r="1006" spans="1:12">
      <c r="A1006" t="s">
        <v>2028</v>
      </c>
      <c r="B1006" s="4">
        <v>42978</v>
      </c>
      <c r="C1006">
        <v>65</v>
      </c>
      <c r="D1006" t="s">
        <v>6023</v>
      </c>
      <c r="E1006" s="7" t="s">
        <v>6017</v>
      </c>
      <c r="F1006" s="10" t="s">
        <v>6135</v>
      </c>
      <c r="G1006" t="s">
        <v>6062</v>
      </c>
      <c r="H1006" s="11" t="s">
        <v>6031</v>
      </c>
      <c r="I1006" s="11" t="s">
        <v>6032</v>
      </c>
      <c r="J1006" s="11" t="s">
        <v>6034</v>
      </c>
      <c r="K1006" s="11">
        <v>11000</v>
      </c>
      <c r="L1006" s="6">
        <v>240</v>
      </c>
    </row>
    <row r="1007" spans="1:12">
      <c r="A1007" t="s">
        <v>2030</v>
      </c>
      <c r="B1007" s="4">
        <v>43056</v>
      </c>
      <c r="C1007">
        <v>51</v>
      </c>
      <c r="D1007" t="s">
        <v>6023</v>
      </c>
      <c r="E1007" s="7" t="s">
        <v>6043</v>
      </c>
      <c r="F1007" s="10" t="s">
        <v>6138</v>
      </c>
      <c r="G1007" t="s">
        <v>6039</v>
      </c>
      <c r="H1007" s="11" t="s">
        <v>6031</v>
      </c>
      <c r="I1007" s="11" t="s">
        <v>6032</v>
      </c>
      <c r="J1007" s="11" t="s">
        <v>6034</v>
      </c>
      <c r="K1007" s="11">
        <v>5000</v>
      </c>
      <c r="L1007" s="6">
        <v>105</v>
      </c>
    </row>
    <row r="1008" spans="1:12">
      <c r="A1008" t="s">
        <v>2032</v>
      </c>
      <c r="B1008" s="4">
        <v>43048</v>
      </c>
      <c r="C1008">
        <v>40</v>
      </c>
      <c r="D1008" t="s">
        <v>6016</v>
      </c>
      <c r="E1008" s="7" t="s">
        <v>6017</v>
      </c>
      <c r="F1008" s="10" t="s">
        <v>6128</v>
      </c>
      <c r="G1008" t="s">
        <v>6039</v>
      </c>
      <c r="H1008" s="11" t="s">
        <v>6085</v>
      </c>
      <c r="I1008" s="11" t="s">
        <v>6086</v>
      </c>
      <c r="J1008" s="11" t="s">
        <v>6029</v>
      </c>
      <c r="K1008" s="11">
        <v>28000</v>
      </c>
      <c r="L1008" s="6">
        <v>240</v>
      </c>
    </row>
    <row r="1009" spans="1:12">
      <c r="A1009" t="s">
        <v>2034</v>
      </c>
      <c r="B1009" s="4">
        <v>43048</v>
      </c>
      <c r="C1009">
        <v>39</v>
      </c>
      <c r="D1009" t="s">
        <v>6016</v>
      </c>
      <c r="E1009" s="7" t="s">
        <v>6043</v>
      </c>
      <c r="F1009" s="10" t="s">
        <v>6074</v>
      </c>
      <c r="G1009" t="s">
        <v>6050</v>
      </c>
      <c r="H1009" s="11" t="s">
        <v>6085</v>
      </c>
      <c r="I1009" s="11" t="s">
        <v>6086</v>
      </c>
      <c r="J1009" s="11" t="s">
        <v>6029</v>
      </c>
      <c r="K1009" s="11">
        <v>8000</v>
      </c>
      <c r="L1009" s="6">
        <v>240</v>
      </c>
    </row>
    <row r="1010" spans="1:12">
      <c r="A1010" t="s">
        <v>2036</v>
      </c>
      <c r="B1010" s="4">
        <v>43831</v>
      </c>
      <c r="C1010">
        <v>39</v>
      </c>
      <c r="D1010" t="s">
        <v>6023</v>
      </c>
      <c r="E1010" s="7" t="s">
        <v>6017</v>
      </c>
      <c r="F1010" s="10" t="s">
        <v>6045</v>
      </c>
      <c r="G1010" t="s">
        <v>6046</v>
      </c>
      <c r="H1010" s="11" t="s">
        <v>6031</v>
      </c>
      <c r="I1010" s="11" t="s">
        <v>6032</v>
      </c>
      <c r="J1010" s="11" t="s">
        <v>6034</v>
      </c>
      <c r="K1010" s="11">
        <v>11000</v>
      </c>
      <c r="L1010" s="6">
        <v>250</v>
      </c>
    </row>
    <row r="1011" spans="1:12">
      <c r="A1011" t="s">
        <v>2038</v>
      </c>
      <c r="B1011" s="4">
        <v>43680</v>
      </c>
      <c r="C1011">
        <v>60</v>
      </c>
      <c r="D1011" t="s">
        <v>6016</v>
      </c>
      <c r="E1011" s="7" t="s">
        <v>6017</v>
      </c>
      <c r="F1011" s="10" t="s">
        <v>6106</v>
      </c>
      <c r="G1011" t="s">
        <v>6039</v>
      </c>
      <c r="H1011" s="11" t="s">
        <v>6085</v>
      </c>
      <c r="I1011" s="11" t="s">
        <v>6086</v>
      </c>
      <c r="J1011" s="11" t="s">
        <v>6146</v>
      </c>
      <c r="K1011" s="11">
        <v>28000</v>
      </c>
      <c r="L1011" s="6">
        <v>100</v>
      </c>
    </row>
    <row r="1012" spans="1:12">
      <c r="A1012" t="s">
        <v>2040</v>
      </c>
      <c r="B1012" s="4">
        <v>42700</v>
      </c>
      <c r="C1012">
        <v>43</v>
      </c>
      <c r="D1012" t="s">
        <v>6023</v>
      </c>
      <c r="E1012" s="7" t="s">
        <v>6017</v>
      </c>
      <c r="F1012" s="10" t="s">
        <v>6106</v>
      </c>
      <c r="G1012" t="s">
        <v>6039</v>
      </c>
      <c r="H1012" s="11" t="s">
        <v>6085</v>
      </c>
      <c r="I1012" s="11" t="s">
        <v>6086</v>
      </c>
      <c r="J1012" s="11" t="s">
        <v>6022</v>
      </c>
      <c r="K1012" s="11">
        <v>28000</v>
      </c>
      <c r="L1012" s="6">
        <v>320</v>
      </c>
    </row>
    <row r="1013" spans="1:12">
      <c r="A1013" t="s">
        <v>2042</v>
      </c>
      <c r="B1013" s="4">
        <v>43637</v>
      </c>
      <c r="C1013">
        <v>31</v>
      </c>
      <c r="D1013" t="s">
        <v>6016</v>
      </c>
      <c r="E1013" s="7" t="s">
        <v>6017</v>
      </c>
      <c r="F1013" s="10" t="s">
        <v>6139</v>
      </c>
      <c r="G1013" t="s">
        <v>6026</v>
      </c>
      <c r="H1013" s="11" t="s">
        <v>6020</v>
      </c>
      <c r="I1013" s="11" t="s">
        <v>6021</v>
      </c>
      <c r="J1013" s="11" t="s">
        <v>6022</v>
      </c>
      <c r="K1013" s="11">
        <v>11000</v>
      </c>
      <c r="L1013" s="6">
        <v>240</v>
      </c>
    </row>
    <row r="1014" spans="1:12">
      <c r="A1014" t="s">
        <v>2044</v>
      </c>
      <c r="B1014" s="4">
        <v>43637</v>
      </c>
      <c r="C1014">
        <v>55</v>
      </c>
      <c r="D1014" t="s">
        <v>6016</v>
      </c>
      <c r="E1014" s="7" t="s">
        <v>6017</v>
      </c>
      <c r="F1014" s="10" t="s">
        <v>6139</v>
      </c>
      <c r="G1014" t="s">
        <v>6026</v>
      </c>
      <c r="H1014" s="11" t="s">
        <v>6020</v>
      </c>
      <c r="I1014" s="11" t="s">
        <v>6021</v>
      </c>
      <c r="J1014" s="11" t="s">
        <v>6029</v>
      </c>
      <c r="K1014" s="11">
        <v>11000</v>
      </c>
      <c r="L1014" s="6">
        <v>80</v>
      </c>
    </row>
    <row r="1015" spans="1:12">
      <c r="A1015" t="s">
        <v>2046</v>
      </c>
      <c r="B1015" s="4">
        <v>43093</v>
      </c>
      <c r="C1015">
        <v>65</v>
      </c>
      <c r="D1015" t="s">
        <v>6023</v>
      </c>
      <c r="E1015" s="7" t="s">
        <v>6043</v>
      </c>
      <c r="F1015" s="10" t="s">
        <v>6046</v>
      </c>
      <c r="G1015" t="s">
        <v>6046</v>
      </c>
      <c r="H1015" s="11" t="s">
        <v>6020</v>
      </c>
      <c r="I1015" s="11" t="s">
        <v>6021</v>
      </c>
      <c r="J1015" s="11" t="s">
        <v>6022</v>
      </c>
      <c r="K1015" s="11">
        <v>5000</v>
      </c>
      <c r="L1015" s="6">
        <v>1040</v>
      </c>
    </row>
    <row r="1016" spans="1:12">
      <c r="A1016" t="s">
        <v>2048</v>
      </c>
      <c r="B1016" s="4">
        <v>43093</v>
      </c>
      <c r="C1016">
        <v>54</v>
      </c>
      <c r="D1016" t="s">
        <v>6023</v>
      </c>
      <c r="E1016" s="7" t="s">
        <v>6017</v>
      </c>
      <c r="F1016" s="10" t="s">
        <v>6113</v>
      </c>
      <c r="G1016" t="s">
        <v>6112</v>
      </c>
      <c r="H1016" s="11" t="s">
        <v>6020</v>
      </c>
      <c r="I1016" s="11" t="s">
        <v>6021</v>
      </c>
      <c r="J1016" s="11" t="s">
        <v>6076</v>
      </c>
      <c r="K1016" s="11">
        <v>11000</v>
      </c>
      <c r="L1016" s="6">
        <v>80</v>
      </c>
    </row>
    <row r="1017" spans="1:12">
      <c r="A1017" t="s">
        <v>2050</v>
      </c>
      <c r="B1017" s="4">
        <v>42997</v>
      </c>
      <c r="C1017">
        <v>40</v>
      </c>
      <c r="D1017" t="s">
        <v>6023</v>
      </c>
      <c r="E1017" s="7" t="s">
        <v>6017</v>
      </c>
      <c r="F1017" s="10" t="s">
        <v>6069</v>
      </c>
      <c r="G1017" t="s">
        <v>6070</v>
      </c>
      <c r="H1017" s="11" t="s">
        <v>6027</v>
      </c>
      <c r="I1017" s="11" t="s">
        <v>6028</v>
      </c>
      <c r="J1017" s="11" t="s">
        <v>6029</v>
      </c>
      <c r="K1017" s="11">
        <v>11000</v>
      </c>
      <c r="L1017" s="6">
        <v>400</v>
      </c>
    </row>
    <row r="1018" spans="1:12">
      <c r="A1018" t="s">
        <v>2052</v>
      </c>
      <c r="B1018" s="4">
        <v>42926</v>
      </c>
      <c r="C1018">
        <v>38</v>
      </c>
      <c r="D1018" t="s">
        <v>6023</v>
      </c>
      <c r="E1018" s="7" t="s">
        <v>6017</v>
      </c>
      <c r="F1018" s="10" t="s">
        <v>6097</v>
      </c>
      <c r="G1018" t="s">
        <v>6097</v>
      </c>
      <c r="H1018" s="11" t="s">
        <v>6054</v>
      </c>
      <c r="I1018" s="11" t="s">
        <v>6055</v>
      </c>
      <c r="J1018" s="11" t="s">
        <v>6022</v>
      </c>
      <c r="K1018" s="11">
        <v>11000</v>
      </c>
      <c r="L1018" s="6">
        <v>220</v>
      </c>
    </row>
    <row r="1019" spans="1:12">
      <c r="A1019" t="s">
        <v>2054</v>
      </c>
      <c r="B1019" s="4">
        <v>42926</v>
      </c>
      <c r="C1019">
        <v>36</v>
      </c>
      <c r="D1019" t="s">
        <v>6016</v>
      </c>
      <c r="E1019" s="7" t="s">
        <v>6037</v>
      </c>
      <c r="F1019" s="10" t="s">
        <v>6044</v>
      </c>
      <c r="G1019" t="s">
        <v>6044</v>
      </c>
      <c r="H1019" s="11" t="s">
        <v>6054</v>
      </c>
      <c r="I1019" s="11" t="s">
        <v>6055</v>
      </c>
      <c r="J1019" s="11" t="s">
        <v>6022</v>
      </c>
      <c r="K1019" s="11">
        <v>750</v>
      </c>
      <c r="L1019" s="6">
        <v>330</v>
      </c>
    </row>
    <row r="1020" spans="1:12">
      <c r="A1020" t="s">
        <v>2056</v>
      </c>
      <c r="B1020" s="4">
        <v>42926</v>
      </c>
      <c r="C1020">
        <v>43</v>
      </c>
      <c r="D1020" t="s">
        <v>6016</v>
      </c>
      <c r="E1020" s="7" t="s">
        <v>6017</v>
      </c>
      <c r="F1020" s="10" t="s">
        <v>6084</v>
      </c>
      <c r="G1020" t="s">
        <v>6112</v>
      </c>
      <c r="H1020" s="11" t="s">
        <v>6054</v>
      </c>
      <c r="I1020" s="11" t="s">
        <v>6055</v>
      </c>
      <c r="J1020" s="11" t="s">
        <v>6148</v>
      </c>
      <c r="K1020" s="11">
        <v>11000</v>
      </c>
      <c r="L1020" s="6">
        <v>550</v>
      </c>
    </row>
    <row r="1021" spans="1:12">
      <c r="A1021" t="s">
        <v>2058</v>
      </c>
      <c r="B1021" s="4">
        <v>42926</v>
      </c>
      <c r="C1021">
        <v>41</v>
      </c>
      <c r="D1021" t="s">
        <v>6016</v>
      </c>
      <c r="E1021" s="7" t="s">
        <v>6017</v>
      </c>
      <c r="F1021" s="10" t="s">
        <v>6084</v>
      </c>
      <c r="G1021" t="s">
        <v>6112</v>
      </c>
      <c r="H1021" s="11" t="s">
        <v>6054</v>
      </c>
      <c r="I1021" s="11" t="s">
        <v>6055</v>
      </c>
      <c r="J1021" s="11" t="s">
        <v>6056</v>
      </c>
      <c r="K1021" s="11">
        <v>11000</v>
      </c>
      <c r="L1021" s="6">
        <v>550</v>
      </c>
    </row>
    <row r="1022" spans="1:12">
      <c r="A1022" t="s">
        <v>2060</v>
      </c>
      <c r="B1022" s="4">
        <v>42858</v>
      </c>
      <c r="C1022">
        <v>50</v>
      </c>
      <c r="D1022" t="s">
        <v>6016</v>
      </c>
      <c r="E1022" s="7" t="s">
        <v>6017</v>
      </c>
      <c r="F1022" s="10" t="s">
        <v>6116</v>
      </c>
      <c r="G1022" t="s">
        <v>6116</v>
      </c>
      <c r="H1022" s="11" t="s">
        <v>6031</v>
      </c>
      <c r="I1022" s="11" t="s">
        <v>6032</v>
      </c>
      <c r="J1022" s="11" t="s">
        <v>6034</v>
      </c>
      <c r="K1022" s="11">
        <v>11000</v>
      </c>
      <c r="L1022" s="6">
        <v>330</v>
      </c>
    </row>
    <row r="1023" spans="1:12">
      <c r="A1023" t="s">
        <v>2062</v>
      </c>
      <c r="B1023" s="4">
        <v>42858</v>
      </c>
      <c r="C1023">
        <v>48</v>
      </c>
      <c r="D1023" t="s">
        <v>6016</v>
      </c>
      <c r="E1023" s="7" t="s">
        <v>6043</v>
      </c>
      <c r="F1023" s="10" t="s">
        <v>6045</v>
      </c>
      <c r="G1023" t="s">
        <v>6046</v>
      </c>
      <c r="H1023" s="11" t="s">
        <v>6031</v>
      </c>
      <c r="I1023" s="11" t="s">
        <v>6032</v>
      </c>
      <c r="J1023" s="11" t="s">
        <v>6033</v>
      </c>
      <c r="K1023" s="11">
        <v>5000</v>
      </c>
      <c r="L1023" s="6">
        <v>330</v>
      </c>
    </row>
    <row r="1024" spans="1:12">
      <c r="A1024" t="s">
        <v>2064</v>
      </c>
      <c r="B1024" s="4">
        <v>42858</v>
      </c>
      <c r="C1024">
        <v>39</v>
      </c>
      <c r="D1024" t="s">
        <v>6016</v>
      </c>
      <c r="E1024" s="7" t="s">
        <v>6037</v>
      </c>
      <c r="F1024" s="10" t="s">
        <v>6083</v>
      </c>
      <c r="G1024" t="s">
        <v>6060</v>
      </c>
      <c r="H1024" s="11" t="s">
        <v>6031</v>
      </c>
      <c r="I1024" s="11" t="s">
        <v>6032</v>
      </c>
      <c r="J1024" s="11" t="s">
        <v>6144</v>
      </c>
      <c r="K1024" s="11">
        <v>750</v>
      </c>
      <c r="L1024" s="6">
        <v>880</v>
      </c>
    </row>
    <row r="1025" spans="1:12">
      <c r="A1025" t="s">
        <v>2066</v>
      </c>
      <c r="B1025" s="4">
        <v>42906</v>
      </c>
      <c r="C1025">
        <v>55</v>
      </c>
      <c r="D1025" t="s">
        <v>6023</v>
      </c>
      <c r="E1025" s="7" t="s">
        <v>6037</v>
      </c>
      <c r="F1025" s="10" t="s">
        <v>6018</v>
      </c>
      <c r="G1025" t="s">
        <v>6039</v>
      </c>
      <c r="H1025" s="11" t="s">
        <v>6031</v>
      </c>
      <c r="I1025" s="11" t="s">
        <v>6032</v>
      </c>
      <c r="J1025" s="11" t="s">
        <v>6034</v>
      </c>
      <c r="K1025" s="11">
        <v>750</v>
      </c>
      <c r="L1025" s="6">
        <v>220</v>
      </c>
    </row>
    <row r="1026" spans="1:12">
      <c r="A1026" t="s">
        <v>2068</v>
      </c>
      <c r="B1026" s="4">
        <v>43819</v>
      </c>
      <c r="C1026">
        <v>90</v>
      </c>
      <c r="D1026" t="s">
        <v>6016</v>
      </c>
      <c r="E1026" s="7" t="s">
        <v>6017</v>
      </c>
      <c r="F1026" s="10" t="s">
        <v>6044</v>
      </c>
      <c r="G1026" t="s">
        <v>6044</v>
      </c>
      <c r="H1026" s="11" t="s">
        <v>6101</v>
      </c>
      <c r="I1026" s="11" t="s">
        <v>6102</v>
      </c>
      <c r="J1026" s="11" t="s">
        <v>6103</v>
      </c>
      <c r="K1026" s="11">
        <v>11000</v>
      </c>
      <c r="L1026" s="6">
        <v>160</v>
      </c>
    </row>
    <row r="1027" spans="1:12">
      <c r="A1027" t="s">
        <v>2070</v>
      </c>
      <c r="B1027" s="4">
        <v>43113</v>
      </c>
      <c r="C1027">
        <v>42</v>
      </c>
      <c r="D1027" t="s">
        <v>6016</v>
      </c>
      <c r="E1027" s="7" t="s">
        <v>6017</v>
      </c>
      <c r="F1027" s="10" t="s">
        <v>6093</v>
      </c>
      <c r="G1027" t="s">
        <v>6094</v>
      </c>
      <c r="H1027" s="11" t="s">
        <v>6027</v>
      </c>
      <c r="I1027" s="11" t="s">
        <v>6028</v>
      </c>
      <c r="J1027" s="11" t="s">
        <v>6029</v>
      </c>
      <c r="K1027" s="11">
        <v>11000</v>
      </c>
      <c r="L1027" s="6">
        <v>330</v>
      </c>
    </row>
    <row r="1028" spans="1:12">
      <c r="A1028" t="s">
        <v>2072</v>
      </c>
      <c r="B1028" s="4">
        <v>43113</v>
      </c>
      <c r="C1028">
        <v>54</v>
      </c>
      <c r="D1028" t="s">
        <v>6016</v>
      </c>
      <c r="E1028" s="7" t="s">
        <v>6017</v>
      </c>
      <c r="F1028" s="10" t="s">
        <v>6098</v>
      </c>
      <c r="G1028" t="s">
        <v>6060</v>
      </c>
      <c r="H1028" s="11" t="s">
        <v>6027</v>
      </c>
      <c r="I1028" s="11" t="s">
        <v>6028</v>
      </c>
      <c r="J1028" s="11" t="s">
        <v>6029</v>
      </c>
      <c r="K1028" s="11">
        <v>11000</v>
      </c>
      <c r="L1028" s="6">
        <v>330</v>
      </c>
    </row>
    <row r="1029" spans="1:12">
      <c r="A1029" t="s">
        <v>2074</v>
      </c>
      <c r="B1029" s="4">
        <v>43113</v>
      </c>
      <c r="C1029">
        <v>57</v>
      </c>
      <c r="D1029" t="s">
        <v>6016</v>
      </c>
      <c r="E1029" s="7" t="s">
        <v>6017</v>
      </c>
      <c r="F1029" s="10" t="s">
        <v>6135</v>
      </c>
      <c r="G1029" t="s">
        <v>6062</v>
      </c>
      <c r="H1029" s="11" t="s">
        <v>6027</v>
      </c>
      <c r="I1029" s="11" t="s">
        <v>6028</v>
      </c>
      <c r="J1029" s="11" t="s">
        <v>6146</v>
      </c>
      <c r="K1029" s="11">
        <v>11000</v>
      </c>
      <c r="L1029" s="6">
        <v>220</v>
      </c>
    </row>
    <row r="1030" spans="1:12">
      <c r="A1030" t="s">
        <v>2076</v>
      </c>
      <c r="B1030" s="4">
        <v>42566</v>
      </c>
      <c r="C1030">
        <v>53</v>
      </c>
      <c r="D1030" t="s">
        <v>6023</v>
      </c>
      <c r="E1030" s="7" t="s">
        <v>6017</v>
      </c>
      <c r="F1030" s="10" t="s">
        <v>6059</v>
      </c>
      <c r="G1030" t="s">
        <v>6060</v>
      </c>
      <c r="H1030" s="11" t="s">
        <v>6054</v>
      </c>
      <c r="I1030" s="11" t="s">
        <v>6055</v>
      </c>
      <c r="J1030" s="11" t="s">
        <v>6056</v>
      </c>
      <c r="K1030" s="11">
        <v>11000</v>
      </c>
      <c r="L1030" s="6">
        <v>550</v>
      </c>
    </row>
    <row r="1031" spans="1:12">
      <c r="A1031" t="s">
        <v>2078</v>
      </c>
      <c r="B1031" s="4">
        <v>42566</v>
      </c>
      <c r="C1031">
        <v>41</v>
      </c>
      <c r="D1031" t="s">
        <v>6023</v>
      </c>
      <c r="E1031" s="7" t="s">
        <v>6017</v>
      </c>
      <c r="F1031" s="10" t="s">
        <v>6129</v>
      </c>
      <c r="G1031" t="s">
        <v>6094</v>
      </c>
      <c r="H1031" s="11" t="s">
        <v>6054</v>
      </c>
      <c r="I1031" s="11" t="s">
        <v>6055</v>
      </c>
      <c r="J1031" s="11" t="s">
        <v>6148</v>
      </c>
      <c r="K1031" s="11">
        <v>11000</v>
      </c>
      <c r="L1031" s="6">
        <v>330</v>
      </c>
    </row>
    <row r="1032" spans="1:12">
      <c r="A1032" t="s">
        <v>2080</v>
      </c>
      <c r="B1032" s="4">
        <v>42566</v>
      </c>
      <c r="C1032">
        <v>39</v>
      </c>
      <c r="D1032" t="s">
        <v>6016</v>
      </c>
      <c r="E1032" s="7" t="s">
        <v>6017</v>
      </c>
      <c r="F1032" s="10" t="s">
        <v>6026</v>
      </c>
      <c r="G1032" t="s">
        <v>6026</v>
      </c>
      <c r="H1032" s="11" t="s">
        <v>6054</v>
      </c>
      <c r="I1032" s="11" t="s">
        <v>6055</v>
      </c>
      <c r="J1032" s="11" t="s">
        <v>6022</v>
      </c>
      <c r="K1032" s="11">
        <v>11000</v>
      </c>
      <c r="L1032" s="6">
        <v>330</v>
      </c>
    </row>
    <row r="1033" spans="1:12">
      <c r="A1033" t="s">
        <v>2082</v>
      </c>
      <c r="B1033" s="4">
        <v>42566</v>
      </c>
      <c r="C1033">
        <v>45</v>
      </c>
      <c r="D1033" t="s">
        <v>6016</v>
      </c>
      <c r="E1033" s="7" t="s">
        <v>6017</v>
      </c>
      <c r="F1033" s="10" t="s">
        <v>6089</v>
      </c>
      <c r="G1033" t="s">
        <v>6039</v>
      </c>
      <c r="H1033" s="11" t="s">
        <v>6054</v>
      </c>
      <c r="I1033" s="11" t="s">
        <v>6055</v>
      </c>
      <c r="J1033" s="11" t="s">
        <v>6022</v>
      </c>
      <c r="K1033" s="11">
        <v>11000</v>
      </c>
      <c r="L1033" s="6">
        <v>990</v>
      </c>
    </row>
    <row r="1034" spans="1:12">
      <c r="A1034" t="s">
        <v>2084</v>
      </c>
      <c r="B1034" s="4">
        <v>42566</v>
      </c>
      <c r="C1034">
        <v>46</v>
      </c>
      <c r="D1034" t="s">
        <v>6016</v>
      </c>
      <c r="E1034" s="7" t="s">
        <v>6017</v>
      </c>
      <c r="F1034" s="10" t="s">
        <v>6089</v>
      </c>
      <c r="G1034" t="s">
        <v>6039</v>
      </c>
      <c r="H1034" s="11" t="s">
        <v>6054</v>
      </c>
      <c r="I1034" s="11" t="s">
        <v>6055</v>
      </c>
      <c r="J1034" s="11" t="s">
        <v>6056</v>
      </c>
      <c r="K1034" s="11">
        <v>11000</v>
      </c>
      <c r="L1034" s="6">
        <v>550</v>
      </c>
    </row>
    <row r="1035" spans="1:12">
      <c r="A1035" t="s">
        <v>2086</v>
      </c>
      <c r="B1035" s="4">
        <v>43426</v>
      </c>
      <c r="C1035">
        <v>54</v>
      </c>
      <c r="D1035" t="s">
        <v>6016</v>
      </c>
      <c r="E1035" s="7" t="s">
        <v>6017</v>
      </c>
      <c r="F1035" s="10" t="s">
        <v>6044</v>
      </c>
      <c r="G1035" t="s">
        <v>6044</v>
      </c>
      <c r="H1035" s="11" t="s">
        <v>6085</v>
      </c>
      <c r="I1035" s="11" t="s">
        <v>6086</v>
      </c>
      <c r="J1035" s="11" t="s">
        <v>6029</v>
      </c>
      <c r="K1035" s="11">
        <v>28000</v>
      </c>
      <c r="L1035" s="6">
        <v>330</v>
      </c>
    </row>
    <row r="1036" spans="1:12">
      <c r="A1036" t="s">
        <v>2088</v>
      </c>
      <c r="B1036" s="4">
        <v>43426</v>
      </c>
      <c r="C1036">
        <v>40</v>
      </c>
      <c r="D1036" t="s">
        <v>6023</v>
      </c>
      <c r="E1036" s="7" t="s">
        <v>6017</v>
      </c>
      <c r="F1036" s="10" t="s">
        <v>6063</v>
      </c>
      <c r="G1036" t="s">
        <v>6081</v>
      </c>
      <c r="H1036" s="11" t="s">
        <v>6085</v>
      </c>
      <c r="I1036" s="11" t="s">
        <v>6086</v>
      </c>
      <c r="J1036" s="11" t="s">
        <v>6029</v>
      </c>
      <c r="K1036" s="11">
        <v>28000</v>
      </c>
      <c r="L1036" s="6">
        <v>220</v>
      </c>
    </row>
    <row r="1037" spans="1:12">
      <c r="A1037" t="s">
        <v>2090</v>
      </c>
      <c r="B1037" s="4">
        <v>43426</v>
      </c>
      <c r="C1037">
        <v>48</v>
      </c>
      <c r="D1037" t="s">
        <v>6016</v>
      </c>
      <c r="E1037" s="7" t="s">
        <v>6017</v>
      </c>
      <c r="F1037" s="10" t="s">
        <v>6140</v>
      </c>
      <c r="G1037" t="s">
        <v>6062</v>
      </c>
      <c r="H1037" s="11" t="s">
        <v>6085</v>
      </c>
      <c r="I1037" s="11" t="s">
        <v>6086</v>
      </c>
      <c r="J1037" s="11" t="s">
        <v>6029</v>
      </c>
      <c r="K1037" s="11">
        <v>28000</v>
      </c>
      <c r="L1037" s="6">
        <v>330</v>
      </c>
    </row>
    <row r="1038" spans="1:12">
      <c r="A1038" t="s">
        <v>2092</v>
      </c>
      <c r="B1038" s="4">
        <v>43216</v>
      </c>
      <c r="C1038">
        <v>56</v>
      </c>
      <c r="D1038" t="s">
        <v>6023</v>
      </c>
      <c r="E1038" s="7" t="s">
        <v>6017</v>
      </c>
      <c r="F1038" s="10" t="s">
        <v>6062</v>
      </c>
      <c r="G1038" t="s">
        <v>6062</v>
      </c>
      <c r="H1038" s="11" t="s">
        <v>6047</v>
      </c>
      <c r="I1038" s="11" t="s">
        <v>6048</v>
      </c>
      <c r="J1038" s="11" t="s">
        <v>6022</v>
      </c>
      <c r="K1038" s="11">
        <v>11000</v>
      </c>
      <c r="L1038" s="6">
        <v>100</v>
      </c>
    </row>
    <row r="1039" spans="1:12">
      <c r="A1039" t="s">
        <v>2094</v>
      </c>
      <c r="B1039" s="4">
        <v>42900</v>
      </c>
      <c r="C1039">
        <v>33</v>
      </c>
      <c r="D1039" t="s">
        <v>6023</v>
      </c>
      <c r="E1039" s="7" t="s">
        <v>6037</v>
      </c>
      <c r="F1039" s="10" t="s">
        <v>6139</v>
      </c>
      <c r="G1039" t="s">
        <v>6026</v>
      </c>
      <c r="H1039" s="11" t="s">
        <v>6085</v>
      </c>
      <c r="I1039" s="11" t="s">
        <v>6086</v>
      </c>
      <c r="J1039" s="11" t="s">
        <v>6029</v>
      </c>
      <c r="K1039" s="11">
        <v>750</v>
      </c>
      <c r="L1039" s="6">
        <v>240</v>
      </c>
    </row>
    <row r="1040" spans="1:12">
      <c r="A1040" t="s">
        <v>2096</v>
      </c>
      <c r="B1040" s="4">
        <v>43790</v>
      </c>
      <c r="C1040">
        <v>44</v>
      </c>
      <c r="D1040" t="s">
        <v>6023</v>
      </c>
      <c r="E1040" s="7" t="s">
        <v>6017</v>
      </c>
      <c r="F1040" s="10" t="s">
        <v>6115</v>
      </c>
      <c r="G1040" t="s">
        <v>6116</v>
      </c>
      <c r="H1040" s="11" t="s">
        <v>6085</v>
      </c>
      <c r="I1040" s="11" t="s">
        <v>6086</v>
      </c>
      <c r="J1040" s="11" t="s">
        <v>6029</v>
      </c>
      <c r="K1040" s="11">
        <v>28000</v>
      </c>
      <c r="L1040" s="6">
        <v>245</v>
      </c>
    </row>
    <row r="1041" spans="1:12">
      <c r="A1041" t="s">
        <v>2098</v>
      </c>
      <c r="B1041" s="4">
        <v>43790</v>
      </c>
      <c r="C1041">
        <v>62</v>
      </c>
      <c r="D1041" t="s">
        <v>6023</v>
      </c>
      <c r="E1041" s="7" t="s">
        <v>6037</v>
      </c>
      <c r="F1041" s="10" t="s">
        <v>6045</v>
      </c>
      <c r="G1041" t="s">
        <v>6046</v>
      </c>
      <c r="H1041" s="11" t="s">
        <v>6085</v>
      </c>
      <c r="I1041" s="11" t="s">
        <v>6086</v>
      </c>
      <c r="J1041" s="11" t="s">
        <v>6029</v>
      </c>
      <c r="K1041" s="11">
        <v>750</v>
      </c>
      <c r="L1041" s="6">
        <v>105</v>
      </c>
    </row>
    <row r="1042" spans="1:12">
      <c r="A1042" t="s">
        <v>2100</v>
      </c>
      <c r="B1042" s="4">
        <v>43183</v>
      </c>
      <c r="C1042">
        <v>33</v>
      </c>
      <c r="D1042" t="s">
        <v>6023</v>
      </c>
      <c r="E1042" s="7" t="s">
        <v>6017</v>
      </c>
      <c r="F1042" s="10" t="s">
        <v>6141</v>
      </c>
      <c r="G1042" t="s">
        <v>6060</v>
      </c>
      <c r="H1042" s="11" t="s">
        <v>6047</v>
      </c>
      <c r="I1042" s="11" t="s">
        <v>6048</v>
      </c>
      <c r="J1042" s="11" t="s">
        <v>6022</v>
      </c>
      <c r="K1042" s="11">
        <v>11000</v>
      </c>
      <c r="L1042" s="6">
        <v>200</v>
      </c>
    </row>
    <row r="1043" spans="1:12">
      <c r="A1043" t="s">
        <v>2102</v>
      </c>
      <c r="B1043" s="4">
        <v>43352</v>
      </c>
      <c r="C1043">
        <v>36</v>
      </c>
      <c r="D1043" t="s">
        <v>6023</v>
      </c>
      <c r="E1043" s="7" t="s">
        <v>6017</v>
      </c>
      <c r="F1043" s="10" t="s">
        <v>6113</v>
      </c>
      <c r="G1043" t="s">
        <v>6112</v>
      </c>
      <c r="H1043" s="11" t="s">
        <v>6020</v>
      </c>
      <c r="I1043" s="11" t="s">
        <v>6021</v>
      </c>
      <c r="J1043" s="11" t="s">
        <v>6076</v>
      </c>
      <c r="K1043" s="11">
        <v>11000</v>
      </c>
      <c r="L1043" s="6">
        <v>220</v>
      </c>
    </row>
    <row r="1044" spans="1:12">
      <c r="A1044" t="s">
        <v>2104</v>
      </c>
      <c r="B1044" s="4">
        <v>43352</v>
      </c>
      <c r="C1044">
        <v>46</v>
      </c>
      <c r="D1044" t="s">
        <v>6016</v>
      </c>
      <c r="E1044" s="7" t="s">
        <v>6017</v>
      </c>
      <c r="F1044" s="10" t="s">
        <v>6116</v>
      </c>
      <c r="G1044" t="s">
        <v>6116</v>
      </c>
      <c r="H1044" s="11" t="s">
        <v>6020</v>
      </c>
      <c r="I1044" s="11" t="s">
        <v>6021</v>
      </c>
      <c r="J1044" s="11" t="s">
        <v>6022</v>
      </c>
      <c r="K1044" s="11">
        <v>11000</v>
      </c>
      <c r="L1044" s="6">
        <v>330</v>
      </c>
    </row>
    <row r="1045" spans="1:12">
      <c r="A1045" t="s">
        <v>2106</v>
      </c>
      <c r="B1045" s="4">
        <v>43658</v>
      </c>
      <c r="C1045">
        <v>61</v>
      </c>
      <c r="D1045" t="s">
        <v>6023</v>
      </c>
      <c r="E1045" s="7" t="s">
        <v>6017</v>
      </c>
      <c r="F1045" s="10" t="s">
        <v>6113</v>
      </c>
      <c r="G1045" t="s">
        <v>6112</v>
      </c>
      <c r="H1045" s="11" t="s">
        <v>6071</v>
      </c>
      <c r="I1045" s="11" t="s">
        <v>6072</v>
      </c>
      <c r="J1045" s="11" t="s">
        <v>6029</v>
      </c>
      <c r="K1045" s="11">
        <v>11000</v>
      </c>
      <c r="L1045" s="6">
        <v>250</v>
      </c>
    </row>
    <row r="1046" spans="1:12">
      <c r="A1046" t="s">
        <v>2108</v>
      </c>
      <c r="B1046" s="4">
        <v>43658</v>
      </c>
      <c r="C1046">
        <v>41</v>
      </c>
      <c r="D1046" t="s">
        <v>6023</v>
      </c>
      <c r="E1046" s="7" t="s">
        <v>6037</v>
      </c>
      <c r="F1046" s="10" t="s">
        <v>6142</v>
      </c>
      <c r="G1046" t="s">
        <v>6116</v>
      </c>
      <c r="H1046" s="11" t="s">
        <v>6071</v>
      </c>
      <c r="I1046" s="11" t="s">
        <v>6072</v>
      </c>
      <c r="J1046" s="11" t="s">
        <v>6029</v>
      </c>
      <c r="K1046" s="11">
        <v>750</v>
      </c>
      <c r="L1046" s="6">
        <v>450</v>
      </c>
    </row>
    <row r="1047" spans="1:12">
      <c r="A1047" t="s">
        <v>2110</v>
      </c>
      <c r="B1047" s="4">
        <v>43754</v>
      </c>
      <c r="C1047">
        <v>42</v>
      </c>
      <c r="D1047" t="s">
        <v>6016</v>
      </c>
      <c r="E1047" s="7" t="s">
        <v>6017</v>
      </c>
      <c r="F1047" s="10" t="s">
        <v>6143</v>
      </c>
      <c r="G1047" t="s">
        <v>6062</v>
      </c>
      <c r="H1047" s="11" t="s">
        <v>6047</v>
      </c>
      <c r="I1047" s="11" t="s">
        <v>6048</v>
      </c>
      <c r="J1047" s="11" t="s">
        <v>6022</v>
      </c>
      <c r="K1047" s="11">
        <v>11000</v>
      </c>
      <c r="L1047" s="6">
        <v>700</v>
      </c>
    </row>
    <row r="1048" spans="1:12">
      <c r="A1048" t="s">
        <v>2112</v>
      </c>
      <c r="B1048" s="4">
        <v>43172</v>
      </c>
      <c r="C1048">
        <v>35</v>
      </c>
      <c r="D1048" t="s">
        <v>6016</v>
      </c>
      <c r="E1048" s="7" t="s">
        <v>6017</v>
      </c>
      <c r="F1048" s="10" t="s">
        <v>6062</v>
      </c>
      <c r="G1048" t="s">
        <v>6062</v>
      </c>
      <c r="H1048" s="11" t="s">
        <v>6031</v>
      </c>
      <c r="I1048" s="11" t="s">
        <v>6032</v>
      </c>
      <c r="J1048" s="11" t="s">
        <v>6144</v>
      </c>
      <c r="K1048" s="11">
        <v>11000</v>
      </c>
      <c r="L1048" s="6">
        <v>175</v>
      </c>
    </row>
    <row r="1049" spans="1:12">
      <c r="A1049" t="s">
        <v>2114</v>
      </c>
      <c r="B1049" s="4">
        <v>43172</v>
      </c>
      <c r="C1049">
        <v>65</v>
      </c>
      <c r="D1049" t="s">
        <v>6023</v>
      </c>
      <c r="E1049" s="7" t="s">
        <v>6017</v>
      </c>
      <c r="F1049" s="10" t="s">
        <v>6062</v>
      </c>
      <c r="G1049" t="s">
        <v>6112</v>
      </c>
      <c r="H1049" s="11" t="s">
        <v>6031</v>
      </c>
      <c r="I1049" s="11" t="s">
        <v>6032</v>
      </c>
      <c r="J1049" s="11" t="s">
        <v>6033</v>
      </c>
      <c r="K1049" s="11">
        <v>11000</v>
      </c>
      <c r="L1049" s="6">
        <v>105</v>
      </c>
    </row>
    <row r="1050" spans="1:12">
      <c r="A1050" t="s">
        <v>2116</v>
      </c>
      <c r="B1050" s="4">
        <v>42522</v>
      </c>
      <c r="C1050">
        <v>36</v>
      </c>
      <c r="D1050" t="s">
        <v>6016</v>
      </c>
      <c r="E1050" s="7" t="s">
        <v>6037</v>
      </c>
      <c r="F1050" s="10" t="s">
        <v>6116</v>
      </c>
      <c r="G1050" t="s">
        <v>6116</v>
      </c>
      <c r="H1050" s="11" t="s">
        <v>6020</v>
      </c>
      <c r="I1050" s="11" t="s">
        <v>6021</v>
      </c>
      <c r="J1050" s="11" t="s">
        <v>6076</v>
      </c>
      <c r="K1050" s="11">
        <v>750</v>
      </c>
      <c r="L1050" s="6">
        <v>960</v>
      </c>
    </row>
    <row r="1051" spans="1:12">
      <c r="A1051" t="s">
        <v>2118</v>
      </c>
      <c r="B1051" s="4">
        <v>42522</v>
      </c>
      <c r="C1051">
        <v>42</v>
      </c>
      <c r="D1051" t="s">
        <v>6023</v>
      </c>
      <c r="E1051" s="7" t="s">
        <v>6017</v>
      </c>
      <c r="F1051" s="10" t="s">
        <v>6116</v>
      </c>
      <c r="G1051" t="s">
        <v>6116</v>
      </c>
      <c r="H1051" s="11" t="s">
        <v>6020</v>
      </c>
      <c r="I1051" s="11" t="s">
        <v>6021</v>
      </c>
      <c r="J1051" s="11" t="s">
        <v>6076</v>
      </c>
      <c r="K1051" s="11">
        <v>11000</v>
      </c>
      <c r="L1051" s="6">
        <v>80</v>
      </c>
    </row>
    <row r="1052" spans="1:12">
      <c r="A1052" t="s">
        <v>2120</v>
      </c>
      <c r="B1052" s="4">
        <v>42921</v>
      </c>
      <c r="C1052">
        <v>51</v>
      </c>
      <c r="D1052" t="s">
        <v>6016</v>
      </c>
      <c r="E1052" s="7" t="s">
        <v>6017</v>
      </c>
      <c r="F1052" s="10" t="s">
        <v>6145</v>
      </c>
      <c r="G1052" t="s">
        <v>6039</v>
      </c>
      <c r="H1052" s="11" t="s">
        <v>6071</v>
      </c>
      <c r="I1052" s="11" t="s">
        <v>6072</v>
      </c>
      <c r="J1052" s="11" t="s">
        <v>6022</v>
      </c>
      <c r="K1052" s="11">
        <v>11000</v>
      </c>
      <c r="L1052" s="6">
        <v>220</v>
      </c>
    </row>
    <row r="1053" spans="1:12">
      <c r="A1053" t="s">
        <v>2122</v>
      </c>
      <c r="B1053" s="4">
        <v>42921</v>
      </c>
      <c r="C1053">
        <v>54</v>
      </c>
      <c r="D1053" t="s">
        <v>6023</v>
      </c>
      <c r="E1053" s="7" t="s">
        <v>6017</v>
      </c>
      <c r="F1053" s="10" t="s">
        <v>6084</v>
      </c>
      <c r="G1053" t="s">
        <v>6112</v>
      </c>
      <c r="H1053" s="11" t="s">
        <v>6071</v>
      </c>
      <c r="I1053" s="11" t="s">
        <v>6072</v>
      </c>
      <c r="J1053" s="11" t="s">
        <v>6029</v>
      </c>
      <c r="K1053" s="11">
        <v>11000</v>
      </c>
      <c r="L1053" s="6">
        <v>220</v>
      </c>
    </row>
    <row r="1054" spans="1:12">
      <c r="A1054" t="s">
        <v>2124</v>
      </c>
      <c r="B1054" s="4">
        <v>42921</v>
      </c>
      <c r="C1054">
        <v>40</v>
      </c>
      <c r="D1054" t="s">
        <v>6023</v>
      </c>
      <c r="E1054" s="7" t="s">
        <v>6043</v>
      </c>
      <c r="F1054" s="10" t="s">
        <v>6135</v>
      </c>
      <c r="G1054" t="s">
        <v>6062</v>
      </c>
      <c r="H1054" s="11" t="s">
        <v>6071</v>
      </c>
      <c r="I1054" s="11" t="s">
        <v>6072</v>
      </c>
      <c r="J1054" s="11" t="s">
        <v>6022</v>
      </c>
      <c r="K1054" s="11">
        <v>5000</v>
      </c>
      <c r="L1054" s="6">
        <v>990</v>
      </c>
    </row>
    <row r="1055" spans="1:12">
      <c r="A1055" t="s">
        <v>2126</v>
      </c>
      <c r="B1055" s="4">
        <v>42833</v>
      </c>
      <c r="C1055">
        <v>40</v>
      </c>
      <c r="D1055" t="s">
        <v>6016</v>
      </c>
      <c r="E1055" s="7" t="s">
        <v>6017</v>
      </c>
      <c r="F1055" s="10" t="s">
        <v>6044</v>
      </c>
      <c r="G1055" t="s">
        <v>6044</v>
      </c>
      <c r="H1055" s="11" t="s">
        <v>6047</v>
      </c>
      <c r="I1055" s="11" t="s">
        <v>6048</v>
      </c>
      <c r="J1055" s="11" t="s">
        <v>6029</v>
      </c>
      <c r="K1055" s="11">
        <v>11000</v>
      </c>
      <c r="L1055" s="6">
        <v>220</v>
      </c>
    </row>
    <row r="1056" spans="1:12">
      <c r="A1056" t="s">
        <v>2128</v>
      </c>
      <c r="B1056" s="4">
        <v>42833</v>
      </c>
      <c r="C1056">
        <v>57</v>
      </c>
      <c r="D1056" t="s">
        <v>6023</v>
      </c>
      <c r="E1056" s="7" t="s">
        <v>6043</v>
      </c>
      <c r="F1056" s="10" t="s">
        <v>6136</v>
      </c>
      <c r="G1056" t="s">
        <v>6116</v>
      </c>
      <c r="H1056" s="11" t="s">
        <v>6047</v>
      </c>
      <c r="I1056" s="11" t="s">
        <v>6048</v>
      </c>
      <c r="J1056" s="11" t="s">
        <v>6022</v>
      </c>
      <c r="K1056" s="11">
        <v>5000</v>
      </c>
      <c r="L1056" s="6">
        <v>220</v>
      </c>
    </row>
    <row r="1057" spans="1:12">
      <c r="A1057" t="s">
        <v>2130</v>
      </c>
      <c r="B1057" s="4">
        <v>42833</v>
      </c>
      <c r="C1057">
        <v>57</v>
      </c>
      <c r="D1057" t="s">
        <v>6016</v>
      </c>
      <c r="E1057" s="7" t="s">
        <v>6017</v>
      </c>
      <c r="F1057" s="10" t="s">
        <v>6057</v>
      </c>
      <c r="G1057" t="s">
        <v>6025</v>
      </c>
      <c r="H1057" s="11" t="s">
        <v>6047</v>
      </c>
      <c r="I1057" s="11" t="s">
        <v>6048</v>
      </c>
      <c r="J1057" s="11" t="s">
        <v>6029</v>
      </c>
      <c r="K1057" s="11">
        <v>11000</v>
      </c>
      <c r="L1057" s="6">
        <v>330</v>
      </c>
    </row>
    <row r="1058" spans="1:12">
      <c r="A1058" t="s">
        <v>2132</v>
      </c>
      <c r="B1058" s="4">
        <v>42833</v>
      </c>
      <c r="C1058">
        <v>53</v>
      </c>
      <c r="D1058" t="s">
        <v>6016</v>
      </c>
      <c r="E1058" s="7" t="s">
        <v>6017</v>
      </c>
      <c r="F1058" s="10" t="s">
        <v>6147</v>
      </c>
      <c r="G1058" t="s">
        <v>6060</v>
      </c>
      <c r="H1058" s="11" t="s">
        <v>6047</v>
      </c>
      <c r="I1058" s="11" t="s">
        <v>6048</v>
      </c>
      <c r="J1058" s="11" t="s">
        <v>6029</v>
      </c>
      <c r="K1058" s="11">
        <v>11000</v>
      </c>
      <c r="L1058" s="6">
        <v>440</v>
      </c>
    </row>
    <row r="1059" spans="1:12">
      <c r="A1059" t="s">
        <v>2134</v>
      </c>
      <c r="B1059" s="4">
        <v>43816</v>
      </c>
      <c r="C1059">
        <v>40</v>
      </c>
      <c r="D1059" t="s">
        <v>6016</v>
      </c>
      <c r="E1059" s="7" t="s">
        <v>6017</v>
      </c>
      <c r="F1059" s="10" t="s">
        <v>6135</v>
      </c>
      <c r="G1059" t="s">
        <v>6067</v>
      </c>
      <c r="H1059" s="11" t="s">
        <v>6054</v>
      </c>
      <c r="I1059" s="11" t="s">
        <v>6055</v>
      </c>
      <c r="J1059" s="11" t="s">
        <v>6056</v>
      </c>
      <c r="K1059" s="11">
        <v>11000</v>
      </c>
      <c r="L1059" s="6">
        <v>320</v>
      </c>
    </row>
    <row r="1060" spans="1:12">
      <c r="A1060" t="s">
        <v>2136</v>
      </c>
      <c r="B1060" s="4">
        <v>43816</v>
      </c>
      <c r="C1060">
        <v>28</v>
      </c>
      <c r="D1060" t="s">
        <v>6016</v>
      </c>
      <c r="E1060" s="7" t="s">
        <v>6017</v>
      </c>
      <c r="F1060" s="10" t="s">
        <v>6080</v>
      </c>
      <c r="G1060" t="s">
        <v>6081</v>
      </c>
      <c r="H1060" s="11" t="s">
        <v>6054</v>
      </c>
      <c r="I1060" s="11" t="s">
        <v>6055</v>
      </c>
      <c r="J1060" s="11" t="s">
        <v>6056</v>
      </c>
      <c r="K1060" s="11">
        <v>11000</v>
      </c>
      <c r="L1060" s="6">
        <v>160</v>
      </c>
    </row>
    <row r="1061" spans="1:12">
      <c r="A1061" t="s">
        <v>2138</v>
      </c>
      <c r="B1061" s="4">
        <v>43435</v>
      </c>
      <c r="C1061">
        <v>38</v>
      </c>
      <c r="D1061" t="s">
        <v>6023</v>
      </c>
      <c r="E1061" s="7" t="s">
        <v>6017</v>
      </c>
      <c r="F1061" s="10" t="s">
        <v>6044</v>
      </c>
      <c r="G1061" t="s">
        <v>6044</v>
      </c>
      <c r="H1061" s="11" t="s">
        <v>6047</v>
      </c>
      <c r="I1061" s="11" t="s">
        <v>6048</v>
      </c>
      <c r="J1061" s="11" t="s">
        <v>6029</v>
      </c>
      <c r="K1061" s="11">
        <v>11000</v>
      </c>
      <c r="L1061" s="6">
        <v>330</v>
      </c>
    </row>
    <row r="1062" spans="1:12">
      <c r="A1062" t="s">
        <v>2140</v>
      </c>
      <c r="B1062" s="4">
        <v>42823</v>
      </c>
      <c r="C1062">
        <v>37</v>
      </c>
      <c r="D1062" t="s">
        <v>6023</v>
      </c>
      <c r="E1062" s="7" t="s">
        <v>6017</v>
      </c>
      <c r="F1062" s="10" t="s">
        <v>6142</v>
      </c>
      <c r="G1062" t="s">
        <v>6116</v>
      </c>
      <c r="H1062" s="11" t="s">
        <v>6031</v>
      </c>
      <c r="I1062" s="11" t="s">
        <v>6032</v>
      </c>
      <c r="J1062" s="11" t="s">
        <v>6033</v>
      </c>
      <c r="K1062" s="11">
        <v>11000</v>
      </c>
      <c r="L1062" s="6">
        <v>100</v>
      </c>
    </row>
    <row r="1063" spans="1:12">
      <c r="A1063" t="s">
        <v>2142</v>
      </c>
      <c r="B1063" s="4">
        <v>42846</v>
      </c>
      <c r="C1063">
        <v>65</v>
      </c>
      <c r="D1063" t="s">
        <v>6023</v>
      </c>
      <c r="E1063" s="7" t="s">
        <v>6017</v>
      </c>
      <c r="F1063" s="10" t="s">
        <v>6137</v>
      </c>
      <c r="G1063" t="s">
        <v>6094</v>
      </c>
      <c r="H1063" s="11" t="s">
        <v>6054</v>
      </c>
      <c r="I1063" s="11" t="s">
        <v>6055</v>
      </c>
      <c r="J1063" s="11" t="s">
        <v>6056</v>
      </c>
      <c r="K1063" s="11">
        <v>11000</v>
      </c>
      <c r="L1063" s="6">
        <v>330</v>
      </c>
    </row>
    <row r="1064" spans="1:12">
      <c r="A1064" t="s">
        <v>2144</v>
      </c>
      <c r="B1064" s="4">
        <v>42846</v>
      </c>
      <c r="C1064">
        <v>58</v>
      </c>
      <c r="D1064" t="s">
        <v>6023</v>
      </c>
      <c r="E1064" s="7" t="s">
        <v>6017</v>
      </c>
      <c r="F1064" s="10" t="s">
        <v>6113</v>
      </c>
      <c r="G1064" t="s">
        <v>6046</v>
      </c>
      <c r="H1064" s="11" t="s">
        <v>6054</v>
      </c>
      <c r="I1064" s="11" t="s">
        <v>6055</v>
      </c>
      <c r="J1064" s="11" t="s">
        <v>6056</v>
      </c>
      <c r="K1064" s="11">
        <v>11000</v>
      </c>
      <c r="L1064" s="6">
        <v>770</v>
      </c>
    </row>
    <row r="1065" spans="1:12">
      <c r="A1065" t="s">
        <v>2146</v>
      </c>
      <c r="B1065" s="4">
        <v>42846</v>
      </c>
      <c r="C1065">
        <v>41</v>
      </c>
      <c r="D1065" t="s">
        <v>6016</v>
      </c>
      <c r="E1065" s="7" t="s">
        <v>6017</v>
      </c>
      <c r="F1065" s="10" t="s">
        <v>6137</v>
      </c>
      <c r="G1065" t="s">
        <v>6070</v>
      </c>
      <c r="H1065" s="11" t="s">
        <v>6054</v>
      </c>
      <c r="I1065" s="11" t="s">
        <v>6055</v>
      </c>
      <c r="J1065" s="11" t="s">
        <v>6056</v>
      </c>
      <c r="K1065" s="11">
        <v>11000</v>
      </c>
      <c r="L1065" s="6">
        <v>330</v>
      </c>
    </row>
    <row r="1066" spans="1:12">
      <c r="A1066" t="s">
        <v>2148</v>
      </c>
      <c r="B1066" s="4">
        <v>42846</v>
      </c>
      <c r="C1066">
        <v>54</v>
      </c>
      <c r="D1066" t="s">
        <v>6016</v>
      </c>
      <c r="E1066" s="7" t="s">
        <v>6017</v>
      </c>
      <c r="F1066" s="10" t="s">
        <v>6044</v>
      </c>
      <c r="G1066" t="s">
        <v>6070</v>
      </c>
      <c r="H1066" s="11" t="s">
        <v>6054</v>
      </c>
      <c r="I1066" s="11" t="s">
        <v>6055</v>
      </c>
      <c r="J1066" s="11" t="s">
        <v>6148</v>
      </c>
      <c r="K1066" s="11">
        <v>11000</v>
      </c>
      <c r="L1066" s="6">
        <v>330</v>
      </c>
    </row>
    <row r="1067" spans="1:12">
      <c r="A1067" t="s">
        <v>2150</v>
      </c>
      <c r="B1067" s="4">
        <v>42846</v>
      </c>
      <c r="C1067">
        <v>39</v>
      </c>
      <c r="D1067" t="s">
        <v>6023</v>
      </c>
      <c r="E1067" s="7" t="s">
        <v>6017</v>
      </c>
      <c r="F1067" s="10" t="s">
        <v>6082</v>
      </c>
      <c r="G1067" t="s">
        <v>6039</v>
      </c>
      <c r="H1067" s="11" t="s">
        <v>6054</v>
      </c>
      <c r="I1067" s="11" t="s">
        <v>6055</v>
      </c>
      <c r="J1067" s="11" t="s">
        <v>6056</v>
      </c>
      <c r="K1067" s="11">
        <v>11000</v>
      </c>
      <c r="L1067" s="6">
        <v>110</v>
      </c>
    </row>
    <row r="1068" spans="1:12">
      <c r="A1068" t="s">
        <v>2152</v>
      </c>
      <c r="B1068" s="4">
        <v>42846</v>
      </c>
      <c r="C1068">
        <v>26</v>
      </c>
      <c r="D1068" t="s">
        <v>6016</v>
      </c>
      <c r="E1068" s="7" t="s">
        <v>6017</v>
      </c>
      <c r="F1068" s="10" t="s">
        <v>6026</v>
      </c>
      <c r="G1068" t="s">
        <v>6026</v>
      </c>
      <c r="H1068" s="11" t="s">
        <v>6054</v>
      </c>
      <c r="I1068" s="11" t="s">
        <v>6055</v>
      </c>
      <c r="J1068" s="11" t="s">
        <v>6056</v>
      </c>
      <c r="K1068" s="11">
        <v>11000</v>
      </c>
      <c r="L1068" s="6">
        <v>550</v>
      </c>
    </row>
    <row r="1069" spans="1:12">
      <c r="A1069" t="s">
        <v>2154</v>
      </c>
      <c r="B1069" s="4">
        <v>43375</v>
      </c>
      <c r="C1069">
        <v>60</v>
      </c>
      <c r="D1069" t="s">
        <v>6016</v>
      </c>
      <c r="E1069" s="7" t="s">
        <v>6037</v>
      </c>
      <c r="F1069" s="10" t="s">
        <v>6065</v>
      </c>
      <c r="G1069" t="s">
        <v>6064</v>
      </c>
      <c r="H1069" s="11" t="s">
        <v>6085</v>
      </c>
      <c r="I1069" s="11" t="s">
        <v>6086</v>
      </c>
      <c r="J1069" s="11" t="s">
        <v>6022</v>
      </c>
      <c r="K1069" s="11">
        <v>750</v>
      </c>
      <c r="L1069" s="6">
        <v>320</v>
      </c>
    </row>
    <row r="1070" spans="1:12">
      <c r="A1070" t="s">
        <v>2156</v>
      </c>
      <c r="B1070" s="4">
        <v>43738</v>
      </c>
      <c r="C1070">
        <v>35</v>
      </c>
      <c r="D1070" t="s">
        <v>6023</v>
      </c>
      <c r="E1070" s="7" t="s">
        <v>6017</v>
      </c>
      <c r="F1070" s="10" t="s">
        <v>6046</v>
      </c>
      <c r="G1070" t="s">
        <v>6046</v>
      </c>
      <c r="H1070" s="11" t="s">
        <v>6020</v>
      </c>
      <c r="I1070" s="11" t="s">
        <v>6021</v>
      </c>
      <c r="J1070" s="11" t="s">
        <v>6029</v>
      </c>
      <c r="K1070" s="11">
        <v>11000</v>
      </c>
      <c r="L1070" s="6">
        <v>50</v>
      </c>
    </row>
    <row r="1071" spans="1:12">
      <c r="A1071" t="s">
        <v>2158</v>
      </c>
      <c r="B1071" s="4">
        <v>42945</v>
      </c>
      <c r="C1071">
        <v>46</v>
      </c>
      <c r="D1071" t="s">
        <v>6016</v>
      </c>
      <c r="E1071" s="7" t="s">
        <v>6017</v>
      </c>
      <c r="F1071" s="10" t="s">
        <v>6084</v>
      </c>
      <c r="G1071" t="s">
        <v>6084</v>
      </c>
      <c r="H1071" s="11" t="s">
        <v>6047</v>
      </c>
      <c r="I1071" s="11" t="s">
        <v>6048</v>
      </c>
      <c r="J1071" s="11" t="s">
        <v>6029</v>
      </c>
      <c r="K1071" s="11">
        <v>11000</v>
      </c>
      <c r="L1071" s="6">
        <v>440</v>
      </c>
    </row>
    <row r="1072" spans="1:12">
      <c r="A1072" t="s">
        <v>2160</v>
      </c>
      <c r="B1072" s="4">
        <v>43065</v>
      </c>
      <c r="C1072">
        <v>47</v>
      </c>
      <c r="D1072" t="s">
        <v>6016</v>
      </c>
      <c r="E1072" s="7" t="s">
        <v>6037</v>
      </c>
      <c r="F1072" s="10" t="s">
        <v>6061</v>
      </c>
      <c r="G1072" t="s">
        <v>6050</v>
      </c>
      <c r="H1072" s="11" t="s">
        <v>6047</v>
      </c>
      <c r="I1072" s="11" t="s">
        <v>6048</v>
      </c>
      <c r="J1072" s="11" t="s">
        <v>6029</v>
      </c>
      <c r="K1072" s="11">
        <v>750</v>
      </c>
      <c r="L1072" s="6">
        <v>560</v>
      </c>
    </row>
    <row r="1073" spans="1:12">
      <c r="A1073" t="s">
        <v>2162</v>
      </c>
      <c r="B1073" s="4">
        <v>43222</v>
      </c>
      <c r="C1073">
        <v>53</v>
      </c>
      <c r="D1073" t="s">
        <v>6023</v>
      </c>
      <c r="E1073" s="7" t="s">
        <v>6017</v>
      </c>
      <c r="F1073" s="10" t="s">
        <v>6044</v>
      </c>
      <c r="G1073" t="s">
        <v>6044</v>
      </c>
      <c r="H1073" s="11" t="s">
        <v>6047</v>
      </c>
      <c r="I1073" s="11" t="s">
        <v>6048</v>
      </c>
      <c r="J1073" s="11" t="s">
        <v>6029</v>
      </c>
      <c r="K1073" s="11">
        <v>11000</v>
      </c>
      <c r="L1073" s="6">
        <v>240</v>
      </c>
    </row>
    <row r="1074" spans="1:12">
      <c r="A1074" t="s">
        <v>2164</v>
      </c>
      <c r="B1074" s="4">
        <v>43788</v>
      </c>
      <c r="C1074">
        <v>55</v>
      </c>
      <c r="D1074" t="s">
        <v>6016</v>
      </c>
      <c r="E1074" s="7" t="s">
        <v>6017</v>
      </c>
      <c r="F1074" s="10" t="s">
        <v>6116</v>
      </c>
      <c r="G1074" t="s">
        <v>6116</v>
      </c>
      <c r="H1074" s="11" t="s">
        <v>6031</v>
      </c>
      <c r="I1074" s="11" t="s">
        <v>6032</v>
      </c>
      <c r="J1074" s="11" t="s">
        <v>6034</v>
      </c>
      <c r="K1074" s="11">
        <v>11000</v>
      </c>
      <c r="L1074" s="6">
        <v>220</v>
      </c>
    </row>
    <row r="1075" spans="1:12">
      <c r="A1075" t="s">
        <v>2166</v>
      </c>
      <c r="B1075" s="4">
        <v>43423</v>
      </c>
      <c r="C1075">
        <v>50</v>
      </c>
      <c r="D1075" t="s">
        <v>6023</v>
      </c>
      <c r="E1075" s="7" t="s">
        <v>6037</v>
      </c>
      <c r="F1075" s="10" t="s">
        <v>6143</v>
      </c>
      <c r="G1075" t="s">
        <v>6062</v>
      </c>
      <c r="H1075" s="11" t="s">
        <v>6031</v>
      </c>
      <c r="I1075" s="11" t="s">
        <v>6032</v>
      </c>
      <c r="J1075" s="11" t="s">
        <v>6034</v>
      </c>
      <c r="K1075" s="11">
        <v>750</v>
      </c>
      <c r="L1075" s="6">
        <v>400</v>
      </c>
    </row>
    <row r="1076" spans="1:12">
      <c r="A1076" t="s">
        <v>2168</v>
      </c>
      <c r="B1076" s="4">
        <v>43423</v>
      </c>
      <c r="C1076">
        <v>38</v>
      </c>
      <c r="D1076" t="s">
        <v>6023</v>
      </c>
      <c r="E1076" s="7" t="s">
        <v>6017</v>
      </c>
      <c r="F1076" s="10" t="s">
        <v>6116</v>
      </c>
      <c r="G1076" t="s">
        <v>6116</v>
      </c>
      <c r="H1076" s="11" t="s">
        <v>6031</v>
      </c>
      <c r="I1076" s="11" t="s">
        <v>6032</v>
      </c>
      <c r="J1076" s="11" t="s">
        <v>6034</v>
      </c>
      <c r="K1076" s="11">
        <v>11000</v>
      </c>
      <c r="L1076" s="6">
        <v>560</v>
      </c>
    </row>
    <row r="1077" spans="1:12">
      <c r="A1077" t="s">
        <v>2170</v>
      </c>
      <c r="B1077" s="4">
        <v>43423</v>
      </c>
      <c r="C1077">
        <v>39</v>
      </c>
      <c r="D1077" t="s">
        <v>6023</v>
      </c>
      <c r="E1077" s="7" t="s">
        <v>6017</v>
      </c>
      <c r="F1077" s="10" t="s">
        <v>6135</v>
      </c>
      <c r="G1077" t="s">
        <v>6062</v>
      </c>
      <c r="H1077" s="11" t="s">
        <v>6031</v>
      </c>
      <c r="I1077" s="11" t="s">
        <v>6032</v>
      </c>
      <c r="J1077" s="11" t="s">
        <v>6144</v>
      </c>
      <c r="K1077" s="11">
        <v>11000</v>
      </c>
      <c r="L1077" s="6">
        <v>160</v>
      </c>
    </row>
    <row r="1078" spans="1:12">
      <c r="A1078" t="s">
        <v>2172</v>
      </c>
      <c r="B1078" s="4">
        <v>43373</v>
      </c>
      <c r="C1078">
        <v>90</v>
      </c>
      <c r="D1078" t="s">
        <v>6023</v>
      </c>
      <c r="E1078" s="7" t="s">
        <v>6037</v>
      </c>
      <c r="F1078" s="10" t="s">
        <v>6113</v>
      </c>
      <c r="G1078" t="s">
        <v>6112</v>
      </c>
      <c r="H1078" s="11" t="s">
        <v>6101</v>
      </c>
      <c r="I1078" s="11" t="s">
        <v>6102</v>
      </c>
      <c r="J1078" s="11" t="s">
        <v>6103</v>
      </c>
      <c r="K1078" s="11">
        <v>750</v>
      </c>
      <c r="L1078" s="6">
        <v>350</v>
      </c>
    </row>
    <row r="1079" spans="1:12">
      <c r="A1079" t="s">
        <v>2174</v>
      </c>
      <c r="B1079" s="4">
        <v>43733</v>
      </c>
      <c r="C1079">
        <v>39</v>
      </c>
      <c r="D1079" t="s">
        <v>6016</v>
      </c>
      <c r="E1079" s="7" t="s">
        <v>6017</v>
      </c>
      <c r="F1079" s="10" t="s">
        <v>6059</v>
      </c>
      <c r="G1079" t="s">
        <v>6060</v>
      </c>
      <c r="H1079" s="11" t="s">
        <v>6020</v>
      </c>
      <c r="I1079" s="11" t="s">
        <v>6021</v>
      </c>
      <c r="J1079" s="11" t="s">
        <v>6029</v>
      </c>
      <c r="K1079" s="11">
        <v>11000</v>
      </c>
      <c r="L1079" s="6">
        <v>160</v>
      </c>
    </row>
    <row r="1080" spans="1:12">
      <c r="A1080" t="s">
        <v>2176</v>
      </c>
      <c r="B1080" s="4">
        <v>43733</v>
      </c>
      <c r="C1080">
        <v>49</v>
      </c>
      <c r="D1080" t="s">
        <v>6023</v>
      </c>
      <c r="E1080" s="7" t="s">
        <v>6017</v>
      </c>
      <c r="F1080" s="10" t="s">
        <v>6124</v>
      </c>
      <c r="G1080" t="s">
        <v>6026</v>
      </c>
      <c r="H1080" s="11" t="s">
        <v>6020</v>
      </c>
      <c r="I1080" s="11" t="s">
        <v>6021</v>
      </c>
      <c r="J1080" s="11" t="s">
        <v>6029</v>
      </c>
      <c r="K1080" s="11">
        <v>11000</v>
      </c>
      <c r="L1080" s="6">
        <v>240</v>
      </c>
    </row>
    <row r="1081" spans="1:12">
      <c r="A1081" t="s">
        <v>2178</v>
      </c>
      <c r="B1081" s="4">
        <v>43733</v>
      </c>
      <c r="C1081">
        <v>45</v>
      </c>
      <c r="D1081" t="s">
        <v>6023</v>
      </c>
      <c r="E1081" s="7" t="s">
        <v>6017</v>
      </c>
      <c r="F1081" s="10" t="s">
        <v>6025</v>
      </c>
      <c r="G1081" t="s">
        <v>6053</v>
      </c>
      <c r="H1081" s="11" t="s">
        <v>6020</v>
      </c>
      <c r="I1081" s="11" t="s">
        <v>6021</v>
      </c>
      <c r="J1081" s="11" t="s">
        <v>6029</v>
      </c>
      <c r="K1081" s="11">
        <v>11000</v>
      </c>
      <c r="L1081" s="6">
        <v>80</v>
      </c>
    </row>
    <row r="1082" spans="1:12">
      <c r="A1082" t="s">
        <v>2180</v>
      </c>
      <c r="B1082" s="4">
        <v>43073</v>
      </c>
      <c r="C1082">
        <v>55</v>
      </c>
      <c r="D1082" t="s">
        <v>6016</v>
      </c>
      <c r="E1082" s="7" t="s">
        <v>6017</v>
      </c>
      <c r="F1082" s="10" t="s">
        <v>6025</v>
      </c>
      <c r="G1082" t="s">
        <v>6053</v>
      </c>
      <c r="H1082" s="11" t="s">
        <v>6054</v>
      </c>
      <c r="I1082" s="11" t="s">
        <v>6055</v>
      </c>
      <c r="J1082" s="11" t="s">
        <v>6056</v>
      </c>
      <c r="K1082" s="11">
        <v>11000</v>
      </c>
      <c r="L1082" s="6">
        <v>200</v>
      </c>
    </row>
    <row r="1083" spans="1:12">
      <c r="A1083" t="s">
        <v>2182</v>
      </c>
      <c r="B1083" s="4">
        <v>43073</v>
      </c>
      <c r="C1083">
        <v>44</v>
      </c>
      <c r="D1083" t="s">
        <v>6016</v>
      </c>
      <c r="E1083" s="7" t="s">
        <v>6017</v>
      </c>
      <c r="F1083" s="10" t="s">
        <v>6062</v>
      </c>
      <c r="G1083" t="s">
        <v>6062</v>
      </c>
      <c r="H1083" s="11" t="s">
        <v>6054</v>
      </c>
      <c r="I1083" s="11" t="s">
        <v>6055</v>
      </c>
      <c r="J1083" s="11" t="s">
        <v>6022</v>
      </c>
      <c r="K1083" s="11">
        <v>11000</v>
      </c>
      <c r="L1083" s="6">
        <v>450</v>
      </c>
    </row>
    <row r="1084" spans="1:12">
      <c r="A1084" t="s">
        <v>2184</v>
      </c>
      <c r="B1084" s="4">
        <v>43164</v>
      </c>
      <c r="C1084">
        <v>49</v>
      </c>
      <c r="D1084" t="s">
        <v>6023</v>
      </c>
      <c r="E1084" s="7" t="s">
        <v>6037</v>
      </c>
      <c r="F1084" s="10" t="s">
        <v>6129</v>
      </c>
      <c r="G1084" t="s">
        <v>6094</v>
      </c>
      <c r="H1084" s="11" t="s">
        <v>6031</v>
      </c>
      <c r="I1084" s="11" t="s">
        <v>6032</v>
      </c>
      <c r="J1084" s="11" t="s">
        <v>6033</v>
      </c>
      <c r="K1084" s="11">
        <v>750</v>
      </c>
      <c r="L1084" s="6">
        <v>880</v>
      </c>
    </row>
    <row r="1085" spans="1:12">
      <c r="A1085" t="s">
        <v>2186</v>
      </c>
      <c r="B1085" s="4">
        <v>43164</v>
      </c>
      <c r="C1085">
        <v>41</v>
      </c>
      <c r="D1085" t="s">
        <v>6016</v>
      </c>
      <c r="E1085" s="7" t="s">
        <v>6017</v>
      </c>
      <c r="F1085" s="10" t="s">
        <v>6038</v>
      </c>
      <c r="G1085" t="s">
        <v>6039</v>
      </c>
      <c r="H1085" s="11" t="s">
        <v>6031</v>
      </c>
      <c r="I1085" s="11" t="s">
        <v>6032</v>
      </c>
      <c r="J1085" s="11" t="s">
        <v>6034</v>
      </c>
      <c r="K1085" s="11">
        <v>11000</v>
      </c>
      <c r="L1085" s="6">
        <v>110</v>
      </c>
    </row>
    <row r="1086" spans="1:12">
      <c r="A1086" t="s">
        <v>2188</v>
      </c>
      <c r="B1086" s="4">
        <v>43164</v>
      </c>
      <c r="C1086">
        <v>49</v>
      </c>
      <c r="D1086" t="s">
        <v>6023</v>
      </c>
      <c r="E1086" s="7" t="s">
        <v>6037</v>
      </c>
      <c r="F1086" s="10" t="s">
        <v>6098</v>
      </c>
      <c r="G1086" t="s">
        <v>6060</v>
      </c>
      <c r="H1086" s="11" t="s">
        <v>6031</v>
      </c>
      <c r="I1086" s="11" t="s">
        <v>6032</v>
      </c>
      <c r="J1086" s="11" t="s">
        <v>6034</v>
      </c>
      <c r="K1086" s="11">
        <v>750</v>
      </c>
      <c r="L1086" s="6">
        <v>220</v>
      </c>
    </row>
    <row r="1087" spans="1:12">
      <c r="A1087" t="s">
        <v>2190</v>
      </c>
      <c r="B1087" s="4">
        <v>43164</v>
      </c>
      <c r="C1087">
        <v>45</v>
      </c>
      <c r="D1087" t="s">
        <v>6023</v>
      </c>
      <c r="E1087" s="7" t="s">
        <v>6017</v>
      </c>
      <c r="F1087" s="10" t="s">
        <v>6098</v>
      </c>
      <c r="G1087" t="s">
        <v>6060</v>
      </c>
      <c r="H1087" s="11" t="s">
        <v>6031</v>
      </c>
      <c r="I1087" s="11" t="s">
        <v>6032</v>
      </c>
      <c r="J1087" s="11" t="s">
        <v>6144</v>
      </c>
      <c r="K1087" s="11">
        <v>11000</v>
      </c>
      <c r="L1087" s="6">
        <v>770</v>
      </c>
    </row>
    <row r="1088" spans="1:12">
      <c r="A1088" t="s">
        <v>2192</v>
      </c>
      <c r="B1088" s="4">
        <v>43324</v>
      </c>
      <c r="C1088">
        <v>44</v>
      </c>
      <c r="D1088" t="s">
        <v>6016</v>
      </c>
      <c r="E1088" s="7" t="s">
        <v>6037</v>
      </c>
      <c r="F1088" s="10" t="s">
        <v>6046</v>
      </c>
      <c r="G1088" t="s">
        <v>6046</v>
      </c>
      <c r="H1088" s="11" t="s">
        <v>6085</v>
      </c>
      <c r="I1088" s="11" t="s">
        <v>6086</v>
      </c>
      <c r="J1088" s="11" t="s">
        <v>6029</v>
      </c>
      <c r="K1088" s="11">
        <v>750</v>
      </c>
      <c r="L1088" s="6">
        <v>50</v>
      </c>
    </row>
    <row r="1089" spans="1:12">
      <c r="A1089" t="s">
        <v>2194</v>
      </c>
      <c r="B1089" s="4">
        <v>43332</v>
      </c>
      <c r="C1089">
        <v>65</v>
      </c>
      <c r="D1089" t="s">
        <v>6016</v>
      </c>
      <c r="E1089" s="7" t="s">
        <v>6017</v>
      </c>
      <c r="F1089" s="10" t="s">
        <v>6117</v>
      </c>
      <c r="G1089" t="s">
        <v>6046</v>
      </c>
      <c r="H1089" s="11" t="s">
        <v>6122</v>
      </c>
      <c r="I1089" s="11" t="s">
        <v>6072</v>
      </c>
      <c r="J1089" s="11" t="s">
        <v>6132</v>
      </c>
      <c r="K1089" s="11">
        <v>11000</v>
      </c>
      <c r="L1089" s="6">
        <v>240</v>
      </c>
    </row>
    <row r="1090" spans="1:12">
      <c r="A1090" t="s">
        <v>2196</v>
      </c>
      <c r="B1090" s="4">
        <v>43332</v>
      </c>
      <c r="C1090">
        <v>35</v>
      </c>
      <c r="D1090" t="s">
        <v>6016</v>
      </c>
      <c r="E1090" s="7" t="s">
        <v>6043</v>
      </c>
      <c r="F1090" s="10" t="s">
        <v>6098</v>
      </c>
      <c r="G1090" t="s">
        <v>6060</v>
      </c>
      <c r="H1090" s="11" t="s">
        <v>6122</v>
      </c>
      <c r="I1090" s="11" t="s">
        <v>6072</v>
      </c>
      <c r="J1090" s="11" t="s">
        <v>6132</v>
      </c>
      <c r="K1090" s="11">
        <v>5000</v>
      </c>
      <c r="L1090" s="6">
        <v>80</v>
      </c>
    </row>
    <row r="1091" spans="1:12">
      <c r="A1091" t="s">
        <v>2198</v>
      </c>
      <c r="B1091" s="4">
        <v>43626</v>
      </c>
      <c r="C1091">
        <v>26</v>
      </c>
      <c r="D1091" t="s">
        <v>6016</v>
      </c>
      <c r="E1091" s="7" t="s">
        <v>6017</v>
      </c>
      <c r="F1091" s="10" t="s">
        <v>6098</v>
      </c>
      <c r="G1091" t="s">
        <v>6060</v>
      </c>
      <c r="H1091" s="11" t="s">
        <v>6054</v>
      </c>
      <c r="I1091" s="11" t="s">
        <v>6055</v>
      </c>
      <c r="J1091" s="11" t="s">
        <v>6022</v>
      </c>
      <c r="K1091" s="11">
        <v>11000</v>
      </c>
      <c r="L1091" s="6">
        <v>70</v>
      </c>
    </row>
    <row r="1092" spans="1:12">
      <c r="A1092" t="s">
        <v>2200</v>
      </c>
      <c r="B1092" s="4">
        <v>43626</v>
      </c>
      <c r="C1092">
        <v>38</v>
      </c>
      <c r="D1092" t="s">
        <v>6016</v>
      </c>
      <c r="E1092" s="7" t="s">
        <v>6017</v>
      </c>
      <c r="F1092" s="10" t="s">
        <v>6113</v>
      </c>
      <c r="G1092" t="s">
        <v>6112</v>
      </c>
      <c r="H1092" s="11" t="s">
        <v>6054</v>
      </c>
      <c r="I1092" s="11" t="s">
        <v>6055</v>
      </c>
      <c r="J1092" s="11" t="s">
        <v>6148</v>
      </c>
      <c r="K1092" s="11">
        <v>11000</v>
      </c>
      <c r="L1092" s="6">
        <v>70</v>
      </c>
    </row>
    <row r="1093" spans="1:12">
      <c r="A1093" t="s">
        <v>2202</v>
      </c>
      <c r="B1093" s="4">
        <v>43082</v>
      </c>
      <c r="C1093">
        <v>65</v>
      </c>
      <c r="D1093" t="s">
        <v>6016</v>
      </c>
      <c r="E1093" s="7" t="s">
        <v>6037</v>
      </c>
      <c r="F1093" s="10" t="s">
        <v>6044</v>
      </c>
      <c r="G1093" t="s">
        <v>6044</v>
      </c>
      <c r="H1093" s="11" t="s">
        <v>6031</v>
      </c>
      <c r="I1093" s="11" t="s">
        <v>6032</v>
      </c>
      <c r="J1093" s="11" t="s">
        <v>6034</v>
      </c>
      <c r="K1093" s="11">
        <v>750</v>
      </c>
      <c r="L1093" s="6">
        <v>720</v>
      </c>
    </row>
    <row r="1094" spans="1:12">
      <c r="A1094" t="s">
        <v>2204</v>
      </c>
      <c r="B1094" s="4">
        <v>43082</v>
      </c>
      <c r="C1094">
        <v>58</v>
      </c>
      <c r="D1094" t="s">
        <v>6016</v>
      </c>
      <c r="E1094" s="7" t="s">
        <v>6043</v>
      </c>
      <c r="F1094" s="10" t="s">
        <v>6129</v>
      </c>
      <c r="G1094" t="s">
        <v>6094</v>
      </c>
      <c r="H1094" s="11" t="s">
        <v>6031</v>
      </c>
      <c r="I1094" s="11" t="s">
        <v>6032</v>
      </c>
      <c r="J1094" s="11" t="s">
        <v>6144</v>
      </c>
      <c r="K1094" s="11">
        <v>5000</v>
      </c>
      <c r="L1094" s="6">
        <v>160</v>
      </c>
    </row>
    <row r="1095" spans="1:12">
      <c r="A1095" t="s">
        <v>2206</v>
      </c>
      <c r="B1095" s="4">
        <v>43100</v>
      </c>
      <c r="C1095">
        <v>47</v>
      </c>
      <c r="D1095" t="s">
        <v>6023</v>
      </c>
      <c r="E1095" s="7" t="s">
        <v>6037</v>
      </c>
      <c r="F1095" s="10" t="s">
        <v>6139</v>
      </c>
      <c r="G1095" t="s">
        <v>6026</v>
      </c>
      <c r="H1095" s="11" t="s">
        <v>6047</v>
      </c>
      <c r="I1095" s="11" t="s">
        <v>6048</v>
      </c>
      <c r="J1095" s="11" t="s">
        <v>6029</v>
      </c>
      <c r="K1095" s="11">
        <v>750</v>
      </c>
      <c r="L1095" s="6">
        <v>550</v>
      </c>
    </row>
    <row r="1096" spans="1:12">
      <c r="A1096" t="s">
        <v>2208</v>
      </c>
      <c r="B1096" s="4">
        <v>43100</v>
      </c>
      <c r="C1096">
        <v>33</v>
      </c>
      <c r="D1096" t="s">
        <v>6023</v>
      </c>
      <c r="E1096" s="7" t="s">
        <v>6017</v>
      </c>
      <c r="F1096" s="10" t="s">
        <v>6135</v>
      </c>
      <c r="G1096" t="s">
        <v>6062</v>
      </c>
      <c r="H1096" s="11" t="s">
        <v>6047</v>
      </c>
      <c r="I1096" s="11" t="s">
        <v>6048</v>
      </c>
      <c r="J1096" s="11" t="s">
        <v>6029</v>
      </c>
      <c r="K1096" s="11">
        <v>11000</v>
      </c>
      <c r="L1096" s="6">
        <v>220</v>
      </c>
    </row>
    <row r="1097" spans="1:12">
      <c r="A1097" t="s">
        <v>2210</v>
      </c>
      <c r="B1097" s="4">
        <v>43491</v>
      </c>
      <c r="C1097">
        <v>54</v>
      </c>
      <c r="D1097" t="s">
        <v>6023</v>
      </c>
      <c r="E1097" s="7" t="s">
        <v>6043</v>
      </c>
      <c r="F1097" s="10" t="s">
        <v>6044</v>
      </c>
      <c r="G1097" t="s">
        <v>6044</v>
      </c>
      <c r="H1097" s="11" t="s">
        <v>6047</v>
      </c>
      <c r="I1097" s="11" t="s">
        <v>6048</v>
      </c>
      <c r="J1097" s="11" t="s">
        <v>6029</v>
      </c>
      <c r="K1097" s="11">
        <v>5000</v>
      </c>
      <c r="L1097" s="6">
        <v>245</v>
      </c>
    </row>
    <row r="1098" spans="1:12">
      <c r="A1098" t="s">
        <v>2212</v>
      </c>
      <c r="B1098" s="4">
        <v>43491</v>
      </c>
      <c r="C1098">
        <v>35</v>
      </c>
      <c r="D1098" t="s">
        <v>6023</v>
      </c>
      <c r="E1098" s="7" t="s">
        <v>6017</v>
      </c>
      <c r="F1098" s="10" t="s">
        <v>6044</v>
      </c>
      <c r="G1098" t="s">
        <v>6044</v>
      </c>
      <c r="H1098" s="11" t="s">
        <v>6047</v>
      </c>
      <c r="I1098" s="11" t="s">
        <v>6048</v>
      </c>
      <c r="J1098" s="11" t="s">
        <v>6029</v>
      </c>
      <c r="K1098" s="11">
        <v>11000</v>
      </c>
      <c r="L1098" s="6">
        <v>245</v>
      </c>
    </row>
    <row r="1099" spans="1:12">
      <c r="A1099" t="s">
        <v>2214</v>
      </c>
      <c r="B1099" s="4">
        <v>42549</v>
      </c>
      <c r="C1099">
        <v>47</v>
      </c>
      <c r="D1099" t="s">
        <v>6016</v>
      </c>
      <c r="E1099" s="7" t="s">
        <v>6017</v>
      </c>
      <c r="F1099" s="10" t="s">
        <v>6113</v>
      </c>
      <c r="G1099" t="s">
        <v>6112</v>
      </c>
      <c r="H1099" s="11" t="s">
        <v>6071</v>
      </c>
      <c r="I1099" s="11" t="s">
        <v>6072</v>
      </c>
      <c r="J1099" s="11" t="s">
        <v>6022</v>
      </c>
      <c r="K1099" s="11">
        <v>11000</v>
      </c>
      <c r="L1099" s="6">
        <v>400</v>
      </c>
    </row>
    <row r="1100" spans="1:12">
      <c r="A1100" t="s">
        <v>2216</v>
      </c>
      <c r="B1100" s="4">
        <v>43268</v>
      </c>
      <c r="C1100">
        <v>90</v>
      </c>
      <c r="D1100" t="s">
        <v>6016</v>
      </c>
      <c r="E1100" s="7" t="s">
        <v>6043</v>
      </c>
      <c r="F1100" s="10" t="s">
        <v>6113</v>
      </c>
      <c r="G1100" t="s">
        <v>6112</v>
      </c>
      <c r="H1100" s="11" t="s">
        <v>6101</v>
      </c>
      <c r="I1100" s="11" t="s">
        <v>6102</v>
      </c>
      <c r="J1100" s="11" t="s">
        <v>6103</v>
      </c>
      <c r="K1100" s="11">
        <v>5000</v>
      </c>
      <c r="L1100" s="6">
        <v>320</v>
      </c>
    </row>
    <row r="1101" spans="1:12">
      <c r="A1101" t="s">
        <v>2218</v>
      </c>
      <c r="B1101" s="4">
        <v>43268</v>
      </c>
      <c r="C1101">
        <v>90</v>
      </c>
      <c r="D1101" t="s">
        <v>6016</v>
      </c>
      <c r="E1101" s="7" t="s">
        <v>6017</v>
      </c>
      <c r="F1101" s="10" t="s">
        <v>6113</v>
      </c>
      <c r="G1101" t="s">
        <v>6112</v>
      </c>
      <c r="H1101" s="11" t="s">
        <v>6101</v>
      </c>
      <c r="I1101" s="11" t="s">
        <v>6102</v>
      </c>
      <c r="J1101" s="11" t="s">
        <v>6134</v>
      </c>
      <c r="K1101" s="11">
        <v>11000</v>
      </c>
      <c r="L1101" s="6">
        <v>240</v>
      </c>
    </row>
    <row r="1102" spans="1:12">
      <c r="A1102" t="s">
        <v>2220</v>
      </c>
      <c r="B1102" s="4">
        <v>43268</v>
      </c>
      <c r="C1102">
        <v>90</v>
      </c>
      <c r="D1102" t="s">
        <v>6016</v>
      </c>
      <c r="E1102" s="7" t="s">
        <v>6043</v>
      </c>
      <c r="F1102" s="10" t="s">
        <v>6113</v>
      </c>
      <c r="G1102" t="s">
        <v>6112</v>
      </c>
      <c r="H1102" s="11" t="s">
        <v>6101</v>
      </c>
      <c r="I1102" s="11" t="s">
        <v>6102</v>
      </c>
      <c r="J1102" s="11" t="s">
        <v>6125</v>
      </c>
      <c r="K1102" s="11">
        <v>5000</v>
      </c>
      <c r="L1102" s="6">
        <v>80</v>
      </c>
    </row>
    <row r="1103" spans="1:12">
      <c r="A1103" t="s">
        <v>2222</v>
      </c>
      <c r="B1103" s="4">
        <v>43268</v>
      </c>
      <c r="C1103">
        <v>90</v>
      </c>
      <c r="D1103" t="s">
        <v>6016</v>
      </c>
      <c r="E1103" s="7" t="s">
        <v>6017</v>
      </c>
      <c r="F1103" s="10" t="s">
        <v>6044</v>
      </c>
      <c r="G1103" t="s">
        <v>6044</v>
      </c>
      <c r="H1103" s="11" t="s">
        <v>6101</v>
      </c>
      <c r="I1103" s="11" t="s">
        <v>6102</v>
      </c>
      <c r="J1103" s="11" t="s">
        <v>6103</v>
      </c>
      <c r="K1103" s="11">
        <v>11000</v>
      </c>
      <c r="L1103" s="6">
        <v>240</v>
      </c>
    </row>
    <row r="1104" spans="1:12">
      <c r="A1104" t="s">
        <v>2224</v>
      </c>
      <c r="B1104" s="4">
        <v>43582</v>
      </c>
      <c r="C1104">
        <v>44</v>
      </c>
      <c r="D1104" t="s">
        <v>6023</v>
      </c>
      <c r="E1104" s="7" t="s">
        <v>6043</v>
      </c>
      <c r="F1104" s="10" t="s">
        <v>6135</v>
      </c>
      <c r="G1104" t="s">
        <v>6062</v>
      </c>
      <c r="H1104" s="11" t="s">
        <v>6031</v>
      </c>
      <c r="I1104" s="11" t="s">
        <v>6032</v>
      </c>
      <c r="J1104" s="11" t="s">
        <v>6034</v>
      </c>
      <c r="K1104" s="11">
        <v>5000</v>
      </c>
      <c r="L1104" s="6">
        <v>150</v>
      </c>
    </row>
    <row r="1105" spans="1:12">
      <c r="A1105" t="s">
        <v>2226</v>
      </c>
      <c r="B1105" s="4">
        <v>43582</v>
      </c>
      <c r="C1105">
        <v>36</v>
      </c>
      <c r="D1105" t="s">
        <v>6023</v>
      </c>
      <c r="E1105" s="7" t="s">
        <v>6017</v>
      </c>
      <c r="F1105" s="10" t="s">
        <v>6135</v>
      </c>
      <c r="G1105" t="s">
        <v>6062</v>
      </c>
      <c r="H1105" s="11" t="s">
        <v>6031</v>
      </c>
      <c r="I1105" s="11" t="s">
        <v>6032</v>
      </c>
      <c r="J1105" s="11" t="s">
        <v>6034</v>
      </c>
      <c r="K1105" s="11">
        <v>11000</v>
      </c>
      <c r="L1105" s="6">
        <v>150</v>
      </c>
    </row>
    <row r="1106" spans="1:12">
      <c r="A1106" t="s">
        <v>2228</v>
      </c>
      <c r="B1106" s="4">
        <v>43400</v>
      </c>
      <c r="C1106">
        <v>64</v>
      </c>
      <c r="D1106" t="s">
        <v>6016</v>
      </c>
      <c r="E1106" s="7" t="s">
        <v>6043</v>
      </c>
      <c r="F1106" s="10" t="s">
        <v>6044</v>
      </c>
      <c r="G1106" t="s">
        <v>6044</v>
      </c>
      <c r="H1106" s="11" t="s">
        <v>6031</v>
      </c>
      <c r="I1106" s="11" t="s">
        <v>6032</v>
      </c>
      <c r="J1106" s="11" t="s">
        <v>6034</v>
      </c>
      <c r="K1106" s="11">
        <v>5000</v>
      </c>
      <c r="L1106" s="6">
        <v>240</v>
      </c>
    </row>
    <row r="1107" spans="1:12">
      <c r="A1107" t="s">
        <v>2230</v>
      </c>
      <c r="B1107" s="4">
        <v>43428</v>
      </c>
      <c r="C1107">
        <v>34</v>
      </c>
      <c r="D1107" t="s">
        <v>6023</v>
      </c>
      <c r="E1107" s="7" t="s">
        <v>6017</v>
      </c>
      <c r="F1107" s="10" t="s">
        <v>6140</v>
      </c>
      <c r="G1107" t="s">
        <v>6062</v>
      </c>
      <c r="H1107" s="11" t="s">
        <v>6031</v>
      </c>
      <c r="I1107" s="11" t="s">
        <v>6032</v>
      </c>
      <c r="J1107" s="11" t="s">
        <v>6034</v>
      </c>
      <c r="K1107" s="11">
        <v>11000</v>
      </c>
      <c r="L1107" s="6">
        <v>300</v>
      </c>
    </row>
    <row r="1108" spans="1:12">
      <c r="A1108" t="s">
        <v>2232</v>
      </c>
      <c r="B1108" s="4">
        <v>43428</v>
      </c>
      <c r="C1108">
        <v>49</v>
      </c>
      <c r="D1108" t="s">
        <v>6016</v>
      </c>
      <c r="E1108" s="7" t="s">
        <v>6017</v>
      </c>
      <c r="F1108" s="10" t="s">
        <v>6115</v>
      </c>
      <c r="G1108" t="s">
        <v>6116</v>
      </c>
      <c r="H1108" s="11" t="s">
        <v>6031</v>
      </c>
      <c r="I1108" s="11" t="s">
        <v>6032</v>
      </c>
      <c r="J1108" s="11" t="s">
        <v>6033</v>
      </c>
      <c r="K1108" s="11">
        <v>11000</v>
      </c>
      <c r="L1108" s="6">
        <v>100</v>
      </c>
    </row>
    <row r="1109" spans="1:12">
      <c r="A1109" t="s">
        <v>2234</v>
      </c>
      <c r="B1109" s="4">
        <v>43428</v>
      </c>
      <c r="C1109">
        <v>37</v>
      </c>
      <c r="D1109" t="s">
        <v>6016</v>
      </c>
      <c r="E1109" s="7" t="s">
        <v>6017</v>
      </c>
      <c r="F1109" s="10" t="s">
        <v>6062</v>
      </c>
      <c r="G1109" t="s">
        <v>6062</v>
      </c>
      <c r="H1109" s="11" t="s">
        <v>6031</v>
      </c>
      <c r="I1109" s="11" t="s">
        <v>6032</v>
      </c>
      <c r="J1109" s="11" t="s">
        <v>6034</v>
      </c>
      <c r="K1109" s="11">
        <v>11000</v>
      </c>
      <c r="L1109" s="6">
        <v>250</v>
      </c>
    </row>
    <row r="1110" spans="1:12">
      <c r="A1110" t="s">
        <v>2236</v>
      </c>
      <c r="B1110" s="4">
        <v>43428</v>
      </c>
      <c r="C1110">
        <v>65</v>
      </c>
      <c r="D1110" t="s">
        <v>6016</v>
      </c>
      <c r="E1110" s="7" t="s">
        <v>6017</v>
      </c>
      <c r="F1110" s="10" t="s">
        <v>6042</v>
      </c>
      <c r="G1110" t="s">
        <v>6042</v>
      </c>
      <c r="H1110" s="11" t="s">
        <v>6031</v>
      </c>
      <c r="I1110" s="11" t="s">
        <v>6032</v>
      </c>
      <c r="J1110" s="11" t="s">
        <v>6034</v>
      </c>
      <c r="K1110" s="11">
        <v>11000</v>
      </c>
      <c r="L1110" s="6">
        <v>600</v>
      </c>
    </row>
    <row r="1111" spans="1:12">
      <c r="A1111" t="s">
        <v>2238</v>
      </c>
      <c r="B1111" s="4">
        <v>43428</v>
      </c>
      <c r="C1111">
        <v>53</v>
      </c>
      <c r="D1111" t="s">
        <v>6016</v>
      </c>
      <c r="E1111" s="7" t="s">
        <v>6037</v>
      </c>
      <c r="F1111" s="10" t="s">
        <v>6062</v>
      </c>
      <c r="G1111" t="s">
        <v>6062</v>
      </c>
      <c r="H1111" s="11" t="s">
        <v>6031</v>
      </c>
      <c r="I1111" s="11" t="s">
        <v>6032</v>
      </c>
      <c r="J1111" s="11" t="s">
        <v>6034</v>
      </c>
      <c r="K1111" s="11">
        <v>750</v>
      </c>
      <c r="L1111" s="6">
        <v>150</v>
      </c>
    </row>
    <row r="1112" spans="1:12">
      <c r="A1112" t="s">
        <v>2240</v>
      </c>
      <c r="B1112" s="4">
        <v>43428</v>
      </c>
      <c r="C1112">
        <v>32</v>
      </c>
      <c r="D1112" t="s">
        <v>6016</v>
      </c>
      <c r="E1112" s="7" t="s">
        <v>6017</v>
      </c>
      <c r="F1112" s="10" t="s">
        <v>6147</v>
      </c>
      <c r="G1112" t="s">
        <v>6060</v>
      </c>
      <c r="H1112" s="11" t="s">
        <v>6031</v>
      </c>
      <c r="I1112" s="11" t="s">
        <v>6032</v>
      </c>
      <c r="J1112" s="11" t="s">
        <v>6144</v>
      </c>
      <c r="K1112" s="11">
        <v>11000</v>
      </c>
      <c r="L1112" s="6">
        <v>250</v>
      </c>
    </row>
    <row r="1113" spans="1:12">
      <c r="A1113" t="s">
        <v>2242</v>
      </c>
      <c r="B1113" s="4">
        <v>43428</v>
      </c>
      <c r="C1113">
        <v>44</v>
      </c>
      <c r="D1113" t="s">
        <v>6016</v>
      </c>
      <c r="E1113" s="7" t="s">
        <v>6037</v>
      </c>
      <c r="F1113" s="10" t="s">
        <v>6046</v>
      </c>
      <c r="G1113" t="s">
        <v>6046</v>
      </c>
      <c r="H1113" s="11" t="s">
        <v>6031</v>
      </c>
      <c r="I1113" s="11" t="s">
        <v>6032</v>
      </c>
      <c r="J1113" s="11" t="s">
        <v>6034</v>
      </c>
      <c r="K1113" s="11">
        <v>750</v>
      </c>
      <c r="L1113" s="6">
        <v>100</v>
      </c>
    </row>
    <row r="1114" spans="1:12">
      <c r="A1114" t="s">
        <v>2244</v>
      </c>
      <c r="B1114" s="4">
        <v>43428</v>
      </c>
      <c r="C1114">
        <v>65</v>
      </c>
      <c r="D1114" t="s">
        <v>6016</v>
      </c>
      <c r="E1114" s="7" t="s">
        <v>6017</v>
      </c>
      <c r="F1114" s="10" t="s">
        <v>6069</v>
      </c>
      <c r="G1114" t="s">
        <v>6070</v>
      </c>
      <c r="H1114" s="11" t="s">
        <v>6031</v>
      </c>
      <c r="I1114" s="11" t="s">
        <v>6032</v>
      </c>
      <c r="J1114" s="11" t="s">
        <v>6034</v>
      </c>
      <c r="K1114" s="11">
        <v>11000</v>
      </c>
      <c r="L1114" s="6">
        <v>100</v>
      </c>
    </row>
    <row r="1115" spans="1:12">
      <c r="A1115" t="s">
        <v>2246</v>
      </c>
      <c r="B1115" s="4">
        <v>43822</v>
      </c>
      <c r="C1115">
        <v>60</v>
      </c>
      <c r="D1115" t="s">
        <v>6016</v>
      </c>
      <c r="E1115" s="7" t="s">
        <v>6017</v>
      </c>
      <c r="F1115" s="10" t="s">
        <v>6046</v>
      </c>
      <c r="G1115" t="s">
        <v>6025</v>
      </c>
      <c r="H1115" s="11" t="s">
        <v>6020</v>
      </c>
      <c r="I1115" s="11" t="s">
        <v>6021</v>
      </c>
      <c r="J1115" s="11" t="s">
        <v>6029</v>
      </c>
      <c r="K1115" s="11">
        <v>11000</v>
      </c>
      <c r="L1115" s="6">
        <v>160</v>
      </c>
    </row>
    <row r="1116" spans="1:12">
      <c r="A1116" t="s">
        <v>2248</v>
      </c>
      <c r="B1116" s="4">
        <v>43822</v>
      </c>
      <c r="C1116">
        <v>27</v>
      </c>
      <c r="D1116" t="s">
        <v>6023</v>
      </c>
      <c r="E1116" s="7" t="s">
        <v>6017</v>
      </c>
      <c r="F1116" s="10" t="s">
        <v>6084</v>
      </c>
      <c r="G1116" t="s">
        <v>6112</v>
      </c>
      <c r="H1116" s="11" t="s">
        <v>6020</v>
      </c>
      <c r="I1116" s="11" t="s">
        <v>6021</v>
      </c>
      <c r="J1116" s="11" t="s">
        <v>6022</v>
      </c>
      <c r="K1116" s="11">
        <v>11000</v>
      </c>
      <c r="L1116" s="6">
        <v>80</v>
      </c>
    </row>
    <row r="1117" spans="1:12">
      <c r="A1117" t="s">
        <v>2250</v>
      </c>
      <c r="B1117" s="4">
        <v>43822</v>
      </c>
      <c r="C1117">
        <v>52</v>
      </c>
      <c r="D1117" t="s">
        <v>6016</v>
      </c>
      <c r="E1117" s="7" t="s">
        <v>6037</v>
      </c>
      <c r="F1117" s="10" t="s">
        <v>6135</v>
      </c>
      <c r="G1117" t="s">
        <v>6062</v>
      </c>
      <c r="H1117" s="11" t="s">
        <v>6020</v>
      </c>
      <c r="I1117" s="11" t="s">
        <v>6021</v>
      </c>
      <c r="J1117" s="11" t="s">
        <v>6076</v>
      </c>
      <c r="K1117" s="11">
        <v>750</v>
      </c>
      <c r="L1117" s="6">
        <v>160</v>
      </c>
    </row>
    <row r="1118" spans="1:12">
      <c r="A1118" t="s">
        <v>2252</v>
      </c>
      <c r="B1118" s="4">
        <v>43305</v>
      </c>
      <c r="C1118">
        <v>42</v>
      </c>
      <c r="D1118" t="s">
        <v>6016</v>
      </c>
      <c r="E1118" s="7" t="s">
        <v>6017</v>
      </c>
      <c r="F1118" s="10" t="s">
        <v>6139</v>
      </c>
      <c r="G1118" t="s">
        <v>6026</v>
      </c>
      <c r="H1118" s="11" t="s">
        <v>6122</v>
      </c>
      <c r="I1118" s="11" t="s">
        <v>6072</v>
      </c>
      <c r="J1118" s="11" t="s">
        <v>6132</v>
      </c>
      <c r="K1118" s="11">
        <v>11000</v>
      </c>
      <c r="L1118" s="6">
        <v>160</v>
      </c>
    </row>
    <row r="1119" spans="1:12">
      <c r="A1119" t="s">
        <v>2254</v>
      </c>
      <c r="B1119" s="4">
        <v>42986</v>
      </c>
      <c r="C1119">
        <v>29</v>
      </c>
      <c r="D1119" t="s">
        <v>6016</v>
      </c>
      <c r="E1119" s="7" t="s">
        <v>6017</v>
      </c>
      <c r="F1119" s="10" t="s">
        <v>6139</v>
      </c>
      <c r="G1119" t="s">
        <v>6026</v>
      </c>
      <c r="H1119" s="11" t="s">
        <v>6031</v>
      </c>
      <c r="I1119" s="11" t="s">
        <v>6032</v>
      </c>
      <c r="J1119" s="11" t="s">
        <v>6034</v>
      </c>
      <c r="K1119" s="11">
        <v>11000</v>
      </c>
      <c r="L1119" s="6">
        <v>175</v>
      </c>
    </row>
    <row r="1120" spans="1:12">
      <c r="A1120" t="s">
        <v>2256</v>
      </c>
      <c r="B1120" s="4">
        <v>42986</v>
      </c>
      <c r="C1120">
        <v>29</v>
      </c>
      <c r="D1120" t="s">
        <v>6016</v>
      </c>
      <c r="E1120" s="7" t="s">
        <v>6017</v>
      </c>
      <c r="F1120" s="10" t="s">
        <v>6116</v>
      </c>
      <c r="G1120" t="s">
        <v>6116</v>
      </c>
      <c r="H1120" s="11" t="s">
        <v>6031</v>
      </c>
      <c r="I1120" s="11" t="s">
        <v>6032</v>
      </c>
      <c r="J1120" s="11" t="s">
        <v>6144</v>
      </c>
      <c r="K1120" s="11">
        <v>11000</v>
      </c>
      <c r="L1120" s="6">
        <v>175</v>
      </c>
    </row>
    <row r="1121" spans="1:12">
      <c r="A1121" t="s">
        <v>2258</v>
      </c>
      <c r="B1121" s="4">
        <v>42986</v>
      </c>
      <c r="C1121">
        <v>38</v>
      </c>
      <c r="D1121" t="s">
        <v>6016</v>
      </c>
      <c r="E1121" s="7" t="s">
        <v>6017</v>
      </c>
      <c r="F1121" s="10" t="s">
        <v>6113</v>
      </c>
      <c r="G1121" t="s">
        <v>6112</v>
      </c>
      <c r="H1121" s="11" t="s">
        <v>6031</v>
      </c>
      <c r="I1121" s="11" t="s">
        <v>6032</v>
      </c>
      <c r="J1121" s="11" t="s">
        <v>6034</v>
      </c>
      <c r="K1121" s="11">
        <v>11000</v>
      </c>
      <c r="L1121" s="6">
        <v>70</v>
      </c>
    </row>
    <row r="1122" spans="1:12">
      <c r="A1122" t="s">
        <v>2260</v>
      </c>
      <c r="B1122" s="4">
        <v>42986</v>
      </c>
      <c r="C1122">
        <v>36</v>
      </c>
      <c r="D1122" t="s">
        <v>6016</v>
      </c>
      <c r="E1122" s="7" t="s">
        <v>6017</v>
      </c>
      <c r="F1122" s="10" t="s">
        <v>6059</v>
      </c>
      <c r="G1122" t="s">
        <v>6060</v>
      </c>
      <c r="H1122" s="11" t="s">
        <v>6031</v>
      </c>
      <c r="I1122" s="11" t="s">
        <v>6032</v>
      </c>
      <c r="J1122" s="11" t="s">
        <v>6034</v>
      </c>
      <c r="K1122" s="11">
        <v>11000</v>
      </c>
      <c r="L1122" s="6">
        <v>70</v>
      </c>
    </row>
    <row r="1123" spans="1:12">
      <c r="A1123" t="s">
        <v>2262</v>
      </c>
      <c r="B1123" s="4">
        <v>42395</v>
      </c>
      <c r="C1123">
        <v>40</v>
      </c>
      <c r="D1123" t="s">
        <v>6023</v>
      </c>
      <c r="E1123" s="7" t="s">
        <v>6037</v>
      </c>
      <c r="F1123" s="10" t="s">
        <v>6074</v>
      </c>
      <c r="G1123" t="s">
        <v>6050</v>
      </c>
      <c r="H1123" s="11" t="s">
        <v>6031</v>
      </c>
      <c r="I1123" s="11" t="s">
        <v>6032</v>
      </c>
      <c r="J1123" s="11" t="s">
        <v>6144</v>
      </c>
      <c r="K1123" s="11">
        <v>750</v>
      </c>
      <c r="L1123" s="6">
        <v>245</v>
      </c>
    </row>
    <row r="1124" spans="1:12">
      <c r="A1124" t="s">
        <v>2264</v>
      </c>
      <c r="B1124" s="4">
        <v>42395</v>
      </c>
      <c r="C1124">
        <v>47</v>
      </c>
      <c r="D1124" t="s">
        <v>6016</v>
      </c>
      <c r="E1124" s="7" t="s">
        <v>6037</v>
      </c>
      <c r="F1124" s="10" t="s">
        <v>6074</v>
      </c>
      <c r="G1124" t="s">
        <v>6050</v>
      </c>
      <c r="H1124" s="11" t="s">
        <v>6031</v>
      </c>
      <c r="I1124" s="11" t="s">
        <v>6032</v>
      </c>
      <c r="J1124" s="11" t="s">
        <v>6034</v>
      </c>
      <c r="K1124" s="11">
        <v>750</v>
      </c>
      <c r="L1124" s="6">
        <v>245</v>
      </c>
    </row>
    <row r="1125" spans="1:12">
      <c r="A1125" t="s">
        <v>2266</v>
      </c>
      <c r="B1125" s="4">
        <v>42395</v>
      </c>
      <c r="C1125">
        <v>36</v>
      </c>
      <c r="D1125" t="s">
        <v>6023</v>
      </c>
      <c r="E1125" s="7" t="s">
        <v>6017</v>
      </c>
      <c r="F1125" s="10" t="s">
        <v>6117</v>
      </c>
      <c r="G1125" t="s">
        <v>6084</v>
      </c>
      <c r="H1125" s="11" t="s">
        <v>6031</v>
      </c>
      <c r="I1125" s="11" t="s">
        <v>6032</v>
      </c>
      <c r="J1125" s="11" t="s">
        <v>6033</v>
      </c>
      <c r="K1125" s="11">
        <v>11000</v>
      </c>
      <c r="L1125" s="6">
        <v>140</v>
      </c>
    </row>
    <row r="1126" spans="1:12">
      <c r="A1126" t="s">
        <v>2268</v>
      </c>
      <c r="B1126" s="4">
        <v>42395</v>
      </c>
      <c r="C1126">
        <v>26</v>
      </c>
      <c r="D1126" t="s">
        <v>6016</v>
      </c>
      <c r="E1126" s="7" t="s">
        <v>6017</v>
      </c>
      <c r="F1126" s="10" t="s">
        <v>6139</v>
      </c>
      <c r="G1126" t="s">
        <v>6026</v>
      </c>
      <c r="H1126" s="11" t="s">
        <v>6031</v>
      </c>
      <c r="I1126" s="11" t="s">
        <v>6032</v>
      </c>
      <c r="J1126" s="11" t="s">
        <v>6034</v>
      </c>
      <c r="K1126" s="11">
        <v>11000</v>
      </c>
      <c r="L1126" s="6">
        <v>105</v>
      </c>
    </row>
    <row r="1127" spans="1:12">
      <c r="A1127" t="s">
        <v>2270</v>
      </c>
      <c r="B1127" s="4">
        <v>42395</v>
      </c>
      <c r="C1127">
        <v>43</v>
      </c>
      <c r="D1127" t="s">
        <v>6023</v>
      </c>
      <c r="E1127" s="7" t="s">
        <v>6037</v>
      </c>
      <c r="F1127" s="10" t="s">
        <v>6136</v>
      </c>
      <c r="G1127" t="s">
        <v>6116</v>
      </c>
      <c r="H1127" s="11" t="s">
        <v>6031</v>
      </c>
      <c r="I1127" s="11" t="s">
        <v>6032</v>
      </c>
      <c r="J1127" s="11" t="s">
        <v>6034</v>
      </c>
      <c r="K1127" s="11">
        <v>750</v>
      </c>
      <c r="L1127" s="6">
        <v>105</v>
      </c>
    </row>
    <row r="1128" spans="1:12">
      <c r="A1128" t="s">
        <v>2272</v>
      </c>
      <c r="B1128" s="4">
        <v>42395</v>
      </c>
      <c r="C1128">
        <v>52</v>
      </c>
      <c r="D1128" t="s">
        <v>6023</v>
      </c>
      <c r="E1128" s="7" t="s">
        <v>6017</v>
      </c>
      <c r="F1128" s="10" t="s">
        <v>6110</v>
      </c>
      <c r="G1128" t="s">
        <v>6039</v>
      </c>
      <c r="H1128" s="11" t="s">
        <v>6031</v>
      </c>
      <c r="I1128" s="11" t="s">
        <v>6032</v>
      </c>
      <c r="J1128" s="11" t="s">
        <v>6033</v>
      </c>
      <c r="K1128" s="11">
        <v>11000</v>
      </c>
      <c r="L1128" s="6">
        <v>105</v>
      </c>
    </row>
    <row r="1129" spans="1:12">
      <c r="A1129" t="s">
        <v>2274</v>
      </c>
      <c r="B1129" s="4">
        <v>42801</v>
      </c>
      <c r="C1129">
        <v>49</v>
      </c>
      <c r="D1129" t="s">
        <v>6016</v>
      </c>
      <c r="E1129" s="7" t="s">
        <v>6037</v>
      </c>
      <c r="F1129" s="10" t="s">
        <v>6135</v>
      </c>
      <c r="G1129" t="s">
        <v>6062</v>
      </c>
      <c r="H1129" s="11" t="s">
        <v>6047</v>
      </c>
      <c r="I1129" s="11" t="s">
        <v>6048</v>
      </c>
      <c r="J1129" s="11" t="s">
        <v>6029</v>
      </c>
      <c r="K1129" s="11">
        <v>750</v>
      </c>
      <c r="L1129" s="6">
        <v>50</v>
      </c>
    </row>
    <row r="1130" spans="1:12">
      <c r="A1130" t="s">
        <v>2276</v>
      </c>
      <c r="B1130" s="4">
        <v>42801</v>
      </c>
      <c r="C1130">
        <v>50</v>
      </c>
      <c r="D1130" t="s">
        <v>6016</v>
      </c>
      <c r="E1130" s="7" t="s">
        <v>6017</v>
      </c>
      <c r="F1130" s="10" t="s">
        <v>6116</v>
      </c>
      <c r="G1130" t="s">
        <v>6116</v>
      </c>
      <c r="H1130" s="11" t="s">
        <v>6047</v>
      </c>
      <c r="I1130" s="11" t="s">
        <v>6048</v>
      </c>
      <c r="J1130" s="11" t="s">
        <v>6029</v>
      </c>
      <c r="K1130" s="11">
        <v>11000</v>
      </c>
      <c r="L1130" s="6">
        <v>300</v>
      </c>
    </row>
    <row r="1131" spans="1:12">
      <c r="A1131" t="s">
        <v>2278</v>
      </c>
      <c r="B1131" s="4">
        <v>43206</v>
      </c>
      <c r="C1131">
        <v>34</v>
      </c>
      <c r="D1131" t="s">
        <v>6016</v>
      </c>
      <c r="E1131" s="7" t="s">
        <v>6017</v>
      </c>
      <c r="F1131" s="10" t="s">
        <v>6116</v>
      </c>
      <c r="G1131" t="s">
        <v>6116</v>
      </c>
      <c r="H1131" s="11" t="s">
        <v>6031</v>
      </c>
      <c r="I1131" s="11" t="s">
        <v>6032</v>
      </c>
      <c r="J1131" s="11" t="s">
        <v>6033</v>
      </c>
      <c r="K1131" s="11">
        <v>11000</v>
      </c>
      <c r="L1131" s="6">
        <v>140</v>
      </c>
    </row>
    <row r="1132" spans="1:12">
      <c r="A1132" t="s">
        <v>2280</v>
      </c>
      <c r="B1132" s="4">
        <v>43206</v>
      </c>
      <c r="C1132">
        <v>53</v>
      </c>
      <c r="D1132" t="s">
        <v>6023</v>
      </c>
      <c r="E1132" s="7" t="s">
        <v>6017</v>
      </c>
      <c r="F1132" s="10" t="s">
        <v>6116</v>
      </c>
      <c r="G1132" t="s">
        <v>6116</v>
      </c>
      <c r="H1132" s="11" t="s">
        <v>6031</v>
      </c>
      <c r="I1132" s="11" t="s">
        <v>6032</v>
      </c>
      <c r="J1132" s="11" t="s">
        <v>6034</v>
      </c>
      <c r="K1132" s="11">
        <v>11000</v>
      </c>
      <c r="L1132" s="6">
        <v>35</v>
      </c>
    </row>
    <row r="1133" spans="1:12">
      <c r="A1133" t="s">
        <v>2282</v>
      </c>
      <c r="B1133" s="4">
        <v>43206</v>
      </c>
      <c r="C1133">
        <v>49</v>
      </c>
      <c r="D1133" t="s">
        <v>6016</v>
      </c>
      <c r="E1133" s="7" t="s">
        <v>6017</v>
      </c>
      <c r="F1133" s="10" t="s">
        <v>6135</v>
      </c>
      <c r="G1133" t="s">
        <v>6067</v>
      </c>
      <c r="H1133" s="11" t="s">
        <v>6031</v>
      </c>
      <c r="I1133" s="11" t="s">
        <v>6032</v>
      </c>
      <c r="J1133" s="11" t="s">
        <v>6034</v>
      </c>
      <c r="K1133" s="11">
        <v>11000</v>
      </c>
      <c r="L1133" s="6">
        <v>175</v>
      </c>
    </row>
    <row r="1134" spans="1:12">
      <c r="A1134" t="s">
        <v>2284</v>
      </c>
      <c r="B1134" s="4">
        <v>43441</v>
      </c>
      <c r="C1134">
        <v>53</v>
      </c>
      <c r="D1134" t="s">
        <v>6016</v>
      </c>
      <c r="E1134" s="7" t="s">
        <v>6017</v>
      </c>
      <c r="F1134" s="10" t="s">
        <v>6059</v>
      </c>
      <c r="G1134" t="s">
        <v>6060</v>
      </c>
      <c r="H1134" s="11" t="s">
        <v>6071</v>
      </c>
      <c r="I1134" s="11" t="s">
        <v>6072</v>
      </c>
      <c r="J1134" s="11" t="s">
        <v>6029</v>
      </c>
      <c r="K1134" s="11">
        <v>11000</v>
      </c>
      <c r="L1134" s="6">
        <v>240</v>
      </c>
    </row>
    <row r="1135" spans="1:12">
      <c r="A1135" t="s">
        <v>2286</v>
      </c>
      <c r="B1135" s="4">
        <v>43260</v>
      </c>
      <c r="C1135">
        <v>48</v>
      </c>
      <c r="D1135" t="s">
        <v>6016</v>
      </c>
      <c r="E1135" s="7" t="s">
        <v>6043</v>
      </c>
      <c r="F1135" s="10" t="s">
        <v>6135</v>
      </c>
      <c r="G1135" t="s">
        <v>6062</v>
      </c>
      <c r="H1135" s="11" t="s">
        <v>6047</v>
      </c>
      <c r="I1135" s="11" t="s">
        <v>6048</v>
      </c>
      <c r="J1135" s="11" t="s">
        <v>6029</v>
      </c>
      <c r="K1135" s="11">
        <v>5000</v>
      </c>
      <c r="L1135" s="6">
        <v>440</v>
      </c>
    </row>
    <row r="1136" spans="1:12">
      <c r="A1136" t="s">
        <v>2288</v>
      </c>
      <c r="B1136" s="4">
        <v>43260</v>
      </c>
      <c r="C1136">
        <v>32</v>
      </c>
      <c r="D1136" t="s">
        <v>6023</v>
      </c>
      <c r="E1136" s="7" t="s">
        <v>6017</v>
      </c>
      <c r="F1136" s="10" t="s">
        <v>6026</v>
      </c>
      <c r="G1136" t="s">
        <v>6026</v>
      </c>
      <c r="H1136" s="11" t="s">
        <v>6047</v>
      </c>
      <c r="I1136" s="11" t="s">
        <v>6048</v>
      </c>
      <c r="J1136" s="11" t="s">
        <v>6029</v>
      </c>
      <c r="K1136" s="11">
        <v>11000</v>
      </c>
      <c r="L1136" s="6">
        <v>330</v>
      </c>
    </row>
    <row r="1137" spans="1:12">
      <c r="A1137" t="s">
        <v>2290</v>
      </c>
      <c r="B1137" s="4">
        <v>43445</v>
      </c>
      <c r="C1137">
        <v>38</v>
      </c>
      <c r="D1137" t="s">
        <v>6016</v>
      </c>
      <c r="E1137" s="7" t="s">
        <v>6017</v>
      </c>
      <c r="F1137" s="10" t="s">
        <v>6062</v>
      </c>
      <c r="G1137" t="s">
        <v>6112</v>
      </c>
      <c r="H1137" s="11" t="s">
        <v>6085</v>
      </c>
      <c r="I1137" s="11" t="s">
        <v>6086</v>
      </c>
      <c r="J1137" s="11" t="s">
        <v>6029</v>
      </c>
      <c r="K1137" s="11">
        <v>28000</v>
      </c>
      <c r="L1137" s="6">
        <v>105</v>
      </c>
    </row>
    <row r="1138" spans="1:12">
      <c r="A1138" t="s">
        <v>2292</v>
      </c>
      <c r="B1138" s="4">
        <v>43419</v>
      </c>
      <c r="C1138">
        <v>43</v>
      </c>
      <c r="D1138" t="s">
        <v>6016</v>
      </c>
      <c r="E1138" s="7" t="s">
        <v>6017</v>
      </c>
      <c r="F1138" s="10" t="s">
        <v>6116</v>
      </c>
      <c r="G1138" t="s">
        <v>6116</v>
      </c>
      <c r="H1138" s="11" t="s">
        <v>6122</v>
      </c>
      <c r="I1138" s="11" t="s">
        <v>6072</v>
      </c>
      <c r="J1138" s="11" t="s">
        <v>6132</v>
      </c>
      <c r="K1138" s="11">
        <v>11000</v>
      </c>
      <c r="L1138" s="6">
        <v>400</v>
      </c>
    </row>
    <row r="1139" spans="1:12">
      <c r="A1139" t="s">
        <v>2294</v>
      </c>
      <c r="B1139" s="4">
        <v>43419</v>
      </c>
      <c r="C1139">
        <v>51</v>
      </c>
      <c r="D1139" t="s">
        <v>6023</v>
      </c>
      <c r="E1139" s="7" t="s">
        <v>6017</v>
      </c>
      <c r="F1139" s="10" t="s">
        <v>6135</v>
      </c>
      <c r="G1139" t="s">
        <v>6062</v>
      </c>
      <c r="H1139" s="11" t="s">
        <v>6122</v>
      </c>
      <c r="I1139" s="11" t="s">
        <v>6072</v>
      </c>
      <c r="J1139" s="11" t="s">
        <v>6132</v>
      </c>
      <c r="K1139" s="11">
        <v>11000</v>
      </c>
      <c r="L1139" s="6">
        <v>100</v>
      </c>
    </row>
    <row r="1140" spans="1:12">
      <c r="A1140" t="s">
        <v>2296</v>
      </c>
      <c r="B1140" s="4">
        <v>43419</v>
      </c>
      <c r="C1140">
        <v>58</v>
      </c>
      <c r="D1140" t="s">
        <v>6016</v>
      </c>
      <c r="E1140" s="7" t="s">
        <v>6017</v>
      </c>
      <c r="F1140" s="10" t="s">
        <v>6044</v>
      </c>
      <c r="G1140" t="s">
        <v>6044</v>
      </c>
      <c r="H1140" s="11" t="s">
        <v>6122</v>
      </c>
      <c r="I1140" s="11" t="s">
        <v>6072</v>
      </c>
      <c r="J1140" s="11" t="s">
        <v>6132</v>
      </c>
      <c r="K1140" s="11">
        <v>11000</v>
      </c>
      <c r="L1140" s="6">
        <v>100</v>
      </c>
    </row>
    <row r="1141" spans="1:12">
      <c r="A1141" t="s">
        <v>2298</v>
      </c>
      <c r="B1141" s="4">
        <v>43419</v>
      </c>
      <c r="C1141">
        <v>59</v>
      </c>
      <c r="D1141" t="s">
        <v>6023</v>
      </c>
      <c r="E1141" s="7" t="s">
        <v>6017</v>
      </c>
      <c r="F1141" s="10" t="s">
        <v>6116</v>
      </c>
      <c r="G1141" t="s">
        <v>6116</v>
      </c>
      <c r="H1141" s="11" t="s">
        <v>6122</v>
      </c>
      <c r="I1141" s="11" t="s">
        <v>6072</v>
      </c>
      <c r="J1141" s="11" t="s">
        <v>6132</v>
      </c>
      <c r="K1141" s="11">
        <v>11000</v>
      </c>
      <c r="L1141" s="6">
        <v>350</v>
      </c>
    </row>
    <row r="1142" spans="1:12">
      <c r="A1142" t="s">
        <v>2300</v>
      </c>
      <c r="B1142" s="4">
        <v>43419</v>
      </c>
      <c r="C1142">
        <v>51</v>
      </c>
      <c r="D1142" t="s">
        <v>6016</v>
      </c>
      <c r="E1142" s="7" t="s">
        <v>6017</v>
      </c>
      <c r="F1142" s="10" t="s">
        <v>6045</v>
      </c>
      <c r="G1142" t="s">
        <v>6046</v>
      </c>
      <c r="H1142" s="11" t="s">
        <v>6122</v>
      </c>
      <c r="I1142" s="11" t="s">
        <v>6072</v>
      </c>
      <c r="J1142" s="11" t="s">
        <v>6132</v>
      </c>
      <c r="K1142" s="11">
        <v>11000</v>
      </c>
      <c r="L1142" s="6">
        <v>100</v>
      </c>
    </row>
    <row r="1143" spans="1:12">
      <c r="A1143" t="s">
        <v>2302</v>
      </c>
      <c r="B1143" s="4">
        <v>42646</v>
      </c>
      <c r="C1143">
        <v>62</v>
      </c>
      <c r="D1143" t="s">
        <v>6023</v>
      </c>
      <c r="E1143" s="7" t="s">
        <v>6017</v>
      </c>
      <c r="F1143" s="10" t="s">
        <v>6141</v>
      </c>
      <c r="G1143" t="s">
        <v>6060</v>
      </c>
      <c r="H1143" s="11" t="s">
        <v>6031</v>
      </c>
      <c r="I1143" s="11" t="s">
        <v>6032</v>
      </c>
      <c r="J1143" s="11" t="s">
        <v>6033</v>
      </c>
      <c r="K1143" s="11">
        <v>11000</v>
      </c>
      <c r="L1143" s="6">
        <v>160</v>
      </c>
    </row>
    <row r="1144" spans="1:12">
      <c r="A1144" t="s">
        <v>2304</v>
      </c>
      <c r="B1144" s="4">
        <v>42646</v>
      </c>
      <c r="C1144">
        <v>38</v>
      </c>
      <c r="D1144" t="s">
        <v>6016</v>
      </c>
      <c r="E1144" s="7" t="s">
        <v>6037</v>
      </c>
      <c r="F1144" s="10" t="s">
        <v>6093</v>
      </c>
      <c r="G1144" t="s">
        <v>6094</v>
      </c>
      <c r="H1144" s="11" t="s">
        <v>6031</v>
      </c>
      <c r="I1144" s="11" t="s">
        <v>6032</v>
      </c>
      <c r="J1144" s="11" t="s">
        <v>6034</v>
      </c>
      <c r="K1144" s="11">
        <v>750</v>
      </c>
      <c r="L1144" s="6">
        <v>320</v>
      </c>
    </row>
    <row r="1145" spans="1:12">
      <c r="A1145" t="s">
        <v>2306</v>
      </c>
      <c r="B1145" s="4">
        <v>42646</v>
      </c>
      <c r="C1145">
        <v>33</v>
      </c>
      <c r="D1145" t="s">
        <v>6016</v>
      </c>
      <c r="E1145" s="7" t="s">
        <v>6017</v>
      </c>
      <c r="F1145" s="10" t="s">
        <v>6044</v>
      </c>
      <c r="G1145" t="s">
        <v>6044</v>
      </c>
      <c r="H1145" s="11" t="s">
        <v>6031</v>
      </c>
      <c r="I1145" s="11" t="s">
        <v>6032</v>
      </c>
      <c r="J1145" s="11" t="s">
        <v>6034</v>
      </c>
      <c r="K1145" s="11">
        <v>11000</v>
      </c>
      <c r="L1145" s="6">
        <v>80</v>
      </c>
    </row>
    <row r="1146" spans="1:12">
      <c r="A1146" t="s">
        <v>2308</v>
      </c>
      <c r="B1146" s="4">
        <v>42646</v>
      </c>
      <c r="C1146">
        <v>54</v>
      </c>
      <c r="D1146" t="s">
        <v>6016</v>
      </c>
      <c r="E1146" s="7" t="s">
        <v>6017</v>
      </c>
      <c r="F1146" s="10" t="s">
        <v>6045</v>
      </c>
      <c r="G1146" t="s">
        <v>6046</v>
      </c>
      <c r="H1146" s="11" t="s">
        <v>6031</v>
      </c>
      <c r="I1146" s="11" t="s">
        <v>6032</v>
      </c>
      <c r="J1146" s="11" t="s">
        <v>6144</v>
      </c>
      <c r="K1146" s="11">
        <v>11000</v>
      </c>
      <c r="L1146" s="6">
        <v>160</v>
      </c>
    </row>
    <row r="1147" spans="1:12">
      <c r="A1147" t="s">
        <v>2310</v>
      </c>
      <c r="B1147" s="4">
        <v>42646</v>
      </c>
      <c r="C1147">
        <v>37</v>
      </c>
      <c r="D1147" t="s">
        <v>6023</v>
      </c>
      <c r="E1147" s="7" t="s">
        <v>6017</v>
      </c>
      <c r="F1147" s="10" t="s">
        <v>6116</v>
      </c>
      <c r="G1147" t="s">
        <v>6116</v>
      </c>
      <c r="H1147" s="11" t="s">
        <v>6031</v>
      </c>
      <c r="I1147" s="11" t="s">
        <v>6032</v>
      </c>
      <c r="J1147" s="11" t="s">
        <v>6034</v>
      </c>
      <c r="K1147" s="11">
        <v>11000</v>
      </c>
      <c r="L1147" s="6">
        <v>80</v>
      </c>
    </row>
    <row r="1148" spans="1:12">
      <c r="A1148" t="s">
        <v>2312</v>
      </c>
      <c r="B1148" s="4">
        <v>42829</v>
      </c>
      <c r="C1148">
        <v>30</v>
      </c>
      <c r="D1148" t="s">
        <v>6016</v>
      </c>
      <c r="E1148" s="7" t="s">
        <v>6037</v>
      </c>
      <c r="F1148" s="10" t="s">
        <v>6080</v>
      </c>
      <c r="G1148" t="s">
        <v>6081</v>
      </c>
      <c r="H1148" s="11" t="s">
        <v>6085</v>
      </c>
      <c r="I1148" s="11" t="s">
        <v>6086</v>
      </c>
      <c r="J1148" s="11" t="s">
        <v>6029</v>
      </c>
      <c r="K1148" s="11">
        <v>750</v>
      </c>
      <c r="L1148" s="6">
        <v>100</v>
      </c>
    </row>
    <row r="1149" spans="1:12">
      <c r="A1149" t="s">
        <v>2314</v>
      </c>
      <c r="B1149" s="4">
        <v>42829</v>
      </c>
      <c r="C1149">
        <v>61</v>
      </c>
      <c r="D1149" t="s">
        <v>6016</v>
      </c>
      <c r="E1149" s="7" t="s">
        <v>6017</v>
      </c>
      <c r="F1149" s="10" t="s">
        <v>6063</v>
      </c>
      <c r="G1149" t="s">
        <v>6081</v>
      </c>
      <c r="H1149" s="11" t="s">
        <v>6085</v>
      </c>
      <c r="I1149" s="11" t="s">
        <v>6086</v>
      </c>
      <c r="J1149" s="11" t="s">
        <v>6029</v>
      </c>
      <c r="K1149" s="11">
        <v>28000</v>
      </c>
      <c r="L1149" s="6">
        <v>100</v>
      </c>
    </row>
    <row r="1150" spans="1:12">
      <c r="A1150" t="s">
        <v>2316</v>
      </c>
      <c r="B1150" s="4">
        <v>42829</v>
      </c>
      <c r="C1150">
        <v>49</v>
      </c>
      <c r="D1150" t="s">
        <v>6016</v>
      </c>
      <c r="E1150" s="7" t="s">
        <v>6037</v>
      </c>
      <c r="F1150" s="10" t="s">
        <v>6046</v>
      </c>
      <c r="G1150" t="s">
        <v>6046</v>
      </c>
      <c r="H1150" s="11" t="s">
        <v>6085</v>
      </c>
      <c r="I1150" s="11" t="s">
        <v>6086</v>
      </c>
      <c r="J1150" s="11" t="s">
        <v>6029</v>
      </c>
      <c r="K1150" s="11">
        <v>750</v>
      </c>
      <c r="L1150" s="6">
        <v>100</v>
      </c>
    </row>
    <row r="1151" spans="1:12">
      <c r="A1151" t="s">
        <v>2318</v>
      </c>
      <c r="B1151" s="4">
        <v>42829</v>
      </c>
      <c r="C1151">
        <v>56</v>
      </c>
      <c r="D1151" t="s">
        <v>6016</v>
      </c>
      <c r="E1151" s="7" t="s">
        <v>6043</v>
      </c>
      <c r="F1151" s="10" t="s">
        <v>6150</v>
      </c>
      <c r="G1151" t="s">
        <v>6039</v>
      </c>
      <c r="H1151" s="11" t="s">
        <v>6085</v>
      </c>
      <c r="I1151" s="11" t="s">
        <v>6086</v>
      </c>
      <c r="J1151" s="11" t="s">
        <v>6146</v>
      </c>
      <c r="K1151" s="11">
        <v>8000</v>
      </c>
      <c r="L1151" s="6">
        <v>50</v>
      </c>
    </row>
    <row r="1152" spans="1:12">
      <c r="A1152" t="s">
        <v>2320</v>
      </c>
      <c r="B1152" s="4">
        <v>42829</v>
      </c>
      <c r="C1152">
        <v>51</v>
      </c>
      <c r="D1152" t="s">
        <v>6023</v>
      </c>
      <c r="E1152" s="7" t="s">
        <v>6037</v>
      </c>
      <c r="F1152" s="10" t="s">
        <v>6151</v>
      </c>
      <c r="G1152" t="s">
        <v>6094</v>
      </c>
      <c r="H1152" s="11" t="s">
        <v>6085</v>
      </c>
      <c r="I1152" s="11" t="s">
        <v>6086</v>
      </c>
      <c r="J1152" s="11" t="s">
        <v>6146</v>
      </c>
      <c r="K1152" s="11">
        <v>750</v>
      </c>
      <c r="L1152" s="6">
        <v>100</v>
      </c>
    </row>
    <row r="1153" spans="1:12">
      <c r="A1153" t="s">
        <v>2322</v>
      </c>
      <c r="B1153" s="4">
        <v>42869</v>
      </c>
      <c r="C1153">
        <v>44</v>
      </c>
      <c r="D1153" t="s">
        <v>6023</v>
      </c>
      <c r="E1153" s="7" t="s">
        <v>6017</v>
      </c>
      <c r="F1153" s="10" t="s">
        <v>6084</v>
      </c>
      <c r="G1153" t="s">
        <v>6112</v>
      </c>
      <c r="H1153" s="11" t="s">
        <v>6054</v>
      </c>
      <c r="I1153" s="11" t="s">
        <v>6055</v>
      </c>
      <c r="J1153" s="11" t="s">
        <v>6022</v>
      </c>
      <c r="K1153" s="11">
        <v>11000</v>
      </c>
      <c r="L1153" s="6">
        <v>660</v>
      </c>
    </row>
    <row r="1154" spans="1:12">
      <c r="A1154" t="s">
        <v>2324</v>
      </c>
      <c r="B1154" s="4">
        <v>43471</v>
      </c>
      <c r="C1154">
        <v>64</v>
      </c>
      <c r="D1154" t="s">
        <v>6023</v>
      </c>
      <c r="E1154" s="7" t="s">
        <v>6017</v>
      </c>
      <c r="F1154" s="10" t="s">
        <v>6084</v>
      </c>
      <c r="G1154" t="s">
        <v>6112</v>
      </c>
      <c r="H1154" s="11" t="s">
        <v>6054</v>
      </c>
      <c r="I1154" s="11" t="s">
        <v>6055</v>
      </c>
      <c r="J1154" s="11" t="s">
        <v>6056</v>
      </c>
      <c r="K1154" s="11">
        <v>11000</v>
      </c>
      <c r="L1154" s="6">
        <v>160</v>
      </c>
    </row>
    <row r="1155" spans="1:12">
      <c r="A1155" t="s">
        <v>2326</v>
      </c>
      <c r="B1155" s="4">
        <v>43471</v>
      </c>
      <c r="C1155">
        <v>46</v>
      </c>
      <c r="D1155" t="s">
        <v>6023</v>
      </c>
      <c r="E1155" s="7" t="s">
        <v>6017</v>
      </c>
      <c r="F1155" s="10" t="s">
        <v>6095</v>
      </c>
      <c r="G1155" t="s">
        <v>6096</v>
      </c>
      <c r="H1155" s="11" t="s">
        <v>6054</v>
      </c>
      <c r="I1155" s="11" t="s">
        <v>6055</v>
      </c>
      <c r="J1155" s="11" t="s">
        <v>6056</v>
      </c>
      <c r="K1155" s="11">
        <v>11000</v>
      </c>
      <c r="L1155" s="6">
        <v>560</v>
      </c>
    </row>
    <row r="1156" spans="1:12">
      <c r="A1156" t="s">
        <v>2328</v>
      </c>
      <c r="B1156" s="4">
        <v>42725</v>
      </c>
      <c r="C1156">
        <v>90</v>
      </c>
      <c r="D1156" t="s">
        <v>6023</v>
      </c>
      <c r="E1156" s="7" t="s">
        <v>6037</v>
      </c>
      <c r="F1156" s="10" t="s">
        <v>6113</v>
      </c>
      <c r="G1156" t="s">
        <v>6112</v>
      </c>
      <c r="H1156" s="11" t="s">
        <v>6101</v>
      </c>
      <c r="I1156" s="11" t="s">
        <v>6102</v>
      </c>
      <c r="J1156" s="11" t="s">
        <v>6103</v>
      </c>
      <c r="K1156" s="11">
        <v>750</v>
      </c>
      <c r="L1156" s="6">
        <v>70</v>
      </c>
    </row>
    <row r="1157" spans="1:12">
      <c r="A1157" t="s">
        <v>2330</v>
      </c>
      <c r="B1157" s="4">
        <v>42725</v>
      </c>
      <c r="C1157">
        <v>90</v>
      </c>
      <c r="D1157" t="s">
        <v>6023</v>
      </c>
      <c r="E1157" s="7" t="s">
        <v>6017</v>
      </c>
      <c r="F1157" s="10" t="s">
        <v>6152</v>
      </c>
      <c r="G1157" t="s">
        <v>6039</v>
      </c>
      <c r="H1157" s="11" t="s">
        <v>6101</v>
      </c>
      <c r="I1157" s="11" t="s">
        <v>6102</v>
      </c>
      <c r="J1157" s="11" t="s">
        <v>6134</v>
      </c>
      <c r="K1157" s="11">
        <v>11000</v>
      </c>
      <c r="L1157" s="6">
        <v>245</v>
      </c>
    </row>
    <row r="1158" spans="1:12">
      <c r="A1158" t="s">
        <v>2332</v>
      </c>
      <c r="B1158" s="4">
        <v>42725</v>
      </c>
      <c r="C1158">
        <v>90</v>
      </c>
      <c r="D1158" t="s">
        <v>6016</v>
      </c>
      <c r="E1158" s="7" t="s">
        <v>6017</v>
      </c>
      <c r="F1158" s="10" t="s">
        <v>6080</v>
      </c>
      <c r="G1158" t="s">
        <v>6081</v>
      </c>
      <c r="H1158" s="11" t="s">
        <v>6101</v>
      </c>
      <c r="I1158" s="11" t="s">
        <v>6102</v>
      </c>
      <c r="J1158" s="11" t="s">
        <v>6103</v>
      </c>
      <c r="K1158" s="11">
        <v>11000</v>
      </c>
      <c r="L1158" s="6">
        <v>105</v>
      </c>
    </row>
    <row r="1159" spans="1:12">
      <c r="A1159" t="s">
        <v>2334</v>
      </c>
      <c r="B1159" s="4">
        <v>42725</v>
      </c>
      <c r="C1159">
        <v>89</v>
      </c>
      <c r="D1159" t="s">
        <v>6016</v>
      </c>
      <c r="E1159" s="7" t="s">
        <v>6037</v>
      </c>
      <c r="F1159" s="10" t="s">
        <v>6084</v>
      </c>
      <c r="G1159" t="s">
        <v>6112</v>
      </c>
      <c r="H1159" s="11" t="s">
        <v>6101</v>
      </c>
      <c r="I1159" s="11" t="s">
        <v>6102</v>
      </c>
      <c r="J1159" s="11" t="s">
        <v>6134</v>
      </c>
      <c r="K1159" s="11">
        <v>750</v>
      </c>
      <c r="L1159" s="6">
        <v>70</v>
      </c>
    </row>
    <row r="1160" spans="1:12">
      <c r="A1160" t="s">
        <v>2336</v>
      </c>
      <c r="B1160" s="4">
        <v>43288</v>
      </c>
      <c r="C1160">
        <v>26</v>
      </c>
      <c r="D1160" t="s">
        <v>6016</v>
      </c>
      <c r="E1160" s="7" t="s">
        <v>6043</v>
      </c>
      <c r="F1160" s="10" t="s">
        <v>6113</v>
      </c>
      <c r="G1160" t="s">
        <v>6112</v>
      </c>
      <c r="H1160" s="11" t="s">
        <v>6122</v>
      </c>
      <c r="I1160" s="11" t="s">
        <v>6072</v>
      </c>
      <c r="J1160" s="11" t="s">
        <v>6123</v>
      </c>
      <c r="K1160" s="11">
        <v>5000</v>
      </c>
      <c r="L1160" s="6">
        <v>80</v>
      </c>
    </row>
    <row r="1161" spans="1:12">
      <c r="A1161" t="s">
        <v>2338</v>
      </c>
      <c r="B1161" s="4">
        <v>43650</v>
      </c>
      <c r="C1161">
        <v>32</v>
      </c>
      <c r="D1161" t="s">
        <v>6016</v>
      </c>
      <c r="E1161" s="7" t="s">
        <v>6017</v>
      </c>
      <c r="F1161" s="10" t="s">
        <v>6113</v>
      </c>
      <c r="G1161" t="s">
        <v>6112</v>
      </c>
      <c r="H1161" s="11" t="s">
        <v>6031</v>
      </c>
      <c r="I1161" s="11" t="s">
        <v>6032</v>
      </c>
      <c r="J1161" s="11" t="s">
        <v>6034</v>
      </c>
      <c r="K1161" s="11">
        <v>11000</v>
      </c>
      <c r="L1161" s="6">
        <v>150</v>
      </c>
    </row>
    <row r="1162" spans="1:12">
      <c r="A1162" t="s">
        <v>2340</v>
      </c>
      <c r="B1162" s="4">
        <v>43650</v>
      </c>
      <c r="C1162">
        <v>36</v>
      </c>
      <c r="D1162" t="s">
        <v>6016</v>
      </c>
      <c r="E1162" s="7" t="s">
        <v>6017</v>
      </c>
      <c r="F1162" s="10" t="s">
        <v>6044</v>
      </c>
      <c r="G1162" t="s">
        <v>6044</v>
      </c>
      <c r="H1162" s="11" t="s">
        <v>6031</v>
      </c>
      <c r="I1162" s="11" t="s">
        <v>6032</v>
      </c>
      <c r="J1162" s="11" t="s">
        <v>6034</v>
      </c>
      <c r="K1162" s="11">
        <v>11000</v>
      </c>
      <c r="L1162" s="6">
        <v>100</v>
      </c>
    </row>
    <row r="1163" spans="1:12">
      <c r="A1163" t="s">
        <v>2342</v>
      </c>
      <c r="B1163" s="4">
        <v>42618</v>
      </c>
      <c r="C1163">
        <v>48</v>
      </c>
      <c r="D1163" t="s">
        <v>6016</v>
      </c>
      <c r="E1163" s="7" t="s">
        <v>6043</v>
      </c>
      <c r="F1163" s="10" t="s">
        <v>6098</v>
      </c>
      <c r="G1163" t="s">
        <v>6060</v>
      </c>
      <c r="H1163" s="11" t="s">
        <v>6020</v>
      </c>
      <c r="I1163" s="11" t="s">
        <v>6021</v>
      </c>
      <c r="J1163" s="11" t="s">
        <v>6029</v>
      </c>
      <c r="K1163" s="11">
        <v>5000</v>
      </c>
      <c r="L1163" s="6">
        <v>240</v>
      </c>
    </row>
    <row r="1164" spans="1:12">
      <c r="A1164" t="s">
        <v>2344</v>
      </c>
      <c r="B1164" s="4">
        <v>42437</v>
      </c>
      <c r="C1164">
        <v>55</v>
      </c>
      <c r="D1164" t="s">
        <v>6016</v>
      </c>
      <c r="E1164" s="7" t="s">
        <v>6037</v>
      </c>
      <c r="F1164" s="10" t="s">
        <v>6083</v>
      </c>
      <c r="G1164" t="s">
        <v>6060</v>
      </c>
      <c r="H1164" s="11" t="s">
        <v>6047</v>
      </c>
      <c r="I1164" s="11" t="s">
        <v>6048</v>
      </c>
      <c r="J1164" s="11" t="s">
        <v>6149</v>
      </c>
      <c r="K1164" s="11">
        <v>750</v>
      </c>
      <c r="L1164" s="6">
        <v>110</v>
      </c>
    </row>
    <row r="1165" spans="1:12">
      <c r="A1165" t="s">
        <v>2346</v>
      </c>
      <c r="B1165" s="4">
        <v>42437</v>
      </c>
      <c r="C1165">
        <v>52</v>
      </c>
      <c r="D1165" t="s">
        <v>6016</v>
      </c>
      <c r="E1165" s="7" t="s">
        <v>6017</v>
      </c>
      <c r="F1165" s="10" t="s">
        <v>6083</v>
      </c>
      <c r="G1165" t="s">
        <v>6060</v>
      </c>
      <c r="H1165" s="11" t="s">
        <v>6047</v>
      </c>
      <c r="I1165" s="11" t="s">
        <v>6048</v>
      </c>
      <c r="J1165" s="11" t="s">
        <v>6029</v>
      </c>
      <c r="K1165" s="11">
        <v>11000</v>
      </c>
      <c r="L1165" s="6">
        <v>330</v>
      </c>
    </row>
    <row r="1166" spans="1:12">
      <c r="A1166" t="s">
        <v>2348</v>
      </c>
      <c r="B1166" s="4">
        <v>42437</v>
      </c>
      <c r="C1166">
        <v>52</v>
      </c>
      <c r="D1166" t="s">
        <v>6023</v>
      </c>
      <c r="E1166" s="7" t="s">
        <v>6017</v>
      </c>
      <c r="F1166" s="10" t="s">
        <v>6135</v>
      </c>
      <c r="G1166" t="s">
        <v>6067</v>
      </c>
      <c r="H1166" s="11" t="s">
        <v>6047</v>
      </c>
      <c r="I1166" s="11" t="s">
        <v>6048</v>
      </c>
      <c r="J1166" s="11" t="s">
        <v>6029</v>
      </c>
      <c r="K1166" s="11">
        <v>11000</v>
      </c>
      <c r="L1166" s="6">
        <v>550</v>
      </c>
    </row>
    <row r="1167" spans="1:12">
      <c r="A1167" t="s">
        <v>2350</v>
      </c>
      <c r="B1167" s="4">
        <v>42498</v>
      </c>
      <c r="C1167">
        <v>58</v>
      </c>
      <c r="D1167" t="s">
        <v>6023</v>
      </c>
      <c r="E1167" s="7" t="s">
        <v>6043</v>
      </c>
      <c r="F1167" s="10" t="s">
        <v>6093</v>
      </c>
      <c r="G1167" t="s">
        <v>6094</v>
      </c>
      <c r="H1167" s="11" t="s">
        <v>6031</v>
      </c>
      <c r="I1167" s="11" t="s">
        <v>6032</v>
      </c>
      <c r="J1167" s="11" t="s">
        <v>6034</v>
      </c>
      <c r="K1167" s="11">
        <v>5000</v>
      </c>
      <c r="L1167" s="6">
        <v>200</v>
      </c>
    </row>
    <row r="1168" spans="1:12">
      <c r="A1168" t="s">
        <v>2352</v>
      </c>
      <c r="B1168" s="4">
        <v>43041</v>
      </c>
      <c r="C1168">
        <v>38</v>
      </c>
      <c r="D1168" t="s">
        <v>6023</v>
      </c>
      <c r="E1168" s="7" t="s">
        <v>6017</v>
      </c>
      <c r="F1168" s="10" t="s">
        <v>6113</v>
      </c>
      <c r="G1168" t="s">
        <v>6046</v>
      </c>
      <c r="H1168" s="11" t="s">
        <v>6085</v>
      </c>
      <c r="I1168" s="11" t="s">
        <v>6086</v>
      </c>
      <c r="J1168" s="11" t="s">
        <v>6146</v>
      </c>
      <c r="K1168" s="11">
        <v>28000</v>
      </c>
      <c r="L1168" s="6">
        <v>720</v>
      </c>
    </row>
    <row r="1169" spans="1:12">
      <c r="A1169" t="s">
        <v>2354</v>
      </c>
      <c r="B1169" s="4">
        <v>43809</v>
      </c>
      <c r="C1169">
        <v>60</v>
      </c>
      <c r="D1169" t="s">
        <v>6016</v>
      </c>
      <c r="E1169" s="7" t="s">
        <v>6017</v>
      </c>
      <c r="F1169" s="10" t="s">
        <v>6046</v>
      </c>
      <c r="G1169" t="s">
        <v>6046</v>
      </c>
      <c r="H1169" s="11" t="s">
        <v>6020</v>
      </c>
      <c r="I1169" s="11" t="s">
        <v>6021</v>
      </c>
      <c r="J1169" s="11" t="s">
        <v>6022</v>
      </c>
      <c r="K1169" s="11">
        <v>11000</v>
      </c>
      <c r="L1169" s="6">
        <v>220</v>
      </c>
    </row>
    <row r="1170" spans="1:12">
      <c r="A1170" t="s">
        <v>2356</v>
      </c>
      <c r="B1170" s="4">
        <v>43809</v>
      </c>
      <c r="C1170">
        <v>55</v>
      </c>
      <c r="D1170" t="s">
        <v>6016</v>
      </c>
      <c r="E1170" s="7" t="s">
        <v>6037</v>
      </c>
      <c r="F1170" s="10" t="s">
        <v>6069</v>
      </c>
      <c r="G1170" t="s">
        <v>6070</v>
      </c>
      <c r="H1170" s="11" t="s">
        <v>6020</v>
      </c>
      <c r="I1170" s="11" t="s">
        <v>6021</v>
      </c>
      <c r="J1170" s="11" t="s">
        <v>6029</v>
      </c>
      <c r="K1170" s="11">
        <v>750</v>
      </c>
      <c r="L1170" s="6">
        <v>330</v>
      </c>
    </row>
    <row r="1171" spans="1:12">
      <c r="A1171" t="s">
        <v>2358</v>
      </c>
      <c r="B1171" s="4">
        <v>43809</v>
      </c>
      <c r="C1171">
        <v>43</v>
      </c>
      <c r="D1171" t="s">
        <v>6023</v>
      </c>
      <c r="E1171" s="7" t="s">
        <v>6043</v>
      </c>
      <c r="F1171" s="10" t="s">
        <v>6084</v>
      </c>
      <c r="G1171" t="s">
        <v>6084</v>
      </c>
      <c r="H1171" s="11" t="s">
        <v>6020</v>
      </c>
      <c r="I1171" s="11" t="s">
        <v>6021</v>
      </c>
      <c r="J1171" s="11" t="s">
        <v>6029</v>
      </c>
      <c r="K1171" s="11">
        <v>5000</v>
      </c>
      <c r="L1171" s="6">
        <v>330</v>
      </c>
    </row>
    <row r="1172" spans="1:12">
      <c r="A1172" t="s">
        <v>2360</v>
      </c>
      <c r="B1172" s="4">
        <v>43809</v>
      </c>
      <c r="C1172">
        <v>35</v>
      </c>
      <c r="D1172" t="s">
        <v>6016</v>
      </c>
      <c r="E1172" s="7" t="s">
        <v>6037</v>
      </c>
      <c r="F1172" s="10" t="s">
        <v>6044</v>
      </c>
      <c r="G1172" t="s">
        <v>6044</v>
      </c>
      <c r="H1172" s="11" t="s">
        <v>6020</v>
      </c>
      <c r="I1172" s="11" t="s">
        <v>6021</v>
      </c>
      <c r="J1172" s="11" t="s">
        <v>6029</v>
      </c>
      <c r="K1172" s="11">
        <v>750</v>
      </c>
      <c r="L1172" s="6">
        <v>440</v>
      </c>
    </row>
    <row r="1173" spans="1:12">
      <c r="A1173" t="s">
        <v>2362</v>
      </c>
      <c r="B1173" s="4">
        <v>42443</v>
      </c>
      <c r="C1173">
        <v>38</v>
      </c>
      <c r="D1173" t="s">
        <v>6023</v>
      </c>
      <c r="E1173" s="7" t="s">
        <v>6017</v>
      </c>
      <c r="F1173" s="10" t="s">
        <v>6084</v>
      </c>
      <c r="G1173" t="s">
        <v>6084</v>
      </c>
      <c r="H1173" s="11" t="s">
        <v>6031</v>
      </c>
      <c r="I1173" s="11" t="s">
        <v>6032</v>
      </c>
      <c r="J1173" s="11" t="s">
        <v>6034</v>
      </c>
      <c r="K1173" s="11">
        <v>11000</v>
      </c>
      <c r="L1173" s="6">
        <v>100</v>
      </c>
    </row>
    <row r="1174" spans="1:12">
      <c r="A1174" t="s">
        <v>2364</v>
      </c>
      <c r="B1174" s="4">
        <v>42485</v>
      </c>
      <c r="C1174">
        <v>48</v>
      </c>
      <c r="D1174" t="s">
        <v>6016</v>
      </c>
      <c r="E1174" s="7" t="s">
        <v>6017</v>
      </c>
      <c r="F1174" s="10" t="s">
        <v>6049</v>
      </c>
      <c r="G1174" t="s">
        <v>6050</v>
      </c>
      <c r="H1174" s="11" t="s">
        <v>6031</v>
      </c>
      <c r="I1174" s="11" t="s">
        <v>6032</v>
      </c>
      <c r="J1174" s="11" t="s">
        <v>6034</v>
      </c>
      <c r="K1174" s="11">
        <v>11000</v>
      </c>
      <c r="L1174" s="6">
        <v>400</v>
      </c>
    </row>
    <row r="1175" spans="1:12">
      <c r="A1175" t="s">
        <v>2366</v>
      </c>
      <c r="B1175" s="4">
        <v>43034</v>
      </c>
      <c r="C1175">
        <v>38</v>
      </c>
      <c r="D1175" t="s">
        <v>6023</v>
      </c>
      <c r="E1175" s="7" t="s">
        <v>6037</v>
      </c>
      <c r="F1175" s="10" t="s">
        <v>6049</v>
      </c>
      <c r="G1175" t="s">
        <v>6050</v>
      </c>
      <c r="H1175" s="11" t="s">
        <v>6031</v>
      </c>
      <c r="I1175" s="11" t="s">
        <v>6032</v>
      </c>
      <c r="J1175" s="11" t="s">
        <v>6034</v>
      </c>
      <c r="K1175" s="11">
        <v>750</v>
      </c>
      <c r="L1175" s="6">
        <v>200</v>
      </c>
    </row>
    <row r="1176" spans="1:12">
      <c r="A1176" t="s">
        <v>2368</v>
      </c>
      <c r="B1176" s="4">
        <v>42972</v>
      </c>
      <c r="C1176">
        <v>43</v>
      </c>
      <c r="D1176" t="s">
        <v>6016</v>
      </c>
      <c r="E1176" s="7" t="s">
        <v>6043</v>
      </c>
      <c r="F1176" s="10" t="s">
        <v>6044</v>
      </c>
      <c r="G1176" t="s">
        <v>6044</v>
      </c>
      <c r="H1176" s="11" t="s">
        <v>6071</v>
      </c>
      <c r="I1176" s="11" t="s">
        <v>6072</v>
      </c>
      <c r="J1176" s="11" t="s">
        <v>6029</v>
      </c>
      <c r="K1176" s="11">
        <v>5000</v>
      </c>
      <c r="L1176" s="6">
        <v>660</v>
      </c>
    </row>
    <row r="1177" spans="1:12">
      <c r="A1177" t="s">
        <v>2370</v>
      </c>
      <c r="B1177" s="4">
        <v>43346</v>
      </c>
      <c r="C1177">
        <v>36</v>
      </c>
      <c r="D1177" t="s">
        <v>6023</v>
      </c>
      <c r="E1177" s="7" t="s">
        <v>6037</v>
      </c>
      <c r="F1177" s="12" t="s">
        <v>6046</v>
      </c>
      <c r="G1177" s="13" t="s">
        <v>6046</v>
      </c>
      <c r="H1177" s="11" t="s">
        <v>6047</v>
      </c>
      <c r="I1177" s="11" t="s">
        <v>6048</v>
      </c>
      <c r="J1177" s="11" t="s">
        <v>6029</v>
      </c>
      <c r="K1177" s="11">
        <v>750</v>
      </c>
      <c r="L1177" s="6">
        <v>330</v>
      </c>
    </row>
    <row r="1178" spans="1:12">
      <c r="A1178" t="s">
        <v>2372</v>
      </c>
      <c r="B1178" s="4">
        <v>42734</v>
      </c>
      <c r="C1178">
        <v>34</v>
      </c>
      <c r="D1178" t="s">
        <v>6016</v>
      </c>
      <c r="E1178" s="7" t="s">
        <v>6043</v>
      </c>
      <c r="F1178" s="10" t="s">
        <v>6018</v>
      </c>
      <c r="G1178" t="s">
        <v>6019</v>
      </c>
      <c r="H1178" s="11" t="s">
        <v>6027</v>
      </c>
      <c r="I1178" s="11" t="s">
        <v>6028</v>
      </c>
      <c r="J1178" s="11" t="s">
        <v>6029</v>
      </c>
      <c r="K1178" s="11">
        <v>5000</v>
      </c>
      <c r="L1178" s="6">
        <v>320</v>
      </c>
    </row>
    <row r="1179" spans="1:12">
      <c r="A1179" t="s">
        <v>2374</v>
      </c>
      <c r="B1179" s="4">
        <v>43439</v>
      </c>
      <c r="C1179">
        <v>39</v>
      </c>
      <c r="D1179" t="s">
        <v>6023</v>
      </c>
      <c r="E1179" s="7" t="s">
        <v>6037</v>
      </c>
      <c r="F1179" s="10" t="s">
        <v>6024</v>
      </c>
      <c r="G1179" t="s">
        <v>6025</v>
      </c>
      <c r="H1179" s="11" t="s">
        <v>6031</v>
      </c>
      <c r="I1179" s="11" t="s">
        <v>6032</v>
      </c>
      <c r="J1179" s="11" t="s">
        <v>6033</v>
      </c>
      <c r="K1179" s="11">
        <v>750</v>
      </c>
      <c r="L1179" s="6">
        <v>220</v>
      </c>
    </row>
    <row r="1180" spans="1:12">
      <c r="A1180" t="s">
        <v>2376</v>
      </c>
      <c r="B1180" s="4">
        <v>43439</v>
      </c>
      <c r="C1180">
        <v>43</v>
      </c>
      <c r="D1180" t="s">
        <v>6023</v>
      </c>
      <c r="E1180" s="7" t="s">
        <v>6043</v>
      </c>
      <c r="F1180" s="10" t="s">
        <v>6026</v>
      </c>
      <c r="G1180" t="s">
        <v>6026</v>
      </c>
      <c r="H1180" s="11" t="s">
        <v>6031</v>
      </c>
      <c r="I1180" s="11" t="s">
        <v>6032</v>
      </c>
      <c r="J1180" s="11" t="s">
        <v>6144</v>
      </c>
      <c r="K1180" s="11">
        <v>5000</v>
      </c>
      <c r="L1180" s="6">
        <v>330</v>
      </c>
    </row>
    <row r="1181" spans="1:12">
      <c r="A1181" t="s">
        <v>2378</v>
      </c>
      <c r="B1181" s="4">
        <v>43217</v>
      </c>
      <c r="C1181">
        <v>48</v>
      </c>
      <c r="D1181" t="s">
        <v>6023</v>
      </c>
      <c r="E1181" s="7" t="s">
        <v>6017</v>
      </c>
      <c r="F1181" s="10" t="s">
        <v>6030</v>
      </c>
      <c r="G1181" t="s">
        <v>6025</v>
      </c>
      <c r="H1181" s="11" t="s">
        <v>6027</v>
      </c>
      <c r="I1181" s="11" t="s">
        <v>6028</v>
      </c>
      <c r="J1181" s="11" t="s">
        <v>6146</v>
      </c>
      <c r="K1181" s="11">
        <v>11000</v>
      </c>
      <c r="L1181" s="6">
        <v>150</v>
      </c>
    </row>
    <row r="1182" spans="1:12">
      <c r="A1182" t="s">
        <v>2380</v>
      </c>
      <c r="B1182" s="4">
        <v>42546</v>
      </c>
      <c r="C1182">
        <v>44</v>
      </c>
      <c r="D1182" t="s">
        <v>6016</v>
      </c>
      <c r="E1182" s="7" t="s">
        <v>6017</v>
      </c>
      <c r="F1182" s="10" t="s">
        <v>6030</v>
      </c>
      <c r="G1182" t="s">
        <v>6025</v>
      </c>
      <c r="H1182" s="11" t="s">
        <v>6031</v>
      </c>
      <c r="I1182" s="11" t="s">
        <v>6032</v>
      </c>
      <c r="J1182" s="11" t="s">
        <v>6144</v>
      </c>
      <c r="K1182" s="11">
        <v>11000</v>
      </c>
      <c r="L1182" s="6">
        <v>770</v>
      </c>
    </row>
    <row r="1183" spans="1:12">
      <c r="A1183" t="s">
        <v>2382</v>
      </c>
      <c r="B1183" s="4">
        <v>42546</v>
      </c>
      <c r="C1183">
        <v>38</v>
      </c>
      <c r="D1183" t="s">
        <v>6016</v>
      </c>
      <c r="E1183" s="7" t="s">
        <v>6017</v>
      </c>
      <c r="F1183" s="10" t="s">
        <v>6035</v>
      </c>
      <c r="G1183" t="s">
        <v>6036</v>
      </c>
      <c r="H1183" s="11" t="s">
        <v>6031</v>
      </c>
      <c r="I1183" s="11" t="s">
        <v>6032</v>
      </c>
      <c r="J1183" s="11" t="s">
        <v>6034</v>
      </c>
      <c r="K1183" s="11">
        <v>11000</v>
      </c>
      <c r="L1183" s="6">
        <v>220</v>
      </c>
    </row>
    <row r="1184" spans="1:12">
      <c r="A1184" t="s">
        <v>2384</v>
      </c>
      <c r="B1184" s="4">
        <v>43480</v>
      </c>
      <c r="C1184">
        <v>62</v>
      </c>
      <c r="D1184" t="s">
        <v>6016</v>
      </c>
      <c r="E1184" s="7" t="s">
        <v>6017</v>
      </c>
      <c r="F1184" s="10" t="s">
        <v>6038</v>
      </c>
      <c r="G1184" t="s">
        <v>6039</v>
      </c>
      <c r="H1184" s="11" t="s">
        <v>6085</v>
      </c>
      <c r="I1184" s="11" t="s">
        <v>6086</v>
      </c>
      <c r="J1184" s="11" t="s">
        <v>6029</v>
      </c>
      <c r="K1184" s="11">
        <v>28000</v>
      </c>
      <c r="L1184" s="6">
        <v>35</v>
      </c>
    </row>
    <row r="1185" spans="1:12">
      <c r="A1185" t="s">
        <v>2386</v>
      </c>
      <c r="B1185" s="4">
        <v>43480</v>
      </c>
      <c r="C1185">
        <v>30</v>
      </c>
      <c r="D1185" t="s">
        <v>6016</v>
      </c>
      <c r="E1185" s="7" t="s">
        <v>6037</v>
      </c>
      <c r="F1185" s="10" t="s">
        <v>6024</v>
      </c>
      <c r="G1185" t="s">
        <v>6025</v>
      </c>
      <c r="H1185" s="11" t="s">
        <v>6085</v>
      </c>
      <c r="I1185" s="11" t="s">
        <v>6086</v>
      </c>
      <c r="J1185" s="11" t="s">
        <v>6146</v>
      </c>
      <c r="K1185" s="11">
        <v>750</v>
      </c>
      <c r="L1185" s="6">
        <v>175</v>
      </c>
    </row>
    <row r="1186" spans="1:12">
      <c r="A1186" t="s">
        <v>2388</v>
      </c>
      <c r="B1186" s="4">
        <v>42704</v>
      </c>
      <c r="C1186">
        <v>39</v>
      </c>
      <c r="D1186" t="s">
        <v>6016</v>
      </c>
      <c r="E1186" s="7" t="s">
        <v>6037</v>
      </c>
      <c r="F1186" s="10" t="s">
        <v>6030</v>
      </c>
      <c r="G1186" t="s">
        <v>6025</v>
      </c>
      <c r="H1186" s="11" t="s">
        <v>6054</v>
      </c>
      <c r="I1186" s="11" t="s">
        <v>6055</v>
      </c>
      <c r="J1186" s="11" t="s">
        <v>6056</v>
      </c>
      <c r="K1186" s="11">
        <v>750</v>
      </c>
      <c r="L1186" s="6">
        <v>560</v>
      </c>
    </row>
    <row r="1187" spans="1:12">
      <c r="A1187" t="s">
        <v>2390</v>
      </c>
      <c r="B1187" s="4">
        <v>42704</v>
      </c>
      <c r="C1187">
        <v>53</v>
      </c>
      <c r="D1187" t="s">
        <v>6023</v>
      </c>
      <c r="E1187" s="7" t="s">
        <v>6017</v>
      </c>
      <c r="F1187" s="10" t="s">
        <v>6030</v>
      </c>
      <c r="G1187" t="s">
        <v>6025</v>
      </c>
      <c r="H1187" s="11" t="s">
        <v>6054</v>
      </c>
      <c r="I1187" s="11" t="s">
        <v>6055</v>
      </c>
      <c r="J1187" s="11" t="s">
        <v>6056</v>
      </c>
      <c r="K1187" s="11">
        <v>11000</v>
      </c>
      <c r="L1187" s="6">
        <v>480</v>
      </c>
    </row>
    <row r="1188" spans="1:12">
      <c r="A1188" t="s">
        <v>2392</v>
      </c>
      <c r="B1188" s="4">
        <v>42704</v>
      </c>
      <c r="C1188">
        <v>64</v>
      </c>
      <c r="D1188" t="s">
        <v>6023</v>
      </c>
      <c r="E1188" s="7" t="s">
        <v>6017</v>
      </c>
      <c r="F1188" s="10" t="s">
        <v>6024</v>
      </c>
      <c r="G1188" t="s">
        <v>6025</v>
      </c>
      <c r="H1188" s="11" t="s">
        <v>6054</v>
      </c>
      <c r="I1188" s="11" t="s">
        <v>6055</v>
      </c>
      <c r="J1188" s="11" t="s">
        <v>6056</v>
      </c>
      <c r="K1188" s="11">
        <v>11000</v>
      </c>
      <c r="L1188" s="6">
        <v>320</v>
      </c>
    </row>
    <row r="1189" spans="1:12">
      <c r="A1189" t="s">
        <v>2394</v>
      </c>
      <c r="B1189" s="4">
        <v>42704</v>
      </c>
      <c r="C1189">
        <v>51</v>
      </c>
      <c r="D1189" t="s">
        <v>6023</v>
      </c>
      <c r="E1189" s="7" t="s">
        <v>6017</v>
      </c>
      <c r="F1189" s="10" t="s">
        <v>6041</v>
      </c>
      <c r="G1189" t="s">
        <v>6042</v>
      </c>
      <c r="H1189" s="11" t="s">
        <v>6054</v>
      </c>
      <c r="I1189" s="11" t="s">
        <v>6055</v>
      </c>
      <c r="J1189" s="11" t="s">
        <v>6056</v>
      </c>
      <c r="K1189" s="11">
        <v>11000</v>
      </c>
      <c r="L1189" s="6">
        <v>160</v>
      </c>
    </row>
    <row r="1190" spans="1:12">
      <c r="A1190" t="s">
        <v>2396</v>
      </c>
      <c r="B1190" s="4">
        <v>43524</v>
      </c>
      <c r="C1190">
        <v>32</v>
      </c>
      <c r="D1190" t="s">
        <v>6016</v>
      </c>
      <c r="E1190" s="7" t="s">
        <v>6017</v>
      </c>
      <c r="F1190" s="10" t="s">
        <v>6044</v>
      </c>
      <c r="G1190" t="s">
        <v>6044</v>
      </c>
      <c r="H1190" s="11" t="s">
        <v>6027</v>
      </c>
      <c r="I1190" s="11" t="s">
        <v>6028</v>
      </c>
      <c r="J1190" s="11" t="s">
        <v>6029</v>
      </c>
      <c r="K1190" s="11">
        <v>11000</v>
      </c>
      <c r="L1190" s="6">
        <v>320</v>
      </c>
    </row>
    <row r="1191" spans="1:12">
      <c r="A1191" t="s">
        <v>2398</v>
      </c>
      <c r="B1191" s="4">
        <v>43524</v>
      </c>
      <c r="C1191">
        <v>52</v>
      </c>
      <c r="D1191" t="s">
        <v>6016</v>
      </c>
      <c r="E1191" s="7" t="s">
        <v>6043</v>
      </c>
      <c r="F1191" s="10" t="s">
        <v>6045</v>
      </c>
      <c r="G1191" t="s">
        <v>6046</v>
      </c>
      <c r="H1191" s="11" t="s">
        <v>6027</v>
      </c>
      <c r="I1191" s="11" t="s">
        <v>6028</v>
      </c>
      <c r="J1191" s="11" t="s">
        <v>6146</v>
      </c>
      <c r="K1191" s="11">
        <v>5000</v>
      </c>
      <c r="L1191" s="6">
        <v>640</v>
      </c>
    </row>
    <row r="1192" spans="1:12">
      <c r="A1192" t="s">
        <v>2400</v>
      </c>
      <c r="B1192" s="4">
        <v>43524</v>
      </c>
      <c r="C1192">
        <v>43</v>
      </c>
      <c r="D1192" t="s">
        <v>6016</v>
      </c>
      <c r="E1192" s="7" t="s">
        <v>6017</v>
      </c>
      <c r="F1192" s="10" t="s">
        <v>6044</v>
      </c>
      <c r="G1192" t="s">
        <v>6044</v>
      </c>
      <c r="H1192" s="11" t="s">
        <v>6027</v>
      </c>
      <c r="I1192" s="11" t="s">
        <v>6028</v>
      </c>
      <c r="J1192" s="11" t="s">
        <v>6107</v>
      </c>
      <c r="K1192" s="11">
        <v>11000</v>
      </c>
      <c r="L1192" s="6">
        <v>240</v>
      </c>
    </row>
    <row r="1193" spans="1:12">
      <c r="A1193" t="s">
        <v>2402</v>
      </c>
      <c r="B1193" s="4">
        <v>43524</v>
      </c>
      <c r="C1193">
        <v>40</v>
      </c>
      <c r="D1193" t="s">
        <v>6016</v>
      </c>
      <c r="E1193" s="7" t="s">
        <v>6017</v>
      </c>
      <c r="F1193" s="10" t="s">
        <v>6049</v>
      </c>
      <c r="G1193" t="s">
        <v>6050</v>
      </c>
      <c r="H1193" s="11" t="s">
        <v>6027</v>
      </c>
      <c r="I1193" s="11" t="s">
        <v>6028</v>
      </c>
      <c r="J1193" s="11" t="s">
        <v>6029</v>
      </c>
      <c r="K1193" s="11">
        <v>11000</v>
      </c>
      <c r="L1193" s="6">
        <v>320</v>
      </c>
    </row>
    <row r="1194" spans="1:12">
      <c r="A1194" t="s">
        <v>2404</v>
      </c>
      <c r="B1194" s="4">
        <v>43524</v>
      </c>
      <c r="C1194">
        <v>54</v>
      </c>
      <c r="D1194" t="s">
        <v>6016</v>
      </c>
      <c r="E1194" s="7" t="s">
        <v>6017</v>
      </c>
      <c r="F1194" s="10" t="s">
        <v>6051</v>
      </c>
      <c r="G1194" t="s">
        <v>6052</v>
      </c>
      <c r="H1194" s="11" t="s">
        <v>6027</v>
      </c>
      <c r="I1194" s="11" t="s">
        <v>6028</v>
      </c>
      <c r="J1194" s="11" t="s">
        <v>6029</v>
      </c>
      <c r="K1194" s="11">
        <v>11000</v>
      </c>
      <c r="L1194" s="6">
        <v>320</v>
      </c>
    </row>
    <row r="1195" spans="1:12">
      <c r="A1195" t="s">
        <v>2406</v>
      </c>
      <c r="B1195" s="4">
        <v>42993</v>
      </c>
      <c r="C1195">
        <v>34</v>
      </c>
      <c r="D1195" t="s">
        <v>6023</v>
      </c>
      <c r="E1195" s="7" t="s">
        <v>6017</v>
      </c>
      <c r="F1195" s="10" t="s">
        <v>6025</v>
      </c>
      <c r="G1195" t="s">
        <v>6053</v>
      </c>
      <c r="H1195" s="11" t="s">
        <v>6071</v>
      </c>
      <c r="I1195" s="11" t="s">
        <v>6072</v>
      </c>
      <c r="J1195" s="11" t="s">
        <v>6029</v>
      </c>
      <c r="K1195" s="11">
        <v>11000</v>
      </c>
      <c r="L1195" s="6">
        <v>105</v>
      </c>
    </row>
    <row r="1196" spans="1:12">
      <c r="A1196" t="s">
        <v>2408</v>
      </c>
      <c r="B1196" s="4">
        <v>42993</v>
      </c>
      <c r="C1196">
        <v>33</v>
      </c>
      <c r="D1196" t="s">
        <v>6023</v>
      </c>
      <c r="E1196" s="7" t="s">
        <v>6017</v>
      </c>
      <c r="F1196" s="10" t="s">
        <v>6041</v>
      </c>
      <c r="G1196" t="s">
        <v>6042</v>
      </c>
      <c r="H1196" s="11" t="s">
        <v>6071</v>
      </c>
      <c r="I1196" s="11" t="s">
        <v>6072</v>
      </c>
      <c r="J1196" s="11" t="s">
        <v>6022</v>
      </c>
      <c r="K1196" s="11">
        <v>11000</v>
      </c>
      <c r="L1196" s="6">
        <v>140</v>
      </c>
    </row>
    <row r="1197" spans="1:12">
      <c r="A1197" t="s">
        <v>2410</v>
      </c>
      <c r="B1197" s="4">
        <v>42993</v>
      </c>
      <c r="C1197">
        <v>36</v>
      </c>
      <c r="D1197" t="s">
        <v>6016</v>
      </c>
      <c r="E1197" s="7" t="s">
        <v>6017</v>
      </c>
      <c r="F1197" s="10" t="s">
        <v>6042</v>
      </c>
      <c r="G1197" t="s">
        <v>6042</v>
      </c>
      <c r="H1197" s="11" t="s">
        <v>6071</v>
      </c>
      <c r="I1197" s="11" t="s">
        <v>6072</v>
      </c>
      <c r="J1197" s="11" t="s">
        <v>6029</v>
      </c>
      <c r="K1197" s="11">
        <v>11000</v>
      </c>
      <c r="L1197" s="6">
        <v>70</v>
      </c>
    </row>
    <row r="1198" spans="1:12">
      <c r="A1198" t="s">
        <v>2412</v>
      </c>
      <c r="B1198" s="4">
        <v>42993</v>
      </c>
      <c r="C1198">
        <v>65</v>
      </c>
      <c r="D1198" t="s">
        <v>6016</v>
      </c>
      <c r="E1198" s="7" t="s">
        <v>6017</v>
      </c>
      <c r="F1198" s="10" t="s">
        <v>6042</v>
      </c>
      <c r="G1198" t="s">
        <v>6042</v>
      </c>
      <c r="H1198" s="11" t="s">
        <v>6071</v>
      </c>
      <c r="I1198" s="11" t="s">
        <v>6072</v>
      </c>
      <c r="J1198" s="11" t="s">
        <v>6022</v>
      </c>
      <c r="K1198" s="11">
        <v>11000</v>
      </c>
      <c r="L1198" s="6">
        <v>35</v>
      </c>
    </row>
    <row r="1199" spans="1:12">
      <c r="A1199" t="s">
        <v>2414</v>
      </c>
      <c r="B1199" s="4">
        <v>43202</v>
      </c>
      <c r="C1199">
        <v>43</v>
      </c>
      <c r="D1199" t="s">
        <v>6016</v>
      </c>
      <c r="E1199" s="7" t="s">
        <v>6017</v>
      </c>
      <c r="F1199" s="10" t="s">
        <v>6042</v>
      </c>
      <c r="G1199" t="s">
        <v>6042</v>
      </c>
      <c r="H1199" s="11" t="s">
        <v>6031</v>
      </c>
      <c r="I1199" s="11" t="s">
        <v>6032</v>
      </c>
      <c r="J1199" s="11" t="s">
        <v>6144</v>
      </c>
      <c r="K1199" s="11">
        <v>11000</v>
      </c>
      <c r="L1199" s="6">
        <v>450</v>
      </c>
    </row>
    <row r="1200" spans="1:12">
      <c r="A1200" t="s">
        <v>2416</v>
      </c>
      <c r="B1200" s="4">
        <v>43202</v>
      </c>
      <c r="C1200">
        <v>53</v>
      </c>
      <c r="D1200" t="s">
        <v>6016</v>
      </c>
      <c r="E1200" s="7" t="s">
        <v>6017</v>
      </c>
      <c r="F1200" s="10" t="s">
        <v>6057</v>
      </c>
      <c r="G1200" t="s">
        <v>6025</v>
      </c>
      <c r="H1200" s="11" t="s">
        <v>6031</v>
      </c>
      <c r="I1200" s="11" t="s">
        <v>6032</v>
      </c>
      <c r="J1200" s="11" t="s">
        <v>6033</v>
      </c>
      <c r="K1200" s="11">
        <v>11000</v>
      </c>
      <c r="L1200" s="6">
        <v>200</v>
      </c>
    </row>
    <row r="1201" spans="1:12">
      <c r="A1201" t="s">
        <v>2418</v>
      </c>
      <c r="B1201" s="4">
        <v>43202</v>
      </c>
      <c r="C1201">
        <v>48</v>
      </c>
      <c r="D1201" t="s">
        <v>6023</v>
      </c>
      <c r="E1201" s="7" t="s">
        <v>6043</v>
      </c>
      <c r="F1201" s="10" t="s">
        <v>6057</v>
      </c>
      <c r="G1201" t="s">
        <v>6025</v>
      </c>
      <c r="H1201" s="11" t="s">
        <v>6031</v>
      </c>
      <c r="I1201" s="11" t="s">
        <v>6032</v>
      </c>
      <c r="J1201" s="11" t="s">
        <v>6034</v>
      </c>
      <c r="K1201" s="11">
        <v>5000</v>
      </c>
      <c r="L1201" s="6">
        <v>200</v>
      </c>
    </row>
    <row r="1202" spans="1:12">
      <c r="A1202" t="s">
        <v>2420</v>
      </c>
      <c r="B1202" s="4">
        <v>43305</v>
      </c>
      <c r="C1202">
        <v>39</v>
      </c>
      <c r="D1202" t="s">
        <v>6023</v>
      </c>
      <c r="E1202" s="7" t="s">
        <v>6017</v>
      </c>
      <c r="F1202" s="10" t="s">
        <v>6058</v>
      </c>
      <c r="G1202" t="s">
        <v>6058</v>
      </c>
      <c r="H1202" s="11" t="s">
        <v>6054</v>
      </c>
      <c r="I1202" s="11" t="s">
        <v>6055</v>
      </c>
      <c r="J1202" s="11" t="s">
        <v>6022</v>
      </c>
      <c r="K1202" s="11">
        <v>11000</v>
      </c>
      <c r="L1202" s="6">
        <v>240</v>
      </c>
    </row>
    <row r="1203" spans="1:12">
      <c r="A1203" t="s">
        <v>2422</v>
      </c>
      <c r="B1203" s="4">
        <v>43305</v>
      </c>
      <c r="C1203">
        <v>57</v>
      </c>
      <c r="D1203" t="s">
        <v>6023</v>
      </c>
      <c r="E1203" s="7" t="s">
        <v>6037</v>
      </c>
      <c r="F1203" s="10" t="s">
        <v>6059</v>
      </c>
      <c r="G1203" t="s">
        <v>6060</v>
      </c>
      <c r="H1203" s="11" t="s">
        <v>6054</v>
      </c>
      <c r="I1203" s="11" t="s">
        <v>6055</v>
      </c>
      <c r="J1203" s="11" t="s">
        <v>6056</v>
      </c>
      <c r="K1203" s="11">
        <v>750</v>
      </c>
      <c r="L1203" s="6">
        <v>240</v>
      </c>
    </row>
    <row r="1204" spans="1:12">
      <c r="A1204" t="s">
        <v>2424</v>
      </c>
      <c r="B1204" s="4">
        <v>43305</v>
      </c>
      <c r="C1204">
        <v>51</v>
      </c>
      <c r="D1204" t="s">
        <v>6023</v>
      </c>
      <c r="E1204" s="7" t="s">
        <v>6017</v>
      </c>
      <c r="F1204" s="10" t="s">
        <v>6026</v>
      </c>
      <c r="G1204" t="s">
        <v>6026</v>
      </c>
      <c r="H1204" s="11" t="s">
        <v>6054</v>
      </c>
      <c r="I1204" s="11" t="s">
        <v>6055</v>
      </c>
      <c r="J1204" s="11" t="s">
        <v>6022</v>
      </c>
      <c r="K1204" s="11">
        <v>11000</v>
      </c>
      <c r="L1204" s="6">
        <v>240</v>
      </c>
    </row>
    <row r="1205" spans="1:12">
      <c r="A1205" t="s">
        <v>2426</v>
      </c>
      <c r="B1205" s="4">
        <v>43305</v>
      </c>
      <c r="C1205">
        <v>48</v>
      </c>
      <c r="D1205" t="s">
        <v>6016</v>
      </c>
      <c r="E1205" s="7" t="s">
        <v>6017</v>
      </c>
      <c r="F1205" s="10" t="s">
        <v>6061</v>
      </c>
      <c r="G1205" t="s">
        <v>6050</v>
      </c>
      <c r="H1205" s="11" t="s">
        <v>6054</v>
      </c>
      <c r="I1205" s="11" t="s">
        <v>6055</v>
      </c>
      <c r="J1205" s="11" t="s">
        <v>6056</v>
      </c>
      <c r="K1205" s="11">
        <v>11000</v>
      </c>
      <c r="L1205" s="6">
        <v>160</v>
      </c>
    </row>
    <row r="1206" spans="1:12">
      <c r="A1206" t="s">
        <v>2428</v>
      </c>
      <c r="B1206" s="4">
        <v>43305</v>
      </c>
      <c r="C1206">
        <v>51</v>
      </c>
      <c r="D1206" t="s">
        <v>6016</v>
      </c>
      <c r="E1206" s="7" t="s">
        <v>6017</v>
      </c>
      <c r="F1206" s="10" t="s">
        <v>6062</v>
      </c>
      <c r="G1206" t="s">
        <v>6062</v>
      </c>
      <c r="H1206" s="11" t="s">
        <v>6054</v>
      </c>
      <c r="I1206" s="11" t="s">
        <v>6055</v>
      </c>
      <c r="J1206" s="11" t="s">
        <v>6056</v>
      </c>
      <c r="K1206" s="11">
        <v>11000</v>
      </c>
      <c r="L1206" s="6">
        <v>240</v>
      </c>
    </row>
    <row r="1207" spans="1:12">
      <c r="A1207" t="s">
        <v>2430</v>
      </c>
      <c r="B1207" s="4">
        <v>43681</v>
      </c>
      <c r="C1207">
        <v>26</v>
      </c>
      <c r="D1207" t="s">
        <v>6023</v>
      </c>
      <c r="E1207" s="7" t="s">
        <v>6037</v>
      </c>
      <c r="F1207" s="10" t="s">
        <v>6063</v>
      </c>
      <c r="G1207" t="s">
        <v>6064</v>
      </c>
      <c r="H1207" s="11" t="s">
        <v>6085</v>
      </c>
      <c r="I1207" s="11" t="s">
        <v>6086</v>
      </c>
      <c r="J1207" s="11" t="s">
        <v>6146</v>
      </c>
      <c r="K1207" s="11">
        <v>750</v>
      </c>
      <c r="L1207" s="6">
        <v>175</v>
      </c>
    </row>
    <row r="1208" spans="1:12">
      <c r="A1208" t="s">
        <v>2432</v>
      </c>
      <c r="B1208" s="4">
        <v>43299</v>
      </c>
      <c r="C1208">
        <v>38</v>
      </c>
      <c r="D1208" t="s">
        <v>6023</v>
      </c>
      <c r="E1208" s="7" t="s">
        <v>6017</v>
      </c>
      <c r="F1208" s="10" t="s">
        <v>6065</v>
      </c>
      <c r="G1208" t="s">
        <v>6064</v>
      </c>
      <c r="H1208" s="11" t="s">
        <v>6122</v>
      </c>
      <c r="I1208" s="11" t="s">
        <v>6072</v>
      </c>
      <c r="J1208" s="11" t="s">
        <v>6132</v>
      </c>
      <c r="K1208" s="11">
        <v>11000</v>
      </c>
      <c r="L1208" s="6">
        <v>110</v>
      </c>
    </row>
    <row r="1209" spans="1:12">
      <c r="A1209" t="s">
        <v>2434</v>
      </c>
      <c r="B1209" s="4">
        <v>43299</v>
      </c>
      <c r="C1209">
        <v>35</v>
      </c>
      <c r="D1209" t="s">
        <v>6016</v>
      </c>
      <c r="E1209" s="7" t="s">
        <v>6017</v>
      </c>
      <c r="F1209" s="10" t="s">
        <v>6066</v>
      </c>
      <c r="G1209" t="s">
        <v>6067</v>
      </c>
      <c r="H1209" s="11" t="s">
        <v>6122</v>
      </c>
      <c r="I1209" s="11" t="s">
        <v>6072</v>
      </c>
      <c r="J1209" s="11" t="s">
        <v>6132</v>
      </c>
      <c r="K1209" s="11">
        <v>11000</v>
      </c>
      <c r="L1209" s="6">
        <v>330</v>
      </c>
    </row>
    <row r="1210" spans="1:12">
      <c r="A1210" t="s">
        <v>2436</v>
      </c>
      <c r="B1210" s="4">
        <v>43299</v>
      </c>
      <c r="C1210">
        <v>46</v>
      </c>
      <c r="D1210" t="s">
        <v>6023</v>
      </c>
      <c r="E1210" s="7" t="s">
        <v>6043</v>
      </c>
      <c r="F1210" s="10" t="s">
        <v>6068</v>
      </c>
      <c r="G1210" t="s">
        <v>6067</v>
      </c>
      <c r="H1210" s="11" t="s">
        <v>6122</v>
      </c>
      <c r="I1210" s="11" t="s">
        <v>6072</v>
      </c>
      <c r="J1210" s="11" t="s">
        <v>6132</v>
      </c>
      <c r="K1210" s="11">
        <v>5000</v>
      </c>
      <c r="L1210" s="6">
        <v>770</v>
      </c>
    </row>
    <row r="1211" spans="1:12">
      <c r="A1211" t="s">
        <v>2438</v>
      </c>
      <c r="B1211" s="4">
        <v>43299</v>
      </c>
      <c r="C1211">
        <v>48</v>
      </c>
      <c r="D1211" t="s">
        <v>6016</v>
      </c>
      <c r="E1211" s="7" t="s">
        <v>6043</v>
      </c>
      <c r="F1211" s="10" t="s">
        <v>6069</v>
      </c>
      <c r="G1211" t="s">
        <v>6070</v>
      </c>
      <c r="H1211" s="11" t="s">
        <v>6122</v>
      </c>
      <c r="I1211" s="11" t="s">
        <v>6072</v>
      </c>
      <c r="J1211" s="11" t="s">
        <v>6132</v>
      </c>
      <c r="K1211" s="11">
        <v>5000</v>
      </c>
      <c r="L1211" s="6">
        <v>770</v>
      </c>
    </row>
    <row r="1212" spans="1:12">
      <c r="A1212" t="s">
        <v>2440</v>
      </c>
      <c r="B1212" s="4">
        <v>43299</v>
      </c>
      <c r="C1212">
        <v>49</v>
      </c>
      <c r="D1212" t="s">
        <v>6023</v>
      </c>
      <c r="E1212" s="7" t="s">
        <v>6017</v>
      </c>
      <c r="F1212" s="10" t="s">
        <v>6044</v>
      </c>
      <c r="G1212" t="s">
        <v>6044</v>
      </c>
      <c r="H1212" s="11" t="s">
        <v>6122</v>
      </c>
      <c r="I1212" s="11" t="s">
        <v>6072</v>
      </c>
      <c r="J1212" s="11" t="s">
        <v>6132</v>
      </c>
      <c r="K1212" s="11">
        <v>11000</v>
      </c>
      <c r="L1212" s="6">
        <v>220</v>
      </c>
    </row>
    <row r="1213" spans="1:12">
      <c r="A1213" t="s">
        <v>2442</v>
      </c>
      <c r="B1213" s="4">
        <v>43299</v>
      </c>
      <c r="C1213">
        <v>35</v>
      </c>
      <c r="D1213" t="s">
        <v>6016</v>
      </c>
      <c r="E1213" s="7" t="s">
        <v>6017</v>
      </c>
      <c r="F1213" s="10" t="s">
        <v>6069</v>
      </c>
      <c r="G1213" t="s">
        <v>6070</v>
      </c>
      <c r="H1213" s="11" t="s">
        <v>6122</v>
      </c>
      <c r="I1213" s="11" t="s">
        <v>6072</v>
      </c>
      <c r="J1213" s="11" t="s">
        <v>6123</v>
      </c>
      <c r="K1213" s="11">
        <v>11000</v>
      </c>
      <c r="L1213" s="6">
        <v>440</v>
      </c>
    </row>
    <row r="1214" spans="1:12">
      <c r="A1214" t="s">
        <v>2444</v>
      </c>
      <c r="B1214" s="4">
        <v>43721</v>
      </c>
      <c r="C1214">
        <v>65</v>
      </c>
      <c r="D1214" t="s">
        <v>6023</v>
      </c>
      <c r="E1214" s="7" t="s">
        <v>6037</v>
      </c>
      <c r="F1214" s="10" t="s">
        <v>6057</v>
      </c>
      <c r="G1214" t="s">
        <v>6025</v>
      </c>
      <c r="H1214" s="11" t="s">
        <v>6054</v>
      </c>
      <c r="I1214" s="11" t="s">
        <v>6055</v>
      </c>
      <c r="J1214" s="11" t="s">
        <v>6022</v>
      </c>
      <c r="K1214" s="11">
        <v>750</v>
      </c>
      <c r="L1214" s="6">
        <v>220</v>
      </c>
    </row>
    <row r="1215" spans="1:12">
      <c r="A1215" t="s">
        <v>2446</v>
      </c>
      <c r="B1215" s="4">
        <v>43721</v>
      </c>
      <c r="C1215">
        <v>53</v>
      </c>
      <c r="D1215" t="s">
        <v>6016</v>
      </c>
      <c r="E1215" s="7" t="s">
        <v>6037</v>
      </c>
      <c r="F1215" s="10" t="s">
        <v>6057</v>
      </c>
      <c r="G1215" t="s">
        <v>6025</v>
      </c>
      <c r="H1215" s="11" t="s">
        <v>6054</v>
      </c>
      <c r="I1215" s="11" t="s">
        <v>6055</v>
      </c>
      <c r="J1215" s="11" t="s">
        <v>6056</v>
      </c>
      <c r="K1215" s="11">
        <v>750</v>
      </c>
      <c r="L1215" s="6">
        <v>220</v>
      </c>
    </row>
    <row r="1216" spans="1:12">
      <c r="A1216" t="s">
        <v>2448</v>
      </c>
      <c r="B1216" s="4">
        <v>43721</v>
      </c>
      <c r="C1216">
        <v>54</v>
      </c>
      <c r="D1216" t="s">
        <v>6023</v>
      </c>
      <c r="E1216" s="7" t="s">
        <v>6017</v>
      </c>
      <c r="F1216" s="10" t="s">
        <v>6030</v>
      </c>
      <c r="G1216" t="s">
        <v>6025</v>
      </c>
      <c r="H1216" s="11" t="s">
        <v>6054</v>
      </c>
      <c r="I1216" s="11" t="s">
        <v>6055</v>
      </c>
      <c r="J1216" s="11" t="s">
        <v>6056</v>
      </c>
      <c r="K1216" s="11">
        <v>11000</v>
      </c>
      <c r="L1216" s="6">
        <v>110</v>
      </c>
    </row>
    <row r="1217" spans="1:12">
      <c r="A1217" t="s">
        <v>2450</v>
      </c>
      <c r="B1217" s="4">
        <v>43721</v>
      </c>
      <c r="C1217">
        <v>64</v>
      </c>
      <c r="D1217" t="s">
        <v>6023</v>
      </c>
      <c r="E1217" s="7" t="s">
        <v>6017</v>
      </c>
      <c r="F1217" s="10" t="s">
        <v>6026</v>
      </c>
      <c r="G1217" t="s">
        <v>6026</v>
      </c>
      <c r="H1217" s="11" t="s">
        <v>6054</v>
      </c>
      <c r="I1217" s="11" t="s">
        <v>6055</v>
      </c>
      <c r="J1217" s="11" t="s">
        <v>6056</v>
      </c>
      <c r="K1217" s="11">
        <v>11000</v>
      </c>
      <c r="L1217" s="6">
        <v>110</v>
      </c>
    </row>
    <row r="1218" spans="1:12">
      <c r="A1218" t="s">
        <v>2452</v>
      </c>
      <c r="B1218" s="4">
        <v>43721</v>
      </c>
      <c r="C1218">
        <v>39</v>
      </c>
      <c r="D1218" t="s">
        <v>6023</v>
      </c>
      <c r="E1218" s="7" t="s">
        <v>6017</v>
      </c>
      <c r="F1218" s="10" t="s">
        <v>6074</v>
      </c>
      <c r="G1218" t="s">
        <v>6050</v>
      </c>
      <c r="H1218" s="11" t="s">
        <v>6054</v>
      </c>
      <c r="I1218" s="11" t="s">
        <v>6055</v>
      </c>
      <c r="J1218" s="11" t="s">
        <v>6148</v>
      </c>
      <c r="K1218" s="11">
        <v>11000</v>
      </c>
      <c r="L1218" s="6">
        <v>330</v>
      </c>
    </row>
    <row r="1219" spans="1:12">
      <c r="A1219" t="s">
        <v>2454</v>
      </c>
      <c r="B1219" s="4">
        <v>43721</v>
      </c>
      <c r="C1219">
        <v>50</v>
      </c>
      <c r="D1219" t="s">
        <v>6016</v>
      </c>
      <c r="E1219" s="7" t="s">
        <v>6017</v>
      </c>
      <c r="F1219" s="10" t="s">
        <v>6019</v>
      </c>
      <c r="G1219" t="s">
        <v>6058</v>
      </c>
      <c r="H1219" s="11" t="s">
        <v>6054</v>
      </c>
      <c r="I1219" s="11" t="s">
        <v>6055</v>
      </c>
      <c r="J1219" s="11" t="s">
        <v>6022</v>
      </c>
      <c r="K1219" s="11">
        <v>11000</v>
      </c>
      <c r="L1219" s="6">
        <v>220</v>
      </c>
    </row>
    <row r="1220" spans="1:12">
      <c r="A1220" t="s">
        <v>2456</v>
      </c>
      <c r="B1220" s="4">
        <v>43721</v>
      </c>
      <c r="C1220">
        <v>54</v>
      </c>
      <c r="D1220" t="s">
        <v>6023</v>
      </c>
      <c r="E1220" s="7" t="s">
        <v>6017</v>
      </c>
      <c r="F1220" s="10" t="s">
        <v>6042</v>
      </c>
      <c r="G1220" t="s">
        <v>6042</v>
      </c>
      <c r="H1220" s="11" t="s">
        <v>6054</v>
      </c>
      <c r="I1220" s="11" t="s">
        <v>6055</v>
      </c>
      <c r="J1220" s="11" t="s">
        <v>6148</v>
      </c>
      <c r="K1220" s="11">
        <v>11000</v>
      </c>
      <c r="L1220" s="6">
        <v>330</v>
      </c>
    </row>
    <row r="1221" spans="1:12">
      <c r="A1221" t="s">
        <v>2458</v>
      </c>
      <c r="B1221" s="4">
        <v>43721</v>
      </c>
      <c r="C1221">
        <v>38</v>
      </c>
      <c r="D1221" t="s">
        <v>6023</v>
      </c>
      <c r="E1221" s="7" t="s">
        <v>6017</v>
      </c>
      <c r="F1221" s="10" t="s">
        <v>6059</v>
      </c>
      <c r="G1221" t="s">
        <v>6060</v>
      </c>
      <c r="H1221" s="11" t="s">
        <v>6054</v>
      </c>
      <c r="I1221" s="11" t="s">
        <v>6055</v>
      </c>
      <c r="J1221" s="11" t="s">
        <v>6148</v>
      </c>
      <c r="K1221" s="11">
        <v>11000</v>
      </c>
      <c r="L1221" s="6">
        <v>770</v>
      </c>
    </row>
    <row r="1222" spans="1:12">
      <c r="A1222" t="s">
        <v>2460</v>
      </c>
      <c r="B1222" s="4">
        <v>42567</v>
      </c>
      <c r="C1222">
        <v>39</v>
      </c>
      <c r="D1222" t="s">
        <v>6016</v>
      </c>
      <c r="E1222" s="7" t="s">
        <v>6017</v>
      </c>
      <c r="F1222" s="10" t="s">
        <v>6077</v>
      </c>
      <c r="G1222" t="s">
        <v>6078</v>
      </c>
      <c r="H1222" s="11" t="s">
        <v>6047</v>
      </c>
      <c r="I1222" s="11" t="s">
        <v>6048</v>
      </c>
      <c r="J1222" s="11" t="s">
        <v>6029</v>
      </c>
      <c r="K1222" s="11">
        <v>11000</v>
      </c>
      <c r="L1222" s="6">
        <v>720</v>
      </c>
    </row>
    <row r="1223" spans="1:12">
      <c r="A1223" t="s">
        <v>2462</v>
      </c>
      <c r="B1223" s="4">
        <v>42567</v>
      </c>
      <c r="C1223">
        <v>53</v>
      </c>
      <c r="D1223" t="s">
        <v>6016</v>
      </c>
      <c r="E1223" s="7" t="s">
        <v>6037</v>
      </c>
      <c r="F1223" s="10" t="s">
        <v>6079</v>
      </c>
      <c r="G1223" t="s">
        <v>6039</v>
      </c>
      <c r="H1223" s="11" t="s">
        <v>6047</v>
      </c>
      <c r="I1223" s="11" t="s">
        <v>6048</v>
      </c>
      <c r="J1223" s="11" t="s">
        <v>6149</v>
      </c>
      <c r="K1223" s="11">
        <v>750</v>
      </c>
      <c r="L1223" s="6">
        <v>640</v>
      </c>
    </row>
    <row r="1224" spans="1:12">
      <c r="A1224" t="s">
        <v>2464</v>
      </c>
      <c r="B1224" s="4">
        <v>43439</v>
      </c>
      <c r="C1224">
        <v>53</v>
      </c>
      <c r="D1224" t="s">
        <v>6016</v>
      </c>
      <c r="E1224" s="7" t="s">
        <v>6017</v>
      </c>
      <c r="F1224" s="10" t="s">
        <v>6030</v>
      </c>
      <c r="G1224" t="s">
        <v>6025</v>
      </c>
      <c r="H1224" s="11" t="s">
        <v>6085</v>
      </c>
      <c r="I1224" s="11" t="s">
        <v>6086</v>
      </c>
      <c r="J1224" s="11" t="s">
        <v>6022</v>
      </c>
      <c r="K1224" s="11">
        <v>28000</v>
      </c>
      <c r="L1224" s="6">
        <v>330</v>
      </c>
    </row>
    <row r="1225" spans="1:12">
      <c r="A1225" t="s">
        <v>2466</v>
      </c>
      <c r="B1225" s="4">
        <v>43439</v>
      </c>
      <c r="C1225">
        <v>32</v>
      </c>
      <c r="D1225" t="s">
        <v>6016</v>
      </c>
      <c r="E1225" s="7" t="s">
        <v>6043</v>
      </c>
      <c r="F1225" s="10" t="s">
        <v>6068</v>
      </c>
      <c r="G1225" t="s">
        <v>6067</v>
      </c>
      <c r="H1225" s="11" t="s">
        <v>6085</v>
      </c>
      <c r="I1225" s="11" t="s">
        <v>6086</v>
      </c>
      <c r="J1225" s="11" t="s">
        <v>6146</v>
      </c>
      <c r="K1225" s="11">
        <v>8000</v>
      </c>
      <c r="L1225" s="6">
        <v>110</v>
      </c>
    </row>
    <row r="1226" spans="1:12">
      <c r="A1226" t="s">
        <v>2468</v>
      </c>
      <c r="B1226" s="4">
        <v>43439</v>
      </c>
      <c r="C1226">
        <v>57</v>
      </c>
      <c r="D1226" t="s">
        <v>6023</v>
      </c>
      <c r="E1226" s="7" t="s">
        <v>6017</v>
      </c>
      <c r="F1226" s="10" t="s">
        <v>6044</v>
      </c>
      <c r="G1226" t="s">
        <v>6044</v>
      </c>
      <c r="H1226" s="11" t="s">
        <v>6085</v>
      </c>
      <c r="I1226" s="11" t="s">
        <v>6086</v>
      </c>
      <c r="J1226" s="11" t="s">
        <v>6029</v>
      </c>
      <c r="K1226" s="11">
        <v>28000</v>
      </c>
      <c r="L1226" s="6">
        <v>110</v>
      </c>
    </row>
    <row r="1227" spans="1:12">
      <c r="A1227" t="s">
        <v>2470</v>
      </c>
      <c r="B1227" s="4">
        <v>43439</v>
      </c>
      <c r="C1227">
        <v>65</v>
      </c>
      <c r="D1227" t="s">
        <v>6023</v>
      </c>
      <c r="E1227" s="7" t="s">
        <v>6017</v>
      </c>
      <c r="F1227" s="10" t="s">
        <v>6044</v>
      </c>
      <c r="G1227" t="s">
        <v>6044</v>
      </c>
      <c r="H1227" s="11" t="s">
        <v>6085</v>
      </c>
      <c r="I1227" s="11" t="s">
        <v>6086</v>
      </c>
      <c r="J1227" s="11" t="s">
        <v>6029</v>
      </c>
      <c r="K1227" s="11">
        <v>28000</v>
      </c>
      <c r="L1227" s="6">
        <v>440</v>
      </c>
    </row>
    <row r="1228" spans="1:12">
      <c r="A1228" t="s">
        <v>2472</v>
      </c>
      <c r="B1228" s="4">
        <v>43439</v>
      </c>
      <c r="C1228">
        <v>57</v>
      </c>
      <c r="D1228" t="s">
        <v>6016</v>
      </c>
      <c r="E1228" s="7" t="s">
        <v>6017</v>
      </c>
      <c r="F1228" s="10" t="s">
        <v>6080</v>
      </c>
      <c r="G1228" t="s">
        <v>6081</v>
      </c>
      <c r="H1228" s="11" t="s">
        <v>6085</v>
      </c>
      <c r="I1228" s="11" t="s">
        <v>6086</v>
      </c>
      <c r="J1228" s="11" t="s">
        <v>6029</v>
      </c>
      <c r="K1228" s="11">
        <v>28000</v>
      </c>
      <c r="L1228" s="6">
        <v>330</v>
      </c>
    </row>
    <row r="1229" spans="1:12">
      <c r="A1229" t="s">
        <v>2474</v>
      </c>
      <c r="B1229" s="4">
        <v>43439</v>
      </c>
      <c r="C1229">
        <v>65</v>
      </c>
      <c r="D1229" t="s">
        <v>6023</v>
      </c>
      <c r="E1229" s="7" t="s">
        <v>6043</v>
      </c>
      <c r="F1229" s="10" t="s">
        <v>6080</v>
      </c>
      <c r="G1229" t="s">
        <v>6081</v>
      </c>
      <c r="H1229" s="11" t="s">
        <v>6085</v>
      </c>
      <c r="I1229" s="11" t="s">
        <v>6086</v>
      </c>
      <c r="J1229" s="11" t="s">
        <v>6029</v>
      </c>
      <c r="K1229" s="11">
        <v>8000</v>
      </c>
      <c r="L1229" s="6">
        <v>220</v>
      </c>
    </row>
    <row r="1230" spans="1:12">
      <c r="A1230" t="s">
        <v>2476</v>
      </c>
      <c r="B1230" s="4">
        <v>43780</v>
      </c>
      <c r="C1230">
        <v>65</v>
      </c>
      <c r="D1230" t="s">
        <v>6016</v>
      </c>
      <c r="E1230" s="7" t="s">
        <v>6017</v>
      </c>
      <c r="F1230" s="10" t="s">
        <v>6082</v>
      </c>
      <c r="G1230" t="s">
        <v>6039</v>
      </c>
      <c r="H1230" s="11" t="s">
        <v>6031</v>
      </c>
      <c r="I1230" s="11" t="s">
        <v>6032</v>
      </c>
      <c r="J1230" s="11" t="s">
        <v>6034</v>
      </c>
      <c r="K1230" s="11">
        <v>11000</v>
      </c>
      <c r="L1230" s="6">
        <v>160</v>
      </c>
    </row>
    <row r="1231" spans="1:12">
      <c r="A1231" t="s">
        <v>2478</v>
      </c>
      <c r="B1231" s="4">
        <v>43780</v>
      </c>
      <c r="C1231">
        <v>55</v>
      </c>
      <c r="D1231" t="s">
        <v>6016</v>
      </c>
      <c r="E1231" s="7" t="s">
        <v>6043</v>
      </c>
      <c r="F1231" s="10" t="s">
        <v>6057</v>
      </c>
      <c r="G1231" t="s">
        <v>6025</v>
      </c>
      <c r="H1231" s="11" t="s">
        <v>6031</v>
      </c>
      <c r="I1231" s="11" t="s">
        <v>6032</v>
      </c>
      <c r="J1231" s="11" t="s">
        <v>6033</v>
      </c>
      <c r="K1231" s="11">
        <v>5000</v>
      </c>
      <c r="L1231" s="6">
        <v>80</v>
      </c>
    </row>
    <row r="1232" spans="1:12">
      <c r="A1232" t="s">
        <v>2480</v>
      </c>
      <c r="B1232" s="4">
        <v>43780</v>
      </c>
      <c r="C1232">
        <v>54</v>
      </c>
      <c r="D1232" t="s">
        <v>6016</v>
      </c>
      <c r="E1232" s="7" t="s">
        <v>6043</v>
      </c>
      <c r="F1232" s="10" t="s">
        <v>6083</v>
      </c>
      <c r="G1232" t="s">
        <v>6060</v>
      </c>
      <c r="H1232" s="11" t="s">
        <v>6031</v>
      </c>
      <c r="I1232" s="11" t="s">
        <v>6032</v>
      </c>
      <c r="J1232" s="11" t="s">
        <v>6034</v>
      </c>
      <c r="K1232" s="11">
        <v>5000</v>
      </c>
      <c r="L1232" s="6">
        <v>160</v>
      </c>
    </row>
    <row r="1233" spans="1:12">
      <c r="A1233" t="s">
        <v>2482</v>
      </c>
      <c r="B1233" s="4">
        <v>43041</v>
      </c>
      <c r="C1233">
        <v>44</v>
      </c>
      <c r="D1233" t="s">
        <v>6016</v>
      </c>
      <c r="E1233" s="7" t="s">
        <v>6017</v>
      </c>
      <c r="F1233" s="10" t="s">
        <v>6084</v>
      </c>
      <c r="G1233" t="s">
        <v>6084</v>
      </c>
      <c r="H1233" s="11" t="s">
        <v>6020</v>
      </c>
      <c r="I1233" s="11" t="s">
        <v>6021</v>
      </c>
      <c r="J1233" s="11" t="s">
        <v>6029</v>
      </c>
      <c r="K1233" s="11">
        <v>11000</v>
      </c>
      <c r="L1233" s="6">
        <v>220</v>
      </c>
    </row>
    <row r="1234" spans="1:12">
      <c r="A1234" t="s">
        <v>2484</v>
      </c>
      <c r="B1234" s="4">
        <v>43041</v>
      </c>
      <c r="C1234">
        <v>58</v>
      </c>
      <c r="D1234" t="s">
        <v>6016</v>
      </c>
      <c r="E1234" s="7" t="s">
        <v>6017</v>
      </c>
      <c r="F1234" s="10" t="s">
        <v>6084</v>
      </c>
      <c r="G1234" t="s">
        <v>6084</v>
      </c>
      <c r="H1234" s="11" t="s">
        <v>6020</v>
      </c>
      <c r="I1234" s="11" t="s">
        <v>6021</v>
      </c>
      <c r="J1234" s="11" t="s">
        <v>6029</v>
      </c>
      <c r="K1234" s="11">
        <v>11000</v>
      </c>
      <c r="L1234" s="6">
        <v>220</v>
      </c>
    </row>
    <row r="1235" spans="1:12">
      <c r="A1235" t="s">
        <v>2486</v>
      </c>
      <c r="B1235" s="4">
        <v>43252</v>
      </c>
      <c r="C1235">
        <v>53</v>
      </c>
      <c r="D1235" t="s">
        <v>6023</v>
      </c>
      <c r="E1235" s="7" t="s">
        <v>6043</v>
      </c>
      <c r="F1235" s="10" t="s">
        <v>6044</v>
      </c>
      <c r="G1235" t="s">
        <v>6044</v>
      </c>
      <c r="H1235" s="11" t="s">
        <v>6071</v>
      </c>
      <c r="I1235" s="11" t="s">
        <v>6072</v>
      </c>
      <c r="J1235" s="11" t="s">
        <v>6146</v>
      </c>
      <c r="K1235" s="11">
        <v>5000</v>
      </c>
      <c r="L1235" s="6">
        <v>220</v>
      </c>
    </row>
    <row r="1236" spans="1:12">
      <c r="A1236" t="s">
        <v>2488</v>
      </c>
      <c r="B1236" s="4">
        <v>43401</v>
      </c>
      <c r="C1236">
        <v>33</v>
      </c>
      <c r="D1236" t="s">
        <v>6023</v>
      </c>
      <c r="E1236" s="7" t="s">
        <v>6017</v>
      </c>
      <c r="F1236" s="10" t="s">
        <v>6044</v>
      </c>
      <c r="G1236" t="s">
        <v>6044</v>
      </c>
      <c r="H1236" s="11" t="s">
        <v>6085</v>
      </c>
      <c r="I1236" s="11" t="s">
        <v>6086</v>
      </c>
      <c r="J1236" s="11" t="s">
        <v>6022</v>
      </c>
      <c r="K1236" s="11">
        <v>28000</v>
      </c>
      <c r="L1236" s="6">
        <v>105</v>
      </c>
    </row>
    <row r="1237" spans="1:12">
      <c r="A1237" t="s">
        <v>2490</v>
      </c>
      <c r="B1237" s="4">
        <v>43401</v>
      </c>
      <c r="C1237">
        <v>47</v>
      </c>
      <c r="D1237" t="s">
        <v>6023</v>
      </c>
      <c r="E1237" s="7" t="s">
        <v>6017</v>
      </c>
      <c r="F1237" s="10" t="s">
        <v>6087</v>
      </c>
      <c r="G1237" t="s">
        <v>6019</v>
      </c>
      <c r="H1237" s="11" t="s">
        <v>6085</v>
      </c>
      <c r="I1237" s="11" t="s">
        <v>6086</v>
      </c>
      <c r="J1237" s="11" t="s">
        <v>6029</v>
      </c>
      <c r="K1237" s="11">
        <v>28000</v>
      </c>
      <c r="L1237" s="6">
        <v>175</v>
      </c>
    </row>
    <row r="1238" spans="1:12">
      <c r="A1238" t="s">
        <v>2492</v>
      </c>
      <c r="B1238" s="4">
        <v>43401</v>
      </c>
      <c r="C1238">
        <v>51</v>
      </c>
      <c r="D1238" t="s">
        <v>6016</v>
      </c>
      <c r="E1238" s="7" t="s">
        <v>6037</v>
      </c>
      <c r="F1238" s="10" t="s">
        <v>6089</v>
      </c>
      <c r="G1238" t="s">
        <v>6039</v>
      </c>
      <c r="H1238" s="11" t="s">
        <v>6085</v>
      </c>
      <c r="I1238" s="11" t="s">
        <v>6086</v>
      </c>
      <c r="J1238" s="11" t="s">
        <v>6022</v>
      </c>
      <c r="K1238" s="11">
        <v>750</v>
      </c>
      <c r="L1238" s="6">
        <v>70</v>
      </c>
    </row>
    <row r="1239" spans="1:12">
      <c r="A1239" t="s">
        <v>2494</v>
      </c>
      <c r="B1239" s="4">
        <v>43401</v>
      </c>
      <c r="C1239">
        <v>38</v>
      </c>
      <c r="D1239" t="s">
        <v>6023</v>
      </c>
      <c r="E1239" s="7" t="s">
        <v>6017</v>
      </c>
      <c r="F1239" s="10" t="s">
        <v>6025</v>
      </c>
      <c r="G1239" t="s">
        <v>6025</v>
      </c>
      <c r="H1239" s="11" t="s">
        <v>6085</v>
      </c>
      <c r="I1239" s="11" t="s">
        <v>6086</v>
      </c>
      <c r="J1239" s="11" t="s">
        <v>6022</v>
      </c>
      <c r="K1239" s="11">
        <v>28000</v>
      </c>
      <c r="L1239" s="6">
        <v>105</v>
      </c>
    </row>
    <row r="1240" spans="1:12">
      <c r="A1240" t="s">
        <v>2496</v>
      </c>
      <c r="B1240" s="4">
        <v>42597</v>
      </c>
      <c r="C1240">
        <v>57</v>
      </c>
      <c r="D1240" t="s">
        <v>6016</v>
      </c>
      <c r="E1240" s="7" t="s">
        <v>6043</v>
      </c>
      <c r="F1240" s="10" t="s">
        <v>6059</v>
      </c>
      <c r="G1240" t="s">
        <v>6060</v>
      </c>
      <c r="H1240" s="11" t="s">
        <v>6031</v>
      </c>
      <c r="I1240" s="11" t="s">
        <v>6032</v>
      </c>
      <c r="J1240" s="11" t="s">
        <v>6033</v>
      </c>
      <c r="K1240" s="11">
        <v>5000</v>
      </c>
      <c r="L1240" s="6">
        <v>80</v>
      </c>
    </row>
    <row r="1241" spans="1:12">
      <c r="A1241" t="s">
        <v>2498</v>
      </c>
      <c r="B1241" s="4">
        <v>42597</v>
      </c>
      <c r="C1241">
        <v>36</v>
      </c>
      <c r="D1241" t="s">
        <v>6016</v>
      </c>
      <c r="E1241" s="7" t="s">
        <v>6017</v>
      </c>
      <c r="F1241" s="10" t="s">
        <v>6084</v>
      </c>
      <c r="G1241" t="s">
        <v>6084</v>
      </c>
      <c r="H1241" s="11" t="s">
        <v>6031</v>
      </c>
      <c r="I1241" s="11" t="s">
        <v>6032</v>
      </c>
      <c r="J1241" s="11" t="s">
        <v>6034</v>
      </c>
      <c r="K1241" s="11">
        <v>11000</v>
      </c>
      <c r="L1241" s="6">
        <v>80</v>
      </c>
    </row>
    <row r="1242" spans="1:12">
      <c r="A1242" t="s">
        <v>2500</v>
      </c>
      <c r="B1242" s="4">
        <v>42597</v>
      </c>
      <c r="C1242">
        <v>35</v>
      </c>
      <c r="D1242" t="s">
        <v>6016</v>
      </c>
      <c r="E1242" s="7" t="s">
        <v>6017</v>
      </c>
      <c r="F1242" s="10" t="s">
        <v>6090</v>
      </c>
      <c r="G1242" t="s">
        <v>6091</v>
      </c>
      <c r="H1242" s="11" t="s">
        <v>6031</v>
      </c>
      <c r="I1242" s="11" t="s">
        <v>6032</v>
      </c>
      <c r="J1242" s="11" t="s">
        <v>6034</v>
      </c>
      <c r="K1242" s="11">
        <v>11000</v>
      </c>
      <c r="L1242" s="6">
        <v>160</v>
      </c>
    </row>
    <row r="1243" spans="1:12">
      <c r="A1243" t="s">
        <v>2502</v>
      </c>
      <c r="B1243" s="4">
        <v>43347</v>
      </c>
      <c r="C1243">
        <v>55</v>
      </c>
      <c r="D1243" t="s">
        <v>6023</v>
      </c>
      <c r="E1243" s="7" t="s">
        <v>6037</v>
      </c>
      <c r="F1243" s="10" t="s">
        <v>6024</v>
      </c>
      <c r="G1243" t="s">
        <v>6025</v>
      </c>
      <c r="H1243" s="11" t="s">
        <v>6047</v>
      </c>
      <c r="I1243" s="11" t="s">
        <v>6048</v>
      </c>
      <c r="J1243" s="11" t="s">
        <v>6149</v>
      </c>
      <c r="K1243" s="11">
        <v>750</v>
      </c>
      <c r="L1243" s="6">
        <v>440</v>
      </c>
    </row>
    <row r="1244" spans="1:12">
      <c r="A1244" t="s">
        <v>2504</v>
      </c>
      <c r="B1244" s="4">
        <v>43153</v>
      </c>
      <c r="C1244">
        <v>57</v>
      </c>
      <c r="D1244" t="s">
        <v>6023</v>
      </c>
      <c r="E1244" s="7" t="s">
        <v>6043</v>
      </c>
      <c r="F1244" s="10" t="s">
        <v>6092</v>
      </c>
      <c r="G1244" t="s">
        <v>6084</v>
      </c>
      <c r="H1244" s="11" t="s">
        <v>6031</v>
      </c>
      <c r="I1244" s="11" t="s">
        <v>6032</v>
      </c>
      <c r="J1244" s="11" t="s">
        <v>6034</v>
      </c>
      <c r="K1244" s="11">
        <v>5000</v>
      </c>
      <c r="L1244" s="6">
        <v>330</v>
      </c>
    </row>
    <row r="1245" spans="1:12">
      <c r="A1245" t="s">
        <v>2506</v>
      </c>
      <c r="B1245" s="4">
        <v>43153</v>
      </c>
      <c r="C1245">
        <v>56</v>
      </c>
      <c r="D1245" t="s">
        <v>6016</v>
      </c>
      <c r="E1245" s="7" t="s">
        <v>6043</v>
      </c>
      <c r="F1245" s="10" t="s">
        <v>6025</v>
      </c>
      <c r="G1245" t="s">
        <v>6053</v>
      </c>
      <c r="H1245" s="11" t="s">
        <v>6031</v>
      </c>
      <c r="I1245" s="11" t="s">
        <v>6032</v>
      </c>
      <c r="J1245" s="11" t="s">
        <v>6034</v>
      </c>
      <c r="K1245" s="11">
        <v>5000</v>
      </c>
      <c r="L1245" s="6">
        <v>440</v>
      </c>
    </row>
    <row r="1246" spans="1:12">
      <c r="A1246" t="s">
        <v>2508</v>
      </c>
      <c r="B1246" s="4">
        <v>43606</v>
      </c>
      <c r="C1246">
        <v>38</v>
      </c>
      <c r="D1246" t="s">
        <v>6023</v>
      </c>
      <c r="E1246" s="7" t="s">
        <v>6017</v>
      </c>
      <c r="F1246" s="10" t="s">
        <v>6091</v>
      </c>
      <c r="G1246" t="s">
        <v>6091</v>
      </c>
      <c r="H1246" s="11" t="s">
        <v>6031</v>
      </c>
      <c r="I1246" s="11" t="s">
        <v>6032</v>
      </c>
      <c r="J1246" s="11" t="s">
        <v>6034</v>
      </c>
      <c r="K1246" s="11">
        <v>11000</v>
      </c>
      <c r="L1246" s="6">
        <v>315</v>
      </c>
    </row>
    <row r="1247" spans="1:12">
      <c r="A1247" t="s">
        <v>2510</v>
      </c>
      <c r="B1247" s="4">
        <v>42718</v>
      </c>
      <c r="C1247">
        <v>54</v>
      </c>
      <c r="D1247" t="s">
        <v>6023</v>
      </c>
      <c r="E1247" s="7" t="s">
        <v>6017</v>
      </c>
      <c r="F1247" s="10" t="s">
        <v>6068</v>
      </c>
      <c r="G1247" t="s">
        <v>6067</v>
      </c>
      <c r="H1247" s="11" t="s">
        <v>6020</v>
      </c>
      <c r="I1247" s="11" t="s">
        <v>6021</v>
      </c>
      <c r="J1247" s="11" t="s">
        <v>6022</v>
      </c>
      <c r="K1247" s="11">
        <v>11000</v>
      </c>
      <c r="L1247" s="6">
        <v>480</v>
      </c>
    </row>
    <row r="1248" spans="1:12">
      <c r="A1248" t="s">
        <v>2512</v>
      </c>
      <c r="B1248" s="4">
        <v>42718</v>
      </c>
      <c r="C1248">
        <v>48</v>
      </c>
      <c r="D1248" t="s">
        <v>6016</v>
      </c>
      <c r="E1248" s="7" t="s">
        <v>6037</v>
      </c>
      <c r="F1248" s="10" t="s">
        <v>6042</v>
      </c>
      <c r="G1248" t="s">
        <v>6042</v>
      </c>
      <c r="H1248" s="11" t="s">
        <v>6020</v>
      </c>
      <c r="I1248" s="11" t="s">
        <v>6021</v>
      </c>
      <c r="J1248" s="11" t="s">
        <v>6022</v>
      </c>
      <c r="K1248" s="11">
        <v>750</v>
      </c>
      <c r="L1248" s="6">
        <v>960</v>
      </c>
    </row>
    <row r="1249" spans="1:12">
      <c r="A1249" t="s">
        <v>2514</v>
      </c>
      <c r="B1249" s="4">
        <v>42718</v>
      </c>
      <c r="C1249">
        <v>53</v>
      </c>
      <c r="D1249" t="s">
        <v>6016</v>
      </c>
      <c r="E1249" s="7" t="s">
        <v>6017</v>
      </c>
      <c r="F1249" s="10" t="s">
        <v>6052</v>
      </c>
      <c r="G1249" t="s">
        <v>6052</v>
      </c>
      <c r="H1249" s="11" t="s">
        <v>6020</v>
      </c>
      <c r="I1249" s="11" t="s">
        <v>6021</v>
      </c>
      <c r="J1249" s="11" t="s">
        <v>6022</v>
      </c>
      <c r="K1249" s="11">
        <v>11000</v>
      </c>
      <c r="L1249" s="6">
        <v>240</v>
      </c>
    </row>
    <row r="1250" spans="1:12">
      <c r="A1250" t="s">
        <v>2516</v>
      </c>
      <c r="B1250" s="4">
        <v>43823</v>
      </c>
      <c r="C1250">
        <v>30</v>
      </c>
      <c r="D1250" t="s">
        <v>6023</v>
      </c>
      <c r="E1250" s="7" t="s">
        <v>6017</v>
      </c>
      <c r="F1250" s="10" t="s">
        <v>6093</v>
      </c>
      <c r="G1250" t="s">
        <v>6094</v>
      </c>
      <c r="H1250" s="11" t="s">
        <v>6031</v>
      </c>
      <c r="I1250" s="11" t="s">
        <v>6032</v>
      </c>
      <c r="J1250" s="11" t="s">
        <v>6034</v>
      </c>
      <c r="K1250" s="11">
        <v>11000</v>
      </c>
      <c r="L1250" s="6">
        <v>660</v>
      </c>
    </row>
    <row r="1251" spans="1:12">
      <c r="A1251" t="s">
        <v>2518</v>
      </c>
      <c r="B1251" s="4">
        <v>43823</v>
      </c>
      <c r="C1251">
        <v>47</v>
      </c>
      <c r="D1251" t="s">
        <v>6016</v>
      </c>
      <c r="E1251" s="7" t="s">
        <v>6017</v>
      </c>
      <c r="F1251" s="10" t="s">
        <v>6095</v>
      </c>
      <c r="G1251" t="s">
        <v>6096</v>
      </c>
      <c r="H1251" s="11" t="s">
        <v>6031</v>
      </c>
      <c r="I1251" s="11" t="s">
        <v>6032</v>
      </c>
      <c r="J1251" s="11" t="s">
        <v>6033</v>
      </c>
      <c r="K1251" s="11">
        <v>11000</v>
      </c>
      <c r="L1251" s="6">
        <v>990</v>
      </c>
    </row>
    <row r="1252" spans="1:12">
      <c r="A1252" t="s">
        <v>2520</v>
      </c>
      <c r="B1252" s="4">
        <v>43823</v>
      </c>
      <c r="C1252">
        <v>60</v>
      </c>
      <c r="D1252" t="s">
        <v>6023</v>
      </c>
      <c r="E1252" s="7" t="s">
        <v>6043</v>
      </c>
      <c r="F1252" s="10" t="s">
        <v>6097</v>
      </c>
      <c r="G1252" t="s">
        <v>6097</v>
      </c>
      <c r="H1252" s="11" t="s">
        <v>6031</v>
      </c>
      <c r="I1252" s="11" t="s">
        <v>6032</v>
      </c>
      <c r="J1252" s="11" t="s">
        <v>6034</v>
      </c>
      <c r="K1252" s="11">
        <v>5000</v>
      </c>
      <c r="L1252" s="6">
        <v>1430</v>
      </c>
    </row>
    <row r="1253" spans="1:12">
      <c r="A1253" t="s">
        <v>2522</v>
      </c>
      <c r="B1253" s="4">
        <v>43823</v>
      </c>
      <c r="C1253">
        <v>54</v>
      </c>
      <c r="D1253" t="s">
        <v>6016</v>
      </c>
      <c r="E1253" s="7" t="s">
        <v>6043</v>
      </c>
      <c r="F1253" s="10" t="s">
        <v>6098</v>
      </c>
      <c r="G1253" t="s">
        <v>6060</v>
      </c>
      <c r="H1253" s="11" t="s">
        <v>6031</v>
      </c>
      <c r="I1253" s="11" t="s">
        <v>6032</v>
      </c>
      <c r="J1253" s="11" t="s">
        <v>6034</v>
      </c>
      <c r="K1253" s="11">
        <v>5000</v>
      </c>
      <c r="L1253" s="6">
        <v>220</v>
      </c>
    </row>
    <row r="1254" spans="1:12">
      <c r="A1254" t="s">
        <v>2524</v>
      </c>
      <c r="B1254" s="4">
        <v>42925</v>
      </c>
      <c r="C1254">
        <v>37</v>
      </c>
      <c r="D1254" t="s">
        <v>6023</v>
      </c>
      <c r="E1254" s="7" t="s">
        <v>6017</v>
      </c>
      <c r="F1254" s="10" t="s">
        <v>6098</v>
      </c>
      <c r="G1254" t="s">
        <v>6060</v>
      </c>
      <c r="H1254" s="11" t="s">
        <v>6031</v>
      </c>
      <c r="I1254" s="11" t="s">
        <v>6032</v>
      </c>
      <c r="J1254" s="11" t="s">
        <v>6144</v>
      </c>
      <c r="K1254" s="11">
        <v>11000</v>
      </c>
      <c r="L1254" s="6">
        <v>200</v>
      </c>
    </row>
    <row r="1255" spans="1:12">
      <c r="A1255" t="s">
        <v>2526</v>
      </c>
      <c r="B1255" s="4">
        <v>43538</v>
      </c>
      <c r="C1255">
        <v>32</v>
      </c>
      <c r="D1255" t="s">
        <v>6023</v>
      </c>
      <c r="E1255" s="7" t="s">
        <v>6037</v>
      </c>
      <c r="F1255" s="10" t="s">
        <v>6084</v>
      </c>
      <c r="G1255" t="s">
        <v>6084</v>
      </c>
      <c r="H1255" s="11" t="s">
        <v>6047</v>
      </c>
      <c r="I1255" s="11" t="s">
        <v>6048</v>
      </c>
      <c r="J1255" s="11" t="s">
        <v>6029</v>
      </c>
      <c r="K1255" s="11">
        <v>750</v>
      </c>
      <c r="L1255" s="6">
        <v>220</v>
      </c>
    </row>
    <row r="1256" spans="1:12">
      <c r="A1256" t="s">
        <v>2528</v>
      </c>
      <c r="B1256" s="4">
        <v>43538</v>
      </c>
      <c r="C1256">
        <v>44</v>
      </c>
      <c r="D1256" t="s">
        <v>6023</v>
      </c>
      <c r="E1256" s="7" t="s">
        <v>6017</v>
      </c>
      <c r="F1256" s="10" t="s">
        <v>6084</v>
      </c>
      <c r="G1256" t="s">
        <v>6084</v>
      </c>
      <c r="H1256" s="11" t="s">
        <v>6047</v>
      </c>
      <c r="I1256" s="11" t="s">
        <v>6048</v>
      </c>
      <c r="J1256" s="11" t="s">
        <v>6149</v>
      </c>
      <c r="K1256" s="11">
        <v>11000</v>
      </c>
      <c r="L1256" s="6">
        <v>330</v>
      </c>
    </row>
    <row r="1257" spans="1:12">
      <c r="A1257" t="s">
        <v>2530</v>
      </c>
      <c r="B1257" s="4">
        <v>43538</v>
      </c>
      <c r="C1257">
        <v>53</v>
      </c>
      <c r="D1257" t="s">
        <v>6023</v>
      </c>
      <c r="E1257" s="7" t="s">
        <v>6043</v>
      </c>
      <c r="F1257" s="10" t="s">
        <v>6026</v>
      </c>
      <c r="G1257" t="s">
        <v>6026</v>
      </c>
      <c r="H1257" s="11" t="s">
        <v>6047</v>
      </c>
      <c r="I1257" s="11" t="s">
        <v>6048</v>
      </c>
      <c r="J1257" s="11" t="s">
        <v>6022</v>
      </c>
      <c r="K1257" s="11">
        <v>5000</v>
      </c>
      <c r="L1257" s="6">
        <v>110</v>
      </c>
    </row>
    <row r="1258" spans="1:12">
      <c r="A1258" t="s">
        <v>2532</v>
      </c>
      <c r="B1258" s="4">
        <v>43538</v>
      </c>
      <c r="C1258">
        <v>43</v>
      </c>
      <c r="D1258" t="s">
        <v>6016</v>
      </c>
      <c r="E1258" s="7" t="s">
        <v>6017</v>
      </c>
      <c r="F1258" s="10" t="s">
        <v>6099</v>
      </c>
      <c r="G1258" t="s">
        <v>6052</v>
      </c>
      <c r="H1258" s="11" t="s">
        <v>6047</v>
      </c>
      <c r="I1258" s="11" t="s">
        <v>6048</v>
      </c>
      <c r="J1258" s="11" t="s">
        <v>6022</v>
      </c>
      <c r="K1258" s="11">
        <v>11000</v>
      </c>
      <c r="L1258" s="6">
        <v>220</v>
      </c>
    </row>
    <row r="1259" spans="1:12">
      <c r="A1259" t="s">
        <v>2534</v>
      </c>
      <c r="B1259" s="4">
        <v>43462</v>
      </c>
      <c r="C1259">
        <v>49</v>
      </c>
      <c r="D1259" t="s">
        <v>6023</v>
      </c>
      <c r="E1259" s="7" t="s">
        <v>6017</v>
      </c>
      <c r="F1259" s="10" t="s">
        <v>6100</v>
      </c>
      <c r="G1259" t="s">
        <v>6097</v>
      </c>
      <c r="H1259" s="11" t="s">
        <v>6027</v>
      </c>
      <c r="I1259" s="11" t="s">
        <v>6028</v>
      </c>
      <c r="J1259" s="11" t="s">
        <v>6029</v>
      </c>
      <c r="K1259" s="11">
        <v>11000</v>
      </c>
      <c r="L1259" s="6">
        <v>105</v>
      </c>
    </row>
    <row r="1260" spans="1:12">
      <c r="A1260" t="s">
        <v>2536</v>
      </c>
      <c r="B1260" s="4">
        <v>43462</v>
      </c>
      <c r="C1260">
        <v>38</v>
      </c>
      <c r="D1260" t="s">
        <v>6023</v>
      </c>
      <c r="E1260" s="7" t="s">
        <v>6037</v>
      </c>
      <c r="F1260" s="10" t="s">
        <v>6084</v>
      </c>
      <c r="G1260" t="s">
        <v>6084</v>
      </c>
      <c r="H1260" s="11" t="s">
        <v>6027</v>
      </c>
      <c r="I1260" s="11" t="s">
        <v>6028</v>
      </c>
      <c r="J1260" s="11" t="s">
        <v>6029</v>
      </c>
      <c r="K1260" s="11">
        <v>750</v>
      </c>
      <c r="L1260" s="6">
        <v>105</v>
      </c>
    </row>
    <row r="1261" spans="1:12">
      <c r="A1261" t="s">
        <v>2538</v>
      </c>
      <c r="B1261" s="4">
        <v>43462</v>
      </c>
      <c r="C1261">
        <v>56</v>
      </c>
      <c r="D1261" t="s">
        <v>6023</v>
      </c>
      <c r="E1261" s="7" t="s">
        <v>6043</v>
      </c>
      <c r="F1261" s="10" t="s">
        <v>6066</v>
      </c>
      <c r="G1261" t="s">
        <v>6096</v>
      </c>
      <c r="H1261" s="11" t="s">
        <v>6027</v>
      </c>
      <c r="I1261" s="11" t="s">
        <v>6028</v>
      </c>
      <c r="J1261" s="11" t="s">
        <v>6146</v>
      </c>
      <c r="K1261" s="11">
        <v>5000</v>
      </c>
      <c r="L1261" s="6">
        <v>280</v>
      </c>
    </row>
    <row r="1262" spans="1:12">
      <c r="A1262" t="s">
        <v>2540</v>
      </c>
      <c r="B1262" s="4">
        <v>43765</v>
      </c>
      <c r="C1262">
        <v>26</v>
      </c>
      <c r="D1262" t="s">
        <v>6023</v>
      </c>
      <c r="E1262" s="7" t="s">
        <v>6017</v>
      </c>
      <c r="F1262" s="10" t="s">
        <v>6036</v>
      </c>
      <c r="G1262" t="s">
        <v>6036</v>
      </c>
      <c r="H1262" s="11" t="s">
        <v>6031</v>
      </c>
      <c r="I1262" s="11" t="s">
        <v>6032</v>
      </c>
      <c r="J1262" s="11" t="s">
        <v>6144</v>
      </c>
      <c r="K1262" s="11">
        <v>11000</v>
      </c>
      <c r="L1262" s="6">
        <v>105</v>
      </c>
    </row>
    <row r="1263" spans="1:12">
      <c r="A1263" t="s">
        <v>2542</v>
      </c>
      <c r="B1263" s="4">
        <v>43408</v>
      </c>
      <c r="C1263">
        <v>58</v>
      </c>
      <c r="D1263" t="s">
        <v>6016</v>
      </c>
      <c r="E1263" s="7" t="s">
        <v>6017</v>
      </c>
      <c r="F1263" s="10" t="s">
        <v>6058</v>
      </c>
      <c r="G1263" t="s">
        <v>6058</v>
      </c>
      <c r="H1263" s="11" t="s">
        <v>6054</v>
      </c>
      <c r="I1263" s="11" t="s">
        <v>6055</v>
      </c>
      <c r="J1263" s="11" t="s">
        <v>6056</v>
      </c>
      <c r="K1263" s="11">
        <v>11000</v>
      </c>
      <c r="L1263" s="6">
        <v>140</v>
      </c>
    </row>
    <row r="1264" spans="1:12">
      <c r="A1264" t="s">
        <v>2544</v>
      </c>
      <c r="B1264" s="4">
        <v>43655</v>
      </c>
      <c r="C1264">
        <v>33</v>
      </c>
      <c r="D1264" t="s">
        <v>6016</v>
      </c>
      <c r="E1264" s="7" t="s">
        <v>6037</v>
      </c>
      <c r="F1264" s="10" t="s">
        <v>6080</v>
      </c>
      <c r="G1264" t="s">
        <v>6081</v>
      </c>
      <c r="H1264" s="11" t="s">
        <v>6020</v>
      </c>
      <c r="I1264" s="11" t="s">
        <v>6021</v>
      </c>
      <c r="J1264" s="11" t="s">
        <v>6029</v>
      </c>
      <c r="K1264" s="11">
        <v>750</v>
      </c>
      <c r="L1264" s="6">
        <v>330</v>
      </c>
    </row>
    <row r="1265" spans="1:12">
      <c r="A1265" t="s">
        <v>2546</v>
      </c>
      <c r="B1265" s="4">
        <v>43375</v>
      </c>
      <c r="C1265">
        <v>35</v>
      </c>
      <c r="D1265" t="s">
        <v>6016</v>
      </c>
      <c r="E1265" s="7" t="s">
        <v>6017</v>
      </c>
      <c r="F1265" s="10" t="s">
        <v>6058</v>
      </c>
      <c r="G1265" t="s">
        <v>6058</v>
      </c>
      <c r="H1265" s="11" t="s">
        <v>6085</v>
      </c>
      <c r="I1265" s="11" t="s">
        <v>6086</v>
      </c>
      <c r="J1265" s="11" t="s">
        <v>6088</v>
      </c>
      <c r="K1265" s="11">
        <v>28000</v>
      </c>
      <c r="L1265" s="6">
        <v>100</v>
      </c>
    </row>
    <row r="1266" spans="1:12">
      <c r="A1266" t="s">
        <v>2548</v>
      </c>
      <c r="B1266" s="4">
        <v>43375</v>
      </c>
      <c r="C1266">
        <v>37</v>
      </c>
      <c r="D1266" t="s">
        <v>6016</v>
      </c>
      <c r="E1266" s="7" t="s">
        <v>6017</v>
      </c>
      <c r="F1266" s="10" t="s">
        <v>6024</v>
      </c>
      <c r="G1266" t="s">
        <v>6025</v>
      </c>
      <c r="H1266" s="11" t="s">
        <v>6085</v>
      </c>
      <c r="I1266" s="11" t="s">
        <v>6086</v>
      </c>
      <c r="J1266" s="11" t="s">
        <v>6022</v>
      </c>
      <c r="K1266" s="11">
        <v>28000</v>
      </c>
      <c r="L1266" s="6">
        <v>250</v>
      </c>
    </row>
    <row r="1267" spans="1:12">
      <c r="A1267" t="s">
        <v>2550</v>
      </c>
      <c r="B1267" s="4">
        <v>43715</v>
      </c>
      <c r="C1267">
        <v>27</v>
      </c>
      <c r="D1267" t="s">
        <v>6023</v>
      </c>
      <c r="E1267" s="7" t="s">
        <v>6017</v>
      </c>
      <c r="F1267" s="10" t="s">
        <v>6057</v>
      </c>
      <c r="G1267" t="s">
        <v>6025</v>
      </c>
      <c r="H1267" s="11" t="s">
        <v>6031</v>
      </c>
      <c r="I1267" s="11" t="s">
        <v>6032</v>
      </c>
      <c r="J1267" s="11" t="s">
        <v>6034</v>
      </c>
      <c r="K1267" s="11">
        <v>11000</v>
      </c>
      <c r="L1267" s="6">
        <v>240</v>
      </c>
    </row>
    <row r="1268" spans="1:12">
      <c r="A1268" t="s">
        <v>2552</v>
      </c>
      <c r="B1268" s="4">
        <v>42733</v>
      </c>
      <c r="C1268">
        <v>43</v>
      </c>
      <c r="D1268" t="s">
        <v>6016</v>
      </c>
      <c r="E1268" s="7" t="s">
        <v>6017</v>
      </c>
      <c r="F1268" s="10" t="s">
        <v>6024</v>
      </c>
      <c r="G1268" t="s">
        <v>6025</v>
      </c>
      <c r="H1268" s="11" t="s">
        <v>6054</v>
      </c>
      <c r="I1268" s="11" t="s">
        <v>6055</v>
      </c>
      <c r="J1268" s="11" t="s">
        <v>6056</v>
      </c>
      <c r="K1268" s="11">
        <v>11000</v>
      </c>
      <c r="L1268" s="6">
        <v>80</v>
      </c>
    </row>
    <row r="1269" spans="1:12">
      <c r="A1269" t="s">
        <v>2554</v>
      </c>
      <c r="B1269" s="4">
        <v>42733</v>
      </c>
      <c r="C1269">
        <v>49</v>
      </c>
      <c r="D1269" t="s">
        <v>6016</v>
      </c>
      <c r="E1269" s="7" t="s">
        <v>6017</v>
      </c>
      <c r="F1269" s="10" t="s">
        <v>6104</v>
      </c>
      <c r="G1269" t="s">
        <v>6036</v>
      </c>
      <c r="H1269" s="11" t="s">
        <v>6054</v>
      </c>
      <c r="I1269" s="11" t="s">
        <v>6055</v>
      </c>
      <c r="J1269" s="11" t="s">
        <v>6022</v>
      </c>
      <c r="K1269" s="11">
        <v>11000</v>
      </c>
      <c r="L1269" s="6">
        <v>480</v>
      </c>
    </row>
    <row r="1270" spans="1:12">
      <c r="A1270" t="s">
        <v>2556</v>
      </c>
      <c r="B1270" s="4">
        <v>43735</v>
      </c>
      <c r="C1270">
        <v>49</v>
      </c>
      <c r="D1270" t="s">
        <v>6016</v>
      </c>
      <c r="E1270" s="7" t="s">
        <v>6017</v>
      </c>
      <c r="F1270" s="10" t="s">
        <v>6062</v>
      </c>
      <c r="G1270" t="s">
        <v>6062</v>
      </c>
      <c r="H1270" s="11" t="s">
        <v>6054</v>
      </c>
      <c r="I1270" s="11" t="s">
        <v>6055</v>
      </c>
      <c r="J1270" s="11" t="s">
        <v>6022</v>
      </c>
      <c r="K1270" s="11">
        <v>11000</v>
      </c>
      <c r="L1270" s="6">
        <v>240</v>
      </c>
    </row>
    <row r="1271" spans="1:12">
      <c r="A1271" t="s">
        <v>2558</v>
      </c>
      <c r="B1271" s="4">
        <v>43624</v>
      </c>
      <c r="C1271">
        <v>39</v>
      </c>
      <c r="D1271" t="s">
        <v>6023</v>
      </c>
      <c r="E1271" s="7" t="s">
        <v>6017</v>
      </c>
      <c r="F1271" s="10" t="s">
        <v>6042</v>
      </c>
      <c r="G1271" t="s">
        <v>6053</v>
      </c>
      <c r="H1271" s="11" t="s">
        <v>6031</v>
      </c>
      <c r="I1271" s="11" t="s">
        <v>6032</v>
      </c>
      <c r="J1271" s="11" t="s">
        <v>6034</v>
      </c>
      <c r="K1271" s="11">
        <v>11000</v>
      </c>
      <c r="L1271" s="6">
        <v>70</v>
      </c>
    </row>
    <row r="1272" spans="1:12">
      <c r="A1272" t="s">
        <v>2560</v>
      </c>
      <c r="B1272" s="4">
        <v>43216</v>
      </c>
      <c r="C1272">
        <v>41</v>
      </c>
      <c r="D1272" t="s">
        <v>6023</v>
      </c>
      <c r="E1272" s="7" t="s">
        <v>6017</v>
      </c>
      <c r="F1272" s="10" t="s">
        <v>6025</v>
      </c>
      <c r="G1272" t="s">
        <v>6053</v>
      </c>
      <c r="H1272" s="11" t="s">
        <v>6054</v>
      </c>
      <c r="I1272" s="11" t="s">
        <v>6055</v>
      </c>
      <c r="J1272" s="11" t="s">
        <v>6056</v>
      </c>
      <c r="K1272" s="11">
        <v>11000</v>
      </c>
      <c r="L1272" s="6">
        <v>200</v>
      </c>
    </row>
    <row r="1273" spans="1:12">
      <c r="A1273" t="s">
        <v>2562</v>
      </c>
      <c r="B1273" s="4">
        <v>43216</v>
      </c>
      <c r="C1273">
        <v>32</v>
      </c>
      <c r="D1273" t="s">
        <v>6023</v>
      </c>
      <c r="E1273" s="7" t="s">
        <v>6017</v>
      </c>
      <c r="F1273" s="10" t="s">
        <v>6105</v>
      </c>
      <c r="G1273" t="s">
        <v>6053</v>
      </c>
      <c r="H1273" s="11" t="s">
        <v>6054</v>
      </c>
      <c r="I1273" s="11" t="s">
        <v>6055</v>
      </c>
      <c r="J1273" s="11" t="s">
        <v>6056</v>
      </c>
      <c r="K1273" s="11">
        <v>11000</v>
      </c>
      <c r="L1273" s="6">
        <v>150</v>
      </c>
    </row>
    <row r="1274" spans="1:12">
      <c r="A1274" t="s">
        <v>2564</v>
      </c>
      <c r="B1274" s="4">
        <v>43216</v>
      </c>
      <c r="C1274">
        <v>58</v>
      </c>
      <c r="D1274" t="s">
        <v>6023</v>
      </c>
      <c r="E1274" s="7" t="s">
        <v>6017</v>
      </c>
      <c r="F1274" s="10" t="s">
        <v>6106</v>
      </c>
      <c r="G1274" t="s">
        <v>6039</v>
      </c>
      <c r="H1274" s="11" t="s">
        <v>6054</v>
      </c>
      <c r="I1274" s="11" t="s">
        <v>6055</v>
      </c>
      <c r="J1274" s="11" t="s">
        <v>6056</v>
      </c>
      <c r="K1274" s="11">
        <v>11000</v>
      </c>
      <c r="L1274" s="6">
        <v>400</v>
      </c>
    </row>
    <row r="1275" spans="1:12">
      <c r="A1275" t="s">
        <v>2566</v>
      </c>
      <c r="B1275" s="4">
        <v>43246</v>
      </c>
      <c r="C1275">
        <v>56</v>
      </c>
      <c r="D1275" t="s">
        <v>6016</v>
      </c>
      <c r="E1275" s="7" t="s">
        <v>6037</v>
      </c>
      <c r="F1275" s="10" t="s">
        <v>6108</v>
      </c>
      <c r="G1275" t="s">
        <v>6039</v>
      </c>
      <c r="H1275" s="11" t="s">
        <v>6085</v>
      </c>
      <c r="I1275" s="11" t="s">
        <v>6086</v>
      </c>
      <c r="J1275" s="11" t="s">
        <v>6029</v>
      </c>
      <c r="K1275" s="11">
        <v>750</v>
      </c>
      <c r="L1275" s="6">
        <v>100</v>
      </c>
    </row>
    <row r="1276" spans="1:12">
      <c r="A1276" t="s">
        <v>2568</v>
      </c>
      <c r="B1276" s="4">
        <v>43246</v>
      </c>
      <c r="C1276">
        <v>37</v>
      </c>
      <c r="D1276" t="s">
        <v>6016</v>
      </c>
      <c r="E1276" s="7" t="s">
        <v>6017</v>
      </c>
      <c r="F1276" s="10" t="s">
        <v>6109</v>
      </c>
      <c r="G1276" t="s">
        <v>6039</v>
      </c>
      <c r="H1276" s="11" t="s">
        <v>6085</v>
      </c>
      <c r="I1276" s="11" t="s">
        <v>6086</v>
      </c>
      <c r="J1276" s="11" t="s">
        <v>6022</v>
      </c>
      <c r="K1276" s="11">
        <v>28000</v>
      </c>
      <c r="L1276" s="6">
        <v>250</v>
      </c>
    </row>
    <row r="1277" spans="1:12">
      <c r="A1277" t="s">
        <v>2570</v>
      </c>
      <c r="B1277" s="4">
        <v>43246</v>
      </c>
      <c r="C1277">
        <v>39</v>
      </c>
      <c r="D1277" t="s">
        <v>6016</v>
      </c>
      <c r="E1277" s="7" t="s">
        <v>6017</v>
      </c>
      <c r="F1277" s="10" t="s">
        <v>6079</v>
      </c>
      <c r="G1277" t="s">
        <v>6039</v>
      </c>
      <c r="H1277" s="11" t="s">
        <v>6085</v>
      </c>
      <c r="I1277" s="11" t="s">
        <v>6086</v>
      </c>
      <c r="J1277" s="11" t="s">
        <v>6029</v>
      </c>
      <c r="K1277" s="11">
        <v>28000</v>
      </c>
      <c r="L1277" s="6">
        <v>150</v>
      </c>
    </row>
    <row r="1278" spans="1:12">
      <c r="A1278" t="s">
        <v>2572</v>
      </c>
      <c r="B1278" s="4">
        <v>43246</v>
      </c>
      <c r="C1278">
        <v>26</v>
      </c>
      <c r="D1278" t="s">
        <v>6023</v>
      </c>
      <c r="E1278" s="7" t="s">
        <v>6017</v>
      </c>
      <c r="F1278" s="10" t="s">
        <v>6110</v>
      </c>
      <c r="G1278" t="s">
        <v>6039</v>
      </c>
      <c r="H1278" s="11" t="s">
        <v>6085</v>
      </c>
      <c r="I1278" s="11" t="s">
        <v>6086</v>
      </c>
      <c r="J1278" s="11" t="s">
        <v>6088</v>
      </c>
      <c r="K1278" s="11">
        <v>28000</v>
      </c>
      <c r="L1278" s="6">
        <v>50</v>
      </c>
    </row>
    <row r="1279" spans="1:12">
      <c r="A1279" t="s">
        <v>2574</v>
      </c>
      <c r="B1279" s="4">
        <v>43227</v>
      </c>
      <c r="C1279">
        <v>31</v>
      </c>
      <c r="D1279" t="s">
        <v>6023</v>
      </c>
      <c r="E1279" s="7" t="s">
        <v>6037</v>
      </c>
      <c r="F1279" s="10" t="s">
        <v>6089</v>
      </c>
      <c r="G1279" t="s">
        <v>6039</v>
      </c>
      <c r="H1279" s="11" t="s">
        <v>6031</v>
      </c>
      <c r="I1279" s="11" t="s">
        <v>6032</v>
      </c>
      <c r="J1279" s="11" t="s">
        <v>6034</v>
      </c>
      <c r="K1279" s="11">
        <v>750</v>
      </c>
      <c r="L1279" s="6">
        <v>150</v>
      </c>
    </row>
    <row r="1280" spans="1:12">
      <c r="A1280" t="s">
        <v>2576</v>
      </c>
      <c r="B1280" s="4">
        <v>42624</v>
      </c>
      <c r="C1280">
        <v>46</v>
      </c>
      <c r="D1280" t="s">
        <v>6023</v>
      </c>
      <c r="E1280" s="7" t="s">
        <v>6017</v>
      </c>
      <c r="F1280" s="10" t="s">
        <v>6030</v>
      </c>
      <c r="G1280" t="s">
        <v>6025</v>
      </c>
      <c r="H1280" s="11" t="s">
        <v>6071</v>
      </c>
      <c r="I1280" s="11" t="s">
        <v>6072</v>
      </c>
      <c r="J1280" s="11" t="s">
        <v>6073</v>
      </c>
      <c r="K1280" s="11">
        <v>11000</v>
      </c>
      <c r="L1280" s="6">
        <v>105</v>
      </c>
    </row>
    <row r="1281" spans="1:12">
      <c r="A1281" t="s">
        <v>2578</v>
      </c>
      <c r="B1281" s="4">
        <v>42624</v>
      </c>
      <c r="C1281">
        <v>36</v>
      </c>
      <c r="D1281" t="s">
        <v>6016</v>
      </c>
      <c r="E1281" s="7" t="s">
        <v>6043</v>
      </c>
      <c r="F1281" s="10" t="s">
        <v>6024</v>
      </c>
      <c r="G1281" t="s">
        <v>6025</v>
      </c>
      <c r="H1281" s="11" t="s">
        <v>6071</v>
      </c>
      <c r="I1281" s="11" t="s">
        <v>6072</v>
      </c>
      <c r="J1281" s="11" t="s">
        <v>6073</v>
      </c>
      <c r="K1281" s="11">
        <v>5000</v>
      </c>
      <c r="L1281" s="6">
        <v>140</v>
      </c>
    </row>
    <row r="1282" spans="1:12">
      <c r="A1282" t="s">
        <v>2580</v>
      </c>
      <c r="B1282" s="4">
        <v>43349</v>
      </c>
      <c r="C1282">
        <v>39</v>
      </c>
      <c r="D1282" t="s">
        <v>6016</v>
      </c>
      <c r="E1282" s="7" t="s">
        <v>6037</v>
      </c>
      <c r="F1282" s="10" t="s">
        <v>6057</v>
      </c>
      <c r="G1282" t="s">
        <v>6025</v>
      </c>
      <c r="H1282" s="11" t="s">
        <v>6085</v>
      </c>
      <c r="I1282" s="11" t="s">
        <v>6086</v>
      </c>
      <c r="J1282" s="11" t="s">
        <v>6088</v>
      </c>
      <c r="K1282" s="11">
        <v>750</v>
      </c>
      <c r="L1282" s="6">
        <v>150</v>
      </c>
    </row>
    <row r="1283" spans="1:12">
      <c r="A1283" t="s">
        <v>2582</v>
      </c>
      <c r="B1283" s="4">
        <v>43566</v>
      </c>
      <c r="C1283">
        <v>53</v>
      </c>
      <c r="D1283" t="s">
        <v>6023</v>
      </c>
      <c r="E1283" s="7" t="s">
        <v>6043</v>
      </c>
      <c r="F1283" s="10" t="s">
        <v>6111</v>
      </c>
      <c r="G1283" t="s">
        <v>6050</v>
      </c>
      <c r="H1283" s="11" t="s">
        <v>6085</v>
      </c>
      <c r="I1283" s="11" t="s">
        <v>6086</v>
      </c>
      <c r="J1283" s="11" t="s">
        <v>6029</v>
      </c>
      <c r="K1283" s="11">
        <v>8000</v>
      </c>
      <c r="L1283" s="6">
        <v>105</v>
      </c>
    </row>
    <row r="1284" spans="1:12">
      <c r="A1284" t="s">
        <v>2584</v>
      </c>
      <c r="B1284" s="4">
        <v>43566</v>
      </c>
      <c r="C1284">
        <v>38</v>
      </c>
      <c r="D1284" t="s">
        <v>6023</v>
      </c>
      <c r="E1284" s="7" t="s">
        <v>6017</v>
      </c>
      <c r="F1284" s="10" t="s">
        <v>6049</v>
      </c>
      <c r="G1284" t="s">
        <v>6050</v>
      </c>
      <c r="H1284" s="11" t="s">
        <v>6085</v>
      </c>
      <c r="I1284" s="11" t="s">
        <v>6086</v>
      </c>
      <c r="J1284" s="11" t="s">
        <v>6029</v>
      </c>
      <c r="K1284" s="11">
        <v>28000</v>
      </c>
      <c r="L1284" s="6">
        <v>35</v>
      </c>
    </row>
    <row r="1285" spans="1:12">
      <c r="A1285" t="s">
        <v>2586</v>
      </c>
      <c r="B1285" s="4">
        <v>43566</v>
      </c>
      <c r="C1285">
        <v>37</v>
      </c>
      <c r="D1285" t="s">
        <v>6016</v>
      </c>
      <c r="E1285" s="7" t="s">
        <v>6017</v>
      </c>
      <c r="F1285" s="10" t="s">
        <v>6074</v>
      </c>
      <c r="G1285" t="s">
        <v>6050</v>
      </c>
      <c r="H1285" s="11" t="s">
        <v>6085</v>
      </c>
      <c r="I1285" s="11" t="s">
        <v>6086</v>
      </c>
      <c r="J1285" s="11" t="s">
        <v>6029</v>
      </c>
      <c r="K1285" s="11">
        <v>28000</v>
      </c>
      <c r="L1285" s="6">
        <v>105</v>
      </c>
    </row>
    <row r="1286" spans="1:12">
      <c r="A1286" t="s">
        <v>2588</v>
      </c>
      <c r="B1286" s="4">
        <v>43081</v>
      </c>
      <c r="C1286">
        <v>47</v>
      </c>
      <c r="D1286" t="s">
        <v>6023</v>
      </c>
      <c r="E1286" s="7" t="s">
        <v>6017</v>
      </c>
      <c r="F1286" s="10" t="s">
        <v>6062</v>
      </c>
      <c r="G1286" t="s">
        <v>6112</v>
      </c>
      <c r="H1286" s="11" t="s">
        <v>6031</v>
      </c>
      <c r="I1286" s="11" t="s">
        <v>6032</v>
      </c>
      <c r="J1286" s="11" t="s">
        <v>6034</v>
      </c>
      <c r="K1286" s="11">
        <v>11000</v>
      </c>
      <c r="L1286" s="6">
        <v>350</v>
      </c>
    </row>
    <row r="1287" spans="1:12">
      <c r="A1287" t="s">
        <v>2590</v>
      </c>
      <c r="B1287" s="4">
        <v>43284</v>
      </c>
      <c r="C1287">
        <v>56</v>
      </c>
      <c r="D1287" t="s">
        <v>6016</v>
      </c>
      <c r="E1287" s="7" t="s">
        <v>6043</v>
      </c>
      <c r="F1287" s="10" t="s">
        <v>6113</v>
      </c>
      <c r="G1287" t="s">
        <v>6112</v>
      </c>
      <c r="H1287" s="11" t="s">
        <v>6031</v>
      </c>
      <c r="I1287" s="11" t="s">
        <v>6032</v>
      </c>
      <c r="J1287" s="11" t="s">
        <v>6034</v>
      </c>
      <c r="K1287" s="11">
        <v>5000</v>
      </c>
      <c r="L1287" s="6">
        <v>550</v>
      </c>
    </row>
    <row r="1288" spans="1:12">
      <c r="A1288" t="s">
        <v>2592</v>
      </c>
      <c r="B1288" s="4">
        <v>42924</v>
      </c>
      <c r="C1288">
        <v>55</v>
      </c>
      <c r="D1288" t="s">
        <v>6023</v>
      </c>
      <c r="E1288" s="7" t="s">
        <v>6017</v>
      </c>
      <c r="F1288" s="10" t="s">
        <v>6042</v>
      </c>
      <c r="G1288" t="s">
        <v>6042</v>
      </c>
      <c r="H1288" s="11" t="s">
        <v>6047</v>
      </c>
      <c r="I1288" s="11" t="s">
        <v>6048</v>
      </c>
      <c r="J1288" s="11" t="s">
        <v>6029</v>
      </c>
      <c r="K1288" s="11">
        <v>11000</v>
      </c>
      <c r="L1288" s="6">
        <v>330</v>
      </c>
    </row>
    <row r="1289" spans="1:12">
      <c r="A1289" t="s">
        <v>2594</v>
      </c>
      <c r="B1289" s="4">
        <v>43430</v>
      </c>
      <c r="C1289">
        <v>31</v>
      </c>
      <c r="D1289" t="s">
        <v>6023</v>
      </c>
      <c r="E1289" s="7" t="s">
        <v>6017</v>
      </c>
      <c r="F1289" s="10" t="s">
        <v>6044</v>
      </c>
      <c r="G1289" t="s">
        <v>6044</v>
      </c>
      <c r="H1289" s="11" t="s">
        <v>6054</v>
      </c>
      <c r="I1289" s="11" t="s">
        <v>6055</v>
      </c>
      <c r="J1289" s="11" t="s">
        <v>6022</v>
      </c>
      <c r="K1289" s="11">
        <v>11000</v>
      </c>
      <c r="L1289" s="6">
        <v>220</v>
      </c>
    </row>
    <row r="1290" spans="1:12">
      <c r="A1290" t="s">
        <v>2596</v>
      </c>
      <c r="B1290" s="4">
        <v>43430</v>
      </c>
      <c r="C1290">
        <v>62</v>
      </c>
      <c r="D1290" t="s">
        <v>6023</v>
      </c>
      <c r="E1290" s="7" t="s">
        <v>6017</v>
      </c>
      <c r="F1290" s="10" t="s">
        <v>6114</v>
      </c>
      <c r="G1290" t="s">
        <v>6060</v>
      </c>
      <c r="H1290" s="11" t="s">
        <v>6054</v>
      </c>
      <c r="I1290" s="11" t="s">
        <v>6055</v>
      </c>
      <c r="J1290" s="11" t="s">
        <v>6056</v>
      </c>
      <c r="K1290" s="11">
        <v>11000</v>
      </c>
      <c r="L1290" s="6">
        <v>440</v>
      </c>
    </row>
    <row r="1291" spans="1:12">
      <c r="A1291" t="s">
        <v>2598</v>
      </c>
      <c r="B1291" s="4">
        <v>43430</v>
      </c>
      <c r="C1291">
        <v>34</v>
      </c>
      <c r="D1291" t="s">
        <v>6016</v>
      </c>
      <c r="E1291" s="7" t="s">
        <v>6017</v>
      </c>
      <c r="F1291" s="10" t="s">
        <v>6115</v>
      </c>
      <c r="G1291" t="s">
        <v>6116</v>
      </c>
      <c r="H1291" s="11" t="s">
        <v>6054</v>
      </c>
      <c r="I1291" s="11" t="s">
        <v>6055</v>
      </c>
      <c r="J1291" s="11" t="s">
        <v>6056</v>
      </c>
      <c r="K1291" s="11">
        <v>11000</v>
      </c>
      <c r="L1291" s="6">
        <v>330</v>
      </c>
    </row>
    <row r="1292" spans="1:12">
      <c r="A1292" t="s">
        <v>2600</v>
      </c>
      <c r="B1292" s="4">
        <v>43416</v>
      </c>
      <c r="C1292">
        <v>88</v>
      </c>
      <c r="D1292" t="s">
        <v>6016</v>
      </c>
      <c r="E1292" s="7" t="s">
        <v>6017</v>
      </c>
      <c r="F1292" s="10" t="s">
        <v>6116</v>
      </c>
      <c r="G1292" t="s">
        <v>6116</v>
      </c>
      <c r="H1292" s="11" t="s">
        <v>6101</v>
      </c>
      <c r="I1292" s="11" t="s">
        <v>6102</v>
      </c>
      <c r="J1292" s="11" t="s">
        <v>6103</v>
      </c>
      <c r="K1292" s="11">
        <v>11000</v>
      </c>
      <c r="L1292" s="6">
        <v>320</v>
      </c>
    </row>
    <row r="1293" spans="1:12">
      <c r="A1293" t="s">
        <v>2602</v>
      </c>
      <c r="B1293" s="4">
        <v>43416</v>
      </c>
      <c r="C1293">
        <v>92</v>
      </c>
      <c r="D1293" t="s">
        <v>6023</v>
      </c>
      <c r="E1293" s="7" t="s">
        <v>6017</v>
      </c>
      <c r="F1293" s="10" t="s">
        <v>6117</v>
      </c>
      <c r="G1293" t="s">
        <v>6046</v>
      </c>
      <c r="H1293" s="11" t="s">
        <v>6101</v>
      </c>
      <c r="I1293" s="11" t="s">
        <v>6102</v>
      </c>
      <c r="J1293" s="11" t="s">
        <v>6103</v>
      </c>
      <c r="K1293" s="11">
        <v>11000</v>
      </c>
      <c r="L1293" s="6">
        <v>400</v>
      </c>
    </row>
    <row r="1294" spans="1:12">
      <c r="A1294" t="s">
        <v>2604</v>
      </c>
      <c r="B1294" s="4">
        <v>42979</v>
      </c>
      <c r="C1294">
        <v>65</v>
      </c>
      <c r="D1294" t="s">
        <v>6016</v>
      </c>
      <c r="E1294" s="7" t="s">
        <v>6017</v>
      </c>
      <c r="F1294" s="10" t="s">
        <v>6046</v>
      </c>
      <c r="G1294" t="s">
        <v>6046</v>
      </c>
      <c r="H1294" s="11" t="s">
        <v>6031</v>
      </c>
      <c r="I1294" s="11" t="s">
        <v>6032</v>
      </c>
      <c r="J1294" s="11" t="s">
        <v>6034</v>
      </c>
      <c r="K1294" s="11">
        <v>11000</v>
      </c>
      <c r="L1294" s="6">
        <v>240</v>
      </c>
    </row>
    <row r="1295" spans="1:12">
      <c r="A1295" t="s">
        <v>2606</v>
      </c>
      <c r="B1295" s="4">
        <v>42979</v>
      </c>
      <c r="C1295">
        <v>57</v>
      </c>
      <c r="D1295" t="s">
        <v>6016</v>
      </c>
      <c r="E1295" s="7" t="s">
        <v>6017</v>
      </c>
      <c r="F1295" s="10" t="s">
        <v>6087</v>
      </c>
      <c r="G1295" t="s">
        <v>6019</v>
      </c>
      <c r="H1295" s="11" t="s">
        <v>6031</v>
      </c>
      <c r="I1295" s="11" t="s">
        <v>6032</v>
      </c>
      <c r="J1295" s="11" t="s">
        <v>6034</v>
      </c>
      <c r="K1295" s="11">
        <v>11000</v>
      </c>
      <c r="L1295" s="6">
        <v>400</v>
      </c>
    </row>
    <row r="1296" spans="1:12">
      <c r="A1296" t="s">
        <v>2608</v>
      </c>
      <c r="B1296" s="4">
        <v>42979</v>
      </c>
      <c r="C1296">
        <v>58</v>
      </c>
      <c r="D1296" t="s">
        <v>6023</v>
      </c>
      <c r="E1296" s="7" t="s">
        <v>6017</v>
      </c>
      <c r="F1296" s="10" t="s">
        <v>6057</v>
      </c>
      <c r="G1296" t="s">
        <v>6025</v>
      </c>
      <c r="H1296" s="11" t="s">
        <v>6031</v>
      </c>
      <c r="I1296" s="11" t="s">
        <v>6032</v>
      </c>
      <c r="J1296" s="11" t="s">
        <v>6034</v>
      </c>
      <c r="K1296" s="11">
        <v>11000</v>
      </c>
      <c r="L1296" s="6">
        <v>80</v>
      </c>
    </row>
    <row r="1297" spans="1:12">
      <c r="A1297" t="s">
        <v>2610</v>
      </c>
      <c r="B1297" s="4">
        <v>42884</v>
      </c>
      <c r="C1297">
        <v>60</v>
      </c>
      <c r="D1297" t="s">
        <v>6016</v>
      </c>
      <c r="E1297" s="7" t="s">
        <v>6037</v>
      </c>
      <c r="F1297" s="10" t="s">
        <v>6118</v>
      </c>
      <c r="G1297" t="s">
        <v>6039</v>
      </c>
      <c r="H1297" s="11" t="s">
        <v>6031</v>
      </c>
      <c r="I1297" s="11" t="s">
        <v>6032</v>
      </c>
      <c r="J1297" s="11" t="s">
        <v>6034</v>
      </c>
      <c r="K1297" s="11">
        <v>750</v>
      </c>
      <c r="L1297" s="6">
        <v>1040</v>
      </c>
    </row>
    <row r="1298" spans="1:12">
      <c r="A1298" t="s">
        <v>2612</v>
      </c>
      <c r="B1298" s="4">
        <v>43833</v>
      </c>
      <c r="C1298">
        <v>39</v>
      </c>
      <c r="D1298" t="s">
        <v>6016</v>
      </c>
      <c r="E1298" s="7" t="s">
        <v>6037</v>
      </c>
      <c r="F1298" s="10" t="s">
        <v>6119</v>
      </c>
      <c r="G1298" t="s">
        <v>6091</v>
      </c>
      <c r="H1298" s="11" t="s">
        <v>6054</v>
      </c>
      <c r="I1298" s="11" t="s">
        <v>6055</v>
      </c>
      <c r="J1298" s="11" t="s">
        <v>6056</v>
      </c>
      <c r="K1298" s="11">
        <v>750</v>
      </c>
      <c r="L1298" s="6">
        <v>160</v>
      </c>
    </row>
    <row r="1299" spans="1:12">
      <c r="A1299" t="s">
        <v>2614</v>
      </c>
      <c r="B1299" s="4">
        <v>43833</v>
      </c>
      <c r="C1299">
        <v>39</v>
      </c>
      <c r="D1299" t="s">
        <v>6023</v>
      </c>
      <c r="E1299" s="7" t="s">
        <v>6017</v>
      </c>
      <c r="F1299" s="10" t="s">
        <v>6120</v>
      </c>
      <c r="G1299" t="s">
        <v>6091</v>
      </c>
      <c r="H1299" s="11" t="s">
        <v>6054</v>
      </c>
      <c r="I1299" s="11" t="s">
        <v>6055</v>
      </c>
      <c r="J1299" s="11" t="s">
        <v>6056</v>
      </c>
      <c r="K1299" s="11">
        <v>11000</v>
      </c>
      <c r="L1299" s="6">
        <v>160</v>
      </c>
    </row>
    <row r="1300" spans="1:12">
      <c r="A1300" t="s">
        <v>2616</v>
      </c>
      <c r="B1300" s="4">
        <v>43446</v>
      </c>
      <c r="C1300">
        <v>39</v>
      </c>
      <c r="D1300" t="s">
        <v>6023</v>
      </c>
      <c r="E1300" s="7" t="s">
        <v>6017</v>
      </c>
      <c r="F1300" s="10" t="s">
        <v>6041</v>
      </c>
      <c r="G1300" t="s">
        <v>6042</v>
      </c>
      <c r="H1300" s="11" t="s">
        <v>6122</v>
      </c>
      <c r="I1300" s="11" t="s">
        <v>6072</v>
      </c>
      <c r="J1300" s="11" t="s">
        <v>6123</v>
      </c>
      <c r="K1300" s="11">
        <v>11000</v>
      </c>
      <c r="L1300" s="6">
        <v>250</v>
      </c>
    </row>
    <row r="1301" spans="1:12">
      <c r="A1301" t="s">
        <v>2618</v>
      </c>
      <c r="B1301" s="4">
        <v>43015</v>
      </c>
      <c r="C1301">
        <v>60</v>
      </c>
      <c r="D1301" t="s">
        <v>6016</v>
      </c>
      <c r="E1301" s="7" t="s">
        <v>6017</v>
      </c>
      <c r="F1301" s="10" t="s">
        <v>6066</v>
      </c>
      <c r="G1301" t="s">
        <v>6096</v>
      </c>
      <c r="H1301" s="11" t="s">
        <v>6085</v>
      </c>
      <c r="I1301" s="11" t="s">
        <v>6086</v>
      </c>
      <c r="J1301" s="11" t="s">
        <v>6029</v>
      </c>
      <c r="K1301" s="11">
        <v>28000</v>
      </c>
      <c r="L1301" s="6">
        <v>160</v>
      </c>
    </row>
    <row r="1302" spans="1:12">
      <c r="A1302" t="s">
        <v>2620</v>
      </c>
      <c r="B1302" s="4">
        <v>43459</v>
      </c>
      <c r="C1302">
        <v>37</v>
      </c>
      <c r="D1302" t="s">
        <v>6023</v>
      </c>
      <c r="E1302" s="7" t="s">
        <v>6017</v>
      </c>
      <c r="F1302" s="10" t="s">
        <v>6068</v>
      </c>
      <c r="G1302" t="s">
        <v>6067</v>
      </c>
      <c r="H1302" s="11" t="s">
        <v>6020</v>
      </c>
      <c r="I1302" s="11" t="s">
        <v>6021</v>
      </c>
      <c r="J1302" s="11" t="s">
        <v>6022</v>
      </c>
      <c r="K1302" s="11">
        <v>11000</v>
      </c>
      <c r="L1302" s="6">
        <v>210</v>
      </c>
    </row>
    <row r="1303" spans="1:12">
      <c r="A1303" t="s">
        <v>2622</v>
      </c>
      <c r="B1303" s="4">
        <v>43459</v>
      </c>
      <c r="C1303">
        <v>41</v>
      </c>
      <c r="D1303" t="s">
        <v>6023</v>
      </c>
      <c r="E1303" s="7" t="s">
        <v>6017</v>
      </c>
      <c r="F1303" s="10" t="s">
        <v>6121</v>
      </c>
      <c r="G1303" t="s">
        <v>6036</v>
      </c>
      <c r="H1303" s="11" t="s">
        <v>6020</v>
      </c>
      <c r="I1303" s="11" t="s">
        <v>6021</v>
      </c>
      <c r="J1303" s="11" t="s">
        <v>6022</v>
      </c>
      <c r="K1303" s="11">
        <v>11000</v>
      </c>
      <c r="L1303" s="6">
        <v>105</v>
      </c>
    </row>
    <row r="1304" spans="1:12">
      <c r="A1304" t="s">
        <v>2624</v>
      </c>
      <c r="B1304" s="4">
        <v>43002</v>
      </c>
      <c r="C1304">
        <v>56</v>
      </c>
      <c r="D1304" t="s">
        <v>6016</v>
      </c>
      <c r="E1304" s="7" t="s">
        <v>6017</v>
      </c>
      <c r="F1304" s="10" t="s">
        <v>6019</v>
      </c>
      <c r="G1304" t="s">
        <v>6019</v>
      </c>
      <c r="H1304" s="11" t="s">
        <v>6027</v>
      </c>
      <c r="I1304" s="11" t="s">
        <v>6028</v>
      </c>
      <c r="J1304" s="11" t="s">
        <v>6107</v>
      </c>
      <c r="K1304" s="11">
        <v>11000</v>
      </c>
      <c r="L1304" s="6">
        <v>70</v>
      </c>
    </row>
    <row r="1305" spans="1:12">
      <c r="A1305" t="s">
        <v>2626</v>
      </c>
      <c r="B1305" s="4">
        <v>43653</v>
      </c>
      <c r="C1305">
        <v>60</v>
      </c>
      <c r="D1305" t="s">
        <v>6016</v>
      </c>
      <c r="E1305" s="7" t="s">
        <v>6017</v>
      </c>
      <c r="F1305" s="10" t="s">
        <v>6069</v>
      </c>
      <c r="G1305" t="s">
        <v>6070</v>
      </c>
      <c r="H1305" s="11" t="s">
        <v>6031</v>
      </c>
      <c r="I1305" s="11" t="s">
        <v>6032</v>
      </c>
      <c r="J1305" s="11" t="s">
        <v>6033</v>
      </c>
      <c r="K1305" s="11">
        <v>11000</v>
      </c>
      <c r="L1305" s="6">
        <v>35</v>
      </c>
    </row>
    <row r="1306" spans="1:12">
      <c r="A1306" t="s">
        <v>2628</v>
      </c>
      <c r="B1306" s="4">
        <v>43653</v>
      </c>
      <c r="C1306">
        <v>56</v>
      </c>
      <c r="D1306" t="s">
        <v>6023</v>
      </c>
      <c r="E1306" s="7" t="s">
        <v>6017</v>
      </c>
      <c r="F1306" s="10" t="s">
        <v>6051</v>
      </c>
      <c r="G1306" t="s">
        <v>6052</v>
      </c>
      <c r="H1306" s="11" t="s">
        <v>6031</v>
      </c>
      <c r="I1306" s="11" t="s">
        <v>6032</v>
      </c>
      <c r="J1306" s="11" t="s">
        <v>6040</v>
      </c>
      <c r="K1306" s="11">
        <v>11000</v>
      </c>
      <c r="L1306" s="6">
        <v>105</v>
      </c>
    </row>
    <row r="1307" spans="1:12">
      <c r="A1307" t="s">
        <v>2630</v>
      </c>
      <c r="B1307" s="4">
        <v>43297</v>
      </c>
      <c r="C1307">
        <v>62</v>
      </c>
      <c r="D1307" t="s">
        <v>6016</v>
      </c>
      <c r="E1307" s="7" t="s">
        <v>6043</v>
      </c>
      <c r="F1307" s="10" t="s">
        <v>6051</v>
      </c>
      <c r="G1307" t="s">
        <v>6052</v>
      </c>
      <c r="H1307" s="11" t="s">
        <v>6020</v>
      </c>
      <c r="I1307" s="11" t="s">
        <v>6021</v>
      </c>
      <c r="J1307" s="11" t="s">
        <v>6029</v>
      </c>
      <c r="K1307" s="11">
        <v>5000</v>
      </c>
      <c r="L1307" s="6">
        <v>350</v>
      </c>
    </row>
    <row r="1308" spans="1:12">
      <c r="A1308" t="s">
        <v>2632</v>
      </c>
      <c r="B1308" s="4">
        <v>43272</v>
      </c>
      <c r="C1308">
        <v>41</v>
      </c>
      <c r="D1308" t="s">
        <v>6023</v>
      </c>
      <c r="E1308" s="7" t="s">
        <v>6017</v>
      </c>
      <c r="F1308" s="10" t="s">
        <v>6058</v>
      </c>
      <c r="G1308" t="s">
        <v>6058</v>
      </c>
      <c r="H1308" s="11" t="s">
        <v>6085</v>
      </c>
      <c r="I1308" s="11" t="s">
        <v>6086</v>
      </c>
      <c r="J1308" s="11" t="s">
        <v>6029</v>
      </c>
      <c r="K1308" s="11">
        <v>28000</v>
      </c>
      <c r="L1308" s="6">
        <v>560</v>
      </c>
    </row>
    <row r="1309" spans="1:12">
      <c r="A1309" t="s">
        <v>2634</v>
      </c>
      <c r="B1309" s="4">
        <v>43272</v>
      </c>
      <c r="C1309">
        <v>44</v>
      </c>
      <c r="D1309" t="s">
        <v>6023</v>
      </c>
      <c r="E1309" s="7" t="s">
        <v>6037</v>
      </c>
      <c r="F1309" s="10" t="s">
        <v>6058</v>
      </c>
      <c r="G1309" t="s">
        <v>6058</v>
      </c>
      <c r="H1309" s="11" t="s">
        <v>6085</v>
      </c>
      <c r="I1309" s="11" t="s">
        <v>6086</v>
      </c>
      <c r="J1309" s="11" t="s">
        <v>6029</v>
      </c>
      <c r="K1309" s="11">
        <v>750</v>
      </c>
      <c r="L1309" s="6">
        <v>240</v>
      </c>
    </row>
    <row r="1310" spans="1:12">
      <c r="A1310" t="s">
        <v>2636</v>
      </c>
      <c r="B1310" s="4">
        <v>43272</v>
      </c>
      <c r="C1310">
        <v>59</v>
      </c>
      <c r="D1310" t="s">
        <v>6016</v>
      </c>
      <c r="E1310" s="7" t="s">
        <v>6017</v>
      </c>
      <c r="F1310" s="10" t="s">
        <v>6042</v>
      </c>
      <c r="G1310" t="s">
        <v>6042</v>
      </c>
      <c r="H1310" s="11" t="s">
        <v>6085</v>
      </c>
      <c r="I1310" s="11" t="s">
        <v>6086</v>
      </c>
      <c r="J1310" s="11" t="s">
        <v>6029</v>
      </c>
      <c r="K1310" s="11">
        <v>28000</v>
      </c>
      <c r="L1310" s="6">
        <v>160</v>
      </c>
    </row>
    <row r="1311" spans="1:12">
      <c r="A1311" t="s">
        <v>2638</v>
      </c>
      <c r="B1311" s="4">
        <v>43272</v>
      </c>
      <c r="C1311">
        <v>55</v>
      </c>
      <c r="D1311" t="s">
        <v>6023</v>
      </c>
      <c r="E1311" s="7" t="s">
        <v>6043</v>
      </c>
      <c r="F1311" s="10" t="s">
        <v>6042</v>
      </c>
      <c r="G1311" t="s">
        <v>6042</v>
      </c>
      <c r="H1311" s="11" t="s">
        <v>6085</v>
      </c>
      <c r="I1311" s="11" t="s">
        <v>6086</v>
      </c>
      <c r="J1311" s="11" t="s">
        <v>6029</v>
      </c>
      <c r="K1311" s="11">
        <v>8000</v>
      </c>
      <c r="L1311" s="6">
        <v>240</v>
      </c>
    </row>
    <row r="1312" spans="1:12">
      <c r="A1312" t="s">
        <v>2640</v>
      </c>
      <c r="B1312" s="4">
        <v>43272</v>
      </c>
      <c r="C1312">
        <v>26</v>
      </c>
      <c r="D1312" t="s">
        <v>6016</v>
      </c>
      <c r="E1312" s="7" t="s">
        <v>6017</v>
      </c>
      <c r="F1312" s="10" t="s">
        <v>6042</v>
      </c>
      <c r="G1312" t="s">
        <v>6042</v>
      </c>
      <c r="H1312" s="11" t="s">
        <v>6085</v>
      </c>
      <c r="I1312" s="11" t="s">
        <v>6086</v>
      </c>
      <c r="J1312" s="11" t="s">
        <v>6022</v>
      </c>
      <c r="K1312" s="11">
        <v>28000</v>
      </c>
      <c r="L1312" s="6">
        <v>160</v>
      </c>
    </row>
    <row r="1313" spans="1:12">
      <c r="A1313" t="s">
        <v>2642</v>
      </c>
      <c r="B1313" s="4">
        <v>43447</v>
      </c>
      <c r="C1313">
        <v>40</v>
      </c>
      <c r="D1313" t="s">
        <v>6016</v>
      </c>
      <c r="E1313" s="7" t="s">
        <v>6017</v>
      </c>
      <c r="F1313" s="10" t="s">
        <v>6035</v>
      </c>
      <c r="G1313" t="s">
        <v>6036</v>
      </c>
      <c r="H1313" s="11" t="s">
        <v>6031</v>
      </c>
      <c r="I1313" s="11" t="s">
        <v>6032</v>
      </c>
      <c r="J1313" s="11" t="s">
        <v>6034</v>
      </c>
      <c r="K1313" s="11">
        <v>11000</v>
      </c>
      <c r="L1313" s="6">
        <v>110</v>
      </c>
    </row>
    <row r="1314" spans="1:12">
      <c r="A1314" t="s">
        <v>2644</v>
      </c>
      <c r="B1314" s="4">
        <v>43447</v>
      </c>
      <c r="C1314">
        <v>44</v>
      </c>
      <c r="D1314" t="s">
        <v>6023</v>
      </c>
      <c r="E1314" s="7" t="s">
        <v>6037</v>
      </c>
      <c r="F1314" s="10" t="s">
        <v>6068</v>
      </c>
      <c r="G1314" t="s">
        <v>6067</v>
      </c>
      <c r="H1314" s="11" t="s">
        <v>6031</v>
      </c>
      <c r="I1314" s="11" t="s">
        <v>6032</v>
      </c>
      <c r="J1314" s="11" t="s">
        <v>6034</v>
      </c>
      <c r="K1314" s="11">
        <v>750</v>
      </c>
      <c r="L1314" s="6">
        <v>440</v>
      </c>
    </row>
    <row r="1315" spans="1:12">
      <c r="A1315" t="s">
        <v>2646</v>
      </c>
      <c r="B1315" s="4">
        <v>43374</v>
      </c>
      <c r="C1315">
        <v>37</v>
      </c>
      <c r="D1315" t="s">
        <v>6016</v>
      </c>
      <c r="E1315" s="7" t="s">
        <v>6017</v>
      </c>
      <c r="F1315" s="10" t="s">
        <v>6025</v>
      </c>
      <c r="G1315" t="s">
        <v>6053</v>
      </c>
      <c r="H1315" s="11" t="s">
        <v>6031</v>
      </c>
      <c r="I1315" s="11" t="s">
        <v>6032</v>
      </c>
      <c r="J1315" s="11" t="s">
        <v>6033</v>
      </c>
      <c r="K1315" s="11">
        <v>11000</v>
      </c>
      <c r="L1315" s="6">
        <v>220</v>
      </c>
    </row>
    <row r="1316" spans="1:12">
      <c r="A1316" t="s">
        <v>2648</v>
      </c>
      <c r="B1316" s="4">
        <v>43457</v>
      </c>
      <c r="C1316">
        <v>37</v>
      </c>
      <c r="D1316" t="s">
        <v>6016</v>
      </c>
      <c r="E1316" s="7" t="s">
        <v>6017</v>
      </c>
      <c r="F1316" s="10" t="s">
        <v>6025</v>
      </c>
      <c r="G1316" t="s">
        <v>6025</v>
      </c>
      <c r="H1316" s="11" t="s">
        <v>6054</v>
      </c>
      <c r="I1316" s="11" t="s">
        <v>6055</v>
      </c>
      <c r="J1316" s="11" t="s">
        <v>6056</v>
      </c>
      <c r="K1316" s="11">
        <v>11000</v>
      </c>
      <c r="L1316" s="6">
        <v>480</v>
      </c>
    </row>
    <row r="1317" spans="1:12">
      <c r="A1317" t="s">
        <v>2650</v>
      </c>
      <c r="B1317" s="4">
        <v>43457</v>
      </c>
      <c r="C1317">
        <v>65</v>
      </c>
      <c r="D1317" t="s">
        <v>6023</v>
      </c>
      <c r="E1317" s="7" t="s">
        <v>6017</v>
      </c>
      <c r="F1317" s="10" t="s">
        <v>6057</v>
      </c>
      <c r="G1317" t="s">
        <v>6025</v>
      </c>
      <c r="H1317" s="11" t="s">
        <v>6054</v>
      </c>
      <c r="I1317" s="11" t="s">
        <v>6055</v>
      </c>
      <c r="J1317" s="11" t="s">
        <v>6022</v>
      </c>
      <c r="K1317" s="11">
        <v>11000</v>
      </c>
      <c r="L1317" s="6">
        <v>640</v>
      </c>
    </row>
    <row r="1318" spans="1:12">
      <c r="A1318" t="s">
        <v>2652</v>
      </c>
      <c r="B1318" s="4">
        <v>43457</v>
      </c>
      <c r="C1318">
        <v>46</v>
      </c>
      <c r="D1318" t="s">
        <v>6016</v>
      </c>
      <c r="E1318" s="7" t="s">
        <v>6043</v>
      </c>
      <c r="F1318" s="10" t="s">
        <v>6030</v>
      </c>
      <c r="G1318" t="s">
        <v>6025</v>
      </c>
      <c r="H1318" s="11" t="s">
        <v>6054</v>
      </c>
      <c r="I1318" s="11" t="s">
        <v>6055</v>
      </c>
      <c r="J1318" s="11" t="s">
        <v>6056</v>
      </c>
      <c r="K1318" s="11">
        <v>5000</v>
      </c>
      <c r="L1318" s="6">
        <v>400</v>
      </c>
    </row>
    <row r="1319" spans="1:12">
      <c r="A1319" t="s">
        <v>2654</v>
      </c>
      <c r="B1319" s="4">
        <v>43813</v>
      </c>
      <c r="C1319">
        <v>53</v>
      </c>
      <c r="D1319" t="s">
        <v>6016</v>
      </c>
      <c r="E1319" s="7" t="s">
        <v>6017</v>
      </c>
      <c r="F1319" s="10" t="s">
        <v>6080</v>
      </c>
      <c r="G1319" t="s">
        <v>6081</v>
      </c>
      <c r="H1319" s="11" t="s">
        <v>6031</v>
      </c>
      <c r="I1319" s="11" t="s">
        <v>6032</v>
      </c>
      <c r="J1319" s="11" t="s">
        <v>6040</v>
      </c>
      <c r="K1319" s="11">
        <v>11000</v>
      </c>
      <c r="L1319" s="6">
        <v>110</v>
      </c>
    </row>
    <row r="1320" spans="1:12">
      <c r="A1320" t="s">
        <v>2656</v>
      </c>
      <c r="B1320" s="4">
        <v>42556</v>
      </c>
      <c r="C1320">
        <v>56</v>
      </c>
      <c r="D1320" t="s">
        <v>6023</v>
      </c>
      <c r="E1320" s="7" t="s">
        <v>6017</v>
      </c>
      <c r="F1320" s="10" t="s">
        <v>6114</v>
      </c>
      <c r="G1320" t="s">
        <v>6060</v>
      </c>
      <c r="H1320" s="11" t="s">
        <v>6054</v>
      </c>
      <c r="I1320" s="11" t="s">
        <v>6055</v>
      </c>
      <c r="J1320" s="11" t="s">
        <v>6076</v>
      </c>
      <c r="K1320" s="11">
        <v>11000</v>
      </c>
      <c r="L1320" s="6">
        <v>70</v>
      </c>
    </row>
    <row r="1321" spans="1:12">
      <c r="A1321" t="s">
        <v>2658</v>
      </c>
      <c r="B1321" s="4">
        <v>42556</v>
      </c>
      <c r="C1321">
        <v>48</v>
      </c>
      <c r="D1321" t="s">
        <v>6016</v>
      </c>
      <c r="E1321" s="7" t="s">
        <v>6017</v>
      </c>
      <c r="F1321" s="10" t="s">
        <v>6030</v>
      </c>
      <c r="G1321" t="s">
        <v>6025</v>
      </c>
      <c r="H1321" s="11" t="s">
        <v>6054</v>
      </c>
      <c r="I1321" s="11" t="s">
        <v>6055</v>
      </c>
      <c r="J1321" s="11" t="s">
        <v>6056</v>
      </c>
      <c r="K1321" s="11">
        <v>11000</v>
      </c>
      <c r="L1321" s="6">
        <v>210</v>
      </c>
    </row>
    <row r="1322" spans="1:12">
      <c r="A1322" t="s">
        <v>2660</v>
      </c>
      <c r="B1322" s="4">
        <v>43504</v>
      </c>
      <c r="C1322">
        <v>34</v>
      </c>
      <c r="D1322" t="s">
        <v>6016</v>
      </c>
      <c r="E1322" s="7" t="s">
        <v>6017</v>
      </c>
      <c r="F1322" s="10" t="s">
        <v>6030</v>
      </c>
      <c r="G1322" t="s">
        <v>6025</v>
      </c>
      <c r="H1322" s="11" t="s">
        <v>6031</v>
      </c>
      <c r="I1322" s="11" t="s">
        <v>6032</v>
      </c>
      <c r="J1322" s="11" t="s">
        <v>6034</v>
      </c>
      <c r="K1322" s="11">
        <v>11000</v>
      </c>
      <c r="L1322" s="6">
        <v>330</v>
      </c>
    </row>
    <row r="1323" spans="1:12">
      <c r="A1323" t="s">
        <v>2662</v>
      </c>
      <c r="B1323" s="4">
        <v>43504</v>
      </c>
      <c r="C1323">
        <v>65</v>
      </c>
      <c r="D1323" t="s">
        <v>6016</v>
      </c>
      <c r="E1323" s="7" t="s">
        <v>6017</v>
      </c>
      <c r="F1323" s="10" t="s">
        <v>6057</v>
      </c>
      <c r="G1323" t="s">
        <v>6025</v>
      </c>
      <c r="H1323" s="11" t="s">
        <v>6031</v>
      </c>
      <c r="I1323" s="11" t="s">
        <v>6032</v>
      </c>
      <c r="J1323" s="11" t="s">
        <v>6034</v>
      </c>
      <c r="K1323" s="11">
        <v>11000</v>
      </c>
      <c r="L1323" s="6">
        <v>220</v>
      </c>
    </row>
    <row r="1324" spans="1:12">
      <c r="A1324" t="s">
        <v>2664</v>
      </c>
      <c r="B1324" s="4">
        <v>43532</v>
      </c>
      <c r="C1324">
        <v>55</v>
      </c>
      <c r="D1324" t="s">
        <v>6016</v>
      </c>
      <c r="E1324" s="7" t="s">
        <v>6037</v>
      </c>
      <c r="F1324" s="10" t="s">
        <v>6057</v>
      </c>
      <c r="G1324" t="s">
        <v>6025</v>
      </c>
      <c r="H1324" s="11" t="s">
        <v>6031</v>
      </c>
      <c r="I1324" s="11" t="s">
        <v>6032</v>
      </c>
      <c r="J1324" s="11" t="s">
        <v>6034</v>
      </c>
      <c r="K1324" s="11">
        <v>750</v>
      </c>
      <c r="L1324" s="6">
        <v>175</v>
      </c>
    </row>
    <row r="1325" spans="1:12">
      <c r="A1325" t="s">
        <v>2666</v>
      </c>
      <c r="B1325" s="4">
        <v>43748</v>
      </c>
      <c r="C1325">
        <v>32</v>
      </c>
      <c r="D1325" t="s">
        <v>6016</v>
      </c>
      <c r="E1325" s="7" t="s">
        <v>6037</v>
      </c>
      <c r="F1325" s="10" t="s">
        <v>6057</v>
      </c>
      <c r="G1325" t="s">
        <v>6025</v>
      </c>
      <c r="H1325" s="11" t="s">
        <v>6085</v>
      </c>
      <c r="I1325" s="11" t="s">
        <v>6086</v>
      </c>
      <c r="J1325" s="11" t="s">
        <v>6029</v>
      </c>
      <c r="K1325" s="11">
        <v>750</v>
      </c>
      <c r="L1325" s="6">
        <v>140</v>
      </c>
    </row>
    <row r="1326" spans="1:12">
      <c r="A1326" t="s">
        <v>2668</v>
      </c>
      <c r="B1326" s="4">
        <v>42646</v>
      </c>
      <c r="C1326">
        <v>58</v>
      </c>
      <c r="D1326" t="s">
        <v>6023</v>
      </c>
      <c r="E1326" s="7" t="s">
        <v>6017</v>
      </c>
      <c r="F1326" s="10" t="s">
        <v>6049</v>
      </c>
      <c r="G1326" t="s">
        <v>6050</v>
      </c>
      <c r="H1326" s="11" t="s">
        <v>6054</v>
      </c>
      <c r="I1326" s="11" t="s">
        <v>6055</v>
      </c>
      <c r="J1326" s="11" t="s">
        <v>6056</v>
      </c>
      <c r="K1326" s="11">
        <v>11000</v>
      </c>
      <c r="L1326" s="6">
        <v>330</v>
      </c>
    </row>
    <row r="1327" spans="1:12">
      <c r="A1327" t="s">
        <v>2670</v>
      </c>
      <c r="B1327" s="4">
        <v>42520</v>
      </c>
      <c r="C1327">
        <v>54</v>
      </c>
      <c r="D1327" t="s">
        <v>6016</v>
      </c>
      <c r="E1327" s="7" t="s">
        <v>6017</v>
      </c>
      <c r="F1327" s="10" t="s">
        <v>6124</v>
      </c>
      <c r="G1327" t="s">
        <v>6026</v>
      </c>
      <c r="H1327" s="11" t="s">
        <v>6085</v>
      </c>
      <c r="I1327" s="11" t="s">
        <v>6086</v>
      </c>
      <c r="J1327" s="11" t="s">
        <v>6029</v>
      </c>
      <c r="K1327" s="11">
        <v>28000</v>
      </c>
      <c r="L1327" s="6">
        <v>300</v>
      </c>
    </row>
    <row r="1328" spans="1:12">
      <c r="A1328" t="s">
        <v>2672</v>
      </c>
      <c r="B1328" s="4">
        <v>42904</v>
      </c>
      <c r="C1328">
        <v>52</v>
      </c>
      <c r="D1328" t="s">
        <v>6016</v>
      </c>
      <c r="E1328" s="7" t="s">
        <v>6017</v>
      </c>
      <c r="F1328" s="10" t="s">
        <v>6026</v>
      </c>
      <c r="G1328" t="s">
        <v>6026</v>
      </c>
      <c r="H1328" s="11" t="s">
        <v>6047</v>
      </c>
      <c r="I1328" s="11" t="s">
        <v>6048</v>
      </c>
      <c r="J1328" s="11" t="s">
        <v>6022</v>
      </c>
      <c r="K1328" s="11">
        <v>11000</v>
      </c>
      <c r="L1328" s="6">
        <v>660</v>
      </c>
    </row>
    <row r="1329" spans="1:12">
      <c r="A1329" t="s">
        <v>2674</v>
      </c>
      <c r="B1329" s="4">
        <v>43191</v>
      </c>
      <c r="C1329">
        <v>36</v>
      </c>
      <c r="D1329" t="s">
        <v>6016</v>
      </c>
      <c r="E1329" s="7" t="s">
        <v>6017</v>
      </c>
      <c r="F1329" s="10" t="s">
        <v>6069</v>
      </c>
      <c r="G1329" t="s">
        <v>6070</v>
      </c>
      <c r="H1329" s="11" t="s">
        <v>6071</v>
      </c>
      <c r="I1329" s="11" t="s">
        <v>6072</v>
      </c>
      <c r="J1329" s="11" t="s">
        <v>6029</v>
      </c>
      <c r="K1329" s="11">
        <v>11000</v>
      </c>
      <c r="L1329" s="6">
        <v>110</v>
      </c>
    </row>
    <row r="1330" spans="1:12">
      <c r="A1330" t="s">
        <v>2676</v>
      </c>
      <c r="B1330" s="4">
        <v>43756</v>
      </c>
      <c r="C1330">
        <v>56</v>
      </c>
      <c r="D1330" t="s">
        <v>6016</v>
      </c>
      <c r="E1330" s="7" t="s">
        <v>6017</v>
      </c>
      <c r="F1330" s="10" t="s">
        <v>6025</v>
      </c>
      <c r="G1330" t="s">
        <v>6025</v>
      </c>
      <c r="H1330" s="11" t="s">
        <v>6027</v>
      </c>
      <c r="I1330" s="11" t="s">
        <v>6028</v>
      </c>
      <c r="J1330" s="11" t="s">
        <v>6029</v>
      </c>
      <c r="K1330" s="11">
        <v>11000</v>
      </c>
      <c r="L1330" s="6">
        <v>320</v>
      </c>
    </row>
    <row r="1331" spans="1:12">
      <c r="A1331" t="s">
        <v>2678</v>
      </c>
      <c r="B1331" s="4">
        <v>43247</v>
      </c>
      <c r="C1331">
        <v>33</v>
      </c>
      <c r="D1331" t="s">
        <v>6016</v>
      </c>
      <c r="E1331" s="7" t="s">
        <v>6017</v>
      </c>
      <c r="F1331" s="10" t="s">
        <v>6018</v>
      </c>
      <c r="G1331" t="s">
        <v>6019</v>
      </c>
      <c r="H1331" s="11" t="s">
        <v>6031</v>
      </c>
      <c r="I1331" s="11" t="s">
        <v>6032</v>
      </c>
      <c r="J1331" s="11" t="s">
        <v>6033</v>
      </c>
      <c r="K1331" s="11">
        <v>11000</v>
      </c>
      <c r="L1331" s="6">
        <v>240</v>
      </c>
    </row>
    <row r="1332" spans="1:12">
      <c r="A1332" t="s">
        <v>2680</v>
      </c>
      <c r="B1332" s="4">
        <v>43622</v>
      </c>
      <c r="C1332">
        <v>61</v>
      </c>
      <c r="D1332" t="s">
        <v>6016</v>
      </c>
      <c r="E1332" s="7" t="s">
        <v>6017</v>
      </c>
      <c r="F1332" s="10" t="s">
        <v>6126</v>
      </c>
      <c r="G1332" t="s">
        <v>6053</v>
      </c>
      <c r="H1332" s="11" t="s">
        <v>6047</v>
      </c>
      <c r="I1332" s="11" t="s">
        <v>6048</v>
      </c>
      <c r="J1332" s="11" t="s">
        <v>6075</v>
      </c>
      <c r="K1332" s="11">
        <v>11000</v>
      </c>
      <c r="L1332" s="6">
        <v>110</v>
      </c>
    </row>
    <row r="1333" spans="1:12">
      <c r="A1333" t="s">
        <v>2682</v>
      </c>
      <c r="B1333" s="4">
        <v>43622</v>
      </c>
      <c r="C1333">
        <v>61</v>
      </c>
      <c r="D1333" t="s">
        <v>6016</v>
      </c>
      <c r="E1333" s="7" t="s">
        <v>6017</v>
      </c>
      <c r="F1333" s="10" t="s">
        <v>6059</v>
      </c>
      <c r="G1333" t="s">
        <v>6084</v>
      </c>
      <c r="H1333" s="11" t="s">
        <v>6047</v>
      </c>
      <c r="I1333" s="11" t="s">
        <v>6048</v>
      </c>
      <c r="J1333" s="11" t="s">
        <v>6029</v>
      </c>
      <c r="K1333" s="11">
        <v>11000</v>
      </c>
      <c r="L1333" s="6">
        <v>220</v>
      </c>
    </row>
    <row r="1334" spans="1:12">
      <c r="A1334" t="s">
        <v>2684</v>
      </c>
      <c r="B1334" s="4">
        <v>42421</v>
      </c>
      <c r="C1334">
        <v>43</v>
      </c>
      <c r="D1334" t="s">
        <v>6016</v>
      </c>
      <c r="E1334" s="7" t="s">
        <v>6017</v>
      </c>
      <c r="F1334" s="10" t="s">
        <v>6113</v>
      </c>
      <c r="G1334" t="s">
        <v>6112</v>
      </c>
      <c r="H1334" s="11" t="s">
        <v>6031</v>
      </c>
      <c r="I1334" s="11" t="s">
        <v>6032</v>
      </c>
      <c r="J1334" s="11" t="s">
        <v>6034</v>
      </c>
      <c r="K1334" s="11">
        <v>11000</v>
      </c>
      <c r="L1334" s="6">
        <v>150</v>
      </c>
    </row>
    <row r="1335" spans="1:12">
      <c r="A1335" t="s">
        <v>2686</v>
      </c>
      <c r="B1335" s="4">
        <v>42421</v>
      </c>
      <c r="C1335">
        <v>48</v>
      </c>
      <c r="D1335" t="s">
        <v>6023</v>
      </c>
      <c r="E1335" s="7" t="s">
        <v>6043</v>
      </c>
      <c r="F1335" s="10" t="s">
        <v>6083</v>
      </c>
      <c r="G1335" t="s">
        <v>6060</v>
      </c>
      <c r="H1335" s="11" t="s">
        <v>6031</v>
      </c>
      <c r="I1335" s="11" t="s">
        <v>6032</v>
      </c>
      <c r="J1335" s="11" t="s">
        <v>6034</v>
      </c>
      <c r="K1335" s="11">
        <v>5000</v>
      </c>
      <c r="L1335" s="6">
        <v>100</v>
      </c>
    </row>
    <row r="1336" spans="1:12">
      <c r="A1336" t="s">
        <v>2688</v>
      </c>
      <c r="B1336" s="4">
        <v>42500</v>
      </c>
      <c r="C1336">
        <v>36</v>
      </c>
      <c r="D1336" t="s">
        <v>6016</v>
      </c>
      <c r="E1336" s="7" t="s">
        <v>6017</v>
      </c>
      <c r="F1336" s="10" t="s">
        <v>6119</v>
      </c>
      <c r="G1336" t="s">
        <v>6091</v>
      </c>
      <c r="H1336" s="11" t="s">
        <v>6047</v>
      </c>
      <c r="I1336" s="11" t="s">
        <v>6048</v>
      </c>
      <c r="J1336" s="11" t="s">
        <v>6029</v>
      </c>
      <c r="K1336" s="11">
        <v>11000</v>
      </c>
      <c r="L1336" s="6">
        <v>640</v>
      </c>
    </row>
    <row r="1337" spans="1:12">
      <c r="A1337" t="s">
        <v>2690</v>
      </c>
      <c r="B1337" s="4">
        <v>43243</v>
      </c>
      <c r="C1337">
        <v>34</v>
      </c>
      <c r="D1337" t="s">
        <v>6016</v>
      </c>
      <c r="E1337" s="7" t="s">
        <v>6017</v>
      </c>
      <c r="F1337" s="10" t="s">
        <v>6124</v>
      </c>
      <c r="G1337" t="s">
        <v>6026</v>
      </c>
      <c r="H1337" s="11" t="s">
        <v>6031</v>
      </c>
      <c r="I1337" s="11" t="s">
        <v>6032</v>
      </c>
      <c r="J1337" s="11" t="s">
        <v>6034</v>
      </c>
      <c r="K1337" s="11">
        <v>11000</v>
      </c>
      <c r="L1337" s="6">
        <v>440</v>
      </c>
    </row>
    <row r="1338" spans="1:12">
      <c r="A1338" t="s">
        <v>2692</v>
      </c>
      <c r="B1338" s="4">
        <v>43562</v>
      </c>
      <c r="C1338">
        <v>53</v>
      </c>
      <c r="D1338" t="s">
        <v>6023</v>
      </c>
      <c r="E1338" s="7" t="s">
        <v>6017</v>
      </c>
      <c r="F1338" s="10" t="s">
        <v>6113</v>
      </c>
      <c r="G1338" t="s">
        <v>6112</v>
      </c>
      <c r="H1338" s="11" t="s">
        <v>6031</v>
      </c>
      <c r="I1338" s="11" t="s">
        <v>6032</v>
      </c>
      <c r="J1338" s="11" t="s">
        <v>6033</v>
      </c>
      <c r="K1338" s="11">
        <v>11000</v>
      </c>
      <c r="L1338" s="6">
        <v>240</v>
      </c>
    </row>
    <row r="1339" spans="1:12">
      <c r="A1339" t="s">
        <v>2694</v>
      </c>
      <c r="B1339" s="4">
        <v>43557</v>
      </c>
      <c r="C1339">
        <v>43</v>
      </c>
      <c r="D1339" t="s">
        <v>6023</v>
      </c>
      <c r="E1339" s="7" t="s">
        <v>6037</v>
      </c>
      <c r="F1339" s="10" t="s">
        <v>6045</v>
      </c>
      <c r="G1339" t="s">
        <v>6046</v>
      </c>
      <c r="H1339" s="11" t="s">
        <v>6020</v>
      </c>
      <c r="I1339" s="11" t="s">
        <v>6021</v>
      </c>
      <c r="J1339" s="11" t="s">
        <v>6022</v>
      </c>
      <c r="K1339" s="11">
        <v>750</v>
      </c>
      <c r="L1339" s="6">
        <v>220</v>
      </c>
    </row>
    <row r="1340" spans="1:12">
      <c r="A1340" t="s">
        <v>2696</v>
      </c>
      <c r="B1340" s="4">
        <v>43557</v>
      </c>
      <c r="C1340">
        <v>61</v>
      </c>
      <c r="D1340" t="s">
        <v>6023</v>
      </c>
      <c r="E1340" s="7" t="s">
        <v>6017</v>
      </c>
      <c r="F1340" s="10" t="s">
        <v>6127</v>
      </c>
      <c r="G1340" t="s">
        <v>6019</v>
      </c>
      <c r="H1340" s="11" t="s">
        <v>6020</v>
      </c>
      <c r="I1340" s="11" t="s">
        <v>6021</v>
      </c>
      <c r="J1340" s="11" t="s">
        <v>6029</v>
      </c>
      <c r="K1340" s="11">
        <v>11000</v>
      </c>
      <c r="L1340" s="6">
        <v>330</v>
      </c>
    </row>
    <row r="1341" spans="1:12">
      <c r="A1341" t="s">
        <v>2698</v>
      </c>
      <c r="B1341" s="4">
        <v>43557</v>
      </c>
      <c r="C1341">
        <v>55</v>
      </c>
      <c r="D1341" t="s">
        <v>6016</v>
      </c>
      <c r="E1341" s="7" t="s">
        <v>6017</v>
      </c>
      <c r="F1341" s="10" t="s">
        <v>6127</v>
      </c>
      <c r="G1341" t="s">
        <v>6019</v>
      </c>
      <c r="H1341" s="11" t="s">
        <v>6020</v>
      </c>
      <c r="I1341" s="11" t="s">
        <v>6021</v>
      </c>
      <c r="J1341" s="11" t="s">
        <v>6029</v>
      </c>
      <c r="K1341" s="11">
        <v>11000</v>
      </c>
      <c r="L1341" s="6">
        <v>880</v>
      </c>
    </row>
    <row r="1342" spans="1:12">
      <c r="A1342" t="s">
        <v>2700</v>
      </c>
      <c r="B1342" s="4">
        <v>43469</v>
      </c>
      <c r="C1342">
        <v>51</v>
      </c>
      <c r="D1342" t="s">
        <v>6023</v>
      </c>
      <c r="E1342" s="7" t="s">
        <v>6017</v>
      </c>
      <c r="F1342" s="10" t="s">
        <v>6074</v>
      </c>
      <c r="G1342" t="s">
        <v>6050</v>
      </c>
      <c r="H1342" s="11" t="s">
        <v>6071</v>
      </c>
      <c r="I1342" s="11" t="s">
        <v>6072</v>
      </c>
      <c r="J1342" s="11" t="s">
        <v>6073</v>
      </c>
      <c r="K1342" s="11">
        <v>11000</v>
      </c>
      <c r="L1342" s="6">
        <v>70</v>
      </c>
    </row>
    <row r="1343" spans="1:12">
      <c r="A1343" t="s">
        <v>2702</v>
      </c>
      <c r="B1343" s="4">
        <v>43469</v>
      </c>
      <c r="C1343">
        <v>38</v>
      </c>
      <c r="D1343" t="s">
        <v>6016</v>
      </c>
      <c r="E1343" s="7" t="s">
        <v>6017</v>
      </c>
      <c r="F1343" s="10" t="s">
        <v>6038</v>
      </c>
      <c r="G1343" t="s">
        <v>6039</v>
      </c>
      <c r="H1343" s="11" t="s">
        <v>6071</v>
      </c>
      <c r="I1343" s="11" t="s">
        <v>6072</v>
      </c>
      <c r="J1343" s="11" t="s">
        <v>6029</v>
      </c>
      <c r="K1343" s="11">
        <v>11000</v>
      </c>
      <c r="L1343" s="6">
        <v>175</v>
      </c>
    </row>
    <row r="1344" spans="1:12">
      <c r="A1344" t="s">
        <v>2704</v>
      </c>
      <c r="B1344" s="4">
        <v>43469</v>
      </c>
      <c r="C1344">
        <v>52</v>
      </c>
      <c r="D1344" t="s">
        <v>6016</v>
      </c>
      <c r="E1344" s="7" t="s">
        <v>6017</v>
      </c>
      <c r="F1344" s="10" t="s">
        <v>6038</v>
      </c>
      <c r="G1344" t="s">
        <v>6039</v>
      </c>
      <c r="H1344" s="11" t="s">
        <v>6071</v>
      </c>
      <c r="I1344" s="11" t="s">
        <v>6072</v>
      </c>
      <c r="J1344" s="11" t="s">
        <v>6029</v>
      </c>
      <c r="K1344" s="11">
        <v>11000</v>
      </c>
      <c r="L1344" s="6">
        <v>210</v>
      </c>
    </row>
    <row r="1345" spans="1:12">
      <c r="A1345" t="s">
        <v>2706</v>
      </c>
      <c r="B1345" s="4">
        <v>42887</v>
      </c>
      <c r="C1345">
        <v>36</v>
      </c>
      <c r="D1345" t="s">
        <v>6023</v>
      </c>
      <c r="E1345" s="7" t="s">
        <v>6017</v>
      </c>
      <c r="F1345" s="10" t="s">
        <v>6089</v>
      </c>
      <c r="G1345" t="s">
        <v>6039</v>
      </c>
      <c r="H1345" s="11" t="s">
        <v>6031</v>
      </c>
      <c r="I1345" s="11" t="s">
        <v>6032</v>
      </c>
      <c r="J1345" s="11" t="s">
        <v>6034</v>
      </c>
      <c r="K1345" s="11">
        <v>11000</v>
      </c>
      <c r="L1345" s="6">
        <v>330</v>
      </c>
    </row>
    <row r="1346" spans="1:12">
      <c r="A1346" t="s">
        <v>2708</v>
      </c>
      <c r="B1346" s="4">
        <v>42887</v>
      </c>
      <c r="C1346">
        <v>45</v>
      </c>
      <c r="D1346" t="s">
        <v>6023</v>
      </c>
      <c r="E1346" s="7" t="s">
        <v>6017</v>
      </c>
      <c r="F1346" s="10" t="s">
        <v>6128</v>
      </c>
      <c r="G1346" t="s">
        <v>6039</v>
      </c>
      <c r="H1346" s="11" t="s">
        <v>6031</v>
      </c>
      <c r="I1346" s="11" t="s">
        <v>6032</v>
      </c>
      <c r="J1346" s="11" t="s">
        <v>6034</v>
      </c>
      <c r="K1346" s="11">
        <v>11000</v>
      </c>
      <c r="L1346" s="6">
        <v>550</v>
      </c>
    </row>
    <row r="1347" spans="1:12">
      <c r="A1347" t="s">
        <v>2710</v>
      </c>
      <c r="B1347" s="4">
        <v>42453</v>
      </c>
      <c r="C1347">
        <v>34</v>
      </c>
      <c r="D1347" t="s">
        <v>6023</v>
      </c>
      <c r="E1347" s="7" t="s">
        <v>6043</v>
      </c>
      <c r="F1347" s="10" t="s">
        <v>6129</v>
      </c>
      <c r="G1347" t="s">
        <v>6094</v>
      </c>
      <c r="H1347" s="11" t="s">
        <v>6031</v>
      </c>
      <c r="I1347" s="11" t="s">
        <v>6032</v>
      </c>
      <c r="J1347" s="11" t="s">
        <v>6034</v>
      </c>
      <c r="K1347" s="11">
        <v>5000</v>
      </c>
      <c r="L1347" s="6">
        <v>100</v>
      </c>
    </row>
    <row r="1348" spans="1:12">
      <c r="A1348" t="s">
        <v>2712</v>
      </c>
      <c r="B1348" s="4">
        <v>42453</v>
      </c>
      <c r="C1348">
        <v>27</v>
      </c>
      <c r="D1348" t="s">
        <v>6016</v>
      </c>
      <c r="E1348" s="7" t="s">
        <v>6017</v>
      </c>
      <c r="F1348" s="10" t="s">
        <v>6019</v>
      </c>
      <c r="G1348" t="s">
        <v>6058</v>
      </c>
      <c r="H1348" s="11" t="s">
        <v>6031</v>
      </c>
      <c r="I1348" s="11" t="s">
        <v>6032</v>
      </c>
      <c r="J1348" s="11" t="s">
        <v>6034</v>
      </c>
      <c r="K1348" s="11">
        <v>11000</v>
      </c>
      <c r="L1348" s="6">
        <v>350</v>
      </c>
    </row>
    <row r="1349" spans="1:12">
      <c r="A1349" t="s">
        <v>2714</v>
      </c>
      <c r="B1349" s="4">
        <v>42453</v>
      </c>
      <c r="C1349">
        <v>49</v>
      </c>
      <c r="D1349" t="s">
        <v>6023</v>
      </c>
      <c r="E1349" s="7" t="s">
        <v>6037</v>
      </c>
      <c r="F1349" s="10" t="s">
        <v>6130</v>
      </c>
      <c r="G1349" t="s">
        <v>6019</v>
      </c>
      <c r="H1349" s="11" t="s">
        <v>6031</v>
      </c>
      <c r="I1349" s="11" t="s">
        <v>6032</v>
      </c>
      <c r="J1349" s="11" t="s">
        <v>6034</v>
      </c>
      <c r="K1349" s="11">
        <v>750</v>
      </c>
      <c r="L1349" s="6">
        <v>300</v>
      </c>
    </row>
    <row r="1350" spans="1:12">
      <c r="A1350" t="s">
        <v>2716</v>
      </c>
      <c r="B1350" s="4">
        <v>42453</v>
      </c>
      <c r="C1350">
        <v>43</v>
      </c>
      <c r="D1350" t="s">
        <v>6023</v>
      </c>
      <c r="E1350" s="7" t="s">
        <v>6017</v>
      </c>
      <c r="F1350" s="10" t="s">
        <v>6130</v>
      </c>
      <c r="G1350" t="s">
        <v>6019</v>
      </c>
      <c r="H1350" s="11" t="s">
        <v>6031</v>
      </c>
      <c r="I1350" s="11" t="s">
        <v>6032</v>
      </c>
      <c r="J1350" s="11" t="s">
        <v>6034</v>
      </c>
      <c r="K1350" s="11">
        <v>11000</v>
      </c>
      <c r="L1350" s="6">
        <v>500</v>
      </c>
    </row>
    <row r="1351" spans="1:12">
      <c r="A1351" t="s">
        <v>2718</v>
      </c>
      <c r="B1351" s="4">
        <v>42453</v>
      </c>
      <c r="C1351">
        <v>52</v>
      </c>
      <c r="D1351" t="s">
        <v>6016</v>
      </c>
      <c r="E1351" s="7" t="s">
        <v>6017</v>
      </c>
      <c r="F1351" s="10" t="s">
        <v>6126</v>
      </c>
      <c r="G1351" t="s">
        <v>6053</v>
      </c>
      <c r="H1351" s="11" t="s">
        <v>6031</v>
      </c>
      <c r="I1351" s="11" t="s">
        <v>6032</v>
      </c>
      <c r="J1351" s="11" t="s">
        <v>6034</v>
      </c>
      <c r="K1351" s="11">
        <v>11000</v>
      </c>
      <c r="L1351" s="6">
        <v>300</v>
      </c>
    </row>
    <row r="1352" spans="1:12">
      <c r="A1352" t="s">
        <v>2720</v>
      </c>
      <c r="B1352" s="4">
        <v>42651</v>
      </c>
      <c r="C1352">
        <v>31</v>
      </c>
      <c r="D1352" t="s">
        <v>6023</v>
      </c>
      <c r="E1352" s="7" t="s">
        <v>6037</v>
      </c>
      <c r="F1352" s="10" t="s">
        <v>6121</v>
      </c>
      <c r="G1352" t="s">
        <v>6036</v>
      </c>
      <c r="H1352" s="11" t="s">
        <v>6020</v>
      </c>
      <c r="I1352" s="11" t="s">
        <v>6021</v>
      </c>
      <c r="J1352" s="11" t="s">
        <v>6022</v>
      </c>
      <c r="K1352" s="11">
        <v>750</v>
      </c>
      <c r="L1352" s="6">
        <v>150</v>
      </c>
    </row>
    <row r="1353" spans="1:12">
      <c r="A1353" t="s">
        <v>2722</v>
      </c>
      <c r="B1353" s="4">
        <v>43190</v>
      </c>
      <c r="C1353">
        <v>40</v>
      </c>
      <c r="D1353" t="s">
        <v>6016</v>
      </c>
      <c r="E1353" s="7" t="s">
        <v>6017</v>
      </c>
      <c r="F1353" s="10" t="s">
        <v>6131</v>
      </c>
      <c r="G1353" t="s">
        <v>6067</v>
      </c>
      <c r="H1353" s="11" t="s">
        <v>6071</v>
      </c>
      <c r="I1353" s="11" t="s">
        <v>6072</v>
      </c>
      <c r="J1353" s="11" t="s">
        <v>6029</v>
      </c>
      <c r="K1353" s="11">
        <v>11000</v>
      </c>
      <c r="L1353" s="6">
        <v>70</v>
      </c>
    </row>
    <row r="1354" spans="1:12">
      <c r="A1354" t="s">
        <v>2724</v>
      </c>
      <c r="B1354" s="4">
        <v>43594</v>
      </c>
      <c r="C1354">
        <v>39</v>
      </c>
      <c r="D1354" t="s">
        <v>6016</v>
      </c>
      <c r="E1354" s="7" t="s">
        <v>6017</v>
      </c>
      <c r="F1354" s="10" t="s">
        <v>6111</v>
      </c>
      <c r="G1354" t="s">
        <v>6050</v>
      </c>
      <c r="H1354" s="11" t="s">
        <v>6054</v>
      </c>
      <c r="I1354" s="11" t="s">
        <v>6055</v>
      </c>
      <c r="J1354" s="11" t="s">
        <v>6076</v>
      </c>
      <c r="K1354" s="11">
        <v>11000</v>
      </c>
      <c r="L1354" s="6">
        <v>400</v>
      </c>
    </row>
    <row r="1355" spans="1:12">
      <c r="A1355" t="s">
        <v>2726</v>
      </c>
      <c r="B1355" s="4">
        <v>43594</v>
      </c>
      <c r="C1355">
        <v>45</v>
      </c>
      <c r="D1355" t="s">
        <v>6016</v>
      </c>
      <c r="E1355" s="7" t="s">
        <v>6017</v>
      </c>
      <c r="F1355" s="10" t="s">
        <v>6080</v>
      </c>
      <c r="G1355" t="s">
        <v>6081</v>
      </c>
      <c r="H1355" s="11" t="s">
        <v>6054</v>
      </c>
      <c r="I1355" s="11" t="s">
        <v>6055</v>
      </c>
      <c r="J1355" s="11" t="s">
        <v>6056</v>
      </c>
      <c r="K1355" s="11">
        <v>11000</v>
      </c>
      <c r="L1355" s="6">
        <v>240</v>
      </c>
    </row>
    <row r="1356" spans="1:12">
      <c r="A1356" t="s">
        <v>2728</v>
      </c>
      <c r="B1356" s="4">
        <v>43594</v>
      </c>
      <c r="C1356">
        <v>37</v>
      </c>
      <c r="D1356" t="s">
        <v>6023</v>
      </c>
      <c r="E1356" s="7" t="s">
        <v>6017</v>
      </c>
      <c r="F1356" s="10" t="s">
        <v>6093</v>
      </c>
      <c r="G1356" t="s">
        <v>6094</v>
      </c>
      <c r="H1356" s="11" t="s">
        <v>6054</v>
      </c>
      <c r="I1356" s="11" t="s">
        <v>6055</v>
      </c>
      <c r="J1356" s="11" t="s">
        <v>6022</v>
      </c>
      <c r="K1356" s="11">
        <v>11000</v>
      </c>
      <c r="L1356" s="6">
        <v>80</v>
      </c>
    </row>
    <row r="1357" spans="1:12">
      <c r="A1357" t="s">
        <v>2730</v>
      </c>
      <c r="B1357" s="4">
        <v>42556</v>
      </c>
      <c r="C1357">
        <v>49</v>
      </c>
      <c r="D1357" t="s">
        <v>6023</v>
      </c>
      <c r="E1357" s="7" t="s">
        <v>6017</v>
      </c>
      <c r="F1357" s="10" t="s">
        <v>6025</v>
      </c>
      <c r="G1357" t="s">
        <v>6025</v>
      </c>
      <c r="H1357" s="11" t="s">
        <v>6085</v>
      </c>
      <c r="I1357" s="11" t="s">
        <v>6086</v>
      </c>
      <c r="J1357" s="11" t="s">
        <v>6029</v>
      </c>
      <c r="K1357" s="11">
        <v>28000</v>
      </c>
      <c r="L1357" s="6">
        <v>150</v>
      </c>
    </row>
    <row r="1358" spans="1:12">
      <c r="A1358" t="s">
        <v>2732</v>
      </c>
      <c r="B1358" s="4">
        <v>42556</v>
      </c>
      <c r="C1358">
        <v>56</v>
      </c>
      <c r="D1358" t="s">
        <v>6016</v>
      </c>
      <c r="E1358" s="7" t="s">
        <v>6017</v>
      </c>
      <c r="F1358" s="10" t="s">
        <v>6025</v>
      </c>
      <c r="G1358" t="s">
        <v>6025</v>
      </c>
      <c r="H1358" s="11" t="s">
        <v>6085</v>
      </c>
      <c r="I1358" s="11" t="s">
        <v>6086</v>
      </c>
      <c r="J1358" s="11" t="s">
        <v>6029</v>
      </c>
      <c r="K1358" s="11">
        <v>28000</v>
      </c>
      <c r="L1358" s="6">
        <v>550</v>
      </c>
    </row>
    <row r="1359" spans="1:12">
      <c r="A1359" t="s">
        <v>2734</v>
      </c>
      <c r="B1359" s="4">
        <v>43227</v>
      </c>
      <c r="C1359">
        <v>62</v>
      </c>
      <c r="D1359" t="s">
        <v>6023</v>
      </c>
      <c r="E1359" s="7" t="s">
        <v>6017</v>
      </c>
      <c r="F1359" s="10" t="s">
        <v>6097</v>
      </c>
      <c r="G1359" t="s">
        <v>6097</v>
      </c>
      <c r="H1359" s="11" t="s">
        <v>6085</v>
      </c>
      <c r="I1359" s="11" t="s">
        <v>6086</v>
      </c>
      <c r="J1359" s="11" t="s">
        <v>6029</v>
      </c>
      <c r="K1359" s="11">
        <v>28000</v>
      </c>
      <c r="L1359" s="6">
        <v>105</v>
      </c>
    </row>
    <row r="1360" spans="1:12">
      <c r="A1360" t="s">
        <v>2736</v>
      </c>
      <c r="B1360" s="4">
        <v>43582</v>
      </c>
      <c r="C1360">
        <v>37</v>
      </c>
      <c r="D1360" t="s">
        <v>6023</v>
      </c>
      <c r="E1360" s="7" t="s">
        <v>6017</v>
      </c>
      <c r="F1360" s="10" t="s">
        <v>6082</v>
      </c>
      <c r="G1360" t="s">
        <v>6039</v>
      </c>
      <c r="H1360" s="11" t="s">
        <v>6085</v>
      </c>
      <c r="I1360" s="11" t="s">
        <v>6086</v>
      </c>
      <c r="J1360" s="11" t="s">
        <v>6022</v>
      </c>
      <c r="K1360" s="11">
        <v>28000</v>
      </c>
      <c r="L1360" s="6">
        <v>50</v>
      </c>
    </row>
    <row r="1361" spans="1:12">
      <c r="A1361" t="s">
        <v>2738</v>
      </c>
      <c r="B1361" s="4">
        <v>42644</v>
      </c>
      <c r="C1361">
        <v>42</v>
      </c>
      <c r="D1361" t="s">
        <v>6016</v>
      </c>
      <c r="E1361" s="7" t="s">
        <v>6017</v>
      </c>
      <c r="F1361" s="10" t="s">
        <v>6058</v>
      </c>
      <c r="G1361" t="s">
        <v>6058</v>
      </c>
      <c r="H1361" s="11" t="s">
        <v>6020</v>
      </c>
      <c r="I1361" s="11" t="s">
        <v>6021</v>
      </c>
      <c r="J1361" s="11" t="s">
        <v>6022</v>
      </c>
      <c r="K1361" s="11">
        <v>11000</v>
      </c>
      <c r="L1361" s="6">
        <v>160</v>
      </c>
    </row>
    <row r="1362" spans="1:12">
      <c r="A1362" t="s">
        <v>2740</v>
      </c>
      <c r="B1362" s="4">
        <v>43763</v>
      </c>
      <c r="C1362">
        <v>36</v>
      </c>
      <c r="D1362" t="s">
        <v>6016</v>
      </c>
      <c r="E1362" s="7" t="s">
        <v>6017</v>
      </c>
      <c r="F1362" s="10" t="s">
        <v>6062</v>
      </c>
      <c r="G1362" t="s">
        <v>6062</v>
      </c>
      <c r="H1362" s="11" t="s">
        <v>6054</v>
      </c>
      <c r="I1362" s="11" t="s">
        <v>6055</v>
      </c>
      <c r="J1362" s="11" t="s">
        <v>6056</v>
      </c>
      <c r="K1362" s="11">
        <v>11000</v>
      </c>
      <c r="L1362" s="6">
        <v>770</v>
      </c>
    </row>
    <row r="1363" spans="1:12">
      <c r="A1363" t="s">
        <v>2742</v>
      </c>
      <c r="B1363" s="4">
        <v>43763</v>
      </c>
      <c r="C1363">
        <v>59</v>
      </c>
      <c r="D1363" t="s">
        <v>6016</v>
      </c>
      <c r="E1363" s="7" t="s">
        <v>6017</v>
      </c>
      <c r="F1363" s="10" t="s">
        <v>6100</v>
      </c>
      <c r="G1363" t="s">
        <v>6097</v>
      </c>
      <c r="H1363" s="11" t="s">
        <v>6054</v>
      </c>
      <c r="I1363" s="11" t="s">
        <v>6055</v>
      </c>
      <c r="J1363" s="11" t="s">
        <v>6056</v>
      </c>
      <c r="K1363" s="11">
        <v>11000</v>
      </c>
      <c r="L1363" s="6">
        <v>440</v>
      </c>
    </row>
    <row r="1364" spans="1:12">
      <c r="A1364" t="s">
        <v>2744</v>
      </c>
      <c r="B1364" s="4">
        <v>43763</v>
      </c>
      <c r="C1364">
        <v>40</v>
      </c>
      <c r="D1364" t="s">
        <v>6023</v>
      </c>
      <c r="E1364" s="7" t="s">
        <v>6017</v>
      </c>
      <c r="F1364" s="10" t="s">
        <v>6038</v>
      </c>
      <c r="G1364" t="s">
        <v>6039</v>
      </c>
      <c r="H1364" s="11" t="s">
        <v>6054</v>
      </c>
      <c r="I1364" s="11" t="s">
        <v>6055</v>
      </c>
      <c r="J1364" s="11" t="s">
        <v>6076</v>
      </c>
      <c r="K1364" s="11">
        <v>11000</v>
      </c>
      <c r="L1364" s="6">
        <v>440</v>
      </c>
    </row>
    <row r="1365" spans="1:12">
      <c r="A1365" t="s">
        <v>2746</v>
      </c>
      <c r="B1365" s="4">
        <v>43780</v>
      </c>
      <c r="C1365">
        <v>43</v>
      </c>
      <c r="D1365" t="s">
        <v>6016</v>
      </c>
      <c r="E1365" s="7" t="s">
        <v>6017</v>
      </c>
      <c r="F1365" s="10" t="s">
        <v>6049</v>
      </c>
      <c r="G1365" t="s">
        <v>6050</v>
      </c>
      <c r="H1365" s="11" t="s">
        <v>6071</v>
      </c>
      <c r="I1365" s="11" t="s">
        <v>6072</v>
      </c>
      <c r="J1365" s="11" t="s">
        <v>6029</v>
      </c>
      <c r="K1365" s="11">
        <v>11000</v>
      </c>
      <c r="L1365" s="6">
        <v>1120</v>
      </c>
    </row>
    <row r="1366" spans="1:12">
      <c r="A1366" t="s">
        <v>2748</v>
      </c>
      <c r="B1366" s="4">
        <v>43780</v>
      </c>
      <c r="C1366">
        <v>29</v>
      </c>
      <c r="D1366" t="s">
        <v>6016</v>
      </c>
      <c r="E1366" s="7" t="s">
        <v>6017</v>
      </c>
      <c r="F1366" s="10" t="s">
        <v>6049</v>
      </c>
      <c r="G1366" t="s">
        <v>6050</v>
      </c>
      <c r="H1366" s="11" t="s">
        <v>6071</v>
      </c>
      <c r="I1366" s="11" t="s">
        <v>6072</v>
      </c>
      <c r="J1366" s="11" t="s">
        <v>6073</v>
      </c>
      <c r="K1366" s="11">
        <v>11000</v>
      </c>
      <c r="L1366" s="6">
        <v>160</v>
      </c>
    </row>
    <row r="1367" spans="1:12">
      <c r="A1367" t="s">
        <v>2750</v>
      </c>
      <c r="B1367" s="4">
        <v>43780</v>
      </c>
      <c r="C1367">
        <v>42</v>
      </c>
      <c r="D1367" t="s">
        <v>6023</v>
      </c>
      <c r="E1367" s="7" t="s">
        <v>6017</v>
      </c>
      <c r="F1367" s="10" t="s">
        <v>6049</v>
      </c>
      <c r="G1367" t="s">
        <v>6050</v>
      </c>
      <c r="H1367" s="11" t="s">
        <v>6071</v>
      </c>
      <c r="I1367" s="11" t="s">
        <v>6072</v>
      </c>
      <c r="J1367" s="11" t="s">
        <v>6073</v>
      </c>
      <c r="K1367" s="11">
        <v>11000</v>
      </c>
      <c r="L1367" s="6">
        <v>480</v>
      </c>
    </row>
    <row r="1368" spans="1:12">
      <c r="A1368" t="s">
        <v>2752</v>
      </c>
      <c r="B1368" s="4">
        <v>43780</v>
      </c>
      <c r="C1368">
        <v>63</v>
      </c>
      <c r="D1368" t="s">
        <v>6023</v>
      </c>
      <c r="E1368" s="7" t="s">
        <v>6017</v>
      </c>
      <c r="F1368" s="10" t="s">
        <v>6113</v>
      </c>
      <c r="G1368" t="s">
        <v>6046</v>
      </c>
      <c r="H1368" s="11" t="s">
        <v>6071</v>
      </c>
      <c r="I1368" s="11" t="s">
        <v>6072</v>
      </c>
      <c r="J1368" s="11" t="s">
        <v>6073</v>
      </c>
      <c r="K1368" s="11">
        <v>11000</v>
      </c>
      <c r="L1368" s="6">
        <v>160</v>
      </c>
    </row>
    <row r="1369" spans="1:12">
      <c r="A1369" t="s">
        <v>2754</v>
      </c>
      <c r="B1369" s="4">
        <v>43780</v>
      </c>
      <c r="C1369">
        <v>36</v>
      </c>
      <c r="D1369" t="s">
        <v>6023</v>
      </c>
      <c r="E1369" s="7" t="s">
        <v>6037</v>
      </c>
      <c r="F1369" s="10" t="s">
        <v>6080</v>
      </c>
      <c r="G1369" t="s">
        <v>6081</v>
      </c>
      <c r="H1369" s="11" t="s">
        <v>6071</v>
      </c>
      <c r="I1369" s="11" t="s">
        <v>6072</v>
      </c>
      <c r="J1369" s="11" t="s">
        <v>6022</v>
      </c>
      <c r="K1369" s="11">
        <v>750</v>
      </c>
      <c r="L1369" s="6">
        <v>320</v>
      </c>
    </row>
    <row r="1370" spans="1:12">
      <c r="A1370" t="s">
        <v>2756</v>
      </c>
      <c r="B1370" s="4">
        <v>43657</v>
      </c>
      <c r="C1370">
        <v>88</v>
      </c>
      <c r="D1370" t="s">
        <v>6016</v>
      </c>
      <c r="E1370" s="7" t="s">
        <v>6017</v>
      </c>
      <c r="F1370" s="10" t="s">
        <v>6080</v>
      </c>
      <c r="G1370" t="s">
        <v>6081</v>
      </c>
      <c r="H1370" s="11" t="s">
        <v>6101</v>
      </c>
      <c r="I1370" s="11" t="s">
        <v>6102</v>
      </c>
      <c r="J1370" s="11" t="s">
        <v>6134</v>
      </c>
      <c r="K1370" s="11">
        <v>11000</v>
      </c>
      <c r="L1370" s="6">
        <v>400</v>
      </c>
    </row>
    <row r="1371" spans="1:12">
      <c r="A1371" t="s">
        <v>2758</v>
      </c>
      <c r="B1371" s="4">
        <v>43097</v>
      </c>
      <c r="C1371">
        <v>36</v>
      </c>
      <c r="D1371" t="s">
        <v>6023</v>
      </c>
      <c r="E1371" s="7" t="s">
        <v>6017</v>
      </c>
      <c r="F1371" s="10" t="s">
        <v>6116</v>
      </c>
      <c r="G1371" t="s">
        <v>6116</v>
      </c>
      <c r="H1371" s="11" t="s">
        <v>6031</v>
      </c>
      <c r="I1371" s="11" t="s">
        <v>6032</v>
      </c>
      <c r="J1371" s="11" t="s">
        <v>6033</v>
      </c>
      <c r="K1371" s="11">
        <v>11000</v>
      </c>
      <c r="L1371" s="6">
        <v>560</v>
      </c>
    </row>
    <row r="1372" spans="1:12">
      <c r="A1372" t="s">
        <v>2760</v>
      </c>
      <c r="B1372" s="4">
        <v>43097</v>
      </c>
      <c r="C1372">
        <v>36</v>
      </c>
      <c r="D1372" t="s">
        <v>6016</v>
      </c>
      <c r="E1372" s="7" t="s">
        <v>6037</v>
      </c>
      <c r="F1372" s="10" t="s">
        <v>6113</v>
      </c>
      <c r="G1372" t="s">
        <v>6112</v>
      </c>
      <c r="H1372" s="11" t="s">
        <v>6031</v>
      </c>
      <c r="I1372" s="11" t="s">
        <v>6032</v>
      </c>
      <c r="J1372" s="11" t="s">
        <v>6034</v>
      </c>
      <c r="K1372" s="11">
        <v>750</v>
      </c>
      <c r="L1372" s="6">
        <v>240</v>
      </c>
    </row>
    <row r="1373" spans="1:12">
      <c r="A1373" t="s">
        <v>2762</v>
      </c>
      <c r="B1373" s="4">
        <v>43536</v>
      </c>
      <c r="C1373">
        <v>26</v>
      </c>
      <c r="D1373" t="s">
        <v>6016</v>
      </c>
      <c r="E1373" s="7" t="s">
        <v>6043</v>
      </c>
      <c r="F1373" s="10" t="s">
        <v>6044</v>
      </c>
      <c r="G1373" t="s">
        <v>6062</v>
      </c>
      <c r="H1373" s="11" t="s">
        <v>6047</v>
      </c>
      <c r="I1373" s="11" t="s">
        <v>6048</v>
      </c>
      <c r="J1373" s="11" t="s">
        <v>6075</v>
      </c>
      <c r="K1373" s="11">
        <v>5000</v>
      </c>
      <c r="L1373" s="6">
        <v>330</v>
      </c>
    </row>
    <row r="1374" spans="1:12">
      <c r="A1374" t="s">
        <v>2764</v>
      </c>
      <c r="B1374" s="4">
        <v>42466</v>
      </c>
      <c r="C1374">
        <v>45</v>
      </c>
      <c r="D1374" t="s">
        <v>6023</v>
      </c>
      <c r="E1374" s="7" t="s">
        <v>6037</v>
      </c>
      <c r="F1374" s="10" t="s">
        <v>6044</v>
      </c>
      <c r="G1374" t="s">
        <v>6044</v>
      </c>
      <c r="H1374" s="11" t="s">
        <v>6020</v>
      </c>
      <c r="I1374" s="11" t="s">
        <v>6021</v>
      </c>
      <c r="J1374" s="11" t="s">
        <v>6029</v>
      </c>
      <c r="K1374" s="11">
        <v>750</v>
      </c>
      <c r="L1374" s="6">
        <v>160</v>
      </c>
    </row>
    <row r="1375" spans="1:12">
      <c r="A1375" t="s">
        <v>2766</v>
      </c>
      <c r="B1375" s="4">
        <v>42466</v>
      </c>
      <c r="C1375">
        <v>55</v>
      </c>
      <c r="D1375" t="s">
        <v>6023</v>
      </c>
      <c r="E1375" s="7" t="s">
        <v>6017</v>
      </c>
      <c r="F1375" s="10" t="s">
        <v>6116</v>
      </c>
      <c r="G1375" t="s">
        <v>6116</v>
      </c>
      <c r="H1375" s="11" t="s">
        <v>6020</v>
      </c>
      <c r="I1375" s="11" t="s">
        <v>6021</v>
      </c>
      <c r="J1375" s="11" t="s">
        <v>6029</v>
      </c>
      <c r="K1375" s="11">
        <v>11000</v>
      </c>
      <c r="L1375" s="6">
        <v>320</v>
      </c>
    </row>
    <row r="1376" spans="1:12">
      <c r="A1376" t="s">
        <v>2768</v>
      </c>
      <c r="B1376" s="4">
        <v>42997</v>
      </c>
      <c r="C1376">
        <v>61</v>
      </c>
      <c r="D1376" t="s">
        <v>6023</v>
      </c>
      <c r="E1376" s="7" t="s">
        <v>6037</v>
      </c>
      <c r="F1376" s="10" t="s">
        <v>6129</v>
      </c>
      <c r="G1376" t="s">
        <v>6094</v>
      </c>
      <c r="H1376" s="11" t="s">
        <v>6031</v>
      </c>
      <c r="I1376" s="11" t="s">
        <v>6032</v>
      </c>
      <c r="J1376" s="11" t="s">
        <v>6033</v>
      </c>
      <c r="K1376" s="11">
        <v>750</v>
      </c>
      <c r="L1376" s="6">
        <v>400</v>
      </c>
    </row>
    <row r="1377" spans="1:12">
      <c r="A1377" t="s">
        <v>2770</v>
      </c>
      <c r="B1377" s="4">
        <v>42591</v>
      </c>
      <c r="C1377">
        <v>26</v>
      </c>
      <c r="D1377" t="s">
        <v>6016</v>
      </c>
      <c r="E1377" s="7" t="s">
        <v>6017</v>
      </c>
      <c r="F1377" s="10" t="s">
        <v>6116</v>
      </c>
      <c r="G1377" t="s">
        <v>6116</v>
      </c>
      <c r="H1377" s="11" t="s">
        <v>6020</v>
      </c>
      <c r="I1377" s="11" t="s">
        <v>6021</v>
      </c>
      <c r="J1377" s="11" t="s">
        <v>6029</v>
      </c>
      <c r="K1377" s="11">
        <v>11000</v>
      </c>
      <c r="L1377" s="6">
        <v>240</v>
      </c>
    </row>
    <row r="1378" spans="1:12">
      <c r="A1378" t="s">
        <v>2772</v>
      </c>
      <c r="B1378" s="4">
        <v>42591</v>
      </c>
      <c r="C1378">
        <v>40</v>
      </c>
      <c r="D1378" t="s">
        <v>6016</v>
      </c>
      <c r="E1378" s="7" t="s">
        <v>6017</v>
      </c>
      <c r="F1378" s="10" t="s">
        <v>6095</v>
      </c>
      <c r="G1378" t="s">
        <v>6096</v>
      </c>
      <c r="H1378" s="11" t="s">
        <v>6020</v>
      </c>
      <c r="I1378" s="11" t="s">
        <v>6021</v>
      </c>
      <c r="J1378" s="11" t="s">
        <v>6029</v>
      </c>
      <c r="K1378" s="11">
        <v>11000</v>
      </c>
      <c r="L1378" s="6">
        <v>640</v>
      </c>
    </row>
    <row r="1379" spans="1:12">
      <c r="A1379" t="s">
        <v>2774</v>
      </c>
      <c r="B1379" s="4">
        <v>42591</v>
      </c>
      <c r="C1379">
        <v>38</v>
      </c>
      <c r="D1379" t="s">
        <v>6016</v>
      </c>
      <c r="E1379" s="7" t="s">
        <v>6017</v>
      </c>
      <c r="F1379" s="10" t="s">
        <v>6116</v>
      </c>
      <c r="G1379" t="s">
        <v>6116</v>
      </c>
      <c r="H1379" s="11" t="s">
        <v>6020</v>
      </c>
      <c r="I1379" s="11" t="s">
        <v>6021</v>
      </c>
      <c r="J1379" s="11" t="s">
        <v>6029</v>
      </c>
      <c r="K1379" s="11">
        <v>11000</v>
      </c>
      <c r="L1379" s="6">
        <v>400</v>
      </c>
    </row>
    <row r="1380" spans="1:12">
      <c r="A1380" t="s">
        <v>2776</v>
      </c>
      <c r="B1380" s="4">
        <v>42591</v>
      </c>
      <c r="C1380">
        <v>32</v>
      </c>
      <c r="D1380" t="s">
        <v>6023</v>
      </c>
      <c r="E1380" s="7" t="s">
        <v>6043</v>
      </c>
      <c r="F1380" s="10" t="s">
        <v>6044</v>
      </c>
      <c r="G1380" t="s">
        <v>6044</v>
      </c>
      <c r="H1380" s="11" t="s">
        <v>6020</v>
      </c>
      <c r="I1380" s="11" t="s">
        <v>6021</v>
      </c>
      <c r="J1380" s="11" t="s">
        <v>6029</v>
      </c>
      <c r="K1380" s="11">
        <v>5000</v>
      </c>
      <c r="L1380" s="6">
        <v>400</v>
      </c>
    </row>
    <row r="1381" spans="1:12">
      <c r="A1381" t="s">
        <v>2778</v>
      </c>
      <c r="B1381" s="4">
        <v>42591</v>
      </c>
      <c r="C1381">
        <v>53</v>
      </c>
      <c r="D1381" t="s">
        <v>6016</v>
      </c>
      <c r="E1381" s="7" t="s">
        <v>6037</v>
      </c>
      <c r="F1381" s="10" t="s">
        <v>6069</v>
      </c>
      <c r="G1381" t="s">
        <v>6070</v>
      </c>
      <c r="H1381" s="11" t="s">
        <v>6020</v>
      </c>
      <c r="I1381" s="11" t="s">
        <v>6021</v>
      </c>
      <c r="J1381" s="11" t="s">
        <v>6029</v>
      </c>
      <c r="K1381" s="11">
        <v>750</v>
      </c>
      <c r="L1381" s="6">
        <v>400</v>
      </c>
    </row>
    <row r="1382" spans="1:12">
      <c r="A1382" t="s">
        <v>2780</v>
      </c>
      <c r="B1382" s="4">
        <v>42591</v>
      </c>
      <c r="C1382">
        <v>52</v>
      </c>
      <c r="D1382" t="s">
        <v>6023</v>
      </c>
      <c r="E1382" s="7" t="s">
        <v>6017</v>
      </c>
      <c r="F1382" s="10" t="s">
        <v>6116</v>
      </c>
      <c r="G1382" t="s">
        <v>6116</v>
      </c>
      <c r="H1382" s="11" t="s">
        <v>6020</v>
      </c>
      <c r="I1382" s="11" t="s">
        <v>6021</v>
      </c>
      <c r="J1382" s="11" t="s">
        <v>6029</v>
      </c>
      <c r="K1382" s="11">
        <v>11000</v>
      </c>
      <c r="L1382" s="6">
        <v>80</v>
      </c>
    </row>
    <row r="1383" spans="1:12">
      <c r="A1383" t="s">
        <v>2782</v>
      </c>
      <c r="B1383" s="4">
        <v>43352</v>
      </c>
      <c r="C1383">
        <v>29</v>
      </c>
      <c r="D1383" t="s">
        <v>6016</v>
      </c>
      <c r="E1383" s="7" t="s">
        <v>6017</v>
      </c>
      <c r="F1383" s="10" t="s">
        <v>6128</v>
      </c>
      <c r="G1383" t="s">
        <v>6039</v>
      </c>
      <c r="H1383" s="11" t="s">
        <v>6047</v>
      </c>
      <c r="I1383" s="11" t="s">
        <v>6048</v>
      </c>
      <c r="J1383" s="11" t="s">
        <v>6022</v>
      </c>
      <c r="K1383" s="11">
        <v>11000</v>
      </c>
      <c r="L1383" s="6">
        <v>150</v>
      </c>
    </row>
    <row r="1384" spans="1:12">
      <c r="A1384" t="s">
        <v>2784</v>
      </c>
      <c r="B1384" s="4">
        <v>43136</v>
      </c>
      <c r="C1384">
        <v>77</v>
      </c>
      <c r="D1384" t="s">
        <v>6016</v>
      </c>
      <c r="E1384" s="7" t="s">
        <v>6017</v>
      </c>
      <c r="F1384" s="10" t="s">
        <v>6130</v>
      </c>
      <c r="G1384" t="s">
        <v>6039</v>
      </c>
      <c r="H1384" s="11" t="s">
        <v>6101</v>
      </c>
      <c r="I1384" s="11" t="s">
        <v>6102</v>
      </c>
      <c r="J1384" s="11" t="s">
        <v>6103</v>
      </c>
      <c r="K1384" s="11">
        <v>11000</v>
      </c>
      <c r="L1384" s="6">
        <v>35</v>
      </c>
    </row>
    <row r="1385" spans="1:12">
      <c r="A1385" t="s">
        <v>2786</v>
      </c>
      <c r="B1385" s="4">
        <v>43136</v>
      </c>
      <c r="C1385">
        <v>77</v>
      </c>
      <c r="D1385" t="s">
        <v>6016</v>
      </c>
      <c r="E1385" s="7" t="s">
        <v>6037</v>
      </c>
      <c r="F1385" s="10" t="s">
        <v>6117</v>
      </c>
      <c r="G1385" t="s">
        <v>6046</v>
      </c>
      <c r="H1385" s="11" t="s">
        <v>6101</v>
      </c>
      <c r="I1385" s="11" t="s">
        <v>6102</v>
      </c>
      <c r="J1385" s="11" t="s">
        <v>6103</v>
      </c>
      <c r="K1385" s="11">
        <v>750</v>
      </c>
      <c r="L1385" s="6">
        <v>315</v>
      </c>
    </row>
    <row r="1386" spans="1:12">
      <c r="A1386" t="s">
        <v>2788</v>
      </c>
      <c r="B1386" s="4">
        <v>43136</v>
      </c>
      <c r="C1386">
        <v>77</v>
      </c>
      <c r="D1386" t="s">
        <v>6023</v>
      </c>
      <c r="E1386" s="7" t="s">
        <v>6017</v>
      </c>
      <c r="F1386" s="10" t="s">
        <v>6049</v>
      </c>
      <c r="G1386" t="s">
        <v>6050</v>
      </c>
      <c r="H1386" s="11" t="s">
        <v>6101</v>
      </c>
      <c r="I1386" s="11" t="s">
        <v>6102</v>
      </c>
      <c r="J1386" s="11" t="s">
        <v>6103</v>
      </c>
      <c r="K1386" s="11">
        <v>11000</v>
      </c>
      <c r="L1386" s="6">
        <v>175</v>
      </c>
    </row>
    <row r="1387" spans="1:12">
      <c r="A1387" t="s">
        <v>2790</v>
      </c>
      <c r="B1387" s="4">
        <v>43136</v>
      </c>
      <c r="C1387">
        <v>77</v>
      </c>
      <c r="D1387" t="s">
        <v>6016</v>
      </c>
      <c r="E1387" s="7" t="s">
        <v>6017</v>
      </c>
      <c r="F1387" s="10" t="s">
        <v>6135</v>
      </c>
      <c r="G1387" t="s">
        <v>6062</v>
      </c>
      <c r="H1387" s="11" t="s">
        <v>6101</v>
      </c>
      <c r="I1387" s="11" t="s">
        <v>6102</v>
      </c>
      <c r="J1387" s="11" t="s">
        <v>6134</v>
      </c>
      <c r="K1387" s="11">
        <v>11000</v>
      </c>
      <c r="L1387" s="6">
        <v>105</v>
      </c>
    </row>
    <row r="1388" spans="1:12">
      <c r="A1388" t="s">
        <v>2792</v>
      </c>
      <c r="B1388" s="4">
        <v>43136</v>
      </c>
      <c r="C1388">
        <v>77</v>
      </c>
      <c r="D1388" t="s">
        <v>6016</v>
      </c>
      <c r="E1388" s="7" t="s">
        <v>6017</v>
      </c>
      <c r="F1388" s="10" t="s">
        <v>6113</v>
      </c>
      <c r="G1388" t="s">
        <v>6112</v>
      </c>
      <c r="H1388" s="11" t="s">
        <v>6101</v>
      </c>
      <c r="I1388" s="11" t="s">
        <v>6102</v>
      </c>
      <c r="J1388" s="11" t="s">
        <v>6134</v>
      </c>
      <c r="K1388" s="11">
        <v>11000</v>
      </c>
      <c r="L1388" s="6">
        <v>70</v>
      </c>
    </row>
    <row r="1389" spans="1:12">
      <c r="A1389" t="s">
        <v>2794</v>
      </c>
      <c r="B1389" s="4">
        <v>43136</v>
      </c>
      <c r="C1389">
        <v>77</v>
      </c>
      <c r="D1389" t="s">
        <v>6023</v>
      </c>
      <c r="E1389" s="7" t="s">
        <v>6037</v>
      </c>
      <c r="F1389" s="10" t="s">
        <v>6113</v>
      </c>
      <c r="G1389" t="s">
        <v>6112</v>
      </c>
      <c r="H1389" s="11" t="s">
        <v>6101</v>
      </c>
      <c r="I1389" s="11" t="s">
        <v>6102</v>
      </c>
      <c r="J1389" s="11" t="s">
        <v>6103</v>
      </c>
      <c r="K1389" s="11">
        <v>750</v>
      </c>
      <c r="L1389" s="6">
        <v>70</v>
      </c>
    </row>
    <row r="1390" spans="1:12">
      <c r="A1390" t="s">
        <v>2796</v>
      </c>
      <c r="B1390" s="4">
        <v>43136</v>
      </c>
      <c r="C1390">
        <v>77</v>
      </c>
      <c r="D1390" t="s">
        <v>6023</v>
      </c>
      <c r="E1390" s="7" t="s">
        <v>6017</v>
      </c>
      <c r="F1390" s="10" t="s">
        <v>6116</v>
      </c>
      <c r="G1390" t="s">
        <v>6116</v>
      </c>
      <c r="H1390" s="11" t="s">
        <v>6101</v>
      </c>
      <c r="I1390" s="11" t="s">
        <v>6102</v>
      </c>
      <c r="J1390" s="11" t="s">
        <v>6125</v>
      </c>
      <c r="K1390" s="11">
        <v>11000</v>
      </c>
      <c r="L1390" s="6">
        <v>105</v>
      </c>
    </row>
    <row r="1391" spans="1:12">
      <c r="A1391" t="s">
        <v>2798</v>
      </c>
      <c r="B1391" s="4">
        <v>43136</v>
      </c>
      <c r="C1391">
        <v>77</v>
      </c>
      <c r="D1391" t="s">
        <v>6023</v>
      </c>
      <c r="E1391" s="7" t="s">
        <v>6037</v>
      </c>
      <c r="F1391" s="10" t="s">
        <v>6116</v>
      </c>
      <c r="G1391" t="s">
        <v>6116</v>
      </c>
      <c r="H1391" s="11" t="s">
        <v>6101</v>
      </c>
      <c r="I1391" s="11" t="s">
        <v>6102</v>
      </c>
      <c r="J1391" s="11" t="s">
        <v>6125</v>
      </c>
      <c r="K1391" s="11">
        <v>750</v>
      </c>
      <c r="L1391" s="6">
        <v>105</v>
      </c>
    </row>
    <row r="1392" spans="1:12">
      <c r="A1392" t="s">
        <v>2800</v>
      </c>
      <c r="B1392" s="4">
        <v>43136</v>
      </c>
      <c r="C1392">
        <v>77</v>
      </c>
      <c r="D1392" t="s">
        <v>6016</v>
      </c>
      <c r="E1392" s="7" t="s">
        <v>6017</v>
      </c>
      <c r="F1392" s="10" t="s">
        <v>6136</v>
      </c>
      <c r="G1392" t="s">
        <v>6116</v>
      </c>
      <c r="H1392" s="11" t="s">
        <v>6101</v>
      </c>
      <c r="I1392" s="11" t="s">
        <v>6102</v>
      </c>
      <c r="J1392" s="11" t="s">
        <v>6103</v>
      </c>
      <c r="K1392" s="11">
        <v>11000</v>
      </c>
      <c r="L1392" s="6">
        <v>105</v>
      </c>
    </row>
    <row r="1393" spans="1:12">
      <c r="A1393" t="s">
        <v>2802</v>
      </c>
      <c r="B1393" s="4">
        <v>43136</v>
      </c>
      <c r="C1393">
        <v>77</v>
      </c>
      <c r="D1393" t="s">
        <v>6023</v>
      </c>
      <c r="E1393" s="7" t="s">
        <v>6037</v>
      </c>
      <c r="F1393" s="10" t="s">
        <v>6046</v>
      </c>
      <c r="G1393" t="s">
        <v>6046</v>
      </c>
      <c r="H1393" s="11" t="s">
        <v>6101</v>
      </c>
      <c r="I1393" s="11" t="s">
        <v>6102</v>
      </c>
      <c r="J1393" s="11" t="s">
        <v>6103</v>
      </c>
      <c r="K1393" s="11">
        <v>750</v>
      </c>
      <c r="L1393" s="6">
        <v>105</v>
      </c>
    </row>
    <row r="1394" spans="1:12">
      <c r="A1394" t="s">
        <v>2804</v>
      </c>
      <c r="B1394" s="4">
        <v>43136</v>
      </c>
      <c r="C1394">
        <v>77</v>
      </c>
      <c r="D1394" t="s">
        <v>6023</v>
      </c>
      <c r="E1394" s="7" t="s">
        <v>6017</v>
      </c>
      <c r="F1394" s="10" t="s">
        <v>6137</v>
      </c>
      <c r="G1394" t="s">
        <v>6070</v>
      </c>
      <c r="H1394" s="11" t="s">
        <v>6101</v>
      </c>
      <c r="I1394" s="11" t="s">
        <v>6102</v>
      </c>
      <c r="J1394" s="11" t="s">
        <v>6103</v>
      </c>
      <c r="K1394" s="11">
        <v>11000</v>
      </c>
      <c r="L1394" s="6">
        <v>245</v>
      </c>
    </row>
    <row r="1395" spans="1:12">
      <c r="A1395" t="s">
        <v>2806</v>
      </c>
      <c r="B1395" s="4">
        <v>43650</v>
      </c>
      <c r="C1395">
        <v>39</v>
      </c>
      <c r="D1395" t="s">
        <v>6016</v>
      </c>
      <c r="E1395" s="7" t="s">
        <v>6017</v>
      </c>
      <c r="F1395" s="10" t="s">
        <v>6062</v>
      </c>
      <c r="G1395" t="s">
        <v>6062</v>
      </c>
      <c r="H1395" s="11" t="s">
        <v>6071</v>
      </c>
      <c r="I1395" s="11" t="s">
        <v>6072</v>
      </c>
      <c r="J1395" s="11" t="s">
        <v>6029</v>
      </c>
      <c r="K1395" s="11">
        <v>11000</v>
      </c>
      <c r="L1395" s="6">
        <v>105</v>
      </c>
    </row>
    <row r="1396" spans="1:12">
      <c r="A1396" t="s">
        <v>2808</v>
      </c>
      <c r="B1396" s="4">
        <v>43752</v>
      </c>
      <c r="C1396">
        <v>64</v>
      </c>
      <c r="D1396" t="s">
        <v>6016</v>
      </c>
      <c r="E1396" s="7" t="s">
        <v>6043</v>
      </c>
      <c r="F1396" s="10" t="s">
        <v>6049</v>
      </c>
      <c r="G1396" t="s">
        <v>6050</v>
      </c>
      <c r="H1396" s="11" t="s">
        <v>6054</v>
      </c>
      <c r="I1396" s="11" t="s">
        <v>6055</v>
      </c>
      <c r="J1396" s="11" t="s">
        <v>6022</v>
      </c>
      <c r="K1396" s="11">
        <v>5000</v>
      </c>
      <c r="L1396" s="6">
        <v>250</v>
      </c>
    </row>
    <row r="1397" spans="1:12">
      <c r="A1397" t="s">
        <v>2810</v>
      </c>
      <c r="B1397" s="4">
        <v>43752</v>
      </c>
      <c r="C1397">
        <v>37</v>
      </c>
      <c r="D1397" t="s">
        <v>6023</v>
      </c>
      <c r="E1397" s="7" t="s">
        <v>6017</v>
      </c>
      <c r="F1397" s="10" t="s">
        <v>6044</v>
      </c>
      <c r="G1397" t="s">
        <v>6044</v>
      </c>
      <c r="H1397" s="11" t="s">
        <v>6054</v>
      </c>
      <c r="I1397" s="11" t="s">
        <v>6055</v>
      </c>
      <c r="J1397" s="11" t="s">
        <v>6022</v>
      </c>
      <c r="K1397" s="11">
        <v>11000</v>
      </c>
      <c r="L1397" s="6">
        <v>150</v>
      </c>
    </row>
    <row r="1398" spans="1:12">
      <c r="A1398" t="s">
        <v>2812</v>
      </c>
      <c r="B1398" s="4">
        <v>43430</v>
      </c>
      <c r="C1398">
        <v>34</v>
      </c>
      <c r="D1398" t="s">
        <v>6016</v>
      </c>
      <c r="E1398" s="7" t="s">
        <v>6043</v>
      </c>
      <c r="F1398" s="10" t="s">
        <v>6135</v>
      </c>
      <c r="G1398" t="s">
        <v>6062</v>
      </c>
      <c r="H1398" s="11" t="s">
        <v>6085</v>
      </c>
      <c r="I1398" s="11" t="s">
        <v>6086</v>
      </c>
      <c r="J1398" s="11" t="s">
        <v>6029</v>
      </c>
      <c r="K1398" s="11">
        <v>8000</v>
      </c>
      <c r="L1398" s="6">
        <v>440</v>
      </c>
    </row>
    <row r="1399" spans="1:12">
      <c r="A1399" t="s">
        <v>2814</v>
      </c>
      <c r="B1399" s="4">
        <v>43430</v>
      </c>
      <c r="C1399">
        <v>46</v>
      </c>
      <c r="D1399" t="s">
        <v>6016</v>
      </c>
      <c r="E1399" s="7" t="s">
        <v>6017</v>
      </c>
      <c r="F1399" s="10" t="s">
        <v>6138</v>
      </c>
      <c r="G1399" t="s">
        <v>6039</v>
      </c>
      <c r="H1399" s="11" t="s">
        <v>6085</v>
      </c>
      <c r="I1399" s="11" t="s">
        <v>6086</v>
      </c>
      <c r="J1399" s="11" t="s">
        <v>6029</v>
      </c>
      <c r="K1399" s="11">
        <v>28000</v>
      </c>
      <c r="L1399" s="6">
        <v>220</v>
      </c>
    </row>
    <row r="1400" spans="1:12">
      <c r="A1400" t="s">
        <v>2816</v>
      </c>
      <c r="B1400" s="4">
        <v>43430</v>
      </c>
      <c r="C1400">
        <v>65</v>
      </c>
      <c r="D1400" t="s">
        <v>6023</v>
      </c>
      <c r="E1400" s="7" t="s">
        <v>6017</v>
      </c>
      <c r="F1400" s="10" t="s">
        <v>6128</v>
      </c>
      <c r="G1400" t="s">
        <v>6039</v>
      </c>
      <c r="H1400" s="11" t="s">
        <v>6085</v>
      </c>
      <c r="I1400" s="11" t="s">
        <v>6086</v>
      </c>
      <c r="J1400" s="11" t="s">
        <v>6088</v>
      </c>
      <c r="K1400" s="11">
        <v>28000</v>
      </c>
      <c r="L1400" s="6">
        <v>440</v>
      </c>
    </row>
    <row r="1401" spans="1:12">
      <c r="A1401" t="s">
        <v>2818</v>
      </c>
      <c r="B1401" s="4">
        <v>43430</v>
      </c>
      <c r="C1401">
        <v>36</v>
      </c>
      <c r="D1401" t="s">
        <v>6016</v>
      </c>
      <c r="E1401" s="7" t="s">
        <v>6017</v>
      </c>
      <c r="F1401" s="10" t="s">
        <v>6074</v>
      </c>
      <c r="G1401" t="s">
        <v>6050</v>
      </c>
      <c r="H1401" s="11" t="s">
        <v>6085</v>
      </c>
      <c r="I1401" s="11" t="s">
        <v>6086</v>
      </c>
      <c r="J1401" s="11" t="s">
        <v>6029</v>
      </c>
      <c r="K1401" s="11">
        <v>28000</v>
      </c>
      <c r="L1401" s="6">
        <v>110</v>
      </c>
    </row>
    <row r="1402" spans="1:12">
      <c r="A1402" t="s">
        <v>2820</v>
      </c>
      <c r="B1402" s="4">
        <v>43409</v>
      </c>
      <c r="C1402">
        <v>35</v>
      </c>
      <c r="D1402" t="s">
        <v>6023</v>
      </c>
      <c r="E1402" s="7" t="s">
        <v>6043</v>
      </c>
      <c r="F1402" s="10" t="s">
        <v>6045</v>
      </c>
      <c r="G1402" t="s">
        <v>6046</v>
      </c>
      <c r="H1402" s="11" t="s">
        <v>6047</v>
      </c>
      <c r="I1402" s="11" t="s">
        <v>6048</v>
      </c>
      <c r="J1402" s="11" t="s">
        <v>6075</v>
      </c>
      <c r="K1402" s="11">
        <v>5000</v>
      </c>
      <c r="L1402" s="6">
        <v>70</v>
      </c>
    </row>
    <row r="1403" spans="1:12">
      <c r="A1403" t="s">
        <v>2822</v>
      </c>
      <c r="B1403" s="4">
        <v>43409</v>
      </c>
      <c r="C1403">
        <v>49</v>
      </c>
      <c r="D1403" t="s">
        <v>6016</v>
      </c>
      <c r="E1403" s="7" t="s">
        <v>6037</v>
      </c>
      <c r="F1403" s="10" t="s">
        <v>6106</v>
      </c>
      <c r="G1403" t="s">
        <v>6039</v>
      </c>
      <c r="H1403" s="11" t="s">
        <v>6047</v>
      </c>
      <c r="I1403" s="11" t="s">
        <v>6048</v>
      </c>
      <c r="J1403" s="11" t="s">
        <v>6029</v>
      </c>
      <c r="K1403" s="11">
        <v>750</v>
      </c>
      <c r="L1403" s="6">
        <v>105</v>
      </c>
    </row>
    <row r="1404" spans="1:12">
      <c r="A1404" t="s">
        <v>2824</v>
      </c>
      <c r="B1404" s="4">
        <v>43215</v>
      </c>
      <c r="C1404">
        <v>46</v>
      </c>
      <c r="D1404" t="s">
        <v>6023</v>
      </c>
      <c r="E1404" s="7" t="s">
        <v>6017</v>
      </c>
      <c r="F1404" s="10" t="s">
        <v>6106</v>
      </c>
      <c r="G1404" t="s">
        <v>6039</v>
      </c>
      <c r="H1404" s="11" t="s">
        <v>6047</v>
      </c>
      <c r="I1404" s="11" t="s">
        <v>6048</v>
      </c>
      <c r="J1404" s="11" t="s">
        <v>6022</v>
      </c>
      <c r="K1404" s="11">
        <v>11000</v>
      </c>
      <c r="L1404" s="6">
        <v>220</v>
      </c>
    </row>
    <row r="1405" spans="1:12">
      <c r="A1405" t="s">
        <v>2826</v>
      </c>
      <c r="B1405" s="4">
        <v>43215</v>
      </c>
      <c r="C1405">
        <v>26</v>
      </c>
      <c r="D1405" t="s">
        <v>6016</v>
      </c>
      <c r="E1405" s="7" t="s">
        <v>6037</v>
      </c>
      <c r="F1405" s="10" t="s">
        <v>6139</v>
      </c>
      <c r="G1405" t="s">
        <v>6026</v>
      </c>
      <c r="H1405" s="11" t="s">
        <v>6047</v>
      </c>
      <c r="I1405" s="11" t="s">
        <v>6048</v>
      </c>
      <c r="J1405" s="11" t="s">
        <v>6029</v>
      </c>
      <c r="K1405" s="11">
        <v>750</v>
      </c>
      <c r="L1405" s="6">
        <v>550</v>
      </c>
    </row>
    <row r="1406" spans="1:12">
      <c r="A1406" t="s">
        <v>2828</v>
      </c>
      <c r="B1406" s="4">
        <v>42468</v>
      </c>
      <c r="C1406">
        <v>77</v>
      </c>
      <c r="D1406" t="s">
        <v>6016</v>
      </c>
      <c r="E1406" s="7" t="s">
        <v>6017</v>
      </c>
      <c r="F1406" s="10" t="s">
        <v>6139</v>
      </c>
      <c r="G1406" t="s">
        <v>6026</v>
      </c>
      <c r="H1406" s="11" t="s">
        <v>6101</v>
      </c>
      <c r="I1406" s="11" t="s">
        <v>6102</v>
      </c>
      <c r="J1406" s="11" t="s">
        <v>6103</v>
      </c>
      <c r="K1406" s="11">
        <v>11000</v>
      </c>
      <c r="L1406" s="6">
        <v>110</v>
      </c>
    </row>
    <row r="1407" spans="1:12">
      <c r="A1407" t="s">
        <v>2830</v>
      </c>
      <c r="B1407" s="4">
        <v>42468</v>
      </c>
      <c r="C1407">
        <v>77</v>
      </c>
      <c r="D1407" t="s">
        <v>6023</v>
      </c>
      <c r="E1407" s="7" t="s">
        <v>6017</v>
      </c>
      <c r="F1407" s="10" t="s">
        <v>6046</v>
      </c>
      <c r="G1407" t="s">
        <v>6046</v>
      </c>
      <c r="H1407" s="11" t="s">
        <v>6101</v>
      </c>
      <c r="I1407" s="11" t="s">
        <v>6102</v>
      </c>
      <c r="J1407" s="11" t="s">
        <v>6134</v>
      </c>
      <c r="K1407" s="11">
        <v>11000</v>
      </c>
      <c r="L1407" s="6">
        <v>330</v>
      </c>
    </row>
    <row r="1408" spans="1:12">
      <c r="A1408" t="s">
        <v>2832</v>
      </c>
      <c r="B1408" s="4">
        <v>42468</v>
      </c>
      <c r="C1408">
        <v>77</v>
      </c>
      <c r="D1408" t="s">
        <v>6016</v>
      </c>
      <c r="E1408" s="7" t="s">
        <v>6017</v>
      </c>
      <c r="F1408" s="10" t="s">
        <v>6113</v>
      </c>
      <c r="G1408" t="s">
        <v>6112</v>
      </c>
      <c r="H1408" s="11" t="s">
        <v>6101</v>
      </c>
      <c r="I1408" s="11" t="s">
        <v>6102</v>
      </c>
      <c r="J1408" s="11" t="s">
        <v>6125</v>
      </c>
      <c r="K1408" s="11">
        <v>11000</v>
      </c>
      <c r="L1408" s="6">
        <v>220</v>
      </c>
    </row>
    <row r="1409" spans="1:12">
      <c r="A1409" t="s">
        <v>2834</v>
      </c>
      <c r="B1409" s="4">
        <v>43349</v>
      </c>
      <c r="C1409">
        <v>33</v>
      </c>
      <c r="D1409" t="s">
        <v>6023</v>
      </c>
      <c r="E1409" s="7" t="s">
        <v>6017</v>
      </c>
      <c r="F1409" s="10" t="s">
        <v>6069</v>
      </c>
      <c r="G1409" t="s">
        <v>6070</v>
      </c>
      <c r="H1409" s="11" t="s">
        <v>6031</v>
      </c>
      <c r="I1409" s="11" t="s">
        <v>6032</v>
      </c>
      <c r="J1409" s="11" t="s">
        <v>6034</v>
      </c>
      <c r="K1409" s="11">
        <v>11000</v>
      </c>
      <c r="L1409" s="6">
        <v>220</v>
      </c>
    </row>
    <row r="1410" spans="1:12">
      <c r="A1410" t="s">
        <v>2836</v>
      </c>
      <c r="B1410" s="4">
        <v>43349</v>
      </c>
      <c r="C1410">
        <v>59</v>
      </c>
      <c r="D1410" t="s">
        <v>6016</v>
      </c>
      <c r="E1410" s="7" t="s">
        <v>6017</v>
      </c>
      <c r="F1410" s="10" t="s">
        <v>6097</v>
      </c>
      <c r="G1410" t="s">
        <v>6097</v>
      </c>
      <c r="H1410" s="11" t="s">
        <v>6031</v>
      </c>
      <c r="I1410" s="11" t="s">
        <v>6032</v>
      </c>
      <c r="J1410" s="11" t="s">
        <v>6033</v>
      </c>
      <c r="K1410" s="11">
        <v>11000</v>
      </c>
      <c r="L1410" s="6">
        <v>220</v>
      </c>
    </row>
    <row r="1411" spans="1:12">
      <c r="A1411" t="s">
        <v>2838</v>
      </c>
      <c r="B1411" s="4">
        <v>43373</v>
      </c>
      <c r="C1411">
        <v>34</v>
      </c>
      <c r="D1411" t="s">
        <v>6016</v>
      </c>
      <c r="E1411" s="7" t="s">
        <v>6017</v>
      </c>
      <c r="F1411" s="10" t="s">
        <v>6044</v>
      </c>
      <c r="G1411" t="s">
        <v>6044</v>
      </c>
      <c r="H1411" s="11" t="s">
        <v>6031</v>
      </c>
      <c r="I1411" s="11" t="s">
        <v>6032</v>
      </c>
      <c r="J1411" s="11" t="s">
        <v>6033</v>
      </c>
      <c r="K1411" s="11">
        <v>11000</v>
      </c>
      <c r="L1411" s="6">
        <v>240</v>
      </c>
    </row>
    <row r="1412" spans="1:12">
      <c r="A1412" t="s">
        <v>2840</v>
      </c>
      <c r="B1412" s="4">
        <v>43780</v>
      </c>
      <c r="C1412">
        <v>39</v>
      </c>
      <c r="D1412" t="s">
        <v>6023</v>
      </c>
      <c r="E1412" s="7" t="s">
        <v>6037</v>
      </c>
      <c r="F1412" s="10" t="s">
        <v>6084</v>
      </c>
      <c r="G1412" t="s">
        <v>6112</v>
      </c>
      <c r="H1412" s="11" t="s">
        <v>6047</v>
      </c>
      <c r="I1412" s="11" t="s">
        <v>6048</v>
      </c>
      <c r="J1412" s="11" t="s">
        <v>6029</v>
      </c>
      <c r="K1412" s="11">
        <v>750</v>
      </c>
      <c r="L1412" s="6">
        <v>100</v>
      </c>
    </row>
    <row r="1413" spans="1:12">
      <c r="A1413" t="s">
        <v>2842</v>
      </c>
      <c r="B1413" s="4">
        <v>43294</v>
      </c>
      <c r="C1413">
        <v>59</v>
      </c>
      <c r="D1413" t="s">
        <v>6016</v>
      </c>
      <c r="E1413" s="7" t="s">
        <v>6017</v>
      </c>
      <c r="F1413" s="10" t="s">
        <v>6084</v>
      </c>
      <c r="G1413" t="s">
        <v>6112</v>
      </c>
      <c r="H1413" s="11" t="s">
        <v>6054</v>
      </c>
      <c r="I1413" s="11" t="s">
        <v>6055</v>
      </c>
      <c r="J1413" s="11" t="s">
        <v>6022</v>
      </c>
      <c r="K1413" s="11">
        <v>11000</v>
      </c>
      <c r="L1413" s="6">
        <v>220</v>
      </c>
    </row>
    <row r="1414" spans="1:12">
      <c r="A1414" t="s">
        <v>2844</v>
      </c>
      <c r="B1414" s="4">
        <v>43294</v>
      </c>
      <c r="C1414">
        <v>50</v>
      </c>
      <c r="D1414" t="s">
        <v>6016</v>
      </c>
      <c r="E1414" s="7" t="s">
        <v>6017</v>
      </c>
      <c r="F1414" s="10" t="s">
        <v>6116</v>
      </c>
      <c r="G1414" t="s">
        <v>6116</v>
      </c>
      <c r="H1414" s="11" t="s">
        <v>6054</v>
      </c>
      <c r="I1414" s="11" t="s">
        <v>6055</v>
      </c>
      <c r="J1414" s="11" t="s">
        <v>6022</v>
      </c>
      <c r="K1414" s="11">
        <v>11000</v>
      </c>
      <c r="L1414" s="6">
        <v>440</v>
      </c>
    </row>
    <row r="1415" spans="1:12">
      <c r="A1415" t="s">
        <v>2846</v>
      </c>
      <c r="B1415" s="4">
        <v>42556</v>
      </c>
      <c r="C1415">
        <v>26</v>
      </c>
      <c r="D1415" t="s">
        <v>6023</v>
      </c>
      <c r="E1415" s="7" t="s">
        <v>6037</v>
      </c>
      <c r="F1415" s="10" t="s">
        <v>6045</v>
      </c>
      <c r="G1415" t="s">
        <v>6046</v>
      </c>
      <c r="H1415" s="11" t="s">
        <v>6031</v>
      </c>
      <c r="I1415" s="11" t="s">
        <v>6032</v>
      </c>
      <c r="J1415" s="11" t="s">
        <v>6034</v>
      </c>
      <c r="K1415" s="11">
        <v>750</v>
      </c>
      <c r="L1415" s="6">
        <v>770</v>
      </c>
    </row>
    <row r="1416" spans="1:12">
      <c r="A1416" t="s">
        <v>2848</v>
      </c>
      <c r="B1416" s="4">
        <v>43496</v>
      </c>
      <c r="C1416">
        <v>32</v>
      </c>
      <c r="D1416" t="s">
        <v>6016</v>
      </c>
      <c r="E1416" s="7" t="s">
        <v>6017</v>
      </c>
      <c r="F1416" s="10" t="s">
        <v>6083</v>
      </c>
      <c r="G1416" t="s">
        <v>6060</v>
      </c>
      <c r="H1416" s="11" t="s">
        <v>6027</v>
      </c>
      <c r="I1416" s="11" t="s">
        <v>6028</v>
      </c>
      <c r="J1416" s="11" t="s">
        <v>6133</v>
      </c>
      <c r="K1416" s="11">
        <v>11000</v>
      </c>
      <c r="L1416" s="6">
        <v>240</v>
      </c>
    </row>
    <row r="1417" spans="1:12">
      <c r="A1417" t="s">
        <v>2850</v>
      </c>
      <c r="B1417" s="4">
        <v>43496</v>
      </c>
      <c r="C1417">
        <v>51</v>
      </c>
      <c r="D1417" t="s">
        <v>6023</v>
      </c>
      <c r="E1417" s="7" t="s">
        <v>6043</v>
      </c>
      <c r="F1417" s="10" t="s">
        <v>6018</v>
      </c>
      <c r="G1417" t="s">
        <v>6039</v>
      </c>
      <c r="H1417" s="11" t="s">
        <v>6027</v>
      </c>
      <c r="I1417" s="11" t="s">
        <v>6028</v>
      </c>
      <c r="J1417" s="11" t="s">
        <v>6107</v>
      </c>
      <c r="K1417" s="11">
        <v>5000</v>
      </c>
      <c r="L1417" s="6">
        <v>240</v>
      </c>
    </row>
    <row r="1418" spans="1:12">
      <c r="A1418" t="s">
        <v>2852</v>
      </c>
      <c r="B1418" s="4">
        <v>43002</v>
      </c>
      <c r="C1418">
        <v>41</v>
      </c>
      <c r="D1418" t="s">
        <v>6016</v>
      </c>
      <c r="E1418" s="7" t="s">
        <v>6043</v>
      </c>
      <c r="F1418" s="10" t="s">
        <v>6044</v>
      </c>
      <c r="G1418" t="s">
        <v>6044</v>
      </c>
      <c r="H1418" s="11" t="s">
        <v>6071</v>
      </c>
      <c r="I1418" s="11" t="s">
        <v>6072</v>
      </c>
      <c r="J1418" s="11" t="s">
        <v>6073</v>
      </c>
      <c r="K1418" s="11">
        <v>5000</v>
      </c>
      <c r="L1418" s="6">
        <v>350</v>
      </c>
    </row>
    <row r="1419" spans="1:12">
      <c r="A1419" t="s">
        <v>2854</v>
      </c>
      <c r="B1419" s="4">
        <v>43002</v>
      </c>
      <c r="C1419">
        <v>39</v>
      </c>
      <c r="D1419" t="s">
        <v>6023</v>
      </c>
      <c r="E1419" s="7" t="s">
        <v>6017</v>
      </c>
      <c r="F1419" s="10" t="s">
        <v>6093</v>
      </c>
      <c r="G1419" t="s">
        <v>6094</v>
      </c>
      <c r="H1419" s="11" t="s">
        <v>6071</v>
      </c>
      <c r="I1419" s="11" t="s">
        <v>6072</v>
      </c>
      <c r="J1419" s="11" t="s">
        <v>6073</v>
      </c>
      <c r="K1419" s="11">
        <v>11000</v>
      </c>
      <c r="L1419" s="6">
        <v>150</v>
      </c>
    </row>
    <row r="1420" spans="1:12">
      <c r="A1420" t="s">
        <v>2856</v>
      </c>
      <c r="B1420" s="4">
        <v>43002</v>
      </c>
      <c r="C1420">
        <v>49</v>
      </c>
      <c r="D1420" t="s">
        <v>6023</v>
      </c>
      <c r="E1420" s="7" t="s">
        <v>6017</v>
      </c>
      <c r="F1420" s="10" t="s">
        <v>6098</v>
      </c>
      <c r="G1420" t="s">
        <v>6060</v>
      </c>
      <c r="H1420" s="11" t="s">
        <v>6071</v>
      </c>
      <c r="I1420" s="11" t="s">
        <v>6072</v>
      </c>
      <c r="J1420" s="11" t="s">
        <v>6022</v>
      </c>
      <c r="K1420" s="11">
        <v>11000</v>
      </c>
      <c r="L1420" s="6">
        <v>200</v>
      </c>
    </row>
    <row r="1421" spans="1:12">
      <c r="A1421" t="s">
        <v>2858</v>
      </c>
      <c r="B1421" s="4">
        <v>43008</v>
      </c>
      <c r="C1421">
        <v>30</v>
      </c>
      <c r="D1421" t="s">
        <v>6016</v>
      </c>
      <c r="E1421" s="7" t="s">
        <v>6037</v>
      </c>
      <c r="F1421" s="10" t="s">
        <v>6135</v>
      </c>
      <c r="G1421" t="s">
        <v>6062</v>
      </c>
      <c r="H1421" s="11" t="s">
        <v>6054</v>
      </c>
      <c r="I1421" s="11" t="s">
        <v>6055</v>
      </c>
      <c r="J1421" s="11" t="s">
        <v>6056</v>
      </c>
      <c r="K1421" s="11">
        <v>750</v>
      </c>
      <c r="L1421" s="6">
        <v>320</v>
      </c>
    </row>
    <row r="1422" spans="1:12">
      <c r="A1422" t="s">
        <v>2860</v>
      </c>
      <c r="B1422" s="4">
        <v>43008</v>
      </c>
      <c r="C1422">
        <v>40</v>
      </c>
      <c r="D1422" t="s">
        <v>6023</v>
      </c>
      <c r="E1422" s="7" t="s">
        <v>6017</v>
      </c>
      <c r="F1422" s="10" t="s">
        <v>6059</v>
      </c>
      <c r="G1422" t="s">
        <v>6060</v>
      </c>
      <c r="H1422" s="11" t="s">
        <v>6054</v>
      </c>
      <c r="I1422" s="11" t="s">
        <v>6055</v>
      </c>
      <c r="J1422" s="11" t="s">
        <v>6056</v>
      </c>
      <c r="K1422" s="11">
        <v>11000</v>
      </c>
      <c r="L1422" s="6">
        <v>160</v>
      </c>
    </row>
    <row r="1423" spans="1:12">
      <c r="A1423" t="s">
        <v>2862</v>
      </c>
      <c r="B1423" s="4">
        <v>43008</v>
      </c>
      <c r="C1423">
        <v>36</v>
      </c>
      <c r="D1423" t="s">
        <v>6023</v>
      </c>
      <c r="E1423" s="7" t="s">
        <v>6017</v>
      </c>
      <c r="F1423" s="10" t="s">
        <v>6129</v>
      </c>
      <c r="G1423" t="s">
        <v>6094</v>
      </c>
      <c r="H1423" s="11" t="s">
        <v>6054</v>
      </c>
      <c r="I1423" s="11" t="s">
        <v>6055</v>
      </c>
      <c r="J1423" s="11" t="s">
        <v>6056</v>
      </c>
      <c r="K1423" s="11">
        <v>11000</v>
      </c>
      <c r="L1423" s="6">
        <v>160</v>
      </c>
    </row>
    <row r="1424" spans="1:12">
      <c r="A1424" t="s">
        <v>2864</v>
      </c>
      <c r="B1424" s="4">
        <v>43008</v>
      </c>
      <c r="C1424">
        <v>56</v>
      </c>
      <c r="D1424" t="s">
        <v>6016</v>
      </c>
      <c r="E1424" s="7" t="s">
        <v>6043</v>
      </c>
      <c r="F1424" s="10" t="s">
        <v>6026</v>
      </c>
      <c r="G1424" t="s">
        <v>6026</v>
      </c>
      <c r="H1424" s="11" t="s">
        <v>6054</v>
      </c>
      <c r="I1424" s="11" t="s">
        <v>6055</v>
      </c>
      <c r="J1424" s="11" t="s">
        <v>6056</v>
      </c>
      <c r="K1424" s="11">
        <v>5000</v>
      </c>
      <c r="L1424" s="6">
        <v>720</v>
      </c>
    </row>
    <row r="1425" spans="1:12">
      <c r="A1425" t="s">
        <v>2866</v>
      </c>
      <c r="B1425" s="4">
        <v>43008</v>
      </c>
      <c r="C1425">
        <v>37</v>
      </c>
      <c r="D1425" t="s">
        <v>6016</v>
      </c>
      <c r="E1425" s="7" t="s">
        <v>6043</v>
      </c>
      <c r="F1425" s="10" t="s">
        <v>6089</v>
      </c>
      <c r="G1425" t="s">
        <v>6039</v>
      </c>
      <c r="H1425" s="11" t="s">
        <v>6054</v>
      </c>
      <c r="I1425" s="11" t="s">
        <v>6055</v>
      </c>
      <c r="J1425" s="11" t="s">
        <v>6056</v>
      </c>
      <c r="K1425" s="11">
        <v>5000</v>
      </c>
      <c r="L1425" s="6">
        <v>480</v>
      </c>
    </row>
    <row r="1426" spans="1:12">
      <c r="A1426" t="s">
        <v>2868</v>
      </c>
      <c r="B1426" s="4">
        <v>43008</v>
      </c>
      <c r="C1426">
        <v>51</v>
      </c>
      <c r="D1426" t="s">
        <v>6023</v>
      </c>
      <c r="E1426" s="7" t="s">
        <v>6037</v>
      </c>
      <c r="F1426" s="10" t="s">
        <v>6089</v>
      </c>
      <c r="G1426" t="s">
        <v>6039</v>
      </c>
      <c r="H1426" s="11" t="s">
        <v>6054</v>
      </c>
      <c r="I1426" s="11" t="s">
        <v>6055</v>
      </c>
      <c r="J1426" s="11" t="s">
        <v>6076</v>
      </c>
      <c r="K1426" s="11">
        <v>750</v>
      </c>
      <c r="L1426" s="6">
        <v>400</v>
      </c>
    </row>
    <row r="1427" spans="1:12">
      <c r="A1427" t="s">
        <v>2870</v>
      </c>
      <c r="B1427" s="4">
        <v>43008</v>
      </c>
      <c r="C1427">
        <v>36</v>
      </c>
      <c r="D1427" t="s">
        <v>6023</v>
      </c>
      <c r="E1427" s="7" t="s">
        <v>6017</v>
      </c>
      <c r="F1427" s="10" t="s">
        <v>6044</v>
      </c>
      <c r="G1427" t="s">
        <v>6044</v>
      </c>
      <c r="H1427" s="11" t="s">
        <v>6054</v>
      </c>
      <c r="I1427" s="11" t="s">
        <v>6055</v>
      </c>
      <c r="J1427" s="11" t="s">
        <v>6056</v>
      </c>
      <c r="K1427" s="11">
        <v>11000</v>
      </c>
      <c r="L1427" s="6">
        <v>320</v>
      </c>
    </row>
    <row r="1428" spans="1:12">
      <c r="A1428" t="s">
        <v>2872</v>
      </c>
      <c r="B1428" s="4">
        <v>43043</v>
      </c>
      <c r="C1428">
        <v>62</v>
      </c>
      <c r="D1428" t="s">
        <v>6016</v>
      </c>
      <c r="E1428" s="7" t="s">
        <v>6017</v>
      </c>
      <c r="F1428" s="10" t="s">
        <v>6063</v>
      </c>
      <c r="G1428" t="s">
        <v>6081</v>
      </c>
      <c r="H1428" s="11" t="s">
        <v>6122</v>
      </c>
      <c r="I1428" s="11" t="s">
        <v>6072</v>
      </c>
      <c r="J1428" s="11" t="s">
        <v>6132</v>
      </c>
      <c r="K1428" s="11">
        <v>11000</v>
      </c>
      <c r="L1428" s="6">
        <v>160</v>
      </c>
    </row>
    <row r="1429" spans="1:12">
      <c r="A1429" t="s">
        <v>2874</v>
      </c>
      <c r="B1429" s="4">
        <v>43043</v>
      </c>
      <c r="C1429">
        <v>31</v>
      </c>
      <c r="D1429" t="s">
        <v>6023</v>
      </c>
      <c r="E1429" s="7" t="s">
        <v>6017</v>
      </c>
      <c r="F1429" s="10" t="s">
        <v>6140</v>
      </c>
      <c r="G1429" t="s">
        <v>6062</v>
      </c>
      <c r="H1429" s="11" t="s">
        <v>6122</v>
      </c>
      <c r="I1429" s="11" t="s">
        <v>6072</v>
      </c>
      <c r="J1429" s="11" t="s">
        <v>6132</v>
      </c>
      <c r="K1429" s="11">
        <v>11000</v>
      </c>
      <c r="L1429" s="6">
        <v>400</v>
      </c>
    </row>
    <row r="1430" spans="1:12">
      <c r="A1430" t="s">
        <v>2876</v>
      </c>
      <c r="B1430" s="4">
        <v>43043</v>
      </c>
      <c r="C1430">
        <v>42</v>
      </c>
      <c r="D1430" t="s">
        <v>6016</v>
      </c>
      <c r="E1430" s="7" t="s">
        <v>6017</v>
      </c>
      <c r="F1430" s="10" t="s">
        <v>6062</v>
      </c>
      <c r="G1430" t="s">
        <v>6062</v>
      </c>
      <c r="H1430" s="11" t="s">
        <v>6122</v>
      </c>
      <c r="I1430" s="11" t="s">
        <v>6072</v>
      </c>
      <c r="J1430" s="11" t="s">
        <v>6132</v>
      </c>
      <c r="K1430" s="11">
        <v>11000</v>
      </c>
      <c r="L1430" s="6">
        <v>400</v>
      </c>
    </row>
    <row r="1431" spans="1:12">
      <c r="A1431" t="s">
        <v>2878</v>
      </c>
      <c r="B1431" s="4">
        <v>43043</v>
      </c>
      <c r="C1431">
        <v>38</v>
      </c>
      <c r="D1431" t="s">
        <v>6016</v>
      </c>
      <c r="E1431" s="7" t="s">
        <v>6017</v>
      </c>
      <c r="F1431" s="10" t="s">
        <v>6139</v>
      </c>
      <c r="G1431" t="s">
        <v>6026</v>
      </c>
      <c r="H1431" s="11" t="s">
        <v>6122</v>
      </c>
      <c r="I1431" s="11" t="s">
        <v>6072</v>
      </c>
      <c r="J1431" s="11" t="s">
        <v>6132</v>
      </c>
      <c r="K1431" s="11">
        <v>11000</v>
      </c>
      <c r="L1431" s="6">
        <v>1120</v>
      </c>
    </row>
    <row r="1432" spans="1:12">
      <c r="A1432" t="s">
        <v>2880</v>
      </c>
      <c r="B1432" s="4">
        <v>43799</v>
      </c>
      <c r="C1432">
        <v>45</v>
      </c>
      <c r="D1432" t="s">
        <v>6016</v>
      </c>
      <c r="E1432" s="7" t="s">
        <v>6017</v>
      </c>
      <c r="F1432" s="10" t="s">
        <v>6115</v>
      </c>
      <c r="G1432" t="s">
        <v>6116</v>
      </c>
      <c r="H1432" s="11" t="s">
        <v>6031</v>
      </c>
      <c r="I1432" s="11" t="s">
        <v>6032</v>
      </c>
      <c r="J1432" s="11" t="s">
        <v>6040</v>
      </c>
      <c r="K1432" s="11">
        <v>11000</v>
      </c>
      <c r="L1432" s="6">
        <v>880</v>
      </c>
    </row>
    <row r="1433" spans="1:12">
      <c r="A1433" t="s">
        <v>2882</v>
      </c>
      <c r="B1433" s="4">
        <v>42725</v>
      </c>
      <c r="C1433">
        <v>50</v>
      </c>
      <c r="D1433" t="s">
        <v>6023</v>
      </c>
      <c r="E1433" s="7" t="s">
        <v>6017</v>
      </c>
      <c r="F1433" s="10" t="s">
        <v>6045</v>
      </c>
      <c r="G1433" t="s">
        <v>6046</v>
      </c>
      <c r="H1433" s="11" t="s">
        <v>6020</v>
      </c>
      <c r="I1433" s="11" t="s">
        <v>6021</v>
      </c>
      <c r="J1433" s="11" t="s">
        <v>6029</v>
      </c>
      <c r="K1433" s="11">
        <v>11000</v>
      </c>
      <c r="L1433" s="6">
        <v>210</v>
      </c>
    </row>
    <row r="1434" spans="1:12">
      <c r="A1434" t="s">
        <v>2884</v>
      </c>
      <c r="B1434" s="4">
        <v>42725</v>
      </c>
      <c r="C1434">
        <v>58</v>
      </c>
      <c r="D1434" t="s">
        <v>6016</v>
      </c>
      <c r="E1434" s="7" t="s">
        <v>6017</v>
      </c>
      <c r="F1434" s="10" t="s">
        <v>6141</v>
      </c>
      <c r="G1434" t="s">
        <v>6060</v>
      </c>
      <c r="H1434" s="11" t="s">
        <v>6020</v>
      </c>
      <c r="I1434" s="11" t="s">
        <v>6021</v>
      </c>
      <c r="J1434" s="11" t="s">
        <v>6029</v>
      </c>
      <c r="K1434" s="11">
        <v>11000</v>
      </c>
      <c r="L1434" s="6">
        <v>35</v>
      </c>
    </row>
    <row r="1435" spans="1:12">
      <c r="A1435" t="s">
        <v>2886</v>
      </c>
      <c r="B1435" s="4">
        <v>42725</v>
      </c>
      <c r="C1435">
        <v>35</v>
      </c>
      <c r="D1435" t="s">
        <v>6016</v>
      </c>
      <c r="E1435" s="7" t="s">
        <v>6017</v>
      </c>
      <c r="F1435" s="10" t="s">
        <v>6113</v>
      </c>
      <c r="G1435" t="s">
        <v>6112</v>
      </c>
      <c r="H1435" s="11" t="s">
        <v>6020</v>
      </c>
      <c r="I1435" s="11" t="s">
        <v>6021</v>
      </c>
      <c r="J1435" s="11" t="s">
        <v>6022</v>
      </c>
      <c r="K1435" s="11">
        <v>11000</v>
      </c>
      <c r="L1435" s="6">
        <v>490</v>
      </c>
    </row>
    <row r="1436" spans="1:12">
      <c r="A1436" t="s">
        <v>2888</v>
      </c>
      <c r="B1436" s="4">
        <v>43464</v>
      </c>
      <c r="C1436">
        <v>58</v>
      </c>
      <c r="D1436" t="s">
        <v>6016</v>
      </c>
      <c r="E1436" s="7" t="s">
        <v>6017</v>
      </c>
      <c r="F1436" s="10" t="s">
        <v>6116</v>
      </c>
      <c r="G1436" t="s">
        <v>6116</v>
      </c>
      <c r="H1436" s="11" t="s">
        <v>6031</v>
      </c>
      <c r="I1436" s="11" t="s">
        <v>6032</v>
      </c>
      <c r="J1436" s="11" t="s">
        <v>6034</v>
      </c>
      <c r="K1436" s="11">
        <v>11000</v>
      </c>
      <c r="L1436" s="6">
        <v>400</v>
      </c>
    </row>
    <row r="1437" spans="1:12">
      <c r="A1437" t="s">
        <v>2890</v>
      </c>
      <c r="B1437" s="4">
        <v>43643</v>
      </c>
      <c r="C1437">
        <v>42</v>
      </c>
      <c r="D1437" t="s">
        <v>6016</v>
      </c>
      <c r="E1437" s="7" t="s">
        <v>6017</v>
      </c>
      <c r="F1437" s="10" t="s">
        <v>6113</v>
      </c>
      <c r="G1437" t="s">
        <v>6112</v>
      </c>
      <c r="H1437" s="11" t="s">
        <v>6031</v>
      </c>
      <c r="I1437" s="11" t="s">
        <v>6032</v>
      </c>
      <c r="J1437" s="11" t="s">
        <v>6034</v>
      </c>
      <c r="K1437" s="11">
        <v>11000</v>
      </c>
      <c r="L1437" s="6">
        <v>660</v>
      </c>
    </row>
    <row r="1438" spans="1:12">
      <c r="A1438" t="s">
        <v>2892</v>
      </c>
      <c r="B1438" s="4">
        <v>43643</v>
      </c>
      <c r="C1438">
        <v>32</v>
      </c>
      <c r="D1438" t="s">
        <v>6023</v>
      </c>
      <c r="E1438" s="7" t="s">
        <v>6043</v>
      </c>
      <c r="F1438" s="10" t="s">
        <v>6142</v>
      </c>
      <c r="G1438" t="s">
        <v>6116</v>
      </c>
      <c r="H1438" s="11" t="s">
        <v>6031</v>
      </c>
      <c r="I1438" s="11" t="s">
        <v>6032</v>
      </c>
      <c r="J1438" s="11" t="s">
        <v>6034</v>
      </c>
      <c r="K1438" s="11">
        <v>5000</v>
      </c>
      <c r="L1438" s="6">
        <v>220</v>
      </c>
    </row>
    <row r="1439" spans="1:12">
      <c r="A1439" t="s">
        <v>2894</v>
      </c>
      <c r="B1439" s="4">
        <v>43023</v>
      </c>
      <c r="C1439">
        <v>35</v>
      </c>
      <c r="D1439" t="s">
        <v>6016</v>
      </c>
      <c r="E1439" s="7" t="s">
        <v>6017</v>
      </c>
      <c r="F1439" s="10" t="s">
        <v>6143</v>
      </c>
      <c r="G1439" t="s">
        <v>6062</v>
      </c>
      <c r="H1439" s="11" t="s">
        <v>6085</v>
      </c>
      <c r="I1439" s="11" t="s">
        <v>6086</v>
      </c>
      <c r="J1439" s="11" t="s">
        <v>6088</v>
      </c>
      <c r="K1439" s="11">
        <v>28000</v>
      </c>
      <c r="L1439" s="6">
        <v>150</v>
      </c>
    </row>
    <row r="1440" spans="1:12">
      <c r="A1440" t="s">
        <v>2896</v>
      </c>
      <c r="B1440" s="4">
        <v>43023</v>
      </c>
      <c r="C1440">
        <v>51</v>
      </c>
      <c r="D1440" t="s">
        <v>6016</v>
      </c>
      <c r="E1440" s="7" t="s">
        <v>6017</v>
      </c>
      <c r="F1440" s="10" t="s">
        <v>6062</v>
      </c>
      <c r="G1440" t="s">
        <v>6062</v>
      </c>
      <c r="H1440" s="11" t="s">
        <v>6085</v>
      </c>
      <c r="I1440" s="11" t="s">
        <v>6086</v>
      </c>
      <c r="J1440" s="11" t="s">
        <v>6022</v>
      </c>
      <c r="K1440" s="11">
        <v>28000</v>
      </c>
      <c r="L1440" s="6">
        <v>250</v>
      </c>
    </row>
    <row r="1441" spans="1:12">
      <c r="A1441" t="s">
        <v>2898</v>
      </c>
      <c r="B1441" s="4">
        <v>43570</v>
      </c>
      <c r="C1441">
        <v>63</v>
      </c>
      <c r="D1441" t="s">
        <v>6016</v>
      </c>
      <c r="E1441" s="7" t="s">
        <v>6017</v>
      </c>
      <c r="F1441" s="10" t="s">
        <v>6062</v>
      </c>
      <c r="G1441" t="s">
        <v>6112</v>
      </c>
      <c r="H1441" s="11" t="s">
        <v>6020</v>
      </c>
      <c r="I1441" s="11" t="s">
        <v>6021</v>
      </c>
      <c r="J1441" s="11" t="s">
        <v>6029</v>
      </c>
      <c r="K1441" s="11">
        <v>11000</v>
      </c>
      <c r="L1441" s="6">
        <v>550</v>
      </c>
    </row>
    <row r="1442" spans="1:12">
      <c r="A1442" t="s">
        <v>2900</v>
      </c>
      <c r="B1442" s="4">
        <v>43570</v>
      </c>
      <c r="C1442">
        <v>42</v>
      </c>
      <c r="D1442" t="s">
        <v>6016</v>
      </c>
      <c r="E1442" s="7" t="s">
        <v>6037</v>
      </c>
      <c r="F1442" s="10" t="s">
        <v>6116</v>
      </c>
      <c r="G1442" t="s">
        <v>6116</v>
      </c>
      <c r="H1442" s="11" t="s">
        <v>6020</v>
      </c>
      <c r="I1442" s="11" t="s">
        <v>6021</v>
      </c>
      <c r="J1442" s="11" t="s">
        <v>6029</v>
      </c>
      <c r="K1442" s="11">
        <v>750</v>
      </c>
      <c r="L1442" s="6">
        <v>440</v>
      </c>
    </row>
    <row r="1443" spans="1:12">
      <c r="A1443" t="s">
        <v>2902</v>
      </c>
      <c r="B1443" s="4">
        <v>43823</v>
      </c>
      <c r="C1443">
        <v>36</v>
      </c>
      <c r="D1443" t="s">
        <v>6023</v>
      </c>
      <c r="E1443" s="7" t="s">
        <v>6017</v>
      </c>
      <c r="F1443" s="10" t="s">
        <v>6116</v>
      </c>
      <c r="G1443" t="s">
        <v>6116</v>
      </c>
      <c r="H1443" s="11" t="s">
        <v>6020</v>
      </c>
      <c r="I1443" s="11" t="s">
        <v>6021</v>
      </c>
      <c r="J1443" s="11" t="s">
        <v>6029</v>
      </c>
      <c r="K1443" s="11">
        <v>11000</v>
      </c>
      <c r="L1443" s="6">
        <v>160</v>
      </c>
    </row>
    <row r="1444" spans="1:12">
      <c r="A1444" t="s">
        <v>2904</v>
      </c>
      <c r="B1444" s="4">
        <v>43685</v>
      </c>
      <c r="C1444">
        <v>42</v>
      </c>
      <c r="D1444" t="s">
        <v>6016</v>
      </c>
      <c r="E1444" s="7" t="s">
        <v>6017</v>
      </c>
      <c r="F1444" s="10" t="s">
        <v>6145</v>
      </c>
      <c r="G1444" t="s">
        <v>6039</v>
      </c>
      <c r="H1444" s="11" t="s">
        <v>6071</v>
      </c>
      <c r="I1444" s="11" t="s">
        <v>6072</v>
      </c>
      <c r="J1444" s="11" t="s">
        <v>6029</v>
      </c>
      <c r="K1444" s="11">
        <v>11000</v>
      </c>
      <c r="L1444" s="6">
        <v>70</v>
      </c>
    </row>
    <row r="1445" spans="1:12">
      <c r="A1445" t="s">
        <v>2906</v>
      </c>
      <c r="B1445" s="4">
        <v>43014</v>
      </c>
      <c r="C1445">
        <v>37</v>
      </c>
      <c r="D1445" t="s">
        <v>6023</v>
      </c>
      <c r="E1445" s="7" t="s">
        <v>6017</v>
      </c>
      <c r="F1445" s="10" t="s">
        <v>6084</v>
      </c>
      <c r="G1445" t="s">
        <v>6112</v>
      </c>
      <c r="H1445" s="11" t="s">
        <v>6054</v>
      </c>
      <c r="I1445" s="11" t="s">
        <v>6055</v>
      </c>
      <c r="J1445" s="11" t="s">
        <v>6056</v>
      </c>
      <c r="K1445" s="11">
        <v>11000</v>
      </c>
      <c r="L1445" s="6">
        <v>320</v>
      </c>
    </row>
    <row r="1446" spans="1:12">
      <c r="A1446" t="s">
        <v>2908</v>
      </c>
      <c r="B1446" s="4">
        <v>43248</v>
      </c>
      <c r="C1446">
        <v>38</v>
      </c>
      <c r="D1446" t="s">
        <v>6016</v>
      </c>
      <c r="E1446" s="7" t="s">
        <v>6017</v>
      </c>
      <c r="F1446" s="10" t="s">
        <v>6135</v>
      </c>
      <c r="G1446" t="s">
        <v>6062</v>
      </c>
      <c r="H1446" s="11" t="s">
        <v>6031</v>
      </c>
      <c r="I1446" s="11" t="s">
        <v>6032</v>
      </c>
      <c r="J1446" s="11" t="s">
        <v>6040</v>
      </c>
      <c r="K1446" s="11">
        <v>11000</v>
      </c>
      <c r="L1446" s="6">
        <v>450</v>
      </c>
    </row>
    <row r="1447" spans="1:12">
      <c r="A1447" t="s">
        <v>2910</v>
      </c>
      <c r="B1447" s="4">
        <v>43632</v>
      </c>
      <c r="C1447">
        <v>77</v>
      </c>
      <c r="D1447" t="s">
        <v>6016</v>
      </c>
      <c r="E1447" s="7" t="s">
        <v>6017</v>
      </c>
      <c r="F1447" s="10" t="s">
        <v>6044</v>
      </c>
      <c r="G1447" t="s">
        <v>6044</v>
      </c>
      <c r="H1447" s="11" t="s">
        <v>6101</v>
      </c>
      <c r="I1447" s="11" t="s">
        <v>6102</v>
      </c>
      <c r="J1447" s="11" t="s">
        <v>6103</v>
      </c>
      <c r="K1447" s="11">
        <v>11000</v>
      </c>
      <c r="L1447" s="6">
        <v>200</v>
      </c>
    </row>
    <row r="1448" spans="1:12">
      <c r="A1448" t="s">
        <v>2912</v>
      </c>
      <c r="B1448" s="4">
        <v>43632</v>
      </c>
      <c r="C1448">
        <v>77</v>
      </c>
      <c r="D1448" t="s">
        <v>6016</v>
      </c>
      <c r="E1448" s="7" t="s">
        <v>6017</v>
      </c>
      <c r="F1448" s="10" t="s">
        <v>6136</v>
      </c>
      <c r="G1448" t="s">
        <v>6116</v>
      </c>
      <c r="H1448" s="11" t="s">
        <v>6101</v>
      </c>
      <c r="I1448" s="11" t="s">
        <v>6102</v>
      </c>
      <c r="J1448" s="11" t="s">
        <v>6134</v>
      </c>
      <c r="K1448" s="11">
        <v>11000</v>
      </c>
      <c r="L1448" s="6">
        <v>350</v>
      </c>
    </row>
    <row r="1449" spans="1:12">
      <c r="A1449" t="s">
        <v>2914</v>
      </c>
      <c r="B1449" s="4">
        <v>43632</v>
      </c>
      <c r="C1449">
        <v>77</v>
      </c>
      <c r="D1449" t="s">
        <v>6016</v>
      </c>
      <c r="E1449" s="7" t="s">
        <v>6017</v>
      </c>
      <c r="F1449" s="10" t="s">
        <v>6057</v>
      </c>
      <c r="G1449" t="s">
        <v>6025</v>
      </c>
      <c r="H1449" s="11" t="s">
        <v>6101</v>
      </c>
      <c r="I1449" s="11" t="s">
        <v>6102</v>
      </c>
      <c r="J1449" s="11" t="s">
        <v>6125</v>
      </c>
      <c r="K1449" s="11">
        <v>11000</v>
      </c>
      <c r="L1449" s="6">
        <v>100</v>
      </c>
    </row>
    <row r="1450" spans="1:12">
      <c r="A1450" t="s">
        <v>2916</v>
      </c>
      <c r="B1450" s="4">
        <v>42484</v>
      </c>
      <c r="C1450">
        <v>63</v>
      </c>
      <c r="D1450" t="s">
        <v>6023</v>
      </c>
      <c r="E1450" s="7" t="s">
        <v>6017</v>
      </c>
      <c r="F1450" s="10" t="s">
        <v>6147</v>
      </c>
      <c r="G1450" t="s">
        <v>6060</v>
      </c>
      <c r="H1450" s="11" t="s">
        <v>6071</v>
      </c>
      <c r="I1450" s="11" t="s">
        <v>6072</v>
      </c>
      <c r="J1450" s="11" t="s">
        <v>6029</v>
      </c>
      <c r="K1450" s="11">
        <v>11000</v>
      </c>
      <c r="L1450" s="6">
        <v>330</v>
      </c>
    </row>
    <row r="1451" spans="1:12">
      <c r="A1451" t="s">
        <v>2918</v>
      </c>
      <c r="B1451" s="4">
        <v>42862</v>
      </c>
      <c r="C1451">
        <v>49</v>
      </c>
      <c r="D1451" t="s">
        <v>6016</v>
      </c>
      <c r="E1451" s="7" t="s">
        <v>6037</v>
      </c>
      <c r="F1451" s="10" t="s">
        <v>6135</v>
      </c>
      <c r="G1451" t="s">
        <v>6067</v>
      </c>
      <c r="H1451" s="11" t="s">
        <v>6054</v>
      </c>
      <c r="I1451" s="11" t="s">
        <v>6055</v>
      </c>
      <c r="J1451" s="11" t="s">
        <v>6076</v>
      </c>
      <c r="K1451" s="11">
        <v>750</v>
      </c>
      <c r="L1451" s="6">
        <v>240</v>
      </c>
    </row>
    <row r="1452" spans="1:12">
      <c r="A1452" t="s">
        <v>2920</v>
      </c>
      <c r="B1452" s="4">
        <v>42936</v>
      </c>
      <c r="C1452">
        <v>44</v>
      </c>
      <c r="D1452" t="s">
        <v>6023</v>
      </c>
      <c r="E1452" s="7" t="s">
        <v>6017</v>
      </c>
      <c r="F1452" s="10" t="s">
        <v>6080</v>
      </c>
      <c r="G1452" t="s">
        <v>6081</v>
      </c>
      <c r="H1452" s="11" t="s">
        <v>6085</v>
      </c>
      <c r="I1452" s="11" t="s">
        <v>6086</v>
      </c>
      <c r="J1452" s="11" t="s">
        <v>6029</v>
      </c>
      <c r="K1452" s="11">
        <v>28000</v>
      </c>
      <c r="L1452" s="6">
        <v>80</v>
      </c>
    </row>
    <row r="1453" spans="1:12">
      <c r="A1453" t="s">
        <v>2922</v>
      </c>
      <c r="B1453" s="4">
        <v>43433</v>
      </c>
      <c r="C1453">
        <v>33</v>
      </c>
      <c r="D1453" t="s">
        <v>6023</v>
      </c>
      <c r="E1453" s="7" t="s">
        <v>6043</v>
      </c>
      <c r="F1453" s="10" t="s">
        <v>6044</v>
      </c>
      <c r="G1453" t="s">
        <v>6044</v>
      </c>
      <c r="H1453" s="11" t="s">
        <v>6071</v>
      </c>
      <c r="I1453" s="11" t="s">
        <v>6072</v>
      </c>
      <c r="J1453" s="11" t="s">
        <v>6029</v>
      </c>
      <c r="K1453" s="11">
        <v>5000</v>
      </c>
      <c r="L1453" s="6">
        <v>245</v>
      </c>
    </row>
    <row r="1454" spans="1:12">
      <c r="A1454" t="s">
        <v>2924</v>
      </c>
      <c r="B1454" s="4">
        <v>43433</v>
      </c>
      <c r="C1454">
        <v>57</v>
      </c>
      <c r="D1454" t="s">
        <v>6016</v>
      </c>
      <c r="E1454" s="7" t="s">
        <v>6017</v>
      </c>
      <c r="F1454" s="10" t="s">
        <v>6142</v>
      </c>
      <c r="G1454" t="s">
        <v>6116</v>
      </c>
      <c r="H1454" s="11" t="s">
        <v>6071</v>
      </c>
      <c r="I1454" s="11" t="s">
        <v>6072</v>
      </c>
      <c r="J1454" s="11" t="s">
        <v>6029</v>
      </c>
      <c r="K1454" s="11">
        <v>11000</v>
      </c>
      <c r="L1454" s="6">
        <v>105</v>
      </c>
    </row>
    <row r="1455" spans="1:12">
      <c r="A1455" t="s">
        <v>2926</v>
      </c>
      <c r="B1455" s="4">
        <v>43433</v>
      </c>
      <c r="C1455">
        <v>52</v>
      </c>
      <c r="D1455" t="s">
        <v>6023</v>
      </c>
      <c r="E1455" s="7" t="s">
        <v>6017</v>
      </c>
      <c r="F1455" s="10" t="s">
        <v>6137</v>
      </c>
      <c r="G1455" t="s">
        <v>6094</v>
      </c>
      <c r="H1455" s="11" t="s">
        <v>6071</v>
      </c>
      <c r="I1455" s="11" t="s">
        <v>6072</v>
      </c>
      <c r="J1455" s="11" t="s">
        <v>6029</v>
      </c>
      <c r="K1455" s="11">
        <v>11000</v>
      </c>
      <c r="L1455" s="6">
        <v>175</v>
      </c>
    </row>
    <row r="1456" spans="1:12">
      <c r="A1456" t="s">
        <v>2928</v>
      </c>
      <c r="B1456" s="4">
        <v>43433</v>
      </c>
      <c r="C1456">
        <v>52</v>
      </c>
      <c r="D1456" t="s">
        <v>6023</v>
      </c>
      <c r="E1456" s="7" t="s">
        <v>6017</v>
      </c>
      <c r="F1456" s="10" t="s">
        <v>6113</v>
      </c>
      <c r="G1456" t="s">
        <v>6046</v>
      </c>
      <c r="H1456" s="11" t="s">
        <v>6071</v>
      </c>
      <c r="I1456" s="11" t="s">
        <v>6072</v>
      </c>
      <c r="J1456" s="11" t="s">
        <v>6073</v>
      </c>
      <c r="K1456" s="11">
        <v>11000</v>
      </c>
      <c r="L1456" s="6">
        <v>280</v>
      </c>
    </row>
    <row r="1457" spans="1:12">
      <c r="A1457" t="s">
        <v>2930</v>
      </c>
      <c r="B1457" s="4">
        <v>43635</v>
      </c>
      <c r="C1457">
        <v>39</v>
      </c>
      <c r="D1457" t="s">
        <v>6023</v>
      </c>
      <c r="E1457" s="7" t="s">
        <v>6043</v>
      </c>
      <c r="F1457" s="10" t="s">
        <v>6137</v>
      </c>
      <c r="G1457" t="s">
        <v>6070</v>
      </c>
      <c r="H1457" s="11" t="s">
        <v>6047</v>
      </c>
      <c r="I1457" s="11" t="s">
        <v>6048</v>
      </c>
      <c r="J1457" s="11" t="s">
        <v>6029</v>
      </c>
      <c r="K1457" s="11">
        <v>5000</v>
      </c>
      <c r="L1457" s="6">
        <v>105</v>
      </c>
    </row>
    <row r="1458" spans="1:12">
      <c r="A1458" t="s">
        <v>2932</v>
      </c>
      <c r="B1458" s="4">
        <v>43635</v>
      </c>
      <c r="C1458">
        <v>50</v>
      </c>
      <c r="D1458" t="s">
        <v>6023</v>
      </c>
      <c r="E1458" s="7" t="s">
        <v>6037</v>
      </c>
      <c r="F1458" s="10" t="s">
        <v>6044</v>
      </c>
      <c r="G1458" t="s">
        <v>6070</v>
      </c>
      <c r="H1458" s="11" t="s">
        <v>6047</v>
      </c>
      <c r="I1458" s="11" t="s">
        <v>6048</v>
      </c>
      <c r="J1458" s="11" t="s">
        <v>6022</v>
      </c>
      <c r="K1458" s="11">
        <v>750</v>
      </c>
      <c r="L1458" s="6">
        <v>105</v>
      </c>
    </row>
    <row r="1459" spans="1:12">
      <c r="A1459" t="s">
        <v>2934</v>
      </c>
      <c r="B1459" s="4">
        <v>42968</v>
      </c>
      <c r="C1459">
        <v>43</v>
      </c>
      <c r="D1459" t="s">
        <v>6016</v>
      </c>
      <c r="E1459" s="7" t="s">
        <v>6043</v>
      </c>
      <c r="F1459" s="10" t="s">
        <v>6082</v>
      </c>
      <c r="G1459" t="s">
        <v>6039</v>
      </c>
      <c r="H1459" s="11" t="s">
        <v>6054</v>
      </c>
      <c r="I1459" s="11" t="s">
        <v>6055</v>
      </c>
      <c r="J1459" s="11" t="s">
        <v>6056</v>
      </c>
      <c r="K1459" s="11">
        <v>5000</v>
      </c>
      <c r="L1459" s="6">
        <v>990</v>
      </c>
    </row>
    <row r="1460" spans="1:12">
      <c r="A1460" t="s">
        <v>2936</v>
      </c>
      <c r="B1460" s="4">
        <v>43374</v>
      </c>
      <c r="C1460">
        <v>36</v>
      </c>
      <c r="D1460" t="s">
        <v>6016</v>
      </c>
      <c r="E1460" s="7" t="s">
        <v>6037</v>
      </c>
      <c r="F1460" s="10" t="s">
        <v>6026</v>
      </c>
      <c r="G1460" t="s">
        <v>6026</v>
      </c>
      <c r="H1460" s="11" t="s">
        <v>6054</v>
      </c>
      <c r="I1460" s="11" t="s">
        <v>6055</v>
      </c>
      <c r="J1460" s="11" t="s">
        <v>6056</v>
      </c>
      <c r="K1460" s="11">
        <v>750</v>
      </c>
      <c r="L1460" s="6">
        <v>200</v>
      </c>
    </row>
    <row r="1461" spans="1:12">
      <c r="A1461" t="s">
        <v>2938</v>
      </c>
      <c r="B1461" s="4">
        <v>42494</v>
      </c>
      <c r="C1461">
        <v>55</v>
      </c>
      <c r="D1461" t="s">
        <v>6016</v>
      </c>
      <c r="E1461" s="7" t="s">
        <v>6017</v>
      </c>
      <c r="F1461" s="10" t="s">
        <v>6065</v>
      </c>
      <c r="G1461" t="s">
        <v>6064</v>
      </c>
      <c r="H1461" s="11" t="s">
        <v>6085</v>
      </c>
      <c r="I1461" s="11" t="s">
        <v>6086</v>
      </c>
      <c r="J1461" s="11" t="s">
        <v>6022</v>
      </c>
      <c r="K1461" s="11">
        <v>28000</v>
      </c>
      <c r="L1461" s="6">
        <v>220</v>
      </c>
    </row>
    <row r="1462" spans="1:12">
      <c r="A1462" t="s">
        <v>2940</v>
      </c>
      <c r="B1462" s="4">
        <v>43077</v>
      </c>
      <c r="C1462">
        <v>30</v>
      </c>
      <c r="D1462" t="s">
        <v>6023</v>
      </c>
      <c r="E1462" s="7" t="s">
        <v>6017</v>
      </c>
      <c r="F1462" s="10" t="s">
        <v>6046</v>
      </c>
      <c r="G1462" t="s">
        <v>6046</v>
      </c>
      <c r="H1462" s="11" t="s">
        <v>6031</v>
      </c>
      <c r="I1462" s="11" t="s">
        <v>6032</v>
      </c>
      <c r="J1462" s="11" t="s">
        <v>6034</v>
      </c>
      <c r="K1462" s="11">
        <v>11000</v>
      </c>
      <c r="L1462" s="6">
        <v>160</v>
      </c>
    </row>
    <row r="1463" spans="1:12">
      <c r="A1463" t="s">
        <v>2942</v>
      </c>
      <c r="B1463" s="4">
        <v>43174</v>
      </c>
      <c r="C1463">
        <v>36</v>
      </c>
      <c r="D1463" t="s">
        <v>6016</v>
      </c>
      <c r="E1463" s="7" t="s">
        <v>6037</v>
      </c>
      <c r="F1463" s="10" t="s">
        <v>6084</v>
      </c>
      <c r="G1463" t="s">
        <v>6084</v>
      </c>
      <c r="H1463" s="11" t="s">
        <v>6031</v>
      </c>
      <c r="I1463" s="11" t="s">
        <v>6032</v>
      </c>
      <c r="J1463" s="11" t="s">
        <v>6033</v>
      </c>
      <c r="K1463" s="11">
        <v>750</v>
      </c>
      <c r="L1463" s="6">
        <v>220</v>
      </c>
    </row>
    <row r="1464" spans="1:12">
      <c r="A1464" t="s">
        <v>2944</v>
      </c>
      <c r="B1464" s="4">
        <v>43340</v>
      </c>
      <c r="C1464">
        <v>26</v>
      </c>
      <c r="D1464" t="s">
        <v>6023</v>
      </c>
      <c r="E1464" s="7" t="s">
        <v>6017</v>
      </c>
      <c r="F1464" s="10" t="s">
        <v>6061</v>
      </c>
      <c r="G1464" t="s">
        <v>6050</v>
      </c>
      <c r="H1464" s="11" t="s">
        <v>6071</v>
      </c>
      <c r="I1464" s="11" t="s">
        <v>6072</v>
      </c>
      <c r="J1464" s="11" t="s">
        <v>6073</v>
      </c>
      <c r="K1464" s="11">
        <v>11000</v>
      </c>
      <c r="L1464" s="6">
        <v>100</v>
      </c>
    </row>
    <row r="1465" spans="1:12">
      <c r="A1465" t="s">
        <v>2946</v>
      </c>
      <c r="B1465" s="4">
        <v>43340</v>
      </c>
      <c r="C1465">
        <v>48</v>
      </c>
      <c r="D1465" t="s">
        <v>6016</v>
      </c>
      <c r="E1465" s="7" t="s">
        <v>6017</v>
      </c>
      <c r="F1465" s="10" t="s">
        <v>6044</v>
      </c>
      <c r="G1465" t="s">
        <v>6044</v>
      </c>
      <c r="H1465" s="11" t="s">
        <v>6071</v>
      </c>
      <c r="I1465" s="11" t="s">
        <v>6072</v>
      </c>
      <c r="J1465" s="11" t="s">
        <v>6022</v>
      </c>
      <c r="K1465" s="11">
        <v>11000</v>
      </c>
      <c r="L1465" s="6">
        <v>300</v>
      </c>
    </row>
    <row r="1466" spans="1:12">
      <c r="A1466" t="s">
        <v>2948</v>
      </c>
      <c r="B1466" s="4">
        <v>43453</v>
      </c>
      <c r="C1466">
        <v>53</v>
      </c>
      <c r="D1466" t="s">
        <v>6023</v>
      </c>
      <c r="E1466" s="7" t="s">
        <v>6017</v>
      </c>
      <c r="F1466" s="10" t="s">
        <v>6116</v>
      </c>
      <c r="G1466" t="s">
        <v>6116</v>
      </c>
      <c r="H1466" s="11" t="s">
        <v>6071</v>
      </c>
      <c r="I1466" s="11" t="s">
        <v>6072</v>
      </c>
      <c r="J1466" s="11" t="s">
        <v>6029</v>
      </c>
      <c r="K1466" s="11">
        <v>11000</v>
      </c>
      <c r="L1466" s="6">
        <v>220</v>
      </c>
    </row>
    <row r="1467" spans="1:12">
      <c r="A1467" t="s">
        <v>2950</v>
      </c>
      <c r="B1467" s="4">
        <v>42596</v>
      </c>
      <c r="C1467">
        <v>42</v>
      </c>
      <c r="D1467" t="s">
        <v>6023</v>
      </c>
      <c r="E1467" s="7" t="s">
        <v>6017</v>
      </c>
      <c r="F1467" s="10" t="s">
        <v>6143</v>
      </c>
      <c r="G1467" t="s">
        <v>6062</v>
      </c>
      <c r="H1467" s="11" t="s">
        <v>6031</v>
      </c>
      <c r="I1467" s="11" t="s">
        <v>6032</v>
      </c>
      <c r="J1467" s="11" t="s">
        <v>6033</v>
      </c>
      <c r="K1467" s="11">
        <v>11000</v>
      </c>
      <c r="L1467" s="6">
        <v>320</v>
      </c>
    </row>
    <row r="1468" spans="1:12">
      <c r="A1468" t="s">
        <v>2952</v>
      </c>
      <c r="B1468" s="4">
        <v>42596</v>
      </c>
      <c r="C1468">
        <v>53</v>
      </c>
      <c r="D1468" t="s">
        <v>6016</v>
      </c>
      <c r="E1468" s="7" t="s">
        <v>6017</v>
      </c>
      <c r="F1468" s="10" t="s">
        <v>6116</v>
      </c>
      <c r="G1468" t="s">
        <v>6116</v>
      </c>
      <c r="H1468" s="11" t="s">
        <v>6031</v>
      </c>
      <c r="I1468" s="11" t="s">
        <v>6032</v>
      </c>
      <c r="J1468" s="11" t="s">
        <v>6040</v>
      </c>
      <c r="K1468" s="11">
        <v>11000</v>
      </c>
      <c r="L1468" s="6">
        <v>240</v>
      </c>
    </row>
    <row r="1469" spans="1:12">
      <c r="A1469" t="s">
        <v>2954</v>
      </c>
      <c r="B1469" s="4">
        <v>42871</v>
      </c>
      <c r="C1469">
        <v>77</v>
      </c>
      <c r="D1469" t="s">
        <v>6023</v>
      </c>
      <c r="E1469" s="7" t="s">
        <v>6017</v>
      </c>
      <c r="F1469" s="10" t="s">
        <v>6135</v>
      </c>
      <c r="G1469" t="s">
        <v>6062</v>
      </c>
      <c r="H1469" s="11" t="s">
        <v>6101</v>
      </c>
      <c r="I1469" s="11" t="s">
        <v>6102</v>
      </c>
      <c r="J1469" s="11" t="s">
        <v>6125</v>
      </c>
      <c r="K1469" s="11">
        <v>11000</v>
      </c>
      <c r="L1469" s="6">
        <v>140</v>
      </c>
    </row>
    <row r="1470" spans="1:12">
      <c r="A1470" t="s">
        <v>2956</v>
      </c>
      <c r="B1470" s="4">
        <v>43812</v>
      </c>
      <c r="C1470">
        <v>32</v>
      </c>
      <c r="D1470" t="s">
        <v>6016</v>
      </c>
      <c r="E1470" s="7" t="s">
        <v>6017</v>
      </c>
      <c r="F1470" s="10" t="s">
        <v>6113</v>
      </c>
      <c r="G1470" t="s">
        <v>6112</v>
      </c>
      <c r="H1470" s="11" t="s">
        <v>6054</v>
      </c>
      <c r="I1470" s="11" t="s">
        <v>6055</v>
      </c>
      <c r="J1470" s="11" t="s">
        <v>6022</v>
      </c>
      <c r="K1470" s="11">
        <v>11000</v>
      </c>
      <c r="L1470" s="6">
        <v>150</v>
      </c>
    </row>
    <row r="1471" spans="1:12">
      <c r="A1471" t="s">
        <v>2958</v>
      </c>
      <c r="B1471" s="4">
        <v>43812</v>
      </c>
      <c r="C1471">
        <v>48</v>
      </c>
      <c r="D1471" t="s">
        <v>6016</v>
      </c>
      <c r="E1471" s="7" t="s">
        <v>6017</v>
      </c>
      <c r="F1471" s="10" t="s">
        <v>6059</v>
      </c>
      <c r="G1471" t="s">
        <v>6060</v>
      </c>
      <c r="H1471" s="11" t="s">
        <v>6054</v>
      </c>
      <c r="I1471" s="11" t="s">
        <v>6055</v>
      </c>
      <c r="J1471" s="11" t="s">
        <v>6056</v>
      </c>
      <c r="K1471" s="11">
        <v>11000</v>
      </c>
      <c r="L1471" s="6">
        <v>100</v>
      </c>
    </row>
    <row r="1472" spans="1:12">
      <c r="A1472" t="s">
        <v>2960</v>
      </c>
      <c r="B1472" s="4">
        <v>43812</v>
      </c>
      <c r="C1472">
        <v>48</v>
      </c>
      <c r="D1472" t="s">
        <v>6016</v>
      </c>
      <c r="E1472" s="7" t="s">
        <v>6017</v>
      </c>
      <c r="F1472" s="10" t="s">
        <v>6124</v>
      </c>
      <c r="G1472" t="s">
        <v>6026</v>
      </c>
      <c r="H1472" s="11" t="s">
        <v>6054</v>
      </c>
      <c r="I1472" s="11" t="s">
        <v>6055</v>
      </c>
      <c r="J1472" s="11" t="s">
        <v>6056</v>
      </c>
      <c r="K1472" s="11">
        <v>11000</v>
      </c>
      <c r="L1472" s="6">
        <v>100</v>
      </c>
    </row>
    <row r="1473" spans="1:12">
      <c r="A1473" t="s">
        <v>2962</v>
      </c>
      <c r="B1473" s="4">
        <v>43005</v>
      </c>
      <c r="C1473">
        <v>54</v>
      </c>
      <c r="D1473" t="s">
        <v>6016</v>
      </c>
      <c r="E1473" s="7" t="s">
        <v>6043</v>
      </c>
      <c r="F1473" s="10" t="s">
        <v>6025</v>
      </c>
      <c r="G1473" t="s">
        <v>6053</v>
      </c>
      <c r="H1473" s="11" t="s">
        <v>6122</v>
      </c>
      <c r="I1473" s="11" t="s">
        <v>6072</v>
      </c>
      <c r="J1473" s="11" t="s">
        <v>6132</v>
      </c>
      <c r="K1473" s="11">
        <v>5000</v>
      </c>
      <c r="L1473" s="6">
        <v>220</v>
      </c>
    </row>
    <row r="1474" spans="1:12">
      <c r="A1474" t="s">
        <v>2964</v>
      </c>
      <c r="B1474" s="4">
        <v>43661</v>
      </c>
      <c r="C1474">
        <v>59</v>
      </c>
      <c r="D1474" t="s">
        <v>6016</v>
      </c>
      <c r="E1474" s="7" t="s">
        <v>6017</v>
      </c>
      <c r="F1474" s="10" t="s">
        <v>6025</v>
      </c>
      <c r="G1474" t="s">
        <v>6053</v>
      </c>
      <c r="H1474" s="11" t="s">
        <v>6054</v>
      </c>
      <c r="I1474" s="11" t="s">
        <v>6055</v>
      </c>
      <c r="J1474" s="11" t="s">
        <v>6056</v>
      </c>
      <c r="K1474" s="11">
        <v>11000</v>
      </c>
      <c r="L1474" s="6">
        <v>240</v>
      </c>
    </row>
    <row r="1475" spans="1:12">
      <c r="A1475" t="s">
        <v>2966</v>
      </c>
      <c r="B1475" s="4">
        <v>43071</v>
      </c>
      <c r="C1475">
        <v>35</v>
      </c>
      <c r="D1475" t="s">
        <v>6016</v>
      </c>
      <c r="E1475" s="7" t="s">
        <v>6017</v>
      </c>
      <c r="F1475" s="10" t="s">
        <v>6062</v>
      </c>
      <c r="G1475" t="s">
        <v>6062</v>
      </c>
      <c r="H1475" s="11" t="s">
        <v>6085</v>
      </c>
      <c r="I1475" s="11" t="s">
        <v>6086</v>
      </c>
      <c r="J1475" s="11" t="s">
        <v>6022</v>
      </c>
      <c r="K1475" s="11">
        <v>28000</v>
      </c>
      <c r="L1475" s="6">
        <v>200</v>
      </c>
    </row>
    <row r="1476" spans="1:12">
      <c r="A1476" t="s">
        <v>2968</v>
      </c>
      <c r="B1476" s="4">
        <v>43429</v>
      </c>
      <c r="C1476">
        <v>37</v>
      </c>
      <c r="D1476" t="s">
        <v>6016</v>
      </c>
      <c r="E1476" s="7" t="s">
        <v>6037</v>
      </c>
      <c r="F1476" s="10" t="s">
        <v>6129</v>
      </c>
      <c r="G1476" t="s">
        <v>6094</v>
      </c>
      <c r="H1476" s="11" t="s">
        <v>6047</v>
      </c>
      <c r="I1476" s="11" t="s">
        <v>6048</v>
      </c>
      <c r="J1476" s="11" t="s">
        <v>6029</v>
      </c>
      <c r="K1476" s="11">
        <v>750</v>
      </c>
      <c r="L1476" s="6">
        <v>660</v>
      </c>
    </row>
    <row r="1477" spans="1:12">
      <c r="A1477" t="s">
        <v>2970</v>
      </c>
      <c r="B1477" s="4">
        <v>43429</v>
      </c>
      <c r="C1477">
        <v>36</v>
      </c>
      <c r="D1477" t="s">
        <v>6016</v>
      </c>
      <c r="E1477" s="7" t="s">
        <v>6017</v>
      </c>
      <c r="F1477" s="10" t="s">
        <v>6038</v>
      </c>
      <c r="G1477" t="s">
        <v>6039</v>
      </c>
      <c r="H1477" s="11" t="s">
        <v>6047</v>
      </c>
      <c r="I1477" s="11" t="s">
        <v>6048</v>
      </c>
      <c r="J1477" s="11" t="s">
        <v>6029</v>
      </c>
      <c r="K1477" s="11">
        <v>11000</v>
      </c>
      <c r="L1477" s="6">
        <v>330</v>
      </c>
    </row>
    <row r="1478" spans="1:12">
      <c r="A1478" t="s">
        <v>2972</v>
      </c>
      <c r="B1478" s="4">
        <v>43548</v>
      </c>
      <c r="C1478">
        <v>26</v>
      </c>
      <c r="D1478" t="s">
        <v>6016</v>
      </c>
      <c r="E1478" s="7" t="s">
        <v>6017</v>
      </c>
      <c r="F1478" s="10" t="s">
        <v>6098</v>
      </c>
      <c r="G1478" t="s">
        <v>6060</v>
      </c>
      <c r="H1478" s="11" t="s">
        <v>6047</v>
      </c>
      <c r="I1478" s="11" t="s">
        <v>6048</v>
      </c>
      <c r="J1478" s="11" t="s">
        <v>6029</v>
      </c>
      <c r="K1478" s="11">
        <v>11000</v>
      </c>
      <c r="L1478" s="6">
        <v>770</v>
      </c>
    </row>
    <row r="1479" spans="1:12">
      <c r="A1479" t="s">
        <v>2974</v>
      </c>
      <c r="B1479" s="4">
        <v>43421</v>
      </c>
      <c r="C1479">
        <v>35</v>
      </c>
      <c r="D1479" t="s">
        <v>6023</v>
      </c>
      <c r="E1479" s="7" t="s">
        <v>6017</v>
      </c>
      <c r="F1479" s="10" t="s">
        <v>6098</v>
      </c>
      <c r="G1479" t="s">
        <v>6060</v>
      </c>
      <c r="H1479" s="11" t="s">
        <v>6031</v>
      </c>
      <c r="I1479" s="11" t="s">
        <v>6032</v>
      </c>
      <c r="J1479" s="11" t="s">
        <v>6034</v>
      </c>
      <c r="K1479" s="11">
        <v>11000</v>
      </c>
      <c r="L1479" s="6">
        <v>245</v>
      </c>
    </row>
    <row r="1480" spans="1:12">
      <c r="A1480" t="s">
        <v>2976</v>
      </c>
      <c r="B1480" s="4">
        <v>43789</v>
      </c>
      <c r="C1480">
        <v>40</v>
      </c>
      <c r="D1480" t="s">
        <v>6016</v>
      </c>
      <c r="E1480" s="7" t="s">
        <v>6037</v>
      </c>
      <c r="F1480" s="10" t="s">
        <v>6046</v>
      </c>
      <c r="G1480" t="s">
        <v>6046</v>
      </c>
      <c r="H1480" s="11" t="s">
        <v>6085</v>
      </c>
      <c r="I1480" s="11" t="s">
        <v>6086</v>
      </c>
      <c r="J1480" s="11" t="s">
        <v>6088</v>
      </c>
      <c r="K1480" s="11">
        <v>750</v>
      </c>
      <c r="L1480" s="6">
        <v>320</v>
      </c>
    </row>
    <row r="1481" spans="1:12">
      <c r="A1481" t="s">
        <v>2978</v>
      </c>
      <c r="B1481" s="4">
        <v>43442</v>
      </c>
      <c r="C1481">
        <v>55</v>
      </c>
      <c r="D1481" t="s">
        <v>6023</v>
      </c>
      <c r="E1481" s="7" t="s">
        <v>6037</v>
      </c>
      <c r="F1481" s="10" t="s">
        <v>6117</v>
      </c>
      <c r="G1481" t="s">
        <v>6046</v>
      </c>
      <c r="H1481" s="11" t="s">
        <v>6031</v>
      </c>
      <c r="I1481" s="11" t="s">
        <v>6032</v>
      </c>
      <c r="J1481" s="11" t="s">
        <v>6034</v>
      </c>
      <c r="K1481" s="11">
        <v>750</v>
      </c>
      <c r="L1481" s="6">
        <v>320</v>
      </c>
    </row>
    <row r="1482" spans="1:12">
      <c r="A1482" t="s">
        <v>2980</v>
      </c>
      <c r="B1482" s="4">
        <v>43442</v>
      </c>
      <c r="C1482">
        <v>39</v>
      </c>
      <c r="D1482" t="s">
        <v>6016</v>
      </c>
      <c r="E1482" s="7" t="s">
        <v>6037</v>
      </c>
      <c r="F1482" s="10" t="s">
        <v>6098</v>
      </c>
      <c r="G1482" t="s">
        <v>6060</v>
      </c>
      <c r="H1482" s="11" t="s">
        <v>6031</v>
      </c>
      <c r="I1482" s="11" t="s">
        <v>6032</v>
      </c>
      <c r="J1482" s="11" t="s">
        <v>6034</v>
      </c>
      <c r="K1482" s="11">
        <v>750</v>
      </c>
      <c r="L1482" s="6">
        <v>560</v>
      </c>
    </row>
    <row r="1483" spans="1:12">
      <c r="A1483" t="s">
        <v>2982</v>
      </c>
      <c r="B1483" s="4">
        <v>43442</v>
      </c>
      <c r="C1483">
        <v>39</v>
      </c>
      <c r="D1483" t="s">
        <v>6023</v>
      </c>
      <c r="E1483" s="7" t="s">
        <v>6017</v>
      </c>
      <c r="F1483" s="10" t="s">
        <v>6098</v>
      </c>
      <c r="G1483" t="s">
        <v>6060</v>
      </c>
      <c r="H1483" s="11" t="s">
        <v>6031</v>
      </c>
      <c r="I1483" s="11" t="s">
        <v>6032</v>
      </c>
      <c r="J1483" s="11" t="s">
        <v>6034</v>
      </c>
      <c r="K1483" s="11">
        <v>11000</v>
      </c>
      <c r="L1483" s="6">
        <v>240</v>
      </c>
    </row>
    <row r="1484" spans="1:12">
      <c r="A1484" t="s">
        <v>2984</v>
      </c>
      <c r="B1484" s="4">
        <v>43705</v>
      </c>
      <c r="C1484">
        <v>46</v>
      </c>
      <c r="D1484" t="s">
        <v>6023</v>
      </c>
      <c r="E1484" s="7" t="s">
        <v>6037</v>
      </c>
      <c r="F1484" s="10" t="s">
        <v>6113</v>
      </c>
      <c r="G1484" t="s">
        <v>6112</v>
      </c>
      <c r="H1484" s="11" t="s">
        <v>6020</v>
      </c>
      <c r="I1484" s="11" t="s">
        <v>6021</v>
      </c>
      <c r="J1484" s="11" t="s">
        <v>6029</v>
      </c>
      <c r="K1484" s="11">
        <v>750</v>
      </c>
      <c r="L1484" s="6">
        <v>70</v>
      </c>
    </row>
    <row r="1485" spans="1:12">
      <c r="A1485" t="s">
        <v>2986</v>
      </c>
      <c r="B1485" s="4">
        <v>43705</v>
      </c>
      <c r="C1485">
        <v>49</v>
      </c>
      <c r="D1485" t="s">
        <v>6016</v>
      </c>
      <c r="E1485" s="7" t="s">
        <v>6017</v>
      </c>
      <c r="F1485" s="10" t="s">
        <v>6044</v>
      </c>
      <c r="G1485" t="s">
        <v>6044</v>
      </c>
      <c r="H1485" s="11" t="s">
        <v>6020</v>
      </c>
      <c r="I1485" s="11" t="s">
        <v>6021</v>
      </c>
      <c r="J1485" s="11" t="s">
        <v>6029</v>
      </c>
      <c r="K1485" s="11">
        <v>11000</v>
      </c>
      <c r="L1485" s="6">
        <v>35</v>
      </c>
    </row>
    <row r="1486" spans="1:12">
      <c r="A1486" t="s">
        <v>2988</v>
      </c>
      <c r="B1486" s="4">
        <v>43391</v>
      </c>
      <c r="C1486">
        <v>32</v>
      </c>
      <c r="D1486" t="s">
        <v>6016</v>
      </c>
      <c r="E1486" s="7" t="s">
        <v>6037</v>
      </c>
      <c r="F1486" s="10" t="s">
        <v>6129</v>
      </c>
      <c r="G1486" t="s">
        <v>6094</v>
      </c>
      <c r="H1486" s="11" t="s">
        <v>6054</v>
      </c>
      <c r="I1486" s="11" t="s">
        <v>6055</v>
      </c>
      <c r="J1486" s="11" t="s">
        <v>6076</v>
      </c>
      <c r="K1486" s="11">
        <v>750</v>
      </c>
      <c r="L1486" s="6">
        <v>240</v>
      </c>
    </row>
    <row r="1487" spans="1:12">
      <c r="A1487" t="s">
        <v>2990</v>
      </c>
      <c r="B1487" s="4">
        <v>42707</v>
      </c>
      <c r="C1487">
        <v>35</v>
      </c>
      <c r="D1487" t="s">
        <v>6016</v>
      </c>
      <c r="E1487" s="7" t="s">
        <v>6037</v>
      </c>
      <c r="F1487" s="10" t="s">
        <v>6139</v>
      </c>
      <c r="G1487" t="s">
        <v>6026</v>
      </c>
      <c r="H1487" s="11" t="s">
        <v>6031</v>
      </c>
      <c r="I1487" s="11" t="s">
        <v>6032</v>
      </c>
      <c r="J1487" s="11" t="s">
        <v>6034</v>
      </c>
      <c r="K1487" s="11">
        <v>750</v>
      </c>
      <c r="L1487" s="6">
        <v>220</v>
      </c>
    </row>
    <row r="1488" spans="1:12">
      <c r="A1488" t="s">
        <v>2992</v>
      </c>
      <c r="B1488" s="4">
        <v>43046</v>
      </c>
      <c r="C1488">
        <v>39</v>
      </c>
      <c r="D1488" t="s">
        <v>6016</v>
      </c>
      <c r="E1488" s="7" t="s">
        <v>6017</v>
      </c>
      <c r="F1488" s="10" t="s">
        <v>6135</v>
      </c>
      <c r="G1488" t="s">
        <v>6062</v>
      </c>
      <c r="H1488" s="11" t="s">
        <v>6047</v>
      </c>
      <c r="I1488" s="11" t="s">
        <v>6048</v>
      </c>
      <c r="J1488" s="11" t="s">
        <v>6075</v>
      </c>
      <c r="K1488" s="11">
        <v>11000</v>
      </c>
      <c r="L1488" s="6">
        <v>560</v>
      </c>
    </row>
    <row r="1489" spans="1:12">
      <c r="A1489" t="s">
        <v>2994</v>
      </c>
      <c r="B1489" s="4">
        <v>43046</v>
      </c>
      <c r="C1489">
        <v>53</v>
      </c>
      <c r="D1489" t="s">
        <v>6023</v>
      </c>
      <c r="E1489" s="7" t="s">
        <v>6017</v>
      </c>
      <c r="F1489" s="10" t="s">
        <v>6044</v>
      </c>
      <c r="G1489" t="s">
        <v>6044</v>
      </c>
      <c r="H1489" s="11" t="s">
        <v>6047</v>
      </c>
      <c r="I1489" s="11" t="s">
        <v>6048</v>
      </c>
      <c r="J1489" s="11" t="s">
        <v>6075</v>
      </c>
      <c r="K1489" s="11">
        <v>11000</v>
      </c>
      <c r="L1489" s="6">
        <v>240</v>
      </c>
    </row>
    <row r="1490" spans="1:12">
      <c r="A1490" t="s">
        <v>2996</v>
      </c>
      <c r="B1490" s="4">
        <v>43046</v>
      </c>
      <c r="C1490">
        <v>26</v>
      </c>
      <c r="D1490" t="s">
        <v>6023</v>
      </c>
      <c r="E1490" s="7" t="s">
        <v>6017</v>
      </c>
      <c r="F1490" s="10" t="s">
        <v>6044</v>
      </c>
      <c r="G1490" t="s">
        <v>6044</v>
      </c>
      <c r="H1490" s="11" t="s">
        <v>6047</v>
      </c>
      <c r="I1490" s="11" t="s">
        <v>6048</v>
      </c>
      <c r="J1490" s="11" t="s">
        <v>6022</v>
      </c>
      <c r="K1490" s="11">
        <v>11000</v>
      </c>
      <c r="L1490" s="6">
        <v>240</v>
      </c>
    </row>
    <row r="1491" spans="1:12">
      <c r="A1491" t="s">
        <v>2998</v>
      </c>
      <c r="B1491" s="4">
        <v>42710</v>
      </c>
      <c r="C1491">
        <v>32</v>
      </c>
      <c r="D1491" t="s">
        <v>6016</v>
      </c>
      <c r="E1491" s="7" t="s">
        <v>6017</v>
      </c>
      <c r="F1491" s="10" t="s">
        <v>6113</v>
      </c>
      <c r="G1491" t="s">
        <v>6112</v>
      </c>
      <c r="H1491" s="11" t="s">
        <v>6031</v>
      </c>
      <c r="I1491" s="11" t="s">
        <v>6032</v>
      </c>
      <c r="J1491" s="11" t="s">
        <v>6034</v>
      </c>
      <c r="K1491" s="11">
        <v>11000</v>
      </c>
      <c r="L1491" s="6">
        <v>220</v>
      </c>
    </row>
    <row r="1492" spans="1:12">
      <c r="A1492" t="s">
        <v>3000</v>
      </c>
      <c r="B1492" s="4">
        <v>43590</v>
      </c>
      <c r="C1492">
        <v>54</v>
      </c>
      <c r="D1492" t="s">
        <v>6016</v>
      </c>
      <c r="E1492" s="7" t="s">
        <v>6043</v>
      </c>
      <c r="F1492" s="10" t="s">
        <v>6113</v>
      </c>
      <c r="G1492" t="s">
        <v>6112</v>
      </c>
      <c r="H1492" s="11" t="s">
        <v>6122</v>
      </c>
      <c r="I1492" s="11" t="s">
        <v>6072</v>
      </c>
      <c r="J1492" s="11" t="s">
        <v>6132</v>
      </c>
      <c r="K1492" s="11">
        <v>5000</v>
      </c>
      <c r="L1492" s="6">
        <v>440</v>
      </c>
    </row>
    <row r="1493" spans="1:12">
      <c r="A1493" t="s">
        <v>3002</v>
      </c>
      <c r="B1493" s="4">
        <v>43797</v>
      </c>
      <c r="C1493">
        <v>36</v>
      </c>
      <c r="D1493" t="s">
        <v>6023</v>
      </c>
      <c r="E1493" s="7" t="s">
        <v>6017</v>
      </c>
      <c r="F1493" s="10" t="s">
        <v>6113</v>
      </c>
      <c r="G1493" t="s">
        <v>6112</v>
      </c>
      <c r="H1493" s="11" t="s">
        <v>6054</v>
      </c>
      <c r="I1493" s="11" t="s">
        <v>6055</v>
      </c>
      <c r="J1493" s="11" t="s">
        <v>6056</v>
      </c>
      <c r="K1493" s="11">
        <v>11000</v>
      </c>
      <c r="L1493" s="6">
        <v>110</v>
      </c>
    </row>
    <row r="1494" spans="1:12">
      <c r="A1494" t="s">
        <v>3004</v>
      </c>
      <c r="B1494" s="4">
        <v>43797</v>
      </c>
      <c r="C1494">
        <v>45</v>
      </c>
      <c r="D1494" t="s">
        <v>6023</v>
      </c>
      <c r="E1494" s="7" t="s">
        <v>6017</v>
      </c>
      <c r="F1494" s="10" t="s">
        <v>6113</v>
      </c>
      <c r="G1494" t="s">
        <v>6112</v>
      </c>
      <c r="H1494" s="11" t="s">
        <v>6054</v>
      </c>
      <c r="I1494" s="11" t="s">
        <v>6055</v>
      </c>
      <c r="J1494" s="11" t="s">
        <v>6022</v>
      </c>
      <c r="K1494" s="11">
        <v>11000</v>
      </c>
      <c r="L1494" s="6">
        <v>660</v>
      </c>
    </row>
    <row r="1495" spans="1:12">
      <c r="A1495" t="s">
        <v>3006</v>
      </c>
      <c r="B1495" s="4">
        <v>43772</v>
      </c>
      <c r="C1495">
        <v>49</v>
      </c>
      <c r="D1495" t="s">
        <v>6016</v>
      </c>
      <c r="E1495" s="7" t="s">
        <v>6017</v>
      </c>
      <c r="F1495" s="10" t="s">
        <v>6044</v>
      </c>
      <c r="G1495" t="s">
        <v>6044</v>
      </c>
      <c r="H1495" s="11" t="s">
        <v>6054</v>
      </c>
      <c r="I1495" s="11" t="s">
        <v>6055</v>
      </c>
      <c r="J1495" s="11" t="s">
        <v>6022</v>
      </c>
      <c r="K1495" s="11">
        <v>11000</v>
      </c>
      <c r="L1495" s="6">
        <v>160</v>
      </c>
    </row>
    <row r="1496" spans="1:12">
      <c r="A1496" t="s">
        <v>3008</v>
      </c>
      <c r="B1496" s="4">
        <v>42723</v>
      </c>
      <c r="C1496">
        <v>44</v>
      </c>
      <c r="D1496" t="s">
        <v>6016</v>
      </c>
      <c r="E1496" s="7" t="s">
        <v>6043</v>
      </c>
      <c r="F1496" s="10" t="s">
        <v>6135</v>
      </c>
      <c r="G1496" t="s">
        <v>6062</v>
      </c>
      <c r="H1496" s="11" t="s">
        <v>6020</v>
      </c>
      <c r="I1496" s="11" t="s">
        <v>6021</v>
      </c>
      <c r="J1496" s="11" t="s">
        <v>6029</v>
      </c>
      <c r="K1496" s="11">
        <v>5000</v>
      </c>
      <c r="L1496" s="6">
        <v>105</v>
      </c>
    </row>
    <row r="1497" spans="1:12">
      <c r="A1497" t="s">
        <v>3010</v>
      </c>
      <c r="B1497" s="4">
        <v>43716</v>
      </c>
      <c r="C1497">
        <v>32</v>
      </c>
      <c r="D1497" t="s">
        <v>6016</v>
      </c>
      <c r="E1497" s="7" t="s">
        <v>6017</v>
      </c>
      <c r="F1497" s="10" t="s">
        <v>6135</v>
      </c>
      <c r="G1497" t="s">
        <v>6062</v>
      </c>
      <c r="H1497" s="11" t="s">
        <v>6031</v>
      </c>
      <c r="I1497" s="11" t="s">
        <v>6032</v>
      </c>
      <c r="J1497" s="11" t="s">
        <v>6034</v>
      </c>
      <c r="K1497" s="11">
        <v>11000</v>
      </c>
      <c r="L1497" s="6">
        <v>350</v>
      </c>
    </row>
    <row r="1498" spans="1:12">
      <c r="A1498" t="s">
        <v>3012</v>
      </c>
      <c r="B1498" s="4">
        <v>43716</v>
      </c>
      <c r="C1498">
        <v>64</v>
      </c>
      <c r="D1498" t="s">
        <v>6023</v>
      </c>
      <c r="E1498" s="7" t="s">
        <v>6043</v>
      </c>
      <c r="F1498" s="10" t="s">
        <v>6044</v>
      </c>
      <c r="G1498" t="s">
        <v>6044</v>
      </c>
      <c r="H1498" s="11" t="s">
        <v>6031</v>
      </c>
      <c r="I1498" s="11" t="s">
        <v>6032</v>
      </c>
      <c r="J1498" s="11" t="s">
        <v>6034</v>
      </c>
      <c r="K1498" s="11">
        <v>5000</v>
      </c>
      <c r="L1498" s="6">
        <v>50</v>
      </c>
    </row>
    <row r="1499" spans="1:12">
      <c r="A1499" t="s">
        <v>3014</v>
      </c>
      <c r="B1499" s="4">
        <v>43716</v>
      </c>
      <c r="C1499">
        <v>37</v>
      </c>
      <c r="D1499" t="s">
        <v>6023</v>
      </c>
      <c r="E1499" s="7" t="s">
        <v>6037</v>
      </c>
      <c r="F1499" s="10" t="s">
        <v>6140</v>
      </c>
      <c r="G1499" t="s">
        <v>6062</v>
      </c>
      <c r="H1499" s="11" t="s">
        <v>6031</v>
      </c>
      <c r="I1499" s="11" t="s">
        <v>6032</v>
      </c>
      <c r="J1499" s="11" t="s">
        <v>6034</v>
      </c>
      <c r="K1499" s="11">
        <v>750</v>
      </c>
      <c r="L1499" s="6">
        <v>250</v>
      </c>
    </row>
    <row r="1500" spans="1:12">
      <c r="A1500" t="s">
        <v>3016</v>
      </c>
      <c r="B1500" s="4">
        <v>43393</v>
      </c>
      <c r="C1500">
        <v>77</v>
      </c>
      <c r="D1500" t="s">
        <v>6016</v>
      </c>
      <c r="E1500" s="7" t="s">
        <v>6037</v>
      </c>
      <c r="F1500" s="10" t="s">
        <v>6115</v>
      </c>
      <c r="G1500" t="s">
        <v>6116</v>
      </c>
      <c r="H1500" s="11" t="s">
        <v>6101</v>
      </c>
      <c r="I1500" s="11" t="s">
        <v>6102</v>
      </c>
      <c r="J1500" s="11" t="s">
        <v>6103</v>
      </c>
      <c r="K1500" s="11">
        <v>750</v>
      </c>
      <c r="L1500" s="6">
        <v>400</v>
      </c>
    </row>
    <row r="1501" spans="1:12">
      <c r="A1501" t="s">
        <v>3018</v>
      </c>
      <c r="B1501" s="4">
        <v>43787</v>
      </c>
      <c r="C1501">
        <v>49</v>
      </c>
      <c r="D1501" t="s">
        <v>6023</v>
      </c>
      <c r="E1501" s="7" t="s">
        <v>6017</v>
      </c>
      <c r="F1501" s="10" t="s">
        <v>6062</v>
      </c>
      <c r="G1501" t="s">
        <v>6062</v>
      </c>
      <c r="H1501" s="11" t="s">
        <v>6031</v>
      </c>
      <c r="I1501" s="11" t="s">
        <v>6032</v>
      </c>
      <c r="J1501" s="11" t="s">
        <v>6034</v>
      </c>
      <c r="K1501" s="11">
        <v>11000</v>
      </c>
      <c r="L1501" s="6">
        <v>150</v>
      </c>
    </row>
    <row r="1502" spans="1:12">
      <c r="A1502" t="s">
        <v>3020</v>
      </c>
      <c r="B1502" s="4">
        <v>43787</v>
      </c>
      <c r="C1502">
        <v>32</v>
      </c>
      <c r="D1502" t="s">
        <v>6023</v>
      </c>
      <c r="E1502" s="7" t="s">
        <v>6017</v>
      </c>
      <c r="F1502" s="10" t="s">
        <v>6042</v>
      </c>
      <c r="G1502" t="s">
        <v>6042</v>
      </c>
      <c r="H1502" s="11" t="s">
        <v>6031</v>
      </c>
      <c r="I1502" s="11" t="s">
        <v>6032</v>
      </c>
      <c r="J1502" s="11" t="s">
        <v>6034</v>
      </c>
      <c r="K1502" s="11">
        <v>11000</v>
      </c>
      <c r="L1502" s="6">
        <v>450</v>
      </c>
    </row>
    <row r="1503" spans="1:12">
      <c r="A1503" t="s">
        <v>3022</v>
      </c>
      <c r="B1503" s="4">
        <v>43787</v>
      </c>
      <c r="C1503">
        <v>53</v>
      </c>
      <c r="D1503" t="s">
        <v>6016</v>
      </c>
      <c r="E1503" s="7" t="s">
        <v>6017</v>
      </c>
      <c r="F1503" s="10" t="s">
        <v>6062</v>
      </c>
      <c r="G1503" t="s">
        <v>6062</v>
      </c>
      <c r="H1503" s="11" t="s">
        <v>6031</v>
      </c>
      <c r="I1503" s="11" t="s">
        <v>6032</v>
      </c>
      <c r="J1503" s="11" t="s">
        <v>6034</v>
      </c>
      <c r="K1503" s="11">
        <v>11000</v>
      </c>
      <c r="L1503" s="6">
        <v>150</v>
      </c>
    </row>
    <row r="1504" spans="1:12">
      <c r="A1504" t="s">
        <v>3024</v>
      </c>
      <c r="B1504" s="4">
        <v>43435</v>
      </c>
      <c r="C1504">
        <v>62</v>
      </c>
      <c r="D1504" t="s">
        <v>6023</v>
      </c>
      <c r="E1504" s="7" t="s">
        <v>6017</v>
      </c>
      <c r="F1504" s="10" t="s">
        <v>6147</v>
      </c>
      <c r="G1504" t="s">
        <v>6060</v>
      </c>
      <c r="H1504" s="11" t="s">
        <v>6047</v>
      </c>
      <c r="I1504" s="11" t="s">
        <v>6048</v>
      </c>
      <c r="J1504" s="11" t="s">
        <v>6075</v>
      </c>
      <c r="K1504" s="11">
        <v>11000</v>
      </c>
      <c r="L1504" s="6">
        <v>160</v>
      </c>
    </row>
    <row r="1505" spans="1:12">
      <c r="A1505" t="s">
        <v>3026</v>
      </c>
      <c r="B1505" s="4">
        <v>43435</v>
      </c>
      <c r="C1505">
        <v>26</v>
      </c>
      <c r="D1505" t="s">
        <v>6023</v>
      </c>
      <c r="E1505" s="7" t="s">
        <v>6037</v>
      </c>
      <c r="F1505" s="10" t="s">
        <v>6046</v>
      </c>
      <c r="G1505" t="s">
        <v>6046</v>
      </c>
      <c r="H1505" s="11" t="s">
        <v>6047</v>
      </c>
      <c r="I1505" s="11" t="s">
        <v>6048</v>
      </c>
      <c r="J1505" s="11" t="s">
        <v>6022</v>
      </c>
      <c r="K1505" s="11">
        <v>750</v>
      </c>
      <c r="L1505" s="6">
        <v>160</v>
      </c>
    </row>
    <row r="1506" spans="1:12">
      <c r="A1506" t="s">
        <v>3028</v>
      </c>
      <c r="B1506" s="4">
        <v>42954</v>
      </c>
      <c r="C1506">
        <v>49</v>
      </c>
      <c r="D1506" t="s">
        <v>6023</v>
      </c>
      <c r="E1506" s="7" t="s">
        <v>6017</v>
      </c>
      <c r="F1506" s="10" t="s">
        <v>6069</v>
      </c>
      <c r="G1506" t="s">
        <v>6070</v>
      </c>
      <c r="H1506" s="11" t="s">
        <v>6047</v>
      </c>
      <c r="I1506" s="11" t="s">
        <v>6048</v>
      </c>
      <c r="J1506" s="11" t="s">
        <v>6029</v>
      </c>
      <c r="K1506" s="11">
        <v>11000</v>
      </c>
      <c r="L1506" s="6">
        <v>320</v>
      </c>
    </row>
    <row r="1507" spans="1:12">
      <c r="A1507" t="s">
        <v>3030</v>
      </c>
      <c r="B1507" s="4">
        <v>42954</v>
      </c>
      <c r="C1507">
        <v>30</v>
      </c>
      <c r="D1507" t="s">
        <v>6023</v>
      </c>
      <c r="E1507" s="7" t="s">
        <v>6017</v>
      </c>
      <c r="F1507" s="10" t="s">
        <v>6046</v>
      </c>
      <c r="G1507" t="s">
        <v>6025</v>
      </c>
      <c r="H1507" s="11" t="s">
        <v>6047</v>
      </c>
      <c r="I1507" s="11" t="s">
        <v>6048</v>
      </c>
      <c r="J1507" s="11" t="s">
        <v>6022</v>
      </c>
      <c r="K1507" s="11">
        <v>11000</v>
      </c>
      <c r="L1507" s="6">
        <v>480</v>
      </c>
    </row>
    <row r="1508" spans="1:12">
      <c r="A1508" t="s">
        <v>3032</v>
      </c>
      <c r="B1508" s="4">
        <v>43828</v>
      </c>
      <c r="C1508">
        <v>34</v>
      </c>
      <c r="D1508" t="s">
        <v>6016</v>
      </c>
      <c r="E1508" s="7" t="s">
        <v>6017</v>
      </c>
      <c r="F1508" s="10" t="s">
        <v>6084</v>
      </c>
      <c r="G1508" t="s">
        <v>6112</v>
      </c>
      <c r="H1508" s="11" t="s">
        <v>6031</v>
      </c>
      <c r="I1508" s="11" t="s">
        <v>6032</v>
      </c>
      <c r="J1508" s="11" t="s">
        <v>6034</v>
      </c>
      <c r="K1508" s="11">
        <v>11000</v>
      </c>
      <c r="L1508" s="6">
        <v>330</v>
      </c>
    </row>
    <row r="1509" spans="1:12">
      <c r="A1509" t="s">
        <v>3034</v>
      </c>
      <c r="B1509" s="4">
        <v>43366</v>
      </c>
      <c r="C1509">
        <v>41</v>
      </c>
      <c r="D1509" t="s">
        <v>6016</v>
      </c>
      <c r="E1509" s="7" t="s">
        <v>6037</v>
      </c>
      <c r="F1509" s="10" t="s">
        <v>6135</v>
      </c>
      <c r="G1509" t="s">
        <v>6062</v>
      </c>
      <c r="H1509" s="11" t="s">
        <v>6031</v>
      </c>
      <c r="I1509" s="11" t="s">
        <v>6032</v>
      </c>
      <c r="J1509" s="11" t="s">
        <v>6040</v>
      </c>
      <c r="K1509" s="11">
        <v>750</v>
      </c>
      <c r="L1509" s="6">
        <v>140</v>
      </c>
    </row>
    <row r="1510" spans="1:12">
      <c r="A1510" t="s">
        <v>3036</v>
      </c>
      <c r="B1510" s="4">
        <v>43809</v>
      </c>
      <c r="C1510">
        <v>77</v>
      </c>
      <c r="D1510" t="s">
        <v>6023</v>
      </c>
      <c r="E1510" s="7" t="s">
        <v>6037</v>
      </c>
      <c r="F1510" s="10" t="s">
        <v>6139</v>
      </c>
      <c r="G1510" t="s">
        <v>6026</v>
      </c>
      <c r="H1510" s="11" t="s">
        <v>6101</v>
      </c>
      <c r="I1510" s="11" t="s">
        <v>6102</v>
      </c>
      <c r="J1510" s="11" t="s">
        <v>6103</v>
      </c>
      <c r="K1510" s="11">
        <v>750</v>
      </c>
      <c r="L1510" s="6">
        <v>150</v>
      </c>
    </row>
    <row r="1511" spans="1:12">
      <c r="A1511" t="s">
        <v>3038</v>
      </c>
      <c r="B1511" s="4">
        <v>43723</v>
      </c>
      <c r="C1511">
        <v>33</v>
      </c>
      <c r="D1511" t="s">
        <v>6023</v>
      </c>
      <c r="E1511" s="7" t="s">
        <v>6017</v>
      </c>
      <c r="F1511" s="10" t="s">
        <v>6139</v>
      </c>
      <c r="G1511" t="s">
        <v>6026</v>
      </c>
      <c r="H1511" s="11" t="s">
        <v>6085</v>
      </c>
      <c r="I1511" s="11" t="s">
        <v>6086</v>
      </c>
      <c r="J1511" s="11" t="s">
        <v>6022</v>
      </c>
      <c r="K1511" s="11">
        <v>28000</v>
      </c>
      <c r="L1511" s="6">
        <v>160</v>
      </c>
    </row>
    <row r="1512" spans="1:12">
      <c r="A1512" t="s">
        <v>3040</v>
      </c>
      <c r="B1512" s="4">
        <v>43647</v>
      </c>
      <c r="C1512">
        <v>56</v>
      </c>
      <c r="D1512" t="s">
        <v>6016</v>
      </c>
      <c r="E1512" s="7" t="s">
        <v>6017</v>
      </c>
      <c r="F1512" s="10" t="s">
        <v>6116</v>
      </c>
      <c r="G1512" t="s">
        <v>6116</v>
      </c>
      <c r="H1512" s="11" t="s">
        <v>6054</v>
      </c>
      <c r="I1512" s="11" t="s">
        <v>6055</v>
      </c>
      <c r="J1512" s="11" t="s">
        <v>6056</v>
      </c>
      <c r="K1512" s="11">
        <v>11000</v>
      </c>
      <c r="L1512" s="6">
        <v>640</v>
      </c>
    </row>
    <row r="1513" spans="1:12">
      <c r="A1513" t="s">
        <v>3042</v>
      </c>
      <c r="B1513" s="4">
        <v>43647</v>
      </c>
      <c r="C1513">
        <v>36</v>
      </c>
      <c r="D1513" t="s">
        <v>6016</v>
      </c>
      <c r="E1513" s="7" t="s">
        <v>6017</v>
      </c>
      <c r="F1513" s="10" t="s">
        <v>6113</v>
      </c>
      <c r="G1513" t="s">
        <v>6112</v>
      </c>
      <c r="H1513" s="11" t="s">
        <v>6054</v>
      </c>
      <c r="I1513" s="11" t="s">
        <v>6055</v>
      </c>
      <c r="J1513" s="11" t="s">
        <v>6056</v>
      </c>
      <c r="K1513" s="11">
        <v>11000</v>
      </c>
      <c r="L1513" s="6">
        <v>720</v>
      </c>
    </row>
    <row r="1514" spans="1:12">
      <c r="A1514" t="s">
        <v>3044</v>
      </c>
      <c r="B1514" s="4">
        <v>43699</v>
      </c>
      <c r="C1514">
        <v>35</v>
      </c>
      <c r="D1514" t="s">
        <v>6016</v>
      </c>
      <c r="E1514" s="7" t="s">
        <v>6017</v>
      </c>
      <c r="F1514" s="10" t="s">
        <v>6059</v>
      </c>
      <c r="G1514" t="s">
        <v>6060</v>
      </c>
      <c r="H1514" s="11" t="s">
        <v>6031</v>
      </c>
      <c r="I1514" s="11" t="s">
        <v>6032</v>
      </c>
      <c r="J1514" s="11" t="s">
        <v>6034</v>
      </c>
      <c r="K1514" s="11">
        <v>11000</v>
      </c>
      <c r="L1514" s="6">
        <v>150</v>
      </c>
    </row>
    <row r="1515" spans="1:12">
      <c r="A1515" t="s">
        <v>3046</v>
      </c>
      <c r="B1515" s="4">
        <v>43699</v>
      </c>
      <c r="C1515">
        <v>27</v>
      </c>
      <c r="D1515" t="s">
        <v>6016</v>
      </c>
      <c r="E1515" s="7" t="s">
        <v>6017</v>
      </c>
      <c r="F1515" s="10" t="s">
        <v>6074</v>
      </c>
      <c r="G1515" t="s">
        <v>6050</v>
      </c>
      <c r="H1515" s="11" t="s">
        <v>6031</v>
      </c>
      <c r="I1515" s="11" t="s">
        <v>6032</v>
      </c>
      <c r="J1515" s="11" t="s">
        <v>6034</v>
      </c>
      <c r="K1515" s="11">
        <v>11000</v>
      </c>
      <c r="L1515" s="6">
        <v>250</v>
      </c>
    </row>
    <row r="1516" spans="1:12">
      <c r="A1516" t="s">
        <v>3048</v>
      </c>
      <c r="B1516" s="4">
        <v>43699</v>
      </c>
      <c r="C1516">
        <v>46</v>
      </c>
      <c r="D1516" t="s">
        <v>6016</v>
      </c>
      <c r="E1516" s="7" t="s">
        <v>6017</v>
      </c>
      <c r="F1516" s="10" t="s">
        <v>6074</v>
      </c>
      <c r="G1516" t="s">
        <v>6050</v>
      </c>
      <c r="H1516" s="11" t="s">
        <v>6031</v>
      </c>
      <c r="I1516" s="11" t="s">
        <v>6032</v>
      </c>
      <c r="J1516" s="11" t="s">
        <v>6034</v>
      </c>
      <c r="K1516" s="11">
        <v>11000</v>
      </c>
      <c r="L1516" s="6">
        <v>200</v>
      </c>
    </row>
    <row r="1517" spans="1:12">
      <c r="A1517" t="s">
        <v>3050</v>
      </c>
      <c r="B1517" s="4">
        <v>43816</v>
      </c>
      <c r="C1517">
        <v>48</v>
      </c>
      <c r="D1517" t="s">
        <v>6016</v>
      </c>
      <c r="E1517" s="7" t="s">
        <v>6017</v>
      </c>
      <c r="F1517" s="10" t="s">
        <v>6117</v>
      </c>
      <c r="G1517" t="s">
        <v>6084</v>
      </c>
      <c r="H1517" s="11" t="s">
        <v>6031</v>
      </c>
      <c r="I1517" s="11" t="s">
        <v>6032</v>
      </c>
      <c r="J1517" s="11" t="s">
        <v>6033</v>
      </c>
      <c r="K1517" s="11">
        <v>11000</v>
      </c>
      <c r="L1517" s="6">
        <v>110</v>
      </c>
    </row>
    <row r="1518" spans="1:12">
      <c r="A1518" t="s">
        <v>3052</v>
      </c>
      <c r="B1518" s="4">
        <v>43813</v>
      </c>
      <c r="C1518">
        <v>54</v>
      </c>
      <c r="D1518" t="s">
        <v>6016</v>
      </c>
      <c r="E1518" s="7" t="s">
        <v>6037</v>
      </c>
      <c r="F1518" s="10" t="s">
        <v>6139</v>
      </c>
      <c r="G1518" t="s">
        <v>6026</v>
      </c>
      <c r="H1518" s="11" t="s">
        <v>6020</v>
      </c>
      <c r="I1518" s="11" t="s">
        <v>6021</v>
      </c>
      <c r="J1518" s="11" t="s">
        <v>6022</v>
      </c>
      <c r="K1518" s="11">
        <v>750</v>
      </c>
      <c r="L1518" s="6">
        <v>320</v>
      </c>
    </row>
    <row r="1519" spans="1:12">
      <c r="A1519" t="s">
        <v>3054</v>
      </c>
      <c r="B1519" s="4">
        <v>42406</v>
      </c>
      <c r="C1519">
        <v>38</v>
      </c>
      <c r="D1519" t="s">
        <v>6016</v>
      </c>
      <c r="E1519" s="7" t="s">
        <v>6017</v>
      </c>
      <c r="F1519" s="10" t="s">
        <v>6136</v>
      </c>
      <c r="G1519" t="s">
        <v>6116</v>
      </c>
      <c r="H1519" s="11" t="s">
        <v>6020</v>
      </c>
      <c r="I1519" s="11" t="s">
        <v>6021</v>
      </c>
      <c r="J1519" s="11" t="s">
        <v>6029</v>
      </c>
      <c r="K1519" s="11">
        <v>11000</v>
      </c>
      <c r="L1519" s="6">
        <v>160</v>
      </c>
    </row>
    <row r="1520" spans="1:12">
      <c r="A1520" t="s">
        <v>3056</v>
      </c>
      <c r="B1520" s="4">
        <v>42406</v>
      </c>
      <c r="C1520">
        <v>36</v>
      </c>
      <c r="D1520" t="s">
        <v>6016</v>
      </c>
      <c r="E1520" s="7" t="s">
        <v>6037</v>
      </c>
      <c r="F1520" s="10" t="s">
        <v>6110</v>
      </c>
      <c r="G1520" t="s">
        <v>6039</v>
      </c>
      <c r="H1520" s="11" t="s">
        <v>6020</v>
      </c>
      <c r="I1520" s="11" t="s">
        <v>6021</v>
      </c>
      <c r="J1520" s="11" t="s">
        <v>6029</v>
      </c>
      <c r="K1520" s="11">
        <v>750</v>
      </c>
      <c r="L1520" s="6">
        <v>240</v>
      </c>
    </row>
    <row r="1521" spans="1:12">
      <c r="A1521" t="s">
        <v>3058</v>
      </c>
      <c r="B1521" s="4">
        <v>43510</v>
      </c>
      <c r="C1521">
        <v>56</v>
      </c>
      <c r="D1521" t="s">
        <v>6016</v>
      </c>
      <c r="E1521" s="7" t="s">
        <v>6017</v>
      </c>
      <c r="F1521" s="10" t="s">
        <v>6135</v>
      </c>
      <c r="G1521" t="s">
        <v>6062</v>
      </c>
      <c r="H1521" s="11" t="s">
        <v>6122</v>
      </c>
      <c r="I1521" s="11" t="s">
        <v>6072</v>
      </c>
      <c r="J1521" s="11" t="s">
        <v>6132</v>
      </c>
      <c r="K1521" s="11">
        <v>11000</v>
      </c>
      <c r="L1521" s="6">
        <v>560</v>
      </c>
    </row>
    <row r="1522" spans="1:12">
      <c r="A1522" t="s">
        <v>3060</v>
      </c>
      <c r="B1522" s="4">
        <v>43576</v>
      </c>
      <c r="C1522">
        <v>32</v>
      </c>
      <c r="D1522" t="s">
        <v>6016</v>
      </c>
      <c r="E1522" s="7" t="s">
        <v>6043</v>
      </c>
      <c r="F1522" s="10" t="s">
        <v>6116</v>
      </c>
      <c r="G1522" t="s">
        <v>6116</v>
      </c>
      <c r="H1522" s="11" t="s">
        <v>6047</v>
      </c>
      <c r="I1522" s="11" t="s">
        <v>6048</v>
      </c>
      <c r="J1522" s="11" t="s">
        <v>6029</v>
      </c>
      <c r="K1522" s="11">
        <v>5000</v>
      </c>
      <c r="L1522" s="6">
        <v>250</v>
      </c>
    </row>
    <row r="1523" spans="1:12">
      <c r="A1523" t="s">
        <v>3062</v>
      </c>
      <c r="B1523" s="4">
        <v>43080</v>
      </c>
      <c r="C1523">
        <v>36</v>
      </c>
      <c r="D1523" t="s">
        <v>6016</v>
      </c>
      <c r="E1523" s="7" t="s">
        <v>6043</v>
      </c>
      <c r="F1523" s="10" t="s">
        <v>6116</v>
      </c>
      <c r="G1523" t="s">
        <v>6116</v>
      </c>
      <c r="H1523" s="11" t="s">
        <v>6031</v>
      </c>
      <c r="I1523" s="11" t="s">
        <v>6032</v>
      </c>
      <c r="J1523" s="11" t="s">
        <v>6033</v>
      </c>
      <c r="K1523" s="11">
        <v>5000</v>
      </c>
      <c r="L1523" s="6">
        <v>480</v>
      </c>
    </row>
    <row r="1524" spans="1:12">
      <c r="A1524" t="s">
        <v>3064</v>
      </c>
      <c r="B1524" s="4">
        <v>43080</v>
      </c>
      <c r="C1524">
        <v>35</v>
      </c>
      <c r="D1524" t="s">
        <v>6023</v>
      </c>
      <c r="E1524" s="7" t="s">
        <v>6017</v>
      </c>
      <c r="F1524" s="10" t="s">
        <v>6116</v>
      </c>
      <c r="G1524" t="s">
        <v>6116</v>
      </c>
      <c r="H1524" s="11" t="s">
        <v>6031</v>
      </c>
      <c r="I1524" s="11" t="s">
        <v>6032</v>
      </c>
      <c r="J1524" s="11" t="s">
        <v>6034</v>
      </c>
      <c r="K1524" s="11">
        <v>11000</v>
      </c>
      <c r="L1524" s="6">
        <v>400</v>
      </c>
    </row>
    <row r="1525" spans="1:12">
      <c r="A1525" t="s">
        <v>3066</v>
      </c>
      <c r="B1525" s="4">
        <v>43080</v>
      </c>
      <c r="C1525">
        <v>26</v>
      </c>
      <c r="D1525" t="s">
        <v>6016</v>
      </c>
      <c r="E1525" s="7" t="s">
        <v>6043</v>
      </c>
      <c r="F1525" s="10" t="s">
        <v>6135</v>
      </c>
      <c r="G1525" t="s">
        <v>6067</v>
      </c>
      <c r="H1525" s="11" t="s">
        <v>6031</v>
      </c>
      <c r="I1525" s="11" t="s">
        <v>6032</v>
      </c>
      <c r="J1525" s="11" t="s">
        <v>6034</v>
      </c>
      <c r="K1525" s="11">
        <v>5000</v>
      </c>
      <c r="L1525" s="6">
        <v>640</v>
      </c>
    </row>
    <row r="1526" spans="1:12">
      <c r="A1526" t="s">
        <v>3068</v>
      </c>
      <c r="B1526" s="4">
        <v>43080</v>
      </c>
      <c r="C1526">
        <v>32</v>
      </c>
      <c r="D1526" t="s">
        <v>6016</v>
      </c>
      <c r="E1526" s="7" t="s">
        <v>6017</v>
      </c>
      <c r="F1526" s="10" t="s">
        <v>6059</v>
      </c>
      <c r="G1526" t="s">
        <v>6060</v>
      </c>
      <c r="H1526" s="11" t="s">
        <v>6031</v>
      </c>
      <c r="I1526" s="11" t="s">
        <v>6032</v>
      </c>
      <c r="J1526" s="11" t="s">
        <v>6034</v>
      </c>
      <c r="K1526" s="11">
        <v>11000</v>
      </c>
      <c r="L1526" s="6">
        <v>480</v>
      </c>
    </row>
    <row r="1527" spans="1:12">
      <c r="A1527" t="s">
        <v>3070</v>
      </c>
      <c r="B1527" s="4">
        <v>43080</v>
      </c>
      <c r="C1527">
        <v>56</v>
      </c>
      <c r="D1527" t="s">
        <v>6023</v>
      </c>
      <c r="E1527" s="7" t="s">
        <v>6017</v>
      </c>
      <c r="F1527" s="10" t="s">
        <v>6135</v>
      </c>
      <c r="G1527" t="s">
        <v>6062</v>
      </c>
      <c r="H1527" s="11" t="s">
        <v>6031</v>
      </c>
      <c r="I1527" s="11" t="s">
        <v>6032</v>
      </c>
      <c r="J1527" s="11" t="s">
        <v>6034</v>
      </c>
      <c r="K1527" s="11">
        <v>11000</v>
      </c>
      <c r="L1527" s="6">
        <v>480</v>
      </c>
    </row>
    <row r="1528" spans="1:12">
      <c r="A1528" t="s">
        <v>3072</v>
      </c>
      <c r="B1528" s="4">
        <v>43308</v>
      </c>
      <c r="C1528">
        <v>54</v>
      </c>
      <c r="D1528" t="s">
        <v>6016</v>
      </c>
      <c r="E1528" s="7" t="s">
        <v>6037</v>
      </c>
      <c r="F1528" s="10" t="s">
        <v>6026</v>
      </c>
      <c r="G1528" t="s">
        <v>6026</v>
      </c>
      <c r="H1528" s="11" t="s">
        <v>6031</v>
      </c>
      <c r="I1528" s="11" t="s">
        <v>6032</v>
      </c>
      <c r="J1528" s="11" t="s">
        <v>6034</v>
      </c>
      <c r="K1528" s="11">
        <v>750</v>
      </c>
      <c r="L1528" s="6">
        <v>220</v>
      </c>
    </row>
    <row r="1529" spans="1:12">
      <c r="A1529" t="s">
        <v>3074</v>
      </c>
      <c r="B1529" s="4">
        <v>43308</v>
      </c>
      <c r="C1529">
        <v>54</v>
      </c>
      <c r="D1529" t="s">
        <v>6016</v>
      </c>
      <c r="E1529" s="7" t="s">
        <v>6037</v>
      </c>
      <c r="F1529" s="10" t="s">
        <v>6062</v>
      </c>
      <c r="G1529" t="s">
        <v>6112</v>
      </c>
      <c r="H1529" s="11" t="s">
        <v>6031</v>
      </c>
      <c r="I1529" s="11" t="s">
        <v>6032</v>
      </c>
      <c r="J1529" s="11" t="s">
        <v>6033</v>
      </c>
      <c r="K1529" s="11">
        <v>750</v>
      </c>
      <c r="L1529" s="6">
        <v>220</v>
      </c>
    </row>
    <row r="1530" spans="1:12">
      <c r="A1530" t="s">
        <v>3076</v>
      </c>
      <c r="B1530" s="4">
        <v>43049</v>
      </c>
      <c r="C1530">
        <v>37</v>
      </c>
      <c r="D1530" t="s">
        <v>6023</v>
      </c>
      <c r="E1530" s="7" t="s">
        <v>6017</v>
      </c>
      <c r="F1530" s="10" t="s">
        <v>6116</v>
      </c>
      <c r="G1530" t="s">
        <v>6116</v>
      </c>
      <c r="H1530" s="11" t="s">
        <v>6122</v>
      </c>
      <c r="I1530" s="11" t="s">
        <v>6072</v>
      </c>
      <c r="J1530" s="11" t="s">
        <v>6132</v>
      </c>
      <c r="K1530" s="11">
        <v>11000</v>
      </c>
      <c r="L1530" s="6">
        <v>770</v>
      </c>
    </row>
    <row r="1531" spans="1:12">
      <c r="A1531" t="s">
        <v>3078</v>
      </c>
      <c r="B1531" s="4">
        <v>43049</v>
      </c>
      <c r="C1531">
        <v>38</v>
      </c>
      <c r="D1531" t="s">
        <v>6023</v>
      </c>
      <c r="E1531" s="7" t="s">
        <v>6017</v>
      </c>
      <c r="F1531" s="10" t="s">
        <v>6135</v>
      </c>
      <c r="G1531" t="s">
        <v>6062</v>
      </c>
      <c r="H1531" s="11" t="s">
        <v>6122</v>
      </c>
      <c r="I1531" s="11" t="s">
        <v>6072</v>
      </c>
      <c r="J1531" s="11" t="s">
        <v>6132</v>
      </c>
      <c r="K1531" s="11">
        <v>11000</v>
      </c>
      <c r="L1531" s="6">
        <v>220</v>
      </c>
    </row>
    <row r="1532" spans="1:12">
      <c r="A1532" t="s">
        <v>3080</v>
      </c>
      <c r="B1532" s="4">
        <v>42825</v>
      </c>
      <c r="C1532">
        <v>35</v>
      </c>
      <c r="D1532" t="s">
        <v>6016</v>
      </c>
      <c r="E1532" s="7" t="s">
        <v>6043</v>
      </c>
      <c r="F1532" s="10" t="s">
        <v>6044</v>
      </c>
      <c r="G1532" t="s">
        <v>6044</v>
      </c>
      <c r="H1532" s="11" t="s">
        <v>6054</v>
      </c>
      <c r="I1532" s="11" t="s">
        <v>6055</v>
      </c>
      <c r="J1532" s="11" t="s">
        <v>6056</v>
      </c>
      <c r="K1532" s="11">
        <v>5000</v>
      </c>
      <c r="L1532" s="6">
        <v>105</v>
      </c>
    </row>
    <row r="1533" spans="1:12">
      <c r="A1533" t="s">
        <v>3082</v>
      </c>
      <c r="B1533" s="4">
        <v>43713</v>
      </c>
      <c r="C1533">
        <v>39</v>
      </c>
      <c r="D1533" t="s">
        <v>6016</v>
      </c>
      <c r="E1533" s="7" t="s">
        <v>6037</v>
      </c>
      <c r="F1533" s="10" t="s">
        <v>6116</v>
      </c>
      <c r="G1533" t="s">
        <v>6116</v>
      </c>
      <c r="H1533" s="11" t="s">
        <v>6031</v>
      </c>
      <c r="I1533" s="11" t="s">
        <v>6032</v>
      </c>
      <c r="J1533" s="11" t="s">
        <v>6034</v>
      </c>
      <c r="K1533" s="11">
        <v>750</v>
      </c>
      <c r="L1533" s="6">
        <v>80</v>
      </c>
    </row>
    <row r="1534" spans="1:12">
      <c r="A1534" t="s">
        <v>3084</v>
      </c>
      <c r="B1534" s="4">
        <v>43713</v>
      </c>
      <c r="C1534">
        <v>48</v>
      </c>
      <c r="D1534" t="s">
        <v>6016</v>
      </c>
      <c r="E1534" s="7" t="s">
        <v>6043</v>
      </c>
      <c r="F1534" s="10" t="s">
        <v>6045</v>
      </c>
      <c r="G1534" t="s">
        <v>6046</v>
      </c>
      <c r="H1534" s="11" t="s">
        <v>6031</v>
      </c>
      <c r="I1534" s="11" t="s">
        <v>6032</v>
      </c>
      <c r="J1534" s="11" t="s">
        <v>6034</v>
      </c>
      <c r="K1534" s="11">
        <v>5000</v>
      </c>
      <c r="L1534" s="6">
        <v>240</v>
      </c>
    </row>
    <row r="1535" spans="1:12">
      <c r="A1535" t="s">
        <v>3086</v>
      </c>
      <c r="B1535" s="4">
        <v>43442</v>
      </c>
      <c r="C1535">
        <v>29</v>
      </c>
      <c r="D1535" t="s">
        <v>6016</v>
      </c>
      <c r="E1535" s="7" t="s">
        <v>6017</v>
      </c>
      <c r="F1535" s="10" t="s">
        <v>6141</v>
      </c>
      <c r="G1535" t="s">
        <v>6060</v>
      </c>
      <c r="H1535" s="11" t="s">
        <v>6054</v>
      </c>
      <c r="I1535" s="11" t="s">
        <v>6055</v>
      </c>
      <c r="J1535" s="11" t="s">
        <v>6056</v>
      </c>
      <c r="K1535" s="11">
        <v>11000</v>
      </c>
      <c r="L1535" s="6">
        <v>660</v>
      </c>
    </row>
    <row r="1536" spans="1:12">
      <c r="A1536" t="s">
        <v>3088</v>
      </c>
      <c r="B1536" s="4">
        <v>43510</v>
      </c>
      <c r="C1536">
        <v>33</v>
      </c>
      <c r="D1536" t="s">
        <v>6016</v>
      </c>
      <c r="E1536" s="7" t="s">
        <v>6017</v>
      </c>
      <c r="F1536" s="10" t="s">
        <v>6093</v>
      </c>
      <c r="G1536" t="s">
        <v>6094</v>
      </c>
      <c r="H1536" s="11" t="s">
        <v>6047</v>
      </c>
      <c r="I1536" s="11" t="s">
        <v>6048</v>
      </c>
      <c r="J1536" s="11" t="s">
        <v>6022</v>
      </c>
      <c r="K1536" s="11">
        <v>11000</v>
      </c>
      <c r="L1536" s="6">
        <v>160</v>
      </c>
    </row>
    <row r="1537" spans="1:12">
      <c r="A1537" t="s">
        <v>3090</v>
      </c>
      <c r="B1537" s="4">
        <v>43406</v>
      </c>
      <c r="C1537">
        <v>39</v>
      </c>
      <c r="D1537" t="s">
        <v>6023</v>
      </c>
      <c r="E1537" s="7" t="s">
        <v>6017</v>
      </c>
      <c r="F1537" s="10" t="s">
        <v>6044</v>
      </c>
      <c r="G1537" t="s">
        <v>6044</v>
      </c>
      <c r="H1537" s="11" t="s">
        <v>6054</v>
      </c>
      <c r="I1537" s="11" t="s">
        <v>6055</v>
      </c>
      <c r="J1537" s="11" t="s">
        <v>6056</v>
      </c>
      <c r="K1537" s="11">
        <v>11000</v>
      </c>
      <c r="L1537" s="6">
        <v>330</v>
      </c>
    </row>
    <row r="1538" spans="1:12">
      <c r="A1538" t="s">
        <v>3092</v>
      </c>
      <c r="B1538" s="4">
        <v>43406</v>
      </c>
      <c r="C1538">
        <v>35</v>
      </c>
      <c r="D1538" t="s">
        <v>6023</v>
      </c>
      <c r="E1538" s="7" t="s">
        <v>6017</v>
      </c>
      <c r="F1538" s="10" t="s">
        <v>6045</v>
      </c>
      <c r="G1538" t="s">
        <v>6046</v>
      </c>
      <c r="H1538" s="11" t="s">
        <v>6054</v>
      </c>
      <c r="I1538" s="11" t="s">
        <v>6055</v>
      </c>
      <c r="J1538" s="11" t="s">
        <v>6056</v>
      </c>
      <c r="K1538" s="11">
        <v>11000</v>
      </c>
      <c r="L1538" s="6">
        <v>330</v>
      </c>
    </row>
    <row r="1539" spans="1:12">
      <c r="A1539" t="s">
        <v>3094</v>
      </c>
      <c r="B1539" s="4">
        <v>43725</v>
      </c>
      <c r="C1539">
        <v>43</v>
      </c>
      <c r="D1539" t="s">
        <v>6023</v>
      </c>
      <c r="E1539" s="7" t="s">
        <v>6037</v>
      </c>
      <c r="F1539" s="10" t="s">
        <v>6116</v>
      </c>
      <c r="G1539" t="s">
        <v>6116</v>
      </c>
      <c r="H1539" s="11" t="s">
        <v>6020</v>
      </c>
      <c r="I1539" s="11" t="s">
        <v>6021</v>
      </c>
      <c r="J1539" s="11" t="s">
        <v>6029</v>
      </c>
      <c r="K1539" s="11">
        <v>750</v>
      </c>
      <c r="L1539" s="6">
        <v>110</v>
      </c>
    </row>
    <row r="1540" spans="1:12">
      <c r="A1540" t="s">
        <v>3096</v>
      </c>
      <c r="B1540" s="4">
        <v>43725</v>
      </c>
      <c r="C1540">
        <v>27</v>
      </c>
      <c r="D1540" t="s">
        <v>6023</v>
      </c>
      <c r="E1540" s="7" t="s">
        <v>6017</v>
      </c>
      <c r="F1540" s="10" t="s">
        <v>6080</v>
      </c>
      <c r="G1540" t="s">
        <v>6081</v>
      </c>
      <c r="H1540" s="11" t="s">
        <v>6020</v>
      </c>
      <c r="I1540" s="11" t="s">
        <v>6021</v>
      </c>
      <c r="J1540" s="11" t="s">
        <v>6029</v>
      </c>
      <c r="K1540" s="11">
        <v>11000</v>
      </c>
      <c r="L1540" s="6">
        <v>220</v>
      </c>
    </row>
    <row r="1541" spans="1:12">
      <c r="A1541" t="s">
        <v>3098</v>
      </c>
      <c r="B1541" s="4">
        <v>43725</v>
      </c>
      <c r="C1541">
        <v>52</v>
      </c>
      <c r="D1541" t="s">
        <v>6023</v>
      </c>
      <c r="E1541" s="7" t="s">
        <v>6017</v>
      </c>
      <c r="F1541" s="10" t="s">
        <v>6063</v>
      </c>
      <c r="G1541" t="s">
        <v>6081</v>
      </c>
      <c r="H1541" s="11" t="s">
        <v>6020</v>
      </c>
      <c r="I1541" s="11" t="s">
        <v>6021</v>
      </c>
      <c r="J1541" s="11" t="s">
        <v>6022</v>
      </c>
      <c r="K1541" s="11">
        <v>11000</v>
      </c>
      <c r="L1541" s="6">
        <v>330</v>
      </c>
    </row>
    <row r="1542" spans="1:12">
      <c r="A1542" t="s">
        <v>3100</v>
      </c>
      <c r="B1542" s="4">
        <v>43725</v>
      </c>
      <c r="C1542">
        <v>31</v>
      </c>
      <c r="D1542" t="s">
        <v>6016</v>
      </c>
      <c r="E1542" s="7" t="s">
        <v>6017</v>
      </c>
      <c r="F1542" s="10" t="s">
        <v>6046</v>
      </c>
      <c r="G1542" t="s">
        <v>6046</v>
      </c>
      <c r="H1542" s="11" t="s">
        <v>6020</v>
      </c>
      <c r="I1542" s="11" t="s">
        <v>6021</v>
      </c>
      <c r="J1542" s="11" t="s">
        <v>6029</v>
      </c>
      <c r="K1542" s="11">
        <v>11000</v>
      </c>
      <c r="L1542" s="6">
        <v>770</v>
      </c>
    </row>
    <row r="1543" spans="1:12">
      <c r="A1543" t="s">
        <v>3102</v>
      </c>
      <c r="B1543" s="4">
        <v>42445</v>
      </c>
      <c r="C1543">
        <v>45</v>
      </c>
      <c r="D1543" t="s">
        <v>6016</v>
      </c>
      <c r="E1543" s="7" t="s">
        <v>6017</v>
      </c>
      <c r="F1543" s="10" t="s">
        <v>6150</v>
      </c>
      <c r="G1543" t="s">
        <v>6039</v>
      </c>
      <c r="H1543" s="11" t="s">
        <v>6020</v>
      </c>
      <c r="I1543" s="11" t="s">
        <v>6021</v>
      </c>
      <c r="J1543" s="11" t="s">
        <v>6022</v>
      </c>
      <c r="K1543" s="11">
        <v>11000</v>
      </c>
      <c r="L1543" s="6">
        <v>550</v>
      </c>
    </row>
    <row r="1544" spans="1:12">
      <c r="A1544" t="s">
        <v>3104</v>
      </c>
      <c r="B1544" s="4">
        <v>42445</v>
      </c>
      <c r="C1544">
        <v>35</v>
      </c>
      <c r="D1544" t="s">
        <v>6016</v>
      </c>
      <c r="E1544" s="7" t="s">
        <v>6017</v>
      </c>
      <c r="F1544" s="10" t="s">
        <v>6151</v>
      </c>
      <c r="G1544" t="s">
        <v>6094</v>
      </c>
      <c r="H1544" s="11" t="s">
        <v>6020</v>
      </c>
      <c r="I1544" s="11" t="s">
        <v>6021</v>
      </c>
      <c r="J1544" s="11" t="s">
        <v>6029</v>
      </c>
      <c r="K1544" s="11">
        <v>11000</v>
      </c>
      <c r="L1544" s="6">
        <v>660</v>
      </c>
    </row>
    <row r="1545" spans="1:12">
      <c r="A1545" t="s">
        <v>3106</v>
      </c>
      <c r="B1545" s="4">
        <v>42408</v>
      </c>
      <c r="C1545">
        <v>55</v>
      </c>
      <c r="D1545" t="s">
        <v>6016</v>
      </c>
      <c r="E1545" s="7" t="s">
        <v>6043</v>
      </c>
      <c r="F1545" s="10" t="s">
        <v>6084</v>
      </c>
      <c r="G1545" t="s">
        <v>6112</v>
      </c>
      <c r="H1545" s="11" t="s">
        <v>6047</v>
      </c>
      <c r="I1545" s="11" t="s">
        <v>6048</v>
      </c>
      <c r="J1545" s="11" t="s">
        <v>6029</v>
      </c>
      <c r="K1545" s="11">
        <v>5000</v>
      </c>
      <c r="L1545" s="6">
        <v>240</v>
      </c>
    </row>
    <row r="1546" spans="1:12">
      <c r="A1546" t="s">
        <v>3108</v>
      </c>
      <c r="B1546" s="4">
        <v>42408</v>
      </c>
      <c r="C1546">
        <v>61</v>
      </c>
      <c r="D1546" t="s">
        <v>6016</v>
      </c>
      <c r="E1546" s="7" t="s">
        <v>6017</v>
      </c>
      <c r="F1546" s="10" t="s">
        <v>6084</v>
      </c>
      <c r="G1546" t="s">
        <v>6112</v>
      </c>
      <c r="H1546" s="11" t="s">
        <v>6047</v>
      </c>
      <c r="I1546" s="11" t="s">
        <v>6048</v>
      </c>
      <c r="J1546" s="11" t="s">
        <v>6029</v>
      </c>
      <c r="K1546" s="11">
        <v>11000</v>
      </c>
      <c r="L1546" s="6">
        <v>320</v>
      </c>
    </row>
    <row r="1547" spans="1:12">
      <c r="A1547" t="s">
        <v>3110</v>
      </c>
      <c r="B1547" s="4">
        <v>42739</v>
      </c>
      <c r="C1547">
        <v>37</v>
      </c>
      <c r="D1547" t="s">
        <v>6023</v>
      </c>
      <c r="E1547" s="7" t="s">
        <v>6017</v>
      </c>
      <c r="F1547" s="10" t="s">
        <v>6095</v>
      </c>
      <c r="G1547" t="s">
        <v>6096</v>
      </c>
      <c r="H1547" s="11" t="s">
        <v>6122</v>
      </c>
      <c r="I1547" s="11" t="s">
        <v>6072</v>
      </c>
      <c r="J1547" s="11" t="s">
        <v>6123</v>
      </c>
      <c r="K1547" s="11">
        <v>11000</v>
      </c>
      <c r="L1547" s="6">
        <v>770</v>
      </c>
    </row>
    <row r="1548" spans="1:12">
      <c r="A1548" t="s">
        <v>3112</v>
      </c>
      <c r="B1548" s="4">
        <v>43066</v>
      </c>
      <c r="C1548">
        <v>38</v>
      </c>
      <c r="D1548" t="s">
        <v>6016</v>
      </c>
      <c r="E1548" s="7" t="s">
        <v>6037</v>
      </c>
      <c r="F1548" s="10" t="s">
        <v>6113</v>
      </c>
      <c r="G1548" t="s">
        <v>6112</v>
      </c>
      <c r="H1548" s="11" t="s">
        <v>6054</v>
      </c>
      <c r="I1548" s="11" t="s">
        <v>6055</v>
      </c>
      <c r="J1548" s="11" t="s">
        <v>6056</v>
      </c>
      <c r="K1548" s="11">
        <v>750</v>
      </c>
      <c r="L1548" s="6">
        <v>200</v>
      </c>
    </row>
    <row r="1549" spans="1:12">
      <c r="A1549" t="s">
        <v>3114</v>
      </c>
      <c r="B1549" s="4">
        <v>43066</v>
      </c>
      <c r="C1549">
        <v>54</v>
      </c>
      <c r="D1549" t="s">
        <v>6023</v>
      </c>
      <c r="E1549" s="7" t="s">
        <v>6037</v>
      </c>
      <c r="F1549" s="10" t="s">
        <v>6152</v>
      </c>
      <c r="G1549" t="s">
        <v>6039</v>
      </c>
      <c r="H1549" s="11" t="s">
        <v>6054</v>
      </c>
      <c r="I1549" s="11" t="s">
        <v>6055</v>
      </c>
      <c r="J1549" s="11" t="s">
        <v>6056</v>
      </c>
      <c r="K1549" s="11">
        <v>750</v>
      </c>
      <c r="L1549" s="6">
        <v>100</v>
      </c>
    </row>
    <row r="1550" spans="1:12">
      <c r="A1550" t="s">
        <v>3116</v>
      </c>
      <c r="B1550" s="4">
        <v>43066</v>
      </c>
      <c r="C1550">
        <v>40</v>
      </c>
      <c r="D1550" t="s">
        <v>6016</v>
      </c>
      <c r="E1550" s="7" t="s">
        <v>6037</v>
      </c>
      <c r="F1550" s="10" t="s">
        <v>6080</v>
      </c>
      <c r="G1550" t="s">
        <v>6081</v>
      </c>
      <c r="H1550" s="11" t="s">
        <v>6054</v>
      </c>
      <c r="I1550" s="11" t="s">
        <v>6055</v>
      </c>
      <c r="J1550" s="11" t="s">
        <v>6056</v>
      </c>
      <c r="K1550" s="11">
        <v>750</v>
      </c>
      <c r="L1550" s="6">
        <v>100</v>
      </c>
    </row>
    <row r="1551" spans="1:12">
      <c r="A1551" t="s">
        <v>3118</v>
      </c>
      <c r="B1551" s="4">
        <v>42559</v>
      </c>
      <c r="C1551">
        <v>47</v>
      </c>
      <c r="D1551" t="s">
        <v>6016</v>
      </c>
      <c r="E1551" s="7" t="s">
        <v>6043</v>
      </c>
      <c r="F1551" s="10" t="s">
        <v>6084</v>
      </c>
      <c r="G1551" t="s">
        <v>6112</v>
      </c>
      <c r="H1551" s="11" t="s">
        <v>6085</v>
      </c>
      <c r="I1551" s="11" t="s">
        <v>6086</v>
      </c>
      <c r="J1551" s="11" t="s">
        <v>6088</v>
      </c>
      <c r="K1551" s="11">
        <v>8000</v>
      </c>
      <c r="L1551" s="6">
        <v>110</v>
      </c>
    </row>
    <row r="1552" spans="1:12">
      <c r="A1552" t="s">
        <v>3120</v>
      </c>
      <c r="B1552" s="4">
        <v>43787</v>
      </c>
      <c r="C1552">
        <v>55</v>
      </c>
      <c r="D1552" t="s">
        <v>6023</v>
      </c>
      <c r="E1552" s="7" t="s">
        <v>6017</v>
      </c>
      <c r="F1552" s="10" t="s">
        <v>6113</v>
      </c>
      <c r="G1552" t="s">
        <v>6112</v>
      </c>
      <c r="H1552" s="11" t="s">
        <v>6027</v>
      </c>
      <c r="I1552" s="11" t="s">
        <v>6028</v>
      </c>
      <c r="J1552" s="11" t="s">
        <v>6029</v>
      </c>
      <c r="K1552" s="11">
        <v>11000</v>
      </c>
      <c r="L1552" s="6">
        <v>300</v>
      </c>
    </row>
    <row r="1553" spans="1:12">
      <c r="A1553" t="s">
        <v>3122</v>
      </c>
      <c r="B1553" s="4">
        <v>43273</v>
      </c>
      <c r="C1553">
        <v>37</v>
      </c>
      <c r="D1553" t="s">
        <v>6016</v>
      </c>
      <c r="E1553" s="7" t="s">
        <v>6037</v>
      </c>
      <c r="F1553" s="10" t="s">
        <v>6113</v>
      </c>
      <c r="G1553" t="s">
        <v>6112</v>
      </c>
      <c r="H1553" s="11" t="s">
        <v>6031</v>
      </c>
      <c r="I1553" s="11" t="s">
        <v>6032</v>
      </c>
      <c r="J1553" s="11" t="s">
        <v>6034</v>
      </c>
      <c r="K1553" s="11">
        <v>750</v>
      </c>
      <c r="L1553" s="6">
        <v>160</v>
      </c>
    </row>
    <row r="1554" spans="1:12">
      <c r="A1554" t="s">
        <v>3124</v>
      </c>
      <c r="B1554" s="4">
        <v>42495</v>
      </c>
      <c r="C1554">
        <v>77</v>
      </c>
      <c r="D1554" t="s">
        <v>6023</v>
      </c>
      <c r="E1554" s="7" t="s">
        <v>6043</v>
      </c>
      <c r="F1554" s="10" t="s">
        <v>6044</v>
      </c>
      <c r="G1554" t="s">
        <v>6044</v>
      </c>
      <c r="H1554" s="11" t="s">
        <v>6101</v>
      </c>
      <c r="I1554" s="11" t="s">
        <v>6102</v>
      </c>
      <c r="J1554" s="11" t="s">
        <v>6103</v>
      </c>
      <c r="K1554" s="11">
        <v>5000</v>
      </c>
      <c r="L1554" s="6">
        <v>350</v>
      </c>
    </row>
    <row r="1555" spans="1:12">
      <c r="A1555" t="s">
        <v>3126</v>
      </c>
      <c r="B1555" s="4">
        <v>43759</v>
      </c>
      <c r="C1555">
        <v>53</v>
      </c>
      <c r="D1555" t="s">
        <v>6023</v>
      </c>
      <c r="E1555" s="7" t="s">
        <v>6017</v>
      </c>
      <c r="F1555" s="10" t="s">
        <v>6098</v>
      </c>
      <c r="G1555" t="s">
        <v>6060</v>
      </c>
      <c r="H1555" s="11" t="s">
        <v>6031</v>
      </c>
      <c r="I1555" s="11" t="s">
        <v>6032</v>
      </c>
      <c r="J1555" s="11" t="s">
        <v>6034</v>
      </c>
      <c r="K1555" s="11">
        <v>11000</v>
      </c>
      <c r="L1555" s="6">
        <v>175</v>
      </c>
    </row>
    <row r="1556" spans="1:12">
      <c r="A1556" t="s">
        <v>3128</v>
      </c>
      <c r="B1556" s="4">
        <v>42779</v>
      </c>
      <c r="C1556">
        <v>26</v>
      </c>
      <c r="D1556" t="s">
        <v>6016</v>
      </c>
      <c r="E1556" s="7" t="s">
        <v>6017</v>
      </c>
      <c r="F1556" s="10" t="s">
        <v>6083</v>
      </c>
      <c r="G1556" t="s">
        <v>6060</v>
      </c>
      <c r="H1556" s="11" t="s">
        <v>6054</v>
      </c>
      <c r="I1556" s="11" t="s">
        <v>6055</v>
      </c>
      <c r="J1556" s="11" t="s">
        <v>6056</v>
      </c>
      <c r="K1556" s="11">
        <v>11000</v>
      </c>
      <c r="L1556" s="6">
        <v>240</v>
      </c>
    </row>
    <row r="1557" spans="1:12">
      <c r="A1557" t="s">
        <v>3130</v>
      </c>
      <c r="B1557" s="4">
        <v>43716</v>
      </c>
      <c r="C1557">
        <v>45</v>
      </c>
      <c r="D1557" t="s">
        <v>6023</v>
      </c>
      <c r="E1557" s="7" t="s">
        <v>6017</v>
      </c>
      <c r="F1557" s="10" t="s">
        <v>6083</v>
      </c>
      <c r="G1557" t="s">
        <v>6060</v>
      </c>
      <c r="H1557" s="11" t="s">
        <v>6031</v>
      </c>
      <c r="I1557" s="11" t="s">
        <v>6032</v>
      </c>
      <c r="J1557" s="11" t="s">
        <v>6040</v>
      </c>
      <c r="K1557" s="11">
        <v>11000</v>
      </c>
      <c r="L1557" s="6">
        <v>440</v>
      </c>
    </row>
    <row r="1558" spans="1:12">
      <c r="A1558" t="s">
        <v>3132</v>
      </c>
      <c r="B1558" s="4">
        <v>43235</v>
      </c>
      <c r="C1558">
        <v>36</v>
      </c>
      <c r="D1558" t="s">
        <v>6023</v>
      </c>
      <c r="E1558" s="7" t="s">
        <v>6037</v>
      </c>
      <c r="F1558" s="10" t="s">
        <v>6135</v>
      </c>
      <c r="G1558" t="s">
        <v>6067</v>
      </c>
      <c r="H1558" s="11" t="s">
        <v>6031</v>
      </c>
      <c r="I1558" s="11" t="s">
        <v>6032</v>
      </c>
      <c r="J1558" s="11" t="s">
        <v>6034</v>
      </c>
      <c r="K1558" s="11">
        <v>750</v>
      </c>
      <c r="L1558" s="6">
        <v>110</v>
      </c>
    </row>
    <row r="1559" spans="1:12">
      <c r="A1559" t="s">
        <v>3134</v>
      </c>
      <c r="B1559" s="4">
        <v>43235</v>
      </c>
      <c r="C1559">
        <v>60</v>
      </c>
      <c r="D1559" t="s">
        <v>6016</v>
      </c>
      <c r="E1559" s="7" t="s">
        <v>6037</v>
      </c>
      <c r="F1559" s="10" t="s">
        <v>6093</v>
      </c>
      <c r="G1559" t="s">
        <v>6094</v>
      </c>
      <c r="H1559" s="11" t="s">
        <v>6031</v>
      </c>
      <c r="I1559" s="11" t="s">
        <v>6032</v>
      </c>
      <c r="J1559" s="11" t="s">
        <v>6034</v>
      </c>
      <c r="K1559" s="11">
        <v>750</v>
      </c>
      <c r="L1559" s="6">
        <v>550</v>
      </c>
    </row>
    <row r="1560" spans="1:12">
      <c r="A1560" t="s">
        <v>3136</v>
      </c>
      <c r="B1560" s="4">
        <v>42812</v>
      </c>
      <c r="C1560">
        <v>30</v>
      </c>
      <c r="D1560" t="s">
        <v>6016</v>
      </c>
      <c r="E1560" s="7" t="s">
        <v>6037</v>
      </c>
      <c r="F1560" s="10" t="s">
        <v>6113</v>
      </c>
      <c r="G1560" t="s">
        <v>6046</v>
      </c>
      <c r="H1560" s="11" t="s">
        <v>6020</v>
      </c>
      <c r="I1560" s="11" t="s">
        <v>6021</v>
      </c>
      <c r="J1560" s="11" t="s">
        <v>6022</v>
      </c>
      <c r="K1560" s="11">
        <v>750</v>
      </c>
      <c r="L1560" s="6">
        <v>160</v>
      </c>
    </row>
    <row r="1561" spans="1:12">
      <c r="A1561" t="s">
        <v>3138</v>
      </c>
      <c r="B1561" s="4">
        <v>43203</v>
      </c>
      <c r="C1561">
        <v>39</v>
      </c>
      <c r="D1561" t="s">
        <v>6016</v>
      </c>
      <c r="E1561" s="7" t="s">
        <v>6017</v>
      </c>
      <c r="F1561" s="10" t="s">
        <v>6046</v>
      </c>
      <c r="G1561" t="s">
        <v>6046</v>
      </c>
      <c r="H1561" s="11" t="s">
        <v>6054</v>
      </c>
      <c r="I1561" s="11" t="s">
        <v>6055</v>
      </c>
      <c r="J1561" s="11" t="s">
        <v>6056</v>
      </c>
      <c r="K1561" s="11">
        <v>11000</v>
      </c>
      <c r="L1561" s="6">
        <v>720</v>
      </c>
    </row>
    <row r="1562" spans="1:12">
      <c r="A1562" t="s">
        <v>3140</v>
      </c>
      <c r="B1562" s="4">
        <v>42469</v>
      </c>
      <c r="C1562">
        <v>33</v>
      </c>
      <c r="D1562" t="s">
        <v>6023</v>
      </c>
      <c r="E1562" s="7" t="s">
        <v>6037</v>
      </c>
      <c r="F1562" s="10" t="s">
        <v>6069</v>
      </c>
      <c r="G1562" t="s">
        <v>6070</v>
      </c>
      <c r="H1562" s="11" t="s">
        <v>6047</v>
      </c>
      <c r="I1562" s="11" t="s">
        <v>6048</v>
      </c>
      <c r="J1562" s="11" t="s">
        <v>6029</v>
      </c>
      <c r="K1562" s="11">
        <v>750</v>
      </c>
      <c r="L1562" s="6">
        <v>480</v>
      </c>
    </row>
    <row r="1563" spans="1:12">
      <c r="A1563" t="s">
        <v>3142</v>
      </c>
      <c r="B1563" s="4">
        <v>43714</v>
      </c>
      <c r="C1563">
        <v>77</v>
      </c>
      <c r="D1563" t="s">
        <v>6023</v>
      </c>
      <c r="E1563" s="7" t="s">
        <v>6043</v>
      </c>
      <c r="F1563" s="10" t="s">
        <v>6084</v>
      </c>
      <c r="G1563" t="s">
        <v>6084</v>
      </c>
      <c r="H1563" s="11" t="s">
        <v>6101</v>
      </c>
      <c r="I1563" s="11" t="s">
        <v>6102</v>
      </c>
      <c r="J1563" s="11" t="s">
        <v>6103</v>
      </c>
      <c r="K1563" s="11">
        <v>5000</v>
      </c>
      <c r="L1563" s="6">
        <v>80</v>
      </c>
    </row>
    <row r="1564" spans="1:12">
      <c r="A1564" t="s">
        <v>3144</v>
      </c>
      <c r="B1564" s="4">
        <v>43646</v>
      </c>
      <c r="C1564">
        <v>39</v>
      </c>
      <c r="D1564" t="s">
        <v>6016</v>
      </c>
      <c r="E1564" s="7" t="s">
        <v>6017</v>
      </c>
      <c r="F1564" s="10" t="s">
        <v>6044</v>
      </c>
      <c r="G1564" t="s">
        <v>6044</v>
      </c>
      <c r="H1564" s="11" t="s">
        <v>6085</v>
      </c>
      <c r="I1564" s="11" t="s">
        <v>6086</v>
      </c>
      <c r="J1564" s="11" t="s">
        <v>6022</v>
      </c>
      <c r="K1564" s="11">
        <v>28000</v>
      </c>
      <c r="L1564" s="6">
        <v>550</v>
      </c>
    </row>
    <row r="1565" spans="1:12">
      <c r="A1565" t="s">
        <v>3146</v>
      </c>
      <c r="B1565" s="4">
        <v>43048</v>
      </c>
      <c r="C1565">
        <v>38</v>
      </c>
      <c r="D1565" t="s">
        <v>6016</v>
      </c>
      <c r="E1565" s="7" t="s">
        <v>6017</v>
      </c>
      <c r="F1565" s="10" t="s">
        <v>6084</v>
      </c>
      <c r="G1565" t="s">
        <v>6084</v>
      </c>
      <c r="H1565" s="11" t="s">
        <v>6085</v>
      </c>
      <c r="I1565" s="11" t="s">
        <v>6086</v>
      </c>
      <c r="J1565" s="11" t="s">
        <v>6029</v>
      </c>
      <c r="K1565" s="11">
        <v>28000</v>
      </c>
      <c r="L1565" s="6">
        <v>330</v>
      </c>
    </row>
    <row r="1566" spans="1:12">
      <c r="A1566" t="s">
        <v>3148</v>
      </c>
      <c r="B1566" s="4">
        <v>42433</v>
      </c>
      <c r="C1566">
        <v>47</v>
      </c>
      <c r="D1566" t="s">
        <v>6016</v>
      </c>
      <c r="E1566" s="7" t="s">
        <v>6017</v>
      </c>
      <c r="F1566" s="10" t="s">
        <v>6049</v>
      </c>
      <c r="G1566" t="s">
        <v>6050</v>
      </c>
      <c r="H1566" s="11" t="s">
        <v>6085</v>
      </c>
      <c r="I1566" s="11" t="s">
        <v>6086</v>
      </c>
      <c r="J1566" s="11" t="s">
        <v>6029</v>
      </c>
      <c r="K1566" s="11">
        <v>28000</v>
      </c>
      <c r="L1566" s="6">
        <v>175</v>
      </c>
    </row>
    <row r="1567" spans="1:12">
      <c r="A1567" t="s">
        <v>3150</v>
      </c>
      <c r="B1567" s="4">
        <v>42819</v>
      </c>
      <c r="C1567">
        <v>26</v>
      </c>
      <c r="D1567" t="s">
        <v>6016</v>
      </c>
      <c r="E1567" s="7" t="s">
        <v>6017</v>
      </c>
      <c r="F1567" s="10" t="s">
        <v>6049</v>
      </c>
      <c r="G1567" t="s">
        <v>6050</v>
      </c>
      <c r="H1567" s="11" t="s">
        <v>6047</v>
      </c>
      <c r="I1567" s="11" t="s">
        <v>6048</v>
      </c>
      <c r="J1567" s="11" t="s">
        <v>6075</v>
      </c>
      <c r="K1567" s="11">
        <v>11000</v>
      </c>
      <c r="L1567" s="6">
        <v>240</v>
      </c>
    </row>
    <row r="1568" spans="1:12">
      <c r="A1568" t="s">
        <v>3152</v>
      </c>
      <c r="B1568" s="4">
        <v>43069</v>
      </c>
      <c r="C1568">
        <v>49</v>
      </c>
      <c r="D1568" t="s">
        <v>6016</v>
      </c>
      <c r="E1568" s="7" t="s">
        <v>6043</v>
      </c>
      <c r="F1568" s="10" t="s">
        <v>6044</v>
      </c>
      <c r="G1568" t="s">
        <v>6044</v>
      </c>
      <c r="H1568" s="11" t="s">
        <v>6085</v>
      </c>
      <c r="I1568" s="11" t="s">
        <v>6086</v>
      </c>
      <c r="J1568" s="11" t="s">
        <v>6088</v>
      </c>
      <c r="K1568" s="11">
        <v>8000</v>
      </c>
      <c r="L1568" s="6">
        <v>150</v>
      </c>
    </row>
    <row r="1569" spans="1:12">
      <c r="A1569" t="s">
        <v>3154</v>
      </c>
      <c r="B1569" s="4">
        <v>43069</v>
      </c>
      <c r="C1569">
        <v>38</v>
      </c>
      <c r="D1569" t="s">
        <v>6016</v>
      </c>
      <c r="E1569" s="7" t="s">
        <v>6017</v>
      </c>
      <c r="F1569" s="12" t="s">
        <v>6046</v>
      </c>
      <c r="G1569" s="13" t="s">
        <v>6046</v>
      </c>
      <c r="H1569" s="11" t="s">
        <v>6085</v>
      </c>
      <c r="I1569" s="11" t="s">
        <v>6086</v>
      </c>
      <c r="J1569" s="11" t="s">
        <v>6029</v>
      </c>
      <c r="K1569" s="11">
        <v>28000</v>
      </c>
      <c r="L1569" s="6">
        <v>200</v>
      </c>
    </row>
    <row r="1570" spans="1:12">
      <c r="A1570" t="s">
        <v>3156</v>
      </c>
      <c r="B1570" s="4">
        <v>43627</v>
      </c>
      <c r="C1570">
        <v>30</v>
      </c>
      <c r="D1570" t="s">
        <v>6016</v>
      </c>
      <c r="E1570" s="7" t="s">
        <v>6017</v>
      </c>
      <c r="F1570" s="10" t="s">
        <v>6018</v>
      </c>
      <c r="G1570" t="s">
        <v>6019</v>
      </c>
      <c r="H1570" s="11" t="s">
        <v>6085</v>
      </c>
      <c r="I1570" s="11" t="s">
        <v>6086</v>
      </c>
      <c r="J1570" s="11" t="s">
        <v>6029</v>
      </c>
      <c r="K1570" s="11">
        <v>28000</v>
      </c>
      <c r="L1570" s="6">
        <v>240</v>
      </c>
    </row>
    <row r="1571" spans="1:12">
      <c r="A1571" t="s">
        <v>3158</v>
      </c>
      <c r="B1571" s="4">
        <v>43799</v>
      </c>
      <c r="C1571">
        <v>53</v>
      </c>
      <c r="D1571" t="s">
        <v>6016</v>
      </c>
      <c r="E1571" s="7" t="s">
        <v>6017</v>
      </c>
      <c r="F1571" s="10" t="s">
        <v>6024</v>
      </c>
      <c r="G1571" t="s">
        <v>6025</v>
      </c>
      <c r="H1571" s="11" t="s">
        <v>6054</v>
      </c>
      <c r="I1571" s="11" t="s">
        <v>6055</v>
      </c>
      <c r="J1571" s="11" t="s">
        <v>6056</v>
      </c>
      <c r="K1571" s="11">
        <v>11000</v>
      </c>
      <c r="L1571" s="6">
        <v>105</v>
      </c>
    </row>
    <row r="1572" spans="1:12">
      <c r="A1572" t="s">
        <v>3160</v>
      </c>
      <c r="B1572" s="4">
        <v>42699</v>
      </c>
      <c r="C1572">
        <v>49</v>
      </c>
      <c r="D1572" t="s">
        <v>6016</v>
      </c>
      <c r="E1572" s="7" t="s">
        <v>6037</v>
      </c>
      <c r="F1572" s="10" t="s">
        <v>6026</v>
      </c>
      <c r="G1572" t="s">
        <v>6026</v>
      </c>
      <c r="H1572" s="11" t="s">
        <v>6085</v>
      </c>
      <c r="I1572" s="11" t="s">
        <v>6086</v>
      </c>
      <c r="J1572" s="11" t="s">
        <v>6022</v>
      </c>
      <c r="K1572" s="11">
        <v>550</v>
      </c>
      <c r="L1572" s="6">
        <v>400</v>
      </c>
    </row>
    <row r="1573" spans="1:12">
      <c r="A1573" t="s">
        <v>3162</v>
      </c>
      <c r="B1573" s="4">
        <v>42699</v>
      </c>
      <c r="C1573">
        <v>35</v>
      </c>
      <c r="D1573" t="s">
        <v>6016</v>
      </c>
      <c r="E1573" s="7" t="s">
        <v>6017</v>
      </c>
      <c r="F1573" s="10" t="s">
        <v>6030</v>
      </c>
      <c r="G1573" t="s">
        <v>6025</v>
      </c>
      <c r="H1573" s="11" t="s">
        <v>6085</v>
      </c>
      <c r="I1573" s="11" t="s">
        <v>6086</v>
      </c>
      <c r="J1573" s="11" t="s">
        <v>6029</v>
      </c>
      <c r="K1573" s="11">
        <v>28000</v>
      </c>
      <c r="L1573" s="6">
        <v>240</v>
      </c>
    </row>
    <row r="1574" spans="1:12">
      <c r="A1574" t="s">
        <v>3164</v>
      </c>
      <c r="B1574" s="4">
        <v>42699</v>
      </c>
      <c r="C1574">
        <v>40</v>
      </c>
      <c r="D1574" t="s">
        <v>6016</v>
      </c>
      <c r="E1574" s="7" t="s">
        <v>6017</v>
      </c>
      <c r="F1574" s="10" t="s">
        <v>6030</v>
      </c>
      <c r="G1574" t="s">
        <v>6025</v>
      </c>
      <c r="H1574" s="11" t="s">
        <v>6085</v>
      </c>
      <c r="I1574" s="11" t="s">
        <v>6086</v>
      </c>
      <c r="J1574" s="11" t="s">
        <v>6088</v>
      </c>
      <c r="K1574" s="11">
        <v>28000</v>
      </c>
      <c r="L1574" s="6">
        <v>80</v>
      </c>
    </row>
    <row r="1575" spans="1:12">
      <c r="A1575" t="s">
        <v>3166</v>
      </c>
      <c r="B1575" s="4">
        <v>42699</v>
      </c>
      <c r="C1575">
        <v>30</v>
      </c>
      <c r="D1575" t="s">
        <v>6016</v>
      </c>
      <c r="E1575" s="7" t="s">
        <v>6017</v>
      </c>
      <c r="F1575" s="10" t="s">
        <v>6035</v>
      </c>
      <c r="G1575" t="s">
        <v>6036</v>
      </c>
      <c r="H1575" s="11" t="s">
        <v>6085</v>
      </c>
      <c r="I1575" s="11" t="s">
        <v>6086</v>
      </c>
      <c r="J1575" s="11" t="s">
        <v>6022</v>
      </c>
      <c r="K1575" s="11">
        <v>28000</v>
      </c>
      <c r="L1575" s="6">
        <v>160</v>
      </c>
    </row>
    <row r="1576" spans="1:12">
      <c r="A1576" t="s">
        <v>3168</v>
      </c>
      <c r="B1576" s="4">
        <v>42722</v>
      </c>
      <c r="C1576">
        <v>42</v>
      </c>
      <c r="D1576" t="s">
        <v>6023</v>
      </c>
      <c r="E1576" s="7" t="s">
        <v>6043</v>
      </c>
      <c r="F1576" s="10" t="s">
        <v>6038</v>
      </c>
      <c r="G1576" t="s">
        <v>6039</v>
      </c>
      <c r="H1576" s="11" t="s">
        <v>6085</v>
      </c>
      <c r="I1576" s="11" t="s">
        <v>6086</v>
      </c>
      <c r="J1576" s="11" t="s">
        <v>6088</v>
      </c>
      <c r="K1576" s="11">
        <v>8000</v>
      </c>
      <c r="L1576" s="6">
        <v>150</v>
      </c>
    </row>
    <row r="1577" spans="1:12">
      <c r="A1577" t="s">
        <v>3170</v>
      </c>
      <c r="B1577" s="4">
        <v>42722</v>
      </c>
      <c r="C1577">
        <v>62</v>
      </c>
      <c r="D1577" t="s">
        <v>6023</v>
      </c>
      <c r="E1577" s="7" t="s">
        <v>6017</v>
      </c>
      <c r="F1577" s="10" t="s">
        <v>6024</v>
      </c>
      <c r="G1577" t="s">
        <v>6025</v>
      </c>
      <c r="H1577" s="11" t="s">
        <v>6085</v>
      </c>
      <c r="I1577" s="11" t="s">
        <v>6086</v>
      </c>
      <c r="J1577" s="11" t="s">
        <v>6022</v>
      </c>
      <c r="K1577" s="11">
        <v>28000</v>
      </c>
      <c r="L1577" s="6">
        <v>250</v>
      </c>
    </row>
    <row r="1578" spans="1:12">
      <c r="A1578" t="s">
        <v>3172</v>
      </c>
      <c r="B1578" s="4">
        <v>43217</v>
      </c>
      <c r="C1578">
        <v>50</v>
      </c>
      <c r="D1578" t="s">
        <v>6023</v>
      </c>
      <c r="E1578" s="7" t="s">
        <v>6037</v>
      </c>
      <c r="F1578" s="10" t="s">
        <v>6030</v>
      </c>
      <c r="G1578" t="s">
        <v>6025</v>
      </c>
      <c r="H1578" s="11" t="s">
        <v>6047</v>
      </c>
      <c r="I1578" s="11" t="s">
        <v>6048</v>
      </c>
      <c r="J1578" s="11" t="s">
        <v>6029</v>
      </c>
      <c r="K1578" s="11">
        <v>550</v>
      </c>
      <c r="L1578" s="6">
        <v>100</v>
      </c>
    </row>
    <row r="1579" spans="1:12">
      <c r="A1579" t="s">
        <v>3174</v>
      </c>
      <c r="B1579" s="4">
        <v>43247</v>
      </c>
      <c r="C1579">
        <v>56</v>
      </c>
      <c r="D1579" t="s">
        <v>6016</v>
      </c>
      <c r="E1579" s="7" t="s">
        <v>6043</v>
      </c>
      <c r="F1579" s="10" t="s">
        <v>6030</v>
      </c>
      <c r="G1579" t="s">
        <v>6025</v>
      </c>
      <c r="H1579" s="11" t="s">
        <v>6047</v>
      </c>
      <c r="I1579" s="11" t="s">
        <v>6048</v>
      </c>
      <c r="J1579" s="11" t="s">
        <v>6029</v>
      </c>
      <c r="K1579" s="11">
        <v>5000</v>
      </c>
      <c r="L1579" s="6">
        <v>35</v>
      </c>
    </row>
    <row r="1580" spans="1:12">
      <c r="A1580" t="s">
        <v>3176</v>
      </c>
      <c r="B1580" s="4">
        <v>43160</v>
      </c>
      <c r="C1580">
        <v>45</v>
      </c>
      <c r="D1580" t="s">
        <v>6016</v>
      </c>
      <c r="E1580" s="7" t="s">
        <v>6017</v>
      </c>
      <c r="F1580" s="10" t="s">
        <v>6024</v>
      </c>
      <c r="G1580" t="s">
        <v>6025</v>
      </c>
      <c r="H1580" s="11" t="s">
        <v>6085</v>
      </c>
      <c r="I1580" s="11" t="s">
        <v>6086</v>
      </c>
      <c r="J1580" s="11" t="s">
        <v>6029</v>
      </c>
      <c r="K1580" s="11">
        <v>28000</v>
      </c>
      <c r="L1580" s="6">
        <v>330</v>
      </c>
    </row>
    <row r="1581" spans="1:12">
      <c r="A1581" t="s">
        <v>3178</v>
      </c>
      <c r="B1581" s="4">
        <v>42959</v>
      </c>
      <c r="C1581">
        <v>35</v>
      </c>
      <c r="D1581" t="s">
        <v>6023</v>
      </c>
      <c r="E1581" s="7" t="s">
        <v>6017</v>
      </c>
      <c r="F1581" s="10" t="s">
        <v>6041</v>
      </c>
      <c r="G1581" t="s">
        <v>6042</v>
      </c>
      <c r="H1581" s="11" t="s">
        <v>6085</v>
      </c>
      <c r="I1581" s="11" t="s">
        <v>6086</v>
      </c>
      <c r="J1581" s="11" t="s">
        <v>6088</v>
      </c>
      <c r="K1581" s="11">
        <v>28000</v>
      </c>
      <c r="L1581" s="6">
        <v>220</v>
      </c>
    </row>
    <row r="1582" spans="1:12">
      <c r="A1582" t="s">
        <v>3180</v>
      </c>
      <c r="B1582" s="4">
        <v>42959</v>
      </c>
      <c r="C1582">
        <v>57</v>
      </c>
      <c r="D1582" t="s">
        <v>6023</v>
      </c>
      <c r="E1582" s="7" t="s">
        <v>6017</v>
      </c>
      <c r="F1582" s="10" t="s">
        <v>6044</v>
      </c>
      <c r="G1582" t="s">
        <v>6044</v>
      </c>
      <c r="H1582" s="11" t="s">
        <v>6085</v>
      </c>
      <c r="I1582" s="11" t="s">
        <v>6086</v>
      </c>
      <c r="J1582" s="11" t="s">
        <v>6022</v>
      </c>
      <c r="K1582" s="11">
        <v>28000</v>
      </c>
      <c r="L1582" s="6">
        <v>990</v>
      </c>
    </row>
    <row r="1583" spans="1:12">
      <c r="A1583" t="s">
        <v>3182</v>
      </c>
      <c r="B1583" s="4">
        <v>42959</v>
      </c>
      <c r="C1583">
        <v>33</v>
      </c>
      <c r="D1583" t="s">
        <v>6023</v>
      </c>
      <c r="E1583" s="7" t="s">
        <v>6017</v>
      </c>
      <c r="F1583" s="10" t="s">
        <v>6045</v>
      </c>
      <c r="G1583" t="s">
        <v>6046</v>
      </c>
      <c r="H1583" s="11" t="s">
        <v>6085</v>
      </c>
      <c r="I1583" s="11" t="s">
        <v>6086</v>
      </c>
      <c r="J1583" s="11" t="s">
        <v>6029</v>
      </c>
      <c r="K1583" s="11">
        <v>28000</v>
      </c>
      <c r="L1583" s="6">
        <v>220</v>
      </c>
    </row>
    <row r="1584" spans="1:12">
      <c r="A1584" t="s">
        <v>3184</v>
      </c>
      <c r="B1584" s="4">
        <v>42959</v>
      </c>
      <c r="C1584">
        <v>43</v>
      </c>
      <c r="D1584" t="s">
        <v>6023</v>
      </c>
      <c r="E1584" s="7" t="s">
        <v>6017</v>
      </c>
      <c r="F1584" s="10" t="s">
        <v>6044</v>
      </c>
      <c r="G1584" t="s">
        <v>6044</v>
      </c>
      <c r="H1584" s="11" t="s">
        <v>6085</v>
      </c>
      <c r="I1584" s="11" t="s">
        <v>6086</v>
      </c>
      <c r="J1584" s="11" t="s">
        <v>6029</v>
      </c>
      <c r="K1584" s="11">
        <v>28000</v>
      </c>
      <c r="L1584" s="6">
        <v>220</v>
      </c>
    </row>
    <row r="1585" spans="1:12">
      <c r="A1585" t="s">
        <v>3186</v>
      </c>
      <c r="B1585" s="4">
        <v>42959</v>
      </c>
      <c r="C1585">
        <v>53</v>
      </c>
      <c r="D1585" t="s">
        <v>6016</v>
      </c>
      <c r="E1585" s="7" t="s">
        <v>6017</v>
      </c>
      <c r="F1585" s="10" t="s">
        <v>6049</v>
      </c>
      <c r="G1585" t="s">
        <v>6050</v>
      </c>
      <c r="H1585" s="11" t="s">
        <v>6085</v>
      </c>
      <c r="I1585" s="11" t="s">
        <v>6086</v>
      </c>
      <c r="J1585" s="11" t="s">
        <v>6022</v>
      </c>
      <c r="K1585" s="11">
        <v>28000</v>
      </c>
      <c r="L1585" s="6">
        <v>330</v>
      </c>
    </row>
    <row r="1586" spans="1:12">
      <c r="A1586" t="s">
        <v>3188</v>
      </c>
      <c r="B1586" s="4">
        <v>42959</v>
      </c>
      <c r="C1586">
        <v>50</v>
      </c>
      <c r="D1586" t="s">
        <v>6016</v>
      </c>
      <c r="E1586" s="7" t="s">
        <v>6043</v>
      </c>
      <c r="F1586" s="10" t="s">
        <v>6051</v>
      </c>
      <c r="G1586" t="s">
        <v>6052</v>
      </c>
      <c r="H1586" s="11" t="s">
        <v>6085</v>
      </c>
      <c r="I1586" s="11" t="s">
        <v>6086</v>
      </c>
      <c r="J1586" s="11" t="s">
        <v>6022</v>
      </c>
      <c r="K1586" s="11">
        <v>8000</v>
      </c>
      <c r="L1586" s="6">
        <v>220</v>
      </c>
    </row>
    <row r="1587" spans="1:12">
      <c r="A1587" t="s">
        <v>3190</v>
      </c>
      <c r="B1587" s="4">
        <v>42959</v>
      </c>
      <c r="C1587">
        <v>30</v>
      </c>
      <c r="D1587" t="s">
        <v>6016</v>
      </c>
      <c r="E1587" s="7" t="s">
        <v>6017</v>
      </c>
      <c r="F1587" s="10" t="s">
        <v>6025</v>
      </c>
      <c r="G1587" t="s">
        <v>6053</v>
      </c>
      <c r="H1587" s="11" t="s">
        <v>6085</v>
      </c>
      <c r="I1587" s="11" t="s">
        <v>6086</v>
      </c>
      <c r="J1587" s="11" t="s">
        <v>6088</v>
      </c>
      <c r="K1587" s="11">
        <v>28000</v>
      </c>
      <c r="L1587" s="6">
        <v>550</v>
      </c>
    </row>
    <row r="1588" spans="1:12">
      <c r="A1588" t="s">
        <v>3192</v>
      </c>
      <c r="B1588" s="4">
        <v>42959</v>
      </c>
      <c r="C1588">
        <v>37</v>
      </c>
      <c r="D1588" t="s">
        <v>6023</v>
      </c>
      <c r="E1588" s="7" t="s">
        <v>6017</v>
      </c>
      <c r="F1588" s="10" t="s">
        <v>6041</v>
      </c>
      <c r="G1588" t="s">
        <v>6042</v>
      </c>
      <c r="H1588" s="11" t="s">
        <v>6085</v>
      </c>
      <c r="I1588" s="11" t="s">
        <v>6086</v>
      </c>
      <c r="J1588" s="11" t="s">
        <v>6029</v>
      </c>
      <c r="K1588" s="11">
        <v>28000</v>
      </c>
      <c r="L1588" s="6">
        <v>330</v>
      </c>
    </row>
    <row r="1589" spans="1:12">
      <c r="A1589" t="s">
        <v>3194</v>
      </c>
      <c r="B1589" s="4">
        <v>42959</v>
      </c>
      <c r="C1589">
        <v>37</v>
      </c>
      <c r="D1589" t="s">
        <v>6016</v>
      </c>
      <c r="E1589" s="7" t="s">
        <v>6043</v>
      </c>
      <c r="F1589" s="10" t="s">
        <v>6042</v>
      </c>
      <c r="G1589" t="s">
        <v>6042</v>
      </c>
      <c r="H1589" s="11" t="s">
        <v>6085</v>
      </c>
      <c r="I1589" s="11" t="s">
        <v>6086</v>
      </c>
      <c r="J1589" s="11" t="s">
        <v>6029</v>
      </c>
      <c r="K1589" s="11">
        <v>8000</v>
      </c>
      <c r="L1589" s="6">
        <v>330</v>
      </c>
    </row>
    <row r="1590" spans="1:12">
      <c r="A1590" t="s">
        <v>3196</v>
      </c>
      <c r="B1590" s="4">
        <v>42959</v>
      </c>
      <c r="C1590">
        <v>45</v>
      </c>
      <c r="D1590" t="s">
        <v>6016</v>
      </c>
      <c r="E1590" s="7" t="s">
        <v>6017</v>
      </c>
      <c r="F1590" s="10" t="s">
        <v>6042</v>
      </c>
      <c r="G1590" t="s">
        <v>6042</v>
      </c>
      <c r="H1590" s="11" t="s">
        <v>6085</v>
      </c>
      <c r="I1590" s="11" t="s">
        <v>6086</v>
      </c>
      <c r="J1590" s="11" t="s">
        <v>6088</v>
      </c>
      <c r="K1590" s="11">
        <v>28000</v>
      </c>
      <c r="L1590" s="6">
        <v>440</v>
      </c>
    </row>
    <row r="1591" spans="1:12">
      <c r="A1591" t="s">
        <v>3198</v>
      </c>
      <c r="B1591" s="4">
        <v>43236</v>
      </c>
      <c r="C1591">
        <v>58</v>
      </c>
      <c r="D1591" t="s">
        <v>6016</v>
      </c>
      <c r="E1591" s="7" t="s">
        <v>6037</v>
      </c>
      <c r="F1591" s="10" t="s">
        <v>6042</v>
      </c>
      <c r="G1591" t="s">
        <v>6042</v>
      </c>
      <c r="H1591" s="11" t="s">
        <v>6054</v>
      </c>
      <c r="I1591" s="11" t="s">
        <v>6055</v>
      </c>
      <c r="J1591" s="11" t="s">
        <v>6056</v>
      </c>
      <c r="K1591" s="11">
        <v>550</v>
      </c>
      <c r="L1591" s="6">
        <v>140</v>
      </c>
    </row>
    <row r="1592" spans="1:12">
      <c r="A1592" t="s">
        <v>3200</v>
      </c>
      <c r="B1592" s="4">
        <v>43209</v>
      </c>
      <c r="C1592">
        <v>63</v>
      </c>
      <c r="D1592" t="s">
        <v>6023</v>
      </c>
      <c r="E1592" s="7" t="s">
        <v>6043</v>
      </c>
      <c r="F1592" s="10" t="s">
        <v>6057</v>
      </c>
      <c r="G1592" t="s">
        <v>6025</v>
      </c>
      <c r="H1592" s="11" t="s">
        <v>6054</v>
      </c>
      <c r="I1592" s="11" t="s">
        <v>6055</v>
      </c>
      <c r="J1592" s="11" t="s">
        <v>6056</v>
      </c>
      <c r="K1592" s="11">
        <v>5000</v>
      </c>
      <c r="L1592" s="6">
        <v>350</v>
      </c>
    </row>
    <row r="1593" spans="1:12">
      <c r="A1593" t="s">
        <v>3202</v>
      </c>
      <c r="B1593" s="4">
        <v>43209</v>
      </c>
      <c r="C1593">
        <v>43</v>
      </c>
      <c r="D1593" t="s">
        <v>6016</v>
      </c>
      <c r="E1593" s="7" t="s">
        <v>6017</v>
      </c>
      <c r="F1593" s="10" t="s">
        <v>6057</v>
      </c>
      <c r="G1593" t="s">
        <v>6025</v>
      </c>
      <c r="H1593" s="11" t="s">
        <v>6054</v>
      </c>
      <c r="I1593" s="11" t="s">
        <v>6055</v>
      </c>
      <c r="J1593" s="11" t="s">
        <v>6056</v>
      </c>
      <c r="K1593" s="11">
        <v>11000</v>
      </c>
      <c r="L1593" s="6">
        <v>250</v>
      </c>
    </row>
    <row r="1594" spans="1:12">
      <c r="A1594" t="s">
        <v>3204</v>
      </c>
      <c r="B1594" s="4">
        <v>42911</v>
      </c>
      <c r="C1594">
        <v>26</v>
      </c>
      <c r="D1594" t="s">
        <v>6023</v>
      </c>
      <c r="E1594" s="7" t="s">
        <v>6037</v>
      </c>
      <c r="F1594" s="10" t="s">
        <v>6058</v>
      </c>
      <c r="G1594" t="s">
        <v>6058</v>
      </c>
      <c r="H1594" s="11" t="s">
        <v>6020</v>
      </c>
      <c r="I1594" s="11" t="s">
        <v>6021</v>
      </c>
      <c r="J1594" s="11" t="s">
        <v>6029</v>
      </c>
      <c r="K1594" s="11">
        <v>550</v>
      </c>
      <c r="L1594" s="6">
        <v>320</v>
      </c>
    </row>
    <row r="1595" spans="1:12">
      <c r="A1595" t="s">
        <v>3206</v>
      </c>
      <c r="B1595" s="4">
        <v>42662</v>
      </c>
      <c r="C1595">
        <v>37</v>
      </c>
      <c r="D1595" t="s">
        <v>6023</v>
      </c>
      <c r="E1595" s="7" t="s">
        <v>6037</v>
      </c>
      <c r="F1595" s="10" t="s">
        <v>6059</v>
      </c>
      <c r="G1595" t="s">
        <v>6060</v>
      </c>
      <c r="H1595" s="11" t="s">
        <v>6085</v>
      </c>
      <c r="I1595" s="11" t="s">
        <v>6086</v>
      </c>
      <c r="J1595" s="11" t="s">
        <v>6029</v>
      </c>
      <c r="K1595" s="11">
        <v>550</v>
      </c>
      <c r="L1595" s="6">
        <v>240</v>
      </c>
    </row>
    <row r="1596" spans="1:12">
      <c r="A1596" t="s">
        <v>3208</v>
      </c>
      <c r="B1596" s="4">
        <v>42821</v>
      </c>
      <c r="C1596">
        <v>77</v>
      </c>
      <c r="D1596" t="s">
        <v>6016</v>
      </c>
      <c r="E1596" s="7" t="s">
        <v>6017</v>
      </c>
      <c r="F1596" s="10" t="s">
        <v>6026</v>
      </c>
      <c r="G1596" t="s">
        <v>6026</v>
      </c>
      <c r="H1596" s="11" t="s">
        <v>6101</v>
      </c>
      <c r="I1596" s="11" t="s">
        <v>6102</v>
      </c>
      <c r="J1596" s="11" t="s">
        <v>6134</v>
      </c>
      <c r="K1596" s="11">
        <v>11000</v>
      </c>
      <c r="L1596" s="6">
        <v>150</v>
      </c>
    </row>
    <row r="1597" spans="1:12">
      <c r="A1597" t="s">
        <v>3210</v>
      </c>
      <c r="B1597" s="4">
        <v>43597</v>
      </c>
      <c r="C1597">
        <v>55</v>
      </c>
      <c r="D1597" t="s">
        <v>6016</v>
      </c>
      <c r="E1597" s="7" t="s">
        <v>6037</v>
      </c>
      <c r="F1597" s="10" t="s">
        <v>6061</v>
      </c>
      <c r="G1597" t="s">
        <v>6050</v>
      </c>
      <c r="H1597" s="11" t="s">
        <v>6031</v>
      </c>
      <c r="I1597" s="11" t="s">
        <v>6032</v>
      </c>
      <c r="J1597" s="11" t="s">
        <v>6033</v>
      </c>
      <c r="K1597" s="11">
        <v>550</v>
      </c>
      <c r="L1597" s="6">
        <v>220</v>
      </c>
    </row>
    <row r="1598" spans="1:12">
      <c r="A1598" t="s">
        <v>3212</v>
      </c>
      <c r="B1598" s="4">
        <v>43756</v>
      </c>
      <c r="C1598">
        <v>36</v>
      </c>
      <c r="D1598" t="s">
        <v>6016</v>
      </c>
      <c r="E1598" s="7" t="s">
        <v>6017</v>
      </c>
      <c r="F1598" s="10" t="s">
        <v>6062</v>
      </c>
      <c r="G1598" t="s">
        <v>6062</v>
      </c>
      <c r="H1598" s="11" t="s">
        <v>6071</v>
      </c>
      <c r="I1598" s="11" t="s">
        <v>6072</v>
      </c>
      <c r="J1598" s="11" t="s">
        <v>6022</v>
      </c>
      <c r="K1598" s="11">
        <v>11000</v>
      </c>
      <c r="L1598" s="6">
        <v>1430</v>
      </c>
    </row>
    <row r="1599" spans="1:12">
      <c r="A1599" t="s">
        <v>3214</v>
      </c>
      <c r="B1599" s="4">
        <v>43790</v>
      </c>
      <c r="C1599">
        <v>51</v>
      </c>
      <c r="D1599" t="s">
        <v>6016</v>
      </c>
      <c r="E1599" s="7" t="s">
        <v>6017</v>
      </c>
      <c r="F1599" s="10" t="s">
        <v>6063</v>
      </c>
      <c r="G1599" t="s">
        <v>6064</v>
      </c>
      <c r="H1599" s="11" t="s">
        <v>6020</v>
      </c>
      <c r="I1599" s="11" t="s">
        <v>6021</v>
      </c>
      <c r="J1599" s="11" t="s">
        <v>6029</v>
      </c>
      <c r="K1599" s="11">
        <v>11000</v>
      </c>
      <c r="L1599" s="6">
        <v>200</v>
      </c>
    </row>
    <row r="1600" spans="1:12">
      <c r="A1600" t="s">
        <v>3216</v>
      </c>
      <c r="B1600" s="4">
        <v>43790</v>
      </c>
      <c r="C1600">
        <v>36</v>
      </c>
      <c r="D1600" t="s">
        <v>6016</v>
      </c>
      <c r="E1600" s="7" t="s">
        <v>6017</v>
      </c>
      <c r="F1600" s="10" t="s">
        <v>6065</v>
      </c>
      <c r="G1600" t="s">
        <v>6064</v>
      </c>
      <c r="H1600" s="11" t="s">
        <v>6020</v>
      </c>
      <c r="I1600" s="11" t="s">
        <v>6021</v>
      </c>
      <c r="J1600" s="11" t="s">
        <v>6029</v>
      </c>
      <c r="K1600" s="11">
        <v>11000</v>
      </c>
      <c r="L1600" s="6">
        <v>50</v>
      </c>
    </row>
    <row r="1601" spans="1:12">
      <c r="A1601" t="s">
        <v>3218</v>
      </c>
      <c r="B1601" s="4">
        <v>43790</v>
      </c>
      <c r="C1601">
        <v>35</v>
      </c>
      <c r="D1601" t="s">
        <v>6023</v>
      </c>
      <c r="E1601" s="7" t="s">
        <v>6017</v>
      </c>
      <c r="F1601" s="10" t="s">
        <v>6066</v>
      </c>
      <c r="G1601" t="s">
        <v>6067</v>
      </c>
      <c r="H1601" s="11" t="s">
        <v>6020</v>
      </c>
      <c r="I1601" s="11" t="s">
        <v>6021</v>
      </c>
      <c r="J1601" s="11" t="s">
        <v>6029</v>
      </c>
      <c r="K1601" s="11">
        <v>11000</v>
      </c>
      <c r="L1601" s="6">
        <v>200</v>
      </c>
    </row>
    <row r="1602" spans="1:12">
      <c r="A1602" t="s">
        <v>3220</v>
      </c>
      <c r="B1602" s="4">
        <v>43790</v>
      </c>
      <c r="C1602">
        <v>34</v>
      </c>
      <c r="D1602" t="s">
        <v>6023</v>
      </c>
      <c r="E1602" s="7" t="s">
        <v>6017</v>
      </c>
      <c r="F1602" s="10" t="s">
        <v>6068</v>
      </c>
      <c r="G1602" t="s">
        <v>6067</v>
      </c>
      <c r="H1602" s="11" t="s">
        <v>6020</v>
      </c>
      <c r="I1602" s="11" t="s">
        <v>6021</v>
      </c>
      <c r="J1602" s="11" t="s">
        <v>6022</v>
      </c>
      <c r="K1602" s="11">
        <v>11000</v>
      </c>
      <c r="L1602" s="6">
        <v>100</v>
      </c>
    </row>
    <row r="1603" spans="1:12">
      <c r="A1603" t="s">
        <v>3222</v>
      </c>
      <c r="B1603" s="4">
        <v>43233</v>
      </c>
      <c r="C1603">
        <v>57</v>
      </c>
      <c r="D1603" t="s">
        <v>6016</v>
      </c>
      <c r="E1603" s="7" t="s">
        <v>6043</v>
      </c>
      <c r="F1603" s="10" t="s">
        <v>6069</v>
      </c>
      <c r="G1603" t="s">
        <v>6070</v>
      </c>
      <c r="H1603" s="11" t="s">
        <v>6122</v>
      </c>
      <c r="I1603" s="11" t="s">
        <v>6072</v>
      </c>
      <c r="J1603" s="11" t="s">
        <v>6123</v>
      </c>
      <c r="K1603" s="11">
        <v>5000</v>
      </c>
      <c r="L1603" s="6">
        <v>220</v>
      </c>
    </row>
    <row r="1604" spans="1:12">
      <c r="A1604" t="s">
        <v>3224</v>
      </c>
      <c r="B1604" s="4">
        <v>43451</v>
      </c>
      <c r="C1604">
        <v>54</v>
      </c>
      <c r="D1604" t="s">
        <v>6023</v>
      </c>
      <c r="E1604" s="7" t="s">
        <v>6043</v>
      </c>
      <c r="F1604" s="10" t="s">
        <v>6044</v>
      </c>
      <c r="G1604" t="s">
        <v>6044</v>
      </c>
      <c r="H1604" s="11" t="s">
        <v>6031</v>
      </c>
      <c r="I1604" s="11" t="s">
        <v>6032</v>
      </c>
      <c r="J1604" s="11" t="s">
        <v>6034</v>
      </c>
      <c r="K1604" s="11">
        <v>5000</v>
      </c>
      <c r="L1604" s="6">
        <v>105</v>
      </c>
    </row>
    <row r="1605" spans="1:12">
      <c r="A1605" t="s">
        <v>3226</v>
      </c>
      <c r="B1605" s="4">
        <v>43803</v>
      </c>
      <c r="C1605">
        <v>29</v>
      </c>
      <c r="D1605" t="s">
        <v>6016</v>
      </c>
      <c r="E1605" s="7" t="s">
        <v>6017</v>
      </c>
      <c r="F1605" s="10" t="s">
        <v>6069</v>
      </c>
      <c r="G1605" t="s">
        <v>6070</v>
      </c>
      <c r="H1605" s="11" t="s">
        <v>6031</v>
      </c>
      <c r="I1605" s="11" t="s">
        <v>6032</v>
      </c>
      <c r="J1605" s="11" t="s">
        <v>6034</v>
      </c>
      <c r="K1605" s="11">
        <v>11000</v>
      </c>
      <c r="L1605" s="6">
        <v>660</v>
      </c>
    </row>
    <row r="1606" spans="1:12">
      <c r="A1606" t="s">
        <v>3228</v>
      </c>
      <c r="B1606" s="4">
        <v>43214</v>
      </c>
      <c r="C1606">
        <v>37</v>
      </c>
      <c r="D1606" t="s">
        <v>6023</v>
      </c>
      <c r="E1606" s="7" t="s">
        <v>6037</v>
      </c>
      <c r="F1606" s="10" t="s">
        <v>6057</v>
      </c>
      <c r="G1606" t="s">
        <v>6025</v>
      </c>
      <c r="H1606" s="11" t="s">
        <v>6020</v>
      </c>
      <c r="I1606" s="11" t="s">
        <v>6021</v>
      </c>
      <c r="J1606" s="11" t="s">
        <v>6029</v>
      </c>
      <c r="K1606" s="11">
        <v>550</v>
      </c>
      <c r="L1606" s="6">
        <v>400</v>
      </c>
    </row>
    <row r="1607" spans="1:12">
      <c r="A1607" t="s">
        <v>3230</v>
      </c>
      <c r="B1607" s="4">
        <v>43214</v>
      </c>
      <c r="C1607">
        <v>53</v>
      </c>
      <c r="D1607" t="s">
        <v>6023</v>
      </c>
      <c r="E1607" s="7" t="s">
        <v>6043</v>
      </c>
      <c r="F1607" s="10" t="s">
        <v>6057</v>
      </c>
      <c r="G1607" t="s">
        <v>6025</v>
      </c>
      <c r="H1607" s="11" t="s">
        <v>6020</v>
      </c>
      <c r="I1607" s="11" t="s">
        <v>6021</v>
      </c>
      <c r="J1607" s="11" t="s">
        <v>6029</v>
      </c>
      <c r="K1607" s="11">
        <v>5000</v>
      </c>
      <c r="L1607" s="6">
        <v>240</v>
      </c>
    </row>
    <row r="1608" spans="1:12">
      <c r="A1608" t="s">
        <v>3232</v>
      </c>
      <c r="B1608" s="4">
        <v>43214</v>
      </c>
      <c r="C1608">
        <v>36</v>
      </c>
      <c r="D1608" t="s">
        <v>6016</v>
      </c>
      <c r="E1608" s="7" t="s">
        <v>6043</v>
      </c>
      <c r="F1608" s="10" t="s">
        <v>6030</v>
      </c>
      <c r="G1608" t="s">
        <v>6025</v>
      </c>
      <c r="H1608" s="11" t="s">
        <v>6020</v>
      </c>
      <c r="I1608" s="11" t="s">
        <v>6021</v>
      </c>
      <c r="J1608" s="11" t="s">
        <v>6029</v>
      </c>
      <c r="K1608" s="11">
        <v>5000</v>
      </c>
      <c r="L1608" s="6">
        <v>400</v>
      </c>
    </row>
    <row r="1609" spans="1:12">
      <c r="A1609" t="s">
        <v>3234</v>
      </c>
      <c r="B1609" s="4">
        <v>43214</v>
      </c>
      <c r="C1609">
        <v>49</v>
      </c>
      <c r="D1609" t="s">
        <v>6016</v>
      </c>
      <c r="E1609" s="7" t="s">
        <v>6037</v>
      </c>
      <c r="F1609" s="10" t="s">
        <v>6026</v>
      </c>
      <c r="G1609" t="s">
        <v>6026</v>
      </c>
      <c r="H1609" s="11" t="s">
        <v>6020</v>
      </c>
      <c r="I1609" s="11" t="s">
        <v>6021</v>
      </c>
      <c r="J1609" s="11" t="s">
        <v>6029</v>
      </c>
      <c r="K1609" s="11">
        <v>550</v>
      </c>
      <c r="L1609" s="6">
        <v>80</v>
      </c>
    </row>
    <row r="1610" spans="1:12">
      <c r="A1610" t="s">
        <v>3236</v>
      </c>
      <c r="B1610" s="4">
        <v>43214</v>
      </c>
      <c r="C1610">
        <v>64</v>
      </c>
      <c r="D1610" t="s">
        <v>6023</v>
      </c>
      <c r="E1610" s="7" t="s">
        <v>6037</v>
      </c>
      <c r="F1610" s="10" t="s">
        <v>6074</v>
      </c>
      <c r="G1610" t="s">
        <v>6050</v>
      </c>
      <c r="H1610" s="11" t="s">
        <v>6020</v>
      </c>
      <c r="I1610" s="11" t="s">
        <v>6021</v>
      </c>
      <c r="J1610" s="11" t="s">
        <v>6029</v>
      </c>
      <c r="K1610" s="11">
        <v>550</v>
      </c>
      <c r="L1610" s="6">
        <v>320</v>
      </c>
    </row>
    <row r="1611" spans="1:12">
      <c r="A1611" t="s">
        <v>3238</v>
      </c>
      <c r="B1611" s="4">
        <v>43214</v>
      </c>
      <c r="C1611">
        <v>53</v>
      </c>
      <c r="D1611" t="s">
        <v>6016</v>
      </c>
      <c r="E1611" s="7" t="s">
        <v>6017</v>
      </c>
      <c r="F1611" s="10" t="s">
        <v>6019</v>
      </c>
      <c r="G1611" t="s">
        <v>6058</v>
      </c>
      <c r="H1611" s="11" t="s">
        <v>6020</v>
      </c>
      <c r="I1611" s="11" t="s">
        <v>6021</v>
      </c>
      <c r="J1611" s="11" t="s">
        <v>6029</v>
      </c>
      <c r="K1611" s="11">
        <v>11000</v>
      </c>
      <c r="L1611" s="6">
        <v>240</v>
      </c>
    </row>
    <row r="1612" spans="1:12">
      <c r="A1612" t="s">
        <v>3240</v>
      </c>
      <c r="B1612" s="4">
        <v>42520</v>
      </c>
      <c r="C1612">
        <v>52</v>
      </c>
      <c r="D1612" t="s">
        <v>6016</v>
      </c>
      <c r="E1612" s="7" t="s">
        <v>6017</v>
      </c>
      <c r="F1612" s="10" t="s">
        <v>6042</v>
      </c>
      <c r="G1612" t="s">
        <v>6042</v>
      </c>
      <c r="H1612" s="11" t="s">
        <v>6054</v>
      </c>
      <c r="I1612" s="11" t="s">
        <v>6055</v>
      </c>
      <c r="J1612" s="11" t="s">
        <v>6022</v>
      </c>
      <c r="K1612" s="11">
        <v>11000</v>
      </c>
      <c r="L1612" s="6">
        <v>160</v>
      </c>
    </row>
    <row r="1613" spans="1:12">
      <c r="A1613" t="s">
        <v>3242</v>
      </c>
      <c r="B1613" s="4">
        <v>42520</v>
      </c>
      <c r="C1613">
        <v>35</v>
      </c>
      <c r="D1613" t="s">
        <v>6023</v>
      </c>
      <c r="E1613" s="7" t="s">
        <v>6017</v>
      </c>
      <c r="F1613" s="10" t="s">
        <v>6059</v>
      </c>
      <c r="G1613" t="s">
        <v>6060</v>
      </c>
      <c r="H1613" s="11" t="s">
        <v>6054</v>
      </c>
      <c r="I1613" s="11" t="s">
        <v>6055</v>
      </c>
      <c r="J1613" s="11" t="s">
        <v>6076</v>
      </c>
      <c r="K1613" s="11">
        <v>11000</v>
      </c>
      <c r="L1613" s="6">
        <v>160</v>
      </c>
    </row>
    <row r="1614" spans="1:12">
      <c r="A1614" t="s">
        <v>3244</v>
      </c>
      <c r="B1614" s="4">
        <v>42520</v>
      </c>
      <c r="C1614">
        <v>37</v>
      </c>
      <c r="D1614" t="s">
        <v>6023</v>
      </c>
      <c r="E1614" s="7" t="s">
        <v>6017</v>
      </c>
      <c r="F1614" s="10" t="s">
        <v>6077</v>
      </c>
      <c r="G1614" t="s">
        <v>6078</v>
      </c>
      <c r="H1614" s="11" t="s">
        <v>6054</v>
      </c>
      <c r="I1614" s="11" t="s">
        <v>6055</v>
      </c>
      <c r="J1614" s="11" t="s">
        <v>6076</v>
      </c>
      <c r="K1614" s="11">
        <v>11000</v>
      </c>
      <c r="L1614" s="6">
        <v>160</v>
      </c>
    </row>
    <row r="1615" spans="1:12">
      <c r="A1615" t="s">
        <v>3246</v>
      </c>
      <c r="B1615" s="4">
        <v>43824</v>
      </c>
      <c r="C1615">
        <v>50</v>
      </c>
      <c r="D1615" t="s">
        <v>6016</v>
      </c>
      <c r="E1615" s="7" t="s">
        <v>6017</v>
      </c>
      <c r="F1615" s="10" t="s">
        <v>6079</v>
      </c>
      <c r="G1615" t="s">
        <v>6039</v>
      </c>
      <c r="H1615" s="11" t="s">
        <v>6054</v>
      </c>
      <c r="I1615" s="11" t="s">
        <v>6055</v>
      </c>
      <c r="J1615" s="11" t="s">
        <v>6056</v>
      </c>
      <c r="K1615" s="11">
        <v>11000</v>
      </c>
      <c r="L1615" s="6">
        <v>560</v>
      </c>
    </row>
    <row r="1616" spans="1:12">
      <c r="A1616" t="s">
        <v>3248</v>
      </c>
      <c r="B1616" s="4">
        <v>43178</v>
      </c>
      <c r="C1616">
        <v>65</v>
      </c>
      <c r="D1616" t="s">
        <v>6023</v>
      </c>
      <c r="E1616" s="7" t="s">
        <v>6017</v>
      </c>
      <c r="F1616" s="10" t="s">
        <v>6030</v>
      </c>
      <c r="G1616" t="s">
        <v>6025</v>
      </c>
      <c r="H1616" s="11" t="s">
        <v>6047</v>
      </c>
      <c r="I1616" s="11" t="s">
        <v>6048</v>
      </c>
      <c r="J1616" s="11" t="s">
        <v>6075</v>
      </c>
      <c r="K1616" s="11">
        <v>11000</v>
      </c>
      <c r="L1616" s="6">
        <v>330</v>
      </c>
    </row>
    <row r="1617" spans="1:12">
      <c r="A1617" t="s">
        <v>3250</v>
      </c>
      <c r="B1617" s="4">
        <v>42963</v>
      </c>
      <c r="C1617">
        <v>53</v>
      </c>
      <c r="D1617" t="s">
        <v>6023</v>
      </c>
      <c r="E1617" s="7" t="s">
        <v>6037</v>
      </c>
      <c r="F1617" s="10" t="s">
        <v>6068</v>
      </c>
      <c r="G1617" t="s">
        <v>6067</v>
      </c>
      <c r="H1617" s="11" t="s">
        <v>6047</v>
      </c>
      <c r="I1617" s="11" t="s">
        <v>6048</v>
      </c>
      <c r="J1617" s="11" t="s">
        <v>6029</v>
      </c>
      <c r="K1617" s="11">
        <v>550</v>
      </c>
      <c r="L1617" s="6">
        <v>50</v>
      </c>
    </row>
    <row r="1618" spans="1:12">
      <c r="A1618" t="s">
        <v>3252</v>
      </c>
      <c r="B1618" s="4">
        <v>42963</v>
      </c>
      <c r="C1618">
        <v>53</v>
      </c>
      <c r="D1618" t="s">
        <v>6016</v>
      </c>
      <c r="E1618" s="7" t="s">
        <v>6037</v>
      </c>
      <c r="F1618" s="10" t="s">
        <v>6044</v>
      </c>
      <c r="G1618" t="s">
        <v>6044</v>
      </c>
      <c r="H1618" s="11" t="s">
        <v>6047</v>
      </c>
      <c r="I1618" s="11" t="s">
        <v>6048</v>
      </c>
      <c r="J1618" s="11" t="s">
        <v>6029</v>
      </c>
      <c r="K1618" s="11">
        <v>550</v>
      </c>
      <c r="L1618" s="6">
        <v>200</v>
      </c>
    </row>
    <row r="1619" spans="1:12">
      <c r="A1619" t="s">
        <v>3254</v>
      </c>
      <c r="B1619" s="4">
        <v>42963</v>
      </c>
      <c r="C1619">
        <v>40</v>
      </c>
      <c r="D1619" t="s">
        <v>6016</v>
      </c>
      <c r="E1619" s="7" t="s">
        <v>6017</v>
      </c>
      <c r="F1619" s="10" t="s">
        <v>6044</v>
      </c>
      <c r="G1619" t="s">
        <v>6044</v>
      </c>
      <c r="H1619" s="11" t="s">
        <v>6047</v>
      </c>
      <c r="I1619" s="11" t="s">
        <v>6048</v>
      </c>
      <c r="J1619" s="11" t="s">
        <v>6029</v>
      </c>
      <c r="K1619" s="11">
        <v>11000</v>
      </c>
      <c r="L1619" s="6">
        <v>150</v>
      </c>
    </row>
    <row r="1620" spans="1:12">
      <c r="A1620" t="s">
        <v>3256</v>
      </c>
      <c r="B1620" s="4">
        <v>43357</v>
      </c>
      <c r="C1620">
        <v>39</v>
      </c>
      <c r="D1620" t="s">
        <v>6016</v>
      </c>
      <c r="E1620" s="7" t="s">
        <v>6017</v>
      </c>
      <c r="F1620" s="10" t="s">
        <v>6080</v>
      </c>
      <c r="G1620" t="s">
        <v>6081</v>
      </c>
      <c r="H1620" s="11" t="s">
        <v>6027</v>
      </c>
      <c r="I1620" s="11" t="s">
        <v>6028</v>
      </c>
      <c r="J1620" s="11" t="s">
        <v>6029</v>
      </c>
      <c r="K1620" s="11">
        <v>11000</v>
      </c>
      <c r="L1620" s="6">
        <v>220</v>
      </c>
    </row>
    <row r="1621" spans="1:12">
      <c r="A1621" t="s">
        <v>3258</v>
      </c>
      <c r="B1621" s="4">
        <v>43357</v>
      </c>
      <c r="C1621">
        <v>53</v>
      </c>
      <c r="D1621" t="s">
        <v>6023</v>
      </c>
      <c r="E1621" s="7" t="s">
        <v>6017</v>
      </c>
      <c r="F1621" s="10" t="s">
        <v>6080</v>
      </c>
      <c r="G1621" t="s">
        <v>6081</v>
      </c>
      <c r="H1621" s="11" t="s">
        <v>6027</v>
      </c>
      <c r="I1621" s="11" t="s">
        <v>6028</v>
      </c>
      <c r="J1621" s="11" t="s">
        <v>6029</v>
      </c>
      <c r="K1621" s="11">
        <v>11000</v>
      </c>
      <c r="L1621" s="6">
        <v>110</v>
      </c>
    </row>
    <row r="1622" spans="1:12">
      <c r="A1622" t="s">
        <v>3260</v>
      </c>
      <c r="B1622" s="4">
        <v>43661</v>
      </c>
      <c r="C1622">
        <v>36</v>
      </c>
      <c r="D1622" t="s">
        <v>6016</v>
      </c>
      <c r="E1622" s="7" t="s">
        <v>6017</v>
      </c>
      <c r="F1622" s="10" t="s">
        <v>6082</v>
      </c>
      <c r="G1622" t="s">
        <v>6039</v>
      </c>
      <c r="H1622" s="11" t="s">
        <v>6031</v>
      </c>
      <c r="I1622" s="11" t="s">
        <v>6032</v>
      </c>
      <c r="J1622" s="11" t="s">
        <v>6033</v>
      </c>
      <c r="K1622" s="11">
        <v>11000</v>
      </c>
      <c r="L1622" s="6">
        <v>160</v>
      </c>
    </row>
    <row r="1623" spans="1:12">
      <c r="A1623" t="s">
        <v>3262</v>
      </c>
      <c r="B1623" s="4">
        <v>43661</v>
      </c>
      <c r="C1623">
        <v>35</v>
      </c>
      <c r="D1623" t="s">
        <v>6023</v>
      </c>
      <c r="E1623" s="7" t="s">
        <v>6017</v>
      </c>
      <c r="F1623" s="10" t="s">
        <v>6057</v>
      </c>
      <c r="G1623" t="s">
        <v>6025</v>
      </c>
      <c r="H1623" s="11" t="s">
        <v>6031</v>
      </c>
      <c r="I1623" s="11" t="s">
        <v>6032</v>
      </c>
      <c r="J1623" s="11" t="s">
        <v>6034</v>
      </c>
      <c r="K1623" s="11">
        <v>11000</v>
      </c>
      <c r="L1623" s="6">
        <v>640</v>
      </c>
    </row>
    <row r="1624" spans="1:12">
      <c r="A1624" t="s">
        <v>3264</v>
      </c>
      <c r="B1624" s="4">
        <v>43661</v>
      </c>
      <c r="C1624">
        <v>37</v>
      </c>
      <c r="D1624" t="s">
        <v>6023</v>
      </c>
      <c r="E1624" s="7" t="s">
        <v>6017</v>
      </c>
      <c r="F1624" s="10" t="s">
        <v>6083</v>
      </c>
      <c r="G1624" t="s">
        <v>6060</v>
      </c>
      <c r="H1624" s="11" t="s">
        <v>6031</v>
      </c>
      <c r="I1624" s="11" t="s">
        <v>6032</v>
      </c>
      <c r="J1624" s="11" t="s">
        <v>6034</v>
      </c>
      <c r="K1624" s="11">
        <v>11000</v>
      </c>
      <c r="L1624" s="6">
        <v>160</v>
      </c>
    </row>
    <row r="1625" spans="1:12">
      <c r="A1625" t="s">
        <v>3266</v>
      </c>
      <c r="B1625" s="4">
        <v>43661</v>
      </c>
      <c r="C1625">
        <v>36</v>
      </c>
      <c r="D1625" t="s">
        <v>6023</v>
      </c>
      <c r="E1625" s="7" t="s">
        <v>6037</v>
      </c>
      <c r="F1625" s="10" t="s">
        <v>6084</v>
      </c>
      <c r="G1625" t="s">
        <v>6084</v>
      </c>
      <c r="H1625" s="11" t="s">
        <v>6031</v>
      </c>
      <c r="I1625" s="11" t="s">
        <v>6032</v>
      </c>
      <c r="J1625" s="11" t="s">
        <v>6040</v>
      </c>
      <c r="K1625" s="11">
        <v>550</v>
      </c>
      <c r="L1625" s="6">
        <v>160</v>
      </c>
    </row>
    <row r="1626" spans="1:12">
      <c r="A1626" t="s">
        <v>3268</v>
      </c>
      <c r="B1626" s="4">
        <v>43093</v>
      </c>
      <c r="C1626">
        <v>39</v>
      </c>
      <c r="D1626" t="s">
        <v>6016</v>
      </c>
      <c r="E1626" s="7" t="s">
        <v>6043</v>
      </c>
      <c r="F1626" s="10" t="s">
        <v>6084</v>
      </c>
      <c r="G1626" t="s">
        <v>6084</v>
      </c>
      <c r="H1626" s="11" t="s">
        <v>6031</v>
      </c>
      <c r="I1626" s="11" t="s">
        <v>6032</v>
      </c>
      <c r="J1626" s="11" t="s">
        <v>6040</v>
      </c>
      <c r="K1626" s="11">
        <v>5000</v>
      </c>
      <c r="L1626" s="6">
        <v>400</v>
      </c>
    </row>
    <row r="1627" spans="1:12">
      <c r="A1627" t="s">
        <v>3270</v>
      </c>
      <c r="B1627" s="4">
        <v>43093</v>
      </c>
      <c r="C1627">
        <v>65</v>
      </c>
      <c r="D1627" t="s">
        <v>6016</v>
      </c>
      <c r="E1627" s="7" t="s">
        <v>6043</v>
      </c>
      <c r="F1627" s="10" t="s">
        <v>6044</v>
      </c>
      <c r="G1627" t="s">
        <v>6044</v>
      </c>
      <c r="H1627" s="11" t="s">
        <v>6031</v>
      </c>
      <c r="I1627" s="11" t="s">
        <v>6032</v>
      </c>
      <c r="J1627" s="11" t="s">
        <v>6040</v>
      </c>
      <c r="K1627" s="11">
        <v>5000</v>
      </c>
      <c r="L1627" s="6">
        <v>240</v>
      </c>
    </row>
    <row r="1628" spans="1:12">
      <c r="A1628" t="s">
        <v>3272</v>
      </c>
      <c r="B1628" s="4">
        <v>43061</v>
      </c>
      <c r="C1628">
        <v>45</v>
      </c>
      <c r="D1628" t="s">
        <v>6023</v>
      </c>
      <c r="E1628" s="7" t="s">
        <v>6037</v>
      </c>
      <c r="F1628" s="10" t="s">
        <v>6044</v>
      </c>
      <c r="G1628" t="s">
        <v>6044</v>
      </c>
      <c r="H1628" s="11" t="s">
        <v>6047</v>
      </c>
      <c r="I1628" s="11" t="s">
        <v>6048</v>
      </c>
      <c r="J1628" s="11" t="s">
        <v>6029</v>
      </c>
      <c r="K1628" s="11">
        <v>550</v>
      </c>
      <c r="L1628" s="6">
        <v>550</v>
      </c>
    </row>
    <row r="1629" spans="1:12">
      <c r="A1629" t="s">
        <v>3274</v>
      </c>
      <c r="B1629" s="4">
        <v>43008</v>
      </c>
      <c r="C1629">
        <v>38</v>
      </c>
      <c r="D1629" t="s">
        <v>6023</v>
      </c>
      <c r="E1629" s="7" t="s">
        <v>6017</v>
      </c>
      <c r="F1629" s="10" t="s">
        <v>6087</v>
      </c>
      <c r="G1629" t="s">
        <v>6019</v>
      </c>
      <c r="H1629" s="11" t="s">
        <v>6031</v>
      </c>
      <c r="I1629" s="11" t="s">
        <v>6032</v>
      </c>
      <c r="J1629" s="11" t="s">
        <v>6033</v>
      </c>
      <c r="K1629" s="11">
        <v>11000</v>
      </c>
      <c r="L1629" s="6">
        <v>210</v>
      </c>
    </row>
    <row r="1630" spans="1:12">
      <c r="A1630" t="s">
        <v>3276</v>
      </c>
      <c r="B1630" s="4">
        <v>43641</v>
      </c>
      <c r="C1630">
        <v>36</v>
      </c>
      <c r="D1630" t="s">
        <v>6023</v>
      </c>
      <c r="E1630" s="7" t="s">
        <v>6017</v>
      </c>
      <c r="F1630" s="10" t="s">
        <v>6089</v>
      </c>
      <c r="G1630" t="s">
        <v>6039</v>
      </c>
      <c r="H1630" s="11" t="s">
        <v>6020</v>
      </c>
      <c r="I1630" s="11" t="s">
        <v>6021</v>
      </c>
      <c r="J1630" s="11" t="s">
        <v>6022</v>
      </c>
      <c r="K1630" s="11">
        <v>11000</v>
      </c>
      <c r="L1630" s="6">
        <v>550</v>
      </c>
    </row>
    <row r="1631" spans="1:12">
      <c r="A1631" t="s">
        <v>3278</v>
      </c>
      <c r="B1631" s="4">
        <v>43641</v>
      </c>
      <c r="C1631">
        <v>40</v>
      </c>
      <c r="D1631" t="s">
        <v>6023</v>
      </c>
      <c r="E1631" s="7" t="s">
        <v>6017</v>
      </c>
      <c r="F1631" s="10" t="s">
        <v>6025</v>
      </c>
      <c r="G1631" t="s">
        <v>6025</v>
      </c>
      <c r="H1631" s="11" t="s">
        <v>6020</v>
      </c>
      <c r="I1631" s="11" t="s">
        <v>6021</v>
      </c>
      <c r="J1631" s="11" t="s">
        <v>6029</v>
      </c>
      <c r="K1631" s="11">
        <v>11000</v>
      </c>
      <c r="L1631" s="6">
        <v>660</v>
      </c>
    </row>
    <row r="1632" spans="1:12">
      <c r="A1632" t="s">
        <v>3280</v>
      </c>
      <c r="B1632" s="4">
        <v>43228</v>
      </c>
      <c r="C1632">
        <v>35</v>
      </c>
      <c r="D1632" t="s">
        <v>6023</v>
      </c>
      <c r="E1632" s="7" t="s">
        <v>6043</v>
      </c>
      <c r="F1632" s="10" t="s">
        <v>6059</v>
      </c>
      <c r="G1632" t="s">
        <v>6060</v>
      </c>
      <c r="H1632" s="11" t="s">
        <v>6085</v>
      </c>
      <c r="I1632" s="11" t="s">
        <v>6086</v>
      </c>
      <c r="J1632" s="11" t="s">
        <v>6029</v>
      </c>
      <c r="K1632" s="11">
        <v>8000</v>
      </c>
      <c r="L1632" s="6">
        <v>330</v>
      </c>
    </row>
    <row r="1633" spans="1:12">
      <c r="A1633" t="s">
        <v>3282</v>
      </c>
      <c r="B1633" s="4">
        <v>43228</v>
      </c>
      <c r="C1633">
        <v>54</v>
      </c>
      <c r="D1633" t="s">
        <v>6016</v>
      </c>
      <c r="E1633" s="7" t="s">
        <v>6037</v>
      </c>
      <c r="F1633" s="10" t="s">
        <v>6084</v>
      </c>
      <c r="G1633" t="s">
        <v>6084</v>
      </c>
      <c r="H1633" s="11" t="s">
        <v>6085</v>
      </c>
      <c r="I1633" s="11" t="s">
        <v>6086</v>
      </c>
      <c r="J1633" s="11" t="s">
        <v>6029</v>
      </c>
      <c r="K1633" s="11">
        <v>550</v>
      </c>
      <c r="L1633" s="6">
        <v>220</v>
      </c>
    </row>
    <row r="1634" spans="1:12">
      <c r="A1634" t="s">
        <v>3284</v>
      </c>
      <c r="B1634" s="4">
        <v>43228</v>
      </c>
      <c r="C1634">
        <v>40</v>
      </c>
      <c r="D1634" t="s">
        <v>6016</v>
      </c>
      <c r="E1634" s="7" t="s">
        <v>6017</v>
      </c>
      <c r="F1634" s="10" t="s">
        <v>6090</v>
      </c>
      <c r="G1634" t="s">
        <v>6091</v>
      </c>
      <c r="H1634" s="11" t="s">
        <v>6085</v>
      </c>
      <c r="I1634" s="11" t="s">
        <v>6086</v>
      </c>
      <c r="J1634" s="11" t="s">
        <v>6029</v>
      </c>
      <c r="K1634" s="11">
        <v>28000</v>
      </c>
      <c r="L1634" s="6">
        <v>220</v>
      </c>
    </row>
    <row r="1635" spans="1:12">
      <c r="A1635" t="s">
        <v>3286</v>
      </c>
      <c r="B1635" s="4">
        <v>43228</v>
      </c>
      <c r="C1635">
        <v>59</v>
      </c>
      <c r="D1635" t="s">
        <v>6016</v>
      </c>
      <c r="E1635" s="7" t="s">
        <v>6017</v>
      </c>
      <c r="F1635" s="10" t="s">
        <v>6024</v>
      </c>
      <c r="G1635" t="s">
        <v>6025</v>
      </c>
      <c r="H1635" s="11" t="s">
        <v>6085</v>
      </c>
      <c r="I1635" s="11" t="s">
        <v>6086</v>
      </c>
      <c r="J1635" s="11" t="s">
        <v>6029</v>
      </c>
      <c r="K1635" s="11">
        <v>28000</v>
      </c>
      <c r="L1635" s="6">
        <v>220</v>
      </c>
    </row>
    <row r="1636" spans="1:12">
      <c r="A1636" t="s">
        <v>3288</v>
      </c>
      <c r="B1636" s="4">
        <v>43228</v>
      </c>
      <c r="C1636">
        <v>26</v>
      </c>
      <c r="D1636" t="s">
        <v>6023</v>
      </c>
      <c r="E1636" s="7" t="s">
        <v>6017</v>
      </c>
      <c r="F1636" s="10" t="s">
        <v>6092</v>
      </c>
      <c r="G1636" t="s">
        <v>6084</v>
      </c>
      <c r="H1636" s="11" t="s">
        <v>6085</v>
      </c>
      <c r="I1636" s="11" t="s">
        <v>6086</v>
      </c>
      <c r="J1636" s="11" t="s">
        <v>6088</v>
      </c>
      <c r="K1636" s="11">
        <v>28000</v>
      </c>
      <c r="L1636" s="6">
        <v>220</v>
      </c>
    </row>
    <row r="1637" spans="1:12">
      <c r="A1637" t="s">
        <v>3290</v>
      </c>
      <c r="B1637" s="4">
        <v>42706</v>
      </c>
      <c r="C1637">
        <v>46</v>
      </c>
      <c r="D1637" t="s">
        <v>6016</v>
      </c>
      <c r="E1637" s="7" t="s">
        <v>6017</v>
      </c>
      <c r="F1637" s="10" t="s">
        <v>6025</v>
      </c>
      <c r="G1637" t="s">
        <v>6053</v>
      </c>
      <c r="H1637" s="11" t="s">
        <v>6031</v>
      </c>
      <c r="I1637" s="11" t="s">
        <v>6032</v>
      </c>
      <c r="J1637" s="11" t="s">
        <v>6034</v>
      </c>
      <c r="K1637" s="11">
        <v>11000</v>
      </c>
      <c r="L1637" s="6">
        <v>240</v>
      </c>
    </row>
    <row r="1638" spans="1:12">
      <c r="A1638" t="s">
        <v>3292</v>
      </c>
      <c r="B1638" s="4">
        <v>42706</v>
      </c>
      <c r="C1638">
        <v>29</v>
      </c>
      <c r="D1638" t="s">
        <v>6023</v>
      </c>
      <c r="E1638" s="7" t="s">
        <v>6017</v>
      </c>
      <c r="F1638" s="10" t="s">
        <v>6091</v>
      </c>
      <c r="G1638" t="s">
        <v>6091</v>
      </c>
      <c r="H1638" s="11" t="s">
        <v>6031</v>
      </c>
      <c r="I1638" s="11" t="s">
        <v>6032</v>
      </c>
      <c r="J1638" s="11" t="s">
        <v>6034</v>
      </c>
      <c r="K1638" s="11">
        <v>11000</v>
      </c>
      <c r="L1638" s="6">
        <v>400</v>
      </c>
    </row>
    <row r="1639" spans="1:12">
      <c r="A1639" t="s">
        <v>3294</v>
      </c>
      <c r="B1639" s="4">
        <v>42706</v>
      </c>
      <c r="C1639">
        <v>38</v>
      </c>
      <c r="D1639" t="s">
        <v>6016</v>
      </c>
      <c r="E1639" s="7" t="s">
        <v>6017</v>
      </c>
      <c r="F1639" s="10" t="s">
        <v>6068</v>
      </c>
      <c r="G1639" t="s">
        <v>6067</v>
      </c>
      <c r="H1639" s="11" t="s">
        <v>6031</v>
      </c>
      <c r="I1639" s="11" t="s">
        <v>6032</v>
      </c>
      <c r="J1639" s="11" t="s">
        <v>6040</v>
      </c>
      <c r="K1639" s="11">
        <v>11000</v>
      </c>
      <c r="L1639" s="6">
        <v>320</v>
      </c>
    </row>
    <row r="1640" spans="1:12">
      <c r="A1640" t="s">
        <v>3296</v>
      </c>
      <c r="B1640" s="4">
        <v>43252</v>
      </c>
      <c r="C1640">
        <v>31</v>
      </c>
      <c r="D1640" t="s">
        <v>6016</v>
      </c>
      <c r="E1640" s="7" t="s">
        <v>6017</v>
      </c>
      <c r="F1640" s="10" t="s">
        <v>6042</v>
      </c>
      <c r="G1640" t="s">
        <v>6042</v>
      </c>
      <c r="H1640" s="11" t="s">
        <v>6031</v>
      </c>
      <c r="I1640" s="11" t="s">
        <v>6032</v>
      </c>
      <c r="J1640" s="11" t="s">
        <v>6034</v>
      </c>
      <c r="K1640" s="11">
        <v>11000</v>
      </c>
      <c r="L1640" s="6">
        <v>330</v>
      </c>
    </row>
    <row r="1641" spans="1:12">
      <c r="A1641" t="s">
        <v>3298</v>
      </c>
      <c r="B1641" s="4">
        <v>43252</v>
      </c>
      <c r="C1641">
        <v>35</v>
      </c>
      <c r="D1641" t="s">
        <v>6016</v>
      </c>
      <c r="E1641" s="7" t="s">
        <v>6017</v>
      </c>
      <c r="F1641" s="10" t="s">
        <v>6052</v>
      </c>
      <c r="G1641" t="s">
        <v>6052</v>
      </c>
      <c r="H1641" s="11" t="s">
        <v>6031</v>
      </c>
      <c r="I1641" s="11" t="s">
        <v>6032</v>
      </c>
      <c r="J1641" s="11" t="s">
        <v>6034</v>
      </c>
      <c r="K1641" s="11">
        <v>11000</v>
      </c>
      <c r="L1641" s="6">
        <v>220</v>
      </c>
    </row>
    <row r="1642" spans="1:12">
      <c r="A1642" t="s">
        <v>3300</v>
      </c>
      <c r="B1642" s="4">
        <v>43252</v>
      </c>
      <c r="C1642">
        <v>56</v>
      </c>
      <c r="D1642" t="s">
        <v>6016</v>
      </c>
      <c r="E1642" s="7" t="s">
        <v>6017</v>
      </c>
      <c r="F1642" s="10" t="s">
        <v>6093</v>
      </c>
      <c r="G1642" t="s">
        <v>6094</v>
      </c>
      <c r="H1642" s="11" t="s">
        <v>6031</v>
      </c>
      <c r="I1642" s="11" t="s">
        <v>6032</v>
      </c>
      <c r="J1642" s="11" t="s">
        <v>6034</v>
      </c>
      <c r="K1642" s="11">
        <v>11000</v>
      </c>
      <c r="L1642" s="6">
        <v>220</v>
      </c>
    </row>
    <row r="1643" spans="1:12">
      <c r="A1643" t="s">
        <v>3302</v>
      </c>
      <c r="B1643" s="4">
        <v>43252</v>
      </c>
      <c r="C1643">
        <v>34</v>
      </c>
      <c r="D1643" t="s">
        <v>6016</v>
      </c>
      <c r="E1643" s="7" t="s">
        <v>6043</v>
      </c>
      <c r="F1643" s="10" t="s">
        <v>6095</v>
      </c>
      <c r="G1643" t="s">
        <v>6096</v>
      </c>
      <c r="H1643" s="11" t="s">
        <v>6031</v>
      </c>
      <c r="I1643" s="11" t="s">
        <v>6032</v>
      </c>
      <c r="J1643" s="11" t="s">
        <v>6033</v>
      </c>
      <c r="K1643" s="11">
        <v>5000</v>
      </c>
      <c r="L1643" s="6">
        <v>330</v>
      </c>
    </row>
    <row r="1644" spans="1:12">
      <c r="A1644" t="s">
        <v>3304</v>
      </c>
      <c r="B1644" s="4">
        <v>42708</v>
      </c>
      <c r="C1644">
        <v>42</v>
      </c>
      <c r="D1644" t="s">
        <v>6016</v>
      </c>
      <c r="E1644" s="7" t="s">
        <v>6043</v>
      </c>
      <c r="F1644" s="10" t="s">
        <v>6097</v>
      </c>
      <c r="G1644" t="s">
        <v>6097</v>
      </c>
      <c r="H1644" s="11" t="s">
        <v>6054</v>
      </c>
      <c r="I1644" s="11" t="s">
        <v>6055</v>
      </c>
      <c r="J1644" s="11" t="s">
        <v>6056</v>
      </c>
      <c r="K1644" s="11">
        <v>5000</v>
      </c>
      <c r="L1644" s="6">
        <v>100</v>
      </c>
    </row>
    <row r="1645" spans="1:12">
      <c r="A1645" t="s">
        <v>3306</v>
      </c>
      <c r="B1645" s="4">
        <v>42814</v>
      </c>
      <c r="C1645">
        <v>29</v>
      </c>
      <c r="D1645" t="s">
        <v>6016</v>
      </c>
      <c r="E1645" s="7" t="s">
        <v>6043</v>
      </c>
      <c r="F1645" s="10" t="s">
        <v>6098</v>
      </c>
      <c r="G1645" t="s">
        <v>6060</v>
      </c>
      <c r="H1645" s="11" t="s">
        <v>6071</v>
      </c>
      <c r="I1645" s="11" t="s">
        <v>6072</v>
      </c>
      <c r="J1645" s="11" t="s">
        <v>6029</v>
      </c>
      <c r="K1645" s="11">
        <v>5000</v>
      </c>
      <c r="L1645" s="6">
        <v>240</v>
      </c>
    </row>
    <row r="1646" spans="1:12">
      <c r="A1646" t="s">
        <v>3308</v>
      </c>
      <c r="B1646" s="4">
        <v>42814</v>
      </c>
      <c r="C1646">
        <v>32</v>
      </c>
      <c r="D1646" t="s">
        <v>6016</v>
      </c>
      <c r="E1646" s="7" t="s">
        <v>6017</v>
      </c>
      <c r="F1646" s="10" t="s">
        <v>6098</v>
      </c>
      <c r="G1646" t="s">
        <v>6060</v>
      </c>
      <c r="H1646" s="11" t="s">
        <v>6071</v>
      </c>
      <c r="I1646" s="11" t="s">
        <v>6072</v>
      </c>
      <c r="J1646" s="11" t="s">
        <v>6073</v>
      </c>
      <c r="K1646" s="11">
        <v>11000</v>
      </c>
      <c r="L1646" s="6">
        <v>560</v>
      </c>
    </row>
    <row r="1647" spans="1:12">
      <c r="A1647" t="s">
        <v>3310</v>
      </c>
      <c r="B1647" s="4">
        <v>42814</v>
      </c>
      <c r="C1647">
        <v>37</v>
      </c>
      <c r="D1647" t="s">
        <v>6023</v>
      </c>
      <c r="E1647" s="7" t="s">
        <v>6017</v>
      </c>
      <c r="F1647" s="10" t="s">
        <v>6084</v>
      </c>
      <c r="G1647" t="s">
        <v>6084</v>
      </c>
      <c r="H1647" s="11" t="s">
        <v>6071</v>
      </c>
      <c r="I1647" s="11" t="s">
        <v>6072</v>
      </c>
      <c r="J1647" s="11" t="s">
        <v>6029</v>
      </c>
      <c r="K1647" s="11">
        <v>11000</v>
      </c>
      <c r="L1647" s="6">
        <v>160</v>
      </c>
    </row>
    <row r="1648" spans="1:12">
      <c r="A1648" t="s">
        <v>3312</v>
      </c>
      <c r="B1648" s="4">
        <v>43042</v>
      </c>
      <c r="C1648">
        <v>77</v>
      </c>
      <c r="D1648" t="s">
        <v>6023</v>
      </c>
      <c r="E1648" s="7" t="s">
        <v>6037</v>
      </c>
      <c r="F1648" s="10" t="s">
        <v>6084</v>
      </c>
      <c r="G1648" t="s">
        <v>6084</v>
      </c>
      <c r="H1648" s="11" t="s">
        <v>6101</v>
      </c>
      <c r="I1648" s="11" t="s">
        <v>6102</v>
      </c>
      <c r="J1648" s="11" t="s">
        <v>6125</v>
      </c>
      <c r="K1648" s="11">
        <v>550</v>
      </c>
      <c r="L1648" s="6">
        <v>220</v>
      </c>
    </row>
    <row r="1649" spans="1:12">
      <c r="A1649" t="s">
        <v>3314</v>
      </c>
      <c r="B1649" s="4">
        <v>43042</v>
      </c>
      <c r="C1649">
        <v>77</v>
      </c>
      <c r="D1649" t="s">
        <v>6016</v>
      </c>
      <c r="E1649" s="7" t="s">
        <v>6037</v>
      </c>
      <c r="F1649" s="10" t="s">
        <v>6026</v>
      </c>
      <c r="G1649" t="s">
        <v>6026</v>
      </c>
      <c r="H1649" s="11" t="s">
        <v>6101</v>
      </c>
      <c r="I1649" s="11" t="s">
        <v>6102</v>
      </c>
      <c r="J1649" s="11" t="s">
        <v>6103</v>
      </c>
      <c r="K1649" s="11">
        <v>550</v>
      </c>
      <c r="L1649" s="6">
        <v>220</v>
      </c>
    </row>
    <row r="1650" spans="1:12">
      <c r="A1650" t="s">
        <v>3316</v>
      </c>
      <c r="B1650" s="4">
        <v>43007</v>
      </c>
      <c r="C1650">
        <v>38</v>
      </c>
      <c r="D1650" t="s">
        <v>6016</v>
      </c>
      <c r="E1650" s="7" t="s">
        <v>6017</v>
      </c>
      <c r="F1650" s="10" t="s">
        <v>6099</v>
      </c>
      <c r="G1650" t="s">
        <v>6052</v>
      </c>
      <c r="H1650" s="11" t="s">
        <v>6020</v>
      </c>
      <c r="I1650" s="11" t="s">
        <v>6021</v>
      </c>
      <c r="J1650" s="11" t="s">
        <v>6029</v>
      </c>
      <c r="K1650" s="11">
        <v>11000</v>
      </c>
      <c r="L1650" s="6">
        <v>660</v>
      </c>
    </row>
    <row r="1651" spans="1:12">
      <c r="A1651" t="s">
        <v>3318</v>
      </c>
      <c r="B1651" s="4">
        <v>43007</v>
      </c>
      <c r="C1651">
        <v>52</v>
      </c>
      <c r="D1651" t="s">
        <v>6016</v>
      </c>
      <c r="E1651" s="7" t="s">
        <v>6017</v>
      </c>
      <c r="F1651" s="10" t="s">
        <v>6100</v>
      </c>
      <c r="G1651" t="s">
        <v>6097</v>
      </c>
      <c r="H1651" s="11" t="s">
        <v>6020</v>
      </c>
      <c r="I1651" s="11" t="s">
        <v>6021</v>
      </c>
      <c r="J1651" s="11" t="s">
        <v>6029</v>
      </c>
      <c r="K1651" s="11">
        <v>11000</v>
      </c>
      <c r="L1651" s="6">
        <v>110</v>
      </c>
    </row>
    <row r="1652" spans="1:12">
      <c r="A1652" t="s">
        <v>3320</v>
      </c>
      <c r="B1652" s="4">
        <v>42611</v>
      </c>
      <c r="C1652">
        <v>62</v>
      </c>
      <c r="D1652" t="s">
        <v>6023</v>
      </c>
      <c r="E1652" s="7" t="s">
        <v>6017</v>
      </c>
      <c r="F1652" s="10" t="s">
        <v>6084</v>
      </c>
      <c r="G1652" t="s">
        <v>6084</v>
      </c>
      <c r="H1652" s="11" t="s">
        <v>6071</v>
      </c>
      <c r="I1652" s="11" t="s">
        <v>6072</v>
      </c>
      <c r="J1652" s="11" t="s">
        <v>6029</v>
      </c>
      <c r="K1652" s="11">
        <v>11000</v>
      </c>
      <c r="L1652" s="6">
        <v>160</v>
      </c>
    </row>
    <row r="1653" spans="1:12">
      <c r="A1653" t="s">
        <v>3322</v>
      </c>
      <c r="B1653" s="4">
        <v>42611</v>
      </c>
      <c r="C1653">
        <v>35</v>
      </c>
      <c r="D1653" t="s">
        <v>6023</v>
      </c>
      <c r="E1653" s="7" t="s">
        <v>6017</v>
      </c>
      <c r="F1653" s="10" t="s">
        <v>6066</v>
      </c>
      <c r="G1653" t="s">
        <v>6096</v>
      </c>
      <c r="H1653" s="11" t="s">
        <v>6071</v>
      </c>
      <c r="I1653" s="11" t="s">
        <v>6072</v>
      </c>
      <c r="J1653" s="11" t="s">
        <v>6029</v>
      </c>
      <c r="K1653" s="11">
        <v>11000</v>
      </c>
      <c r="L1653" s="6">
        <v>160</v>
      </c>
    </row>
    <row r="1654" spans="1:12">
      <c r="A1654" t="s">
        <v>3324</v>
      </c>
      <c r="B1654" s="4">
        <v>43790</v>
      </c>
      <c r="C1654">
        <v>36</v>
      </c>
      <c r="D1654" t="s">
        <v>6016</v>
      </c>
      <c r="E1654" s="7" t="s">
        <v>6017</v>
      </c>
      <c r="F1654" s="10" t="s">
        <v>6036</v>
      </c>
      <c r="G1654" t="s">
        <v>6036</v>
      </c>
      <c r="H1654" s="11" t="s">
        <v>6085</v>
      </c>
      <c r="I1654" s="11" t="s">
        <v>6086</v>
      </c>
      <c r="J1654" s="11" t="s">
        <v>6029</v>
      </c>
      <c r="K1654" s="11">
        <v>28000</v>
      </c>
      <c r="L1654" s="6">
        <v>480</v>
      </c>
    </row>
    <row r="1655" spans="1:12">
      <c r="A1655" t="s">
        <v>3326</v>
      </c>
      <c r="B1655" s="4">
        <v>43790</v>
      </c>
      <c r="C1655">
        <v>54</v>
      </c>
      <c r="D1655" t="s">
        <v>6016</v>
      </c>
      <c r="E1655" s="7" t="s">
        <v>6043</v>
      </c>
      <c r="F1655" s="10" t="s">
        <v>6058</v>
      </c>
      <c r="G1655" t="s">
        <v>6058</v>
      </c>
      <c r="H1655" s="11" t="s">
        <v>6085</v>
      </c>
      <c r="I1655" s="11" t="s">
        <v>6086</v>
      </c>
      <c r="J1655" s="11" t="s">
        <v>6088</v>
      </c>
      <c r="K1655" s="11">
        <v>8000</v>
      </c>
      <c r="L1655" s="6">
        <v>320</v>
      </c>
    </row>
    <row r="1656" spans="1:12">
      <c r="A1656" t="s">
        <v>3328</v>
      </c>
      <c r="B1656" s="4">
        <v>43790</v>
      </c>
      <c r="C1656">
        <v>27</v>
      </c>
      <c r="D1656" t="s">
        <v>6016</v>
      </c>
      <c r="E1656" s="7" t="s">
        <v>6017</v>
      </c>
      <c r="F1656" s="10" t="s">
        <v>6080</v>
      </c>
      <c r="G1656" t="s">
        <v>6081</v>
      </c>
      <c r="H1656" s="11" t="s">
        <v>6085</v>
      </c>
      <c r="I1656" s="11" t="s">
        <v>6086</v>
      </c>
      <c r="J1656" s="11" t="s">
        <v>6029</v>
      </c>
      <c r="K1656" s="11">
        <v>28000</v>
      </c>
      <c r="L1656" s="6">
        <v>160</v>
      </c>
    </row>
    <row r="1657" spans="1:12">
      <c r="A1657" t="s">
        <v>3330</v>
      </c>
      <c r="B1657" s="4">
        <v>43790</v>
      </c>
      <c r="C1657">
        <v>26</v>
      </c>
      <c r="D1657" t="s">
        <v>6016</v>
      </c>
      <c r="E1657" s="7" t="s">
        <v>6017</v>
      </c>
      <c r="F1657" s="10" t="s">
        <v>6058</v>
      </c>
      <c r="G1657" t="s">
        <v>6058</v>
      </c>
      <c r="H1657" s="11" t="s">
        <v>6085</v>
      </c>
      <c r="I1657" s="11" t="s">
        <v>6086</v>
      </c>
      <c r="J1657" s="11" t="s">
        <v>6029</v>
      </c>
      <c r="K1657" s="11">
        <v>28000</v>
      </c>
      <c r="L1657" s="6">
        <v>160</v>
      </c>
    </row>
    <row r="1658" spans="1:12">
      <c r="A1658" t="s">
        <v>3332</v>
      </c>
      <c r="B1658" s="4">
        <v>43790</v>
      </c>
      <c r="C1658">
        <v>56</v>
      </c>
      <c r="D1658" t="s">
        <v>6023</v>
      </c>
      <c r="E1658" s="7" t="s">
        <v>6017</v>
      </c>
      <c r="F1658" s="10" t="s">
        <v>6024</v>
      </c>
      <c r="G1658" t="s">
        <v>6025</v>
      </c>
      <c r="H1658" s="11" t="s">
        <v>6085</v>
      </c>
      <c r="I1658" s="11" t="s">
        <v>6086</v>
      </c>
      <c r="J1658" s="11" t="s">
        <v>6029</v>
      </c>
      <c r="K1658" s="11">
        <v>28000</v>
      </c>
      <c r="L1658" s="6">
        <v>240</v>
      </c>
    </row>
    <row r="1659" spans="1:12">
      <c r="A1659" t="s">
        <v>3334</v>
      </c>
      <c r="B1659" s="4">
        <v>42505</v>
      </c>
      <c r="C1659">
        <v>60</v>
      </c>
      <c r="D1659" t="s">
        <v>6023</v>
      </c>
      <c r="E1659" s="7" t="s">
        <v>6017</v>
      </c>
      <c r="F1659" s="10" t="s">
        <v>6057</v>
      </c>
      <c r="G1659" t="s">
        <v>6025</v>
      </c>
      <c r="H1659" s="11" t="s">
        <v>6085</v>
      </c>
      <c r="I1659" s="11" t="s">
        <v>6086</v>
      </c>
      <c r="J1659" s="11" t="s">
        <v>6022</v>
      </c>
      <c r="K1659" s="11">
        <v>28000</v>
      </c>
      <c r="L1659" s="6">
        <v>350</v>
      </c>
    </row>
    <row r="1660" spans="1:12">
      <c r="A1660" t="s">
        <v>3336</v>
      </c>
      <c r="B1660" s="4">
        <v>43491</v>
      </c>
      <c r="C1660">
        <v>54</v>
      </c>
      <c r="D1660" t="s">
        <v>6016</v>
      </c>
      <c r="E1660" s="7" t="s">
        <v>6017</v>
      </c>
      <c r="F1660" s="10" t="s">
        <v>6024</v>
      </c>
      <c r="G1660" t="s">
        <v>6025</v>
      </c>
      <c r="H1660" s="11" t="s">
        <v>6031</v>
      </c>
      <c r="I1660" s="11" t="s">
        <v>6032</v>
      </c>
      <c r="J1660" s="11" t="s">
        <v>6040</v>
      </c>
      <c r="K1660" s="11">
        <v>11000</v>
      </c>
      <c r="L1660" s="6">
        <v>240</v>
      </c>
    </row>
    <row r="1661" spans="1:12">
      <c r="A1661" t="s">
        <v>3338</v>
      </c>
      <c r="B1661" s="4">
        <v>43775</v>
      </c>
      <c r="C1661">
        <v>48</v>
      </c>
      <c r="D1661" t="s">
        <v>6016</v>
      </c>
      <c r="E1661" s="7" t="s">
        <v>6037</v>
      </c>
      <c r="F1661" s="10" t="s">
        <v>6104</v>
      </c>
      <c r="G1661" t="s">
        <v>6036</v>
      </c>
      <c r="H1661" s="11" t="s">
        <v>6031</v>
      </c>
      <c r="I1661" s="11" t="s">
        <v>6032</v>
      </c>
      <c r="J1661" s="11" t="s">
        <v>6034</v>
      </c>
      <c r="K1661" s="11">
        <v>550</v>
      </c>
      <c r="L1661" s="6">
        <v>240</v>
      </c>
    </row>
    <row r="1662" spans="1:12">
      <c r="A1662" t="s">
        <v>3340</v>
      </c>
      <c r="B1662" s="4">
        <v>43775</v>
      </c>
      <c r="C1662">
        <v>33</v>
      </c>
      <c r="D1662" t="s">
        <v>6016</v>
      </c>
      <c r="E1662" s="7" t="s">
        <v>6043</v>
      </c>
      <c r="F1662" s="10" t="s">
        <v>6062</v>
      </c>
      <c r="G1662" t="s">
        <v>6062</v>
      </c>
      <c r="H1662" s="11" t="s">
        <v>6031</v>
      </c>
      <c r="I1662" s="11" t="s">
        <v>6032</v>
      </c>
      <c r="J1662" s="11" t="s">
        <v>6034</v>
      </c>
      <c r="K1662" s="11">
        <v>5000</v>
      </c>
      <c r="L1662" s="6">
        <v>160</v>
      </c>
    </row>
    <row r="1663" spans="1:12">
      <c r="A1663" t="s">
        <v>3342</v>
      </c>
      <c r="B1663" s="4">
        <v>43591</v>
      </c>
      <c r="C1663">
        <v>64</v>
      </c>
      <c r="D1663" t="s">
        <v>6023</v>
      </c>
      <c r="E1663" s="7" t="s">
        <v>6037</v>
      </c>
      <c r="F1663" s="10" t="s">
        <v>6042</v>
      </c>
      <c r="G1663" t="s">
        <v>6053</v>
      </c>
      <c r="H1663" s="11" t="s">
        <v>6054</v>
      </c>
      <c r="I1663" s="11" t="s">
        <v>6055</v>
      </c>
      <c r="J1663" s="11" t="s">
        <v>6076</v>
      </c>
      <c r="K1663" s="11">
        <v>550</v>
      </c>
      <c r="L1663" s="6">
        <v>550</v>
      </c>
    </row>
    <row r="1664" spans="1:12">
      <c r="A1664" t="s">
        <v>3344</v>
      </c>
      <c r="B1664" s="4">
        <v>43591</v>
      </c>
      <c r="C1664">
        <v>35</v>
      </c>
      <c r="D1664" t="s">
        <v>6016</v>
      </c>
      <c r="E1664" s="7" t="s">
        <v>6017</v>
      </c>
      <c r="F1664" s="10" t="s">
        <v>6025</v>
      </c>
      <c r="G1664" t="s">
        <v>6053</v>
      </c>
      <c r="H1664" s="11" t="s">
        <v>6054</v>
      </c>
      <c r="I1664" s="11" t="s">
        <v>6055</v>
      </c>
      <c r="J1664" s="11" t="s">
        <v>6056</v>
      </c>
      <c r="K1664" s="11">
        <v>11000</v>
      </c>
      <c r="L1664" s="6">
        <v>330</v>
      </c>
    </row>
    <row r="1665" spans="1:12">
      <c r="A1665" t="s">
        <v>3346</v>
      </c>
      <c r="B1665" s="4">
        <v>43430</v>
      </c>
      <c r="C1665">
        <v>54</v>
      </c>
      <c r="D1665" t="s">
        <v>6023</v>
      </c>
      <c r="E1665" s="7" t="s">
        <v>6037</v>
      </c>
      <c r="F1665" s="10" t="s">
        <v>6105</v>
      </c>
      <c r="G1665" t="s">
        <v>6053</v>
      </c>
      <c r="H1665" s="11" t="s">
        <v>6020</v>
      </c>
      <c r="I1665" s="11" t="s">
        <v>6021</v>
      </c>
      <c r="J1665" s="11" t="s">
        <v>6029</v>
      </c>
      <c r="K1665" s="11">
        <v>550</v>
      </c>
      <c r="L1665" s="6">
        <v>250</v>
      </c>
    </row>
    <row r="1666" spans="1:12">
      <c r="A1666" t="s">
        <v>3348</v>
      </c>
      <c r="B1666" s="4">
        <v>43430</v>
      </c>
      <c r="C1666">
        <v>29</v>
      </c>
      <c r="D1666" t="s">
        <v>6023</v>
      </c>
      <c r="E1666" s="7" t="s">
        <v>6043</v>
      </c>
      <c r="F1666" s="10" t="s">
        <v>6106</v>
      </c>
      <c r="G1666" t="s">
        <v>6039</v>
      </c>
      <c r="H1666" s="11" t="s">
        <v>6020</v>
      </c>
      <c r="I1666" s="11" t="s">
        <v>6021</v>
      </c>
      <c r="J1666" s="11" t="s">
        <v>6029</v>
      </c>
      <c r="K1666" s="11">
        <v>5000</v>
      </c>
      <c r="L1666" s="6">
        <v>150</v>
      </c>
    </row>
    <row r="1667" spans="1:12">
      <c r="A1667" t="s">
        <v>3350</v>
      </c>
      <c r="B1667" s="4">
        <v>43430</v>
      </c>
      <c r="C1667">
        <v>33</v>
      </c>
      <c r="D1667" t="s">
        <v>6016</v>
      </c>
      <c r="E1667" s="7" t="s">
        <v>6017</v>
      </c>
      <c r="F1667" s="10" t="s">
        <v>6108</v>
      </c>
      <c r="G1667" t="s">
        <v>6039</v>
      </c>
      <c r="H1667" s="11" t="s">
        <v>6020</v>
      </c>
      <c r="I1667" s="11" t="s">
        <v>6021</v>
      </c>
      <c r="J1667" s="11" t="s">
        <v>6029</v>
      </c>
      <c r="K1667" s="11">
        <v>11000</v>
      </c>
      <c r="L1667" s="6">
        <v>150</v>
      </c>
    </row>
    <row r="1668" spans="1:12">
      <c r="A1668" t="s">
        <v>3352</v>
      </c>
      <c r="B1668" s="4">
        <v>43430</v>
      </c>
      <c r="C1668">
        <v>34</v>
      </c>
      <c r="D1668" t="s">
        <v>6016</v>
      </c>
      <c r="E1668" s="7" t="s">
        <v>6017</v>
      </c>
      <c r="F1668" s="10" t="s">
        <v>6109</v>
      </c>
      <c r="G1668" t="s">
        <v>6039</v>
      </c>
      <c r="H1668" s="11" t="s">
        <v>6020</v>
      </c>
      <c r="I1668" s="11" t="s">
        <v>6021</v>
      </c>
      <c r="J1668" s="11" t="s">
        <v>6029</v>
      </c>
      <c r="K1668" s="11">
        <v>11000</v>
      </c>
      <c r="L1668" s="6">
        <v>100</v>
      </c>
    </row>
    <row r="1669" spans="1:12">
      <c r="A1669" t="s">
        <v>3354</v>
      </c>
      <c r="B1669" s="4">
        <v>43430</v>
      </c>
      <c r="C1669">
        <v>48</v>
      </c>
      <c r="D1669" t="s">
        <v>6016</v>
      </c>
      <c r="E1669" s="7" t="s">
        <v>6017</v>
      </c>
      <c r="F1669" s="10" t="s">
        <v>6079</v>
      </c>
      <c r="G1669" t="s">
        <v>6039</v>
      </c>
      <c r="H1669" s="11" t="s">
        <v>6020</v>
      </c>
      <c r="I1669" s="11" t="s">
        <v>6021</v>
      </c>
      <c r="J1669" s="11" t="s">
        <v>6029</v>
      </c>
      <c r="K1669" s="11">
        <v>11000</v>
      </c>
      <c r="L1669" s="6">
        <v>150</v>
      </c>
    </row>
    <row r="1670" spans="1:12">
      <c r="A1670" t="s">
        <v>3356</v>
      </c>
      <c r="B1670" s="4">
        <v>43430</v>
      </c>
      <c r="C1670">
        <v>38</v>
      </c>
      <c r="D1670" t="s">
        <v>6016</v>
      </c>
      <c r="E1670" s="7" t="s">
        <v>6017</v>
      </c>
      <c r="F1670" s="10" t="s">
        <v>6110</v>
      </c>
      <c r="G1670" t="s">
        <v>6039</v>
      </c>
      <c r="H1670" s="11" t="s">
        <v>6020</v>
      </c>
      <c r="I1670" s="11" t="s">
        <v>6021</v>
      </c>
      <c r="J1670" s="11" t="s">
        <v>6029</v>
      </c>
      <c r="K1670" s="11">
        <v>11000</v>
      </c>
      <c r="L1670" s="6">
        <v>150</v>
      </c>
    </row>
    <row r="1671" spans="1:12">
      <c r="A1671" t="s">
        <v>3358</v>
      </c>
      <c r="B1671" s="4">
        <v>42750</v>
      </c>
      <c r="C1671">
        <v>42</v>
      </c>
      <c r="D1671" t="s">
        <v>6016</v>
      </c>
      <c r="E1671" s="7" t="s">
        <v>6017</v>
      </c>
      <c r="F1671" s="10" t="s">
        <v>6089</v>
      </c>
      <c r="G1671" t="s">
        <v>6039</v>
      </c>
      <c r="H1671" s="11" t="s">
        <v>6031</v>
      </c>
      <c r="I1671" s="11" t="s">
        <v>6032</v>
      </c>
      <c r="J1671" s="11" t="s">
        <v>6033</v>
      </c>
      <c r="K1671" s="11">
        <v>11000</v>
      </c>
      <c r="L1671" s="6">
        <v>440</v>
      </c>
    </row>
    <row r="1672" spans="1:12">
      <c r="A1672" t="s">
        <v>3360</v>
      </c>
      <c r="B1672" s="4">
        <v>43764</v>
      </c>
      <c r="C1672">
        <v>55</v>
      </c>
      <c r="D1672" t="s">
        <v>6016</v>
      </c>
      <c r="E1672" s="7" t="s">
        <v>6017</v>
      </c>
      <c r="F1672" s="10" t="s">
        <v>6030</v>
      </c>
      <c r="G1672" t="s">
        <v>6025</v>
      </c>
      <c r="H1672" s="11" t="s">
        <v>6031</v>
      </c>
      <c r="I1672" s="11" t="s">
        <v>6032</v>
      </c>
      <c r="J1672" s="11" t="s">
        <v>6040</v>
      </c>
      <c r="K1672" s="11">
        <v>11000</v>
      </c>
      <c r="L1672" s="6">
        <v>150</v>
      </c>
    </row>
    <row r="1673" spans="1:12">
      <c r="A1673" t="s">
        <v>3362</v>
      </c>
      <c r="B1673" s="4">
        <v>43184</v>
      </c>
      <c r="C1673">
        <v>62</v>
      </c>
      <c r="D1673" t="s">
        <v>6016</v>
      </c>
      <c r="E1673" s="7" t="s">
        <v>6017</v>
      </c>
      <c r="F1673" s="10" t="s">
        <v>6024</v>
      </c>
      <c r="G1673" t="s">
        <v>6025</v>
      </c>
      <c r="H1673" s="11" t="s">
        <v>6071</v>
      </c>
      <c r="I1673" s="11" t="s">
        <v>6072</v>
      </c>
      <c r="J1673" s="11" t="s">
        <v>6073</v>
      </c>
      <c r="K1673" s="11">
        <v>11000</v>
      </c>
      <c r="L1673" s="6">
        <v>160</v>
      </c>
    </row>
    <row r="1674" spans="1:12">
      <c r="A1674" t="s">
        <v>3364</v>
      </c>
      <c r="B1674" s="4">
        <v>43653</v>
      </c>
      <c r="C1674">
        <v>33</v>
      </c>
      <c r="D1674" t="s">
        <v>6023</v>
      </c>
      <c r="E1674" s="7" t="s">
        <v>6037</v>
      </c>
      <c r="F1674" s="10" t="s">
        <v>6057</v>
      </c>
      <c r="G1674" t="s">
        <v>6025</v>
      </c>
      <c r="H1674" s="11" t="s">
        <v>6031</v>
      </c>
      <c r="I1674" s="11" t="s">
        <v>6032</v>
      </c>
      <c r="J1674" s="11" t="s">
        <v>6040</v>
      </c>
      <c r="K1674" s="11">
        <v>550</v>
      </c>
      <c r="L1674" s="6">
        <v>200</v>
      </c>
    </row>
    <row r="1675" spans="1:12">
      <c r="A1675" t="s">
        <v>3366</v>
      </c>
      <c r="B1675" s="4">
        <v>43081</v>
      </c>
      <c r="C1675">
        <v>38</v>
      </c>
      <c r="D1675" t="s">
        <v>6016</v>
      </c>
      <c r="E1675" s="7" t="s">
        <v>6037</v>
      </c>
      <c r="F1675" s="10" t="s">
        <v>6111</v>
      </c>
      <c r="G1675" t="s">
        <v>6050</v>
      </c>
      <c r="H1675" s="11" t="s">
        <v>6085</v>
      </c>
      <c r="I1675" s="11" t="s">
        <v>6086</v>
      </c>
      <c r="J1675" s="11" t="s">
        <v>6029</v>
      </c>
      <c r="K1675" s="11">
        <v>550</v>
      </c>
      <c r="L1675" s="6">
        <v>70</v>
      </c>
    </row>
    <row r="1676" spans="1:12">
      <c r="A1676" t="s">
        <v>3368</v>
      </c>
      <c r="B1676" s="4">
        <v>42999</v>
      </c>
      <c r="C1676">
        <v>39</v>
      </c>
      <c r="D1676" t="s">
        <v>6016</v>
      </c>
      <c r="E1676" s="7" t="s">
        <v>6017</v>
      </c>
      <c r="F1676" s="10" t="s">
        <v>6049</v>
      </c>
      <c r="G1676" t="s">
        <v>6050</v>
      </c>
      <c r="H1676" s="11" t="s">
        <v>6054</v>
      </c>
      <c r="I1676" s="11" t="s">
        <v>6055</v>
      </c>
      <c r="J1676" s="11" t="s">
        <v>6022</v>
      </c>
      <c r="K1676" s="11">
        <v>11000</v>
      </c>
      <c r="L1676" s="6">
        <v>100</v>
      </c>
    </row>
    <row r="1677" spans="1:12">
      <c r="A1677" t="s">
        <v>3370</v>
      </c>
      <c r="B1677" s="4">
        <v>42999</v>
      </c>
      <c r="C1677">
        <v>56</v>
      </c>
      <c r="D1677" t="s">
        <v>6016</v>
      </c>
      <c r="E1677" s="7" t="s">
        <v>6043</v>
      </c>
      <c r="F1677" s="10" t="s">
        <v>6074</v>
      </c>
      <c r="G1677" t="s">
        <v>6050</v>
      </c>
      <c r="H1677" s="11" t="s">
        <v>6054</v>
      </c>
      <c r="I1677" s="11" t="s">
        <v>6055</v>
      </c>
      <c r="J1677" s="11" t="s">
        <v>6056</v>
      </c>
      <c r="K1677" s="11">
        <v>5000</v>
      </c>
      <c r="L1677" s="6">
        <v>150</v>
      </c>
    </row>
    <row r="1678" spans="1:12">
      <c r="A1678" t="s">
        <v>3372</v>
      </c>
      <c r="B1678" s="4">
        <v>43244</v>
      </c>
      <c r="C1678">
        <v>36</v>
      </c>
      <c r="D1678" t="s">
        <v>6016</v>
      </c>
      <c r="E1678" s="7" t="s">
        <v>6017</v>
      </c>
      <c r="F1678" s="10" t="s">
        <v>6062</v>
      </c>
      <c r="G1678" t="s">
        <v>6112</v>
      </c>
      <c r="H1678" s="11" t="s">
        <v>6031</v>
      </c>
      <c r="I1678" s="11" t="s">
        <v>6032</v>
      </c>
      <c r="J1678" s="11" t="s">
        <v>6034</v>
      </c>
      <c r="K1678" s="11">
        <v>11000</v>
      </c>
      <c r="L1678" s="6">
        <v>240</v>
      </c>
    </row>
    <row r="1679" spans="1:12">
      <c r="A1679" t="s">
        <v>3374</v>
      </c>
      <c r="B1679" s="4">
        <v>43244</v>
      </c>
      <c r="C1679">
        <v>29</v>
      </c>
      <c r="D1679" t="s">
        <v>6016</v>
      </c>
      <c r="E1679" s="7" t="s">
        <v>6043</v>
      </c>
      <c r="F1679" s="10" t="s">
        <v>6113</v>
      </c>
      <c r="G1679" t="s">
        <v>6112</v>
      </c>
      <c r="H1679" s="11" t="s">
        <v>6031</v>
      </c>
      <c r="I1679" s="11" t="s">
        <v>6032</v>
      </c>
      <c r="J1679" s="11" t="s">
        <v>6034</v>
      </c>
      <c r="K1679" s="11">
        <v>5000</v>
      </c>
      <c r="L1679" s="6">
        <v>240</v>
      </c>
    </row>
    <row r="1680" spans="1:12">
      <c r="A1680" t="s">
        <v>3376</v>
      </c>
      <c r="B1680" s="4">
        <v>42626</v>
      </c>
      <c r="C1680">
        <v>57</v>
      </c>
      <c r="D1680" t="s">
        <v>6016</v>
      </c>
      <c r="E1680" s="7" t="s">
        <v>6017</v>
      </c>
      <c r="F1680" s="10" t="s">
        <v>6042</v>
      </c>
      <c r="G1680" t="s">
        <v>6042</v>
      </c>
      <c r="H1680" s="11" t="s">
        <v>6054</v>
      </c>
      <c r="I1680" s="11" t="s">
        <v>6055</v>
      </c>
      <c r="J1680" s="11" t="s">
        <v>6056</v>
      </c>
      <c r="K1680" s="11">
        <v>11000</v>
      </c>
      <c r="L1680" s="6">
        <v>110</v>
      </c>
    </row>
    <row r="1681" spans="1:12">
      <c r="A1681" t="s">
        <v>3378</v>
      </c>
      <c r="B1681" s="4">
        <v>42626</v>
      </c>
      <c r="C1681">
        <v>55</v>
      </c>
      <c r="D1681" t="s">
        <v>6023</v>
      </c>
      <c r="E1681" s="7" t="s">
        <v>6037</v>
      </c>
      <c r="F1681" s="10" t="s">
        <v>6044</v>
      </c>
      <c r="G1681" t="s">
        <v>6044</v>
      </c>
      <c r="H1681" s="11" t="s">
        <v>6054</v>
      </c>
      <c r="I1681" s="11" t="s">
        <v>6055</v>
      </c>
      <c r="J1681" s="11" t="s">
        <v>6076</v>
      </c>
      <c r="K1681" s="11">
        <v>550</v>
      </c>
      <c r="L1681" s="6">
        <v>330</v>
      </c>
    </row>
    <row r="1682" spans="1:12">
      <c r="A1682" t="s">
        <v>3380</v>
      </c>
      <c r="B1682" s="4">
        <v>42626</v>
      </c>
      <c r="C1682">
        <v>51</v>
      </c>
      <c r="D1682" t="s">
        <v>6023</v>
      </c>
      <c r="E1682" s="7" t="s">
        <v>6017</v>
      </c>
      <c r="F1682" s="10" t="s">
        <v>6114</v>
      </c>
      <c r="G1682" t="s">
        <v>6060</v>
      </c>
      <c r="H1682" s="11" t="s">
        <v>6054</v>
      </c>
      <c r="I1682" s="11" t="s">
        <v>6055</v>
      </c>
      <c r="J1682" s="11" t="s">
        <v>6022</v>
      </c>
      <c r="K1682" s="11">
        <v>11000</v>
      </c>
      <c r="L1682" s="6">
        <v>220</v>
      </c>
    </row>
    <row r="1683" spans="1:12">
      <c r="A1683" t="s">
        <v>3382</v>
      </c>
      <c r="B1683" s="4">
        <v>42626</v>
      </c>
      <c r="C1683">
        <v>57</v>
      </c>
      <c r="D1683" t="s">
        <v>6023</v>
      </c>
      <c r="E1683" s="7" t="s">
        <v>6043</v>
      </c>
      <c r="F1683" s="10" t="s">
        <v>6115</v>
      </c>
      <c r="G1683" t="s">
        <v>6116</v>
      </c>
      <c r="H1683" s="11" t="s">
        <v>6054</v>
      </c>
      <c r="I1683" s="11" t="s">
        <v>6055</v>
      </c>
      <c r="J1683" s="11" t="s">
        <v>6076</v>
      </c>
      <c r="K1683" s="11">
        <v>5000</v>
      </c>
      <c r="L1683" s="6">
        <v>440</v>
      </c>
    </row>
    <row r="1684" spans="1:12">
      <c r="A1684" t="s">
        <v>3384</v>
      </c>
      <c r="B1684" s="4">
        <v>43374</v>
      </c>
      <c r="C1684">
        <v>56</v>
      </c>
      <c r="D1684" t="s">
        <v>6023</v>
      </c>
      <c r="E1684" s="7" t="s">
        <v>6017</v>
      </c>
      <c r="F1684" s="10" t="s">
        <v>6116</v>
      </c>
      <c r="G1684" t="s">
        <v>6116</v>
      </c>
      <c r="H1684" s="11" t="s">
        <v>6020</v>
      </c>
      <c r="I1684" s="11" t="s">
        <v>6021</v>
      </c>
      <c r="J1684" s="11" t="s">
        <v>6029</v>
      </c>
      <c r="K1684" s="11">
        <v>11000</v>
      </c>
      <c r="L1684" s="6">
        <v>80</v>
      </c>
    </row>
    <row r="1685" spans="1:12">
      <c r="A1685" t="s">
        <v>3386</v>
      </c>
      <c r="B1685" s="4">
        <v>43416</v>
      </c>
      <c r="C1685">
        <v>26</v>
      </c>
      <c r="D1685" t="s">
        <v>6016</v>
      </c>
      <c r="E1685" s="7" t="s">
        <v>6043</v>
      </c>
      <c r="F1685" s="10" t="s">
        <v>6117</v>
      </c>
      <c r="G1685" t="s">
        <v>6046</v>
      </c>
      <c r="H1685" s="11" t="s">
        <v>6054</v>
      </c>
      <c r="I1685" s="11" t="s">
        <v>6055</v>
      </c>
      <c r="J1685" s="11" t="s">
        <v>6022</v>
      </c>
      <c r="K1685" s="11">
        <v>5000</v>
      </c>
      <c r="L1685" s="6">
        <v>240</v>
      </c>
    </row>
    <row r="1686" spans="1:12">
      <c r="A1686" t="s">
        <v>3388</v>
      </c>
      <c r="B1686" s="4">
        <v>43582</v>
      </c>
      <c r="C1686">
        <v>36</v>
      </c>
      <c r="D1686" t="s">
        <v>6023</v>
      </c>
      <c r="E1686" s="7" t="s">
        <v>6017</v>
      </c>
      <c r="F1686" s="10" t="s">
        <v>6046</v>
      </c>
      <c r="G1686" t="s">
        <v>6046</v>
      </c>
      <c r="H1686" s="11" t="s">
        <v>6071</v>
      </c>
      <c r="I1686" s="11" t="s">
        <v>6072</v>
      </c>
      <c r="J1686" s="11" t="s">
        <v>6029</v>
      </c>
      <c r="K1686" s="11">
        <v>11000</v>
      </c>
      <c r="L1686" s="6">
        <v>220</v>
      </c>
    </row>
    <row r="1687" spans="1:12">
      <c r="A1687" t="s">
        <v>3390</v>
      </c>
      <c r="B1687" s="4">
        <v>43582</v>
      </c>
      <c r="C1687">
        <v>53</v>
      </c>
      <c r="D1687" t="s">
        <v>6023</v>
      </c>
      <c r="E1687" s="7" t="s">
        <v>6017</v>
      </c>
      <c r="F1687" s="10" t="s">
        <v>6087</v>
      </c>
      <c r="G1687" t="s">
        <v>6019</v>
      </c>
      <c r="H1687" s="11" t="s">
        <v>6071</v>
      </c>
      <c r="I1687" s="11" t="s">
        <v>6072</v>
      </c>
      <c r="J1687" s="11" t="s">
        <v>6029</v>
      </c>
      <c r="K1687" s="11">
        <v>11000</v>
      </c>
      <c r="L1687" s="6">
        <v>220</v>
      </c>
    </row>
    <row r="1688" spans="1:12">
      <c r="A1688" t="s">
        <v>3392</v>
      </c>
      <c r="B1688" s="4">
        <v>43582</v>
      </c>
      <c r="C1688">
        <v>41</v>
      </c>
      <c r="D1688" t="s">
        <v>6016</v>
      </c>
      <c r="E1688" s="7" t="s">
        <v>6017</v>
      </c>
      <c r="F1688" s="10" t="s">
        <v>6057</v>
      </c>
      <c r="G1688" t="s">
        <v>6025</v>
      </c>
      <c r="H1688" s="11" t="s">
        <v>6071</v>
      </c>
      <c r="I1688" s="11" t="s">
        <v>6072</v>
      </c>
      <c r="J1688" s="11" t="s">
        <v>6029</v>
      </c>
      <c r="K1688" s="11">
        <v>11000</v>
      </c>
      <c r="L1688" s="6">
        <v>220</v>
      </c>
    </row>
    <row r="1689" spans="1:12">
      <c r="A1689" t="s">
        <v>3394</v>
      </c>
      <c r="B1689" s="4">
        <v>43811</v>
      </c>
      <c r="C1689">
        <v>26</v>
      </c>
      <c r="D1689" t="s">
        <v>6023</v>
      </c>
      <c r="E1689" s="7" t="s">
        <v>6037</v>
      </c>
      <c r="F1689" s="10" t="s">
        <v>6118</v>
      </c>
      <c r="G1689" t="s">
        <v>6039</v>
      </c>
      <c r="H1689" s="11" t="s">
        <v>6085</v>
      </c>
      <c r="I1689" s="11" t="s">
        <v>6086</v>
      </c>
      <c r="J1689" s="11" t="s">
        <v>6029</v>
      </c>
      <c r="K1689" s="11">
        <v>550</v>
      </c>
      <c r="L1689" s="6">
        <v>220</v>
      </c>
    </row>
    <row r="1690" spans="1:12">
      <c r="A1690" t="s">
        <v>3396</v>
      </c>
      <c r="B1690" s="4">
        <v>43811</v>
      </c>
      <c r="C1690">
        <v>51</v>
      </c>
      <c r="D1690" t="s">
        <v>6023</v>
      </c>
      <c r="E1690" s="7" t="s">
        <v>6043</v>
      </c>
      <c r="F1690" s="10" t="s">
        <v>6119</v>
      </c>
      <c r="G1690" t="s">
        <v>6091</v>
      </c>
      <c r="H1690" s="11" t="s">
        <v>6085</v>
      </c>
      <c r="I1690" s="11" t="s">
        <v>6086</v>
      </c>
      <c r="J1690" s="11" t="s">
        <v>6022</v>
      </c>
      <c r="K1690" s="11">
        <v>8000</v>
      </c>
      <c r="L1690" s="6">
        <v>220</v>
      </c>
    </row>
    <row r="1691" spans="1:12">
      <c r="A1691" t="s">
        <v>3398</v>
      </c>
      <c r="B1691" s="4">
        <v>42602</v>
      </c>
      <c r="C1691">
        <v>34</v>
      </c>
      <c r="D1691" t="s">
        <v>6016</v>
      </c>
      <c r="E1691" s="7" t="s">
        <v>6017</v>
      </c>
      <c r="F1691" s="10" t="s">
        <v>6120</v>
      </c>
      <c r="G1691" t="s">
        <v>6091</v>
      </c>
      <c r="H1691" s="11" t="s">
        <v>6031</v>
      </c>
      <c r="I1691" s="11" t="s">
        <v>6032</v>
      </c>
      <c r="J1691" s="11" t="s">
        <v>6033</v>
      </c>
      <c r="K1691" s="11">
        <v>11000</v>
      </c>
      <c r="L1691" s="6">
        <v>660</v>
      </c>
    </row>
    <row r="1692" spans="1:12">
      <c r="A1692" t="s">
        <v>3400</v>
      </c>
      <c r="B1692" s="4">
        <v>43814</v>
      </c>
      <c r="C1692">
        <v>65</v>
      </c>
      <c r="D1692" t="s">
        <v>6023</v>
      </c>
      <c r="E1692" s="7" t="s">
        <v>6037</v>
      </c>
      <c r="F1692" s="10" t="s">
        <v>6041</v>
      </c>
      <c r="G1692" t="s">
        <v>6042</v>
      </c>
      <c r="H1692" s="11" t="s">
        <v>6031</v>
      </c>
      <c r="I1692" s="11" t="s">
        <v>6032</v>
      </c>
      <c r="J1692" s="11" t="s">
        <v>6034</v>
      </c>
      <c r="K1692" s="11">
        <v>550</v>
      </c>
      <c r="L1692" s="6">
        <v>250</v>
      </c>
    </row>
    <row r="1693" spans="1:12">
      <c r="A1693" t="s">
        <v>3402</v>
      </c>
      <c r="B1693" s="4">
        <v>43814</v>
      </c>
      <c r="C1693">
        <v>52</v>
      </c>
      <c r="D1693" t="s">
        <v>6016</v>
      </c>
      <c r="E1693" s="7" t="s">
        <v>6017</v>
      </c>
      <c r="F1693" s="10" t="s">
        <v>6066</v>
      </c>
      <c r="G1693" t="s">
        <v>6096</v>
      </c>
      <c r="H1693" s="11" t="s">
        <v>6031</v>
      </c>
      <c r="I1693" s="11" t="s">
        <v>6032</v>
      </c>
      <c r="J1693" s="11" t="s">
        <v>6034</v>
      </c>
      <c r="K1693" s="11">
        <v>11000</v>
      </c>
      <c r="L1693" s="6">
        <v>250</v>
      </c>
    </row>
    <row r="1694" spans="1:12">
      <c r="A1694" t="s">
        <v>3404</v>
      </c>
      <c r="B1694" s="4">
        <v>43178</v>
      </c>
      <c r="C1694">
        <v>54</v>
      </c>
      <c r="D1694" t="s">
        <v>6023</v>
      </c>
      <c r="E1694" s="7" t="s">
        <v>6017</v>
      </c>
      <c r="F1694" s="10" t="s">
        <v>6068</v>
      </c>
      <c r="G1694" t="s">
        <v>6067</v>
      </c>
      <c r="H1694" s="11" t="s">
        <v>6031</v>
      </c>
      <c r="I1694" s="11" t="s">
        <v>6032</v>
      </c>
      <c r="J1694" s="11" t="s">
        <v>6033</v>
      </c>
      <c r="K1694" s="11">
        <v>11000</v>
      </c>
      <c r="L1694" s="6">
        <v>550</v>
      </c>
    </row>
    <row r="1695" spans="1:12">
      <c r="A1695" t="s">
        <v>3406</v>
      </c>
      <c r="B1695" s="4">
        <v>43280</v>
      </c>
      <c r="C1695">
        <v>37</v>
      </c>
      <c r="D1695" t="s">
        <v>6016</v>
      </c>
      <c r="E1695" s="7" t="s">
        <v>6043</v>
      </c>
      <c r="F1695" s="10" t="s">
        <v>6121</v>
      </c>
      <c r="G1695" t="s">
        <v>6036</v>
      </c>
      <c r="H1695" s="11" t="s">
        <v>6027</v>
      </c>
      <c r="I1695" s="11" t="s">
        <v>6028</v>
      </c>
      <c r="J1695" s="11" t="s">
        <v>6133</v>
      </c>
      <c r="K1695" s="11">
        <v>5000</v>
      </c>
      <c r="L1695" s="6">
        <v>100</v>
      </c>
    </row>
    <row r="1696" spans="1:12">
      <c r="A1696" t="s">
        <v>3408</v>
      </c>
      <c r="B1696" s="4">
        <v>43006</v>
      </c>
      <c r="C1696">
        <v>40</v>
      </c>
      <c r="D1696" t="s">
        <v>6023</v>
      </c>
      <c r="E1696" s="7" t="s">
        <v>6017</v>
      </c>
      <c r="F1696" s="10" t="s">
        <v>6019</v>
      </c>
      <c r="G1696" t="s">
        <v>6019</v>
      </c>
      <c r="H1696" s="11" t="s">
        <v>6027</v>
      </c>
      <c r="I1696" s="11" t="s">
        <v>6028</v>
      </c>
      <c r="J1696" s="11" t="s">
        <v>6133</v>
      </c>
      <c r="K1696" s="11">
        <v>11000</v>
      </c>
      <c r="L1696" s="6">
        <v>440</v>
      </c>
    </row>
    <row r="1697" spans="1:12">
      <c r="A1697" t="s">
        <v>3410</v>
      </c>
      <c r="B1697" s="4">
        <v>43006</v>
      </c>
      <c r="C1697">
        <v>55</v>
      </c>
      <c r="D1697" t="s">
        <v>6016</v>
      </c>
      <c r="E1697" s="7" t="s">
        <v>6043</v>
      </c>
      <c r="F1697" s="10" t="s">
        <v>6069</v>
      </c>
      <c r="G1697" t="s">
        <v>6070</v>
      </c>
      <c r="H1697" s="11" t="s">
        <v>6027</v>
      </c>
      <c r="I1697" s="11" t="s">
        <v>6028</v>
      </c>
      <c r="J1697" s="11" t="s">
        <v>6029</v>
      </c>
      <c r="K1697" s="11">
        <v>5000</v>
      </c>
      <c r="L1697" s="6">
        <v>330</v>
      </c>
    </row>
    <row r="1698" spans="1:12">
      <c r="A1698" t="s">
        <v>3412</v>
      </c>
      <c r="B1698" s="4">
        <v>43006</v>
      </c>
      <c r="C1698">
        <v>45</v>
      </c>
      <c r="D1698" t="s">
        <v>6016</v>
      </c>
      <c r="E1698" s="7" t="s">
        <v>6017</v>
      </c>
      <c r="F1698" s="10" t="s">
        <v>6051</v>
      </c>
      <c r="G1698" t="s">
        <v>6052</v>
      </c>
      <c r="H1698" s="11" t="s">
        <v>6027</v>
      </c>
      <c r="I1698" s="11" t="s">
        <v>6028</v>
      </c>
      <c r="J1698" s="11" t="s">
        <v>6133</v>
      </c>
      <c r="K1698" s="11">
        <v>11000</v>
      </c>
      <c r="L1698" s="6">
        <v>220</v>
      </c>
    </row>
    <row r="1699" spans="1:12">
      <c r="A1699" t="s">
        <v>3414</v>
      </c>
      <c r="B1699" s="4">
        <v>43100</v>
      </c>
      <c r="C1699">
        <v>37</v>
      </c>
      <c r="D1699" t="s">
        <v>6023</v>
      </c>
      <c r="E1699" s="7" t="s">
        <v>6017</v>
      </c>
      <c r="F1699" s="10" t="s">
        <v>6051</v>
      </c>
      <c r="G1699" t="s">
        <v>6052</v>
      </c>
      <c r="H1699" s="11" t="s">
        <v>6031</v>
      </c>
      <c r="I1699" s="11" t="s">
        <v>6032</v>
      </c>
      <c r="J1699" s="11" t="s">
        <v>6034</v>
      </c>
      <c r="K1699" s="11">
        <v>11000</v>
      </c>
      <c r="L1699" s="6">
        <v>160</v>
      </c>
    </row>
    <row r="1700" spans="1:12">
      <c r="A1700" t="s">
        <v>3416</v>
      </c>
      <c r="B1700" s="4">
        <v>43100</v>
      </c>
      <c r="C1700">
        <v>30</v>
      </c>
      <c r="D1700" t="s">
        <v>6016</v>
      </c>
      <c r="E1700" s="7" t="s">
        <v>6017</v>
      </c>
      <c r="F1700" s="10" t="s">
        <v>6058</v>
      </c>
      <c r="G1700" t="s">
        <v>6058</v>
      </c>
      <c r="H1700" s="11" t="s">
        <v>6031</v>
      </c>
      <c r="I1700" s="11" t="s">
        <v>6032</v>
      </c>
      <c r="J1700" s="11" t="s">
        <v>6034</v>
      </c>
      <c r="K1700" s="11">
        <v>11000</v>
      </c>
      <c r="L1700" s="6">
        <v>560</v>
      </c>
    </row>
    <row r="1701" spans="1:12">
      <c r="A1701" t="s">
        <v>3418</v>
      </c>
      <c r="B1701" s="4">
        <v>42528</v>
      </c>
      <c r="C1701">
        <v>55</v>
      </c>
      <c r="D1701" t="s">
        <v>6023</v>
      </c>
      <c r="E1701" s="7" t="s">
        <v>6037</v>
      </c>
      <c r="F1701" s="10" t="s">
        <v>6058</v>
      </c>
      <c r="G1701" t="s">
        <v>6058</v>
      </c>
      <c r="H1701" s="11" t="s">
        <v>6020</v>
      </c>
      <c r="I1701" s="11" t="s">
        <v>6021</v>
      </c>
      <c r="J1701" s="11" t="s">
        <v>6022</v>
      </c>
      <c r="K1701" s="11">
        <v>550</v>
      </c>
      <c r="L1701" s="6">
        <v>480</v>
      </c>
    </row>
    <row r="1702" spans="1:12">
      <c r="A1702" t="s">
        <v>3420</v>
      </c>
      <c r="B1702" s="4">
        <v>42931</v>
      </c>
      <c r="C1702">
        <v>36</v>
      </c>
      <c r="D1702" t="s">
        <v>6016</v>
      </c>
      <c r="E1702" s="7" t="s">
        <v>6017</v>
      </c>
      <c r="F1702" s="10" t="s">
        <v>6042</v>
      </c>
      <c r="G1702" t="s">
        <v>6042</v>
      </c>
      <c r="H1702" s="11" t="s">
        <v>6020</v>
      </c>
      <c r="I1702" s="11" t="s">
        <v>6021</v>
      </c>
      <c r="J1702" s="11" t="s">
        <v>6029</v>
      </c>
      <c r="K1702" s="11">
        <v>11000</v>
      </c>
      <c r="L1702" s="6">
        <v>220</v>
      </c>
    </row>
    <row r="1703" spans="1:12">
      <c r="A1703" t="s">
        <v>3422</v>
      </c>
      <c r="B1703" s="4">
        <v>42931</v>
      </c>
      <c r="C1703">
        <v>39</v>
      </c>
      <c r="D1703" t="s">
        <v>6016</v>
      </c>
      <c r="E1703" s="7" t="s">
        <v>6017</v>
      </c>
      <c r="F1703" s="10" t="s">
        <v>6042</v>
      </c>
      <c r="G1703" t="s">
        <v>6042</v>
      </c>
      <c r="H1703" s="11" t="s">
        <v>6020</v>
      </c>
      <c r="I1703" s="11" t="s">
        <v>6021</v>
      </c>
      <c r="J1703" s="11" t="s">
        <v>6022</v>
      </c>
      <c r="K1703" s="11">
        <v>11000</v>
      </c>
      <c r="L1703" s="6">
        <v>990</v>
      </c>
    </row>
    <row r="1704" spans="1:12">
      <c r="A1704" t="s">
        <v>3424</v>
      </c>
      <c r="B1704" s="4">
        <v>42931</v>
      </c>
      <c r="C1704">
        <v>34</v>
      </c>
      <c r="D1704" t="s">
        <v>6016</v>
      </c>
      <c r="E1704" s="7" t="s">
        <v>6017</v>
      </c>
      <c r="F1704" s="10" t="s">
        <v>6042</v>
      </c>
      <c r="G1704" t="s">
        <v>6042</v>
      </c>
      <c r="H1704" s="11" t="s">
        <v>6020</v>
      </c>
      <c r="I1704" s="11" t="s">
        <v>6021</v>
      </c>
      <c r="J1704" s="11" t="s">
        <v>6029</v>
      </c>
      <c r="K1704" s="11">
        <v>11000</v>
      </c>
      <c r="L1704" s="6">
        <v>220</v>
      </c>
    </row>
    <row r="1705" spans="1:12">
      <c r="A1705" t="s">
        <v>3426</v>
      </c>
      <c r="B1705" s="4">
        <v>42406</v>
      </c>
      <c r="C1705">
        <v>47</v>
      </c>
      <c r="D1705" t="s">
        <v>6016</v>
      </c>
      <c r="E1705" s="7" t="s">
        <v>6017</v>
      </c>
      <c r="F1705" s="10" t="s">
        <v>6035</v>
      </c>
      <c r="G1705" t="s">
        <v>6036</v>
      </c>
      <c r="H1705" s="11" t="s">
        <v>6047</v>
      </c>
      <c r="I1705" s="11" t="s">
        <v>6048</v>
      </c>
      <c r="J1705" s="11" t="s">
        <v>6029</v>
      </c>
      <c r="K1705" s="11">
        <v>11000</v>
      </c>
      <c r="L1705" s="6">
        <v>400</v>
      </c>
    </row>
    <row r="1706" spans="1:12">
      <c r="A1706" t="s">
        <v>3428</v>
      </c>
      <c r="B1706" s="4">
        <v>43167</v>
      </c>
      <c r="C1706">
        <v>42</v>
      </c>
      <c r="D1706" t="s">
        <v>6016</v>
      </c>
      <c r="E1706" s="7" t="s">
        <v>6017</v>
      </c>
      <c r="F1706" s="10" t="s">
        <v>6068</v>
      </c>
      <c r="G1706" t="s">
        <v>6067</v>
      </c>
      <c r="H1706" s="11" t="s">
        <v>6085</v>
      </c>
      <c r="I1706" s="11" t="s">
        <v>6086</v>
      </c>
      <c r="J1706" s="11" t="s">
        <v>6029</v>
      </c>
      <c r="K1706" s="11">
        <v>28000</v>
      </c>
      <c r="L1706" s="6">
        <v>240</v>
      </c>
    </row>
    <row r="1707" spans="1:12">
      <c r="A1707" t="s">
        <v>3430</v>
      </c>
      <c r="B1707" s="4">
        <v>43065</v>
      </c>
      <c r="C1707">
        <v>61</v>
      </c>
      <c r="D1707" t="s">
        <v>6016</v>
      </c>
      <c r="E1707" s="7" t="s">
        <v>6017</v>
      </c>
      <c r="F1707" s="10" t="s">
        <v>6025</v>
      </c>
      <c r="G1707" t="s">
        <v>6053</v>
      </c>
      <c r="H1707" s="11" t="s">
        <v>6031</v>
      </c>
      <c r="I1707" s="11" t="s">
        <v>6032</v>
      </c>
      <c r="J1707" s="11" t="s">
        <v>6034</v>
      </c>
      <c r="K1707" s="11">
        <v>11000</v>
      </c>
      <c r="L1707" s="6">
        <v>220</v>
      </c>
    </row>
    <row r="1708" spans="1:12">
      <c r="A1708" t="s">
        <v>3432</v>
      </c>
      <c r="B1708" s="4">
        <v>43774</v>
      </c>
      <c r="C1708">
        <v>31</v>
      </c>
      <c r="D1708" t="s">
        <v>6016</v>
      </c>
      <c r="E1708" s="7" t="s">
        <v>6043</v>
      </c>
      <c r="F1708" s="10" t="s">
        <v>6025</v>
      </c>
      <c r="G1708" t="s">
        <v>6025</v>
      </c>
      <c r="H1708" s="11" t="s">
        <v>6031</v>
      </c>
      <c r="I1708" s="11" t="s">
        <v>6032</v>
      </c>
      <c r="J1708" s="11" t="s">
        <v>6034</v>
      </c>
      <c r="K1708" s="11">
        <v>5000</v>
      </c>
      <c r="L1708" s="6">
        <v>480</v>
      </c>
    </row>
    <row r="1709" spans="1:12">
      <c r="A1709" t="s">
        <v>3434</v>
      </c>
      <c r="B1709" s="4">
        <v>43774</v>
      </c>
      <c r="C1709">
        <v>40</v>
      </c>
      <c r="D1709" t="s">
        <v>6016</v>
      </c>
      <c r="E1709" s="7" t="s">
        <v>6043</v>
      </c>
      <c r="F1709" s="10" t="s">
        <v>6057</v>
      </c>
      <c r="G1709" t="s">
        <v>6025</v>
      </c>
      <c r="H1709" s="11" t="s">
        <v>6031</v>
      </c>
      <c r="I1709" s="11" t="s">
        <v>6032</v>
      </c>
      <c r="J1709" s="11" t="s">
        <v>6040</v>
      </c>
      <c r="K1709" s="11">
        <v>5000</v>
      </c>
      <c r="L1709" s="6">
        <v>160</v>
      </c>
    </row>
    <row r="1710" spans="1:12">
      <c r="A1710" t="s">
        <v>3436</v>
      </c>
      <c r="B1710" s="4">
        <v>43774</v>
      </c>
      <c r="C1710">
        <v>42</v>
      </c>
      <c r="D1710" t="s">
        <v>6023</v>
      </c>
      <c r="E1710" s="7" t="s">
        <v>6017</v>
      </c>
      <c r="F1710" s="10" t="s">
        <v>6030</v>
      </c>
      <c r="G1710" t="s">
        <v>6025</v>
      </c>
      <c r="H1710" s="11" t="s">
        <v>6031</v>
      </c>
      <c r="I1710" s="11" t="s">
        <v>6032</v>
      </c>
      <c r="J1710" s="11" t="s">
        <v>6034</v>
      </c>
      <c r="K1710" s="11">
        <v>11000</v>
      </c>
      <c r="L1710" s="6">
        <v>160</v>
      </c>
    </row>
    <row r="1711" spans="1:12">
      <c r="A1711" t="s">
        <v>3438</v>
      </c>
      <c r="B1711" s="4">
        <v>43774</v>
      </c>
      <c r="C1711">
        <v>54</v>
      </c>
      <c r="D1711" t="s">
        <v>6023</v>
      </c>
      <c r="E1711" s="7" t="s">
        <v>6017</v>
      </c>
      <c r="F1711" s="10" t="s">
        <v>6080</v>
      </c>
      <c r="G1711" t="s">
        <v>6081</v>
      </c>
      <c r="H1711" s="11" t="s">
        <v>6031</v>
      </c>
      <c r="I1711" s="11" t="s">
        <v>6032</v>
      </c>
      <c r="J1711" s="11" t="s">
        <v>6033</v>
      </c>
      <c r="K1711" s="11">
        <v>11000</v>
      </c>
      <c r="L1711" s="6">
        <v>80</v>
      </c>
    </row>
    <row r="1712" spans="1:12">
      <c r="A1712" t="s">
        <v>3440</v>
      </c>
      <c r="B1712" s="4">
        <v>43774</v>
      </c>
      <c r="C1712">
        <v>52</v>
      </c>
      <c r="D1712" t="s">
        <v>6023</v>
      </c>
      <c r="E1712" s="7" t="s">
        <v>6037</v>
      </c>
      <c r="F1712" s="10" t="s">
        <v>6114</v>
      </c>
      <c r="G1712" t="s">
        <v>6060</v>
      </c>
      <c r="H1712" s="11" t="s">
        <v>6031</v>
      </c>
      <c r="I1712" s="11" t="s">
        <v>6032</v>
      </c>
      <c r="J1712" s="11" t="s">
        <v>6034</v>
      </c>
      <c r="K1712" s="11">
        <v>550</v>
      </c>
      <c r="L1712" s="6">
        <v>400</v>
      </c>
    </row>
    <row r="1713" spans="1:12">
      <c r="A1713" t="s">
        <v>3442</v>
      </c>
      <c r="B1713" s="4">
        <v>43774</v>
      </c>
      <c r="C1713">
        <v>31</v>
      </c>
      <c r="D1713" t="s">
        <v>6023</v>
      </c>
      <c r="E1713" s="7" t="s">
        <v>6017</v>
      </c>
      <c r="F1713" s="10" t="s">
        <v>6030</v>
      </c>
      <c r="G1713" t="s">
        <v>6025</v>
      </c>
      <c r="H1713" s="11" t="s">
        <v>6031</v>
      </c>
      <c r="I1713" s="11" t="s">
        <v>6032</v>
      </c>
      <c r="J1713" s="11" t="s">
        <v>6034</v>
      </c>
      <c r="K1713" s="11">
        <v>11000</v>
      </c>
      <c r="L1713" s="6">
        <v>1120</v>
      </c>
    </row>
    <row r="1714" spans="1:12">
      <c r="A1714" t="s">
        <v>3444</v>
      </c>
      <c r="B1714" s="4">
        <v>42770</v>
      </c>
      <c r="C1714">
        <v>43</v>
      </c>
      <c r="D1714" t="s">
        <v>6016</v>
      </c>
      <c r="E1714" s="7" t="s">
        <v>6037</v>
      </c>
      <c r="F1714" s="10" t="s">
        <v>6030</v>
      </c>
      <c r="G1714" t="s">
        <v>6025</v>
      </c>
      <c r="H1714" s="11" t="s">
        <v>6031</v>
      </c>
      <c r="I1714" s="11" t="s">
        <v>6032</v>
      </c>
      <c r="J1714" s="11" t="s">
        <v>6034</v>
      </c>
      <c r="K1714" s="11">
        <v>550</v>
      </c>
      <c r="L1714" s="6">
        <v>300</v>
      </c>
    </row>
    <row r="1715" spans="1:12">
      <c r="A1715" t="s">
        <v>3446</v>
      </c>
      <c r="B1715" s="4">
        <v>43721</v>
      </c>
      <c r="C1715">
        <v>49</v>
      </c>
      <c r="D1715" t="s">
        <v>6016</v>
      </c>
      <c r="E1715" s="7" t="s">
        <v>6037</v>
      </c>
      <c r="F1715" s="10" t="s">
        <v>6057</v>
      </c>
      <c r="G1715" t="s">
        <v>6025</v>
      </c>
      <c r="H1715" s="11" t="s">
        <v>6020</v>
      </c>
      <c r="I1715" s="11" t="s">
        <v>6021</v>
      </c>
      <c r="J1715" s="11" t="s">
        <v>6022</v>
      </c>
      <c r="K1715" s="11">
        <v>550</v>
      </c>
      <c r="L1715" s="6">
        <v>350</v>
      </c>
    </row>
    <row r="1716" spans="1:12">
      <c r="A1716" t="s">
        <v>3448</v>
      </c>
      <c r="B1716" s="4">
        <v>43751</v>
      </c>
      <c r="C1716">
        <v>45</v>
      </c>
      <c r="D1716" t="s">
        <v>6023</v>
      </c>
      <c r="E1716" s="7" t="s">
        <v>6017</v>
      </c>
      <c r="F1716" s="10" t="s">
        <v>6057</v>
      </c>
      <c r="G1716" t="s">
        <v>6025</v>
      </c>
      <c r="H1716" s="11" t="s">
        <v>6031</v>
      </c>
      <c r="I1716" s="11" t="s">
        <v>6032</v>
      </c>
      <c r="J1716" s="11" t="s">
        <v>6033</v>
      </c>
      <c r="K1716" s="11">
        <v>11000</v>
      </c>
      <c r="L1716" s="6">
        <v>160</v>
      </c>
    </row>
    <row r="1717" spans="1:12">
      <c r="A1717" t="s">
        <v>3450</v>
      </c>
      <c r="B1717" s="4">
        <v>43224</v>
      </c>
      <c r="C1717">
        <v>38</v>
      </c>
      <c r="D1717" t="s">
        <v>6016</v>
      </c>
      <c r="E1717" s="7" t="s">
        <v>6017</v>
      </c>
      <c r="F1717" s="10" t="s">
        <v>6057</v>
      </c>
      <c r="G1717" t="s">
        <v>6025</v>
      </c>
      <c r="H1717" s="11" t="s">
        <v>6031</v>
      </c>
      <c r="I1717" s="11" t="s">
        <v>6032</v>
      </c>
      <c r="J1717" s="11" t="s">
        <v>6034</v>
      </c>
      <c r="K1717" s="11">
        <v>11000</v>
      </c>
      <c r="L1717" s="6">
        <v>220</v>
      </c>
    </row>
    <row r="1718" spans="1:12">
      <c r="A1718" t="s">
        <v>3452</v>
      </c>
      <c r="B1718" s="4">
        <v>43244</v>
      </c>
      <c r="C1718">
        <v>57</v>
      </c>
      <c r="D1718" t="s">
        <v>6016</v>
      </c>
      <c r="E1718" s="7" t="s">
        <v>6017</v>
      </c>
      <c r="F1718" s="10" t="s">
        <v>6049</v>
      </c>
      <c r="G1718" t="s">
        <v>6050</v>
      </c>
      <c r="H1718" s="11" t="s">
        <v>6031</v>
      </c>
      <c r="I1718" s="11" t="s">
        <v>6032</v>
      </c>
      <c r="J1718" s="11" t="s">
        <v>6034</v>
      </c>
      <c r="K1718" s="11">
        <v>11000</v>
      </c>
      <c r="L1718" s="6">
        <v>550</v>
      </c>
    </row>
    <row r="1719" spans="1:12">
      <c r="A1719" t="s">
        <v>3454</v>
      </c>
      <c r="B1719" s="4">
        <v>43244</v>
      </c>
      <c r="C1719">
        <v>63</v>
      </c>
      <c r="D1719" t="s">
        <v>6023</v>
      </c>
      <c r="E1719" s="7" t="s">
        <v>6017</v>
      </c>
      <c r="F1719" s="10" t="s">
        <v>6124</v>
      </c>
      <c r="G1719" t="s">
        <v>6026</v>
      </c>
      <c r="H1719" s="11" t="s">
        <v>6031</v>
      </c>
      <c r="I1719" s="11" t="s">
        <v>6032</v>
      </c>
      <c r="J1719" s="11" t="s">
        <v>6034</v>
      </c>
      <c r="K1719" s="11">
        <v>11000</v>
      </c>
      <c r="L1719" s="6">
        <v>550</v>
      </c>
    </row>
    <row r="1720" spans="1:12">
      <c r="A1720" t="s">
        <v>3456</v>
      </c>
      <c r="B1720" s="4">
        <v>43244</v>
      </c>
      <c r="C1720">
        <v>42</v>
      </c>
      <c r="D1720" t="s">
        <v>6023</v>
      </c>
      <c r="E1720" s="7" t="s">
        <v>6037</v>
      </c>
      <c r="F1720" s="10" t="s">
        <v>6026</v>
      </c>
      <c r="G1720" t="s">
        <v>6026</v>
      </c>
      <c r="H1720" s="11" t="s">
        <v>6031</v>
      </c>
      <c r="I1720" s="11" t="s">
        <v>6032</v>
      </c>
      <c r="J1720" s="11" t="s">
        <v>6033</v>
      </c>
      <c r="K1720" s="11">
        <v>550</v>
      </c>
      <c r="L1720" s="6">
        <v>440</v>
      </c>
    </row>
    <row r="1721" spans="1:12">
      <c r="A1721" t="s">
        <v>3458</v>
      </c>
      <c r="B1721" s="4">
        <v>43244</v>
      </c>
      <c r="C1721">
        <v>61</v>
      </c>
      <c r="D1721" t="s">
        <v>6023</v>
      </c>
      <c r="E1721" s="7" t="s">
        <v>6043</v>
      </c>
      <c r="F1721" s="10" t="s">
        <v>6069</v>
      </c>
      <c r="G1721" t="s">
        <v>6070</v>
      </c>
      <c r="H1721" s="11" t="s">
        <v>6031</v>
      </c>
      <c r="I1721" s="11" t="s">
        <v>6032</v>
      </c>
      <c r="J1721" s="11" t="s">
        <v>6033</v>
      </c>
      <c r="K1721" s="11">
        <v>5000</v>
      </c>
      <c r="L1721" s="6">
        <v>880</v>
      </c>
    </row>
    <row r="1722" spans="1:12">
      <c r="A1722" t="s">
        <v>3460</v>
      </c>
      <c r="B1722" s="4">
        <v>43244</v>
      </c>
      <c r="C1722">
        <v>37</v>
      </c>
      <c r="D1722" t="s">
        <v>6016</v>
      </c>
      <c r="E1722" s="7" t="s">
        <v>6037</v>
      </c>
      <c r="F1722" s="10" t="s">
        <v>6025</v>
      </c>
      <c r="G1722" t="s">
        <v>6025</v>
      </c>
      <c r="H1722" s="11" t="s">
        <v>6031</v>
      </c>
      <c r="I1722" s="11" t="s">
        <v>6032</v>
      </c>
      <c r="J1722" s="11" t="s">
        <v>6034</v>
      </c>
      <c r="K1722" s="11">
        <v>550</v>
      </c>
      <c r="L1722" s="6">
        <v>440</v>
      </c>
    </row>
    <row r="1723" spans="1:12">
      <c r="A1723" t="s">
        <v>3462</v>
      </c>
      <c r="B1723" s="4">
        <v>43094</v>
      </c>
      <c r="C1723">
        <v>61</v>
      </c>
      <c r="D1723" t="s">
        <v>6016</v>
      </c>
      <c r="E1723" s="7" t="s">
        <v>6017</v>
      </c>
      <c r="F1723" s="10" t="s">
        <v>6018</v>
      </c>
      <c r="G1723" t="s">
        <v>6019</v>
      </c>
      <c r="H1723" s="11" t="s">
        <v>6031</v>
      </c>
      <c r="I1723" s="11" t="s">
        <v>6032</v>
      </c>
      <c r="J1723" s="11" t="s">
        <v>6040</v>
      </c>
      <c r="K1723" s="11">
        <v>11000</v>
      </c>
      <c r="L1723" s="6">
        <v>100</v>
      </c>
    </row>
    <row r="1724" spans="1:12">
      <c r="A1724" t="s">
        <v>3464</v>
      </c>
      <c r="B1724" s="4">
        <v>43094</v>
      </c>
      <c r="C1724">
        <v>35</v>
      </c>
      <c r="D1724" t="s">
        <v>6016</v>
      </c>
      <c r="E1724" s="7" t="s">
        <v>6043</v>
      </c>
      <c r="F1724" s="10" t="s">
        <v>6126</v>
      </c>
      <c r="G1724" t="s">
        <v>6053</v>
      </c>
      <c r="H1724" s="11" t="s">
        <v>6031</v>
      </c>
      <c r="I1724" s="11" t="s">
        <v>6032</v>
      </c>
      <c r="J1724" s="11" t="s">
        <v>6040</v>
      </c>
      <c r="K1724" s="11">
        <v>5000</v>
      </c>
      <c r="L1724" s="6">
        <v>200</v>
      </c>
    </row>
    <row r="1725" spans="1:12">
      <c r="A1725" t="s">
        <v>3466</v>
      </c>
      <c r="B1725" s="4">
        <v>43094</v>
      </c>
      <c r="C1725">
        <v>57</v>
      </c>
      <c r="D1725" t="s">
        <v>6016</v>
      </c>
      <c r="E1725" s="7" t="s">
        <v>6017</v>
      </c>
      <c r="F1725" s="10" t="s">
        <v>6059</v>
      </c>
      <c r="G1725" t="s">
        <v>6084</v>
      </c>
      <c r="H1725" s="11" t="s">
        <v>6031</v>
      </c>
      <c r="I1725" s="11" t="s">
        <v>6032</v>
      </c>
      <c r="J1725" s="11" t="s">
        <v>6033</v>
      </c>
      <c r="K1725" s="11">
        <v>11000</v>
      </c>
      <c r="L1725" s="6">
        <v>150</v>
      </c>
    </row>
    <row r="1726" spans="1:12">
      <c r="A1726" t="s">
        <v>3468</v>
      </c>
      <c r="B1726" s="4">
        <v>43089</v>
      </c>
      <c r="C1726">
        <v>64</v>
      </c>
      <c r="D1726" t="s">
        <v>6016</v>
      </c>
      <c r="E1726" s="7" t="s">
        <v>6037</v>
      </c>
      <c r="F1726" s="10" t="s">
        <v>6113</v>
      </c>
      <c r="G1726" t="s">
        <v>6112</v>
      </c>
      <c r="H1726" s="11" t="s">
        <v>6085</v>
      </c>
      <c r="I1726" s="11" t="s">
        <v>6086</v>
      </c>
      <c r="J1726" s="11" t="s">
        <v>6029</v>
      </c>
      <c r="K1726" s="11">
        <v>550</v>
      </c>
      <c r="L1726" s="6">
        <v>330</v>
      </c>
    </row>
    <row r="1727" spans="1:12">
      <c r="A1727" t="s">
        <v>3470</v>
      </c>
      <c r="B1727" s="4">
        <v>43089</v>
      </c>
      <c r="C1727">
        <v>39</v>
      </c>
      <c r="D1727" t="s">
        <v>6023</v>
      </c>
      <c r="E1727" s="7" t="s">
        <v>6043</v>
      </c>
      <c r="F1727" s="10" t="s">
        <v>6083</v>
      </c>
      <c r="G1727" t="s">
        <v>6060</v>
      </c>
      <c r="H1727" s="11" t="s">
        <v>6085</v>
      </c>
      <c r="I1727" s="11" t="s">
        <v>6086</v>
      </c>
      <c r="J1727" s="11" t="s">
        <v>6029</v>
      </c>
      <c r="K1727" s="11">
        <v>8000</v>
      </c>
      <c r="L1727" s="6">
        <v>220</v>
      </c>
    </row>
    <row r="1728" spans="1:12">
      <c r="A1728" t="s">
        <v>3472</v>
      </c>
      <c r="B1728" s="4">
        <v>43089</v>
      </c>
      <c r="C1728">
        <v>28</v>
      </c>
      <c r="D1728" t="s">
        <v>6023</v>
      </c>
      <c r="E1728" s="7" t="s">
        <v>6037</v>
      </c>
      <c r="F1728" s="10" t="s">
        <v>6119</v>
      </c>
      <c r="G1728" t="s">
        <v>6091</v>
      </c>
      <c r="H1728" s="11" t="s">
        <v>6085</v>
      </c>
      <c r="I1728" s="11" t="s">
        <v>6086</v>
      </c>
      <c r="J1728" s="11" t="s">
        <v>6029</v>
      </c>
      <c r="K1728" s="11">
        <v>550</v>
      </c>
      <c r="L1728" s="6">
        <v>440</v>
      </c>
    </row>
    <row r="1729" spans="1:12">
      <c r="A1729" t="s">
        <v>3474</v>
      </c>
      <c r="B1729" s="4">
        <v>43589</v>
      </c>
      <c r="C1729">
        <v>53</v>
      </c>
      <c r="D1729" t="s">
        <v>6016</v>
      </c>
      <c r="E1729" s="7" t="s">
        <v>6017</v>
      </c>
      <c r="F1729" s="10" t="s">
        <v>6124</v>
      </c>
      <c r="G1729" t="s">
        <v>6026</v>
      </c>
      <c r="H1729" s="11" t="s">
        <v>6122</v>
      </c>
      <c r="I1729" s="11" t="s">
        <v>6072</v>
      </c>
      <c r="J1729" s="11" t="s">
        <v>6123</v>
      </c>
      <c r="K1729" s="11">
        <v>11000</v>
      </c>
      <c r="L1729" s="6">
        <v>550</v>
      </c>
    </row>
    <row r="1730" spans="1:12">
      <c r="A1730" t="s">
        <v>3476</v>
      </c>
      <c r="B1730" s="4">
        <v>43138</v>
      </c>
      <c r="C1730">
        <v>39</v>
      </c>
      <c r="D1730" t="s">
        <v>6016</v>
      </c>
      <c r="E1730" s="7" t="s">
        <v>6037</v>
      </c>
      <c r="F1730" s="10" t="s">
        <v>6113</v>
      </c>
      <c r="G1730" t="s">
        <v>6112</v>
      </c>
      <c r="H1730" s="11" t="s">
        <v>6085</v>
      </c>
      <c r="I1730" s="11" t="s">
        <v>6086</v>
      </c>
      <c r="J1730" s="11" t="s">
        <v>6088</v>
      </c>
      <c r="K1730" s="11">
        <v>550</v>
      </c>
      <c r="L1730" s="6">
        <v>140</v>
      </c>
    </row>
    <row r="1731" spans="1:12">
      <c r="A1731" t="s">
        <v>3478</v>
      </c>
      <c r="B1731" s="4">
        <v>43138</v>
      </c>
      <c r="C1731">
        <v>35</v>
      </c>
      <c r="D1731" t="s">
        <v>6023</v>
      </c>
      <c r="E1731" s="7" t="s">
        <v>6017</v>
      </c>
      <c r="F1731" s="10" t="s">
        <v>6045</v>
      </c>
      <c r="G1731" t="s">
        <v>6046</v>
      </c>
      <c r="H1731" s="11" t="s">
        <v>6085</v>
      </c>
      <c r="I1731" s="11" t="s">
        <v>6086</v>
      </c>
      <c r="J1731" s="11" t="s">
        <v>6029</v>
      </c>
      <c r="K1731" s="11">
        <v>28000</v>
      </c>
      <c r="L1731" s="6">
        <v>105</v>
      </c>
    </row>
    <row r="1732" spans="1:12">
      <c r="A1732" t="s">
        <v>3480</v>
      </c>
      <c r="B1732" s="4">
        <v>42646</v>
      </c>
      <c r="C1732">
        <v>47</v>
      </c>
      <c r="D1732" t="s">
        <v>6023</v>
      </c>
      <c r="E1732" s="7" t="s">
        <v>6017</v>
      </c>
      <c r="F1732" s="10" t="s">
        <v>6127</v>
      </c>
      <c r="G1732" t="s">
        <v>6019</v>
      </c>
      <c r="H1732" s="11" t="s">
        <v>6054</v>
      </c>
      <c r="I1732" s="11" t="s">
        <v>6055</v>
      </c>
      <c r="J1732" s="11" t="s">
        <v>6056</v>
      </c>
      <c r="K1732" s="11">
        <v>11000</v>
      </c>
      <c r="L1732" s="6">
        <v>280</v>
      </c>
    </row>
    <row r="1733" spans="1:12">
      <c r="A1733" t="s">
        <v>3482</v>
      </c>
      <c r="B1733" s="4">
        <v>42646</v>
      </c>
      <c r="C1733">
        <v>47</v>
      </c>
      <c r="D1733" t="s">
        <v>6016</v>
      </c>
      <c r="E1733" s="7" t="s">
        <v>6037</v>
      </c>
      <c r="F1733" s="10" t="s">
        <v>6127</v>
      </c>
      <c r="G1733" t="s">
        <v>6019</v>
      </c>
      <c r="H1733" s="11" t="s">
        <v>6054</v>
      </c>
      <c r="I1733" s="11" t="s">
        <v>6055</v>
      </c>
      <c r="J1733" s="11" t="s">
        <v>6056</v>
      </c>
      <c r="K1733" s="11">
        <v>550</v>
      </c>
      <c r="L1733" s="6">
        <v>70</v>
      </c>
    </row>
    <row r="1734" spans="1:12">
      <c r="A1734" t="s">
        <v>3484</v>
      </c>
      <c r="B1734" s="4">
        <v>43295</v>
      </c>
      <c r="C1734">
        <v>38</v>
      </c>
      <c r="D1734" t="s">
        <v>6016</v>
      </c>
      <c r="E1734" s="7" t="s">
        <v>6017</v>
      </c>
      <c r="F1734" s="10" t="s">
        <v>6074</v>
      </c>
      <c r="G1734" t="s">
        <v>6050</v>
      </c>
      <c r="H1734" s="11" t="s">
        <v>6031</v>
      </c>
      <c r="I1734" s="11" t="s">
        <v>6032</v>
      </c>
      <c r="J1734" s="11" t="s">
        <v>6034</v>
      </c>
      <c r="K1734" s="11">
        <v>11000</v>
      </c>
      <c r="L1734" s="6">
        <v>150</v>
      </c>
    </row>
    <row r="1735" spans="1:12">
      <c r="A1735" t="s">
        <v>3486</v>
      </c>
      <c r="B1735" s="4">
        <v>43295</v>
      </c>
      <c r="C1735">
        <v>26</v>
      </c>
      <c r="D1735" t="s">
        <v>6023</v>
      </c>
      <c r="E1735" s="7" t="s">
        <v>6017</v>
      </c>
      <c r="F1735" s="10" t="s">
        <v>6038</v>
      </c>
      <c r="G1735" t="s">
        <v>6039</v>
      </c>
      <c r="H1735" s="11" t="s">
        <v>6031</v>
      </c>
      <c r="I1735" s="11" t="s">
        <v>6032</v>
      </c>
      <c r="J1735" s="11" t="s">
        <v>6034</v>
      </c>
      <c r="K1735" s="11">
        <v>11000</v>
      </c>
      <c r="L1735" s="6">
        <v>200</v>
      </c>
    </row>
    <row r="1736" spans="1:12">
      <c r="A1736" t="s">
        <v>3488</v>
      </c>
      <c r="B1736" s="4">
        <v>43678</v>
      </c>
      <c r="C1736">
        <v>37</v>
      </c>
      <c r="D1736" t="s">
        <v>6023</v>
      </c>
      <c r="E1736" s="7" t="s">
        <v>6017</v>
      </c>
      <c r="F1736" s="10" t="s">
        <v>6038</v>
      </c>
      <c r="G1736" t="s">
        <v>6039</v>
      </c>
      <c r="H1736" s="11" t="s">
        <v>6020</v>
      </c>
      <c r="I1736" s="11" t="s">
        <v>6021</v>
      </c>
      <c r="J1736" s="11" t="s">
        <v>6029</v>
      </c>
      <c r="K1736" s="11">
        <v>11000</v>
      </c>
      <c r="L1736" s="6">
        <v>70</v>
      </c>
    </row>
    <row r="1737" spans="1:12">
      <c r="A1737" t="s">
        <v>3490</v>
      </c>
      <c r="B1737" s="4">
        <v>43678</v>
      </c>
      <c r="C1737">
        <v>57</v>
      </c>
      <c r="D1737" t="s">
        <v>6016</v>
      </c>
      <c r="E1737" s="7" t="s">
        <v>6017</v>
      </c>
      <c r="F1737" s="10" t="s">
        <v>6089</v>
      </c>
      <c r="G1737" t="s">
        <v>6039</v>
      </c>
      <c r="H1737" s="11" t="s">
        <v>6020</v>
      </c>
      <c r="I1737" s="11" t="s">
        <v>6021</v>
      </c>
      <c r="J1737" s="11" t="s">
        <v>6029</v>
      </c>
      <c r="K1737" s="11">
        <v>11000</v>
      </c>
      <c r="L1737" s="6">
        <v>175</v>
      </c>
    </row>
    <row r="1738" spans="1:12">
      <c r="A1738" t="s">
        <v>3492</v>
      </c>
      <c r="B1738" s="4">
        <v>43678</v>
      </c>
      <c r="C1738">
        <v>38</v>
      </c>
      <c r="D1738" t="s">
        <v>6023</v>
      </c>
      <c r="E1738" s="7" t="s">
        <v>6037</v>
      </c>
      <c r="F1738" s="10" t="s">
        <v>6128</v>
      </c>
      <c r="G1738" t="s">
        <v>6039</v>
      </c>
      <c r="H1738" s="11" t="s">
        <v>6020</v>
      </c>
      <c r="I1738" s="11" t="s">
        <v>6021</v>
      </c>
      <c r="J1738" s="11" t="s">
        <v>6029</v>
      </c>
      <c r="K1738" s="11">
        <v>550</v>
      </c>
      <c r="L1738" s="6">
        <v>105</v>
      </c>
    </row>
    <row r="1739" spans="1:12">
      <c r="A1739" t="s">
        <v>3494</v>
      </c>
      <c r="B1739" s="4">
        <v>42987</v>
      </c>
      <c r="C1739">
        <v>39</v>
      </c>
      <c r="D1739" t="s">
        <v>6016</v>
      </c>
      <c r="E1739" s="7" t="s">
        <v>6017</v>
      </c>
      <c r="F1739" s="10" t="s">
        <v>6129</v>
      </c>
      <c r="G1739" t="s">
        <v>6094</v>
      </c>
      <c r="H1739" s="11" t="s">
        <v>6054</v>
      </c>
      <c r="I1739" s="11" t="s">
        <v>6055</v>
      </c>
      <c r="J1739" s="11" t="s">
        <v>6056</v>
      </c>
      <c r="K1739" s="11">
        <v>11000</v>
      </c>
      <c r="L1739" s="6">
        <v>240</v>
      </c>
    </row>
    <row r="1740" spans="1:12">
      <c r="A1740" t="s">
        <v>3496</v>
      </c>
      <c r="B1740" s="4">
        <v>42987</v>
      </c>
      <c r="C1740">
        <v>35</v>
      </c>
      <c r="D1740" t="s">
        <v>6016</v>
      </c>
      <c r="E1740" s="7" t="s">
        <v>6017</v>
      </c>
      <c r="F1740" s="10" t="s">
        <v>6019</v>
      </c>
      <c r="G1740" t="s">
        <v>6058</v>
      </c>
      <c r="H1740" s="11" t="s">
        <v>6054</v>
      </c>
      <c r="I1740" s="11" t="s">
        <v>6055</v>
      </c>
      <c r="J1740" s="11" t="s">
        <v>6076</v>
      </c>
      <c r="K1740" s="11">
        <v>11000</v>
      </c>
      <c r="L1740" s="6">
        <v>160</v>
      </c>
    </row>
    <row r="1741" spans="1:12">
      <c r="A1741" t="s">
        <v>3498</v>
      </c>
      <c r="B1741" s="4">
        <v>42987</v>
      </c>
      <c r="C1741">
        <v>38</v>
      </c>
      <c r="D1741" t="s">
        <v>6016</v>
      </c>
      <c r="E1741" s="7" t="s">
        <v>6017</v>
      </c>
      <c r="F1741" s="10" t="s">
        <v>6130</v>
      </c>
      <c r="G1741" t="s">
        <v>6019</v>
      </c>
      <c r="H1741" s="11" t="s">
        <v>6054</v>
      </c>
      <c r="I1741" s="11" t="s">
        <v>6055</v>
      </c>
      <c r="J1741" s="11" t="s">
        <v>6076</v>
      </c>
      <c r="K1741" s="11">
        <v>11000</v>
      </c>
      <c r="L1741" s="6">
        <v>400</v>
      </c>
    </row>
    <row r="1742" spans="1:12">
      <c r="A1742" t="s">
        <v>3500</v>
      </c>
      <c r="B1742" s="4">
        <v>42598</v>
      </c>
      <c r="C1742">
        <v>56</v>
      </c>
      <c r="D1742" t="s">
        <v>6016</v>
      </c>
      <c r="E1742" s="7" t="s">
        <v>6037</v>
      </c>
      <c r="F1742" s="10" t="s">
        <v>6130</v>
      </c>
      <c r="G1742" t="s">
        <v>6019</v>
      </c>
      <c r="H1742" s="11" t="s">
        <v>6047</v>
      </c>
      <c r="I1742" s="11" t="s">
        <v>6048</v>
      </c>
      <c r="J1742" s="11" t="s">
        <v>6029</v>
      </c>
      <c r="K1742" s="11">
        <v>550</v>
      </c>
      <c r="L1742" s="6">
        <v>640</v>
      </c>
    </row>
    <row r="1743" spans="1:12">
      <c r="A1743" t="s">
        <v>3502</v>
      </c>
      <c r="B1743" s="4">
        <v>43772</v>
      </c>
      <c r="C1743">
        <v>36</v>
      </c>
      <c r="D1743" t="s">
        <v>6016</v>
      </c>
      <c r="E1743" s="7" t="s">
        <v>6017</v>
      </c>
      <c r="F1743" s="10" t="s">
        <v>6126</v>
      </c>
      <c r="G1743" t="s">
        <v>6053</v>
      </c>
      <c r="H1743" s="11" t="s">
        <v>6031</v>
      </c>
      <c r="I1743" s="11" t="s">
        <v>6032</v>
      </c>
      <c r="J1743" s="11" t="s">
        <v>6034</v>
      </c>
      <c r="K1743" s="11">
        <v>11000</v>
      </c>
      <c r="L1743" s="6">
        <v>440</v>
      </c>
    </row>
    <row r="1744" spans="1:12">
      <c r="A1744" t="s">
        <v>3504</v>
      </c>
      <c r="B1744" s="4">
        <v>43772</v>
      </c>
      <c r="C1744">
        <v>39</v>
      </c>
      <c r="D1744" t="s">
        <v>6016</v>
      </c>
      <c r="E1744" s="7" t="s">
        <v>6043</v>
      </c>
      <c r="F1744" s="10" t="s">
        <v>6121</v>
      </c>
      <c r="G1744" t="s">
        <v>6036</v>
      </c>
      <c r="H1744" s="11" t="s">
        <v>6031</v>
      </c>
      <c r="I1744" s="11" t="s">
        <v>6032</v>
      </c>
      <c r="J1744" s="11" t="s">
        <v>6033</v>
      </c>
      <c r="K1744" s="11">
        <v>5000</v>
      </c>
      <c r="L1744" s="6">
        <v>220</v>
      </c>
    </row>
    <row r="1745" spans="1:12">
      <c r="A1745" t="s">
        <v>3506</v>
      </c>
      <c r="B1745" s="4">
        <v>43772</v>
      </c>
      <c r="C1745">
        <v>58</v>
      </c>
      <c r="D1745" t="s">
        <v>6023</v>
      </c>
      <c r="E1745" s="7" t="s">
        <v>6017</v>
      </c>
      <c r="F1745" s="10" t="s">
        <v>6131</v>
      </c>
      <c r="G1745" t="s">
        <v>6067</v>
      </c>
      <c r="H1745" s="11" t="s">
        <v>6031</v>
      </c>
      <c r="I1745" s="11" t="s">
        <v>6032</v>
      </c>
      <c r="J1745" s="11" t="s">
        <v>6034</v>
      </c>
      <c r="K1745" s="11">
        <v>11000</v>
      </c>
      <c r="L1745" s="6">
        <v>220</v>
      </c>
    </row>
    <row r="1746" spans="1:12">
      <c r="A1746" t="s">
        <v>3508</v>
      </c>
      <c r="B1746" s="4">
        <v>43772</v>
      </c>
      <c r="C1746">
        <v>28</v>
      </c>
      <c r="D1746" t="s">
        <v>6016</v>
      </c>
      <c r="E1746" s="7" t="s">
        <v>6017</v>
      </c>
      <c r="F1746" s="10" t="s">
        <v>6111</v>
      </c>
      <c r="G1746" t="s">
        <v>6050</v>
      </c>
      <c r="H1746" s="11" t="s">
        <v>6031</v>
      </c>
      <c r="I1746" s="11" t="s">
        <v>6032</v>
      </c>
      <c r="J1746" s="11" t="s">
        <v>6040</v>
      </c>
      <c r="K1746" s="11">
        <v>11000</v>
      </c>
      <c r="L1746" s="6">
        <v>770</v>
      </c>
    </row>
    <row r="1747" spans="1:12">
      <c r="A1747" t="s">
        <v>3510</v>
      </c>
      <c r="B1747" s="4">
        <v>42530</v>
      </c>
      <c r="C1747">
        <v>65</v>
      </c>
      <c r="D1747" t="s">
        <v>6023</v>
      </c>
      <c r="E1747" s="7" t="s">
        <v>6017</v>
      </c>
      <c r="F1747" s="10" t="s">
        <v>6080</v>
      </c>
      <c r="G1747" t="s">
        <v>6081</v>
      </c>
      <c r="H1747" s="11" t="s">
        <v>6085</v>
      </c>
      <c r="I1747" s="11" t="s">
        <v>6086</v>
      </c>
      <c r="J1747" s="11" t="s">
        <v>6029</v>
      </c>
      <c r="K1747" s="11">
        <v>28000</v>
      </c>
      <c r="L1747" s="6">
        <v>220</v>
      </c>
    </row>
    <row r="1748" spans="1:12">
      <c r="A1748" t="s">
        <v>3512</v>
      </c>
      <c r="B1748" s="4">
        <v>43329</v>
      </c>
      <c r="C1748">
        <v>26</v>
      </c>
      <c r="D1748" t="s">
        <v>6023</v>
      </c>
      <c r="E1748" s="7" t="s">
        <v>6017</v>
      </c>
      <c r="F1748" s="10" t="s">
        <v>6093</v>
      </c>
      <c r="G1748" t="s">
        <v>6094</v>
      </c>
      <c r="H1748" s="11" t="s">
        <v>6020</v>
      </c>
      <c r="I1748" s="11" t="s">
        <v>6021</v>
      </c>
      <c r="J1748" s="11" t="s">
        <v>6029</v>
      </c>
      <c r="K1748" s="11">
        <v>11000</v>
      </c>
      <c r="L1748" s="6">
        <v>280</v>
      </c>
    </row>
    <row r="1749" spans="1:12">
      <c r="A1749" t="s">
        <v>3514</v>
      </c>
      <c r="B1749" s="4">
        <v>43329</v>
      </c>
      <c r="C1749">
        <v>28</v>
      </c>
      <c r="D1749" t="s">
        <v>6016</v>
      </c>
      <c r="E1749" s="7" t="s">
        <v>6017</v>
      </c>
      <c r="F1749" s="10" t="s">
        <v>6025</v>
      </c>
      <c r="G1749" t="s">
        <v>6025</v>
      </c>
      <c r="H1749" s="11" t="s">
        <v>6020</v>
      </c>
      <c r="I1749" s="11" t="s">
        <v>6021</v>
      </c>
      <c r="J1749" s="11" t="s">
        <v>6029</v>
      </c>
      <c r="K1749" s="11">
        <v>11000</v>
      </c>
      <c r="L1749" s="6">
        <v>105</v>
      </c>
    </row>
    <row r="1750" spans="1:12">
      <c r="A1750" t="s">
        <v>3516</v>
      </c>
      <c r="B1750" s="4">
        <v>42489</v>
      </c>
      <c r="C1750">
        <v>30</v>
      </c>
      <c r="D1750" t="s">
        <v>6023</v>
      </c>
      <c r="E1750" s="7" t="s">
        <v>6017</v>
      </c>
      <c r="F1750" s="10" t="s">
        <v>6025</v>
      </c>
      <c r="G1750" t="s">
        <v>6025</v>
      </c>
      <c r="H1750" s="11" t="s">
        <v>6047</v>
      </c>
      <c r="I1750" s="11" t="s">
        <v>6048</v>
      </c>
      <c r="J1750" s="11" t="s">
        <v>6029</v>
      </c>
      <c r="K1750" s="11">
        <v>11000</v>
      </c>
      <c r="L1750" s="6">
        <v>100</v>
      </c>
    </row>
    <row r="1751" spans="1:12">
      <c r="A1751" t="s">
        <v>3518</v>
      </c>
      <c r="B1751" s="4">
        <v>42489</v>
      </c>
      <c r="C1751">
        <v>31</v>
      </c>
      <c r="D1751" t="s">
        <v>6023</v>
      </c>
      <c r="E1751" s="7" t="s">
        <v>6017</v>
      </c>
      <c r="F1751" s="10" t="s">
        <v>6097</v>
      </c>
      <c r="G1751" t="s">
        <v>6097</v>
      </c>
      <c r="H1751" s="11" t="s">
        <v>6047</v>
      </c>
      <c r="I1751" s="11" t="s">
        <v>6048</v>
      </c>
      <c r="J1751" s="11" t="s">
        <v>6029</v>
      </c>
      <c r="K1751" s="11">
        <v>11000</v>
      </c>
      <c r="L1751" s="6">
        <v>150</v>
      </c>
    </row>
    <row r="1752" spans="1:12">
      <c r="A1752" t="s">
        <v>3520</v>
      </c>
      <c r="B1752" s="4">
        <v>43066</v>
      </c>
      <c r="C1752">
        <v>57</v>
      </c>
      <c r="D1752" t="s">
        <v>6016</v>
      </c>
      <c r="E1752" s="7" t="s">
        <v>6037</v>
      </c>
      <c r="F1752" s="10" t="s">
        <v>6082</v>
      </c>
      <c r="G1752" t="s">
        <v>6039</v>
      </c>
      <c r="H1752" s="11" t="s">
        <v>6047</v>
      </c>
      <c r="I1752" s="11" t="s">
        <v>6048</v>
      </c>
      <c r="J1752" s="11" t="s">
        <v>6022</v>
      </c>
      <c r="K1752" s="11">
        <v>550</v>
      </c>
      <c r="L1752" s="6">
        <v>100</v>
      </c>
    </row>
    <row r="1753" spans="1:12">
      <c r="A1753" t="s">
        <v>3522</v>
      </c>
      <c r="B1753" s="4">
        <v>43755</v>
      </c>
      <c r="C1753">
        <v>43</v>
      </c>
      <c r="D1753" t="s">
        <v>6016</v>
      </c>
      <c r="E1753" s="7" t="s">
        <v>6017</v>
      </c>
      <c r="F1753" s="10" t="s">
        <v>6058</v>
      </c>
      <c r="G1753" t="s">
        <v>6058</v>
      </c>
      <c r="H1753" s="11" t="s">
        <v>6085</v>
      </c>
      <c r="I1753" s="11" t="s">
        <v>6086</v>
      </c>
      <c r="J1753" s="11" t="s">
        <v>6022</v>
      </c>
      <c r="K1753" s="11">
        <v>28000</v>
      </c>
      <c r="L1753" s="6">
        <v>160</v>
      </c>
    </row>
    <row r="1754" spans="1:12">
      <c r="A1754" t="s">
        <v>3524</v>
      </c>
      <c r="B1754" s="4">
        <v>43804</v>
      </c>
      <c r="C1754">
        <v>26</v>
      </c>
      <c r="D1754" t="s">
        <v>6023</v>
      </c>
      <c r="E1754" s="7" t="s">
        <v>6017</v>
      </c>
      <c r="F1754" s="10" t="s">
        <v>6062</v>
      </c>
      <c r="G1754" t="s">
        <v>6062</v>
      </c>
      <c r="H1754" s="11" t="s">
        <v>6071</v>
      </c>
      <c r="I1754" s="11" t="s">
        <v>6072</v>
      </c>
      <c r="J1754" s="11" t="s">
        <v>6029</v>
      </c>
      <c r="K1754" s="11">
        <v>11000</v>
      </c>
      <c r="L1754" s="6">
        <v>720</v>
      </c>
    </row>
    <row r="1755" spans="1:12">
      <c r="A1755" t="s">
        <v>3526</v>
      </c>
      <c r="B1755" s="4">
        <v>43804</v>
      </c>
      <c r="C1755">
        <v>39</v>
      </c>
      <c r="D1755" t="s">
        <v>6023</v>
      </c>
      <c r="E1755" s="7" t="s">
        <v>6017</v>
      </c>
      <c r="F1755" s="10" t="s">
        <v>6100</v>
      </c>
      <c r="G1755" t="s">
        <v>6097</v>
      </c>
      <c r="H1755" s="11" t="s">
        <v>6071</v>
      </c>
      <c r="I1755" s="11" t="s">
        <v>6072</v>
      </c>
      <c r="J1755" s="11" t="s">
        <v>6029</v>
      </c>
      <c r="K1755" s="11">
        <v>11000</v>
      </c>
      <c r="L1755" s="6">
        <v>160</v>
      </c>
    </row>
    <row r="1756" spans="1:12">
      <c r="A1756" t="s">
        <v>3528</v>
      </c>
      <c r="B1756" s="4">
        <v>43804</v>
      </c>
      <c r="C1756">
        <v>35</v>
      </c>
      <c r="D1756" t="s">
        <v>6016</v>
      </c>
      <c r="E1756" s="7" t="s">
        <v>6037</v>
      </c>
      <c r="F1756" s="10" t="s">
        <v>6038</v>
      </c>
      <c r="G1756" t="s">
        <v>6039</v>
      </c>
      <c r="H1756" s="11" t="s">
        <v>6071</v>
      </c>
      <c r="I1756" s="11" t="s">
        <v>6072</v>
      </c>
      <c r="J1756" s="11" t="s">
        <v>6029</v>
      </c>
      <c r="K1756" s="11">
        <v>550</v>
      </c>
      <c r="L1756" s="6">
        <v>160</v>
      </c>
    </row>
    <row r="1757" spans="1:12">
      <c r="A1757" t="s">
        <v>3530</v>
      </c>
      <c r="B1757" s="4">
        <v>43080</v>
      </c>
      <c r="C1757">
        <v>52</v>
      </c>
      <c r="D1757" t="s">
        <v>6023</v>
      </c>
      <c r="E1757" s="7" t="s">
        <v>6017</v>
      </c>
      <c r="F1757" s="10" t="s">
        <v>6049</v>
      </c>
      <c r="G1757" t="s">
        <v>6050</v>
      </c>
      <c r="H1757" s="11" t="s">
        <v>6027</v>
      </c>
      <c r="I1757" s="11" t="s">
        <v>6028</v>
      </c>
      <c r="J1757" s="11" t="s">
        <v>6029</v>
      </c>
      <c r="K1757" s="11">
        <v>11000</v>
      </c>
      <c r="L1757" s="6">
        <v>550</v>
      </c>
    </row>
    <row r="1758" spans="1:12">
      <c r="A1758" t="s">
        <v>3532</v>
      </c>
      <c r="B1758" s="4">
        <v>43080</v>
      </c>
      <c r="C1758">
        <v>33</v>
      </c>
      <c r="D1758" t="s">
        <v>6016</v>
      </c>
      <c r="E1758" s="7" t="s">
        <v>6017</v>
      </c>
      <c r="F1758" s="10" t="s">
        <v>6049</v>
      </c>
      <c r="G1758" t="s">
        <v>6050</v>
      </c>
      <c r="H1758" s="11" t="s">
        <v>6027</v>
      </c>
      <c r="I1758" s="11" t="s">
        <v>6028</v>
      </c>
      <c r="J1758" s="11" t="s">
        <v>6133</v>
      </c>
      <c r="K1758" s="11">
        <v>11000</v>
      </c>
      <c r="L1758" s="6">
        <v>300</v>
      </c>
    </row>
    <row r="1759" spans="1:12">
      <c r="A1759" t="s">
        <v>3534</v>
      </c>
      <c r="B1759" s="4">
        <v>42931</v>
      </c>
      <c r="C1759">
        <v>77</v>
      </c>
      <c r="D1759" t="s">
        <v>6016</v>
      </c>
      <c r="E1759" s="7" t="s">
        <v>6017</v>
      </c>
      <c r="F1759" s="10" t="s">
        <v>6049</v>
      </c>
      <c r="G1759" t="s">
        <v>6050</v>
      </c>
      <c r="H1759" s="11" t="s">
        <v>6101</v>
      </c>
      <c r="I1759" s="11" t="s">
        <v>6102</v>
      </c>
      <c r="J1759" s="11" t="s">
        <v>6103</v>
      </c>
      <c r="K1759" s="11">
        <v>11000</v>
      </c>
      <c r="L1759" s="6">
        <v>300</v>
      </c>
    </row>
    <row r="1760" spans="1:12">
      <c r="A1760" t="s">
        <v>3536</v>
      </c>
      <c r="B1760" s="4">
        <v>42507</v>
      </c>
      <c r="C1760">
        <v>30</v>
      </c>
      <c r="D1760" t="s">
        <v>6023</v>
      </c>
      <c r="E1760" s="7" t="s">
        <v>6037</v>
      </c>
      <c r="F1760" s="10" t="s">
        <v>6113</v>
      </c>
      <c r="G1760" t="s">
        <v>6046</v>
      </c>
      <c r="H1760" s="11" t="s">
        <v>6031</v>
      </c>
      <c r="I1760" s="11" t="s">
        <v>6032</v>
      </c>
      <c r="J1760" s="11" t="s">
        <v>6040</v>
      </c>
      <c r="K1760" s="11">
        <v>550</v>
      </c>
      <c r="L1760" s="6">
        <v>100</v>
      </c>
    </row>
    <row r="1761" spans="1:12">
      <c r="A1761" t="s">
        <v>3538</v>
      </c>
      <c r="B1761" s="4">
        <v>42381</v>
      </c>
      <c r="C1761">
        <v>59</v>
      </c>
      <c r="D1761" t="s">
        <v>6016</v>
      </c>
      <c r="E1761" s="7" t="s">
        <v>6037</v>
      </c>
      <c r="F1761" s="10" t="s">
        <v>6080</v>
      </c>
      <c r="G1761" t="s">
        <v>6081</v>
      </c>
      <c r="H1761" s="11" t="s">
        <v>6031</v>
      </c>
      <c r="I1761" s="11" t="s">
        <v>6032</v>
      </c>
      <c r="J1761" s="11" t="s">
        <v>6034</v>
      </c>
      <c r="K1761" s="11">
        <v>550</v>
      </c>
      <c r="L1761" s="6">
        <v>330</v>
      </c>
    </row>
    <row r="1762" spans="1:12">
      <c r="A1762" t="s">
        <v>3540</v>
      </c>
      <c r="B1762" s="4">
        <v>42987</v>
      </c>
      <c r="C1762">
        <v>65</v>
      </c>
      <c r="D1762" t="s">
        <v>6023</v>
      </c>
      <c r="E1762" s="7" t="s">
        <v>6017</v>
      </c>
      <c r="F1762" s="10" t="s">
        <v>6080</v>
      </c>
      <c r="G1762" t="s">
        <v>6081</v>
      </c>
      <c r="H1762" s="11" t="s">
        <v>6031</v>
      </c>
      <c r="I1762" s="11" t="s">
        <v>6032</v>
      </c>
      <c r="J1762" s="11" t="s">
        <v>6033</v>
      </c>
      <c r="K1762" s="11">
        <v>11000</v>
      </c>
      <c r="L1762" s="6">
        <v>320</v>
      </c>
    </row>
    <row r="1763" spans="1:12">
      <c r="A1763" t="s">
        <v>3542</v>
      </c>
      <c r="B1763" s="4">
        <v>42987</v>
      </c>
      <c r="C1763">
        <v>33</v>
      </c>
      <c r="D1763" t="s">
        <v>6023</v>
      </c>
      <c r="E1763" s="7" t="s">
        <v>6017</v>
      </c>
      <c r="F1763" s="10" t="s">
        <v>6116</v>
      </c>
      <c r="G1763" t="s">
        <v>6116</v>
      </c>
      <c r="H1763" s="11" t="s">
        <v>6031</v>
      </c>
      <c r="I1763" s="11" t="s">
        <v>6032</v>
      </c>
      <c r="J1763" s="11" t="s">
        <v>6034</v>
      </c>
      <c r="K1763" s="11">
        <v>11000</v>
      </c>
      <c r="L1763" s="6">
        <v>480</v>
      </c>
    </row>
    <row r="1764" spans="1:12">
      <c r="A1764" t="s">
        <v>3544</v>
      </c>
      <c r="B1764" s="4">
        <v>42987</v>
      </c>
      <c r="C1764">
        <v>52</v>
      </c>
      <c r="D1764" t="s">
        <v>6023</v>
      </c>
      <c r="E1764" s="7" t="s">
        <v>6017</v>
      </c>
      <c r="F1764" s="10" t="s">
        <v>6113</v>
      </c>
      <c r="G1764" t="s">
        <v>6112</v>
      </c>
      <c r="H1764" s="11" t="s">
        <v>6031</v>
      </c>
      <c r="I1764" s="11" t="s">
        <v>6032</v>
      </c>
      <c r="J1764" s="11" t="s">
        <v>6033</v>
      </c>
      <c r="K1764" s="11">
        <v>11000</v>
      </c>
      <c r="L1764" s="6">
        <v>240</v>
      </c>
    </row>
    <row r="1765" spans="1:12">
      <c r="A1765" t="s">
        <v>3546</v>
      </c>
      <c r="B1765" s="4">
        <v>43320</v>
      </c>
      <c r="C1765">
        <v>26</v>
      </c>
      <c r="D1765" t="s">
        <v>6023</v>
      </c>
      <c r="E1765" s="7" t="s">
        <v>6043</v>
      </c>
      <c r="F1765" s="10" t="s">
        <v>6044</v>
      </c>
      <c r="G1765" t="s">
        <v>6062</v>
      </c>
      <c r="H1765" s="11" t="s">
        <v>6047</v>
      </c>
      <c r="I1765" s="11" t="s">
        <v>6048</v>
      </c>
      <c r="J1765" s="11" t="s">
        <v>6029</v>
      </c>
      <c r="K1765" s="11">
        <v>5000</v>
      </c>
      <c r="L1765" s="6">
        <v>70</v>
      </c>
    </row>
    <row r="1766" spans="1:12">
      <c r="A1766" t="s">
        <v>3548</v>
      </c>
      <c r="B1766" s="4">
        <v>43320</v>
      </c>
      <c r="C1766">
        <v>52</v>
      </c>
      <c r="D1766" t="s">
        <v>6016</v>
      </c>
      <c r="E1766" s="7" t="s">
        <v>6017</v>
      </c>
      <c r="F1766" s="10" t="s">
        <v>6044</v>
      </c>
      <c r="G1766" t="s">
        <v>6044</v>
      </c>
      <c r="H1766" s="11" t="s">
        <v>6047</v>
      </c>
      <c r="I1766" s="11" t="s">
        <v>6048</v>
      </c>
      <c r="J1766" s="11" t="s">
        <v>6029</v>
      </c>
      <c r="K1766" s="11">
        <v>11000</v>
      </c>
      <c r="L1766" s="6">
        <v>35</v>
      </c>
    </row>
    <row r="1767" spans="1:12">
      <c r="A1767" t="s">
        <v>3550</v>
      </c>
      <c r="B1767" s="4">
        <v>43320</v>
      </c>
      <c r="C1767">
        <v>37</v>
      </c>
      <c r="D1767" t="s">
        <v>6023</v>
      </c>
      <c r="E1767" s="7" t="s">
        <v>6017</v>
      </c>
      <c r="F1767" s="10" t="s">
        <v>6116</v>
      </c>
      <c r="G1767" t="s">
        <v>6116</v>
      </c>
      <c r="H1767" s="11" t="s">
        <v>6047</v>
      </c>
      <c r="I1767" s="11" t="s">
        <v>6048</v>
      </c>
      <c r="J1767" s="11" t="s">
        <v>6022</v>
      </c>
      <c r="K1767" s="11">
        <v>11000</v>
      </c>
      <c r="L1767" s="6">
        <v>315</v>
      </c>
    </row>
    <row r="1768" spans="1:12">
      <c r="A1768" t="s">
        <v>3552</v>
      </c>
      <c r="B1768" s="4">
        <v>43320</v>
      </c>
      <c r="C1768">
        <v>56</v>
      </c>
      <c r="D1768" t="s">
        <v>6016</v>
      </c>
      <c r="E1768" s="7" t="s">
        <v>6017</v>
      </c>
      <c r="F1768" s="10" t="s">
        <v>6129</v>
      </c>
      <c r="G1768" t="s">
        <v>6094</v>
      </c>
      <c r="H1768" s="11" t="s">
        <v>6047</v>
      </c>
      <c r="I1768" s="11" t="s">
        <v>6048</v>
      </c>
      <c r="J1768" s="11" t="s">
        <v>6029</v>
      </c>
      <c r="K1768" s="11">
        <v>11000</v>
      </c>
      <c r="L1768" s="6">
        <v>70</v>
      </c>
    </row>
    <row r="1769" spans="1:12">
      <c r="A1769" t="s">
        <v>3554</v>
      </c>
      <c r="B1769" s="4">
        <v>42455</v>
      </c>
      <c r="C1769">
        <v>35</v>
      </c>
      <c r="D1769" t="s">
        <v>6016</v>
      </c>
      <c r="E1769" s="7" t="s">
        <v>6017</v>
      </c>
      <c r="F1769" s="10" t="s">
        <v>6116</v>
      </c>
      <c r="G1769" t="s">
        <v>6116</v>
      </c>
      <c r="H1769" s="11" t="s">
        <v>6031</v>
      </c>
      <c r="I1769" s="11" t="s">
        <v>6032</v>
      </c>
      <c r="J1769" s="11" t="s">
        <v>6034</v>
      </c>
      <c r="K1769" s="11">
        <v>11000</v>
      </c>
      <c r="L1769" s="6">
        <v>140</v>
      </c>
    </row>
    <row r="1770" spans="1:12">
      <c r="A1770" t="s">
        <v>3556</v>
      </c>
      <c r="B1770" s="4">
        <v>42455</v>
      </c>
      <c r="C1770">
        <v>58</v>
      </c>
      <c r="D1770" t="s">
        <v>6023</v>
      </c>
      <c r="E1770" s="7" t="s">
        <v>6017</v>
      </c>
      <c r="F1770" s="10" t="s">
        <v>6095</v>
      </c>
      <c r="G1770" t="s">
        <v>6096</v>
      </c>
      <c r="H1770" s="11" t="s">
        <v>6031</v>
      </c>
      <c r="I1770" s="11" t="s">
        <v>6032</v>
      </c>
      <c r="J1770" s="11" t="s">
        <v>6034</v>
      </c>
      <c r="K1770" s="11">
        <v>11000</v>
      </c>
      <c r="L1770" s="6">
        <v>175</v>
      </c>
    </row>
    <row r="1771" spans="1:12">
      <c r="A1771" t="s">
        <v>3558</v>
      </c>
      <c r="B1771" s="4">
        <v>43532</v>
      </c>
      <c r="C1771">
        <v>34</v>
      </c>
      <c r="D1771" t="s">
        <v>6023</v>
      </c>
      <c r="E1771" s="7" t="s">
        <v>6037</v>
      </c>
      <c r="F1771" s="10" t="s">
        <v>6116</v>
      </c>
      <c r="G1771" t="s">
        <v>6116</v>
      </c>
      <c r="H1771" s="11" t="s">
        <v>6054</v>
      </c>
      <c r="I1771" s="11" t="s">
        <v>6055</v>
      </c>
      <c r="J1771" s="11" t="s">
        <v>6056</v>
      </c>
      <c r="K1771" s="11">
        <v>550</v>
      </c>
      <c r="L1771" s="6">
        <v>200</v>
      </c>
    </row>
    <row r="1772" spans="1:12">
      <c r="A1772" t="s">
        <v>3560</v>
      </c>
      <c r="B1772" s="4">
        <v>43532</v>
      </c>
      <c r="C1772">
        <v>37</v>
      </c>
      <c r="D1772" t="s">
        <v>6016</v>
      </c>
      <c r="E1772" s="7" t="s">
        <v>6017</v>
      </c>
      <c r="F1772" s="10" t="s">
        <v>6044</v>
      </c>
      <c r="G1772" t="s">
        <v>6044</v>
      </c>
      <c r="H1772" s="11" t="s">
        <v>6054</v>
      </c>
      <c r="I1772" s="11" t="s">
        <v>6055</v>
      </c>
      <c r="J1772" s="11" t="s">
        <v>6056</v>
      </c>
      <c r="K1772" s="11">
        <v>11000</v>
      </c>
      <c r="L1772" s="6">
        <v>350</v>
      </c>
    </row>
    <row r="1773" spans="1:12">
      <c r="A1773" t="s">
        <v>3562</v>
      </c>
      <c r="B1773" s="4">
        <v>43433</v>
      </c>
      <c r="C1773">
        <v>53</v>
      </c>
      <c r="D1773" t="s">
        <v>6016</v>
      </c>
      <c r="E1773" s="7" t="s">
        <v>6017</v>
      </c>
      <c r="F1773" s="10" t="s">
        <v>6069</v>
      </c>
      <c r="G1773" t="s">
        <v>6070</v>
      </c>
      <c r="H1773" s="11" t="s">
        <v>6122</v>
      </c>
      <c r="I1773" s="11" t="s">
        <v>6072</v>
      </c>
      <c r="J1773" s="11" t="s">
        <v>6132</v>
      </c>
      <c r="K1773" s="11">
        <v>11000</v>
      </c>
      <c r="L1773" s="6">
        <v>100</v>
      </c>
    </row>
    <row r="1774" spans="1:12">
      <c r="A1774" t="s">
        <v>3564</v>
      </c>
      <c r="B1774" s="4">
        <v>43433</v>
      </c>
      <c r="C1774">
        <v>38</v>
      </c>
      <c r="D1774" t="s">
        <v>6016</v>
      </c>
      <c r="E1774" s="7" t="s">
        <v>6017</v>
      </c>
      <c r="F1774" s="10" t="s">
        <v>6116</v>
      </c>
      <c r="G1774" t="s">
        <v>6116</v>
      </c>
      <c r="H1774" s="11" t="s">
        <v>6122</v>
      </c>
      <c r="I1774" s="11" t="s">
        <v>6072</v>
      </c>
      <c r="J1774" s="11" t="s">
        <v>6123</v>
      </c>
      <c r="K1774" s="11">
        <v>11000</v>
      </c>
      <c r="L1774" s="6">
        <v>300</v>
      </c>
    </row>
    <row r="1775" spans="1:12">
      <c r="A1775" t="s">
        <v>3566</v>
      </c>
      <c r="B1775" s="4">
        <v>42493</v>
      </c>
      <c r="C1775">
        <v>38</v>
      </c>
      <c r="D1775" t="s">
        <v>6016</v>
      </c>
      <c r="E1775" s="7" t="s">
        <v>6017</v>
      </c>
      <c r="F1775" s="10" t="s">
        <v>6128</v>
      </c>
      <c r="G1775" t="s">
        <v>6039</v>
      </c>
      <c r="H1775" s="11" t="s">
        <v>6054</v>
      </c>
      <c r="I1775" s="11" t="s">
        <v>6055</v>
      </c>
      <c r="J1775" s="11" t="s">
        <v>6056</v>
      </c>
      <c r="K1775" s="11">
        <v>11000</v>
      </c>
      <c r="L1775" s="6">
        <v>220</v>
      </c>
    </row>
    <row r="1776" spans="1:12">
      <c r="A1776" t="s">
        <v>3568</v>
      </c>
      <c r="B1776" s="4">
        <v>42493</v>
      </c>
      <c r="C1776">
        <v>28</v>
      </c>
      <c r="D1776" t="s">
        <v>6023</v>
      </c>
      <c r="E1776" s="7" t="s">
        <v>6037</v>
      </c>
      <c r="F1776" s="10" t="s">
        <v>6130</v>
      </c>
      <c r="G1776" t="s">
        <v>6039</v>
      </c>
      <c r="H1776" s="11" t="s">
        <v>6054</v>
      </c>
      <c r="I1776" s="11" t="s">
        <v>6055</v>
      </c>
      <c r="J1776" s="11" t="s">
        <v>6056</v>
      </c>
      <c r="K1776" s="11">
        <v>550</v>
      </c>
      <c r="L1776" s="6">
        <v>990</v>
      </c>
    </row>
    <row r="1777" spans="1:12">
      <c r="A1777" t="s">
        <v>3570</v>
      </c>
      <c r="B1777" s="4">
        <v>42493</v>
      </c>
      <c r="C1777">
        <v>39</v>
      </c>
      <c r="D1777" t="s">
        <v>6023</v>
      </c>
      <c r="E1777" s="7" t="s">
        <v>6017</v>
      </c>
      <c r="F1777" s="10" t="s">
        <v>6117</v>
      </c>
      <c r="G1777" t="s">
        <v>6046</v>
      </c>
      <c r="H1777" s="11" t="s">
        <v>6054</v>
      </c>
      <c r="I1777" s="11" t="s">
        <v>6055</v>
      </c>
      <c r="J1777" s="11" t="s">
        <v>6056</v>
      </c>
      <c r="K1777" s="11">
        <v>11000</v>
      </c>
      <c r="L1777" s="6">
        <v>220</v>
      </c>
    </row>
    <row r="1778" spans="1:12">
      <c r="A1778" t="s">
        <v>3572</v>
      </c>
      <c r="B1778" s="4">
        <v>42493</v>
      </c>
      <c r="C1778">
        <v>43</v>
      </c>
      <c r="D1778" t="s">
        <v>6023</v>
      </c>
      <c r="E1778" s="7" t="s">
        <v>6017</v>
      </c>
      <c r="F1778" s="10" t="s">
        <v>6049</v>
      </c>
      <c r="G1778" t="s">
        <v>6050</v>
      </c>
      <c r="H1778" s="11" t="s">
        <v>6054</v>
      </c>
      <c r="I1778" s="11" t="s">
        <v>6055</v>
      </c>
      <c r="J1778" s="11" t="s">
        <v>6056</v>
      </c>
      <c r="K1778" s="11">
        <v>11000</v>
      </c>
      <c r="L1778" s="6">
        <v>110</v>
      </c>
    </row>
    <row r="1779" spans="1:12">
      <c r="A1779" t="s">
        <v>3574</v>
      </c>
      <c r="B1779" s="4">
        <v>43067</v>
      </c>
      <c r="C1779">
        <v>36</v>
      </c>
      <c r="D1779" t="s">
        <v>6016</v>
      </c>
      <c r="E1779" s="7" t="s">
        <v>6043</v>
      </c>
      <c r="F1779" s="10" t="s">
        <v>6135</v>
      </c>
      <c r="G1779" t="s">
        <v>6062</v>
      </c>
      <c r="H1779" s="11" t="s">
        <v>6031</v>
      </c>
      <c r="I1779" s="11" t="s">
        <v>6032</v>
      </c>
      <c r="J1779" s="11" t="s">
        <v>6034</v>
      </c>
      <c r="K1779" s="11">
        <v>5000</v>
      </c>
      <c r="L1779" s="6">
        <v>720</v>
      </c>
    </row>
    <row r="1780" spans="1:12">
      <c r="A1780" t="s">
        <v>3576</v>
      </c>
      <c r="B1780" s="4">
        <v>43067</v>
      </c>
      <c r="C1780">
        <v>38</v>
      </c>
      <c r="D1780" t="s">
        <v>6023</v>
      </c>
      <c r="E1780" s="7" t="s">
        <v>6017</v>
      </c>
      <c r="F1780" s="10" t="s">
        <v>6113</v>
      </c>
      <c r="G1780" t="s">
        <v>6112</v>
      </c>
      <c r="H1780" s="11" t="s">
        <v>6031</v>
      </c>
      <c r="I1780" s="11" t="s">
        <v>6032</v>
      </c>
      <c r="J1780" s="11" t="s">
        <v>6034</v>
      </c>
      <c r="K1780" s="11">
        <v>11000</v>
      </c>
      <c r="L1780" s="6">
        <v>400</v>
      </c>
    </row>
    <row r="1781" spans="1:12">
      <c r="A1781" t="s">
        <v>3578</v>
      </c>
      <c r="B1781" s="4">
        <v>43420</v>
      </c>
      <c r="C1781">
        <v>37</v>
      </c>
      <c r="D1781" t="s">
        <v>6016</v>
      </c>
      <c r="E1781" s="7" t="s">
        <v>6017</v>
      </c>
      <c r="F1781" s="10" t="s">
        <v>6113</v>
      </c>
      <c r="G1781" t="s">
        <v>6112</v>
      </c>
      <c r="H1781" s="11" t="s">
        <v>6031</v>
      </c>
      <c r="I1781" s="11" t="s">
        <v>6032</v>
      </c>
      <c r="J1781" s="11" t="s">
        <v>6040</v>
      </c>
      <c r="K1781" s="11">
        <v>11000</v>
      </c>
      <c r="L1781" s="6">
        <v>330</v>
      </c>
    </row>
    <row r="1782" spans="1:12">
      <c r="A1782" t="s">
        <v>3580</v>
      </c>
      <c r="B1782" s="4">
        <v>43420</v>
      </c>
      <c r="C1782">
        <v>37</v>
      </c>
      <c r="D1782" t="s">
        <v>6016</v>
      </c>
      <c r="E1782" s="7" t="s">
        <v>6043</v>
      </c>
      <c r="F1782" s="10" t="s">
        <v>6116</v>
      </c>
      <c r="G1782" t="s">
        <v>6116</v>
      </c>
      <c r="H1782" s="11" t="s">
        <v>6031</v>
      </c>
      <c r="I1782" s="11" t="s">
        <v>6032</v>
      </c>
      <c r="J1782" s="11" t="s">
        <v>6034</v>
      </c>
      <c r="K1782" s="11">
        <v>5000</v>
      </c>
      <c r="L1782" s="6">
        <v>110</v>
      </c>
    </row>
    <row r="1783" spans="1:12">
      <c r="A1783" t="s">
        <v>3582</v>
      </c>
      <c r="B1783" s="4">
        <v>42929</v>
      </c>
      <c r="C1783">
        <v>29</v>
      </c>
      <c r="D1783" t="s">
        <v>6023</v>
      </c>
      <c r="E1783" s="7" t="s">
        <v>6017</v>
      </c>
      <c r="F1783" s="10" t="s">
        <v>6116</v>
      </c>
      <c r="G1783" t="s">
        <v>6116</v>
      </c>
      <c r="H1783" s="11" t="s">
        <v>6054</v>
      </c>
      <c r="I1783" s="11" t="s">
        <v>6055</v>
      </c>
      <c r="J1783" s="11" t="s">
        <v>6056</v>
      </c>
      <c r="K1783" s="11">
        <v>11000</v>
      </c>
      <c r="L1783" s="6">
        <v>220</v>
      </c>
    </row>
    <row r="1784" spans="1:12">
      <c r="A1784" t="s">
        <v>3584</v>
      </c>
      <c r="B1784" s="4">
        <v>42929</v>
      </c>
      <c r="C1784">
        <v>51</v>
      </c>
      <c r="D1784" t="s">
        <v>6016</v>
      </c>
      <c r="E1784" s="7" t="s">
        <v>6017</v>
      </c>
      <c r="F1784" s="10" t="s">
        <v>6136</v>
      </c>
      <c r="G1784" t="s">
        <v>6116</v>
      </c>
      <c r="H1784" s="11" t="s">
        <v>6054</v>
      </c>
      <c r="I1784" s="11" t="s">
        <v>6055</v>
      </c>
      <c r="J1784" s="11" t="s">
        <v>6056</v>
      </c>
      <c r="K1784" s="11">
        <v>11000</v>
      </c>
      <c r="L1784" s="6">
        <v>330</v>
      </c>
    </row>
    <row r="1785" spans="1:12">
      <c r="A1785" t="s">
        <v>3586</v>
      </c>
      <c r="B1785" s="4">
        <v>43734</v>
      </c>
      <c r="C1785">
        <v>54</v>
      </c>
      <c r="D1785" t="s">
        <v>6016</v>
      </c>
      <c r="E1785" s="7" t="s">
        <v>6043</v>
      </c>
      <c r="F1785" s="10" t="s">
        <v>6046</v>
      </c>
      <c r="G1785" t="s">
        <v>6046</v>
      </c>
      <c r="H1785" s="11" t="s">
        <v>6054</v>
      </c>
      <c r="I1785" s="11" t="s">
        <v>6055</v>
      </c>
      <c r="J1785" s="11" t="s">
        <v>6056</v>
      </c>
      <c r="K1785" s="11">
        <v>5000</v>
      </c>
      <c r="L1785" s="6">
        <v>200</v>
      </c>
    </row>
    <row r="1786" spans="1:12">
      <c r="A1786" t="s">
        <v>3588</v>
      </c>
      <c r="B1786" s="4">
        <v>43734</v>
      </c>
      <c r="C1786">
        <v>35</v>
      </c>
      <c r="D1786" t="s">
        <v>6016</v>
      </c>
      <c r="E1786" s="7" t="s">
        <v>6017</v>
      </c>
      <c r="F1786" s="10" t="s">
        <v>6137</v>
      </c>
      <c r="G1786" t="s">
        <v>6070</v>
      </c>
      <c r="H1786" s="11" t="s">
        <v>6054</v>
      </c>
      <c r="I1786" s="11" t="s">
        <v>6055</v>
      </c>
      <c r="J1786" s="11" t="s">
        <v>6076</v>
      </c>
      <c r="K1786" s="11">
        <v>11000</v>
      </c>
      <c r="L1786" s="6">
        <v>300</v>
      </c>
    </row>
    <row r="1787" spans="1:12">
      <c r="A1787" t="s">
        <v>3590</v>
      </c>
      <c r="B1787" s="4">
        <v>43734</v>
      </c>
      <c r="C1787">
        <v>38</v>
      </c>
      <c r="D1787" t="s">
        <v>6023</v>
      </c>
      <c r="E1787" s="7" t="s">
        <v>6043</v>
      </c>
      <c r="F1787" s="10" t="s">
        <v>6062</v>
      </c>
      <c r="G1787" t="s">
        <v>6062</v>
      </c>
      <c r="H1787" s="11" t="s">
        <v>6054</v>
      </c>
      <c r="I1787" s="11" t="s">
        <v>6055</v>
      </c>
      <c r="J1787" s="11" t="s">
        <v>6056</v>
      </c>
      <c r="K1787" s="11">
        <v>5000</v>
      </c>
      <c r="L1787" s="6">
        <v>400</v>
      </c>
    </row>
    <row r="1788" spans="1:12">
      <c r="A1788" t="s">
        <v>3592</v>
      </c>
      <c r="B1788" s="4">
        <v>43734</v>
      </c>
      <c r="C1788">
        <v>33</v>
      </c>
      <c r="D1788" t="s">
        <v>6023</v>
      </c>
      <c r="E1788" s="7" t="s">
        <v>6017</v>
      </c>
      <c r="F1788" s="10" t="s">
        <v>6049</v>
      </c>
      <c r="G1788" t="s">
        <v>6050</v>
      </c>
      <c r="H1788" s="11" t="s">
        <v>6054</v>
      </c>
      <c r="I1788" s="11" t="s">
        <v>6055</v>
      </c>
      <c r="J1788" s="11" t="s">
        <v>6076</v>
      </c>
      <c r="K1788" s="11">
        <v>11000</v>
      </c>
      <c r="L1788" s="6">
        <v>150</v>
      </c>
    </row>
    <row r="1789" spans="1:12">
      <c r="A1789" t="s">
        <v>3594</v>
      </c>
      <c r="B1789" s="4">
        <v>42785</v>
      </c>
      <c r="C1789">
        <v>45</v>
      </c>
      <c r="D1789" t="s">
        <v>6023</v>
      </c>
      <c r="E1789" s="7" t="s">
        <v>6017</v>
      </c>
      <c r="F1789" s="10" t="s">
        <v>6044</v>
      </c>
      <c r="G1789" t="s">
        <v>6044</v>
      </c>
      <c r="H1789" s="11" t="s">
        <v>6054</v>
      </c>
      <c r="I1789" s="11" t="s">
        <v>6055</v>
      </c>
      <c r="J1789" s="11" t="s">
        <v>6076</v>
      </c>
      <c r="K1789" s="11">
        <v>11000</v>
      </c>
      <c r="L1789" s="6">
        <v>150</v>
      </c>
    </row>
    <row r="1790" spans="1:12">
      <c r="A1790" t="s">
        <v>3596</v>
      </c>
      <c r="B1790" s="4">
        <v>42785</v>
      </c>
      <c r="C1790">
        <v>61</v>
      </c>
      <c r="D1790" t="s">
        <v>6016</v>
      </c>
      <c r="E1790" s="7" t="s">
        <v>6017</v>
      </c>
      <c r="F1790" s="10" t="s">
        <v>6135</v>
      </c>
      <c r="G1790" t="s">
        <v>6062</v>
      </c>
      <c r="H1790" s="11" t="s">
        <v>6054</v>
      </c>
      <c r="I1790" s="11" t="s">
        <v>6055</v>
      </c>
      <c r="J1790" s="11" t="s">
        <v>6076</v>
      </c>
      <c r="K1790" s="11">
        <v>11000</v>
      </c>
      <c r="L1790" s="6">
        <v>100</v>
      </c>
    </row>
    <row r="1791" spans="1:12">
      <c r="A1791" t="s">
        <v>3598</v>
      </c>
      <c r="B1791" s="4">
        <v>42785</v>
      </c>
      <c r="C1791">
        <v>33</v>
      </c>
      <c r="D1791" t="s">
        <v>6023</v>
      </c>
      <c r="E1791" s="7" t="s">
        <v>6017</v>
      </c>
      <c r="F1791" s="10" t="s">
        <v>6138</v>
      </c>
      <c r="G1791" t="s">
        <v>6039</v>
      </c>
      <c r="H1791" s="11" t="s">
        <v>6054</v>
      </c>
      <c r="I1791" s="11" t="s">
        <v>6055</v>
      </c>
      <c r="J1791" s="11" t="s">
        <v>6076</v>
      </c>
      <c r="K1791" s="11">
        <v>11000</v>
      </c>
      <c r="L1791" s="6">
        <v>250</v>
      </c>
    </row>
    <row r="1792" spans="1:12">
      <c r="A1792" t="s">
        <v>3600</v>
      </c>
      <c r="B1792" s="4">
        <v>42647</v>
      </c>
      <c r="C1792">
        <v>55</v>
      </c>
      <c r="D1792" t="s">
        <v>6016</v>
      </c>
      <c r="E1792" s="7" t="s">
        <v>6017</v>
      </c>
      <c r="F1792" s="10" t="s">
        <v>6128</v>
      </c>
      <c r="G1792" t="s">
        <v>6039</v>
      </c>
      <c r="H1792" s="11" t="s">
        <v>6031</v>
      </c>
      <c r="I1792" s="11" t="s">
        <v>6032</v>
      </c>
      <c r="J1792" s="11" t="s">
        <v>6034</v>
      </c>
      <c r="K1792" s="11">
        <v>11000</v>
      </c>
      <c r="L1792" s="6">
        <v>110</v>
      </c>
    </row>
    <row r="1793" spans="1:12">
      <c r="A1793" t="s">
        <v>3602</v>
      </c>
      <c r="B1793" s="4">
        <v>42707</v>
      </c>
      <c r="C1793">
        <v>34</v>
      </c>
      <c r="D1793" t="s">
        <v>6023</v>
      </c>
      <c r="E1793" s="7" t="s">
        <v>6017</v>
      </c>
      <c r="F1793" s="10" t="s">
        <v>6074</v>
      </c>
      <c r="G1793" t="s">
        <v>6050</v>
      </c>
      <c r="H1793" s="11" t="s">
        <v>6085</v>
      </c>
      <c r="I1793" s="11" t="s">
        <v>6086</v>
      </c>
      <c r="J1793" s="11" t="s">
        <v>6022</v>
      </c>
      <c r="K1793" s="11">
        <v>28000</v>
      </c>
      <c r="L1793" s="6">
        <v>400</v>
      </c>
    </row>
    <row r="1794" spans="1:12">
      <c r="A1794" t="s">
        <v>3604</v>
      </c>
      <c r="B1794" s="4">
        <v>42707</v>
      </c>
      <c r="C1794">
        <v>58</v>
      </c>
      <c r="D1794" t="s">
        <v>6016</v>
      </c>
      <c r="E1794" s="7" t="s">
        <v>6017</v>
      </c>
      <c r="F1794" s="10" t="s">
        <v>6045</v>
      </c>
      <c r="G1794" t="s">
        <v>6046</v>
      </c>
      <c r="H1794" s="11" t="s">
        <v>6085</v>
      </c>
      <c r="I1794" s="11" t="s">
        <v>6086</v>
      </c>
      <c r="J1794" s="11" t="s">
        <v>6029</v>
      </c>
      <c r="K1794" s="11">
        <v>28000</v>
      </c>
      <c r="L1794" s="6">
        <v>200</v>
      </c>
    </row>
    <row r="1795" spans="1:12">
      <c r="A1795" t="s">
        <v>3606</v>
      </c>
      <c r="B1795" s="4">
        <v>42717</v>
      </c>
      <c r="C1795">
        <v>38</v>
      </c>
      <c r="D1795" t="s">
        <v>6023</v>
      </c>
      <c r="E1795" s="7" t="s">
        <v>6017</v>
      </c>
      <c r="F1795" s="10" t="s">
        <v>6106</v>
      </c>
      <c r="G1795" t="s">
        <v>6039</v>
      </c>
      <c r="H1795" s="11" t="s">
        <v>6054</v>
      </c>
      <c r="I1795" s="11" t="s">
        <v>6055</v>
      </c>
      <c r="J1795" s="11" t="s">
        <v>6056</v>
      </c>
      <c r="K1795" s="11">
        <v>11000</v>
      </c>
      <c r="L1795" s="6">
        <v>100</v>
      </c>
    </row>
    <row r="1796" spans="1:12">
      <c r="A1796" t="s">
        <v>3608</v>
      </c>
      <c r="B1796" s="4">
        <v>43353</v>
      </c>
      <c r="C1796">
        <v>59</v>
      </c>
      <c r="D1796" t="s">
        <v>6016</v>
      </c>
      <c r="E1796" s="7" t="s">
        <v>6043</v>
      </c>
      <c r="F1796" s="10" t="s">
        <v>6106</v>
      </c>
      <c r="G1796" t="s">
        <v>6039</v>
      </c>
      <c r="H1796" s="11" t="s">
        <v>6047</v>
      </c>
      <c r="I1796" s="11" t="s">
        <v>6048</v>
      </c>
      <c r="J1796" s="11" t="s">
        <v>6029</v>
      </c>
      <c r="K1796" s="11">
        <v>5000</v>
      </c>
      <c r="L1796" s="6">
        <v>150</v>
      </c>
    </row>
    <row r="1797" spans="1:12">
      <c r="A1797" t="s">
        <v>3610</v>
      </c>
      <c r="B1797" s="4">
        <v>43707</v>
      </c>
      <c r="C1797">
        <v>77</v>
      </c>
      <c r="D1797" t="s">
        <v>6016</v>
      </c>
      <c r="E1797" s="7" t="s">
        <v>6037</v>
      </c>
      <c r="F1797" s="10" t="s">
        <v>6139</v>
      </c>
      <c r="G1797" t="s">
        <v>6026</v>
      </c>
      <c r="H1797" s="11" t="s">
        <v>6101</v>
      </c>
      <c r="I1797" s="11" t="s">
        <v>6102</v>
      </c>
      <c r="J1797" s="11" t="s">
        <v>6103</v>
      </c>
      <c r="K1797" s="11">
        <v>550</v>
      </c>
      <c r="L1797" s="6">
        <v>880</v>
      </c>
    </row>
    <row r="1798" spans="1:12">
      <c r="A1798" t="s">
        <v>3612</v>
      </c>
      <c r="B1798" s="4">
        <v>43707</v>
      </c>
      <c r="C1798">
        <v>77</v>
      </c>
      <c r="D1798" t="s">
        <v>6016</v>
      </c>
      <c r="E1798" s="7" t="s">
        <v>6017</v>
      </c>
      <c r="F1798" s="10" t="s">
        <v>6139</v>
      </c>
      <c r="G1798" t="s">
        <v>6026</v>
      </c>
      <c r="H1798" s="11" t="s">
        <v>6101</v>
      </c>
      <c r="I1798" s="11" t="s">
        <v>6102</v>
      </c>
      <c r="J1798" s="11" t="s">
        <v>6125</v>
      </c>
      <c r="K1798" s="11">
        <v>11000</v>
      </c>
      <c r="L1798" s="6">
        <v>330</v>
      </c>
    </row>
    <row r="1799" spans="1:12">
      <c r="A1799" t="s">
        <v>3614</v>
      </c>
      <c r="B1799" s="4">
        <v>43707</v>
      </c>
      <c r="C1799">
        <v>77</v>
      </c>
      <c r="D1799" t="s">
        <v>6016</v>
      </c>
      <c r="E1799" s="7" t="s">
        <v>6017</v>
      </c>
      <c r="F1799" s="10" t="s">
        <v>6046</v>
      </c>
      <c r="G1799" t="s">
        <v>6046</v>
      </c>
      <c r="H1799" s="11" t="s">
        <v>6101</v>
      </c>
      <c r="I1799" s="11" t="s">
        <v>6102</v>
      </c>
      <c r="J1799" s="11" t="s">
        <v>6103</v>
      </c>
      <c r="K1799" s="11">
        <v>11000</v>
      </c>
      <c r="L1799" s="6">
        <v>660</v>
      </c>
    </row>
    <row r="1800" spans="1:12">
      <c r="A1800" t="s">
        <v>3616</v>
      </c>
      <c r="B1800" s="4">
        <v>43292</v>
      </c>
      <c r="C1800">
        <v>60</v>
      </c>
      <c r="D1800" t="s">
        <v>6016</v>
      </c>
      <c r="E1800" s="7" t="s">
        <v>6017</v>
      </c>
      <c r="F1800" s="10" t="s">
        <v>6113</v>
      </c>
      <c r="G1800" t="s">
        <v>6112</v>
      </c>
      <c r="H1800" s="11" t="s">
        <v>6031</v>
      </c>
      <c r="I1800" s="11" t="s">
        <v>6032</v>
      </c>
      <c r="J1800" s="11" t="s">
        <v>6033</v>
      </c>
      <c r="K1800" s="11">
        <v>11000</v>
      </c>
      <c r="L1800" s="6">
        <v>400</v>
      </c>
    </row>
    <row r="1801" spans="1:12">
      <c r="A1801" t="s">
        <v>3618</v>
      </c>
      <c r="B1801" s="4">
        <v>43322</v>
      </c>
      <c r="C1801">
        <v>53</v>
      </c>
      <c r="D1801" t="s">
        <v>6023</v>
      </c>
      <c r="E1801" s="7" t="s">
        <v>6017</v>
      </c>
      <c r="F1801" s="10" t="s">
        <v>6069</v>
      </c>
      <c r="G1801" t="s">
        <v>6070</v>
      </c>
      <c r="H1801" s="11" t="s">
        <v>6020</v>
      </c>
      <c r="I1801" s="11" t="s">
        <v>6021</v>
      </c>
      <c r="J1801" s="11" t="s">
        <v>6029</v>
      </c>
      <c r="K1801" s="11">
        <v>11000</v>
      </c>
      <c r="L1801" s="6">
        <v>200</v>
      </c>
    </row>
    <row r="1802" spans="1:12">
      <c r="A1802" t="s">
        <v>3620</v>
      </c>
      <c r="B1802" s="4">
        <v>43322</v>
      </c>
      <c r="C1802">
        <v>35</v>
      </c>
      <c r="D1802" t="s">
        <v>6016</v>
      </c>
      <c r="E1802" s="7" t="s">
        <v>6017</v>
      </c>
      <c r="F1802" s="10" t="s">
        <v>6097</v>
      </c>
      <c r="G1802" t="s">
        <v>6097</v>
      </c>
      <c r="H1802" s="11" t="s">
        <v>6020</v>
      </c>
      <c r="I1802" s="11" t="s">
        <v>6021</v>
      </c>
      <c r="J1802" s="11" t="s">
        <v>6029</v>
      </c>
      <c r="K1802" s="11">
        <v>11000</v>
      </c>
      <c r="L1802" s="6">
        <v>150</v>
      </c>
    </row>
    <row r="1803" spans="1:12">
      <c r="A1803" t="s">
        <v>3622</v>
      </c>
      <c r="B1803" s="4">
        <v>43423</v>
      </c>
      <c r="C1803">
        <v>53</v>
      </c>
      <c r="D1803" t="s">
        <v>6016</v>
      </c>
      <c r="E1803" s="7" t="s">
        <v>6037</v>
      </c>
      <c r="F1803" s="10" t="s">
        <v>6044</v>
      </c>
      <c r="G1803" t="s">
        <v>6044</v>
      </c>
      <c r="H1803" s="11" t="s">
        <v>6047</v>
      </c>
      <c r="I1803" s="11" t="s">
        <v>6048</v>
      </c>
      <c r="J1803" s="11" t="s">
        <v>6022</v>
      </c>
      <c r="K1803" s="11">
        <v>550</v>
      </c>
      <c r="L1803" s="6">
        <v>80</v>
      </c>
    </row>
    <row r="1804" spans="1:12">
      <c r="A1804" t="s">
        <v>3624</v>
      </c>
      <c r="B1804" s="4">
        <v>43734</v>
      </c>
      <c r="C1804">
        <v>58</v>
      </c>
      <c r="D1804" t="s">
        <v>6016</v>
      </c>
      <c r="E1804" s="7" t="s">
        <v>6017</v>
      </c>
      <c r="F1804" s="10" t="s">
        <v>6084</v>
      </c>
      <c r="G1804" t="s">
        <v>6112</v>
      </c>
      <c r="H1804" s="11" t="s">
        <v>6020</v>
      </c>
      <c r="I1804" s="11" t="s">
        <v>6021</v>
      </c>
      <c r="J1804" s="11" t="s">
        <v>6029</v>
      </c>
      <c r="K1804" s="11">
        <v>11000</v>
      </c>
      <c r="L1804" s="6">
        <v>110</v>
      </c>
    </row>
    <row r="1805" spans="1:12">
      <c r="A1805" t="s">
        <v>3626</v>
      </c>
      <c r="B1805" s="4">
        <v>43734</v>
      </c>
      <c r="C1805">
        <v>33</v>
      </c>
      <c r="D1805" t="s">
        <v>6023</v>
      </c>
      <c r="E1805" s="7" t="s">
        <v>6037</v>
      </c>
      <c r="F1805" s="10" t="s">
        <v>6084</v>
      </c>
      <c r="G1805" t="s">
        <v>6112</v>
      </c>
      <c r="H1805" s="11" t="s">
        <v>6020</v>
      </c>
      <c r="I1805" s="11" t="s">
        <v>6021</v>
      </c>
      <c r="J1805" s="11" t="s">
        <v>6029</v>
      </c>
      <c r="K1805" s="11">
        <v>550</v>
      </c>
      <c r="L1805" s="6">
        <v>770</v>
      </c>
    </row>
    <row r="1806" spans="1:12">
      <c r="A1806" t="s">
        <v>3628</v>
      </c>
      <c r="B1806" s="4">
        <v>43734</v>
      </c>
      <c r="C1806">
        <v>53</v>
      </c>
      <c r="D1806" t="s">
        <v>6016</v>
      </c>
      <c r="E1806" s="7" t="s">
        <v>6017</v>
      </c>
      <c r="F1806" s="10" t="s">
        <v>6116</v>
      </c>
      <c r="G1806" t="s">
        <v>6116</v>
      </c>
      <c r="H1806" s="11" t="s">
        <v>6020</v>
      </c>
      <c r="I1806" s="11" t="s">
        <v>6021</v>
      </c>
      <c r="J1806" s="11" t="s">
        <v>6029</v>
      </c>
      <c r="K1806" s="11">
        <v>11000</v>
      </c>
      <c r="L1806" s="6">
        <v>220</v>
      </c>
    </row>
    <row r="1807" spans="1:12">
      <c r="A1807" t="s">
        <v>3630</v>
      </c>
      <c r="B1807" s="4">
        <v>43462</v>
      </c>
      <c r="C1807">
        <v>59</v>
      </c>
      <c r="D1807" t="s">
        <v>6016</v>
      </c>
      <c r="E1807" s="7" t="s">
        <v>6043</v>
      </c>
      <c r="F1807" s="10" t="s">
        <v>6045</v>
      </c>
      <c r="G1807" t="s">
        <v>6046</v>
      </c>
      <c r="H1807" s="11" t="s">
        <v>6071</v>
      </c>
      <c r="I1807" s="11" t="s">
        <v>6072</v>
      </c>
      <c r="J1807" s="11" t="s">
        <v>6073</v>
      </c>
      <c r="K1807" s="11">
        <v>5000</v>
      </c>
      <c r="L1807" s="6">
        <v>560</v>
      </c>
    </row>
    <row r="1808" spans="1:12">
      <c r="A1808" t="s">
        <v>3632</v>
      </c>
      <c r="B1808" s="4">
        <v>43462</v>
      </c>
      <c r="C1808">
        <v>37</v>
      </c>
      <c r="D1808" t="s">
        <v>6016</v>
      </c>
      <c r="E1808" s="7" t="s">
        <v>6017</v>
      </c>
      <c r="F1808" s="10" t="s">
        <v>6083</v>
      </c>
      <c r="G1808" t="s">
        <v>6060</v>
      </c>
      <c r="H1808" s="11" t="s">
        <v>6071</v>
      </c>
      <c r="I1808" s="11" t="s">
        <v>6072</v>
      </c>
      <c r="J1808" s="11" t="s">
        <v>6029</v>
      </c>
      <c r="K1808" s="11">
        <v>11000</v>
      </c>
      <c r="L1808" s="6">
        <v>560</v>
      </c>
    </row>
    <row r="1809" spans="1:12">
      <c r="A1809" t="s">
        <v>3634</v>
      </c>
      <c r="B1809" s="4">
        <v>43462</v>
      </c>
      <c r="C1809">
        <v>50</v>
      </c>
      <c r="D1809" t="s">
        <v>6023</v>
      </c>
      <c r="E1809" s="7" t="s">
        <v>6017</v>
      </c>
      <c r="F1809" s="10" t="s">
        <v>6018</v>
      </c>
      <c r="G1809" t="s">
        <v>6039</v>
      </c>
      <c r="H1809" s="11" t="s">
        <v>6071</v>
      </c>
      <c r="I1809" s="11" t="s">
        <v>6072</v>
      </c>
      <c r="J1809" s="11" t="s">
        <v>6073</v>
      </c>
      <c r="K1809" s="11">
        <v>11000</v>
      </c>
      <c r="L1809" s="6">
        <v>560</v>
      </c>
    </row>
    <row r="1810" spans="1:12">
      <c r="A1810" t="s">
        <v>3636</v>
      </c>
      <c r="B1810" s="4">
        <v>43144</v>
      </c>
      <c r="C1810">
        <v>35</v>
      </c>
      <c r="D1810" t="s">
        <v>6023</v>
      </c>
      <c r="E1810" s="7" t="s">
        <v>6017</v>
      </c>
      <c r="F1810" s="10" t="s">
        <v>6044</v>
      </c>
      <c r="G1810" t="s">
        <v>6044</v>
      </c>
      <c r="H1810" s="11" t="s">
        <v>6071</v>
      </c>
      <c r="I1810" s="11" t="s">
        <v>6072</v>
      </c>
      <c r="J1810" s="11" t="s">
        <v>6073</v>
      </c>
      <c r="K1810" s="11">
        <v>11000</v>
      </c>
      <c r="L1810" s="6">
        <v>350</v>
      </c>
    </row>
    <row r="1811" spans="1:12">
      <c r="A1811" t="s">
        <v>3638</v>
      </c>
      <c r="B1811" s="4">
        <v>43402</v>
      </c>
      <c r="C1811">
        <v>28</v>
      </c>
      <c r="D1811" t="s">
        <v>6016</v>
      </c>
      <c r="E1811" s="7" t="s">
        <v>6037</v>
      </c>
      <c r="F1811" s="10" t="s">
        <v>6093</v>
      </c>
      <c r="G1811" t="s">
        <v>6094</v>
      </c>
      <c r="H1811" s="11" t="s">
        <v>6054</v>
      </c>
      <c r="I1811" s="11" t="s">
        <v>6055</v>
      </c>
      <c r="J1811" s="11" t="s">
        <v>6022</v>
      </c>
      <c r="K1811" s="11">
        <v>550</v>
      </c>
      <c r="L1811" s="6">
        <v>350</v>
      </c>
    </row>
    <row r="1812" spans="1:12">
      <c r="A1812" t="s">
        <v>3640</v>
      </c>
      <c r="B1812" s="4">
        <v>43402</v>
      </c>
      <c r="C1812">
        <v>37</v>
      </c>
      <c r="D1812" t="s">
        <v>6016</v>
      </c>
      <c r="E1812" s="7" t="s">
        <v>6017</v>
      </c>
      <c r="F1812" s="10" t="s">
        <v>6098</v>
      </c>
      <c r="G1812" t="s">
        <v>6060</v>
      </c>
      <c r="H1812" s="11" t="s">
        <v>6054</v>
      </c>
      <c r="I1812" s="11" t="s">
        <v>6055</v>
      </c>
      <c r="J1812" s="11" t="s">
        <v>6056</v>
      </c>
      <c r="K1812" s="11">
        <v>11000</v>
      </c>
      <c r="L1812" s="6">
        <v>150</v>
      </c>
    </row>
    <row r="1813" spans="1:12">
      <c r="A1813" t="s">
        <v>3642</v>
      </c>
      <c r="B1813" s="4">
        <v>42532</v>
      </c>
      <c r="C1813">
        <v>39</v>
      </c>
      <c r="D1813" t="s">
        <v>6016</v>
      </c>
      <c r="E1813" s="7" t="s">
        <v>6017</v>
      </c>
      <c r="F1813" s="10" t="s">
        <v>6135</v>
      </c>
      <c r="G1813" t="s">
        <v>6062</v>
      </c>
      <c r="H1813" s="11" t="s">
        <v>6020</v>
      </c>
      <c r="I1813" s="11" t="s">
        <v>6021</v>
      </c>
      <c r="J1813" s="11" t="s">
        <v>6022</v>
      </c>
      <c r="K1813" s="11">
        <v>11000</v>
      </c>
      <c r="L1813" s="6">
        <v>245</v>
      </c>
    </row>
    <row r="1814" spans="1:12">
      <c r="A1814" t="s">
        <v>3644</v>
      </c>
      <c r="B1814" s="4">
        <v>43795</v>
      </c>
      <c r="C1814">
        <v>31</v>
      </c>
      <c r="D1814" t="s">
        <v>6016</v>
      </c>
      <c r="E1814" s="7" t="s">
        <v>6037</v>
      </c>
      <c r="F1814" s="10" t="s">
        <v>6059</v>
      </c>
      <c r="G1814" t="s">
        <v>6060</v>
      </c>
      <c r="H1814" s="11" t="s">
        <v>6031</v>
      </c>
      <c r="I1814" s="11" t="s">
        <v>6032</v>
      </c>
      <c r="J1814" s="11" t="s">
        <v>6033</v>
      </c>
      <c r="K1814" s="11">
        <v>550</v>
      </c>
      <c r="L1814" s="6">
        <v>550</v>
      </c>
    </row>
    <row r="1815" spans="1:12">
      <c r="A1815" t="s">
        <v>3646</v>
      </c>
      <c r="B1815" s="4">
        <v>43795</v>
      </c>
      <c r="C1815">
        <v>37</v>
      </c>
      <c r="D1815" t="s">
        <v>6016</v>
      </c>
      <c r="E1815" s="7" t="s">
        <v>6017</v>
      </c>
      <c r="F1815" s="10" t="s">
        <v>6129</v>
      </c>
      <c r="G1815" t="s">
        <v>6094</v>
      </c>
      <c r="H1815" s="11" t="s">
        <v>6031</v>
      </c>
      <c r="I1815" s="11" t="s">
        <v>6032</v>
      </c>
      <c r="J1815" s="11" t="s">
        <v>6033</v>
      </c>
      <c r="K1815" s="11">
        <v>11000</v>
      </c>
      <c r="L1815" s="6">
        <v>220</v>
      </c>
    </row>
    <row r="1816" spans="1:12">
      <c r="A1816" t="s">
        <v>3648</v>
      </c>
      <c r="B1816" s="4">
        <v>42996</v>
      </c>
      <c r="C1816">
        <v>39</v>
      </c>
      <c r="D1816" t="s">
        <v>6016</v>
      </c>
      <c r="E1816" s="7" t="s">
        <v>6017</v>
      </c>
      <c r="F1816" s="10" t="s">
        <v>6026</v>
      </c>
      <c r="G1816" t="s">
        <v>6026</v>
      </c>
      <c r="H1816" s="11" t="s">
        <v>6054</v>
      </c>
      <c r="I1816" s="11" t="s">
        <v>6055</v>
      </c>
      <c r="J1816" s="11" t="s">
        <v>6022</v>
      </c>
      <c r="K1816" s="11">
        <v>11000</v>
      </c>
      <c r="L1816" s="6">
        <v>240</v>
      </c>
    </row>
    <row r="1817" spans="1:12">
      <c r="A1817" t="s">
        <v>3650</v>
      </c>
      <c r="B1817" s="4">
        <v>42890</v>
      </c>
      <c r="C1817">
        <v>38</v>
      </c>
      <c r="D1817" t="s">
        <v>6016</v>
      </c>
      <c r="E1817" s="7" t="s">
        <v>6017</v>
      </c>
      <c r="F1817" s="10" t="s">
        <v>6089</v>
      </c>
      <c r="G1817" t="s">
        <v>6039</v>
      </c>
      <c r="H1817" s="11" t="s">
        <v>6085</v>
      </c>
      <c r="I1817" s="11" t="s">
        <v>6086</v>
      </c>
      <c r="J1817" s="11" t="s">
        <v>6029</v>
      </c>
      <c r="K1817" s="11">
        <v>28000</v>
      </c>
      <c r="L1817" s="6">
        <v>160</v>
      </c>
    </row>
    <row r="1818" spans="1:12">
      <c r="A1818" t="s">
        <v>3652</v>
      </c>
      <c r="B1818" s="4">
        <v>42890</v>
      </c>
      <c r="C1818">
        <v>35</v>
      </c>
      <c r="D1818" t="s">
        <v>6016</v>
      </c>
      <c r="E1818" s="7" t="s">
        <v>6017</v>
      </c>
      <c r="F1818" s="10" t="s">
        <v>6089</v>
      </c>
      <c r="G1818" t="s">
        <v>6039</v>
      </c>
      <c r="H1818" s="11" t="s">
        <v>6085</v>
      </c>
      <c r="I1818" s="11" t="s">
        <v>6086</v>
      </c>
      <c r="J1818" s="11" t="s">
        <v>6029</v>
      </c>
      <c r="K1818" s="11">
        <v>28000</v>
      </c>
      <c r="L1818" s="6">
        <v>160</v>
      </c>
    </row>
    <row r="1819" spans="1:12">
      <c r="A1819" t="s">
        <v>3654</v>
      </c>
      <c r="B1819" s="4">
        <v>43084</v>
      </c>
      <c r="C1819">
        <v>30</v>
      </c>
      <c r="D1819" t="s">
        <v>6016</v>
      </c>
      <c r="E1819" s="7" t="s">
        <v>6017</v>
      </c>
      <c r="F1819" s="10" t="s">
        <v>6044</v>
      </c>
      <c r="G1819" t="s">
        <v>6044</v>
      </c>
      <c r="H1819" s="11" t="s">
        <v>6020</v>
      </c>
      <c r="I1819" s="11" t="s">
        <v>6021</v>
      </c>
      <c r="J1819" s="11" t="s">
        <v>6029</v>
      </c>
      <c r="K1819" s="11">
        <v>11000</v>
      </c>
      <c r="L1819" s="6">
        <v>160</v>
      </c>
    </row>
    <row r="1820" spans="1:12">
      <c r="A1820" t="s">
        <v>3656</v>
      </c>
      <c r="B1820" s="4">
        <v>42519</v>
      </c>
      <c r="C1820">
        <v>48</v>
      </c>
      <c r="D1820" t="s">
        <v>6023</v>
      </c>
      <c r="E1820" s="7" t="s">
        <v>6037</v>
      </c>
      <c r="F1820" s="10" t="s">
        <v>6063</v>
      </c>
      <c r="G1820" t="s">
        <v>6081</v>
      </c>
      <c r="H1820" s="11" t="s">
        <v>6031</v>
      </c>
      <c r="I1820" s="11" t="s">
        <v>6032</v>
      </c>
      <c r="J1820" s="11" t="s">
        <v>6034</v>
      </c>
      <c r="K1820" s="11">
        <v>550</v>
      </c>
      <c r="L1820" s="6">
        <v>100</v>
      </c>
    </row>
    <row r="1821" spans="1:12">
      <c r="A1821" t="s">
        <v>3658</v>
      </c>
      <c r="B1821" s="4">
        <v>42519</v>
      </c>
      <c r="C1821">
        <v>33</v>
      </c>
      <c r="D1821" t="s">
        <v>6023</v>
      </c>
      <c r="E1821" s="7" t="s">
        <v>6017</v>
      </c>
      <c r="F1821" s="10" t="s">
        <v>6140</v>
      </c>
      <c r="G1821" t="s">
        <v>6062</v>
      </c>
      <c r="H1821" s="11" t="s">
        <v>6031</v>
      </c>
      <c r="I1821" s="11" t="s">
        <v>6032</v>
      </c>
      <c r="J1821" s="11" t="s">
        <v>6033</v>
      </c>
      <c r="K1821" s="11">
        <v>11000</v>
      </c>
      <c r="L1821" s="6">
        <v>100</v>
      </c>
    </row>
    <row r="1822" spans="1:12">
      <c r="A1822" t="s">
        <v>3660</v>
      </c>
      <c r="B1822" s="4">
        <v>43151</v>
      </c>
      <c r="C1822">
        <v>47</v>
      </c>
      <c r="D1822" t="s">
        <v>6016</v>
      </c>
      <c r="E1822" s="7" t="s">
        <v>6037</v>
      </c>
      <c r="F1822" s="10" t="s">
        <v>6062</v>
      </c>
      <c r="G1822" t="s">
        <v>6062</v>
      </c>
      <c r="H1822" s="11" t="s">
        <v>6054</v>
      </c>
      <c r="I1822" s="11" t="s">
        <v>6055</v>
      </c>
      <c r="J1822" s="11" t="s">
        <v>6056</v>
      </c>
      <c r="K1822" s="11">
        <v>550</v>
      </c>
      <c r="L1822" s="6">
        <v>300</v>
      </c>
    </row>
    <row r="1823" spans="1:12">
      <c r="A1823" t="s">
        <v>3662</v>
      </c>
      <c r="B1823" s="4">
        <v>43151</v>
      </c>
      <c r="C1823">
        <v>37</v>
      </c>
      <c r="D1823" t="s">
        <v>6023</v>
      </c>
      <c r="E1823" s="7" t="s">
        <v>6017</v>
      </c>
      <c r="F1823" s="10" t="s">
        <v>6139</v>
      </c>
      <c r="G1823" t="s">
        <v>6026</v>
      </c>
      <c r="H1823" s="11" t="s">
        <v>6054</v>
      </c>
      <c r="I1823" s="11" t="s">
        <v>6055</v>
      </c>
      <c r="J1823" s="11" t="s">
        <v>6056</v>
      </c>
      <c r="K1823" s="11">
        <v>11000</v>
      </c>
      <c r="L1823" s="6">
        <v>200</v>
      </c>
    </row>
    <row r="1824" spans="1:12">
      <c r="A1824" t="s">
        <v>3664</v>
      </c>
      <c r="B1824" s="4">
        <v>43151</v>
      </c>
      <c r="C1824">
        <v>38</v>
      </c>
      <c r="D1824" t="s">
        <v>6016</v>
      </c>
      <c r="E1824" s="7" t="s">
        <v>6037</v>
      </c>
      <c r="F1824" s="10" t="s">
        <v>6115</v>
      </c>
      <c r="G1824" t="s">
        <v>6116</v>
      </c>
      <c r="H1824" s="11" t="s">
        <v>6054</v>
      </c>
      <c r="I1824" s="11" t="s">
        <v>6055</v>
      </c>
      <c r="J1824" s="11" t="s">
        <v>6022</v>
      </c>
      <c r="K1824" s="11">
        <v>550</v>
      </c>
      <c r="L1824" s="6">
        <v>150</v>
      </c>
    </row>
    <row r="1825" spans="1:12">
      <c r="A1825" t="s">
        <v>3666</v>
      </c>
      <c r="B1825" s="4">
        <v>43151</v>
      </c>
      <c r="C1825">
        <v>39</v>
      </c>
      <c r="D1825" t="s">
        <v>6016</v>
      </c>
      <c r="E1825" s="7" t="s">
        <v>6043</v>
      </c>
      <c r="F1825" s="10" t="s">
        <v>6045</v>
      </c>
      <c r="G1825" t="s">
        <v>6046</v>
      </c>
      <c r="H1825" s="11" t="s">
        <v>6054</v>
      </c>
      <c r="I1825" s="11" t="s">
        <v>6055</v>
      </c>
      <c r="J1825" s="11" t="s">
        <v>6056</v>
      </c>
      <c r="K1825" s="11">
        <v>5000</v>
      </c>
      <c r="L1825" s="6">
        <v>50</v>
      </c>
    </row>
    <row r="1826" spans="1:12">
      <c r="A1826" t="s">
        <v>3668</v>
      </c>
      <c r="B1826" s="4">
        <v>43462</v>
      </c>
      <c r="C1826">
        <v>34</v>
      </c>
      <c r="D1826" t="s">
        <v>6016</v>
      </c>
      <c r="E1826" s="7" t="s">
        <v>6037</v>
      </c>
      <c r="F1826" s="10" t="s">
        <v>6141</v>
      </c>
      <c r="G1826" t="s">
        <v>6060</v>
      </c>
      <c r="H1826" s="11" t="s">
        <v>6031</v>
      </c>
      <c r="I1826" s="11" t="s">
        <v>6032</v>
      </c>
      <c r="J1826" s="11" t="s">
        <v>6034</v>
      </c>
      <c r="K1826" s="11">
        <v>550</v>
      </c>
      <c r="L1826" s="6">
        <v>800</v>
      </c>
    </row>
    <row r="1827" spans="1:12">
      <c r="A1827" t="s">
        <v>3670</v>
      </c>
      <c r="B1827" s="4">
        <v>43462</v>
      </c>
      <c r="C1827">
        <v>65</v>
      </c>
      <c r="D1827" t="s">
        <v>6016</v>
      </c>
      <c r="E1827" s="7" t="s">
        <v>6017</v>
      </c>
      <c r="F1827" s="10" t="s">
        <v>6113</v>
      </c>
      <c r="G1827" t="s">
        <v>6112</v>
      </c>
      <c r="H1827" s="11" t="s">
        <v>6031</v>
      </c>
      <c r="I1827" s="11" t="s">
        <v>6032</v>
      </c>
      <c r="J1827" s="11" t="s">
        <v>6033</v>
      </c>
      <c r="K1827" s="11">
        <v>11000</v>
      </c>
      <c r="L1827" s="6">
        <v>320</v>
      </c>
    </row>
    <row r="1828" spans="1:12">
      <c r="A1828" t="s">
        <v>3672</v>
      </c>
      <c r="B1828" s="4">
        <v>43462</v>
      </c>
      <c r="C1828">
        <v>43</v>
      </c>
      <c r="D1828" t="s">
        <v>6016</v>
      </c>
      <c r="E1828" s="7" t="s">
        <v>6017</v>
      </c>
      <c r="F1828" s="10" t="s">
        <v>6116</v>
      </c>
      <c r="G1828" t="s">
        <v>6116</v>
      </c>
      <c r="H1828" s="11" t="s">
        <v>6031</v>
      </c>
      <c r="I1828" s="11" t="s">
        <v>6032</v>
      </c>
      <c r="J1828" s="11" t="s">
        <v>6033</v>
      </c>
      <c r="K1828" s="11">
        <v>11000</v>
      </c>
      <c r="L1828" s="6">
        <v>80</v>
      </c>
    </row>
    <row r="1829" spans="1:12">
      <c r="A1829" t="s">
        <v>3674</v>
      </c>
      <c r="B1829" s="4">
        <v>43142</v>
      </c>
      <c r="C1829">
        <v>38</v>
      </c>
      <c r="D1829" t="s">
        <v>6016</v>
      </c>
      <c r="E1829" s="7" t="s">
        <v>6017</v>
      </c>
      <c r="F1829" s="10" t="s">
        <v>6113</v>
      </c>
      <c r="G1829" t="s">
        <v>6112</v>
      </c>
      <c r="H1829" s="11" t="s">
        <v>6027</v>
      </c>
      <c r="I1829" s="11" t="s">
        <v>6028</v>
      </c>
      <c r="J1829" s="11" t="s">
        <v>6133</v>
      </c>
      <c r="K1829" s="11">
        <v>11000</v>
      </c>
      <c r="L1829" s="6">
        <v>105</v>
      </c>
    </row>
    <row r="1830" spans="1:12">
      <c r="A1830" t="s">
        <v>3676</v>
      </c>
      <c r="B1830" s="4">
        <v>42931</v>
      </c>
      <c r="C1830">
        <v>48</v>
      </c>
      <c r="D1830" t="s">
        <v>6016</v>
      </c>
      <c r="E1830" s="7" t="s">
        <v>6037</v>
      </c>
      <c r="F1830" s="10" t="s">
        <v>6142</v>
      </c>
      <c r="G1830" t="s">
        <v>6116</v>
      </c>
      <c r="H1830" s="11" t="s">
        <v>6122</v>
      </c>
      <c r="I1830" s="11" t="s">
        <v>6072</v>
      </c>
      <c r="J1830" s="11" t="s">
        <v>6132</v>
      </c>
      <c r="K1830" s="11">
        <v>550</v>
      </c>
      <c r="L1830" s="6">
        <v>210</v>
      </c>
    </row>
    <row r="1831" spans="1:12">
      <c r="A1831" t="s">
        <v>3678</v>
      </c>
      <c r="B1831" s="4">
        <v>42514</v>
      </c>
      <c r="C1831">
        <v>38</v>
      </c>
      <c r="D1831" t="s">
        <v>6016</v>
      </c>
      <c r="E1831" s="7" t="s">
        <v>6017</v>
      </c>
      <c r="F1831" s="10" t="s">
        <v>6143</v>
      </c>
      <c r="G1831" t="s">
        <v>6062</v>
      </c>
      <c r="H1831" s="11" t="s">
        <v>6031</v>
      </c>
      <c r="I1831" s="11" t="s">
        <v>6032</v>
      </c>
      <c r="J1831" s="11" t="s">
        <v>6040</v>
      </c>
      <c r="K1831" s="11">
        <v>11000</v>
      </c>
      <c r="L1831" s="6">
        <v>220</v>
      </c>
    </row>
    <row r="1832" spans="1:12">
      <c r="A1832" t="s">
        <v>3680</v>
      </c>
      <c r="B1832" s="4">
        <v>43759</v>
      </c>
      <c r="C1832">
        <v>77</v>
      </c>
      <c r="D1832" t="s">
        <v>6023</v>
      </c>
      <c r="E1832" s="7" t="s">
        <v>6017</v>
      </c>
      <c r="F1832" s="10" t="s">
        <v>6062</v>
      </c>
      <c r="G1832" t="s">
        <v>6062</v>
      </c>
      <c r="H1832" s="11" t="s">
        <v>6101</v>
      </c>
      <c r="I1832" s="11" t="s">
        <v>6102</v>
      </c>
      <c r="J1832" s="11" t="s">
        <v>6125</v>
      </c>
      <c r="K1832" s="11">
        <v>11000</v>
      </c>
      <c r="L1832" s="6">
        <v>400</v>
      </c>
    </row>
    <row r="1833" spans="1:12">
      <c r="A1833" t="s">
        <v>3682</v>
      </c>
      <c r="B1833" s="4">
        <v>43759</v>
      </c>
      <c r="C1833">
        <v>77</v>
      </c>
      <c r="D1833" t="s">
        <v>6023</v>
      </c>
      <c r="E1833" s="7" t="s">
        <v>6037</v>
      </c>
      <c r="F1833" s="10" t="s">
        <v>6062</v>
      </c>
      <c r="G1833" t="s">
        <v>6112</v>
      </c>
      <c r="H1833" s="11" t="s">
        <v>6101</v>
      </c>
      <c r="I1833" s="11" t="s">
        <v>6102</v>
      </c>
      <c r="J1833" s="11" t="s">
        <v>6134</v>
      </c>
      <c r="K1833" s="11">
        <v>550</v>
      </c>
      <c r="L1833" s="6">
        <v>50</v>
      </c>
    </row>
    <row r="1834" spans="1:12">
      <c r="A1834" t="s">
        <v>3684</v>
      </c>
      <c r="B1834" s="4">
        <v>43048</v>
      </c>
      <c r="C1834">
        <v>35</v>
      </c>
      <c r="D1834" t="s">
        <v>6016</v>
      </c>
      <c r="E1834" s="7" t="s">
        <v>6017</v>
      </c>
      <c r="F1834" s="10" t="s">
        <v>6116</v>
      </c>
      <c r="G1834" t="s">
        <v>6116</v>
      </c>
      <c r="H1834" s="11" t="s">
        <v>6054</v>
      </c>
      <c r="I1834" s="11" t="s">
        <v>6055</v>
      </c>
      <c r="J1834" s="11" t="s">
        <v>6022</v>
      </c>
      <c r="K1834" s="11">
        <v>11000</v>
      </c>
      <c r="L1834" s="6">
        <v>105</v>
      </c>
    </row>
    <row r="1835" spans="1:12">
      <c r="A1835" t="s">
        <v>3686</v>
      </c>
      <c r="B1835" s="4">
        <v>43684</v>
      </c>
      <c r="C1835">
        <v>58</v>
      </c>
      <c r="D1835" t="s">
        <v>6023</v>
      </c>
      <c r="E1835" s="7" t="s">
        <v>6017</v>
      </c>
      <c r="F1835" s="10" t="s">
        <v>6116</v>
      </c>
      <c r="G1835" t="s">
        <v>6116</v>
      </c>
      <c r="H1835" s="11" t="s">
        <v>6054</v>
      </c>
      <c r="I1835" s="11" t="s">
        <v>6055</v>
      </c>
      <c r="J1835" s="11" t="s">
        <v>6076</v>
      </c>
      <c r="K1835" s="11">
        <v>11000</v>
      </c>
      <c r="L1835" s="6">
        <v>150</v>
      </c>
    </row>
    <row r="1836" spans="1:12">
      <c r="A1836" t="s">
        <v>3688</v>
      </c>
      <c r="B1836" s="4">
        <v>43684</v>
      </c>
      <c r="C1836">
        <v>54</v>
      </c>
      <c r="D1836" t="s">
        <v>6023</v>
      </c>
      <c r="E1836" s="7" t="s">
        <v>6017</v>
      </c>
      <c r="F1836" s="10" t="s">
        <v>6145</v>
      </c>
      <c r="G1836" t="s">
        <v>6039</v>
      </c>
      <c r="H1836" s="11" t="s">
        <v>6054</v>
      </c>
      <c r="I1836" s="11" t="s">
        <v>6055</v>
      </c>
      <c r="J1836" s="11" t="s">
        <v>6056</v>
      </c>
      <c r="K1836" s="11">
        <v>11000</v>
      </c>
      <c r="L1836" s="6">
        <v>350</v>
      </c>
    </row>
    <row r="1837" spans="1:12">
      <c r="A1837" t="s">
        <v>3690</v>
      </c>
      <c r="B1837" s="4">
        <v>42545</v>
      </c>
      <c r="C1837">
        <v>53</v>
      </c>
      <c r="D1837" t="s">
        <v>6016</v>
      </c>
      <c r="E1837" s="7" t="s">
        <v>6017</v>
      </c>
      <c r="F1837" s="10" t="s">
        <v>6084</v>
      </c>
      <c r="G1837" t="s">
        <v>6112</v>
      </c>
      <c r="H1837" s="11" t="s">
        <v>6085</v>
      </c>
      <c r="I1837" s="11" t="s">
        <v>6086</v>
      </c>
      <c r="J1837" s="11" t="s">
        <v>6029</v>
      </c>
      <c r="K1837" s="11">
        <v>28000</v>
      </c>
      <c r="L1837" s="6">
        <v>550</v>
      </c>
    </row>
    <row r="1838" spans="1:12">
      <c r="A1838" t="s">
        <v>3692</v>
      </c>
      <c r="B1838" s="4">
        <v>43517</v>
      </c>
      <c r="C1838">
        <v>38</v>
      </c>
      <c r="D1838" t="s">
        <v>6016</v>
      </c>
      <c r="E1838" s="7" t="s">
        <v>6037</v>
      </c>
      <c r="F1838" s="10" t="s">
        <v>6135</v>
      </c>
      <c r="G1838" t="s">
        <v>6062</v>
      </c>
      <c r="H1838" s="11" t="s">
        <v>6122</v>
      </c>
      <c r="I1838" s="11" t="s">
        <v>6072</v>
      </c>
      <c r="J1838" s="11" t="s">
        <v>6132</v>
      </c>
      <c r="K1838" s="11">
        <v>1200</v>
      </c>
      <c r="L1838" s="6">
        <v>245</v>
      </c>
    </row>
    <row r="1839" spans="1:12">
      <c r="A1839" t="s">
        <v>3694</v>
      </c>
      <c r="B1839" s="4">
        <v>42587</v>
      </c>
      <c r="C1839">
        <v>31</v>
      </c>
      <c r="D1839" t="s">
        <v>6016</v>
      </c>
      <c r="E1839" s="7" t="s">
        <v>6037</v>
      </c>
      <c r="F1839" s="10" t="s">
        <v>6044</v>
      </c>
      <c r="G1839" t="s">
        <v>6044</v>
      </c>
      <c r="H1839" s="11" t="s">
        <v>6054</v>
      </c>
      <c r="I1839" s="11" t="s">
        <v>6055</v>
      </c>
      <c r="J1839" s="11" t="s">
        <v>6056</v>
      </c>
      <c r="K1839" s="11">
        <v>1200</v>
      </c>
      <c r="L1839" s="6">
        <v>105</v>
      </c>
    </row>
    <row r="1840" spans="1:12">
      <c r="A1840" t="s">
        <v>3696</v>
      </c>
      <c r="B1840" s="4">
        <v>42587</v>
      </c>
      <c r="C1840">
        <v>34</v>
      </c>
      <c r="D1840" t="s">
        <v>6016</v>
      </c>
      <c r="E1840" s="7" t="s">
        <v>6017</v>
      </c>
      <c r="F1840" s="10" t="s">
        <v>6136</v>
      </c>
      <c r="G1840" t="s">
        <v>6116</v>
      </c>
      <c r="H1840" s="11" t="s">
        <v>6054</v>
      </c>
      <c r="I1840" s="11" t="s">
        <v>6055</v>
      </c>
      <c r="J1840" s="11" t="s">
        <v>6022</v>
      </c>
      <c r="K1840" s="11">
        <v>11000</v>
      </c>
      <c r="L1840" s="6">
        <v>140</v>
      </c>
    </row>
    <row r="1841" spans="1:12">
      <c r="A1841" t="s">
        <v>3698</v>
      </c>
      <c r="B1841" s="4">
        <v>42587</v>
      </c>
      <c r="C1841">
        <v>38</v>
      </c>
      <c r="D1841" t="s">
        <v>6016</v>
      </c>
      <c r="E1841" s="7" t="s">
        <v>6037</v>
      </c>
      <c r="F1841" s="10" t="s">
        <v>6057</v>
      </c>
      <c r="G1841" t="s">
        <v>6025</v>
      </c>
      <c r="H1841" s="11" t="s">
        <v>6054</v>
      </c>
      <c r="I1841" s="11" t="s">
        <v>6055</v>
      </c>
      <c r="J1841" s="11" t="s">
        <v>6056</v>
      </c>
      <c r="K1841" s="11">
        <v>1200</v>
      </c>
      <c r="L1841" s="6">
        <v>35</v>
      </c>
    </row>
    <row r="1842" spans="1:12">
      <c r="A1842" t="s">
        <v>3700</v>
      </c>
      <c r="B1842" s="4">
        <v>42587</v>
      </c>
      <c r="C1842">
        <v>39</v>
      </c>
      <c r="D1842" t="s">
        <v>6016</v>
      </c>
      <c r="E1842" s="7" t="s">
        <v>6017</v>
      </c>
      <c r="F1842" s="10" t="s">
        <v>6147</v>
      </c>
      <c r="G1842" t="s">
        <v>6060</v>
      </c>
      <c r="H1842" s="11" t="s">
        <v>6054</v>
      </c>
      <c r="I1842" s="11" t="s">
        <v>6055</v>
      </c>
      <c r="J1842" s="11" t="s">
        <v>6056</v>
      </c>
      <c r="K1842" s="11">
        <v>11000</v>
      </c>
      <c r="L1842" s="6">
        <v>70</v>
      </c>
    </row>
    <row r="1843" spans="1:12">
      <c r="A1843" t="s">
        <v>3702</v>
      </c>
      <c r="B1843" s="4">
        <v>43304</v>
      </c>
      <c r="C1843">
        <v>37</v>
      </c>
      <c r="D1843" t="s">
        <v>6016</v>
      </c>
      <c r="E1843" s="7" t="s">
        <v>6017</v>
      </c>
      <c r="F1843" s="10" t="s">
        <v>6135</v>
      </c>
      <c r="G1843" t="s">
        <v>6067</v>
      </c>
      <c r="H1843" s="11" t="s">
        <v>6054</v>
      </c>
      <c r="I1843" s="11" t="s">
        <v>6055</v>
      </c>
      <c r="J1843" s="11" t="s">
        <v>6022</v>
      </c>
      <c r="K1843" s="11">
        <v>11000</v>
      </c>
      <c r="L1843" s="6">
        <v>35</v>
      </c>
    </row>
    <row r="1844" spans="1:12">
      <c r="A1844" t="s">
        <v>3704</v>
      </c>
      <c r="B1844" s="4">
        <v>42777</v>
      </c>
      <c r="C1844">
        <v>51</v>
      </c>
      <c r="D1844" t="s">
        <v>6023</v>
      </c>
      <c r="E1844" s="7" t="s">
        <v>6017</v>
      </c>
      <c r="F1844" s="10" t="s">
        <v>6080</v>
      </c>
      <c r="G1844" t="s">
        <v>6081</v>
      </c>
      <c r="H1844" s="11" t="s">
        <v>6122</v>
      </c>
      <c r="I1844" s="11" t="s">
        <v>6072</v>
      </c>
      <c r="J1844" s="11" t="s">
        <v>6132</v>
      </c>
      <c r="K1844" s="11">
        <v>11000</v>
      </c>
      <c r="L1844" s="6">
        <v>200</v>
      </c>
    </row>
    <row r="1845" spans="1:12">
      <c r="A1845" t="s">
        <v>3706</v>
      </c>
      <c r="B1845" s="4">
        <v>42777</v>
      </c>
      <c r="C1845">
        <v>53</v>
      </c>
      <c r="D1845" t="s">
        <v>6023</v>
      </c>
      <c r="E1845" s="7" t="s">
        <v>6017</v>
      </c>
      <c r="F1845" s="10" t="s">
        <v>6044</v>
      </c>
      <c r="G1845" t="s">
        <v>6044</v>
      </c>
      <c r="H1845" s="11" t="s">
        <v>6122</v>
      </c>
      <c r="I1845" s="11" t="s">
        <v>6072</v>
      </c>
      <c r="J1845" s="11" t="s">
        <v>6123</v>
      </c>
      <c r="K1845" s="11">
        <v>11000</v>
      </c>
      <c r="L1845" s="6">
        <v>100</v>
      </c>
    </row>
    <row r="1846" spans="1:12">
      <c r="A1846" t="s">
        <v>3708</v>
      </c>
      <c r="B1846" s="4">
        <v>43679</v>
      </c>
      <c r="C1846">
        <v>53</v>
      </c>
      <c r="D1846" t="s">
        <v>6016</v>
      </c>
      <c r="E1846" s="7" t="s">
        <v>6017</v>
      </c>
      <c r="F1846" s="10" t="s">
        <v>6142</v>
      </c>
      <c r="G1846" t="s">
        <v>6116</v>
      </c>
      <c r="H1846" s="11" t="s">
        <v>6031</v>
      </c>
      <c r="I1846" s="11" t="s">
        <v>6032</v>
      </c>
      <c r="J1846" s="11" t="s">
        <v>6040</v>
      </c>
      <c r="K1846" s="11">
        <v>11000</v>
      </c>
      <c r="L1846" s="6">
        <v>240</v>
      </c>
    </row>
    <row r="1847" spans="1:12">
      <c r="A1847" t="s">
        <v>3710</v>
      </c>
      <c r="B1847" s="4">
        <v>43482</v>
      </c>
      <c r="C1847">
        <v>65</v>
      </c>
      <c r="D1847" t="s">
        <v>6016</v>
      </c>
      <c r="E1847" s="7" t="s">
        <v>6017</v>
      </c>
      <c r="F1847" s="10" t="s">
        <v>6137</v>
      </c>
      <c r="G1847" t="s">
        <v>6094</v>
      </c>
      <c r="H1847" s="11" t="s">
        <v>6027</v>
      </c>
      <c r="I1847" s="11" t="s">
        <v>6028</v>
      </c>
      <c r="J1847" s="11" t="s">
        <v>6029</v>
      </c>
      <c r="K1847" s="11">
        <v>11000</v>
      </c>
      <c r="L1847" s="6">
        <v>660</v>
      </c>
    </row>
    <row r="1848" spans="1:12">
      <c r="A1848" t="s">
        <v>3712</v>
      </c>
      <c r="B1848" s="4">
        <v>43482</v>
      </c>
      <c r="C1848">
        <v>33</v>
      </c>
      <c r="D1848" t="s">
        <v>6023</v>
      </c>
      <c r="E1848" s="7" t="s">
        <v>6017</v>
      </c>
      <c r="F1848" s="10" t="s">
        <v>6113</v>
      </c>
      <c r="G1848" t="s">
        <v>6046</v>
      </c>
      <c r="H1848" s="11" t="s">
        <v>6027</v>
      </c>
      <c r="I1848" s="11" t="s">
        <v>6028</v>
      </c>
      <c r="J1848" s="11" t="s">
        <v>6107</v>
      </c>
      <c r="K1848" s="11">
        <v>11000</v>
      </c>
      <c r="L1848" s="6">
        <v>220</v>
      </c>
    </row>
    <row r="1849" spans="1:12">
      <c r="A1849" t="s">
        <v>3714</v>
      </c>
      <c r="B1849" s="4">
        <v>43718</v>
      </c>
      <c r="C1849">
        <v>37</v>
      </c>
      <c r="D1849" t="s">
        <v>6016</v>
      </c>
      <c r="E1849" s="7" t="s">
        <v>6043</v>
      </c>
      <c r="F1849" s="10" t="s">
        <v>6137</v>
      </c>
      <c r="G1849" t="s">
        <v>6070</v>
      </c>
      <c r="H1849" s="11" t="s">
        <v>6071</v>
      </c>
      <c r="I1849" s="11" t="s">
        <v>6072</v>
      </c>
      <c r="J1849" s="11" t="s">
        <v>6022</v>
      </c>
      <c r="K1849" s="11">
        <v>5000</v>
      </c>
      <c r="L1849" s="6">
        <v>240</v>
      </c>
    </row>
    <row r="1850" spans="1:12">
      <c r="A1850" t="s">
        <v>3716</v>
      </c>
      <c r="B1850" s="4">
        <v>43718</v>
      </c>
      <c r="C1850">
        <v>47</v>
      </c>
      <c r="D1850" t="s">
        <v>6016</v>
      </c>
      <c r="E1850" s="7" t="s">
        <v>6017</v>
      </c>
      <c r="F1850" s="10" t="s">
        <v>6044</v>
      </c>
      <c r="G1850" t="s">
        <v>6070</v>
      </c>
      <c r="H1850" s="11" t="s">
        <v>6071</v>
      </c>
      <c r="I1850" s="11" t="s">
        <v>6072</v>
      </c>
      <c r="J1850" s="11" t="s">
        <v>6029</v>
      </c>
      <c r="K1850" s="11">
        <v>11000</v>
      </c>
      <c r="L1850" s="6">
        <v>160</v>
      </c>
    </row>
    <row r="1851" spans="1:12">
      <c r="A1851" t="s">
        <v>3718</v>
      </c>
      <c r="B1851" s="4">
        <v>42941</v>
      </c>
      <c r="C1851">
        <v>59</v>
      </c>
      <c r="D1851" t="s">
        <v>6023</v>
      </c>
      <c r="E1851" s="7" t="s">
        <v>6017</v>
      </c>
      <c r="F1851" s="10" t="s">
        <v>6082</v>
      </c>
      <c r="G1851" t="s">
        <v>6039</v>
      </c>
      <c r="H1851" s="11" t="s">
        <v>6020</v>
      </c>
      <c r="I1851" s="11" t="s">
        <v>6021</v>
      </c>
      <c r="J1851" s="11" t="s">
        <v>6029</v>
      </c>
      <c r="K1851" s="11">
        <v>11000</v>
      </c>
      <c r="L1851" s="6">
        <v>50</v>
      </c>
    </row>
    <row r="1852" spans="1:12">
      <c r="A1852" t="s">
        <v>3720</v>
      </c>
      <c r="B1852" s="4">
        <v>42941</v>
      </c>
      <c r="C1852">
        <v>59</v>
      </c>
      <c r="D1852" t="s">
        <v>6023</v>
      </c>
      <c r="E1852" s="7" t="s">
        <v>6037</v>
      </c>
      <c r="F1852" s="10" t="s">
        <v>6026</v>
      </c>
      <c r="G1852" t="s">
        <v>6026</v>
      </c>
      <c r="H1852" s="11" t="s">
        <v>6020</v>
      </c>
      <c r="I1852" s="11" t="s">
        <v>6021</v>
      </c>
      <c r="J1852" s="11" t="s">
        <v>6029</v>
      </c>
      <c r="K1852" s="11">
        <v>1200</v>
      </c>
      <c r="L1852" s="6">
        <v>250</v>
      </c>
    </row>
    <row r="1853" spans="1:12">
      <c r="A1853" t="s">
        <v>3722</v>
      </c>
      <c r="B1853" s="4">
        <v>42941</v>
      </c>
      <c r="C1853">
        <v>34</v>
      </c>
      <c r="D1853" t="s">
        <v>6023</v>
      </c>
      <c r="E1853" s="7" t="s">
        <v>6037</v>
      </c>
      <c r="F1853" s="10" t="s">
        <v>6065</v>
      </c>
      <c r="G1853" t="s">
        <v>6064</v>
      </c>
      <c r="H1853" s="11" t="s">
        <v>6020</v>
      </c>
      <c r="I1853" s="11" t="s">
        <v>6021</v>
      </c>
      <c r="J1853" s="11" t="s">
        <v>6029</v>
      </c>
      <c r="K1853" s="11">
        <v>1200</v>
      </c>
      <c r="L1853" s="6">
        <v>250</v>
      </c>
    </row>
    <row r="1854" spans="1:12">
      <c r="A1854" t="s">
        <v>3724</v>
      </c>
      <c r="B1854" s="4">
        <v>42941</v>
      </c>
      <c r="C1854">
        <v>26</v>
      </c>
      <c r="D1854" t="s">
        <v>6016</v>
      </c>
      <c r="E1854" s="7" t="s">
        <v>6017</v>
      </c>
      <c r="F1854" s="10" t="s">
        <v>6046</v>
      </c>
      <c r="G1854" t="s">
        <v>6046</v>
      </c>
      <c r="H1854" s="11" t="s">
        <v>6020</v>
      </c>
      <c r="I1854" s="11" t="s">
        <v>6021</v>
      </c>
      <c r="J1854" s="11" t="s">
        <v>6029</v>
      </c>
      <c r="K1854" s="11">
        <v>11000</v>
      </c>
      <c r="L1854" s="6">
        <v>350</v>
      </c>
    </row>
    <row r="1855" spans="1:12">
      <c r="A1855" t="s">
        <v>3726</v>
      </c>
      <c r="B1855" s="4">
        <v>42941</v>
      </c>
      <c r="C1855">
        <v>45</v>
      </c>
      <c r="D1855" t="s">
        <v>6016</v>
      </c>
      <c r="E1855" s="7" t="s">
        <v>6043</v>
      </c>
      <c r="F1855" s="10" t="s">
        <v>6084</v>
      </c>
      <c r="G1855" t="s">
        <v>6084</v>
      </c>
      <c r="H1855" s="11" t="s">
        <v>6020</v>
      </c>
      <c r="I1855" s="11" t="s">
        <v>6021</v>
      </c>
      <c r="J1855" s="11" t="s">
        <v>6029</v>
      </c>
      <c r="K1855" s="11">
        <v>5000</v>
      </c>
      <c r="L1855" s="6">
        <v>100</v>
      </c>
    </row>
    <row r="1856" spans="1:12">
      <c r="A1856" t="s">
        <v>3728</v>
      </c>
      <c r="B1856" s="4">
        <v>42941</v>
      </c>
      <c r="C1856">
        <v>54</v>
      </c>
      <c r="D1856" t="s">
        <v>6023</v>
      </c>
      <c r="E1856" s="7" t="s">
        <v>6017</v>
      </c>
      <c r="F1856" s="10" t="s">
        <v>6061</v>
      </c>
      <c r="G1856" t="s">
        <v>6050</v>
      </c>
      <c r="H1856" s="11" t="s">
        <v>6020</v>
      </c>
      <c r="I1856" s="11" t="s">
        <v>6021</v>
      </c>
      <c r="J1856" s="11" t="s">
        <v>6029</v>
      </c>
      <c r="K1856" s="11">
        <v>11000</v>
      </c>
      <c r="L1856" s="6">
        <v>250</v>
      </c>
    </row>
    <row r="1857" spans="1:12">
      <c r="A1857" t="s">
        <v>3730</v>
      </c>
      <c r="B1857" s="4">
        <v>42538</v>
      </c>
      <c r="C1857">
        <v>52</v>
      </c>
      <c r="D1857" t="s">
        <v>6016</v>
      </c>
      <c r="E1857" s="7" t="s">
        <v>6037</v>
      </c>
      <c r="F1857" s="10" t="s">
        <v>6044</v>
      </c>
      <c r="G1857" t="s">
        <v>6044</v>
      </c>
      <c r="H1857" s="11" t="s">
        <v>6054</v>
      </c>
      <c r="I1857" s="11" t="s">
        <v>6055</v>
      </c>
      <c r="J1857" s="11" t="s">
        <v>6056</v>
      </c>
      <c r="K1857" s="11">
        <v>1200</v>
      </c>
      <c r="L1857" s="6">
        <v>240</v>
      </c>
    </row>
    <row r="1858" spans="1:12">
      <c r="A1858" t="s">
        <v>3732</v>
      </c>
      <c r="B1858" s="4">
        <v>43600</v>
      </c>
      <c r="C1858">
        <v>47</v>
      </c>
      <c r="D1858" t="s">
        <v>6016</v>
      </c>
      <c r="E1858" s="7" t="s">
        <v>6017</v>
      </c>
      <c r="F1858" s="10" t="s">
        <v>6116</v>
      </c>
      <c r="G1858" t="s">
        <v>6116</v>
      </c>
      <c r="H1858" s="11" t="s">
        <v>6122</v>
      </c>
      <c r="I1858" s="11" t="s">
        <v>6072</v>
      </c>
      <c r="J1858" s="11" t="s">
        <v>6132</v>
      </c>
      <c r="K1858" s="11">
        <v>11000</v>
      </c>
      <c r="L1858" s="6">
        <v>250</v>
      </c>
    </row>
    <row r="1859" spans="1:12">
      <c r="A1859" t="s">
        <v>3734</v>
      </c>
      <c r="B1859" s="4">
        <v>43600</v>
      </c>
      <c r="C1859">
        <v>57</v>
      </c>
      <c r="D1859" t="s">
        <v>6023</v>
      </c>
      <c r="E1859" s="7" t="s">
        <v>6037</v>
      </c>
      <c r="F1859" s="10" t="s">
        <v>6143</v>
      </c>
      <c r="G1859" t="s">
        <v>6062</v>
      </c>
      <c r="H1859" s="11" t="s">
        <v>6122</v>
      </c>
      <c r="I1859" s="11" t="s">
        <v>6072</v>
      </c>
      <c r="J1859" s="11" t="s">
        <v>6132</v>
      </c>
      <c r="K1859" s="11">
        <v>1200</v>
      </c>
      <c r="L1859" s="6">
        <v>200</v>
      </c>
    </row>
    <row r="1860" spans="1:12">
      <c r="A1860" t="s">
        <v>3736</v>
      </c>
      <c r="B1860" s="4">
        <v>42983</v>
      </c>
      <c r="C1860">
        <v>34</v>
      </c>
      <c r="D1860" t="s">
        <v>6016</v>
      </c>
      <c r="E1860" s="7" t="s">
        <v>6017</v>
      </c>
      <c r="F1860" s="10" t="s">
        <v>6116</v>
      </c>
      <c r="G1860" t="s">
        <v>6116</v>
      </c>
      <c r="H1860" s="11" t="s">
        <v>6071</v>
      </c>
      <c r="I1860" s="11" t="s">
        <v>6072</v>
      </c>
      <c r="J1860" s="11" t="s">
        <v>6029</v>
      </c>
      <c r="K1860" s="11">
        <v>11000</v>
      </c>
      <c r="L1860" s="6">
        <v>220</v>
      </c>
    </row>
    <row r="1861" spans="1:12">
      <c r="A1861" t="s">
        <v>3738</v>
      </c>
      <c r="B1861" s="4">
        <v>42983</v>
      </c>
      <c r="C1861">
        <v>36</v>
      </c>
      <c r="D1861" t="s">
        <v>6016</v>
      </c>
      <c r="E1861" s="7" t="s">
        <v>6043</v>
      </c>
      <c r="F1861" s="10" t="s">
        <v>6135</v>
      </c>
      <c r="G1861" t="s">
        <v>6062</v>
      </c>
      <c r="H1861" s="11" t="s">
        <v>6071</v>
      </c>
      <c r="I1861" s="11" t="s">
        <v>6072</v>
      </c>
      <c r="J1861" s="11" t="s">
        <v>6073</v>
      </c>
      <c r="K1861" s="11">
        <v>5000</v>
      </c>
      <c r="L1861" s="6">
        <v>110</v>
      </c>
    </row>
    <row r="1862" spans="1:12">
      <c r="A1862" t="s">
        <v>3740</v>
      </c>
      <c r="B1862" s="4">
        <v>43551</v>
      </c>
      <c r="C1862">
        <v>36</v>
      </c>
      <c r="D1862" t="s">
        <v>6023</v>
      </c>
      <c r="E1862" s="7" t="s">
        <v>6017</v>
      </c>
      <c r="F1862" s="10" t="s">
        <v>6113</v>
      </c>
      <c r="G1862" t="s">
        <v>6112</v>
      </c>
      <c r="H1862" s="11" t="s">
        <v>6085</v>
      </c>
      <c r="I1862" s="11" t="s">
        <v>6086</v>
      </c>
      <c r="J1862" s="11" t="s">
        <v>6022</v>
      </c>
      <c r="K1862" s="11">
        <v>28000</v>
      </c>
      <c r="L1862" s="6">
        <v>220</v>
      </c>
    </row>
    <row r="1863" spans="1:12">
      <c r="A1863" t="s">
        <v>3742</v>
      </c>
      <c r="B1863" s="4">
        <v>43551</v>
      </c>
      <c r="C1863">
        <v>57</v>
      </c>
      <c r="D1863" t="s">
        <v>6023</v>
      </c>
      <c r="E1863" s="7" t="s">
        <v>6017</v>
      </c>
      <c r="F1863" s="10" t="s">
        <v>6059</v>
      </c>
      <c r="G1863" t="s">
        <v>6060</v>
      </c>
      <c r="H1863" s="11" t="s">
        <v>6085</v>
      </c>
      <c r="I1863" s="11" t="s">
        <v>6086</v>
      </c>
      <c r="J1863" s="11" t="s">
        <v>6088</v>
      </c>
      <c r="K1863" s="11">
        <v>28000</v>
      </c>
      <c r="L1863" s="6">
        <v>440</v>
      </c>
    </row>
    <row r="1864" spans="1:12">
      <c r="A1864" t="s">
        <v>3744</v>
      </c>
      <c r="B1864" s="4">
        <v>42686</v>
      </c>
      <c r="C1864">
        <v>29</v>
      </c>
      <c r="D1864" t="s">
        <v>6016</v>
      </c>
      <c r="E1864" s="7" t="s">
        <v>6037</v>
      </c>
      <c r="F1864" s="10" t="s">
        <v>6124</v>
      </c>
      <c r="G1864" t="s">
        <v>6026</v>
      </c>
      <c r="H1864" s="11" t="s">
        <v>6085</v>
      </c>
      <c r="I1864" s="11" t="s">
        <v>6086</v>
      </c>
      <c r="J1864" s="11" t="s">
        <v>6029</v>
      </c>
      <c r="K1864" s="11">
        <v>1200</v>
      </c>
      <c r="L1864" s="6">
        <v>200</v>
      </c>
    </row>
    <row r="1865" spans="1:12">
      <c r="A1865" t="s">
        <v>3746</v>
      </c>
      <c r="B1865" s="4">
        <v>43390</v>
      </c>
      <c r="C1865">
        <v>37</v>
      </c>
      <c r="D1865" t="s">
        <v>6016</v>
      </c>
      <c r="E1865" s="7" t="s">
        <v>6017</v>
      </c>
      <c r="F1865" s="10" t="s">
        <v>6025</v>
      </c>
      <c r="G1865" t="s">
        <v>6053</v>
      </c>
      <c r="H1865" s="11" t="s">
        <v>6054</v>
      </c>
      <c r="I1865" s="11" t="s">
        <v>6055</v>
      </c>
      <c r="J1865" s="11" t="s">
        <v>6022</v>
      </c>
      <c r="K1865" s="11">
        <v>11000</v>
      </c>
      <c r="L1865" s="6">
        <v>400</v>
      </c>
    </row>
    <row r="1866" spans="1:12">
      <c r="A1866" t="s">
        <v>3748</v>
      </c>
      <c r="B1866" s="4">
        <v>43390</v>
      </c>
      <c r="C1866">
        <v>46</v>
      </c>
      <c r="D1866" t="s">
        <v>6023</v>
      </c>
      <c r="E1866" s="7" t="s">
        <v>6017</v>
      </c>
      <c r="F1866" s="10" t="s">
        <v>6025</v>
      </c>
      <c r="G1866" t="s">
        <v>6053</v>
      </c>
      <c r="H1866" s="11" t="s">
        <v>6054</v>
      </c>
      <c r="I1866" s="11" t="s">
        <v>6055</v>
      </c>
      <c r="J1866" s="11" t="s">
        <v>6022</v>
      </c>
      <c r="K1866" s="11">
        <v>11000</v>
      </c>
      <c r="L1866" s="6">
        <v>240</v>
      </c>
    </row>
    <row r="1867" spans="1:12">
      <c r="A1867" t="s">
        <v>3750</v>
      </c>
      <c r="B1867" s="4">
        <v>43781</v>
      </c>
      <c r="C1867">
        <v>55</v>
      </c>
      <c r="D1867" t="s">
        <v>6016</v>
      </c>
      <c r="E1867" s="7" t="s">
        <v>6017</v>
      </c>
      <c r="F1867" s="10" t="s">
        <v>6062</v>
      </c>
      <c r="G1867" t="s">
        <v>6062</v>
      </c>
      <c r="H1867" s="11" t="s">
        <v>6071</v>
      </c>
      <c r="I1867" s="11" t="s">
        <v>6072</v>
      </c>
      <c r="J1867" s="11" t="s">
        <v>6073</v>
      </c>
      <c r="K1867" s="11">
        <v>11000</v>
      </c>
      <c r="L1867" s="6">
        <v>330</v>
      </c>
    </row>
    <row r="1868" spans="1:12">
      <c r="A1868" t="s">
        <v>3752</v>
      </c>
      <c r="B1868" s="4">
        <v>43573</v>
      </c>
      <c r="C1868">
        <v>56</v>
      </c>
      <c r="D1868" t="s">
        <v>6016</v>
      </c>
      <c r="E1868" s="7" t="s">
        <v>6017</v>
      </c>
      <c r="F1868" s="10" t="s">
        <v>6129</v>
      </c>
      <c r="G1868" t="s">
        <v>6094</v>
      </c>
      <c r="H1868" s="11" t="s">
        <v>6071</v>
      </c>
      <c r="I1868" s="11" t="s">
        <v>6072</v>
      </c>
      <c r="J1868" s="11" t="s">
        <v>6022</v>
      </c>
      <c r="K1868" s="11">
        <v>11000</v>
      </c>
      <c r="L1868" s="6">
        <v>400</v>
      </c>
    </row>
    <row r="1869" spans="1:12">
      <c r="A1869" t="s">
        <v>3754</v>
      </c>
      <c r="B1869" s="4">
        <v>42917</v>
      </c>
      <c r="C1869">
        <v>32</v>
      </c>
      <c r="D1869" t="s">
        <v>6016</v>
      </c>
      <c r="E1869" s="7" t="s">
        <v>6017</v>
      </c>
      <c r="F1869" s="10" t="s">
        <v>6038</v>
      </c>
      <c r="G1869" t="s">
        <v>6039</v>
      </c>
      <c r="H1869" s="11" t="s">
        <v>6047</v>
      </c>
      <c r="I1869" s="11" t="s">
        <v>6048</v>
      </c>
      <c r="J1869" s="11" t="s">
        <v>6029</v>
      </c>
      <c r="K1869" s="11">
        <v>11000</v>
      </c>
      <c r="L1869" s="6">
        <v>660</v>
      </c>
    </row>
    <row r="1870" spans="1:12">
      <c r="A1870" t="s">
        <v>3756</v>
      </c>
      <c r="B1870" s="4">
        <v>42917</v>
      </c>
      <c r="C1870">
        <v>39</v>
      </c>
      <c r="D1870" t="s">
        <v>6016</v>
      </c>
      <c r="E1870" s="7" t="s">
        <v>6017</v>
      </c>
      <c r="F1870" s="10" t="s">
        <v>6098</v>
      </c>
      <c r="G1870" t="s">
        <v>6060</v>
      </c>
      <c r="H1870" s="11" t="s">
        <v>6047</v>
      </c>
      <c r="I1870" s="11" t="s">
        <v>6048</v>
      </c>
      <c r="J1870" s="11" t="s">
        <v>6029</v>
      </c>
      <c r="K1870" s="11">
        <v>11000</v>
      </c>
      <c r="L1870" s="6">
        <v>220</v>
      </c>
    </row>
    <row r="1871" spans="1:12">
      <c r="A1871" t="s">
        <v>3758</v>
      </c>
      <c r="B1871" s="4">
        <v>43341</v>
      </c>
      <c r="C1871">
        <v>63</v>
      </c>
      <c r="D1871" t="s">
        <v>6023</v>
      </c>
      <c r="E1871" s="7" t="s">
        <v>6017</v>
      </c>
      <c r="F1871" s="10" t="s">
        <v>6098</v>
      </c>
      <c r="G1871" t="s">
        <v>6060</v>
      </c>
      <c r="H1871" s="11" t="s">
        <v>6020</v>
      </c>
      <c r="I1871" s="11" t="s">
        <v>6021</v>
      </c>
      <c r="J1871" s="11" t="s">
        <v>6029</v>
      </c>
      <c r="K1871" s="11">
        <v>11000</v>
      </c>
      <c r="L1871" s="6">
        <v>80</v>
      </c>
    </row>
    <row r="1872" spans="1:12">
      <c r="A1872" t="s">
        <v>3760</v>
      </c>
      <c r="B1872" s="4">
        <v>42576</v>
      </c>
      <c r="C1872">
        <v>49</v>
      </c>
      <c r="D1872" t="s">
        <v>6023</v>
      </c>
      <c r="E1872" s="7" t="s">
        <v>6037</v>
      </c>
      <c r="F1872" s="10" t="s">
        <v>6046</v>
      </c>
      <c r="G1872" t="s">
        <v>6046</v>
      </c>
      <c r="H1872" s="11" t="s">
        <v>6054</v>
      </c>
      <c r="I1872" s="11" t="s">
        <v>6055</v>
      </c>
      <c r="J1872" s="11" t="s">
        <v>6056</v>
      </c>
      <c r="K1872" s="11">
        <v>1200</v>
      </c>
      <c r="L1872" s="6">
        <v>400</v>
      </c>
    </row>
    <row r="1873" spans="1:12">
      <c r="A1873" t="s">
        <v>3762</v>
      </c>
      <c r="B1873" s="4">
        <v>42576</v>
      </c>
      <c r="C1873">
        <v>38</v>
      </c>
      <c r="D1873" t="s">
        <v>6016</v>
      </c>
      <c r="E1873" s="7" t="s">
        <v>6017</v>
      </c>
      <c r="F1873" s="10" t="s">
        <v>6117</v>
      </c>
      <c r="G1873" t="s">
        <v>6046</v>
      </c>
      <c r="H1873" s="11" t="s">
        <v>6054</v>
      </c>
      <c r="I1873" s="11" t="s">
        <v>6055</v>
      </c>
      <c r="J1873" s="11" t="s">
        <v>6022</v>
      </c>
      <c r="K1873" s="11">
        <v>11000</v>
      </c>
      <c r="L1873" s="6">
        <v>160</v>
      </c>
    </row>
    <row r="1874" spans="1:12">
      <c r="A1874" t="s">
        <v>3764</v>
      </c>
      <c r="B1874" s="4">
        <v>42576</v>
      </c>
      <c r="C1874">
        <v>60</v>
      </c>
      <c r="D1874" t="s">
        <v>6016</v>
      </c>
      <c r="E1874" s="7" t="s">
        <v>6017</v>
      </c>
      <c r="F1874" s="10" t="s">
        <v>6098</v>
      </c>
      <c r="G1874" t="s">
        <v>6060</v>
      </c>
      <c r="H1874" s="11" t="s">
        <v>6054</v>
      </c>
      <c r="I1874" s="11" t="s">
        <v>6055</v>
      </c>
      <c r="J1874" s="11" t="s">
        <v>6022</v>
      </c>
      <c r="K1874" s="11">
        <v>11000</v>
      </c>
      <c r="L1874" s="6">
        <v>80</v>
      </c>
    </row>
    <row r="1875" spans="1:12">
      <c r="A1875" t="s">
        <v>3766</v>
      </c>
      <c r="B1875" s="4">
        <v>43794</v>
      </c>
      <c r="C1875">
        <v>38</v>
      </c>
      <c r="D1875" t="s">
        <v>6016</v>
      </c>
      <c r="E1875" s="7" t="s">
        <v>6017</v>
      </c>
      <c r="F1875" s="10" t="s">
        <v>6098</v>
      </c>
      <c r="G1875" t="s">
        <v>6060</v>
      </c>
      <c r="H1875" s="11" t="s">
        <v>6031</v>
      </c>
      <c r="I1875" s="11" t="s">
        <v>6032</v>
      </c>
      <c r="J1875" s="11" t="s">
        <v>6033</v>
      </c>
      <c r="K1875" s="11">
        <v>11000</v>
      </c>
      <c r="L1875" s="6">
        <v>80</v>
      </c>
    </row>
    <row r="1876" spans="1:12">
      <c r="A1876" t="s">
        <v>3768</v>
      </c>
      <c r="B1876" s="4">
        <v>42530</v>
      </c>
      <c r="C1876">
        <v>63</v>
      </c>
      <c r="D1876" t="s">
        <v>6016</v>
      </c>
      <c r="E1876" s="7" t="s">
        <v>6017</v>
      </c>
      <c r="F1876" s="10" t="s">
        <v>6113</v>
      </c>
      <c r="G1876" t="s">
        <v>6112</v>
      </c>
      <c r="H1876" s="11" t="s">
        <v>6047</v>
      </c>
      <c r="I1876" s="11" t="s">
        <v>6048</v>
      </c>
      <c r="J1876" s="11" t="s">
        <v>6029</v>
      </c>
      <c r="K1876" s="11">
        <v>11000</v>
      </c>
      <c r="L1876" s="6">
        <v>220</v>
      </c>
    </row>
    <row r="1877" spans="1:12">
      <c r="A1877" t="s">
        <v>3770</v>
      </c>
      <c r="B1877" s="4">
        <v>43175</v>
      </c>
      <c r="C1877">
        <v>43</v>
      </c>
      <c r="D1877" t="s">
        <v>6023</v>
      </c>
      <c r="E1877" s="7" t="s">
        <v>6043</v>
      </c>
      <c r="F1877" s="10" t="s">
        <v>6044</v>
      </c>
      <c r="G1877" t="s">
        <v>6044</v>
      </c>
      <c r="H1877" s="11" t="s">
        <v>6031</v>
      </c>
      <c r="I1877" s="11" t="s">
        <v>6032</v>
      </c>
      <c r="J1877" s="11" t="s">
        <v>6033</v>
      </c>
      <c r="K1877" s="11">
        <v>5000</v>
      </c>
      <c r="L1877" s="6">
        <v>110</v>
      </c>
    </row>
    <row r="1878" spans="1:12">
      <c r="A1878" t="s">
        <v>3772</v>
      </c>
      <c r="B1878" s="4">
        <v>43553</v>
      </c>
      <c r="C1878">
        <v>39</v>
      </c>
      <c r="D1878" t="s">
        <v>6023</v>
      </c>
      <c r="E1878" s="7" t="s">
        <v>6017</v>
      </c>
      <c r="F1878" s="10" t="s">
        <v>6129</v>
      </c>
      <c r="G1878" t="s">
        <v>6094</v>
      </c>
      <c r="H1878" s="11" t="s">
        <v>6031</v>
      </c>
      <c r="I1878" s="11" t="s">
        <v>6032</v>
      </c>
      <c r="J1878" s="11" t="s">
        <v>6040</v>
      </c>
      <c r="K1878" s="11">
        <v>11000</v>
      </c>
      <c r="L1878" s="6">
        <v>150</v>
      </c>
    </row>
    <row r="1879" spans="1:12">
      <c r="A1879" t="s">
        <v>3774</v>
      </c>
      <c r="B1879" s="4">
        <v>43832</v>
      </c>
      <c r="C1879">
        <v>35</v>
      </c>
      <c r="D1879" t="s">
        <v>6023</v>
      </c>
      <c r="E1879" s="7" t="s">
        <v>6017</v>
      </c>
      <c r="F1879" s="10" t="s">
        <v>6139</v>
      </c>
      <c r="G1879" t="s">
        <v>6026</v>
      </c>
      <c r="H1879" s="11" t="s">
        <v>6031</v>
      </c>
      <c r="I1879" s="11" t="s">
        <v>6032</v>
      </c>
      <c r="J1879" s="11" t="s">
        <v>6033</v>
      </c>
      <c r="K1879" s="11">
        <v>11000</v>
      </c>
      <c r="L1879" s="6">
        <v>320</v>
      </c>
    </row>
    <row r="1880" spans="1:12">
      <c r="A1880" t="s">
        <v>3776</v>
      </c>
      <c r="B1880" s="4">
        <v>43832</v>
      </c>
      <c r="C1880">
        <v>45</v>
      </c>
      <c r="D1880" t="s">
        <v>6016</v>
      </c>
      <c r="E1880" s="7" t="s">
        <v>6043</v>
      </c>
      <c r="F1880" s="10" t="s">
        <v>6135</v>
      </c>
      <c r="G1880" t="s">
        <v>6062</v>
      </c>
      <c r="H1880" s="11" t="s">
        <v>6031</v>
      </c>
      <c r="I1880" s="11" t="s">
        <v>6032</v>
      </c>
      <c r="J1880" s="11" t="s">
        <v>6040</v>
      </c>
      <c r="K1880" s="11">
        <v>5000</v>
      </c>
      <c r="L1880" s="6">
        <v>240</v>
      </c>
    </row>
    <row r="1881" spans="1:12">
      <c r="A1881" t="s">
        <v>3778</v>
      </c>
      <c r="B1881" s="4">
        <v>43557</v>
      </c>
      <c r="C1881">
        <v>35</v>
      </c>
      <c r="D1881" t="s">
        <v>6023</v>
      </c>
      <c r="E1881" s="7" t="s">
        <v>6017</v>
      </c>
      <c r="F1881" s="10" t="s">
        <v>6044</v>
      </c>
      <c r="G1881" t="s">
        <v>6044</v>
      </c>
      <c r="H1881" s="11" t="s">
        <v>6054</v>
      </c>
      <c r="I1881" s="11" t="s">
        <v>6055</v>
      </c>
      <c r="J1881" s="11" t="s">
        <v>6056</v>
      </c>
      <c r="K1881" s="11">
        <v>11000</v>
      </c>
      <c r="L1881" s="6">
        <v>315</v>
      </c>
    </row>
    <row r="1882" spans="1:12">
      <c r="A1882" t="s">
        <v>3780</v>
      </c>
      <c r="B1882" s="4">
        <v>42799</v>
      </c>
      <c r="C1882">
        <v>48</v>
      </c>
      <c r="D1882" t="s">
        <v>6023</v>
      </c>
      <c r="E1882" s="7" t="s">
        <v>6017</v>
      </c>
      <c r="F1882" s="10" t="s">
        <v>6044</v>
      </c>
      <c r="G1882" t="s">
        <v>6044</v>
      </c>
      <c r="H1882" s="11" t="s">
        <v>6085</v>
      </c>
      <c r="I1882" s="11" t="s">
        <v>6086</v>
      </c>
      <c r="J1882" s="11" t="s">
        <v>6029</v>
      </c>
      <c r="K1882" s="11">
        <v>28000</v>
      </c>
      <c r="L1882" s="6">
        <v>330</v>
      </c>
    </row>
    <row r="1883" spans="1:12">
      <c r="A1883" t="s">
        <v>3782</v>
      </c>
      <c r="B1883" s="4">
        <v>42799</v>
      </c>
      <c r="C1883">
        <v>26</v>
      </c>
      <c r="D1883" t="s">
        <v>6016</v>
      </c>
      <c r="E1883" s="7" t="s">
        <v>6017</v>
      </c>
      <c r="F1883" s="10" t="s">
        <v>6113</v>
      </c>
      <c r="G1883" t="s">
        <v>6112</v>
      </c>
      <c r="H1883" s="11" t="s">
        <v>6085</v>
      </c>
      <c r="I1883" s="11" t="s">
        <v>6086</v>
      </c>
      <c r="J1883" s="11" t="s">
        <v>6022</v>
      </c>
      <c r="K1883" s="11">
        <v>28000</v>
      </c>
      <c r="L1883" s="6">
        <v>770</v>
      </c>
    </row>
    <row r="1884" spans="1:12">
      <c r="A1884" t="s">
        <v>3784</v>
      </c>
      <c r="B1884" s="4">
        <v>42799</v>
      </c>
      <c r="C1884">
        <v>36</v>
      </c>
      <c r="D1884" t="s">
        <v>6016</v>
      </c>
      <c r="E1884" s="7" t="s">
        <v>6043</v>
      </c>
      <c r="F1884" s="10" t="s">
        <v>6113</v>
      </c>
      <c r="G1884" t="s">
        <v>6112</v>
      </c>
      <c r="H1884" s="11" t="s">
        <v>6085</v>
      </c>
      <c r="I1884" s="11" t="s">
        <v>6086</v>
      </c>
      <c r="J1884" s="11" t="s">
        <v>6029</v>
      </c>
      <c r="K1884" s="11">
        <v>8000</v>
      </c>
      <c r="L1884" s="6">
        <v>440</v>
      </c>
    </row>
    <row r="1885" spans="1:12">
      <c r="A1885" t="s">
        <v>3786</v>
      </c>
      <c r="B1885" s="4">
        <v>43421</v>
      </c>
      <c r="C1885">
        <v>37</v>
      </c>
      <c r="D1885" t="s">
        <v>6016</v>
      </c>
      <c r="E1885" s="7" t="s">
        <v>6043</v>
      </c>
      <c r="F1885" s="10" t="s">
        <v>6113</v>
      </c>
      <c r="G1885" t="s">
        <v>6112</v>
      </c>
      <c r="H1885" s="11" t="s">
        <v>6047</v>
      </c>
      <c r="I1885" s="11" t="s">
        <v>6048</v>
      </c>
      <c r="J1885" s="11" t="s">
        <v>6029</v>
      </c>
      <c r="K1885" s="11">
        <v>5000</v>
      </c>
      <c r="L1885" s="6">
        <v>770</v>
      </c>
    </row>
    <row r="1886" spans="1:12">
      <c r="A1886" t="s">
        <v>3788</v>
      </c>
      <c r="B1886" s="4">
        <v>43488</v>
      </c>
      <c r="C1886">
        <v>39</v>
      </c>
      <c r="D1886" t="s">
        <v>6016</v>
      </c>
      <c r="E1886" s="7" t="s">
        <v>6037</v>
      </c>
      <c r="F1886" s="10" t="s">
        <v>6113</v>
      </c>
      <c r="G1886" t="s">
        <v>6112</v>
      </c>
      <c r="H1886" s="11" t="s">
        <v>6020</v>
      </c>
      <c r="I1886" s="11" t="s">
        <v>6021</v>
      </c>
      <c r="J1886" s="11" t="s">
        <v>6029</v>
      </c>
      <c r="K1886" s="11">
        <v>1200</v>
      </c>
      <c r="L1886" s="6">
        <v>100</v>
      </c>
    </row>
    <row r="1887" spans="1:12">
      <c r="A1887" t="s">
        <v>3790</v>
      </c>
      <c r="B1887" s="4">
        <v>43216</v>
      </c>
      <c r="C1887">
        <v>49</v>
      </c>
      <c r="D1887" t="s">
        <v>6016</v>
      </c>
      <c r="E1887" s="7" t="s">
        <v>6017</v>
      </c>
      <c r="F1887" s="10" t="s">
        <v>6044</v>
      </c>
      <c r="G1887" t="s">
        <v>6044</v>
      </c>
      <c r="H1887" s="11" t="s">
        <v>6020</v>
      </c>
      <c r="I1887" s="11" t="s">
        <v>6021</v>
      </c>
      <c r="J1887" s="11" t="s">
        <v>6022</v>
      </c>
      <c r="K1887" s="11">
        <v>11000</v>
      </c>
      <c r="L1887" s="6">
        <v>240</v>
      </c>
    </row>
    <row r="1888" spans="1:12">
      <c r="A1888" t="s">
        <v>3792</v>
      </c>
      <c r="B1888" s="4">
        <v>42505</v>
      </c>
      <c r="C1888">
        <v>77</v>
      </c>
      <c r="D1888" t="s">
        <v>6016</v>
      </c>
      <c r="E1888" s="7" t="s">
        <v>6017</v>
      </c>
      <c r="F1888" s="10" t="s">
        <v>6135</v>
      </c>
      <c r="G1888" t="s">
        <v>6062</v>
      </c>
      <c r="H1888" s="11" t="s">
        <v>6101</v>
      </c>
      <c r="I1888" s="11" t="s">
        <v>6102</v>
      </c>
      <c r="J1888" s="11" t="s">
        <v>6103</v>
      </c>
      <c r="K1888" s="11">
        <v>11000</v>
      </c>
      <c r="L1888" s="6">
        <v>70</v>
      </c>
    </row>
    <row r="1889" spans="1:12">
      <c r="A1889" t="s">
        <v>3794</v>
      </c>
      <c r="B1889" s="4">
        <v>42505</v>
      </c>
      <c r="C1889">
        <v>77</v>
      </c>
      <c r="D1889" t="s">
        <v>6016</v>
      </c>
      <c r="E1889" s="7" t="s">
        <v>6043</v>
      </c>
      <c r="F1889" s="10" t="s">
        <v>6135</v>
      </c>
      <c r="G1889" t="s">
        <v>6062</v>
      </c>
      <c r="H1889" s="11" t="s">
        <v>6101</v>
      </c>
      <c r="I1889" s="11" t="s">
        <v>6102</v>
      </c>
      <c r="J1889" s="11" t="s">
        <v>6103</v>
      </c>
      <c r="K1889" s="11">
        <v>5000</v>
      </c>
      <c r="L1889" s="6">
        <v>280</v>
      </c>
    </row>
    <row r="1890" spans="1:12">
      <c r="A1890" t="s">
        <v>3796</v>
      </c>
      <c r="B1890" s="4">
        <v>42665</v>
      </c>
      <c r="C1890">
        <v>34</v>
      </c>
      <c r="D1890" t="s">
        <v>6016</v>
      </c>
      <c r="E1890" s="7" t="s">
        <v>6017</v>
      </c>
      <c r="F1890" s="10" t="s">
        <v>6044</v>
      </c>
      <c r="G1890" t="s">
        <v>6044</v>
      </c>
      <c r="H1890" s="11" t="s">
        <v>6085</v>
      </c>
      <c r="I1890" s="11" t="s">
        <v>6086</v>
      </c>
      <c r="J1890" s="11" t="s">
        <v>6029</v>
      </c>
      <c r="K1890" s="11">
        <v>28000</v>
      </c>
      <c r="L1890" s="6">
        <v>440</v>
      </c>
    </row>
    <row r="1891" spans="1:12">
      <c r="A1891" t="s">
        <v>3798</v>
      </c>
      <c r="B1891" s="4">
        <v>42665</v>
      </c>
      <c r="C1891">
        <v>29</v>
      </c>
      <c r="D1891" t="s">
        <v>6016</v>
      </c>
      <c r="E1891" s="7" t="s">
        <v>6037</v>
      </c>
      <c r="F1891" s="10" t="s">
        <v>6140</v>
      </c>
      <c r="G1891" t="s">
        <v>6062</v>
      </c>
      <c r="H1891" s="11" t="s">
        <v>6085</v>
      </c>
      <c r="I1891" s="11" t="s">
        <v>6086</v>
      </c>
      <c r="J1891" s="11" t="s">
        <v>6022</v>
      </c>
      <c r="K1891" s="11">
        <v>1200</v>
      </c>
      <c r="L1891" s="6">
        <v>330</v>
      </c>
    </row>
    <row r="1892" spans="1:12">
      <c r="A1892" t="s">
        <v>3800</v>
      </c>
      <c r="B1892" s="4">
        <v>42447</v>
      </c>
      <c r="C1892">
        <v>28</v>
      </c>
      <c r="D1892" t="s">
        <v>6016</v>
      </c>
      <c r="E1892" s="7" t="s">
        <v>6017</v>
      </c>
      <c r="F1892" s="10" t="s">
        <v>6115</v>
      </c>
      <c r="G1892" t="s">
        <v>6116</v>
      </c>
      <c r="H1892" s="11" t="s">
        <v>6054</v>
      </c>
      <c r="I1892" s="11" t="s">
        <v>6055</v>
      </c>
      <c r="J1892" s="11" t="s">
        <v>6056</v>
      </c>
      <c r="K1892" s="11">
        <v>11000</v>
      </c>
      <c r="L1892" s="6">
        <v>160</v>
      </c>
    </row>
    <row r="1893" spans="1:12">
      <c r="A1893" t="s">
        <v>3802</v>
      </c>
      <c r="B1893" s="4">
        <v>42447</v>
      </c>
      <c r="C1893">
        <v>65</v>
      </c>
      <c r="D1893" t="s">
        <v>6023</v>
      </c>
      <c r="E1893" s="7" t="s">
        <v>6037</v>
      </c>
      <c r="F1893" s="10" t="s">
        <v>6062</v>
      </c>
      <c r="G1893" t="s">
        <v>6062</v>
      </c>
      <c r="H1893" s="11" t="s">
        <v>6054</v>
      </c>
      <c r="I1893" s="11" t="s">
        <v>6055</v>
      </c>
      <c r="J1893" s="11" t="s">
        <v>6056</v>
      </c>
      <c r="K1893" s="11">
        <v>1200</v>
      </c>
      <c r="L1893" s="6">
        <v>80</v>
      </c>
    </row>
    <row r="1894" spans="1:12">
      <c r="A1894" t="s">
        <v>3804</v>
      </c>
      <c r="B1894" s="4">
        <v>43823</v>
      </c>
      <c r="C1894">
        <v>26</v>
      </c>
      <c r="D1894" t="s">
        <v>6023</v>
      </c>
      <c r="E1894" s="7" t="s">
        <v>6043</v>
      </c>
      <c r="F1894" s="10" t="s">
        <v>6042</v>
      </c>
      <c r="G1894" t="s">
        <v>6042</v>
      </c>
      <c r="H1894" s="11" t="s">
        <v>6020</v>
      </c>
      <c r="I1894" s="11" t="s">
        <v>6021</v>
      </c>
      <c r="J1894" s="11" t="s">
        <v>6029</v>
      </c>
      <c r="K1894" s="11">
        <v>5000</v>
      </c>
      <c r="L1894" s="6">
        <v>35</v>
      </c>
    </row>
    <row r="1895" spans="1:12">
      <c r="A1895" t="s">
        <v>3806</v>
      </c>
      <c r="B1895" s="4">
        <v>43433</v>
      </c>
      <c r="C1895">
        <v>57</v>
      </c>
      <c r="D1895" t="s">
        <v>6023</v>
      </c>
      <c r="E1895" s="7" t="s">
        <v>6017</v>
      </c>
      <c r="F1895" s="10" t="s">
        <v>6062</v>
      </c>
      <c r="G1895" t="s">
        <v>6062</v>
      </c>
      <c r="H1895" s="11" t="s">
        <v>6031</v>
      </c>
      <c r="I1895" s="11" t="s">
        <v>6032</v>
      </c>
      <c r="J1895" s="11" t="s">
        <v>6034</v>
      </c>
      <c r="K1895" s="11">
        <v>11000</v>
      </c>
      <c r="L1895" s="6">
        <v>80</v>
      </c>
    </row>
    <row r="1896" spans="1:12">
      <c r="A1896" t="s">
        <v>3808</v>
      </c>
      <c r="B1896" s="4">
        <v>43804</v>
      </c>
      <c r="C1896">
        <v>47</v>
      </c>
      <c r="D1896" t="s">
        <v>6016</v>
      </c>
      <c r="E1896" s="7" t="s">
        <v>6017</v>
      </c>
      <c r="F1896" s="10" t="s">
        <v>6147</v>
      </c>
      <c r="G1896" t="s">
        <v>6060</v>
      </c>
      <c r="H1896" s="11" t="s">
        <v>6085</v>
      </c>
      <c r="I1896" s="11" t="s">
        <v>6086</v>
      </c>
      <c r="J1896" s="11" t="s">
        <v>6029</v>
      </c>
      <c r="K1896" s="11">
        <v>28000</v>
      </c>
      <c r="L1896" s="6">
        <v>105</v>
      </c>
    </row>
    <row r="1897" spans="1:12">
      <c r="A1897" t="s">
        <v>3810</v>
      </c>
      <c r="B1897" s="4">
        <v>43104</v>
      </c>
      <c r="C1897">
        <v>54</v>
      </c>
      <c r="D1897" t="s">
        <v>6023</v>
      </c>
      <c r="E1897" s="7" t="s">
        <v>6017</v>
      </c>
      <c r="F1897" s="10" t="s">
        <v>6046</v>
      </c>
      <c r="G1897" t="s">
        <v>6046</v>
      </c>
      <c r="H1897" s="11" t="s">
        <v>6031</v>
      </c>
      <c r="I1897" s="11" t="s">
        <v>6032</v>
      </c>
      <c r="J1897" s="11" t="s">
        <v>6034</v>
      </c>
      <c r="K1897" s="11">
        <v>11000</v>
      </c>
      <c r="L1897" s="6">
        <v>160</v>
      </c>
    </row>
    <row r="1898" spans="1:12">
      <c r="A1898" t="s">
        <v>3812</v>
      </c>
      <c r="B1898" s="4">
        <v>43744</v>
      </c>
      <c r="C1898">
        <v>48</v>
      </c>
      <c r="D1898" t="s">
        <v>6016</v>
      </c>
      <c r="E1898" s="7" t="s">
        <v>6037</v>
      </c>
      <c r="F1898" s="10" t="s">
        <v>6069</v>
      </c>
      <c r="G1898" t="s">
        <v>6070</v>
      </c>
      <c r="H1898" s="11" t="s">
        <v>6085</v>
      </c>
      <c r="I1898" s="11" t="s">
        <v>6086</v>
      </c>
      <c r="J1898" s="11" t="s">
        <v>6029</v>
      </c>
      <c r="K1898" s="11">
        <v>1200</v>
      </c>
      <c r="L1898" s="6">
        <v>100</v>
      </c>
    </row>
    <row r="1899" spans="1:12">
      <c r="A1899" t="s">
        <v>3814</v>
      </c>
      <c r="B1899" s="4">
        <v>42615</v>
      </c>
      <c r="C1899">
        <v>36</v>
      </c>
      <c r="D1899" t="s">
        <v>6023</v>
      </c>
      <c r="E1899" s="7" t="s">
        <v>6017</v>
      </c>
      <c r="F1899" s="10" t="s">
        <v>6046</v>
      </c>
      <c r="G1899" t="s">
        <v>6025</v>
      </c>
      <c r="H1899" s="11" t="s">
        <v>6020</v>
      </c>
      <c r="I1899" s="11" t="s">
        <v>6021</v>
      </c>
      <c r="J1899" s="11" t="s">
        <v>6029</v>
      </c>
      <c r="K1899" s="11">
        <v>11000</v>
      </c>
      <c r="L1899" s="6">
        <v>70</v>
      </c>
    </row>
    <row r="1900" spans="1:12">
      <c r="A1900" t="s">
        <v>3816</v>
      </c>
      <c r="B1900" s="4">
        <v>42615</v>
      </c>
      <c r="C1900">
        <v>43</v>
      </c>
      <c r="D1900" t="s">
        <v>6016</v>
      </c>
      <c r="E1900" s="7" t="s">
        <v>6017</v>
      </c>
      <c r="F1900" s="10" t="s">
        <v>6084</v>
      </c>
      <c r="G1900" t="s">
        <v>6112</v>
      </c>
      <c r="H1900" s="11" t="s">
        <v>6020</v>
      </c>
      <c r="I1900" s="11" t="s">
        <v>6021</v>
      </c>
      <c r="J1900" s="11" t="s">
        <v>6029</v>
      </c>
      <c r="K1900" s="11">
        <v>11000</v>
      </c>
      <c r="L1900" s="6">
        <v>140</v>
      </c>
    </row>
    <row r="1901" spans="1:12">
      <c r="A1901" t="s">
        <v>3818</v>
      </c>
      <c r="B1901" s="4">
        <v>42615</v>
      </c>
      <c r="C1901">
        <v>54</v>
      </c>
      <c r="D1901" t="s">
        <v>6023</v>
      </c>
      <c r="E1901" s="7" t="s">
        <v>6017</v>
      </c>
      <c r="F1901" s="10" t="s">
        <v>6135</v>
      </c>
      <c r="G1901" t="s">
        <v>6062</v>
      </c>
      <c r="H1901" s="11" t="s">
        <v>6020</v>
      </c>
      <c r="I1901" s="11" t="s">
        <v>6021</v>
      </c>
      <c r="J1901" s="11" t="s">
        <v>6022</v>
      </c>
      <c r="K1901" s="11">
        <v>11000</v>
      </c>
      <c r="L1901" s="6">
        <v>105</v>
      </c>
    </row>
    <row r="1902" spans="1:12">
      <c r="A1902" t="s">
        <v>3820</v>
      </c>
      <c r="B1902" s="4">
        <v>43284</v>
      </c>
      <c r="C1902">
        <v>37</v>
      </c>
      <c r="D1902" t="s">
        <v>6016</v>
      </c>
      <c r="E1902" s="7" t="s">
        <v>6043</v>
      </c>
      <c r="F1902" s="10" t="s">
        <v>6139</v>
      </c>
      <c r="G1902" t="s">
        <v>6026</v>
      </c>
      <c r="H1902" s="11" t="s">
        <v>6020</v>
      </c>
      <c r="I1902" s="11" t="s">
        <v>6021</v>
      </c>
      <c r="J1902" s="11" t="s">
        <v>6029</v>
      </c>
      <c r="K1902" s="11">
        <v>5000</v>
      </c>
      <c r="L1902" s="6">
        <v>210</v>
      </c>
    </row>
    <row r="1903" spans="1:12">
      <c r="A1903" t="s">
        <v>3822</v>
      </c>
      <c r="B1903" s="4">
        <v>43335</v>
      </c>
      <c r="C1903">
        <v>77</v>
      </c>
      <c r="D1903" t="s">
        <v>6016</v>
      </c>
      <c r="E1903" s="7" t="s">
        <v>6017</v>
      </c>
      <c r="F1903" s="10" t="s">
        <v>6139</v>
      </c>
      <c r="G1903" t="s">
        <v>6026</v>
      </c>
      <c r="H1903" s="11" t="s">
        <v>6101</v>
      </c>
      <c r="I1903" s="11" t="s">
        <v>6102</v>
      </c>
      <c r="J1903" s="11" t="s">
        <v>6125</v>
      </c>
      <c r="K1903" s="11">
        <v>11000</v>
      </c>
      <c r="L1903" s="6">
        <v>100</v>
      </c>
    </row>
    <row r="1904" spans="1:12">
      <c r="A1904" t="s">
        <v>3824</v>
      </c>
      <c r="B1904" s="4">
        <v>43760</v>
      </c>
      <c r="C1904">
        <v>38</v>
      </c>
      <c r="D1904" t="s">
        <v>6016</v>
      </c>
      <c r="E1904" s="7" t="s">
        <v>6043</v>
      </c>
      <c r="F1904" s="10" t="s">
        <v>6116</v>
      </c>
      <c r="G1904" t="s">
        <v>6116</v>
      </c>
      <c r="H1904" s="11" t="s">
        <v>6071</v>
      </c>
      <c r="I1904" s="11" t="s">
        <v>6072</v>
      </c>
      <c r="J1904" s="11" t="s">
        <v>6029</v>
      </c>
      <c r="K1904" s="11">
        <v>5000</v>
      </c>
      <c r="L1904" s="6">
        <v>80</v>
      </c>
    </row>
    <row r="1905" spans="1:12">
      <c r="A1905" t="s">
        <v>3826</v>
      </c>
      <c r="B1905" s="4">
        <v>43760</v>
      </c>
      <c r="C1905">
        <v>36</v>
      </c>
      <c r="D1905" t="s">
        <v>6016</v>
      </c>
      <c r="E1905" s="7" t="s">
        <v>6017</v>
      </c>
      <c r="F1905" s="10" t="s">
        <v>6113</v>
      </c>
      <c r="G1905" t="s">
        <v>6112</v>
      </c>
      <c r="H1905" s="11" t="s">
        <v>6071</v>
      </c>
      <c r="I1905" s="11" t="s">
        <v>6072</v>
      </c>
      <c r="J1905" s="11" t="s">
        <v>6022</v>
      </c>
      <c r="K1905" s="11">
        <v>11000</v>
      </c>
      <c r="L1905" s="6">
        <v>160</v>
      </c>
    </row>
    <row r="1906" spans="1:12">
      <c r="A1906" t="s">
        <v>3828</v>
      </c>
      <c r="B1906" s="4">
        <v>43760</v>
      </c>
      <c r="C1906">
        <v>40</v>
      </c>
      <c r="D1906" t="s">
        <v>6023</v>
      </c>
      <c r="E1906" s="7" t="s">
        <v>6017</v>
      </c>
      <c r="F1906" s="10" t="s">
        <v>6059</v>
      </c>
      <c r="G1906" t="s">
        <v>6060</v>
      </c>
      <c r="H1906" s="11" t="s">
        <v>6071</v>
      </c>
      <c r="I1906" s="11" t="s">
        <v>6072</v>
      </c>
      <c r="J1906" s="11" t="s">
        <v>6073</v>
      </c>
      <c r="K1906" s="11">
        <v>11000</v>
      </c>
      <c r="L1906" s="6">
        <v>160</v>
      </c>
    </row>
    <row r="1907" spans="1:12">
      <c r="A1907" t="s">
        <v>3830</v>
      </c>
      <c r="B1907" s="4">
        <v>43762</v>
      </c>
      <c r="C1907">
        <v>37</v>
      </c>
      <c r="D1907" t="s">
        <v>6016</v>
      </c>
      <c r="E1907" s="7" t="s">
        <v>6017</v>
      </c>
      <c r="F1907" s="10" t="s">
        <v>6074</v>
      </c>
      <c r="G1907" t="s">
        <v>6050</v>
      </c>
      <c r="H1907" s="11" t="s">
        <v>6071</v>
      </c>
      <c r="I1907" s="11" t="s">
        <v>6072</v>
      </c>
      <c r="J1907" s="11" t="s">
        <v>6029</v>
      </c>
      <c r="K1907" s="11">
        <v>11000</v>
      </c>
      <c r="L1907" s="6">
        <v>400</v>
      </c>
    </row>
    <row r="1908" spans="1:12">
      <c r="A1908" t="s">
        <v>3832</v>
      </c>
      <c r="B1908" s="4">
        <v>43241</v>
      </c>
      <c r="C1908">
        <v>26</v>
      </c>
      <c r="D1908" t="s">
        <v>6023</v>
      </c>
      <c r="E1908" s="7" t="s">
        <v>6017</v>
      </c>
      <c r="F1908" s="10" t="s">
        <v>6074</v>
      </c>
      <c r="G1908" t="s">
        <v>6050</v>
      </c>
      <c r="H1908" s="11" t="s">
        <v>6054</v>
      </c>
      <c r="I1908" s="11" t="s">
        <v>6055</v>
      </c>
      <c r="J1908" s="11" t="s">
        <v>6056</v>
      </c>
      <c r="K1908" s="11">
        <v>11000</v>
      </c>
      <c r="L1908" s="6">
        <v>70</v>
      </c>
    </row>
    <row r="1909" spans="1:12">
      <c r="A1909" t="s">
        <v>3834</v>
      </c>
      <c r="B1909" s="4">
        <v>43241</v>
      </c>
      <c r="C1909">
        <v>45</v>
      </c>
      <c r="D1909" t="s">
        <v>6016</v>
      </c>
      <c r="E1909" s="7" t="s">
        <v>6017</v>
      </c>
      <c r="F1909" s="10" t="s">
        <v>6117</v>
      </c>
      <c r="G1909" t="s">
        <v>6084</v>
      </c>
      <c r="H1909" s="11" t="s">
        <v>6054</v>
      </c>
      <c r="I1909" s="11" t="s">
        <v>6055</v>
      </c>
      <c r="J1909" s="11" t="s">
        <v>6056</v>
      </c>
      <c r="K1909" s="11">
        <v>11000</v>
      </c>
      <c r="L1909" s="6">
        <v>210</v>
      </c>
    </row>
    <row r="1910" spans="1:12">
      <c r="A1910" t="s">
        <v>3836</v>
      </c>
      <c r="B1910" s="4">
        <v>42770</v>
      </c>
      <c r="C1910">
        <v>26</v>
      </c>
      <c r="D1910" t="s">
        <v>6016</v>
      </c>
      <c r="E1910" s="7" t="s">
        <v>6017</v>
      </c>
      <c r="F1910" s="10" t="s">
        <v>6139</v>
      </c>
      <c r="G1910" t="s">
        <v>6026</v>
      </c>
      <c r="H1910" s="11" t="s">
        <v>6071</v>
      </c>
      <c r="I1910" s="11" t="s">
        <v>6072</v>
      </c>
      <c r="J1910" s="11" t="s">
        <v>6022</v>
      </c>
      <c r="K1910" s="11">
        <v>11000</v>
      </c>
      <c r="L1910" s="6">
        <v>320</v>
      </c>
    </row>
    <row r="1911" spans="1:12">
      <c r="A1911" t="s">
        <v>3838</v>
      </c>
      <c r="B1911" s="4">
        <v>43822</v>
      </c>
      <c r="C1911">
        <v>42</v>
      </c>
      <c r="D1911" t="s">
        <v>6016</v>
      </c>
      <c r="E1911" s="7" t="s">
        <v>6017</v>
      </c>
      <c r="F1911" s="10" t="s">
        <v>6136</v>
      </c>
      <c r="G1911" t="s">
        <v>6116</v>
      </c>
      <c r="H1911" s="11" t="s">
        <v>6031</v>
      </c>
      <c r="I1911" s="11" t="s">
        <v>6032</v>
      </c>
      <c r="J1911" s="11" t="s">
        <v>6033</v>
      </c>
      <c r="K1911" s="11">
        <v>11000</v>
      </c>
      <c r="L1911" s="6">
        <v>220</v>
      </c>
    </row>
    <row r="1912" spans="1:12">
      <c r="A1912" t="s">
        <v>3840</v>
      </c>
      <c r="B1912" s="4">
        <v>43426</v>
      </c>
      <c r="C1912">
        <v>33</v>
      </c>
      <c r="D1912" t="s">
        <v>6016</v>
      </c>
      <c r="E1912" s="7" t="s">
        <v>6043</v>
      </c>
      <c r="F1912" s="10" t="s">
        <v>6110</v>
      </c>
      <c r="G1912" t="s">
        <v>6039</v>
      </c>
      <c r="H1912" s="11" t="s">
        <v>6054</v>
      </c>
      <c r="I1912" s="11" t="s">
        <v>6055</v>
      </c>
      <c r="J1912" s="11" t="s">
        <v>6076</v>
      </c>
      <c r="K1912" s="11">
        <v>5000</v>
      </c>
      <c r="L1912" s="6">
        <v>240</v>
      </c>
    </row>
    <row r="1913" spans="1:12">
      <c r="A1913" t="s">
        <v>3842</v>
      </c>
      <c r="B1913" s="4">
        <v>43652</v>
      </c>
      <c r="C1913">
        <v>57</v>
      </c>
      <c r="D1913" t="s">
        <v>6023</v>
      </c>
      <c r="E1913" s="7" t="s">
        <v>6017</v>
      </c>
      <c r="F1913" s="10" t="s">
        <v>6135</v>
      </c>
      <c r="G1913" t="s">
        <v>6062</v>
      </c>
      <c r="H1913" s="11" t="s">
        <v>6122</v>
      </c>
      <c r="I1913" s="11" t="s">
        <v>6072</v>
      </c>
      <c r="J1913" s="11" t="s">
        <v>6132</v>
      </c>
      <c r="K1913" s="11">
        <v>11000</v>
      </c>
      <c r="L1913" s="6">
        <v>350</v>
      </c>
    </row>
    <row r="1914" spans="1:12">
      <c r="A1914" t="s">
        <v>3844</v>
      </c>
      <c r="B1914" s="4">
        <v>43652</v>
      </c>
      <c r="C1914">
        <v>55</v>
      </c>
      <c r="D1914" t="s">
        <v>6016</v>
      </c>
      <c r="E1914" s="7" t="s">
        <v>6017</v>
      </c>
      <c r="F1914" s="10" t="s">
        <v>6116</v>
      </c>
      <c r="G1914" t="s">
        <v>6116</v>
      </c>
      <c r="H1914" s="11" t="s">
        <v>6122</v>
      </c>
      <c r="I1914" s="11" t="s">
        <v>6072</v>
      </c>
      <c r="J1914" s="11" t="s">
        <v>6123</v>
      </c>
      <c r="K1914" s="11">
        <v>11000</v>
      </c>
      <c r="L1914" s="6">
        <v>150</v>
      </c>
    </row>
    <row r="1915" spans="1:12">
      <c r="A1915" t="s">
        <v>3846</v>
      </c>
      <c r="B1915" s="4">
        <v>42386</v>
      </c>
      <c r="C1915">
        <v>40</v>
      </c>
      <c r="D1915" t="s">
        <v>6016</v>
      </c>
      <c r="E1915" s="7" t="s">
        <v>6017</v>
      </c>
      <c r="F1915" s="10" t="s">
        <v>6116</v>
      </c>
      <c r="G1915" t="s">
        <v>6116</v>
      </c>
      <c r="H1915" s="11" t="s">
        <v>6085</v>
      </c>
      <c r="I1915" s="11" t="s">
        <v>6086</v>
      </c>
      <c r="J1915" s="11" t="s">
        <v>6088</v>
      </c>
      <c r="K1915" s="11">
        <v>28000</v>
      </c>
      <c r="L1915" s="6">
        <v>175</v>
      </c>
    </row>
    <row r="1916" spans="1:12">
      <c r="A1916" t="s">
        <v>3848</v>
      </c>
      <c r="B1916" s="4">
        <v>43590</v>
      </c>
      <c r="C1916">
        <v>32</v>
      </c>
      <c r="D1916" t="s">
        <v>6016</v>
      </c>
      <c r="E1916" s="7" t="s">
        <v>6017</v>
      </c>
      <c r="F1916" s="10" t="s">
        <v>6116</v>
      </c>
      <c r="G1916" t="s">
        <v>6116</v>
      </c>
      <c r="H1916" s="11" t="s">
        <v>6047</v>
      </c>
      <c r="I1916" s="11" t="s">
        <v>6048</v>
      </c>
      <c r="J1916" s="11" t="s">
        <v>6029</v>
      </c>
      <c r="K1916" s="11">
        <v>11000</v>
      </c>
      <c r="L1916" s="6">
        <v>70</v>
      </c>
    </row>
    <row r="1917" spans="1:12">
      <c r="A1917" t="s">
        <v>3850</v>
      </c>
      <c r="B1917" s="4">
        <v>43590</v>
      </c>
      <c r="C1917">
        <v>62</v>
      </c>
      <c r="D1917" t="s">
        <v>6023</v>
      </c>
      <c r="E1917" s="7" t="s">
        <v>6017</v>
      </c>
      <c r="F1917" s="10" t="s">
        <v>6135</v>
      </c>
      <c r="G1917" t="s">
        <v>6067</v>
      </c>
      <c r="H1917" s="11" t="s">
        <v>6047</v>
      </c>
      <c r="I1917" s="11" t="s">
        <v>6048</v>
      </c>
      <c r="J1917" s="11" t="s">
        <v>6029</v>
      </c>
      <c r="K1917" s="11">
        <v>11000</v>
      </c>
      <c r="L1917" s="6">
        <v>105</v>
      </c>
    </row>
    <row r="1918" spans="1:12">
      <c r="A1918" t="s">
        <v>3852</v>
      </c>
      <c r="B1918" s="4">
        <v>43590</v>
      </c>
      <c r="C1918">
        <v>26</v>
      </c>
      <c r="D1918" t="s">
        <v>6016</v>
      </c>
      <c r="E1918" s="7" t="s">
        <v>6017</v>
      </c>
      <c r="F1918" s="10" t="s">
        <v>6059</v>
      </c>
      <c r="G1918" t="s">
        <v>6060</v>
      </c>
      <c r="H1918" s="11" t="s">
        <v>6047</v>
      </c>
      <c r="I1918" s="11" t="s">
        <v>6048</v>
      </c>
      <c r="J1918" s="11" t="s">
        <v>6029</v>
      </c>
      <c r="K1918" s="11">
        <v>11000</v>
      </c>
      <c r="L1918" s="6">
        <v>105</v>
      </c>
    </row>
    <row r="1919" spans="1:12">
      <c r="A1919" t="s">
        <v>3854</v>
      </c>
      <c r="B1919" s="4">
        <v>43053</v>
      </c>
      <c r="C1919">
        <v>37</v>
      </c>
      <c r="D1919" t="s">
        <v>6016</v>
      </c>
      <c r="E1919" s="7" t="s">
        <v>6017</v>
      </c>
      <c r="F1919" s="10" t="s">
        <v>6135</v>
      </c>
      <c r="G1919" t="s">
        <v>6062</v>
      </c>
      <c r="H1919" s="11" t="s">
        <v>6031</v>
      </c>
      <c r="I1919" s="11" t="s">
        <v>6032</v>
      </c>
      <c r="J1919" s="11" t="s">
        <v>6034</v>
      </c>
      <c r="K1919" s="11">
        <v>11000</v>
      </c>
      <c r="L1919" s="6">
        <v>550</v>
      </c>
    </row>
    <row r="1920" spans="1:12">
      <c r="A1920" t="s">
        <v>3856</v>
      </c>
      <c r="B1920" s="4">
        <v>43040</v>
      </c>
      <c r="C1920">
        <v>57</v>
      </c>
      <c r="D1920" t="s">
        <v>6016</v>
      </c>
      <c r="E1920" s="7" t="s">
        <v>6043</v>
      </c>
      <c r="F1920" s="10" t="s">
        <v>6026</v>
      </c>
      <c r="G1920" t="s">
        <v>6026</v>
      </c>
      <c r="H1920" s="11" t="s">
        <v>6027</v>
      </c>
      <c r="I1920" s="11" t="s">
        <v>6028</v>
      </c>
      <c r="J1920" s="11" t="s">
        <v>6133</v>
      </c>
      <c r="K1920" s="11">
        <v>5000</v>
      </c>
      <c r="L1920" s="6">
        <v>100</v>
      </c>
    </row>
    <row r="1921" spans="1:12">
      <c r="A1921" t="s">
        <v>3858</v>
      </c>
      <c r="B1921" s="4">
        <v>43696</v>
      </c>
      <c r="C1921">
        <v>47</v>
      </c>
      <c r="D1921" t="s">
        <v>6023</v>
      </c>
      <c r="E1921" s="7" t="s">
        <v>6017</v>
      </c>
      <c r="F1921" s="10" t="s">
        <v>6062</v>
      </c>
      <c r="G1921" t="s">
        <v>6112</v>
      </c>
      <c r="H1921" s="11" t="s">
        <v>6071</v>
      </c>
      <c r="I1921" s="11" t="s">
        <v>6072</v>
      </c>
      <c r="J1921" s="11" t="s">
        <v>6029</v>
      </c>
      <c r="K1921" s="11">
        <v>11000</v>
      </c>
      <c r="L1921" s="6">
        <v>550</v>
      </c>
    </row>
    <row r="1922" spans="1:12">
      <c r="A1922" t="s">
        <v>3860</v>
      </c>
      <c r="B1922" s="4">
        <v>43696</v>
      </c>
      <c r="C1922">
        <v>47</v>
      </c>
      <c r="D1922" t="s">
        <v>6016</v>
      </c>
      <c r="E1922" s="7" t="s">
        <v>6017</v>
      </c>
      <c r="F1922" s="10" t="s">
        <v>6116</v>
      </c>
      <c r="G1922" t="s">
        <v>6116</v>
      </c>
      <c r="H1922" s="11" t="s">
        <v>6071</v>
      </c>
      <c r="I1922" s="11" t="s">
        <v>6072</v>
      </c>
      <c r="J1922" s="11" t="s">
        <v>6022</v>
      </c>
      <c r="K1922" s="11">
        <v>11000</v>
      </c>
      <c r="L1922" s="6">
        <v>220</v>
      </c>
    </row>
    <row r="1923" spans="1:12">
      <c r="A1923" t="s">
        <v>3862</v>
      </c>
      <c r="B1923" s="4">
        <v>43017</v>
      </c>
      <c r="C1923">
        <v>48</v>
      </c>
      <c r="D1923" t="s">
        <v>6023</v>
      </c>
      <c r="E1923" s="7" t="s">
        <v>6017</v>
      </c>
      <c r="F1923" s="10" t="s">
        <v>6135</v>
      </c>
      <c r="G1923" t="s">
        <v>6062</v>
      </c>
      <c r="H1923" s="11" t="s">
        <v>6054</v>
      </c>
      <c r="I1923" s="11" t="s">
        <v>6055</v>
      </c>
      <c r="J1923" s="11" t="s">
        <v>6056</v>
      </c>
      <c r="K1923" s="11">
        <v>11000</v>
      </c>
      <c r="L1923" s="6">
        <v>220</v>
      </c>
    </row>
    <row r="1924" spans="1:12">
      <c r="A1924" t="s">
        <v>3864</v>
      </c>
      <c r="B1924" s="4">
        <v>43291</v>
      </c>
      <c r="C1924">
        <v>49</v>
      </c>
      <c r="D1924" t="s">
        <v>6023</v>
      </c>
      <c r="E1924" s="7" t="s">
        <v>6017</v>
      </c>
      <c r="F1924" s="10" t="s">
        <v>6044</v>
      </c>
      <c r="G1924" t="s">
        <v>6044</v>
      </c>
      <c r="H1924" s="11" t="s">
        <v>6122</v>
      </c>
      <c r="I1924" s="11" t="s">
        <v>6072</v>
      </c>
      <c r="J1924" s="11" t="s">
        <v>6123</v>
      </c>
      <c r="K1924" s="11">
        <v>11000</v>
      </c>
      <c r="L1924" s="6">
        <v>450</v>
      </c>
    </row>
    <row r="1925" spans="1:12">
      <c r="A1925" t="s">
        <v>3866</v>
      </c>
      <c r="B1925" s="4">
        <v>43291</v>
      </c>
      <c r="C1925">
        <v>35</v>
      </c>
      <c r="D1925" t="s">
        <v>6016</v>
      </c>
      <c r="E1925" s="7" t="s">
        <v>6017</v>
      </c>
      <c r="F1925" s="10" t="s">
        <v>6116</v>
      </c>
      <c r="G1925" t="s">
        <v>6116</v>
      </c>
      <c r="H1925" s="11" t="s">
        <v>6122</v>
      </c>
      <c r="I1925" s="11" t="s">
        <v>6072</v>
      </c>
      <c r="J1925" s="11" t="s">
        <v>6132</v>
      </c>
      <c r="K1925" s="11">
        <v>11000</v>
      </c>
      <c r="L1925" s="6">
        <v>150</v>
      </c>
    </row>
    <row r="1926" spans="1:12">
      <c r="A1926" t="s">
        <v>3868</v>
      </c>
      <c r="B1926" s="4">
        <v>43806</v>
      </c>
      <c r="C1926">
        <v>57</v>
      </c>
      <c r="D1926" t="s">
        <v>6016</v>
      </c>
      <c r="E1926" s="7" t="s">
        <v>6037</v>
      </c>
      <c r="F1926" s="10" t="s">
        <v>6045</v>
      </c>
      <c r="G1926" t="s">
        <v>6046</v>
      </c>
      <c r="H1926" s="11" t="s">
        <v>6020</v>
      </c>
      <c r="I1926" s="11" t="s">
        <v>6021</v>
      </c>
      <c r="J1926" s="11" t="s">
        <v>6029</v>
      </c>
      <c r="K1926" s="11">
        <v>1200</v>
      </c>
      <c r="L1926" s="6">
        <v>240</v>
      </c>
    </row>
    <row r="1927" spans="1:12">
      <c r="A1927" t="s">
        <v>3870</v>
      </c>
      <c r="B1927" s="4">
        <v>43537</v>
      </c>
      <c r="C1927">
        <v>62</v>
      </c>
      <c r="D1927" t="s">
        <v>6023</v>
      </c>
      <c r="E1927" s="7" t="s">
        <v>6017</v>
      </c>
      <c r="F1927" s="10" t="s">
        <v>6141</v>
      </c>
      <c r="G1927" t="s">
        <v>6060</v>
      </c>
      <c r="H1927" s="11" t="s">
        <v>6054</v>
      </c>
      <c r="I1927" s="11" t="s">
        <v>6055</v>
      </c>
      <c r="J1927" s="11" t="s">
        <v>6076</v>
      </c>
      <c r="K1927" s="11">
        <v>11000</v>
      </c>
      <c r="L1927" s="6">
        <v>160</v>
      </c>
    </row>
    <row r="1928" spans="1:12">
      <c r="A1928" t="s">
        <v>3872</v>
      </c>
      <c r="B1928" s="4">
        <v>43266</v>
      </c>
      <c r="C1928">
        <v>55</v>
      </c>
      <c r="D1928" t="s">
        <v>6023</v>
      </c>
      <c r="E1928" s="7" t="s">
        <v>6043</v>
      </c>
      <c r="F1928" s="10" t="s">
        <v>6093</v>
      </c>
      <c r="G1928" t="s">
        <v>6094</v>
      </c>
      <c r="H1928" s="11" t="s">
        <v>6031</v>
      </c>
      <c r="I1928" s="11" t="s">
        <v>6032</v>
      </c>
      <c r="J1928" s="11" t="s">
        <v>6040</v>
      </c>
      <c r="K1928" s="11">
        <v>5000</v>
      </c>
      <c r="L1928" s="6">
        <v>240</v>
      </c>
    </row>
    <row r="1929" spans="1:12">
      <c r="A1929" t="s">
        <v>3874</v>
      </c>
      <c r="B1929" s="4">
        <v>43800</v>
      </c>
      <c r="C1929">
        <v>36</v>
      </c>
      <c r="D1929" t="s">
        <v>6016</v>
      </c>
      <c r="E1929" s="7" t="s">
        <v>6017</v>
      </c>
      <c r="F1929" s="10" t="s">
        <v>6044</v>
      </c>
      <c r="G1929" t="s">
        <v>6044</v>
      </c>
      <c r="H1929" s="11" t="s">
        <v>6085</v>
      </c>
      <c r="I1929" s="11" t="s">
        <v>6086</v>
      </c>
      <c r="J1929" s="11" t="s">
        <v>6029</v>
      </c>
      <c r="K1929" s="11">
        <v>28000</v>
      </c>
      <c r="L1929" s="6">
        <v>160</v>
      </c>
    </row>
    <row r="1930" spans="1:12">
      <c r="A1930" t="s">
        <v>3876</v>
      </c>
      <c r="B1930" s="4">
        <v>43542</v>
      </c>
      <c r="C1930">
        <v>54</v>
      </c>
      <c r="D1930" t="s">
        <v>6016</v>
      </c>
      <c r="E1930" s="7" t="s">
        <v>6017</v>
      </c>
      <c r="F1930" s="10" t="s">
        <v>6045</v>
      </c>
      <c r="G1930" t="s">
        <v>6046</v>
      </c>
      <c r="H1930" s="11" t="s">
        <v>6027</v>
      </c>
      <c r="I1930" s="11" t="s">
        <v>6028</v>
      </c>
      <c r="J1930" s="11" t="s">
        <v>6029</v>
      </c>
      <c r="K1930" s="11">
        <v>11000</v>
      </c>
      <c r="L1930" s="6">
        <v>80</v>
      </c>
    </row>
    <row r="1931" spans="1:12">
      <c r="A1931" t="s">
        <v>3878</v>
      </c>
      <c r="B1931" s="4">
        <v>43542</v>
      </c>
      <c r="C1931">
        <v>30</v>
      </c>
      <c r="D1931" t="s">
        <v>6023</v>
      </c>
      <c r="E1931" s="7" t="s">
        <v>6017</v>
      </c>
      <c r="F1931" s="10" t="s">
        <v>6116</v>
      </c>
      <c r="G1931" t="s">
        <v>6116</v>
      </c>
      <c r="H1931" s="11" t="s">
        <v>6027</v>
      </c>
      <c r="I1931" s="11" t="s">
        <v>6028</v>
      </c>
      <c r="J1931" s="11" t="s">
        <v>6029</v>
      </c>
      <c r="K1931" s="11">
        <v>11000</v>
      </c>
      <c r="L1931" s="6">
        <v>80</v>
      </c>
    </row>
    <row r="1932" spans="1:12">
      <c r="A1932" t="s">
        <v>3880</v>
      </c>
      <c r="B1932" s="4">
        <v>43542</v>
      </c>
      <c r="C1932">
        <v>46</v>
      </c>
      <c r="D1932" t="s">
        <v>6016</v>
      </c>
      <c r="E1932" s="7" t="s">
        <v>6017</v>
      </c>
      <c r="F1932" s="10" t="s">
        <v>6080</v>
      </c>
      <c r="G1932" t="s">
        <v>6081</v>
      </c>
      <c r="H1932" s="11" t="s">
        <v>6027</v>
      </c>
      <c r="I1932" s="11" t="s">
        <v>6028</v>
      </c>
      <c r="J1932" s="11" t="s">
        <v>6133</v>
      </c>
      <c r="K1932" s="11">
        <v>11000</v>
      </c>
      <c r="L1932" s="6">
        <v>240</v>
      </c>
    </row>
    <row r="1933" spans="1:12">
      <c r="A1933" t="s">
        <v>3882</v>
      </c>
      <c r="B1933" s="4">
        <v>43433</v>
      </c>
      <c r="C1933">
        <v>43</v>
      </c>
      <c r="D1933" t="s">
        <v>6016</v>
      </c>
      <c r="E1933" s="7" t="s">
        <v>6017</v>
      </c>
      <c r="F1933" s="10" t="s">
        <v>6063</v>
      </c>
      <c r="G1933" t="s">
        <v>6081</v>
      </c>
      <c r="H1933" s="11" t="s">
        <v>6020</v>
      </c>
      <c r="I1933" s="11" t="s">
        <v>6021</v>
      </c>
      <c r="J1933" s="11" t="s">
        <v>6029</v>
      </c>
      <c r="K1933" s="11">
        <v>11000</v>
      </c>
      <c r="L1933" s="6">
        <v>80</v>
      </c>
    </row>
    <row r="1934" spans="1:12">
      <c r="A1934" t="s">
        <v>3884</v>
      </c>
      <c r="B1934" s="4">
        <v>43687</v>
      </c>
      <c r="C1934">
        <v>34</v>
      </c>
      <c r="D1934" t="s">
        <v>6016</v>
      </c>
      <c r="E1934" s="7" t="s">
        <v>6017</v>
      </c>
      <c r="F1934" s="10" t="s">
        <v>6046</v>
      </c>
      <c r="G1934" t="s">
        <v>6046</v>
      </c>
      <c r="H1934" s="11" t="s">
        <v>6020</v>
      </c>
      <c r="I1934" s="11" t="s">
        <v>6021</v>
      </c>
      <c r="J1934" s="11" t="s">
        <v>6022</v>
      </c>
      <c r="K1934" s="11">
        <v>11000</v>
      </c>
      <c r="L1934" s="6">
        <v>105</v>
      </c>
    </row>
    <row r="1935" spans="1:12">
      <c r="A1935" t="s">
        <v>3886</v>
      </c>
      <c r="B1935" s="4">
        <v>43687</v>
      </c>
      <c r="C1935">
        <v>55</v>
      </c>
      <c r="D1935" t="s">
        <v>6016</v>
      </c>
      <c r="E1935" s="7" t="s">
        <v>6017</v>
      </c>
      <c r="F1935" s="10" t="s">
        <v>6150</v>
      </c>
      <c r="G1935" t="s">
        <v>6039</v>
      </c>
      <c r="H1935" s="11" t="s">
        <v>6020</v>
      </c>
      <c r="I1935" s="11" t="s">
        <v>6021</v>
      </c>
      <c r="J1935" s="11" t="s">
        <v>6022</v>
      </c>
      <c r="K1935" s="11">
        <v>11000</v>
      </c>
      <c r="L1935" s="6">
        <v>175</v>
      </c>
    </row>
    <row r="1936" spans="1:12">
      <c r="A1936" t="s">
        <v>3888</v>
      </c>
      <c r="B1936" s="4">
        <v>43802</v>
      </c>
      <c r="C1936">
        <v>36</v>
      </c>
      <c r="D1936" t="s">
        <v>6023</v>
      </c>
      <c r="E1936" s="7" t="s">
        <v>6037</v>
      </c>
      <c r="F1936" s="10" t="s">
        <v>6151</v>
      </c>
      <c r="G1936" t="s">
        <v>6094</v>
      </c>
      <c r="H1936" s="11" t="s">
        <v>6054</v>
      </c>
      <c r="I1936" s="11" t="s">
        <v>6055</v>
      </c>
      <c r="J1936" s="11" t="s">
        <v>6056</v>
      </c>
      <c r="K1936" s="11">
        <v>1200</v>
      </c>
      <c r="L1936" s="6">
        <v>400</v>
      </c>
    </row>
    <row r="1937" spans="1:12">
      <c r="A1937" t="s">
        <v>3890</v>
      </c>
      <c r="B1937" s="4">
        <v>43802</v>
      </c>
      <c r="C1937">
        <v>44</v>
      </c>
      <c r="D1937" t="s">
        <v>6016</v>
      </c>
      <c r="E1937" s="7" t="s">
        <v>6017</v>
      </c>
      <c r="F1937" s="10" t="s">
        <v>6084</v>
      </c>
      <c r="G1937" t="s">
        <v>6112</v>
      </c>
      <c r="H1937" s="11" t="s">
        <v>6054</v>
      </c>
      <c r="I1937" s="11" t="s">
        <v>6055</v>
      </c>
      <c r="J1937" s="11" t="s">
        <v>6076</v>
      </c>
      <c r="K1937" s="11">
        <v>11000</v>
      </c>
      <c r="L1937" s="6">
        <v>640</v>
      </c>
    </row>
    <row r="1938" spans="1:12">
      <c r="A1938" t="s">
        <v>3892</v>
      </c>
      <c r="B1938" s="4">
        <v>42882</v>
      </c>
      <c r="C1938">
        <v>39</v>
      </c>
      <c r="D1938" t="s">
        <v>6016</v>
      </c>
      <c r="E1938" s="7" t="s">
        <v>6037</v>
      </c>
      <c r="F1938" s="10" t="s">
        <v>6084</v>
      </c>
      <c r="G1938" t="s">
        <v>6112</v>
      </c>
      <c r="H1938" s="11" t="s">
        <v>6027</v>
      </c>
      <c r="I1938" s="11" t="s">
        <v>6028</v>
      </c>
      <c r="J1938" s="11" t="s">
        <v>6107</v>
      </c>
      <c r="K1938" s="11">
        <v>1200</v>
      </c>
      <c r="L1938" s="6">
        <v>240</v>
      </c>
    </row>
    <row r="1939" spans="1:12">
      <c r="A1939" t="s">
        <v>3894</v>
      </c>
      <c r="B1939" s="4">
        <v>43293</v>
      </c>
      <c r="C1939">
        <v>34</v>
      </c>
      <c r="D1939" t="s">
        <v>6016</v>
      </c>
      <c r="E1939" s="7" t="s">
        <v>6017</v>
      </c>
      <c r="F1939" s="10" t="s">
        <v>6095</v>
      </c>
      <c r="G1939" t="s">
        <v>6096</v>
      </c>
      <c r="H1939" s="11" t="s">
        <v>6031</v>
      </c>
      <c r="I1939" s="11" t="s">
        <v>6032</v>
      </c>
      <c r="J1939" s="11" t="s">
        <v>6034</v>
      </c>
      <c r="K1939" s="11">
        <v>11000</v>
      </c>
      <c r="L1939" s="6">
        <v>160</v>
      </c>
    </row>
    <row r="1940" spans="1:12">
      <c r="A1940" t="s">
        <v>3896</v>
      </c>
      <c r="B1940" s="4">
        <v>43293</v>
      </c>
      <c r="C1940">
        <v>40</v>
      </c>
      <c r="D1940" t="s">
        <v>6016</v>
      </c>
      <c r="E1940" s="7" t="s">
        <v>6017</v>
      </c>
      <c r="F1940" s="10" t="s">
        <v>6113</v>
      </c>
      <c r="G1940" t="s">
        <v>6112</v>
      </c>
      <c r="H1940" s="11" t="s">
        <v>6031</v>
      </c>
      <c r="I1940" s="11" t="s">
        <v>6032</v>
      </c>
      <c r="J1940" s="11" t="s">
        <v>6034</v>
      </c>
      <c r="K1940" s="11">
        <v>11000</v>
      </c>
      <c r="L1940" s="6">
        <v>560</v>
      </c>
    </row>
    <row r="1941" spans="1:12">
      <c r="A1941" t="s">
        <v>3898</v>
      </c>
      <c r="B1941" s="4">
        <v>43293</v>
      </c>
      <c r="C1941">
        <v>42</v>
      </c>
      <c r="D1941" t="s">
        <v>6016</v>
      </c>
      <c r="E1941" s="7" t="s">
        <v>6043</v>
      </c>
      <c r="F1941" s="10" t="s">
        <v>6152</v>
      </c>
      <c r="G1941" t="s">
        <v>6039</v>
      </c>
      <c r="H1941" s="11" t="s">
        <v>6031</v>
      </c>
      <c r="I1941" s="11" t="s">
        <v>6032</v>
      </c>
      <c r="J1941" s="11" t="s">
        <v>6034</v>
      </c>
      <c r="K1941" s="11">
        <v>5000</v>
      </c>
      <c r="L1941" s="6">
        <v>320</v>
      </c>
    </row>
    <row r="1942" spans="1:12">
      <c r="A1942" t="s">
        <v>3900</v>
      </c>
      <c r="B1942" s="4">
        <v>43293</v>
      </c>
      <c r="C1942">
        <v>36</v>
      </c>
      <c r="D1942" t="s">
        <v>6016</v>
      </c>
      <c r="E1942" s="7" t="s">
        <v>6017</v>
      </c>
      <c r="F1942" s="10" t="s">
        <v>6080</v>
      </c>
      <c r="G1942" t="s">
        <v>6081</v>
      </c>
      <c r="H1942" s="11" t="s">
        <v>6031</v>
      </c>
      <c r="I1942" s="11" t="s">
        <v>6032</v>
      </c>
      <c r="J1942" s="11" t="s">
        <v>6033</v>
      </c>
      <c r="K1942" s="11">
        <v>11000</v>
      </c>
      <c r="L1942" s="6">
        <v>240</v>
      </c>
    </row>
    <row r="1943" spans="1:12">
      <c r="A1943" t="s">
        <v>3902</v>
      </c>
      <c r="B1943" s="4">
        <v>43709</v>
      </c>
      <c r="C1943">
        <v>26</v>
      </c>
      <c r="D1943" t="s">
        <v>6023</v>
      </c>
      <c r="E1943" s="7" t="s">
        <v>6017</v>
      </c>
      <c r="F1943" s="10" t="s">
        <v>6084</v>
      </c>
      <c r="G1943" t="s">
        <v>6112</v>
      </c>
      <c r="H1943" s="11" t="s">
        <v>6071</v>
      </c>
      <c r="I1943" s="11" t="s">
        <v>6072</v>
      </c>
      <c r="J1943" s="11" t="s">
        <v>6029</v>
      </c>
      <c r="K1943" s="11">
        <v>11000</v>
      </c>
      <c r="L1943" s="6">
        <v>200</v>
      </c>
    </row>
    <row r="1944" spans="1:12">
      <c r="A1944" t="s">
        <v>3904</v>
      </c>
      <c r="B1944" s="4">
        <v>43709</v>
      </c>
      <c r="C1944">
        <v>42</v>
      </c>
      <c r="D1944" t="s">
        <v>6016</v>
      </c>
      <c r="E1944" s="7" t="s">
        <v>6017</v>
      </c>
      <c r="F1944" s="10" t="s">
        <v>6113</v>
      </c>
      <c r="G1944" t="s">
        <v>6112</v>
      </c>
      <c r="H1944" s="11" t="s">
        <v>6071</v>
      </c>
      <c r="I1944" s="11" t="s">
        <v>6072</v>
      </c>
      <c r="J1944" s="11" t="s">
        <v>6029</v>
      </c>
      <c r="K1944" s="11">
        <v>11000</v>
      </c>
      <c r="L1944" s="6">
        <v>100</v>
      </c>
    </row>
    <row r="1945" spans="1:12">
      <c r="A1945" t="s">
        <v>3906</v>
      </c>
      <c r="B1945" s="4">
        <v>43709</v>
      </c>
      <c r="C1945">
        <v>55</v>
      </c>
      <c r="D1945" t="s">
        <v>6016</v>
      </c>
      <c r="E1945" s="7" t="s">
        <v>6017</v>
      </c>
      <c r="F1945" s="10" t="s">
        <v>6113</v>
      </c>
      <c r="G1945" t="s">
        <v>6112</v>
      </c>
      <c r="H1945" s="11" t="s">
        <v>6071</v>
      </c>
      <c r="I1945" s="11" t="s">
        <v>6072</v>
      </c>
      <c r="J1945" s="11" t="s">
        <v>6029</v>
      </c>
      <c r="K1945" s="11">
        <v>11000</v>
      </c>
      <c r="L1945" s="6">
        <v>450</v>
      </c>
    </row>
    <row r="1946" spans="1:12">
      <c r="A1946" t="s">
        <v>3908</v>
      </c>
      <c r="B1946" s="4">
        <v>43277</v>
      </c>
      <c r="C1946">
        <v>45</v>
      </c>
      <c r="D1946" t="s">
        <v>6016</v>
      </c>
      <c r="E1946" s="7" t="s">
        <v>6037</v>
      </c>
      <c r="F1946" s="10" t="s">
        <v>6044</v>
      </c>
      <c r="G1946" t="s">
        <v>6044</v>
      </c>
      <c r="H1946" s="11" t="s">
        <v>6054</v>
      </c>
      <c r="I1946" s="11" t="s">
        <v>6055</v>
      </c>
      <c r="J1946" s="11" t="s">
        <v>6076</v>
      </c>
      <c r="K1946" s="11">
        <v>1200</v>
      </c>
      <c r="L1946" s="6">
        <v>200</v>
      </c>
    </row>
    <row r="1947" spans="1:12">
      <c r="A1947" t="s">
        <v>3910</v>
      </c>
      <c r="B1947" s="4">
        <v>43277</v>
      </c>
      <c r="C1947">
        <v>61</v>
      </c>
      <c r="D1947" t="s">
        <v>6016</v>
      </c>
      <c r="E1947" s="7" t="s">
        <v>6017</v>
      </c>
      <c r="F1947" s="10" t="s">
        <v>6098</v>
      </c>
      <c r="G1947" t="s">
        <v>6060</v>
      </c>
      <c r="H1947" s="11" t="s">
        <v>6054</v>
      </c>
      <c r="I1947" s="11" t="s">
        <v>6055</v>
      </c>
      <c r="J1947" s="11" t="s">
        <v>6056</v>
      </c>
      <c r="K1947" s="11">
        <v>11000</v>
      </c>
      <c r="L1947" s="6">
        <v>100</v>
      </c>
    </row>
    <row r="1948" spans="1:12">
      <c r="A1948" t="s">
        <v>3912</v>
      </c>
      <c r="B1948" s="4">
        <v>43714</v>
      </c>
      <c r="C1948">
        <v>41</v>
      </c>
      <c r="D1948" t="s">
        <v>6016</v>
      </c>
      <c r="E1948" s="7" t="s">
        <v>6043</v>
      </c>
      <c r="F1948" s="10" t="s">
        <v>6083</v>
      </c>
      <c r="G1948" t="s">
        <v>6060</v>
      </c>
      <c r="H1948" s="11" t="s">
        <v>6054</v>
      </c>
      <c r="I1948" s="11" t="s">
        <v>6055</v>
      </c>
      <c r="J1948" s="11" t="s">
        <v>6056</v>
      </c>
      <c r="K1948" s="11">
        <v>5000</v>
      </c>
      <c r="L1948" s="6">
        <v>220</v>
      </c>
    </row>
    <row r="1949" spans="1:12">
      <c r="A1949" t="s">
        <v>3914</v>
      </c>
      <c r="B1949" s="4">
        <v>43714</v>
      </c>
      <c r="C1949">
        <v>35</v>
      </c>
      <c r="D1949" t="s">
        <v>6023</v>
      </c>
      <c r="E1949" s="7" t="s">
        <v>6017</v>
      </c>
      <c r="F1949" s="10" t="s">
        <v>6083</v>
      </c>
      <c r="G1949" t="s">
        <v>6060</v>
      </c>
      <c r="H1949" s="11" t="s">
        <v>6054</v>
      </c>
      <c r="I1949" s="11" t="s">
        <v>6055</v>
      </c>
      <c r="J1949" s="11" t="s">
        <v>6022</v>
      </c>
      <c r="K1949" s="11">
        <v>11000</v>
      </c>
      <c r="L1949" s="6">
        <v>220</v>
      </c>
    </row>
    <row r="1950" spans="1:12">
      <c r="A1950" t="s">
        <v>3916</v>
      </c>
      <c r="B1950" s="4">
        <v>43714</v>
      </c>
      <c r="C1950">
        <v>34</v>
      </c>
      <c r="D1950" t="s">
        <v>6016</v>
      </c>
      <c r="E1950" s="7" t="s">
        <v>6017</v>
      </c>
      <c r="F1950" s="10" t="s">
        <v>6135</v>
      </c>
      <c r="G1950" t="s">
        <v>6067</v>
      </c>
      <c r="H1950" s="11" t="s">
        <v>6054</v>
      </c>
      <c r="I1950" s="11" t="s">
        <v>6055</v>
      </c>
      <c r="J1950" s="11" t="s">
        <v>6022</v>
      </c>
      <c r="K1950" s="11">
        <v>11000</v>
      </c>
      <c r="L1950" s="6">
        <v>110</v>
      </c>
    </row>
    <row r="1951" spans="1:12">
      <c r="A1951" t="s">
        <v>3918</v>
      </c>
      <c r="B1951" s="4">
        <v>43714</v>
      </c>
      <c r="C1951">
        <v>37</v>
      </c>
      <c r="D1951" t="s">
        <v>6016</v>
      </c>
      <c r="E1951" s="7" t="s">
        <v>6017</v>
      </c>
      <c r="F1951" s="10" t="s">
        <v>6093</v>
      </c>
      <c r="G1951" t="s">
        <v>6094</v>
      </c>
      <c r="H1951" s="11" t="s">
        <v>6054</v>
      </c>
      <c r="I1951" s="11" t="s">
        <v>6055</v>
      </c>
      <c r="J1951" s="11" t="s">
        <v>6056</v>
      </c>
      <c r="K1951" s="11">
        <v>11000</v>
      </c>
      <c r="L1951" s="6">
        <v>110</v>
      </c>
    </row>
    <row r="1952" spans="1:12">
      <c r="A1952" t="s">
        <v>3920</v>
      </c>
      <c r="B1952" s="4">
        <v>43714</v>
      </c>
      <c r="C1952">
        <v>46</v>
      </c>
      <c r="D1952" t="s">
        <v>6016</v>
      </c>
      <c r="E1952" s="7" t="s">
        <v>6017</v>
      </c>
      <c r="F1952" s="10" t="s">
        <v>6113</v>
      </c>
      <c r="G1952" t="s">
        <v>6046</v>
      </c>
      <c r="H1952" s="11" t="s">
        <v>6054</v>
      </c>
      <c r="I1952" s="11" t="s">
        <v>6055</v>
      </c>
      <c r="J1952" s="11" t="s">
        <v>6056</v>
      </c>
      <c r="K1952" s="11">
        <v>11000</v>
      </c>
      <c r="L1952" s="6">
        <v>880</v>
      </c>
    </row>
    <row r="1953" spans="1:12">
      <c r="A1953" t="s">
        <v>3922</v>
      </c>
      <c r="B1953" s="4">
        <v>43714</v>
      </c>
      <c r="C1953">
        <v>26</v>
      </c>
      <c r="D1953" t="s">
        <v>6016</v>
      </c>
      <c r="E1953" s="7" t="s">
        <v>6043</v>
      </c>
      <c r="F1953" s="10" t="s">
        <v>6046</v>
      </c>
      <c r="G1953" t="s">
        <v>6046</v>
      </c>
      <c r="H1953" s="11" t="s">
        <v>6054</v>
      </c>
      <c r="I1953" s="11" t="s">
        <v>6055</v>
      </c>
      <c r="J1953" s="11" t="s">
        <v>6076</v>
      </c>
      <c r="K1953" s="11">
        <v>5000</v>
      </c>
      <c r="L1953" s="6">
        <v>330</v>
      </c>
    </row>
    <row r="1954" spans="1:12">
      <c r="A1954" t="s">
        <v>3924</v>
      </c>
      <c r="B1954" s="4">
        <v>43714</v>
      </c>
      <c r="C1954">
        <v>54</v>
      </c>
      <c r="D1954" t="s">
        <v>6023</v>
      </c>
      <c r="E1954" s="7" t="s">
        <v>6017</v>
      </c>
      <c r="F1954" s="10" t="s">
        <v>6069</v>
      </c>
      <c r="G1954" t="s">
        <v>6070</v>
      </c>
      <c r="H1954" s="11" t="s">
        <v>6054</v>
      </c>
      <c r="I1954" s="11" t="s">
        <v>6055</v>
      </c>
      <c r="J1954" s="11" t="s">
        <v>6056</v>
      </c>
      <c r="K1954" s="11">
        <v>11000</v>
      </c>
      <c r="L1954" s="6">
        <v>660</v>
      </c>
    </row>
    <row r="1955" spans="1:12">
      <c r="A1955" t="s">
        <v>3926</v>
      </c>
      <c r="B1955" s="4">
        <v>43714</v>
      </c>
      <c r="C1955">
        <v>47</v>
      </c>
      <c r="D1955" t="s">
        <v>6023</v>
      </c>
      <c r="E1955" s="7" t="s">
        <v>6017</v>
      </c>
      <c r="F1955" s="10" t="s">
        <v>6084</v>
      </c>
      <c r="G1955" t="s">
        <v>6084</v>
      </c>
      <c r="H1955" s="11" t="s">
        <v>6054</v>
      </c>
      <c r="I1955" s="11" t="s">
        <v>6055</v>
      </c>
      <c r="J1955" s="11" t="s">
        <v>6022</v>
      </c>
      <c r="K1955" s="11">
        <v>11000</v>
      </c>
      <c r="L1955" s="6">
        <v>550</v>
      </c>
    </row>
    <row r="1956" spans="1:12">
      <c r="A1956" t="s">
        <v>3928</v>
      </c>
      <c r="B1956" s="4">
        <v>43714</v>
      </c>
      <c r="C1956">
        <v>56</v>
      </c>
      <c r="D1956" t="s">
        <v>6023</v>
      </c>
      <c r="E1956" s="7" t="s">
        <v>6017</v>
      </c>
      <c r="F1956" s="10" t="s">
        <v>6044</v>
      </c>
      <c r="G1956" t="s">
        <v>6044</v>
      </c>
      <c r="H1956" s="11" t="s">
        <v>6054</v>
      </c>
      <c r="I1956" s="11" t="s">
        <v>6055</v>
      </c>
      <c r="J1956" s="11" t="s">
        <v>6056</v>
      </c>
      <c r="K1956" s="11">
        <v>11000</v>
      </c>
      <c r="L1956" s="6">
        <v>330</v>
      </c>
    </row>
    <row r="1957" spans="1:12">
      <c r="A1957" t="s">
        <v>3930</v>
      </c>
      <c r="B1957" s="4">
        <v>43714</v>
      </c>
      <c r="C1957">
        <v>42</v>
      </c>
      <c r="D1957" t="s">
        <v>6023</v>
      </c>
      <c r="E1957" s="7" t="s">
        <v>6037</v>
      </c>
      <c r="F1957" s="10" t="s">
        <v>6084</v>
      </c>
      <c r="G1957" t="s">
        <v>6084</v>
      </c>
      <c r="H1957" s="11" t="s">
        <v>6054</v>
      </c>
      <c r="I1957" s="11" t="s">
        <v>6055</v>
      </c>
      <c r="J1957" s="11" t="s">
        <v>6076</v>
      </c>
      <c r="K1957" s="11">
        <v>1200</v>
      </c>
      <c r="L1957" s="6">
        <v>220</v>
      </c>
    </row>
    <row r="1958" spans="1:12">
      <c r="A1958" t="s">
        <v>3932</v>
      </c>
      <c r="B1958" s="4">
        <v>43714</v>
      </c>
      <c r="C1958">
        <v>30</v>
      </c>
      <c r="D1958" t="s">
        <v>6016</v>
      </c>
      <c r="E1958" s="7" t="s">
        <v>6037</v>
      </c>
      <c r="F1958" s="10" t="s">
        <v>6049</v>
      </c>
      <c r="G1958" t="s">
        <v>6050</v>
      </c>
      <c r="H1958" s="11" t="s">
        <v>6054</v>
      </c>
      <c r="I1958" s="11" t="s">
        <v>6055</v>
      </c>
      <c r="J1958" s="11" t="s">
        <v>6076</v>
      </c>
      <c r="K1958" s="11">
        <v>1200</v>
      </c>
      <c r="L1958" s="6">
        <v>330</v>
      </c>
    </row>
    <row r="1959" spans="1:12">
      <c r="A1959" t="s">
        <v>3934</v>
      </c>
      <c r="B1959" s="4">
        <v>43714</v>
      </c>
      <c r="C1959">
        <v>32</v>
      </c>
      <c r="D1959" t="s">
        <v>6016</v>
      </c>
      <c r="E1959" s="7" t="s">
        <v>6037</v>
      </c>
      <c r="F1959" s="10" t="s">
        <v>6049</v>
      </c>
      <c r="G1959" t="s">
        <v>6050</v>
      </c>
      <c r="H1959" s="11" t="s">
        <v>6054</v>
      </c>
      <c r="I1959" s="11" t="s">
        <v>6055</v>
      </c>
      <c r="J1959" s="11" t="s">
        <v>6056</v>
      </c>
      <c r="K1959" s="11">
        <v>1200</v>
      </c>
      <c r="L1959" s="6">
        <v>440</v>
      </c>
    </row>
    <row r="1960" spans="1:12">
      <c r="A1960" t="s">
        <v>3936</v>
      </c>
      <c r="B1960" s="4">
        <v>43723</v>
      </c>
      <c r="C1960">
        <v>40</v>
      </c>
      <c r="D1960" t="s">
        <v>6016</v>
      </c>
      <c r="E1960" s="7" t="s">
        <v>6017</v>
      </c>
      <c r="F1960" s="10" t="s">
        <v>6044</v>
      </c>
      <c r="G1960" t="s">
        <v>6044</v>
      </c>
      <c r="H1960" s="11" t="s">
        <v>6020</v>
      </c>
      <c r="I1960" s="11" t="s">
        <v>6021</v>
      </c>
      <c r="J1960" s="11" t="s">
        <v>6029</v>
      </c>
      <c r="K1960" s="11">
        <v>11000</v>
      </c>
      <c r="L1960" s="6">
        <v>150</v>
      </c>
    </row>
    <row r="1961" spans="1:12">
      <c r="A1961" t="s">
        <v>3938</v>
      </c>
      <c r="B1961" s="4">
        <v>43723</v>
      </c>
      <c r="C1961">
        <v>33</v>
      </c>
      <c r="D1961" t="s">
        <v>6023</v>
      </c>
      <c r="E1961" s="7" t="s">
        <v>6017</v>
      </c>
      <c r="F1961" s="12" t="s">
        <v>6046</v>
      </c>
      <c r="G1961" s="13" t="s">
        <v>6046</v>
      </c>
      <c r="H1961" s="11" t="s">
        <v>6020</v>
      </c>
      <c r="I1961" s="11" t="s">
        <v>6021</v>
      </c>
      <c r="J1961" s="11" t="s">
        <v>6029</v>
      </c>
      <c r="K1961" s="11">
        <v>11000</v>
      </c>
      <c r="L1961" s="6">
        <v>150</v>
      </c>
    </row>
    <row r="1962" spans="1:12">
      <c r="A1962" t="s">
        <v>3940</v>
      </c>
      <c r="B1962" s="4">
        <v>43723</v>
      </c>
      <c r="C1962">
        <v>64</v>
      </c>
      <c r="D1962" t="s">
        <v>6016</v>
      </c>
      <c r="E1962" s="7" t="s">
        <v>6017</v>
      </c>
      <c r="F1962" s="10" t="s">
        <v>6090</v>
      </c>
      <c r="G1962" t="s">
        <v>6091</v>
      </c>
      <c r="H1962" s="11" t="s">
        <v>6020</v>
      </c>
      <c r="I1962" s="11" t="s">
        <v>6021</v>
      </c>
      <c r="J1962" s="11" t="s">
        <v>6029</v>
      </c>
      <c r="K1962" s="11">
        <v>11000</v>
      </c>
      <c r="L1962" s="6">
        <v>250</v>
      </c>
    </row>
    <row r="1963" spans="1:12">
      <c r="A1963" t="s">
        <v>3942</v>
      </c>
      <c r="B1963" s="4">
        <v>43723</v>
      </c>
      <c r="C1963">
        <v>33</v>
      </c>
      <c r="D1963" t="s">
        <v>6016</v>
      </c>
      <c r="E1963" s="7" t="s">
        <v>6017</v>
      </c>
      <c r="F1963" s="10" t="s">
        <v>6090</v>
      </c>
      <c r="G1963" t="s">
        <v>6091</v>
      </c>
      <c r="H1963" s="11" t="s">
        <v>6020</v>
      </c>
      <c r="I1963" s="11" t="s">
        <v>6021</v>
      </c>
      <c r="J1963" s="11" t="s">
        <v>6029</v>
      </c>
      <c r="K1963" s="11">
        <v>11000</v>
      </c>
      <c r="L1963" s="6">
        <v>300</v>
      </c>
    </row>
    <row r="1964" spans="1:12">
      <c r="A1964" t="s">
        <v>3944</v>
      </c>
      <c r="B1964" s="4">
        <v>43723</v>
      </c>
      <c r="C1964">
        <v>52</v>
      </c>
      <c r="D1964" t="s">
        <v>6016</v>
      </c>
      <c r="E1964" s="7" t="s">
        <v>6037</v>
      </c>
      <c r="F1964" s="10" t="s">
        <v>6090</v>
      </c>
      <c r="G1964" t="s">
        <v>6091</v>
      </c>
      <c r="H1964" s="11" t="s">
        <v>6020</v>
      </c>
      <c r="I1964" s="11" t="s">
        <v>6021</v>
      </c>
      <c r="J1964" s="11" t="s">
        <v>6029</v>
      </c>
      <c r="K1964" s="11">
        <v>1200</v>
      </c>
      <c r="L1964" s="6">
        <v>150</v>
      </c>
    </row>
    <row r="1965" spans="1:12">
      <c r="A1965" t="s">
        <v>3946</v>
      </c>
      <c r="B1965" s="4">
        <v>43723</v>
      </c>
      <c r="C1965">
        <v>59</v>
      </c>
      <c r="D1965" t="s">
        <v>6023</v>
      </c>
      <c r="E1965" s="7" t="s">
        <v>6017</v>
      </c>
      <c r="F1965" s="10" t="s">
        <v>6090</v>
      </c>
      <c r="G1965" t="s">
        <v>6091</v>
      </c>
      <c r="H1965" s="11" t="s">
        <v>6020</v>
      </c>
      <c r="I1965" s="11" t="s">
        <v>6021</v>
      </c>
      <c r="J1965" s="11" t="s">
        <v>6029</v>
      </c>
      <c r="K1965" s="11">
        <v>11000</v>
      </c>
      <c r="L1965" s="6">
        <v>250</v>
      </c>
    </row>
    <row r="1966" spans="1:12">
      <c r="A1966" t="s">
        <v>3948</v>
      </c>
      <c r="B1966" s="4">
        <v>43723</v>
      </c>
      <c r="C1966">
        <v>41</v>
      </c>
      <c r="D1966" t="s">
        <v>6023</v>
      </c>
      <c r="E1966" s="7" t="s">
        <v>6017</v>
      </c>
      <c r="F1966" s="10" t="s">
        <v>6090</v>
      </c>
      <c r="G1966" t="s">
        <v>6091</v>
      </c>
      <c r="H1966" s="11" t="s">
        <v>6020</v>
      </c>
      <c r="I1966" s="11" t="s">
        <v>6021</v>
      </c>
      <c r="J1966" s="11" t="s">
        <v>6029</v>
      </c>
      <c r="K1966" s="11">
        <v>11000</v>
      </c>
      <c r="L1966" s="6">
        <v>150</v>
      </c>
    </row>
    <row r="1967" spans="1:12">
      <c r="A1967" t="s">
        <v>3950</v>
      </c>
      <c r="B1967" s="4">
        <v>43723</v>
      </c>
      <c r="C1967">
        <v>38</v>
      </c>
      <c r="D1967" t="s">
        <v>6016</v>
      </c>
      <c r="E1967" s="7" t="s">
        <v>6037</v>
      </c>
      <c r="F1967" s="10" t="s">
        <v>6090</v>
      </c>
      <c r="G1967" t="s">
        <v>6091</v>
      </c>
      <c r="H1967" s="11" t="s">
        <v>6020</v>
      </c>
      <c r="I1967" s="11" t="s">
        <v>6021</v>
      </c>
      <c r="J1967" s="11" t="s">
        <v>6029</v>
      </c>
      <c r="K1967" s="11">
        <v>1200</v>
      </c>
      <c r="L1967" s="6">
        <v>100</v>
      </c>
    </row>
    <row r="1968" spans="1:12">
      <c r="A1968" t="s">
        <v>3952</v>
      </c>
      <c r="B1968" s="4">
        <v>43827</v>
      </c>
      <c r="C1968">
        <v>29</v>
      </c>
      <c r="D1968" t="s">
        <v>6016</v>
      </c>
      <c r="E1968" s="7" t="s">
        <v>6017</v>
      </c>
      <c r="F1968" s="10" t="s">
        <v>6090</v>
      </c>
      <c r="G1968" t="s">
        <v>6091</v>
      </c>
      <c r="H1968" s="11" t="s">
        <v>6031</v>
      </c>
      <c r="I1968" s="11" t="s">
        <v>6032</v>
      </c>
      <c r="J1968" s="11" t="s">
        <v>6040</v>
      </c>
      <c r="K1968" s="11">
        <v>11000</v>
      </c>
      <c r="L1968" s="6">
        <v>330</v>
      </c>
    </row>
    <row r="1969" spans="1:12">
      <c r="A1969" t="s">
        <v>3954</v>
      </c>
      <c r="B1969" s="4">
        <v>43827</v>
      </c>
      <c r="C1969">
        <v>43</v>
      </c>
      <c r="D1969" t="s">
        <v>6023</v>
      </c>
      <c r="E1969" s="7" t="s">
        <v>6043</v>
      </c>
      <c r="F1969" s="10" t="s">
        <v>6090</v>
      </c>
      <c r="G1969" t="s">
        <v>6091</v>
      </c>
      <c r="H1969" s="11" t="s">
        <v>6031</v>
      </c>
      <c r="I1969" s="11" t="s">
        <v>6032</v>
      </c>
      <c r="J1969" s="11" t="s">
        <v>6034</v>
      </c>
      <c r="K1969" s="11">
        <v>5000</v>
      </c>
      <c r="L1969" s="6">
        <v>550</v>
      </c>
    </row>
    <row r="1970" spans="1:12">
      <c r="A1970" t="s">
        <v>3956</v>
      </c>
      <c r="B1970" s="4">
        <v>43827</v>
      </c>
      <c r="C1970">
        <v>40</v>
      </c>
      <c r="D1970" t="s">
        <v>6016</v>
      </c>
      <c r="E1970" s="7" t="s">
        <v>6017</v>
      </c>
      <c r="F1970" s="10" t="s">
        <v>6090</v>
      </c>
      <c r="G1970" t="s">
        <v>6091</v>
      </c>
      <c r="H1970" s="11" t="s">
        <v>6031</v>
      </c>
      <c r="I1970" s="11" t="s">
        <v>6032</v>
      </c>
      <c r="J1970" s="11" t="s">
        <v>6034</v>
      </c>
      <c r="K1970" s="11">
        <v>11000</v>
      </c>
      <c r="L1970" s="6">
        <v>330</v>
      </c>
    </row>
    <row r="1971" spans="1:12">
      <c r="A1971" t="s">
        <v>3958</v>
      </c>
      <c r="B1971" s="4">
        <v>43737</v>
      </c>
      <c r="C1971">
        <v>37</v>
      </c>
      <c r="D1971" t="s">
        <v>6023</v>
      </c>
      <c r="E1971" s="7" t="s">
        <v>6017</v>
      </c>
      <c r="F1971" s="10" t="s">
        <v>6090</v>
      </c>
      <c r="G1971" t="s">
        <v>6091</v>
      </c>
      <c r="H1971" s="11" t="s">
        <v>6031</v>
      </c>
      <c r="I1971" s="11" t="s">
        <v>6032</v>
      </c>
      <c r="J1971" s="11" t="s">
        <v>6040</v>
      </c>
      <c r="K1971" s="11">
        <v>11000</v>
      </c>
      <c r="L1971" s="6">
        <v>200</v>
      </c>
    </row>
    <row r="1972" spans="1:12">
      <c r="A1972" t="s">
        <v>3960</v>
      </c>
      <c r="B1972" s="4">
        <v>43596</v>
      </c>
      <c r="C1972">
        <v>32</v>
      </c>
      <c r="D1972" t="s">
        <v>6016</v>
      </c>
      <c r="E1972" s="7" t="s">
        <v>6017</v>
      </c>
      <c r="F1972" s="10" t="s">
        <v>6090</v>
      </c>
      <c r="G1972" t="s">
        <v>6091</v>
      </c>
      <c r="H1972" s="11" t="s">
        <v>6047</v>
      </c>
      <c r="I1972" s="11" t="s">
        <v>6048</v>
      </c>
      <c r="J1972" s="11" t="s">
        <v>6029</v>
      </c>
      <c r="K1972" s="11">
        <v>11000</v>
      </c>
      <c r="L1972" s="6">
        <v>150</v>
      </c>
    </row>
    <row r="1973" spans="1:12">
      <c r="A1973" t="s">
        <v>3962</v>
      </c>
      <c r="B1973" s="4">
        <v>43596</v>
      </c>
      <c r="C1973">
        <v>36</v>
      </c>
      <c r="D1973" t="s">
        <v>6016</v>
      </c>
      <c r="E1973" s="7" t="s">
        <v>6017</v>
      </c>
      <c r="F1973" s="10" t="s">
        <v>6090</v>
      </c>
      <c r="G1973" t="s">
        <v>6091</v>
      </c>
      <c r="H1973" s="11" t="s">
        <v>6047</v>
      </c>
      <c r="I1973" s="11" t="s">
        <v>6048</v>
      </c>
      <c r="J1973" s="11" t="s">
        <v>6075</v>
      </c>
      <c r="K1973" s="11">
        <v>11000</v>
      </c>
      <c r="L1973" s="6">
        <v>350</v>
      </c>
    </row>
    <row r="1974" spans="1:12">
      <c r="A1974" t="s">
        <v>3964</v>
      </c>
      <c r="B1974" s="4">
        <v>42723</v>
      </c>
      <c r="C1974">
        <v>58</v>
      </c>
      <c r="D1974" t="s">
        <v>6016</v>
      </c>
      <c r="E1974" s="7" t="s">
        <v>6017</v>
      </c>
      <c r="F1974" s="10" t="s">
        <v>6090</v>
      </c>
      <c r="G1974" t="s">
        <v>6091</v>
      </c>
      <c r="H1974" s="11" t="s">
        <v>6031</v>
      </c>
      <c r="I1974" s="11" t="s">
        <v>6032</v>
      </c>
      <c r="J1974" s="11" t="s">
        <v>6034</v>
      </c>
      <c r="K1974" s="11">
        <v>11000</v>
      </c>
      <c r="L1974" s="6">
        <v>200</v>
      </c>
    </row>
    <row r="1975" spans="1:12">
      <c r="A1975" t="s">
        <v>3966</v>
      </c>
      <c r="B1975" s="4">
        <v>42723</v>
      </c>
      <c r="C1975">
        <v>53</v>
      </c>
      <c r="D1975" t="s">
        <v>6016</v>
      </c>
      <c r="E1975" s="7" t="s">
        <v>6017</v>
      </c>
      <c r="F1975" s="10" t="s">
        <v>6090</v>
      </c>
      <c r="G1975" t="s">
        <v>6091</v>
      </c>
      <c r="H1975" s="11" t="s">
        <v>6031</v>
      </c>
      <c r="I1975" s="11" t="s">
        <v>6032</v>
      </c>
      <c r="J1975" s="11" t="s">
        <v>6034</v>
      </c>
      <c r="K1975" s="11">
        <v>11000</v>
      </c>
      <c r="L1975" s="6">
        <v>100</v>
      </c>
    </row>
    <row r="1976" spans="1:12">
      <c r="A1976" t="s">
        <v>3968</v>
      </c>
      <c r="B1976" s="4">
        <v>42723</v>
      </c>
      <c r="C1976">
        <v>37</v>
      </c>
      <c r="D1976" t="s">
        <v>6023</v>
      </c>
      <c r="E1976" s="7" t="s">
        <v>6037</v>
      </c>
      <c r="F1976" s="10" t="s">
        <v>6090</v>
      </c>
      <c r="G1976" t="s">
        <v>6091</v>
      </c>
      <c r="H1976" s="11" t="s">
        <v>6031</v>
      </c>
      <c r="I1976" s="11" t="s">
        <v>6032</v>
      </c>
      <c r="J1976" s="11" t="s">
        <v>6040</v>
      </c>
      <c r="K1976" s="11">
        <v>1200</v>
      </c>
      <c r="L1976" s="6">
        <v>150</v>
      </c>
    </row>
    <row r="1977" spans="1:12">
      <c r="A1977" t="s">
        <v>3970</v>
      </c>
      <c r="B1977" s="4">
        <v>42663</v>
      </c>
      <c r="C1977">
        <v>47</v>
      </c>
      <c r="D1977" t="s">
        <v>6016</v>
      </c>
      <c r="E1977" s="7" t="s">
        <v>6037</v>
      </c>
      <c r="F1977" s="10" t="s">
        <v>6090</v>
      </c>
      <c r="G1977" t="s">
        <v>6091</v>
      </c>
      <c r="H1977" s="11" t="s">
        <v>6122</v>
      </c>
      <c r="I1977" s="11" t="s">
        <v>6072</v>
      </c>
      <c r="J1977" s="11" t="s">
        <v>6132</v>
      </c>
      <c r="K1977" s="11">
        <v>1200</v>
      </c>
      <c r="L1977" s="6">
        <v>105</v>
      </c>
    </row>
    <row r="1978" spans="1:12">
      <c r="A1978" t="s">
        <v>3972</v>
      </c>
      <c r="B1978" s="4">
        <v>42663</v>
      </c>
      <c r="C1978">
        <v>36</v>
      </c>
      <c r="D1978" t="s">
        <v>6016</v>
      </c>
      <c r="E1978" s="7" t="s">
        <v>6017</v>
      </c>
      <c r="F1978" s="10" t="s">
        <v>6090</v>
      </c>
      <c r="G1978" t="s">
        <v>6091</v>
      </c>
      <c r="H1978" s="11" t="s">
        <v>6122</v>
      </c>
      <c r="I1978" s="11" t="s">
        <v>6072</v>
      </c>
      <c r="J1978" s="11" t="s">
        <v>6123</v>
      </c>
      <c r="K1978" s="11">
        <v>11000</v>
      </c>
      <c r="L1978" s="6">
        <v>175</v>
      </c>
    </row>
    <row r="1979" spans="1:12">
      <c r="A1979" t="s">
        <v>3974</v>
      </c>
      <c r="B1979" s="4">
        <v>42663</v>
      </c>
      <c r="C1979">
        <v>26</v>
      </c>
      <c r="D1979" t="s">
        <v>6023</v>
      </c>
      <c r="E1979" s="7" t="s">
        <v>6017</v>
      </c>
      <c r="F1979" s="10" t="s">
        <v>6090</v>
      </c>
      <c r="G1979" t="s">
        <v>6091</v>
      </c>
      <c r="H1979" s="11" t="s">
        <v>6122</v>
      </c>
      <c r="I1979" s="11" t="s">
        <v>6072</v>
      </c>
      <c r="J1979" s="11" t="s">
        <v>6123</v>
      </c>
      <c r="K1979" s="11">
        <v>11000</v>
      </c>
      <c r="L1979" s="6">
        <v>210</v>
      </c>
    </row>
    <row r="1980" spans="1:12">
      <c r="A1980" t="s">
        <v>3976</v>
      </c>
      <c r="B1980" s="4">
        <v>42867</v>
      </c>
      <c r="C1980">
        <v>38</v>
      </c>
      <c r="D1980" t="s">
        <v>6023</v>
      </c>
      <c r="E1980" s="7" t="s">
        <v>6017</v>
      </c>
      <c r="F1980" s="10" t="s">
        <v>6090</v>
      </c>
      <c r="G1980" t="s">
        <v>6091</v>
      </c>
      <c r="H1980" s="11" t="s">
        <v>6031</v>
      </c>
      <c r="I1980" s="11" t="s">
        <v>6032</v>
      </c>
      <c r="J1980" s="11" t="s">
        <v>6034</v>
      </c>
      <c r="K1980" s="11">
        <v>11000</v>
      </c>
      <c r="L1980" s="6">
        <v>160</v>
      </c>
    </row>
    <row r="1981" spans="1:12">
      <c r="A1981" t="s">
        <v>3978</v>
      </c>
      <c r="B1981" s="4">
        <v>43204</v>
      </c>
      <c r="C1981">
        <v>32</v>
      </c>
      <c r="D1981" t="s">
        <v>6023</v>
      </c>
      <c r="E1981" s="7" t="s">
        <v>6017</v>
      </c>
      <c r="F1981" s="10" t="s">
        <v>6090</v>
      </c>
      <c r="G1981" t="s">
        <v>6091</v>
      </c>
      <c r="H1981" s="11" t="s">
        <v>6085</v>
      </c>
      <c r="I1981" s="11" t="s">
        <v>6086</v>
      </c>
      <c r="J1981" s="11" t="s">
        <v>6022</v>
      </c>
      <c r="K1981" s="11">
        <v>28000</v>
      </c>
      <c r="L1981" s="6">
        <v>320</v>
      </c>
    </row>
    <row r="1982" spans="1:12">
      <c r="A1982" t="s">
        <v>3980</v>
      </c>
      <c r="B1982" s="4">
        <v>43204</v>
      </c>
      <c r="C1982">
        <v>37</v>
      </c>
      <c r="D1982" t="s">
        <v>6023</v>
      </c>
      <c r="E1982" s="7" t="s">
        <v>6017</v>
      </c>
      <c r="F1982" s="10" t="s">
        <v>6090</v>
      </c>
      <c r="G1982" t="s">
        <v>6091</v>
      </c>
      <c r="H1982" s="11" t="s">
        <v>6085</v>
      </c>
      <c r="I1982" s="11" t="s">
        <v>6086</v>
      </c>
      <c r="J1982" s="11" t="s">
        <v>6029</v>
      </c>
      <c r="K1982" s="11">
        <v>28000</v>
      </c>
      <c r="L1982" s="6">
        <v>320</v>
      </c>
    </row>
    <row r="1983" spans="1:12">
      <c r="A1983" t="s">
        <v>3982</v>
      </c>
      <c r="B1983" s="4">
        <v>43085</v>
      </c>
      <c r="C1983">
        <v>26</v>
      </c>
      <c r="D1983" t="s">
        <v>6016</v>
      </c>
      <c r="E1983" s="7" t="s">
        <v>6037</v>
      </c>
      <c r="F1983" s="10" t="s">
        <v>6090</v>
      </c>
      <c r="G1983" t="s">
        <v>6091</v>
      </c>
      <c r="H1983" s="11" t="s">
        <v>6122</v>
      </c>
      <c r="I1983" s="11" t="s">
        <v>6072</v>
      </c>
      <c r="J1983" s="11" t="s">
        <v>6132</v>
      </c>
      <c r="K1983" s="11">
        <v>1200</v>
      </c>
      <c r="L1983" s="6">
        <v>70</v>
      </c>
    </row>
    <row r="1984" spans="1:12">
      <c r="A1984" t="s">
        <v>3984</v>
      </c>
      <c r="B1984" s="4">
        <v>42713</v>
      </c>
      <c r="C1984">
        <v>55</v>
      </c>
      <c r="D1984" t="s">
        <v>6023</v>
      </c>
      <c r="E1984" s="7" t="s">
        <v>6017</v>
      </c>
      <c r="F1984" s="10" t="s">
        <v>6090</v>
      </c>
      <c r="G1984" t="s">
        <v>6091</v>
      </c>
      <c r="H1984" s="11" t="s">
        <v>6031</v>
      </c>
      <c r="I1984" s="11" t="s">
        <v>6032</v>
      </c>
      <c r="J1984" s="11" t="s">
        <v>6040</v>
      </c>
      <c r="K1984" s="11">
        <v>11000</v>
      </c>
      <c r="L1984" s="6">
        <v>200</v>
      </c>
    </row>
    <row r="1985" spans="1:12">
      <c r="A1985" t="s">
        <v>3986</v>
      </c>
      <c r="B1985" s="4">
        <v>42701</v>
      </c>
      <c r="C1985">
        <v>35</v>
      </c>
      <c r="D1985" t="s">
        <v>6016</v>
      </c>
      <c r="E1985" s="7" t="s">
        <v>6037</v>
      </c>
      <c r="F1985" s="10" t="s">
        <v>6090</v>
      </c>
      <c r="G1985" t="s">
        <v>6091</v>
      </c>
      <c r="H1985" s="11" t="s">
        <v>6122</v>
      </c>
      <c r="I1985" s="11" t="s">
        <v>6072</v>
      </c>
      <c r="J1985" s="11" t="s">
        <v>6132</v>
      </c>
      <c r="K1985" s="11">
        <v>1200</v>
      </c>
      <c r="L1985" s="6">
        <v>480</v>
      </c>
    </row>
    <row r="1986" spans="1:12">
      <c r="A1986" t="s">
        <v>3988</v>
      </c>
      <c r="B1986" s="4">
        <v>42701</v>
      </c>
      <c r="C1986">
        <v>58</v>
      </c>
      <c r="D1986" t="s">
        <v>6016</v>
      </c>
      <c r="E1986" s="7" t="s">
        <v>6017</v>
      </c>
      <c r="F1986" s="10" t="s">
        <v>6090</v>
      </c>
      <c r="G1986" t="s">
        <v>6091</v>
      </c>
      <c r="H1986" s="11" t="s">
        <v>6122</v>
      </c>
      <c r="I1986" s="11" t="s">
        <v>6072</v>
      </c>
      <c r="J1986" s="11" t="s">
        <v>6123</v>
      </c>
      <c r="K1986" s="11">
        <v>11000</v>
      </c>
      <c r="L1986" s="6">
        <v>240</v>
      </c>
    </row>
    <row r="1987" spans="1:12">
      <c r="A1987" t="s">
        <v>3990</v>
      </c>
      <c r="B1987" s="4">
        <v>42701</v>
      </c>
      <c r="C1987">
        <v>32</v>
      </c>
      <c r="D1987" t="s">
        <v>6016</v>
      </c>
      <c r="E1987" s="7" t="s">
        <v>6017</v>
      </c>
      <c r="F1987" s="10" t="s">
        <v>6090</v>
      </c>
      <c r="G1987" t="s">
        <v>6091</v>
      </c>
      <c r="H1987" s="11" t="s">
        <v>6122</v>
      </c>
      <c r="I1987" s="11" t="s">
        <v>6072</v>
      </c>
      <c r="J1987" s="11" t="s">
        <v>6132</v>
      </c>
      <c r="K1987" s="11">
        <v>11000</v>
      </c>
      <c r="L1987" s="6">
        <v>320</v>
      </c>
    </row>
    <row r="1988" spans="1:12">
      <c r="A1988" t="s">
        <v>3992</v>
      </c>
      <c r="B1988" s="4">
        <v>43308</v>
      </c>
      <c r="C1988">
        <v>47</v>
      </c>
      <c r="D1988" t="s">
        <v>6016</v>
      </c>
      <c r="E1988" s="7" t="s">
        <v>6017</v>
      </c>
      <c r="F1988" s="10" t="s">
        <v>6090</v>
      </c>
      <c r="G1988" t="s">
        <v>6091</v>
      </c>
      <c r="H1988" s="11" t="s">
        <v>6085</v>
      </c>
      <c r="I1988" s="11" t="s">
        <v>6086</v>
      </c>
      <c r="J1988" s="11" t="s">
        <v>6088</v>
      </c>
      <c r="K1988" s="11">
        <v>28000</v>
      </c>
      <c r="L1988" s="6">
        <v>440</v>
      </c>
    </row>
    <row r="1989" spans="1:12">
      <c r="A1989" t="s">
        <v>3994</v>
      </c>
      <c r="B1989" s="4">
        <v>43052</v>
      </c>
      <c r="C1989">
        <v>32</v>
      </c>
      <c r="D1989" t="s">
        <v>6016</v>
      </c>
      <c r="E1989" s="7" t="s">
        <v>6017</v>
      </c>
      <c r="F1989" s="10" t="s">
        <v>6090</v>
      </c>
      <c r="G1989" t="s">
        <v>6091</v>
      </c>
      <c r="H1989" s="11" t="s">
        <v>6031</v>
      </c>
      <c r="I1989" s="11" t="s">
        <v>6032</v>
      </c>
      <c r="J1989" s="11" t="s">
        <v>6034</v>
      </c>
      <c r="K1989" s="11">
        <v>11000</v>
      </c>
      <c r="L1989" s="6">
        <v>150</v>
      </c>
    </row>
    <row r="1990" spans="1:12">
      <c r="A1990" t="s">
        <v>3996</v>
      </c>
      <c r="B1990" s="4">
        <v>43052</v>
      </c>
      <c r="C1990">
        <v>56</v>
      </c>
      <c r="D1990" t="s">
        <v>6016</v>
      </c>
      <c r="E1990" s="7" t="s">
        <v>6017</v>
      </c>
      <c r="F1990" s="10" t="s">
        <v>6090</v>
      </c>
      <c r="G1990" t="s">
        <v>6091</v>
      </c>
      <c r="H1990" s="11" t="s">
        <v>6031</v>
      </c>
      <c r="I1990" s="11" t="s">
        <v>6032</v>
      </c>
      <c r="J1990" s="11" t="s">
        <v>6033</v>
      </c>
      <c r="K1990" s="11">
        <v>11000</v>
      </c>
      <c r="L1990" s="6">
        <v>350</v>
      </c>
    </row>
    <row r="1991" spans="1:12">
      <c r="A1991" t="s">
        <v>3998</v>
      </c>
      <c r="B1991" s="4">
        <v>43052</v>
      </c>
      <c r="C1991">
        <v>34</v>
      </c>
      <c r="D1991" t="s">
        <v>6023</v>
      </c>
      <c r="E1991" s="7" t="s">
        <v>6043</v>
      </c>
      <c r="F1991" s="10" t="s">
        <v>6090</v>
      </c>
      <c r="G1991" t="s">
        <v>6091</v>
      </c>
      <c r="H1991" s="11" t="s">
        <v>6031</v>
      </c>
      <c r="I1991" s="11" t="s">
        <v>6032</v>
      </c>
      <c r="J1991" s="11" t="s">
        <v>6034</v>
      </c>
      <c r="K1991" s="11">
        <v>5000</v>
      </c>
      <c r="L1991" s="6">
        <v>150</v>
      </c>
    </row>
    <row r="1992" spans="1:12">
      <c r="A1992" t="s">
        <v>4000</v>
      </c>
      <c r="B1992" s="4">
        <v>43052</v>
      </c>
      <c r="C1992">
        <v>65</v>
      </c>
      <c r="D1992" t="s">
        <v>6016</v>
      </c>
      <c r="E1992" s="7" t="s">
        <v>6037</v>
      </c>
      <c r="F1992" s="10" t="s">
        <v>6090</v>
      </c>
      <c r="G1992" t="s">
        <v>6091</v>
      </c>
      <c r="H1992" s="11" t="s">
        <v>6031</v>
      </c>
      <c r="I1992" s="11" t="s">
        <v>6032</v>
      </c>
      <c r="J1992" s="11" t="s">
        <v>6034</v>
      </c>
      <c r="K1992" s="11">
        <v>450</v>
      </c>
      <c r="L1992" s="6">
        <v>150</v>
      </c>
    </row>
    <row r="1993" spans="1:12">
      <c r="A1993" t="s">
        <v>4002</v>
      </c>
      <c r="B1993" s="4">
        <v>43524</v>
      </c>
      <c r="C1993">
        <v>55</v>
      </c>
      <c r="D1993" t="s">
        <v>6016</v>
      </c>
      <c r="E1993" s="7" t="s">
        <v>6017</v>
      </c>
      <c r="F1993" s="10" t="s">
        <v>6090</v>
      </c>
      <c r="G1993" t="s">
        <v>6091</v>
      </c>
      <c r="H1993" s="11" t="s">
        <v>6031</v>
      </c>
      <c r="I1993" s="11" t="s">
        <v>6032</v>
      </c>
      <c r="J1993" s="11" t="s">
        <v>6034</v>
      </c>
      <c r="K1993" s="11">
        <v>11000</v>
      </c>
      <c r="L1993" s="6">
        <v>440</v>
      </c>
    </row>
    <row r="1994" spans="1:12">
      <c r="A1994" t="s">
        <v>4004</v>
      </c>
      <c r="B1994" s="4">
        <v>43648</v>
      </c>
      <c r="C1994">
        <v>43</v>
      </c>
      <c r="D1994" t="s">
        <v>6016</v>
      </c>
      <c r="E1994" s="7" t="s">
        <v>6017</v>
      </c>
      <c r="F1994" s="10" t="s">
        <v>6090</v>
      </c>
      <c r="G1994" t="s">
        <v>6091</v>
      </c>
      <c r="H1994" s="11" t="s">
        <v>6047</v>
      </c>
      <c r="I1994" s="11" t="s">
        <v>6048</v>
      </c>
      <c r="J1994" s="11" t="s">
        <v>6029</v>
      </c>
      <c r="K1994" s="11">
        <v>11000</v>
      </c>
      <c r="L1994" s="6">
        <v>480</v>
      </c>
    </row>
    <row r="1995" spans="1:12">
      <c r="A1995" t="s">
        <v>4006</v>
      </c>
      <c r="B1995" s="4">
        <v>43648</v>
      </c>
      <c r="C1995">
        <v>31</v>
      </c>
      <c r="D1995" t="s">
        <v>6016</v>
      </c>
      <c r="E1995" s="7" t="s">
        <v>6043</v>
      </c>
      <c r="F1995" s="10" t="s">
        <v>6090</v>
      </c>
      <c r="G1995" t="s">
        <v>6091</v>
      </c>
      <c r="H1995" s="11" t="s">
        <v>6047</v>
      </c>
      <c r="I1995" s="11" t="s">
        <v>6048</v>
      </c>
      <c r="J1995" s="11" t="s">
        <v>6029</v>
      </c>
      <c r="K1995" s="11">
        <v>5000</v>
      </c>
      <c r="L1995" s="6">
        <v>160</v>
      </c>
    </row>
    <row r="1996" spans="1:12">
      <c r="A1996" t="s">
        <v>4008</v>
      </c>
      <c r="B1996" s="4">
        <v>43648</v>
      </c>
      <c r="C1996">
        <v>54</v>
      </c>
      <c r="D1996" t="s">
        <v>6023</v>
      </c>
      <c r="E1996" s="7" t="s">
        <v>6043</v>
      </c>
      <c r="F1996" s="10" t="s">
        <v>6090</v>
      </c>
      <c r="G1996" t="s">
        <v>6091</v>
      </c>
      <c r="H1996" s="11" t="s">
        <v>6047</v>
      </c>
      <c r="I1996" s="11" t="s">
        <v>6048</v>
      </c>
      <c r="J1996" s="11" t="s">
        <v>6029</v>
      </c>
      <c r="K1996" s="11">
        <v>5000</v>
      </c>
      <c r="L1996" s="6">
        <v>240</v>
      </c>
    </row>
    <row r="1997" spans="1:12">
      <c r="A1997" t="s">
        <v>4010</v>
      </c>
      <c r="B1997" s="4">
        <v>43803</v>
      </c>
      <c r="C1997">
        <v>52</v>
      </c>
      <c r="D1997" t="s">
        <v>6016</v>
      </c>
      <c r="E1997" s="7" t="s">
        <v>6017</v>
      </c>
      <c r="F1997" s="10" t="s">
        <v>6090</v>
      </c>
      <c r="G1997" t="s">
        <v>6091</v>
      </c>
      <c r="H1997" s="11" t="s">
        <v>6020</v>
      </c>
      <c r="I1997" s="11" t="s">
        <v>6021</v>
      </c>
      <c r="J1997" s="11" t="s">
        <v>6029</v>
      </c>
      <c r="K1997" s="11">
        <v>11000</v>
      </c>
      <c r="L1997" s="6">
        <v>250</v>
      </c>
    </row>
    <row r="1998" spans="1:12">
      <c r="A1998" t="s">
        <v>4012</v>
      </c>
      <c r="B1998" s="4">
        <v>43803</v>
      </c>
      <c r="C1998">
        <v>48</v>
      </c>
      <c r="D1998" t="s">
        <v>6016</v>
      </c>
      <c r="E1998" s="7" t="s">
        <v>6043</v>
      </c>
      <c r="F1998" s="10" t="s">
        <v>6090</v>
      </c>
      <c r="G1998" t="s">
        <v>6091</v>
      </c>
      <c r="H1998" s="11" t="s">
        <v>6020</v>
      </c>
      <c r="I1998" s="11" t="s">
        <v>6021</v>
      </c>
      <c r="J1998" s="11" t="s">
        <v>6022</v>
      </c>
      <c r="K1998" s="11">
        <v>5000</v>
      </c>
      <c r="L1998" s="6">
        <v>200</v>
      </c>
    </row>
    <row r="1999" spans="1:12">
      <c r="A1999" t="s">
        <v>4014</v>
      </c>
      <c r="B1999" s="4">
        <v>42409</v>
      </c>
      <c r="C1999">
        <v>54</v>
      </c>
      <c r="D1999" t="s">
        <v>6023</v>
      </c>
      <c r="E1999" s="7" t="s">
        <v>6017</v>
      </c>
      <c r="F1999" s="10" t="s">
        <v>6090</v>
      </c>
      <c r="G1999" t="s">
        <v>6091</v>
      </c>
      <c r="H1999" s="11" t="s">
        <v>6071</v>
      </c>
      <c r="I1999" s="11" t="s">
        <v>6072</v>
      </c>
      <c r="J1999" s="11" t="s">
        <v>6029</v>
      </c>
      <c r="K1999" s="11">
        <v>11000</v>
      </c>
      <c r="L1999" s="6">
        <v>140</v>
      </c>
    </row>
    <row r="2000" spans="1:12">
      <c r="A2000" t="s">
        <v>4016</v>
      </c>
      <c r="B2000" s="4">
        <v>42409</v>
      </c>
      <c r="C2000">
        <v>33</v>
      </c>
      <c r="D2000" t="s">
        <v>6016</v>
      </c>
      <c r="E2000" s="7" t="s">
        <v>6017</v>
      </c>
      <c r="F2000" s="10" t="s">
        <v>6090</v>
      </c>
      <c r="G2000" t="s">
        <v>6091</v>
      </c>
      <c r="H2000" s="11" t="s">
        <v>6071</v>
      </c>
      <c r="I2000" s="11" t="s">
        <v>6072</v>
      </c>
      <c r="J2000" s="11" t="s">
        <v>6073</v>
      </c>
      <c r="K2000" s="11">
        <v>11000</v>
      </c>
      <c r="L2000" s="6">
        <v>35</v>
      </c>
    </row>
    <row r="2001" spans="1:12">
      <c r="A2001" t="s">
        <v>4018</v>
      </c>
      <c r="B2001" s="4">
        <v>42409</v>
      </c>
      <c r="C2001">
        <v>26</v>
      </c>
      <c r="D2001" t="s">
        <v>6023</v>
      </c>
      <c r="E2001" s="7" t="s">
        <v>6037</v>
      </c>
      <c r="F2001" s="10" t="s">
        <v>6090</v>
      </c>
      <c r="G2001" t="s">
        <v>6091</v>
      </c>
      <c r="H2001" s="11" t="s">
        <v>6071</v>
      </c>
      <c r="I2001" s="11" t="s">
        <v>6072</v>
      </c>
      <c r="J2001" s="11" t="s">
        <v>6073</v>
      </c>
      <c r="K2001" s="11">
        <v>450</v>
      </c>
      <c r="L2001" s="6">
        <v>175</v>
      </c>
    </row>
    <row r="2002" spans="1:12">
      <c r="A2002" t="s">
        <v>4020</v>
      </c>
      <c r="B2002" s="4">
        <v>43573</v>
      </c>
      <c r="C2002">
        <v>30</v>
      </c>
      <c r="D2002" t="s">
        <v>6023</v>
      </c>
      <c r="E2002" s="7" t="s">
        <v>6017</v>
      </c>
      <c r="F2002" s="10" t="s">
        <v>6090</v>
      </c>
      <c r="G2002" t="s">
        <v>6091</v>
      </c>
      <c r="H2002" s="11" t="s">
        <v>6031</v>
      </c>
      <c r="I2002" s="11" t="s">
        <v>6032</v>
      </c>
      <c r="J2002" s="11" t="s">
        <v>6040</v>
      </c>
      <c r="K2002" s="11">
        <v>11000</v>
      </c>
      <c r="L2002" s="6">
        <v>400</v>
      </c>
    </row>
    <row r="2003" spans="1:12">
      <c r="A2003" t="s">
        <v>4022</v>
      </c>
      <c r="B2003" s="4">
        <v>43573</v>
      </c>
      <c r="C2003">
        <v>49</v>
      </c>
      <c r="D2003" t="s">
        <v>6023</v>
      </c>
      <c r="E2003" s="7" t="s">
        <v>6017</v>
      </c>
      <c r="F2003" s="10" t="s">
        <v>6090</v>
      </c>
      <c r="G2003" t="s">
        <v>6091</v>
      </c>
      <c r="H2003" s="11" t="s">
        <v>6031</v>
      </c>
      <c r="I2003" s="11" t="s">
        <v>6032</v>
      </c>
      <c r="J2003" s="11" t="s">
        <v>6034</v>
      </c>
      <c r="K2003" s="11">
        <v>11000</v>
      </c>
      <c r="L2003" s="6">
        <v>560</v>
      </c>
    </row>
    <row r="2004" spans="1:12">
      <c r="A2004" t="s">
        <v>4024</v>
      </c>
      <c r="B2004" s="4">
        <v>43827</v>
      </c>
      <c r="C2004">
        <v>36</v>
      </c>
      <c r="D2004" t="s">
        <v>6023</v>
      </c>
      <c r="E2004" s="7" t="s">
        <v>6037</v>
      </c>
      <c r="F2004" s="10" t="s">
        <v>6090</v>
      </c>
      <c r="G2004" t="s">
        <v>6091</v>
      </c>
      <c r="H2004" s="11" t="s">
        <v>6020</v>
      </c>
      <c r="I2004" s="11" t="s">
        <v>6021</v>
      </c>
      <c r="J2004" s="11" t="s">
        <v>6029</v>
      </c>
      <c r="K2004" s="11">
        <v>450</v>
      </c>
      <c r="L2004" s="6">
        <v>105</v>
      </c>
    </row>
    <row r="2005" spans="1:12">
      <c r="A2005" t="s">
        <v>4026</v>
      </c>
      <c r="B2005" s="4">
        <v>43827</v>
      </c>
      <c r="C2005">
        <v>56</v>
      </c>
      <c r="D2005" t="s">
        <v>6016</v>
      </c>
      <c r="E2005" s="7" t="s">
        <v>6037</v>
      </c>
      <c r="F2005" s="10" t="s">
        <v>6090</v>
      </c>
      <c r="G2005" t="s">
        <v>6091</v>
      </c>
      <c r="H2005" s="11" t="s">
        <v>6020</v>
      </c>
      <c r="I2005" s="11" t="s">
        <v>6021</v>
      </c>
      <c r="J2005" s="11" t="s">
        <v>6022</v>
      </c>
      <c r="K2005" s="11">
        <v>450</v>
      </c>
      <c r="L2005" s="6">
        <v>175</v>
      </c>
    </row>
    <row r="2006" spans="1:12">
      <c r="A2006" t="s">
        <v>4028</v>
      </c>
      <c r="B2006" s="4">
        <v>43573</v>
      </c>
      <c r="C2006">
        <v>53</v>
      </c>
      <c r="D2006" t="s">
        <v>6016</v>
      </c>
      <c r="E2006" s="7" t="s">
        <v>6017</v>
      </c>
      <c r="F2006" s="10" t="s">
        <v>6090</v>
      </c>
      <c r="G2006" t="s">
        <v>6091</v>
      </c>
      <c r="H2006" s="11" t="s">
        <v>6047</v>
      </c>
      <c r="I2006" s="11" t="s">
        <v>6048</v>
      </c>
      <c r="J2006" s="11" t="s">
        <v>6029</v>
      </c>
      <c r="K2006" s="11">
        <v>11000</v>
      </c>
      <c r="L2006" s="6">
        <v>150</v>
      </c>
    </row>
    <row r="2007" spans="1:12">
      <c r="A2007" t="s">
        <v>4030</v>
      </c>
      <c r="B2007" s="4">
        <v>42739</v>
      </c>
      <c r="C2007">
        <v>39</v>
      </c>
      <c r="D2007" t="s">
        <v>6016</v>
      </c>
      <c r="E2007" s="7" t="s">
        <v>6017</v>
      </c>
      <c r="F2007" s="10" t="s">
        <v>6090</v>
      </c>
      <c r="G2007" t="s">
        <v>6091</v>
      </c>
      <c r="H2007" s="11" t="s">
        <v>6054</v>
      </c>
      <c r="I2007" s="11" t="s">
        <v>6055</v>
      </c>
      <c r="J2007" s="11" t="s">
        <v>6056</v>
      </c>
      <c r="K2007" s="11">
        <v>11000</v>
      </c>
      <c r="L2007" s="6">
        <v>350</v>
      </c>
    </row>
    <row r="2008" spans="1:12">
      <c r="A2008" t="s">
        <v>4032</v>
      </c>
      <c r="B2008" s="4">
        <v>42739</v>
      </c>
      <c r="C2008">
        <v>34</v>
      </c>
      <c r="D2008" t="s">
        <v>6016</v>
      </c>
      <c r="E2008" s="7" t="s">
        <v>6043</v>
      </c>
      <c r="F2008" s="10" t="s">
        <v>6090</v>
      </c>
      <c r="G2008" t="s">
        <v>6091</v>
      </c>
      <c r="H2008" s="11" t="s">
        <v>6054</v>
      </c>
      <c r="I2008" s="11" t="s">
        <v>6055</v>
      </c>
      <c r="J2008" s="11" t="s">
        <v>6076</v>
      </c>
      <c r="K2008" s="11">
        <v>5000</v>
      </c>
      <c r="L2008" s="6">
        <v>350</v>
      </c>
    </row>
    <row r="2009" spans="1:12">
      <c r="A2009" t="s">
        <v>4034</v>
      </c>
      <c r="B2009" s="4">
        <v>43681</v>
      </c>
      <c r="C2009">
        <v>53</v>
      </c>
      <c r="D2009" t="s">
        <v>6016</v>
      </c>
      <c r="E2009" s="7" t="s">
        <v>6043</v>
      </c>
      <c r="F2009" s="10" t="s">
        <v>6090</v>
      </c>
      <c r="G2009" t="s">
        <v>6091</v>
      </c>
      <c r="H2009" s="11" t="s">
        <v>6085</v>
      </c>
      <c r="I2009" s="11" t="s">
        <v>6086</v>
      </c>
      <c r="J2009" s="11" t="s">
        <v>6022</v>
      </c>
      <c r="K2009" s="11">
        <v>8000</v>
      </c>
      <c r="L2009" s="6">
        <v>100</v>
      </c>
    </row>
    <row r="2010" spans="1:12">
      <c r="A2010" t="s">
        <v>4036</v>
      </c>
      <c r="B2010" s="4">
        <v>42695</v>
      </c>
      <c r="C2010">
        <v>32</v>
      </c>
      <c r="D2010" t="s">
        <v>6016</v>
      </c>
      <c r="E2010" s="7" t="s">
        <v>6017</v>
      </c>
      <c r="F2010" s="10" t="s">
        <v>6090</v>
      </c>
      <c r="G2010" t="s">
        <v>6091</v>
      </c>
      <c r="H2010" s="11" t="s">
        <v>6031</v>
      </c>
      <c r="I2010" s="11" t="s">
        <v>6032</v>
      </c>
      <c r="J2010" s="11" t="s">
        <v>6034</v>
      </c>
      <c r="K2010" s="11">
        <v>11000</v>
      </c>
      <c r="L2010" s="6">
        <v>105</v>
      </c>
    </row>
    <row r="2011" spans="1:12">
      <c r="A2011" t="s">
        <v>4038</v>
      </c>
      <c r="B2011" s="4">
        <v>42695</v>
      </c>
      <c r="C2011">
        <v>39</v>
      </c>
      <c r="D2011" t="s">
        <v>6016</v>
      </c>
      <c r="E2011" s="7" t="s">
        <v>6017</v>
      </c>
      <c r="F2011" s="10" t="s">
        <v>6090</v>
      </c>
      <c r="G2011" t="s">
        <v>6091</v>
      </c>
      <c r="H2011" s="11" t="s">
        <v>6031</v>
      </c>
      <c r="I2011" s="11" t="s">
        <v>6032</v>
      </c>
      <c r="J2011" s="11" t="s">
        <v>6034</v>
      </c>
      <c r="K2011" s="11">
        <v>11000</v>
      </c>
      <c r="L2011" s="6">
        <v>70</v>
      </c>
    </row>
    <row r="2012" spans="1:12">
      <c r="A2012" t="s">
        <v>4040</v>
      </c>
      <c r="B2012" s="4">
        <v>42695</v>
      </c>
      <c r="C2012">
        <v>57</v>
      </c>
      <c r="D2012" t="s">
        <v>6016</v>
      </c>
      <c r="E2012" s="7" t="s">
        <v>6017</v>
      </c>
      <c r="F2012" s="10" t="s">
        <v>6090</v>
      </c>
      <c r="G2012" t="s">
        <v>6091</v>
      </c>
      <c r="H2012" s="11" t="s">
        <v>6031</v>
      </c>
      <c r="I2012" s="11" t="s">
        <v>6032</v>
      </c>
      <c r="J2012" s="11" t="s">
        <v>6034</v>
      </c>
      <c r="K2012" s="11">
        <v>11000</v>
      </c>
      <c r="L2012" s="6">
        <v>140</v>
      </c>
    </row>
    <row r="2013" spans="1:12">
      <c r="A2013" t="s">
        <v>4042</v>
      </c>
      <c r="B2013" s="4">
        <v>43080</v>
      </c>
      <c r="C2013">
        <v>48</v>
      </c>
      <c r="D2013" t="s">
        <v>6023</v>
      </c>
      <c r="E2013" s="7" t="s">
        <v>6017</v>
      </c>
      <c r="F2013" s="10" t="s">
        <v>6090</v>
      </c>
      <c r="G2013" t="s">
        <v>6091</v>
      </c>
      <c r="H2013" s="11" t="s">
        <v>6085</v>
      </c>
      <c r="I2013" s="11" t="s">
        <v>6086</v>
      </c>
      <c r="J2013" s="11" t="s">
        <v>6088</v>
      </c>
      <c r="K2013" s="11">
        <v>28000</v>
      </c>
      <c r="L2013" s="6">
        <v>100</v>
      </c>
    </row>
    <row r="2014" spans="1:12">
      <c r="A2014" t="s">
        <v>4044</v>
      </c>
      <c r="B2014" s="4">
        <v>43080</v>
      </c>
      <c r="C2014">
        <v>37</v>
      </c>
      <c r="D2014" t="s">
        <v>6016</v>
      </c>
      <c r="E2014" s="7" t="s">
        <v>6037</v>
      </c>
      <c r="F2014" s="10" t="s">
        <v>6090</v>
      </c>
      <c r="G2014" t="s">
        <v>6091</v>
      </c>
      <c r="H2014" s="11" t="s">
        <v>6085</v>
      </c>
      <c r="I2014" s="11" t="s">
        <v>6086</v>
      </c>
      <c r="J2014" s="11" t="s">
        <v>6029</v>
      </c>
      <c r="K2014" s="11">
        <v>1200</v>
      </c>
      <c r="L2014" s="6">
        <v>150</v>
      </c>
    </row>
    <row r="2015" spans="1:12">
      <c r="A2015" t="s">
        <v>4046</v>
      </c>
      <c r="B2015" s="4">
        <v>43366</v>
      </c>
      <c r="C2015">
        <v>36</v>
      </c>
      <c r="D2015" t="s">
        <v>6016</v>
      </c>
      <c r="E2015" s="7" t="s">
        <v>6017</v>
      </c>
      <c r="F2015" s="10" t="s">
        <v>6090</v>
      </c>
      <c r="G2015" t="s">
        <v>6091</v>
      </c>
      <c r="H2015" s="11" t="s">
        <v>6031</v>
      </c>
      <c r="I2015" s="11" t="s">
        <v>6032</v>
      </c>
      <c r="J2015" s="11" t="s">
        <v>6033</v>
      </c>
      <c r="K2015" s="11">
        <v>11000</v>
      </c>
      <c r="L2015" s="6">
        <v>35</v>
      </c>
    </row>
    <row r="2016" spans="1:12">
      <c r="A2016" t="s">
        <v>4048</v>
      </c>
      <c r="B2016" s="4">
        <v>43366</v>
      </c>
      <c r="C2016">
        <v>39</v>
      </c>
      <c r="D2016" t="s">
        <v>6016</v>
      </c>
      <c r="E2016" s="7" t="s">
        <v>6043</v>
      </c>
      <c r="F2016" s="10" t="s">
        <v>6090</v>
      </c>
      <c r="G2016" t="s">
        <v>6091</v>
      </c>
      <c r="H2016" s="11" t="s">
        <v>6031</v>
      </c>
      <c r="I2016" s="11" t="s">
        <v>6032</v>
      </c>
      <c r="J2016" s="11" t="s">
        <v>6034</v>
      </c>
      <c r="K2016" s="11">
        <v>5000</v>
      </c>
      <c r="L2016" s="6">
        <v>70</v>
      </c>
    </row>
    <row r="2017" spans="1:12">
      <c r="A2017" t="s">
        <v>4050</v>
      </c>
      <c r="B2017" s="4">
        <v>43366</v>
      </c>
      <c r="C2017">
        <v>31</v>
      </c>
      <c r="D2017" t="s">
        <v>6016</v>
      </c>
      <c r="E2017" s="7" t="s">
        <v>6017</v>
      </c>
      <c r="F2017" s="10" t="s">
        <v>6090</v>
      </c>
      <c r="G2017" t="s">
        <v>6091</v>
      </c>
      <c r="H2017" s="11" t="s">
        <v>6031</v>
      </c>
      <c r="I2017" s="11" t="s">
        <v>6032</v>
      </c>
      <c r="J2017" s="11" t="s">
        <v>6034</v>
      </c>
      <c r="K2017" s="11">
        <v>11000</v>
      </c>
      <c r="L2017" s="6">
        <v>140</v>
      </c>
    </row>
    <row r="2018" spans="1:12">
      <c r="A2018" t="s">
        <v>4052</v>
      </c>
      <c r="B2018" s="4">
        <v>42817</v>
      </c>
      <c r="C2018">
        <v>31</v>
      </c>
      <c r="D2018" t="s">
        <v>6016</v>
      </c>
      <c r="E2018" s="7" t="s">
        <v>6017</v>
      </c>
      <c r="F2018" s="10" t="s">
        <v>6090</v>
      </c>
      <c r="G2018" t="s">
        <v>6091</v>
      </c>
      <c r="H2018" s="11" t="s">
        <v>6031</v>
      </c>
      <c r="I2018" s="11" t="s">
        <v>6032</v>
      </c>
      <c r="J2018" s="11" t="s">
        <v>6034</v>
      </c>
      <c r="K2018" s="11">
        <v>11000</v>
      </c>
      <c r="L2018" s="6">
        <v>160</v>
      </c>
    </row>
    <row r="2019" spans="1:12">
      <c r="A2019" t="s">
        <v>4054</v>
      </c>
      <c r="B2019" s="4">
        <v>42817</v>
      </c>
      <c r="C2019">
        <v>36</v>
      </c>
      <c r="D2019" t="s">
        <v>6016</v>
      </c>
      <c r="E2019" s="7" t="s">
        <v>6017</v>
      </c>
      <c r="F2019" s="10" t="s">
        <v>6090</v>
      </c>
      <c r="G2019" t="s">
        <v>6091</v>
      </c>
      <c r="H2019" s="11" t="s">
        <v>6031</v>
      </c>
      <c r="I2019" s="11" t="s">
        <v>6032</v>
      </c>
      <c r="J2019" s="11" t="s">
        <v>6034</v>
      </c>
      <c r="K2019" s="11">
        <v>11000</v>
      </c>
      <c r="L2019" s="6">
        <v>160</v>
      </c>
    </row>
    <row r="2020" spans="1:12">
      <c r="A2020" t="s">
        <v>4056</v>
      </c>
      <c r="B2020" s="4">
        <v>42817</v>
      </c>
      <c r="C2020">
        <v>47</v>
      </c>
      <c r="D2020" t="s">
        <v>6023</v>
      </c>
      <c r="E2020" s="7" t="s">
        <v>6017</v>
      </c>
      <c r="F2020" s="10" t="s">
        <v>6090</v>
      </c>
      <c r="G2020" t="s">
        <v>6091</v>
      </c>
      <c r="H2020" s="11" t="s">
        <v>6031</v>
      </c>
      <c r="I2020" s="11" t="s">
        <v>6032</v>
      </c>
      <c r="J2020" s="11" t="s">
        <v>6034</v>
      </c>
      <c r="K2020" s="11">
        <v>11000</v>
      </c>
      <c r="L2020" s="6">
        <v>320</v>
      </c>
    </row>
    <row r="2021" spans="1:12">
      <c r="A2021" t="s">
        <v>4058</v>
      </c>
      <c r="B2021" s="4">
        <v>42817</v>
      </c>
      <c r="C2021">
        <v>37</v>
      </c>
      <c r="D2021" t="s">
        <v>6016</v>
      </c>
      <c r="E2021" s="7" t="s">
        <v>6043</v>
      </c>
      <c r="F2021" s="10" t="s">
        <v>6090</v>
      </c>
      <c r="G2021" t="s">
        <v>6091</v>
      </c>
      <c r="H2021" s="11" t="s">
        <v>6031</v>
      </c>
      <c r="I2021" s="11" t="s">
        <v>6032</v>
      </c>
      <c r="J2021" s="11" t="s">
        <v>6034</v>
      </c>
      <c r="K2021" s="11">
        <v>5000</v>
      </c>
      <c r="L2021" s="6">
        <v>480</v>
      </c>
    </row>
    <row r="2022" spans="1:12">
      <c r="A2022" t="s">
        <v>4060</v>
      </c>
      <c r="B2022" s="4">
        <v>43364</v>
      </c>
      <c r="C2022">
        <v>77</v>
      </c>
      <c r="D2022" t="s">
        <v>6016</v>
      </c>
      <c r="E2022" s="7" t="s">
        <v>6037</v>
      </c>
      <c r="F2022" s="10" t="s">
        <v>6090</v>
      </c>
      <c r="G2022" t="s">
        <v>6091</v>
      </c>
      <c r="H2022" s="11" t="s">
        <v>6101</v>
      </c>
      <c r="I2022" s="11" t="s">
        <v>6102</v>
      </c>
      <c r="J2022" s="11" t="s">
        <v>6103</v>
      </c>
      <c r="K2022" s="11">
        <v>380</v>
      </c>
      <c r="L2022" s="6">
        <v>990</v>
      </c>
    </row>
    <row r="2023" spans="1:12">
      <c r="A2023" t="s">
        <v>4062</v>
      </c>
      <c r="B2023" s="4">
        <v>43364</v>
      </c>
      <c r="C2023">
        <v>77</v>
      </c>
      <c r="D2023" t="s">
        <v>6016</v>
      </c>
      <c r="E2023" s="7" t="s">
        <v>6017</v>
      </c>
      <c r="F2023" s="10" t="s">
        <v>6090</v>
      </c>
      <c r="G2023" t="s">
        <v>6091</v>
      </c>
      <c r="H2023" s="11" t="s">
        <v>6101</v>
      </c>
      <c r="I2023" s="11" t="s">
        <v>6102</v>
      </c>
      <c r="J2023" s="11" t="s">
        <v>6103</v>
      </c>
      <c r="K2023" s="11">
        <v>11000</v>
      </c>
      <c r="L2023" s="6">
        <v>330</v>
      </c>
    </row>
    <row r="2024" spans="1:12">
      <c r="A2024" t="s">
        <v>4064</v>
      </c>
      <c r="B2024" s="4">
        <v>43364</v>
      </c>
      <c r="C2024">
        <v>77</v>
      </c>
      <c r="D2024" t="s">
        <v>6016</v>
      </c>
      <c r="E2024" s="7" t="s">
        <v>6037</v>
      </c>
      <c r="F2024" s="10" t="s">
        <v>6090</v>
      </c>
      <c r="G2024" t="s">
        <v>6091</v>
      </c>
      <c r="H2024" s="11" t="s">
        <v>6101</v>
      </c>
      <c r="I2024" s="11" t="s">
        <v>6102</v>
      </c>
      <c r="J2024" s="11" t="s">
        <v>6103</v>
      </c>
      <c r="K2024" s="11">
        <v>380</v>
      </c>
      <c r="L2024" s="6">
        <v>330</v>
      </c>
    </row>
    <row r="2025" spans="1:12">
      <c r="A2025" t="s">
        <v>4066</v>
      </c>
      <c r="B2025" s="4">
        <v>43364</v>
      </c>
      <c r="C2025">
        <v>77</v>
      </c>
      <c r="D2025" t="s">
        <v>6016</v>
      </c>
      <c r="E2025" s="7" t="s">
        <v>6017</v>
      </c>
      <c r="F2025" s="10" t="s">
        <v>6090</v>
      </c>
      <c r="G2025" t="s">
        <v>6091</v>
      </c>
      <c r="H2025" s="11" t="s">
        <v>6101</v>
      </c>
      <c r="I2025" s="11" t="s">
        <v>6102</v>
      </c>
      <c r="J2025" s="11" t="s">
        <v>6134</v>
      </c>
      <c r="K2025" s="11">
        <v>11000</v>
      </c>
      <c r="L2025" s="6">
        <v>440</v>
      </c>
    </row>
    <row r="2026" spans="1:12">
      <c r="A2026" t="s">
        <v>4068</v>
      </c>
      <c r="B2026" s="4">
        <v>43699</v>
      </c>
      <c r="C2026">
        <v>58</v>
      </c>
      <c r="D2026" t="s">
        <v>6016</v>
      </c>
      <c r="E2026" s="7" t="s">
        <v>6017</v>
      </c>
      <c r="F2026" s="10" t="s">
        <v>6090</v>
      </c>
      <c r="G2026" t="s">
        <v>6091</v>
      </c>
      <c r="H2026" s="11" t="s">
        <v>6020</v>
      </c>
      <c r="I2026" s="11" t="s">
        <v>6021</v>
      </c>
      <c r="J2026" s="11" t="s">
        <v>6029</v>
      </c>
      <c r="K2026" s="11">
        <v>11000</v>
      </c>
      <c r="L2026" s="6">
        <v>400</v>
      </c>
    </row>
    <row r="2027" spans="1:12">
      <c r="A2027" t="s">
        <v>4070</v>
      </c>
      <c r="B2027" s="4">
        <v>42809</v>
      </c>
      <c r="C2027">
        <v>58</v>
      </c>
      <c r="D2027" t="s">
        <v>6023</v>
      </c>
      <c r="E2027" s="7" t="s">
        <v>6017</v>
      </c>
      <c r="F2027" s="10" t="s">
        <v>6090</v>
      </c>
      <c r="G2027" t="s">
        <v>6091</v>
      </c>
      <c r="H2027" s="11" t="s">
        <v>6085</v>
      </c>
      <c r="I2027" s="11" t="s">
        <v>6086</v>
      </c>
      <c r="J2027" s="11" t="s">
        <v>6022</v>
      </c>
      <c r="K2027" s="11">
        <v>28000</v>
      </c>
      <c r="L2027" s="6">
        <v>160</v>
      </c>
    </row>
    <row r="2028" spans="1:12">
      <c r="A2028" t="s">
        <v>4072</v>
      </c>
      <c r="B2028" s="4">
        <v>43353</v>
      </c>
      <c r="C2028">
        <v>37</v>
      </c>
      <c r="D2028" t="s">
        <v>6016</v>
      </c>
      <c r="E2028" s="7" t="s">
        <v>6017</v>
      </c>
      <c r="F2028" s="10" t="s">
        <v>6090</v>
      </c>
      <c r="G2028" t="s">
        <v>6091</v>
      </c>
      <c r="H2028" s="11" t="s">
        <v>6027</v>
      </c>
      <c r="I2028" s="11" t="s">
        <v>6028</v>
      </c>
      <c r="J2028" s="11" t="s">
        <v>6029</v>
      </c>
      <c r="K2028" s="11">
        <v>11000</v>
      </c>
      <c r="L2028" s="6">
        <v>160</v>
      </c>
    </row>
    <row r="2029" spans="1:12">
      <c r="A2029" t="s">
        <v>4074</v>
      </c>
      <c r="B2029" s="4">
        <v>43353</v>
      </c>
      <c r="C2029">
        <v>54</v>
      </c>
      <c r="D2029" t="s">
        <v>6016</v>
      </c>
      <c r="E2029" s="7" t="s">
        <v>6017</v>
      </c>
      <c r="F2029" s="10" t="s">
        <v>6090</v>
      </c>
      <c r="G2029" t="s">
        <v>6091</v>
      </c>
      <c r="H2029" s="11" t="s">
        <v>6027</v>
      </c>
      <c r="I2029" s="11" t="s">
        <v>6028</v>
      </c>
      <c r="J2029" s="11" t="s">
        <v>6029</v>
      </c>
      <c r="K2029" s="11">
        <v>11000</v>
      </c>
      <c r="L2029" s="6">
        <v>320</v>
      </c>
    </row>
    <row r="2030" spans="1:12">
      <c r="A2030" t="s">
        <v>4076</v>
      </c>
      <c r="B2030" s="4">
        <v>43069</v>
      </c>
      <c r="C2030">
        <v>45</v>
      </c>
      <c r="D2030" t="s">
        <v>6023</v>
      </c>
      <c r="E2030" s="7" t="s">
        <v>6017</v>
      </c>
      <c r="F2030" s="10" t="s">
        <v>6090</v>
      </c>
      <c r="G2030" t="s">
        <v>6091</v>
      </c>
      <c r="H2030" s="11" t="s">
        <v>6054</v>
      </c>
      <c r="I2030" s="11" t="s">
        <v>6055</v>
      </c>
      <c r="J2030" s="11" t="s">
        <v>6056</v>
      </c>
      <c r="K2030" s="11">
        <v>11000</v>
      </c>
      <c r="L2030" s="6">
        <v>330</v>
      </c>
    </row>
    <row r="2031" spans="1:12">
      <c r="A2031" t="s">
        <v>4078</v>
      </c>
      <c r="B2031" s="4">
        <v>43069</v>
      </c>
      <c r="C2031">
        <v>36</v>
      </c>
      <c r="D2031" t="s">
        <v>6023</v>
      </c>
      <c r="E2031" s="7" t="s">
        <v>6017</v>
      </c>
      <c r="F2031" s="10" t="s">
        <v>6090</v>
      </c>
      <c r="G2031" t="s">
        <v>6091</v>
      </c>
      <c r="H2031" s="11" t="s">
        <v>6054</v>
      </c>
      <c r="I2031" s="11" t="s">
        <v>6055</v>
      </c>
      <c r="J2031" s="11" t="s">
        <v>6056</v>
      </c>
      <c r="K2031" s="11">
        <v>11000</v>
      </c>
      <c r="L2031" s="6">
        <v>550</v>
      </c>
    </row>
    <row r="2032" spans="1:12">
      <c r="A2032" t="s">
        <v>4080</v>
      </c>
      <c r="B2032" s="4">
        <v>43069</v>
      </c>
      <c r="C2032">
        <v>53</v>
      </c>
      <c r="D2032" t="s">
        <v>6016</v>
      </c>
      <c r="E2032" s="7" t="s">
        <v>6017</v>
      </c>
      <c r="F2032" s="10" t="s">
        <v>6090</v>
      </c>
      <c r="G2032" t="s">
        <v>6091</v>
      </c>
      <c r="H2032" s="11" t="s">
        <v>6054</v>
      </c>
      <c r="I2032" s="11" t="s">
        <v>6055</v>
      </c>
      <c r="J2032" s="11" t="s">
        <v>6056</v>
      </c>
      <c r="K2032" s="11">
        <v>11000</v>
      </c>
      <c r="L2032" s="6">
        <v>440</v>
      </c>
    </row>
    <row r="2033" spans="1:12">
      <c r="A2033" t="s">
        <v>4082</v>
      </c>
      <c r="B2033" s="4">
        <v>43069</v>
      </c>
      <c r="C2033">
        <v>34</v>
      </c>
      <c r="D2033" t="s">
        <v>6023</v>
      </c>
      <c r="E2033" s="7" t="s">
        <v>6043</v>
      </c>
      <c r="F2033" s="10" t="s">
        <v>6090</v>
      </c>
      <c r="G2033" t="s">
        <v>6091</v>
      </c>
      <c r="H2033" s="11" t="s">
        <v>6054</v>
      </c>
      <c r="I2033" s="11" t="s">
        <v>6055</v>
      </c>
      <c r="J2033" s="11" t="s">
        <v>6056</v>
      </c>
      <c r="K2033" s="11">
        <v>5000</v>
      </c>
      <c r="L2033" s="6">
        <v>330</v>
      </c>
    </row>
    <row r="2034" spans="1:12">
      <c r="A2034" t="s">
        <v>4084</v>
      </c>
      <c r="B2034" s="4">
        <v>43447</v>
      </c>
      <c r="C2034">
        <v>35</v>
      </c>
      <c r="D2034" t="s">
        <v>6016</v>
      </c>
      <c r="E2034" s="7" t="s">
        <v>6017</v>
      </c>
      <c r="F2034" s="10" t="s">
        <v>6090</v>
      </c>
      <c r="G2034" t="s">
        <v>6091</v>
      </c>
      <c r="H2034" s="11" t="s">
        <v>6054</v>
      </c>
      <c r="I2034" s="11" t="s">
        <v>6055</v>
      </c>
      <c r="J2034" s="11" t="s">
        <v>6056</v>
      </c>
      <c r="K2034" s="11">
        <v>11000</v>
      </c>
      <c r="L2034" s="6">
        <v>100</v>
      </c>
    </row>
    <row r="2035" spans="1:12">
      <c r="A2035" t="s">
        <v>4086</v>
      </c>
      <c r="B2035" s="4">
        <v>43447</v>
      </c>
      <c r="C2035">
        <v>32</v>
      </c>
      <c r="D2035" t="s">
        <v>6016</v>
      </c>
      <c r="E2035" s="7" t="s">
        <v>6017</v>
      </c>
      <c r="F2035" s="10" t="s">
        <v>6090</v>
      </c>
      <c r="G2035" t="s">
        <v>6091</v>
      </c>
      <c r="H2035" s="11" t="s">
        <v>6054</v>
      </c>
      <c r="I2035" s="11" t="s">
        <v>6055</v>
      </c>
      <c r="J2035" s="11" t="s">
        <v>6056</v>
      </c>
      <c r="K2035" s="11">
        <v>11000</v>
      </c>
      <c r="L2035" s="6">
        <v>50</v>
      </c>
    </row>
    <row r="2036" spans="1:12">
      <c r="A2036" t="s">
        <v>4088</v>
      </c>
      <c r="B2036" s="4">
        <v>43737</v>
      </c>
      <c r="C2036">
        <v>38</v>
      </c>
      <c r="D2036" t="s">
        <v>6016</v>
      </c>
      <c r="E2036" s="7" t="s">
        <v>6017</v>
      </c>
      <c r="F2036" s="10" t="s">
        <v>6090</v>
      </c>
      <c r="G2036" t="s">
        <v>6091</v>
      </c>
      <c r="H2036" s="11" t="s">
        <v>6031</v>
      </c>
      <c r="I2036" s="11" t="s">
        <v>6032</v>
      </c>
      <c r="J2036" s="11" t="s">
        <v>6034</v>
      </c>
      <c r="K2036" s="11">
        <v>11000</v>
      </c>
      <c r="L2036" s="6">
        <v>100</v>
      </c>
    </row>
    <row r="2037" spans="1:12">
      <c r="A2037" t="s">
        <v>4090</v>
      </c>
      <c r="B2037" s="4">
        <v>43737</v>
      </c>
      <c r="C2037">
        <v>37</v>
      </c>
      <c r="D2037" t="s">
        <v>6016</v>
      </c>
      <c r="E2037" s="7" t="s">
        <v>6017</v>
      </c>
      <c r="F2037" s="10" t="s">
        <v>6090</v>
      </c>
      <c r="G2037" t="s">
        <v>6091</v>
      </c>
      <c r="H2037" s="11" t="s">
        <v>6031</v>
      </c>
      <c r="I2037" s="11" t="s">
        <v>6032</v>
      </c>
      <c r="J2037" s="11" t="s">
        <v>6033</v>
      </c>
      <c r="K2037" s="11">
        <v>11000</v>
      </c>
      <c r="L2037" s="6">
        <v>150</v>
      </c>
    </row>
    <row r="2038" spans="1:12">
      <c r="A2038" t="s">
        <v>4092</v>
      </c>
      <c r="B2038" s="4">
        <v>42762</v>
      </c>
      <c r="C2038">
        <v>37</v>
      </c>
      <c r="D2038" t="s">
        <v>6023</v>
      </c>
      <c r="E2038" s="7" t="s">
        <v>6017</v>
      </c>
      <c r="F2038" s="10" t="s">
        <v>6090</v>
      </c>
      <c r="G2038" t="s">
        <v>6091</v>
      </c>
      <c r="H2038" s="11" t="s">
        <v>6047</v>
      </c>
      <c r="I2038" s="11" t="s">
        <v>6048</v>
      </c>
      <c r="J2038" s="11" t="s">
        <v>6029</v>
      </c>
      <c r="K2038" s="11">
        <v>11000</v>
      </c>
      <c r="L2038" s="6">
        <v>240</v>
      </c>
    </row>
    <row r="2039" spans="1:12">
      <c r="A2039" t="s">
        <v>4094</v>
      </c>
      <c r="B2039" s="4">
        <v>42762</v>
      </c>
      <c r="C2039">
        <v>47</v>
      </c>
      <c r="D2039" t="s">
        <v>6023</v>
      </c>
      <c r="E2039" s="7" t="s">
        <v>6017</v>
      </c>
      <c r="F2039" s="10" t="s">
        <v>6090</v>
      </c>
      <c r="G2039" t="s">
        <v>6091</v>
      </c>
      <c r="H2039" s="11" t="s">
        <v>6047</v>
      </c>
      <c r="I2039" s="11" t="s">
        <v>6048</v>
      </c>
      <c r="J2039" s="11" t="s">
        <v>6029</v>
      </c>
      <c r="K2039" s="11">
        <v>11000</v>
      </c>
      <c r="L2039" s="6">
        <v>160</v>
      </c>
    </row>
    <row r="2040" spans="1:12">
      <c r="A2040" t="s">
        <v>4096</v>
      </c>
      <c r="B2040" s="4">
        <v>42909</v>
      </c>
      <c r="C2040">
        <v>52</v>
      </c>
      <c r="D2040" t="s">
        <v>6023</v>
      </c>
      <c r="E2040" s="7" t="s">
        <v>6043</v>
      </c>
      <c r="F2040" s="10" t="s">
        <v>6090</v>
      </c>
      <c r="G2040" t="s">
        <v>6091</v>
      </c>
      <c r="H2040" s="11" t="s">
        <v>6047</v>
      </c>
      <c r="I2040" s="11" t="s">
        <v>6048</v>
      </c>
      <c r="J2040" s="11" t="s">
        <v>6029</v>
      </c>
      <c r="K2040" s="11">
        <v>5000</v>
      </c>
      <c r="L2040" s="6">
        <v>240</v>
      </c>
    </row>
    <row r="2041" spans="1:12">
      <c r="A2041" t="s">
        <v>4098</v>
      </c>
      <c r="B2041" s="4">
        <v>42909</v>
      </c>
      <c r="C2041">
        <v>54</v>
      </c>
      <c r="D2041" t="s">
        <v>6016</v>
      </c>
      <c r="E2041" s="7" t="s">
        <v>6017</v>
      </c>
      <c r="F2041" s="10" t="s">
        <v>6090</v>
      </c>
      <c r="G2041" t="s">
        <v>6091</v>
      </c>
      <c r="H2041" s="11" t="s">
        <v>6047</v>
      </c>
      <c r="I2041" s="11" t="s">
        <v>6048</v>
      </c>
      <c r="J2041" s="11" t="s">
        <v>6029</v>
      </c>
      <c r="K2041" s="11">
        <v>11000</v>
      </c>
      <c r="L2041" s="6">
        <v>560</v>
      </c>
    </row>
    <row r="2042" spans="1:12">
      <c r="A2042" t="s">
        <v>4100</v>
      </c>
      <c r="B2042" s="4">
        <v>42909</v>
      </c>
      <c r="C2042">
        <v>53</v>
      </c>
      <c r="D2042" t="s">
        <v>6016</v>
      </c>
      <c r="E2042" s="7" t="s">
        <v>6043</v>
      </c>
      <c r="F2042" s="10" t="s">
        <v>6090</v>
      </c>
      <c r="G2042" t="s">
        <v>6091</v>
      </c>
      <c r="H2042" s="11" t="s">
        <v>6047</v>
      </c>
      <c r="I2042" s="11" t="s">
        <v>6048</v>
      </c>
      <c r="J2042" s="11" t="s">
        <v>6029</v>
      </c>
      <c r="K2042" s="11">
        <v>5000</v>
      </c>
      <c r="L2042" s="6">
        <v>160</v>
      </c>
    </row>
    <row r="2043" spans="1:12">
      <c r="A2043" t="s">
        <v>4102</v>
      </c>
      <c r="B2043" s="4">
        <v>42909</v>
      </c>
      <c r="C2043">
        <v>33</v>
      </c>
      <c r="D2043" t="s">
        <v>6023</v>
      </c>
      <c r="E2043" s="7" t="s">
        <v>6043</v>
      </c>
      <c r="F2043" s="10" t="s">
        <v>6090</v>
      </c>
      <c r="G2043" t="s">
        <v>6091</v>
      </c>
      <c r="H2043" s="11" t="s">
        <v>6047</v>
      </c>
      <c r="I2043" s="11" t="s">
        <v>6048</v>
      </c>
      <c r="J2043" s="11" t="s">
        <v>6022</v>
      </c>
      <c r="K2043" s="11">
        <v>5000</v>
      </c>
      <c r="L2043" s="6">
        <v>400</v>
      </c>
    </row>
    <row r="2044" spans="1:12">
      <c r="A2044" t="s">
        <v>4104</v>
      </c>
      <c r="B2044" s="4">
        <v>43016</v>
      </c>
      <c r="C2044">
        <v>49</v>
      </c>
      <c r="D2044" t="s">
        <v>6016</v>
      </c>
      <c r="E2044" s="7" t="s">
        <v>6017</v>
      </c>
      <c r="F2044" s="10" t="s">
        <v>6090</v>
      </c>
      <c r="G2044" t="s">
        <v>6091</v>
      </c>
      <c r="H2044" s="11" t="s">
        <v>6054</v>
      </c>
      <c r="I2044" s="11" t="s">
        <v>6055</v>
      </c>
      <c r="J2044" s="11" t="s">
        <v>6056</v>
      </c>
      <c r="K2044" s="11">
        <v>11000</v>
      </c>
      <c r="L2044" s="6">
        <v>480</v>
      </c>
    </row>
    <row r="2045" spans="1:12">
      <c r="A2045" t="s">
        <v>4106</v>
      </c>
      <c r="B2045" s="4">
        <v>43792</v>
      </c>
      <c r="C2045">
        <v>37</v>
      </c>
      <c r="D2045" t="s">
        <v>6016</v>
      </c>
      <c r="E2045" s="7" t="s">
        <v>6043</v>
      </c>
      <c r="F2045" s="10" t="s">
        <v>6090</v>
      </c>
      <c r="G2045" t="s">
        <v>6091</v>
      </c>
      <c r="H2045" s="11" t="s">
        <v>6054</v>
      </c>
      <c r="I2045" s="11" t="s">
        <v>6055</v>
      </c>
      <c r="J2045" s="11" t="s">
        <v>6056</v>
      </c>
      <c r="K2045" s="11">
        <v>5000</v>
      </c>
      <c r="L2045" s="6">
        <v>770</v>
      </c>
    </row>
    <row r="2046" spans="1:12">
      <c r="A2046" t="s">
        <v>4108</v>
      </c>
      <c r="B2046" s="4">
        <v>42605</v>
      </c>
      <c r="C2046">
        <v>31</v>
      </c>
      <c r="D2046" t="s">
        <v>6016</v>
      </c>
      <c r="E2046" s="7" t="s">
        <v>6017</v>
      </c>
      <c r="F2046" s="10" t="s">
        <v>6090</v>
      </c>
      <c r="G2046" t="s">
        <v>6091</v>
      </c>
      <c r="H2046" s="11" t="s">
        <v>6054</v>
      </c>
      <c r="I2046" s="11" t="s">
        <v>6055</v>
      </c>
      <c r="J2046" s="11" t="s">
        <v>6056</v>
      </c>
      <c r="K2046" s="11">
        <v>11000</v>
      </c>
      <c r="L2046" s="6">
        <v>150</v>
      </c>
    </row>
    <row r="2047" spans="1:12">
      <c r="A2047" t="s">
        <v>4110</v>
      </c>
      <c r="B2047" s="4">
        <v>43302</v>
      </c>
      <c r="C2047">
        <v>43</v>
      </c>
      <c r="D2047" t="s">
        <v>6016</v>
      </c>
      <c r="E2047" s="7" t="s">
        <v>6017</v>
      </c>
      <c r="F2047" s="10" t="s">
        <v>6090</v>
      </c>
      <c r="G2047" t="s">
        <v>6091</v>
      </c>
      <c r="H2047" s="11" t="s">
        <v>6054</v>
      </c>
      <c r="I2047" s="11" t="s">
        <v>6055</v>
      </c>
      <c r="J2047" s="11" t="s">
        <v>6056</v>
      </c>
      <c r="K2047" s="11">
        <v>11000</v>
      </c>
      <c r="L2047" s="6">
        <v>220</v>
      </c>
    </row>
    <row r="2048" spans="1:12">
      <c r="A2048" t="s">
        <v>4112</v>
      </c>
      <c r="B2048" s="4">
        <v>43302</v>
      </c>
      <c r="C2048">
        <v>39</v>
      </c>
      <c r="D2048" t="s">
        <v>6016</v>
      </c>
      <c r="E2048" s="7" t="s">
        <v>6017</v>
      </c>
      <c r="F2048" s="10" t="s">
        <v>6090</v>
      </c>
      <c r="G2048" t="s">
        <v>6091</v>
      </c>
      <c r="H2048" s="11" t="s">
        <v>6054</v>
      </c>
      <c r="I2048" s="11" t="s">
        <v>6055</v>
      </c>
      <c r="J2048" s="11" t="s">
        <v>6076</v>
      </c>
      <c r="K2048" s="11">
        <v>11000</v>
      </c>
      <c r="L2048" s="6">
        <v>330</v>
      </c>
    </row>
    <row r="2049" spans="1:12">
      <c r="A2049" t="s">
        <v>4114</v>
      </c>
      <c r="B2049" s="4">
        <v>43302</v>
      </c>
      <c r="C2049">
        <v>38</v>
      </c>
      <c r="D2049" t="s">
        <v>6016</v>
      </c>
      <c r="E2049" s="7" t="s">
        <v>6017</v>
      </c>
      <c r="F2049" s="10" t="s">
        <v>6090</v>
      </c>
      <c r="G2049" t="s">
        <v>6091</v>
      </c>
      <c r="H2049" s="11" t="s">
        <v>6054</v>
      </c>
      <c r="I2049" s="11" t="s">
        <v>6055</v>
      </c>
      <c r="J2049" s="11" t="s">
        <v>6056</v>
      </c>
      <c r="K2049" s="11">
        <v>11000</v>
      </c>
      <c r="L2049" s="6">
        <v>110</v>
      </c>
    </row>
    <row r="2050" spans="1:12">
      <c r="A2050" t="s">
        <v>4116</v>
      </c>
      <c r="B2050" s="4">
        <v>42929</v>
      </c>
      <c r="C2050">
        <v>62</v>
      </c>
      <c r="D2050" t="s">
        <v>6023</v>
      </c>
      <c r="E2050" s="7" t="s">
        <v>6017</v>
      </c>
      <c r="F2050" s="10" t="s">
        <v>6090</v>
      </c>
      <c r="G2050" t="s">
        <v>6091</v>
      </c>
      <c r="H2050" s="11" t="s">
        <v>6085</v>
      </c>
      <c r="I2050" s="11" t="s">
        <v>6086</v>
      </c>
      <c r="J2050" s="11" t="s">
        <v>6022</v>
      </c>
      <c r="K2050" s="11">
        <v>28000</v>
      </c>
      <c r="L2050" s="6">
        <v>770</v>
      </c>
    </row>
    <row r="2051" spans="1:12">
      <c r="A2051" t="s">
        <v>4118</v>
      </c>
      <c r="B2051" s="4">
        <v>42929</v>
      </c>
      <c r="C2051">
        <v>58</v>
      </c>
      <c r="D2051" t="s">
        <v>6023</v>
      </c>
      <c r="E2051" s="7" t="s">
        <v>6037</v>
      </c>
      <c r="F2051" s="10" t="s">
        <v>6090</v>
      </c>
      <c r="G2051" t="s">
        <v>6091</v>
      </c>
      <c r="H2051" s="11" t="s">
        <v>6085</v>
      </c>
      <c r="I2051" s="11" t="s">
        <v>6086</v>
      </c>
      <c r="J2051" s="11" t="s">
        <v>6029</v>
      </c>
      <c r="K2051" s="11">
        <v>1200</v>
      </c>
      <c r="L2051" s="6">
        <v>330</v>
      </c>
    </row>
    <row r="2052" spans="1:12">
      <c r="A2052" t="s">
        <v>4120</v>
      </c>
      <c r="B2052" s="4">
        <v>42929</v>
      </c>
      <c r="C2052">
        <v>39</v>
      </c>
      <c r="D2052" t="s">
        <v>6023</v>
      </c>
      <c r="E2052" s="7" t="s">
        <v>6017</v>
      </c>
      <c r="F2052" s="10" t="s">
        <v>6090</v>
      </c>
      <c r="G2052" t="s">
        <v>6091</v>
      </c>
      <c r="H2052" s="11" t="s">
        <v>6085</v>
      </c>
      <c r="I2052" s="11" t="s">
        <v>6086</v>
      </c>
      <c r="J2052" s="11" t="s">
        <v>6029</v>
      </c>
      <c r="K2052" s="11">
        <v>28000</v>
      </c>
      <c r="L2052" s="6">
        <v>440</v>
      </c>
    </row>
    <row r="2053" spans="1:12">
      <c r="A2053" t="s">
        <v>4122</v>
      </c>
      <c r="B2053" s="4">
        <v>42929</v>
      </c>
      <c r="C2053">
        <v>30</v>
      </c>
      <c r="D2053" t="s">
        <v>6016</v>
      </c>
      <c r="E2053" s="7" t="s">
        <v>6043</v>
      </c>
      <c r="F2053" s="10" t="s">
        <v>6090</v>
      </c>
      <c r="G2053" t="s">
        <v>6091</v>
      </c>
      <c r="H2053" s="11" t="s">
        <v>6085</v>
      </c>
      <c r="I2053" s="11" t="s">
        <v>6086</v>
      </c>
      <c r="J2053" s="11" t="s">
        <v>6022</v>
      </c>
      <c r="K2053" s="11">
        <v>8000</v>
      </c>
      <c r="L2053" s="6">
        <v>880</v>
      </c>
    </row>
    <row r="2054" spans="1:12">
      <c r="A2054" t="s">
        <v>4124</v>
      </c>
      <c r="B2054" s="4">
        <v>42929</v>
      </c>
      <c r="C2054">
        <v>46</v>
      </c>
      <c r="D2054" t="s">
        <v>6016</v>
      </c>
      <c r="E2054" s="7" t="s">
        <v>6043</v>
      </c>
      <c r="F2054" s="10" t="s">
        <v>6090</v>
      </c>
      <c r="G2054" t="s">
        <v>6091</v>
      </c>
      <c r="H2054" s="11" t="s">
        <v>6085</v>
      </c>
      <c r="I2054" s="11" t="s">
        <v>6086</v>
      </c>
      <c r="J2054" s="11" t="s">
        <v>6029</v>
      </c>
      <c r="K2054" s="11">
        <v>8000</v>
      </c>
      <c r="L2054" s="6">
        <v>550</v>
      </c>
    </row>
    <row r="2055" spans="1:12">
      <c r="A2055" t="s">
        <v>4126</v>
      </c>
      <c r="B2055" s="4">
        <v>42929</v>
      </c>
      <c r="C2055">
        <v>39</v>
      </c>
      <c r="D2055" t="s">
        <v>6016</v>
      </c>
      <c r="E2055" s="7" t="s">
        <v>6043</v>
      </c>
      <c r="F2055" s="10" t="s">
        <v>6090</v>
      </c>
      <c r="G2055" t="s">
        <v>6091</v>
      </c>
      <c r="H2055" s="11" t="s">
        <v>6085</v>
      </c>
      <c r="I2055" s="11" t="s">
        <v>6086</v>
      </c>
      <c r="J2055" s="11" t="s">
        <v>6022</v>
      </c>
      <c r="K2055" s="11">
        <v>8000</v>
      </c>
      <c r="L2055" s="6">
        <v>660</v>
      </c>
    </row>
    <row r="2056" spans="1:12">
      <c r="A2056" t="s">
        <v>4128</v>
      </c>
      <c r="B2056" s="4">
        <v>43441</v>
      </c>
      <c r="C2056">
        <v>53</v>
      </c>
      <c r="D2056" t="s">
        <v>6023</v>
      </c>
      <c r="E2056" s="7" t="s">
        <v>6043</v>
      </c>
      <c r="F2056" s="10" t="s">
        <v>6090</v>
      </c>
      <c r="G2056" t="s">
        <v>6091</v>
      </c>
      <c r="H2056" s="11" t="s">
        <v>6031</v>
      </c>
      <c r="I2056" s="11" t="s">
        <v>6032</v>
      </c>
      <c r="J2056" s="11" t="s">
        <v>6033</v>
      </c>
      <c r="K2056" s="11">
        <v>5000</v>
      </c>
      <c r="L2056" s="6">
        <v>150</v>
      </c>
    </row>
    <row r="2057" spans="1:12">
      <c r="A2057" t="s">
        <v>4130</v>
      </c>
      <c r="B2057" s="4">
        <v>43824</v>
      </c>
      <c r="C2057">
        <v>34</v>
      </c>
      <c r="D2057" t="s">
        <v>6016</v>
      </c>
      <c r="E2057" s="7" t="s">
        <v>6017</v>
      </c>
      <c r="F2057" s="10" t="s">
        <v>6090</v>
      </c>
      <c r="G2057" t="s">
        <v>6091</v>
      </c>
      <c r="H2057" s="11" t="s">
        <v>6085</v>
      </c>
      <c r="I2057" s="11" t="s">
        <v>6086</v>
      </c>
      <c r="J2057" s="11" t="s">
        <v>6088</v>
      </c>
      <c r="K2057" s="11">
        <v>28000</v>
      </c>
      <c r="L2057" s="6">
        <v>250</v>
      </c>
    </row>
    <row r="2058" spans="1:12">
      <c r="A2058" t="s">
        <v>4132</v>
      </c>
      <c r="B2058" s="4">
        <v>43824</v>
      </c>
      <c r="C2058">
        <v>54</v>
      </c>
      <c r="D2058" t="s">
        <v>6023</v>
      </c>
      <c r="E2058" s="7" t="s">
        <v>6017</v>
      </c>
      <c r="F2058" s="10" t="s">
        <v>6090</v>
      </c>
      <c r="G2058" t="s">
        <v>6091</v>
      </c>
      <c r="H2058" s="11" t="s">
        <v>6085</v>
      </c>
      <c r="I2058" s="11" t="s">
        <v>6086</v>
      </c>
      <c r="J2058" s="11" t="s">
        <v>6022</v>
      </c>
      <c r="K2058" s="11">
        <v>28000</v>
      </c>
      <c r="L2058" s="6">
        <v>350</v>
      </c>
    </row>
    <row r="2059" spans="1:12">
      <c r="A2059" t="s">
        <v>4134</v>
      </c>
      <c r="B2059" s="4">
        <v>43824</v>
      </c>
      <c r="C2059">
        <v>54</v>
      </c>
      <c r="D2059" t="s">
        <v>6016</v>
      </c>
      <c r="E2059" s="7" t="s">
        <v>6017</v>
      </c>
      <c r="F2059" s="10" t="s">
        <v>6090</v>
      </c>
      <c r="G2059" t="s">
        <v>6091</v>
      </c>
      <c r="H2059" s="11" t="s">
        <v>6085</v>
      </c>
      <c r="I2059" s="11" t="s">
        <v>6086</v>
      </c>
      <c r="J2059" s="11" t="s">
        <v>6088</v>
      </c>
      <c r="K2059" s="11">
        <v>28000</v>
      </c>
      <c r="L2059" s="6">
        <v>50</v>
      </c>
    </row>
    <row r="2060" spans="1:12">
      <c r="A2060" t="s">
        <v>4136</v>
      </c>
      <c r="B2060" s="4">
        <v>43824</v>
      </c>
      <c r="C2060">
        <v>39</v>
      </c>
      <c r="D2060" t="s">
        <v>6016</v>
      </c>
      <c r="E2060" s="7" t="s">
        <v>6017</v>
      </c>
      <c r="F2060" s="10" t="s">
        <v>6090</v>
      </c>
      <c r="G2060" t="s">
        <v>6091</v>
      </c>
      <c r="H2060" s="11" t="s">
        <v>6085</v>
      </c>
      <c r="I2060" s="11" t="s">
        <v>6086</v>
      </c>
      <c r="J2060" s="11" t="s">
        <v>6022</v>
      </c>
      <c r="K2060" s="11">
        <v>28000</v>
      </c>
      <c r="L2060" s="6">
        <v>100</v>
      </c>
    </row>
    <row r="2061" spans="1:12">
      <c r="A2061" t="s">
        <v>4138</v>
      </c>
      <c r="B2061" s="4">
        <v>42678</v>
      </c>
      <c r="C2061">
        <v>36</v>
      </c>
      <c r="D2061" t="s">
        <v>6023</v>
      </c>
      <c r="E2061" s="7" t="s">
        <v>6017</v>
      </c>
      <c r="F2061" s="10" t="s">
        <v>6090</v>
      </c>
      <c r="G2061" t="s">
        <v>6091</v>
      </c>
      <c r="H2061" s="11" t="s">
        <v>6054</v>
      </c>
      <c r="I2061" s="11" t="s">
        <v>6055</v>
      </c>
      <c r="J2061" s="11" t="s">
        <v>6056</v>
      </c>
      <c r="K2061" s="11">
        <v>11000</v>
      </c>
      <c r="L2061" s="6">
        <v>240</v>
      </c>
    </row>
    <row r="2062" spans="1:12">
      <c r="A2062" t="s">
        <v>4140</v>
      </c>
      <c r="B2062" s="4">
        <v>42678</v>
      </c>
      <c r="C2062">
        <v>38</v>
      </c>
      <c r="D2062" t="s">
        <v>6016</v>
      </c>
      <c r="E2062" s="7" t="s">
        <v>6017</v>
      </c>
      <c r="F2062" s="10" t="s">
        <v>6090</v>
      </c>
      <c r="G2062" t="s">
        <v>6091</v>
      </c>
      <c r="H2062" s="11" t="s">
        <v>6054</v>
      </c>
      <c r="I2062" s="11" t="s">
        <v>6055</v>
      </c>
      <c r="J2062" s="11" t="s">
        <v>6056</v>
      </c>
      <c r="K2062" s="11">
        <v>11000</v>
      </c>
      <c r="L2062" s="6">
        <v>400</v>
      </c>
    </row>
    <row r="2063" spans="1:12">
      <c r="A2063" t="s">
        <v>4142</v>
      </c>
      <c r="B2063" s="4">
        <v>42678</v>
      </c>
      <c r="C2063">
        <v>45</v>
      </c>
      <c r="D2063" t="s">
        <v>6016</v>
      </c>
      <c r="E2063" s="7" t="s">
        <v>6037</v>
      </c>
      <c r="F2063" s="10" t="s">
        <v>6090</v>
      </c>
      <c r="G2063" t="s">
        <v>6091</v>
      </c>
      <c r="H2063" s="11" t="s">
        <v>6054</v>
      </c>
      <c r="I2063" s="11" t="s">
        <v>6055</v>
      </c>
      <c r="J2063" s="11" t="s">
        <v>6056</v>
      </c>
      <c r="K2063" s="11">
        <v>550</v>
      </c>
      <c r="L2063" s="6">
        <v>160</v>
      </c>
    </row>
    <row r="2064" spans="1:12">
      <c r="A2064" t="s">
        <v>4144</v>
      </c>
      <c r="B2064" s="4">
        <v>42678</v>
      </c>
      <c r="C2064">
        <v>28</v>
      </c>
      <c r="D2064" t="s">
        <v>6023</v>
      </c>
      <c r="E2064" s="7" t="s">
        <v>6017</v>
      </c>
      <c r="F2064" s="10" t="s">
        <v>6090</v>
      </c>
      <c r="G2064" t="s">
        <v>6091</v>
      </c>
      <c r="H2064" s="11" t="s">
        <v>6054</v>
      </c>
      <c r="I2064" s="11" t="s">
        <v>6055</v>
      </c>
      <c r="J2064" s="11" t="s">
        <v>6056</v>
      </c>
      <c r="K2064" s="11">
        <v>11000</v>
      </c>
      <c r="L2064" s="6">
        <v>1040</v>
      </c>
    </row>
    <row r="2065" spans="1:12">
      <c r="A2065" t="s">
        <v>4146</v>
      </c>
      <c r="B2065" s="4">
        <v>42678</v>
      </c>
      <c r="C2065">
        <v>37</v>
      </c>
      <c r="D2065" t="s">
        <v>6023</v>
      </c>
      <c r="E2065" s="7" t="s">
        <v>6017</v>
      </c>
      <c r="F2065" s="10" t="s">
        <v>6090</v>
      </c>
      <c r="G2065" t="s">
        <v>6091</v>
      </c>
      <c r="H2065" s="11" t="s">
        <v>6054</v>
      </c>
      <c r="I2065" s="11" t="s">
        <v>6055</v>
      </c>
      <c r="J2065" s="11" t="s">
        <v>6056</v>
      </c>
      <c r="K2065" s="11">
        <v>11000</v>
      </c>
      <c r="L2065" s="6">
        <v>240</v>
      </c>
    </row>
    <row r="2066" spans="1:12">
      <c r="A2066" t="s">
        <v>4148</v>
      </c>
      <c r="B2066" s="4">
        <v>42678</v>
      </c>
      <c r="C2066">
        <v>57</v>
      </c>
      <c r="D2066" t="s">
        <v>6016</v>
      </c>
      <c r="E2066" s="7" t="s">
        <v>6017</v>
      </c>
      <c r="F2066" s="10" t="s">
        <v>6090</v>
      </c>
      <c r="G2066" t="s">
        <v>6091</v>
      </c>
      <c r="H2066" s="11" t="s">
        <v>6054</v>
      </c>
      <c r="I2066" s="11" t="s">
        <v>6055</v>
      </c>
      <c r="J2066" s="11" t="s">
        <v>6056</v>
      </c>
      <c r="K2066" s="11">
        <v>11000</v>
      </c>
      <c r="L2066" s="6">
        <v>320</v>
      </c>
    </row>
    <row r="2067" spans="1:12">
      <c r="A2067" t="s">
        <v>4150</v>
      </c>
      <c r="B2067" s="4">
        <v>42678</v>
      </c>
      <c r="C2067">
        <v>48</v>
      </c>
      <c r="D2067" t="s">
        <v>6023</v>
      </c>
      <c r="E2067" s="7" t="s">
        <v>6017</v>
      </c>
      <c r="F2067" s="10" t="s">
        <v>6090</v>
      </c>
      <c r="G2067" t="s">
        <v>6091</v>
      </c>
      <c r="H2067" s="11" t="s">
        <v>6054</v>
      </c>
      <c r="I2067" s="11" t="s">
        <v>6055</v>
      </c>
      <c r="J2067" s="11" t="s">
        <v>6022</v>
      </c>
      <c r="K2067" s="11">
        <v>11000</v>
      </c>
      <c r="L2067" s="6">
        <v>240</v>
      </c>
    </row>
    <row r="2068" spans="1:12">
      <c r="A2068" t="s">
        <v>4152</v>
      </c>
      <c r="B2068" s="4">
        <v>42678</v>
      </c>
      <c r="C2068">
        <v>33</v>
      </c>
      <c r="D2068" t="s">
        <v>6016</v>
      </c>
      <c r="E2068" s="7" t="s">
        <v>6037</v>
      </c>
      <c r="F2068" s="10" t="s">
        <v>6090</v>
      </c>
      <c r="G2068" t="s">
        <v>6091</v>
      </c>
      <c r="H2068" s="11" t="s">
        <v>6054</v>
      </c>
      <c r="I2068" s="11" t="s">
        <v>6055</v>
      </c>
      <c r="J2068" s="11" t="s">
        <v>6076</v>
      </c>
      <c r="K2068" s="11">
        <v>550</v>
      </c>
      <c r="L2068" s="6">
        <v>720</v>
      </c>
    </row>
    <row r="2069" spans="1:12">
      <c r="A2069" t="s">
        <v>4154</v>
      </c>
      <c r="B2069" s="4">
        <v>42678</v>
      </c>
      <c r="C2069">
        <v>38</v>
      </c>
      <c r="D2069" t="s">
        <v>6016</v>
      </c>
      <c r="E2069" s="7" t="s">
        <v>6017</v>
      </c>
      <c r="F2069" s="10" t="s">
        <v>6090</v>
      </c>
      <c r="G2069" t="s">
        <v>6091</v>
      </c>
      <c r="H2069" s="11" t="s">
        <v>6054</v>
      </c>
      <c r="I2069" s="11" t="s">
        <v>6055</v>
      </c>
      <c r="J2069" s="11" t="s">
        <v>6056</v>
      </c>
      <c r="K2069" s="11">
        <v>11000</v>
      </c>
      <c r="L2069" s="6">
        <v>240</v>
      </c>
    </row>
    <row r="2070" spans="1:12">
      <c r="A2070" t="s">
        <v>4156</v>
      </c>
      <c r="B2070" s="4">
        <v>42844</v>
      </c>
      <c r="C2070">
        <v>36</v>
      </c>
      <c r="D2070" t="s">
        <v>6016</v>
      </c>
      <c r="E2070" s="7" t="s">
        <v>6037</v>
      </c>
      <c r="F2070" s="10" t="s">
        <v>6090</v>
      </c>
      <c r="G2070" t="s">
        <v>6091</v>
      </c>
      <c r="H2070" s="11" t="s">
        <v>6031</v>
      </c>
      <c r="I2070" s="11" t="s">
        <v>6032</v>
      </c>
      <c r="J2070" s="11" t="s">
        <v>6040</v>
      </c>
      <c r="K2070" s="11">
        <v>650</v>
      </c>
      <c r="L2070" s="6">
        <v>320</v>
      </c>
    </row>
    <row r="2071" spans="1:12">
      <c r="A2071" t="s">
        <v>4158</v>
      </c>
      <c r="B2071" s="4">
        <v>42844</v>
      </c>
      <c r="C2071">
        <v>37</v>
      </c>
      <c r="D2071" t="s">
        <v>6016</v>
      </c>
      <c r="E2071" s="7" t="s">
        <v>6017</v>
      </c>
      <c r="F2071" s="10" t="s">
        <v>6090</v>
      </c>
      <c r="G2071" t="s">
        <v>6091</v>
      </c>
      <c r="H2071" s="11" t="s">
        <v>6031</v>
      </c>
      <c r="I2071" s="11" t="s">
        <v>6032</v>
      </c>
      <c r="J2071" s="11" t="s">
        <v>6033</v>
      </c>
      <c r="K2071" s="11">
        <v>11000</v>
      </c>
      <c r="L2071" s="6">
        <v>240</v>
      </c>
    </row>
    <row r="2072" spans="1:12">
      <c r="A2072" t="s">
        <v>4160</v>
      </c>
      <c r="B2072" s="4">
        <v>43304</v>
      </c>
      <c r="C2072">
        <v>36</v>
      </c>
      <c r="D2072" t="s">
        <v>6016</v>
      </c>
      <c r="E2072" s="7" t="s">
        <v>6037</v>
      </c>
      <c r="F2072" s="10" t="s">
        <v>6090</v>
      </c>
      <c r="G2072" t="s">
        <v>6091</v>
      </c>
      <c r="H2072" s="11" t="s">
        <v>6122</v>
      </c>
      <c r="I2072" s="11" t="s">
        <v>6072</v>
      </c>
      <c r="J2072" s="11" t="s">
        <v>6132</v>
      </c>
      <c r="K2072" s="11">
        <v>750</v>
      </c>
      <c r="L2072" s="6">
        <v>110</v>
      </c>
    </row>
    <row r="2073" spans="1:12">
      <c r="A2073" t="s">
        <v>4162</v>
      </c>
      <c r="B2073" s="4">
        <v>43794</v>
      </c>
      <c r="C2073">
        <v>54</v>
      </c>
      <c r="D2073" t="s">
        <v>6023</v>
      </c>
      <c r="E2073" s="7" t="s">
        <v>6017</v>
      </c>
      <c r="F2073" s="10" t="s">
        <v>6090</v>
      </c>
      <c r="G2073" t="s">
        <v>6091</v>
      </c>
      <c r="H2073" s="11" t="s">
        <v>6031</v>
      </c>
      <c r="I2073" s="11" t="s">
        <v>6032</v>
      </c>
      <c r="J2073" s="11" t="s">
        <v>6033</v>
      </c>
      <c r="K2073" s="11">
        <v>11000</v>
      </c>
      <c r="L2073" s="6">
        <v>400</v>
      </c>
    </row>
    <row r="2074" spans="1:12">
      <c r="A2074" t="s">
        <v>4164</v>
      </c>
      <c r="B2074" s="4">
        <v>43436</v>
      </c>
      <c r="C2074">
        <v>52</v>
      </c>
      <c r="D2074" t="s">
        <v>6016</v>
      </c>
      <c r="E2074" s="7" t="s">
        <v>6017</v>
      </c>
      <c r="F2074" s="10" t="s">
        <v>6090</v>
      </c>
      <c r="G2074" t="s">
        <v>6091</v>
      </c>
      <c r="H2074" s="11" t="s">
        <v>6054</v>
      </c>
      <c r="I2074" s="11" t="s">
        <v>6055</v>
      </c>
      <c r="J2074" s="11" t="s">
        <v>6056</v>
      </c>
      <c r="K2074" s="11">
        <v>11000</v>
      </c>
      <c r="L2074" s="6">
        <v>160</v>
      </c>
    </row>
    <row r="2075" spans="1:12">
      <c r="A2075" t="s">
        <v>4166</v>
      </c>
      <c r="B2075" s="4">
        <v>43781</v>
      </c>
      <c r="C2075">
        <v>53</v>
      </c>
      <c r="D2075" t="s">
        <v>6023</v>
      </c>
      <c r="E2075" s="7" t="s">
        <v>6017</v>
      </c>
      <c r="F2075" s="10" t="s">
        <v>6090</v>
      </c>
      <c r="G2075" t="s">
        <v>6091</v>
      </c>
      <c r="H2075" s="11" t="s">
        <v>6027</v>
      </c>
      <c r="I2075" s="11" t="s">
        <v>6028</v>
      </c>
      <c r="J2075" s="11" t="s">
        <v>6133</v>
      </c>
      <c r="K2075" s="11">
        <v>11000</v>
      </c>
      <c r="L2075" s="6">
        <v>240</v>
      </c>
    </row>
    <row r="2076" spans="1:12">
      <c r="A2076" t="s">
        <v>4168</v>
      </c>
      <c r="B2076" s="4">
        <v>43781</v>
      </c>
      <c r="C2076">
        <v>27</v>
      </c>
      <c r="D2076" t="s">
        <v>6023</v>
      </c>
      <c r="E2076" s="7" t="s">
        <v>6017</v>
      </c>
      <c r="F2076" s="10" t="s">
        <v>6090</v>
      </c>
      <c r="G2076" t="s">
        <v>6091</v>
      </c>
      <c r="H2076" s="11" t="s">
        <v>6027</v>
      </c>
      <c r="I2076" s="11" t="s">
        <v>6028</v>
      </c>
      <c r="J2076" s="11" t="s">
        <v>6133</v>
      </c>
      <c r="K2076" s="11">
        <v>11000</v>
      </c>
      <c r="L2076" s="6">
        <v>560</v>
      </c>
    </row>
    <row r="2077" spans="1:12">
      <c r="A2077" t="s">
        <v>4170</v>
      </c>
      <c r="B2077" s="4">
        <v>42709</v>
      </c>
      <c r="C2077">
        <v>32</v>
      </c>
      <c r="D2077" t="s">
        <v>6023</v>
      </c>
      <c r="E2077" s="7" t="s">
        <v>6017</v>
      </c>
      <c r="F2077" s="10" t="s">
        <v>6090</v>
      </c>
      <c r="G2077" t="s">
        <v>6091</v>
      </c>
      <c r="H2077" s="11" t="s">
        <v>6031</v>
      </c>
      <c r="I2077" s="11" t="s">
        <v>6032</v>
      </c>
      <c r="J2077" s="11" t="s">
        <v>6033</v>
      </c>
      <c r="K2077" s="11">
        <v>11000</v>
      </c>
      <c r="L2077" s="6">
        <v>240</v>
      </c>
    </row>
    <row r="2078" spans="1:12">
      <c r="A2078" t="s">
        <v>4172</v>
      </c>
      <c r="B2078" s="4">
        <v>43723</v>
      </c>
      <c r="C2078">
        <v>57</v>
      </c>
      <c r="D2078" t="s">
        <v>6016</v>
      </c>
      <c r="E2078" s="7" t="s">
        <v>6017</v>
      </c>
      <c r="F2078" s="10" t="s">
        <v>6090</v>
      </c>
      <c r="G2078" t="s">
        <v>6091</v>
      </c>
      <c r="H2078" s="11" t="s">
        <v>6085</v>
      </c>
      <c r="I2078" s="11" t="s">
        <v>6086</v>
      </c>
      <c r="J2078" s="11" t="s">
        <v>6029</v>
      </c>
      <c r="K2078" s="11">
        <v>28000</v>
      </c>
      <c r="L2078" s="6">
        <v>550</v>
      </c>
    </row>
    <row r="2079" spans="1:12">
      <c r="A2079" t="s">
        <v>4174</v>
      </c>
      <c r="B2079" s="4">
        <v>43723</v>
      </c>
      <c r="C2079">
        <v>58</v>
      </c>
      <c r="D2079" t="s">
        <v>6016</v>
      </c>
      <c r="E2079" s="7" t="s">
        <v>6017</v>
      </c>
      <c r="F2079" s="10" t="s">
        <v>6090</v>
      </c>
      <c r="G2079" t="s">
        <v>6091</v>
      </c>
      <c r="H2079" s="11" t="s">
        <v>6085</v>
      </c>
      <c r="I2079" s="11" t="s">
        <v>6086</v>
      </c>
      <c r="J2079" s="11" t="s">
        <v>6029</v>
      </c>
      <c r="K2079" s="11">
        <v>28000</v>
      </c>
      <c r="L2079" s="6">
        <v>770</v>
      </c>
    </row>
    <row r="2080" spans="1:12">
      <c r="A2080" t="s">
        <v>4176</v>
      </c>
      <c r="B2080" s="4">
        <v>43723</v>
      </c>
      <c r="C2080">
        <v>54</v>
      </c>
      <c r="D2080" t="s">
        <v>6023</v>
      </c>
      <c r="E2080" s="7" t="s">
        <v>6017</v>
      </c>
      <c r="F2080" s="10" t="s">
        <v>6090</v>
      </c>
      <c r="G2080" t="s">
        <v>6091</v>
      </c>
      <c r="H2080" s="11" t="s">
        <v>6085</v>
      </c>
      <c r="I2080" s="11" t="s">
        <v>6086</v>
      </c>
      <c r="J2080" s="11" t="s">
        <v>6029</v>
      </c>
      <c r="K2080" s="11">
        <v>28000</v>
      </c>
      <c r="L2080" s="6">
        <v>550</v>
      </c>
    </row>
    <row r="2081" spans="1:12">
      <c r="A2081" t="s">
        <v>4178</v>
      </c>
      <c r="B2081" s="4">
        <v>43098</v>
      </c>
      <c r="C2081">
        <v>45</v>
      </c>
      <c r="D2081" t="s">
        <v>6016</v>
      </c>
      <c r="E2081" s="7" t="s">
        <v>6017</v>
      </c>
      <c r="F2081" s="10" t="s">
        <v>6090</v>
      </c>
      <c r="G2081" t="s">
        <v>6091</v>
      </c>
      <c r="H2081" s="11" t="s">
        <v>6031</v>
      </c>
      <c r="I2081" s="11" t="s">
        <v>6032</v>
      </c>
      <c r="J2081" s="11" t="s">
        <v>6034</v>
      </c>
      <c r="K2081" s="11">
        <v>11000</v>
      </c>
      <c r="L2081" s="6">
        <v>560</v>
      </c>
    </row>
    <row r="2082" spans="1:12">
      <c r="A2082" t="s">
        <v>4180</v>
      </c>
      <c r="B2082" s="4">
        <v>43098</v>
      </c>
      <c r="C2082">
        <v>36</v>
      </c>
      <c r="D2082" t="s">
        <v>6023</v>
      </c>
      <c r="E2082" s="7" t="s">
        <v>6037</v>
      </c>
      <c r="F2082" s="10" t="s">
        <v>6090</v>
      </c>
      <c r="G2082" t="s">
        <v>6091</v>
      </c>
      <c r="H2082" s="11" t="s">
        <v>6031</v>
      </c>
      <c r="I2082" s="11" t="s">
        <v>6032</v>
      </c>
      <c r="J2082" s="11" t="s">
        <v>6040</v>
      </c>
      <c r="K2082" s="11">
        <v>350</v>
      </c>
      <c r="L2082" s="6">
        <v>160</v>
      </c>
    </row>
    <row r="2083" spans="1:12">
      <c r="A2083" t="s">
        <v>4182</v>
      </c>
      <c r="B2083" s="4">
        <v>43098</v>
      </c>
      <c r="C2083">
        <v>39</v>
      </c>
      <c r="D2083" t="s">
        <v>6023</v>
      </c>
      <c r="E2083" s="7" t="s">
        <v>6017</v>
      </c>
      <c r="F2083" s="10" t="s">
        <v>6090</v>
      </c>
      <c r="G2083" t="s">
        <v>6091</v>
      </c>
      <c r="H2083" s="11" t="s">
        <v>6031</v>
      </c>
      <c r="I2083" s="11" t="s">
        <v>6032</v>
      </c>
      <c r="J2083" s="11" t="s">
        <v>6033</v>
      </c>
      <c r="K2083" s="11">
        <v>11000</v>
      </c>
      <c r="L2083" s="6">
        <v>160</v>
      </c>
    </row>
    <row r="2084" spans="1:12">
      <c r="A2084" t="s">
        <v>4184</v>
      </c>
      <c r="B2084" s="4">
        <v>43525</v>
      </c>
      <c r="C2084">
        <v>39</v>
      </c>
      <c r="D2084" t="s">
        <v>6023</v>
      </c>
      <c r="E2084" s="7" t="s">
        <v>6017</v>
      </c>
      <c r="F2084" s="10" t="s">
        <v>6090</v>
      </c>
      <c r="G2084" t="s">
        <v>6091</v>
      </c>
      <c r="H2084" s="11" t="s">
        <v>6031</v>
      </c>
      <c r="I2084" s="11" t="s">
        <v>6032</v>
      </c>
      <c r="J2084" s="11" t="s">
        <v>6034</v>
      </c>
      <c r="K2084" s="11">
        <v>11000</v>
      </c>
      <c r="L2084" s="6">
        <v>480</v>
      </c>
    </row>
    <row r="2085" spans="1:12">
      <c r="A2085" t="s">
        <v>4186</v>
      </c>
      <c r="B2085" s="4">
        <v>42703</v>
      </c>
      <c r="C2085">
        <v>34</v>
      </c>
      <c r="D2085" t="s">
        <v>6016</v>
      </c>
      <c r="E2085" s="7" t="s">
        <v>6017</v>
      </c>
      <c r="F2085" s="10" t="s">
        <v>6090</v>
      </c>
      <c r="G2085" t="s">
        <v>6091</v>
      </c>
      <c r="H2085" s="11" t="s">
        <v>6047</v>
      </c>
      <c r="I2085" s="11" t="s">
        <v>6048</v>
      </c>
      <c r="J2085" s="11" t="s">
        <v>6029</v>
      </c>
      <c r="K2085" s="11">
        <v>11000</v>
      </c>
      <c r="L2085" s="6">
        <v>100</v>
      </c>
    </row>
    <row r="2086" spans="1:12">
      <c r="A2086" t="s">
        <v>4188</v>
      </c>
      <c r="B2086" s="4">
        <v>43279</v>
      </c>
      <c r="C2086">
        <v>54</v>
      </c>
      <c r="D2086" t="s">
        <v>6023</v>
      </c>
      <c r="E2086" s="7" t="s">
        <v>6017</v>
      </c>
      <c r="F2086" s="10" t="s">
        <v>6090</v>
      </c>
      <c r="G2086" t="s">
        <v>6091</v>
      </c>
      <c r="H2086" s="11" t="s">
        <v>6031</v>
      </c>
      <c r="I2086" s="11" t="s">
        <v>6032</v>
      </c>
      <c r="J2086" s="11" t="s">
        <v>6034</v>
      </c>
      <c r="K2086" s="11">
        <v>11000</v>
      </c>
      <c r="L2086" s="6">
        <v>440</v>
      </c>
    </row>
    <row r="2087" spans="1:12">
      <c r="A2087" t="s">
        <v>4190</v>
      </c>
      <c r="B2087" s="4">
        <v>43279</v>
      </c>
      <c r="C2087">
        <v>54</v>
      </c>
      <c r="D2087" t="s">
        <v>6016</v>
      </c>
      <c r="E2087" s="7" t="s">
        <v>6017</v>
      </c>
      <c r="F2087" s="10" t="s">
        <v>6090</v>
      </c>
      <c r="G2087" t="s">
        <v>6091</v>
      </c>
      <c r="H2087" s="11" t="s">
        <v>6031</v>
      </c>
      <c r="I2087" s="11" t="s">
        <v>6032</v>
      </c>
      <c r="J2087" s="11" t="s">
        <v>6034</v>
      </c>
      <c r="K2087" s="11">
        <v>11000</v>
      </c>
      <c r="L2087" s="6">
        <v>550</v>
      </c>
    </row>
    <row r="2088" spans="1:12">
      <c r="A2088" t="s">
        <v>4192</v>
      </c>
      <c r="B2088" s="4">
        <v>43279</v>
      </c>
      <c r="C2088">
        <v>36</v>
      </c>
      <c r="D2088" t="s">
        <v>6016</v>
      </c>
      <c r="E2088" s="7" t="s">
        <v>6017</v>
      </c>
      <c r="F2088" s="10" t="s">
        <v>6090</v>
      </c>
      <c r="G2088" t="s">
        <v>6091</v>
      </c>
      <c r="H2088" s="11" t="s">
        <v>6031</v>
      </c>
      <c r="I2088" s="11" t="s">
        <v>6032</v>
      </c>
      <c r="J2088" s="11" t="s">
        <v>6034</v>
      </c>
      <c r="K2088" s="11">
        <v>11000</v>
      </c>
      <c r="L2088" s="6">
        <v>550</v>
      </c>
    </row>
    <row r="2089" spans="1:12">
      <c r="A2089" t="s">
        <v>4194</v>
      </c>
      <c r="B2089" s="4">
        <v>43279</v>
      </c>
      <c r="C2089">
        <v>37</v>
      </c>
      <c r="D2089" t="s">
        <v>6016</v>
      </c>
      <c r="E2089" s="7" t="s">
        <v>6017</v>
      </c>
      <c r="F2089" s="10" t="s">
        <v>6090</v>
      </c>
      <c r="G2089" t="s">
        <v>6091</v>
      </c>
      <c r="H2089" s="11" t="s">
        <v>6031</v>
      </c>
      <c r="I2089" s="11" t="s">
        <v>6032</v>
      </c>
      <c r="J2089" s="11" t="s">
        <v>6034</v>
      </c>
      <c r="K2089" s="11">
        <v>11000</v>
      </c>
      <c r="L2089" s="6">
        <v>330</v>
      </c>
    </row>
    <row r="2090" spans="1:12">
      <c r="A2090" t="s">
        <v>4196</v>
      </c>
      <c r="B2090" s="4">
        <v>43279</v>
      </c>
      <c r="C2090">
        <v>27</v>
      </c>
      <c r="D2090" t="s">
        <v>6016</v>
      </c>
      <c r="E2090" s="7" t="s">
        <v>6017</v>
      </c>
      <c r="F2090" s="10" t="s">
        <v>6090</v>
      </c>
      <c r="G2090" t="s">
        <v>6091</v>
      </c>
      <c r="H2090" s="11" t="s">
        <v>6031</v>
      </c>
      <c r="I2090" s="11" t="s">
        <v>6032</v>
      </c>
      <c r="J2090" s="11" t="s">
        <v>6034</v>
      </c>
      <c r="K2090" s="11">
        <v>11000</v>
      </c>
      <c r="L2090" s="6">
        <v>220</v>
      </c>
    </row>
    <row r="2091" spans="1:12">
      <c r="A2091" t="s">
        <v>4198</v>
      </c>
      <c r="B2091" s="4">
        <v>43038</v>
      </c>
      <c r="C2091">
        <v>55</v>
      </c>
      <c r="D2091" t="s">
        <v>6023</v>
      </c>
      <c r="E2091" s="7" t="s">
        <v>6017</v>
      </c>
      <c r="F2091" s="10" t="s">
        <v>6090</v>
      </c>
      <c r="G2091" t="s">
        <v>6091</v>
      </c>
      <c r="H2091" s="11" t="s">
        <v>6054</v>
      </c>
      <c r="I2091" s="11" t="s">
        <v>6055</v>
      </c>
      <c r="J2091" s="11" t="s">
        <v>6056</v>
      </c>
      <c r="K2091" s="11">
        <v>11000</v>
      </c>
      <c r="L2091" s="6">
        <v>160</v>
      </c>
    </row>
    <row r="2092" spans="1:12">
      <c r="A2092" t="s">
        <v>4200</v>
      </c>
      <c r="B2092" s="4">
        <v>43665</v>
      </c>
      <c r="C2092">
        <v>26</v>
      </c>
      <c r="D2092" t="s">
        <v>6016</v>
      </c>
      <c r="E2092" s="7" t="s">
        <v>6037</v>
      </c>
      <c r="F2092" s="10" t="s">
        <v>6090</v>
      </c>
      <c r="G2092" t="s">
        <v>6091</v>
      </c>
      <c r="H2092" s="11" t="s">
        <v>6031</v>
      </c>
      <c r="I2092" s="11" t="s">
        <v>6032</v>
      </c>
      <c r="J2092" s="11" t="s">
        <v>6034</v>
      </c>
      <c r="K2092" s="11">
        <v>350</v>
      </c>
      <c r="L2092" s="6">
        <v>330</v>
      </c>
    </row>
    <row r="2093" spans="1:12">
      <c r="A2093" t="s">
        <v>4202</v>
      </c>
      <c r="B2093" s="4">
        <v>43665</v>
      </c>
      <c r="C2093">
        <v>56</v>
      </c>
      <c r="D2093" t="s">
        <v>6016</v>
      </c>
      <c r="E2093" s="7" t="s">
        <v>6017</v>
      </c>
      <c r="F2093" s="10" t="s">
        <v>6090</v>
      </c>
      <c r="G2093" t="s">
        <v>6091</v>
      </c>
      <c r="H2093" s="11" t="s">
        <v>6031</v>
      </c>
      <c r="I2093" s="11" t="s">
        <v>6032</v>
      </c>
      <c r="J2093" s="11" t="s">
        <v>6033</v>
      </c>
      <c r="K2093" s="11">
        <v>11000</v>
      </c>
      <c r="L2093" s="6">
        <v>330</v>
      </c>
    </row>
    <row r="2094" spans="1:12">
      <c r="A2094" t="s">
        <v>4204</v>
      </c>
      <c r="B2094" s="4">
        <v>42695</v>
      </c>
      <c r="C2094">
        <v>58</v>
      </c>
      <c r="D2094" t="s">
        <v>6023</v>
      </c>
      <c r="E2094" s="7" t="s">
        <v>6017</v>
      </c>
      <c r="F2094" s="10" t="s">
        <v>6090</v>
      </c>
      <c r="G2094" t="s">
        <v>6091</v>
      </c>
      <c r="H2094" s="11" t="s">
        <v>6047</v>
      </c>
      <c r="I2094" s="11" t="s">
        <v>6048</v>
      </c>
      <c r="J2094" s="11" t="s">
        <v>6022</v>
      </c>
      <c r="K2094" s="11">
        <v>11000</v>
      </c>
      <c r="L2094" s="6">
        <v>250</v>
      </c>
    </row>
    <row r="2095" spans="1:12">
      <c r="A2095" t="s">
        <v>4206</v>
      </c>
      <c r="B2095" s="4">
        <v>42840</v>
      </c>
      <c r="C2095">
        <v>42</v>
      </c>
      <c r="D2095" t="s">
        <v>6023</v>
      </c>
      <c r="E2095" s="7" t="s">
        <v>6017</v>
      </c>
      <c r="F2095" s="10" t="s">
        <v>6090</v>
      </c>
      <c r="G2095" t="s">
        <v>6091</v>
      </c>
      <c r="H2095" s="11" t="s">
        <v>6020</v>
      </c>
      <c r="I2095" s="11" t="s">
        <v>6021</v>
      </c>
      <c r="J2095" s="11" t="s">
        <v>6029</v>
      </c>
      <c r="K2095" s="11">
        <v>11000</v>
      </c>
      <c r="L2095" s="6">
        <v>80</v>
      </c>
    </row>
    <row r="2096" spans="1:12">
      <c r="A2096" t="s">
        <v>4208</v>
      </c>
      <c r="B2096" s="4">
        <v>43068</v>
      </c>
      <c r="C2096">
        <v>30</v>
      </c>
      <c r="D2096" t="s">
        <v>6016</v>
      </c>
      <c r="E2096" s="7" t="s">
        <v>6043</v>
      </c>
      <c r="F2096" s="10" t="s">
        <v>6090</v>
      </c>
      <c r="G2096" t="s">
        <v>6091</v>
      </c>
      <c r="H2096" s="11" t="s">
        <v>6031</v>
      </c>
      <c r="I2096" s="11" t="s">
        <v>6032</v>
      </c>
      <c r="J2096" s="11" t="s">
        <v>6034</v>
      </c>
      <c r="K2096" s="11">
        <v>5000</v>
      </c>
      <c r="L2096" s="6">
        <v>175</v>
      </c>
    </row>
    <row r="2097" spans="1:12">
      <c r="A2097" t="s">
        <v>4210</v>
      </c>
      <c r="B2097" s="4">
        <v>43240</v>
      </c>
      <c r="C2097">
        <v>38</v>
      </c>
      <c r="D2097" t="s">
        <v>6016</v>
      </c>
      <c r="E2097" s="7" t="s">
        <v>6017</v>
      </c>
      <c r="F2097" s="10" t="s">
        <v>6090</v>
      </c>
      <c r="G2097" t="s">
        <v>6091</v>
      </c>
      <c r="H2097" s="11" t="s">
        <v>6047</v>
      </c>
      <c r="I2097" s="11" t="s">
        <v>6048</v>
      </c>
      <c r="J2097" s="11" t="s">
        <v>6029</v>
      </c>
      <c r="K2097" s="11">
        <v>11000</v>
      </c>
      <c r="L2097" s="6">
        <v>280</v>
      </c>
    </row>
    <row r="2098" spans="1:12">
      <c r="A2098" t="s">
        <v>4212</v>
      </c>
      <c r="B2098" s="4">
        <v>43240</v>
      </c>
      <c r="C2098">
        <v>47</v>
      </c>
      <c r="D2098" t="s">
        <v>6023</v>
      </c>
      <c r="E2098" s="7" t="s">
        <v>6017</v>
      </c>
      <c r="F2098" s="10" t="s">
        <v>6090</v>
      </c>
      <c r="G2098" t="s">
        <v>6091</v>
      </c>
      <c r="H2098" s="11" t="s">
        <v>6047</v>
      </c>
      <c r="I2098" s="11" t="s">
        <v>6048</v>
      </c>
      <c r="J2098" s="11" t="s">
        <v>6029</v>
      </c>
      <c r="K2098" s="11">
        <v>11000</v>
      </c>
      <c r="L2098" s="6">
        <v>140</v>
      </c>
    </row>
    <row r="2099" spans="1:12">
      <c r="A2099" t="s">
        <v>4214</v>
      </c>
      <c r="B2099" s="4">
        <v>43240</v>
      </c>
      <c r="C2099">
        <v>33</v>
      </c>
      <c r="D2099" t="s">
        <v>6023</v>
      </c>
      <c r="E2099" s="7" t="s">
        <v>6017</v>
      </c>
      <c r="F2099" s="10" t="s">
        <v>6090</v>
      </c>
      <c r="G2099" t="s">
        <v>6091</v>
      </c>
      <c r="H2099" s="11" t="s">
        <v>6047</v>
      </c>
      <c r="I2099" s="11" t="s">
        <v>6048</v>
      </c>
      <c r="J2099" s="11" t="s">
        <v>6029</v>
      </c>
      <c r="K2099" s="11">
        <v>11000</v>
      </c>
      <c r="L2099" s="6">
        <v>105</v>
      </c>
    </row>
    <row r="2100" spans="1:12">
      <c r="A2100" t="s">
        <v>4216</v>
      </c>
      <c r="B2100" s="4">
        <v>43720</v>
      </c>
      <c r="C2100">
        <v>54</v>
      </c>
      <c r="D2100" t="s">
        <v>6023</v>
      </c>
      <c r="E2100" s="7" t="s">
        <v>6037</v>
      </c>
      <c r="F2100" s="10" t="s">
        <v>6090</v>
      </c>
      <c r="G2100" t="s">
        <v>6091</v>
      </c>
      <c r="H2100" s="11" t="s">
        <v>6031</v>
      </c>
      <c r="I2100" s="11" t="s">
        <v>6032</v>
      </c>
      <c r="J2100" s="11" t="s">
        <v>6034</v>
      </c>
      <c r="K2100" s="11">
        <v>350</v>
      </c>
      <c r="L2100" s="6">
        <v>240</v>
      </c>
    </row>
    <row r="2101" spans="1:12">
      <c r="A2101" t="s">
        <v>4218</v>
      </c>
      <c r="B2101" s="4">
        <v>43720</v>
      </c>
      <c r="C2101">
        <v>65</v>
      </c>
      <c r="D2101" t="s">
        <v>6023</v>
      </c>
      <c r="E2101" s="7" t="s">
        <v>6017</v>
      </c>
      <c r="F2101" s="10" t="s">
        <v>6090</v>
      </c>
      <c r="G2101" t="s">
        <v>6091</v>
      </c>
      <c r="H2101" s="11" t="s">
        <v>6031</v>
      </c>
      <c r="I2101" s="11" t="s">
        <v>6032</v>
      </c>
      <c r="J2101" s="11" t="s">
        <v>6040</v>
      </c>
      <c r="K2101" s="11">
        <v>11000</v>
      </c>
      <c r="L2101" s="6">
        <v>560</v>
      </c>
    </row>
    <row r="2102" spans="1:12">
      <c r="A2102" t="s">
        <v>4220</v>
      </c>
      <c r="B2102" s="4">
        <v>42446</v>
      </c>
      <c r="C2102">
        <v>33</v>
      </c>
      <c r="D2102" t="s">
        <v>6016</v>
      </c>
      <c r="E2102" s="7" t="s">
        <v>6017</v>
      </c>
      <c r="F2102" s="10" t="s">
        <v>6090</v>
      </c>
      <c r="G2102" t="s">
        <v>6091</v>
      </c>
      <c r="H2102" s="11" t="s">
        <v>6031</v>
      </c>
      <c r="I2102" s="11" t="s">
        <v>6032</v>
      </c>
      <c r="J2102" s="11" t="s">
        <v>6034</v>
      </c>
      <c r="K2102" s="11">
        <v>11000</v>
      </c>
      <c r="L2102" s="6">
        <v>240</v>
      </c>
    </row>
    <row r="2103" spans="1:12">
      <c r="A2103" t="s">
        <v>4222</v>
      </c>
      <c r="B2103" s="4">
        <v>42446</v>
      </c>
      <c r="C2103">
        <v>44</v>
      </c>
      <c r="D2103" t="s">
        <v>6023</v>
      </c>
      <c r="E2103" s="7" t="s">
        <v>6043</v>
      </c>
      <c r="F2103" s="10" t="s">
        <v>6090</v>
      </c>
      <c r="G2103" t="s">
        <v>6091</v>
      </c>
      <c r="H2103" s="11" t="s">
        <v>6031</v>
      </c>
      <c r="I2103" s="11" t="s">
        <v>6032</v>
      </c>
      <c r="J2103" s="11" t="s">
        <v>6034</v>
      </c>
      <c r="K2103" s="11">
        <v>5000</v>
      </c>
      <c r="L2103" s="6">
        <v>320</v>
      </c>
    </row>
    <row r="2104" spans="1:12">
      <c r="A2104" t="s">
        <v>4224</v>
      </c>
      <c r="B2104" s="4">
        <v>42569</v>
      </c>
      <c r="C2104">
        <v>77</v>
      </c>
      <c r="D2104" t="s">
        <v>6023</v>
      </c>
      <c r="E2104" s="7" t="s">
        <v>6037</v>
      </c>
      <c r="F2104" s="10" t="s">
        <v>6090</v>
      </c>
      <c r="G2104" t="s">
        <v>6091</v>
      </c>
      <c r="H2104" s="11" t="s">
        <v>6101</v>
      </c>
      <c r="I2104" s="11" t="s">
        <v>6102</v>
      </c>
      <c r="J2104" s="11" t="s">
        <v>6134</v>
      </c>
      <c r="K2104" s="11">
        <v>380</v>
      </c>
      <c r="L2104" s="6">
        <v>320</v>
      </c>
    </row>
    <row r="2105" spans="1:12">
      <c r="A2105" t="s">
        <v>4226</v>
      </c>
      <c r="B2105" s="4">
        <v>43552</v>
      </c>
      <c r="C2105">
        <v>34</v>
      </c>
      <c r="D2105" t="s">
        <v>6016</v>
      </c>
      <c r="E2105" s="7" t="s">
        <v>6017</v>
      </c>
      <c r="F2105" s="10" t="s">
        <v>6090</v>
      </c>
      <c r="G2105" t="s">
        <v>6091</v>
      </c>
      <c r="H2105" s="11" t="s">
        <v>6122</v>
      </c>
      <c r="I2105" s="11" t="s">
        <v>6072</v>
      </c>
      <c r="J2105" s="11" t="s">
        <v>6132</v>
      </c>
      <c r="K2105" s="11">
        <v>11000</v>
      </c>
      <c r="L2105" s="6">
        <v>440</v>
      </c>
    </row>
    <row r="2106" spans="1:12">
      <c r="A2106" t="s">
        <v>4228</v>
      </c>
      <c r="B2106" s="4">
        <v>43552</v>
      </c>
      <c r="C2106">
        <v>63</v>
      </c>
      <c r="D2106" t="s">
        <v>6023</v>
      </c>
      <c r="E2106" s="7" t="s">
        <v>6017</v>
      </c>
      <c r="F2106" s="10" t="s">
        <v>6090</v>
      </c>
      <c r="G2106" t="s">
        <v>6091</v>
      </c>
      <c r="H2106" s="11" t="s">
        <v>6122</v>
      </c>
      <c r="I2106" s="11" t="s">
        <v>6072</v>
      </c>
      <c r="J2106" s="11" t="s">
        <v>6123</v>
      </c>
      <c r="K2106" s="11">
        <v>11000</v>
      </c>
      <c r="L2106" s="6">
        <v>220</v>
      </c>
    </row>
    <row r="2107" spans="1:12">
      <c r="A2107" t="s">
        <v>4230</v>
      </c>
      <c r="B2107" s="4">
        <v>42648</v>
      </c>
      <c r="C2107">
        <v>37</v>
      </c>
      <c r="D2107" t="s">
        <v>6023</v>
      </c>
      <c r="E2107" s="7" t="s">
        <v>6017</v>
      </c>
      <c r="F2107" s="10" t="s">
        <v>6090</v>
      </c>
      <c r="G2107" t="s">
        <v>6091</v>
      </c>
      <c r="H2107" s="11" t="s">
        <v>6031</v>
      </c>
      <c r="I2107" s="11" t="s">
        <v>6032</v>
      </c>
      <c r="J2107" s="11" t="s">
        <v>6034</v>
      </c>
      <c r="K2107" s="11">
        <v>11000</v>
      </c>
      <c r="L2107" s="6">
        <v>105</v>
      </c>
    </row>
    <row r="2108" spans="1:12">
      <c r="A2108" t="s">
        <v>4232</v>
      </c>
      <c r="B2108" s="4">
        <v>42639</v>
      </c>
      <c r="C2108">
        <v>39</v>
      </c>
      <c r="D2108" t="s">
        <v>6016</v>
      </c>
      <c r="E2108" s="7" t="s">
        <v>6037</v>
      </c>
      <c r="F2108" s="10" t="s">
        <v>6090</v>
      </c>
      <c r="G2108" t="s">
        <v>6091</v>
      </c>
      <c r="H2108" s="11" t="s">
        <v>6071</v>
      </c>
      <c r="I2108" s="11" t="s">
        <v>6072</v>
      </c>
      <c r="J2108" s="11" t="s">
        <v>6029</v>
      </c>
      <c r="K2108" s="11">
        <v>750</v>
      </c>
      <c r="L2108" s="6">
        <v>50</v>
      </c>
    </row>
    <row r="2109" spans="1:12">
      <c r="A2109" t="s">
        <v>4234</v>
      </c>
      <c r="B2109" s="4">
        <v>43039</v>
      </c>
      <c r="C2109">
        <v>39</v>
      </c>
      <c r="D2109" t="s">
        <v>6016</v>
      </c>
      <c r="E2109" s="7" t="s">
        <v>6017</v>
      </c>
      <c r="F2109" s="10" t="s">
        <v>6090</v>
      </c>
      <c r="G2109" t="s">
        <v>6091</v>
      </c>
      <c r="H2109" s="11" t="s">
        <v>6085</v>
      </c>
      <c r="I2109" s="11" t="s">
        <v>6086</v>
      </c>
      <c r="J2109" s="11" t="s">
        <v>6029</v>
      </c>
      <c r="K2109" s="11">
        <v>28000</v>
      </c>
      <c r="L2109" s="6">
        <v>80</v>
      </c>
    </row>
    <row r="2110" spans="1:12">
      <c r="A2110" t="s">
        <v>4236</v>
      </c>
      <c r="B2110" s="4">
        <v>43039</v>
      </c>
      <c r="C2110">
        <v>55</v>
      </c>
      <c r="D2110" t="s">
        <v>6016</v>
      </c>
      <c r="E2110" s="7" t="s">
        <v>6017</v>
      </c>
      <c r="F2110" s="10" t="s">
        <v>6090</v>
      </c>
      <c r="G2110" t="s">
        <v>6091</v>
      </c>
      <c r="H2110" s="11" t="s">
        <v>6085</v>
      </c>
      <c r="I2110" s="11" t="s">
        <v>6086</v>
      </c>
      <c r="J2110" s="11" t="s">
        <v>6029</v>
      </c>
      <c r="K2110" s="11">
        <v>28000</v>
      </c>
      <c r="L2110" s="6">
        <v>240</v>
      </c>
    </row>
    <row r="2111" spans="1:12">
      <c r="A2111" t="s">
        <v>4238</v>
      </c>
      <c r="B2111" s="4">
        <v>43039</v>
      </c>
      <c r="C2111">
        <v>37</v>
      </c>
      <c r="D2111" t="s">
        <v>6016</v>
      </c>
      <c r="E2111" s="7" t="s">
        <v>6017</v>
      </c>
      <c r="F2111" s="10" t="s">
        <v>6090</v>
      </c>
      <c r="G2111" t="s">
        <v>6091</v>
      </c>
      <c r="H2111" s="11" t="s">
        <v>6085</v>
      </c>
      <c r="I2111" s="11" t="s">
        <v>6086</v>
      </c>
      <c r="J2111" s="11" t="s">
        <v>6029</v>
      </c>
      <c r="K2111" s="11">
        <v>28000</v>
      </c>
      <c r="L2111" s="6">
        <v>240</v>
      </c>
    </row>
    <row r="2112" spans="1:12">
      <c r="A2112" t="s">
        <v>4240</v>
      </c>
      <c r="B2112" s="4">
        <v>43039</v>
      </c>
      <c r="C2112">
        <v>57</v>
      </c>
      <c r="D2112" t="s">
        <v>6016</v>
      </c>
      <c r="E2112" s="7" t="s">
        <v>6043</v>
      </c>
      <c r="F2112" s="10" t="s">
        <v>6090</v>
      </c>
      <c r="G2112" t="s">
        <v>6091</v>
      </c>
      <c r="H2112" s="11" t="s">
        <v>6085</v>
      </c>
      <c r="I2112" s="11" t="s">
        <v>6086</v>
      </c>
      <c r="J2112" s="11" t="s">
        <v>6029</v>
      </c>
      <c r="K2112" s="11">
        <v>8000</v>
      </c>
      <c r="L2112" s="6">
        <v>400</v>
      </c>
    </row>
    <row r="2113" spans="1:12">
      <c r="A2113" t="s">
        <v>4242</v>
      </c>
      <c r="B2113" s="4">
        <v>43039</v>
      </c>
      <c r="C2113">
        <v>45</v>
      </c>
      <c r="D2113" t="s">
        <v>6023</v>
      </c>
      <c r="E2113" s="7" t="s">
        <v>6017</v>
      </c>
      <c r="F2113" s="10" t="s">
        <v>6090</v>
      </c>
      <c r="G2113" t="s">
        <v>6091</v>
      </c>
      <c r="H2113" s="11" t="s">
        <v>6085</v>
      </c>
      <c r="I2113" s="11" t="s">
        <v>6086</v>
      </c>
      <c r="J2113" s="11" t="s">
        <v>6022</v>
      </c>
      <c r="K2113" s="11">
        <v>28000</v>
      </c>
      <c r="L2113" s="6">
        <v>320</v>
      </c>
    </row>
    <row r="2114" spans="1:12">
      <c r="A2114" t="s">
        <v>4244</v>
      </c>
      <c r="B2114" s="4">
        <v>43039</v>
      </c>
      <c r="C2114">
        <v>53</v>
      </c>
      <c r="D2114" t="s">
        <v>6016</v>
      </c>
      <c r="E2114" s="7" t="s">
        <v>6017</v>
      </c>
      <c r="F2114" s="10" t="s">
        <v>6090</v>
      </c>
      <c r="G2114" t="s">
        <v>6091</v>
      </c>
      <c r="H2114" s="11" t="s">
        <v>6085</v>
      </c>
      <c r="I2114" s="11" t="s">
        <v>6086</v>
      </c>
      <c r="J2114" s="11" t="s">
        <v>6029</v>
      </c>
      <c r="K2114" s="11">
        <v>28000</v>
      </c>
      <c r="L2114" s="6">
        <v>240</v>
      </c>
    </row>
    <row r="2115" spans="1:12">
      <c r="A2115" t="s">
        <v>4246</v>
      </c>
      <c r="B2115" s="4">
        <v>43039</v>
      </c>
      <c r="C2115">
        <v>37</v>
      </c>
      <c r="D2115" t="s">
        <v>6016</v>
      </c>
      <c r="E2115" s="7" t="s">
        <v>6017</v>
      </c>
      <c r="F2115" s="10" t="s">
        <v>6090</v>
      </c>
      <c r="G2115" t="s">
        <v>6091</v>
      </c>
      <c r="H2115" s="11" t="s">
        <v>6085</v>
      </c>
      <c r="I2115" s="11" t="s">
        <v>6086</v>
      </c>
      <c r="J2115" s="11" t="s">
        <v>6088</v>
      </c>
      <c r="K2115" s="11">
        <v>28000</v>
      </c>
      <c r="L2115" s="6">
        <v>320</v>
      </c>
    </row>
    <row r="2116" spans="1:12">
      <c r="A2116" t="s">
        <v>4248</v>
      </c>
      <c r="B2116" s="4">
        <v>43039</v>
      </c>
      <c r="C2116">
        <v>60</v>
      </c>
      <c r="D2116" t="s">
        <v>6023</v>
      </c>
      <c r="E2116" s="7" t="s">
        <v>6017</v>
      </c>
      <c r="F2116" s="10" t="s">
        <v>6090</v>
      </c>
      <c r="G2116" t="s">
        <v>6091</v>
      </c>
      <c r="H2116" s="11" t="s">
        <v>6085</v>
      </c>
      <c r="I2116" s="11" t="s">
        <v>6086</v>
      </c>
      <c r="J2116" s="11" t="s">
        <v>6029</v>
      </c>
      <c r="K2116" s="11">
        <v>28000</v>
      </c>
      <c r="L2116" s="6">
        <v>160</v>
      </c>
    </row>
    <row r="2117" spans="1:12">
      <c r="A2117" t="s">
        <v>4250</v>
      </c>
      <c r="B2117" s="4">
        <v>43039</v>
      </c>
      <c r="C2117">
        <v>29</v>
      </c>
      <c r="D2117" t="s">
        <v>6023</v>
      </c>
      <c r="E2117" s="7" t="s">
        <v>6017</v>
      </c>
      <c r="F2117" s="10" t="s">
        <v>6090</v>
      </c>
      <c r="G2117" t="s">
        <v>6091</v>
      </c>
      <c r="H2117" s="11" t="s">
        <v>6085</v>
      </c>
      <c r="I2117" s="11" t="s">
        <v>6086</v>
      </c>
      <c r="J2117" s="11" t="s">
        <v>6022</v>
      </c>
      <c r="K2117" s="11">
        <v>28000</v>
      </c>
      <c r="L2117" s="6">
        <v>80</v>
      </c>
    </row>
    <row r="2118" spans="1:12">
      <c r="A2118" t="s">
        <v>4252</v>
      </c>
      <c r="B2118" s="4">
        <v>43025</v>
      </c>
      <c r="C2118">
        <v>56</v>
      </c>
      <c r="D2118" t="s">
        <v>6023</v>
      </c>
      <c r="E2118" s="7" t="s">
        <v>6017</v>
      </c>
      <c r="F2118" s="10" t="s">
        <v>6090</v>
      </c>
      <c r="G2118" t="s">
        <v>6091</v>
      </c>
      <c r="H2118" s="11" t="s">
        <v>6020</v>
      </c>
      <c r="I2118" s="11" t="s">
        <v>6021</v>
      </c>
      <c r="J2118" s="11" t="s">
        <v>6022</v>
      </c>
      <c r="K2118" s="11">
        <v>11000</v>
      </c>
      <c r="L2118" s="6">
        <v>110</v>
      </c>
    </row>
    <row r="2119" spans="1:12">
      <c r="A2119" t="s">
        <v>4254</v>
      </c>
      <c r="B2119" s="4">
        <v>43366</v>
      </c>
      <c r="C2119">
        <v>37</v>
      </c>
      <c r="D2119" t="s">
        <v>6016</v>
      </c>
      <c r="E2119" s="7" t="s">
        <v>6017</v>
      </c>
      <c r="F2119" s="10" t="s">
        <v>6090</v>
      </c>
      <c r="G2119" t="s">
        <v>6091</v>
      </c>
      <c r="H2119" s="11" t="s">
        <v>6031</v>
      </c>
      <c r="I2119" s="11" t="s">
        <v>6032</v>
      </c>
      <c r="J2119" s="11" t="s">
        <v>6034</v>
      </c>
      <c r="K2119" s="11">
        <v>11000</v>
      </c>
      <c r="L2119" s="6">
        <v>560</v>
      </c>
    </row>
    <row r="2120" spans="1:12">
      <c r="A2120" t="s">
        <v>4256</v>
      </c>
      <c r="B2120" s="4">
        <v>43570</v>
      </c>
      <c r="C2120">
        <v>43</v>
      </c>
      <c r="D2120" t="s">
        <v>6016</v>
      </c>
      <c r="E2120" s="7" t="s">
        <v>6017</v>
      </c>
      <c r="F2120" s="10" t="s">
        <v>6090</v>
      </c>
      <c r="G2120" t="s">
        <v>6091</v>
      </c>
      <c r="H2120" s="11" t="s">
        <v>6071</v>
      </c>
      <c r="I2120" s="11" t="s">
        <v>6072</v>
      </c>
      <c r="J2120" s="11" t="s">
        <v>6029</v>
      </c>
      <c r="K2120" s="11">
        <v>11000</v>
      </c>
      <c r="L2120" s="6">
        <v>80</v>
      </c>
    </row>
    <row r="2121" spans="1:12">
      <c r="A2121" t="s">
        <v>4258</v>
      </c>
      <c r="B2121" s="4">
        <v>43570</v>
      </c>
      <c r="C2121">
        <v>58</v>
      </c>
      <c r="D2121" t="s">
        <v>6016</v>
      </c>
      <c r="E2121" s="7" t="s">
        <v>6017</v>
      </c>
      <c r="F2121" s="10" t="s">
        <v>6090</v>
      </c>
      <c r="G2121" t="s">
        <v>6091</v>
      </c>
      <c r="H2121" s="11" t="s">
        <v>6071</v>
      </c>
      <c r="I2121" s="11" t="s">
        <v>6072</v>
      </c>
      <c r="J2121" s="11" t="s">
        <v>6029</v>
      </c>
      <c r="K2121" s="11">
        <v>11000</v>
      </c>
      <c r="L2121" s="6">
        <v>400</v>
      </c>
    </row>
    <row r="2122" spans="1:12">
      <c r="A2122" t="s">
        <v>4260</v>
      </c>
      <c r="B2122" s="4">
        <v>43478</v>
      </c>
      <c r="C2122">
        <v>29</v>
      </c>
      <c r="D2122" t="s">
        <v>6023</v>
      </c>
      <c r="E2122" s="7" t="s">
        <v>6037</v>
      </c>
      <c r="F2122" s="10" t="s">
        <v>6090</v>
      </c>
      <c r="G2122" t="s">
        <v>6091</v>
      </c>
      <c r="H2122" s="11" t="s">
        <v>6031</v>
      </c>
      <c r="I2122" s="11" t="s">
        <v>6032</v>
      </c>
      <c r="J2122" s="11" t="s">
        <v>6034</v>
      </c>
      <c r="K2122" s="11">
        <v>350</v>
      </c>
      <c r="L2122" s="6">
        <v>105</v>
      </c>
    </row>
    <row r="2123" spans="1:12">
      <c r="A2123" t="s">
        <v>4262</v>
      </c>
      <c r="B2123" s="4">
        <v>43780</v>
      </c>
      <c r="C2123">
        <v>38</v>
      </c>
      <c r="D2123" t="s">
        <v>6016</v>
      </c>
      <c r="E2123" s="7" t="s">
        <v>6017</v>
      </c>
      <c r="F2123" s="10" t="s">
        <v>6090</v>
      </c>
      <c r="G2123" t="s">
        <v>6091</v>
      </c>
      <c r="H2123" s="11" t="s">
        <v>6071</v>
      </c>
      <c r="I2123" s="11" t="s">
        <v>6072</v>
      </c>
      <c r="J2123" s="11" t="s">
        <v>6022</v>
      </c>
      <c r="K2123" s="11">
        <v>11000</v>
      </c>
      <c r="L2123" s="6">
        <v>240</v>
      </c>
    </row>
    <row r="2124" spans="1:12">
      <c r="A2124" t="s">
        <v>4264</v>
      </c>
      <c r="B2124" s="4">
        <v>43732</v>
      </c>
      <c r="C2124">
        <v>65</v>
      </c>
      <c r="D2124" t="s">
        <v>6016</v>
      </c>
      <c r="E2124" s="7" t="s">
        <v>6037</v>
      </c>
      <c r="F2124" s="10" t="s">
        <v>6090</v>
      </c>
      <c r="G2124" t="s">
        <v>6091</v>
      </c>
      <c r="H2124" s="11" t="s">
        <v>6027</v>
      </c>
      <c r="I2124" s="11" t="s">
        <v>6028</v>
      </c>
      <c r="J2124" s="11" t="s">
        <v>6107</v>
      </c>
      <c r="K2124" s="11">
        <v>650</v>
      </c>
      <c r="L2124" s="6">
        <v>100</v>
      </c>
    </row>
    <row r="2125" spans="1:12">
      <c r="A2125" t="s">
        <v>4266</v>
      </c>
      <c r="B2125" s="4">
        <v>43732</v>
      </c>
      <c r="C2125">
        <v>62</v>
      </c>
      <c r="D2125" t="s">
        <v>6023</v>
      </c>
      <c r="E2125" s="7" t="s">
        <v>6017</v>
      </c>
      <c r="F2125" s="10" t="s">
        <v>6090</v>
      </c>
      <c r="G2125" t="s">
        <v>6091</v>
      </c>
      <c r="H2125" s="11" t="s">
        <v>6027</v>
      </c>
      <c r="I2125" s="11" t="s">
        <v>6028</v>
      </c>
      <c r="J2125" s="11" t="s">
        <v>6029</v>
      </c>
      <c r="K2125" s="11">
        <v>11000</v>
      </c>
      <c r="L2125" s="6">
        <v>450</v>
      </c>
    </row>
    <row r="2126" spans="1:12">
      <c r="A2126" t="s">
        <v>4268</v>
      </c>
      <c r="B2126" s="4">
        <v>43804</v>
      </c>
      <c r="C2126">
        <v>53</v>
      </c>
      <c r="D2126" t="s">
        <v>6016</v>
      </c>
      <c r="E2126" s="7" t="s">
        <v>6017</v>
      </c>
      <c r="F2126" s="10" t="s">
        <v>6090</v>
      </c>
      <c r="G2126" t="s">
        <v>6091</v>
      </c>
      <c r="H2126" s="11" t="s">
        <v>6047</v>
      </c>
      <c r="I2126" s="11" t="s">
        <v>6048</v>
      </c>
      <c r="J2126" s="11" t="s">
        <v>6029</v>
      </c>
      <c r="K2126" s="11">
        <v>11000</v>
      </c>
      <c r="L2126" s="6">
        <v>550</v>
      </c>
    </row>
    <row r="2127" spans="1:12">
      <c r="A2127" t="s">
        <v>4270</v>
      </c>
      <c r="B2127" s="4">
        <v>43804</v>
      </c>
      <c r="C2127">
        <v>26</v>
      </c>
      <c r="D2127" t="s">
        <v>6023</v>
      </c>
      <c r="E2127" s="7" t="s">
        <v>6017</v>
      </c>
      <c r="F2127" s="10" t="s">
        <v>6090</v>
      </c>
      <c r="G2127" t="s">
        <v>6091</v>
      </c>
      <c r="H2127" s="11" t="s">
        <v>6047</v>
      </c>
      <c r="I2127" s="11" t="s">
        <v>6048</v>
      </c>
      <c r="J2127" s="11" t="s">
        <v>6075</v>
      </c>
      <c r="K2127" s="11">
        <v>11000</v>
      </c>
      <c r="L2127" s="6">
        <v>770</v>
      </c>
    </row>
    <row r="2128" spans="1:12">
      <c r="A2128" t="s">
        <v>4272</v>
      </c>
      <c r="B2128" s="4">
        <v>42549</v>
      </c>
      <c r="C2128">
        <v>46</v>
      </c>
      <c r="D2128" t="s">
        <v>6023</v>
      </c>
      <c r="E2128" s="7" t="s">
        <v>6017</v>
      </c>
      <c r="F2128" s="10" t="s">
        <v>6090</v>
      </c>
      <c r="G2128" t="s">
        <v>6091</v>
      </c>
      <c r="H2128" s="11" t="s">
        <v>6031</v>
      </c>
      <c r="I2128" s="11" t="s">
        <v>6032</v>
      </c>
      <c r="J2128" s="11" t="s">
        <v>6040</v>
      </c>
      <c r="K2128" s="11">
        <v>11000</v>
      </c>
      <c r="L2128" s="6">
        <v>330</v>
      </c>
    </row>
    <row r="2129" spans="1:12">
      <c r="A2129" t="s">
        <v>4274</v>
      </c>
      <c r="B2129" s="4">
        <v>43017</v>
      </c>
      <c r="C2129">
        <v>51</v>
      </c>
      <c r="D2129" t="s">
        <v>6023</v>
      </c>
      <c r="E2129" s="7" t="s">
        <v>6043</v>
      </c>
      <c r="F2129" s="10" t="s">
        <v>6090</v>
      </c>
      <c r="G2129" t="s">
        <v>6091</v>
      </c>
      <c r="H2129" s="11" t="s">
        <v>6047</v>
      </c>
      <c r="I2129" s="11" t="s">
        <v>6048</v>
      </c>
      <c r="J2129" s="11" t="s">
        <v>6022</v>
      </c>
      <c r="K2129" s="11">
        <v>5000</v>
      </c>
      <c r="L2129" s="6">
        <v>330</v>
      </c>
    </row>
    <row r="2130" spans="1:12">
      <c r="A2130" t="s">
        <v>4276</v>
      </c>
      <c r="B2130" s="4">
        <v>43017</v>
      </c>
      <c r="C2130">
        <v>39</v>
      </c>
      <c r="D2130" t="s">
        <v>6016</v>
      </c>
      <c r="E2130" s="7" t="s">
        <v>6017</v>
      </c>
      <c r="F2130" s="10" t="s">
        <v>6090</v>
      </c>
      <c r="G2130" t="s">
        <v>6091</v>
      </c>
      <c r="H2130" s="11" t="s">
        <v>6047</v>
      </c>
      <c r="I2130" s="11" t="s">
        <v>6048</v>
      </c>
      <c r="J2130" s="11" t="s">
        <v>6029</v>
      </c>
      <c r="K2130" s="11">
        <v>11000</v>
      </c>
      <c r="L2130" s="6">
        <v>440</v>
      </c>
    </row>
    <row r="2131" spans="1:12">
      <c r="A2131" t="s">
        <v>4278</v>
      </c>
      <c r="B2131" s="4">
        <v>42512</v>
      </c>
      <c r="C2131">
        <v>51</v>
      </c>
      <c r="D2131" t="s">
        <v>6023</v>
      </c>
      <c r="E2131" s="7" t="s">
        <v>6017</v>
      </c>
      <c r="F2131" s="10" t="s">
        <v>6090</v>
      </c>
      <c r="G2131" t="s">
        <v>6091</v>
      </c>
      <c r="H2131" s="11" t="s">
        <v>6122</v>
      </c>
      <c r="I2131" s="11" t="s">
        <v>6072</v>
      </c>
      <c r="J2131" s="11" t="s">
        <v>6132</v>
      </c>
      <c r="K2131" s="11">
        <v>11000</v>
      </c>
      <c r="L2131" s="6">
        <v>440</v>
      </c>
    </row>
    <row r="2132" spans="1:12">
      <c r="A2132" t="s">
        <v>4280</v>
      </c>
      <c r="B2132" s="4">
        <v>42512</v>
      </c>
      <c r="C2132">
        <v>59</v>
      </c>
      <c r="D2132" t="s">
        <v>6016</v>
      </c>
      <c r="E2132" s="7" t="s">
        <v>6017</v>
      </c>
      <c r="F2132" s="10" t="s">
        <v>6090</v>
      </c>
      <c r="G2132" t="s">
        <v>6091</v>
      </c>
      <c r="H2132" s="11" t="s">
        <v>6122</v>
      </c>
      <c r="I2132" s="11" t="s">
        <v>6072</v>
      </c>
      <c r="J2132" s="11" t="s">
        <v>6132</v>
      </c>
      <c r="K2132" s="11">
        <v>11000</v>
      </c>
      <c r="L2132" s="6">
        <v>990</v>
      </c>
    </row>
    <row r="2133" spans="1:12">
      <c r="A2133" t="s">
        <v>4282</v>
      </c>
      <c r="B2133" s="4">
        <v>42512</v>
      </c>
      <c r="C2133">
        <v>56</v>
      </c>
      <c r="D2133" t="s">
        <v>6016</v>
      </c>
      <c r="E2133" s="7" t="s">
        <v>6037</v>
      </c>
      <c r="F2133" s="10" t="s">
        <v>6090</v>
      </c>
      <c r="G2133" t="s">
        <v>6091</v>
      </c>
      <c r="H2133" s="11" t="s">
        <v>6122</v>
      </c>
      <c r="I2133" s="11" t="s">
        <v>6072</v>
      </c>
      <c r="J2133" s="11" t="s">
        <v>6123</v>
      </c>
      <c r="K2133" s="11">
        <v>750</v>
      </c>
      <c r="L2133" s="6">
        <v>770</v>
      </c>
    </row>
    <row r="2134" spans="1:12">
      <c r="A2134" t="s">
        <v>4284</v>
      </c>
      <c r="B2134" s="4">
        <v>43065</v>
      </c>
      <c r="C2134">
        <v>56</v>
      </c>
      <c r="D2134" t="s">
        <v>6023</v>
      </c>
      <c r="E2134" s="7" t="s">
        <v>6017</v>
      </c>
      <c r="F2134" s="10" t="s">
        <v>6090</v>
      </c>
      <c r="G2134" t="s">
        <v>6091</v>
      </c>
      <c r="H2134" s="11" t="s">
        <v>6031</v>
      </c>
      <c r="I2134" s="11" t="s">
        <v>6032</v>
      </c>
      <c r="J2134" s="11" t="s">
        <v>6034</v>
      </c>
      <c r="K2134" s="11">
        <v>11000</v>
      </c>
      <c r="L2134" s="6">
        <v>330</v>
      </c>
    </row>
    <row r="2135" spans="1:12">
      <c r="A2135" t="s">
        <v>4286</v>
      </c>
      <c r="B2135" s="4">
        <v>43073</v>
      </c>
      <c r="C2135">
        <v>31</v>
      </c>
      <c r="D2135" t="s">
        <v>6016</v>
      </c>
      <c r="E2135" s="7" t="s">
        <v>6017</v>
      </c>
      <c r="F2135" s="10" t="s">
        <v>6090</v>
      </c>
      <c r="G2135" t="s">
        <v>6091</v>
      </c>
      <c r="H2135" s="11" t="s">
        <v>6031</v>
      </c>
      <c r="I2135" s="11" t="s">
        <v>6032</v>
      </c>
      <c r="J2135" s="11" t="s">
        <v>6034</v>
      </c>
      <c r="K2135" s="11">
        <v>11000</v>
      </c>
      <c r="L2135" s="6">
        <v>330</v>
      </c>
    </row>
    <row r="2136" spans="1:12">
      <c r="A2136" t="s">
        <v>4288</v>
      </c>
      <c r="B2136" s="4">
        <v>43073</v>
      </c>
      <c r="C2136">
        <v>37</v>
      </c>
      <c r="D2136" t="s">
        <v>6016</v>
      </c>
      <c r="E2136" s="7" t="s">
        <v>6017</v>
      </c>
      <c r="F2136" s="10" t="s">
        <v>6090</v>
      </c>
      <c r="G2136" t="s">
        <v>6091</v>
      </c>
      <c r="H2136" s="11" t="s">
        <v>6031</v>
      </c>
      <c r="I2136" s="11" t="s">
        <v>6032</v>
      </c>
      <c r="J2136" s="11" t="s">
        <v>6034</v>
      </c>
      <c r="K2136" s="11">
        <v>11000</v>
      </c>
      <c r="L2136" s="6">
        <v>770</v>
      </c>
    </row>
    <row r="2137" spans="1:12">
      <c r="A2137" t="s">
        <v>4290</v>
      </c>
      <c r="B2137" s="4">
        <v>43073</v>
      </c>
      <c r="C2137">
        <v>36</v>
      </c>
      <c r="D2137" t="s">
        <v>6016</v>
      </c>
      <c r="E2137" s="7" t="s">
        <v>6017</v>
      </c>
      <c r="F2137" s="10" t="s">
        <v>6090</v>
      </c>
      <c r="G2137" t="s">
        <v>6091</v>
      </c>
      <c r="H2137" s="11" t="s">
        <v>6031</v>
      </c>
      <c r="I2137" s="11" t="s">
        <v>6032</v>
      </c>
      <c r="J2137" s="11" t="s">
        <v>6040</v>
      </c>
      <c r="K2137" s="11">
        <v>11000</v>
      </c>
      <c r="L2137" s="6">
        <v>440</v>
      </c>
    </row>
    <row r="2138" spans="1:12">
      <c r="A2138" t="s">
        <v>4292</v>
      </c>
      <c r="B2138" s="4">
        <v>43105</v>
      </c>
      <c r="C2138">
        <v>26</v>
      </c>
      <c r="D2138" t="s">
        <v>6023</v>
      </c>
      <c r="E2138" s="7" t="s">
        <v>6037</v>
      </c>
      <c r="F2138" s="10" t="s">
        <v>6090</v>
      </c>
      <c r="G2138" t="s">
        <v>6091</v>
      </c>
      <c r="H2138" s="11" t="s">
        <v>6031</v>
      </c>
      <c r="I2138" s="11" t="s">
        <v>6032</v>
      </c>
      <c r="J2138" s="11" t="s">
        <v>6033</v>
      </c>
      <c r="K2138" s="11">
        <v>350</v>
      </c>
      <c r="L2138" s="6">
        <v>250</v>
      </c>
    </row>
    <row r="2139" spans="1:12">
      <c r="A2139" t="s">
        <v>4294</v>
      </c>
      <c r="B2139" s="4">
        <v>43105</v>
      </c>
      <c r="C2139">
        <v>61</v>
      </c>
      <c r="D2139" t="s">
        <v>6023</v>
      </c>
      <c r="E2139" s="7" t="s">
        <v>6017</v>
      </c>
      <c r="F2139" s="10" t="s">
        <v>6090</v>
      </c>
      <c r="G2139" t="s">
        <v>6091</v>
      </c>
      <c r="H2139" s="11" t="s">
        <v>6031</v>
      </c>
      <c r="I2139" s="11" t="s">
        <v>6032</v>
      </c>
      <c r="J2139" s="11" t="s">
        <v>6034</v>
      </c>
      <c r="K2139" s="11">
        <v>11000</v>
      </c>
      <c r="L2139" s="6">
        <v>200</v>
      </c>
    </row>
    <row r="2140" spans="1:12">
      <c r="A2140" t="s">
        <v>4296</v>
      </c>
      <c r="B2140" s="4">
        <v>43785</v>
      </c>
      <c r="C2140">
        <v>26</v>
      </c>
      <c r="D2140" t="s">
        <v>6016</v>
      </c>
      <c r="E2140" s="7" t="s">
        <v>6017</v>
      </c>
      <c r="F2140" s="10" t="s">
        <v>6090</v>
      </c>
      <c r="G2140" t="s">
        <v>6091</v>
      </c>
      <c r="H2140" s="11" t="s">
        <v>6085</v>
      </c>
      <c r="I2140" s="11" t="s">
        <v>6086</v>
      </c>
      <c r="J2140" s="11" t="s">
        <v>6029</v>
      </c>
      <c r="K2140" s="11">
        <v>28000</v>
      </c>
      <c r="L2140" s="6">
        <v>330</v>
      </c>
    </row>
    <row r="2141" spans="1:12">
      <c r="A2141" t="s">
        <v>4298</v>
      </c>
      <c r="B2141" s="4">
        <v>42532</v>
      </c>
      <c r="C2141">
        <v>35</v>
      </c>
      <c r="D2141" t="s">
        <v>6016</v>
      </c>
      <c r="E2141" s="7" t="s">
        <v>6043</v>
      </c>
      <c r="F2141" s="10" t="s">
        <v>6090</v>
      </c>
      <c r="G2141" t="s">
        <v>6091</v>
      </c>
      <c r="H2141" s="11" t="s">
        <v>6054</v>
      </c>
      <c r="I2141" s="11" t="s">
        <v>6055</v>
      </c>
      <c r="J2141" s="11" t="s">
        <v>6056</v>
      </c>
      <c r="K2141" s="11">
        <v>5000</v>
      </c>
      <c r="L2141" s="6">
        <v>990</v>
      </c>
    </row>
    <row r="2142" spans="1:12">
      <c r="A2142" t="s">
        <v>4300</v>
      </c>
      <c r="B2142" s="4">
        <v>42532</v>
      </c>
      <c r="C2142">
        <v>53</v>
      </c>
      <c r="D2142" t="s">
        <v>6016</v>
      </c>
      <c r="E2142" s="7" t="s">
        <v>6043</v>
      </c>
      <c r="F2142" s="10" t="s">
        <v>6090</v>
      </c>
      <c r="G2142" t="s">
        <v>6091</v>
      </c>
      <c r="H2142" s="11" t="s">
        <v>6054</v>
      </c>
      <c r="I2142" s="11" t="s">
        <v>6055</v>
      </c>
      <c r="J2142" s="11" t="s">
        <v>6056</v>
      </c>
      <c r="K2142" s="11">
        <v>5000</v>
      </c>
      <c r="L2142" s="6">
        <v>220</v>
      </c>
    </row>
    <row r="2143" spans="1:12">
      <c r="A2143" t="s">
        <v>4302</v>
      </c>
      <c r="B2143" s="4">
        <v>42532</v>
      </c>
      <c r="C2143">
        <v>59</v>
      </c>
      <c r="D2143" t="s">
        <v>6016</v>
      </c>
      <c r="E2143" s="7" t="s">
        <v>6017</v>
      </c>
      <c r="F2143" s="10" t="s">
        <v>6090</v>
      </c>
      <c r="G2143" t="s">
        <v>6091</v>
      </c>
      <c r="H2143" s="11" t="s">
        <v>6054</v>
      </c>
      <c r="I2143" s="11" t="s">
        <v>6055</v>
      </c>
      <c r="J2143" s="11" t="s">
        <v>6022</v>
      </c>
      <c r="K2143" s="11">
        <v>11000</v>
      </c>
      <c r="L2143" s="6">
        <v>330</v>
      </c>
    </row>
    <row r="2144" spans="1:12">
      <c r="A2144" t="s">
        <v>4304</v>
      </c>
      <c r="B2144" s="4">
        <v>43348</v>
      </c>
      <c r="C2144">
        <v>37</v>
      </c>
      <c r="D2144" t="s">
        <v>6016</v>
      </c>
      <c r="E2144" s="7" t="s">
        <v>6017</v>
      </c>
      <c r="F2144" s="10" t="s">
        <v>6090</v>
      </c>
      <c r="G2144" t="s">
        <v>6091</v>
      </c>
      <c r="H2144" s="11" t="s">
        <v>6054</v>
      </c>
      <c r="I2144" s="11" t="s">
        <v>6055</v>
      </c>
      <c r="J2144" s="11" t="s">
        <v>6056</v>
      </c>
      <c r="K2144" s="11">
        <v>11000</v>
      </c>
      <c r="L2144" s="6">
        <v>660</v>
      </c>
    </row>
    <row r="2145" spans="1:12">
      <c r="A2145" t="s">
        <v>4306</v>
      </c>
      <c r="B2145" s="4">
        <v>43348</v>
      </c>
      <c r="C2145">
        <v>38</v>
      </c>
      <c r="D2145" t="s">
        <v>6016</v>
      </c>
      <c r="E2145" s="7" t="s">
        <v>6017</v>
      </c>
      <c r="F2145" s="10" t="s">
        <v>6090</v>
      </c>
      <c r="G2145" t="s">
        <v>6091</v>
      </c>
      <c r="H2145" s="11" t="s">
        <v>6054</v>
      </c>
      <c r="I2145" s="11" t="s">
        <v>6055</v>
      </c>
      <c r="J2145" s="11" t="s">
        <v>6076</v>
      </c>
      <c r="K2145" s="11">
        <v>11000</v>
      </c>
      <c r="L2145" s="6">
        <v>220</v>
      </c>
    </row>
    <row r="2146" spans="1:12">
      <c r="A2146" t="s">
        <v>4308</v>
      </c>
      <c r="B2146" s="4">
        <v>43348</v>
      </c>
      <c r="C2146">
        <v>56</v>
      </c>
      <c r="D2146" t="s">
        <v>6023</v>
      </c>
      <c r="E2146" s="7" t="s">
        <v>6043</v>
      </c>
      <c r="F2146" s="10" t="s">
        <v>6090</v>
      </c>
      <c r="G2146" t="s">
        <v>6091</v>
      </c>
      <c r="H2146" s="11" t="s">
        <v>6054</v>
      </c>
      <c r="I2146" s="11" t="s">
        <v>6055</v>
      </c>
      <c r="J2146" s="11" t="s">
        <v>6056</v>
      </c>
      <c r="K2146" s="11">
        <v>5000</v>
      </c>
      <c r="L2146" s="6">
        <v>770</v>
      </c>
    </row>
    <row r="2147" spans="1:12">
      <c r="A2147" t="s">
        <v>4310</v>
      </c>
      <c r="B2147" s="4">
        <v>43280</v>
      </c>
      <c r="C2147">
        <v>37</v>
      </c>
      <c r="D2147" t="s">
        <v>6016</v>
      </c>
      <c r="E2147" s="7" t="s">
        <v>6017</v>
      </c>
      <c r="F2147" s="10" t="s">
        <v>6090</v>
      </c>
      <c r="G2147" t="s">
        <v>6091</v>
      </c>
      <c r="H2147" s="11" t="s">
        <v>6054</v>
      </c>
      <c r="I2147" s="11" t="s">
        <v>6055</v>
      </c>
      <c r="J2147" s="11" t="s">
        <v>6022</v>
      </c>
      <c r="K2147" s="11">
        <v>11000</v>
      </c>
      <c r="L2147" s="6">
        <v>330</v>
      </c>
    </row>
    <row r="2148" spans="1:12">
      <c r="A2148" t="s">
        <v>4312</v>
      </c>
      <c r="B2148" s="4">
        <v>43280</v>
      </c>
      <c r="C2148">
        <v>33</v>
      </c>
      <c r="D2148" t="s">
        <v>6016</v>
      </c>
      <c r="E2148" s="7" t="s">
        <v>6017</v>
      </c>
      <c r="F2148" s="10" t="s">
        <v>6090</v>
      </c>
      <c r="G2148" t="s">
        <v>6091</v>
      </c>
      <c r="H2148" s="11" t="s">
        <v>6054</v>
      </c>
      <c r="I2148" s="11" t="s">
        <v>6055</v>
      </c>
      <c r="J2148" s="11" t="s">
        <v>6056</v>
      </c>
      <c r="K2148" s="11">
        <v>11000</v>
      </c>
      <c r="L2148" s="6">
        <v>440</v>
      </c>
    </row>
    <row r="2149" spans="1:12">
      <c r="A2149" t="s">
        <v>4314</v>
      </c>
      <c r="B2149" s="4">
        <v>43280</v>
      </c>
      <c r="C2149">
        <v>38</v>
      </c>
      <c r="D2149" t="s">
        <v>6016</v>
      </c>
      <c r="E2149" s="7" t="s">
        <v>6043</v>
      </c>
      <c r="F2149" s="10" t="s">
        <v>6090</v>
      </c>
      <c r="G2149" t="s">
        <v>6091</v>
      </c>
      <c r="H2149" s="11" t="s">
        <v>6054</v>
      </c>
      <c r="I2149" s="11" t="s">
        <v>6055</v>
      </c>
      <c r="J2149" s="11" t="s">
        <v>6056</v>
      </c>
      <c r="K2149" s="11">
        <v>5000</v>
      </c>
      <c r="L2149" s="6">
        <v>660</v>
      </c>
    </row>
    <row r="2150" spans="1:12">
      <c r="A2150" t="s">
        <v>4316</v>
      </c>
      <c r="B2150" s="4">
        <v>42721</v>
      </c>
      <c r="C2150">
        <v>56</v>
      </c>
      <c r="D2150" t="s">
        <v>6016</v>
      </c>
      <c r="E2150" s="7" t="s">
        <v>6017</v>
      </c>
      <c r="F2150" s="10" t="s">
        <v>6090</v>
      </c>
      <c r="G2150" t="s">
        <v>6091</v>
      </c>
      <c r="H2150" s="11" t="s">
        <v>6031</v>
      </c>
      <c r="I2150" s="11" t="s">
        <v>6032</v>
      </c>
      <c r="J2150" s="11" t="s">
        <v>6033</v>
      </c>
      <c r="K2150" s="11">
        <v>11000</v>
      </c>
      <c r="L2150" s="6">
        <v>80</v>
      </c>
    </row>
    <row r="2151" spans="1:12">
      <c r="A2151" t="s">
        <v>4318</v>
      </c>
      <c r="B2151" s="4">
        <v>43560</v>
      </c>
      <c r="C2151">
        <v>59</v>
      </c>
      <c r="D2151" t="s">
        <v>6016</v>
      </c>
      <c r="E2151" s="7" t="s">
        <v>6017</v>
      </c>
      <c r="F2151" s="10" t="s">
        <v>6090</v>
      </c>
      <c r="G2151" t="s">
        <v>6091</v>
      </c>
      <c r="H2151" s="11" t="s">
        <v>6031</v>
      </c>
      <c r="I2151" s="11" t="s">
        <v>6032</v>
      </c>
      <c r="J2151" s="11" t="s">
        <v>6040</v>
      </c>
      <c r="K2151" s="11">
        <v>11000</v>
      </c>
      <c r="L2151" s="6">
        <v>550</v>
      </c>
    </row>
    <row r="2152" spans="1:12">
      <c r="A2152" t="s">
        <v>4320</v>
      </c>
      <c r="B2152" s="4">
        <v>43795</v>
      </c>
      <c r="C2152">
        <v>30</v>
      </c>
      <c r="D2152" t="s">
        <v>6016</v>
      </c>
      <c r="E2152" s="7" t="s">
        <v>6037</v>
      </c>
      <c r="F2152" s="10" t="s">
        <v>6090</v>
      </c>
      <c r="G2152" t="s">
        <v>6091</v>
      </c>
      <c r="H2152" s="11" t="s">
        <v>6031</v>
      </c>
      <c r="I2152" s="11" t="s">
        <v>6032</v>
      </c>
      <c r="J2152" s="11" t="s">
        <v>6033</v>
      </c>
      <c r="K2152" s="11">
        <v>350</v>
      </c>
      <c r="L2152" s="6">
        <v>150</v>
      </c>
    </row>
    <row r="2153" spans="1:12">
      <c r="A2153" t="s">
        <v>4322</v>
      </c>
      <c r="B2153" s="4">
        <v>42703</v>
      </c>
      <c r="C2153">
        <v>56</v>
      </c>
      <c r="D2153" t="s">
        <v>6016</v>
      </c>
      <c r="E2153" s="7" t="s">
        <v>6017</v>
      </c>
      <c r="F2153" s="10" t="s">
        <v>6090</v>
      </c>
      <c r="G2153" t="s">
        <v>6091</v>
      </c>
      <c r="H2153" s="11" t="s">
        <v>6020</v>
      </c>
      <c r="I2153" s="11" t="s">
        <v>6021</v>
      </c>
      <c r="J2153" s="11" t="s">
        <v>6029</v>
      </c>
      <c r="K2153" s="11">
        <v>11000</v>
      </c>
      <c r="L2153" s="6">
        <v>350</v>
      </c>
    </row>
    <row r="2154" spans="1:12">
      <c r="A2154" t="s">
        <v>4324</v>
      </c>
      <c r="B2154" s="4">
        <v>43065</v>
      </c>
      <c r="C2154">
        <v>33</v>
      </c>
      <c r="D2154" t="s">
        <v>6016</v>
      </c>
      <c r="E2154" s="7" t="s">
        <v>6037</v>
      </c>
      <c r="F2154" s="10" t="s">
        <v>6090</v>
      </c>
      <c r="G2154" t="s">
        <v>6091</v>
      </c>
      <c r="H2154" s="11" t="s">
        <v>6031</v>
      </c>
      <c r="I2154" s="11" t="s">
        <v>6032</v>
      </c>
      <c r="J2154" s="11" t="s">
        <v>6034</v>
      </c>
      <c r="K2154" s="11">
        <v>350</v>
      </c>
      <c r="L2154" s="6">
        <v>330</v>
      </c>
    </row>
    <row r="2155" spans="1:12">
      <c r="A2155" t="s">
        <v>4326</v>
      </c>
      <c r="B2155" s="4">
        <v>43299</v>
      </c>
      <c r="C2155">
        <v>31</v>
      </c>
      <c r="D2155" t="s">
        <v>6016</v>
      </c>
      <c r="E2155" s="7" t="s">
        <v>6017</v>
      </c>
      <c r="F2155" s="10" t="s">
        <v>6090</v>
      </c>
      <c r="G2155" t="s">
        <v>6091</v>
      </c>
      <c r="H2155" s="11" t="s">
        <v>6054</v>
      </c>
      <c r="I2155" s="11" t="s">
        <v>6055</v>
      </c>
      <c r="J2155" s="11" t="s">
        <v>6056</v>
      </c>
      <c r="K2155" s="11">
        <v>11000</v>
      </c>
      <c r="L2155" s="6">
        <v>220</v>
      </c>
    </row>
    <row r="2156" spans="1:12">
      <c r="A2156" t="s">
        <v>4328</v>
      </c>
      <c r="B2156" s="4">
        <v>43225</v>
      </c>
      <c r="C2156">
        <v>26</v>
      </c>
      <c r="D2156" t="s">
        <v>6016</v>
      </c>
      <c r="E2156" s="7" t="s">
        <v>6043</v>
      </c>
      <c r="F2156" s="10" t="s">
        <v>6090</v>
      </c>
      <c r="G2156" t="s">
        <v>6091</v>
      </c>
      <c r="H2156" s="11" t="s">
        <v>6047</v>
      </c>
      <c r="I2156" s="11" t="s">
        <v>6048</v>
      </c>
      <c r="J2156" s="11" t="s">
        <v>6022</v>
      </c>
      <c r="K2156" s="11">
        <v>5000</v>
      </c>
      <c r="L2156" s="6">
        <v>150</v>
      </c>
    </row>
    <row r="2157" spans="1:12">
      <c r="A2157" t="s">
        <v>4330</v>
      </c>
      <c r="B2157" s="4">
        <v>43308</v>
      </c>
      <c r="C2157">
        <v>29</v>
      </c>
      <c r="D2157" t="s">
        <v>6016</v>
      </c>
      <c r="E2157" s="7" t="s">
        <v>6017</v>
      </c>
      <c r="F2157" s="10" t="s">
        <v>6090</v>
      </c>
      <c r="G2157" t="s">
        <v>6091</v>
      </c>
      <c r="H2157" s="11" t="s">
        <v>6020</v>
      </c>
      <c r="I2157" s="11" t="s">
        <v>6021</v>
      </c>
      <c r="J2157" s="11" t="s">
        <v>6029</v>
      </c>
      <c r="K2157" s="11">
        <v>11000</v>
      </c>
      <c r="L2157" s="6">
        <v>480</v>
      </c>
    </row>
    <row r="2158" spans="1:12">
      <c r="A2158" t="s">
        <v>4332</v>
      </c>
      <c r="B2158" s="4">
        <v>42545</v>
      </c>
      <c r="C2158">
        <v>53</v>
      </c>
      <c r="D2158" t="s">
        <v>6023</v>
      </c>
      <c r="E2158" s="7" t="s">
        <v>6017</v>
      </c>
      <c r="F2158" s="10" t="s">
        <v>6090</v>
      </c>
      <c r="G2158" t="s">
        <v>6091</v>
      </c>
      <c r="H2158" s="11" t="s">
        <v>6085</v>
      </c>
      <c r="I2158" s="11" t="s">
        <v>6086</v>
      </c>
      <c r="J2158" s="11" t="s">
        <v>6029</v>
      </c>
      <c r="K2158" s="11">
        <v>28000</v>
      </c>
      <c r="L2158" s="6">
        <v>150</v>
      </c>
    </row>
    <row r="2159" spans="1:12">
      <c r="A2159" t="s">
        <v>4334</v>
      </c>
      <c r="B2159" s="4">
        <v>42545</v>
      </c>
      <c r="C2159">
        <v>35</v>
      </c>
      <c r="D2159" t="s">
        <v>6023</v>
      </c>
      <c r="E2159" s="7" t="s">
        <v>6017</v>
      </c>
      <c r="F2159" s="10" t="s">
        <v>6090</v>
      </c>
      <c r="G2159" t="s">
        <v>6091</v>
      </c>
      <c r="H2159" s="11" t="s">
        <v>6085</v>
      </c>
      <c r="I2159" s="11" t="s">
        <v>6086</v>
      </c>
      <c r="J2159" s="11" t="s">
        <v>6029</v>
      </c>
      <c r="K2159" s="11">
        <v>28000</v>
      </c>
      <c r="L2159" s="6">
        <v>150</v>
      </c>
    </row>
    <row r="2160" spans="1:12">
      <c r="A2160" t="s">
        <v>4336</v>
      </c>
      <c r="B2160" s="4">
        <v>43764</v>
      </c>
      <c r="C2160">
        <v>35</v>
      </c>
      <c r="D2160" t="s">
        <v>6016</v>
      </c>
      <c r="E2160" s="7" t="s">
        <v>6017</v>
      </c>
      <c r="F2160" s="10" t="s">
        <v>6090</v>
      </c>
      <c r="G2160" t="s">
        <v>6091</v>
      </c>
      <c r="H2160" s="11" t="s">
        <v>6047</v>
      </c>
      <c r="I2160" s="11" t="s">
        <v>6048</v>
      </c>
      <c r="J2160" s="11" t="s">
        <v>6029</v>
      </c>
      <c r="K2160" s="11">
        <v>11000</v>
      </c>
      <c r="L2160" s="6">
        <v>140</v>
      </c>
    </row>
    <row r="2161" spans="1:12">
      <c r="A2161" t="s">
        <v>4338</v>
      </c>
      <c r="B2161" s="4">
        <v>43352</v>
      </c>
      <c r="C2161">
        <v>56</v>
      </c>
      <c r="D2161" t="s">
        <v>6023</v>
      </c>
      <c r="E2161" s="7" t="s">
        <v>6017</v>
      </c>
      <c r="F2161" s="10" t="s">
        <v>6090</v>
      </c>
      <c r="G2161" t="s">
        <v>6091</v>
      </c>
      <c r="H2161" s="11" t="s">
        <v>6031</v>
      </c>
      <c r="I2161" s="11" t="s">
        <v>6032</v>
      </c>
      <c r="J2161" s="11" t="s">
        <v>6034</v>
      </c>
      <c r="K2161" s="11">
        <v>11000</v>
      </c>
      <c r="L2161" s="6">
        <v>150</v>
      </c>
    </row>
    <row r="2162" spans="1:12">
      <c r="A2162" t="s">
        <v>4340</v>
      </c>
      <c r="B2162" s="4">
        <v>43234</v>
      </c>
      <c r="C2162">
        <v>35</v>
      </c>
      <c r="D2162" t="s">
        <v>6023</v>
      </c>
      <c r="E2162" s="7" t="s">
        <v>6017</v>
      </c>
      <c r="F2162" s="10" t="s">
        <v>6090</v>
      </c>
      <c r="G2162" t="s">
        <v>6091</v>
      </c>
      <c r="H2162" s="11" t="s">
        <v>6085</v>
      </c>
      <c r="I2162" s="11" t="s">
        <v>6086</v>
      </c>
      <c r="J2162" s="11" t="s">
        <v>6022</v>
      </c>
      <c r="K2162" s="11">
        <v>28000</v>
      </c>
      <c r="L2162" s="6">
        <v>110</v>
      </c>
    </row>
    <row r="2163" spans="1:12">
      <c r="A2163" t="s">
        <v>4342</v>
      </c>
      <c r="B2163" s="4">
        <v>43112</v>
      </c>
      <c r="C2163">
        <v>35</v>
      </c>
      <c r="D2163" t="s">
        <v>6016</v>
      </c>
      <c r="E2163" s="7" t="s">
        <v>6017</v>
      </c>
      <c r="F2163" s="10" t="s">
        <v>6090</v>
      </c>
      <c r="G2163" t="s">
        <v>6091</v>
      </c>
      <c r="H2163" s="11" t="s">
        <v>6047</v>
      </c>
      <c r="I2163" s="11" t="s">
        <v>6048</v>
      </c>
      <c r="J2163" s="11" t="s">
        <v>6029</v>
      </c>
      <c r="K2163" s="11">
        <v>11000</v>
      </c>
      <c r="L2163" s="6">
        <v>80</v>
      </c>
    </row>
    <row r="2164" spans="1:12">
      <c r="A2164" t="s">
        <v>4344</v>
      </c>
      <c r="B2164" s="4">
        <v>43543</v>
      </c>
      <c r="C2164">
        <v>32</v>
      </c>
      <c r="D2164" t="s">
        <v>6016</v>
      </c>
      <c r="E2164" s="7" t="s">
        <v>6017</v>
      </c>
      <c r="F2164" s="10" t="s">
        <v>6090</v>
      </c>
      <c r="G2164" t="s">
        <v>6091</v>
      </c>
      <c r="H2164" s="11" t="s">
        <v>6047</v>
      </c>
      <c r="I2164" s="11" t="s">
        <v>6048</v>
      </c>
      <c r="J2164" s="11" t="s">
        <v>6029</v>
      </c>
      <c r="K2164" s="11">
        <v>11000</v>
      </c>
      <c r="L2164" s="6">
        <v>240</v>
      </c>
    </row>
    <row r="2165" spans="1:12">
      <c r="A2165" t="s">
        <v>4346</v>
      </c>
      <c r="B2165" s="4">
        <v>43392</v>
      </c>
      <c r="C2165">
        <v>49</v>
      </c>
      <c r="D2165" t="s">
        <v>6016</v>
      </c>
      <c r="E2165" s="7" t="s">
        <v>6043</v>
      </c>
      <c r="F2165" s="10" t="s">
        <v>6090</v>
      </c>
      <c r="G2165" t="s">
        <v>6091</v>
      </c>
      <c r="H2165" s="11" t="s">
        <v>6031</v>
      </c>
      <c r="I2165" s="11" t="s">
        <v>6032</v>
      </c>
      <c r="J2165" s="11" t="s">
        <v>6040</v>
      </c>
      <c r="K2165" s="11">
        <v>5000</v>
      </c>
      <c r="L2165" s="6">
        <v>150</v>
      </c>
    </row>
    <row r="2166" spans="1:12">
      <c r="A2166" t="s">
        <v>4348</v>
      </c>
      <c r="B2166" s="4">
        <v>43392</v>
      </c>
      <c r="C2166">
        <v>36</v>
      </c>
      <c r="D2166" t="s">
        <v>6016</v>
      </c>
      <c r="E2166" s="7" t="s">
        <v>6017</v>
      </c>
      <c r="F2166" s="10" t="s">
        <v>6090</v>
      </c>
      <c r="G2166" t="s">
        <v>6091</v>
      </c>
      <c r="H2166" s="11" t="s">
        <v>6031</v>
      </c>
      <c r="I2166" s="11" t="s">
        <v>6032</v>
      </c>
      <c r="J2166" s="11" t="s">
        <v>6034</v>
      </c>
      <c r="K2166" s="11">
        <v>11000</v>
      </c>
      <c r="L2166" s="6">
        <v>100</v>
      </c>
    </row>
    <row r="2167" spans="1:12">
      <c r="A2167" t="s">
        <v>4350</v>
      </c>
      <c r="B2167" s="4">
        <v>43392</v>
      </c>
      <c r="C2167">
        <v>37</v>
      </c>
      <c r="D2167" t="s">
        <v>6016</v>
      </c>
      <c r="E2167" s="7" t="s">
        <v>6037</v>
      </c>
      <c r="F2167" s="10" t="s">
        <v>6090</v>
      </c>
      <c r="G2167" t="s">
        <v>6091</v>
      </c>
      <c r="H2167" s="11" t="s">
        <v>6031</v>
      </c>
      <c r="I2167" s="11" t="s">
        <v>6032</v>
      </c>
      <c r="J2167" s="11" t="s">
        <v>6033</v>
      </c>
      <c r="K2167" s="11">
        <v>350</v>
      </c>
      <c r="L2167" s="6">
        <v>250</v>
      </c>
    </row>
    <row r="2168" spans="1:12">
      <c r="A2168" t="s">
        <v>4352</v>
      </c>
      <c r="B2168" s="4">
        <v>43392</v>
      </c>
      <c r="C2168">
        <v>58</v>
      </c>
      <c r="D2168" t="s">
        <v>6016</v>
      </c>
      <c r="E2168" s="7" t="s">
        <v>6017</v>
      </c>
      <c r="F2168" s="10" t="s">
        <v>6090</v>
      </c>
      <c r="G2168" t="s">
        <v>6091</v>
      </c>
      <c r="H2168" s="11" t="s">
        <v>6031</v>
      </c>
      <c r="I2168" s="11" t="s">
        <v>6032</v>
      </c>
      <c r="J2168" s="11" t="s">
        <v>6034</v>
      </c>
      <c r="K2168" s="11">
        <v>11000</v>
      </c>
      <c r="L2168" s="6">
        <v>50</v>
      </c>
    </row>
    <row r="2169" spans="1:12">
      <c r="A2169" t="s">
        <v>4354</v>
      </c>
      <c r="B2169" s="4">
        <v>43392</v>
      </c>
      <c r="C2169">
        <v>35</v>
      </c>
      <c r="D2169" t="s">
        <v>6023</v>
      </c>
      <c r="E2169" s="7" t="s">
        <v>6017</v>
      </c>
      <c r="F2169" s="10" t="s">
        <v>6090</v>
      </c>
      <c r="G2169" t="s">
        <v>6091</v>
      </c>
      <c r="H2169" s="11" t="s">
        <v>6031</v>
      </c>
      <c r="I2169" s="11" t="s">
        <v>6032</v>
      </c>
      <c r="J2169" s="11" t="s">
        <v>6034</v>
      </c>
      <c r="K2169" s="11">
        <v>11000</v>
      </c>
      <c r="L2169" s="6">
        <v>350</v>
      </c>
    </row>
    <row r="2170" spans="1:12">
      <c r="A2170" t="s">
        <v>4356</v>
      </c>
      <c r="B2170" s="4">
        <v>43495</v>
      </c>
      <c r="C2170">
        <v>39</v>
      </c>
      <c r="D2170" t="s">
        <v>6023</v>
      </c>
      <c r="E2170" s="7" t="s">
        <v>6017</v>
      </c>
      <c r="F2170" s="10" t="s">
        <v>6090</v>
      </c>
      <c r="G2170" t="s">
        <v>6091</v>
      </c>
      <c r="H2170" s="11" t="s">
        <v>6020</v>
      </c>
      <c r="I2170" s="11" t="s">
        <v>6021</v>
      </c>
      <c r="J2170" s="11" t="s">
        <v>6029</v>
      </c>
      <c r="K2170" s="11">
        <v>11000</v>
      </c>
      <c r="L2170" s="6">
        <v>330</v>
      </c>
    </row>
    <row r="2171" spans="1:12">
      <c r="A2171" t="s">
        <v>4358</v>
      </c>
      <c r="B2171" s="4">
        <v>43495</v>
      </c>
      <c r="C2171">
        <v>65</v>
      </c>
      <c r="D2171" t="s">
        <v>6023</v>
      </c>
      <c r="E2171" s="7" t="s">
        <v>6017</v>
      </c>
      <c r="F2171" s="10" t="s">
        <v>6090</v>
      </c>
      <c r="G2171" t="s">
        <v>6091</v>
      </c>
      <c r="H2171" s="11" t="s">
        <v>6020</v>
      </c>
      <c r="I2171" s="11" t="s">
        <v>6021</v>
      </c>
      <c r="J2171" s="11" t="s">
        <v>6029</v>
      </c>
      <c r="K2171" s="11">
        <v>11000</v>
      </c>
      <c r="L2171" s="6">
        <v>330</v>
      </c>
    </row>
    <row r="2172" spans="1:12">
      <c r="A2172" t="s">
        <v>4360</v>
      </c>
      <c r="B2172" s="4">
        <v>43495</v>
      </c>
      <c r="C2172">
        <v>65</v>
      </c>
      <c r="D2172" t="s">
        <v>6016</v>
      </c>
      <c r="E2172" s="7" t="s">
        <v>6017</v>
      </c>
      <c r="F2172" s="10" t="s">
        <v>6090</v>
      </c>
      <c r="G2172" t="s">
        <v>6091</v>
      </c>
      <c r="H2172" s="11" t="s">
        <v>6020</v>
      </c>
      <c r="I2172" s="11" t="s">
        <v>6021</v>
      </c>
      <c r="J2172" s="11" t="s">
        <v>6029</v>
      </c>
      <c r="K2172" s="11">
        <v>11000</v>
      </c>
      <c r="L2172" s="6">
        <v>330</v>
      </c>
    </row>
    <row r="2173" spans="1:12">
      <c r="A2173" t="s">
        <v>4362</v>
      </c>
      <c r="B2173" s="4">
        <v>43794</v>
      </c>
      <c r="C2173">
        <v>51</v>
      </c>
      <c r="D2173" t="s">
        <v>6016</v>
      </c>
      <c r="E2173" s="7" t="s">
        <v>6037</v>
      </c>
      <c r="F2173" s="10" t="s">
        <v>6090</v>
      </c>
      <c r="G2173" t="s">
        <v>6091</v>
      </c>
      <c r="H2173" s="11" t="s">
        <v>6054</v>
      </c>
      <c r="I2173" s="11" t="s">
        <v>6055</v>
      </c>
      <c r="J2173" s="11" t="s">
        <v>6022</v>
      </c>
      <c r="K2173" s="11">
        <v>550</v>
      </c>
      <c r="L2173" s="6">
        <v>100</v>
      </c>
    </row>
    <row r="2174" spans="1:12">
      <c r="A2174" t="s">
        <v>4364</v>
      </c>
      <c r="B2174" s="4">
        <v>42585</v>
      </c>
      <c r="C2174">
        <v>56</v>
      </c>
      <c r="D2174" t="s">
        <v>6023</v>
      </c>
      <c r="E2174" s="7" t="s">
        <v>6017</v>
      </c>
      <c r="F2174" s="10" t="s">
        <v>6090</v>
      </c>
      <c r="G2174" t="s">
        <v>6091</v>
      </c>
      <c r="H2174" s="11" t="s">
        <v>6085</v>
      </c>
      <c r="I2174" s="11" t="s">
        <v>6086</v>
      </c>
      <c r="J2174" s="11" t="s">
        <v>6029</v>
      </c>
      <c r="K2174" s="11">
        <v>28000</v>
      </c>
      <c r="L2174" s="6">
        <v>240</v>
      </c>
    </row>
    <row r="2175" spans="1:12">
      <c r="A2175" t="s">
        <v>4366</v>
      </c>
      <c r="B2175" s="4">
        <v>43316</v>
      </c>
      <c r="C2175">
        <v>58</v>
      </c>
      <c r="D2175" t="s">
        <v>6016</v>
      </c>
      <c r="E2175" s="7" t="s">
        <v>6017</v>
      </c>
      <c r="F2175" s="10" t="s">
        <v>6090</v>
      </c>
      <c r="G2175" t="s">
        <v>6091</v>
      </c>
      <c r="H2175" s="11" t="s">
        <v>6047</v>
      </c>
      <c r="I2175" s="11" t="s">
        <v>6048</v>
      </c>
      <c r="J2175" s="11" t="s">
        <v>6029</v>
      </c>
      <c r="K2175" s="11">
        <v>11000</v>
      </c>
      <c r="L2175" s="6">
        <v>150</v>
      </c>
    </row>
    <row r="2176" spans="1:12">
      <c r="A2176" t="s">
        <v>4368</v>
      </c>
      <c r="B2176" s="4">
        <v>42950</v>
      </c>
      <c r="C2176">
        <v>39</v>
      </c>
      <c r="D2176" t="s">
        <v>6016</v>
      </c>
      <c r="E2176" s="7" t="s">
        <v>6017</v>
      </c>
      <c r="F2176" s="10" t="s">
        <v>6090</v>
      </c>
      <c r="G2176" t="s">
        <v>6091</v>
      </c>
      <c r="H2176" s="11" t="s">
        <v>6122</v>
      </c>
      <c r="I2176" s="11" t="s">
        <v>6072</v>
      </c>
      <c r="J2176" s="11" t="s">
        <v>6132</v>
      </c>
      <c r="K2176" s="11">
        <v>11000</v>
      </c>
      <c r="L2176" s="6">
        <v>200</v>
      </c>
    </row>
    <row r="2177" spans="1:12">
      <c r="A2177" t="s">
        <v>4370</v>
      </c>
      <c r="B2177" s="4">
        <v>43394</v>
      </c>
      <c r="C2177">
        <v>51</v>
      </c>
      <c r="D2177" t="s">
        <v>6023</v>
      </c>
      <c r="E2177" s="7" t="s">
        <v>6043</v>
      </c>
      <c r="F2177" s="10" t="s">
        <v>6090</v>
      </c>
      <c r="G2177" t="s">
        <v>6091</v>
      </c>
      <c r="H2177" s="11" t="s">
        <v>6047</v>
      </c>
      <c r="I2177" s="11" t="s">
        <v>6048</v>
      </c>
      <c r="J2177" s="11" t="s">
        <v>6029</v>
      </c>
      <c r="K2177" s="11">
        <v>5000</v>
      </c>
      <c r="L2177" s="6">
        <v>160</v>
      </c>
    </row>
    <row r="2178" spans="1:12">
      <c r="A2178" t="s">
        <v>4372</v>
      </c>
      <c r="B2178" s="4">
        <v>43394</v>
      </c>
      <c r="C2178">
        <v>58</v>
      </c>
      <c r="D2178" t="s">
        <v>6016</v>
      </c>
      <c r="E2178" s="7" t="s">
        <v>6017</v>
      </c>
      <c r="F2178" s="10" t="s">
        <v>6090</v>
      </c>
      <c r="G2178" t="s">
        <v>6091</v>
      </c>
      <c r="H2178" s="11" t="s">
        <v>6047</v>
      </c>
      <c r="I2178" s="11" t="s">
        <v>6048</v>
      </c>
      <c r="J2178" s="11" t="s">
        <v>6029</v>
      </c>
      <c r="K2178" s="11">
        <v>11000</v>
      </c>
      <c r="L2178" s="6">
        <v>720</v>
      </c>
    </row>
    <row r="2179" spans="1:12">
      <c r="A2179" t="s">
        <v>4374</v>
      </c>
      <c r="B2179" s="4">
        <v>43394</v>
      </c>
      <c r="C2179">
        <v>34</v>
      </c>
      <c r="D2179" t="s">
        <v>6023</v>
      </c>
      <c r="E2179" s="7" t="s">
        <v>6017</v>
      </c>
      <c r="F2179" s="10" t="s">
        <v>6090</v>
      </c>
      <c r="G2179" t="s">
        <v>6091</v>
      </c>
      <c r="H2179" s="11" t="s">
        <v>6047</v>
      </c>
      <c r="I2179" s="11" t="s">
        <v>6048</v>
      </c>
      <c r="J2179" s="11" t="s">
        <v>6029</v>
      </c>
      <c r="K2179" s="11">
        <v>11000</v>
      </c>
      <c r="L2179" s="6">
        <v>400</v>
      </c>
    </row>
    <row r="2180" spans="1:12">
      <c r="A2180" t="s">
        <v>4376</v>
      </c>
      <c r="B2180" s="4">
        <v>43394</v>
      </c>
      <c r="C2180">
        <v>39</v>
      </c>
      <c r="D2180" t="s">
        <v>6016</v>
      </c>
      <c r="E2180" s="7" t="s">
        <v>6037</v>
      </c>
      <c r="F2180" s="10" t="s">
        <v>6090</v>
      </c>
      <c r="G2180" t="s">
        <v>6091</v>
      </c>
      <c r="H2180" s="11" t="s">
        <v>6047</v>
      </c>
      <c r="I2180" s="11" t="s">
        <v>6048</v>
      </c>
      <c r="J2180" s="11" t="s">
        <v>6029</v>
      </c>
      <c r="K2180" s="11">
        <v>450</v>
      </c>
      <c r="L2180" s="6">
        <v>640</v>
      </c>
    </row>
    <row r="2181" spans="1:12">
      <c r="A2181" t="s">
        <v>4378</v>
      </c>
      <c r="B2181" s="4">
        <v>43231</v>
      </c>
      <c r="C2181">
        <v>54</v>
      </c>
      <c r="D2181" t="s">
        <v>6023</v>
      </c>
      <c r="E2181" s="7" t="s">
        <v>6043</v>
      </c>
      <c r="F2181" s="10" t="s">
        <v>6090</v>
      </c>
      <c r="G2181" t="s">
        <v>6091</v>
      </c>
      <c r="H2181" s="11" t="s">
        <v>6031</v>
      </c>
      <c r="I2181" s="11" t="s">
        <v>6032</v>
      </c>
      <c r="J2181" s="11" t="s">
        <v>6034</v>
      </c>
      <c r="K2181" s="11">
        <v>5000</v>
      </c>
      <c r="L2181" s="6">
        <v>770</v>
      </c>
    </row>
    <row r="2182" spans="1:12">
      <c r="A2182" t="s">
        <v>4380</v>
      </c>
      <c r="B2182" s="4">
        <v>43231</v>
      </c>
      <c r="C2182">
        <v>26</v>
      </c>
      <c r="D2182" t="s">
        <v>6023</v>
      </c>
      <c r="E2182" s="7" t="s">
        <v>6017</v>
      </c>
      <c r="F2182" s="10" t="s">
        <v>6090</v>
      </c>
      <c r="G2182" t="s">
        <v>6091</v>
      </c>
      <c r="H2182" s="11" t="s">
        <v>6031</v>
      </c>
      <c r="I2182" s="11" t="s">
        <v>6032</v>
      </c>
      <c r="J2182" s="11" t="s">
        <v>6034</v>
      </c>
      <c r="K2182" s="11">
        <v>11000</v>
      </c>
      <c r="L2182" s="6">
        <v>330</v>
      </c>
    </row>
    <row r="2183" spans="1:12">
      <c r="A2183" t="s">
        <v>4382</v>
      </c>
      <c r="B2183" s="4">
        <v>43231</v>
      </c>
      <c r="C2183">
        <v>53</v>
      </c>
      <c r="D2183" t="s">
        <v>6016</v>
      </c>
      <c r="E2183" s="7" t="s">
        <v>6017</v>
      </c>
      <c r="F2183" s="10" t="s">
        <v>6090</v>
      </c>
      <c r="G2183" t="s">
        <v>6091</v>
      </c>
      <c r="H2183" s="11" t="s">
        <v>6031</v>
      </c>
      <c r="I2183" s="11" t="s">
        <v>6032</v>
      </c>
      <c r="J2183" s="11" t="s">
        <v>6033</v>
      </c>
      <c r="K2183" s="11">
        <v>11000</v>
      </c>
      <c r="L2183" s="6">
        <v>440</v>
      </c>
    </row>
    <row r="2184" spans="1:12">
      <c r="A2184" t="s">
        <v>4384</v>
      </c>
      <c r="B2184" s="4">
        <v>43231</v>
      </c>
      <c r="C2184">
        <v>32</v>
      </c>
      <c r="D2184" t="s">
        <v>6016</v>
      </c>
      <c r="E2184" s="7" t="s">
        <v>6043</v>
      </c>
      <c r="F2184" s="10" t="s">
        <v>6090</v>
      </c>
      <c r="G2184" t="s">
        <v>6091</v>
      </c>
      <c r="H2184" s="11" t="s">
        <v>6031</v>
      </c>
      <c r="I2184" s="11" t="s">
        <v>6032</v>
      </c>
      <c r="J2184" s="11" t="s">
        <v>6040</v>
      </c>
      <c r="K2184" s="11">
        <v>5000</v>
      </c>
      <c r="L2184" s="6">
        <v>550</v>
      </c>
    </row>
    <row r="2185" spans="1:12">
      <c r="A2185" t="s">
        <v>4386</v>
      </c>
      <c r="B2185" s="4">
        <v>43231</v>
      </c>
      <c r="C2185">
        <v>49</v>
      </c>
      <c r="D2185" t="s">
        <v>6016</v>
      </c>
      <c r="E2185" s="7" t="s">
        <v>6017</v>
      </c>
      <c r="F2185" s="10" t="s">
        <v>6090</v>
      </c>
      <c r="G2185" t="s">
        <v>6091</v>
      </c>
      <c r="H2185" s="11" t="s">
        <v>6031</v>
      </c>
      <c r="I2185" s="11" t="s">
        <v>6032</v>
      </c>
      <c r="J2185" s="11" t="s">
        <v>6040</v>
      </c>
      <c r="K2185" s="11">
        <v>11000</v>
      </c>
      <c r="L2185" s="6">
        <v>550</v>
      </c>
    </row>
    <row r="2186" spans="1:12">
      <c r="A2186" t="s">
        <v>4388</v>
      </c>
      <c r="B2186" s="4">
        <v>43231</v>
      </c>
      <c r="C2186">
        <v>39</v>
      </c>
      <c r="D2186" t="s">
        <v>6023</v>
      </c>
      <c r="E2186" s="7" t="s">
        <v>6017</v>
      </c>
      <c r="F2186" s="10" t="s">
        <v>6090</v>
      </c>
      <c r="G2186" t="s">
        <v>6091</v>
      </c>
      <c r="H2186" s="11" t="s">
        <v>6031</v>
      </c>
      <c r="I2186" s="11" t="s">
        <v>6032</v>
      </c>
      <c r="J2186" s="11" t="s">
        <v>6033</v>
      </c>
      <c r="K2186" s="11">
        <v>11000</v>
      </c>
      <c r="L2186" s="6">
        <v>880</v>
      </c>
    </row>
    <row r="2187" spans="1:12">
      <c r="A2187" t="s">
        <v>4390</v>
      </c>
      <c r="B2187" s="4">
        <v>43681</v>
      </c>
      <c r="C2187">
        <v>32</v>
      </c>
      <c r="D2187" t="s">
        <v>6016</v>
      </c>
      <c r="E2187" s="7" t="s">
        <v>6017</v>
      </c>
      <c r="F2187" s="10" t="s">
        <v>6090</v>
      </c>
      <c r="G2187" t="s">
        <v>6091</v>
      </c>
      <c r="H2187" s="11" t="s">
        <v>6122</v>
      </c>
      <c r="I2187" s="11" t="s">
        <v>6072</v>
      </c>
      <c r="J2187" s="11" t="s">
        <v>6132</v>
      </c>
      <c r="K2187" s="11">
        <v>11000</v>
      </c>
      <c r="L2187" s="6">
        <v>160</v>
      </c>
    </row>
    <row r="2188" spans="1:12">
      <c r="A2188" t="s">
        <v>4392</v>
      </c>
      <c r="B2188" s="4">
        <v>43295</v>
      </c>
      <c r="C2188">
        <v>30</v>
      </c>
      <c r="D2188" t="s">
        <v>6016</v>
      </c>
      <c r="E2188" s="7" t="s">
        <v>6043</v>
      </c>
      <c r="F2188" s="10" t="s">
        <v>6090</v>
      </c>
      <c r="G2188" t="s">
        <v>6091</v>
      </c>
      <c r="H2188" s="11" t="s">
        <v>6085</v>
      </c>
      <c r="I2188" s="11" t="s">
        <v>6086</v>
      </c>
      <c r="J2188" s="11" t="s">
        <v>6088</v>
      </c>
      <c r="K2188" s="11">
        <v>12000</v>
      </c>
      <c r="L2188" s="6">
        <v>70</v>
      </c>
    </row>
    <row r="2189" spans="1:12">
      <c r="A2189" t="s">
        <v>4394</v>
      </c>
      <c r="B2189" s="4">
        <v>43692</v>
      </c>
      <c r="C2189">
        <v>37</v>
      </c>
      <c r="D2189" t="s">
        <v>6016</v>
      </c>
      <c r="E2189" s="7" t="s">
        <v>6017</v>
      </c>
      <c r="F2189" s="10" t="s">
        <v>6090</v>
      </c>
      <c r="G2189" t="s">
        <v>6091</v>
      </c>
      <c r="H2189" s="11" t="s">
        <v>6031</v>
      </c>
      <c r="I2189" s="11" t="s">
        <v>6032</v>
      </c>
      <c r="J2189" s="11" t="s">
        <v>6034</v>
      </c>
      <c r="K2189" s="11">
        <v>11000</v>
      </c>
      <c r="L2189" s="6">
        <v>300</v>
      </c>
    </row>
    <row r="2190" spans="1:12">
      <c r="A2190" t="s">
        <v>4396</v>
      </c>
      <c r="B2190" s="4">
        <v>43692</v>
      </c>
      <c r="C2190">
        <v>38</v>
      </c>
      <c r="D2190" t="s">
        <v>6016</v>
      </c>
      <c r="E2190" s="7" t="s">
        <v>6017</v>
      </c>
      <c r="F2190" s="10" t="s">
        <v>6090</v>
      </c>
      <c r="G2190" t="s">
        <v>6091</v>
      </c>
      <c r="H2190" s="11" t="s">
        <v>6031</v>
      </c>
      <c r="I2190" s="11" t="s">
        <v>6032</v>
      </c>
      <c r="J2190" s="11" t="s">
        <v>6033</v>
      </c>
      <c r="K2190" s="11">
        <v>11000</v>
      </c>
      <c r="L2190" s="6">
        <v>100</v>
      </c>
    </row>
    <row r="2191" spans="1:12">
      <c r="A2191" t="s">
        <v>4398</v>
      </c>
      <c r="B2191" s="4">
        <v>43692</v>
      </c>
      <c r="C2191">
        <v>46</v>
      </c>
      <c r="D2191" t="s">
        <v>6016</v>
      </c>
      <c r="E2191" s="7" t="s">
        <v>6017</v>
      </c>
      <c r="F2191" s="10" t="s">
        <v>6090</v>
      </c>
      <c r="G2191" t="s">
        <v>6091</v>
      </c>
      <c r="H2191" s="11" t="s">
        <v>6031</v>
      </c>
      <c r="I2191" s="11" t="s">
        <v>6032</v>
      </c>
      <c r="J2191" s="11" t="s">
        <v>6040</v>
      </c>
      <c r="K2191" s="11">
        <v>11000</v>
      </c>
      <c r="L2191" s="6">
        <v>450</v>
      </c>
    </row>
    <row r="2192" spans="1:12">
      <c r="A2192" t="s">
        <v>4400</v>
      </c>
      <c r="B2192" s="4">
        <v>43280</v>
      </c>
      <c r="C2192">
        <v>36</v>
      </c>
      <c r="D2192" t="s">
        <v>6016</v>
      </c>
      <c r="E2192" s="7" t="s">
        <v>6017</v>
      </c>
      <c r="F2192" s="10" t="s">
        <v>6090</v>
      </c>
      <c r="G2192" t="s">
        <v>6091</v>
      </c>
      <c r="H2192" s="11" t="s">
        <v>6031</v>
      </c>
      <c r="I2192" s="11" t="s">
        <v>6032</v>
      </c>
      <c r="J2192" s="11" t="s">
        <v>6034</v>
      </c>
      <c r="K2192" s="11">
        <v>11000</v>
      </c>
      <c r="L2192" s="6">
        <v>240</v>
      </c>
    </row>
    <row r="2193" spans="1:12">
      <c r="A2193" t="s">
        <v>4402</v>
      </c>
      <c r="B2193" s="4">
        <v>43451</v>
      </c>
      <c r="C2193">
        <v>33</v>
      </c>
      <c r="D2193" t="s">
        <v>6016</v>
      </c>
      <c r="E2193" s="7" t="s">
        <v>6037</v>
      </c>
      <c r="F2193" s="10" t="s">
        <v>6090</v>
      </c>
      <c r="G2193" t="s">
        <v>6091</v>
      </c>
      <c r="H2193" s="11" t="s">
        <v>6031</v>
      </c>
      <c r="I2193" s="11" t="s">
        <v>6032</v>
      </c>
      <c r="J2193" s="11" t="s">
        <v>6034</v>
      </c>
      <c r="K2193" s="11">
        <v>350</v>
      </c>
      <c r="L2193" s="6">
        <v>240</v>
      </c>
    </row>
    <row r="2194" spans="1:12">
      <c r="A2194" t="s">
        <v>4404</v>
      </c>
      <c r="B2194" s="4">
        <v>43451</v>
      </c>
      <c r="C2194">
        <v>58</v>
      </c>
      <c r="D2194" t="s">
        <v>6023</v>
      </c>
      <c r="E2194" s="7" t="s">
        <v>6037</v>
      </c>
      <c r="F2194" s="10" t="s">
        <v>6090</v>
      </c>
      <c r="G2194" t="s">
        <v>6091</v>
      </c>
      <c r="H2194" s="11" t="s">
        <v>6031</v>
      </c>
      <c r="I2194" s="11" t="s">
        <v>6032</v>
      </c>
      <c r="J2194" s="11" t="s">
        <v>6034</v>
      </c>
      <c r="K2194" s="11">
        <v>350</v>
      </c>
      <c r="L2194" s="6">
        <v>240</v>
      </c>
    </row>
    <row r="2195" spans="1:12">
      <c r="A2195" t="s">
        <v>4406</v>
      </c>
      <c r="B2195" s="4">
        <v>43451</v>
      </c>
      <c r="C2195">
        <v>46</v>
      </c>
      <c r="D2195" t="s">
        <v>6016</v>
      </c>
      <c r="E2195" s="7" t="s">
        <v>6043</v>
      </c>
      <c r="F2195" s="10" t="s">
        <v>6090</v>
      </c>
      <c r="G2195" t="s">
        <v>6091</v>
      </c>
      <c r="H2195" s="11" t="s">
        <v>6031</v>
      </c>
      <c r="I2195" s="11" t="s">
        <v>6032</v>
      </c>
      <c r="J2195" s="11" t="s">
        <v>6034</v>
      </c>
      <c r="K2195" s="11">
        <v>5000</v>
      </c>
      <c r="L2195" s="6">
        <v>320</v>
      </c>
    </row>
    <row r="2196" spans="1:12">
      <c r="A2196" t="s">
        <v>4408</v>
      </c>
      <c r="B2196" s="4">
        <v>43451</v>
      </c>
      <c r="C2196">
        <v>39</v>
      </c>
      <c r="D2196" t="s">
        <v>6016</v>
      </c>
      <c r="E2196" s="7" t="s">
        <v>6037</v>
      </c>
      <c r="F2196" s="10" t="s">
        <v>6090</v>
      </c>
      <c r="G2196" t="s">
        <v>6091</v>
      </c>
      <c r="H2196" s="11" t="s">
        <v>6031</v>
      </c>
      <c r="I2196" s="11" t="s">
        <v>6032</v>
      </c>
      <c r="J2196" s="11" t="s">
        <v>6034</v>
      </c>
      <c r="K2196" s="11">
        <v>350</v>
      </c>
      <c r="L2196" s="6">
        <v>240</v>
      </c>
    </row>
    <row r="2197" spans="1:12">
      <c r="A2197" t="s">
        <v>4410</v>
      </c>
      <c r="B2197" s="4">
        <v>43451</v>
      </c>
      <c r="C2197">
        <v>54</v>
      </c>
      <c r="D2197" t="s">
        <v>6023</v>
      </c>
      <c r="E2197" s="7" t="s">
        <v>6043</v>
      </c>
      <c r="F2197" s="10" t="s">
        <v>6090</v>
      </c>
      <c r="G2197" t="s">
        <v>6091</v>
      </c>
      <c r="H2197" s="11" t="s">
        <v>6031</v>
      </c>
      <c r="I2197" s="11" t="s">
        <v>6032</v>
      </c>
      <c r="J2197" s="11" t="s">
        <v>6040</v>
      </c>
      <c r="K2197" s="11">
        <v>5000</v>
      </c>
      <c r="L2197" s="6">
        <v>400</v>
      </c>
    </row>
    <row r="2198" spans="1:12">
      <c r="A2198" t="s">
        <v>4412</v>
      </c>
      <c r="B2198" s="4">
        <v>43440</v>
      </c>
      <c r="C2198">
        <v>50</v>
      </c>
      <c r="D2198" t="s">
        <v>6016</v>
      </c>
      <c r="E2198" s="7" t="s">
        <v>6017</v>
      </c>
      <c r="F2198" s="10" t="s">
        <v>6090</v>
      </c>
      <c r="G2198" t="s">
        <v>6091</v>
      </c>
      <c r="H2198" s="11" t="s">
        <v>6031</v>
      </c>
      <c r="I2198" s="11" t="s">
        <v>6032</v>
      </c>
      <c r="J2198" s="11" t="s">
        <v>6034</v>
      </c>
      <c r="K2198" s="11">
        <v>11000</v>
      </c>
      <c r="L2198" s="6">
        <v>70</v>
      </c>
    </row>
    <row r="2199" spans="1:12">
      <c r="A2199" t="s">
        <v>4414</v>
      </c>
      <c r="B2199" s="4">
        <v>42708</v>
      </c>
      <c r="C2199">
        <v>41</v>
      </c>
      <c r="D2199" t="s">
        <v>6016</v>
      </c>
      <c r="E2199" s="7" t="s">
        <v>6043</v>
      </c>
      <c r="F2199" s="10" t="s">
        <v>6090</v>
      </c>
      <c r="G2199" t="s">
        <v>6091</v>
      </c>
      <c r="H2199" s="11" t="s">
        <v>6031</v>
      </c>
      <c r="I2199" s="11" t="s">
        <v>6032</v>
      </c>
      <c r="J2199" s="11" t="s">
        <v>6034</v>
      </c>
      <c r="K2199" s="11">
        <v>5000</v>
      </c>
      <c r="L2199" s="6">
        <v>105</v>
      </c>
    </row>
    <row r="2200" spans="1:12">
      <c r="A2200" t="s">
        <v>4416</v>
      </c>
      <c r="B2200" s="4">
        <v>42827</v>
      </c>
      <c r="C2200">
        <v>53</v>
      </c>
      <c r="D2200" t="s">
        <v>6016</v>
      </c>
      <c r="E2200" s="7" t="s">
        <v>6017</v>
      </c>
      <c r="F2200" s="10" t="s">
        <v>6090</v>
      </c>
      <c r="G2200" t="s">
        <v>6091</v>
      </c>
      <c r="H2200" s="11" t="s">
        <v>6031</v>
      </c>
      <c r="I2200" s="11" t="s">
        <v>6032</v>
      </c>
      <c r="J2200" s="11" t="s">
        <v>6034</v>
      </c>
      <c r="K2200" s="11">
        <v>11000</v>
      </c>
      <c r="L2200" s="6">
        <v>330</v>
      </c>
    </row>
    <row r="2201" spans="1:12">
      <c r="A2201" t="s">
        <v>4418</v>
      </c>
      <c r="B2201" s="4">
        <v>42827</v>
      </c>
      <c r="C2201">
        <v>36</v>
      </c>
      <c r="D2201" t="s">
        <v>6023</v>
      </c>
      <c r="E2201" s="7" t="s">
        <v>6017</v>
      </c>
      <c r="F2201" s="10" t="s">
        <v>6090</v>
      </c>
      <c r="G2201" t="s">
        <v>6091</v>
      </c>
      <c r="H2201" s="11" t="s">
        <v>6031</v>
      </c>
      <c r="I2201" s="11" t="s">
        <v>6032</v>
      </c>
      <c r="J2201" s="11" t="s">
        <v>6034</v>
      </c>
      <c r="K2201" s="11">
        <v>11000</v>
      </c>
      <c r="L2201" s="6">
        <v>110</v>
      </c>
    </row>
    <row r="2202" spans="1:12">
      <c r="A2202" t="s">
        <v>4420</v>
      </c>
      <c r="B2202" s="4">
        <v>42527</v>
      </c>
      <c r="C2202">
        <v>38</v>
      </c>
      <c r="D2202" t="s">
        <v>6016</v>
      </c>
      <c r="E2202" s="7" t="s">
        <v>6037</v>
      </c>
      <c r="F2202" s="10" t="s">
        <v>6090</v>
      </c>
      <c r="G2202" t="s">
        <v>6091</v>
      </c>
      <c r="H2202" s="11" t="s">
        <v>6031</v>
      </c>
      <c r="I2202" s="11" t="s">
        <v>6032</v>
      </c>
      <c r="J2202" s="11" t="s">
        <v>6033</v>
      </c>
      <c r="K2202" s="11">
        <v>350</v>
      </c>
      <c r="L2202" s="6">
        <v>210</v>
      </c>
    </row>
    <row r="2203" spans="1:12">
      <c r="A2203" t="s">
        <v>4422</v>
      </c>
      <c r="B2203" s="4">
        <v>42527</v>
      </c>
      <c r="C2203">
        <v>55</v>
      </c>
      <c r="D2203" t="s">
        <v>6023</v>
      </c>
      <c r="E2203" s="7" t="s">
        <v>6043</v>
      </c>
      <c r="F2203" s="10" t="s">
        <v>6090</v>
      </c>
      <c r="G2203" t="s">
        <v>6091</v>
      </c>
      <c r="H2203" s="11" t="s">
        <v>6031</v>
      </c>
      <c r="I2203" s="11" t="s">
        <v>6032</v>
      </c>
      <c r="J2203" s="11" t="s">
        <v>6040</v>
      </c>
      <c r="K2203" s="11">
        <v>5000</v>
      </c>
      <c r="L2203" s="6">
        <v>245</v>
      </c>
    </row>
    <row r="2204" spans="1:12">
      <c r="A2204" t="s">
        <v>4424</v>
      </c>
      <c r="B2204" s="4">
        <v>42990</v>
      </c>
      <c r="C2204">
        <v>45</v>
      </c>
      <c r="D2204" t="s">
        <v>6016</v>
      </c>
      <c r="E2204" s="7" t="s">
        <v>6043</v>
      </c>
      <c r="F2204" s="10" t="s">
        <v>6090</v>
      </c>
      <c r="G2204" t="s">
        <v>6091</v>
      </c>
      <c r="H2204" s="11" t="s">
        <v>6047</v>
      </c>
      <c r="I2204" s="11" t="s">
        <v>6048</v>
      </c>
      <c r="J2204" s="11" t="s">
        <v>6029</v>
      </c>
      <c r="K2204" s="11">
        <v>5000</v>
      </c>
      <c r="L2204" s="6">
        <v>160</v>
      </c>
    </row>
    <row r="2205" spans="1:12">
      <c r="A2205" t="s">
        <v>4426</v>
      </c>
      <c r="B2205" s="4">
        <v>42990</v>
      </c>
      <c r="C2205">
        <v>36</v>
      </c>
      <c r="D2205" t="s">
        <v>6016</v>
      </c>
      <c r="E2205" s="7" t="s">
        <v>6017</v>
      </c>
      <c r="F2205" s="10" t="s">
        <v>6090</v>
      </c>
      <c r="G2205" t="s">
        <v>6091</v>
      </c>
      <c r="H2205" s="11" t="s">
        <v>6047</v>
      </c>
      <c r="I2205" s="11" t="s">
        <v>6048</v>
      </c>
      <c r="J2205" s="11" t="s">
        <v>6022</v>
      </c>
      <c r="K2205" s="11">
        <v>11000</v>
      </c>
      <c r="L2205" s="6">
        <v>240</v>
      </c>
    </row>
    <row r="2206" spans="1:12">
      <c r="A2206" t="s">
        <v>4428</v>
      </c>
      <c r="B2206" s="4">
        <v>42921</v>
      </c>
      <c r="C2206">
        <v>45</v>
      </c>
      <c r="D2206" t="s">
        <v>6016</v>
      </c>
      <c r="E2206" s="7" t="s">
        <v>6017</v>
      </c>
      <c r="F2206" s="10" t="s">
        <v>6090</v>
      </c>
      <c r="G2206" t="s">
        <v>6091</v>
      </c>
      <c r="H2206" s="11" t="s">
        <v>6031</v>
      </c>
      <c r="I2206" s="11" t="s">
        <v>6032</v>
      </c>
      <c r="J2206" s="11" t="s">
        <v>6033</v>
      </c>
      <c r="K2206" s="11">
        <v>11000</v>
      </c>
      <c r="L2206" s="6">
        <v>110</v>
      </c>
    </row>
    <row r="2207" spans="1:12">
      <c r="A2207" t="s">
        <v>4430</v>
      </c>
      <c r="B2207" s="4">
        <v>43355</v>
      </c>
      <c r="C2207">
        <v>38</v>
      </c>
      <c r="D2207" t="s">
        <v>6016</v>
      </c>
      <c r="E2207" s="7" t="s">
        <v>6017</v>
      </c>
      <c r="F2207" s="10" t="s">
        <v>6090</v>
      </c>
      <c r="G2207" t="s">
        <v>6091</v>
      </c>
      <c r="H2207" s="11" t="s">
        <v>6027</v>
      </c>
      <c r="I2207" s="11" t="s">
        <v>6028</v>
      </c>
      <c r="J2207" s="11" t="s">
        <v>6029</v>
      </c>
      <c r="K2207" s="11">
        <v>11000</v>
      </c>
      <c r="L2207" s="6">
        <v>105</v>
      </c>
    </row>
    <row r="2208" spans="1:12">
      <c r="A2208" t="s">
        <v>4432</v>
      </c>
      <c r="B2208" s="4">
        <v>42571</v>
      </c>
      <c r="C2208">
        <v>35</v>
      </c>
      <c r="D2208" t="s">
        <v>6023</v>
      </c>
      <c r="E2208" s="7" t="s">
        <v>6017</v>
      </c>
      <c r="F2208" s="10" t="s">
        <v>6090</v>
      </c>
      <c r="G2208" t="s">
        <v>6091</v>
      </c>
      <c r="H2208" s="11" t="s">
        <v>6047</v>
      </c>
      <c r="I2208" s="11" t="s">
        <v>6048</v>
      </c>
      <c r="J2208" s="11" t="s">
        <v>6029</v>
      </c>
      <c r="K2208" s="11">
        <v>11000</v>
      </c>
      <c r="L2208" s="6">
        <v>350</v>
      </c>
    </row>
    <row r="2209" spans="1:12">
      <c r="A2209" t="s">
        <v>4434</v>
      </c>
      <c r="B2209" s="4">
        <v>42571</v>
      </c>
      <c r="C2209">
        <v>48</v>
      </c>
      <c r="D2209" t="s">
        <v>6016</v>
      </c>
      <c r="E2209" s="7" t="s">
        <v>6043</v>
      </c>
      <c r="F2209" s="10" t="s">
        <v>6090</v>
      </c>
      <c r="G2209" t="s">
        <v>6091</v>
      </c>
      <c r="H2209" s="11" t="s">
        <v>6047</v>
      </c>
      <c r="I2209" s="11" t="s">
        <v>6048</v>
      </c>
      <c r="J2209" s="11" t="s">
        <v>6075</v>
      </c>
      <c r="K2209" s="11">
        <v>5000</v>
      </c>
      <c r="L2209" s="6">
        <v>200</v>
      </c>
    </row>
    <row r="2210" spans="1:12">
      <c r="A2210" t="s">
        <v>4436</v>
      </c>
      <c r="B2210" s="4">
        <v>42973</v>
      </c>
      <c r="C2210">
        <v>51</v>
      </c>
      <c r="D2210" t="s">
        <v>6016</v>
      </c>
      <c r="E2210" s="7" t="s">
        <v>6017</v>
      </c>
      <c r="F2210" s="10" t="s">
        <v>6090</v>
      </c>
      <c r="G2210" t="s">
        <v>6091</v>
      </c>
      <c r="H2210" s="11" t="s">
        <v>6047</v>
      </c>
      <c r="I2210" s="11" t="s">
        <v>6048</v>
      </c>
      <c r="J2210" s="11" t="s">
        <v>6029</v>
      </c>
      <c r="K2210" s="11">
        <v>11000</v>
      </c>
      <c r="L2210" s="6">
        <v>440</v>
      </c>
    </row>
    <row r="2211" spans="1:12">
      <c r="A2211" t="s">
        <v>4438</v>
      </c>
      <c r="B2211" s="4">
        <v>42690</v>
      </c>
      <c r="C2211">
        <v>37</v>
      </c>
      <c r="D2211" t="s">
        <v>6023</v>
      </c>
      <c r="E2211" s="7" t="s">
        <v>6043</v>
      </c>
      <c r="F2211" s="10" t="s">
        <v>6090</v>
      </c>
      <c r="G2211" t="s">
        <v>6091</v>
      </c>
      <c r="H2211" s="11" t="s">
        <v>6020</v>
      </c>
      <c r="I2211" s="11" t="s">
        <v>6021</v>
      </c>
      <c r="J2211" s="11" t="s">
        <v>6029</v>
      </c>
      <c r="K2211" s="11">
        <v>5000</v>
      </c>
      <c r="L2211" s="6">
        <v>770</v>
      </c>
    </row>
    <row r="2212" spans="1:12">
      <c r="A2212" t="s">
        <v>4440</v>
      </c>
      <c r="B2212" s="4">
        <v>42690</v>
      </c>
      <c r="C2212">
        <v>33</v>
      </c>
      <c r="D2212" t="s">
        <v>6023</v>
      </c>
      <c r="E2212" s="7" t="s">
        <v>6043</v>
      </c>
      <c r="F2212" s="10" t="s">
        <v>6090</v>
      </c>
      <c r="G2212" t="s">
        <v>6091</v>
      </c>
      <c r="H2212" s="11" t="s">
        <v>6020</v>
      </c>
      <c r="I2212" s="11" t="s">
        <v>6021</v>
      </c>
      <c r="J2212" s="11" t="s">
        <v>6029</v>
      </c>
      <c r="K2212" s="11">
        <v>5000</v>
      </c>
      <c r="L2212" s="6">
        <v>1100</v>
      </c>
    </row>
    <row r="2213" spans="1:12">
      <c r="A2213" t="s">
        <v>4442</v>
      </c>
      <c r="B2213" s="4">
        <v>43434</v>
      </c>
      <c r="C2213">
        <v>31</v>
      </c>
      <c r="D2213" t="s">
        <v>6016</v>
      </c>
      <c r="E2213" s="7" t="s">
        <v>6043</v>
      </c>
      <c r="F2213" s="10" t="s">
        <v>6090</v>
      </c>
      <c r="G2213" t="s">
        <v>6091</v>
      </c>
      <c r="H2213" s="11" t="s">
        <v>6071</v>
      </c>
      <c r="I2213" s="11" t="s">
        <v>6072</v>
      </c>
      <c r="J2213" s="11" t="s">
        <v>6029</v>
      </c>
      <c r="K2213" s="11">
        <v>5000</v>
      </c>
      <c r="L2213" s="6">
        <v>300</v>
      </c>
    </row>
    <row r="2214" spans="1:12">
      <c r="A2214" t="s">
        <v>4444</v>
      </c>
      <c r="B2214" s="4">
        <v>43794</v>
      </c>
      <c r="C2214">
        <v>40</v>
      </c>
      <c r="D2214" t="s">
        <v>6023</v>
      </c>
      <c r="E2214" s="7" t="s">
        <v>6043</v>
      </c>
      <c r="F2214" s="10" t="s">
        <v>6090</v>
      </c>
      <c r="G2214" t="s">
        <v>6091</v>
      </c>
      <c r="H2214" s="11" t="s">
        <v>6031</v>
      </c>
      <c r="I2214" s="11" t="s">
        <v>6032</v>
      </c>
      <c r="J2214" s="11" t="s">
        <v>6033</v>
      </c>
      <c r="K2214" s="11">
        <v>5000</v>
      </c>
      <c r="L2214" s="6">
        <v>110</v>
      </c>
    </row>
    <row r="2215" spans="1:12">
      <c r="A2215" t="s">
        <v>4446</v>
      </c>
      <c r="B2215" s="4">
        <v>43740</v>
      </c>
      <c r="C2215">
        <v>43</v>
      </c>
      <c r="D2215" t="s">
        <v>6016</v>
      </c>
      <c r="E2215" s="7" t="s">
        <v>6017</v>
      </c>
      <c r="F2215" s="10" t="s">
        <v>6090</v>
      </c>
      <c r="G2215" t="s">
        <v>6091</v>
      </c>
      <c r="H2215" s="11" t="s">
        <v>6085</v>
      </c>
      <c r="I2215" s="11" t="s">
        <v>6086</v>
      </c>
      <c r="J2215" s="11" t="s">
        <v>6029</v>
      </c>
      <c r="K2215" s="11">
        <v>28000</v>
      </c>
      <c r="L2215" s="6">
        <v>80</v>
      </c>
    </row>
    <row r="2216" spans="1:12">
      <c r="A2216" t="s">
        <v>4448</v>
      </c>
      <c r="B2216" s="4">
        <v>43740</v>
      </c>
      <c r="C2216">
        <v>63</v>
      </c>
      <c r="D2216" t="s">
        <v>6016</v>
      </c>
      <c r="E2216" s="7" t="s">
        <v>6017</v>
      </c>
      <c r="F2216" s="10" t="s">
        <v>6090</v>
      </c>
      <c r="G2216" t="s">
        <v>6091</v>
      </c>
      <c r="H2216" s="11" t="s">
        <v>6085</v>
      </c>
      <c r="I2216" s="11" t="s">
        <v>6086</v>
      </c>
      <c r="J2216" s="11" t="s">
        <v>6029</v>
      </c>
      <c r="K2216" s="11">
        <v>28000</v>
      </c>
      <c r="L2216" s="6">
        <v>1040</v>
      </c>
    </row>
    <row r="2217" spans="1:12">
      <c r="A2217" t="s">
        <v>4450</v>
      </c>
      <c r="B2217" s="4">
        <v>43740</v>
      </c>
      <c r="C2217">
        <v>35</v>
      </c>
      <c r="D2217" t="s">
        <v>6023</v>
      </c>
      <c r="E2217" s="7" t="s">
        <v>6037</v>
      </c>
      <c r="F2217" s="10" t="s">
        <v>6090</v>
      </c>
      <c r="G2217" t="s">
        <v>6091</v>
      </c>
      <c r="H2217" s="11" t="s">
        <v>6085</v>
      </c>
      <c r="I2217" s="11" t="s">
        <v>6086</v>
      </c>
      <c r="J2217" s="11" t="s">
        <v>6029</v>
      </c>
      <c r="K2217" s="11">
        <v>1200</v>
      </c>
      <c r="L2217" s="6">
        <v>160</v>
      </c>
    </row>
    <row r="2218" spans="1:12">
      <c r="A2218" t="s">
        <v>4452</v>
      </c>
      <c r="B2218" s="4">
        <v>43740</v>
      </c>
      <c r="C2218">
        <v>31</v>
      </c>
      <c r="D2218" t="s">
        <v>6023</v>
      </c>
      <c r="E2218" s="7" t="s">
        <v>6017</v>
      </c>
      <c r="F2218" s="10" t="s">
        <v>6090</v>
      </c>
      <c r="G2218" t="s">
        <v>6091</v>
      </c>
      <c r="H2218" s="11" t="s">
        <v>6085</v>
      </c>
      <c r="I2218" s="11" t="s">
        <v>6086</v>
      </c>
      <c r="J2218" s="11" t="s">
        <v>6022</v>
      </c>
      <c r="K2218" s="11">
        <v>28000</v>
      </c>
      <c r="L2218" s="6">
        <v>320</v>
      </c>
    </row>
    <row r="2219" spans="1:12">
      <c r="A2219" t="s">
        <v>4454</v>
      </c>
      <c r="B2219" s="4">
        <v>42638</v>
      </c>
      <c r="C2219">
        <v>36</v>
      </c>
      <c r="D2219" t="s">
        <v>6016</v>
      </c>
      <c r="E2219" s="7" t="s">
        <v>6017</v>
      </c>
      <c r="F2219" s="10" t="s">
        <v>6090</v>
      </c>
      <c r="G2219" t="s">
        <v>6091</v>
      </c>
      <c r="H2219" s="11" t="s">
        <v>6054</v>
      </c>
      <c r="I2219" s="11" t="s">
        <v>6055</v>
      </c>
      <c r="J2219" s="11" t="s">
        <v>6056</v>
      </c>
      <c r="K2219" s="11">
        <v>11000</v>
      </c>
      <c r="L2219" s="6">
        <v>70</v>
      </c>
    </row>
    <row r="2220" spans="1:12">
      <c r="A2220" t="s">
        <v>4456</v>
      </c>
      <c r="B2220" s="4">
        <v>43678</v>
      </c>
      <c r="C2220">
        <v>34</v>
      </c>
      <c r="D2220" t="s">
        <v>6016</v>
      </c>
      <c r="E2220" s="7" t="s">
        <v>6017</v>
      </c>
      <c r="F2220" s="10" t="s">
        <v>6090</v>
      </c>
      <c r="G2220" t="s">
        <v>6091</v>
      </c>
      <c r="H2220" s="11" t="s">
        <v>6054</v>
      </c>
      <c r="I2220" s="11" t="s">
        <v>6055</v>
      </c>
      <c r="J2220" s="11" t="s">
        <v>6056</v>
      </c>
      <c r="K2220" s="11">
        <v>11000</v>
      </c>
      <c r="L2220" s="6">
        <v>320</v>
      </c>
    </row>
    <row r="2221" spans="1:12">
      <c r="A2221" t="s">
        <v>4458</v>
      </c>
      <c r="B2221" s="4">
        <v>43678</v>
      </c>
      <c r="C2221">
        <v>29</v>
      </c>
      <c r="D2221" t="s">
        <v>6016</v>
      </c>
      <c r="E2221" s="7" t="s">
        <v>6037</v>
      </c>
      <c r="F2221" s="10" t="s">
        <v>6090</v>
      </c>
      <c r="G2221" t="s">
        <v>6091</v>
      </c>
      <c r="H2221" s="11" t="s">
        <v>6054</v>
      </c>
      <c r="I2221" s="11" t="s">
        <v>6055</v>
      </c>
      <c r="J2221" s="11" t="s">
        <v>6056</v>
      </c>
      <c r="K2221" s="11">
        <v>550</v>
      </c>
      <c r="L2221" s="6">
        <v>80</v>
      </c>
    </row>
    <row r="2222" spans="1:12">
      <c r="A2222" t="s">
        <v>4460</v>
      </c>
      <c r="B2222" s="4">
        <v>43678</v>
      </c>
      <c r="C2222">
        <v>55</v>
      </c>
      <c r="D2222" t="s">
        <v>6016</v>
      </c>
      <c r="E2222" s="7" t="s">
        <v>6043</v>
      </c>
      <c r="F2222" s="10" t="s">
        <v>6090</v>
      </c>
      <c r="G2222" t="s">
        <v>6091</v>
      </c>
      <c r="H2222" s="11" t="s">
        <v>6054</v>
      </c>
      <c r="I2222" s="11" t="s">
        <v>6055</v>
      </c>
      <c r="J2222" s="11" t="s">
        <v>6076</v>
      </c>
      <c r="K2222" s="11">
        <v>5000</v>
      </c>
      <c r="L2222" s="6">
        <v>320</v>
      </c>
    </row>
    <row r="2223" spans="1:12">
      <c r="A2223" t="s">
        <v>4462</v>
      </c>
      <c r="B2223" s="4">
        <v>43075</v>
      </c>
      <c r="C2223">
        <v>46</v>
      </c>
      <c r="D2223" t="s">
        <v>6016</v>
      </c>
      <c r="E2223" s="7" t="s">
        <v>6017</v>
      </c>
      <c r="F2223" s="10" t="s">
        <v>6090</v>
      </c>
      <c r="G2223" t="s">
        <v>6091</v>
      </c>
      <c r="H2223" s="11" t="s">
        <v>6085</v>
      </c>
      <c r="I2223" s="11" t="s">
        <v>6086</v>
      </c>
      <c r="J2223" s="11" t="s">
        <v>6088</v>
      </c>
      <c r="K2223" s="11">
        <v>28000</v>
      </c>
      <c r="L2223" s="6">
        <v>220</v>
      </c>
    </row>
    <row r="2224" spans="1:12">
      <c r="A2224" t="s">
        <v>4464</v>
      </c>
      <c r="B2224" s="4">
        <v>43075</v>
      </c>
      <c r="C2224">
        <v>45</v>
      </c>
      <c r="D2224" t="s">
        <v>6016</v>
      </c>
      <c r="E2224" s="7" t="s">
        <v>6043</v>
      </c>
      <c r="F2224" s="10" t="s">
        <v>6090</v>
      </c>
      <c r="G2224" t="s">
        <v>6091</v>
      </c>
      <c r="H2224" s="11" t="s">
        <v>6085</v>
      </c>
      <c r="I2224" s="11" t="s">
        <v>6086</v>
      </c>
      <c r="J2224" s="11" t="s">
        <v>6029</v>
      </c>
      <c r="K2224" s="11">
        <v>12000</v>
      </c>
      <c r="L2224" s="6">
        <v>880</v>
      </c>
    </row>
    <row r="2225" spans="1:12">
      <c r="A2225" t="s">
        <v>4466</v>
      </c>
      <c r="B2225" s="4">
        <v>43075</v>
      </c>
      <c r="C2225">
        <v>52</v>
      </c>
      <c r="D2225" t="s">
        <v>6023</v>
      </c>
      <c r="E2225" s="7" t="s">
        <v>6043</v>
      </c>
      <c r="F2225" s="10" t="s">
        <v>6090</v>
      </c>
      <c r="G2225" t="s">
        <v>6091</v>
      </c>
      <c r="H2225" s="11" t="s">
        <v>6085</v>
      </c>
      <c r="I2225" s="11" t="s">
        <v>6086</v>
      </c>
      <c r="J2225" s="11" t="s">
        <v>6022</v>
      </c>
      <c r="K2225" s="11">
        <v>12000</v>
      </c>
      <c r="L2225" s="6">
        <v>110</v>
      </c>
    </row>
    <row r="2226" spans="1:12">
      <c r="A2226" t="s">
        <v>4468</v>
      </c>
      <c r="B2226" s="4">
        <v>43682</v>
      </c>
      <c r="C2226">
        <v>40</v>
      </c>
      <c r="D2226" t="s">
        <v>6023</v>
      </c>
      <c r="E2226" s="7" t="s">
        <v>6017</v>
      </c>
      <c r="F2226" s="10" t="s">
        <v>6090</v>
      </c>
      <c r="G2226" t="s">
        <v>6091</v>
      </c>
      <c r="H2226" s="11" t="s">
        <v>6054</v>
      </c>
      <c r="I2226" s="11" t="s">
        <v>6055</v>
      </c>
      <c r="J2226" s="11" t="s">
        <v>6056</v>
      </c>
      <c r="K2226" s="11">
        <v>11000</v>
      </c>
      <c r="L2226" s="6">
        <v>330</v>
      </c>
    </row>
    <row r="2227" spans="1:12">
      <c r="A2227" t="s">
        <v>4470</v>
      </c>
      <c r="B2227" s="4">
        <v>43180</v>
      </c>
      <c r="C2227">
        <v>46</v>
      </c>
      <c r="D2227" t="s">
        <v>6023</v>
      </c>
      <c r="E2227" s="7" t="s">
        <v>6017</v>
      </c>
      <c r="F2227" s="10" t="s">
        <v>6090</v>
      </c>
      <c r="G2227" t="s">
        <v>6091</v>
      </c>
      <c r="H2227" s="11" t="s">
        <v>6020</v>
      </c>
      <c r="I2227" s="11" t="s">
        <v>6021</v>
      </c>
      <c r="J2227" s="11" t="s">
        <v>6022</v>
      </c>
      <c r="K2227" s="11">
        <v>11000</v>
      </c>
      <c r="L2227" s="6">
        <v>80</v>
      </c>
    </row>
    <row r="2228" spans="1:12">
      <c r="A2228" t="s">
        <v>4472</v>
      </c>
      <c r="B2228" s="4">
        <v>43680</v>
      </c>
      <c r="C2228">
        <v>54</v>
      </c>
      <c r="D2228" t="s">
        <v>6023</v>
      </c>
      <c r="E2228" s="7" t="s">
        <v>6017</v>
      </c>
      <c r="F2228" s="10" t="s">
        <v>6090</v>
      </c>
      <c r="G2228" t="s">
        <v>6091</v>
      </c>
      <c r="H2228" s="11" t="s">
        <v>6054</v>
      </c>
      <c r="I2228" s="11" t="s">
        <v>6055</v>
      </c>
      <c r="J2228" s="11" t="s">
        <v>6056</v>
      </c>
      <c r="K2228" s="11">
        <v>11000</v>
      </c>
      <c r="L2228" s="6">
        <v>100</v>
      </c>
    </row>
    <row r="2229" spans="1:12">
      <c r="A2229" t="s">
        <v>4474</v>
      </c>
      <c r="B2229" s="4">
        <v>43680</v>
      </c>
      <c r="C2229">
        <v>36</v>
      </c>
      <c r="D2229" t="s">
        <v>6016</v>
      </c>
      <c r="E2229" s="7" t="s">
        <v>6017</v>
      </c>
      <c r="F2229" s="10" t="s">
        <v>6090</v>
      </c>
      <c r="G2229" t="s">
        <v>6091</v>
      </c>
      <c r="H2229" s="11" t="s">
        <v>6054</v>
      </c>
      <c r="I2229" s="11" t="s">
        <v>6055</v>
      </c>
      <c r="J2229" s="11" t="s">
        <v>6076</v>
      </c>
      <c r="K2229" s="11">
        <v>11000</v>
      </c>
      <c r="L2229" s="6">
        <v>50</v>
      </c>
    </row>
    <row r="2230" spans="1:12">
      <c r="A2230" t="s">
        <v>4476</v>
      </c>
      <c r="B2230" s="4">
        <v>43378</v>
      </c>
      <c r="C2230">
        <v>44</v>
      </c>
      <c r="D2230" t="s">
        <v>6016</v>
      </c>
      <c r="E2230" s="7" t="s">
        <v>6017</v>
      </c>
      <c r="F2230" s="10" t="s">
        <v>6090</v>
      </c>
      <c r="G2230" t="s">
        <v>6091</v>
      </c>
      <c r="H2230" s="11" t="s">
        <v>6031</v>
      </c>
      <c r="I2230" s="11" t="s">
        <v>6032</v>
      </c>
      <c r="J2230" s="11" t="s">
        <v>6033</v>
      </c>
      <c r="K2230" s="11">
        <v>11000</v>
      </c>
      <c r="L2230" s="6">
        <v>110</v>
      </c>
    </row>
    <row r="2231" spans="1:12">
      <c r="A2231" t="s">
        <v>4478</v>
      </c>
      <c r="B2231" s="4">
        <v>42465</v>
      </c>
      <c r="C2231">
        <v>37</v>
      </c>
      <c r="D2231" t="s">
        <v>6023</v>
      </c>
      <c r="E2231" s="7" t="s">
        <v>6017</v>
      </c>
      <c r="F2231" s="10" t="s">
        <v>6090</v>
      </c>
      <c r="G2231" t="s">
        <v>6091</v>
      </c>
      <c r="H2231" s="11" t="s">
        <v>6031</v>
      </c>
      <c r="I2231" s="11" t="s">
        <v>6032</v>
      </c>
      <c r="J2231" s="11" t="s">
        <v>6034</v>
      </c>
      <c r="K2231" s="11">
        <v>11000</v>
      </c>
      <c r="L2231" s="6">
        <v>160</v>
      </c>
    </row>
    <row r="2232" spans="1:12">
      <c r="A2232" t="s">
        <v>4480</v>
      </c>
      <c r="B2232" s="4">
        <v>42465</v>
      </c>
      <c r="C2232">
        <v>35</v>
      </c>
      <c r="D2232" t="s">
        <v>6016</v>
      </c>
      <c r="E2232" s="7" t="s">
        <v>6017</v>
      </c>
      <c r="F2232" s="10" t="s">
        <v>6090</v>
      </c>
      <c r="G2232" t="s">
        <v>6091</v>
      </c>
      <c r="H2232" s="11" t="s">
        <v>6031</v>
      </c>
      <c r="I2232" s="11" t="s">
        <v>6032</v>
      </c>
      <c r="J2232" s="11" t="s">
        <v>6034</v>
      </c>
      <c r="K2232" s="11">
        <v>11000</v>
      </c>
      <c r="L2232" s="6">
        <v>160</v>
      </c>
    </row>
    <row r="2233" spans="1:12">
      <c r="A2233" t="s">
        <v>4482</v>
      </c>
      <c r="B2233" s="4">
        <v>43647</v>
      </c>
      <c r="C2233">
        <v>64</v>
      </c>
      <c r="D2233" t="s">
        <v>6023</v>
      </c>
      <c r="E2233" s="7" t="s">
        <v>6037</v>
      </c>
      <c r="F2233" s="10" t="s">
        <v>6090</v>
      </c>
      <c r="G2233" t="s">
        <v>6091</v>
      </c>
      <c r="H2233" s="11" t="s">
        <v>6031</v>
      </c>
      <c r="I2233" s="11" t="s">
        <v>6032</v>
      </c>
      <c r="J2233" s="11" t="s">
        <v>6033</v>
      </c>
      <c r="K2233" s="11">
        <v>350</v>
      </c>
      <c r="L2233" s="6">
        <v>250</v>
      </c>
    </row>
    <row r="2234" spans="1:12">
      <c r="A2234" t="s">
        <v>4484</v>
      </c>
      <c r="B2234" s="4">
        <v>43660</v>
      </c>
      <c r="C2234">
        <v>52</v>
      </c>
      <c r="D2234" t="s">
        <v>6023</v>
      </c>
      <c r="E2234" s="7" t="s">
        <v>6017</v>
      </c>
      <c r="F2234" s="10" t="s">
        <v>6090</v>
      </c>
      <c r="G2234" t="s">
        <v>6091</v>
      </c>
      <c r="H2234" s="11" t="s">
        <v>6031</v>
      </c>
      <c r="I2234" s="11" t="s">
        <v>6032</v>
      </c>
      <c r="J2234" s="11" t="s">
        <v>6034</v>
      </c>
      <c r="K2234" s="11">
        <v>11000</v>
      </c>
      <c r="L2234" s="6">
        <v>250</v>
      </c>
    </row>
    <row r="2235" spans="1:12">
      <c r="A2235" t="s">
        <v>4486</v>
      </c>
      <c r="B2235" s="4">
        <v>43085</v>
      </c>
      <c r="C2235">
        <v>37</v>
      </c>
      <c r="D2235" t="s">
        <v>6023</v>
      </c>
      <c r="E2235" s="7" t="s">
        <v>6017</v>
      </c>
      <c r="F2235" s="10" t="s">
        <v>6090</v>
      </c>
      <c r="G2235" t="s">
        <v>6091</v>
      </c>
      <c r="H2235" s="11" t="s">
        <v>6020</v>
      </c>
      <c r="I2235" s="11" t="s">
        <v>6021</v>
      </c>
      <c r="J2235" s="11" t="s">
        <v>6029</v>
      </c>
      <c r="K2235" s="11">
        <v>11000</v>
      </c>
      <c r="L2235" s="6">
        <v>320</v>
      </c>
    </row>
    <row r="2236" spans="1:12">
      <c r="A2236" t="s">
        <v>4488</v>
      </c>
      <c r="B2236" s="4">
        <v>43809</v>
      </c>
      <c r="C2236">
        <v>45</v>
      </c>
      <c r="D2236" t="s">
        <v>6023</v>
      </c>
      <c r="E2236" s="7" t="s">
        <v>6017</v>
      </c>
      <c r="F2236" s="10" t="s">
        <v>6090</v>
      </c>
      <c r="G2236" t="s">
        <v>6091</v>
      </c>
      <c r="H2236" s="11" t="s">
        <v>6054</v>
      </c>
      <c r="I2236" s="11" t="s">
        <v>6055</v>
      </c>
      <c r="J2236" s="11" t="s">
        <v>6076</v>
      </c>
      <c r="K2236" s="11">
        <v>11000</v>
      </c>
      <c r="L2236" s="6">
        <v>770</v>
      </c>
    </row>
    <row r="2237" spans="1:12">
      <c r="A2237" t="s">
        <v>4490</v>
      </c>
      <c r="B2237" s="4">
        <v>42995</v>
      </c>
      <c r="C2237">
        <v>28</v>
      </c>
      <c r="D2237" t="s">
        <v>6016</v>
      </c>
      <c r="E2237" s="7" t="s">
        <v>6037</v>
      </c>
      <c r="F2237" s="10" t="s">
        <v>6090</v>
      </c>
      <c r="G2237" t="s">
        <v>6091</v>
      </c>
      <c r="H2237" s="11" t="s">
        <v>6020</v>
      </c>
      <c r="I2237" s="11" t="s">
        <v>6021</v>
      </c>
      <c r="J2237" s="11" t="s">
        <v>6029</v>
      </c>
      <c r="K2237" s="11">
        <v>750</v>
      </c>
      <c r="L2237" s="6">
        <v>100</v>
      </c>
    </row>
    <row r="2238" spans="1:12">
      <c r="A2238" t="s">
        <v>4492</v>
      </c>
      <c r="B2238" s="4">
        <v>42995</v>
      </c>
      <c r="C2238">
        <v>65</v>
      </c>
      <c r="D2238" t="s">
        <v>6023</v>
      </c>
      <c r="E2238" s="7" t="s">
        <v>6017</v>
      </c>
      <c r="F2238" s="10" t="s">
        <v>6090</v>
      </c>
      <c r="G2238" t="s">
        <v>6091</v>
      </c>
      <c r="H2238" s="11" t="s">
        <v>6020</v>
      </c>
      <c r="I2238" s="11" t="s">
        <v>6021</v>
      </c>
      <c r="J2238" s="11" t="s">
        <v>6029</v>
      </c>
      <c r="K2238" s="11">
        <v>11000</v>
      </c>
      <c r="L2238" s="6">
        <v>400</v>
      </c>
    </row>
    <row r="2239" spans="1:12">
      <c r="A2239" t="s">
        <v>4494</v>
      </c>
      <c r="B2239" s="4">
        <v>43302</v>
      </c>
      <c r="C2239">
        <v>55</v>
      </c>
      <c r="D2239" t="s">
        <v>6016</v>
      </c>
      <c r="E2239" s="7" t="s">
        <v>6017</v>
      </c>
      <c r="F2239" s="10" t="s">
        <v>6090</v>
      </c>
      <c r="G2239" t="s">
        <v>6091</v>
      </c>
      <c r="H2239" s="11" t="s">
        <v>6047</v>
      </c>
      <c r="I2239" s="11" t="s">
        <v>6048</v>
      </c>
      <c r="J2239" s="11" t="s">
        <v>6029</v>
      </c>
      <c r="K2239" s="11">
        <v>11000</v>
      </c>
      <c r="L2239" s="6">
        <v>400</v>
      </c>
    </row>
    <row r="2240" spans="1:12">
      <c r="A2240" t="s">
        <v>4496</v>
      </c>
      <c r="B2240" s="4">
        <v>43581</v>
      </c>
      <c r="C2240">
        <v>55</v>
      </c>
      <c r="D2240" t="s">
        <v>6016</v>
      </c>
      <c r="E2240" s="7" t="s">
        <v>6017</v>
      </c>
      <c r="F2240" s="10" t="s">
        <v>6090</v>
      </c>
      <c r="G2240" t="s">
        <v>6091</v>
      </c>
      <c r="H2240" s="11" t="s">
        <v>6047</v>
      </c>
      <c r="I2240" s="11" t="s">
        <v>6048</v>
      </c>
      <c r="J2240" s="11" t="s">
        <v>6022</v>
      </c>
      <c r="K2240" s="11">
        <v>11000</v>
      </c>
      <c r="L2240" s="6">
        <v>100</v>
      </c>
    </row>
    <row r="2241" spans="1:12">
      <c r="A2241" t="s">
        <v>4498</v>
      </c>
      <c r="B2241" s="4">
        <v>43421</v>
      </c>
      <c r="C2241">
        <v>41</v>
      </c>
      <c r="D2241" t="s">
        <v>6016</v>
      </c>
      <c r="E2241" s="7" t="s">
        <v>6017</v>
      </c>
      <c r="F2241" s="10" t="s">
        <v>6090</v>
      </c>
      <c r="G2241" t="s">
        <v>6091</v>
      </c>
      <c r="H2241" s="11" t="s">
        <v>6020</v>
      </c>
      <c r="I2241" s="11" t="s">
        <v>6021</v>
      </c>
      <c r="J2241" s="11" t="s">
        <v>6029</v>
      </c>
      <c r="K2241" s="11">
        <v>11000</v>
      </c>
      <c r="L2241" s="6">
        <v>80</v>
      </c>
    </row>
    <row r="2242" spans="1:12">
      <c r="A2242" t="s">
        <v>4500</v>
      </c>
      <c r="B2242" s="4">
        <v>43421</v>
      </c>
      <c r="C2242">
        <v>57</v>
      </c>
      <c r="D2242" t="s">
        <v>6023</v>
      </c>
      <c r="E2242" s="7" t="s">
        <v>6017</v>
      </c>
      <c r="F2242" s="10" t="s">
        <v>6090</v>
      </c>
      <c r="G2242" t="s">
        <v>6091</v>
      </c>
      <c r="H2242" s="11" t="s">
        <v>6020</v>
      </c>
      <c r="I2242" s="11" t="s">
        <v>6021</v>
      </c>
      <c r="J2242" s="11" t="s">
        <v>6029</v>
      </c>
      <c r="K2242" s="11">
        <v>11000</v>
      </c>
      <c r="L2242" s="6">
        <v>560</v>
      </c>
    </row>
    <row r="2243" spans="1:12">
      <c r="A2243" t="s">
        <v>4502</v>
      </c>
      <c r="B2243" s="4">
        <v>43435</v>
      </c>
      <c r="C2243">
        <v>37</v>
      </c>
      <c r="D2243" t="s">
        <v>6016</v>
      </c>
      <c r="E2243" s="7" t="s">
        <v>6017</v>
      </c>
      <c r="F2243" s="10" t="s">
        <v>6090</v>
      </c>
      <c r="G2243" t="s">
        <v>6091</v>
      </c>
      <c r="H2243" s="11" t="s">
        <v>6031</v>
      </c>
      <c r="I2243" s="11" t="s">
        <v>6032</v>
      </c>
      <c r="J2243" s="11" t="s">
        <v>6040</v>
      </c>
      <c r="K2243" s="11">
        <v>11000</v>
      </c>
      <c r="L2243" s="6">
        <v>330</v>
      </c>
    </row>
    <row r="2244" spans="1:12">
      <c r="A2244" t="s">
        <v>4504</v>
      </c>
      <c r="B2244" s="4">
        <v>43794</v>
      </c>
      <c r="C2244">
        <v>29</v>
      </c>
      <c r="D2244" t="s">
        <v>6016</v>
      </c>
      <c r="E2244" s="7" t="s">
        <v>6043</v>
      </c>
      <c r="F2244" s="10" t="s">
        <v>6090</v>
      </c>
      <c r="G2244" t="s">
        <v>6091</v>
      </c>
      <c r="H2244" s="11" t="s">
        <v>6047</v>
      </c>
      <c r="I2244" s="11" t="s">
        <v>6048</v>
      </c>
      <c r="J2244" s="11" t="s">
        <v>6029</v>
      </c>
      <c r="K2244" s="11">
        <v>5000</v>
      </c>
      <c r="L2244" s="6">
        <v>160</v>
      </c>
    </row>
    <row r="2245" spans="1:12">
      <c r="A2245" t="s">
        <v>4506</v>
      </c>
      <c r="B2245" s="4">
        <v>43794</v>
      </c>
      <c r="C2245">
        <v>62</v>
      </c>
      <c r="D2245" t="s">
        <v>6023</v>
      </c>
      <c r="E2245" s="7" t="s">
        <v>6043</v>
      </c>
      <c r="F2245" s="10" t="s">
        <v>6090</v>
      </c>
      <c r="G2245" t="s">
        <v>6091</v>
      </c>
      <c r="H2245" s="11" t="s">
        <v>6047</v>
      </c>
      <c r="I2245" s="11" t="s">
        <v>6048</v>
      </c>
      <c r="J2245" s="11" t="s">
        <v>6029</v>
      </c>
      <c r="K2245" s="11">
        <v>5000</v>
      </c>
      <c r="L2245" s="6">
        <v>160</v>
      </c>
    </row>
    <row r="2246" spans="1:12">
      <c r="A2246" t="s">
        <v>4508</v>
      </c>
      <c r="B2246" s="4">
        <v>43794</v>
      </c>
      <c r="C2246">
        <v>42</v>
      </c>
      <c r="D2246" t="s">
        <v>6016</v>
      </c>
      <c r="E2246" s="7" t="s">
        <v>6043</v>
      </c>
      <c r="F2246" s="10" t="s">
        <v>6090</v>
      </c>
      <c r="G2246" t="s">
        <v>6091</v>
      </c>
      <c r="H2246" s="11" t="s">
        <v>6047</v>
      </c>
      <c r="I2246" s="11" t="s">
        <v>6048</v>
      </c>
      <c r="J2246" s="11" t="s">
        <v>6029</v>
      </c>
      <c r="K2246" s="11">
        <v>5000</v>
      </c>
      <c r="L2246" s="6">
        <v>160</v>
      </c>
    </row>
    <row r="2247" spans="1:12">
      <c r="A2247" t="s">
        <v>4510</v>
      </c>
      <c r="B2247" s="4">
        <v>43794</v>
      </c>
      <c r="C2247">
        <v>47</v>
      </c>
      <c r="D2247" t="s">
        <v>6023</v>
      </c>
      <c r="E2247" s="7" t="s">
        <v>6017</v>
      </c>
      <c r="F2247" s="10" t="s">
        <v>6090</v>
      </c>
      <c r="G2247" t="s">
        <v>6091</v>
      </c>
      <c r="H2247" s="11" t="s">
        <v>6047</v>
      </c>
      <c r="I2247" s="11" t="s">
        <v>6048</v>
      </c>
      <c r="J2247" s="11" t="s">
        <v>6029</v>
      </c>
      <c r="K2247" s="11">
        <v>11000</v>
      </c>
      <c r="L2247" s="6">
        <v>80</v>
      </c>
    </row>
    <row r="2248" spans="1:12">
      <c r="A2248" t="s">
        <v>4512</v>
      </c>
      <c r="B2248" s="4">
        <v>43794</v>
      </c>
      <c r="C2248">
        <v>44</v>
      </c>
      <c r="D2248" t="s">
        <v>6023</v>
      </c>
      <c r="E2248" s="7" t="s">
        <v>6017</v>
      </c>
      <c r="F2248" s="10" t="s">
        <v>6090</v>
      </c>
      <c r="G2248" t="s">
        <v>6091</v>
      </c>
      <c r="H2248" s="11" t="s">
        <v>6047</v>
      </c>
      <c r="I2248" s="11" t="s">
        <v>6048</v>
      </c>
      <c r="J2248" s="11" t="s">
        <v>6075</v>
      </c>
      <c r="K2248" s="11">
        <v>11000</v>
      </c>
      <c r="L2248" s="6">
        <v>240</v>
      </c>
    </row>
    <row r="2249" spans="1:12">
      <c r="A2249" t="s">
        <v>4514</v>
      </c>
      <c r="B2249" s="4">
        <v>42784</v>
      </c>
      <c r="C2249">
        <v>34</v>
      </c>
      <c r="D2249" t="s">
        <v>6023</v>
      </c>
      <c r="E2249" s="7" t="s">
        <v>6017</v>
      </c>
      <c r="F2249" s="10" t="s">
        <v>6090</v>
      </c>
      <c r="G2249" t="s">
        <v>6091</v>
      </c>
      <c r="H2249" s="11" t="s">
        <v>6020</v>
      </c>
      <c r="I2249" s="11" t="s">
        <v>6021</v>
      </c>
      <c r="J2249" s="11" t="s">
        <v>6029</v>
      </c>
      <c r="K2249" s="11">
        <v>11000</v>
      </c>
      <c r="L2249" s="6">
        <v>160</v>
      </c>
    </row>
    <row r="2250" spans="1:12">
      <c r="A2250" t="s">
        <v>4516</v>
      </c>
      <c r="B2250" s="4">
        <v>42784</v>
      </c>
      <c r="C2250">
        <v>37</v>
      </c>
      <c r="D2250" t="s">
        <v>6016</v>
      </c>
      <c r="E2250" s="7" t="s">
        <v>6017</v>
      </c>
      <c r="F2250" s="10" t="s">
        <v>6090</v>
      </c>
      <c r="G2250" t="s">
        <v>6091</v>
      </c>
      <c r="H2250" s="11" t="s">
        <v>6020</v>
      </c>
      <c r="I2250" s="11" t="s">
        <v>6021</v>
      </c>
      <c r="J2250" s="11" t="s">
        <v>6029</v>
      </c>
      <c r="K2250" s="11">
        <v>11000</v>
      </c>
      <c r="L2250" s="6">
        <v>400</v>
      </c>
    </row>
    <row r="2251" spans="1:12">
      <c r="A2251" t="s">
        <v>4518</v>
      </c>
      <c r="B2251" s="4">
        <v>42784</v>
      </c>
      <c r="C2251">
        <v>33</v>
      </c>
      <c r="D2251" t="s">
        <v>6023</v>
      </c>
      <c r="E2251" s="7" t="s">
        <v>6017</v>
      </c>
      <c r="F2251" s="10" t="s">
        <v>6090</v>
      </c>
      <c r="G2251" t="s">
        <v>6091</v>
      </c>
      <c r="H2251" s="11" t="s">
        <v>6020</v>
      </c>
      <c r="I2251" s="11" t="s">
        <v>6021</v>
      </c>
      <c r="J2251" s="11" t="s">
        <v>6029</v>
      </c>
      <c r="K2251" s="11">
        <v>11000</v>
      </c>
      <c r="L2251" s="6">
        <v>400</v>
      </c>
    </row>
    <row r="2252" spans="1:12">
      <c r="A2252" t="s">
        <v>4520</v>
      </c>
      <c r="B2252" s="4">
        <v>42784</v>
      </c>
      <c r="C2252">
        <v>40</v>
      </c>
      <c r="D2252" t="s">
        <v>6016</v>
      </c>
      <c r="E2252" s="7" t="s">
        <v>6017</v>
      </c>
      <c r="F2252" s="10" t="s">
        <v>6090</v>
      </c>
      <c r="G2252" t="s">
        <v>6091</v>
      </c>
      <c r="H2252" s="11" t="s">
        <v>6020</v>
      </c>
      <c r="I2252" s="11" t="s">
        <v>6021</v>
      </c>
      <c r="J2252" s="11" t="s">
        <v>6029</v>
      </c>
      <c r="K2252" s="11">
        <v>11000</v>
      </c>
      <c r="L2252" s="6">
        <v>480</v>
      </c>
    </row>
    <row r="2253" spans="1:12">
      <c r="A2253" t="s">
        <v>4522</v>
      </c>
      <c r="B2253" s="4">
        <v>42784</v>
      </c>
      <c r="C2253">
        <v>51</v>
      </c>
      <c r="D2253" t="s">
        <v>6016</v>
      </c>
      <c r="E2253" s="7" t="s">
        <v>6043</v>
      </c>
      <c r="F2253" s="10" t="s">
        <v>6090</v>
      </c>
      <c r="G2253" t="s">
        <v>6091</v>
      </c>
      <c r="H2253" s="11" t="s">
        <v>6020</v>
      </c>
      <c r="I2253" s="11" t="s">
        <v>6021</v>
      </c>
      <c r="J2253" s="11" t="s">
        <v>6029</v>
      </c>
      <c r="K2253" s="11">
        <v>5000</v>
      </c>
      <c r="L2253" s="6">
        <v>240</v>
      </c>
    </row>
    <row r="2254" spans="1:12">
      <c r="A2254" t="s">
        <v>4524</v>
      </c>
      <c r="B2254" s="4">
        <v>43207</v>
      </c>
      <c r="C2254">
        <v>65</v>
      </c>
      <c r="D2254" t="s">
        <v>6016</v>
      </c>
      <c r="E2254" s="7" t="s">
        <v>6017</v>
      </c>
      <c r="F2254" s="10" t="s">
        <v>6090</v>
      </c>
      <c r="G2254" t="s">
        <v>6091</v>
      </c>
      <c r="H2254" s="11" t="s">
        <v>6027</v>
      </c>
      <c r="I2254" s="11" t="s">
        <v>6028</v>
      </c>
      <c r="J2254" s="11" t="s">
        <v>6029</v>
      </c>
      <c r="K2254" s="11">
        <v>11000</v>
      </c>
      <c r="L2254" s="6">
        <v>240</v>
      </c>
    </row>
    <row r="2255" spans="1:12">
      <c r="A2255" t="s">
        <v>4526</v>
      </c>
      <c r="B2255" s="4">
        <v>43009</v>
      </c>
      <c r="C2255">
        <v>46</v>
      </c>
      <c r="D2255" t="s">
        <v>6016</v>
      </c>
      <c r="E2255" s="7" t="s">
        <v>6017</v>
      </c>
      <c r="F2255" s="10" t="s">
        <v>6090</v>
      </c>
      <c r="G2255" t="s">
        <v>6091</v>
      </c>
      <c r="H2255" s="11" t="s">
        <v>6071</v>
      </c>
      <c r="I2255" s="11" t="s">
        <v>6072</v>
      </c>
      <c r="J2255" s="11" t="s">
        <v>6029</v>
      </c>
      <c r="K2255" s="11">
        <v>11000</v>
      </c>
      <c r="L2255" s="6">
        <v>240</v>
      </c>
    </row>
    <row r="2256" spans="1:12">
      <c r="A2256" t="s">
        <v>4528</v>
      </c>
      <c r="B2256" s="4">
        <v>43009</v>
      </c>
      <c r="C2256">
        <v>27</v>
      </c>
      <c r="D2256" t="s">
        <v>6016</v>
      </c>
      <c r="E2256" s="7" t="s">
        <v>6017</v>
      </c>
      <c r="F2256" s="10" t="s">
        <v>6090</v>
      </c>
      <c r="G2256" t="s">
        <v>6091</v>
      </c>
      <c r="H2256" s="11" t="s">
        <v>6071</v>
      </c>
      <c r="I2256" s="11" t="s">
        <v>6072</v>
      </c>
      <c r="J2256" s="11" t="s">
        <v>6029</v>
      </c>
      <c r="K2256" s="11">
        <v>11000</v>
      </c>
      <c r="L2256" s="6">
        <v>160</v>
      </c>
    </row>
    <row r="2257" spans="1:12">
      <c r="A2257" t="s">
        <v>4530</v>
      </c>
      <c r="B2257" s="4">
        <v>43365</v>
      </c>
      <c r="C2257">
        <v>37</v>
      </c>
      <c r="D2257" t="s">
        <v>6023</v>
      </c>
      <c r="E2257" s="7" t="s">
        <v>6017</v>
      </c>
      <c r="F2257" s="10" t="s">
        <v>6090</v>
      </c>
      <c r="G2257" t="s">
        <v>6091</v>
      </c>
      <c r="H2257" s="11" t="s">
        <v>6054</v>
      </c>
      <c r="I2257" s="11" t="s">
        <v>6055</v>
      </c>
      <c r="J2257" s="11" t="s">
        <v>6076</v>
      </c>
      <c r="K2257" s="11">
        <v>11000</v>
      </c>
      <c r="L2257" s="6">
        <v>330</v>
      </c>
    </row>
    <row r="2258" spans="1:12">
      <c r="A2258" t="s">
        <v>4532</v>
      </c>
      <c r="B2258" s="4">
        <v>43365</v>
      </c>
      <c r="C2258">
        <v>34</v>
      </c>
      <c r="D2258" t="s">
        <v>6023</v>
      </c>
      <c r="E2258" s="7" t="s">
        <v>6043</v>
      </c>
      <c r="F2258" s="10" t="s">
        <v>6090</v>
      </c>
      <c r="G2258" t="s">
        <v>6091</v>
      </c>
      <c r="H2258" s="11" t="s">
        <v>6054</v>
      </c>
      <c r="I2258" s="11" t="s">
        <v>6055</v>
      </c>
      <c r="J2258" s="11" t="s">
        <v>6022</v>
      </c>
      <c r="K2258" s="11">
        <v>5000</v>
      </c>
      <c r="L2258" s="6">
        <v>220</v>
      </c>
    </row>
    <row r="2259" spans="1:12">
      <c r="A2259" t="s">
        <v>4534</v>
      </c>
      <c r="B2259" s="4">
        <v>43635</v>
      </c>
      <c r="C2259">
        <v>34</v>
      </c>
      <c r="D2259" t="s">
        <v>6016</v>
      </c>
      <c r="E2259" s="7" t="s">
        <v>6017</v>
      </c>
      <c r="F2259" s="10" t="s">
        <v>6090</v>
      </c>
      <c r="G2259" t="s">
        <v>6091</v>
      </c>
      <c r="H2259" s="11" t="s">
        <v>6085</v>
      </c>
      <c r="I2259" s="11" t="s">
        <v>6086</v>
      </c>
      <c r="J2259" s="11" t="s">
        <v>6022</v>
      </c>
      <c r="K2259" s="11">
        <v>28000</v>
      </c>
      <c r="L2259" s="6">
        <v>560</v>
      </c>
    </row>
    <row r="2260" spans="1:12">
      <c r="A2260" t="s">
        <v>4536</v>
      </c>
      <c r="B2260" s="4">
        <v>43635</v>
      </c>
      <c r="C2260">
        <v>35</v>
      </c>
      <c r="D2260" t="s">
        <v>6023</v>
      </c>
      <c r="E2260" s="7" t="s">
        <v>6017</v>
      </c>
      <c r="F2260" s="10" t="s">
        <v>6090</v>
      </c>
      <c r="G2260" t="s">
        <v>6091</v>
      </c>
      <c r="H2260" s="11" t="s">
        <v>6085</v>
      </c>
      <c r="I2260" s="11" t="s">
        <v>6086</v>
      </c>
      <c r="J2260" s="11" t="s">
        <v>6029</v>
      </c>
      <c r="K2260" s="11">
        <v>28000</v>
      </c>
      <c r="L2260" s="6">
        <v>160</v>
      </c>
    </row>
    <row r="2261" spans="1:12">
      <c r="A2261" t="s">
        <v>4538</v>
      </c>
      <c r="B2261" s="4">
        <v>43049</v>
      </c>
      <c r="C2261">
        <v>55</v>
      </c>
      <c r="D2261" t="s">
        <v>6023</v>
      </c>
      <c r="E2261" s="7" t="s">
        <v>6037</v>
      </c>
      <c r="F2261" s="10" t="s">
        <v>6090</v>
      </c>
      <c r="G2261" t="s">
        <v>6091</v>
      </c>
      <c r="H2261" s="11" t="s">
        <v>6027</v>
      </c>
      <c r="I2261" s="11" t="s">
        <v>6028</v>
      </c>
      <c r="J2261" s="11" t="s">
        <v>6029</v>
      </c>
      <c r="K2261" s="11">
        <v>650</v>
      </c>
      <c r="L2261" s="6">
        <v>80</v>
      </c>
    </row>
    <row r="2262" spans="1:12">
      <c r="A2262" t="s">
        <v>4540</v>
      </c>
      <c r="B2262" s="4">
        <v>43049</v>
      </c>
      <c r="C2262">
        <v>60</v>
      </c>
      <c r="D2262" t="s">
        <v>6023</v>
      </c>
      <c r="E2262" s="7" t="s">
        <v>6043</v>
      </c>
      <c r="F2262" s="10" t="s">
        <v>6090</v>
      </c>
      <c r="G2262" t="s">
        <v>6091</v>
      </c>
      <c r="H2262" s="11" t="s">
        <v>6027</v>
      </c>
      <c r="I2262" s="11" t="s">
        <v>6028</v>
      </c>
      <c r="J2262" s="11" t="s">
        <v>6133</v>
      </c>
      <c r="K2262" s="11">
        <v>5000</v>
      </c>
      <c r="L2262" s="6">
        <v>240</v>
      </c>
    </row>
    <row r="2263" spans="1:12">
      <c r="A2263" t="s">
        <v>4542</v>
      </c>
      <c r="B2263" s="4">
        <v>43087</v>
      </c>
      <c r="C2263">
        <v>56</v>
      </c>
      <c r="D2263" t="s">
        <v>6016</v>
      </c>
      <c r="E2263" s="7" t="s">
        <v>6017</v>
      </c>
      <c r="F2263" s="10" t="s">
        <v>6090</v>
      </c>
      <c r="G2263" t="s">
        <v>6091</v>
      </c>
      <c r="H2263" s="11" t="s">
        <v>6085</v>
      </c>
      <c r="I2263" s="11" t="s">
        <v>6086</v>
      </c>
      <c r="J2263" s="11" t="s">
        <v>6088</v>
      </c>
      <c r="K2263" s="11">
        <v>28000</v>
      </c>
      <c r="L2263" s="6">
        <v>110</v>
      </c>
    </row>
    <row r="2264" spans="1:12">
      <c r="A2264" t="s">
        <v>4544</v>
      </c>
      <c r="B2264" s="4">
        <v>43505</v>
      </c>
      <c r="C2264">
        <v>52</v>
      </c>
      <c r="D2264" t="s">
        <v>6016</v>
      </c>
      <c r="E2264" s="7" t="s">
        <v>6017</v>
      </c>
      <c r="F2264" s="10" t="s">
        <v>6090</v>
      </c>
      <c r="G2264" t="s">
        <v>6091</v>
      </c>
      <c r="H2264" s="11" t="s">
        <v>6085</v>
      </c>
      <c r="I2264" s="11" t="s">
        <v>6086</v>
      </c>
      <c r="J2264" s="11" t="s">
        <v>6022</v>
      </c>
      <c r="K2264" s="11">
        <v>28000</v>
      </c>
      <c r="L2264" s="6">
        <v>105</v>
      </c>
    </row>
    <row r="2265" spans="1:12">
      <c r="A2265" t="s">
        <v>4546</v>
      </c>
      <c r="B2265" s="4">
        <v>43420</v>
      </c>
      <c r="C2265">
        <v>45</v>
      </c>
      <c r="D2265" t="s">
        <v>6023</v>
      </c>
      <c r="E2265" s="7" t="s">
        <v>6017</v>
      </c>
      <c r="F2265" s="10" t="s">
        <v>6090</v>
      </c>
      <c r="G2265" t="s">
        <v>6091</v>
      </c>
      <c r="H2265" s="11" t="s">
        <v>6020</v>
      </c>
      <c r="I2265" s="11" t="s">
        <v>6021</v>
      </c>
      <c r="J2265" s="11" t="s">
        <v>6029</v>
      </c>
      <c r="K2265" s="11">
        <v>11000</v>
      </c>
      <c r="L2265" s="6">
        <v>70</v>
      </c>
    </row>
    <row r="2266" spans="1:12">
      <c r="A2266" t="s">
        <v>4548</v>
      </c>
      <c r="B2266" s="4">
        <v>43420</v>
      </c>
      <c r="C2266">
        <v>56</v>
      </c>
      <c r="D2266" t="s">
        <v>6016</v>
      </c>
      <c r="E2266" s="7" t="s">
        <v>6017</v>
      </c>
      <c r="F2266" s="10" t="s">
        <v>6090</v>
      </c>
      <c r="G2266" t="s">
        <v>6091</v>
      </c>
      <c r="H2266" s="11" t="s">
        <v>6020</v>
      </c>
      <c r="I2266" s="11" t="s">
        <v>6021</v>
      </c>
      <c r="J2266" s="11" t="s">
        <v>6029</v>
      </c>
      <c r="K2266" s="11">
        <v>11000</v>
      </c>
      <c r="L2266" s="6">
        <v>35</v>
      </c>
    </row>
    <row r="2267" spans="1:12">
      <c r="A2267" t="s">
        <v>4550</v>
      </c>
      <c r="B2267" s="4">
        <v>43420</v>
      </c>
      <c r="C2267">
        <v>26</v>
      </c>
      <c r="D2267" t="s">
        <v>6016</v>
      </c>
      <c r="E2267" s="7" t="s">
        <v>6017</v>
      </c>
      <c r="F2267" s="10" t="s">
        <v>6090</v>
      </c>
      <c r="G2267" t="s">
        <v>6091</v>
      </c>
      <c r="H2267" s="11" t="s">
        <v>6020</v>
      </c>
      <c r="I2267" s="11" t="s">
        <v>6021</v>
      </c>
      <c r="J2267" s="11" t="s">
        <v>6029</v>
      </c>
      <c r="K2267" s="11">
        <v>11000</v>
      </c>
      <c r="L2267" s="6">
        <v>70</v>
      </c>
    </row>
    <row r="2268" spans="1:12">
      <c r="A2268" t="s">
        <v>4552</v>
      </c>
      <c r="B2268" s="4">
        <v>43750</v>
      </c>
      <c r="C2268">
        <v>77</v>
      </c>
      <c r="D2268" t="s">
        <v>6016</v>
      </c>
      <c r="E2268" s="7" t="s">
        <v>6037</v>
      </c>
      <c r="F2268" s="10" t="s">
        <v>6090</v>
      </c>
      <c r="G2268" t="s">
        <v>6091</v>
      </c>
      <c r="H2268" s="11" t="s">
        <v>6101</v>
      </c>
      <c r="I2268" s="11" t="s">
        <v>6102</v>
      </c>
      <c r="J2268" s="11" t="s">
        <v>6103</v>
      </c>
      <c r="K2268" s="11">
        <v>380</v>
      </c>
      <c r="L2268" s="6">
        <v>70</v>
      </c>
    </row>
    <row r="2269" spans="1:12">
      <c r="A2269" t="s">
        <v>4554</v>
      </c>
      <c r="B2269" s="4">
        <v>43725</v>
      </c>
      <c r="C2269">
        <v>34</v>
      </c>
      <c r="D2269" t="s">
        <v>6016</v>
      </c>
      <c r="E2269" s="7" t="s">
        <v>6017</v>
      </c>
      <c r="F2269" s="10" t="s">
        <v>6090</v>
      </c>
      <c r="G2269" t="s">
        <v>6091</v>
      </c>
      <c r="H2269" s="11" t="s">
        <v>6085</v>
      </c>
      <c r="I2269" s="11" t="s">
        <v>6086</v>
      </c>
      <c r="J2269" s="11" t="s">
        <v>6029</v>
      </c>
      <c r="K2269" s="11">
        <v>28000</v>
      </c>
      <c r="L2269" s="6">
        <v>160</v>
      </c>
    </row>
    <row r="2270" spans="1:12">
      <c r="A2270" t="s">
        <v>4556</v>
      </c>
      <c r="B2270" s="4">
        <v>43825</v>
      </c>
      <c r="C2270">
        <v>39</v>
      </c>
      <c r="D2270" t="s">
        <v>6016</v>
      </c>
      <c r="E2270" s="7" t="s">
        <v>6017</v>
      </c>
      <c r="F2270" s="10" t="s">
        <v>6090</v>
      </c>
      <c r="G2270" t="s">
        <v>6091</v>
      </c>
      <c r="H2270" s="11" t="s">
        <v>6054</v>
      </c>
      <c r="I2270" s="11" t="s">
        <v>6055</v>
      </c>
      <c r="J2270" s="11" t="s">
        <v>6056</v>
      </c>
      <c r="K2270" s="11">
        <v>11000</v>
      </c>
      <c r="L2270" s="6">
        <v>110</v>
      </c>
    </row>
    <row r="2271" spans="1:12">
      <c r="A2271" t="s">
        <v>4558</v>
      </c>
      <c r="B2271" s="4">
        <v>43825</v>
      </c>
      <c r="C2271">
        <v>36</v>
      </c>
      <c r="D2271" t="s">
        <v>6016</v>
      </c>
      <c r="E2271" s="7" t="s">
        <v>6017</v>
      </c>
      <c r="F2271" s="10" t="s">
        <v>6090</v>
      </c>
      <c r="G2271" t="s">
        <v>6091</v>
      </c>
      <c r="H2271" s="11" t="s">
        <v>6054</v>
      </c>
      <c r="I2271" s="11" t="s">
        <v>6055</v>
      </c>
      <c r="J2271" s="11" t="s">
        <v>6056</v>
      </c>
      <c r="K2271" s="11">
        <v>11000</v>
      </c>
      <c r="L2271" s="6">
        <v>110</v>
      </c>
    </row>
    <row r="2272" spans="1:12">
      <c r="A2272" t="s">
        <v>4560</v>
      </c>
      <c r="B2272" s="4">
        <v>43806</v>
      </c>
      <c r="C2272">
        <v>32</v>
      </c>
      <c r="D2272" t="s">
        <v>6016</v>
      </c>
      <c r="E2272" s="7" t="s">
        <v>6037</v>
      </c>
      <c r="F2272" s="10" t="s">
        <v>6090</v>
      </c>
      <c r="G2272" t="s">
        <v>6091</v>
      </c>
      <c r="H2272" s="11" t="s">
        <v>6054</v>
      </c>
      <c r="I2272" s="11" t="s">
        <v>6055</v>
      </c>
      <c r="J2272" s="11" t="s">
        <v>6056</v>
      </c>
      <c r="K2272" s="11">
        <v>550</v>
      </c>
      <c r="L2272" s="6">
        <v>175</v>
      </c>
    </row>
    <row r="2273" spans="1:12">
      <c r="A2273" t="s">
        <v>4562</v>
      </c>
      <c r="B2273" s="4">
        <v>43005</v>
      </c>
      <c r="C2273">
        <v>48</v>
      </c>
      <c r="D2273" t="s">
        <v>6016</v>
      </c>
      <c r="E2273" s="7" t="s">
        <v>6043</v>
      </c>
      <c r="F2273" s="10" t="s">
        <v>6090</v>
      </c>
      <c r="G2273" t="s">
        <v>6091</v>
      </c>
      <c r="H2273" s="11" t="s">
        <v>6031</v>
      </c>
      <c r="I2273" s="11" t="s">
        <v>6032</v>
      </c>
      <c r="J2273" s="11" t="s">
        <v>6034</v>
      </c>
      <c r="K2273" s="11">
        <v>5000</v>
      </c>
      <c r="L2273" s="6">
        <v>480</v>
      </c>
    </row>
    <row r="2274" spans="1:12">
      <c r="A2274" t="s">
        <v>4564</v>
      </c>
      <c r="B2274" s="4">
        <v>42805</v>
      </c>
      <c r="C2274">
        <v>50</v>
      </c>
      <c r="D2274" t="s">
        <v>6023</v>
      </c>
      <c r="E2274" s="7" t="s">
        <v>6017</v>
      </c>
      <c r="F2274" s="10" t="s">
        <v>6090</v>
      </c>
      <c r="G2274" t="s">
        <v>6091</v>
      </c>
      <c r="H2274" s="11" t="s">
        <v>6031</v>
      </c>
      <c r="I2274" s="11" t="s">
        <v>6032</v>
      </c>
      <c r="J2274" s="11" t="s">
        <v>6033</v>
      </c>
      <c r="K2274" s="11">
        <v>11000</v>
      </c>
      <c r="L2274" s="6">
        <v>560</v>
      </c>
    </row>
    <row r="2275" spans="1:12">
      <c r="A2275" t="s">
        <v>4566</v>
      </c>
      <c r="B2275" s="4">
        <v>42805</v>
      </c>
      <c r="C2275">
        <v>39</v>
      </c>
      <c r="D2275" t="s">
        <v>6023</v>
      </c>
      <c r="E2275" s="7" t="s">
        <v>6017</v>
      </c>
      <c r="F2275" s="10" t="s">
        <v>6090</v>
      </c>
      <c r="G2275" t="s">
        <v>6091</v>
      </c>
      <c r="H2275" s="11" t="s">
        <v>6031</v>
      </c>
      <c r="I2275" s="11" t="s">
        <v>6032</v>
      </c>
      <c r="J2275" s="11" t="s">
        <v>6040</v>
      </c>
      <c r="K2275" s="11">
        <v>11000</v>
      </c>
      <c r="L2275" s="6">
        <v>160</v>
      </c>
    </row>
    <row r="2276" spans="1:12">
      <c r="A2276" t="s">
        <v>4568</v>
      </c>
      <c r="B2276" s="4">
        <v>42651</v>
      </c>
      <c r="C2276">
        <v>61</v>
      </c>
      <c r="D2276" t="s">
        <v>6023</v>
      </c>
      <c r="E2276" s="7" t="s">
        <v>6017</v>
      </c>
      <c r="F2276" s="10" t="s">
        <v>6090</v>
      </c>
      <c r="G2276" t="s">
        <v>6091</v>
      </c>
      <c r="H2276" s="11" t="s">
        <v>6122</v>
      </c>
      <c r="I2276" s="11" t="s">
        <v>6072</v>
      </c>
      <c r="J2276" s="11" t="s">
        <v>6123</v>
      </c>
      <c r="K2276" s="11">
        <v>11000</v>
      </c>
      <c r="L2276" s="6">
        <v>80</v>
      </c>
    </row>
    <row r="2277" spans="1:12">
      <c r="A2277" t="s">
        <v>4570</v>
      </c>
      <c r="B2277" s="4">
        <v>42651</v>
      </c>
      <c r="C2277">
        <v>65</v>
      </c>
      <c r="D2277" t="s">
        <v>6023</v>
      </c>
      <c r="E2277" s="7" t="s">
        <v>6037</v>
      </c>
      <c r="F2277" s="10" t="s">
        <v>6090</v>
      </c>
      <c r="G2277" t="s">
        <v>6091</v>
      </c>
      <c r="H2277" s="11" t="s">
        <v>6122</v>
      </c>
      <c r="I2277" s="11" t="s">
        <v>6072</v>
      </c>
      <c r="J2277" s="11" t="s">
        <v>6123</v>
      </c>
      <c r="K2277" s="11">
        <v>750</v>
      </c>
      <c r="L2277" s="6">
        <v>240</v>
      </c>
    </row>
    <row r="2278" spans="1:12">
      <c r="A2278" t="s">
        <v>4572</v>
      </c>
      <c r="B2278" s="4">
        <v>42552</v>
      </c>
      <c r="C2278">
        <v>45</v>
      </c>
      <c r="D2278" t="s">
        <v>6023</v>
      </c>
      <c r="E2278" s="7" t="s">
        <v>6017</v>
      </c>
      <c r="F2278" s="10" t="s">
        <v>6090</v>
      </c>
      <c r="G2278" t="s">
        <v>6091</v>
      </c>
      <c r="H2278" s="11" t="s">
        <v>6031</v>
      </c>
      <c r="I2278" s="11" t="s">
        <v>6032</v>
      </c>
      <c r="J2278" s="11" t="s">
        <v>6034</v>
      </c>
      <c r="K2278" s="11">
        <v>11000</v>
      </c>
      <c r="L2278" s="6">
        <v>175</v>
      </c>
    </row>
    <row r="2279" spans="1:12">
      <c r="A2279" t="s">
        <v>4574</v>
      </c>
      <c r="B2279" s="4">
        <v>42552</v>
      </c>
      <c r="C2279">
        <v>34</v>
      </c>
      <c r="D2279" t="s">
        <v>6016</v>
      </c>
      <c r="E2279" s="7" t="s">
        <v>6017</v>
      </c>
      <c r="F2279" s="10" t="s">
        <v>6090</v>
      </c>
      <c r="G2279" t="s">
        <v>6091</v>
      </c>
      <c r="H2279" s="11" t="s">
        <v>6031</v>
      </c>
      <c r="I2279" s="11" t="s">
        <v>6032</v>
      </c>
      <c r="J2279" s="11" t="s">
        <v>6033</v>
      </c>
      <c r="K2279" s="11">
        <v>11000</v>
      </c>
      <c r="L2279" s="6">
        <v>35</v>
      </c>
    </row>
    <row r="2280" spans="1:12">
      <c r="A2280" t="s">
        <v>4576</v>
      </c>
      <c r="B2280" s="4">
        <v>42552</v>
      </c>
      <c r="C2280">
        <v>37</v>
      </c>
      <c r="D2280" t="s">
        <v>6016</v>
      </c>
      <c r="E2280" s="7" t="s">
        <v>6017</v>
      </c>
      <c r="F2280" s="10" t="s">
        <v>6090</v>
      </c>
      <c r="G2280" t="s">
        <v>6091</v>
      </c>
      <c r="H2280" s="11" t="s">
        <v>6031</v>
      </c>
      <c r="I2280" s="11" t="s">
        <v>6032</v>
      </c>
      <c r="J2280" s="11" t="s">
        <v>6040</v>
      </c>
      <c r="K2280" s="11">
        <v>11000</v>
      </c>
      <c r="L2280" s="6">
        <v>140</v>
      </c>
    </row>
    <row r="2281" spans="1:12">
      <c r="A2281" t="s">
        <v>4578</v>
      </c>
      <c r="B2281" s="4">
        <v>43771</v>
      </c>
      <c r="C2281">
        <v>44</v>
      </c>
      <c r="D2281" t="s">
        <v>6023</v>
      </c>
      <c r="E2281" s="7" t="s">
        <v>6017</v>
      </c>
      <c r="F2281" s="10" t="s">
        <v>6090</v>
      </c>
      <c r="G2281" t="s">
        <v>6091</v>
      </c>
      <c r="H2281" s="11" t="s">
        <v>6085</v>
      </c>
      <c r="I2281" s="11" t="s">
        <v>6086</v>
      </c>
      <c r="J2281" s="11" t="s">
        <v>6022</v>
      </c>
      <c r="K2281" s="11">
        <v>28000</v>
      </c>
      <c r="L2281" s="6">
        <v>160</v>
      </c>
    </row>
    <row r="2282" spans="1:12">
      <c r="A2282" t="s">
        <v>4580</v>
      </c>
      <c r="B2282" s="4">
        <v>43771</v>
      </c>
      <c r="C2282">
        <v>56</v>
      </c>
      <c r="D2282" t="s">
        <v>6016</v>
      </c>
      <c r="E2282" s="7" t="s">
        <v>6017</v>
      </c>
      <c r="F2282" s="10" t="s">
        <v>6090</v>
      </c>
      <c r="G2282" t="s">
        <v>6091</v>
      </c>
      <c r="H2282" s="11" t="s">
        <v>6085</v>
      </c>
      <c r="I2282" s="11" t="s">
        <v>6086</v>
      </c>
      <c r="J2282" s="11" t="s">
        <v>6022</v>
      </c>
      <c r="K2282" s="11">
        <v>28000</v>
      </c>
      <c r="L2282" s="6">
        <v>640</v>
      </c>
    </row>
    <row r="2283" spans="1:12">
      <c r="A2283" t="s">
        <v>4582</v>
      </c>
      <c r="B2283" s="4">
        <v>43771</v>
      </c>
      <c r="C2283">
        <v>36</v>
      </c>
      <c r="D2283" t="s">
        <v>6016</v>
      </c>
      <c r="E2283" s="7" t="s">
        <v>6037</v>
      </c>
      <c r="F2283" s="10" t="s">
        <v>6090</v>
      </c>
      <c r="G2283" t="s">
        <v>6091</v>
      </c>
      <c r="H2283" s="11" t="s">
        <v>6085</v>
      </c>
      <c r="I2283" s="11" t="s">
        <v>6086</v>
      </c>
      <c r="J2283" s="11" t="s">
        <v>6022</v>
      </c>
      <c r="K2283" s="11">
        <v>1200</v>
      </c>
      <c r="L2283" s="6">
        <v>160</v>
      </c>
    </row>
    <row r="2284" spans="1:12">
      <c r="A2284" t="s">
        <v>4584</v>
      </c>
      <c r="B2284" s="4">
        <v>43348</v>
      </c>
      <c r="C2284">
        <v>65</v>
      </c>
      <c r="D2284" t="s">
        <v>6023</v>
      </c>
      <c r="E2284" s="7" t="s">
        <v>6017</v>
      </c>
      <c r="F2284" s="10" t="s">
        <v>6090</v>
      </c>
      <c r="G2284" t="s">
        <v>6091</v>
      </c>
      <c r="H2284" s="11" t="s">
        <v>6071</v>
      </c>
      <c r="I2284" s="11" t="s">
        <v>6072</v>
      </c>
      <c r="J2284" s="11" t="s">
        <v>6029</v>
      </c>
      <c r="K2284" s="11">
        <v>11000</v>
      </c>
      <c r="L2284" s="6">
        <v>770</v>
      </c>
    </row>
    <row r="2285" spans="1:12">
      <c r="A2285" t="s">
        <v>4586</v>
      </c>
      <c r="B2285" s="4">
        <v>42803</v>
      </c>
      <c r="C2285">
        <v>26</v>
      </c>
      <c r="D2285" t="s">
        <v>6016</v>
      </c>
      <c r="E2285" s="7" t="s">
        <v>6017</v>
      </c>
      <c r="F2285" s="10" t="s">
        <v>6090</v>
      </c>
      <c r="G2285" t="s">
        <v>6091</v>
      </c>
      <c r="H2285" s="11" t="s">
        <v>6031</v>
      </c>
      <c r="I2285" s="11" t="s">
        <v>6032</v>
      </c>
      <c r="J2285" s="11" t="s">
        <v>6040</v>
      </c>
      <c r="K2285" s="11">
        <v>11000</v>
      </c>
      <c r="L2285" s="6">
        <v>100</v>
      </c>
    </row>
    <row r="2286" spans="1:12">
      <c r="A2286" t="s">
        <v>4588</v>
      </c>
      <c r="B2286" s="4">
        <v>42803</v>
      </c>
      <c r="C2286">
        <v>26</v>
      </c>
      <c r="D2286" t="s">
        <v>6023</v>
      </c>
      <c r="E2286" s="7" t="s">
        <v>6017</v>
      </c>
      <c r="F2286" s="10" t="s">
        <v>6090</v>
      </c>
      <c r="G2286" t="s">
        <v>6091</v>
      </c>
      <c r="H2286" s="11" t="s">
        <v>6031</v>
      </c>
      <c r="I2286" s="11" t="s">
        <v>6032</v>
      </c>
      <c r="J2286" s="11" t="s">
        <v>6034</v>
      </c>
      <c r="K2286" s="11">
        <v>11000</v>
      </c>
      <c r="L2286" s="6">
        <v>350</v>
      </c>
    </row>
    <row r="2287" spans="1:12">
      <c r="A2287" t="s">
        <v>4590</v>
      </c>
      <c r="B2287" s="4">
        <v>43228</v>
      </c>
      <c r="C2287">
        <v>34</v>
      </c>
      <c r="D2287" t="s">
        <v>6016</v>
      </c>
      <c r="E2287" s="7" t="s">
        <v>6017</v>
      </c>
      <c r="F2287" s="10" t="s">
        <v>6090</v>
      </c>
      <c r="G2287" t="s">
        <v>6091</v>
      </c>
      <c r="H2287" s="11" t="s">
        <v>6071</v>
      </c>
      <c r="I2287" s="11" t="s">
        <v>6072</v>
      </c>
      <c r="J2287" s="11" t="s">
        <v>6029</v>
      </c>
      <c r="K2287" s="11">
        <v>11000</v>
      </c>
      <c r="L2287" s="6">
        <v>105</v>
      </c>
    </row>
    <row r="2288" spans="1:12">
      <c r="A2288" t="s">
        <v>4592</v>
      </c>
      <c r="B2288" s="4">
        <v>43792</v>
      </c>
      <c r="C2288">
        <v>51</v>
      </c>
      <c r="D2288" t="s">
        <v>6016</v>
      </c>
      <c r="E2288" s="7" t="s">
        <v>6043</v>
      </c>
      <c r="F2288" s="10" t="s">
        <v>6090</v>
      </c>
      <c r="G2288" t="s">
        <v>6091</v>
      </c>
      <c r="H2288" s="11" t="s">
        <v>6031</v>
      </c>
      <c r="I2288" s="11" t="s">
        <v>6032</v>
      </c>
      <c r="J2288" s="11" t="s">
        <v>6034</v>
      </c>
      <c r="K2288" s="11">
        <v>5000</v>
      </c>
      <c r="L2288" s="6">
        <v>70</v>
      </c>
    </row>
    <row r="2289" spans="1:12">
      <c r="A2289" t="s">
        <v>4594</v>
      </c>
      <c r="B2289" s="4">
        <v>43621</v>
      </c>
      <c r="C2289">
        <v>57</v>
      </c>
      <c r="D2289" t="s">
        <v>6016</v>
      </c>
      <c r="E2289" s="7" t="s">
        <v>6043</v>
      </c>
      <c r="F2289" s="10" t="s">
        <v>6090</v>
      </c>
      <c r="G2289" t="s">
        <v>6091</v>
      </c>
      <c r="H2289" s="11" t="s">
        <v>6122</v>
      </c>
      <c r="I2289" s="11" t="s">
        <v>6072</v>
      </c>
      <c r="J2289" s="11" t="s">
        <v>6132</v>
      </c>
      <c r="K2289" s="11">
        <v>5000</v>
      </c>
      <c r="L2289" s="6">
        <v>550</v>
      </c>
    </row>
    <row r="2290" spans="1:12">
      <c r="A2290" t="s">
        <v>4596</v>
      </c>
      <c r="B2290" s="4">
        <v>43629</v>
      </c>
      <c r="C2290">
        <v>30</v>
      </c>
      <c r="D2290" t="s">
        <v>6016</v>
      </c>
      <c r="E2290" s="7" t="s">
        <v>6017</v>
      </c>
      <c r="F2290" s="10" t="s">
        <v>6090</v>
      </c>
      <c r="G2290" t="s">
        <v>6091</v>
      </c>
      <c r="H2290" s="11" t="s">
        <v>6085</v>
      </c>
      <c r="I2290" s="11" t="s">
        <v>6086</v>
      </c>
      <c r="J2290" s="11" t="s">
        <v>6029</v>
      </c>
      <c r="K2290" s="11">
        <v>28000</v>
      </c>
      <c r="L2290" s="6">
        <v>400</v>
      </c>
    </row>
    <row r="2291" spans="1:12">
      <c r="A2291" t="s">
        <v>4598</v>
      </c>
      <c r="B2291" s="4">
        <v>43476</v>
      </c>
      <c r="C2291">
        <v>35</v>
      </c>
      <c r="D2291" t="s">
        <v>6016</v>
      </c>
      <c r="E2291" s="7" t="s">
        <v>6037</v>
      </c>
      <c r="F2291" s="10" t="s">
        <v>6090</v>
      </c>
      <c r="G2291" t="s">
        <v>6091</v>
      </c>
      <c r="H2291" s="11" t="s">
        <v>6071</v>
      </c>
      <c r="I2291" s="11" t="s">
        <v>6072</v>
      </c>
      <c r="J2291" s="11" t="s">
        <v>6022</v>
      </c>
      <c r="K2291" s="11">
        <v>750</v>
      </c>
      <c r="L2291" s="6">
        <v>160</v>
      </c>
    </row>
    <row r="2292" spans="1:12">
      <c r="A2292" t="s">
        <v>4600</v>
      </c>
      <c r="B2292" s="4">
        <v>42850</v>
      </c>
      <c r="C2292">
        <v>32</v>
      </c>
      <c r="D2292" t="s">
        <v>6016</v>
      </c>
      <c r="E2292" s="7" t="s">
        <v>6017</v>
      </c>
      <c r="F2292" s="10" t="s">
        <v>6090</v>
      </c>
      <c r="G2292" t="s">
        <v>6091</v>
      </c>
      <c r="H2292" s="11" t="s">
        <v>6054</v>
      </c>
      <c r="I2292" s="11" t="s">
        <v>6055</v>
      </c>
      <c r="J2292" s="11" t="s">
        <v>6076</v>
      </c>
      <c r="K2292" s="11">
        <v>11000</v>
      </c>
      <c r="L2292" s="6">
        <v>105</v>
      </c>
    </row>
    <row r="2293" spans="1:12">
      <c r="A2293" t="s">
        <v>4602</v>
      </c>
      <c r="B2293" s="4">
        <v>42850</v>
      </c>
      <c r="C2293">
        <v>62</v>
      </c>
      <c r="D2293" t="s">
        <v>6016</v>
      </c>
      <c r="E2293" s="7" t="s">
        <v>6017</v>
      </c>
      <c r="F2293" s="10" t="s">
        <v>6090</v>
      </c>
      <c r="G2293" t="s">
        <v>6091</v>
      </c>
      <c r="H2293" s="11" t="s">
        <v>6054</v>
      </c>
      <c r="I2293" s="11" t="s">
        <v>6055</v>
      </c>
      <c r="J2293" s="11" t="s">
        <v>6022</v>
      </c>
      <c r="K2293" s="11">
        <v>11000</v>
      </c>
      <c r="L2293" s="6">
        <v>210</v>
      </c>
    </row>
    <row r="2294" spans="1:12">
      <c r="A2294" t="s">
        <v>4604</v>
      </c>
      <c r="B2294" s="4">
        <v>42850</v>
      </c>
      <c r="C2294">
        <v>32</v>
      </c>
      <c r="D2294" t="s">
        <v>6016</v>
      </c>
      <c r="E2294" s="7" t="s">
        <v>6017</v>
      </c>
      <c r="F2294" s="10" t="s">
        <v>6090</v>
      </c>
      <c r="G2294" t="s">
        <v>6091</v>
      </c>
      <c r="H2294" s="11" t="s">
        <v>6054</v>
      </c>
      <c r="I2294" s="11" t="s">
        <v>6055</v>
      </c>
      <c r="J2294" s="11" t="s">
        <v>6056</v>
      </c>
      <c r="K2294" s="11">
        <v>11000</v>
      </c>
      <c r="L2294" s="6">
        <v>70</v>
      </c>
    </row>
    <row r="2295" spans="1:12">
      <c r="A2295" t="s">
        <v>4606</v>
      </c>
      <c r="B2295" s="4">
        <v>43045</v>
      </c>
      <c r="C2295">
        <v>53</v>
      </c>
      <c r="D2295" t="s">
        <v>6016</v>
      </c>
      <c r="E2295" s="7" t="s">
        <v>6017</v>
      </c>
      <c r="F2295" s="10" t="s">
        <v>6090</v>
      </c>
      <c r="G2295" t="s">
        <v>6091</v>
      </c>
      <c r="H2295" s="11" t="s">
        <v>6054</v>
      </c>
      <c r="I2295" s="11" t="s">
        <v>6055</v>
      </c>
      <c r="J2295" s="11" t="s">
        <v>6076</v>
      </c>
      <c r="K2295" s="11">
        <v>11000</v>
      </c>
      <c r="L2295" s="6">
        <v>110</v>
      </c>
    </row>
    <row r="2296" spans="1:12">
      <c r="A2296" t="s">
        <v>4608</v>
      </c>
      <c r="B2296" s="4">
        <v>43826</v>
      </c>
      <c r="C2296">
        <v>55</v>
      </c>
      <c r="D2296" t="s">
        <v>6016</v>
      </c>
      <c r="E2296" s="7" t="s">
        <v>6043</v>
      </c>
      <c r="F2296" s="10" t="s">
        <v>6090</v>
      </c>
      <c r="G2296" t="s">
        <v>6091</v>
      </c>
      <c r="H2296" s="11" t="s">
        <v>6054</v>
      </c>
      <c r="I2296" s="11" t="s">
        <v>6055</v>
      </c>
      <c r="J2296" s="11" t="s">
        <v>6022</v>
      </c>
      <c r="K2296" s="11">
        <v>5000</v>
      </c>
      <c r="L2296" s="6">
        <v>330</v>
      </c>
    </row>
    <row r="2297" spans="1:12">
      <c r="A2297" t="s">
        <v>4610</v>
      </c>
      <c r="B2297" s="4">
        <v>43044</v>
      </c>
      <c r="C2297">
        <v>26</v>
      </c>
      <c r="D2297" t="s">
        <v>6023</v>
      </c>
      <c r="E2297" s="7" t="s">
        <v>6037</v>
      </c>
      <c r="F2297" s="10" t="s">
        <v>6090</v>
      </c>
      <c r="G2297" t="s">
        <v>6091</v>
      </c>
      <c r="H2297" s="11" t="s">
        <v>6031</v>
      </c>
      <c r="I2297" s="11" t="s">
        <v>6032</v>
      </c>
      <c r="J2297" s="11" t="s">
        <v>6034</v>
      </c>
      <c r="K2297" s="11">
        <v>350</v>
      </c>
      <c r="L2297" s="6">
        <v>440</v>
      </c>
    </row>
    <row r="2298" spans="1:12">
      <c r="A2298" t="s">
        <v>4612</v>
      </c>
      <c r="B2298" s="4">
        <v>43044</v>
      </c>
      <c r="C2298">
        <v>35</v>
      </c>
      <c r="D2298" t="s">
        <v>6023</v>
      </c>
      <c r="E2298" s="7" t="s">
        <v>6017</v>
      </c>
      <c r="F2298" s="10" t="s">
        <v>6090</v>
      </c>
      <c r="G2298" t="s">
        <v>6091</v>
      </c>
      <c r="H2298" s="11" t="s">
        <v>6031</v>
      </c>
      <c r="I2298" s="11" t="s">
        <v>6032</v>
      </c>
      <c r="J2298" s="11" t="s">
        <v>6033</v>
      </c>
      <c r="K2298" s="11">
        <v>11000</v>
      </c>
      <c r="L2298" s="6">
        <v>550</v>
      </c>
    </row>
    <row r="2299" spans="1:12">
      <c r="A2299" t="s">
        <v>4614</v>
      </c>
      <c r="B2299" s="4">
        <v>43044</v>
      </c>
      <c r="C2299">
        <v>31</v>
      </c>
      <c r="D2299" t="s">
        <v>6023</v>
      </c>
      <c r="E2299" s="7" t="s">
        <v>6017</v>
      </c>
      <c r="F2299" s="10" t="s">
        <v>6090</v>
      </c>
      <c r="G2299" t="s">
        <v>6091</v>
      </c>
      <c r="H2299" s="11" t="s">
        <v>6031</v>
      </c>
      <c r="I2299" s="11" t="s">
        <v>6032</v>
      </c>
      <c r="J2299" s="11" t="s">
        <v>6040</v>
      </c>
      <c r="K2299" s="11">
        <v>11000</v>
      </c>
      <c r="L2299" s="6">
        <v>110</v>
      </c>
    </row>
    <row r="2300" spans="1:12">
      <c r="A2300" t="s">
        <v>4616</v>
      </c>
      <c r="B2300" s="4">
        <v>43044</v>
      </c>
      <c r="C2300">
        <v>53</v>
      </c>
      <c r="D2300" t="s">
        <v>6016</v>
      </c>
      <c r="E2300" s="7" t="s">
        <v>6037</v>
      </c>
      <c r="F2300" s="10" t="s">
        <v>6090</v>
      </c>
      <c r="G2300" t="s">
        <v>6091</v>
      </c>
      <c r="H2300" s="11" t="s">
        <v>6031</v>
      </c>
      <c r="I2300" s="11" t="s">
        <v>6032</v>
      </c>
      <c r="J2300" s="11" t="s">
        <v>6040</v>
      </c>
      <c r="K2300" s="11">
        <v>350</v>
      </c>
      <c r="L2300" s="6">
        <v>770</v>
      </c>
    </row>
    <row r="2301" spans="1:12">
      <c r="A2301" t="s">
        <v>4618</v>
      </c>
      <c r="B2301" s="4">
        <v>43044</v>
      </c>
      <c r="C2301">
        <v>45</v>
      </c>
      <c r="D2301" t="s">
        <v>6016</v>
      </c>
      <c r="E2301" s="7" t="s">
        <v>6017</v>
      </c>
      <c r="F2301" s="10" t="s">
        <v>6090</v>
      </c>
      <c r="G2301" t="s">
        <v>6091</v>
      </c>
      <c r="H2301" s="11" t="s">
        <v>6031</v>
      </c>
      <c r="I2301" s="11" t="s">
        <v>6032</v>
      </c>
      <c r="J2301" s="11" t="s">
        <v>6040</v>
      </c>
      <c r="K2301" s="11">
        <v>11000</v>
      </c>
      <c r="L2301" s="6">
        <v>440</v>
      </c>
    </row>
    <row r="2302" spans="1:12">
      <c r="A2302" t="s">
        <v>4620</v>
      </c>
      <c r="B2302" s="4">
        <v>42692</v>
      </c>
      <c r="C2302">
        <v>39</v>
      </c>
      <c r="D2302" t="s">
        <v>6016</v>
      </c>
      <c r="E2302" s="7" t="s">
        <v>6037</v>
      </c>
      <c r="F2302" s="10" t="s">
        <v>6090</v>
      </c>
      <c r="G2302" t="s">
        <v>6091</v>
      </c>
      <c r="H2302" s="11" t="s">
        <v>6031</v>
      </c>
      <c r="I2302" s="11" t="s">
        <v>6032</v>
      </c>
      <c r="J2302" s="11" t="s">
        <v>6034</v>
      </c>
      <c r="K2302" s="11">
        <v>350</v>
      </c>
      <c r="L2302" s="6">
        <v>150</v>
      </c>
    </row>
    <row r="2303" spans="1:12">
      <c r="A2303" t="s">
        <v>4622</v>
      </c>
      <c r="B2303" s="4">
        <v>42692</v>
      </c>
      <c r="C2303">
        <v>61</v>
      </c>
      <c r="D2303" t="s">
        <v>6023</v>
      </c>
      <c r="E2303" s="7" t="s">
        <v>6017</v>
      </c>
      <c r="F2303" s="10" t="s">
        <v>6090</v>
      </c>
      <c r="G2303" t="s">
        <v>6091</v>
      </c>
      <c r="H2303" s="11" t="s">
        <v>6031</v>
      </c>
      <c r="I2303" s="11" t="s">
        <v>6032</v>
      </c>
      <c r="J2303" s="11" t="s">
        <v>6034</v>
      </c>
      <c r="K2303" s="11">
        <v>11000</v>
      </c>
      <c r="L2303" s="6">
        <v>200</v>
      </c>
    </row>
    <row r="2304" spans="1:12">
      <c r="A2304" t="s">
        <v>4624</v>
      </c>
      <c r="B2304" s="4">
        <v>43121</v>
      </c>
      <c r="C2304">
        <v>31</v>
      </c>
      <c r="D2304" t="s">
        <v>6023</v>
      </c>
      <c r="E2304" s="7" t="s">
        <v>6017</v>
      </c>
      <c r="F2304" s="10" t="s">
        <v>6090</v>
      </c>
      <c r="G2304" t="s">
        <v>6091</v>
      </c>
      <c r="H2304" s="11" t="s">
        <v>6054</v>
      </c>
      <c r="I2304" s="11" t="s">
        <v>6055</v>
      </c>
      <c r="J2304" s="11" t="s">
        <v>6076</v>
      </c>
      <c r="K2304" s="11">
        <v>11000</v>
      </c>
      <c r="L2304" s="6">
        <v>140</v>
      </c>
    </row>
    <row r="2305" spans="1:12">
      <c r="A2305" t="s">
        <v>4626</v>
      </c>
      <c r="B2305" s="4">
        <v>43730</v>
      </c>
      <c r="C2305">
        <v>37</v>
      </c>
      <c r="D2305" t="s">
        <v>6016</v>
      </c>
      <c r="E2305" s="7" t="s">
        <v>6017</v>
      </c>
      <c r="F2305" s="10" t="s">
        <v>6090</v>
      </c>
      <c r="G2305" t="s">
        <v>6091</v>
      </c>
      <c r="H2305" s="11" t="s">
        <v>6027</v>
      </c>
      <c r="I2305" s="11" t="s">
        <v>6028</v>
      </c>
      <c r="J2305" s="11" t="s">
        <v>6107</v>
      </c>
      <c r="K2305" s="11">
        <v>11000</v>
      </c>
      <c r="L2305" s="6">
        <v>140</v>
      </c>
    </row>
    <row r="2306" spans="1:12">
      <c r="A2306" t="s">
        <v>4628</v>
      </c>
      <c r="B2306" s="4">
        <v>43730</v>
      </c>
      <c r="C2306">
        <v>41</v>
      </c>
      <c r="D2306" t="s">
        <v>6016</v>
      </c>
      <c r="E2306" s="7" t="s">
        <v>6037</v>
      </c>
      <c r="F2306" s="10" t="s">
        <v>6090</v>
      </c>
      <c r="G2306" t="s">
        <v>6091</v>
      </c>
      <c r="H2306" s="11" t="s">
        <v>6027</v>
      </c>
      <c r="I2306" s="11" t="s">
        <v>6028</v>
      </c>
      <c r="J2306" s="11" t="s">
        <v>6029</v>
      </c>
      <c r="K2306" s="11">
        <v>650</v>
      </c>
      <c r="L2306" s="6">
        <v>105</v>
      </c>
    </row>
    <row r="2307" spans="1:12">
      <c r="A2307" t="s">
        <v>4630</v>
      </c>
      <c r="B2307" s="4">
        <v>43458</v>
      </c>
      <c r="C2307">
        <v>58</v>
      </c>
      <c r="D2307" t="s">
        <v>6016</v>
      </c>
      <c r="E2307" s="7" t="s">
        <v>6017</v>
      </c>
      <c r="F2307" s="10" t="s">
        <v>6090</v>
      </c>
      <c r="G2307" t="s">
        <v>6091</v>
      </c>
      <c r="H2307" s="11" t="s">
        <v>6071</v>
      </c>
      <c r="I2307" s="11" t="s">
        <v>6072</v>
      </c>
      <c r="J2307" s="11" t="s">
        <v>6022</v>
      </c>
      <c r="K2307" s="11">
        <v>11000</v>
      </c>
      <c r="L2307" s="6">
        <v>100</v>
      </c>
    </row>
    <row r="2308" spans="1:12">
      <c r="A2308" t="s">
        <v>4632</v>
      </c>
      <c r="B2308" s="4">
        <v>42955</v>
      </c>
      <c r="C2308">
        <v>45</v>
      </c>
      <c r="D2308" t="s">
        <v>6016</v>
      </c>
      <c r="E2308" s="7" t="s">
        <v>6017</v>
      </c>
      <c r="F2308" s="10" t="s">
        <v>6090</v>
      </c>
      <c r="G2308" t="s">
        <v>6091</v>
      </c>
      <c r="H2308" s="11" t="s">
        <v>6071</v>
      </c>
      <c r="I2308" s="11" t="s">
        <v>6072</v>
      </c>
      <c r="J2308" s="11" t="s">
        <v>6029</v>
      </c>
      <c r="K2308" s="11">
        <v>11000</v>
      </c>
      <c r="L2308" s="6">
        <v>150</v>
      </c>
    </row>
    <row r="2309" spans="1:12">
      <c r="A2309" t="s">
        <v>4634</v>
      </c>
      <c r="B2309" s="4">
        <v>43778</v>
      </c>
      <c r="C2309">
        <v>57</v>
      </c>
      <c r="D2309" t="s">
        <v>6023</v>
      </c>
      <c r="E2309" s="7" t="s">
        <v>6017</v>
      </c>
      <c r="F2309" s="10" t="s">
        <v>6090</v>
      </c>
      <c r="G2309" t="s">
        <v>6091</v>
      </c>
      <c r="H2309" s="11" t="s">
        <v>6031</v>
      </c>
      <c r="I2309" s="11" t="s">
        <v>6032</v>
      </c>
      <c r="J2309" s="11" t="s">
        <v>6040</v>
      </c>
      <c r="K2309" s="11">
        <v>11000</v>
      </c>
      <c r="L2309" s="6">
        <v>550</v>
      </c>
    </row>
    <row r="2310" spans="1:12">
      <c r="A2310" t="s">
        <v>4636</v>
      </c>
      <c r="B2310" s="4">
        <v>43628</v>
      </c>
      <c r="C2310">
        <v>77</v>
      </c>
      <c r="D2310" t="s">
        <v>6016</v>
      </c>
      <c r="E2310" s="7" t="s">
        <v>6037</v>
      </c>
      <c r="F2310" s="10" t="s">
        <v>6090</v>
      </c>
      <c r="G2310" t="s">
        <v>6091</v>
      </c>
      <c r="H2310" s="11" t="s">
        <v>6101</v>
      </c>
      <c r="I2310" s="11" t="s">
        <v>6102</v>
      </c>
      <c r="J2310" s="11" t="s">
        <v>6134</v>
      </c>
      <c r="K2310" s="11">
        <v>380</v>
      </c>
      <c r="L2310" s="6">
        <v>80</v>
      </c>
    </row>
    <row r="2311" spans="1:12">
      <c r="A2311" t="s">
        <v>4638</v>
      </c>
      <c r="B2311" s="4">
        <v>43628</v>
      </c>
      <c r="C2311">
        <v>77</v>
      </c>
      <c r="D2311" t="s">
        <v>6016</v>
      </c>
      <c r="E2311" s="7" t="s">
        <v>6037</v>
      </c>
      <c r="F2311" s="10" t="s">
        <v>6090</v>
      </c>
      <c r="G2311" t="s">
        <v>6091</v>
      </c>
      <c r="H2311" s="11" t="s">
        <v>6101</v>
      </c>
      <c r="I2311" s="11" t="s">
        <v>6102</v>
      </c>
      <c r="J2311" s="11" t="s">
        <v>6103</v>
      </c>
      <c r="K2311" s="11">
        <v>380</v>
      </c>
      <c r="L2311" s="6">
        <v>320</v>
      </c>
    </row>
    <row r="2312" spans="1:12">
      <c r="A2312" t="s">
        <v>4640</v>
      </c>
      <c r="B2312" s="4">
        <v>43628</v>
      </c>
      <c r="C2312">
        <v>77</v>
      </c>
      <c r="D2312" t="s">
        <v>6016</v>
      </c>
      <c r="E2312" s="7" t="s">
        <v>6043</v>
      </c>
      <c r="F2312" s="10" t="s">
        <v>6090</v>
      </c>
      <c r="G2312" t="s">
        <v>6091</v>
      </c>
      <c r="H2312" s="11" t="s">
        <v>6101</v>
      </c>
      <c r="I2312" s="11" t="s">
        <v>6102</v>
      </c>
      <c r="J2312" s="11" t="s">
        <v>6103</v>
      </c>
      <c r="K2312" s="11">
        <v>5000</v>
      </c>
      <c r="L2312" s="6">
        <v>400</v>
      </c>
    </row>
    <row r="2313" spans="1:12">
      <c r="A2313" t="s">
        <v>4642</v>
      </c>
      <c r="B2313" s="4">
        <v>43628</v>
      </c>
      <c r="C2313">
        <v>77</v>
      </c>
      <c r="D2313" t="s">
        <v>6023</v>
      </c>
      <c r="E2313" s="7" t="s">
        <v>6017</v>
      </c>
      <c r="F2313" s="10" t="s">
        <v>6090</v>
      </c>
      <c r="G2313" t="s">
        <v>6091</v>
      </c>
      <c r="H2313" s="11" t="s">
        <v>6101</v>
      </c>
      <c r="I2313" s="11" t="s">
        <v>6102</v>
      </c>
      <c r="J2313" s="11" t="s">
        <v>6103</v>
      </c>
      <c r="K2313" s="11">
        <v>11000</v>
      </c>
      <c r="L2313" s="6">
        <v>80</v>
      </c>
    </row>
    <row r="2314" spans="1:12">
      <c r="A2314" t="s">
        <v>4644</v>
      </c>
      <c r="B2314" s="4">
        <v>43628</v>
      </c>
      <c r="C2314">
        <v>77</v>
      </c>
      <c r="D2314" t="s">
        <v>6023</v>
      </c>
      <c r="E2314" s="7" t="s">
        <v>6017</v>
      </c>
      <c r="F2314" s="10" t="s">
        <v>6090</v>
      </c>
      <c r="G2314" t="s">
        <v>6091</v>
      </c>
      <c r="H2314" s="11" t="s">
        <v>6101</v>
      </c>
      <c r="I2314" s="11" t="s">
        <v>6102</v>
      </c>
      <c r="J2314" s="11" t="s">
        <v>6103</v>
      </c>
      <c r="K2314" s="11">
        <v>11000</v>
      </c>
      <c r="L2314" s="6">
        <v>240</v>
      </c>
    </row>
    <row r="2315" spans="1:12">
      <c r="A2315" t="s">
        <v>4646</v>
      </c>
      <c r="B2315" s="4">
        <v>43671</v>
      </c>
      <c r="C2315">
        <v>52</v>
      </c>
      <c r="D2315" t="s">
        <v>6023</v>
      </c>
      <c r="E2315" s="7" t="s">
        <v>6017</v>
      </c>
      <c r="F2315" s="10" t="s">
        <v>6090</v>
      </c>
      <c r="G2315" t="s">
        <v>6091</v>
      </c>
      <c r="H2315" s="11" t="s">
        <v>6054</v>
      </c>
      <c r="I2315" s="11" t="s">
        <v>6055</v>
      </c>
      <c r="J2315" s="11" t="s">
        <v>6056</v>
      </c>
      <c r="K2315" s="11">
        <v>11000</v>
      </c>
      <c r="L2315" s="6">
        <v>100</v>
      </c>
    </row>
    <row r="2316" spans="1:12">
      <c r="A2316" t="s">
        <v>4648</v>
      </c>
      <c r="B2316" s="4">
        <v>43671</v>
      </c>
      <c r="C2316">
        <v>57</v>
      </c>
      <c r="D2316" t="s">
        <v>6016</v>
      </c>
      <c r="E2316" s="7" t="s">
        <v>6017</v>
      </c>
      <c r="F2316" s="10" t="s">
        <v>6090</v>
      </c>
      <c r="G2316" t="s">
        <v>6091</v>
      </c>
      <c r="H2316" s="11" t="s">
        <v>6054</v>
      </c>
      <c r="I2316" s="11" t="s">
        <v>6055</v>
      </c>
      <c r="J2316" s="11" t="s">
        <v>6056</v>
      </c>
      <c r="K2316" s="11">
        <v>11000</v>
      </c>
      <c r="L2316" s="6">
        <v>100</v>
      </c>
    </row>
    <row r="2317" spans="1:12">
      <c r="A2317" t="s">
        <v>4650</v>
      </c>
      <c r="B2317" s="4">
        <v>43671</v>
      </c>
      <c r="C2317">
        <v>40</v>
      </c>
      <c r="D2317" t="s">
        <v>6023</v>
      </c>
      <c r="E2317" s="7" t="s">
        <v>6017</v>
      </c>
      <c r="F2317" s="10" t="s">
        <v>6090</v>
      </c>
      <c r="G2317" t="s">
        <v>6091</v>
      </c>
      <c r="H2317" s="11" t="s">
        <v>6054</v>
      </c>
      <c r="I2317" s="11" t="s">
        <v>6055</v>
      </c>
      <c r="J2317" s="11" t="s">
        <v>6056</v>
      </c>
      <c r="K2317" s="11">
        <v>11000</v>
      </c>
      <c r="L2317" s="6">
        <v>250</v>
      </c>
    </row>
    <row r="2318" spans="1:12">
      <c r="A2318" t="s">
        <v>4652</v>
      </c>
      <c r="B2318" s="4">
        <v>43671</v>
      </c>
      <c r="C2318">
        <v>47</v>
      </c>
      <c r="D2318" t="s">
        <v>6016</v>
      </c>
      <c r="E2318" s="7" t="s">
        <v>6017</v>
      </c>
      <c r="F2318" s="10" t="s">
        <v>6090</v>
      </c>
      <c r="G2318" t="s">
        <v>6091</v>
      </c>
      <c r="H2318" s="11" t="s">
        <v>6054</v>
      </c>
      <c r="I2318" s="11" t="s">
        <v>6055</v>
      </c>
      <c r="J2318" s="11" t="s">
        <v>6022</v>
      </c>
      <c r="K2318" s="11">
        <v>11000</v>
      </c>
      <c r="L2318" s="6">
        <v>150</v>
      </c>
    </row>
    <row r="2319" spans="1:12">
      <c r="A2319" t="s">
        <v>4654</v>
      </c>
      <c r="B2319" s="4">
        <v>43671</v>
      </c>
      <c r="C2319">
        <v>42</v>
      </c>
      <c r="D2319" t="s">
        <v>6023</v>
      </c>
      <c r="E2319" s="7" t="s">
        <v>6017</v>
      </c>
      <c r="F2319" s="10" t="s">
        <v>6090</v>
      </c>
      <c r="G2319" t="s">
        <v>6091</v>
      </c>
      <c r="H2319" s="11" t="s">
        <v>6054</v>
      </c>
      <c r="I2319" s="11" t="s">
        <v>6055</v>
      </c>
      <c r="J2319" s="11" t="s">
        <v>6056</v>
      </c>
      <c r="K2319" s="11">
        <v>11000</v>
      </c>
      <c r="L2319" s="6">
        <v>350</v>
      </c>
    </row>
    <row r="2320" spans="1:12">
      <c r="A2320" t="s">
        <v>4656</v>
      </c>
      <c r="B2320" s="4">
        <v>43671</v>
      </c>
      <c r="C2320">
        <v>39</v>
      </c>
      <c r="D2320" t="s">
        <v>6016</v>
      </c>
      <c r="E2320" s="7" t="s">
        <v>6017</v>
      </c>
      <c r="F2320" s="10" t="s">
        <v>6090</v>
      </c>
      <c r="G2320" t="s">
        <v>6091</v>
      </c>
      <c r="H2320" s="11" t="s">
        <v>6054</v>
      </c>
      <c r="I2320" s="11" t="s">
        <v>6055</v>
      </c>
      <c r="J2320" s="11" t="s">
        <v>6076</v>
      </c>
      <c r="K2320" s="11">
        <v>11000</v>
      </c>
      <c r="L2320" s="6">
        <v>150</v>
      </c>
    </row>
    <row r="2321" spans="1:12">
      <c r="A2321" t="s">
        <v>4658</v>
      </c>
      <c r="B2321" s="4">
        <v>43095</v>
      </c>
      <c r="C2321">
        <v>39</v>
      </c>
      <c r="D2321" t="s">
        <v>6016</v>
      </c>
      <c r="E2321" s="7" t="s">
        <v>6017</v>
      </c>
      <c r="F2321" s="10" t="s">
        <v>6090</v>
      </c>
      <c r="G2321" t="s">
        <v>6091</v>
      </c>
      <c r="H2321" s="11" t="s">
        <v>6085</v>
      </c>
      <c r="I2321" s="11" t="s">
        <v>6086</v>
      </c>
      <c r="J2321" s="11" t="s">
        <v>6029</v>
      </c>
      <c r="K2321" s="11">
        <v>28000</v>
      </c>
      <c r="L2321" s="6">
        <v>140</v>
      </c>
    </row>
    <row r="2322" spans="1:12">
      <c r="A2322" t="s">
        <v>4660</v>
      </c>
      <c r="B2322" s="4">
        <v>43548</v>
      </c>
      <c r="C2322">
        <v>36</v>
      </c>
      <c r="D2322" t="s">
        <v>6016</v>
      </c>
      <c r="E2322" s="7" t="s">
        <v>6017</v>
      </c>
      <c r="F2322" s="10" t="s">
        <v>6090</v>
      </c>
      <c r="G2322" t="s">
        <v>6091</v>
      </c>
      <c r="H2322" s="11" t="s">
        <v>6054</v>
      </c>
      <c r="I2322" s="11" t="s">
        <v>6055</v>
      </c>
      <c r="J2322" s="11" t="s">
        <v>6076</v>
      </c>
      <c r="K2322" s="11">
        <v>11000</v>
      </c>
      <c r="L2322" s="6">
        <v>560</v>
      </c>
    </row>
    <row r="2323" spans="1:12">
      <c r="A2323" t="s">
        <v>4662</v>
      </c>
      <c r="B2323" s="4">
        <v>43103</v>
      </c>
      <c r="C2323">
        <v>36</v>
      </c>
      <c r="D2323" t="s">
        <v>6016</v>
      </c>
      <c r="E2323" s="7" t="s">
        <v>6017</v>
      </c>
      <c r="F2323" s="10" t="s">
        <v>6090</v>
      </c>
      <c r="G2323" t="s">
        <v>6091</v>
      </c>
      <c r="H2323" s="11" t="s">
        <v>6122</v>
      </c>
      <c r="I2323" s="11" t="s">
        <v>6072</v>
      </c>
      <c r="J2323" s="11" t="s">
        <v>6132</v>
      </c>
      <c r="K2323" s="11">
        <v>11000</v>
      </c>
      <c r="L2323" s="6">
        <v>105</v>
      </c>
    </row>
    <row r="2324" spans="1:12">
      <c r="A2324" t="s">
        <v>4664</v>
      </c>
      <c r="B2324" s="4">
        <v>43103</v>
      </c>
      <c r="C2324">
        <v>29</v>
      </c>
      <c r="D2324" t="s">
        <v>6016</v>
      </c>
      <c r="E2324" s="7" t="s">
        <v>6017</v>
      </c>
      <c r="F2324" s="10" t="s">
        <v>6090</v>
      </c>
      <c r="G2324" t="s">
        <v>6091</v>
      </c>
      <c r="H2324" s="11" t="s">
        <v>6122</v>
      </c>
      <c r="I2324" s="11" t="s">
        <v>6072</v>
      </c>
      <c r="J2324" s="11" t="s">
        <v>6132</v>
      </c>
      <c r="K2324" s="11">
        <v>11000</v>
      </c>
      <c r="L2324" s="6">
        <v>140</v>
      </c>
    </row>
    <row r="2325" spans="1:12">
      <c r="A2325" t="s">
        <v>4666</v>
      </c>
      <c r="B2325" s="4">
        <v>43103</v>
      </c>
      <c r="C2325">
        <v>56</v>
      </c>
      <c r="D2325" t="s">
        <v>6023</v>
      </c>
      <c r="E2325" s="7" t="s">
        <v>6017</v>
      </c>
      <c r="F2325" s="10" t="s">
        <v>6090</v>
      </c>
      <c r="G2325" t="s">
        <v>6091</v>
      </c>
      <c r="H2325" s="11" t="s">
        <v>6122</v>
      </c>
      <c r="I2325" s="11" t="s">
        <v>6072</v>
      </c>
      <c r="J2325" s="11" t="s">
        <v>6132</v>
      </c>
      <c r="K2325" s="11">
        <v>11000</v>
      </c>
      <c r="L2325" s="6">
        <v>175</v>
      </c>
    </row>
    <row r="2326" spans="1:12">
      <c r="A2326" t="s">
        <v>4668</v>
      </c>
      <c r="B2326" s="4">
        <v>43103</v>
      </c>
      <c r="C2326">
        <v>37</v>
      </c>
      <c r="D2326" t="s">
        <v>6023</v>
      </c>
      <c r="E2326" s="7" t="s">
        <v>6017</v>
      </c>
      <c r="F2326" s="10" t="s">
        <v>6090</v>
      </c>
      <c r="G2326" t="s">
        <v>6091</v>
      </c>
      <c r="H2326" s="11" t="s">
        <v>6122</v>
      </c>
      <c r="I2326" s="11" t="s">
        <v>6072</v>
      </c>
      <c r="J2326" s="11" t="s">
        <v>6132</v>
      </c>
      <c r="K2326" s="11">
        <v>11000</v>
      </c>
      <c r="L2326" s="6">
        <v>420</v>
      </c>
    </row>
    <row r="2327" spans="1:12">
      <c r="A2327" t="s">
        <v>4670</v>
      </c>
      <c r="B2327" s="4">
        <v>42997</v>
      </c>
      <c r="C2327">
        <v>61</v>
      </c>
      <c r="D2327" t="s">
        <v>6016</v>
      </c>
      <c r="E2327" s="7" t="s">
        <v>6037</v>
      </c>
      <c r="F2327" s="10" t="s">
        <v>6090</v>
      </c>
      <c r="G2327" t="s">
        <v>6091</v>
      </c>
      <c r="H2327" s="11" t="s">
        <v>6122</v>
      </c>
      <c r="I2327" s="11" t="s">
        <v>6072</v>
      </c>
      <c r="J2327" s="11" t="s">
        <v>6132</v>
      </c>
      <c r="K2327" s="11">
        <v>750</v>
      </c>
      <c r="L2327" s="6">
        <v>330</v>
      </c>
    </row>
    <row r="2328" spans="1:12">
      <c r="A2328" t="s">
        <v>4672</v>
      </c>
      <c r="B2328" s="4">
        <v>42997</v>
      </c>
      <c r="C2328">
        <v>36</v>
      </c>
      <c r="D2328" t="s">
        <v>6016</v>
      </c>
      <c r="E2328" s="7" t="s">
        <v>6017</v>
      </c>
      <c r="F2328" s="10" t="s">
        <v>6090</v>
      </c>
      <c r="G2328" t="s">
        <v>6091</v>
      </c>
      <c r="H2328" s="11" t="s">
        <v>6122</v>
      </c>
      <c r="I2328" s="11" t="s">
        <v>6072</v>
      </c>
      <c r="J2328" s="11" t="s">
        <v>6123</v>
      </c>
      <c r="K2328" s="11">
        <v>11000</v>
      </c>
      <c r="L2328" s="6">
        <v>110</v>
      </c>
    </row>
    <row r="2329" spans="1:12">
      <c r="A2329" t="s">
        <v>4674</v>
      </c>
      <c r="B2329" s="4">
        <v>42997</v>
      </c>
      <c r="C2329">
        <v>51</v>
      </c>
      <c r="D2329" t="s">
        <v>6023</v>
      </c>
      <c r="E2329" s="7" t="s">
        <v>6017</v>
      </c>
      <c r="F2329" s="10" t="s">
        <v>6090</v>
      </c>
      <c r="G2329" t="s">
        <v>6091</v>
      </c>
      <c r="H2329" s="11" t="s">
        <v>6122</v>
      </c>
      <c r="I2329" s="11" t="s">
        <v>6072</v>
      </c>
      <c r="J2329" s="11" t="s">
        <v>6132</v>
      </c>
      <c r="K2329" s="11">
        <v>11000</v>
      </c>
      <c r="L2329" s="6">
        <v>220</v>
      </c>
    </row>
    <row r="2330" spans="1:12">
      <c r="A2330" t="s">
        <v>4676</v>
      </c>
      <c r="B2330" s="4">
        <v>43734</v>
      </c>
      <c r="C2330">
        <v>77</v>
      </c>
      <c r="D2330" t="s">
        <v>6016</v>
      </c>
      <c r="E2330" s="7" t="s">
        <v>6017</v>
      </c>
      <c r="F2330" s="10" t="s">
        <v>6090</v>
      </c>
      <c r="G2330" t="s">
        <v>6091</v>
      </c>
      <c r="H2330" s="11" t="s">
        <v>6101</v>
      </c>
      <c r="I2330" s="11" t="s">
        <v>6102</v>
      </c>
      <c r="J2330" s="11" t="s">
        <v>6103</v>
      </c>
      <c r="K2330" s="11">
        <v>11000</v>
      </c>
      <c r="L2330" s="6">
        <v>240</v>
      </c>
    </row>
    <row r="2331" spans="1:12">
      <c r="A2331" t="s">
        <v>4678</v>
      </c>
      <c r="B2331" s="4">
        <v>43098</v>
      </c>
      <c r="C2331">
        <v>31</v>
      </c>
      <c r="D2331" t="s">
        <v>6023</v>
      </c>
      <c r="E2331" s="7" t="s">
        <v>6017</v>
      </c>
      <c r="F2331" s="10" t="s">
        <v>6090</v>
      </c>
      <c r="G2331" t="s">
        <v>6091</v>
      </c>
      <c r="H2331" s="11" t="s">
        <v>6054</v>
      </c>
      <c r="I2331" s="11" t="s">
        <v>6055</v>
      </c>
      <c r="J2331" s="11" t="s">
        <v>6022</v>
      </c>
      <c r="K2331" s="11">
        <v>11000</v>
      </c>
      <c r="L2331" s="6">
        <v>440</v>
      </c>
    </row>
    <row r="2332" spans="1:12">
      <c r="A2332" t="s">
        <v>4680</v>
      </c>
      <c r="B2332" s="4">
        <v>43369</v>
      </c>
      <c r="C2332">
        <v>33</v>
      </c>
      <c r="D2332" t="s">
        <v>6016</v>
      </c>
      <c r="E2332" s="7" t="s">
        <v>6043</v>
      </c>
      <c r="F2332" s="10" t="s">
        <v>6090</v>
      </c>
      <c r="G2332" t="s">
        <v>6091</v>
      </c>
      <c r="H2332" s="11" t="s">
        <v>6122</v>
      </c>
      <c r="I2332" s="11" t="s">
        <v>6072</v>
      </c>
      <c r="J2332" s="11" t="s">
        <v>6132</v>
      </c>
      <c r="K2332" s="11">
        <v>5000</v>
      </c>
      <c r="L2332" s="6">
        <v>160</v>
      </c>
    </row>
    <row r="2333" spans="1:12">
      <c r="A2333" t="s">
        <v>4682</v>
      </c>
      <c r="B2333" s="4">
        <v>43369</v>
      </c>
      <c r="C2333">
        <v>50</v>
      </c>
      <c r="D2333" t="s">
        <v>6023</v>
      </c>
      <c r="E2333" s="7" t="s">
        <v>6017</v>
      </c>
      <c r="F2333" s="10" t="s">
        <v>6090</v>
      </c>
      <c r="G2333" t="s">
        <v>6091</v>
      </c>
      <c r="H2333" s="11" t="s">
        <v>6122</v>
      </c>
      <c r="I2333" s="11" t="s">
        <v>6072</v>
      </c>
      <c r="J2333" s="11" t="s">
        <v>6132</v>
      </c>
      <c r="K2333" s="11">
        <v>11000</v>
      </c>
      <c r="L2333" s="6">
        <v>400</v>
      </c>
    </row>
    <row r="2334" spans="1:12">
      <c r="A2334" t="s">
        <v>4684</v>
      </c>
      <c r="B2334" s="4">
        <v>43549</v>
      </c>
      <c r="C2334">
        <v>57</v>
      </c>
      <c r="D2334" t="s">
        <v>6023</v>
      </c>
      <c r="E2334" s="7" t="s">
        <v>6017</v>
      </c>
      <c r="F2334" s="10" t="s">
        <v>6090</v>
      </c>
      <c r="G2334" t="s">
        <v>6091</v>
      </c>
      <c r="H2334" s="11" t="s">
        <v>6031</v>
      </c>
      <c r="I2334" s="11" t="s">
        <v>6032</v>
      </c>
      <c r="J2334" s="11" t="s">
        <v>6034</v>
      </c>
      <c r="K2334" s="11">
        <v>11000</v>
      </c>
      <c r="L2334" s="6">
        <v>250</v>
      </c>
    </row>
    <row r="2335" spans="1:12">
      <c r="A2335" t="s">
        <v>4686</v>
      </c>
      <c r="B2335" s="4">
        <v>43549</v>
      </c>
      <c r="C2335">
        <v>65</v>
      </c>
      <c r="D2335" t="s">
        <v>6016</v>
      </c>
      <c r="E2335" s="7" t="s">
        <v>6043</v>
      </c>
      <c r="F2335" s="10" t="s">
        <v>6090</v>
      </c>
      <c r="G2335" t="s">
        <v>6091</v>
      </c>
      <c r="H2335" s="11" t="s">
        <v>6031</v>
      </c>
      <c r="I2335" s="11" t="s">
        <v>6032</v>
      </c>
      <c r="J2335" s="11" t="s">
        <v>6034</v>
      </c>
      <c r="K2335" s="11">
        <v>5000</v>
      </c>
      <c r="L2335" s="6">
        <v>50</v>
      </c>
    </row>
    <row r="2336" spans="1:12">
      <c r="A2336" t="s">
        <v>4688</v>
      </c>
      <c r="B2336" s="4">
        <v>42647</v>
      </c>
      <c r="C2336">
        <v>48</v>
      </c>
      <c r="D2336" t="s">
        <v>6016</v>
      </c>
      <c r="E2336" s="7" t="s">
        <v>6017</v>
      </c>
      <c r="F2336" s="10" t="s">
        <v>6090</v>
      </c>
      <c r="G2336" t="s">
        <v>6091</v>
      </c>
      <c r="H2336" s="11" t="s">
        <v>6031</v>
      </c>
      <c r="I2336" s="11" t="s">
        <v>6032</v>
      </c>
      <c r="J2336" s="11" t="s">
        <v>6034</v>
      </c>
      <c r="K2336" s="11">
        <v>11000</v>
      </c>
      <c r="L2336" s="6">
        <v>210</v>
      </c>
    </row>
    <row r="2337" spans="1:12">
      <c r="A2337" t="s">
        <v>4690</v>
      </c>
      <c r="B2337" s="4">
        <v>43809</v>
      </c>
      <c r="C2337">
        <v>57</v>
      </c>
      <c r="D2337" t="s">
        <v>6023</v>
      </c>
      <c r="E2337" s="7" t="s">
        <v>6037</v>
      </c>
      <c r="F2337" s="10" t="s">
        <v>6090</v>
      </c>
      <c r="G2337" t="s">
        <v>6091</v>
      </c>
      <c r="H2337" s="11" t="s">
        <v>6085</v>
      </c>
      <c r="I2337" s="11" t="s">
        <v>6086</v>
      </c>
      <c r="J2337" s="11" t="s">
        <v>6029</v>
      </c>
      <c r="K2337" s="11">
        <v>1200</v>
      </c>
      <c r="L2337" s="6">
        <v>330</v>
      </c>
    </row>
    <row r="2338" spans="1:12">
      <c r="A2338" t="s">
        <v>4692</v>
      </c>
      <c r="B2338" s="4">
        <v>43809</v>
      </c>
      <c r="C2338">
        <v>63</v>
      </c>
      <c r="D2338" t="s">
        <v>6023</v>
      </c>
      <c r="E2338" s="7" t="s">
        <v>6037</v>
      </c>
      <c r="F2338" s="10" t="s">
        <v>6090</v>
      </c>
      <c r="G2338" t="s">
        <v>6091</v>
      </c>
      <c r="H2338" s="11" t="s">
        <v>6085</v>
      </c>
      <c r="I2338" s="11" t="s">
        <v>6086</v>
      </c>
      <c r="J2338" s="11" t="s">
        <v>6029</v>
      </c>
      <c r="K2338" s="11">
        <v>1200</v>
      </c>
      <c r="L2338" s="6">
        <v>770</v>
      </c>
    </row>
    <row r="2339" spans="1:12">
      <c r="A2339" t="s">
        <v>4694</v>
      </c>
      <c r="B2339" s="4">
        <v>42605</v>
      </c>
      <c r="C2339">
        <v>50</v>
      </c>
      <c r="D2339" t="s">
        <v>6023</v>
      </c>
      <c r="E2339" s="7" t="s">
        <v>6017</v>
      </c>
      <c r="F2339" s="10" t="s">
        <v>6090</v>
      </c>
      <c r="G2339" t="s">
        <v>6091</v>
      </c>
      <c r="H2339" s="11" t="s">
        <v>6085</v>
      </c>
      <c r="I2339" s="11" t="s">
        <v>6086</v>
      </c>
      <c r="J2339" s="11" t="s">
        <v>6029</v>
      </c>
      <c r="K2339" s="11">
        <v>28000</v>
      </c>
      <c r="L2339" s="6">
        <v>440</v>
      </c>
    </row>
    <row r="2340" spans="1:12">
      <c r="A2340" t="s">
        <v>4696</v>
      </c>
      <c r="B2340" s="4">
        <v>42605</v>
      </c>
      <c r="C2340">
        <v>39</v>
      </c>
      <c r="D2340" t="s">
        <v>6016</v>
      </c>
      <c r="E2340" s="7" t="s">
        <v>6017</v>
      </c>
      <c r="F2340" s="10" t="s">
        <v>6090</v>
      </c>
      <c r="G2340" t="s">
        <v>6091</v>
      </c>
      <c r="H2340" s="11" t="s">
        <v>6085</v>
      </c>
      <c r="I2340" s="11" t="s">
        <v>6086</v>
      </c>
      <c r="J2340" s="11" t="s">
        <v>6029</v>
      </c>
      <c r="K2340" s="11">
        <v>28000</v>
      </c>
      <c r="L2340" s="6">
        <v>440</v>
      </c>
    </row>
    <row r="2341" spans="1:12">
      <c r="A2341" t="s">
        <v>4698</v>
      </c>
      <c r="B2341" s="4">
        <v>42606</v>
      </c>
      <c r="C2341">
        <v>39</v>
      </c>
      <c r="D2341" t="s">
        <v>6016</v>
      </c>
      <c r="E2341" s="7" t="s">
        <v>6043</v>
      </c>
      <c r="F2341" s="10" t="s">
        <v>6090</v>
      </c>
      <c r="G2341" t="s">
        <v>6091</v>
      </c>
      <c r="H2341" s="11" t="s">
        <v>6031</v>
      </c>
      <c r="I2341" s="11" t="s">
        <v>6032</v>
      </c>
      <c r="J2341" s="11" t="s">
        <v>6034</v>
      </c>
      <c r="K2341" s="11">
        <v>5000</v>
      </c>
      <c r="L2341" s="6">
        <v>220</v>
      </c>
    </row>
    <row r="2342" spans="1:12">
      <c r="A2342" t="s">
        <v>4700</v>
      </c>
      <c r="B2342" s="4">
        <v>43419</v>
      </c>
      <c r="C2342">
        <v>39</v>
      </c>
      <c r="D2342" t="s">
        <v>6023</v>
      </c>
      <c r="E2342" s="7" t="s">
        <v>6037</v>
      </c>
      <c r="F2342" s="10" t="s">
        <v>6090</v>
      </c>
      <c r="G2342" t="s">
        <v>6091</v>
      </c>
      <c r="H2342" s="11" t="s">
        <v>6031</v>
      </c>
      <c r="I2342" s="11" t="s">
        <v>6032</v>
      </c>
      <c r="J2342" s="11" t="s">
        <v>6034</v>
      </c>
      <c r="K2342" s="11">
        <v>350</v>
      </c>
      <c r="L2342" s="6">
        <v>245</v>
      </c>
    </row>
    <row r="2343" spans="1:12">
      <c r="A2343" t="s">
        <v>4702</v>
      </c>
      <c r="B2343" s="4">
        <v>42738</v>
      </c>
      <c r="C2343">
        <v>77</v>
      </c>
      <c r="D2343" t="s">
        <v>6016</v>
      </c>
      <c r="E2343" s="7" t="s">
        <v>6037</v>
      </c>
      <c r="F2343" s="10" t="s">
        <v>6090</v>
      </c>
      <c r="G2343" t="s">
        <v>6091</v>
      </c>
      <c r="H2343" s="11" t="s">
        <v>6101</v>
      </c>
      <c r="I2343" s="11" t="s">
        <v>6102</v>
      </c>
      <c r="J2343" s="11" t="s">
        <v>6134</v>
      </c>
      <c r="K2343" s="11">
        <v>380</v>
      </c>
      <c r="L2343" s="6">
        <v>550</v>
      </c>
    </row>
    <row r="2344" spans="1:12">
      <c r="A2344" t="s">
        <v>4704</v>
      </c>
      <c r="B2344" s="4">
        <v>42738</v>
      </c>
      <c r="C2344">
        <v>77</v>
      </c>
      <c r="D2344" t="s">
        <v>6016</v>
      </c>
      <c r="E2344" s="7" t="s">
        <v>6017</v>
      </c>
      <c r="F2344" s="10" t="s">
        <v>6090</v>
      </c>
      <c r="G2344" t="s">
        <v>6091</v>
      </c>
      <c r="H2344" s="11" t="s">
        <v>6101</v>
      </c>
      <c r="I2344" s="11" t="s">
        <v>6102</v>
      </c>
      <c r="J2344" s="11" t="s">
        <v>6125</v>
      </c>
      <c r="K2344" s="11">
        <v>11000</v>
      </c>
      <c r="L2344" s="6">
        <v>330</v>
      </c>
    </row>
    <row r="2345" spans="1:12">
      <c r="A2345" t="s">
        <v>4706</v>
      </c>
      <c r="B2345" s="4">
        <v>42581</v>
      </c>
      <c r="C2345">
        <v>50</v>
      </c>
      <c r="D2345" t="s">
        <v>6023</v>
      </c>
      <c r="E2345" s="7" t="s">
        <v>6017</v>
      </c>
      <c r="F2345" s="10" t="s">
        <v>6090</v>
      </c>
      <c r="G2345" t="s">
        <v>6091</v>
      </c>
      <c r="H2345" s="11" t="s">
        <v>6020</v>
      </c>
      <c r="I2345" s="11" t="s">
        <v>6021</v>
      </c>
      <c r="J2345" s="11" t="s">
        <v>6029</v>
      </c>
      <c r="K2345" s="11">
        <v>11000</v>
      </c>
      <c r="L2345" s="6">
        <v>150</v>
      </c>
    </row>
    <row r="2346" spans="1:12">
      <c r="A2346" t="s">
        <v>4708</v>
      </c>
      <c r="B2346" s="4">
        <v>43159</v>
      </c>
      <c r="C2346">
        <v>59</v>
      </c>
      <c r="D2346" t="s">
        <v>6016</v>
      </c>
      <c r="E2346" s="7" t="s">
        <v>6037</v>
      </c>
      <c r="F2346" s="10" t="s">
        <v>6090</v>
      </c>
      <c r="G2346" t="s">
        <v>6091</v>
      </c>
      <c r="H2346" s="11" t="s">
        <v>6047</v>
      </c>
      <c r="I2346" s="11" t="s">
        <v>6048</v>
      </c>
      <c r="J2346" s="11" t="s">
        <v>6029</v>
      </c>
      <c r="K2346" s="11">
        <v>450</v>
      </c>
      <c r="L2346" s="6">
        <v>450</v>
      </c>
    </row>
    <row r="2347" spans="1:12">
      <c r="A2347" t="s">
        <v>4710</v>
      </c>
      <c r="B2347" s="4">
        <v>43177</v>
      </c>
      <c r="C2347">
        <v>38</v>
      </c>
      <c r="D2347" t="s">
        <v>6016</v>
      </c>
      <c r="E2347" s="7" t="s">
        <v>6017</v>
      </c>
      <c r="F2347" s="10" t="s">
        <v>6090</v>
      </c>
      <c r="G2347" t="s">
        <v>6091</v>
      </c>
      <c r="H2347" s="11" t="s">
        <v>6031</v>
      </c>
      <c r="I2347" s="11" t="s">
        <v>6032</v>
      </c>
      <c r="J2347" s="11" t="s">
        <v>6034</v>
      </c>
      <c r="K2347" s="11">
        <v>11000</v>
      </c>
      <c r="L2347" s="6">
        <v>250</v>
      </c>
    </row>
    <row r="2348" spans="1:12">
      <c r="A2348" t="s">
        <v>4712</v>
      </c>
      <c r="B2348" s="4">
        <v>43177</v>
      </c>
      <c r="C2348">
        <v>65</v>
      </c>
      <c r="D2348" t="s">
        <v>6023</v>
      </c>
      <c r="E2348" s="7" t="s">
        <v>6017</v>
      </c>
      <c r="F2348" s="10" t="s">
        <v>6090</v>
      </c>
      <c r="G2348" t="s">
        <v>6091</v>
      </c>
      <c r="H2348" s="11" t="s">
        <v>6031</v>
      </c>
      <c r="I2348" s="11" t="s">
        <v>6032</v>
      </c>
      <c r="J2348" s="11" t="s">
        <v>6034</v>
      </c>
      <c r="K2348" s="11">
        <v>11000</v>
      </c>
      <c r="L2348" s="6">
        <v>100</v>
      </c>
    </row>
    <row r="2349" spans="1:12">
      <c r="A2349" t="s">
        <v>4714</v>
      </c>
      <c r="B2349" s="4">
        <v>43177</v>
      </c>
      <c r="C2349">
        <v>57</v>
      </c>
      <c r="D2349" t="s">
        <v>6016</v>
      </c>
      <c r="E2349" s="7" t="s">
        <v>6037</v>
      </c>
      <c r="F2349" s="10" t="s">
        <v>6090</v>
      </c>
      <c r="G2349" t="s">
        <v>6091</v>
      </c>
      <c r="H2349" s="11" t="s">
        <v>6031</v>
      </c>
      <c r="I2349" s="11" t="s">
        <v>6032</v>
      </c>
      <c r="J2349" s="11" t="s">
        <v>6033</v>
      </c>
      <c r="K2349" s="11">
        <v>350</v>
      </c>
      <c r="L2349" s="6">
        <v>250</v>
      </c>
    </row>
    <row r="2350" spans="1:12">
      <c r="A2350" t="s">
        <v>4716</v>
      </c>
      <c r="B2350" s="4">
        <v>43802</v>
      </c>
      <c r="C2350">
        <v>65</v>
      </c>
      <c r="D2350" t="s">
        <v>6016</v>
      </c>
      <c r="E2350" s="7" t="s">
        <v>6017</v>
      </c>
      <c r="F2350" s="10" t="s">
        <v>6090</v>
      </c>
      <c r="G2350" t="s">
        <v>6091</v>
      </c>
      <c r="H2350" s="11" t="s">
        <v>6071</v>
      </c>
      <c r="I2350" s="11" t="s">
        <v>6072</v>
      </c>
      <c r="J2350" s="11" t="s">
        <v>6029</v>
      </c>
      <c r="K2350" s="11">
        <v>11000</v>
      </c>
      <c r="L2350" s="6">
        <v>480</v>
      </c>
    </row>
    <row r="2351" spans="1:12">
      <c r="A2351" t="s">
        <v>4718</v>
      </c>
      <c r="B2351" s="4">
        <v>43802</v>
      </c>
      <c r="C2351">
        <v>38</v>
      </c>
      <c r="D2351" t="s">
        <v>6023</v>
      </c>
      <c r="E2351" s="7" t="s">
        <v>6017</v>
      </c>
      <c r="F2351" s="10" t="s">
        <v>6090</v>
      </c>
      <c r="G2351" t="s">
        <v>6091</v>
      </c>
      <c r="H2351" s="11" t="s">
        <v>6071</v>
      </c>
      <c r="I2351" s="11" t="s">
        <v>6072</v>
      </c>
      <c r="J2351" s="11" t="s">
        <v>6029</v>
      </c>
      <c r="K2351" s="11">
        <v>11000</v>
      </c>
      <c r="L2351" s="6">
        <v>160</v>
      </c>
    </row>
    <row r="2352" spans="1:12">
      <c r="A2352" t="s">
        <v>4720</v>
      </c>
      <c r="B2352" s="4">
        <v>43802</v>
      </c>
      <c r="C2352">
        <v>41</v>
      </c>
      <c r="D2352" t="s">
        <v>6016</v>
      </c>
      <c r="E2352" s="7" t="s">
        <v>6043</v>
      </c>
      <c r="F2352" s="10" t="s">
        <v>6090</v>
      </c>
      <c r="G2352" t="s">
        <v>6091</v>
      </c>
      <c r="H2352" s="11" t="s">
        <v>6071</v>
      </c>
      <c r="I2352" s="11" t="s">
        <v>6072</v>
      </c>
      <c r="J2352" s="11" t="s">
        <v>6029</v>
      </c>
      <c r="K2352" s="11">
        <v>5000</v>
      </c>
      <c r="L2352" s="6">
        <v>160</v>
      </c>
    </row>
    <row r="2353" spans="1:12">
      <c r="A2353" t="s">
        <v>4722</v>
      </c>
      <c r="B2353" s="4">
        <v>43802</v>
      </c>
      <c r="C2353">
        <v>55</v>
      </c>
      <c r="D2353" t="s">
        <v>6023</v>
      </c>
      <c r="E2353" s="7" t="s">
        <v>6017</v>
      </c>
      <c r="F2353" s="10" t="s">
        <v>6090</v>
      </c>
      <c r="G2353" t="s">
        <v>6091</v>
      </c>
      <c r="H2353" s="11" t="s">
        <v>6071</v>
      </c>
      <c r="I2353" s="11" t="s">
        <v>6072</v>
      </c>
      <c r="J2353" s="11" t="s">
        <v>6029</v>
      </c>
      <c r="K2353" s="11">
        <v>11000</v>
      </c>
      <c r="L2353" s="6">
        <v>240</v>
      </c>
    </row>
    <row r="2354" spans="1:12">
      <c r="A2354" t="s">
        <v>4724</v>
      </c>
      <c r="B2354" s="4">
        <v>43802</v>
      </c>
      <c r="C2354">
        <v>28</v>
      </c>
      <c r="D2354" t="s">
        <v>6016</v>
      </c>
      <c r="E2354" s="7" t="s">
        <v>6037</v>
      </c>
      <c r="F2354" s="10" t="s">
        <v>6090</v>
      </c>
      <c r="G2354" t="s">
        <v>6091</v>
      </c>
      <c r="H2354" s="11" t="s">
        <v>6071</v>
      </c>
      <c r="I2354" s="11" t="s">
        <v>6072</v>
      </c>
      <c r="J2354" s="11" t="s">
        <v>6029</v>
      </c>
      <c r="K2354" s="11">
        <v>750</v>
      </c>
      <c r="L2354" s="6">
        <v>480</v>
      </c>
    </row>
    <row r="2355" spans="1:12">
      <c r="A2355" t="s">
        <v>4726</v>
      </c>
      <c r="B2355" s="4">
        <v>42980</v>
      </c>
      <c r="C2355">
        <v>31</v>
      </c>
      <c r="D2355" t="s">
        <v>6016</v>
      </c>
      <c r="E2355" s="7" t="s">
        <v>6037</v>
      </c>
      <c r="F2355" s="10" t="s">
        <v>6090</v>
      </c>
      <c r="G2355" t="s">
        <v>6091</v>
      </c>
      <c r="H2355" s="11" t="s">
        <v>6071</v>
      </c>
      <c r="I2355" s="11" t="s">
        <v>6072</v>
      </c>
      <c r="J2355" s="11" t="s">
        <v>6022</v>
      </c>
      <c r="K2355" s="11">
        <v>750</v>
      </c>
      <c r="L2355" s="6">
        <v>560</v>
      </c>
    </row>
    <row r="2356" spans="1:12">
      <c r="A2356" t="s">
        <v>4728</v>
      </c>
      <c r="B2356" s="4">
        <v>42980</v>
      </c>
      <c r="C2356">
        <v>39</v>
      </c>
      <c r="D2356" t="s">
        <v>6023</v>
      </c>
      <c r="E2356" s="7" t="s">
        <v>6037</v>
      </c>
      <c r="F2356" s="10" t="s">
        <v>6090</v>
      </c>
      <c r="G2356" t="s">
        <v>6091</v>
      </c>
      <c r="H2356" s="11" t="s">
        <v>6071</v>
      </c>
      <c r="I2356" s="11" t="s">
        <v>6072</v>
      </c>
      <c r="J2356" s="11" t="s">
        <v>6029</v>
      </c>
      <c r="K2356" s="11">
        <v>750</v>
      </c>
      <c r="L2356" s="6">
        <v>400</v>
      </c>
    </row>
    <row r="2357" spans="1:12">
      <c r="A2357" t="s">
        <v>4730</v>
      </c>
      <c r="B2357" s="4">
        <v>42980</v>
      </c>
      <c r="C2357">
        <v>44</v>
      </c>
      <c r="D2357" t="s">
        <v>6023</v>
      </c>
      <c r="E2357" s="7" t="s">
        <v>6017</v>
      </c>
      <c r="F2357" s="10" t="s">
        <v>6090</v>
      </c>
      <c r="G2357" t="s">
        <v>6091</v>
      </c>
      <c r="H2357" s="11" t="s">
        <v>6071</v>
      </c>
      <c r="I2357" s="11" t="s">
        <v>6072</v>
      </c>
      <c r="J2357" s="11" t="s">
        <v>6073</v>
      </c>
      <c r="K2357" s="11">
        <v>11000</v>
      </c>
      <c r="L2357" s="6">
        <v>80</v>
      </c>
    </row>
    <row r="2358" spans="1:12">
      <c r="A2358" t="s">
        <v>4732</v>
      </c>
      <c r="B2358" s="4">
        <v>42980</v>
      </c>
      <c r="C2358">
        <v>55</v>
      </c>
      <c r="D2358" t="s">
        <v>6016</v>
      </c>
      <c r="E2358" s="7" t="s">
        <v>6043</v>
      </c>
      <c r="F2358" s="10" t="s">
        <v>6090</v>
      </c>
      <c r="G2358" t="s">
        <v>6091</v>
      </c>
      <c r="H2358" s="11" t="s">
        <v>6071</v>
      </c>
      <c r="I2358" s="11" t="s">
        <v>6072</v>
      </c>
      <c r="J2358" s="11" t="s">
        <v>6073</v>
      </c>
      <c r="K2358" s="11">
        <v>5000</v>
      </c>
      <c r="L2358" s="6">
        <v>240</v>
      </c>
    </row>
    <row r="2359" spans="1:12">
      <c r="A2359" t="s">
        <v>4734</v>
      </c>
      <c r="B2359" s="4">
        <v>42450</v>
      </c>
      <c r="C2359">
        <v>57</v>
      </c>
      <c r="D2359" t="s">
        <v>6016</v>
      </c>
      <c r="E2359" s="7" t="s">
        <v>6043</v>
      </c>
      <c r="F2359" s="10" t="s">
        <v>6090</v>
      </c>
      <c r="G2359" t="s">
        <v>6091</v>
      </c>
      <c r="H2359" s="11" t="s">
        <v>6054</v>
      </c>
      <c r="I2359" s="11" t="s">
        <v>6055</v>
      </c>
      <c r="J2359" s="11" t="s">
        <v>6022</v>
      </c>
      <c r="K2359" s="11">
        <v>5000</v>
      </c>
      <c r="L2359" s="6">
        <v>770</v>
      </c>
    </row>
    <row r="2360" spans="1:12">
      <c r="A2360" t="s">
        <v>4736</v>
      </c>
      <c r="B2360" s="4">
        <v>42450</v>
      </c>
      <c r="C2360">
        <v>28</v>
      </c>
      <c r="D2360" t="s">
        <v>6016</v>
      </c>
      <c r="E2360" s="7" t="s">
        <v>6017</v>
      </c>
      <c r="F2360" s="10" t="s">
        <v>6090</v>
      </c>
      <c r="G2360" t="s">
        <v>6091</v>
      </c>
      <c r="H2360" s="11" t="s">
        <v>6054</v>
      </c>
      <c r="I2360" s="11" t="s">
        <v>6055</v>
      </c>
      <c r="J2360" s="11" t="s">
        <v>6022</v>
      </c>
      <c r="K2360" s="11">
        <v>11000</v>
      </c>
      <c r="L2360" s="6">
        <v>440</v>
      </c>
    </row>
    <row r="2361" spans="1:12">
      <c r="A2361" t="s">
        <v>4738</v>
      </c>
      <c r="B2361" s="4">
        <v>42450</v>
      </c>
      <c r="C2361">
        <v>35</v>
      </c>
      <c r="D2361" t="s">
        <v>6023</v>
      </c>
      <c r="E2361" s="7" t="s">
        <v>6017</v>
      </c>
      <c r="F2361" s="10" t="s">
        <v>6090</v>
      </c>
      <c r="G2361" t="s">
        <v>6091</v>
      </c>
      <c r="H2361" s="11" t="s">
        <v>6054</v>
      </c>
      <c r="I2361" s="11" t="s">
        <v>6055</v>
      </c>
      <c r="J2361" s="11" t="s">
        <v>6022</v>
      </c>
      <c r="K2361" s="11">
        <v>11000</v>
      </c>
      <c r="L2361" s="6">
        <v>330</v>
      </c>
    </row>
    <row r="2362" spans="1:12">
      <c r="A2362" t="s">
        <v>4740</v>
      </c>
      <c r="B2362" s="4">
        <v>42450</v>
      </c>
      <c r="C2362">
        <v>46</v>
      </c>
      <c r="D2362" t="s">
        <v>6023</v>
      </c>
      <c r="E2362" s="7" t="s">
        <v>6043</v>
      </c>
      <c r="F2362" s="10" t="s">
        <v>6090</v>
      </c>
      <c r="G2362" t="s">
        <v>6091</v>
      </c>
      <c r="H2362" s="11" t="s">
        <v>6054</v>
      </c>
      <c r="I2362" s="11" t="s">
        <v>6055</v>
      </c>
      <c r="J2362" s="11" t="s">
        <v>6056</v>
      </c>
      <c r="K2362" s="11">
        <v>5000</v>
      </c>
      <c r="L2362" s="6">
        <v>770</v>
      </c>
    </row>
    <row r="2363" spans="1:12">
      <c r="A2363" t="s">
        <v>4742</v>
      </c>
      <c r="B2363" s="4">
        <v>42450</v>
      </c>
      <c r="C2363">
        <v>65</v>
      </c>
      <c r="D2363" t="s">
        <v>6023</v>
      </c>
      <c r="E2363" s="7" t="s">
        <v>6017</v>
      </c>
      <c r="F2363" s="10" t="s">
        <v>6090</v>
      </c>
      <c r="G2363" t="s">
        <v>6091</v>
      </c>
      <c r="H2363" s="11" t="s">
        <v>6054</v>
      </c>
      <c r="I2363" s="11" t="s">
        <v>6055</v>
      </c>
      <c r="J2363" s="11" t="s">
        <v>6056</v>
      </c>
      <c r="K2363" s="11">
        <v>11000</v>
      </c>
      <c r="L2363" s="6">
        <v>440</v>
      </c>
    </row>
    <row r="2364" spans="1:12">
      <c r="A2364" t="s">
        <v>4744</v>
      </c>
      <c r="B2364" s="4">
        <v>43575</v>
      </c>
      <c r="C2364">
        <v>50</v>
      </c>
      <c r="D2364" t="s">
        <v>6023</v>
      </c>
      <c r="E2364" s="7" t="s">
        <v>6017</v>
      </c>
      <c r="F2364" s="10" t="s">
        <v>6090</v>
      </c>
      <c r="G2364" t="s">
        <v>6091</v>
      </c>
      <c r="H2364" s="11" t="s">
        <v>6031</v>
      </c>
      <c r="I2364" s="11" t="s">
        <v>6032</v>
      </c>
      <c r="J2364" s="11" t="s">
        <v>6034</v>
      </c>
      <c r="K2364" s="11">
        <v>11000</v>
      </c>
      <c r="L2364" s="6">
        <v>550</v>
      </c>
    </row>
    <row r="2365" spans="1:12">
      <c r="A2365" t="s">
        <v>4746</v>
      </c>
      <c r="B2365" s="4">
        <v>43177</v>
      </c>
      <c r="C2365">
        <v>31</v>
      </c>
      <c r="D2365" t="s">
        <v>6016</v>
      </c>
      <c r="E2365" s="7" t="s">
        <v>6017</v>
      </c>
      <c r="F2365" s="10" t="s">
        <v>6090</v>
      </c>
      <c r="G2365" t="s">
        <v>6091</v>
      </c>
      <c r="H2365" s="11" t="s">
        <v>6047</v>
      </c>
      <c r="I2365" s="11" t="s">
        <v>6048</v>
      </c>
      <c r="J2365" s="11" t="s">
        <v>6022</v>
      </c>
      <c r="K2365" s="11">
        <v>11000</v>
      </c>
      <c r="L2365" s="6">
        <v>70</v>
      </c>
    </row>
    <row r="2366" spans="1:12">
      <c r="A2366" t="s">
        <v>4748</v>
      </c>
      <c r="B2366" s="4">
        <v>43177</v>
      </c>
      <c r="C2366">
        <v>49</v>
      </c>
      <c r="D2366" t="s">
        <v>6016</v>
      </c>
      <c r="E2366" s="7" t="s">
        <v>6037</v>
      </c>
      <c r="F2366" s="10" t="s">
        <v>6090</v>
      </c>
      <c r="G2366" t="s">
        <v>6091</v>
      </c>
      <c r="H2366" s="11" t="s">
        <v>6047</v>
      </c>
      <c r="I2366" s="11" t="s">
        <v>6048</v>
      </c>
      <c r="J2366" s="11" t="s">
        <v>6029</v>
      </c>
      <c r="K2366" s="11">
        <v>450</v>
      </c>
      <c r="L2366" s="6">
        <v>70</v>
      </c>
    </row>
    <row r="2367" spans="1:12">
      <c r="A2367" t="s">
        <v>4750</v>
      </c>
      <c r="B2367" s="4">
        <v>43177</v>
      </c>
      <c r="C2367">
        <v>50</v>
      </c>
      <c r="D2367" t="s">
        <v>6023</v>
      </c>
      <c r="E2367" s="7" t="s">
        <v>6043</v>
      </c>
      <c r="F2367" s="10" t="s">
        <v>6090</v>
      </c>
      <c r="G2367" t="s">
        <v>6091</v>
      </c>
      <c r="H2367" s="11" t="s">
        <v>6047</v>
      </c>
      <c r="I2367" s="11" t="s">
        <v>6048</v>
      </c>
      <c r="J2367" s="11" t="s">
        <v>6029</v>
      </c>
      <c r="K2367" s="11">
        <v>5000</v>
      </c>
      <c r="L2367" s="6">
        <v>140</v>
      </c>
    </row>
    <row r="2368" spans="1:12">
      <c r="A2368" t="s">
        <v>4752</v>
      </c>
      <c r="B2368" s="4">
        <v>42700</v>
      </c>
      <c r="C2368">
        <v>44</v>
      </c>
      <c r="D2368" t="s">
        <v>6023</v>
      </c>
      <c r="E2368" s="7" t="s">
        <v>6017</v>
      </c>
      <c r="F2368" s="10" t="s">
        <v>6090</v>
      </c>
      <c r="G2368" t="s">
        <v>6091</v>
      </c>
      <c r="H2368" s="11" t="s">
        <v>6020</v>
      </c>
      <c r="I2368" s="11" t="s">
        <v>6021</v>
      </c>
      <c r="J2368" s="11" t="s">
        <v>6022</v>
      </c>
      <c r="K2368" s="11">
        <v>11000</v>
      </c>
      <c r="L2368" s="6">
        <v>80</v>
      </c>
    </row>
    <row r="2369" spans="1:12">
      <c r="A2369" t="s">
        <v>4754</v>
      </c>
      <c r="B2369" s="4">
        <v>43509</v>
      </c>
      <c r="C2369">
        <v>63</v>
      </c>
      <c r="D2369" t="s">
        <v>6023</v>
      </c>
      <c r="E2369" s="7" t="s">
        <v>6017</v>
      </c>
      <c r="F2369" s="10" t="s">
        <v>6090</v>
      </c>
      <c r="G2369" t="s">
        <v>6091</v>
      </c>
      <c r="H2369" s="11" t="s">
        <v>6085</v>
      </c>
      <c r="I2369" s="11" t="s">
        <v>6086</v>
      </c>
      <c r="J2369" s="11" t="s">
        <v>6029</v>
      </c>
      <c r="K2369" s="11">
        <v>28000</v>
      </c>
      <c r="L2369" s="6">
        <v>440</v>
      </c>
    </row>
    <row r="2370" spans="1:12">
      <c r="A2370" t="s">
        <v>4756</v>
      </c>
      <c r="B2370" s="4">
        <v>43370</v>
      </c>
      <c r="C2370">
        <v>41</v>
      </c>
      <c r="D2370" t="s">
        <v>6016</v>
      </c>
      <c r="E2370" s="7" t="s">
        <v>6017</v>
      </c>
      <c r="F2370" s="10" t="s">
        <v>6090</v>
      </c>
      <c r="G2370" t="s">
        <v>6091</v>
      </c>
      <c r="H2370" s="11" t="s">
        <v>6054</v>
      </c>
      <c r="I2370" s="11" t="s">
        <v>6055</v>
      </c>
      <c r="J2370" s="11" t="s">
        <v>6022</v>
      </c>
      <c r="K2370" s="11">
        <v>11000</v>
      </c>
      <c r="L2370" s="6">
        <v>660</v>
      </c>
    </row>
    <row r="2371" spans="1:12">
      <c r="A2371" t="s">
        <v>4758</v>
      </c>
      <c r="B2371" s="4">
        <v>43370</v>
      </c>
      <c r="C2371">
        <v>56</v>
      </c>
      <c r="D2371" t="s">
        <v>6016</v>
      </c>
      <c r="E2371" s="7" t="s">
        <v>6037</v>
      </c>
      <c r="F2371" s="10" t="s">
        <v>6090</v>
      </c>
      <c r="G2371" t="s">
        <v>6091</v>
      </c>
      <c r="H2371" s="11" t="s">
        <v>6054</v>
      </c>
      <c r="I2371" s="11" t="s">
        <v>6055</v>
      </c>
      <c r="J2371" s="11" t="s">
        <v>6056</v>
      </c>
      <c r="K2371" s="11">
        <v>550</v>
      </c>
      <c r="L2371" s="6">
        <v>220</v>
      </c>
    </row>
    <row r="2372" spans="1:12">
      <c r="A2372" t="s">
        <v>4760</v>
      </c>
      <c r="B2372" s="4">
        <v>43655</v>
      </c>
      <c r="C2372">
        <v>55</v>
      </c>
      <c r="D2372" t="s">
        <v>6016</v>
      </c>
      <c r="E2372" s="7" t="s">
        <v>6017</v>
      </c>
      <c r="F2372" s="10" t="s">
        <v>6090</v>
      </c>
      <c r="G2372" t="s">
        <v>6091</v>
      </c>
      <c r="H2372" s="11" t="s">
        <v>6122</v>
      </c>
      <c r="I2372" s="11" t="s">
        <v>6072</v>
      </c>
      <c r="J2372" s="11" t="s">
        <v>6123</v>
      </c>
      <c r="K2372" s="11">
        <v>11000</v>
      </c>
      <c r="L2372" s="6">
        <v>440</v>
      </c>
    </row>
    <row r="2373" spans="1:12">
      <c r="A2373" t="s">
        <v>4762</v>
      </c>
      <c r="B2373" s="4">
        <v>43292</v>
      </c>
      <c r="C2373">
        <v>48</v>
      </c>
      <c r="D2373" t="s">
        <v>6023</v>
      </c>
      <c r="E2373" s="7" t="s">
        <v>6043</v>
      </c>
      <c r="F2373" s="10" t="s">
        <v>6090</v>
      </c>
      <c r="G2373" t="s">
        <v>6091</v>
      </c>
      <c r="H2373" s="11" t="s">
        <v>6122</v>
      </c>
      <c r="I2373" s="11" t="s">
        <v>6072</v>
      </c>
      <c r="J2373" s="11" t="s">
        <v>6123</v>
      </c>
      <c r="K2373" s="11">
        <v>5000</v>
      </c>
      <c r="L2373" s="6">
        <v>400</v>
      </c>
    </row>
    <row r="2374" spans="1:12">
      <c r="A2374" t="s">
        <v>4764</v>
      </c>
      <c r="B2374" s="4">
        <v>43292</v>
      </c>
      <c r="C2374">
        <v>35</v>
      </c>
      <c r="D2374" t="s">
        <v>6016</v>
      </c>
      <c r="E2374" s="7" t="s">
        <v>6017</v>
      </c>
      <c r="F2374" s="10" t="s">
        <v>6090</v>
      </c>
      <c r="G2374" t="s">
        <v>6091</v>
      </c>
      <c r="H2374" s="11" t="s">
        <v>6122</v>
      </c>
      <c r="I2374" s="11" t="s">
        <v>6072</v>
      </c>
      <c r="J2374" s="11" t="s">
        <v>6132</v>
      </c>
      <c r="K2374" s="11">
        <v>11000</v>
      </c>
      <c r="L2374" s="6">
        <v>50</v>
      </c>
    </row>
    <row r="2375" spans="1:12">
      <c r="A2375" t="s">
        <v>4766</v>
      </c>
      <c r="B2375" s="4">
        <v>43292</v>
      </c>
      <c r="C2375">
        <v>30</v>
      </c>
      <c r="D2375" t="s">
        <v>6023</v>
      </c>
      <c r="E2375" s="7" t="s">
        <v>6037</v>
      </c>
      <c r="F2375" s="10" t="s">
        <v>6090</v>
      </c>
      <c r="G2375" t="s">
        <v>6091</v>
      </c>
      <c r="H2375" s="11" t="s">
        <v>6122</v>
      </c>
      <c r="I2375" s="11" t="s">
        <v>6072</v>
      </c>
      <c r="J2375" s="11" t="s">
        <v>6132</v>
      </c>
      <c r="K2375" s="11">
        <v>750</v>
      </c>
      <c r="L2375" s="6">
        <v>450</v>
      </c>
    </row>
    <row r="2376" spans="1:12">
      <c r="A2376" t="s">
        <v>4768</v>
      </c>
      <c r="B2376" s="4">
        <v>43292</v>
      </c>
      <c r="C2376">
        <v>37</v>
      </c>
      <c r="D2376" t="s">
        <v>6016</v>
      </c>
      <c r="E2376" s="7" t="s">
        <v>6017</v>
      </c>
      <c r="F2376" s="10" t="s">
        <v>6090</v>
      </c>
      <c r="G2376" t="s">
        <v>6091</v>
      </c>
      <c r="H2376" s="11" t="s">
        <v>6122</v>
      </c>
      <c r="I2376" s="11" t="s">
        <v>6072</v>
      </c>
      <c r="J2376" s="11" t="s">
        <v>6123</v>
      </c>
      <c r="K2376" s="11">
        <v>11000</v>
      </c>
      <c r="L2376" s="6">
        <v>100</v>
      </c>
    </row>
    <row r="2377" spans="1:12">
      <c r="A2377" t="s">
        <v>4770</v>
      </c>
      <c r="B2377" s="4">
        <v>43495</v>
      </c>
      <c r="C2377">
        <v>53</v>
      </c>
      <c r="D2377" t="s">
        <v>6023</v>
      </c>
      <c r="E2377" s="7" t="s">
        <v>6017</v>
      </c>
      <c r="F2377" s="10" t="s">
        <v>6090</v>
      </c>
      <c r="G2377" t="s">
        <v>6091</v>
      </c>
      <c r="H2377" s="11" t="s">
        <v>6031</v>
      </c>
      <c r="I2377" s="11" t="s">
        <v>6032</v>
      </c>
      <c r="J2377" s="11" t="s">
        <v>6034</v>
      </c>
      <c r="K2377" s="11">
        <v>11000</v>
      </c>
      <c r="L2377" s="6">
        <v>105</v>
      </c>
    </row>
    <row r="2378" spans="1:12">
      <c r="A2378" t="s">
        <v>4772</v>
      </c>
      <c r="B2378" s="4">
        <v>42603</v>
      </c>
      <c r="C2378">
        <v>37</v>
      </c>
      <c r="D2378" t="s">
        <v>6016</v>
      </c>
      <c r="E2378" s="7" t="s">
        <v>6017</v>
      </c>
      <c r="F2378" s="10" t="s">
        <v>6090</v>
      </c>
      <c r="G2378" t="s">
        <v>6091</v>
      </c>
      <c r="H2378" s="11" t="s">
        <v>6020</v>
      </c>
      <c r="I2378" s="11" t="s">
        <v>6021</v>
      </c>
      <c r="J2378" s="11" t="s">
        <v>6029</v>
      </c>
      <c r="K2378" s="11">
        <v>11000</v>
      </c>
      <c r="L2378" s="6">
        <v>440</v>
      </c>
    </row>
    <row r="2379" spans="1:12">
      <c r="A2379" t="s">
        <v>4774</v>
      </c>
      <c r="B2379" s="4">
        <v>42603</v>
      </c>
      <c r="C2379">
        <v>65</v>
      </c>
      <c r="D2379" t="s">
        <v>6023</v>
      </c>
      <c r="E2379" s="7" t="s">
        <v>6017</v>
      </c>
      <c r="F2379" s="10" t="s">
        <v>6090</v>
      </c>
      <c r="G2379" t="s">
        <v>6091</v>
      </c>
      <c r="H2379" s="11" t="s">
        <v>6020</v>
      </c>
      <c r="I2379" s="11" t="s">
        <v>6021</v>
      </c>
      <c r="J2379" s="11" t="s">
        <v>6029</v>
      </c>
      <c r="K2379" s="11">
        <v>11000</v>
      </c>
      <c r="L2379" s="6">
        <v>220</v>
      </c>
    </row>
    <row r="2380" spans="1:12">
      <c r="A2380" t="s">
        <v>4776</v>
      </c>
      <c r="B2380" s="4">
        <v>43080</v>
      </c>
      <c r="C2380">
        <v>48</v>
      </c>
      <c r="D2380" t="s">
        <v>6016</v>
      </c>
      <c r="E2380" s="7" t="s">
        <v>6043</v>
      </c>
      <c r="F2380" s="10" t="s">
        <v>6090</v>
      </c>
      <c r="G2380" t="s">
        <v>6091</v>
      </c>
      <c r="H2380" s="11" t="s">
        <v>6047</v>
      </c>
      <c r="I2380" s="11" t="s">
        <v>6048</v>
      </c>
      <c r="J2380" s="11" t="s">
        <v>6029</v>
      </c>
      <c r="K2380" s="11">
        <v>5000</v>
      </c>
      <c r="L2380" s="6">
        <v>400</v>
      </c>
    </row>
    <row r="2381" spans="1:12">
      <c r="A2381" t="s">
        <v>4778</v>
      </c>
      <c r="B2381" s="4">
        <v>43230</v>
      </c>
      <c r="C2381">
        <v>37</v>
      </c>
      <c r="D2381" t="s">
        <v>6016</v>
      </c>
      <c r="E2381" s="7" t="s">
        <v>6017</v>
      </c>
      <c r="F2381" s="10" t="s">
        <v>6090</v>
      </c>
      <c r="G2381" t="s">
        <v>6091</v>
      </c>
      <c r="H2381" s="11" t="s">
        <v>6047</v>
      </c>
      <c r="I2381" s="11" t="s">
        <v>6048</v>
      </c>
      <c r="J2381" s="11" t="s">
        <v>6029</v>
      </c>
      <c r="K2381" s="11">
        <v>11000</v>
      </c>
      <c r="L2381" s="6">
        <v>220</v>
      </c>
    </row>
    <row r="2382" spans="1:12">
      <c r="A2382" t="s">
        <v>4780</v>
      </c>
      <c r="B2382" s="4">
        <v>43230</v>
      </c>
      <c r="C2382">
        <v>35</v>
      </c>
      <c r="D2382" t="s">
        <v>6016</v>
      </c>
      <c r="E2382" s="7" t="s">
        <v>6017</v>
      </c>
      <c r="F2382" s="10" t="s">
        <v>6090</v>
      </c>
      <c r="G2382" t="s">
        <v>6091</v>
      </c>
      <c r="H2382" s="11" t="s">
        <v>6047</v>
      </c>
      <c r="I2382" s="11" t="s">
        <v>6048</v>
      </c>
      <c r="J2382" s="11" t="s">
        <v>6029</v>
      </c>
      <c r="K2382" s="11">
        <v>11000</v>
      </c>
      <c r="L2382" s="6">
        <v>220</v>
      </c>
    </row>
    <row r="2383" spans="1:12">
      <c r="A2383" t="s">
        <v>4782</v>
      </c>
      <c r="B2383" s="4">
        <v>43230</v>
      </c>
      <c r="C2383">
        <v>35</v>
      </c>
      <c r="D2383" t="s">
        <v>6023</v>
      </c>
      <c r="E2383" s="7" t="s">
        <v>6017</v>
      </c>
      <c r="F2383" s="10" t="s">
        <v>6090</v>
      </c>
      <c r="G2383" t="s">
        <v>6091</v>
      </c>
      <c r="H2383" s="11" t="s">
        <v>6047</v>
      </c>
      <c r="I2383" s="11" t="s">
        <v>6048</v>
      </c>
      <c r="J2383" s="11" t="s">
        <v>6022</v>
      </c>
      <c r="K2383" s="11">
        <v>11000</v>
      </c>
      <c r="L2383" s="6">
        <v>770</v>
      </c>
    </row>
    <row r="2384" spans="1:12">
      <c r="A2384" t="s">
        <v>4784</v>
      </c>
      <c r="B2384" s="4">
        <v>43550</v>
      </c>
      <c r="C2384">
        <v>49</v>
      </c>
      <c r="D2384" t="s">
        <v>6023</v>
      </c>
      <c r="E2384" s="7" t="s">
        <v>6017</v>
      </c>
      <c r="F2384" s="10" t="s">
        <v>6090</v>
      </c>
      <c r="G2384" t="s">
        <v>6091</v>
      </c>
      <c r="H2384" s="11" t="s">
        <v>6085</v>
      </c>
      <c r="I2384" s="11" t="s">
        <v>6086</v>
      </c>
      <c r="J2384" s="11" t="s">
        <v>6029</v>
      </c>
      <c r="K2384" s="11">
        <v>28000</v>
      </c>
      <c r="L2384" s="6">
        <v>320</v>
      </c>
    </row>
    <row r="2385" spans="1:12">
      <c r="A2385" t="s">
        <v>4786</v>
      </c>
      <c r="B2385" s="4">
        <v>43550</v>
      </c>
      <c r="C2385">
        <v>26</v>
      </c>
      <c r="D2385" t="s">
        <v>6023</v>
      </c>
      <c r="E2385" s="7" t="s">
        <v>6017</v>
      </c>
      <c r="F2385" s="10" t="s">
        <v>6090</v>
      </c>
      <c r="G2385" t="s">
        <v>6091</v>
      </c>
      <c r="H2385" s="11" t="s">
        <v>6085</v>
      </c>
      <c r="I2385" s="11" t="s">
        <v>6086</v>
      </c>
      <c r="J2385" s="11" t="s">
        <v>6029</v>
      </c>
      <c r="K2385" s="11">
        <v>28000</v>
      </c>
      <c r="L2385" s="6">
        <v>720</v>
      </c>
    </row>
    <row r="2386" spans="1:12">
      <c r="A2386" t="s">
        <v>4788</v>
      </c>
      <c r="B2386" s="4">
        <v>43550</v>
      </c>
      <c r="C2386">
        <v>58</v>
      </c>
      <c r="D2386" t="s">
        <v>6016</v>
      </c>
      <c r="E2386" s="7" t="s">
        <v>6037</v>
      </c>
      <c r="F2386" s="10" t="s">
        <v>6090</v>
      </c>
      <c r="G2386" t="s">
        <v>6091</v>
      </c>
      <c r="H2386" s="11" t="s">
        <v>6085</v>
      </c>
      <c r="I2386" s="11" t="s">
        <v>6086</v>
      </c>
      <c r="J2386" s="11" t="s">
        <v>6029</v>
      </c>
      <c r="K2386" s="11">
        <v>1200</v>
      </c>
      <c r="L2386" s="6">
        <v>320</v>
      </c>
    </row>
    <row r="2387" spans="1:12">
      <c r="A2387" t="s">
        <v>4790</v>
      </c>
      <c r="B2387" s="4">
        <v>43550</v>
      </c>
      <c r="C2387">
        <v>29</v>
      </c>
      <c r="D2387" t="s">
        <v>6023</v>
      </c>
      <c r="E2387" s="7" t="s">
        <v>6017</v>
      </c>
      <c r="F2387" s="10" t="s">
        <v>6090</v>
      </c>
      <c r="G2387" t="s">
        <v>6091</v>
      </c>
      <c r="H2387" s="11" t="s">
        <v>6085</v>
      </c>
      <c r="I2387" s="11" t="s">
        <v>6086</v>
      </c>
      <c r="J2387" s="11" t="s">
        <v>6088</v>
      </c>
      <c r="K2387" s="11">
        <v>28000</v>
      </c>
      <c r="L2387" s="6">
        <v>320</v>
      </c>
    </row>
    <row r="2388" spans="1:12">
      <c r="A2388" t="s">
        <v>4792</v>
      </c>
      <c r="B2388" s="4">
        <v>43550</v>
      </c>
      <c r="C2388">
        <v>58</v>
      </c>
      <c r="D2388" t="s">
        <v>6023</v>
      </c>
      <c r="E2388" s="7" t="s">
        <v>6037</v>
      </c>
      <c r="F2388" s="10" t="s">
        <v>6090</v>
      </c>
      <c r="G2388" t="s">
        <v>6091</v>
      </c>
      <c r="H2388" s="11" t="s">
        <v>6085</v>
      </c>
      <c r="I2388" s="11" t="s">
        <v>6086</v>
      </c>
      <c r="J2388" s="11" t="s">
        <v>6088</v>
      </c>
      <c r="K2388" s="11">
        <v>1200</v>
      </c>
      <c r="L2388" s="6">
        <v>160</v>
      </c>
    </row>
    <row r="2389" spans="1:12">
      <c r="A2389" t="s">
        <v>4794</v>
      </c>
      <c r="B2389" s="4">
        <v>43084</v>
      </c>
      <c r="C2389">
        <v>33</v>
      </c>
      <c r="D2389" t="s">
        <v>6016</v>
      </c>
      <c r="E2389" s="7" t="s">
        <v>6043</v>
      </c>
      <c r="F2389" s="10" t="s">
        <v>6090</v>
      </c>
      <c r="G2389" t="s">
        <v>6091</v>
      </c>
      <c r="H2389" s="11" t="s">
        <v>6085</v>
      </c>
      <c r="I2389" s="11" t="s">
        <v>6086</v>
      </c>
      <c r="J2389" s="11" t="s">
        <v>6029</v>
      </c>
      <c r="K2389" s="11">
        <v>12000</v>
      </c>
      <c r="L2389" s="6">
        <v>160</v>
      </c>
    </row>
    <row r="2390" spans="1:12">
      <c r="A2390" t="s">
        <v>4796</v>
      </c>
      <c r="B2390" s="4">
        <v>43084</v>
      </c>
      <c r="C2390">
        <v>36</v>
      </c>
      <c r="D2390" t="s">
        <v>6016</v>
      </c>
      <c r="E2390" s="7" t="s">
        <v>6017</v>
      </c>
      <c r="F2390" s="10" t="s">
        <v>6090</v>
      </c>
      <c r="G2390" t="s">
        <v>6091</v>
      </c>
      <c r="H2390" s="11" t="s">
        <v>6085</v>
      </c>
      <c r="I2390" s="11" t="s">
        <v>6086</v>
      </c>
      <c r="J2390" s="11" t="s">
        <v>6029</v>
      </c>
      <c r="K2390" s="11">
        <v>28000</v>
      </c>
      <c r="L2390" s="6">
        <v>160</v>
      </c>
    </row>
    <row r="2391" spans="1:12">
      <c r="A2391" t="s">
        <v>4798</v>
      </c>
      <c r="B2391" s="4">
        <v>43079</v>
      </c>
      <c r="C2391">
        <v>47</v>
      </c>
      <c r="D2391" t="s">
        <v>6023</v>
      </c>
      <c r="E2391" s="7" t="s">
        <v>6043</v>
      </c>
      <c r="F2391" s="10" t="s">
        <v>6090</v>
      </c>
      <c r="G2391" t="s">
        <v>6091</v>
      </c>
      <c r="H2391" s="11" t="s">
        <v>6031</v>
      </c>
      <c r="I2391" s="11" t="s">
        <v>6032</v>
      </c>
      <c r="J2391" s="11" t="s">
        <v>6034</v>
      </c>
      <c r="K2391" s="11">
        <v>5000</v>
      </c>
      <c r="L2391" s="6">
        <v>110</v>
      </c>
    </row>
    <row r="2392" spans="1:12">
      <c r="A2392" t="s">
        <v>4800</v>
      </c>
      <c r="B2392" s="4">
        <v>43079</v>
      </c>
      <c r="C2392">
        <v>41</v>
      </c>
      <c r="D2392" t="s">
        <v>6016</v>
      </c>
      <c r="E2392" s="7" t="s">
        <v>6017</v>
      </c>
      <c r="F2392" s="10" t="s">
        <v>6090</v>
      </c>
      <c r="G2392" t="s">
        <v>6091</v>
      </c>
      <c r="H2392" s="11" t="s">
        <v>6031</v>
      </c>
      <c r="I2392" s="11" t="s">
        <v>6032</v>
      </c>
      <c r="J2392" s="11" t="s">
        <v>6034</v>
      </c>
      <c r="K2392" s="11">
        <v>11000</v>
      </c>
      <c r="L2392" s="6">
        <v>770</v>
      </c>
    </row>
    <row r="2393" spans="1:12">
      <c r="A2393" t="s">
        <v>4802</v>
      </c>
      <c r="B2393" s="4">
        <v>43079</v>
      </c>
      <c r="C2393">
        <v>46</v>
      </c>
      <c r="D2393" t="s">
        <v>6016</v>
      </c>
      <c r="E2393" s="7" t="s">
        <v>6017</v>
      </c>
      <c r="F2393" s="10" t="s">
        <v>6090</v>
      </c>
      <c r="G2393" t="s">
        <v>6091</v>
      </c>
      <c r="H2393" s="11" t="s">
        <v>6031</v>
      </c>
      <c r="I2393" s="11" t="s">
        <v>6032</v>
      </c>
      <c r="J2393" s="11" t="s">
        <v>6040</v>
      </c>
      <c r="K2393" s="11">
        <v>11000</v>
      </c>
      <c r="L2393" s="6">
        <v>990</v>
      </c>
    </row>
    <row r="2394" spans="1:12">
      <c r="A2394" t="s">
        <v>4804</v>
      </c>
      <c r="B2394" s="4">
        <v>43079</v>
      </c>
      <c r="C2394">
        <v>58</v>
      </c>
      <c r="D2394" t="s">
        <v>6016</v>
      </c>
      <c r="E2394" s="7" t="s">
        <v>6017</v>
      </c>
      <c r="F2394" s="10" t="s">
        <v>6090</v>
      </c>
      <c r="G2394" t="s">
        <v>6091</v>
      </c>
      <c r="H2394" s="11" t="s">
        <v>6031</v>
      </c>
      <c r="I2394" s="11" t="s">
        <v>6032</v>
      </c>
      <c r="J2394" s="11" t="s">
        <v>6033</v>
      </c>
      <c r="K2394" s="11">
        <v>11000</v>
      </c>
      <c r="L2394" s="6">
        <v>440</v>
      </c>
    </row>
    <row r="2395" spans="1:12">
      <c r="A2395" t="s">
        <v>4806</v>
      </c>
      <c r="B2395" s="4">
        <v>43182</v>
      </c>
      <c r="C2395">
        <v>53</v>
      </c>
      <c r="D2395" t="s">
        <v>6023</v>
      </c>
      <c r="E2395" s="7" t="s">
        <v>6043</v>
      </c>
      <c r="F2395" s="10" t="s">
        <v>6090</v>
      </c>
      <c r="G2395" t="s">
        <v>6091</v>
      </c>
      <c r="H2395" s="11" t="s">
        <v>6031</v>
      </c>
      <c r="I2395" s="11" t="s">
        <v>6032</v>
      </c>
      <c r="J2395" s="11" t="s">
        <v>6034</v>
      </c>
      <c r="K2395" s="11">
        <v>5000</v>
      </c>
      <c r="L2395" s="6">
        <v>220</v>
      </c>
    </row>
    <row r="2396" spans="1:12">
      <c r="A2396" t="s">
        <v>4808</v>
      </c>
      <c r="B2396" s="4">
        <v>43058</v>
      </c>
      <c r="C2396">
        <v>54</v>
      </c>
      <c r="D2396" t="s">
        <v>6023</v>
      </c>
      <c r="E2396" s="7" t="s">
        <v>6037</v>
      </c>
      <c r="F2396" s="10" t="s">
        <v>6090</v>
      </c>
      <c r="G2396" t="s">
        <v>6091</v>
      </c>
      <c r="H2396" s="11" t="s">
        <v>6054</v>
      </c>
      <c r="I2396" s="11" t="s">
        <v>6055</v>
      </c>
      <c r="J2396" s="11" t="s">
        <v>6076</v>
      </c>
      <c r="K2396" s="11">
        <v>550</v>
      </c>
      <c r="L2396" s="6">
        <v>220</v>
      </c>
    </row>
    <row r="2397" spans="1:12">
      <c r="A2397" t="s">
        <v>4810</v>
      </c>
      <c r="B2397" s="4">
        <v>43058</v>
      </c>
      <c r="C2397">
        <v>39</v>
      </c>
      <c r="D2397" t="s">
        <v>6023</v>
      </c>
      <c r="E2397" s="7" t="s">
        <v>6017</v>
      </c>
      <c r="F2397" s="10" t="s">
        <v>6090</v>
      </c>
      <c r="G2397" t="s">
        <v>6091</v>
      </c>
      <c r="H2397" s="11" t="s">
        <v>6054</v>
      </c>
      <c r="I2397" s="11" t="s">
        <v>6055</v>
      </c>
      <c r="J2397" s="11" t="s">
        <v>6076</v>
      </c>
      <c r="K2397" s="11">
        <v>11000</v>
      </c>
      <c r="L2397" s="6">
        <v>220</v>
      </c>
    </row>
    <row r="2398" spans="1:12">
      <c r="A2398" t="s">
        <v>4812</v>
      </c>
      <c r="B2398" s="4">
        <v>43058</v>
      </c>
      <c r="C2398">
        <v>49</v>
      </c>
      <c r="D2398" t="s">
        <v>6016</v>
      </c>
      <c r="E2398" s="7" t="s">
        <v>6017</v>
      </c>
      <c r="F2398" s="10" t="s">
        <v>6090</v>
      </c>
      <c r="G2398" t="s">
        <v>6091</v>
      </c>
      <c r="H2398" s="11" t="s">
        <v>6054</v>
      </c>
      <c r="I2398" s="11" t="s">
        <v>6055</v>
      </c>
      <c r="J2398" s="11" t="s">
        <v>6056</v>
      </c>
      <c r="K2398" s="11">
        <v>11000</v>
      </c>
      <c r="L2398" s="6">
        <v>550</v>
      </c>
    </row>
    <row r="2399" spans="1:12">
      <c r="A2399" t="s">
        <v>4814</v>
      </c>
      <c r="B2399" s="4">
        <v>43693</v>
      </c>
      <c r="C2399">
        <v>35</v>
      </c>
      <c r="D2399" t="s">
        <v>6023</v>
      </c>
      <c r="E2399" s="7" t="s">
        <v>6017</v>
      </c>
      <c r="F2399" s="10" t="s">
        <v>6090</v>
      </c>
      <c r="G2399" t="s">
        <v>6091</v>
      </c>
      <c r="H2399" s="11" t="s">
        <v>6020</v>
      </c>
      <c r="I2399" s="11" t="s">
        <v>6021</v>
      </c>
      <c r="J2399" s="11" t="s">
        <v>6029</v>
      </c>
      <c r="K2399" s="11">
        <v>11000</v>
      </c>
      <c r="L2399" s="6">
        <v>160</v>
      </c>
    </row>
    <row r="2400" spans="1:12">
      <c r="A2400" t="s">
        <v>4816</v>
      </c>
      <c r="B2400" s="4">
        <v>43693</v>
      </c>
      <c r="C2400">
        <v>47</v>
      </c>
      <c r="D2400" t="s">
        <v>6016</v>
      </c>
      <c r="E2400" s="7" t="s">
        <v>6043</v>
      </c>
      <c r="F2400" s="10" t="s">
        <v>6090</v>
      </c>
      <c r="G2400" t="s">
        <v>6091</v>
      </c>
      <c r="H2400" s="11" t="s">
        <v>6020</v>
      </c>
      <c r="I2400" s="11" t="s">
        <v>6021</v>
      </c>
      <c r="J2400" s="11" t="s">
        <v>6029</v>
      </c>
      <c r="K2400" s="11">
        <v>5000</v>
      </c>
      <c r="L2400" s="6">
        <v>480</v>
      </c>
    </row>
    <row r="2401" spans="1:12">
      <c r="A2401" t="s">
        <v>4818</v>
      </c>
      <c r="B2401" s="4">
        <v>43723</v>
      </c>
      <c r="C2401">
        <v>38</v>
      </c>
      <c r="D2401" t="s">
        <v>6016</v>
      </c>
      <c r="E2401" s="7" t="s">
        <v>6017</v>
      </c>
      <c r="F2401" s="10" t="s">
        <v>6090</v>
      </c>
      <c r="G2401" t="s">
        <v>6091</v>
      </c>
      <c r="H2401" s="11" t="s">
        <v>6054</v>
      </c>
      <c r="I2401" s="11" t="s">
        <v>6055</v>
      </c>
      <c r="J2401" s="11" t="s">
        <v>6056</v>
      </c>
      <c r="K2401" s="11">
        <v>11000</v>
      </c>
      <c r="L2401" s="6">
        <v>245</v>
      </c>
    </row>
    <row r="2402" spans="1:12">
      <c r="A2402" t="s">
        <v>4820</v>
      </c>
      <c r="B2402" s="4">
        <v>43723</v>
      </c>
      <c r="C2402">
        <v>56</v>
      </c>
      <c r="D2402" t="s">
        <v>6016</v>
      </c>
      <c r="E2402" s="7" t="s">
        <v>6017</v>
      </c>
      <c r="F2402" s="10" t="s">
        <v>6090</v>
      </c>
      <c r="G2402" t="s">
        <v>6091</v>
      </c>
      <c r="H2402" s="11" t="s">
        <v>6054</v>
      </c>
      <c r="I2402" s="11" t="s">
        <v>6055</v>
      </c>
      <c r="J2402" s="11" t="s">
        <v>6056</v>
      </c>
      <c r="K2402" s="11">
        <v>11000</v>
      </c>
      <c r="L2402" s="6">
        <v>175</v>
      </c>
    </row>
    <row r="2403" spans="1:12">
      <c r="A2403" t="s">
        <v>4822</v>
      </c>
      <c r="B2403" s="4">
        <v>43559</v>
      </c>
      <c r="C2403">
        <v>56</v>
      </c>
      <c r="D2403" t="s">
        <v>6016</v>
      </c>
      <c r="E2403" s="7" t="s">
        <v>6017</v>
      </c>
      <c r="F2403" s="10" t="s">
        <v>6090</v>
      </c>
      <c r="G2403" t="s">
        <v>6091</v>
      </c>
      <c r="H2403" s="11" t="s">
        <v>6020</v>
      </c>
      <c r="I2403" s="11" t="s">
        <v>6021</v>
      </c>
      <c r="J2403" s="11" t="s">
        <v>6029</v>
      </c>
      <c r="K2403" s="11">
        <v>11000</v>
      </c>
      <c r="L2403" s="6">
        <v>300</v>
      </c>
    </row>
    <row r="2404" spans="1:12">
      <c r="A2404" t="s">
        <v>4824</v>
      </c>
      <c r="B2404" s="4">
        <v>43559</v>
      </c>
      <c r="C2404">
        <v>38</v>
      </c>
      <c r="D2404" t="s">
        <v>6016</v>
      </c>
      <c r="E2404" s="7" t="s">
        <v>6017</v>
      </c>
      <c r="F2404" s="10" t="s">
        <v>6090</v>
      </c>
      <c r="G2404" t="s">
        <v>6091</v>
      </c>
      <c r="H2404" s="11" t="s">
        <v>6020</v>
      </c>
      <c r="I2404" s="11" t="s">
        <v>6021</v>
      </c>
      <c r="J2404" s="11" t="s">
        <v>6029</v>
      </c>
      <c r="K2404" s="11">
        <v>11000</v>
      </c>
      <c r="L2404" s="6">
        <v>250</v>
      </c>
    </row>
    <row r="2405" spans="1:12">
      <c r="A2405" t="s">
        <v>4826</v>
      </c>
      <c r="B2405" s="4">
        <v>43376</v>
      </c>
      <c r="C2405">
        <v>46</v>
      </c>
      <c r="D2405" t="s">
        <v>6016</v>
      </c>
      <c r="E2405" s="7" t="s">
        <v>6043</v>
      </c>
      <c r="F2405" s="10" t="s">
        <v>6090</v>
      </c>
      <c r="G2405" t="s">
        <v>6091</v>
      </c>
      <c r="H2405" s="11" t="s">
        <v>6054</v>
      </c>
      <c r="I2405" s="11" t="s">
        <v>6055</v>
      </c>
      <c r="J2405" s="11" t="s">
        <v>6022</v>
      </c>
      <c r="K2405" s="11">
        <v>5000</v>
      </c>
      <c r="L2405" s="6">
        <v>350</v>
      </c>
    </row>
    <row r="2406" spans="1:12">
      <c r="A2406" t="s">
        <v>4828</v>
      </c>
      <c r="B2406" s="4">
        <v>43749</v>
      </c>
      <c r="C2406">
        <v>37</v>
      </c>
      <c r="D2406" t="s">
        <v>6016</v>
      </c>
      <c r="E2406" s="7" t="s">
        <v>6017</v>
      </c>
      <c r="F2406" s="10" t="s">
        <v>6090</v>
      </c>
      <c r="G2406" t="s">
        <v>6091</v>
      </c>
      <c r="H2406" s="11" t="s">
        <v>6031</v>
      </c>
      <c r="I2406" s="11" t="s">
        <v>6032</v>
      </c>
      <c r="J2406" s="11" t="s">
        <v>6040</v>
      </c>
      <c r="K2406" s="11">
        <v>11000</v>
      </c>
      <c r="L2406" s="6">
        <v>720</v>
      </c>
    </row>
    <row r="2407" spans="1:12">
      <c r="A2407" t="s">
        <v>4830</v>
      </c>
      <c r="B2407" s="4">
        <v>43749</v>
      </c>
      <c r="C2407">
        <v>63</v>
      </c>
      <c r="D2407" t="s">
        <v>6023</v>
      </c>
      <c r="E2407" s="7" t="s">
        <v>6037</v>
      </c>
      <c r="F2407" s="10" t="s">
        <v>6090</v>
      </c>
      <c r="G2407" t="s">
        <v>6091</v>
      </c>
      <c r="H2407" s="11" t="s">
        <v>6031</v>
      </c>
      <c r="I2407" s="11" t="s">
        <v>6032</v>
      </c>
      <c r="J2407" s="11" t="s">
        <v>6040</v>
      </c>
      <c r="K2407" s="11">
        <v>350</v>
      </c>
      <c r="L2407" s="6">
        <v>560</v>
      </c>
    </row>
    <row r="2408" spans="1:12">
      <c r="A2408" t="s">
        <v>4832</v>
      </c>
      <c r="B2408" s="4">
        <v>43749</v>
      </c>
      <c r="C2408">
        <v>65</v>
      </c>
      <c r="D2408" t="s">
        <v>6023</v>
      </c>
      <c r="E2408" s="7" t="s">
        <v>6017</v>
      </c>
      <c r="F2408" s="10" t="s">
        <v>6090</v>
      </c>
      <c r="G2408" t="s">
        <v>6091</v>
      </c>
      <c r="H2408" s="11" t="s">
        <v>6031</v>
      </c>
      <c r="I2408" s="11" t="s">
        <v>6032</v>
      </c>
      <c r="J2408" s="11" t="s">
        <v>6040</v>
      </c>
      <c r="K2408" s="11">
        <v>11000</v>
      </c>
      <c r="L2408" s="6">
        <v>800</v>
      </c>
    </row>
    <row r="2409" spans="1:12">
      <c r="A2409" t="s">
        <v>4834</v>
      </c>
      <c r="B2409" s="4">
        <v>43490</v>
      </c>
      <c r="C2409">
        <v>38</v>
      </c>
      <c r="D2409" t="s">
        <v>6016</v>
      </c>
      <c r="E2409" s="7" t="s">
        <v>6043</v>
      </c>
      <c r="F2409" s="10" t="s">
        <v>6090</v>
      </c>
      <c r="G2409" t="s">
        <v>6091</v>
      </c>
      <c r="H2409" s="11" t="s">
        <v>6031</v>
      </c>
      <c r="I2409" s="11" t="s">
        <v>6032</v>
      </c>
      <c r="J2409" s="11" t="s">
        <v>6034</v>
      </c>
      <c r="K2409" s="11">
        <v>5000</v>
      </c>
      <c r="L2409" s="6">
        <v>400</v>
      </c>
    </row>
    <row r="2410" spans="1:12">
      <c r="A2410" t="s">
        <v>4836</v>
      </c>
      <c r="B2410" s="4">
        <v>43490</v>
      </c>
      <c r="C2410">
        <v>45</v>
      </c>
      <c r="D2410" t="s">
        <v>6023</v>
      </c>
      <c r="E2410" s="7" t="s">
        <v>6043</v>
      </c>
      <c r="F2410" s="10" t="s">
        <v>6090</v>
      </c>
      <c r="G2410" t="s">
        <v>6091</v>
      </c>
      <c r="H2410" s="11" t="s">
        <v>6031</v>
      </c>
      <c r="I2410" s="11" t="s">
        <v>6032</v>
      </c>
      <c r="J2410" s="11" t="s">
        <v>6040</v>
      </c>
      <c r="K2410" s="11">
        <v>5000</v>
      </c>
      <c r="L2410" s="6">
        <v>240</v>
      </c>
    </row>
    <row r="2411" spans="1:12">
      <c r="A2411" t="s">
        <v>4838</v>
      </c>
      <c r="B2411" s="4">
        <v>43549</v>
      </c>
      <c r="C2411">
        <v>77</v>
      </c>
      <c r="D2411" t="s">
        <v>6016</v>
      </c>
      <c r="E2411" s="7" t="s">
        <v>6043</v>
      </c>
      <c r="F2411" s="10" t="s">
        <v>6090</v>
      </c>
      <c r="G2411" t="s">
        <v>6091</v>
      </c>
      <c r="H2411" s="11" t="s">
        <v>6101</v>
      </c>
      <c r="I2411" s="11" t="s">
        <v>6102</v>
      </c>
      <c r="J2411" s="11" t="s">
        <v>6134</v>
      </c>
      <c r="K2411" s="11">
        <v>5000</v>
      </c>
      <c r="L2411" s="6">
        <v>640</v>
      </c>
    </row>
    <row r="2412" spans="1:12">
      <c r="A2412" t="s">
        <v>4840</v>
      </c>
      <c r="B2412" s="4">
        <v>42588</v>
      </c>
      <c r="C2412">
        <v>58</v>
      </c>
      <c r="D2412" t="s">
        <v>6023</v>
      </c>
      <c r="E2412" s="7" t="s">
        <v>6017</v>
      </c>
      <c r="F2412" s="10" t="s">
        <v>6090</v>
      </c>
      <c r="G2412" t="s">
        <v>6091</v>
      </c>
      <c r="H2412" s="11" t="s">
        <v>6047</v>
      </c>
      <c r="I2412" s="11" t="s">
        <v>6048</v>
      </c>
      <c r="J2412" s="11" t="s">
        <v>6029</v>
      </c>
      <c r="K2412" s="11">
        <v>11000</v>
      </c>
      <c r="L2412" s="6">
        <v>220</v>
      </c>
    </row>
    <row r="2413" spans="1:12">
      <c r="A2413" t="s">
        <v>4842</v>
      </c>
      <c r="B2413" s="4">
        <v>42895</v>
      </c>
      <c r="C2413">
        <v>48</v>
      </c>
      <c r="D2413" t="s">
        <v>6016</v>
      </c>
      <c r="E2413" s="7" t="s">
        <v>6017</v>
      </c>
      <c r="F2413" s="10" t="s">
        <v>6090</v>
      </c>
      <c r="G2413" t="s">
        <v>6091</v>
      </c>
      <c r="H2413" s="11" t="s">
        <v>6122</v>
      </c>
      <c r="I2413" s="11" t="s">
        <v>6072</v>
      </c>
      <c r="J2413" s="11" t="s">
        <v>6132</v>
      </c>
      <c r="K2413" s="11">
        <v>11000</v>
      </c>
      <c r="L2413" s="6">
        <v>400</v>
      </c>
    </row>
    <row r="2414" spans="1:12">
      <c r="A2414" t="s">
        <v>4844</v>
      </c>
      <c r="B2414" s="4">
        <v>42690</v>
      </c>
      <c r="C2414">
        <v>26</v>
      </c>
      <c r="D2414" t="s">
        <v>6023</v>
      </c>
      <c r="E2414" s="7" t="s">
        <v>6037</v>
      </c>
      <c r="F2414" s="10" t="s">
        <v>6090</v>
      </c>
      <c r="G2414" t="s">
        <v>6091</v>
      </c>
      <c r="H2414" s="11" t="s">
        <v>6031</v>
      </c>
      <c r="I2414" s="11" t="s">
        <v>6032</v>
      </c>
      <c r="J2414" s="11" t="s">
        <v>6034</v>
      </c>
      <c r="K2414" s="11">
        <v>350</v>
      </c>
      <c r="L2414" s="6">
        <v>160</v>
      </c>
    </row>
    <row r="2415" spans="1:12">
      <c r="A2415" t="s">
        <v>4846</v>
      </c>
      <c r="B2415" s="4">
        <v>42690</v>
      </c>
      <c r="C2415">
        <v>48</v>
      </c>
      <c r="D2415" t="s">
        <v>6023</v>
      </c>
      <c r="E2415" s="7" t="s">
        <v>6017</v>
      </c>
      <c r="F2415" s="10" t="s">
        <v>6090</v>
      </c>
      <c r="G2415" t="s">
        <v>6091</v>
      </c>
      <c r="H2415" s="11" t="s">
        <v>6031</v>
      </c>
      <c r="I2415" s="11" t="s">
        <v>6032</v>
      </c>
      <c r="J2415" s="11" t="s">
        <v>6033</v>
      </c>
      <c r="K2415" s="11">
        <v>11000</v>
      </c>
      <c r="L2415" s="6">
        <v>240</v>
      </c>
    </row>
    <row r="2416" spans="1:12">
      <c r="A2416" t="s">
        <v>4848</v>
      </c>
      <c r="B2416" s="4">
        <v>43467</v>
      </c>
      <c r="C2416">
        <v>33</v>
      </c>
      <c r="D2416" t="s">
        <v>6016</v>
      </c>
      <c r="E2416" s="7" t="s">
        <v>6017</v>
      </c>
      <c r="F2416" s="10" t="s">
        <v>6090</v>
      </c>
      <c r="G2416" t="s">
        <v>6091</v>
      </c>
      <c r="H2416" s="11" t="s">
        <v>6031</v>
      </c>
      <c r="I2416" s="11" t="s">
        <v>6032</v>
      </c>
      <c r="J2416" s="11" t="s">
        <v>6033</v>
      </c>
      <c r="K2416" s="11">
        <v>11000</v>
      </c>
      <c r="L2416" s="6">
        <v>250</v>
      </c>
    </row>
    <row r="2417" spans="1:12">
      <c r="A2417" t="s">
        <v>4850</v>
      </c>
      <c r="B2417" s="4">
        <v>42927</v>
      </c>
      <c r="C2417">
        <v>62</v>
      </c>
      <c r="D2417" t="s">
        <v>6023</v>
      </c>
      <c r="E2417" s="7" t="s">
        <v>6043</v>
      </c>
      <c r="F2417" s="10" t="s">
        <v>6090</v>
      </c>
      <c r="G2417" t="s">
        <v>6091</v>
      </c>
      <c r="H2417" s="11" t="s">
        <v>6047</v>
      </c>
      <c r="I2417" s="11" t="s">
        <v>6048</v>
      </c>
      <c r="J2417" s="11" t="s">
        <v>6022</v>
      </c>
      <c r="K2417" s="11">
        <v>5000</v>
      </c>
      <c r="L2417" s="6">
        <v>220</v>
      </c>
    </row>
    <row r="2418" spans="1:12">
      <c r="A2418" t="s">
        <v>4852</v>
      </c>
      <c r="B2418" s="4">
        <v>43756</v>
      </c>
      <c r="C2418">
        <v>55</v>
      </c>
      <c r="D2418" t="s">
        <v>6016</v>
      </c>
      <c r="E2418" s="7" t="s">
        <v>6017</v>
      </c>
      <c r="F2418" s="10" t="s">
        <v>6090</v>
      </c>
      <c r="G2418" t="s">
        <v>6091</v>
      </c>
      <c r="H2418" s="11" t="s">
        <v>6054</v>
      </c>
      <c r="I2418" s="11" t="s">
        <v>6055</v>
      </c>
      <c r="J2418" s="11" t="s">
        <v>6076</v>
      </c>
      <c r="K2418" s="11">
        <v>11000</v>
      </c>
      <c r="L2418" s="6">
        <v>400</v>
      </c>
    </row>
    <row r="2419" spans="1:12">
      <c r="A2419" t="s">
        <v>4854</v>
      </c>
      <c r="B2419" s="4">
        <v>43756</v>
      </c>
      <c r="C2419">
        <v>40</v>
      </c>
      <c r="D2419" t="s">
        <v>6023</v>
      </c>
      <c r="E2419" s="7" t="s">
        <v>6017</v>
      </c>
      <c r="F2419" s="10" t="s">
        <v>6090</v>
      </c>
      <c r="G2419" t="s">
        <v>6091</v>
      </c>
      <c r="H2419" s="11" t="s">
        <v>6054</v>
      </c>
      <c r="I2419" s="11" t="s">
        <v>6055</v>
      </c>
      <c r="J2419" s="11" t="s">
        <v>6056</v>
      </c>
      <c r="K2419" s="11">
        <v>11000</v>
      </c>
      <c r="L2419" s="6">
        <v>240</v>
      </c>
    </row>
    <row r="2420" spans="1:12">
      <c r="A2420" t="s">
        <v>4856</v>
      </c>
      <c r="B2420" s="4">
        <v>43248</v>
      </c>
      <c r="C2420">
        <v>46</v>
      </c>
      <c r="D2420" t="s">
        <v>6016</v>
      </c>
      <c r="E2420" s="7" t="s">
        <v>6017</v>
      </c>
      <c r="F2420" s="10" t="s">
        <v>6090</v>
      </c>
      <c r="G2420" t="s">
        <v>6091</v>
      </c>
      <c r="H2420" s="11" t="s">
        <v>6054</v>
      </c>
      <c r="I2420" s="11" t="s">
        <v>6055</v>
      </c>
      <c r="J2420" s="11" t="s">
        <v>6076</v>
      </c>
      <c r="K2420" s="11">
        <v>11000</v>
      </c>
      <c r="L2420" s="6">
        <v>800</v>
      </c>
    </row>
    <row r="2421" spans="1:12">
      <c r="A2421" t="s">
        <v>4858</v>
      </c>
      <c r="B2421" s="4">
        <v>43783</v>
      </c>
      <c r="C2421">
        <v>58</v>
      </c>
      <c r="D2421" t="s">
        <v>6016</v>
      </c>
      <c r="E2421" s="7" t="s">
        <v>6017</v>
      </c>
      <c r="F2421" s="10" t="s">
        <v>6090</v>
      </c>
      <c r="G2421" t="s">
        <v>6091</v>
      </c>
      <c r="H2421" s="11" t="s">
        <v>6054</v>
      </c>
      <c r="I2421" s="11" t="s">
        <v>6055</v>
      </c>
      <c r="J2421" s="11" t="s">
        <v>6056</v>
      </c>
      <c r="K2421" s="11">
        <v>11000</v>
      </c>
      <c r="L2421" s="6">
        <v>160</v>
      </c>
    </row>
    <row r="2422" spans="1:12">
      <c r="A2422" t="s">
        <v>4860</v>
      </c>
      <c r="B2422" s="4">
        <v>43783</v>
      </c>
      <c r="C2422">
        <v>47</v>
      </c>
      <c r="D2422" t="s">
        <v>6016</v>
      </c>
      <c r="E2422" s="7" t="s">
        <v>6017</v>
      </c>
      <c r="F2422" s="10" t="s">
        <v>6090</v>
      </c>
      <c r="G2422" t="s">
        <v>6091</v>
      </c>
      <c r="H2422" s="11" t="s">
        <v>6054</v>
      </c>
      <c r="I2422" s="11" t="s">
        <v>6055</v>
      </c>
      <c r="J2422" s="11" t="s">
        <v>6076</v>
      </c>
      <c r="K2422" s="11">
        <v>11000</v>
      </c>
      <c r="L2422" s="6">
        <v>80</v>
      </c>
    </row>
    <row r="2423" spans="1:12">
      <c r="A2423" t="s">
        <v>4862</v>
      </c>
      <c r="B2423" s="4">
        <v>43213</v>
      </c>
      <c r="C2423">
        <v>50</v>
      </c>
      <c r="D2423" t="s">
        <v>6016</v>
      </c>
      <c r="E2423" s="7" t="s">
        <v>6037</v>
      </c>
      <c r="F2423" s="10" t="s">
        <v>6090</v>
      </c>
      <c r="G2423" t="s">
        <v>6091</v>
      </c>
      <c r="H2423" s="11" t="s">
        <v>6047</v>
      </c>
      <c r="I2423" s="11" t="s">
        <v>6048</v>
      </c>
      <c r="J2423" s="11" t="s">
        <v>6029</v>
      </c>
      <c r="K2423" s="11">
        <v>450</v>
      </c>
      <c r="L2423" s="6">
        <v>150</v>
      </c>
    </row>
    <row r="2424" spans="1:12">
      <c r="A2424" t="s">
        <v>4864</v>
      </c>
      <c r="B2424" s="4">
        <v>43213</v>
      </c>
      <c r="C2424">
        <v>53</v>
      </c>
      <c r="D2424" t="s">
        <v>6016</v>
      </c>
      <c r="E2424" s="7" t="s">
        <v>6017</v>
      </c>
      <c r="F2424" s="10" t="s">
        <v>6090</v>
      </c>
      <c r="G2424" t="s">
        <v>6091</v>
      </c>
      <c r="H2424" s="11" t="s">
        <v>6047</v>
      </c>
      <c r="I2424" s="11" t="s">
        <v>6048</v>
      </c>
      <c r="J2424" s="11" t="s">
        <v>6029</v>
      </c>
      <c r="K2424" s="11">
        <v>11000</v>
      </c>
      <c r="L2424" s="6">
        <v>100</v>
      </c>
    </row>
    <row r="2425" spans="1:12">
      <c r="A2425" t="s">
        <v>4866</v>
      </c>
      <c r="B2425" s="4">
        <v>43829</v>
      </c>
      <c r="C2425">
        <v>45</v>
      </c>
      <c r="D2425" t="s">
        <v>6016</v>
      </c>
      <c r="E2425" s="7" t="s">
        <v>6017</v>
      </c>
      <c r="F2425" s="10" t="s">
        <v>6090</v>
      </c>
      <c r="G2425" t="s">
        <v>6091</v>
      </c>
      <c r="H2425" s="11" t="s">
        <v>6031</v>
      </c>
      <c r="I2425" s="11" t="s">
        <v>6032</v>
      </c>
      <c r="J2425" s="11" t="s">
        <v>6040</v>
      </c>
      <c r="K2425" s="11">
        <v>11000</v>
      </c>
      <c r="L2425" s="6">
        <v>770</v>
      </c>
    </row>
    <row r="2426" spans="1:12">
      <c r="A2426" t="s">
        <v>4868</v>
      </c>
      <c r="B2426" s="4">
        <v>43829</v>
      </c>
      <c r="C2426">
        <v>48</v>
      </c>
      <c r="D2426" t="s">
        <v>6016</v>
      </c>
      <c r="E2426" s="7" t="s">
        <v>6017</v>
      </c>
      <c r="F2426" s="10" t="s">
        <v>6090</v>
      </c>
      <c r="G2426" t="s">
        <v>6091</v>
      </c>
      <c r="H2426" s="11" t="s">
        <v>6031</v>
      </c>
      <c r="I2426" s="11" t="s">
        <v>6032</v>
      </c>
      <c r="J2426" s="11" t="s">
        <v>6034</v>
      </c>
      <c r="K2426" s="11">
        <v>11000</v>
      </c>
      <c r="L2426" s="6">
        <v>110</v>
      </c>
    </row>
    <row r="2427" spans="1:12">
      <c r="A2427" t="s">
        <v>4870</v>
      </c>
      <c r="B2427" s="4">
        <v>43829</v>
      </c>
      <c r="C2427">
        <v>43</v>
      </c>
      <c r="D2427" t="s">
        <v>6016</v>
      </c>
      <c r="E2427" s="7" t="s">
        <v>6037</v>
      </c>
      <c r="F2427" s="10" t="s">
        <v>6090</v>
      </c>
      <c r="G2427" t="s">
        <v>6091</v>
      </c>
      <c r="H2427" s="11" t="s">
        <v>6031</v>
      </c>
      <c r="I2427" s="11" t="s">
        <v>6032</v>
      </c>
      <c r="J2427" s="11" t="s">
        <v>6033</v>
      </c>
      <c r="K2427" s="11">
        <v>350</v>
      </c>
      <c r="L2427" s="6">
        <v>220</v>
      </c>
    </row>
    <row r="2428" spans="1:12">
      <c r="A2428" t="s">
        <v>4872</v>
      </c>
      <c r="B2428" s="4">
        <v>43829</v>
      </c>
      <c r="C2428">
        <v>60</v>
      </c>
      <c r="D2428" t="s">
        <v>6016</v>
      </c>
      <c r="E2428" s="7" t="s">
        <v>6017</v>
      </c>
      <c r="F2428" s="10" t="s">
        <v>6090</v>
      </c>
      <c r="G2428" t="s">
        <v>6091</v>
      </c>
      <c r="H2428" s="11" t="s">
        <v>6031</v>
      </c>
      <c r="I2428" s="11" t="s">
        <v>6032</v>
      </c>
      <c r="J2428" s="11" t="s">
        <v>6034</v>
      </c>
      <c r="K2428" s="11">
        <v>11000</v>
      </c>
      <c r="L2428" s="6">
        <v>1430</v>
      </c>
    </row>
    <row r="2429" spans="1:12">
      <c r="A2429" t="s">
        <v>4874</v>
      </c>
      <c r="B2429" s="4">
        <v>43268</v>
      </c>
      <c r="C2429">
        <v>56</v>
      </c>
      <c r="D2429" t="s">
        <v>6016</v>
      </c>
      <c r="E2429" s="7" t="s">
        <v>6017</v>
      </c>
      <c r="F2429" s="10" t="s">
        <v>6090</v>
      </c>
      <c r="G2429" t="s">
        <v>6091</v>
      </c>
      <c r="H2429" s="11" t="s">
        <v>6054</v>
      </c>
      <c r="I2429" s="11" t="s">
        <v>6055</v>
      </c>
      <c r="J2429" s="11" t="s">
        <v>6056</v>
      </c>
      <c r="K2429" s="11">
        <v>11000</v>
      </c>
      <c r="L2429" s="6">
        <v>200</v>
      </c>
    </row>
    <row r="2430" spans="1:12">
      <c r="A2430" t="s">
        <v>4876</v>
      </c>
      <c r="B2430" s="4">
        <v>43268</v>
      </c>
      <c r="C2430">
        <v>43</v>
      </c>
      <c r="D2430" t="s">
        <v>6023</v>
      </c>
      <c r="E2430" s="7" t="s">
        <v>6043</v>
      </c>
      <c r="F2430" s="10" t="s">
        <v>6090</v>
      </c>
      <c r="G2430" t="s">
        <v>6091</v>
      </c>
      <c r="H2430" s="11" t="s">
        <v>6054</v>
      </c>
      <c r="I2430" s="11" t="s">
        <v>6055</v>
      </c>
      <c r="J2430" s="11" t="s">
        <v>6056</v>
      </c>
      <c r="K2430" s="11">
        <v>5000</v>
      </c>
      <c r="L2430" s="6">
        <v>200</v>
      </c>
    </row>
    <row r="2431" spans="1:12">
      <c r="A2431" t="s">
        <v>4878</v>
      </c>
      <c r="B2431" s="4">
        <v>43268</v>
      </c>
      <c r="C2431">
        <v>57</v>
      </c>
      <c r="D2431" t="s">
        <v>6023</v>
      </c>
      <c r="E2431" s="7" t="s">
        <v>6017</v>
      </c>
      <c r="F2431" s="10" t="s">
        <v>6090</v>
      </c>
      <c r="G2431" t="s">
        <v>6091</v>
      </c>
      <c r="H2431" s="11" t="s">
        <v>6054</v>
      </c>
      <c r="I2431" s="11" t="s">
        <v>6055</v>
      </c>
      <c r="J2431" s="11" t="s">
        <v>6022</v>
      </c>
      <c r="K2431" s="11">
        <v>11000</v>
      </c>
      <c r="L2431" s="6">
        <v>350</v>
      </c>
    </row>
    <row r="2432" spans="1:12">
      <c r="A2432" t="s">
        <v>4880</v>
      </c>
      <c r="B2432" s="4">
        <v>43605</v>
      </c>
      <c r="C2432">
        <v>52</v>
      </c>
      <c r="D2432" t="s">
        <v>6023</v>
      </c>
      <c r="E2432" s="7" t="s">
        <v>6017</v>
      </c>
      <c r="F2432" s="10" t="s">
        <v>6090</v>
      </c>
      <c r="G2432" t="s">
        <v>6091</v>
      </c>
      <c r="H2432" s="11" t="s">
        <v>6047</v>
      </c>
      <c r="I2432" s="11" t="s">
        <v>6048</v>
      </c>
      <c r="J2432" s="11" t="s">
        <v>6029</v>
      </c>
      <c r="K2432" s="11">
        <v>11000</v>
      </c>
      <c r="L2432" s="6">
        <v>640</v>
      </c>
    </row>
    <row r="2433" spans="1:12">
      <c r="A2433" t="s">
        <v>4882</v>
      </c>
      <c r="B2433" s="4">
        <v>43832</v>
      </c>
      <c r="C2433">
        <v>56</v>
      </c>
      <c r="D2433" t="s">
        <v>6023</v>
      </c>
      <c r="E2433" s="7" t="s">
        <v>6037</v>
      </c>
      <c r="F2433" s="10" t="s">
        <v>6090</v>
      </c>
      <c r="G2433" t="s">
        <v>6091</v>
      </c>
      <c r="H2433" s="11" t="s">
        <v>6054</v>
      </c>
      <c r="I2433" s="11" t="s">
        <v>6055</v>
      </c>
      <c r="J2433" s="11" t="s">
        <v>6022</v>
      </c>
      <c r="K2433" s="11">
        <v>550</v>
      </c>
      <c r="L2433" s="6">
        <v>160</v>
      </c>
    </row>
    <row r="2434" spans="1:12">
      <c r="A2434" t="s">
        <v>4884</v>
      </c>
      <c r="B2434" s="4">
        <v>42461</v>
      </c>
      <c r="C2434">
        <v>43</v>
      </c>
      <c r="D2434" t="s">
        <v>6016</v>
      </c>
      <c r="E2434" s="7" t="s">
        <v>6017</v>
      </c>
      <c r="F2434" s="10" t="s">
        <v>6090</v>
      </c>
      <c r="G2434" t="s">
        <v>6091</v>
      </c>
      <c r="H2434" s="11" t="s">
        <v>6031</v>
      </c>
      <c r="I2434" s="11" t="s">
        <v>6032</v>
      </c>
      <c r="J2434" s="11" t="s">
        <v>6033</v>
      </c>
      <c r="K2434" s="11">
        <v>11000</v>
      </c>
      <c r="L2434" s="6">
        <v>770</v>
      </c>
    </row>
    <row r="2435" spans="1:12">
      <c r="A2435" t="s">
        <v>4886</v>
      </c>
      <c r="B2435" s="4">
        <v>43617</v>
      </c>
      <c r="C2435">
        <v>38</v>
      </c>
      <c r="D2435" t="s">
        <v>6016</v>
      </c>
      <c r="E2435" s="7" t="s">
        <v>6017</v>
      </c>
      <c r="F2435" s="10" t="s">
        <v>6090</v>
      </c>
      <c r="G2435" t="s">
        <v>6091</v>
      </c>
      <c r="H2435" s="11" t="s">
        <v>6031</v>
      </c>
      <c r="I2435" s="11" t="s">
        <v>6032</v>
      </c>
      <c r="J2435" s="11" t="s">
        <v>6040</v>
      </c>
      <c r="K2435" s="11">
        <v>11000</v>
      </c>
      <c r="L2435" s="6">
        <v>200</v>
      </c>
    </row>
    <row r="2436" spans="1:12">
      <c r="A2436" t="s">
        <v>4888</v>
      </c>
      <c r="B2436" s="4">
        <v>43056</v>
      </c>
      <c r="C2436">
        <v>53</v>
      </c>
      <c r="D2436" t="s">
        <v>6016</v>
      </c>
      <c r="E2436" s="7" t="s">
        <v>6043</v>
      </c>
      <c r="F2436" s="10" t="s">
        <v>6090</v>
      </c>
      <c r="G2436" t="s">
        <v>6091</v>
      </c>
      <c r="H2436" s="11" t="s">
        <v>6071</v>
      </c>
      <c r="I2436" s="11" t="s">
        <v>6072</v>
      </c>
      <c r="J2436" s="11" t="s">
        <v>6029</v>
      </c>
      <c r="K2436" s="11">
        <v>5000</v>
      </c>
      <c r="L2436" s="6">
        <v>70</v>
      </c>
    </row>
    <row r="2437" spans="1:12">
      <c r="A2437" t="s">
        <v>4890</v>
      </c>
      <c r="B2437" s="4">
        <v>43056</v>
      </c>
      <c r="C2437">
        <v>52</v>
      </c>
      <c r="D2437" t="s">
        <v>6023</v>
      </c>
      <c r="E2437" s="7" t="s">
        <v>6017</v>
      </c>
      <c r="F2437" s="10" t="s">
        <v>6090</v>
      </c>
      <c r="G2437" t="s">
        <v>6091</v>
      </c>
      <c r="H2437" s="11" t="s">
        <v>6071</v>
      </c>
      <c r="I2437" s="11" t="s">
        <v>6072</v>
      </c>
      <c r="J2437" s="11" t="s">
        <v>6029</v>
      </c>
      <c r="K2437" s="11">
        <v>11000</v>
      </c>
      <c r="L2437" s="6">
        <v>105</v>
      </c>
    </row>
    <row r="2438" spans="1:12">
      <c r="A2438" t="s">
        <v>4892</v>
      </c>
      <c r="B2438" s="4">
        <v>43656</v>
      </c>
      <c r="C2438">
        <v>58</v>
      </c>
      <c r="D2438" t="s">
        <v>6016</v>
      </c>
      <c r="E2438" s="7" t="s">
        <v>6043</v>
      </c>
      <c r="F2438" s="10" t="s">
        <v>6090</v>
      </c>
      <c r="G2438" t="s">
        <v>6091</v>
      </c>
      <c r="H2438" s="11" t="s">
        <v>6031</v>
      </c>
      <c r="I2438" s="11" t="s">
        <v>6032</v>
      </c>
      <c r="J2438" s="11" t="s">
        <v>6033</v>
      </c>
      <c r="K2438" s="11">
        <v>5000</v>
      </c>
      <c r="L2438" s="6">
        <v>720</v>
      </c>
    </row>
    <row r="2439" spans="1:12">
      <c r="A2439" t="s">
        <v>4894</v>
      </c>
      <c r="B2439" s="4">
        <v>42694</v>
      </c>
      <c r="C2439">
        <v>34</v>
      </c>
      <c r="D2439" t="s">
        <v>6023</v>
      </c>
      <c r="E2439" s="7" t="s">
        <v>6043</v>
      </c>
      <c r="F2439" s="10" t="s">
        <v>6090</v>
      </c>
      <c r="G2439" t="s">
        <v>6091</v>
      </c>
      <c r="H2439" s="11" t="s">
        <v>6020</v>
      </c>
      <c r="I2439" s="11" t="s">
        <v>6021</v>
      </c>
      <c r="J2439" s="11" t="s">
        <v>6022</v>
      </c>
      <c r="K2439" s="11">
        <v>5000</v>
      </c>
      <c r="L2439" s="6">
        <v>160</v>
      </c>
    </row>
    <row r="2440" spans="1:12">
      <c r="A2440" t="s">
        <v>4896</v>
      </c>
      <c r="B2440" s="4">
        <v>42694</v>
      </c>
      <c r="C2440">
        <v>36</v>
      </c>
      <c r="D2440" t="s">
        <v>6016</v>
      </c>
      <c r="E2440" s="7" t="s">
        <v>6017</v>
      </c>
      <c r="F2440" s="10" t="s">
        <v>6090</v>
      </c>
      <c r="G2440" t="s">
        <v>6091</v>
      </c>
      <c r="H2440" s="11" t="s">
        <v>6020</v>
      </c>
      <c r="I2440" s="11" t="s">
        <v>6021</v>
      </c>
      <c r="J2440" s="11" t="s">
        <v>6029</v>
      </c>
      <c r="K2440" s="11">
        <v>11000</v>
      </c>
      <c r="L2440" s="6">
        <v>320</v>
      </c>
    </row>
    <row r="2441" spans="1:12">
      <c r="A2441" t="s">
        <v>4898</v>
      </c>
      <c r="B2441" s="4">
        <v>43668</v>
      </c>
      <c r="C2441">
        <v>55</v>
      </c>
      <c r="D2441" t="s">
        <v>6023</v>
      </c>
      <c r="E2441" s="7" t="s">
        <v>6017</v>
      </c>
      <c r="F2441" s="10" t="s">
        <v>6090</v>
      </c>
      <c r="G2441" t="s">
        <v>6091</v>
      </c>
      <c r="H2441" s="11" t="s">
        <v>6031</v>
      </c>
      <c r="I2441" s="11" t="s">
        <v>6032</v>
      </c>
      <c r="J2441" s="11" t="s">
        <v>6033</v>
      </c>
      <c r="K2441" s="11">
        <v>11000</v>
      </c>
      <c r="L2441" s="6">
        <v>70</v>
      </c>
    </row>
    <row r="2442" spans="1:12">
      <c r="A2442" t="s">
        <v>4900</v>
      </c>
      <c r="B2442" s="4">
        <v>43247</v>
      </c>
      <c r="C2442">
        <v>54</v>
      </c>
      <c r="D2442" t="s">
        <v>6016</v>
      </c>
      <c r="E2442" s="7" t="s">
        <v>6017</v>
      </c>
      <c r="F2442" s="10" t="s">
        <v>6090</v>
      </c>
      <c r="G2442" t="s">
        <v>6091</v>
      </c>
      <c r="H2442" s="11" t="s">
        <v>6031</v>
      </c>
      <c r="I2442" s="11" t="s">
        <v>6032</v>
      </c>
      <c r="J2442" s="11" t="s">
        <v>6040</v>
      </c>
      <c r="K2442" s="11">
        <v>11000</v>
      </c>
      <c r="L2442" s="6">
        <v>550</v>
      </c>
    </row>
    <row r="2443" spans="1:12">
      <c r="A2443" t="s">
        <v>4902</v>
      </c>
      <c r="B2443" s="4">
        <v>43247</v>
      </c>
      <c r="C2443">
        <v>36</v>
      </c>
      <c r="D2443" t="s">
        <v>6016</v>
      </c>
      <c r="E2443" s="7" t="s">
        <v>6043</v>
      </c>
      <c r="F2443" s="10" t="s">
        <v>6090</v>
      </c>
      <c r="G2443" t="s">
        <v>6091</v>
      </c>
      <c r="H2443" s="11" t="s">
        <v>6031</v>
      </c>
      <c r="I2443" s="11" t="s">
        <v>6032</v>
      </c>
      <c r="J2443" s="11" t="s">
        <v>6033</v>
      </c>
      <c r="K2443" s="11">
        <v>5000</v>
      </c>
      <c r="L2443" s="6">
        <v>220</v>
      </c>
    </row>
    <row r="2444" spans="1:12">
      <c r="A2444" t="s">
        <v>4904</v>
      </c>
      <c r="B2444" s="4">
        <v>43247</v>
      </c>
      <c r="C2444">
        <v>35</v>
      </c>
      <c r="D2444" t="s">
        <v>6023</v>
      </c>
      <c r="E2444" s="7" t="s">
        <v>6017</v>
      </c>
      <c r="F2444" s="10" t="s">
        <v>6090</v>
      </c>
      <c r="G2444" t="s">
        <v>6091</v>
      </c>
      <c r="H2444" s="11" t="s">
        <v>6031</v>
      </c>
      <c r="I2444" s="11" t="s">
        <v>6032</v>
      </c>
      <c r="J2444" s="11" t="s">
        <v>6034</v>
      </c>
      <c r="K2444" s="11">
        <v>11000</v>
      </c>
      <c r="L2444" s="6">
        <v>440</v>
      </c>
    </row>
    <row r="2445" spans="1:12">
      <c r="A2445" t="s">
        <v>4906</v>
      </c>
      <c r="B2445" s="4">
        <v>43247</v>
      </c>
      <c r="C2445">
        <v>53</v>
      </c>
      <c r="D2445" t="s">
        <v>6016</v>
      </c>
      <c r="E2445" s="7" t="s">
        <v>6017</v>
      </c>
      <c r="F2445" s="10" t="s">
        <v>6090</v>
      </c>
      <c r="G2445" t="s">
        <v>6091</v>
      </c>
      <c r="H2445" s="11" t="s">
        <v>6031</v>
      </c>
      <c r="I2445" s="11" t="s">
        <v>6032</v>
      </c>
      <c r="J2445" s="11" t="s">
        <v>6040</v>
      </c>
      <c r="K2445" s="11">
        <v>11000</v>
      </c>
      <c r="L2445" s="6">
        <v>550</v>
      </c>
    </row>
    <row r="2446" spans="1:12">
      <c r="A2446" t="s">
        <v>4908</v>
      </c>
      <c r="B2446" s="4">
        <v>43247</v>
      </c>
      <c r="C2446">
        <v>48</v>
      </c>
      <c r="D2446" t="s">
        <v>6023</v>
      </c>
      <c r="E2446" s="7" t="s">
        <v>6017</v>
      </c>
      <c r="F2446" s="10" t="s">
        <v>6090</v>
      </c>
      <c r="G2446" t="s">
        <v>6091</v>
      </c>
      <c r="H2446" s="11" t="s">
        <v>6031</v>
      </c>
      <c r="I2446" s="11" t="s">
        <v>6032</v>
      </c>
      <c r="J2446" s="11" t="s">
        <v>6034</v>
      </c>
      <c r="K2446" s="11">
        <v>11000</v>
      </c>
      <c r="L2446" s="6">
        <v>660</v>
      </c>
    </row>
    <row r="2447" spans="1:12">
      <c r="A2447" t="s">
        <v>4910</v>
      </c>
      <c r="B2447" s="4">
        <v>43247</v>
      </c>
      <c r="C2447">
        <v>37</v>
      </c>
      <c r="D2447" t="s">
        <v>6016</v>
      </c>
      <c r="E2447" s="7" t="s">
        <v>6017</v>
      </c>
      <c r="F2447" s="10" t="s">
        <v>6090</v>
      </c>
      <c r="G2447" t="s">
        <v>6091</v>
      </c>
      <c r="H2447" s="11" t="s">
        <v>6031</v>
      </c>
      <c r="I2447" s="11" t="s">
        <v>6032</v>
      </c>
      <c r="J2447" s="11" t="s">
        <v>6040</v>
      </c>
      <c r="K2447" s="11">
        <v>11000</v>
      </c>
      <c r="L2447" s="6">
        <v>220</v>
      </c>
    </row>
    <row r="2448" spans="1:12">
      <c r="A2448" t="s">
        <v>4912</v>
      </c>
      <c r="B2448" s="4">
        <v>43009</v>
      </c>
      <c r="C2448">
        <v>45</v>
      </c>
      <c r="D2448" t="s">
        <v>6016</v>
      </c>
      <c r="E2448" s="7" t="s">
        <v>6017</v>
      </c>
      <c r="F2448" s="10" t="s">
        <v>6090</v>
      </c>
      <c r="G2448" t="s">
        <v>6091</v>
      </c>
      <c r="H2448" s="11" t="s">
        <v>6031</v>
      </c>
      <c r="I2448" s="11" t="s">
        <v>6032</v>
      </c>
      <c r="J2448" s="11" t="s">
        <v>6034</v>
      </c>
      <c r="K2448" s="11">
        <v>11000</v>
      </c>
      <c r="L2448" s="6">
        <v>160</v>
      </c>
    </row>
    <row r="2449" spans="1:12">
      <c r="A2449" t="s">
        <v>4914</v>
      </c>
      <c r="B2449" s="4">
        <v>43410</v>
      </c>
      <c r="C2449">
        <v>54</v>
      </c>
      <c r="D2449" t="s">
        <v>6023</v>
      </c>
      <c r="E2449" s="7" t="s">
        <v>6017</v>
      </c>
      <c r="F2449" s="10" t="s">
        <v>6090</v>
      </c>
      <c r="G2449" t="s">
        <v>6091</v>
      </c>
      <c r="H2449" s="11" t="s">
        <v>6031</v>
      </c>
      <c r="I2449" s="11" t="s">
        <v>6032</v>
      </c>
      <c r="J2449" s="11" t="s">
        <v>6033</v>
      </c>
      <c r="K2449" s="11">
        <v>11000</v>
      </c>
      <c r="L2449" s="6">
        <v>550</v>
      </c>
    </row>
    <row r="2450" spans="1:12">
      <c r="A2450" t="s">
        <v>4916</v>
      </c>
      <c r="B2450" s="4">
        <v>42995</v>
      </c>
      <c r="C2450">
        <v>38</v>
      </c>
      <c r="D2450" t="s">
        <v>6016</v>
      </c>
      <c r="E2450" s="7" t="s">
        <v>6017</v>
      </c>
      <c r="F2450" s="10" t="s">
        <v>6090</v>
      </c>
      <c r="G2450" t="s">
        <v>6091</v>
      </c>
      <c r="H2450" s="11" t="s">
        <v>6020</v>
      </c>
      <c r="I2450" s="11" t="s">
        <v>6021</v>
      </c>
      <c r="J2450" s="11" t="s">
        <v>6029</v>
      </c>
      <c r="K2450" s="11">
        <v>11000</v>
      </c>
      <c r="L2450" s="6">
        <v>105</v>
      </c>
    </row>
    <row r="2451" spans="1:12">
      <c r="A2451" t="s">
        <v>4918</v>
      </c>
      <c r="B2451" s="4">
        <v>43414</v>
      </c>
      <c r="C2451">
        <v>35</v>
      </c>
      <c r="D2451" t="s">
        <v>6023</v>
      </c>
      <c r="E2451" s="7" t="s">
        <v>6043</v>
      </c>
      <c r="F2451" s="10" t="s">
        <v>6090</v>
      </c>
      <c r="G2451" t="s">
        <v>6091</v>
      </c>
      <c r="H2451" s="11" t="s">
        <v>6047</v>
      </c>
      <c r="I2451" s="11" t="s">
        <v>6048</v>
      </c>
      <c r="J2451" s="11" t="s">
        <v>6029</v>
      </c>
      <c r="K2451" s="11">
        <v>5000</v>
      </c>
      <c r="L2451" s="6">
        <v>400</v>
      </c>
    </row>
    <row r="2452" spans="1:12">
      <c r="A2452" t="s">
        <v>4920</v>
      </c>
      <c r="B2452" s="4">
        <v>43546</v>
      </c>
      <c r="C2452">
        <v>36</v>
      </c>
      <c r="D2452" t="s">
        <v>6023</v>
      </c>
      <c r="E2452" s="7" t="s">
        <v>6017</v>
      </c>
      <c r="F2452" s="10" t="s">
        <v>6090</v>
      </c>
      <c r="G2452" t="s">
        <v>6091</v>
      </c>
      <c r="H2452" s="11" t="s">
        <v>6020</v>
      </c>
      <c r="I2452" s="11" t="s">
        <v>6021</v>
      </c>
      <c r="J2452" s="11" t="s">
        <v>6029</v>
      </c>
      <c r="K2452" s="11">
        <v>11000</v>
      </c>
      <c r="L2452" s="6">
        <v>550</v>
      </c>
    </row>
    <row r="2453" spans="1:12">
      <c r="A2453" t="s">
        <v>4922</v>
      </c>
      <c r="B2453" s="4">
        <v>43546</v>
      </c>
      <c r="C2453">
        <v>33</v>
      </c>
      <c r="D2453" t="s">
        <v>6016</v>
      </c>
      <c r="E2453" s="7" t="s">
        <v>6037</v>
      </c>
      <c r="F2453" s="10" t="s">
        <v>6090</v>
      </c>
      <c r="G2453" t="s">
        <v>6091</v>
      </c>
      <c r="H2453" s="11" t="s">
        <v>6020</v>
      </c>
      <c r="I2453" s="11" t="s">
        <v>6021</v>
      </c>
      <c r="J2453" s="11" t="s">
        <v>6029</v>
      </c>
      <c r="K2453" s="11">
        <v>750</v>
      </c>
      <c r="L2453" s="6">
        <v>660</v>
      </c>
    </row>
    <row r="2454" spans="1:12">
      <c r="A2454" t="s">
        <v>4924</v>
      </c>
      <c r="B2454" s="4">
        <v>43546</v>
      </c>
      <c r="C2454">
        <v>28</v>
      </c>
      <c r="D2454" t="s">
        <v>6016</v>
      </c>
      <c r="E2454" s="7" t="s">
        <v>6017</v>
      </c>
      <c r="F2454" s="10" t="s">
        <v>6090</v>
      </c>
      <c r="G2454" t="s">
        <v>6091</v>
      </c>
      <c r="H2454" s="11" t="s">
        <v>6020</v>
      </c>
      <c r="I2454" s="11" t="s">
        <v>6021</v>
      </c>
      <c r="J2454" s="11" t="s">
        <v>6029</v>
      </c>
      <c r="K2454" s="11">
        <v>11000</v>
      </c>
      <c r="L2454" s="6">
        <v>330</v>
      </c>
    </row>
    <row r="2455" spans="1:12">
      <c r="A2455" t="s">
        <v>4926</v>
      </c>
      <c r="B2455" s="4">
        <v>43546</v>
      </c>
      <c r="C2455">
        <v>36</v>
      </c>
      <c r="D2455" t="s">
        <v>6023</v>
      </c>
      <c r="E2455" s="7" t="s">
        <v>6017</v>
      </c>
      <c r="F2455" s="10" t="s">
        <v>6090</v>
      </c>
      <c r="G2455" t="s">
        <v>6091</v>
      </c>
      <c r="H2455" s="11" t="s">
        <v>6020</v>
      </c>
      <c r="I2455" s="11" t="s">
        <v>6021</v>
      </c>
      <c r="J2455" s="11" t="s">
        <v>6029</v>
      </c>
      <c r="K2455" s="11">
        <v>11000</v>
      </c>
      <c r="L2455" s="6">
        <v>330</v>
      </c>
    </row>
    <row r="2456" spans="1:12">
      <c r="A2456" t="s">
        <v>4928</v>
      </c>
      <c r="B2456" s="4">
        <v>43546</v>
      </c>
      <c r="C2456">
        <v>34</v>
      </c>
      <c r="D2456" t="s">
        <v>6023</v>
      </c>
      <c r="E2456" s="7" t="s">
        <v>6043</v>
      </c>
      <c r="F2456" s="10" t="s">
        <v>6090</v>
      </c>
      <c r="G2456" t="s">
        <v>6091</v>
      </c>
      <c r="H2456" s="11" t="s">
        <v>6020</v>
      </c>
      <c r="I2456" s="11" t="s">
        <v>6021</v>
      </c>
      <c r="J2456" s="11" t="s">
        <v>6029</v>
      </c>
      <c r="K2456" s="11">
        <v>5000</v>
      </c>
      <c r="L2456" s="6">
        <v>880</v>
      </c>
    </row>
    <row r="2457" spans="1:12">
      <c r="A2457" t="s">
        <v>4930</v>
      </c>
      <c r="B2457" s="4">
        <v>43546</v>
      </c>
      <c r="C2457">
        <v>55</v>
      </c>
      <c r="D2457" t="s">
        <v>6016</v>
      </c>
      <c r="E2457" s="7" t="s">
        <v>6043</v>
      </c>
      <c r="F2457" s="10" t="s">
        <v>6090</v>
      </c>
      <c r="G2457" t="s">
        <v>6091</v>
      </c>
      <c r="H2457" s="11" t="s">
        <v>6020</v>
      </c>
      <c r="I2457" s="11" t="s">
        <v>6021</v>
      </c>
      <c r="J2457" s="11" t="s">
        <v>6029</v>
      </c>
      <c r="K2457" s="11">
        <v>5000</v>
      </c>
      <c r="L2457" s="6">
        <v>880</v>
      </c>
    </row>
    <row r="2458" spans="1:12">
      <c r="A2458" t="s">
        <v>4932</v>
      </c>
      <c r="B2458" s="4">
        <v>43546</v>
      </c>
      <c r="C2458">
        <v>61</v>
      </c>
      <c r="D2458" t="s">
        <v>6023</v>
      </c>
      <c r="E2458" s="7" t="s">
        <v>6037</v>
      </c>
      <c r="F2458" s="10" t="s">
        <v>6090</v>
      </c>
      <c r="G2458" t="s">
        <v>6091</v>
      </c>
      <c r="H2458" s="11" t="s">
        <v>6020</v>
      </c>
      <c r="I2458" s="11" t="s">
        <v>6021</v>
      </c>
      <c r="J2458" s="11" t="s">
        <v>6029</v>
      </c>
      <c r="K2458" s="11">
        <v>750</v>
      </c>
      <c r="L2458" s="6">
        <v>110</v>
      </c>
    </row>
    <row r="2459" spans="1:12">
      <c r="A2459" t="s">
        <v>4934</v>
      </c>
      <c r="B2459" s="4">
        <v>43546</v>
      </c>
      <c r="C2459">
        <v>44</v>
      </c>
      <c r="D2459" t="s">
        <v>6023</v>
      </c>
      <c r="E2459" s="7" t="s">
        <v>6017</v>
      </c>
      <c r="F2459" s="10" t="s">
        <v>6090</v>
      </c>
      <c r="G2459" t="s">
        <v>6091</v>
      </c>
      <c r="H2459" s="11" t="s">
        <v>6020</v>
      </c>
      <c r="I2459" s="11" t="s">
        <v>6021</v>
      </c>
      <c r="J2459" s="11" t="s">
        <v>6029</v>
      </c>
      <c r="K2459" s="11">
        <v>11000</v>
      </c>
      <c r="L2459" s="6">
        <v>660</v>
      </c>
    </row>
    <row r="2460" spans="1:12">
      <c r="A2460" t="s">
        <v>4936</v>
      </c>
      <c r="B2460" s="4">
        <v>43546</v>
      </c>
      <c r="C2460">
        <v>54</v>
      </c>
      <c r="D2460" t="s">
        <v>6016</v>
      </c>
      <c r="E2460" s="7" t="s">
        <v>6017</v>
      </c>
      <c r="F2460" s="10" t="s">
        <v>6090</v>
      </c>
      <c r="G2460" t="s">
        <v>6091</v>
      </c>
      <c r="H2460" s="11" t="s">
        <v>6020</v>
      </c>
      <c r="I2460" s="11" t="s">
        <v>6021</v>
      </c>
      <c r="J2460" s="11" t="s">
        <v>6029</v>
      </c>
      <c r="K2460" s="11">
        <v>11000</v>
      </c>
      <c r="L2460" s="6">
        <v>330</v>
      </c>
    </row>
    <row r="2461" spans="1:12">
      <c r="A2461" t="s">
        <v>4938</v>
      </c>
      <c r="B2461" s="4">
        <v>43698</v>
      </c>
      <c r="C2461">
        <v>39</v>
      </c>
      <c r="D2461" t="s">
        <v>6016</v>
      </c>
      <c r="E2461" s="7" t="s">
        <v>6017</v>
      </c>
      <c r="F2461" s="10" t="s">
        <v>6090</v>
      </c>
      <c r="G2461" t="s">
        <v>6091</v>
      </c>
      <c r="H2461" s="11" t="s">
        <v>6031</v>
      </c>
      <c r="I2461" s="11" t="s">
        <v>6032</v>
      </c>
      <c r="J2461" s="11" t="s">
        <v>6034</v>
      </c>
      <c r="K2461" s="11">
        <v>11000</v>
      </c>
      <c r="L2461" s="6">
        <v>220</v>
      </c>
    </row>
    <row r="2462" spans="1:12">
      <c r="A2462" t="s">
        <v>4940</v>
      </c>
      <c r="B2462" s="4">
        <v>42929</v>
      </c>
      <c r="C2462">
        <v>51</v>
      </c>
      <c r="D2462" t="s">
        <v>6016</v>
      </c>
      <c r="E2462" s="7" t="s">
        <v>6037</v>
      </c>
      <c r="F2462" s="10" t="s">
        <v>6090</v>
      </c>
      <c r="G2462" t="s">
        <v>6091</v>
      </c>
      <c r="H2462" s="11" t="s">
        <v>6020</v>
      </c>
      <c r="I2462" s="11" t="s">
        <v>6021</v>
      </c>
      <c r="J2462" s="11" t="s">
        <v>6029</v>
      </c>
      <c r="K2462" s="11">
        <v>750</v>
      </c>
      <c r="L2462" s="6">
        <v>240</v>
      </c>
    </row>
    <row r="2463" spans="1:12">
      <c r="A2463" t="s">
        <v>4942</v>
      </c>
      <c r="B2463" s="4">
        <v>42929</v>
      </c>
      <c r="C2463">
        <v>47</v>
      </c>
      <c r="D2463" t="s">
        <v>6016</v>
      </c>
      <c r="E2463" s="7" t="s">
        <v>6037</v>
      </c>
      <c r="F2463" s="10" t="s">
        <v>6090</v>
      </c>
      <c r="G2463" t="s">
        <v>6091</v>
      </c>
      <c r="H2463" s="11" t="s">
        <v>6020</v>
      </c>
      <c r="I2463" s="11" t="s">
        <v>6021</v>
      </c>
      <c r="J2463" s="11" t="s">
        <v>6029</v>
      </c>
      <c r="K2463" s="11">
        <v>750</v>
      </c>
      <c r="L2463" s="6">
        <v>240</v>
      </c>
    </row>
    <row r="2464" spans="1:12">
      <c r="A2464" t="s">
        <v>4944</v>
      </c>
      <c r="B2464" s="4">
        <v>43808</v>
      </c>
      <c r="C2464">
        <v>37</v>
      </c>
      <c r="D2464" t="s">
        <v>6023</v>
      </c>
      <c r="E2464" s="7" t="s">
        <v>6017</v>
      </c>
      <c r="F2464" s="10" t="s">
        <v>6090</v>
      </c>
      <c r="G2464" t="s">
        <v>6091</v>
      </c>
      <c r="H2464" s="11" t="s">
        <v>6031</v>
      </c>
      <c r="I2464" s="11" t="s">
        <v>6032</v>
      </c>
      <c r="J2464" s="11" t="s">
        <v>6034</v>
      </c>
      <c r="K2464" s="11">
        <v>11000</v>
      </c>
      <c r="L2464" s="6">
        <v>550</v>
      </c>
    </row>
    <row r="2465" spans="1:12">
      <c r="A2465" t="s">
        <v>4946</v>
      </c>
      <c r="B2465" s="4">
        <v>43808</v>
      </c>
      <c r="C2465">
        <v>47</v>
      </c>
      <c r="D2465" t="s">
        <v>6023</v>
      </c>
      <c r="E2465" s="7" t="s">
        <v>6017</v>
      </c>
      <c r="F2465" s="10" t="s">
        <v>6090</v>
      </c>
      <c r="G2465" t="s">
        <v>6091</v>
      </c>
      <c r="H2465" s="11" t="s">
        <v>6031</v>
      </c>
      <c r="I2465" s="11" t="s">
        <v>6032</v>
      </c>
      <c r="J2465" s="11" t="s">
        <v>6034</v>
      </c>
      <c r="K2465" s="11">
        <v>11000</v>
      </c>
      <c r="L2465" s="6">
        <v>220</v>
      </c>
    </row>
    <row r="2466" spans="1:12">
      <c r="A2466" t="s">
        <v>4948</v>
      </c>
      <c r="B2466" s="4">
        <v>43808</v>
      </c>
      <c r="C2466">
        <v>56</v>
      </c>
      <c r="D2466" t="s">
        <v>6016</v>
      </c>
      <c r="E2466" s="7" t="s">
        <v>6017</v>
      </c>
      <c r="F2466" s="10" t="s">
        <v>6090</v>
      </c>
      <c r="G2466" t="s">
        <v>6091</v>
      </c>
      <c r="H2466" s="11" t="s">
        <v>6031</v>
      </c>
      <c r="I2466" s="11" t="s">
        <v>6032</v>
      </c>
      <c r="J2466" s="11" t="s">
        <v>6040</v>
      </c>
      <c r="K2466" s="11">
        <v>11000</v>
      </c>
      <c r="L2466" s="6">
        <v>110</v>
      </c>
    </row>
    <row r="2467" spans="1:12">
      <c r="A2467" t="s">
        <v>4950</v>
      </c>
      <c r="B2467" s="4">
        <v>43808</v>
      </c>
      <c r="C2467">
        <v>53</v>
      </c>
      <c r="D2467" t="s">
        <v>6016</v>
      </c>
      <c r="E2467" s="7" t="s">
        <v>6017</v>
      </c>
      <c r="F2467" s="10" t="s">
        <v>6090</v>
      </c>
      <c r="G2467" t="s">
        <v>6091</v>
      </c>
      <c r="H2467" s="11" t="s">
        <v>6031</v>
      </c>
      <c r="I2467" s="11" t="s">
        <v>6032</v>
      </c>
      <c r="J2467" s="11" t="s">
        <v>6034</v>
      </c>
      <c r="K2467" s="11">
        <v>11000</v>
      </c>
      <c r="L2467" s="6">
        <v>110</v>
      </c>
    </row>
    <row r="2468" spans="1:12">
      <c r="A2468" t="s">
        <v>4952</v>
      </c>
      <c r="B2468" s="4">
        <v>43593</v>
      </c>
      <c r="C2468">
        <v>62</v>
      </c>
      <c r="D2468" t="s">
        <v>6016</v>
      </c>
      <c r="E2468" s="7" t="s">
        <v>6017</v>
      </c>
      <c r="F2468" s="10" t="s">
        <v>6090</v>
      </c>
      <c r="G2468" t="s">
        <v>6091</v>
      </c>
      <c r="H2468" s="11" t="s">
        <v>6031</v>
      </c>
      <c r="I2468" s="11" t="s">
        <v>6032</v>
      </c>
      <c r="J2468" s="11" t="s">
        <v>6034</v>
      </c>
      <c r="K2468" s="11">
        <v>11000</v>
      </c>
      <c r="L2468" s="6">
        <v>35</v>
      </c>
    </row>
    <row r="2469" spans="1:12">
      <c r="A2469" t="s">
        <v>4954</v>
      </c>
      <c r="B2469" s="4">
        <v>43593</v>
      </c>
      <c r="C2469">
        <v>58</v>
      </c>
      <c r="D2469" t="s">
        <v>6023</v>
      </c>
      <c r="E2469" s="7" t="s">
        <v>6017</v>
      </c>
      <c r="F2469" s="10" t="s">
        <v>6090</v>
      </c>
      <c r="G2469" t="s">
        <v>6091</v>
      </c>
      <c r="H2469" s="11" t="s">
        <v>6031</v>
      </c>
      <c r="I2469" s="11" t="s">
        <v>6032</v>
      </c>
      <c r="J2469" s="11" t="s">
        <v>6034</v>
      </c>
      <c r="K2469" s="11">
        <v>11000</v>
      </c>
      <c r="L2469" s="6">
        <v>140</v>
      </c>
    </row>
    <row r="2470" spans="1:12">
      <c r="A2470" t="s">
        <v>4956</v>
      </c>
      <c r="B2470" s="4">
        <v>43593</v>
      </c>
      <c r="C2470">
        <v>57</v>
      </c>
      <c r="D2470" t="s">
        <v>6016</v>
      </c>
      <c r="E2470" s="7" t="s">
        <v>6017</v>
      </c>
      <c r="F2470" s="10" t="s">
        <v>6090</v>
      </c>
      <c r="G2470" t="s">
        <v>6091</v>
      </c>
      <c r="H2470" s="11" t="s">
        <v>6031</v>
      </c>
      <c r="I2470" s="11" t="s">
        <v>6032</v>
      </c>
      <c r="J2470" s="11" t="s">
        <v>6034</v>
      </c>
      <c r="K2470" s="11">
        <v>11000</v>
      </c>
      <c r="L2470" s="6">
        <v>175</v>
      </c>
    </row>
    <row r="2471" spans="1:12">
      <c r="A2471" t="s">
        <v>4958</v>
      </c>
      <c r="B2471" s="4">
        <v>43593</v>
      </c>
      <c r="C2471">
        <v>54</v>
      </c>
      <c r="D2471" t="s">
        <v>6023</v>
      </c>
      <c r="E2471" s="7" t="s">
        <v>6043</v>
      </c>
      <c r="F2471" s="10" t="s">
        <v>6090</v>
      </c>
      <c r="G2471" t="s">
        <v>6091</v>
      </c>
      <c r="H2471" s="11" t="s">
        <v>6031</v>
      </c>
      <c r="I2471" s="11" t="s">
        <v>6032</v>
      </c>
      <c r="J2471" s="11" t="s">
        <v>6034</v>
      </c>
      <c r="K2471" s="11">
        <v>5000</v>
      </c>
      <c r="L2471" s="6">
        <v>35</v>
      </c>
    </row>
    <row r="2472" spans="1:12">
      <c r="A2472" t="s">
        <v>4960</v>
      </c>
      <c r="B2472" s="4">
        <v>43128</v>
      </c>
      <c r="C2472">
        <v>33</v>
      </c>
      <c r="D2472" t="s">
        <v>6023</v>
      </c>
      <c r="E2472" s="7" t="s">
        <v>6043</v>
      </c>
      <c r="F2472" s="10" t="s">
        <v>6090</v>
      </c>
      <c r="G2472" t="s">
        <v>6091</v>
      </c>
      <c r="H2472" s="11" t="s">
        <v>6031</v>
      </c>
      <c r="I2472" s="11" t="s">
        <v>6032</v>
      </c>
      <c r="J2472" s="11" t="s">
        <v>6033</v>
      </c>
      <c r="K2472" s="11">
        <v>5000</v>
      </c>
      <c r="L2472" s="6">
        <v>280</v>
      </c>
    </row>
    <row r="2473" spans="1:12">
      <c r="A2473" t="s">
        <v>4962</v>
      </c>
      <c r="B2473" s="4">
        <v>43128</v>
      </c>
      <c r="C2473">
        <v>54</v>
      </c>
      <c r="D2473" t="s">
        <v>6023</v>
      </c>
      <c r="E2473" s="7" t="s">
        <v>6017</v>
      </c>
      <c r="F2473" s="10" t="s">
        <v>6090</v>
      </c>
      <c r="G2473" t="s">
        <v>6091</v>
      </c>
      <c r="H2473" s="11" t="s">
        <v>6031</v>
      </c>
      <c r="I2473" s="11" t="s">
        <v>6032</v>
      </c>
      <c r="J2473" s="11" t="s">
        <v>6033</v>
      </c>
      <c r="K2473" s="11">
        <v>11000</v>
      </c>
      <c r="L2473" s="6">
        <v>140</v>
      </c>
    </row>
    <row r="2474" spans="1:12">
      <c r="A2474" t="s">
        <v>4964</v>
      </c>
      <c r="B2474" s="4">
        <v>43128</v>
      </c>
      <c r="C2474">
        <v>30</v>
      </c>
      <c r="D2474" t="s">
        <v>6016</v>
      </c>
      <c r="E2474" s="7" t="s">
        <v>6017</v>
      </c>
      <c r="F2474" s="10" t="s">
        <v>6090</v>
      </c>
      <c r="G2474" t="s">
        <v>6091</v>
      </c>
      <c r="H2474" s="11" t="s">
        <v>6031</v>
      </c>
      <c r="I2474" s="11" t="s">
        <v>6032</v>
      </c>
      <c r="J2474" s="11" t="s">
        <v>6034</v>
      </c>
      <c r="K2474" s="11">
        <v>11000</v>
      </c>
      <c r="L2474" s="6">
        <v>140</v>
      </c>
    </row>
    <row r="2475" spans="1:12">
      <c r="A2475" t="s">
        <v>4966</v>
      </c>
      <c r="B2475" s="4">
        <v>43410</v>
      </c>
      <c r="C2475">
        <v>36</v>
      </c>
      <c r="D2475" t="s">
        <v>6023</v>
      </c>
      <c r="E2475" s="7" t="s">
        <v>6017</v>
      </c>
      <c r="F2475" s="10" t="s">
        <v>6090</v>
      </c>
      <c r="G2475" t="s">
        <v>6091</v>
      </c>
      <c r="H2475" s="11" t="s">
        <v>6085</v>
      </c>
      <c r="I2475" s="11" t="s">
        <v>6086</v>
      </c>
      <c r="J2475" s="11" t="s">
        <v>6022</v>
      </c>
      <c r="K2475" s="11">
        <v>28000</v>
      </c>
      <c r="L2475" s="6">
        <v>160</v>
      </c>
    </row>
    <row r="2476" spans="1:12">
      <c r="A2476" t="s">
        <v>4968</v>
      </c>
      <c r="B2476" s="4">
        <v>43410</v>
      </c>
      <c r="C2476">
        <v>60</v>
      </c>
      <c r="D2476" t="s">
        <v>6016</v>
      </c>
      <c r="E2476" s="7" t="s">
        <v>6017</v>
      </c>
      <c r="F2476" s="10" t="s">
        <v>6090</v>
      </c>
      <c r="G2476" t="s">
        <v>6091</v>
      </c>
      <c r="H2476" s="11" t="s">
        <v>6085</v>
      </c>
      <c r="I2476" s="11" t="s">
        <v>6086</v>
      </c>
      <c r="J2476" s="11" t="s">
        <v>6088</v>
      </c>
      <c r="K2476" s="11">
        <v>28000</v>
      </c>
      <c r="L2476" s="6">
        <v>400</v>
      </c>
    </row>
    <row r="2477" spans="1:12">
      <c r="A2477" t="s">
        <v>4970</v>
      </c>
      <c r="B2477" s="4">
        <v>43410</v>
      </c>
      <c r="C2477">
        <v>46</v>
      </c>
      <c r="D2477" t="s">
        <v>6023</v>
      </c>
      <c r="E2477" s="7" t="s">
        <v>6017</v>
      </c>
      <c r="F2477" s="10" t="s">
        <v>6090</v>
      </c>
      <c r="G2477" t="s">
        <v>6091</v>
      </c>
      <c r="H2477" s="11" t="s">
        <v>6085</v>
      </c>
      <c r="I2477" s="11" t="s">
        <v>6086</v>
      </c>
      <c r="J2477" s="11" t="s">
        <v>6029</v>
      </c>
      <c r="K2477" s="11">
        <v>28000</v>
      </c>
      <c r="L2477" s="6">
        <v>560</v>
      </c>
    </row>
    <row r="2478" spans="1:12">
      <c r="A2478" t="s">
        <v>4972</v>
      </c>
      <c r="B2478" s="4">
        <v>43410</v>
      </c>
      <c r="C2478">
        <v>55</v>
      </c>
      <c r="D2478" t="s">
        <v>6016</v>
      </c>
      <c r="E2478" s="7" t="s">
        <v>6017</v>
      </c>
      <c r="F2478" s="10" t="s">
        <v>6090</v>
      </c>
      <c r="G2478" t="s">
        <v>6091</v>
      </c>
      <c r="H2478" s="11" t="s">
        <v>6085</v>
      </c>
      <c r="I2478" s="11" t="s">
        <v>6086</v>
      </c>
      <c r="J2478" s="11" t="s">
        <v>6029</v>
      </c>
      <c r="K2478" s="11">
        <v>28000</v>
      </c>
      <c r="L2478" s="6">
        <v>320</v>
      </c>
    </row>
    <row r="2479" spans="1:12">
      <c r="A2479" t="s">
        <v>4974</v>
      </c>
      <c r="B2479" s="4">
        <v>43716</v>
      </c>
      <c r="C2479">
        <v>55</v>
      </c>
      <c r="D2479" t="s">
        <v>6016</v>
      </c>
      <c r="E2479" s="7" t="s">
        <v>6017</v>
      </c>
      <c r="F2479" s="10" t="s">
        <v>6090</v>
      </c>
      <c r="G2479" t="s">
        <v>6091</v>
      </c>
      <c r="H2479" s="11" t="s">
        <v>6122</v>
      </c>
      <c r="I2479" s="11" t="s">
        <v>6072</v>
      </c>
      <c r="J2479" s="11" t="s">
        <v>6123</v>
      </c>
      <c r="K2479" s="11">
        <v>11000</v>
      </c>
      <c r="L2479" s="6">
        <v>240</v>
      </c>
    </row>
    <row r="2480" spans="1:12">
      <c r="A2480" t="s">
        <v>4976</v>
      </c>
      <c r="B2480" s="4">
        <v>42632</v>
      </c>
      <c r="C2480">
        <v>31</v>
      </c>
      <c r="D2480" t="s">
        <v>6016</v>
      </c>
      <c r="E2480" s="7" t="s">
        <v>6017</v>
      </c>
      <c r="F2480" s="10" t="s">
        <v>6090</v>
      </c>
      <c r="G2480" t="s">
        <v>6091</v>
      </c>
      <c r="H2480" s="11" t="s">
        <v>6031</v>
      </c>
      <c r="I2480" s="11" t="s">
        <v>6032</v>
      </c>
      <c r="J2480" s="11" t="s">
        <v>6034</v>
      </c>
      <c r="K2480" s="11">
        <v>11000</v>
      </c>
      <c r="L2480" s="6">
        <v>330</v>
      </c>
    </row>
    <row r="2481" spans="1:12">
      <c r="A2481" t="s">
        <v>4978</v>
      </c>
      <c r="B2481" s="4">
        <v>43641</v>
      </c>
      <c r="C2481">
        <v>55</v>
      </c>
      <c r="D2481" t="s">
        <v>6023</v>
      </c>
      <c r="E2481" s="7" t="s">
        <v>6017</v>
      </c>
      <c r="F2481" s="10" t="s">
        <v>6090</v>
      </c>
      <c r="G2481" t="s">
        <v>6091</v>
      </c>
      <c r="H2481" s="11" t="s">
        <v>6031</v>
      </c>
      <c r="I2481" s="11" t="s">
        <v>6032</v>
      </c>
      <c r="J2481" s="11" t="s">
        <v>6034</v>
      </c>
      <c r="K2481" s="11">
        <v>11000</v>
      </c>
      <c r="L2481" s="6">
        <v>50</v>
      </c>
    </row>
    <row r="2482" spans="1:12">
      <c r="A2482" t="s">
        <v>4980</v>
      </c>
      <c r="B2482" s="4">
        <v>43641</v>
      </c>
      <c r="C2482">
        <v>36</v>
      </c>
      <c r="D2482" t="s">
        <v>6016</v>
      </c>
      <c r="E2482" s="7" t="s">
        <v>6037</v>
      </c>
      <c r="F2482" s="10" t="s">
        <v>6090</v>
      </c>
      <c r="G2482" t="s">
        <v>6091</v>
      </c>
      <c r="H2482" s="11" t="s">
        <v>6031</v>
      </c>
      <c r="I2482" s="11" t="s">
        <v>6032</v>
      </c>
      <c r="J2482" s="11" t="s">
        <v>6034</v>
      </c>
      <c r="K2482" s="11">
        <v>350</v>
      </c>
      <c r="L2482" s="6">
        <v>100</v>
      </c>
    </row>
    <row r="2483" spans="1:12">
      <c r="A2483" t="s">
        <v>4982</v>
      </c>
      <c r="B2483" s="4">
        <v>43830</v>
      </c>
      <c r="C2483">
        <v>34</v>
      </c>
      <c r="D2483" t="s">
        <v>6023</v>
      </c>
      <c r="E2483" s="7" t="s">
        <v>6037</v>
      </c>
      <c r="F2483" s="10" t="s">
        <v>6090</v>
      </c>
      <c r="G2483" t="s">
        <v>6091</v>
      </c>
      <c r="H2483" s="11" t="s">
        <v>6031</v>
      </c>
      <c r="I2483" s="11" t="s">
        <v>6032</v>
      </c>
      <c r="J2483" s="11" t="s">
        <v>6034</v>
      </c>
      <c r="K2483" s="11">
        <v>350</v>
      </c>
      <c r="L2483" s="6">
        <v>480</v>
      </c>
    </row>
    <row r="2484" spans="1:12">
      <c r="A2484" t="s">
        <v>4984</v>
      </c>
      <c r="B2484" s="4">
        <v>43711</v>
      </c>
      <c r="C2484">
        <v>33</v>
      </c>
      <c r="D2484" t="s">
        <v>6023</v>
      </c>
      <c r="E2484" s="7" t="s">
        <v>6017</v>
      </c>
      <c r="F2484" s="10" t="s">
        <v>6090</v>
      </c>
      <c r="G2484" t="s">
        <v>6091</v>
      </c>
      <c r="H2484" s="11" t="s">
        <v>6047</v>
      </c>
      <c r="I2484" s="11" t="s">
        <v>6048</v>
      </c>
      <c r="J2484" s="11" t="s">
        <v>6075</v>
      </c>
      <c r="K2484" s="11">
        <v>11000</v>
      </c>
      <c r="L2484" s="6">
        <v>320</v>
      </c>
    </row>
    <row r="2485" spans="1:12">
      <c r="A2485" t="s">
        <v>4986</v>
      </c>
      <c r="B2485" s="4">
        <v>43711</v>
      </c>
      <c r="C2485">
        <v>30</v>
      </c>
      <c r="D2485" t="s">
        <v>6016</v>
      </c>
      <c r="E2485" s="7" t="s">
        <v>6037</v>
      </c>
      <c r="F2485" s="10" t="s">
        <v>6090</v>
      </c>
      <c r="G2485" t="s">
        <v>6091</v>
      </c>
      <c r="H2485" s="11" t="s">
        <v>6047</v>
      </c>
      <c r="I2485" s="11" t="s">
        <v>6048</v>
      </c>
      <c r="J2485" s="11" t="s">
        <v>6022</v>
      </c>
      <c r="K2485" s="11">
        <v>450</v>
      </c>
      <c r="L2485" s="6">
        <v>400</v>
      </c>
    </row>
    <row r="2486" spans="1:12">
      <c r="A2486" t="s">
        <v>4988</v>
      </c>
      <c r="B2486" s="4">
        <v>43711</v>
      </c>
      <c r="C2486">
        <v>54</v>
      </c>
      <c r="D2486" t="s">
        <v>6023</v>
      </c>
      <c r="E2486" s="7" t="s">
        <v>6017</v>
      </c>
      <c r="F2486" s="10" t="s">
        <v>6090</v>
      </c>
      <c r="G2486" t="s">
        <v>6091</v>
      </c>
      <c r="H2486" s="11" t="s">
        <v>6047</v>
      </c>
      <c r="I2486" s="11" t="s">
        <v>6048</v>
      </c>
      <c r="J2486" s="11" t="s">
        <v>6029</v>
      </c>
      <c r="K2486" s="11">
        <v>11000</v>
      </c>
      <c r="L2486" s="6">
        <v>400</v>
      </c>
    </row>
    <row r="2487" spans="1:12">
      <c r="A2487" t="s">
        <v>4990</v>
      </c>
      <c r="B2487" s="4">
        <v>43711</v>
      </c>
      <c r="C2487">
        <v>53</v>
      </c>
      <c r="D2487" t="s">
        <v>6016</v>
      </c>
      <c r="E2487" s="7" t="s">
        <v>6017</v>
      </c>
      <c r="F2487" s="10" t="s">
        <v>6090</v>
      </c>
      <c r="G2487" t="s">
        <v>6091</v>
      </c>
      <c r="H2487" s="11" t="s">
        <v>6047</v>
      </c>
      <c r="I2487" s="11" t="s">
        <v>6048</v>
      </c>
      <c r="J2487" s="11" t="s">
        <v>6029</v>
      </c>
      <c r="K2487" s="11">
        <v>11000</v>
      </c>
      <c r="L2487" s="6">
        <v>160</v>
      </c>
    </row>
    <row r="2488" spans="1:12">
      <c r="A2488" t="s">
        <v>4992</v>
      </c>
      <c r="B2488" s="4">
        <v>42739</v>
      </c>
      <c r="C2488">
        <v>59</v>
      </c>
      <c r="D2488" t="s">
        <v>6016</v>
      </c>
      <c r="E2488" s="7" t="s">
        <v>6017</v>
      </c>
      <c r="F2488" s="10" t="s">
        <v>6090</v>
      </c>
      <c r="G2488" t="s">
        <v>6091</v>
      </c>
      <c r="H2488" s="11" t="s">
        <v>6122</v>
      </c>
      <c r="I2488" s="11" t="s">
        <v>6072</v>
      </c>
      <c r="J2488" s="11" t="s">
        <v>6132</v>
      </c>
      <c r="K2488" s="11">
        <v>11000</v>
      </c>
      <c r="L2488" s="6">
        <v>220</v>
      </c>
    </row>
    <row r="2489" spans="1:12">
      <c r="A2489" t="s">
        <v>4994</v>
      </c>
      <c r="B2489" s="4">
        <v>42739</v>
      </c>
      <c r="C2489">
        <v>41</v>
      </c>
      <c r="D2489" t="s">
        <v>6016</v>
      </c>
      <c r="E2489" s="7" t="s">
        <v>6043</v>
      </c>
      <c r="F2489" s="10" t="s">
        <v>6090</v>
      </c>
      <c r="G2489" t="s">
        <v>6091</v>
      </c>
      <c r="H2489" s="11" t="s">
        <v>6122</v>
      </c>
      <c r="I2489" s="11" t="s">
        <v>6072</v>
      </c>
      <c r="J2489" s="11" t="s">
        <v>6132</v>
      </c>
      <c r="K2489" s="11">
        <v>5000</v>
      </c>
      <c r="L2489" s="6">
        <v>330</v>
      </c>
    </row>
    <row r="2490" spans="1:12">
      <c r="A2490" t="s">
        <v>4996</v>
      </c>
      <c r="B2490" s="4">
        <v>42739</v>
      </c>
      <c r="C2490">
        <v>45</v>
      </c>
      <c r="D2490" t="s">
        <v>6016</v>
      </c>
      <c r="E2490" s="7" t="s">
        <v>6017</v>
      </c>
      <c r="F2490" s="10" t="s">
        <v>6090</v>
      </c>
      <c r="G2490" t="s">
        <v>6091</v>
      </c>
      <c r="H2490" s="11" t="s">
        <v>6122</v>
      </c>
      <c r="I2490" s="11" t="s">
        <v>6072</v>
      </c>
      <c r="J2490" s="11" t="s">
        <v>6132</v>
      </c>
      <c r="K2490" s="11">
        <v>11000</v>
      </c>
      <c r="L2490" s="6">
        <v>330</v>
      </c>
    </row>
    <row r="2491" spans="1:12">
      <c r="A2491" t="s">
        <v>4998</v>
      </c>
      <c r="B2491" s="4">
        <v>43021</v>
      </c>
      <c r="C2491">
        <v>50</v>
      </c>
      <c r="D2491" t="s">
        <v>6023</v>
      </c>
      <c r="E2491" s="7" t="s">
        <v>6017</v>
      </c>
      <c r="F2491" s="10" t="s">
        <v>6090</v>
      </c>
      <c r="G2491" t="s">
        <v>6091</v>
      </c>
      <c r="H2491" s="11" t="s">
        <v>6020</v>
      </c>
      <c r="I2491" s="11" t="s">
        <v>6021</v>
      </c>
      <c r="J2491" s="11" t="s">
        <v>6029</v>
      </c>
      <c r="K2491" s="11">
        <v>11000</v>
      </c>
      <c r="L2491" s="6">
        <v>440</v>
      </c>
    </row>
    <row r="2492" spans="1:12">
      <c r="A2492" t="s">
        <v>5000</v>
      </c>
      <c r="B2492" s="4">
        <v>43021</v>
      </c>
      <c r="C2492">
        <v>57</v>
      </c>
      <c r="D2492" t="s">
        <v>6016</v>
      </c>
      <c r="E2492" s="7" t="s">
        <v>6017</v>
      </c>
      <c r="F2492" s="10" t="s">
        <v>6090</v>
      </c>
      <c r="G2492" t="s">
        <v>6091</v>
      </c>
      <c r="H2492" s="11" t="s">
        <v>6020</v>
      </c>
      <c r="I2492" s="11" t="s">
        <v>6021</v>
      </c>
      <c r="J2492" s="11" t="s">
        <v>6029</v>
      </c>
      <c r="K2492" s="11">
        <v>11000</v>
      </c>
      <c r="L2492" s="6">
        <v>440</v>
      </c>
    </row>
    <row r="2493" spans="1:12">
      <c r="A2493" t="s">
        <v>5002</v>
      </c>
      <c r="B2493" s="4">
        <v>42719</v>
      </c>
      <c r="C2493">
        <v>63</v>
      </c>
      <c r="D2493" t="s">
        <v>6016</v>
      </c>
      <c r="E2493" s="7" t="s">
        <v>6043</v>
      </c>
      <c r="F2493" s="10" t="s">
        <v>6090</v>
      </c>
      <c r="G2493" t="s">
        <v>6091</v>
      </c>
      <c r="H2493" s="11" t="s">
        <v>6020</v>
      </c>
      <c r="I2493" s="11" t="s">
        <v>6021</v>
      </c>
      <c r="J2493" s="11" t="s">
        <v>6029</v>
      </c>
      <c r="K2493" s="11">
        <v>5000</v>
      </c>
      <c r="L2493" s="6">
        <v>480</v>
      </c>
    </row>
    <row r="2494" spans="1:12">
      <c r="A2494" t="s">
        <v>5004</v>
      </c>
      <c r="B2494" s="4">
        <v>42697</v>
      </c>
      <c r="C2494">
        <v>35</v>
      </c>
      <c r="D2494" t="s">
        <v>6023</v>
      </c>
      <c r="E2494" s="7" t="s">
        <v>6037</v>
      </c>
      <c r="F2494" s="10" t="s">
        <v>6090</v>
      </c>
      <c r="G2494" t="s">
        <v>6091</v>
      </c>
      <c r="H2494" s="11" t="s">
        <v>6031</v>
      </c>
      <c r="I2494" s="11" t="s">
        <v>6032</v>
      </c>
      <c r="J2494" s="11" t="s">
        <v>6040</v>
      </c>
      <c r="K2494" s="11">
        <v>350</v>
      </c>
      <c r="L2494" s="6">
        <v>770</v>
      </c>
    </row>
    <row r="2495" spans="1:12">
      <c r="A2495" t="s">
        <v>5006</v>
      </c>
      <c r="B2495" s="4">
        <v>43357</v>
      </c>
      <c r="C2495">
        <v>35</v>
      </c>
      <c r="D2495" t="s">
        <v>6016</v>
      </c>
      <c r="E2495" s="7" t="s">
        <v>6017</v>
      </c>
      <c r="F2495" s="10" t="s">
        <v>6090</v>
      </c>
      <c r="G2495" t="s">
        <v>6091</v>
      </c>
      <c r="H2495" s="11" t="s">
        <v>6020</v>
      </c>
      <c r="I2495" s="11" t="s">
        <v>6021</v>
      </c>
      <c r="J2495" s="11" t="s">
        <v>6022</v>
      </c>
      <c r="K2495" s="11">
        <v>11000</v>
      </c>
      <c r="L2495" s="6">
        <v>250</v>
      </c>
    </row>
    <row r="2496" spans="1:12">
      <c r="A2496" t="s">
        <v>5008</v>
      </c>
      <c r="B2496" s="4">
        <v>43357</v>
      </c>
      <c r="C2496">
        <v>53</v>
      </c>
      <c r="D2496" t="s">
        <v>6016</v>
      </c>
      <c r="E2496" s="7" t="s">
        <v>6017</v>
      </c>
      <c r="F2496" s="10" t="s">
        <v>6090</v>
      </c>
      <c r="G2496" t="s">
        <v>6091</v>
      </c>
      <c r="H2496" s="11" t="s">
        <v>6020</v>
      </c>
      <c r="I2496" s="11" t="s">
        <v>6021</v>
      </c>
      <c r="J2496" s="11" t="s">
        <v>6029</v>
      </c>
      <c r="K2496" s="11">
        <v>11000</v>
      </c>
      <c r="L2496" s="6">
        <v>250</v>
      </c>
    </row>
    <row r="2497" spans="1:12">
      <c r="A2497" t="s">
        <v>5010</v>
      </c>
      <c r="B2497" s="4">
        <v>42543</v>
      </c>
      <c r="C2497">
        <v>33</v>
      </c>
      <c r="D2497" t="s">
        <v>6023</v>
      </c>
      <c r="E2497" s="7" t="s">
        <v>6043</v>
      </c>
      <c r="F2497" s="10" t="s">
        <v>6090</v>
      </c>
      <c r="G2497" t="s">
        <v>6091</v>
      </c>
      <c r="H2497" s="11" t="s">
        <v>6031</v>
      </c>
      <c r="I2497" s="11" t="s">
        <v>6032</v>
      </c>
      <c r="J2497" s="11" t="s">
        <v>6033</v>
      </c>
      <c r="K2497" s="11">
        <v>5000</v>
      </c>
      <c r="L2497" s="6">
        <v>400</v>
      </c>
    </row>
    <row r="2498" spans="1:12">
      <c r="A2498" t="s">
        <v>5012</v>
      </c>
      <c r="B2498" s="4">
        <v>43009</v>
      </c>
      <c r="C2498">
        <v>38</v>
      </c>
      <c r="D2498" t="s">
        <v>6016</v>
      </c>
      <c r="E2498" s="7" t="s">
        <v>6017</v>
      </c>
      <c r="F2498" s="10" t="s">
        <v>6090</v>
      </c>
      <c r="G2498" t="s">
        <v>6091</v>
      </c>
      <c r="H2498" s="11" t="s">
        <v>6047</v>
      </c>
      <c r="I2498" s="11" t="s">
        <v>6048</v>
      </c>
      <c r="J2498" s="11" t="s">
        <v>6029</v>
      </c>
      <c r="K2498" s="11">
        <v>11000</v>
      </c>
      <c r="L2498" s="6">
        <v>240</v>
      </c>
    </row>
    <row r="2499" spans="1:12">
      <c r="A2499" t="s">
        <v>5014</v>
      </c>
      <c r="B2499" s="4">
        <v>43009</v>
      </c>
      <c r="C2499">
        <v>31</v>
      </c>
      <c r="D2499" t="s">
        <v>6016</v>
      </c>
      <c r="E2499" s="7" t="s">
        <v>6017</v>
      </c>
      <c r="F2499" s="10" t="s">
        <v>6090</v>
      </c>
      <c r="G2499" t="s">
        <v>6091</v>
      </c>
      <c r="H2499" s="11" t="s">
        <v>6047</v>
      </c>
      <c r="I2499" s="11" t="s">
        <v>6048</v>
      </c>
      <c r="J2499" s="11" t="s">
        <v>6029</v>
      </c>
      <c r="K2499" s="11">
        <v>11000</v>
      </c>
      <c r="L2499" s="6">
        <v>160</v>
      </c>
    </row>
    <row r="2500" spans="1:12">
      <c r="A2500" t="s">
        <v>5016</v>
      </c>
      <c r="B2500" s="4">
        <v>43244</v>
      </c>
      <c r="C2500">
        <v>37</v>
      </c>
      <c r="D2500" t="s">
        <v>6016</v>
      </c>
      <c r="E2500" s="7" t="s">
        <v>6017</v>
      </c>
      <c r="F2500" s="10" t="s">
        <v>6090</v>
      </c>
      <c r="G2500" t="s">
        <v>6091</v>
      </c>
      <c r="H2500" s="11" t="s">
        <v>6054</v>
      </c>
      <c r="I2500" s="11" t="s">
        <v>6055</v>
      </c>
      <c r="J2500" s="11" t="s">
        <v>6056</v>
      </c>
      <c r="K2500" s="11">
        <v>11000</v>
      </c>
      <c r="L2500" s="6">
        <v>80</v>
      </c>
    </row>
    <row r="2501" spans="1:12">
      <c r="A2501" t="s">
        <v>5018</v>
      </c>
      <c r="B2501" s="4">
        <v>43639</v>
      </c>
      <c r="C2501">
        <v>36</v>
      </c>
      <c r="D2501" t="s">
        <v>6016</v>
      </c>
      <c r="E2501" s="7" t="s">
        <v>6017</v>
      </c>
      <c r="F2501" s="10" t="s">
        <v>6090</v>
      </c>
      <c r="G2501" t="s">
        <v>6091</v>
      </c>
      <c r="H2501" s="11" t="s">
        <v>6085</v>
      </c>
      <c r="I2501" s="11" t="s">
        <v>6086</v>
      </c>
      <c r="J2501" s="11" t="s">
        <v>6029</v>
      </c>
      <c r="K2501" s="11">
        <v>28000</v>
      </c>
      <c r="L2501" s="6">
        <v>105</v>
      </c>
    </row>
    <row r="2502" spans="1:12">
      <c r="A2502" t="s">
        <v>5020</v>
      </c>
      <c r="B2502" s="4">
        <v>43636</v>
      </c>
      <c r="C2502">
        <v>39</v>
      </c>
      <c r="D2502" t="s">
        <v>6023</v>
      </c>
      <c r="E2502" s="7" t="s">
        <v>6017</v>
      </c>
      <c r="F2502" s="10" t="s">
        <v>6090</v>
      </c>
      <c r="G2502" t="s">
        <v>6091</v>
      </c>
      <c r="H2502" s="11" t="s">
        <v>6071</v>
      </c>
      <c r="I2502" s="11" t="s">
        <v>6072</v>
      </c>
      <c r="J2502" s="11" t="s">
        <v>6029</v>
      </c>
      <c r="K2502" s="11">
        <v>11000</v>
      </c>
      <c r="L2502" s="6">
        <v>100</v>
      </c>
    </row>
    <row r="2503" spans="1:12">
      <c r="A2503" t="s">
        <v>5022</v>
      </c>
      <c r="B2503" s="4">
        <v>43636</v>
      </c>
      <c r="C2503">
        <v>58</v>
      </c>
      <c r="D2503" t="s">
        <v>6023</v>
      </c>
      <c r="E2503" s="7" t="s">
        <v>6037</v>
      </c>
      <c r="F2503" s="10" t="s">
        <v>6090</v>
      </c>
      <c r="G2503" t="s">
        <v>6091</v>
      </c>
      <c r="H2503" s="11" t="s">
        <v>6071</v>
      </c>
      <c r="I2503" s="11" t="s">
        <v>6072</v>
      </c>
      <c r="J2503" s="11" t="s">
        <v>6029</v>
      </c>
      <c r="K2503" s="11">
        <v>750</v>
      </c>
      <c r="L2503" s="6">
        <v>200</v>
      </c>
    </row>
    <row r="2504" spans="1:12">
      <c r="A2504" t="s">
        <v>5024</v>
      </c>
      <c r="B2504" s="4">
        <v>43636</v>
      </c>
      <c r="C2504">
        <v>39</v>
      </c>
      <c r="D2504" t="s">
        <v>6023</v>
      </c>
      <c r="E2504" s="7" t="s">
        <v>6017</v>
      </c>
      <c r="F2504" s="10" t="s">
        <v>6090</v>
      </c>
      <c r="G2504" t="s">
        <v>6091</v>
      </c>
      <c r="H2504" s="11" t="s">
        <v>6071</v>
      </c>
      <c r="I2504" s="11" t="s">
        <v>6072</v>
      </c>
      <c r="J2504" s="11" t="s">
        <v>6029</v>
      </c>
      <c r="K2504" s="11">
        <v>11000</v>
      </c>
      <c r="L2504" s="6">
        <v>200</v>
      </c>
    </row>
    <row r="2505" spans="1:12">
      <c r="A2505" t="s">
        <v>5026</v>
      </c>
      <c r="B2505" s="4">
        <v>43423</v>
      </c>
      <c r="C2505">
        <v>61</v>
      </c>
      <c r="D2505" t="s">
        <v>6016</v>
      </c>
      <c r="E2505" s="7" t="s">
        <v>6037</v>
      </c>
      <c r="F2505" s="10" t="s">
        <v>6090</v>
      </c>
      <c r="G2505" t="s">
        <v>6091</v>
      </c>
      <c r="H2505" s="11" t="s">
        <v>6031</v>
      </c>
      <c r="I2505" s="11" t="s">
        <v>6032</v>
      </c>
      <c r="J2505" s="11" t="s">
        <v>6034</v>
      </c>
      <c r="K2505" s="11">
        <v>350</v>
      </c>
      <c r="L2505" s="6">
        <v>160</v>
      </c>
    </row>
    <row r="2506" spans="1:12">
      <c r="A2506" t="s">
        <v>5028</v>
      </c>
      <c r="B2506" s="4">
        <v>42578</v>
      </c>
      <c r="C2506">
        <v>34</v>
      </c>
      <c r="D2506" t="s">
        <v>6016</v>
      </c>
      <c r="E2506" s="7" t="s">
        <v>6037</v>
      </c>
      <c r="F2506" s="10" t="s">
        <v>6090</v>
      </c>
      <c r="G2506" t="s">
        <v>6091</v>
      </c>
      <c r="H2506" s="11" t="s">
        <v>6020</v>
      </c>
      <c r="I2506" s="11" t="s">
        <v>6021</v>
      </c>
      <c r="J2506" s="11" t="s">
        <v>6029</v>
      </c>
      <c r="K2506" s="11">
        <v>750</v>
      </c>
      <c r="L2506" s="6">
        <v>320</v>
      </c>
    </row>
    <row r="2507" spans="1:12">
      <c r="A2507" t="s">
        <v>5030</v>
      </c>
      <c r="B2507" s="4">
        <v>42578</v>
      </c>
      <c r="C2507">
        <v>55</v>
      </c>
      <c r="D2507" t="s">
        <v>6016</v>
      </c>
      <c r="E2507" s="7" t="s">
        <v>6017</v>
      </c>
      <c r="F2507" s="10" t="s">
        <v>6090</v>
      </c>
      <c r="G2507" t="s">
        <v>6091</v>
      </c>
      <c r="H2507" s="11" t="s">
        <v>6020</v>
      </c>
      <c r="I2507" s="11" t="s">
        <v>6021</v>
      </c>
      <c r="J2507" s="11" t="s">
        <v>6029</v>
      </c>
      <c r="K2507" s="11">
        <v>11000</v>
      </c>
      <c r="L2507" s="6">
        <v>400</v>
      </c>
    </row>
    <row r="2508" spans="1:12">
      <c r="A2508" t="s">
        <v>5032</v>
      </c>
      <c r="B2508" s="4">
        <v>42578</v>
      </c>
      <c r="C2508">
        <v>50</v>
      </c>
      <c r="D2508" t="s">
        <v>6016</v>
      </c>
      <c r="E2508" s="7" t="s">
        <v>6017</v>
      </c>
      <c r="F2508" s="10" t="s">
        <v>6090</v>
      </c>
      <c r="G2508" t="s">
        <v>6091</v>
      </c>
      <c r="H2508" s="11" t="s">
        <v>6020</v>
      </c>
      <c r="I2508" s="11" t="s">
        <v>6021</v>
      </c>
      <c r="J2508" s="11" t="s">
        <v>6022</v>
      </c>
      <c r="K2508" s="11">
        <v>11000</v>
      </c>
      <c r="L2508" s="6">
        <v>640</v>
      </c>
    </row>
    <row r="2509" spans="1:12">
      <c r="A2509" t="s">
        <v>5034</v>
      </c>
      <c r="B2509" s="4">
        <v>42918</v>
      </c>
      <c r="C2509">
        <v>33</v>
      </c>
      <c r="D2509" t="s">
        <v>6016</v>
      </c>
      <c r="E2509" s="7" t="s">
        <v>6017</v>
      </c>
      <c r="F2509" s="10" t="s">
        <v>6090</v>
      </c>
      <c r="G2509" t="s">
        <v>6091</v>
      </c>
      <c r="H2509" s="11" t="s">
        <v>6085</v>
      </c>
      <c r="I2509" s="11" t="s">
        <v>6086</v>
      </c>
      <c r="J2509" s="11" t="s">
        <v>6029</v>
      </c>
      <c r="K2509" s="11">
        <v>28000</v>
      </c>
      <c r="L2509" s="6">
        <v>200</v>
      </c>
    </row>
    <row r="2510" spans="1:12">
      <c r="A2510" t="s">
        <v>5036</v>
      </c>
      <c r="B2510" s="4">
        <v>43532</v>
      </c>
      <c r="C2510">
        <v>48</v>
      </c>
      <c r="D2510" t="s">
        <v>6023</v>
      </c>
      <c r="E2510" s="7" t="s">
        <v>6017</v>
      </c>
      <c r="F2510" s="10" t="s">
        <v>6090</v>
      </c>
      <c r="G2510" t="s">
        <v>6091</v>
      </c>
      <c r="H2510" s="11" t="s">
        <v>6054</v>
      </c>
      <c r="I2510" s="11" t="s">
        <v>6055</v>
      </c>
      <c r="J2510" s="11" t="s">
        <v>6076</v>
      </c>
      <c r="K2510" s="11">
        <v>11000</v>
      </c>
      <c r="L2510" s="6">
        <v>240</v>
      </c>
    </row>
    <row r="2511" spans="1:12">
      <c r="A2511" t="s">
        <v>5038</v>
      </c>
      <c r="B2511" s="4">
        <v>43532</v>
      </c>
      <c r="C2511">
        <v>63</v>
      </c>
      <c r="D2511" t="s">
        <v>6016</v>
      </c>
      <c r="E2511" s="7" t="s">
        <v>6017</v>
      </c>
      <c r="F2511" s="10" t="s">
        <v>6090</v>
      </c>
      <c r="G2511" t="s">
        <v>6091</v>
      </c>
      <c r="H2511" s="11" t="s">
        <v>6054</v>
      </c>
      <c r="I2511" s="11" t="s">
        <v>6055</v>
      </c>
      <c r="J2511" s="11" t="s">
        <v>6076</v>
      </c>
      <c r="K2511" s="11">
        <v>11000</v>
      </c>
      <c r="L2511" s="6">
        <v>480</v>
      </c>
    </row>
    <row r="2512" spans="1:12">
      <c r="A2512" t="s">
        <v>5040</v>
      </c>
      <c r="B2512" s="4">
        <v>43427</v>
      </c>
      <c r="C2512">
        <v>54</v>
      </c>
      <c r="D2512" t="s">
        <v>6016</v>
      </c>
      <c r="E2512" s="7" t="s">
        <v>6017</v>
      </c>
      <c r="F2512" s="10" t="s">
        <v>6090</v>
      </c>
      <c r="G2512" t="s">
        <v>6091</v>
      </c>
      <c r="H2512" s="11" t="s">
        <v>6047</v>
      </c>
      <c r="I2512" s="11" t="s">
        <v>6048</v>
      </c>
      <c r="J2512" s="11" t="s">
        <v>6029</v>
      </c>
      <c r="K2512" s="11">
        <v>11000</v>
      </c>
      <c r="L2512" s="6">
        <v>200</v>
      </c>
    </row>
    <row r="2513" spans="1:12">
      <c r="A2513" t="s">
        <v>5042</v>
      </c>
      <c r="B2513" s="4">
        <v>42844</v>
      </c>
      <c r="C2513">
        <v>41</v>
      </c>
      <c r="D2513" t="s">
        <v>6016</v>
      </c>
      <c r="E2513" s="7" t="s">
        <v>6017</v>
      </c>
      <c r="F2513" s="10" t="s">
        <v>6090</v>
      </c>
      <c r="G2513" t="s">
        <v>6091</v>
      </c>
      <c r="H2513" s="11" t="s">
        <v>6085</v>
      </c>
      <c r="I2513" s="11" t="s">
        <v>6086</v>
      </c>
      <c r="J2513" s="11" t="s">
        <v>6088</v>
      </c>
      <c r="K2513" s="11">
        <v>28000</v>
      </c>
      <c r="L2513" s="6">
        <v>210</v>
      </c>
    </row>
    <row r="2514" spans="1:12">
      <c r="A2514" t="s">
        <v>5044</v>
      </c>
      <c r="B2514" s="4">
        <v>43805</v>
      </c>
      <c r="C2514">
        <v>51</v>
      </c>
      <c r="D2514" t="s">
        <v>6016</v>
      </c>
      <c r="E2514" s="7" t="s">
        <v>6043</v>
      </c>
      <c r="F2514" s="10" t="s">
        <v>6090</v>
      </c>
      <c r="G2514" t="s">
        <v>6091</v>
      </c>
      <c r="H2514" s="11" t="s">
        <v>6047</v>
      </c>
      <c r="I2514" s="11" t="s">
        <v>6048</v>
      </c>
      <c r="J2514" s="11" t="s">
        <v>6029</v>
      </c>
      <c r="K2514" s="11">
        <v>5000</v>
      </c>
      <c r="L2514" s="6">
        <v>175</v>
      </c>
    </row>
    <row r="2515" spans="1:12">
      <c r="A2515" t="s">
        <v>5046</v>
      </c>
      <c r="B2515" s="4">
        <v>43421</v>
      </c>
      <c r="C2515">
        <v>54</v>
      </c>
      <c r="D2515" t="s">
        <v>6023</v>
      </c>
      <c r="E2515" s="7" t="s">
        <v>6017</v>
      </c>
      <c r="F2515" s="10" t="s">
        <v>6090</v>
      </c>
      <c r="G2515" t="s">
        <v>6091</v>
      </c>
      <c r="H2515" s="11" t="s">
        <v>6054</v>
      </c>
      <c r="I2515" s="11" t="s">
        <v>6055</v>
      </c>
      <c r="J2515" s="11" t="s">
        <v>6076</v>
      </c>
      <c r="K2515" s="11">
        <v>11000</v>
      </c>
      <c r="L2515" s="6">
        <v>200</v>
      </c>
    </row>
    <row r="2516" spans="1:12">
      <c r="A2516" t="s">
        <v>5048</v>
      </c>
      <c r="B2516" s="4">
        <v>43421</v>
      </c>
      <c r="C2516">
        <v>47</v>
      </c>
      <c r="D2516" t="s">
        <v>6016</v>
      </c>
      <c r="E2516" s="7" t="s">
        <v>6037</v>
      </c>
      <c r="F2516" s="10" t="s">
        <v>6090</v>
      </c>
      <c r="G2516" t="s">
        <v>6091</v>
      </c>
      <c r="H2516" s="11" t="s">
        <v>6054</v>
      </c>
      <c r="I2516" s="11" t="s">
        <v>6055</v>
      </c>
      <c r="J2516" s="11" t="s">
        <v>6022</v>
      </c>
      <c r="K2516" s="11">
        <v>550</v>
      </c>
      <c r="L2516" s="6">
        <v>100</v>
      </c>
    </row>
    <row r="2517" spans="1:12">
      <c r="A2517" t="s">
        <v>5050</v>
      </c>
      <c r="B2517" s="4">
        <v>42623</v>
      </c>
      <c r="C2517">
        <v>52</v>
      </c>
      <c r="D2517" t="s">
        <v>6023</v>
      </c>
      <c r="E2517" s="7" t="s">
        <v>6037</v>
      </c>
      <c r="F2517" s="10" t="s">
        <v>6090</v>
      </c>
      <c r="G2517" t="s">
        <v>6091</v>
      </c>
      <c r="H2517" s="11" t="s">
        <v>6031</v>
      </c>
      <c r="I2517" s="11" t="s">
        <v>6032</v>
      </c>
      <c r="J2517" s="11" t="s">
        <v>6034</v>
      </c>
      <c r="K2517" s="11">
        <v>350</v>
      </c>
      <c r="L2517" s="6">
        <v>220</v>
      </c>
    </row>
    <row r="2518" spans="1:12">
      <c r="A2518" t="s">
        <v>5052</v>
      </c>
      <c r="B2518" s="4">
        <v>42696</v>
      </c>
      <c r="C2518">
        <v>34</v>
      </c>
      <c r="D2518" t="s">
        <v>6016</v>
      </c>
      <c r="E2518" s="7" t="s">
        <v>6037</v>
      </c>
      <c r="F2518" s="10" t="s">
        <v>6090</v>
      </c>
      <c r="G2518" t="s">
        <v>6091</v>
      </c>
      <c r="H2518" s="11" t="s">
        <v>6031</v>
      </c>
      <c r="I2518" s="11" t="s">
        <v>6032</v>
      </c>
      <c r="J2518" s="11" t="s">
        <v>6034</v>
      </c>
      <c r="K2518" s="11">
        <v>350</v>
      </c>
      <c r="L2518" s="6">
        <v>450</v>
      </c>
    </row>
    <row r="2519" spans="1:12">
      <c r="A2519" t="s">
        <v>5054</v>
      </c>
      <c r="B2519" s="4">
        <v>43592</v>
      </c>
      <c r="C2519">
        <v>64</v>
      </c>
      <c r="D2519" t="s">
        <v>6016</v>
      </c>
      <c r="E2519" s="7" t="s">
        <v>6017</v>
      </c>
      <c r="F2519" s="10" t="s">
        <v>6090</v>
      </c>
      <c r="G2519" t="s">
        <v>6091</v>
      </c>
      <c r="H2519" s="11" t="s">
        <v>6054</v>
      </c>
      <c r="I2519" s="11" t="s">
        <v>6055</v>
      </c>
      <c r="J2519" s="11" t="s">
        <v>6022</v>
      </c>
      <c r="K2519" s="11">
        <v>11000</v>
      </c>
      <c r="L2519" s="6">
        <v>330</v>
      </c>
    </row>
    <row r="2520" spans="1:12">
      <c r="A2520" t="s">
        <v>5056</v>
      </c>
      <c r="B2520" s="4">
        <v>43394</v>
      </c>
      <c r="C2520">
        <v>62</v>
      </c>
      <c r="D2520" t="s">
        <v>6023</v>
      </c>
      <c r="E2520" s="7" t="s">
        <v>6017</v>
      </c>
      <c r="F2520" s="10" t="s">
        <v>6090</v>
      </c>
      <c r="G2520" t="s">
        <v>6091</v>
      </c>
      <c r="H2520" s="11" t="s">
        <v>6047</v>
      </c>
      <c r="I2520" s="11" t="s">
        <v>6048</v>
      </c>
      <c r="J2520" s="11" t="s">
        <v>6029</v>
      </c>
      <c r="K2520" s="11">
        <v>11000</v>
      </c>
      <c r="L2520" s="6">
        <v>350</v>
      </c>
    </row>
    <row r="2521" spans="1:12">
      <c r="A2521" t="s">
        <v>5058</v>
      </c>
      <c r="B2521" s="4">
        <v>43394</v>
      </c>
      <c r="C2521">
        <v>38</v>
      </c>
      <c r="D2521" t="s">
        <v>6016</v>
      </c>
      <c r="E2521" s="7" t="s">
        <v>6017</v>
      </c>
      <c r="F2521" s="10" t="s">
        <v>6090</v>
      </c>
      <c r="G2521" t="s">
        <v>6091</v>
      </c>
      <c r="H2521" s="11" t="s">
        <v>6047</v>
      </c>
      <c r="I2521" s="11" t="s">
        <v>6048</v>
      </c>
      <c r="J2521" s="11" t="s">
        <v>6029</v>
      </c>
      <c r="K2521" s="11">
        <v>11000</v>
      </c>
      <c r="L2521" s="6">
        <v>300</v>
      </c>
    </row>
    <row r="2522" spans="1:12">
      <c r="A2522" t="s">
        <v>5060</v>
      </c>
      <c r="B2522" s="4">
        <v>43394</v>
      </c>
      <c r="C2522">
        <v>52</v>
      </c>
      <c r="D2522" t="s">
        <v>6023</v>
      </c>
      <c r="E2522" s="7" t="s">
        <v>6017</v>
      </c>
      <c r="F2522" s="10" t="s">
        <v>6090</v>
      </c>
      <c r="G2522" t="s">
        <v>6091</v>
      </c>
      <c r="H2522" s="11" t="s">
        <v>6047</v>
      </c>
      <c r="I2522" s="11" t="s">
        <v>6048</v>
      </c>
      <c r="J2522" s="11" t="s">
        <v>6029</v>
      </c>
      <c r="K2522" s="11">
        <v>11000</v>
      </c>
      <c r="L2522" s="6">
        <v>150</v>
      </c>
    </row>
    <row r="2523" spans="1:12">
      <c r="A2523" t="s">
        <v>5062</v>
      </c>
      <c r="B2523" s="4">
        <v>43394</v>
      </c>
      <c r="C2523">
        <v>35</v>
      </c>
      <c r="D2523" t="s">
        <v>6023</v>
      </c>
      <c r="E2523" s="7" t="s">
        <v>6043</v>
      </c>
      <c r="F2523" s="10" t="s">
        <v>6090</v>
      </c>
      <c r="G2523" t="s">
        <v>6091</v>
      </c>
      <c r="H2523" s="11" t="s">
        <v>6047</v>
      </c>
      <c r="I2523" s="11" t="s">
        <v>6048</v>
      </c>
      <c r="J2523" s="11" t="s">
        <v>6029</v>
      </c>
      <c r="K2523" s="11">
        <v>5000</v>
      </c>
      <c r="L2523" s="6">
        <v>100</v>
      </c>
    </row>
    <row r="2524" spans="1:12">
      <c r="A2524" t="s">
        <v>5064</v>
      </c>
      <c r="B2524" s="4">
        <v>43394</v>
      </c>
      <c r="C2524">
        <v>35</v>
      </c>
      <c r="D2524" t="s">
        <v>6016</v>
      </c>
      <c r="E2524" s="7" t="s">
        <v>6017</v>
      </c>
      <c r="F2524" s="10" t="s">
        <v>6090</v>
      </c>
      <c r="G2524" t="s">
        <v>6091</v>
      </c>
      <c r="H2524" s="11" t="s">
        <v>6047</v>
      </c>
      <c r="I2524" s="11" t="s">
        <v>6048</v>
      </c>
      <c r="J2524" s="11" t="s">
        <v>6075</v>
      </c>
      <c r="K2524" s="11">
        <v>11000</v>
      </c>
      <c r="L2524" s="6">
        <v>50</v>
      </c>
    </row>
    <row r="2525" spans="1:12">
      <c r="A2525" t="s">
        <v>5066</v>
      </c>
      <c r="B2525" s="4">
        <v>43394</v>
      </c>
      <c r="C2525">
        <v>54</v>
      </c>
      <c r="D2525" t="s">
        <v>6016</v>
      </c>
      <c r="E2525" s="7" t="s">
        <v>6043</v>
      </c>
      <c r="F2525" s="10" t="s">
        <v>6090</v>
      </c>
      <c r="G2525" t="s">
        <v>6091</v>
      </c>
      <c r="H2525" s="11" t="s">
        <v>6047</v>
      </c>
      <c r="I2525" s="11" t="s">
        <v>6048</v>
      </c>
      <c r="J2525" s="11" t="s">
        <v>6029</v>
      </c>
      <c r="K2525" s="11">
        <v>5000</v>
      </c>
      <c r="L2525" s="6">
        <v>200</v>
      </c>
    </row>
    <row r="2526" spans="1:12">
      <c r="A2526" t="s">
        <v>5068</v>
      </c>
      <c r="B2526" s="4">
        <v>42835</v>
      </c>
      <c r="C2526">
        <v>35</v>
      </c>
      <c r="D2526" t="s">
        <v>6023</v>
      </c>
      <c r="E2526" s="7" t="s">
        <v>6037</v>
      </c>
      <c r="F2526" s="10" t="s">
        <v>6090</v>
      </c>
      <c r="G2526" t="s">
        <v>6091</v>
      </c>
      <c r="H2526" s="11" t="s">
        <v>6031</v>
      </c>
      <c r="I2526" s="11" t="s">
        <v>6032</v>
      </c>
      <c r="J2526" s="11" t="s">
        <v>6034</v>
      </c>
      <c r="K2526" s="11">
        <v>350</v>
      </c>
      <c r="L2526" s="6">
        <v>450</v>
      </c>
    </row>
    <row r="2527" spans="1:12">
      <c r="A2527" t="s">
        <v>5070</v>
      </c>
      <c r="B2527" s="4">
        <v>42835</v>
      </c>
      <c r="C2527">
        <v>35</v>
      </c>
      <c r="D2527" t="s">
        <v>6016</v>
      </c>
      <c r="E2527" s="7" t="s">
        <v>6043</v>
      </c>
      <c r="F2527" s="10" t="s">
        <v>6090</v>
      </c>
      <c r="G2527" t="s">
        <v>6091</v>
      </c>
      <c r="H2527" s="11" t="s">
        <v>6031</v>
      </c>
      <c r="I2527" s="11" t="s">
        <v>6032</v>
      </c>
      <c r="J2527" s="11" t="s">
        <v>6040</v>
      </c>
      <c r="K2527" s="11">
        <v>5000</v>
      </c>
      <c r="L2527" s="6">
        <v>100</v>
      </c>
    </row>
    <row r="2528" spans="1:12">
      <c r="A2528" t="s">
        <v>5072</v>
      </c>
      <c r="B2528" s="4">
        <v>42835</v>
      </c>
      <c r="C2528">
        <v>36</v>
      </c>
      <c r="D2528" t="s">
        <v>6023</v>
      </c>
      <c r="E2528" s="7" t="s">
        <v>6017</v>
      </c>
      <c r="F2528" s="10" t="s">
        <v>6090</v>
      </c>
      <c r="G2528" t="s">
        <v>6091</v>
      </c>
      <c r="H2528" s="11" t="s">
        <v>6031</v>
      </c>
      <c r="I2528" s="11" t="s">
        <v>6032</v>
      </c>
      <c r="J2528" s="11" t="s">
        <v>6034</v>
      </c>
      <c r="K2528" s="11">
        <v>11000</v>
      </c>
      <c r="L2528" s="6">
        <v>150</v>
      </c>
    </row>
    <row r="2529" spans="1:12">
      <c r="A2529" t="s">
        <v>5074</v>
      </c>
      <c r="B2529" s="4">
        <v>42835</v>
      </c>
      <c r="C2529">
        <v>33</v>
      </c>
      <c r="D2529" t="s">
        <v>6023</v>
      </c>
      <c r="E2529" s="7" t="s">
        <v>6017</v>
      </c>
      <c r="F2529" s="10" t="s">
        <v>6090</v>
      </c>
      <c r="G2529" t="s">
        <v>6091</v>
      </c>
      <c r="H2529" s="11" t="s">
        <v>6031</v>
      </c>
      <c r="I2529" s="11" t="s">
        <v>6032</v>
      </c>
      <c r="J2529" s="11" t="s">
        <v>6034</v>
      </c>
      <c r="K2529" s="11">
        <v>11000</v>
      </c>
      <c r="L2529" s="6">
        <v>300</v>
      </c>
    </row>
    <row r="2530" spans="1:12">
      <c r="A2530" t="s">
        <v>5076</v>
      </c>
      <c r="B2530" s="4">
        <v>42835</v>
      </c>
      <c r="C2530">
        <v>53</v>
      </c>
      <c r="D2530" t="s">
        <v>6016</v>
      </c>
      <c r="E2530" s="7" t="s">
        <v>6017</v>
      </c>
      <c r="F2530" s="10" t="s">
        <v>6090</v>
      </c>
      <c r="G2530" t="s">
        <v>6091</v>
      </c>
      <c r="H2530" s="11" t="s">
        <v>6031</v>
      </c>
      <c r="I2530" s="11" t="s">
        <v>6032</v>
      </c>
      <c r="J2530" s="11" t="s">
        <v>6034</v>
      </c>
      <c r="K2530" s="11">
        <v>11000</v>
      </c>
      <c r="L2530" s="6">
        <v>100</v>
      </c>
    </row>
    <row r="2531" spans="1:12">
      <c r="A2531" t="s">
        <v>5078</v>
      </c>
      <c r="B2531" s="4">
        <v>42672</v>
      </c>
      <c r="C2531">
        <v>37</v>
      </c>
      <c r="D2531" t="s">
        <v>6023</v>
      </c>
      <c r="E2531" s="7" t="s">
        <v>6017</v>
      </c>
      <c r="F2531" s="10" t="s">
        <v>6090</v>
      </c>
      <c r="G2531" t="s">
        <v>6091</v>
      </c>
      <c r="H2531" s="11" t="s">
        <v>6047</v>
      </c>
      <c r="I2531" s="11" t="s">
        <v>6048</v>
      </c>
      <c r="J2531" s="11" t="s">
        <v>6029</v>
      </c>
      <c r="K2531" s="11">
        <v>11000</v>
      </c>
      <c r="L2531" s="6">
        <v>70</v>
      </c>
    </row>
    <row r="2532" spans="1:12">
      <c r="A2532" t="s">
        <v>5080</v>
      </c>
      <c r="B2532" s="4">
        <v>42603</v>
      </c>
      <c r="C2532">
        <v>35</v>
      </c>
      <c r="D2532" t="s">
        <v>6016</v>
      </c>
      <c r="E2532" s="7" t="s">
        <v>6017</v>
      </c>
      <c r="F2532" s="10" t="s">
        <v>6090</v>
      </c>
      <c r="G2532" t="s">
        <v>6091</v>
      </c>
      <c r="H2532" s="11" t="s">
        <v>6054</v>
      </c>
      <c r="I2532" s="11" t="s">
        <v>6055</v>
      </c>
      <c r="J2532" s="11" t="s">
        <v>6056</v>
      </c>
      <c r="K2532" s="11">
        <v>11000</v>
      </c>
      <c r="L2532" s="6">
        <v>175</v>
      </c>
    </row>
    <row r="2533" spans="1:12">
      <c r="A2533" t="s">
        <v>5082</v>
      </c>
      <c r="B2533" s="4">
        <v>42603</v>
      </c>
      <c r="C2533">
        <v>59</v>
      </c>
      <c r="D2533" t="s">
        <v>6016</v>
      </c>
      <c r="E2533" s="7" t="s">
        <v>6017</v>
      </c>
      <c r="F2533" s="10" t="s">
        <v>6090</v>
      </c>
      <c r="G2533" t="s">
        <v>6091</v>
      </c>
      <c r="H2533" s="11" t="s">
        <v>6054</v>
      </c>
      <c r="I2533" s="11" t="s">
        <v>6055</v>
      </c>
      <c r="J2533" s="11" t="s">
        <v>6056</v>
      </c>
      <c r="K2533" s="11">
        <v>11000</v>
      </c>
      <c r="L2533" s="6">
        <v>140</v>
      </c>
    </row>
    <row r="2534" spans="1:12">
      <c r="A2534" t="s">
        <v>5084</v>
      </c>
      <c r="B2534" s="4">
        <v>42603</v>
      </c>
      <c r="C2534">
        <v>47</v>
      </c>
      <c r="D2534" t="s">
        <v>6016</v>
      </c>
      <c r="E2534" s="7" t="s">
        <v>6037</v>
      </c>
      <c r="F2534" s="10" t="s">
        <v>6090</v>
      </c>
      <c r="G2534" t="s">
        <v>6091</v>
      </c>
      <c r="H2534" s="11" t="s">
        <v>6054</v>
      </c>
      <c r="I2534" s="11" t="s">
        <v>6055</v>
      </c>
      <c r="J2534" s="11" t="s">
        <v>6056</v>
      </c>
      <c r="K2534" s="11">
        <v>550</v>
      </c>
      <c r="L2534" s="6">
        <v>245</v>
      </c>
    </row>
    <row r="2535" spans="1:12">
      <c r="A2535" t="s">
        <v>5086</v>
      </c>
      <c r="B2535" s="4">
        <v>42603</v>
      </c>
      <c r="C2535">
        <v>48</v>
      </c>
      <c r="D2535" t="s">
        <v>6023</v>
      </c>
      <c r="E2535" s="7" t="s">
        <v>6017</v>
      </c>
      <c r="F2535" s="10" t="s">
        <v>6090</v>
      </c>
      <c r="G2535" t="s">
        <v>6091</v>
      </c>
      <c r="H2535" s="11" t="s">
        <v>6054</v>
      </c>
      <c r="I2535" s="11" t="s">
        <v>6055</v>
      </c>
      <c r="J2535" s="11" t="s">
        <v>6076</v>
      </c>
      <c r="K2535" s="11">
        <v>11000</v>
      </c>
      <c r="L2535" s="6">
        <v>140</v>
      </c>
    </row>
    <row r="2536" spans="1:12">
      <c r="A2536" t="s">
        <v>5088</v>
      </c>
      <c r="B2536" s="4">
        <v>43695</v>
      </c>
      <c r="C2536">
        <v>58</v>
      </c>
      <c r="D2536" t="s">
        <v>6016</v>
      </c>
      <c r="E2536" s="7" t="s">
        <v>6017</v>
      </c>
      <c r="F2536" s="10" t="s">
        <v>6090</v>
      </c>
      <c r="G2536" t="s">
        <v>6091</v>
      </c>
      <c r="H2536" s="11" t="s">
        <v>6122</v>
      </c>
      <c r="I2536" s="11" t="s">
        <v>6072</v>
      </c>
      <c r="J2536" s="11" t="s">
        <v>6132</v>
      </c>
      <c r="K2536" s="11">
        <v>11000</v>
      </c>
      <c r="L2536" s="6">
        <v>660</v>
      </c>
    </row>
    <row r="2537" spans="1:12">
      <c r="A2537" t="s">
        <v>5090</v>
      </c>
      <c r="B2537" s="4">
        <v>42986</v>
      </c>
      <c r="C2537">
        <v>55</v>
      </c>
      <c r="D2537" t="s">
        <v>6023</v>
      </c>
      <c r="E2537" s="7" t="s">
        <v>6037</v>
      </c>
      <c r="F2537" s="10" t="s">
        <v>6090</v>
      </c>
      <c r="G2537" t="s">
        <v>6091</v>
      </c>
      <c r="H2537" s="11" t="s">
        <v>6071</v>
      </c>
      <c r="I2537" s="11" t="s">
        <v>6072</v>
      </c>
      <c r="J2537" s="11" t="s">
        <v>6073</v>
      </c>
      <c r="K2537" s="11">
        <v>750</v>
      </c>
      <c r="L2537" s="6">
        <v>320</v>
      </c>
    </row>
    <row r="2538" spans="1:12">
      <c r="A2538" t="s">
        <v>5092</v>
      </c>
      <c r="B2538" s="4">
        <v>42764</v>
      </c>
      <c r="C2538">
        <v>37</v>
      </c>
      <c r="D2538" t="s">
        <v>6016</v>
      </c>
      <c r="E2538" s="7" t="s">
        <v>6017</v>
      </c>
      <c r="F2538" s="10" t="s">
        <v>6090</v>
      </c>
      <c r="G2538" t="s">
        <v>6091</v>
      </c>
      <c r="H2538" s="11" t="s">
        <v>6020</v>
      </c>
      <c r="I2538" s="11" t="s">
        <v>6021</v>
      </c>
      <c r="J2538" s="11" t="s">
        <v>6022</v>
      </c>
      <c r="K2538" s="11">
        <v>11000</v>
      </c>
      <c r="L2538" s="6">
        <v>220</v>
      </c>
    </row>
    <row r="2539" spans="1:12">
      <c r="A2539" t="s">
        <v>5094</v>
      </c>
      <c r="B2539" s="4">
        <v>42764</v>
      </c>
      <c r="C2539">
        <v>57</v>
      </c>
      <c r="D2539" t="s">
        <v>6016</v>
      </c>
      <c r="E2539" s="7" t="s">
        <v>6017</v>
      </c>
      <c r="F2539" s="10" t="s">
        <v>6090</v>
      </c>
      <c r="G2539" t="s">
        <v>6091</v>
      </c>
      <c r="H2539" s="11" t="s">
        <v>6020</v>
      </c>
      <c r="I2539" s="11" t="s">
        <v>6021</v>
      </c>
      <c r="J2539" s="11" t="s">
        <v>6029</v>
      </c>
      <c r="K2539" s="11">
        <v>11000</v>
      </c>
      <c r="L2539" s="6">
        <v>440</v>
      </c>
    </row>
    <row r="2540" spans="1:12">
      <c r="A2540" t="s">
        <v>5096</v>
      </c>
      <c r="B2540" s="4">
        <v>42764</v>
      </c>
      <c r="C2540">
        <v>60</v>
      </c>
      <c r="D2540" t="s">
        <v>6016</v>
      </c>
      <c r="E2540" s="7" t="s">
        <v>6017</v>
      </c>
      <c r="F2540" s="10" t="s">
        <v>6090</v>
      </c>
      <c r="G2540" t="s">
        <v>6091</v>
      </c>
      <c r="H2540" s="11" t="s">
        <v>6020</v>
      </c>
      <c r="I2540" s="11" t="s">
        <v>6021</v>
      </c>
      <c r="J2540" s="11" t="s">
        <v>6029</v>
      </c>
      <c r="K2540" s="11">
        <v>11000</v>
      </c>
      <c r="L2540" s="6">
        <v>110</v>
      </c>
    </row>
    <row r="2541" spans="1:12">
      <c r="A2541" t="s">
        <v>5098</v>
      </c>
      <c r="B2541" s="4">
        <v>42932</v>
      </c>
      <c r="C2541">
        <v>50</v>
      </c>
      <c r="D2541" t="s">
        <v>6016</v>
      </c>
      <c r="E2541" s="7" t="s">
        <v>6043</v>
      </c>
      <c r="F2541" s="10" t="s">
        <v>6090</v>
      </c>
      <c r="G2541" t="s">
        <v>6091</v>
      </c>
      <c r="H2541" s="11" t="s">
        <v>6071</v>
      </c>
      <c r="I2541" s="11" t="s">
        <v>6072</v>
      </c>
      <c r="J2541" s="11" t="s">
        <v>6022</v>
      </c>
      <c r="K2541" s="11">
        <v>5000</v>
      </c>
      <c r="L2541" s="6">
        <v>480</v>
      </c>
    </row>
    <row r="2542" spans="1:12">
      <c r="A2542" t="s">
        <v>5100</v>
      </c>
      <c r="B2542" s="4">
        <v>42932</v>
      </c>
      <c r="C2542">
        <v>56</v>
      </c>
      <c r="D2542" t="s">
        <v>6016</v>
      </c>
      <c r="E2542" s="7" t="s">
        <v>6017</v>
      </c>
      <c r="F2542" s="10" t="s">
        <v>6090</v>
      </c>
      <c r="G2542" t="s">
        <v>6091</v>
      </c>
      <c r="H2542" s="11" t="s">
        <v>6071</v>
      </c>
      <c r="I2542" s="11" t="s">
        <v>6072</v>
      </c>
      <c r="J2542" s="11" t="s">
        <v>6022</v>
      </c>
      <c r="K2542" s="11">
        <v>11000</v>
      </c>
      <c r="L2542" s="6">
        <v>240</v>
      </c>
    </row>
    <row r="2543" spans="1:12">
      <c r="A2543" t="s">
        <v>5102</v>
      </c>
      <c r="B2543" s="4">
        <v>43224</v>
      </c>
      <c r="C2543">
        <v>48</v>
      </c>
      <c r="D2543" t="s">
        <v>6016</v>
      </c>
      <c r="E2543" s="7" t="s">
        <v>6017</v>
      </c>
      <c r="F2543" s="10" t="s">
        <v>6090</v>
      </c>
      <c r="G2543" t="s">
        <v>6091</v>
      </c>
      <c r="H2543" s="11" t="s">
        <v>6054</v>
      </c>
      <c r="I2543" s="11" t="s">
        <v>6055</v>
      </c>
      <c r="J2543" s="11" t="s">
        <v>6022</v>
      </c>
      <c r="K2543" s="11">
        <v>11000</v>
      </c>
      <c r="L2543" s="6">
        <v>560</v>
      </c>
    </row>
    <row r="2544" spans="1:12">
      <c r="A2544" t="s">
        <v>5104</v>
      </c>
      <c r="B2544" s="4">
        <v>42644</v>
      </c>
      <c r="C2544">
        <v>40</v>
      </c>
      <c r="D2544" t="s">
        <v>6016</v>
      </c>
      <c r="E2544" s="7" t="s">
        <v>6017</v>
      </c>
      <c r="F2544" s="10" t="s">
        <v>6090</v>
      </c>
      <c r="G2544" t="s">
        <v>6091</v>
      </c>
      <c r="H2544" s="11" t="s">
        <v>6122</v>
      </c>
      <c r="I2544" s="11" t="s">
        <v>6072</v>
      </c>
      <c r="J2544" s="11" t="s">
        <v>6132</v>
      </c>
      <c r="K2544" s="11">
        <v>11000</v>
      </c>
      <c r="L2544" s="6">
        <v>330</v>
      </c>
    </row>
    <row r="2545" spans="1:12">
      <c r="A2545" t="s">
        <v>5106</v>
      </c>
      <c r="B2545" s="4">
        <v>43357</v>
      </c>
      <c r="C2545">
        <v>48</v>
      </c>
      <c r="D2545" t="s">
        <v>6016</v>
      </c>
      <c r="E2545" s="7" t="s">
        <v>6017</v>
      </c>
      <c r="F2545" s="10" t="s">
        <v>6090</v>
      </c>
      <c r="G2545" t="s">
        <v>6091</v>
      </c>
      <c r="H2545" s="11" t="s">
        <v>6047</v>
      </c>
      <c r="I2545" s="11" t="s">
        <v>6048</v>
      </c>
      <c r="J2545" s="11" t="s">
        <v>6022</v>
      </c>
      <c r="K2545" s="11">
        <v>11000</v>
      </c>
      <c r="L2545" s="6">
        <v>330</v>
      </c>
    </row>
    <row r="2546" spans="1:12">
      <c r="A2546" t="s">
        <v>5108</v>
      </c>
      <c r="B2546" s="4">
        <v>43357</v>
      </c>
      <c r="C2546">
        <v>50</v>
      </c>
      <c r="D2546" t="s">
        <v>6023</v>
      </c>
      <c r="E2546" s="7" t="s">
        <v>6017</v>
      </c>
      <c r="F2546" s="10" t="s">
        <v>6090</v>
      </c>
      <c r="G2546" t="s">
        <v>6091</v>
      </c>
      <c r="H2546" s="11" t="s">
        <v>6047</v>
      </c>
      <c r="I2546" s="11" t="s">
        <v>6048</v>
      </c>
      <c r="J2546" s="11" t="s">
        <v>6029</v>
      </c>
      <c r="K2546" s="11">
        <v>11000</v>
      </c>
      <c r="L2546" s="6">
        <v>440</v>
      </c>
    </row>
    <row r="2547" spans="1:12">
      <c r="A2547" t="s">
        <v>5110</v>
      </c>
      <c r="B2547" s="4">
        <v>43575</v>
      </c>
      <c r="C2547">
        <v>61</v>
      </c>
      <c r="D2547" t="s">
        <v>6023</v>
      </c>
      <c r="E2547" s="7" t="s">
        <v>6017</v>
      </c>
      <c r="F2547" s="10" t="s">
        <v>6090</v>
      </c>
      <c r="G2547" t="s">
        <v>6091</v>
      </c>
      <c r="H2547" s="11" t="s">
        <v>6031</v>
      </c>
      <c r="I2547" s="11" t="s">
        <v>6032</v>
      </c>
      <c r="J2547" s="11" t="s">
        <v>6034</v>
      </c>
      <c r="K2547" s="11">
        <v>11000</v>
      </c>
      <c r="L2547" s="6">
        <v>320</v>
      </c>
    </row>
    <row r="2548" spans="1:12">
      <c r="A2548" t="s">
        <v>5112</v>
      </c>
      <c r="B2548" s="4">
        <v>43575</v>
      </c>
      <c r="C2548">
        <v>36</v>
      </c>
      <c r="D2548" t="s">
        <v>6016</v>
      </c>
      <c r="E2548" s="7" t="s">
        <v>6017</v>
      </c>
      <c r="F2548" s="10" t="s">
        <v>6090</v>
      </c>
      <c r="G2548" t="s">
        <v>6091</v>
      </c>
      <c r="H2548" s="11" t="s">
        <v>6031</v>
      </c>
      <c r="I2548" s="11" t="s">
        <v>6032</v>
      </c>
      <c r="J2548" s="11" t="s">
        <v>6033</v>
      </c>
      <c r="K2548" s="11">
        <v>11000</v>
      </c>
      <c r="L2548" s="6">
        <v>80</v>
      </c>
    </row>
    <row r="2549" spans="1:12">
      <c r="A2549" t="s">
        <v>5114</v>
      </c>
      <c r="B2549" s="4">
        <v>42969</v>
      </c>
      <c r="C2549">
        <v>46</v>
      </c>
      <c r="D2549" t="s">
        <v>6016</v>
      </c>
      <c r="E2549" s="7" t="s">
        <v>6017</v>
      </c>
      <c r="F2549" s="10" t="s">
        <v>6090</v>
      </c>
      <c r="G2549" t="s">
        <v>6091</v>
      </c>
      <c r="H2549" s="11" t="s">
        <v>6031</v>
      </c>
      <c r="I2549" s="11" t="s">
        <v>6032</v>
      </c>
      <c r="J2549" s="11" t="s">
        <v>6034</v>
      </c>
      <c r="K2549" s="11">
        <v>11000</v>
      </c>
      <c r="L2549" s="6">
        <v>80</v>
      </c>
    </row>
    <row r="2550" spans="1:12">
      <c r="A2550" t="s">
        <v>5116</v>
      </c>
      <c r="B2550" s="4">
        <v>42969</v>
      </c>
      <c r="C2550">
        <v>28</v>
      </c>
      <c r="D2550" t="s">
        <v>6016</v>
      </c>
      <c r="E2550" s="7" t="s">
        <v>6017</v>
      </c>
      <c r="F2550" s="10" t="s">
        <v>6090</v>
      </c>
      <c r="G2550" t="s">
        <v>6091</v>
      </c>
      <c r="H2550" s="11" t="s">
        <v>6031</v>
      </c>
      <c r="I2550" s="11" t="s">
        <v>6032</v>
      </c>
      <c r="J2550" s="11" t="s">
        <v>6040</v>
      </c>
      <c r="K2550" s="11">
        <v>11000</v>
      </c>
      <c r="L2550" s="6">
        <v>400</v>
      </c>
    </row>
    <row r="2551" spans="1:12">
      <c r="A2551" t="s">
        <v>5118</v>
      </c>
      <c r="B2551" s="4">
        <v>42969</v>
      </c>
      <c r="C2551">
        <v>49</v>
      </c>
      <c r="D2551" t="s">
        <v>6016</v>
      </c>
      <c r="E2551" s="7" t="s">
        <v>6037</v>
      </c>
      <c r="F2551" s="10" t="s">
        <v>6090</v>
      </c>
      <c r="G2551" t="s">
        <v>6091</v>
      </c>
      <c r="H2551" s="11" t="s">
        <v>6031</v>
      </c>
      <c r="I2551" s="11" t="s">
        <v>6032</v>
      </c>
      <c r="J2551" s="11" t="s">
        <v>6034</v>
      </c>
      <c r="K2551" s="11">
        <v>350</v>
      </c>
      <c r="L2551" s="6">
        <v>640</v>
      </c>
    </row>
    <row r="2552" spans="1:12">
      <c r="A2552" t="s">
        <v>5120</v>
      </c>
      <c r="B2552" s="4">
        <v>42969</v>
      </c>
      <c r="C2552">
        <v>44</v>
      </c>
      <c r="D2552" t="s">
        <v>6023</v>
      </c>
      <c r="E2552" s="7" t="s">
        <v>6017</v>
      </c>
      <c r="F2552" s="10" t="s">
        <v>6090</v>
      </c>
      <c r="G2552" t="s">
        <v>6091</v>
      </c>
      <c r="H2552" s="11" t="s">
        <v>6031</v>
      </c>
      <c r="I2552" s="11" t="s">
        <v>6032</v>
      </c>
      <c r="J2552" s="11" t="s">
        <v>6034</v>
      </c>
      <c r="K2552" s="11">
        <v>11000</v>
      </c>
      <c r="L2552" s="6">
        <v>160</v>
      </c>
    </row>
    <row r="2553" spans="1:12">
      <c r="A2553" t="s">
        <v>5122</v>
      </c>
      <c r="B2553" s="4">
        <v>43792</v>
      </c>
      <c r="C2553">
        <v>57</v>
      </c>
      <c r="D2553" t="s">
        <v>6016</v>
      </c>
      <c r="E2553" s="7" t="s">
        <v>6017</v>
      </c>
      <c r="F2553" s="10" t="s">
        <v>6090</v>
      </c>
      <c r="G2553" t="s">
        <v>6091</v>
      </c>
      <c r="H2553" s="11" t="s">
        <v>6031</v>
      </c>
      <c r="I2553" s="11" t="s">
        <v>6032</v>
      </c>
      <c r="J2553" s="11" t="s">
        <v>6033</v>
      </c>
      <c r="K2553" s="11">
        <v>11000</v>
      </c>
      <c r="L2553" s="6">
        <v>210</v>
      </c>
    </row>
    <row r="2554" spans="1:12">
      <c r="A2554" t="s">
        <v>5124</v>
      </c>
      <c r="B2554" s="4">
        <v>43792</v>
      </c>
      <c r="C2554">
        <v>37</v>
      </c>
      <c r="D2554" t="s">
        <v>6016</v>
      </c>
      <c r="E2554" s="7" t="s">
        <v>6017</v>
      </c>
      <c r="F2554" s="10" t="s">
        <v>6090</v>
      </c>
      <c r="G2554" t="s">
        <v>6091</v>
      </c>
      <c r="H2554" s="11" t="s">
        <v>6031</v>
      </c>
      <c r="I2554" s="11" t="s">
        <v>6032</v>
      </c>
      <c r="J2554" s="11" t="s">
        <v>6034</v>
      </c>
      <c r="K2554" s="11">
        <v>11000</v>
      </c>
      <c r="L2554" s="6">
        <v>70</v>
      </c>
    </row>
    <row r="2555" spans="1:12">
      <c r="A2555" t="s">
        <v>5126</v>
      </c>
      <c r="B2555" s="4">
        <v>43361</v>
      </c>
      <c r="C2555">
        <v>57</v>
      </c>
      <c r="D2555" t="s">
        <v>6016</v>
      </c>
      <c r="E2555" s="7" t="s">
        <v>6017</v>
      </c>
      <c r="F2555" s="10" t="s">
        <v>6090</v>
      </c>
      <c r="G2555" t="s">
        <v>6091</v>
      </c>
      <c r="H2555" s="11" t="s">
        <v>6047</v>
      </c>
      <c r="I2555" s="11" t="s">
        <v>6048</v>
      </c>
      <c r="J2555" s="11" t="s">
        <v>6029</v>
      </c>
      <c r="K2555" s="11">
        <v>11000</v>
      </c>
      <c r="L2555" s="6">
        <v>140</v>
      </c>
    </row>
    <row r="2556" spans="1:12">
      <c r="A2556" t="s">
        <v>5128</v>
      </c>
      <c r="B2556" s="4">
        <v>43332</v>
      </c>
      <c r="C2556">
        <v>33</v>
      </c>
      <c r="D2556" t="s">
        <v>6016</v>
      </c>
      <c r="E2556" s="7" t="s">
        <v>6037</v>
      </c>
      <c r="F2556" s="10" t="s">
        <v>6090</v>
      </c>
      <c r="G2556" t="s">
        <v>6091</v>
      </c>
      <c r="H2556" s="11" t="s">
        <v>6031</v>
      </c>
      <c r="I2556" s="11" t="s">
        <v>6032</v>
      </c>
      <c r="J2556" s="11" t="s">
        <v>6040</v>
      </c>
      <c r="K2556" s="11">
        <v>350</v>
      </c>
      <c r="L2556" s="6">
        <v>245</v>
      </c>
    </row>
    <row r="2557" spans="1:12">
      <c r="A2557" t="s">
        <v>5130</v>
      </c>
      <c r="B2557" s="4">
        <v>43008</v>
      </c>
      <c r="C2557">
        <v>46</v>
      </c>
      <c r="D2557" t="s">
        <v>6016</v>
      </c>
      <c r="E2557" s="7" t="s">
        <v>6017</v>
      </c>
      <c r="F2557" s="10" t="s">
        <v>6090</v>
      </c>
      <c r="G2557" t="s">
        <v>6091</v>
      </c>
      <c r="H2557" s="11" t="s">
        <v>6031</v>
      </c>
      <c r="I2557" s="11" t="s">
        <v>6032</v>
      </c>
      <c r="J2557" s="11" t="s">
        <v>6040</v>
      </c>
      <c r="K2557" s="11">
        <v>11000</v>
      </c>
      <c r="L2557" s="6">
        <v>220</v>
      </c>
    </row>
    <row r="2558" spans="1:12">
      <c r="A2558" t="s">
        <v>5132</v>
      </c>
      <c r="B2558" s="4">
        <v>43387</v>
      </c>
      <c r="C2558">
        <v>45</v>
      </c>
      <c r="D2558" t="s">
        <v>6023</v>
      </c>
      <c r="E2558" s="7" t="s">
        <v>6017</v>
      </c>
      <c r="F2558" s="10" t="s">
        <v>6090</v>
      </c>
      <c r="G2558" t="s">
        <v>6091</v>
      </c>
      <c r="H2558" s="11" t="s">
        <v>6054</v>
      </c>
      <c r="I2558" s="11" t="s">
        <v>6055</v>
      </c>
      <c r="J2558" s="11" t="s">
        <v>6022</v>
      </c>
      <c r="K2558" s="11">
        <v>11000</v>
      </c>
      <c r="L2558" s="6">
        <v>400</v>
      </c>
    </row>
    <row r="2559" spans="1:12">
      <c r="A2559" t="s">
        <v>5134</v>
      </c>
      <c r="B2559" s="4">
        <v>42824</v>
      </c>
      <c r="C2559">
        <v>53</v>
      </c>
      <c r="D2559" t="s">
        <v>6016</v>
      </c>
      <c r="E2559" s="7" t="s">
        <v>6037</v>
      </c>
      <c r="F2559" s="10" t="s">
        <v>6090</v>
      </c>
      <c r="G2559" t="s">
        <v>6091</v>
      </c>
      <c r="H2559" s="11" t="s">
        <v>6054</v>
      </c>
      <c r="I2559" s="11" t="s">
        <v>6055</v>
      </c>
      <c r="J2559" s="11" t="s">
        <v>6056</v>
      </c>
      <c r="K2559" s="11">
        <v>550</v>
      </c>
      <c r="L2559" s="6">
        <v>70</v>
      </c>
    </row>
    <row r="2560" spans="1:12">
      <c r="A2560" t="s">
        <v>5136</v>
      </c>
      <c r="B2560" s="4">
        <v>42890</v>
      </c>
      <c r="C2560">
        <v>52</v>
      </c>
      <c r="D2560" t="s">
        <v>6016</v>
      </c>
      <c r="E2560" s="7" t="s">
        <v>6037</v>
      </c>
      <c r="F2560" s="10" t="s">
        <v>6090</v>
      </c>
      <c r="G2560" t="s">
        <v>6091</v>
      </c>
      <c r="H2560" s="11" t="s">
        <v>6031</v>
      </c>
      <c r="I2560" s="11" t="s">
        <v>6032</v>
      </c>
      <c r="J2560" s="11" t="s">
        <v>6033</v>
      </c>
      <c r="K2560" s="11">
        <v>350</v>
      </c>
      <c r="L2560" s="6">
        <v>560</v>
      </c>
    </row>
    <row r="2561" spans="1:12">
      <c r="A2561" t="s">
        <v>5138</v>
      </c>
      <c r="B2561" s="4">
        <v>42890</v>
      </c>
      <c r="C2561">
        <v>34</v>
      </c>
      <c r="D2561" t="s">
        <v>6016</v>
      </c>
      <c r="E2561" s="7" t="s">
        <v>6037</v>
      </c>
      <c r="F2561" s="10" t="s">
        <v>6090</v>
      </c>
      <c r="G2561" t="s">
        <v>6091</v>
      </c>
      <c r="H2561" s="11" t="s">
        <v>6031</v>
      </c>
      <c r="I2561" s="11" t="s">
        <v>6032</v>
      </c>
      <c r="J2561" s="11" t="s">
        <v>6034</v>
      </c>
      <c r="K2561" s="11">
        <v>350</v>
      </c>
      <c r="L2561" s="6">
        <v>400</v>
      </c>
    </row>
    <row r="2562" spans="1:12">
      <c r="A2562" t="s">
        <v>5140</v>
      </c>
      <c r="B2562" s="4">
        <v>42890</v>
      </c>
      <c r="C2562">
        <v>55</v>
      </c>
      <c r="D2562" t="s">
        <v>6016</v>
      </c>
      <c r="E2562" s="7" t="s">
        <v>6017</v>
      </c>
      <c r="F2562" s="10" t="s">
        <v>6090</v>
      </c>
      <c r="G2562" t="s">
        <v>6091</v>
      </c>
      <c r="H2562" s="11" t="s">
        <v>6031</v>
      </c>
      <c r="I2562" s="11" t="s">
        <v>6032</v>
      </c>
      <c r="J2562" s="11" t="s">
        <v>6034</v>
      </c>
      <c r="K2562" s="11">
        <v>11000</v>
      </c>
      <c r="L2562" s="6">
        <v>160</v>
      </c>
    </row>
    <row r="2563" spans="1:12">
      <c r="A2563" t="s">
        <v>5142</v>
      </c>
      <c r="B2563" s="4">
        <v>43100</v>
      </c>
      <c r="C2563">
        <v>53</v>
      </c>
      <c r="D2563" t="s">
        <v>6016</v>
      </c>
      <c r="E2563" s="7" t="s">
        <v>6017</v>
      </c>
      <c r="F2563" s="10" t="s">
        <v>6090</v>
      </c>
      <c r="G2563" t="s">
        <v>6091</v>
      </c>
      <c r="H2563" s="11" t="s">
        <v>6031</v>
      </c>
      <c r="I2563" s="11" t="s">
        <v>6032</v>
      </c>
      <c r="J2563" s="11" t="s">
        <v>6034</v>
      </c>
      <c r="K2563" s="11">
        <v>11000</v>
      </c>
      <c r="L2563" s="6">
        <v>140</v>
      </c>
    </row>
    <row r="2564" spans="1:12">
      <c r="A2564" t="s">
        <v>5144</v>
      </c>
      <c r="B2564" s="4">
        <v>43100</v>
      </c>
      <c r="C2564">
        <v>37</v>
      </c>
      <c r="D2564" t="s">
        <v>6016</v>
      </c>
      <c r="E2564" s="7" t="s">
        <v>6037</v>
      </c>
      <c r="F2564" s="10" t="s">
        <v>6090</v>
      </c>
      <c r="G2564" t="s">
        <v>6091</v>
      </c>
      <c r="H2564" s="11" t="s">
        <v>6031</v>
      </c>
      <c r="I2564" s="11" t="s">
        <v>6032</v>
      </c>
      <c r="J2564" s="11" t="s">
        <v>6034</v>
      </c>
      <c r="K2564" s="11">
        <v>350</v>
      </c>
      <c r="L2564" s="6">
        <v>70</v>
      </c>
    </row>
    <row r="2565" spans="1:12">
      <c r="A2565" t="s">
        <v>5146</v>
      </c>
      <c r="B2565" s="4">
        <v>42816</v>
      </c>
      <c r="C2565">
        <v>58</v>
      </c>
      <c r="D2565" t="s">
        <v>6023</v>
      </c>
      <c r="E2565" s="7" t="s">
        <v>6037</v>
      </c>
      <c r="F2565" s="10" t="s">
        <v>6090</v>
      </c>
      <c r="G2565" t="s">
        <v>6091</v>
      </c>
      <c r="H2565" s="11" t="s">
        <v>6122</v>
      </c>
      <c r="I2565" s="11" t="s">
        <v>6072</v>
      </c>
      <c r="J2565" s="11" t="s">
        <v>6123</v>
      </c>
      <c r="K2565" s="11">
        <v>750</v>
      </c>
      <c r="L2565" s="6">
        <v>110</v>
      </c>
    </row>
    <row r="2566" spans="1:12">
      <c r="A2566" t="s">
        <v>5148</v>
      </c>
      <c r="B2566" s="4">
        <v>42816</v>
      </c>
      <c r="C2566">
        <v>33</v>
      </c>
      <c r="D2566" t="s">
        <v>6016</v>
      </c>
      <c r="E2566" s="7" t="s">
        <v>6017</v>
      </c>
      <c r="F2566" s="10" t="s">
        <v>6090</v>
      </c>
      <c r="G2566" t="s">
        <v>6091</v>
      </c>
      <c r="H2566" s="11" t="s">
        <v>6122</v>
      </c>
      <c r="I2566" s="11" t="s">
        <v>6072</v>
      </c>
      <c r="J2566" s="11" t="s">
        <v>6132</v>
      </c>
      <c r="K2566" s="11">
        <v>11000</v>
      </c>
      <c r="L2566" s="6">
        <v>220</v>
      </c>
    </row>
    <row r="2567" spans="1:12">
      <c r="A2567" t="s">
        <v>5150</v>
      </c>
      <c r="B2567" s="4">
        <v>43823</v>
      </c>
      <c r="C2567">
        <v>39</v>
      </c>
      <c r="D2567" t="s">
        <v>6016</v>
      </c>
      <c r="E2567" s="7" t="s">
        <v>6017</v>
      </c>
      <c r="F2567" s="10" t="s">
        <v>6090</v>
      </c>
      <c r="G2567" t="s">
        <v>6091</v>
      </c>
      <c r="H2567" s="11" t="s">
        <v>6085</v>
      </c>
      <c r="I2567" s="11" t="s">
        <v>6086</v>
      </c>
      <c r="J2567" s="11" t="s">
        <v>6088</v>
      </c>
      <c r="K2567" s="11">
        <v>28000</v>
      </c>
      <c r="L2567" s="6">
        <v>140</v>
      </c>
    </row>
    <row r="2568" spans="1:12">
      <c r="A2568" t="s">
        <v>5152</v>
      </c>
      <c r="B2568" s="4">
        <v>43772</v>
      </c>
      <c r="C2568">
        <v>37</v>
      </c>
      <c r="D2568" t="s">
        <v>6023</v>
      </c>
      <c r="E2568" s="7" t="s">
        <v>6017</v>
      </c>
      <c r="F2568" s="10" t="s">
        <v>6090</v>
      </c>
      <c r="G2568" t="s">
        <v>6091</v>
      </c>
      <c r="H2568" s="11" t="s">
        <v>6020</v>
      </c>
      <c r="I2568" s="11" t="s">
        <v>6021</v>
      </c>
      <c r="J2568" s="11" t="s">
        <v>6029</v>
      </c>
      <c r="K2568" s="11">
        <v>11000</v>
      </c>
      <c r="L2568" s="6">
        <v>400</v>
      </c>
    </row>
    <row r="2569" spans="1:12">
      <c r="A2569" t="s">
        <v>5154</v>
      </c>
      <c r="B2569" s="4">
        <v>43772</v>
      </c>
      <c r="C2569">
        <v>32</v>
      </c>
      <c r="D2569" t="s">
        <v>6016</v>
      </c>
      <c r="E2569" s="7" t="s">
        <v>6017</v>
      </c>
      <c r="F2569" s="10" t="s">
        <v>6090</v>
      </c>
      <c r="G2569" t="s">
        <v>6091</v>
      </c>
      <c r="H2569" s="11" t="s">
        <v>6020</v>
      </c>
      <c r="I2569" s="11" t="s">
        <v>6021</v>
      </c>
      <c r="J2569" s="11" t="s">
        <v>6022</v>
      </c>
      <c r="K2569" s="11">
        <v>11000</v>
      </c>
      <c r="L2569" s="6">
        <v>720</v>
      </c>
    </row>
    <row r="2570" spans="1:12">
      <c r="A2570" t="s">
        <v>5156</v>
      </c>
      <c r="B2570" s="4">
        <v>43719</v>
      </c>
      <c r="C2570">
        <v>26</v>
      </c>
      <c r="D2570" t="s">
        <v>6023</v>
      </c>
      <c r="E2570" s="7" t="s">
        <v>6017</v>
      </c>
      <c r="F2570" s="10" t="s">
        <v>6090</v>
      </c>
      <c r="G2570" t="s">
        <v>6091</v>
      </c>
      <c r="H2570" s="11" t="s">
        <v>6054</v>
      </c>
      <c r="I2570" s="11" t="s">
        <v>6055</v>
      </c>
      <c r="J2570" s="11" t="s">
        <v>6056</v>
      </c>
      <c r="K2570" s="11">
        <v>11000</v>
      </c>
      <c r="L2570" s="6">
        <v>880</v>
      </c>
    </row>
    <row r="2571" spans="1:12">
      <c r="A2571" t="s">
        <v>5158</v>
      </c>
      <c r="B2571" s="4">
        <v>43826</v>
      </c>
      <c r="C2571">
        <v>60</v>
      </c>
      <c r="D2571" t="s">
        <v>6023</v>
      </c>
      <c r="E2571" s="7" t="s">
        <v>6017</v>
      </c>
      <c r="F2571" s="10" t="s">
        <v>6090</v>
      </c>
      <c r="G2571" t="s">
        <v>6091</v>
      </c>
      <c r="H2571" s="11" t="s">
        <v>6071</v>
      </c>
      <c r="I2571" s="11" t="s">
        <v>6072</v>
      </c>
      <c r="J2571" s="11" t="s">
        <v>6073</v>
      </c>
      <c r="K2571" s="11">
        <v>11000</v>
      </c>
      <c r="L2571" s="6">
        <v>220</v>
      </c>
    </row>
    <row r="2572" spans="1:12">
      <c r="A2572" t="s">
        <v>5160</v>
      </c>
      <c r="B2572" s="4">
        <v>43826</v>
      </c>
      <c r="C2572">
        <v>37</v>
      </c>
      <c r="D2572" t="s">
        <v>6016</v>
      </c>
      <c r="E2572" s="7" t="s">
        <v>6017</v>
      </c>
      <c r="F2572" s="10" t="s">
        <v>6090</v>
      </c>
      <c r="G2572" t="s">
        <v>6091</v>
      </c>
      <c r="H2572" s="11" t="s">
        <v>6071</v>
      </c>
      <c r="I2572" s="11" t="s">
        <v>6072</v>
      </c>
      <c r="J2572" s="11" t="s">
        <v>6029</v>
      </c>
      <c r="K2572" s="11">
        <v>11000</v>
      </c>
      <c r="L2572" s="6">
        <v>440</v>
      </c>
    </row>
    <row r="2573" spans="1:12">
      <c r="A2573" t="s">
        <v>5162</v>
      </c>
      <c r="B2573" s="4">
        <v>43667</v>
      </c>
      <c r="C2573">
        <v>43</v>
      </c>
      <c r="D2573" t="s">
        <v>6023</v>
      </c>
      <c r="E2573" s="7" t="s">
        <v>6017</v>
      </c>
      <c r="F2573" s="10" t="s">
        <v>6090</v>
      </c>
      <c r="G2573" t="s">
        <v>6091</v>
      </c>
      <c r="H2573" s="11" t="s">
        <v>6047</v>
      </c>
      <c r="I2573" s="11" t="s">
        <v>6048</v>
      </c>
      <c r="J2573" s="11" t="s">
        <v>6029</v>
      </c>
      <c r="K2573" s="11">
        <v>11000</v>
      </c>
      <c r="L2573" s="6">
        <v>100</v>
      </c>
    </row>
    <row r="2574" spans="1:12">
      <c r="A2574" t="s">
        <v>5164</v>
      </c>
      <c r="B2574" s="4">
        <v>43327</v>
      </c>
      <c r="C2574">
        <v>56</v>
      </c>
      <c r="D2574" t="s">
        <v>6016</v>
      </c>
      <c r="E2574" s="7" t="s">
        <v>6017</v>
      </c>
      <c r="F2574" s="10" t="s">
        <v>6090</v>
      </c>
      <c r="G2574" t="s">
        <v>6091</v>
      </c>
      <c r="H2574" s="11" t="s">
        <v>6020</v>
      </c>
      <c r="I2574" s="11" t="s">
        <v>6021</v>
      </c>
      <c r="J2574" s="11" t="s">
        <v>6029</v>
      </c>
      <c r="K2574" s="11">
        <v>11000</v>
      </c>
      <c r="L2574" s="6">
        <v>350</v>
      </c>
    </row>
    <row r="2575" spans="1:12">
      <c r="A2575" t="s">
        <v>5166</v>
      </c>
      <c r="B2575" s="4">
        <v>43660</v>
      </c>
      <c r="C2575">
        <v>52</v>
      </c>
      <c r="D2575" t="s">
        <v>6016</v>
      </c>
      <c r="E2575" s="7" t="s">
        <v>6043</v>
      </c>
      <c r="F2575" s="10" t="s">
        <v>6090</v>
      </c>
      <c r="G2575" t="s">
        <v>6091</v>
      </c>
      <c r="H2575" s="11" t="s">
        <v>6047</v>
      </c>
      <c r="I2575" s="11" t="s">
        <v>6048</v>
      </c>
      <c r="J2575" s="11" t="s">
        <v>6022</v>
      </c>
      <c r="K2575" s="11">
        <v>5000</v>
      </c>
      <c r="L2575" s="6">
        <v>250</v>
      </c>
    </row>
    <row r="2576" spans="1:12">
      <c r="A2576" t="s">
        <v>5168</v>
      </c>
      <c r="B2576" s="4">
        <v>42701</v>
      </c>
      <c r="C2576">
        <v>34</v>
      </c>
      <c r="D2576" t="s">
        <v>6016</v>
      </c>
      <c r="E2576" s="7" t="s">
        <v>6017</v>
      </c>
      <c r="F2576" s="10" t="s">
        <v>6090</v>
      </c>
      <c r="G2576" t="s">
        <v>6091</v>
      </c>
      <c r="H2576" s="11" t="s">
        <v>6054</v>
      </c>
      <c r="I2576" s="11" t="s">
        <v>6055</v>
      </c>
      <c r="J2576" s="11" t="s">
        <v>6056</v>
      </c>
      <c r="K2576" s="11">
        <v>11000</v>
      </c>
      <c r="L2576" s="6">
        <v>105</v>
      </c>
    </row>
    <row r="2577" spans="1:12">
      <c r="A2577" t="s">
        <v>5170</v>
      </c>
      <c r="B2577" s="4">
        <v>42701</v>
      </c>
      <c r="C2577">
        <v>47</v>
      </c>
      <c r="D2577" t="s">
        <v>6016</v>
      </c>
      <c r="E2577" s="7" t="s">
        <v>6037</v>
      </c>
      <c r="F2577" s="10" t="s">
        <v>6090</v>
      </c>
      <c r="G2577" t="s">
        <v>6091</v>
      </c>
      <c r="H2577" s="11" t="s">
        <v>6054</v>
      </c>
      <c r="I2577" s="11" t="s">
        <v>6055</v>
      </c>
      <c r="J2577" s="11" t="s">
        <v>6056</v>
      </c>
      <c r="K2577" s="11">
        <v>550</v>
      </c>
      <c r="L2577" s="6">
        <v>175</v>
      </c>
    </row>
    <row r="2578" spans="1:12">
      <c r="A2578" t="s">
        <v>5172</v>
      </c>
      <c r="B2578" s="4">
        <v>42701</v>
      </c>
      <c r="C2578">
        <v>26</v>
      </c>
      <c r="D2578" t="s">
        <v>6016</v>
      </c>
      <c r="E2578" s="7" t="s">
        <v>6017</v>
      </c>
      <c r="F2578" s="10" t="s">
        <v>6090</v>
      </c>
      <c r="G2578" t="s">
        <v>6091</v>
      </c>
      <c r="H2578" s="11" t="s">
        <v>6054</v>
      </c>
      <c r="I2578" s="11" t="s">
        <v>6055</v>
      </c>
      <c r="J2578" s="11" t="s">
        <v>6056</v>
      </c>
      <c r="K2578" s="11">
        <v>11000</v>
      </c>
      <c r="L2578" s="6">
        <v>70</v>
      </c>
    </row>
    <row r="2579" spans="1:12">
      <c r="A2579" t="s">
        <v>5174</v>
      </c>
      <c r="B2579" s="4">
        <v>42701</v>
      </c>
      <c r="C2579">
        <v>54</v>
      </c>
      <c r="D2579" t="s">
        <v>6016</v>
      </c>
      <c r="E2579" s="7" t="s">
        <v>6017</v>
      </c>
      <c r="F2579" s="10" t="s">
        <v>6090</v>
      </c>
      <c r="G2579" t="s">
        <v>6091</v>
      </c>
      <c r="H2579" s="11" t="s">
        <v>6054</v>
      </c>
      <c r="I2579" s="11" t="s">
        <v>6055</v>
      </c>
      <c r="J2579" s="11" t="s">
        <v>6056</v>
      </c>
      <c r="K2579" s="11">
        <v>11000</v>
      </c>
      <c r="L2579" s="6">
        <v>105</v>
      </c>
    </row>
    <row r="2580" spans="1:12">
      <c r="A2580" t="s">
        <v>5176</v>
      </c>
      <c r="B2580" s="4">
        <v>42400</v>
      </c>
      <c r="C2580">
        <v>35</v>
      </c>
      <c r="D2580" t="s">
        <v>6023</v>
      </c>
      <c r="E2580" s="7" t="s">
        <v>6017</v>
      </c>
      <c r="F2580" s="10" t="s">
        <v>6090</v>
      </c>
      <c r="G2580" t="s">
        <v>6091</v>
      </c>
      <c r="H2580" s="11" t="s">
        <v>6047</v>
      </c>
      <c r="I2580" s="11" t="s">
        <v>6048</v>
      </c>
      <c r="J2580" s="11" t="s">
        <v>6022</v>
      </c>
      <c r="K2580" s="11">
        <v>11000</v>
      </c>
      <c r="L2580" s="6">
        <v>105</v>
      </c>
    </row>
    <row r="2581" spans="1:12">
      <c r="A2581" t="s">
        <v>5178</v>
      </c>
      <c r="B2581" s="4">
        <v>42400</v>
      </c>
      <c r="C2581">
        <v>52</v>
      </c>
      <c r="D2581" t="s">
        <v>6016</v>
      </c>
      <c r="E2581" s="7" t="s">
        <v>6037</v>
      </c>
      <c r="F2581" s="10" t="s">
        <v>6090</v>
      </c>
      <c r="G2581" t="s">
        <v>6091</v>
      </c>
      <c r="H2581" s="11" t="s">
        <v>6047</v>
      </c>
      <c r="I2581" s="11" t="s">
        <v>6048</v>
      </c>
      <c r="J2581" s="11" t="s">
        <v>6029</v>
      </c>
      <c r="K2581" s="11">
        <v>450</v>
      </c>
      <c r="L2581" s="6">
        <v>280</v>
      </c>
    </row>
    <row r="2582" spans="1:12">
      <c r="A2582" t="s">
        <v>5180</v>
      </c>
      <c r="B2582" s="4">
        <v>42400</v>
      </c>
      <c r="C2582">
        <v>41</v>
      </c>
      <c r="D2582" t="s">
        <v>6016</v>
      </c>
      <c r="E2582" s="7" t="s">
        <v>6017</v>
      </c>
      <c r="F2582" s="10" t="s">
        <v>6090</v>
      </c>
      <c r="G2582" t="s">
        <v>6091</v>
      </c>
      <c r="H2582" s="11" t="s">
        <v>6047</v>
      </c>
      <c r="I2582" s="11" t="s">
        <v>6048</v>
      </c>
      <c r="J2582" s="11" t="s">
        <v>6029</v>
      </c>
      <c r="K2582" s="11">
        <v>11000</v>
      </c>
      <c r="L2582" s="6">
        <v>105</v>
      </c>
    </row>
    <row r="2583" spans="1:12">
      <c r="A2583" t="s">
        <v>5182</v>
      </c>
      <c r="B2583" s="4">
        <v>42400</v>
      </c>
      <c r="C2583">
        <v>36</v>
      </c>
      <c r="D2583" t="s">
        <v>6023</v>
      </c>
      <c r="E2583" s="7" t="s">
        <v>6017</v>
      </c>
      <c r="F2583" s="10" t="s">
        <v>6090</v>
      </c>
      <c r="G2583" t="s">
        <v>6091</v>
      </c>
      <c r="H2583" s="11" t="s">
        <v>6047</v>
      </c>
      <c r="I2583" s="11" t="s">
        <v>6048</v>
      </c>
      <c r="J2583" s="11" t="s">
        <v>6029</v>
      </c>
      <c r="K2583" s="11">
        <v>11000</v>
      </c>
      <c r="L2583" s="6">
        <v>70</v>
      </c>
    </row>
    <row r="2584" spans="1:12">
      <c r="A2584" t="s">
        <v>5184</v>
      </c>
      <c r="B2584" s="4">
        <v>42400</v>
      </c>
      <c r="C2584">
        <v>53</v>
      </c>
      <c r="D2584" t="s">
        <v>6023</v>
      </c>
      <c r="E2584" s="7" t="s">
        <v>6017</v>
      </c>
      <c r="F2584" s="10" t="s">
        <v>6090</v>
      </c>
      <c r="G2584" t="s">
        <v>6091</v>
      </c>
      <c r="H2584" s="11" t="s">
        <v>6047</v>
      </c>
      <c r="I2584" s="11" t="s">
        <v>6048</v>
      </c>
      <c r="J2584" s="11" t="s">
        <v>6075</v>
      </c>
      <c r="K2584" s="11">
        <v>11000</v>
      </c>
      <c r="L2584" s="6">
        <v>455</v>
      </c>
    </row>
    <row r="2585" spans="1:12">
      <c r="A2585" t="s">
        <v>5186</v>
      </c>
      <c r="B2585" s="4">
        <v>42400</v>
      </c>
      <c r="C2585">
        <v>42</v>
      </c>
      <c r="D2585" t="s">
        <v>6016</v>
      </c>
      <c r="E2585" s="7" t="s">
        <v>6037</v>
      </c>
      <c r="F2585" s="10" t="s">
        <v>6090</v>
      </c>
      <c r="G2585" t="s">
        <v>6091</v>
      </c>
      <c r="H2585" s="11" t="s">
        <v>6047</v>
      </c>
      <c r="I2585" s="11" t="s">
        <v>6048</v>
      </c>
      <c r="J2585" s="11" t="s">
        <v>6022</v>
      </c>
      <c r="K2585" s="11">
        <v>450</v>
      </c>
      <c r="L2585" s="6">
        <v>105</v>
      </c>
    </row>
    <row r="2586" spans="1:12">
      <c r="A2586" t="s">
        <v>5188</v>
      </c>
      <c r="B2586" s="4">
        <v>42400</v>
      </c>
      <c r="C2586">
        <v>54</v>
      </c>
      <c r="D2586" t="s">
        <v>6016</v>
      </c>
      <c r="E2586" s="7" t="s">
        <v>6043</v>
      </c>
      <c r="F2586" s="10" t="s">
        <v>6090</v>
      </c>
      <c r="G2586" t="s">
        <v>6091</v>
      </c>
      <c r="H2586" s="11" t="s">
        <v>6047</v>
      </c>
      <c r="I2586" s="11" t="s">
        <v>6048</v>
      </c>
      <c r="J2586" s="11" t="s">
        <v>6075</v>
      </c>
      <c r="K2586" s="11">
        <v>5000</v>
      </c>
      <c r="L2586" s="6">
        <v>70</v>
      </c>
    </row>
    <row r="2587" spans="1:12">
      <c r="A2587" t="s">
        <v>5190</v>
      </c>
      <c r="B2587" s="4">
        <v>43049</v>
      </c>
      <c r="C2587">
        <v>53</v>
      </c>
      <c r="D2587" t="s">
        <v>6016</v>
      </c>
      <c r="E2587" s="7" t="s">
        <v>6037</v>
      </c>
      <c r="F2587" s="10" t="s">
        <v>6090</v>
      </c>
      <c r="G2587" t="s">
        <v>6091</v>
      </c>
      <c r="H2587" s="11" t="s">
        <v>6054</v>
      </c>
      <c r="I2587" s="11" t="s">
        <v>6055</v>
      </c>
      <c r="J2587" s="11" t="s">
        <v>6056</v>
      </c>
      <c r="K2587" s="11">
        <v>550</v>
      </c>
      <c r="L2587" s="6">
        <v>100</v>
      </c>
    </row>
    <row r="2588" spans="1:12">
      <c r="A2588" t="s">
        <v>5192</v>
      </c>
      <c r="B2588" s="4">
        <v>43652</v>
      </c>
      <c r="C2588">
        <v>36</v>
      </c>
      <c r="D2588" t="s">
        <v>6016</v>
      </c>
      <c r="E2588" s="7" t="s">
        <v>6017</v>
      </c>
      <c r="F2588" s="10" t="s">
        <v>6090</v>
      </c>
      <c r="G2588" t="s">
        <v>6091</v>
      </c>
      <c r="H2588" s="11" t="s">
        <v>6031</v>
      </c>
      <c r="I2588" s="11" t="s">
        <v>6032</v>
      </c>
      <c r="J2588" s="11" t="s">
        <v>6034</v>
      </c>
      <c r="K2588" s="11">
        <v>11000</v>
      </c>
      <c r="L2588" s="6">
        <v>770</v>
      </c>
    </row>
    <row r="2589" spans="1:12">
      <c r="A2589" t="s">
        <v>5194</v>
      </c>
      <c r="B2589" s="4">
        <v>43652</v>
      </c>
      <c r="C2589">
        <v>42</v>
      </c>
      <c r="D2589" t="s">
        <v>6016</v>
      </c>
      <c r="E2589" s="7" t="s">
        <v>6017</v>
      </c>
      <c r="F2589" s="10" t="s">
        <v>6090</v>
      </c>
      <c r="G2589" t="s">
        <v>6091</v>
      </c>
      <c r="H2589" s="11" t="s">
        <v>6031</v>
      </c>
      <c r="I2589" s="11" t="s">
        <v>6032</v>
      </c>
      <c r="J2589" s="11" t="s">
        <v>6033</v>
      </c>
      <c r="K2589" s="11">
        <v>11000</v>
      </c>
      <c r="L2589" s="6">
        <v>110</v>
      </c>
    </row>
    <row r="2590" spans="1:12">
      <c r="A2590" t="s">
        <v>5196</v>
      </c>
      <c r="B2590" s="4">
        <v>43229</v>
      </c>
      <c r="C2590">
        <v>27</v>
      </c>
      <c r="D2590" t="s">
        <v>6023</v>
      </c>
      <c r="E2590" s="7" t="s">
        <v>6043</v>
      </c>
      <c r="F2590" s="10" t="s">
        <v>6090</v>
      </c>
      <c r="G2590" t="s">
        <v>6091</v>
      </c>
      <c r="H2590" s="11" t="s">
        <v>6047</v>
      </c>
      <c r="I2590" s="11" t="s">
        <v>6048</v>
      </c>
      <c r="J2590" s="11" t="s">
        <v>6029</v>
      </c>
      <c r="K2590" s="11">
        <v>5000</v>
      </c>
      <c r="L2590" s="6">
        <v>80</v>
      </c>
    </row>
    <row r="2591" spans="1:12">
      <c r="A2591" t="s">
        <v>5198</v>
      </c>
      <c r="B2591" s="4">
        <v>43229</v>
      </c>
      <c r="C2591">
        <v>58</v>
      </c>
      <c r="D2591" t="s">
        <v>6016</v>
      </c>
      <c r="E2591" s="7" t="s">
        <v>6017</v>
      </c>
      <c r="F2591" s="10" t="s">
        <v>6090</v>
      </c>
      <c r="G2591" t="s">
        <v>6091</v>
      </c>
      <c r="H2591" s="11" t="s">
        <v>6047</v>
      </c>
      <c r="I2591" s="11" t="s">
        <v>6048</v>
      </c>
      <c r="J2591" s="11" t="s">
        <v>6075</v>
      </c>
      <c r="K2591" s="11">
        <v>11000</v>
      </c>
      <c r="L2591" s="6">
        <v>240</v>
      </c>
    </row>
    <row r="2592" spans="1:12">
      <c r="A2592" t="s">
        <v>5200</v>
      </c>
      <c r="B2592" s="4">
        <v>43357</v>
      </c>
      <c r="C2592">
        <v>59</v>
      </c>
      <c r="D2592" t="s">
        <v>6016</v>
      </c>
      <c r="E2592" s="7" t="s">
        <v>6017</v>
      </c>
      <c r="F2592" s="10" t="s">
        <v>6090</v>
      </c>
      <c r="G2592" t="s">
        <v>6091</v>
      </c>
      <c r="H2592" s="11" t="s">
        <v>6031</v>
      </c>
      <c r="I2592" s="11" t="s">
        <v>6032</v>
      </c>
      <c r="J2592" s="11" t="s">
        <v>6033</v>
      </c>
      <c r="K2592" s="11">
        <v>11000</v>
      </c>
      <c r="L2592" s="6">
        <v>100</v>
      </c>
    </row>
    <row r="2593" spans="1:12">
      <c r="A2593" t="s">
        <v>5202</v>
      </c>
      <c r="B2593" s="4">
        <v>43357</v>
      </c>
      <c r="C2593">
        <v>63</v>
      </c>
      <c r="D2593" t="s">
        <v>6023</v>
      </c>
      <c r="E2593" s="7" t="s">
        <v>6017</v>
      </c>
      <c r="F2593" s="10" t="s">
        <v>6090</v>
      </c>
      <c r="G2593" t="s">
        <v>6091</v>
      </c>
      <c r="H2593" s="11" t="s">
        <v>6031</v>
      </c>
      <c r="I2593" s="11" t="s">
        <v>6032</v>
      </c>
      <c r="J2593" s="11" t="s">
        <v>6033</v>
      </c>
      <c r="K2593" s="11">
        <v>11000</v>
      </c>
      <c r="L2593" s="6">
        <v>150</v>
      </c>
    </row>
    <row r="2594" spans="1:12">
      <c r="A2594" t="s">
        <v>5204</v>
      </c>
      <c r="B2594" s="4">
        <v>43795</v>
      </c>
      <c r="C2594">
        <v>57</v>
      </c>
      <c r="D2594" t="s">
        <v>6016</v>
      </c>
      <c r="E2594" s="7" t="s">
        <v>6017</v>
      </c>
      <c r="F2594" s="10" t="s">
        <v>6090</v>
      </c>
      <c r="G2594" t="s">
        <v>6091</v>
      </c>
      <c r="H2594" s="11" t="s">
        <v>6122</v>
      </c>
      <c r="I2594" s="11" t="s">
        <v>6072</v>
      </c>
      <c r="J2594" s="11" t="s">
        <v>6123</v>
      </c>
      <c r="K2594" s="11">
        <v>11000</v>
      </c>
      <c r="L2594" s="6">
        <v>70</v>
      </c>
    </row>
    <row r="2595" spans="1:12">
      <c r="A2595" t="s">
        <v>5206</v>
      </c>
      <c r="B2595" s="4">
        <v>43795</v>
      </c>
      <c r="C2595">
        <v>56</v>
      </c>
      <c r="D2595" t="s">
        <v>6023</v>
      </c>
      <c r="E2595" s="7" t="s">
        <v>6017</v>
      </c>
      <c r="F2595" s="10" t="s">
        <v>6090</v>
      </c>
      <c r="G2595" t="s">
        <v>6091</v>
      </c>
      <c r="H2595" s="11" t="s">
        <v>6122</v>
      </c>
      <c r="I2595" s="11" t="s">
        <v>6072</v>
      </c>
      <c r="J2595" s="11" t="s">
        <v>6132</v>
      </c>
      <c r="K2595" s="11">
        <v>11000</v>
      </c>
      <c r="L2595" s="6">
        <v>280</v>
      </c>
    </row>
    <row r="2596" spans="1:12">
      <c r="A2596" t="s">
        <v>5208</v>
      </c>
      <c r="B2596" s="4">
        <v>43602</v>
      </c>
      <c r="C2596">
        <v>42</v>
      </c>
      <c r="D2596" t="s">
        <v>6023</v>
      </c>
      <c r="E2596" s="7" t="s">
        <v>6037</v>
      </c>
      <c r="F2596" s="10" t="s">
        <v>6090</v>
      </c>
      <c r="G2596" t="s">
        <v>6091</v>
      </c>
      <c r="H2596" s="11" t="s">
        <v>6054</v>
      </c>
      <c r="I2596" s="11" t="s">
        <v>6055</v>
      </c>
      <c r="J2596" s="11" t="s">
        <v>6056</v>
      </c>
      <c r="K2596" s="11">
        <v>550</v>
      </c>
      <c r="L2596" s="6">
        <v>100</v>
      </c>
    </row>
    <row r="2597" spans="1:12">
      <c r="A2597" t="s">
        <v>5210</v>
      </c>
      <c r="B2597" s="4">
        <v>43602</v>
      </c>
      <c r="C2597">
        <v>29</v>
      </c>
      <c r="D2597" t="s">
        <v>6023</v>
      </c>
      <c r="E2597" s="7" t="s">
        <v>6017</v>
      </c>
      <c r="F2597" s="10" t="s">
        <v>6090</v>
      </c>
      <c r="G2597" t="s">
        <v>6091</v>
      </c>
      <c r="H2597" s="11" t="s">
        <v>6054</v>
      </c>
      <c r="I2597" s="11" t="s">
        <v>6055</v>
      </c>
      <c r="J2597" s="11" t="s">
        <v>6056</v>
      </c>
      <c r="K2597" s="11">
        <v>11000</v>
      </c>
      <c r="L2597" s="6">
        <v>150</v>
      </c>
    </row>
    <row r="2598" spans="1:12">
      <c r="A2598" t="s">
        <v>5212</v>
      </c>
      <c r="B2598" s="4">
        <v>43602</v>
      </c>
      <c r="C2598">
        <v>44</v>
      </c>
      <c r="D2598" t="s">
        <v>6016</v>
      </c>
      <c r="E2598" s="7" t="s">
        <v>6037</v>
      </c>
      <c r="F2598" s="10" t="s">
        <v>6090</v>
      </c>
      <c r="G2598" t="s">
        <v>6091</v>
      </c>
      <c r="H2598" s="11" t="s">
        <v>6054</v>
      </c>
      <c r="I2598" s="11" t="s">
        <v>6055</v>
      </c>
      <c r="J2598" s="11" t="s">
        <v>6076</v>
      </c>
      <c r="K2598" s="11">
        <v>550</v>
      </c>
      <c r="L2598" s="6">
        <v>150</v>
      </c>
    </row>
    <row r="2599" spans="1:12">
      <c r="A2599" t="s">
        <v>5214</v>
      </c>
      <c r="B2599" s="4">
        <v>43602</v>
      </c>
      <c r="C2599">
        <v>33</v>
      </c>
      <c r="D2599" t="s">
        <v>6016</v>
      </c>
      <c r="E2599" s="7" t="s">
        <v>6043</v>
      </c>
      <c r="F2599" s="10" t="s">
        <v>6090</v>
      </c>
      <c r="G2599" t="s">
        <v>6091</v>
      </c>
      <c r="H2599" s="11" t="s">
        <v>6054</v>
      </c>
      <c r="I2599" s="11" t="s">
        <v>6055</v>
      </c>
      <c r="J2599" s="11" t="s">
        <v>6056</v>
      </c>
      <c r="K2599" s="11">
        <v>5000</v>
      </c>
      <c r="L2599" s="6">
        <v>100</v>
      </c>
    </row>
    <row r="2600" spans="1:12">
      <c r="A2600" t="s">
        <v>5216</v>
      </c>
      <c r="B2600" s="4">
        <v>43602</v>
      </c>
      <c r="C2600">
        <v>35</v>
      </c>
      <c r="D2600" t="s">
        <v>6016</v>
      </c>
      <c r="E2600" s="7" t="s">
        <v>6017</v>
      </c>
      <c r="F2600" s="10" t="s">
        <v>6090</v>
      </c>
      <c r="G2600" t="s">
        <v>6091</v>
      </c>
      <c r="H2600" s="11" t="s">
        <v>6054</v>
      </c>
      <c r="I2600" s="11" t="s">
        <v>6055</v>
      </c>
      <c r="J2600" s="11" t="s">
        <v>6056</v>
      </c>
      <c r="K2600" s="11">
        <v>11000</v>
      </c>
      <c r="L2600" s="6">
        <v>150</v>
      </c>
    </row>
    <row r="2601" spans="1:12">
      <c r="A2601" t="s">
        <v>5218</v>
      </c>
      <c r="B2601" s="4">
        <v>43584</v>
      </c>
      <c r="C2601">
        <v>33</v>
      </c>
      <c r="D2601" t="s">
        <v>6023</v>
      </c>
      <c r="E2601" s="7" t="s">
        <v>6017</v>
      </c>
      <c r="F2601" s="10" t="s">
        <v>6090</v>
      </c>
      <c r="G2601" t="s">
        <v>6091</v>
      </c>
      <c r="H2601" s="11" t="s">
        <v>6031</v>
      </c>
      <c r="I2601" s="11" t="s">
        <v>6032</v>
      </c>
      <c r="J2601" s="11" t="s">
        <v>6034</v>
      </c>
      <c r="K2601" s="11">
        <v>11000</v>
      </c>
      <c r="L2601" s="6">
        <v>220</v>
      </c>
    </row>
    <row r="2602" spans="1:12">
      <c r="A2602" t="s">
        <v>5220</v>
      </c>
      <c r="B2602" s="4">
        <v>43584</v>
      </c>
      <c r="C2602">
        <v>46</v>
      </c>
      <c r="D2602" t="s">
        <v>6016</v>
      </c>
      <c r="E2602" s="7" t="s">
        <v>6017</v>
      </c>
      <c r="F2602" s="10" t="s">
        <v>6090</v>
      </c>
      <c r="G2602" t="s">
        <v>6091</v>
      </c>
      <c r="H2602" s="11" t="s">
        <v>6031</v>
      </c>
      <c r="I2602" s="11" t="s">
        <v>6032</v>
      </c>
      <c r="J2602" s="11" t="s">
        <v>6034</v>
      </c>
      <c r="K2602" s="11">
        <v>11000</v>
      </c>
      <c r="L2602" s="6">
        <v>770</v>
      </c>
    </row>
    <row r="2603" spans="1:12">
      <c r="A2603" t="s">
        <v>5222</v>
      </c>
      <c r="B2603" s="4">
        <v>43255</v>
      </c>
      <c r="C2603">
        <v>27</v>
      </c>
      <c r="D2603" t="s">
        <v>6016</v>
      </c>
      <c r="E2603" s="7" t="s">
        <v>6037</v>
      </c>
      <c r="F2603" s="10" t="s">
        <v>6090</v>
      </c>
      <c r="G2603" t="s">
        <v>6091</v>
      </c>
      <c r="H2603" s="11" t="s">
        <v>6085</v>
      </c>
      <c r="I2603" s="11" t="s">
        <v>6086</v>
      </c>
      <c r="J2603" s="11" t="s">
        <v>6029</v>
      </c>
      <c r="K2603" s="11">
        <v>1200</v>
      </c>
      <c r="L2603" s="6">
        <v>330</v>
      </c>
    </row>
    <row r="2604" spans="1:12">
      <c r="A2604" t="s">
        <v>5224</v>
      </c>
      <c r="B2604" s="4">
        <v>43255</v>
      </c>
      <c r="C2604">
        <v>42</v>
      </c>
      <c r="D2604" t="s">
        <v>6016</v>
      </c>
      <c r="E2604" s="7" t="s">
        <v>6043</v>
      </c>
      <c r="F2604" s="10" t="s">
        <v>6090</v>
      </c>
      <c r="G2604" t="s">
        <v>6091</v>
      </c>
      <c r="H2604" s="11" t="s">
        <v>6085</v>
      </c>
      <c r="I2604" s="11" t="s">
        <v>6086</v>
      </c>
      <c r="J2604" s="11" t="s">
        <v>6088</v>
      </c>
      <c r="K2604" s="11">
        <v>12000</v>
      </c>
      <c r="L2604" s="6">
        <v>330</v>
      </c>
    </row>
    <row r="2605" spans="1:12">
      <c r="A2605" t="s">
        <v>5226</v>
      </c>
      <c r="B2605" s="4">
        <v>43255</v>
      </c>
      <c r="C2605">
        <v>53</v>
      </c>
      <c r="D2605" t="s">
        <v>6016</v>
      </c>
      <c r="E2605" s="7" t="s">
        <v>6017</v>
      </c>
      <c r="F2605" s="10" t="s">
        <v>6090</v>
      </c>
      <c r="G2605" t="s">
        <v>6091</v>
      </c>
      <c r="H2605" s="11" t="s">
        <v>6085</v>
      </c>
      <c r="I2605" s="11" t="s">
        <v>6086</v>
      </c>
      <c r="J2605" s="11" t="s">
        <v>6022</v>
      </c>
      <c r="K2605" s="11">
        <v>28000</v>
      </c>
      <c r="L2605" s="6">
        <v>110</v>
      </c>
    </row>
    <row r="2606" spans="1:12">
      <c r="A2606" t="s">
        <v>5228</v>
      </c>
      <c r="B2606" s="4">
        <v>43255</v>
      </c>
      <c r="C2606">
        <v>50</v>
      </c>
      <c r="D2606" t="s">
        <v>6016</v>
      </c>
      <c r="E2606" s="7" t="s">
        <v>6017</v>
      </c>
      <c r="F2606" s="10" t="s">
        <v>6090</v>
      </c>
      <c r="G2606" t="s">
        <v>6091</v>
      </c>
      <c r="H2606" s="11" t="s">
        <v>6085</v>
      </c>
      <c r="I2606" s="11" t="s">
        <v>6086</v>
      </c>
      <c r="J2606" s="11" t="s">
        <v>6022</v>
      </c>
      <c r="K2606" s="11">
        <v>28000</v>
      </c>
      <c r="L2606" s="6">
        <v>440</v>
      </c>
    </row>
    <row r="2607" spans="1:12">
      <c r="A2607" t="s">
        <v>5230</v>
      </c>
      <c r="B2607" s="4">
        <v>42725</v>
      </c>
      <c r="C2607">
        <v>48</v>
      </c>
      <c r="D2607" t="s">
        <v>6023</v>
      </c>
      <c r="E2607" s="7" t="s">
        <v>6043</v>
      </c>
      <c r="F2607" s="10" t="s">
        <v>6090</v>
      </c>
      <c r="G2607" t="s">
        <v>6091</v>
      </c>
      <c r="H2607" s="11" t="s">
        <v>6054</v>
      </c>
      <c r="I2607" s="11" t="s">
        <v>6055</v>
      </c>
      <c r="J2607" s="11" t="s">
        <v>6056</v>
      </c>
      <c r="K2607" s="11">
        <v>5000</v>
      </c>
      <c r="L2607" s="6">
        <v>35</v>
      </c>
    </row>
    <row r="2608" spans="1:12">
      <c r="A2608" t="s">
        <v>5232</v>
      </c>
      <c r="B2608" s="4">
        <v>43169</v>
      </c>
      <c r="C2608">
        <v>57</v>
      </c>
      <c r="D2608" t="s">
        <v>6016</v>
      </c>
      <c r="E2608" s="7" t="s">
        <v>6017</v>
      </c>
      <c r="F2608" s="10" t="s">
        <v>6090</v>
      </c>
      <c r="G2608" t="s">
        <v>6091</v>
      </c>
      <c r="H2608" s="11" t="s">
        <v>6047</v>
      </c>
      <c r="I2608" s="11" t="s">
        <v>6048</v>
      </c>
      <c r="J2608" s="11" t="s">
        <v>6029</v>
      </c>
      <c r="K2608" s="11">
        <v>11000</v>
      </c>
      <c r="L2608" s="6">
        <v>80</v>
      </c>
    </row>
    <row r="2609" spans="1:12">
      <c r="A2609" t="s">
        <v>5234</v>
      </c>
      <c r="B2609" s="4">
        <v>42704</v>
      </c>
      <c r="C2609">
        <v>34</v>
      </c>
      <c r="D2609" t="s">
        <v>6023</v>
      </c>
      <c r="E2609" s="7" t="s">
        <v>6017</v>
      </c>
      <c r="F2609" s="10" t="s">
        <v>6090</v>
      </c>
      <c r="G2609" t="s">
        <v>6091</v>
      </c>
      <c r="H2609" s="11" t="s">
        <v>6054</v>
      </c>
      <c r="I2609" s="11" t="s">
        <v>6055</v>
      </c>
      <c r="J2609" s="11" t="s">
        <v>6076</v>
      </c>
      <c r="K2609" s="11">
        <v>11000</v>
      </c>
      <c r="L2609" s="6">
        <v>150</v>
      </c>
    </row>
    <row r="2610" spans="1:12">
      <c r="A2610" t="s">
        <v>5236</v>
      </c>
      <c r="B2610" s="4">
        <v>42704</v>
      </c>
      <c r="C2610">
        <v>55</v>
      </c>
      <c r="D2610" t="s">
        <v>6016</v>
      </c>
      <c r="E2610" s="7" t="s">
        <v>6043</v>
      </c>
      <c r="F2610" s="10" t="s">
        <v>6090</v>
      </c>
      <c r="G2610" t="s">
        <v>6091</v>
      </c>
      <c r="H2610" s="11" t="s">
        <v>6054</v>
      </c>
      <c r="I2610" s="11" t="s">
        <v>6055</v>
      </c>
      <c r="J2610" s="11" t="s">
        <v>6056</v>
      </c>
      <c r="K2610" s="11">
        <v>5000</v>
      </c>
      <c r="L2610" s="6">
        <v>50</v>
      </c>
    </row>
    <row r="2611" spans="1:12">
      <c r="A2611" t="s">
        <v>5238</v>
      </c>
      <c r="B2611" s="4">
        <v>42704</v>
      </c>
      <c r="C2611">
        <v>58</v>
      </c>
      <c r="D2611" t="s">
        <v>6016</v>
      </c>
      <c r="E2611" s="7" t="s">
        <v>6017</v>
      </c>
      <c r="F2611" s="10" t="s">
        <v>6090</v>
      </c>
      <c r="G2611" t="s">
        <v>6091</v>
      </c>
      <c r="H2611" s="11" t="s">
        <v>6054</v>
      </c>
      <c r="I2611" s="11" t="s">
        <v>6055</v>
      </c>
      <c r="J2611" s="11" t="s">
        <v>6022</v>
      </c>
      <c r="K2611" s="11">
        <v>11000</v>
      </c>
      <c r="L2611" s="6">
        <v>250</v>
      </c>
    </row>
    <row r="2612" spans="1:12">
      <c r="A2612" t="s">
        <v>5240</v>
      </c>
      <c r="B2612" s="4">
        <v>42704</v>
      </c>
      <c r="C2612">
        <v>55</v>
      </c>
      <c r="D2612" t="s">
        <v>6023</v>
      </c>
      <c r="E2612" s="7" t="s">
        <v>6017</v>
      </c>
      <c r="F2612" s="10" t="s">
        <v>6090</v>
      </c>
      <c r="G2612" t="s">
        <v>6091</v>
      </c>
      <c r="H2612" s="11" t="s">
        <v>6054</v>
      </c>
      <c r="I2612" s="11" t="s">
        <v>6055</v>
      </c>
      <c r="J2612" s="11" t="s">
        <v>6056</v>
      </c>
      <c r="K2612" s="11">
        <v>11000</v>
      </c>
      <c r="L2612" s="6">
        <v>100</v>
      </c>
    </row>
    <row r="2613" spans="1:12">
      <c r="A2613" t="s">
        <v>5242</v>
      </c>
      <c r="B2613" s="4">
        <v>42704</v>
      </c>
      <c r="C2613">
        <v>48</v>
      </c>
      <c r="D2613" t="s">
        <v>6023</v>
      </c>
      <c r="E2613" s="7" t="s">
        <v>6017</v>
      </c>
      <c r="F2613" s="10" t="s">
        <v>6090</v>
      </c>
      <c r="G2613" t="s">
        <v>6091</v>
      </c>
      <c r="H2613" s="11" t="s">
        <v>6054</v>
      </c>
      <c r="I2613" s="11" t="s">
        <v>6055</v>
      </c>
      <c r="J2613" s="11" t="s">
        <v>6056</v>
      </c>
      <c r="K2613" s="11">
        <v>11000</v>
      </c>
      <c r="L2613" s="6">
        <v>150</v>
      </c>
    </row>
    <row r="2614" spans="1:12">
      <c r="A2614" t="s">
        <v>5244</v>
      </c>
      <c r="B2614" s="4">
        <v>42704</v>
      </c>
      <c r="C2614">
        <v>45</v>
      </c>
      <c r="D2614" t="s">
        <v>6016</v>
      </c>
      <c r="E2614" s="7" t="s">
        <v>6043</v>
      </c>
      <c r="F2614" s="10" t="s">
        <v>6090</v>
      </c>
      <c r="G2614" t="s">
        <v>6091</v>
      </c>
      <c r="H2614" s="11" t="s">
        <v>6054</v>
      </c>
      <c r="I2614" s="11" t="s">
        <v>6055</v>
      </c>
      <c r="J2614" s="11" t="s">
        <v>6022</v>
      </c>
      <c r="K2614" s="11">
        <v>3800</v>
      </c>
      <c r="L2614" s="6">
        <v>150</v>
      </c>
    </row>
    <row r="2615" spans="1:12">
      <c r="A2615" t="s">
        <v>5246</v>
      </c>
      <c r="B2615" s="4">
        <v>43225</v>
      </c>
      <c r="C2615">
        <v>59</v>
      </c>
      <c r="D2615" t="s">
        <v>6016</v>
      </c>
      <c r="E2615" s="7" t="s">
        <v>6017</v>
      </c>
      <c r="F2615" s="10" t="s">
        <v>6090</v>
      </c>
      <c r="G2615" t="s">
        <v>6091</v>
      </c>
      <c r="H2615" s="11" t="s">
        <v>6054</v>
      </c>
      <c r="I2615" s="11" t="s">
        <v>6055</v>
      </c>
      <c r="J2615" s="11" t="s">
        <v>6022</v>
      </c>
      <c r="K2615" s="11">
        <v>11000</v>
      </c>
      <c r="L2615" s="6">
        <v>160</v>
      </c>
    </row>
    <row r="2616" spans="1:12">
      <c r="A2616" t="s">
        <v>5248</v>
      </c>
      <c r="B2616" s="4">
        <v>42493</v>
      </c>
      <c r="C2616">
        <v>53</v>
      </c>
      <c r="D2616" t="s">
        <v>6023</v>
      </c>
      <c r="E2616" s="7" t="s">
        <v>6037</v>
      </c>
      <c r="F2616" s="10" t="s">
        <v>6090</v>
      </c>
      <c r="G2616" t="s">
        <v>6091</v>
      </c>
      <c r="H2616" s="11" t="s">
        <v>6054</v>
      </c>
      <c r="I2616" s="11" t="s">
        <v>6055</v>
      </c>
      <c r="J2616" s="11" t="s">
        <v>6022</v>
      </c>
      <c r="K2616" s="11">
        <v>550</v>
      </c>
      <c r="L2616" s="6">
        <v>240</v>
      </c>
    </row>
    <row r="2617" spans="1:12">
      <c r="A2617" t="s">
        <v>5250</v>
      </c>
      <c r="B2617" s="4">
        <v>42493</v>
      </c>
      <c r="C2617">
        <v>47</v>
      </c>
      <c r="D2617" t="s">
        <v>6016</v>
      </c>
      <c r="E2617" s="7" t="s">
        <v>6017</v>
      </c>
      <c r="F2617" s="10" t="s">
        <v>6090</v>
      </c>
      <c r="G2617" t="s">
        <v>6091</v>
      </c>
      <c r="H2617" s="11" t="s">
        <v>6054</v>
      </c>
      <c r="I2617" s="11" t="s">
        <v>6055</v>
      </c>
      <c r="J2617" s="11" t="s">
        <v>6056</v>
      </c>
      <c r="K2617" s="11">
        <v>11000</v>
      </c>
      <c r="L2617" s="6">
        <v>480</v>
      </c>
    </row>
    <row r="2618" spans="1:12">
      <c r="A2618" t="s">
        <v>5252</v>
      </c>
      <c r="B2618" s="4">
        <v>43560</v>
      </c>
      <c r="C2618">
        <v>43</v>
      </c>
      <c r="D2618" t="s">
        <v>6023</v>
      </c>
      <c r="E2618" s="7" t="s">
        <v>6037</v>
      </c>
      <c r="F2618" s="10" t="s">
        <v>6090</v>
      </c>
      <c r="G2618" t="s">
        <v>6091</v>
      </c>
      <c r="H2618" s="11" t="s">
        <v>6031</v>
      </c>
      <c r="I2618" s="11" t="s">
        <v>6032</v>
      </c>
      <c r="J2618" s="11" t="s">
        <v>6034</v>
      </c>
      <c r="K2618" s="11">
        <v>350</v>
      </c>
      <c r="L2618" s="6">
        <v>160</v>
      </c>
    </row>
    <row r="2619" spans="1:12">
      <c r="A2619" t="s">
        <v>5254</v>
      </c>
      <c r="B2619" s="4">
        <v>43560</v>
      </c>
      <c r="C2619">
        <v>33</v>
      </c>
      <c r="D2619" t="s">
        <v>6023</v>
      </c>
      <c r="E2619" s="7" t="s">
        <v>6037</v>
      </c>
      <c r="F2619" s="10" t="s">
        <v>6090</v>
      </c>
      <c r="G2619" t="s">
        <v>6091</v>
      </c>
      <c r="H2619" s="11" t="s">
        <v>6031</v>
      </c>
      <c r="I2619" s="11" t="s">
        <v>6032</v>
      </c>
      <c r="J2619" s="11" t="s">
        <v>6034</v>
      </c>
      <c r="K2619" s="11">
        <v>350</v>
      </c>
      <c r="L2619" s="6">
        <v>1040</v>
      </c>
    </row>
    <row r="2620" spans="1:12">
      <c r="A2620" t="s">
        <v>5256</v>
      </c>
      <c r="B2620" s="4">
        <v>43825</v>
      </c>
      <c r="C2620">
        <v>49</v>
      </c>
      <c r="D2620" t="s">
        <v>6023</v>
      </c>
      <c r="E2620" s="7" t="s">
        <v>6037</v>
      </c>
      <c r="F2620" s="10" t="s">
        <v>6090</v>
      </c>
      <c r="G2620" t="s">
        <v>6091</v>
      </c>
      <c r="H2620" s="11" t="s">
        <v>6054</v>
      </c>
      <c r="I2620" s="11" t="s">
        <v>6055</v>
      </c>
      <c r="J2620" s="11" t="s">
        <v>6056</v>
      </c>
      <c r="K2620" s="11">
        <v>550</v>
      </c>
      <c r="L2620" s="6">
        <v>240</v>
      </c>
    </row>
    <row r="2621" spans="1:12">
      <c r="A2621" t="s">
        <v>5258</v>
      </c>
      <c r="B2621" s="4">
        <v>43825</v>
      </c>
      <c r="C2621">
        <v>54</v>
      </c>
      <c r="D2621" t="s">
        <v>6023</v>
      </c>
      <c r="E2621" s="7" t="s">
        <v>6017</v>
      </c>
      <c r="F2621" s="10" t="s">
        <v>6090</v>
      </c>
      <c r="G2621" t="s">
        <v>6091</v>
      </c>
      <c r="H2621" s="11" t="s">
        <v>6054</v>
      </c>
      <c r="I2621" s="11" t="s">
        <v>6055</v>
      </c>
      <c r="J2621" s="11" t="s">
        <v>6076</v>
      </c>
      <c r="K2621" s="11">
        <v>11000</v>
      </c>
      <c r="L2621" s="6">
        <v>320</v>
      </c>
    </row>
    <row r="2622" spans="1:12">
      <c r="A2622" t="s">
        <v>5260</v>
      </c>
      <c r="B2622" s="4">
        <v>43825</v>
      </c>
      <c r="C2622">
        <v>65</v>
      </c>
      <c r="D2622" t="s">
        <v>6016</v>
      </c>
      <c r="E2622" s="7" t="s">
        <v>6017</v>
      </c>
      <c r="F2622" s="10" t="s">
        <v>6090</v>
      </c>
      <c r="G2622" t="s">
        <v>6091</v>
      </c>
      <c r="H2622" s="11" t="s">
        <v>6054</v>
      </c>
      <c r="I2622" s="11" t="s">
        <v>6055</v>
      </c>
      <c r="J2622" s="11" t="s">
        <v>6056</v>
      </c>
      <c r="K2622" s="11">
        <v>11000</v>
      </c>
      <c r="L2622" s="6">
        <v>240</v>
      </c>
    </row>
    <row r="2623" spans="1:12">
      <c r="A2623" t="s">
        <v>5262</v>
      </c>
      <c r="B2623" s="4">
        <v>43825</v>
      </c>
      <c r="C2623">
        <v>49</v>
      </c>
      <c r="D2623" t="s">
        <v>6023</v>
      </c>
      <c r="E2623" s="7" t="s">
        <v>6017</v>
      </c>
      <c r="F2623" s="10" t="s">
        <v>6090</v>
      </c>
      <c r="G2623" t="s">
        <v>6091</v>
      </c>
      <c r="H2623" s="11" t="s">
        <v>6054</v>
      </c>
      <c r="I2623" s="11" t="s">
        <v>6055</v>
      </c>
      <c r="J2623" s="11" t="s">
        <v>6056</v>
      </c>
      <c r="K2623" s="11">
        <v>11000</v>
      </c>
      <c r="L2623" s="6">
        <v>400</v>
      </c>
    </row>
    <row r="2624" spans="1:12">
      <c r="A2624" t="s">
        <v>5264</v>
      </c>
      <c r="B2624" s="4">
        <v>42710</v>
      </c>
      <c r="C2624">
        <v>47</v>
      </c>
      <c r="D2624" t="s">
        <v>6016</v>
      </c>
      <c r="E2624" s="7" t="s">
        <v>6037</v>
      </c>
      <c r="F2624" s="10" t="s">
        <v>6090</v>
      </c>
      <c r="G2624" t="s">
        <v>6091</v>
      </c>
      <c r="H2624" s="11" t="s">
        <v>6122</v>
      </c>
      <c r="I2624" s="11" t="s">
        <v>6072</v>
      </c>
      <c r="J2624" s="11" t="s">
        <v>6132</v>
      </c>
      <c r="K2624" s="11">
        <v>750</v>
      </c>
      <c r="L2624" s="6">
        <v>200</v>
      </c>
    </row>
    <row r="2625" spans="1:12">
      <c r="A2625" t="s">
        <v>5266</v>
      </c>
      <c r="B2625" s="4">
        <v>43762</v>
      </c>
      <c r="C2625">
        <v>77</v>
      </c>
      <c r="D2625" t="s">
        <v>6016</v>
      </c>
      <c r="E2625" s="7" t="s">
        <v>6017</v>
      </c>
      <c r="F2625" s="10" t="s">
        <v>6090</v>
      </c>
      <c r="G2625" t="s">
        <v>6091</v>
      </c>
      <c r="H2625" s="11" t="s">
        <v>6101</v>
      </c>
      <c r="I2625" s="11" t="s">
        <v>6102</v>
      </c>
      <c r="J2625" s="11" t="s">
        <v>6125</v>
      </c>
      <c r="K2625" s="11">
        <v>11000</v>
      </c>
      <c r="L2625" s="6">
        <v>440</v>
      </c>
    </row>
    <row r="2626" spans="1:12">
      <c r="A2626" t="s">
        <v>5268</v>
      </c>
      <c r="B2626" s="4">
        <v>43762</v>
      </c>
      <c r="C2626">
        <v>77</v>
      </c>
      <c r="D2626" t="s">
        <v>6016</v>
      </c>
      <c r="E2626" s="7" t="s">
        <v>6017</v>
      </c>
      <c r="F2626" s="10" t="s">
        <v>6090</v>
      </c>
      <c r="G2626" t="s">
        <v>6091</v>
      </c>
      <c r="H2626" s="11" t="s">
        <v>6101</v>
      </c>
      <c r="I2626" s="11" t="s">
        <v>6102</v>
      </c>
      <c r="J2626" s="11" t="s">
        <v>6125</v>
      </c>
      <c r="K2626" s="11">
        <v>11000</v>
      </c>
      <c r="L2626" s="6">
        <v>880</v>
      </c>
    </row>
    <row r="2627" spans="1:12">
      <c r="A2627" t="s">
        <v>5270</v>
      </c>
      <c r="B2627" s="4">
        <v>43762</v>
      </c>
      <c r="C2627">
        <v>77</v>
      </c>
      <c r="D2627" t="s">
        <v>6016</v>
      </c>
      <c r="E2627" s="7" t="s">
        <v>6017</v>
      </c>
      <c r="F2627" s="10" t="s">
        <v>6090</v>
      </c>
      <c r="G2627" t="s">
        <v>6091</v>
      </c>
      <c r="H2627" s="11" t="s">
        <v>6101</v>
      </c>
      <c r="I2627" s="11" t="s">
        <v>6102</v>
      </c>
      <c r="J2627" s="11" t="s">
        <v>6103</v>
      </c>
      <c r="K2627" s="11">
        <v>11000</v>
      </c>
      <c r="L2627" s="6">
        <v>550</v>
      </c>
    </row>
    <row r="2628" spans="1:12">
      <c r="A2628" t="s">
        <v>5272</v>
      </c>
      <c r="B2628" s="4">
        <v>43762</v>
      </c>
      <c r="C2628">
        <v>77</v>
      </c>
      <c r="D2628" t="s">
        <v>6016</v>
      </c>
      <c r="E2628" s="7" t="s">
        <v>6017</v>
      </c>
      <c r="F2628" s="10" t="s">
        <v>6090</v>
      </c>
      <c r="G2628" t="s">
        <v>6091</v>
      </c>
      <c r="H2628" s="11" t="s">
        <v>6101</v>
      </c>
      <c r="I2628" s="11" t="s">
        <v>6102</v>
      </c>
      <c r="J2628" s="11" t="s">
        <v>6125</v>
      </c>
      <c r="K2628" s="11">
        <v>11000</v>
      </c>
      <c r="L2628" s="6">
        <v>110</v>
      </c>
    </row>
    <row r="2629" spans="1:12">
      <c r="A2629" t="s">
        <v>5274</v>
      </c>
      <c r="B2629" s="4">
        <v>43784</v>
      </c>
      <c r="C2629">
        <v>62</v>
      </c>
      <c r="D2629" t="s">
        <v>6023</v>
      </c>
      <c r="E2629" s="7" t="s">
        <v>6037</v>
      </c>
      <c r="F2629" s="10" t="s">
        <v>6090</v>
      </c>
      <c r="G2629" t="s">
        <v>6091</v>
      </c>
      <c r="H2629" s="11" t="s">
        <v>6071</v>
      </c>
      <c r="I2629" s="11" t="s">
        <v>6072</v>
      </c>
      <c r="J2629" s="11" t="s">
        <v>6073</v>
      </c>
      <c r="K2629" s="11">
        <v>750</v>
      </c>
      <c r="L2629" s="6">
        <v>440</v>
      </c>
    </row>
    <row r="2630" spans="1:12">
      <c r="A2630" t="s">
        <v>5276</v>
      </c>
      <c r="B2630" s="4">
        <v>43784</v>
      </c>
      <c r="C2630">
        <v>30</v>
      </c>
      <c r="D2630" t="s">
        <v>6023</v>
      </c>
      <c r="E2630" s="7" t="s">
        <v>6043</v>
      </c>
      <c r="F2630" s="10" t="s">
        <v>6090</v>
      </c>
      <c r="G2630" t="s">
        <v>6091</v>
      </c>
      <c r="H2630" s="11" t="s">
        <v>6071</v>
      </c>
      <c r="I2630" s="11" t="s">
        <v>6072</v>
      </c>
      <c r="J2630" s="11" t="s">
        <v>6073</v>
      </c>
      <c r="K2630" s="11">
        <v>3800</v>
      </c>
      <c r="L2630" s="6">
        <v>770</v>
      </c>
    </row>
    <row r="2631" spans="1:12">
      <c r="A2631" t="s">
        <v>5278</v>
      </c>
      <c r="B2631" s="4">
        <v>43784</v>
      </c>
      <c r="C2631">
        <v>46</v>
      </c>
      <c r="D2631" t="s">
        <v>6016</v>
      </c>
      <c r="E2631" s="7" t="s">
        <v>6017</v>
      </c>
      <c r="F2631" s="10" t="s">
        <v>6090</v>
      </c>
      <c r="G2631" t="s">
        <v>6091</v>
      </c>
      <c r="H2631" s="11" t="s">
        <v>6071</v>
      </c>
      <c r="I2631" s="11" t="s">
        <v>6072</v>
      </c>
      <c r="J2631" s="11" t="s">
        <v>6029</v>
      </c>
      <c r="K2631" s="11">
        <v>11000</v>
      </c>
      <c r="L2631" s="6">
        <v>1100</v>
      </c>
    </row>
    <row r="2632" spans="1:12">
      <c r="A2632" t="s">
        <v>5280</v>
      </c>
      <c r="B2632" s="4">
        <v>42993</v>
      </c>
      <c r="C2632">
        <v>41</v>
      </c>
      <c r="D2632" t="s">
        <v>6016</v>
      </c>
      <c r="E2632" s="7" t="s">
        <v>6017</v>
      </c>
      <c r="F2632" s="10" t="s">
        <v>6090</v>
      </c>
      <c r="G2632" t="s">
        <v>6091</v>
      </c>
      <c r="H2632" s="11" t="s">
        <v>6031</v>
      </c>
      <c r="I2632" s="11" t="s">
        <v>6032</v>
      </c>
      <c r="J2632" s="11" t="s">
        <v>6034</v>
      </c>
      <c r="K2632" s="11">
        <v>11000</v>
      </c>
      <c r="L2632" s="6">
        <v>150</v>
      </c>
    </row>
    <row r="2633" spans="1:12">
      <c r="A2633" t="s">
        <v>5282</v>
      </c>
      <c r="B2633" s="4">
        <v>43605</v>
      </c>
      <c r="C2633">
        <v>50</v>
      </c>
      <c r="D2633" t="s">
        <v>6016</v>
      </c>
      <c r="E2633" s="7" t="s">
        <v>6017</v>
      </c>
      <c r="F2633" s="10" t="s">
        <v>6090</v>
      </c>
      <c r="G2633" t="s">
        <v>6091</v>
      </c>
      <c r="H2633" s="11" t="s">
        <v>6031</v>
      </c>
      <c r="I2633" s="11" t="s">
        <v>6032</v>
      </c>
      <c r="J2633" s="11" t="s">
        <v>6033</v>
      </c>
      <c r="K2633" s="11">
        <v>11000</v>
      </c>
      <c r="L2633" s="6">
        <v>160</v>
      </c>
    </row>
    <row r="2634" spans="1:12">
      <c r="A2634" t="s">
        <v>5284</v>
      </c>
      <c r="B2634" s="4">
        <v>43605</v>
      </c>
      <c r="C2634">
        <v>53</v>
      </c>
      <c r="D2634" t="s">
        <v>6016</v>
      </c>
      <c r="E2634" s="7" t="s">
        <v>6037</v>
      </c>
      <c r="F2634" s="10" t="s">
        <v>6090</v>
      </c>
      <c r="G2634" t="s">
        <v>6091</v>
      </c>
      <c r="H2634" s="11" t="s">
        <v>6031</v>
      </c>
      <c r="I2634" s="11" t="s">
        <v>6032</v>
      </c>
      <c r="J2634" s="11" t="s">
        <v>6033</v>
      </c>
      <c r="K2634" s="11">
        <v>350</v>
      </c>
      <c r="L2634" s="6">
        <v>160</v>
      </c>
    </row>
    <row r="2635" spans="1:12">
      <c r="A2635" t="s">
        <v>5286</v>
      </c>
      <c r="B2635" s="4">
        <v>43605</v>
      </c>
      <c r="C2635">
        <v>55</v>
      </c>
      <c r="D2635" t="s">
        <v>6016</v>
      </c>
      <c r="E2635" s="7" t="s">
        <v>6017</v>
      </c>
      <c r="F2635" s="10" t="s">
        <v>6090</v>
      </c>
      <c r="G2635" t="s">
        <v>6091</v>
      </c>
      <c r="H2635" s="11" t="s">
        <v>6031</v>
      </c>
      <c r="I2635" s="11" t="s">
        <v>6032</v>
      </c>
      <c r="J2635" s="11" t="s">
        <v>6033</v>
      </c>
      <c r="K2635" s="11">
        <v>11000</v>
      </c>
      <c r="L2635" s="6">
        <v>80</v>
      </c>
    </row>
    <row r="2636" spans="1:12">
      <c r="A2636" t="s">
        <v>5288</v>
      </c>
      <c r="B2636" s="4">
        <v>42926</v>
      </c>
      <c r="C2636">
        <v>49</v>
      </c>
      <c r="D2636" t="s">
        <v>6023</v>
      </c>
      <c r="E2636" s="7" t="s">
        <v>6017</v>
      </c>
      <c r="F2636" s="10" t="s">
        <v>6090</v>
      </c>
      <c r="G2636" t="s">
        <v>6091</v>
      </c>
      <c r="H2636" s="11" t="s">
        <v>6122</v>
      </c>
      <c r="I2636" s="11" t="s">
        <v>6072</v>
      </c>
      <c r="J2636" s="11" t="s">
        <v>6123</v>
      </c>
      <c r="K2636" s="11">
        <v>11000</v>
      </c>
      <c r="L2636" s="6">
        <v>70</v>
      </c>
    </row>
    <row r="2637" spans="1:12">
      <c r="A2637" t="s">
        <v>5290</v>
      </c>
      <c r="B2637" s="4">
        <v>42926</v>
      </c>
      <c r="C2637">
        <v>56</v>
      </c>
      <c r="D2637" t="s">
        <v>6016</v>
      </c>
      <c r="E2637" s="7" t="s">
        <v>6017</v>
      </c>
      <c r="F2637" s="10" t="s">
        <v>6090</v>
      </c>
      <c r="G2637" t="s">
        <v>6091</v>
      </c>
      <c r="H2637" s="11" t="s">
        <v>6122</v>
      </c>
      <c r="I2637" s="11" t="s">
        <v>6072</v>
      </c>
      <c r="J2637" s="11" t="s">
        <v>6132</v>
      </c>
      <c r="K2637" s="11">
        <v>11000</v>
      </c>
      <c r="L2637" s="6">
        <v>175</v>
      </c>
    </row>
    <row r="2638" spans="1:12">
      <c r="A2638" t="s">
        <v>5292</v>
      </c>
      <c r="B2638" s="4">
        <v>42966</v>
      </c>
      <c r="C2638">
        <v>63</v>
      </c>
      <c r="D2638" t="s">
        <v>6016</v>
      </c>
      <c r="E2638" s="7" t="s">
        <v>6017</v>
      </c>
      <c r="F2638" s="10" t="s">
        <v>6090</v>
      </c>
      <c r="G2638" t="s">
        <v>6091</v>
      </c>
      <c r="H2638" s="11" t="s">
        <v>6054</v>
      </c>
      <c r="I2638" s="11" t="s">
        <v>6055</v>
      </c>
      <c r="J2638" s="11" t="s">
        <v>6056</v>
      </c>
      <c r="K2638" s="11">
        <v>11000</v>
      </c>
      <c r="L2638" s="6">
        <v>160</v>
      </c>
    </row>
    <row r="2639" spans="1:12">
      <c r="A2639" t="s">
        <v>5294</v>
      </c>
      <c r="B2639" s="4">
        <v>43634</v>
      </c>
      <c r="C2639">
        <v>41</v>
      </c>
      <c r="D2639" t="s">
        <v>6016</v>
      </c>
      <c r="E2639" s="7" t="s">
        <v>6017</v>
      </c>
      <c r="F2639" s="10" t="s">
        <v>6090</v>
      </c>
      <c r="G2639" t="s">
        <v>6091</v>
      </c>
      <c r="H2639" s="11" t="s">
        <v>6031</v>
      </c>
      <c r="I2639" s="11" t="s">
        <v>6032</v>
      </c>
      <c r="J2639" s="11" t="s">
        <v>6034</v>
      </c>
      <c r="K2639" s="11">
        <v>11000</v>
      </c>
      <c r="L2639" s="6">
        <v>440</v>
      </c>
    </row>
    <row r="2640" spans="1:12">
      <c r="A2640" t="s">
        <v>5296</v>
      </c>
      <c r="B2640" s="4">
        <v>43634</v>
      </c>
      <c r="C2640">
        <v>34</v>
      </c>
      <c r="D2640" t="s">
        <v>6016</v>
      </c>
      <c r="E2640" s="7" t="s">
        <v>6037</v>
      </c>
      <c r="F2640" s="10" t="s">
        <v>6090</v>
      </c>
      <c r="G2640" t="s">
        <v>6091</v>
      </c>
      <c r="H2640" s="11" t="s">
        <v>6031</v>
      </c>
      <c r="I2640" s="11" t="s">
        <v>6032</v>
      </c>
      <c r="J2640" s="11" t="s">
        <v>6034</v>
      </c>
      <c r="K2640" s="11">
        <v>350</v>
      </c>
      <c r="L2640" s="6">
        <v>330</v>
      </c>
    </row>
    <row r="2641" spans="1:12">
      <c r="A2641" t="s">
        <v>5298</v>
      </c>
      <c r="B2641" s="4">
        <v>43634</v>
      </c>
      <c r="C2641">
        <v>35</v>
      </c>
      <c r="D2641" t="s">
        <v>6016</v>
      </c>
      <c r="E2641" s="7" t="s">
        <v>6037</v>
      </c>
      <c r="F2641" s="10" t="s">
        <v>6090</v>
      </c>
      <c r="G2641" t="s">
        <v>6091</v>
      </c>
      <c r="H2641" s="11" t="s">
        <v>6031</v>
      </c>
      <c r="I2641" s="11" t="s">
        <v>6032</v>
      </c>
      <c r="J2641" s="11" t="s">
        <v>6034</v>
      </c>
      <c r="K2641" s="11">
        <v>350</v>
      </c>
      <c r="L2641" s="6">
        <v>330</v>
      </c>
    </row>
    <row r="2642" spans="1:12">
      <c r="A2642" t="s">
        <v>5300</v>
      </c>
      <c r="B2642" s="4">
        <v>43634</v>
      </c>
      <c r="C2642">
        <v>44</v>
      </c>
      <c r="D2642" t="s">
        <v>6016</v>
      </c>
      <c r="E2642" s="7" t="s">
        <v>6043</v>
      </c>
      <c r="F2642" s="10" t="s">
        <v>6090</v>
      </c>
      <c r="G2642" t="s">
        <v>6091</v>
      </c>
      <c r="H2642" s="11" t="s">
        <v>6031</v>
      </c>
      <c r="I2642" s="11" t="s">
        <v>6032</v>
      </c>
      <c r="J2642" s="11" t="s">
        <v>6033</v>
      </c>
      <c r="K2642" s="11">
        <v>3800</v>
      </c>
      <c r="L2642" s="6">
        <v>440</v>
      </c>
    </row>
    <row r="2643" spans="1:12">
      <c r="A2643" t="s">
        <v>5302</v>
      </c>
      <c r="B2643" s="4">
        <v>42791</v>
      </c>
      <c r="C2643">
        <v>38</v>
      </c>
      <c r="D2643" t="s">
        <v>6023</v>
      </c>
      <c r="E2643" s="7" t="s">
        <v>6017</v>
      </c>
      <c r="F2643" s="10" t="s">
        <v>6090</v>
      </c>
      <c r="G2643" t="s">
        <v>6091</v>
      </c>
      <c r="H2643" s="11" t="s">
        <v>6031</v>
      </c>
      <c r="I2643" s="11" t="s">
        <v>6032</v>
      </c>
      <c r="J2643" s="11" t="s">
        <v>6040</v>
      </c>
      <c r="K2643" s="11">
        <v>11000</v>
      </c>
      <c r="L2643" s="6">
        <v>35</v>
      </c>
    </row>
    <row r="2644" spans="1:12">
      <c r="A2644" t="s">
        <v>5304</v>
      </c>
      <c r="B2644" s="4">
        <v>43464</v>
      </c>
      <c r="C2644">
        <v>52</v>
      </c>
      <c r="D2644" t="s">
        <v>6016</v>
      </c>
      <c r="E2644" s="7" t="s">
        <v>6017</v>
      </c>
      <c r="F2644" s="10" t="s">
        <v>6090</v>
      </c>
      <c r="G2644" t="s">
        <v>6091</v>
      </c>
      <c r="H2644" s="11" t="s">
        <v>6085</v>
      </c>
      <c r="I2644" s="11" t="s">
        <v>6086</v>
      </c>
      <c r="J2644" s="11" t="s">
        <v>6029</v>
      </c>
      <c r="K2644" s="11">
        <v>28000</v>
      </c>
      <c r="L2644" s="6">
        <v>300</v>
      </c>
    </row>
    <row r="2645" spans="1:12">
      <c r="A2645" t="s">
        <v>5306</v>
      </c>
      <c r="B2645" s="4">
        <v>43211</v>
      </c>
      <c r="C2645">
        <v>54</v>
      </c>
      <c r="D2645" t="s">
        <v>6016</v>
      </c>
      <c r="E2645" s="7" t="s">
        <v>6017</v>
      </c>
      <c r="F2645" s="10" t="s">
        <v>6090</v>
      </c>
      <c r="G2645" t="s">
        <v>6091</v>
      </c>
      <c r="H2645" s="11" t="s">
        <v>6027</v>
      </c>
      <c r="I2645" s="11" t="s">
        <v>6028</v>
      </c>
      <c r="J2645" s="11" t="s">
        <v>6133</v>
      </c>
      <c r="K2645" s="11">
        <v>11000</v>
      </c>
      <c r="L2645" s="6">
        <v>35</v>
      </c>
    </row>
    <row r="2646" spans="1:12">
      <c r="A2646" t="s">
        <v>5308</v>
      </c>
      <c r="B2646" s="4">
        <v>43211</v>
      </c>
      <c r="C2646">
        <v>58</v>
      </c>
      <c r="D2646" t="s">
        <v>6023</v>
      </c>
      <c r="E2646" s="7" t="s">
        <v>6017</v>
      </c>
      <c r="F2646" s="10" t="s">
        <v>6090</v>
      </c>
      <c r="G2646" t="s">
        <v>6091</v>
      </c>
      <c r="H2646" s="11" t="s">
        <v>6027</v>
      </c>
      <c r="I2646" s="11" t="s">
        <v>6028</v>
      </c>
      <c r="J2646" s="11" t="s">
        <v>6107</v>
      </c>
      <c r="K2646" s="11">
        <v>11000</v>
      </c>
      <c r="L2646" s="6">
        <v>280</v>
      </c>
    </row>
    <row r="2647" spans="1:12">
      <c r="A2647" t="s">
        <v>5310</v>
      </c>
      <c r="B2647" s="4">
        <v>42625</v>
      </c>
      <c r="C2647">
        <v>26</v>
      </c>
      <c r="D2647" t="s">
        <v>6016</v>
      </c>
      <c r="E2647" s="7" t="s">
        <v>6043</v>
      </c>
      <c r="F2647" s="10" t="s">
        <v>6090</v>
      </c>
      <c r="G2647" t="s">
        <v>6091</v>
      </c>
      <c r="H2647" s="11" t="s">
        <v>6020</v>
      </c>
      <c r="I2647" s="11" t="s">
        <v>6021</v>
      </c>
      <c r="J2647" s="11" t="s">
        <v>6022</v>
      </c>
      <c r="K2647" s="11">
        <v>3800</v>
      </c>
      <c r="L2647" s="6">
        <v>150</v>
      </c>
    </row>
    <row r="2648" spans="1:12">
      <c r="A2648" t="s">
        <v>5312</v>
      </c>
      <c r="B2648" s="4">
        <v>42625</v>
      </c>
      <c r="C2648">
        <v>27</v>
      </c>
      <c r="D2648" t="s">
        <v>6023</v>
      </c>
      <c r="E2648" s="7" t="s">
        <v>6037</v>
      </c>
      <c r="F2648" s="10" t="s">
        <v>6090</v>
      </c>
      <c r="G2648" t="s">
        <v>6091</v>
      </c>
      <c r="H2648" s="11" t="s">
        <v>6020</v>
      </c>
      <c r="I2648" s="11" t="s">
        <v>6021</v>
      </c>
      <c r="J2648" s="11" t="s">
        <v>6029</v>
      </c>
      <c r="K2648" s="11">
        <v>750</v>
      </c>
      <c r="L2648" s="6">
        <v>150</v>
      </c>
    </row>
    <row r="2649" spans="1:12">
      <c r="A2649" t="s">
        <v>5314</v>
      </c>
      <c r="B2649" s="4">
        <v>42625</v>
      </c>
      <c r="C2649">
        <v>33</v>
      </c>
      <c r="D2649" t="s">
        <v>6016</v>
      </c>
      <c r="E2649" s="7" t="s">
        <v>6037</v>
      </c>
      <c r="F2649" s="10" t="s">
        <v>6090</v>
      </c>
      <c r="G2649" t="s">
        <v>6091</v>
      </c>
      <c r="H2649" s="11" t="s">
        <v>6020</v>
      </c>
      <c r="I2649" s="11" t="s">
        <v>6021</v>
      </c>
      <c r="J2649" s="11" t="s">
        <v>6029</v>
      </c>
      <c r="K2649" s="11">
        <v>750</v>
      </c>
      <c r="L2649" s="6">
        <v>100</v>
      </c>
    </row>
    <row r="2650" spans="1:12">
      <c r="A2650" t="s">
        <v>5316</v>
      </c>
      <c r="B2650" s="4">
        <v>42625</v>
      </c>
      <c r="C2650">
        <v>32</v>
      </c>
      <c r="D2650" t="s">
        <v>6016</v>
      </c>
      <c r="E2650" s="7" t="s">
        <v>6017</v>
      </c>
      <c r="F2650" s="10" t="s">
        <v>6090</v>
      </c>
      <c r="G2650" t="s">
        <v>6091</v>
      </c>
      <c r="H2650" s="11" t="s">
        <v>6020</v>
      </c>
      <c r="I2650" s="11" t="s">
        <v>6021</v>
      </c>
      <c r="J2650" s="11" t="s">
        <v>6022</v>
      </c>
      <c r="K2650" s="11">
        <v>11000</v>
      </c>
      <c r="L2650" s="6">
        <v>300</v>
      </c>
    </row>
    <row r="2651" spans="1:12">
      <c r="A2651" t="s">
        <v>5318</v>
      </c>
      <c r="B2651" s="4">
        <v>42625</v>
      </c>
      <c r="C2651">
        <v>58</v>
      </c>
      <c r="D2651" t="s">
        <v>6023</v>
      </c>
      <c r="E2651" s="7" t="s">
        <v>6043</v>
      </c>
      <c r="F2651" s="10" t="s">
        <v>6090</v>
      </c>
      <c r="G2651" t="s">
        <v>6091</v>
      </c>
      <c r="H2651" s="11" t="s">
        <v>6020</v>
      </c>
      <c r="I2651" s="11" t="s">
        <v>6021</v>
      </c>
      <c r="J2651" s="11" t="s">
        <v>6029</v>
      </c>
      <c r="K2651" s="11">
        <v>3800</v>
      </c>
      <c r="L2651" s="6">
        <v>150</v>
      </c>
    </row>
    <row r="2652" spans="1:12">
      <c r="A2652" t="s">
        <v>5320</v>
      </c>
      <c r="B2652" s="4">
        <v>43374</v>
      </c>
      <c r="C2652">
        <v>45</v>
      </c>
      <c r="D2652" t="s">
        <v>6023</v>
      </c>
      <c r="E2652" s="7" t="s">
        <v>6017</v>
      </c>
      <c r="F2652" s="10" t="s">
        <v>6090</v>
      </c>
      <c r="G2652" t="s">
        <v>6091</v>
      </c>
      <c r="H2652" s="11" t="s">
        <v>6054</v>
      </c>
      <c r="I2652" s="11" t="s">
        <v>6055</v>
      </c>
      <c r="J2652" s="11" t="s">
        <v>6022</v>
      </c>
      <c r="K2652" s="11">
        <v>11000</v>
      </c>
      <c r="L2652" s="6">
        <v>400</v>
      </c>
    </row>
    <row r="2653" spans="1:12">
      <c r="A2653" t="s">
        <v>5322</v>
      </c>
      <c r="B2653" s="4">
        <v>43729</v>
      </c>
      <c r="C2653">
        <v>48</v>
      </c>
      <c r="D2653" t="s">
        <v>6023</v>
      </c>
      <c r="E2653" s="7" t="s">
        <v>6017</v>
      </c>
      <c r="F2653" s="10" t="s">
        <v>6090</v>
      </c>
      <c r="G2653" t="s">
        <v>6091</v>
      </c>
      <c r="H2653" s="11" t="s">
        <v>6122</v>
      </c>
      <c r="I2653" s="11" t="s">
        <v>6072</v>
      </c>
      <c r="J2653" s="11" t="s">
        <v>6132</v>
      </c>
      <c r="K2653" s="11">
        <v>11000</v>
      </c>
      <c r="L2653" s="6">
        <v>240</v>
      </c>
    </row>
    <row r="2654" spans="1:12">
      <c r="A2654" t="s">
        <v>5324</v>
      </c>
      <c r="B2654" s="4">
        <v>43729</v>
      </c>
      <c r="C2654">
        <v>38</v>
      </c>
      <c r="D2654" t="s">
        <v>6016</v>
      </c>
      <c r="E2654" s="7" t="s">
        <v>6037</v>
      </c>
      <c r="F2654" s="10" t="s">
        <v>6090</v>
      </c>
      <c r="G2654" t="s">
        <v>6091</v>
      </c>
      <c r="H2654" s="11" t="s">
        <v>6122</v>
      </c>
      <c r="I2654" s="11" t="s">
        <v>6072</v>
      </c>
      <c r="J2654" s="11" t="s">
        <v>6132</v>
      </c>
      <c r="K2654" s="11">
        <v>750</v>
      </c>
      <c r="L2654" s="6">
        <v>240</v>
      </c>
    </row>
    <row r="2655" spans="1:12">
      <c r="A2655" t="s">
        <v>5326</v>
      </c>
      <c r="B2655" s="4">
        <v>43729</v>
      </c>
      <c r="C2655">
        <v>54</v>
      </c>
      <c r="D2655" t="s">
        <v>6016</v>
      </c>
      <c r="E2655" s="7" t="s">
        <v>6017</v>
      </c>
      <c r="F2655" s="10" t="s">
        <v>6090</v>
      </c>
      <c r="G2655" t="s">
        <v>6091</v>
      </c>
      <c r="H2655" s="11" t="s">
        <v>6122</v>
      </c>
      <c r="I2655" s="11" t="s">
        <v>6072</v>
      </c>
      <c r="J2655" s="11" t="s">
        <v>6132</v>
      </c>
      <c r="K2655" s="11">
        <v>11000</v>
      </c>
      <c r="L2655" s="6">
        <v>240</v>
      </c>
    </row>
    <row r="2656" spans="1:12">
      <c r="A2656" t="s">
        <v>5328</v>
      </c>
      <c r="B2656" s="4">
        <v>43729</v>
      </c>
      <c r="C2656">
        <v>40</v>
      </c>
      <c r="D2656" t="s">
        <v>6023</v>
      </c>
      <c r="E2656" s="7" t="s">
        <v>6017</v>
      </c>
      <c r="F2656" s="10" t="s">
        <v>6090</v>
      </c>
      <c r="G2656" t="s">
        <v>6091</v>
      </c>
      <c r="H2656" s="11" t="s">
        <v>6122</v>
      </c>
      <c r="I2656" s="11" t="s">
        <v>6072</v>
      </c>
      <c r="J2656" s="11" t="s">
        <v>6123</v>
      </c>
      <c r="K2656" s="11">
        <v>11000</v>
      </c>
      <c r="L2656" s="6">
        <v>240</v>
      </c>
    </row>
    <row r="2657" spans="1:12">
      <c r="A2657" t="s">
        <v>5330</v>
      </c>
      <c r="B2657" s="4">
        <v>43729</v>
      </c>
      <c r="C2657">
        <v>35</v>
      </c>
      <c r="D2657" t="s">
        <v>6023</v>
      </c>
      <c r="E2657" s="7" t="s">
        <v>6017</v>
      </c>
      <c r="F2657" s="10" t="s">
        <v>6090</v>
      </c>
      <c r="G2657" t="s">
        <v>6091</v>
      </c>
      <c r="H2657" s="11" t="s">
        <v>6122</v>
      </c>
      <c r="I2657" s="11" t="s">
        <v>6072</v>
      </c>
      <c r="J2657" s="11" t="s">
        <v>6132</v>
      </c>
      <c r="K2657" s="11">
        <v>11000</v>
      </c>
      <c r="L2657" s="6">
        <v>160</v>
      </c>
    </row>
    <row r="2658" spans="1:12">
      <c r="A2658" t="s">
        <v>5332</v>
      </c>
      <c r="B2658" s="4">
        <v>43729</v>
      </c>
      <c r="C2658">
        <v>31</v>
      </c>
      <c r="D2658" t="s">
        <v>6016</v>
      </c>
      <c r="E2658" s="7" t="s">
        <v>6043</v>
      </c>
      <c r="F2658" s="10" t="s">
        <v>6090</v>
      </c>
      <c r="G2658" t="s">
        <v>6091</v>
      </c>
      <c r="H2658" s="11" t="s">
        <v>6122</v>
      </c>
      <c r="I2658" s="11" t="s">
        <v>6072</v>
      </c>
      <c r="J2658" s="11" t="s">
        <v>6132</v>
      </c>
      <c r="K2658" s="11">
        <v>3800</v>
      </c>
      <c r="L2658" s="6">
        <v>160</v>
      </c>
    </row>
    <row r="2659" spans="1:12">
      <c r="A2659" t="s">
        <v>5334</v>
      </c>
      <c r="B2659" s="4">
        <v>43729</v>
      </c>
      <c r="C2659">
        <v>40</v>
      </c>
      <c r="D2659" t="s">
        <v>6023</v>
      </c>
      <c r="E2659" s="7" t="s">
        <v>6043</v>
      </c>
      <c r="F2659" s="10" t="s">
        <v>6090</v>
      </c>
      <c r="G2659" t="s">
        <v>6091</v>
      </c>
      <c r="H2659" s="11" t="s">
        <v>6122</v>
      </c>
      <c r="I2659" s="11" t="s">
        <v>6072</v>
      </c>
      <c r="J2659" s="11" t="s">
        <v>6132</v>
      </c>
      <c r="K2659" s="11">
        <v>3800</v>
      </c>
      <c r="L2659" s="6">
        <v>400</v>
      </c>
    </row>
    <row r="2660" spans="1:12">
      <c r="A2660" t="s">
        <v>5336</v>
      </c>
      <c r="B2660" s="4">
        <v>43332</v>
      </c>
      <c r="C2660">
        <v>52</v>
      </c>
      <c r="D2660" t="s">
        <v>6016</v>
      </c>
      <c r="E2660" s="7" t="s">
        <v>6017</v>
      </c>
      <c r="F2660" s="10" t="s">
        <v>6090</v>
      </c>
      <c r="G2660" t="s">
        <v>6091</v>
      </c>
      <c r="H2660" s="11" t="s">
        <v>6031</v>
      </c>
      <c r="I2660" s="11" t="s">
        <v>6032</v>
      </c>
      <c r="J2660" s="11" t="s">
        <v>6034</v>
      </c>
      <c r="K2660" s="11">
        <v>11000</v>
      </c>
      <c r="L2660" s="6">
        <v>240</v>
      </c>
    </row>
    <row r="2661" spans="1:12">
      <c r="A2661" t="s">
        <v>5338</v>
      </c>
      <c r="B2661" s="4">
        <v>43097</v>
      </c>
      <c r="C2661">
        <v>57</v>
      </c>
      <c r="D2661" t="s">
        <v>6023</v>
      </c>
      <c r="E2661" s="7" t="s">
        <v>6017</v>
      </c>
      <c r="F2661" s="10" t="s">
        <v>6090</v>
      </c>
      <c r="G2661" t="s">
        <v>6091</v>
      </c>
      <c r="H2661" s="11" t="s">
        <v>6054</v>
      </c>
      <c r="I2661" s="11" t="s">
        <v>6055</v>
      </c>
      <c r="J2661" s="11" t="s">
        <v>6022</v>
      </c>
      <c r="K2661" s="11">
        <v>11000</v>
      </c>
      <c r="L2661" s="6">
        <v>320</v>
      </c>
    </row>
    <row r="2662" spans="1:12">
      <c r="A2662" t="s">
        <v>5340</v>
      </c>
      <c r="B2662" s="4">
        <v>43801</v>
      </c>
      <c r="C2662">
        <v>48</v>
      </c>
      <c r="D2662" t="s">
        <v>6016</v>
      </c>
      <c r="E2662" s="7" t="s">
        <v>6017</v>
      </c>
      <c r="F2662" s="10" t="s">
        <v>6090</v>
      </c>
      <c r="G2662" t="s">
        <v>6091</v>
      </c>
      <c r="H2662" s="11" t="s">
        <v>6054</v>
      </c>
      <c r="I2662" s="11" t="s">
        <v>6055</v>
      </c>
      <c r="J2662" s="11" t="s">
        <v>6076</v>
      </c>
      <c r="K2662" s="11">
        <v>11000</v>
      </c>
      <c r="L2662" s="6">
        <v>1210</v>
      </c>
    </row>
    <row r="2663" spans="1:12">
      <c r="A2663" t="s">
        <v>5342</v>
      </c>
      <c r="B2663" s="4">
        <v>43801</v>
      </c>
      <c r="C2663">
        <v>49</v>
      </c>
      <c r="D2663" t="s">
        <v>6016</v>
      </c>
      <c r="E2663" s="7" t="s">
        <v>6017</v>
      </c>
      <c r="F2663" s="10" t="s">
        <v>6090</v>
      </c>
      <c r="G2663" t="s">
        <v>6091</v>
      </c>
      <c r="H2663" s="11" t="s">
        <v>6054</v>
      </c>
      <c r="I2663" s="11" t="s">
        <v>6055</v>
      </c>
      <c r="J2663" s="11" t="s">
        <v>6056</v>
      </c>
      <c r="K2663" s="11">
        <v>11000</v>
      </c>
      <c r="L2663" s="6">
        <v>220</v>
      </c>
    </row>
    <row r="2664" spans="1:12">
      <c r="A2664" t="s">
        <v>5344</v>
      </c>
      <c r="B2664" s="4">
        <v>43570</v>
      </c>
      <c r="C2664">
        <v>77</v>
      </c>
      <c r="D2664" t="s">
        <v>6016</v>
      </c>
      <c r="E2664" s="7" t="s">
        <v>6017</v>
      </c>
      <c r="F2664" s="10" t="s">
        <v>6090</v>
      </c>
      <c r="G2664" t="s">
        <v>6091</v>
      </c>
      <c r="H2664" s="11" t="s">
        <v>6101</v>
      </c>
      <c r="I2664" s="11" t="s">
        <v>6102</v>
      </c>
      <c r="J2664" s="11" t="s">
        <v>6103</v>
      </c>
      <c r="K2664" s="11">
        <v>11000</v>
      </c>
      <c r="L2664" s="6">
        <v>100</v>
      </c>
    </row>
    <row r="2665" spans="1:12">
      <c r="A2665" t="s">
        <v>5346</v>
      </c>
      <c r="B2665" s="4">
        <v>43224</v>
      </c>
      <c r="C2665">
        <v>45</v>
      </c>
      <c r="D2665" t="s">
        <v>6016</v>
      </c>
      <c r="E2665" s="7" t="s">
        <v>6017</v>
      </c>
      <c r="F2665" s="10" t="s">
        <v>6090</v>
      </c>
      <c r="G2665" t="s">
        <v>6091</v>
      </c>
      <c r="H2665" s="11" t="s">
        <v>6085</v>
      </c>
      <c r="I2665" s="11" t="s">
        <v>6086</v>
      </c>
      <c r="J2665" s="11" t="s">
        <v>6029</v>
      </c>
      <c r="K2665" s="11">
        <v>28000</v>
      </c>
      <c r="L2665" s="6">
        <v>35</v>
      </c>
    </row>
    <row r="2666" spans="1:12">
      <c r="A2666" t="s">
        <v>5348</v>
      </c>
      <c r="B2666" s="4">
        <v>43224</v>
      </c>
      <c r="C2666">
        <v>41</v>
      </c>
      <c r="D2666" t="s">
        <v>6016</v>
      </c>
      <c r="E2666" s="7" t="s">
        <v>6037</v>
      </c>
      <c r="F2666" s="10" t="s">
        <v>6090</v>
      </c>
      <c r="G2666" t="s">
        <v>6091</v>
      </c>
      <c r="H2666" s="11" t="s">
        <v>6085</v>
      </c>
      <c r="I2666" s="11" t="s">
        <v>6086</v>
      </c>
      <c r="J2666" s="11" t="s">
        <v>6022</v>
      </c>
      <c r="K2666" s="11">
        <v>1200</v>
      </c>
      <c r="L2666" s="6">
        <v>105</v>
      </c>
    </row>
    <row r="2667" spans="1:12">
      <c r="A2667" t="s">
        <v>5350</v>
      </c>
      <c r="B2667" s="4">
        <v>43224</v>
      </c>
      <c r="C2667">
        <v>36</v>
      </c>
      <c r="D2667" t="s">
        <v>6016</v>
      </c>
      <c r="E2667" s="7" t="s">
        <v>6017</v>
      </c>
      <c r="F2667" s="10" t="s">
        <v>6090</v>
      </c>
      <c r="G2667" t="s">
        <v>6091</v>
      </c>
      <c r="H2667" s="11" t="s">
        <v>6085</v>
      </c>
      <c r="I2667" s="11" t="s">
        <v>6086</v>
      </c>
      <c r="J2667" s="11" t="s">
        <v>6029</v>
      </c>
      <c r="K2667" s="11">
        <v>28000</v>
      </c>
      <c r="L2667" s="6">
        <v>70</v>
      </c>
    </row>
    <row r="2668" spans="1:12">
      <c r="A2668" t="s">
        <v>5352</v>
      </c>
      <c r="B2668" s="4">
        <v>43374</v>
      </c>
      <c r="C2668">
        <v>37</v>
      </c>
      <c r="D2668" t="s">
        <v>6023</v>
      </c>
      <c r="E2668" s="7" t="s">
        <v>6017</v>
      </c>
      <c r="F2668" s="10" t="s">
        <v>6090</v>
      </c>
      <c r="G2668" t="s">
        <v>6091</v>
      </c>
      <c r="H2668" s="11" t="s">
        <v>6085</v>
      </c>
      <c r="I2668" s="11" t="s">
        <v>6086</v>
      </c>
      <c r="J2668" s="11" t="s">
        <v>6088</v>
      </c>
      <c r="K2668" s="11">
        <v>28000</v>
      </c>
      <c r="L2668" s="6">
        <v>150</v>
      </c>
    </row>
    <row r="2669" spans="1:12">
      <c r="A2669" t="s">
        <v>5354</v>
      </c>
      <c r="B2669" s="4">
        <v>43374</v>
      </c>
      <c r="C2669">
        <v>44</v>
      </c>
      <c r="D2669" t="s">
        <v>6023</v>
      </c>
      <c r="E2669" s="7" t="s">
        <v>6043</v>
      </c>
      <c r="F2669" s="10" t="s">
        <v>6090</v>
      </c>
      <c r="G2669" t="s">
        <v>6091</v>
      </c>
      <c r="H2669" s="11" t="s">
        <v>6085</v>
      </c>
      <c r="I2669" s="11" t="s">
        <v>6086</v>
      </c>
      <c r="J2669" s="11" t="s">
        <v>6029</v>
      </c>
      <c r="K2669" s="11">
        <v>12000</v>
      </c>
      <c r="L2669" s="6">
        <v>50</v>
      </c>
    </row>
    <row r="2670" spans="1:12">
      <c r="A2670" t="s">
        <v>5356</v>
      </c>
      <c r="B2670" s="4">
        <v>42977</v>
      </c>
      <c r="C2670">
        <v>52</v>
      </c>
      <c r="D2670" t="s">
        <v>6016</v>
      </c>
      <c r="E2670" s="7" t="s">
        <v>6043</v>
      </c>
      <c r="F2670" s="10" t="s">
        <v>6090</v>
      </c>
      <c r="G2670" t="s">
        <v>6091</v>
      </c>
      <c r="H2670" s="11" t="s">
        <v>6047</v>
      </c>
      <c r="I2670" s="11" t="s">
        <v>6048</v>
      </c>
      <c r="J2670" s="11" t="s">
        <v>6022</v>
      </c>
      <c r="K2670" s="11">
        <v>3800</v>
      </c>
      <c r="L2670" s="6">
        <v>80</v>
      </c>
    </row>
    <row r="2671" spans="1:12">
      <c r="A2671" t="s">
        <v>5358</v>
      </c>
      <c r="B2671" s="4">
        <v>42977</v>
      </c>
      <c r="C2671">
        <v>42</v>
      </c>
      <c r="D2671" t="s">
        <v>6023</v>
      </c>
      <c r="E2671" s="7" t="s">
        <v>6017</v>
      </c>
      <c r="F2671" s="10" t="s">
        <v>6090</v>
      </c>
      <c r="G2671" t="s">
        <v>6091</v>
      </c>
      <c r="H2671" s="11" t="s">
        <v>6047</v>
      </c>
      <c r="I2671" s="11" t="s">
        <v>6048</v>
      </c>
      <c r="J2671" s="11" t="s">
        <v>6029</v>
      </c>
      <c r="K2671" s="11">
        <v>11000</v>
      </c>
      <c r="L2671" s="6">
        <v>320</v>
      </c>
    </row>
    <row r="2672" spans="1:12">
      <c r="A2672" t="s">
        <v>5360</v>
      </c>
      <c r="B2672" s="4">
        <v>42625</v>
      </c>
      <c r="C2672">
        <v>62</v>
      </c>
      <c r="D2672" t="s">
        <v>6023</v>
      </c>
      <c r="E2672" s="7" t="s">
        <v>6017</v>
      </c>
      <c r="F2672" s="10" t="s">
        <v>6090</v>
      </c>
      <c r="G2672" t="s">
        <v>6091</v>
      </c>
      <c r="H2672" s="11" t="s">
        <v>6122</v>
      </c>
      <c r="I2672" s="11" t="s">
        <v>6072</v>
      </c>
      <c r="J2672" s="11" t="s">
        <v>6132</v>
      </c>
      <c r="K2672" s="11">
        <v>11000</v>
      </c>
      <c r="L2672" s="6">
        <v>330</v>
      </c>
    </row>
    <row r="2673" spans="1:12">
      <c r="A2673" t="s">
        <v>5362</v>
      </c>
      <c r="B2673" s="4">
        <v>42625</v>
      </c>
      <c r="C2673">
        <v>49</v>
      </c>
      <c r="D2673" t="s">
        <v>6016</v>
      </c>
      <c r="E2673" s="7" t="s">
        <v>6037</v>
      </c>
      <c r="F2673" s="10" t="s">
        <v>6090</v>
      </c>
      <c r="G2673" t="s">
        <v>6091</v>
      </c>
      <c r="H2673" s="11" t="s">
        <v>6122</v>
      </c>
      <c r="I2673" s="11" t="s">
        <v>6072</v>
      </c>
      <c r="J2673" s="11" t="s">
        <v>6123</v>
      </c>
      <c r="K2673" s="11">
        <v>750</v>
      </c>
      <c r="L2673" s="6">
        <v>660</v>
      </c>
    </row>
    <row r="2674" spans="1:12">
      <c r="A2674" t="s">
        <v>5364</v>
      </c>
      <c r="B2674" s="4">
        <v>42625</v>
      </c>
      <c r="C2674">
        <v>30</v>
      </c>
      <c r="D2674" t="s">
        <v>6023</v>
      </c>
      <c r="E2674" s="7" t="s">
        <v>6017</v>
      </c>
      <c r="F2674" s="10" t="s">
        <v>6090</v>
      </c>
      <c r="G2674" t="s">
        <v>6091</v>
      </c>
      <c r="H2674" s="11" t="s">
        <v>6122</v>
      </c>
      <c r="I2674" s="11" t="s">
        <v>6072</v>
      </c>
      <c r="J2674" s="11" t="s">
        <v>6132</v>
      </c>
      <c r="K2674" s="11">
        <v>11000</v>
      </c>
      <c r="L2674" s="6">
        <v>220</v>
      </c>
    </row>
    <row r="2675" spans="1:12">
      <c r="A2675" t="s">
        <v>5366</v>
      </c>
      <c r="B2675" s="4">
        <v>42625</v>
      </c>
      <c r="C2675">
        <v>50</v>
      </c>
      <c r="D2675" t="s">
        <v>6016</v>
      </c>
      <c r="E2675" s="7" t="s">
        <v>6017</v>
      </c>
      <c r="F2675" s="10" t="s">
        <v>6090</v>
      </c>
      <c r="G2675" t="s">
        <v>6091</v>
      </c>
      <c r="H2675" s="11" t="s">
        <v>6122</v>
      </c>
      <c r="I2675" s="11" t="s">
        <v>6072</v>
      </c>
      <c r="J2675" s="11" t="s">
        <v>6132</v>
      </c>
      <c r="K2675" s="11">
        <v>11000</v>
      </c>
      <c r="L2675" s="6">
        <v>550</v>
      </c>
    </row>
    <row r="2676" spans="1:12">
      <c r="A2676" t="s">
        <v>5368</v>
      </c>
      <c r="B2676" s="4">
        <v>43802</v>
      </c>
      <c r="C2676">
        <v>32</v>
      </c>
      <c r="D2676" t="s">
        <v>6016</v>
      </c>
      <c r="E2676" s="7" t="s">
        <v>6017</v>
      </c>
      <c r="F2676" s="10" t="s">
        <v>6090</v>
      </c>
      <c r="G2676" t="s">
        <v>6091</v>
      </c>
      <c r="H2676" s="11" t="s">
        <v>6085</v>
      </c>
      <c r="I2676" s="11" t="s">
        <v>6086</v>
      </c>
      <c r="J2676" s="11" t="s">
        <v>6029</v>
      </c>
      <c r="K2676" s="11">
        <v>28000</v>
      </c>
      <c r="L2676" s="6">
        <v>240</v>
      </c>
    </row>
    <row r="2677" spans="1:12">
      <c r="A2677" t="s">
        <v>5370</v>
      </c>
      <c r="B2677" s="4">
        <v>43801</v>
      </c>
      <c r="C2677">
        <v>32</v>
      </c>
      <c r="D2677" t="s">
        <v>6023</v>
      </c>
      <c r="E2677" s="7" t="s">
        <v>6017</v>
      </c>
      <c r="F2677" s="10" t="s">
        <v>6090</v>
      </c>
      <c r="G2677" t="s">
        <v>6091</v>
      </c>
      <c r="H2677" s="11" t="s">
        <v>6031</v>
      </c>
      <c r="I2677" s="11" t="s">
        <v>6032</v>
      </c>
      <c r="J2677" s="11" t="s">
        <v>6034</v>
      </c>
      <c r="K2677" s="11">
        <v>11000</v>
      </c>
      <c r="L2677" s="6">
        <v>175</v>
      </c>
    </row>
    <row r="2678" spans="1:12">
      <c r="A2678" t="s">
        <v>5372</v>
      </c>
      <c r="B2678" s="4">
        <v>43801</v>
      </c>
      <c r="C2678">
        <v>49</v>
      </c>
      <c r="D2678" t="s">
        <v>6016</v>
      </c>
      <c r="E2678" s="7" t="s">
        <v>6037</v>
      </c>
      <c r="F2678" s="10" t="s">
        <v>6090</v>
      </c>
      <c r="G2678" t="s">
        <v>6091</v>
      </c>
      <c r="H2678" s="11" t="s">
        <v>6031</v>
      </c>
      <c r="I2678" s="11" t="s">
        <v>6032</v>
      </c>
      <c r="J2678" s="11" t="s">
        <v>6034</v>
      </c>
      <c r="K2678" s="11">
        <v>350</v>
      </c>
      <c r="L2678" s="6">
        <v>35</v>
      </c>
    </row>
    <row r="2679" spans="1:12">
      <c r="A2679" t="s">
        <v>5374</v>
      </c>
      <c r="B2679" s="4">
        <v>42542</v>
      </c>
      <c r="C2679">
        <v>37</v>
      </c>
      <c r="D2679" t="s">
        <v>6016</v>
      </c>
      <c r="E2679" s="7" t="s">
        <v>6043</v>
      </c>
      <c r="F2679" s="10" t="s">
        <v>6090</v>
      </c>
      <c r="G2679" t="s">
        <v>6091</v>
      </c>
      <c r="H2679" s="11" t="s">
        <v>6085</v>
      </c>
      <c r="I2679" s="11" t="s">
        <v>6086</v>
      </c>
      <c r="J2679" s="11" t="s">
        <v>6029</v>
      </c>
      <c r="K2679" s="11">
        <v>12000</v>
      </c>
      <c r="L2679" s="6">
        <v>560</v>
      </c>
    </row>
    <row r="2680" spans="1:12">
      <c r="A2680" t="s">
        <v>5376</v>
      </c>
      <c r="B2680" s="4">
        <v>42542</v>
      </c>
      <c r="C2680">
        <v>42</v>
      </c>
      <c r="D2680" t="s">
        <v>6023</v>
      </c>
      <c r="E2680" s="7" t="s">
        <v>6043</v>
      </c>
      <c r="F2680" s="10" t="s">
        <v>6090</v>
      </c>
      <c r="G2680" t="s">
        <v>6091</v>
      </c>
      <c r="H2680" s="11" t="s">
        <v>6085</v>
      </c>
      <c r="I2680" s="11" t="s">
        <v>6086</v>
      </c>
      <c r="J2680" s="11" t="s">
        <v>6029</v>
      </c>
      <c r="K2680" s="11">
        <v>12000</v>
      </c>
      <c r="L2680" s="6">
        <v>160</v>
      </c>
    </row>
    <row r="2681" spans="1:12">
      <c r="A2681" t="s">
        <v>5378</v>
      </c>
      <c r="B2681" s="4">
        <v>43492</v>
      </c>
      <c r="C2681">
        <v>36</v>
      </c>
      <c r="D2681" t="s">
        <v>6016</v>
      </c>
      <c r="E2681" s="7" t="s">
        <v>6037</v>
      </c>
      <c r="F2681" s="10" t="s">
        <v>6090</v>
      </c>
      <c r="G2681" t="s">
        <v>6091</v>
      </c>
      <c r="H2681" s="11" t="s">
        <v>6047</v>
      </c>
      <c r="I2681" s="11" t="s">
        <v>6048</v>
      </c>
      <c r="J2681" s="11" t="s">
        <v>6029</v>
      </c>
      <c r="K2681" s="11">
        <v>450</v>
      </c>
      <c r="L2681" s="6">
        <v>250</v>
      </c>
    </row>
    <row r="2682" spans="1:12">
      <c r="A2682" t="s">
        <v>5380</v>
      </c>
      <c r="B2682" s="4">
        <v>43492</v>
      </c>
      <c r="C2682">
        <v>52</v>
      </c>
      <c r="D2682" t="s">
        <v>6023</v>
      </c>
      <c r="E2682" s="7" t="s">
        <v>6037</v>
      </c>
      <c r="F2682" s="10" t="s">
        <v>6090</v>
      </c>
      <c r="G2682" t="s">
        <v>6091</v>
      </c>
      <c r="H2682" s="11" t="s">
        <v>6047</v>
      </c>
      <c r="I2682" s="11" t="s">
        <v>6048</v>
      </c>
      <c r="J2682" s="11" t="s">
        <v>6075</v>
      </c>
      <c r="K2682" s="11">
        <v>450</v>
      </c>
      <c r="L2682" s="6">
        <v>250</v>
      </c>
    </row>
    <row r="2683" spans="1:12">
      <c r="A2683" t="s">
        <v>5382</v>
      </c>
      <c r="B2683" s="4">
        <v>43492</v>
      </c>
      <c r="C2683">
        <v>48</v>
      </c>
      <c r="D2683" t="s">
        <v>6016</v>
      </c>
      <c r="E2683" s="7" t="s">
        <v>6017</v>
      </c>
      <c r="F2683" s="10" t="s">
        <v>6090</v>
      </c>
      <c r="G2683" t="s">
        <v>6091</v>
      </c>
      <c r="H2683" s="11" t="s">
        <v>6047</v>
      </c>
      <c r="I2683" s="11" t="s">
        <v>6048</v>
      </c>
      <c r="J2683" s="11" t="s">
        <v>6029</v>
      </c>
      <c r="K2683" s="11">
        <v>11000</v>
      </c>
      <c r="L2683" s="6">
        <v>200</v>
      </c>
    </row>
    <row r="2684" spans="1:12">
      <c r="A2684" t="s">
        <v>5384</v>
      </c>
      <c r="B2684" s="4">
        <v>43492</v>
      </c>
      <c r="C2684">
        <v>29</v>
      </c>
      <c r="D2684" t="s">
        <v>6016</v>
      </c>
      <c r="E2684" s="7" t="s">
        <v>6037</v>
      </c>
      <c r="F2684" s="10" t="s">
        <v>6090</v>
      </c>
      <c r="G2684" t="s">
        <v>6091</v>
      </c>
      <c r="H2684" s="11" t="s">
        <v>6047</v>
      </c>
      <c r="I2684" s="11" t="s">
        <v>6048</v>
      </c>
      <c r="J2684" s="11" t="s">
        <v>6075</v>
      </c>
      <c r="K2684" s="11">
        <v>450</v>
      </c>
      <c r="L2684" s="6">
        <v>150</v>
      </c>
    </row>
    <row r="2685" spans="1:12">
      <c r="A2685" t="s">
        <v>5386</v>
      </c>
      <c r="B2685" s="4">
        <v>43492</v>
      </c>
      <c r="C2685">
        <v>33</v>
      </c>
      <c r="D2685" t="s">
        <v>6023</v>
      </c>
      <c r="E2685" s="7" t="s">
        <v>6037</v>
      </c>
      <c r="F2685" s="10" t="s">
        <v>6090</v>
      </c>
      <c r="G2685" t="s">
        <v>6091</v>
      </c>
      <c r="H2685" s="11" t="s">
        <v>6047</v>
      </c>
      <c r="I2685" s="11" t="s">
        <v>6048</v>
      </c>
      <c r="J2685" s="11" t="s">
        <v>6075</v>
      </c>
      <c r="K2685" s="11">
        <v>450</v>
      </c>
      <c r="L2685" s="6">
        <v>50</v>
      </c>
    </row>
    <row r="2686" spans="1:12">
      <c r="A2686" t="s">
        <v>5388</v>
      </c>
      <c r="B2686" s="4">
        <v>43652</v>
      </c>
      <c r="C2686">
        <v>36</v>
      </c>
      <c r="D2686" t="s">
        <v>6016</v>
      </c>
      <c r="E2686" s="7" t="s">
        <v>6043</v>
      </c>
      <c r="F2686" s="10" t="s">
        <v>6090</v>
      </c>
      <c r="G2686" t="s">
        <v>6091</v>
      </c>
      <c r="H2686" s="11" t="s">
        <v>6031</v>
      </c>
      <c r="I2686" s="11" t="s">
        <v>6032</v>
      </c>
      <c r="J2686" s="11" t="s">
        <v>6034</v>
      </c>
      <c r="K2686" s="11">
        <v>3800</v>
      </c>
      <c r="L2686" s="6">
        <v>720</v>
      </c>
    </row>
    <row r="2687" spans="1:12">
      <c r="A2687" t="s">
        <v>5390</v>
      </c>
      <c r="B2687" s="4">
        <v>43354</v>
      </c>
      <c r="C2687">
        <v>36</v>
      </c>
      <c r="D2687" t="s">
        <v>6023</v>
      </c>
      <c r="E2687" s="7" t="s">
        <v>6017</v>
      </c>
      <c r="F2687" s="10" t="s">
        <v>6090</v>
      </c>
      <c r="G2687" t="s">
        <v>6091</v>
      </c>
      <c r="H2687" s="11" t="s">
        <v>6031</v>
      </c>
      <c r="I2687" s="11" t="s">
        <v>6032</v>
      </c>
      <c r="J2687" s="11" t="s">
        <v>6034</v>
      </c>
      <c r="K2687" s="11">
        <v>11000</v>
      </c>
      <c r="L2687" s="6">
        <v>105</v>
      </c>
    </row>
    <row r="2688" spans="1:12">
      <c r="A2688" t="s">
        <v>5392</v>
      </c>
      <c r="B2688" s="4">
        <v>43354</v>
      </c>
      <c r="C2688">
        <v>56</v>
      </c>
      <c r="D2688" t="s">
        <v>6023</v>
      </c>
      <c r="E2688" s="7" t="s">
        <v>6017</v>
      </c>
      <c r="F2688" s="10" t="s">
        <v>6090</v>
      </c>
      <c r="G2688" t="s">
        <v>6091</v>
      </c>
      <c r="H2688" s="11" t="s">
        <v>6031</v>
      </c>
      <c r="I2688" s="11" t="s">
        <v>6032</v>
      </c>
      <c r="J2688" s="11" t="s">
        <v>6034</v>
      </c>
      <c r="K2688" s="11">
        <v>11000</v>
      </c>
      <c r="L2688" s="6">
        <v>70</v>
      </c>
    </row>
    <row r="2689" spans="1:12">
      <c r="A2689" t="s">
        <v>5394</v>
      </c>
      <c r="B2689" s="4">
        <v>43317</v>
      </c>
      <c r="C2689">
        <v>28</v>
      </c>
      <c r="D2689" t="s">
        <v>6016</v>
      </c>
      <c r="E2689" s="7" t="s">
        <v>6017</v>
      </c>
      <c r="F2689" s="10" t="s">
        <v>6090</v>
      </c>
      <c r="G2689" t="s">
        <v>6091</v>
      </c>
      <c r="H2689" s="11" t="s">
        <v>6085</v>
      </c>
      <c r="I2689" s="11" t="s">
        <v>6086</v>
      </c>
      <c r="J2689" s="11" t="s">
        <v>6029</v>
      </c>
      <c r="K2689" s="11">
        <v>28000</v>
      </c>
      <c r="L2689" s="6">
        <v>250</v>
      </c>
    </row>
    <row r="2690" spans="1:12">
      <c r="A2690" t="s">
        <v>5396</v>
      </c>
      <c r="B2690" s="4">
        <v>43053</v>
      </c>
      <c r="C2690">
        <v>31</v>
      </c>
      <c r="D2690" t="s">
        <v>6023</v>
      </c>
      <c r="E2690" s="7" t="s">
        <v>6017</v>
      </c>
      <c r="F2690" s="10" t="s">
        <v>6090</v>
      </c>
      <c r="G2690" t="s">
        <v>6091</v>
      </c>
      <c r="H2690" s="11" t="s">
        <v>6071</v>
      </c>
      <c r="I2690" s="11" t="s">
        <v>6072</v>
      </c>
      <c r="J2690" s="11" t="s">
        <v>6029</v>
      </c>
      <c r="K2690" s="11">
        <v>11000</v>
      </c>
      <c r="L2690" s="6">
        <v>400</v>
      </c>
    </row>
    <row r="2691" spans="1:12">
      <c r="A2691" t="s">
        <v>5398</v>
      </c>
      <c r="B2691" s="4">
        <v>42553</v>
      </c>
      <c r="C2691">
        <v>44</v>
      </c>
      <c r="D2691" t="s">
        <v>6023</v>
      </c>
      <c r="E2691" s="7" t="s">
        <v>6017</v>
      </c>
      <c r="F2691" s="10" t="s">
        <v>6090</v>
      </c>
      <c r="G2691" t="s">
        <v>6091</v>
      </c>
      <c r="H2691" s="11" t="s">
        <v>6085</v>
      </c>
      <c r="I2691" s="11" t="s">
        <v>6086</v>
      </c>
      <c r="J2691" s="11" t="s">
        <v>6029</v>
      </c>
      <c r="K2691" s="11">
        <v>28000</v>
      </c>
      <c r="L2691" s="6">
        <v>200</v>
      </c>
    </row>
    <row r="2692" spans="1:12">
      <c r="A2692" t="s">
        <v>5400</v>
      </c>
      <c r="B2692" s="4">
        <v>43807</v>
      </c>
      <c r="C2692">
        <v>51</v>
      </c>
      <c r="D2692" t="s">
        <v>6023</v>
      </c>
      <c r="E2692" s="7" t="s">
        <v>6017</v>
      </c>
      <c r="F2692" s="10" t="s">
        <v>6090</v>
      </c>
      <c r="G2692" t="s">
        <v>6091</v>
      </c>
      <c r="H2692" s="11" t="s">
        <v>6031</v>
      </c>
      <c r="I2692" s="11" t="s">
        <v>6032</v>
      </c>
      <c r="J2692" s="11" t="s">
        <v>6034</v>
      </c>
      <c r="K2692" s="11">
        <v>11000</v>
      </c>
      <c r="L2692" s="6">
        <v>330</v>
      </c>
    </row>
    <row r="2693" spans="1:12">
      <c r="A2693" t="s">
        <v>5402</v>
      </c>
      <c r="B2693" s="4">
        <v>43345</v>
      </c>
      <c r="C2693">
        <v>55</v>
      </c>
      <c r="D2693" t="s">
        <v>6016</v>
      </c>
      <c r="E2693" s="7" t="s">
        <v>6017</v>
      </c>
      <c r="F2693" s="10" t="s">
        <v>6090</v>
      </c>
      <c r="G2693" t="s">
        <v>6091</v>
      </c>
      <c r="H2693" s="11" t="s">
        <v>6031</v>
      </c>
      <c r="I2693" s="11" t="s">
        <v>6032</v>
      </c>
      <c r="J2693" s="11" t="s">
        <v>6034</v>
      </c>
      <c r="K2693" s="11">
        <v>11000</v>
      </c>
      <c r="L2693" s="6">
        <v>240</v>
      </c>
    </row>
    <row r="2694" spans="1:12">
      <c r="A2694" t="s">
        <v>5404</v>
      </c>
      <c r="B2694" s="4">
        <v>43345</v>
      </c>
      <c r="C2694">
        <v>34</v>
      </c>
      <c r="D2694" t="s">
        <v>6023</v>
      </c>
      <c r="E2694" s="7" t="s">
        <v>6043</v>
      </c>
      <c r="F2694" s="10" t="s">
        <v>6090</v>
      </c>
      <c r="G2694" t="s">
        <v>6091</v>
      </c>
      <c r="H2694" s="11" t="s">
        <v>6031</v>
      </c>
      <c r="I2694" s="11" t="s">
        <v>6032</v>
      </c>
      <c r="J2694" s="11" t="s">
        <v>6040</v>
      </c>
      <c r="K2694" s="11">
        <v>3800</v>
      </c>
      <c r="L2694" s="6">
        <v>240</v>
      </c>
    </row>
    <row r="2695" spans="1:12">
      <c r="A2695" t="s">
        <v>5406</v>
      </c>
      <c r="B2695" s="4">
        <v>43128</v>
      </c>
      <c r="C2695">
        <v>61</v>
      </c>
      <c r="D2695" t="s">
        <v>6023</v>
      </c>
      <c r="E2695" s="7" t="s">
        <v>6017</v>
      </c>
      <c r="F2695" s="10" t="s">
        <v>6090</v>
      </c>
      <c r="G2695" t="s">
        <v>6091</v>
      </c>
      <c r="H2695" s="11" t="s">
        <v>6054</v>
      </c>
      <c r="I2695" s="11" t="s">
        <v>6055</v>
      </c>
      <c r="J2695" s="11" t="s">
        <v>6022</v>
      </c>
      <c r="K2695" s="11">
        <v>11000</v>
      </c>
      <c r="L2695" s="6">
        <v>400</v>
      </c>
    </row>
    <row r="2696" spans="1:12">
      <c r="A2696" t="s">
        <v>5408</v>
      </c>
      <c r="B2696" s="4">
        <v>42663</v>
      </c>
      <c r="C2696">
        <v>37</v>
      </c>
      <c r="D2696" t="s">
        <v>6016</v>
      </c>
      <c r="E2696" s="7" t="s">
        <v>6017</v>
      </c>
      <c r="F2696" s="10" t="s">
        <v>6090</v>
      </c>
      <c r="G2696" t="s">
        <v>6091</v>
      </c>
      <c r="H2696" s="11" t="s">
        <v>6031</v>
      </c>
      <c r="I2696" s="11" t="s">
        <v>6032</v>
      </c>
      <c r="J2696" s="11" t="s">
        <v>6033</v>
      </c>
      <c r="K2696" s="11">
        <v>11000</v>
      </c>
      <c r="L2696" s="6">
        <v>35</v>
      </c>
    </row>
    <row r="2697" spans="1:12">
      <c r="A2697" t="s">
        <v>5410</v>
      </c>
      <c r="B2697" s="4">
        <v>43140</v>
      </c>
      <c r="C2697">
        <v>46</v>
      </c>
      <c r="D2697" t="s">
        <v>6016</v>
      </c>
      <c r="E2697" s="7" t="s">
        <v>6017</v>
      </c>
      <c r="F2697" s="10" t="s">
        <v>6090</v>
      </c>
      <c r="G2697" t="s">
        <v>6091</v>
      </c>
      <c r="H2697" s="11" t="s">
        <v>6085</v>
      </c>
      <c r="I2697" s="11" t="s">
        <v>6086</v>
      </c>
      <c r="J2697" s="11" t="s">
        <v>6029</v>
      </c>
      <c r="K2697" s="11">
        <v>28000</v>
      </c>
      <c r="L2697" s="6">
        <v>220</v>
      </c>
    </row>
    <row r="2698" spans="1:12">
      <c r="A2698" t="s">
        <v>5412</v>
      </c>
      <c r="B2698" s="4">
        <v>42452</v>
      </c>
      <c r="C2698">
        <v>47</v>
      </c>
      <c r="D2698" t="s">
        <v>6023</v>
      </c>
      <c r="E2698" s="7" t="s">
        <v>6017</v>
      </c>
      <c r="F2698" s="10" t="s">
        <v>6090</v>
      </c>
      <c r="G2698" t="s">
        <v>6091</v>
      </c>
      <c r="H2698" s="11" t="s">
        <v>6047</v>
      </c>
      <c r="I2698" s="11" t="s">
        <v>6048</v>
      </c>
      <c r="J2698" s="11" t="s">
        <v>6075</v>
      </c>
      <c r="K2698" s="11">
        <v>11000</v>
      </c>
      <c r="L2698" s="6">
        <v>140</v>
      </c>
    </row>
    <row r="2699" spans="1:12">
      <c r="A2699" t="s">
        <v>5414</v>
      </c>
      <c r="B2699" s="4">
        <v>42452</v>
      </c>
      <c r="C2699">
        <v>54</v>
      </c>
      <c r="D2699" t="s">
        <v>6016</v>
      </c>
      <c r="E2699" s="7" t="s">
        <v>6017</v>
      </c>
      <c r="F2699" s="10" t="s">
        <v>6090</v>
      </c>
      <c r="G2699" t="s">
        <v>6091</v>
      </c>
      <c r="H2699" s="11" t="s">
        <v>6047</v>
      </c>
      <c r="I2699" s="11" t="s">
        <v>6048</v>
      </c>
      <c r="J2699" s="11" t="s">
        <v>6075</v>
      </c>
      <c r="K2699" s="11">
        <v>11000</v>
      </c>
      <c r="L2699" s="6">
        <v>210</v>
      </c>
    </row>
    <row r="2700" spans="1:12">
      <c r="A2700" t="s">
        <v>5416</v>
      </c>
      <c r="B2700" s="4">
        <v>42452</v>
      </c>
      <c r="C2700">
        <v>50</v>
      </c>
      <c r="D2700" t="s">
        <v>6023</v>
      </c>
      <c r="E2700" s="7" t="s">
        <v>6037</v>
      </c>
      <c r="F2700" s="10" t="s">
        <v>6090</v>
      </c>
      <c r="G2700" t="s">
        <v>6091</v>
      </c>
      <c r="H2700" s="11" t="s">
        <v>6047</v>
      </c>
      <c r="I2700" s="11" t="s">
        <v>6048</v>
      </c>
      <c r="J2700" s="11" t="s">
        <v>6029</v>
      </c>
      <c r="K2700" s="11">
        <v>450</v>
      </c>
      <c r="L2700" s="6">
        <v>140</v>
      </c>
    </row>
    <row r="2701" spans="1:12">
      <c r="A2701" t="s">
        <v>5418</v>
      </c>
      <c r="B2701" s="4">
        <v>42452</v>
      </c>
      <c r="C2701">
        <v>36</v>
      </c>
      <c r="D2701" t="s">
        <v>6023</v>
      </c>
      <c r="E2701" s="7" t="s">
        <v>6017</v>
      </c>
      <c r="F2701" s="10" t="s">
        <v>6090</v>
      </c>
      <c r="G2701" t="s">
        <v>6091</v>
      </c>
      <c r="H2701" s="11" t="s">
        <v>6047</v>
      </c>
      <c r="I2701" s="11" t="s">
        <v>6048</v>
      </c>
      <c r="J2701" s="11" t="s">
        <v>6029</v>
      </c>
      <c r="K2701" s="11">
        <v>11000</v>
      </c>
      <c r="L2701" s="6">
        <v>105</v>
      </c>
    </row>
    <row r="2702" spans="1:12">
      <c r="A2702" t="s">
        <v>5420</v>
      </c>
      <c r="B2702" s="4">
        <v>42452</v>
      </c>
      <c r="C2702">
        <v>37</v>
      </c>
      <c r="D2702" t="s">
        <v>6016</v>
      </c>
      <c r="E2702" s="7" t="s">
        <v>6017</v>
      </c>
      <c r="F2702" s="10" t="s">
        <v>6090</v>
      </c>
      <c r="G2702" t="s">
        <v>6091</v>
      </c>
      <c r="H2702" s="11" t="s">
        <v>6047</v>
      </c>
      <c r="I2702" s="11" t="s">
        <v>6048</v>
      </c>
      <c r="J2702" s="11" t="s">
        <v>6022</v>
      </c>
      <c r="K2702" s="11">
        <v>11000</v>
      </c>
      <c r="L2702" s="6">
        <v>70</v>
      </c>
    </row>
    <row r="2703" spans="1:12">
      <c r="A2703" t="s">
        <v>5422</v>
      </c>
      <c r="B2703" s="4">
        <v>42452</v>
      </c>
      <c r="C2703">
        <v>47</v>
      </c>
      <c r="D2703" t="s">
        <v>6016</v>
      </c>
      <c r="E2703" s="7" t="s">
        <v>6043</v>
      </c>
      <c r="F2703" s="10" t="s">
        <v>6090</v>
      </c>
      <c r="G2703" t="s">
        <v>6091</v>
      </c>
      <c r="H2703" s="11" t="s">
        <v>6047</v>
      </c>
      <c r="I2703" s="11" t="s">
        <v>6048</v>
      </c>
      <c r="J2703" s="11" t="s">
        <v>6029</v>
      </c>
      <c r="K2703" s="11">
        <v>3800</v>
      </c>
      <c r="L2703" s="6">
        <v>105</v>
      </c>
    </row>
    <row r="2704" spans="1:12">
      <c r="A2704" t="s">
        <v>5424</v>
      </c>
      <c r="B2704" s="4">
        <v>42452</v>
      </c>
      <c r="C2704">
        <v>54</v>
      </c>
      <c r="D2704" t="s">
        <v>6016</v>
      </c>
      <c r="E2704" s="7" t="s">
        <v>6037</v>
      </c>
      <c r="F2704" s="10" t="s">
        <v>6090</v>
      </c>
      <c r="G2704" t="s">
        <v>6091</v>
      </c>
      <c r="H2704" s="11" t="s">
        <v>6047</v>
      </c>
      <c r="I2704" s="11" t="s">
        <v>6048</v>
      </c>
      <c r="J2704" s="11" t="s">
        <v>6022</v>
      </c>
      <c r="K2704" s="11">
        <v>450</v>
      </c>
      <c r="L2704" s="6">
        <v>105</v>
      </c>
    </row>
    <row r="2705" spans="1:12">
      <c r="A2705" t="s">
        <v>5426</v>
      </c>
      <c r="B2705" s="4">
        <v>42520</v>
      </c>
      <c r="C2705">
        <v>64</v>
      </c>
      <c r="D2705" t="s">
        <v>6023</v>
      </c>
      <c r="E2705" s="7" t="s">
        <v>6017</v>
      </c>
      <c r="F2705" s="10" t="s">
        <v>6090</v>
      </c>
      <c r="G2705" t="s">
        <v>6091</v>
      </c>
      <c r="H2705" s="11" t="s">
        <v>6031</v>
      </c>
      <c r="I2705" s="11" t="s">
        <v>6032</v>
      </c>
      <c r="J2705" s="11" t="s">
        <v>6034</v>
      </c>
      <c r="K2705" s="11">
        <v>11000</v>
      </c>
      <c r="L2705" s="6">
        <v>330</v>
      </c>
    </row>
    <row r="2706" spans="1:12">
      <c r="A2706" t="s">
        <v>5428</v>
      </c>
      <c r="B2706" s="4">
        <v>43659</v>
      </c>
      <c r="C2706">
        <v>48</v>
      </c>
      <c r="D2706" t="s">
        <v>6016</v>
      </c>
      <c r="E2706" s="7" t="s">
        <v>6017</v>
      </c>
      <c r="F2706" s="10" t="s">
        <v>6090</v>
      </c>
      <c r="G2706" t="s">
        <v>6091</v>
      </c>
      <c r="H2706" s="11" t="s">
        <v>6020</v>
      </c>
      <c r="I2706" s="11" t="s">
        <v>6021</v>
      </c>
      <c r="J2706" s="11" t="s">
        <v>6029</v>
      </c>
      <c r="K2706" s="11">
        <v>11000</v>
      </c>
      <c r="L2706" s="6">
        <v>660</v>
      </c>
    </row>
    <row r="2707" spans="1:12">
      <c r="A2707" t="s">
        <v>5430</v>
      </c>
      <c r="B2707" s="4">
        <v>43637</v>
      </c>
      <c r="C2707">
        <v>35</v>
      </c>
      <c r="D2707" t="s">
        <v>6016</v>
      </c>
      <c r="E2707" s="7" t="s">
        <v>6017</v>
      </c>
      <c r="F2707" s="10" t="s">
        <v>6090</v>
      </c>
      <c r="G2707" t="s">
        <v>6091</v>
      </c>
      <c r="H2707" s="11" t="s">
        <v>6047</v>
      </c>
      <c r="I2707" s="11" t="s">
        <v>6048</v>
      </c>
      <c r="J2707" s="11" t="s">
        <v>6029</v>
      </c>
      <c r="K2707" s="11">
        <v>11000</v>
      </c>
      <c r="L2707" s="6">
        <v>160</v>
      </c>
    </row>
    <row r="2708" spans="1:12">
      <c r="A2708" t="s">
        <v>5432</v>
      </c>
      <c r="B2708" s="4">
        <v>43637</v>
      </c>
      <c r="C2708">
        <v>49</v>
      </c>
      <c r="D2708" t="s">
        <v>6016</v>
      </c>
      <c r="E2708" s="7" t="s">
        <v>6037</v>
      </c>
      <c r="F2708" s="10" t="s">
        <v>6090</v>
      </c>
      <c r="G2708" t="s">
        <v>6091</v>
      </c>
      <c r="H2708" s="11" t="s">
        <v>6047</v>
      </c>
      <c r="I2708" s="11" t="s">
        <v>6048</v>
      </c>
      <c r="J2708" s="11" t="s">
        <v>6029</v>
      </c>
      <c r="K2708" s="11">
        <v>450</v>
      </c>
      <c r="L2708" s="6">
        <v>240</v>
      </c>
    </row>
    <row r="2709" spans="1:12">
      <c r="A2709" t="s">
        <v>5434</v>
      </c>
      <c r="B2709" s="4">
        <v>43637</v>
      </c>
      <c r="C2709">
        <v>42</v>
      </c>
      <c r="D2709" t="s">
        <v>6016</v>
      </c>
      <c r="E2709" s="7" t="s">
        <v>6037</v>
      </c>
      <c r="F2709" s="10" t="s">
        <v>6090</v>
      </c>
      <c r="G2709" t="s">
        <v>6091</v>
      </c>
      <c r="H2709" s="11" t="s">
        <v>6047</v>
      </c>
      <c r="I2709" s="11" t="s">
        <v>6048</v>
      </c>
      <c r="J2709" s="11" t="s">
        <v>6029</v>
      </c>
      <c r="K2709" s="11">
        <v>450</v>
      </c>
      <c r="L2709" s="6">
        <v>320</v>
      </c>
    </row>
    <row r="2710" spans="1:12">
      <c r="A2710" t="s">
        <v>5436</v>
      </c>
      <c r="B2710" s="4">
        <v>42772</v>
      </c>
      <c r="C2710">
        <v>49</v>
      </c>
      <c r="D2710" t="s">
        <v>6016</v>
      </c>
      <c r="E2710" s="7" t="s">
        <v>6017</v>
      </c>
      <c r="F2710" s="10" t="s">
        <v>6090</v>
      </c>
      <c r="G2710" t="s">
        <v>6091</v>
      </c>
      <c r="H2710" s="11" t="s">
        <v>6031</v>
      </c>
      <c r="I2710" s="11" t="s">
        <v>6032</v>
      </c>
      <c r="J2710" s="11" t="s">
        <v>6033</v>
      </c>
      <c r="K2710" s="11">
        <v>11000</v>
      </c>
      <c r="L2710" s="6">
        <v>560</v>
      </c>
    </row>
    <row r="2711" spans="1:12">
      <c r="A2711" t="s">
        <v>5438</v>
      </c>
      <c r="B2711" s="4">
        <v>42772</v>
      </c>
      <c r="C2711">
        <v>53</v>
      </c>
      <c r="D2711" t="s">
        <v>6023</v>
      </c>
      <c r="E2711" s="7" t="s">
        <v>6017</v>
      </c>
      <c r="F2711" s="10" t="s">
        <v>6090</v>
      </c>
      <c r="G2711" t="s">
        <v>6091</v>
      </c>
      <c r="H2711" s="11" t="s">
        <v>6031</v>
      </c>
      <c r="I2711" s="11" t="s">
        <v>6032</v>
      </c>
      <c r="J2711" s="11" t="s">
        <v>6040</v>
      </c>
      <c r="K2711" s="11">
        <v>11000</v>
      </c>
      <c r="L2711" s="6">
        <v>240</v>
      </c>
    </row>
    <row r="2712" spans="1:12">
      <c r="A2712" t="s">
        <v>5440</v>
      </c>
      <c r="B2712" s="4">
        <v>43084</v>
      </c>
      <c r="C2712">
        <v>56</v>
      </c>
      <c r="D2712" t="s">
        <v>6016</v>
      </c>
      <c r="E2712" s="7" t="s">
        <v>6017</v>
      </c>
      <c r="F2712" s="10" t="s">
        <v>6090</v>
      </c>
      <c r="G2712" t="s">
        <v>6091</v>
      </c>
      <c r="H2712" s="11" t="s">
        <v>6031</v>
      </c>
      <c r="I2712" s="11" t="s">
        <v>6032</v>
      </c>
      <c r="J2712" s="11" t="s">
        <v>6034</v>
      </c>
      <c r="K2712" s="11">
        <v>11000</v>
      </c>
      <c r="L2712" s="6">
        <v>70</v>
      </c>
    </row>
    <row r="2713" spans="1:12">
      <c r="A2713" t="s">
        <v>5442</v>
      </c>
      <c r="B2713" s="4">
        <v>43749</v>
      </c>
      <c r="C2713">
        <v>41</v>
      </c>
      <c r="D2713" t="s">
        <v>6016</v>
      </c>
      <c r="E2713" s="7" t="s">
        <v>6043</v>
      </c>
      <c r="F2713" s="10" t="s">
        <v>6090</v>
      </c>
      <c r="G2713" t="s">
        <v>6091</v>
      </c>
      <c r="H2713" s="11" t="s">
        <v>6071</v>
      </c>
      <c r="I2713" s="11" t="s">
        <v>6072</v>
      </c>
      <c r="J2713" s="11" t="s">
        <v>6022</v>
      </c>
      <c r="K2713" s="11">
        <v>3800</v>
      </c>
      <c r="L2713" s="6">
        <v>440</v>
      </c>
    </row>
    <row r="2714" spans="1:12">
      <c r="A2714" t="s">
        <v>5444</v>
      </c>
      <c r="B2714" s="4">
        <v>43678</v>
      </c>
      <c r="C2714">
        <v>37</v>
      </c>
      <c r="D2714" t="s">
        <v>6016</v>
      </c>
      <c r="E2714" s="7" t="s">
        <v>6017</v>
      </c>
      <c r="F2714" s="10" t="s">
        <v>6090</v>
      </c>
      <c r="G2714" t="s">
        <v>6091</v>
      </c>
      <c r="H2714" s="11" t="s">
        <v>6020</v>
      </c>
      <c r="I2714" s="11" t="s">
        <v>6021</v>
      </c>
      <c r="J2714" s="11" t="s">
        <v>6029</v>
      </c>
      <c r="K2714" s="11">
        <v>11000</v>
      </c>
      <c r="L2714" s="6">
        <v>990</v>
      </c>
    </row>
    <row r="2715" spans="1:12">
      <c r="A2715" t="s">
        <v>5446</v>
      </c>
      <c r="B2715" s="4">
        <v>42489</v>
      </c>
      <c r="C2715">
        <v>30</v>
      </c>
      <c r="D2715" t="s">
        <v>6016</v>
      </c>
      <c r="E2715" s="7" t="s">
        <v>6017</v>
      </c>
      <c r="F2715" s="10" t="s">
        <v>6090</v>
      </c>
      <c r="G2715" t="s">
        <v>6091</v>
      </c>
      <c r="H2715" s="11" t="s">
        <v>6031</v>
      </c>
      <c r="I2715" s="11" t="s">
        <v>6032</v>
      </c>
      <c r="J2715" s="11" t="s">
        <v>6040</v>
      </c>
      <c r="K2715" s="11">
        <v>11000</v>
      </c>
      <c r="L2715" s="6">
        <v>105</v>
      </c>
    </row>
    <row r="2716" spans="1:12">
      <c r="A2716" t="s">
        <v>5448</v>
      </c>
      <c r="B2716" s="4">
        <v>43075</v>
      </c>
      <c r="C2716">
        <v>45</v>
      </c>
      <c r="D2716" t="s">
        <v>6016</v>
      </c>
      <c r="E2716" s="7" t="s">
        <v>6037</v>
      </c>
      <c r="F2716" s="10" t="s">
        <v>6090</v>
      </c>
      <c r="G2716" t="s">
        <v>6091</v>
      </c>
      <c r="H2716" s="11" t="s">
        <v>6047</v>
      </c>
      <c r="I2716" s="11" t="s">
        <v>6048</v>
      </c>
      <c r="J2716" s="11" t="s">
        <v>6029</v>
      </c>
      <c r="K2716" s="11">
        <v>450</v>
      </c>
      <c r="L2716" s="6">
        <v>400</v>
      </c>
    </row>
    <row r="2717" spans="1:12">
      <c r="A2717" t="s">
        <v>5450</v>
      </c>
      <c r="B2717" s="4">
        <v>42712</v>
      </c>
      <c r="C2717">
        <v>54</v>
      </c>
      <c r="D2717" t="s">
        <v>6016</v>
      </c>
      <c r="E2717" s="7" t="s">
        <v>6017</v>
      </c>
      <c r="F2717" s="10" t="s">
        <v>6090</v>
      </c>
      <c r="G2717" t="s">
        <v>6091</v>
      </c>
      <c r="H2717" s="11" t="s">
        <v>6054</v>
      </c>
      <c r="I2717" s="11" t="s">
        <v>6055</v>
      </c>
      <c r="J2717" s="11" t="s">
        <v>6076</v>
      </c>
      <c r="K2717" s="11">
        <v>11000</v>
      </c>
      <c r="L2717" s="6">
        <v>220</v>
      </c>
    </row>
    <row r="2718" spans="1:12">
      <c r="A2718" t="s">
        <v>5452</v>
      </c>
      <c r="B2718" s="4">
        <v>43709</v>
      </c>
      <c r="C2718">
        <v>46</v>
      </c>
      <c r="D2718" t="s">
        <v>6016</v>
      </c>
      <c r="E2718" s="7" t="s">
        <v>6017</v>
      </c>
      <c r="F2718" s="10" t="s">
        <v>6090</v>
      </c>
      <c r="G2718" t="s">
        <v>6091</v>
      </c>
      <c r="H2718" s="11" t="s">
        <v>6047</v>
      </c>
      <c r="I2718" s="11" t="s">
        <v>6048</v>
      </c>
      <c r="J2718" s="11" t="s">
        <v>6075</v>
      </c>
      <c r="K2718" s="11">
        <v>11000</v>
      </c>
      <c r="L2718" s="6">
        <v>70</v>
      </c>
    </row>
    <row r="2719" spans="1:12">
      <c r="A2719" t="s">
        <v>5454</v>
      </c>
      <c r="B2719" s="4">
        <v>42626</v>
      </c>
      <c r="C2719">
        <v>36</v>
      </c>
      <c r="D2719" t="s">
        <v>6023</v>
      </c>
      <c r="E2719" s="7" t="s">
        <v>6043</v>
      </c>
      <c r="F2719" s="10" t="s">
        <v>6090</v>
      </c>
      <c r="G2719" t="s">
        <v>6091</v>
      </c>
      <c r="H2719" s="11" t="s">
        <v>6031</v>
      </c>
      <c r="I2719" s="11" t="s">
        <v>6032</v>
      </c>
      <c r="J2719" s="11" t="s">
        <v>6040</v>
      </c>
      <c r="K2719" s="11">
        <v>3800</v>
      </c>
      <c r="L2719" s="6">
        <v>330</v>
      </c>
    </row>
    <row r="2720" spans="1:12">
      <c r="A2720" t="s">
        <v>5456</v>
      </c>
      <c r="B2720" s="4">
        <v>43826</v>
      </c>
      <c r="C2720">
        <v>48</v>
      </c>
      <c r="D2720" t="s">
        <v>6016</v>
      </c>
      <c r="E2720" s="7" t="s">
        <v>6043</v>
      </c>
      <c r="F2720" s="10" t="s">
        <v>6090</v>
      </c>
      <c r="G2720" t="s">
        <v>6091</v>
      </c>
      <c r="H2720" s="11" t="s">
        <v>6031</v>
      </c>
      <c r="I2720" s="11" t="s">
        <v>6032</v>
      </c>
      <c r="J2720" s="11" t="s">
        <v>6034</v>
      </c>
      <c r="K2720" s="11">
        <v>3800</v>
      </c>
      <c r="L2720" s="6">
        <v>160</v>
      </c>
    </row>
    <row r="2721" spans="1:12">
      <c r="A2721" t="s">
        <v>5458</v>
      </c>
      <c r="B2721" s="4">
        <v>42712</v>
      </c>
      <c r="C2721">
        <v>59</v>
      </c>
      <c r="D2721" t="s">
        <v>6023</v>
      </c>
      <c r="E2721" s="7" t="s">
        <v>6043</v>
      </c>
      <c r="F2721" s="10" t="s">
        <v>6090</v>
      </c>
      <c r="G2721" t="s">
        <v>6091</v>
      </c>
      <c r="H2721" s="11" t="s">
        <v>6020</v>
      </c>
      <c r="I2721" s="11" t="s">
        <v>6021</v>
      </c>
      <c r="J2721" s="11" t="s">
        <v>6022</v>
      </c>
      <c r="K2721" s="11">
        <v>3800</v>
      </c>
      <c r="L2721" s="6">
        <v>150</v>
      </c>
    </row>
    <row r="2722" spans="1:12">
      <c r="A2722" t="s">
        <v>5460</v>
      </c>
      <c r="B2722" s="4">
        <v>42682</v>
      </c>
      <c r="C2722">
        <v>60</v>
      </c>
      <c r="D2722" t="s">
        <v>6016</v>
      </c>
      <c r="E2722" s="7" t="s">
        <v>6017</v>
      </c>
      <c r="F2722" s="10" t="s">
        <v>6090</v>
      </c>
      <c r="G2722" t="s">
        <v>6091</v>
      </c>
      <c r="H2722" s="11" t="s">
        <v>6122</v>
      </c>
      <c r="I2722" s="11" t="s">
        <v>6072</v>
      </c>
      <c r="J2722" s="11" t="s">
        <v>6132</v>
      </c>
      <c r="K2722" s="11">
        <v>11000</v>
      </c>
      <c r="L2722" s="6">
        <v>105</v>
      </c>
    </row>
    <row r="2723" spans="1:12">
      <c r="A2723" t="s">
        <v>5462</v>
      </c>
      <c r="B2723" s="4">
        <v>42682</v>
      </c>
      <c r="C2723">
        <v>44</v>
      </c>
      <c r="D2723" t="s">
        <v>6016</v>
      </c>
      <c r="E2723" s="7" t="s">
        <v>6017</v>
      </c>
      <c r="F2723" s="10" t="s">
        <v>6090</v>
      </c>
      <c r="G2723" t="s">
        <v>6091</v>
      </c>
      <c r="H2723" s="11" t="s">
        <v>6122</v>
      </c>
      <c r="I2723" s="11" t="s">
        <v>6072</v>
      </c>
      <c r="J2723" s="11" t="s">
        <v>6132</v>
      </c>
      <c r="K2723" s="11">
        <v>11000</v>
      </c>
      <c r="L2723" s="6">
        <v>175</v>
      </c>
    </row>
    <row r="2724" spans="1:12">
      <c r="A2724" t="s">
        <v>5464</v>
      </c>
      <c r="B2724" s="4">
        <v>43209</v>
      </c>
      <c r="C2724">
        <v>65</v>
      </c>
      <c r="D2724" t="s">
        <v>6016</v>
      </c>
      <c r="E2724" s="7" t="s">
        <v>6043</v>
      </c>
      <c r="F2724" s="10" t="s">
        <v>6090</v>
      </c>
      <c r="G2724" t="s">
        <v>6091</v>
      </c>
      <c r="H2724" s="11" t="s">
        <v>6020</v>
      </c>
      <c r="I2724" s="11" t="s">
        <v>6021</v>
      </c>
      <c r="J2724" s="11" t="s">
        <v>6029</v>
      </c>
      <c r="K2724" s="11">
        <v>3800</v>
      </c>
      <c r="L2724" s="6">
        <v>175</v>
      </c>
    </row>
    <row r="2725" spans="1:12">
      <c r="A2725" t="s">
        <v>5466</v>
      </c>
      <c r="B2725" s="4">
        <v>42651</v>
      </c>
      <c r="C2725">
        <v>46</v>
      </c>
      <c r="D2725" t="s">
        <v>6023</v>
      </c>
      <c r="E2725" s="7" t="s">
        <v>6017</v>
      </c>
      <c r="F2725" s="10" t="s">
        <v>6090</v>
      </c>
      <c r="G2725" t="s">
        <v>6091</v>
      </c>
      <c r="H2725" s="11" t="s">
        <v>6031</v>
      </c>
      <c r="I2725" s="11" t="s">
        <v>6032</v>
      </c>
      <c r="J2725" s="11" t="s">
        <v>6034</v>
      </c>
      <c r="K2725" s="11">
        <v>11000</v>
      </c>
      <c r="L2725" s="6">
        <v>400</v>
      </c>
    </row>
    <row r="2726" spans="1:12">
      <c r="A2726" t="s">
        <v>5468</v>
      </c>
      <c r="B2726" s="4">
        <v>42651</v>
      </c>
      <c r="C2726">
        <v>48</v>
      </c>
      <c r="D2726" t="s">
        <v>6016</v>
      </c>
      <c r="E2726" s="7" t="s">
        <v>6017</v>
      </c>
      <c r="F2726" s="10" t="s">
        <v>6090</v>
      </c>
      <c r="G2726" t="s">
        <v>6091</v>
      </c>
      <c r="H2726" s="11" t="s">
        <v>6031</v>
      </c>
      <c r="I2726" s="11" t="s">
        <v>6032</v>
      </c>
      <c r="J2726" s="11" t="s">
        <v>6034</v>
      </c>
      <c r="K2726" s="11">
        <v>11000</v>
      </c>
      <c r="L2726" s="6">
        <v>160</v>
      </c>
    </row>
    <row r="2727" spans="1:12">
      <c r="A2727" t="s">
        <v>5470</v>
      </c>
      <c r="B2727" s="4">
        <v>43782</v>
      </c>
      <c r="C2727">
        <v>53</v>
      </c>
      <c r="D2727" t="s">
        <v>6016</v>
      </c>
      <c r="E2727" s="7" t="s">
        <v>6017</v>
      </c>
      <c r="F2727" s="10" t="s">
        <v>6090</v>
      </c>
      <c r="G2727" t="s">
        <v>6091</v>
      </c>
      <c r="H2727" s="11" t="s">
        <v>6031</v>
      </c>
      <c r="I2727" s="11" t="s">
        <v>6032</v>
      </c>
      <c r="J2727" s="11" t="s">
        <v>6040</v>
      </c>
      <c r="K2727" s="11">
        <v>11000</v>
      </c>
      <c r="L2727" s="6">
        <v>550</v>
      </c>
    </row>
    <row r="2728" spans="1:12">
      <c r="A2728" t="s">
        <v>5472</v>
      </c>
      <c r="B2728" s="4">
        <v>43782</v>
      </c>
      <c r="C2728">
        <v>53</v>
      </c>
      <c r="D2728" t="s">
        <v>6023</v>
      </c>
      <c r="E2728" s="7" t="s">
        <v>6017</v>
      </c>
      <c r="F2728" s="10" t="s">
        <v>6090</v>
      </c>
      <c r="G2728" t="s">
        <v>6091</v>
      </c>
      <c r="H2728" s="11" t="s">
        <v>6031</v>
      </c>
      <c r="I2728" s="11" t="s">
        <v>6032</v>
      </c>
      <c r="J2728" s="11" t="s">
        <v>6033</v>
      </c>
      <c r="K2728" s="11">
        <v>11000</v>
      </c>
      <c r="L2728" s="6">
        <v>440</v>
      </c>
    </row>
    <row r="2729" spans="1:12">
      <c r="A2729" t="s">
        <v>5474</v>
      </c>
      <c r="B2729" s="4">
        <v>43823</v>
      </c>
      <c r="C2729">
        <v>41</v>
      </c>
      <c r="D2729" t="s">
        <v>6016</v>
      </c>
      <c r="E2729" s="7" t="s">
        <v>6017</v>
      </c>
      <c r="F2729" s="10" t="s">
        <v>6090</v>
      </c>
      <c r="G2729" t="s">
        <v>6091</v>
      </c>
      <c r="H2729" s="11" t="s">
        <v>6085</v>
      </c>
      <c r="I2729" s="11" t="s">
        <v>6086</v>
      </c>
      <c r="J2729" s="11" t="s">
        <v>6029</v>
      </c>
      <c r="K2729" s="11">
        <v>28000</v>
      </c>
      <c r="L2729" s="6">
        <v>110</v>
      </c>
    </row>
    <row r="2730" spans="1:12">
      <c r="A2730" t="s">
        <v>5476</v>
      </c>
      <c r="B2730" s="4">
        <v>43823</v>
      </c>
      <c r="C2730">
        <v>37</v>
      </c>
      <c r="D2730" t="s">
        <v>6023</v>
      </c>
      <c r="E2730" s="7" t="s">
        <v>6017</v>
      </c>
      <c r="F2730" s="10" t="s">
        <v>6090</v>
      </c>
      <c r="G2730" t="s">
        <v>6091</v>
      </c>
      <c r="H2730" s="11" t="s">
        <v>6085</v>
      </c>
      <c r="I2730" s="11" t="s">
        <v>6086</v>
      </c>
      <c r="J2730" s="11" t="s">
        <v>6088</v>
      </c>
      <c r="K2730" s="11">
        <v>28000</v>
      </c>
      <c r="L2730" s="6">
        <v>770</v>
      </c>
    </row>
    <row r="2731" spans="1:12">
      <c r="A2731" t="s">
        <v>5478</v>
      </c>
      <c r="B2731" s="4">
        <v>43515</v>
      </c>
      <c r="C2731">
        <v>29</v>
      </c>
      <c r="D2731" t="s">
        <v>6023</v>
      </c>
      <c r="E2731" s="7" t="s">
        <v>6017</v>
      </c>
      <c r="F2731" s="10" t="s">
        <v>6090</v>
      </c>
      <c r="G2731" t="s">
        <v>6091</v>
      </c>
      <c r="H2731" s="11" t="s">
        <v>6031</v>
      </c>
      <c r="I2731" s="11" t="s">
        <v>6032</v>
      </c>
      <c r="J2731" s="11" t="s">
        <v>6034</v>
      </c>
      <c r="K2731" s="11">
        <v>11000</v>
      </c>
      <c r="L2731" s="6">
        <v>240</v>
      </c>
    </row>
    <row r="2732" spans="1:12">
      <c r="A2732" t="s">
        <v>5480</v>
      </c>
      <c r="B2732" s="4">
        <v>43515</v>
      </c>
      <c r="C2732">
        <v>49</v>
      </c>
      <c r="D2732" t="s">
        <v>6023</v>
      </c>
      <c r="E2732" s="7" t="s">
        <v>6043</v>
      </c>
      <c r="F2732" s="10" t="s">
        <v>6090</v>
      </c>
      <c r="G2732" t="s">
        <v>6091</v>
      </c>
      <c r="H2732" s="11" t="s">
        <v>6031</v>
      </c>
      <c r="I2732" s="11" t="s">
        <v>6032</v>
      </c>
      <c r="J2732" s="11" t="s">
        <v>6040</v>
      </c>
      <c r="K2732" s="11">
        <v>3800</v>
      </c>
      <c r="L2732" s="6">
        <v>320</v>
      </c>
    </row>
    <row r="2733" spans="1:12">
      <c r="A2733" t="s">
        <v>5482</v>
      </c>
      <c r="B2733" s="4">
        <v>43515</v>
      </c>
      <c r="C2733">
        <v>47</v>
      </c>
      <c r="D2733" t="s">
        <v>6016</v>
      </c>
      <c r="E2733" s="7" t="s">
        <v>6043</v>
      </c>
      <c r="F2733" s="10" t="s">
        <v>6090</v>
      </c>
      <c r="G2733" t="s">
        <v>6091</v>
      </c>
      <c r="H2733" s="11" t="s">
        <v>6031</v>
      </c>
      <c r="I2733" s="11" t="s">
        <v>6032</v>
      </c>
      <c r="J2733" s="11" t="s">
        <v>6033</v>
      </c>
      <c r="K2733" s="11">
        <v>3800</v>
      </c>
      <c r="L2733" s="6">
        <v>80</v>
      </c>
    </row>
    <row r="2734" spans="1:12">
      <c r="A2734" t="s">
        <v>5484</v>
      </c>
      <c r="B2734" s="4">
        <v>42557</v>
      </c>
      <c r="C2734">
        <v>53</v>
      </c>
      <c r="D2734" t="s">
        <v>6023</v>
      </c>
      <c r="E2734" s="7" t="s">
        <v>6037</v>
      </c>
      <c r="F2734" s="10" t="s">
        <v>6090</v>
      </c>
      <c r="G2734" t="s">
        <v>6091</v>
      </c>
      <c r="H2734" s="11" t="s">
        <v>6031</v>
      </c>
      <c r="I2734" s="11" t="s">
        <v>6032</v>
      </c>
      <c r="J2734" s="11" t="s">
        <v>6040</v>
      </c>
      <c r="K2734" s="11">
        <v>350</v>
      </c>
      <c r="L2734" s="6">
        <v>220</v>
      </c>
    </row>
    <row r="2735" spans="1:12">
      <c r="A2735" t="s">
        <v>5486</v>
      </c>
      <c r="B2735" s="4">
        <v>42557</v>
      </c>
      <c r="C2735">
        <v>33</v>
      </c>
      <c r="D2735" t="s">
        <v>6016</v>
      </c>
      <c r="E2735" s="7" t="s">
        <v>6017</v>
      </c>
      <c r="F2735" s="10" t="s">
        <v>6090</v>
      </c>
      <c r="G2735" t="s">
        <v>6091</v>
      </c>
      <c r="H2735" s="11" t="s">
        <v>6031</v>
      </c>
      <c r="I2735" s="11" t="s">
        <v>6032</v>
      </c>
      <c r="J2735" s="11" t="s">
        <v>6034</v>
      </c>
      <c r="K2735" s="11">
        <v>11000</v>
      </c>
      <c r="L2735" s="6">
        <v>110</v>
      </c>
    </row>
    <row r="2736" spans="1:12">
      <c r="A2736" t="s">
        <v>5488</v>
      </c>
      <c r="B2736" s="4">
        <v>42789</v>
      </c>
      <c r="C2736">
        <v>34</v>
      </c>
      <c r="D2736" t="s">
        <v>6016</v>
      </c>
      <c r="E2736" s="7" t="s">
        <v>6017</v>
      </c>
      <c r="F2736" s="10" t="s">
        <v>6090</v>
      </c>
      <c r="G2736" t="s">
        <v>6091</v>
      </c>
      <c r="H2736" s="11" t="s">
        <v>6020</v>
      </c>
      <c r="I2736" s="11" t="s">
        <v>6021</v>
      </c>
      <c r="J2736" s="11" t="s">
        <v>6029</v>
      </c>
      <c r="K2736" s="11">
        <v>11000</v>
      </c>
      <c r="L2736" s="6">
        <v>320</v>
      </c>
    </row>
    <row r="2737" spans="1:12">
      <c r="A2737" t="s">
        <v>5490</v>
      </c>
      <c r="B2737" s="4">
        <v>43058</v>
      </c>
      <c r="C2737">
        <v>28</v>
      </c>
      <c r="D2737" t="s">
        <v>6023</v>
      </c>
      <c r="E2737" s="7" t="s">
        <v>6017</v>
      </c>
      <c r="F2737" s="10" t="s">
        <v>6090</v>
      </c>
      <c r="G2737" t="s">
        <v>6091</v>
      </c>
      <c r="H2737" s="11" t="s">
        <v>6031</v>
      </c>
      <c r="I2737" s="11" t="s">
        <v>6032</v>
      </c>
      <c r="J2737" s="11" t="s">
        <v>6040</v>
      </c>
      <c r="K2737" s="11">
        <v>11000</v>
      </c>
      <c r="L2737" s="6">
        <v>330</v>
      </c>
    </row>
    <row r="2738" spans="1:12">
      <c r="A2738" t="s">
        <v>5492</v>
      </c>
      <c r="B2738" s="4">
        <v>43058</v>
      </c>
      <c r="C2738">
        <v>36</v>
      </c>
      <c r="D2738" t="s">
        <v>6023</v>
      </c>
      <c r="E2738" s="7" t="s">
        <v>6017</v>
      </c>
      <c r="F2738" s="10" t="s">
        <v>6090</v>
      </c>
      <c r="G2738" t="s">
        <v>6091</v>
      </c>
      <c r="H2738" s="11" t="s">
        <v>6031</v>
      </c>
      <c r="I2738" s="11" t="s">
        <v>6032</v>
      </c>
      <c r="J2738" s="11" t="s">
        <v>6034</v>
      </c>
      <c r="K2738" s="11">
        <v>11000</v>
      </c>
      <c r="L2738" s="6">
        <v>770</v>
      </c>
    </row>
    <row r="2739" spans="1:12">
      <c r="A2739" t="s">
        <v>5494</v>
      </c>
      <c r="B2739" s="4">
        <v>43058</v>
      </c>
      <c r="C2739">
        <v>30</v>
      </c>
      <c r="D2739" t="s">
        <v>6023</v>
      </c>
      <c r="E2739" s="7" t="s">
        <v>6017</v>
      </c>
      <c r="F2739" s="10" t="s">
        <v>6090</v>
      </c>
      <c r="G2739" t="s">
        <v>6091</v>
      </c>
      <c r="H2739" s="11" t="s">
        <v>6031</v>
      </c>
      <c r="I2739" s="11" t="s">
        <v>6032</v>
      </c>
      <c r="J2739" s="11" t="s">
        <v>6033</v>
      </c>
      <c r="K2739" s="11">
        <v>11000</v>
      </c>
      <c r="L2739" s="6">
        <v>330</v>
      </c>
    </row>
    <row r="2740" spans="1:12">
      <c r="A2740" t="s">
        <v>5496</v>
      </c>
      <c r="B2740" s="4">
        <v>43058</v>
      </c>
      <c r="C2740">
        <v>34</v>
      </c>
      <c r="D2740" t="s">
        <v>6016</v>
      </c>
      <c r="E2740" s="7" t="s">
        <v>6017</v>
      </c>
      <c r="F2740" s="10" t="s">
        <v>6090</v>
      </c>
      <c r="G2740" t="s">
        <v>6091</v>
      </c>
      <c r="H2740" s="11" t="s">
        <v>6031</v>
      </c>
      <c r="I2740" s="11" t="s">
        <v>6032</v>
      </c>
      <c r="J2740" s="11" t="s">
        <v>6040</v>
      </c>
      <c r="K2740" s="11">
        <v>11000</v>
      </c>
      <c r="L2740" s="6">
        <v>220</v>
      </c>
    </row>
    <row r="2741" spans="1:12">
      <c r="A2741" t="s">
        <v>5498</v>
      </c>
      <c r="B2741" s="4">
        <v>43573</v>
      </c>
      <c r="C2741">
        <v>38</v>
      </c>
      <c r="D2741" t="s">
        <v>6023</v>
      </c>
      <c r="E2741" s="7" t="s">
        <v>6043</v>
      </c>
      <c r="F2741" s="10" t="s">
        <v>6090</v>
      </c>
      <c r="G2741" t="s">
        <v>6091</v>
      </c>
      <c r="H2741" s="11" t="s">
        <v>6071</v>
      </c>
      <c r="I2741" s="11" t="s">
        <v>6072</v>
      </c>
      <c r="J2741" s="11" t="s">
        <v>6029</v>
      </c>
      <c r="K2741" s="11">
        <v>3800</v>
      </c>
      <c r="L2741" s="6">
        <v>140</v>
      </c>
    </row>
    <row r="2742" spans="1:12">
      <c r="A2742" t="s">
        <v>5500</v>
      </c>
      <c r="B2742" s="4">
        <v>43573</v>
      </c>
      <c r="C2742">
        <v>39</v>
      </c>
      <c r="D2742" t="s">
        <v>6023</v>
      </c>
      <c r="E2742" s="7" t="s">
        <v>6037</v>
      </c>
      <c r="F2742" s="10" t="s">
        <v>6090</v>
      </c>
      <c r="G2742" t="s">
        <v>6091</v>
      </c>
      <c r="H2742" s="11" t="s">
        <v>6071</v>
      </c>
      <c r="I2742" s="11" t="s">
        <v>6072</v>
      </c>
      <c r="J2742" s="11" t="s">
        <v>6073</v>
      </c>
      <c r="K2742" s="11">
        <v>750</v>
      </c>
      <c r="L2742" s="6">
        <v>70</v>
      </c>
    </row>
    <row r="2743" spans="1:12">
      <c r="A2743" t="s">
        <v>5502</v>
      </c>
      <c r="B2743" s="4">
        <v>43158</v>
      </c>
      <c r="C2743">
        <v>32</v>
      </c>
      <c r="D2743" t="s">
        <v>6023</v>
      </c>
      <c r="E2743" s="7" t="s">
        <v>6017</v>
      </c>
      <c r="F2743" s="10" t="s">
        <v>6090</v>
      </c>
      <c r="G2743" t="s">
        <v>6091</v>
      </c>
      <c r="H2743" s="11" t="s">
        <v>6020</v>
      </c>
      <c r="I2743" s="11" t="s">
        <v>6021</v>
      </c>
      <c r="J2743" s="11" t="s">
        <v>6029</v>
      </c>
      <c r="K2743" s="11">
        <v>11000</v>
      </c>
      <c r="L2743" s="6">
        <v>550</v>
      </c>
    </row>
    <row r="2744" spans="1:12">
      <c r="A2744" t="s">
        <v>5504</v>
      </c>
      <c r="B2744" s="4">
        <v>42682</v>
      </c>
      <c r="C2744">
        <v>36</v>
      </c>
      <c r="D2744" t="s">
        <v>6016</v>
      </c>
      <c r="E2744" s="7" t="s">
        <v>6043</v>
      </c>
      <c r="F2744" s="10" t="s">
        <v>6090</v>
      </c>
      <c r="G2744" t="s">
        <v>6091</v>
      </c>
      <c r="H2744" s="11" t="s">
        <v>6031</v>
      </c>
      <c r="I2744" s="11" t="s">
        <v>6032</v>
      </c>
      <c r="J2744" s="11" t="s">
        <v>6033</v>
      </c>
      <c r="K2744" s="11">
        <v>3800</v>
      </c>
      <c r="L2744" s="6">
        <v>160</v>
      </c>
    </row>
    <row r="2745" spans="1:12">
      <c r="A2745" t="s">
        <v>5506</v>
      </c>
      <c r="B2745" s="4">
        <v>42911</v>
      </c>
      <c r="C2745">
        <v>37</v>
      </c>
      <c r="D2745" t="s">
        <v>6023</v>
      </c>
      <c r="E2745" s="7" t="s">
        <v>6017</v>
      </c>
      <c r="F2745" s="10" t="s">
        <v>6090</v>
      </c>
      <c r="G2745" t="s">
        <v>6091</v>
      </c>
      <c r="H2745" s="11" t="s">
        <v>6122</v>
      </c>
      <c r="I2745" s="11" t="s">
        <v>6072</v>
      </c>
      <c r="J2745" s="11" t="s">
        <v>6123</v>
      </c>
      <c r="K2745" s="11">
        <v>11000</v>
      </c>
      <c r="L2745" s="6">
        <v>480</v>
      </c>
    </row>
    <row r="2746" spans="1:12">
      <c r="A2746" t="s">
        <v>5508</v>
      </c>
      <c r="B2746" s="4">
        <v>42911</v>
      </c>
      <c r="C2746">
        <v>45</v>
      </c>
      <c r="D2746" t="s">
        <v>6016</v>
      </c>
      <c r="E2746" s="7" t="s">
        <v>6017</v>
      </c>
      <c r="F2746" s="10" t="s">
        <v>6090</v>
      </c>
      <c r="G2746" t="s">
        <v>6091</v>
      </c>
      <c r="H2746" s="11" t="s">
        <v>6122</v>
      </c>
      <c r="I2746" s="11" t="s">
        <v>6072</v>
      </c>
      <c r="J2746" s="11" t="s">
        <v>6123</v>
      </c>
      <c r="K2746" s="11">
        <v>11000</v>
      </c>
      <c r="L2746" s="6">
        <v>240</v>
      </c>
    </row>
    <row r="2747" spans="1:12">
      <c r="A2747" t="s">
        <v>5510</v>
      </c>
      <c r="B2747" s="4">
        <v>43688</v>
      </c>
      <c r="C2747">
        <v>38</v>
      </c>
      <c r="D2747" t="s">
        <v>6023</v>
      </c>
      <c r="E2747" s="7" t="s">
        <v>6017</v>
      </c>
      <c r="F2747" s="10" t="s">
        <v>6090</v>
      </c>
      <c r="G2747" t="s">
        <v>6091</v>
      </c>
      <c r="H2747" s="11" t="s">
        <v>6020</v>
      </c>
      <c r="I2747" s="11" t="s">
        <v>6021</v>
      </c>
      <c r="J2747" s="11" t="s">
        <v>6029</v>
      </c>
      <c r="K2747" s="11">
        <v>11000</v>
      </c>
      <c r="L2747" s="6">
        <v>35</v>
      </c>
    </row>
    <row r="2748" spans="1:12">
      <c r="A2748" t="s">
        <v>5512</v>
      </c>
      <c r="B2748" s="4">
        <v>42507</v>
      </c>
      <c r="C2748">
        <v>31</v>
      </c>
      <c r="D2748" t="s">
        <v>6016</v>
      </c>
      <c r="E2748" s="7" t="s">
        <v>6017</v>
      </c>
      <c r="F2748" s="10" t="s">
        <v>6090</v>
      </c>
      <c r="G2748" t="s">
        <v>6091</v>
      </c>
      <c r="H2748" s="11" t="s">
        <v>6031</v>
      </c>
      <c r="I2748" s="11" t="s">
        <v>6032</v>
      </c>
      <c r="J2748" s="11" t="s">
        <v>6033</v>
      </c>
      <c r="K2748" s="11">
        <v>11000</v>
      </c>
      <c r="L2748" s="6">
        <v>330</v>
      </c>
    </row>
    <row r="2749" spans="1:12">
      <c r="A2749" t="s">
        <v>5514</v>
      </c>
      <c r="B2749" s="4">
        <v>43065</v>
      </c>
      <c r="C2749">
        <v>65</v>
      </c>
      <c r="D2749" t="s">
        <v>6016</v>
      </c>
      <c r="E2749" s="7" t="s">
        <v>6017</v>
      </c>
      <c r="F2749" s="10" t="s">
        <v>6090</v>
      </c>
      <c r="G2749" t="s">
        <v>6091</v>
      </c>
      <c r="H2749" s="11" t="s">
        <v>6047</v>
      </c>
      <c r="I2749" s="11" t="s">
        <v>6048</v>
      </c>
      <c r="J2749" s="11" t="s">
        <v>6075</v>
      </c>
      <c r="K2749" s="11">
        <v>11000</v>
      </c>
      <c r="L2749" s="6">
        <v>200</v>
      </c>
    </row>
    <row r="2750" spans="1:12">
      <c r="A2750" t="s">
        <v>5516</v>
      </c>
      <c r="B2750" s="4">
        <v>43077</v>
      </c>
      <c r="C2750">
        <v>63</v>
      </c>
      <c r="D2750" t="s">
        <v>6023</v>
      </c>
      <c r="E2750" s="7" t="s">
        <v>6017</v>
      </c>
      <c r="F2750" s="10" t="s">
        <v>6090</v>
      </c>
      <c r="G2750" t="s">
        <v>6091</v>
      </c>
      <c r="H2750" s="11" t="s">
        <v>6031</v>
      </c>
      <c r="I2750" s="11" t="s">
        <v>6032</v>
      </c>
      <c r="J2750" s="11" t="s">
        <v>6034</v>
      </c>
      <c r="K2750" s="11">
        <v>11000</v>
      </c>
      <c r="L2750" s="6">
        <v>105</v>
      </c>
    </row>
    <row r="2751" spans="1:12">
      <c r="A2751" t="s">
        <v>5518</v>
      </c>
      <c r="B2751" s="4">
        <v>42535</v>
      </c>
      <c r="C2751">
        <v>65</v>
      </c>
      <c r="D2751" t="s">
        <v>6016</v>
      </c>
      <c r="E2751" s="7" t="s">
        <v>6017</v>
      </c>
      <c r="F2751" s="10" t="s">
        <v>6090</v>
      </c>
      <c r="G2751" t="s">
        <v>6091</v>
      </c>
      <c r="H2751" s="11" t="s">
        <v>6031</v>
      </c>
      <c r="I2751" s="11" t="s">
        <v>6032</v>
      </c>
      <c r="J2751" s="11" t="s">
        <v>6033</v>
      </c>
      <c r="K2751" s="11">
        <v>11000</v>
      </c>
      <c r="L2751" s="6">
        <v>240</v>
      </c>
    </row>
    <row r="2752" spans="1:12">
      <c r="A2752" t="s">
        <v>5520</v>
      </c>
      <c r="B2752" s="4">
        <v>42593</v>
      </c>
      <c r="C2752">
        <v>43</v>
      </c>
      <c r="D2752" t="s">
        <v>6023</v>
      </c>
      <c r="E2752" s="7" t="s">
        <v>6043</v>
      </c>
      <c r="F2752" s="10" t="s">
        <v>6090</v>
      </c>
      <c r="G2752" t="s">
        <v>6091</v>
      </c>
      <c r="H2752" s="11" t="s">
        <v>6020</v>
      </c>
      <c r="I2752" s="11" t="s">
        <v>6021</v>
      </c>
      <c r="J2752" s="11" t="s">
        <v>6029</v>
      </c>
      <c r="K2752" s="11">
        <v>3800</v>
      </c>
      <c r="L2752" s="6">
        <v>880</v>
      </c>
    </row>
    <row r="2753" spans="1:12">
      <c r="A2753" t="s">
        <v>5522</v>
      </c>
      <c r="B2753" s="4">
        <v>42520</v>
      </c>
      <c r="C2753">
        <v>51</v>
      </c>
      <c r="D2753" t="s">
        <v>6016</v>
      </c>
      <c r="E2753" s="7" t="s">
        <v>6017</v>
      </c>
      <c r="F2753" s="10" t="s">
        <v>6090</v>
      </c>
      <c r="G2753" t="s">
        <v>6091</v>
      </c>
      <c r="H2753" s="11" t="s">
        <v>6031</v>
      </c>
      <c r="I2753" s="11" t="s">
        <v>6032</v>
      </c>
      <c r="J2753" s="11" t="s">
        <v>6033</v>
      </c>
      <c r="K2753" s="11">
        <v>11000</v>
      </c>
      <c r="L2753" s="6">
        <v>160</v>
      </c>
    </row>
    <row r="2754" spans="1:12">
      <c r="A2754" t="s">
        <v>5524</v>
      </c>
      <c r="B2754" s="4">
        <v>42846</v>
      </c>
      <c r="C2754">
        <v>37</v>
      </c>
      <c r="D2754" t="s">
        <v>6016</v>
      </c>
      <c r="E2754" s="7" t="s">
        <v>6017</v>
      </c>
      <c r="F2754" s="10" t="s">
        <v>6090</v>
      </c>
      <c r="G2754" t="s">
        <v>6091</v>
      </c>
      <c r="H2754" s="11" t="s">
        <v>6031</v>
      </c>
      <c r="I2754" s="11" t="s">
        <v>6032</v>
      </c>
      <c r="J2754" s="11" t="s">
        <v>6034</v>
      </c>
      <c r="K2754" s="11">
        <v>11000</v>
      </c>
      <c r="L2754" s="6">
        <v>160</v>
      </c>
    </row>
    <row r="2755" spans="1:12">
      <c r="A2755" t="s">
        <v>5526</v>
      </c>
      <c r="B2755" s="4">
        <v>42846</v>
      </c>
      <c r="C2755">
        <v>55</v>
      </c>
      <c r="D2755" t="s">
        <v>6023</v>
      </c>
      <c r="E2755" s="7" t="s">
        <v>6017</v>
      </c>
      <c r="F2755" s="10" t="s">
        <v>6090</v>
      </c>
      <c r="G2755" t="s">
        <v>6091</v>
      </c>
      <c r="H2755" s="11" t="s">
        <v>6031</v>
      </c>
      <c r="I2755" s="11" t="s">
        <v>6032</v>
      </c>
      <c r="J2755" s="11" t="s">
        <v>6040</v>
      </c>
      <c r="K2755" s="11">
        <v>11000</v>
      </c>
      <c r="L2755" s="6">
        <v>240</v>
      </c>
    </row>
    <row r="2756" spans="1:12">
      <c r="A2756" t="s">
        <v>5528</v>
      </c>
      <c r="B2756" s="4">
        <v>42846</v>
      </c>
      <c r="C2756">
        <v>27</v>
      </c>
      <c r="D2756" t="s">
        <v>6016</v>
      </c>
      <c r="E2756" s="7" t="s">
        <v>6017</v>
      </c>
      <c r="F2756" s="10" t="s">
        <v>6090</v>
      </c>
      <c r="G2756" t="s">
        <v>6091</v>
      </c>
      <c r="H2756" s="11" t="s">
        <v>6031</v>
      </c>
      <c r="I2756" s="11" t="s">
        <v>6032</v>
      </c>
      <c r="J2756" s="11" t="s">
        <v>6040</v>
      </c>
      <c r="K2756" s="11">
        <v>11000</v>
      </c>
      <c r="L2756" s="6">
        <v>400</v>
      </c>
    </row>
    <row r="2757" spans="1:12">
      <c r="A2757" t="s">
        <v>5530</v>
      </c>
      <c r="B2757" s="4">
        <v>42846</v>
      </c>
      <c r="C2757">
        <v>34</v>
      </c>
      <c r="D2757" t="s">
        <v>6023</v>
      </c>
      <c r="E2757" s="7" t="s">
        <v>6017</v>
      </c>
      <c r="F2757" s="10" t="s">
        <v>6090</v>
      </c>
      <c r="G2757" t="s">
        <v>6091</v>
      </c>
      <c r="H2757" s="11" t="s">
        <v>6031</v>
      </c>
      <c r="I2757" s="11" t="s">
        <v>6032</v>
      </c>
      <c r="J2757" s="11" t="s">
        <v>6034</v>
      </c>
      <c r="K2757" s="11">
        <v>11000</v>
      </c>
      <c r="L2757" s="6">
        <v>400</v>
      </c>
    </row>
    <row r="2758" spans="1:12">
      <c r="A2758" t="s">
        <v>5532</v>
      </c>
      <c r="B2758" s="4">
        <v>42846</v>
      </c>
      <c r="C2758">
        <v>32</v>
      </c>
      <c r="D2758" t="s">
        <v>6023</v>
      </c>
      <c r="E2758" s="7" t="s">
        <v>6043</v>
      </c>
      <c r="F2758" s="10" t="s">
        <v>6090</v>
      </c>
      <c r="G2758" t="s">
        <v>6091</v>
      </c>
      <c r="H2758" s="11" t="s">
        <v>6031</v>
      </c>
      <c r="I2758" s="11" t="s">
        <v>6032</v>
      </c>
      <c r="J2758" s="11" t="s">
        <v>6034</v>
      </c>
      <c r="K2758" s="11">
        <v>3800</v>
      </c>
      <c r="L2758" s="6">
        <v>160</v>
      </c>
    </row>
    <row r="2759" spans="1:12">
      <c r="A2759" t="s">
        <v>5534</v>
      </c>
      <c r="B2759" s="4">
        <v>43264</v>
      </c>
      <c r="C2759">
        <v>49</v>
      </c>
      <c r="D2759" t="s">
        <v>6023</v>
      </c>
      <c r="E2759" s="7" t="s">
        <v>6017</v>
      </c>
      <c r="F2759" s="10" t="s">
        <v>6090</v>
      </c>
      <c r="G2759" t="s">
        <v>6091</v>
      </c>
      <c r="H2759" s="11" t="s">
        <v>6020</v>
      </c>
      <c r="I2759" s="11" t="s">
        <v>6021</v>
      </c>
      <c r="J2759" s="11" t="s">
        <v>6029</v>
      </c>
      <c r="K2759" s="11">
        <v>11000</v>
      </c>
      <c r="L2759" s="6">
        <v>330</v>
      </c>
    </row>
    <row r="2760" spans="1:12">
      <c r="A2760" t="s">
        <v>5536</v>
      </c>
      <c r="B2760" s="4">
        <v>43174</v>
      </c>
      <c r="C2760">
        <v>39</v>
      </c>
      <c r="D2760" t="s">
        <v>6016</v>
      </c>
      <c r="E2760" s="7" t="s">
        <v>6037</v>
      </c>
      <c r="F2760" s="10" t="s">
        <v>6090</v>
      </c>
      <c r="G2760" t="s">
        <v>6091</v>
      </c>
      <c r="H2760" s="11" t="s">
        <v>6047</v>
      </c>
      <c r="I2760" s="11" t="s">
        <v>6048</v>
      </c>
      <c r="J2760" s="11" t="s">
        <v>6022</v>
      </c>
      <c r="K2760" s="11">
        <v>450</v>
      </c>
      <c r="L2760" s="6">
        <v>140</v>
      </c>
    </row>
    <row r="2761" spans="1:12">
      <c r="A2761" t="s">
        <v>5538</v>
      </c>
      <c r="B2761" s="4">
        <v>43174</v>
      </c>
      <c r="C2761">
        <v>27</v>
      </c>
      <c r="D2761" t="s">
        <v>6016</v>
      </c>
      <c r="E2761" s="7" t="s">
        <v>6037</v>
      </c>
      <c r="F2761" s="10" t="s">
        <v>6090</v>
      </c>
      <c r="G2761" t="s">
        <v>6091</v>
      </c>
      <c r="H2761" s="11" t="s">
        <v>6047</v>
      </c>
      <c r="I2761" s="11" t="s">
        <v>6048</v>
      </c>
      <c r="J2761" s="11" t="s">
        <v>6029</v>
      </c>
      <c r="K2761" s="11">
        <v>450</v>
      </c>
      <c r="L2761" s="6">
        <v>140</v>
      </c>
    </row>
    <row r="2762" spans="1:12">
      <c r="A2762" t="s">
        <v>5540</v>
      </c>
      <c r="B2762" s="4">
        <v>42519</v>
      </c>
      <c r="C2762">
        <v>77</v>
      </c>
      <c r="D2762" t="s">
        <v>6016</v>
      </c>
      <c r="E2762" s="7" t="s">
        <v>6017</v>
      </c>
      <c r="F2762" s="10" t="s">
        <v>6090</v>
      </c>
      <c r="G2762" t="s">
        <v>6091</v>
      </c>
      <c r="H2762" s="11" t="s">
        <v>6101</v>
      </c>
      <c r="I2762" s="11" t="s">
        <v>6102</v>
      </c>
      <c r="J2762" s="11" t="s">
        <v>6103</v>
      </c>
      <c r="K2762" s="11">
        <v>11000</v>
      </c>
      <c r="L2762" s="6">
        <v>400</v>
      </c>
    </row>
    <row r="2763" spans="1:12">
      <c r="A2763" t="s">
        <v>5542</v>
      </c>
      <c r="B2763" s="4">
        <v>43752</v>
      </c>
      <c r="C2763">
        <v>77</v>
      </c>
      <c r="D2763" t="s">
        <v>6016</v>
      </c>
      <c r="E2763" s="7" t="s">
        <v>6017</v>
      </c>
      <c r="F2763" s="10" t="s">
        <v>6090</v>
      </c>
      <c r="G2763" t="s">
        <v>6091</v>
      </c>
      <c r="H2763" s="11" t="s">
        <v>6101</v>
      </c>
      <c r="I2763" s="11" t="s">
        <v>6102</v>
      </c>
      <c r="J2763" s="11" t="s">
        <v>6125</v>
      </c>
      <c r="K2763" s="11">
        <v>11000</v>
      </c>
      <c r="L2763" s="6">
        <v>80</v>
      </c>
    </row>
    <row r="2764" spans="1:12">
      <c r="A2764" t="s">
        <v>5544</v>
      </c>
      <c r="B2764" s="4">
        <v>43752</v>
      </c>
      <c r="C2764">
        <v>77</v>
      </c>
      <c r="D2764" t="s">
        <v>6016</v>
      </c>
      <c r="E2764" s="7" t="s">
        <v>6043</v>
      </c>
      <c r="F2764" s="10" t="s">
        <v>6090</v>
      </c>
      <c r="G2764" t="s">
        <v>6091</v>
      </c>
      <c r="H2764" s="11" t="s">
        <v>6101</v>
      </c>
      <c r="I2764" s="11" t="s">
        <v>6102</v>
      </c>
      <c r="J2764" s="11" t="s">
        <v>6103</v>
      </c>
      <c r="K2764" s="11">
        <v>3800</v>
      </c>
      <c r="L2764" s="6">
        <v>400</v>
      </c>
    </row>
    <row r="2765" spans="1:12">
      <c r="A2765" t="s">
        <v>5546</v>
      </c>
      <c r="B2765" s="4">
        <v>43644</v>
      </c>
      <c r="C2765">
        <v>55</v>
      </c>
      <c r="D2765" t="s">
        <v>6016</v>
      </c>
      <c r="E2765" s="7" t="s">
        <v>6043</v>
      </c>
      <c r="F2765" s="10" t="s">
        <v>6090</v>
      </c>
      <c r="G2765" t="s">
        <v>6091</v>
      </c>
      <c r="H2765" s="11" t="s">
        <v>6047</v>
      </c>
      <c r="I2765" s="11" t="s">
        <v>6048</v>
      </c>
      <c r="J2765" s="11" t="s">
        <v>6029</v>
      </c>
      <c r="K2765" s="11">
        <v>3800</v>
      </c>
      <c r="L2765" s="6">
        <v>330</v>
      </c>
    </row>
    <row r="2766" spans="1:12">
      <c r="A2766" t="s">
        <v>5548</v>
      </c>
      <c r="B2766" s="4">
        <v>43644</v>
      </c>
      <c r="C2766">
        <v>57</v>
      </c>
      <c r="D2766" t="s">
        <v>6023</v>
      </c>
      <c r="E2766" s="7" t="s">
        <v>6017</v>
      </c>
      <c r="F2766" s="10" t="s">
        <v>6090</v>
      </c>
      <c r="G2766" t="s">
        <v>6091</v>
      </c>
      <c r="H2766" s="11" t="s">
        <v>6047</v>
      </c>
      <c r="I2766" s="11" t="s">
        <v>6048</v>
      </c>
      <c r="J2766" s="11" t="s">
        <v>6029</v>
      </c>
      <c r="K2766" s="11">
        <v>11000</v>
      </c>
      <c r="L2766" s="6">
        <v>550</v>
      </c>
    </row>
    <row r="2767" spans="1:12">
      <c r="A2767" t="s">
        <v>5550</v>
      </c>
      <c r="B2767" s="4">
        <v>43644</v>
      </c>
      <c r="C2767">
        <v>53</v>
      </c>
      <c r="D2767" t="s">
        <v>6016</v>
      </c>
      <c r="E2767" s="7" t="s">
        <v>6017</v>
      </c>
      <c r="F2767" s="10" t="s">
        <v>6090</v>
      </c>
      <c r="G2767" t="s">
        <v>6091</v>
      </c>
      <c r="H2767" s="11" t="s">
        <v>6047</v>
      </c>
      <c r="I2767" s="11" t="s">
        <v>6048</v>
      </c>
      <c r="J2767" s="11" t="s">
        <v>6029</v>
      </c>
      <c r="K2767" s="11">
        <v>11000</v>
      </c>
      <c r="L2767" s="6">
        <v>220</v>
      </c>
    </row>
    <row r="2768" spans="1:12">
      <c r="A2768" t="s">
        <v>5552</v>
      </c>
      <c r="B2768" s="4">
        <v>43483</v>
      </c>
      <c r="C2768">
        <v>51</v>
      </c>
      <c r="D2768" t="s">
        <v>6016</v>
      </c>
      <c r="E2768" s="7" t="s">
        <v>6017</v>
      </c>
      <c r="F2768" s="10" t="s">
        <v>6090</v>
      </c>
      <c r="G2768" t="s">
        <v>6091</v>
      </c>
      <c r="H2768" s="11" t="s">
        <v>6085</v>
      </c>
      <c r="I2768" s="11" t="s">
        <v>6086</v>
      </c>
      <c r="J2768" s="11" t="s">
        <v>6029</v>
      </c>
      <c r="K2768" s="11">
        <v>28000</v>
      </c>
      <c r="L2768" s="6">
        <v>110</v>
      </c>
    </row>
    <row r="2769" spans="1:12">
      <c r="A2769" t="s">
        <v>5554</v>
      </c>
      <c r="B2769" s="4">
        <v>43483</v>
      </c>
      <c r="C2769">
        <v>47</v>
      </c>
      <c r="D2769" t="s">
        <v>6016</v>
      </c>
      <c r="E2769" s="7" t="s">
        <v>6017</v>
      </c>
      <c r="F2769" s="10" t="s">
        <v>6090</v>
      </c>
      <c r="G2769" t="s">
        <v>6091</v>
      </c>
      <c r="H2769" s="11" t="s">
        <v>6085</v>
      </c>
      <c r="I2769" s="11" t="s">
        <v>6086</v>
      </c>
      <c r="J2769" s="11" t="s">
        <v>6029</v>
      </c>
      <c r="K2769" s="11">
        <v>28000</v>
      </c>
      <c r="L2769" s="6">
        <v>880</v>
      </c>
    </row>
    <row r="2770" spans="1:12">
      <c r="A2770" t="s">
        <v>5556</v>
      </c>
      <c r="B2770" s="4">
        <v>42832</v>
      </c>
      <c r="C2770">
        <v>26</v>
      </c>
      <c r="D2770" t="s">
        <v>6023</v>
      </c>
      <c r="E2770" s="7" t="s">
        <v>6017</v>
      </c>
      <c r="F2770" s="10" t="s">
        <v>6090</v>
      </c>
      <c r="G2770" t="s">
        <v>6091</v>
      </c>
      <c r="H2770" s="11" t="s">
        <v>6031</v>
      </c>
      <c r="I2770" s="11" t="s">
        <v>6032</v>
      </c>
      <c r="J2770" s="11" t="s">
        <v>6034</v>
      </c>
      <c r="K2770" s="11">
        <v>11000</v>
      </c>
      <c r="L2770" s="6">
        <v>100</v>
      </c>
    </row>
    <row r="2771" spans="1:12">
      <c r="A2771" t="s">
        <v>5558</v>
      </c>
      <c r="B2771" s="4">
        <v>42832</v>
      </c>
      <c r="C2771">
        <v>37</v>
      </c>
      <c r="D2771" t="s">
        <v>6016</v>
      </c>
      <c r="E2771" s="7" t="s">
        <v>6017</v>
      </c>
      <c r="F2771" s="10" t="s">
        <v>6090</v>
      </c>
      <c r="G2771" t="s">
        <v>6091</v>
      </c>
      <c r="H2771" s="11" t="s">
        <v>6031</v>
      </c>
      <c r="I2771" s="11" t="s">
        <v>6032</v>
      </c>
      <c r="J2771" s="11" t="s">
        <v>6040</v>
      </c>
      <c r="K2771" s="11">
        <v>11000</v>
      </c>
      <c r="L2771" s="6">
        <v>350</v>
      </c>
    </row>
    <row r="2772" spans="1:12">
      <c r="A2772" t="s">
        <v>5560</v>
      </c>
      <c r="B2772" s="4">
        <v>42832</v>
      </c>
      <c r="C2772">
        <v>45</v>
      </c>
      <c r="D2772" t="s">
        <v>6023</v>
      </c>
      <c r="E2772" s="7" t="s">
        <v>6017</v>
      </c>
      <c r="F2772" s="10" t="s">
        <v>6090</v>
      </c>
      <c r="G2772" t="s">
        <v>6091</v>
      </c>
      <c r="H2772" s="11" t="s">
        <v>6031</v>
      </c>
      <c r="I2772" s="11" t="s">
        <v>6032</v>
      </c>
      <c r="J2772" s="11" t="s">
        <v>6040</v>
      </c>
      <c r="K2772" s="11">
        <v>11000</v>
      </c>
      <c r="L2772" s="6">
        <v>150</v>
      </c>
    </row>
    <row r="2773" spans="1:12">
      <c r="A2773" t="s">
        <v>5562</v>
      </c>
      <c r="B2773" s="4">
        <v>43353</v>
      </c>
      <c r="C2773">
        <v>55</v>
      </c>
      <c r="D2773" t="s">
        <v>6016</v>
      </c>
      <c r="E2773" s="7" t="s">
        <v>6017</v>
      </c>
      <c r="F2773" s="10" t="s">
        <v>6090</v>
      </c>
      <c r="G2773" t="s">
        <v>6091</v>
      </c>
      <c r="H2773" s="11" t="s">
        <v>6031</v>
      </c>
      <c r="I2773" s="11" t="s">
        <v>6032</v>
      </c>
      <c r="J2773" s="11" t="s">
        <v>6034</v>
      </c>
      <c r="K2773" s="11">
        <v>11000</v>
      </c>
      <c r="L2773" s="6">
        <v>250</v>
      </c>
    </row>
    <row r="2774" spans="1:12">
      <c r="A2774" t="s">
        <v>5564</v>
      </c>
      <c r="B2774" s="4">
        <v>43811</v>
      </c>
      <c r="C2774">
        <v>37</v>
      </c>
      <c r="D2774" t="s">
        <v>6016</v>
      </c>
      <c r="E2774" s="7" t="s">
        <v>6017</v>
      </c>
      <c r="F2774" s="10" t="s">
        <v>6090</v>
      </c>
      <c r="G2774" t="s">
        <v>6091</v>
      </c>
      <c r="H2774" s="11" t="s">
        <v>6085</v>
      </c>
      <c r="I2774" s="11" t="s">
        <v>6086</v>
      </c>
      <c r="J2774" s="11" t="s">
        <v>6022</v>
      </c>
      <c r="K2774" s="11">
        <v>28000</v>
      </c>
      <c r="L2774" s="6">
        <v>105</v>
      </c>
    </row>
    <row r="2775" spans="1:12">
      <c r="A2775" t="s">
        <v>5566</v>
      </c>
      <c r="B2775" s="4">
        <v>43430</v>
      </c>
      <c r="C2775">
        <v>36</v>
      </c>
      <c r="D2775" t="s">
        <v>6023</v>
      </c>
      <c r="E2775" s="7" t="s">
        <v>6017</v>
      </c>
      <c r="F2775" s="10" t="s">
        <v>6090</v>
      </c>
      <c r="G2775" t="s">
        <v>6091</v>
      </c>
      <c r="H2775" s="11" t="s">
        <v>6031</v>
      </c>
      <c r="I2775" s="11" t="s">
        <v>6032</v>
      </c>
      <c r="J2775" s="11" t="s">
        <v>6034</v>
      </c>
      <c r="K2775" s="11">
        <v>11000</v>
      </c>
      <c r="L2775" s="6">
        <v>150</v>
      </c>
    </row>
    <row r="2776" spans="1:12">
      <c r="A2776" t="s">
        <v>5568</v>
      </c>
      <c r="B2776" s="4">
        <v>43787</v>
      </c>
      <c r="C2776">
        <v>36</v>
      </c>
      <c r="D2776" t="s">
        <v>6023</v>
      </c>
      <c r="E2776" s="7" t="s">
        <v>6017</v>
      </c>
      <c r="F2776" s="10" t="s">
        <v>6090</v>
      </c>
      <c r="G2776" t="s">
        <v>6091</v>
      </c>
      <c r="H2776" s="11" t="s">
        <v>6047</v>
      </c>
      <c r="I2776" s="11" t="s">
        <v>6048</v>
      </c>
      <c r="J2776" s="11" t="s">
        <v>6029</v>
      </c>
      <c r="K2776" s="11">
        <v>11000</v>
      </c>
      <c r="L2776" s="6">
        <v>220</v>
      </c>
    </row>
    <row r="2777" spans="1:12">
      <c r="A2777" t="s">
        <v>5570</v>
      </c>
      <c r="B2777" s="4">
        <v>43398</v>
      </c>
      <c r="C2777">
        <v>39</v>
      </c>
      <c r="D2777" t="s">
        <v>6016</v>
      </c>
      <c r="E2777" s="7" t="s">
        <v>6017</v>
      </c>
      <c r="F2777" s="10" t="s">
        <v>6090</v>
      </c>
      <c r="G2777" t="s">
        <v>6091</v>
      </c>
      <c r="H2777" s="11" t="s">
        <v>6031</v>
      </c>
      <c r="I2777" s="11" t="s">
        <v>6032</v>
      </c>
      <c r="J2777" s="11" t="s">
        <v>6034</v>
      </c>
      <c r="K2777" s="11">
        <v>11000</v>
      </c>
      <c r="L2777" s="6">
        <v>240</v>
      </c>
    </row>
    <row r="2778" spans="1:12">
      <c r="A2778" t="s">
        <v>5572</v>
      </c>
      <c r="B2778" s="4">
        <v>43094</v>
      </c>
      <c r="C2778">
        <v>47</v>
      </c>
      <c r="D2778" t="s">
        <v>6016</v>
      </c>
      <c r="E2778" s="7" t="s">
        <v>6017</v>
      </c>
      <c r="F2778" s="10" t="s">
        <v>6090</v>
      </c>
      <c r="G2778" t="s">
        <v>6091</v>
      </c>
      <c r="H2778" s="11" t="s">
        <v>6054</v>
      </c>
      <c r="I2778" s="11" t="s">
        <v>6055</v>
      </c>
      <c r="J2778" s="11" t="s">
        <v>6056</v>
      </c>
      <c r="K2778" s="11">
        <v>11000</v>
      </c>
      <c r="L2778" s="6">
        <v>560</v>
      </c>
    </row>
    <row r="2779" spans="1:12">
      <c r="A2779" t="s">
        <v>5574</v>
      </c>
      <c r="B2779" s="4">
        <v>42935</v>
      </c>
      <c r="C2779">
        <v>56</v>
      </c>
      <c r="D2779" t="s">
        <v>6023</v>
      </c>
      <c r="E2779" s="7" t="s">
        <v>6017</v>
      </c>
      <c r="F2779" s="10" t="s">
        <v>6090</v>
      </c>
      <c r="G2779" t="s">
        <v>6091</v>
      </c>
      <c r="H2779" s="11" t="s">
        <v>6020</v>
      </c>
      <c r="I2779" s="11" t="s">
        <v>6021</v>
      </c>
      <c r="J2779" s="11" t="s">
        <v>6022</v>
      </c>
      <c r="K2779" s="11">
        <v>11000</v>
      </c>
      <c r="L2779" s="6">
        <v>160</v>
      </c>
    </row>
    <row r="2780" spans="1:12">
      <c r="A2780" t="s">
        <v>5576</v>
      </c>
      <c r="B2780" s="4">
        <v>43590</v>
      </c>
      <c r="C2780">
        <v>56</v>
      </c>
      <c r="D2780" t="s">
        <v>6023</v>
      </c>
      <c r="E2780" s="7" t="s">
        <v>6017</v>
      </c>
      <c r="F2780" s="10" t="s">
        <v>6090</v>
      </c>
      <c r="G2780" t="s">
        <v>6091</v>
      </c>
      <c r="H2780" s="11" t="s">
        <v>6054</v>
      </c>
      <c r="I2780" s="11" t="s">
        <v>6055</v>
      </c>
      <c r="J2780" s="11" t="s">
        <v>6022</v>
      </c>
      <c r="K2780" s="11">
        <v>11000</v>
      </c>
      <c r="L2780" s="6">
        <v>280</v>
      </c>
    </row>
    <row r="2781" spans="1:12">
      <c r="A2781" t="s">
        <v>5578</v>
      </c>
      <c r="B2781" s="4">
        <v>43590</v>
      </c>
      <c r="C2781">
        <v>38</v>
      </c>
      <c r="D2781" t="s">
        <v>6016</v>
      </c>
      <c r="E2781" s="7" t="s">
        <v>6037</v>
      </c>
      <c r="F2781" s="10" t="s">
        <v>6090</v>
      </c>
      <c r="G2781" t="s">
        <v>6091</v>
      </c>
      <c r="H2781" s="11" t="s">
        <v>6054</v>
      </c>
      <c r="I2781" s="11" t="s">
        <v>6055</v>
      </c>
      <c r="J2781" s="11" t="s">
        <v>6076</v>
      </c>
      <c r="K2781" s="11">
        <v>550</v>
      </c>
      <c r="L2781" s="6">
        <v>105</v>
      </c>
    </row>
    <row r="2782" spans="1:12">
      <c r="A2782" t="s">
        <v>5580</v>
      </c>
      <c r="B2782" s="4">
        <v>43593</v>
      </c>
      <c r="C2782">
        <v>49</v>
      </c>
      <c r="D2782" t="s">
        <v>6016</v>
      </c>
      <c r="E2782" s="7" t="s">
        <v>6017</v>
      </c>
      <c r="F2782" s="10" t="s">
        <v>6090</v>
      </c>
      <c r="G2782" t="s">
        <v>6091</v>
      </c>
      <c r="H2782" s="11" t="s">
        <v>6085</v>
      </c>
      <c r="I2782" s="11" t="s">
        <v>6086</v>
      </c>
      <c r="J2782" s="11" t="s">
        <v>6029</v>
      </c>
      <c r="K2782" s="11">
        <v>28000</v>
      </c>
      <c r="L2782" s="6">
        <v>440</v>
      </c>
    </row>
    <row r="2783" spans="1:12">
      <c r="A2783" t="s">
        <v>5582</v>
      </c>
      <c r="B2783" s="4">
        <v>43796</v>
      </c>
      <c r="C2783">
        <v>36</v>
      </c>
      <c r="D2783" t="s">
        <v>6023</v>
      </c>
      <c r="E2783" s="7" t="s">
        <v>6017</v>
      </c>
      <c r="F2783" s="10" t="s">
        <v>6090</v>
      </c>
      <c r="G2783" t="s">
        <v>6091</v>
      </c>
      <c r="H2783" s="11" t="s">
        <v>6031</v>
      </c>
      <c r="I2783" s="11" t="s">
        <v>6032</v>
      </c>
      <c r="J2783" s="11" t="s">
        <v>6034</v>
      </c>
      <c r="K2783" s="11">
        <v>11000</v>
      </c>
      <c r="L2783" s="6">
        <v>500</v>
      </c>
    </row>
    <row r="2784" spans="1:12">
      <c r="A2784" t="s">
        <v>5584</v>
      </c>
      <c r="B2784" s="4">
        <v>43420</v>
      </c>
      <c r="C2784">
        <v>51</v>
      </c>
      <c r="D2784" t="s">
        <v>6023</v>
      </c>
      <c r="E2784" s="7" t="s">
        <v>6017</v>
      </c>
      <c r="F2784" s="10" t="s">
        <v>6090</v>
      </c>
      <c r="G2784" t="s">
        <v>6091</v>
      </c>
      <c r="H2784" s="11" t="s">
        <v>6031</v>
      </c>
      <c r="I2784" s="11" t="s">
        <v>6032</v>
      </c>
      <c r="J2784" s="11" t="s">
        <v>6040</v>
      </c>
      <c r="K2784" s="11">
        <v>11000</v>
      </c>
      <c r="L2784" s="6">
        <v>100</v>
      </c>
    </row>
    <row r="2785" spans="1:12">
      <c r="A2785" t="s">
        <v>5586</v>
      </c>
      <c r="B2785" s="4">
        <v>43414</v>
      </c>
      <c r="C2785">
        <v>26</v>
      </c>
      <c r="D2785" t="s">
        <v>6023</v>
      </c>
      <c r="E2785" s="7" t="s">
        <v>6043</v>
      </c>
      <c r="F2785" s="10" t="s">
        <v>6090</v>
      </c>
      <c r="G2785" t="s">
        <v>6091</v>
      </c>
      <c r="H2785" s="11" t="s">
        <v>6054</v>
      </c>
      <c r="I2785" s="11" t="s">
        <v>6055</v>
      </c>
      <c r="J2785" s="11" t="s">
        <v>6076</v>
      </c>
      <c r="K2785" s="11">
        <v>3800</v>
      </c>
      <c r="L2785" s="6">
        <v>220</v>
      </c>
    </row>
    <row r="2786" spans="1:12">
      <c r="A2786" t="s">
        <v>5588</v>
      </c>
      <c r="B2786" s="4">
        <v>43388</v>
      </c>
      <c r="C2786">
        <v>34</v>
      </c>
      <c r="D2786" t="s">
        <v>6016</v>
      </c>
      <c r="E2786" s="7" t="s">
        <v>6017</v>
      </c>
      <c r="F2786" s="10" t="s">
        <v>6090</v>
      </c>
      <c r="G2786" t="s">
        <v>6091</v>
      </c>
      <c r="H2786" s="11" t="s">
        <v>6054</v>
      </c>
      <c r="I2786" s="11" t="s">
        <v>6055</v>
      </c>
      <c r="J2786" s="11" t="s">
        <v>6076</v>
      </c>
      <c r="K2786" s="11">
        <v>11000</v>
      </c>
      <c r="L2786" s="6">
        <v>440</v>
      </c>
    </row>
    <row r="2787" spans="1:12">
      <c r="A2787" t="s">
        <v>5590</v>
      </c>
      <c r="B2787" s="4">
        <v>43001</v>
      </c>
      <c r="C2787">
        <v>77</v>
      </c>
      <c r="D2787" t="s">
        <v>6016</v>
      </c>
      <c r="E2787" s="7" t="s">
        <v>6017</v>
      </c>
      <c r="F2787" s="10" t="s">
        <v>6090</v>
      </c>
      <c r="G2787" t="s">
        <v>6091</v>
      </c>
      <c r="H2787" s="11" t="s">
        <v>6101</v>
      </c>
      <c r="I2787" s="11" t="s">
        <v>6102</v>
      </c>
      <c r="J2787" s="11" t="s">
        <v>6134</v>
      </c>
      <c r="K2787" s="11">
        <v>11000</v>
      </c>
      <c r="L2787" s="6">
        <v>320</v>
      </c>
    </row>
    <row r="2788" spans="1:12">
      <c r="A2788" t="s">
        <v>5592</v>
      </c>
      <c r="B2788" s="4">
        <v>43001</v>
      </c>
      <c r="C2788">
        <v>77</v>
      </c>
      <c r="D2788" t="s">
        <v>6016</v>
      </c>
      <c r="E2788" s="7" t="s">
        <v>6017</v>
      </c>
      <c r="F2788" s="10" t="s">
        <v>6090</v>
      </c>
      <c r="G2788" t="s">
        <v>6091</v>
      </c>
      <c r="H2788" s="11" t="s">
        <v>6101</v>
      </c>
      <c r="I2788" s="11" t="s">
        <v>6102</v>
      </c>
      <c r="J2788" s="11" t="s">
        <v>6103</v>
      </c>
      <c r="K2788" s="11">
        <v>11000</v>
      </c>
      <c r="L2788" s="6">
        <v>160</v>
      </c>
    </row>
    <row r="2789" spans="1:12">
      <c r="A2789" t="s">
        <v>5594</v>
      </c>
      <c r="B2789" s="4">
        <v>42710</v>
      </c>
      <c r="C2789">
        <v>47</v>
      </c>
      <c r="D2789" t="s">
        <v>6023</v>
      </c>
      <c r="E2789" s="7" t="s">
        <v>6017</v>
      </c>
      <c r="F2789" s="10" t="s">
        <v>6090</v>
      </c>
      <c r="G2789" t="s">
        <v>6091</v>
      </c>
      <c r="H2789" s="11" t="s">
        <v>6054</v>
      </c>
      <c r="I2789" s="11" t="s">
        <v>6055</v>
      </c>
      <c r="J2789" s="11" t="s">
        <v>6022</v>
      </c>
      <c r="K2789" s="11">
        <v>11000</v>
      </c>
      <c r="L2789" s="6">
        <v>250</v>
      </c>
    </row>
    <row r="2790" spans="1:12">
      <c r="A2790" t="s">
        <v>5596</v>
      </c>
      <c r="B2790" s="4">
        <v>42710</v>
      </c>
      <c r="C2790">
        <v>42</v>
      </c>
      <c r="D2790" t="s">
        <v>6023</v>
      </c>
      <c r="E2790" s="7" t="s">
        <v>6017</v>
      </c>
      <c r="F2790" s="10" t="s">
        <v>6090</v>
      </c>
      <c r="G2790" t="s">
        <v>6091</v>
      </c>
      <c r="H2790" s="11" t="s">
        <v>6054</v>
      </c>
      <c r="I2790" s="11" t="s">
        <v>6055</v>
      </c>
      <c r="J2790" s="11" t="s">
        <v>6056</v>
      </c>
      <c r="K2790" s="11">
        <v>11000</v>
      </c>
      <c r="L2790" s="6">
        <v>350</v>
      </c>
    </row>
    <row r="2791" spans="1:12">
      <c r="A2791" t="s">
        <v>5598</v>
      </c>
      <c r="B2791" s="4">
        <v>42710</v>
      </c>
      <c r="C2791">
        <v>38</v>
      </c>
      <c r="D2791" t="s">
        <v>6016</v>
      </c>
      <c r="E2791" s="7" t="s">
        <v>6043</v>
      </c>
      <c r="F2791" s="10" t="s">
        <v>6090</v>
      </c>
      <c r="G2791" t="s">
        <v>6091</v>
      </c>
      <c r="H2791" s="11" t="s">
        <v>6054</v>
      </c>
      <c r="I2791" s="11" t="s">
        <v>6055</v>
      </c>
      <c r="J2791" s="11" t="s">
        <v>6022</v>
      </c>
      <c r="K2791" s="11">
        <v>3800</v>
      </c>
      <c r="L2791" s="6">
        <v>250</v>
      </c>
    </row>
    <row r="2792" spans="1:12">
      <c r="A2792" t="s">
        <v>5600</v>
      </c>
      <c r="B2792" s="4">
        <v>42635</v>
      </c>
      <c r="C2792">
        <v>55</v>
      </c>
      <c r="D2792" t="s">
        <v>6016</v>
      </c>
      <c r="E2792" s="7" t="s">
        <v>6037</v>
      </c>
      <c r="F2792" s="10" t="s">
        <v>6090</v>
      </c>
      <c r="G2792" t="s">
        <v>6091</v>
      </c>
      <c r="H2792" s="11" t="s">
        <v>6071</v>
      </c>
      <c r="I2792" s="11" t="s">
        <v>6072</v>
      </c>
      <c r="J2792" s="11" t="s">
        <v>6029</v>
      </c>
      <c r="K2792" s="11">
        <v>750</v>
      </c>
      <c r="L2792" s="6">
        <v>100</v>
      </c>
    </row>
    <row r="2793" spans="1:12">
      <c r="A2793" t="s">
        <v>5602</v>
      </c>
      <c r="B2793" s="4">
        <v>42635</v>
      </c>
      <c r="C2793">
        <v>28</v>
      </c>
      <c r="D2793" t="s">
        <v>6023</v>
      </c>
      <c r="E2793" s="7" t="s">
        <v>6043</v>
      </c>
      <c r="F2793" s="10" t="s">
        <v>6090</v>
      </c>
      <c r="G2793" t="s">
        <v>6091</v>
      </c>
      <c r="H2793" s="11" t="s">
        <v>6071</v>
      </c>
      <c r="I2793" s="11" t="s">
        <v>6072</v>
      </c>
      <c r="J2793" s="11" t="s">
        <v>6029</v>
      </c>
      <c r="K2793" s="11">
        <v>3800</v>
      </c>
      <c r="L2793" s="6">
        <v>150</v>
      </c>
    </row>
    <row r="2794" spans="1:12">
      <c r="A2794" t="s">
        <v>5604</v>
      </c>
      <c r="B2794" s="4">
        <v>42635</v>
      </c>
      <c r="C2794">
        <v>62</v>
      </c>
      <c r="D2794" t="s">
        <v>6016</v>
      </c>
      <c r="E2794" s="7" t="s">
        <v>6017</v>
      </c>
      <c r="F2794" s="10" t="s">
        <v>6090</v>
      </c>
      <c r="G2794" t="s">
        <v>6091</v>
      </c>
      <c r="H2794" s="11" t="s">
        <v>6071</v>
      </c>
      <c r="I2794" s="11" t="s">
        <v>6072</v>
      </c>
      <c r="J2794" s="11" t="s">
        <v>6029</v>
      </c>
      <c r="K2794" s="11">
        <v>11000</v>
      </c>
      <c r="L2794" s="6">
        <v>50</v>
      </c>
    </row>
    <row r="2795" spans="1:12">
      <c r="A2795" t="s">
        <v>5606</v>
      </c>
      <c r="B2795" s="4">
        <v>42477</v>
      </c>
      <c r="C2795">
        <v>52</v>
      </c>
      <c r="D2795" t="s">
        <v>6016</v>
      </c>
      <c r="E2795" s="7" t="s">
        <v>6043</v>
      </c>
      <c r="F2795" s="10" t="s">
        <v>6090</v>
      </c>
      <c r="G2795" t="s">
        <v>6091</v>
      </c>
      <c r="H2795" s="11" t="s">
        <v>6054</v>
      </c>
      <c r="I2795" s="11" t="s">
        <v>6055</v>
      </c>
      <c r="J2795" s="11" t="s">
        <v>6076</v>
      </c>
      <c r="K2795" s="11">
        <v>3800</v>
      </c>
      <c r="L2795" s="6">
        <v>1120</v>
      </c>
    </row>
    <row r="2796" spans="1:12">
      <c r="A2796" t="s">
        <v>5608</v>
      </c>
      <c r="B2796" s="4">
        <v>42477</v>
      </c>
      <c r="C2796">
        <v>44</v>
      </c>
      <c r="D2796" t="s">
        <v>6016</v>
      </c>
      <c r="E2796" s="7" t="s">
        <v>6037</v>
      </c>
      <c r="F2796" s="10" t="s">
        <v>6090</v>
      </c>
      <c r="G2796" t="s">
        <v>6091</v>
      </c>
      <c r="H2796" s="11" t="s">
        <v>6054</v>
      </c>
      <c r="I2796" s="11" t="s">
        <v>6055</v>
      </c>
      <c r="J2796" s="11" t="s">
        <v>6076</v>
      </c>
      <c r="K2796" s="11">
        <v>550</v>
      </c>
      <c r="L2796" s="6">
        <v>320</v>
      </c>
    </row>
    <row r="2797" spans="1:12">
      <c r="A2797" t="s">
        <v>5610</v>
      </c>
      <c r="B2797" s="4">
        <v>42477</v>
      </c>
      <c r="C2797">
        <v>29</v>
      </c>
      <c r="D2797" t="s">
        <v>6023</v>
      </c>
      <c r="E2797" s="7" t="s">
        <v>6037</v>
      </c>
      <c r="F2797" s="10" t="s">
        <v>6090</v>
      </c>
      <c r="G2797" t="s">
        <v>6091</v>
      </c>
      <c r="H2797" s="11" t="s">
        <v>6054</v>
      </c>
      <c r="I2797" s="11" t="s">
        <v>6055</v>
      </c>
      <c r="J2797" s="11" t="s">
        <v>6056</v>
      </c>
      <c r="K2797" s="11">
        <v>550</v>
      </c>
      <c r="L2797" s="6">
        <v>560</v>
      </c>
    </row>
    <row r="2798" spans="1:12">
      <c r="A2798" t="s">
        <v>5612</v>
      </c>
      <c r="B2798" s="4">
        <v>42477</v>
      </c>
      <c r="C2798">
        <v>48</v>
      </c>
      <c r="D2798" t="s">
        <v>6016</v>
      </c>
      <c r="E2798" s="7" t="s">
        <v>6043</v>
      </c>
      <c r="F2798" s="10" t="s">
        <v>6090</v>
      </c>
      <c r="G2798" t="s">
        <v>6091</v>
      </c>
      <c r="H2798" s="11" t="s">
        <v>6054</v>
      </c>
      <c r="I2798" s="11" t="s">
        <v>6055</v>
      </c>
      <c r="J2798" s="11" t="s">
        <v>6022</v>
      </c>
      <c r="K2798" s="11">
        <v>3800</v>
      </c>
      <c r="L2798" s="6">
        <v>240</v>
      </c>
    </row>
    <row r="2799" spans="1:12">
      <c r="A2799" t="s">
        <v>5614</v>
      </c>
      <c r="B2799" s="4">
        <v>43765</v>
      </c>
      <c r="C2799">
        <v>43</v>
      </c>
      <c r="D2799" t="s">
        <v>6016</v>
      </c>
      <c r="E2799" s="7" t="s">
        <v>6017</v>
      </c>
      <c r="F2799" s="10" t="s">
        <v>6090</v>
      </c>
      <c r="G2799" t="s">
        <v>6091</v>
      </c>
      <c r="H2799" s="11" t="s">
        <v>6031</v>
      </c>
      <c r="I2799" s="11" t="s">
        <v>6032</v>
      </c>
      <c r="J2799" s="11" t="s">
        <v>6034</v>
      </c>
      <c r="K2799" s="11">
        <v>11000</v>
      </c>
      <c r="L2799" s="6">
        <v>140</v>
      </c>
    </row>
    <row r="2800" spans="1:12">
      <c r="A2800" t="s">
        <v>5616</v>
      </c>
      <c r="B2800" s="4">
        <v>43765</v>
      </c>
      <c r="C2800">
        <v>49</v>
      </c>
      <c r="D2800" t="s">
        <v>6023</v>
      </c>
      <c r="E2800" s="7" t="s">
        <v>6037</v>
      </c>
      <c r="F2800" s="10" t="s">
        <v>6090</v>
      </c>
      <c r="G2800" t="s">
        <v>6091</v>
      </c>
      <c r="H2800" s="11" t="s">
        <v>6031</v>
      </c>
      <c r="I2800" s="11" t="s">
        <v>6032</v>
      </c>
      <c r="J2800" s="11" t="s">
        <v>6034</v>
      </c>
      <c r="K2800" s="11">
        <v>350</v>
      </c>
      <c r="L2800" s="6">
        <v>70</v>
      </c>
    </row>
    <row r="2801" spans="1:12">
      <c r="A2801" t="s">
        <v>5618</v>
      </c>
      <c r="B2801" s="4">
        <v>43765</v>
      </c>
      <c r="C2801">
        <v>43</v>
      </c>
      <c r="D2801" t="s">
        <v>6016</v>
      </c>
      <c r="E2801" s="7" t="s">
        <v>6017</v>
      </c>
      <c r="F2801" s="10" t="s">
        <v>6090</v>
      </c>
      <c r="G2801" t="s">
        <v>6091</v>
      </c>
      <c r="H2801" s="11" t="s">
        <v>6031</v>
      </c>
      <c r="I2801" s="11" t="s">
        <v>6032</v>
      </c>
      <c r="J2801" s="11" t="s">
        <v>6034</v>
      </c>
      <c r="K2801" s="11">
        <v>11000</v>
      </c>
      <c r="L2801" s="6">
        <v>175</v>
      </c>
    </row>
    <row r="2802" spans="1:12">
      <c r="A2802" t="s">
        <v>5620</v>
      </c>
      <c r="B2802" s="4">
        <v>43401</v>
      </c>
      <c r="C2802">
        <v>41</v>
      </c>
      <c r="D2802" t="s">
        <v>6023</v>
      </c>
      <c r="E2802" s="7" t="s">
        <v>6017</v>
      </c>
      <c r="F2802" s="10" t="s">
        <v>6090</v>
      </c>
      <c r="G2802" t="s">
        <v>6091</v>
      </c>
      <c r="H2802" s="11" t="s">
        <v>6071</v>
      </c>
      <c r="I2802" s="11" t="s">
        <v>6072</v>
      </c>
      <c r="J2802" s="11" t="s">
        <v>6073</v>
      </c>
      <c r="K2802" s="11">
        <v>11000</v>
      </c>
      <c r="L2802" s="6">
        <v>175</v>
      </c>
    </row>
    <row r="2803" spans="1:12">
      <c r="A2803" t="s">
        <v>5622</v>
      </c>
      <c r="B2803" s="4">
        <v>43043</v>
      </c>
      <c r="C2803">
        <v>43</v>
      </c>
      <c r="D2803" t="s">
        <v>6016</v>
      </c>
      <c r="E2803" s="7" t="s">
        <v>6017</v>
      </c>
      <c r="F2803" s="10" t="s">
        <v>6090</v>
      </c>
      <c r="G2803" t="s">
        <v>6091</v>
      </c>
      <c r="H2803" s="11" t="s">
        <v>6085</v>
      </c>
      <c r="I2803" s="11" t="s">
        <v>6086</v>
      </c>
      <c r="J2803" s="11" t="s">
        <v>6029</v>
      </c>
      <c r="K2803" s="11">
        <v>28000</v>
      </c>
      <c r="L2803" s="6">
        <v>80</v>
      </c>
    </row>
    <row r="2804" spans="1:12">
      <c r="A2804" t="s">
        <v>5624</v>
      </c>
      <c r="B2804" s="4">
        <v>43777</v>
      </c>
      <c r="C2804">
        <v>51</v>
      </c>
      <c r="D2804" t="s">
        <v>6023</v>
      </c>
      <c r="E2804" s="7" t="s">
        <v>6017</v>
      </c>
      <c r="F2804" s="10" t="s">
        <v>6090</v>
      </c>
      <c r="G2804" t="s">
        <v>6091</v>
      </c>
      <c r="H2804" s="11" t="s">
        <v>6031</v>
      </c>
      <c r="I2804" s="11" t="s">
        <v>6032</v>
      </c>
      <c r="J2804" s="11" t="s">
        <v>6033</v>
      </c>
      <c r="K2804" s="11">
        <v>11000</v>
      </c>
      <c r="L2804" s="6">
        <v>240</v>
      </c>
    </row>
    <row r="2805" spans="1:12">
      <c r="A2805" t="s">
        <v>5626</v>
      </c>
      <c r="B2805" s="4">
        <v>42871</v>
      </c>
      <c r="C2805">
        <v>37</v>
      </c>
      <c r="D2805" t="s">
        <v>6016</v>
      </c>
      <c r="E2805" s="7" t="s">
        <v>6043</v>
      </c>
      <c r="F2805" s="10" t="s">
        <v>6090</v>
      </c>
      <c r="G2805" t="s">
        <v>6091</v>
      </c>
      <c r="H2805" s="11" t="s">
        <v>6031</v>
      </c>
      <c r="I2805" s="11" t="s">
        <v>6032</v>
      </c>
      <c r="J2805" s="11" t="s">
        <v>6034</v>
      </c>
      <c r="K2805" s="11">
        <v>3800</v>
      </c>
      <c r="L2805" s="6">
        <v>240</v>
      </c>
    </row>
    <row r="2806" spans="1:12">
      <c r="A2806" t="s">
        <v>5628</v>
      </c>
      <c r="B2806" s="4">
        <v>42871</v>
      </c>
      <c r="C2806">
        <v>37</v>
      </c>
      <c r="D2806" t="s">
        <v>6016</v>
      </c>
      <c r="E2806" s="7" t="s">
        <v>6043</v>
      </c>
      <c r="F2806" s="10" t="s">
        <v>6090</v>
      </c>
      <c r="G2806" t="s">
        <v>6091</v>
      </c>
      <c r="H2806" s="11" t="s">
        <v>6031</v>
      </c>
      <c r="I2806" s="11" t="s">
        <v>6032</v>
      </c>
      <c r="J2806" s="11" t="s">
        <v>6034</v>
      </c>
      <c r="K2806" s="11">
        <v>3800</v>
      </c>
      <c r="L2806" s="6">
        <v>480</v>
      </c>
    </row>
    <row r="2807" spans="1:12">
      <c r="A2807" t="s">
        <v>5630</v>
      </c>
      <c r="B2807" s="4">
        <v>42989</v>
      </c>
      <c r="C2807">
        <v>49</v>
      </c>
      <c r="D2807" t="s">
        <v>6016</v>
      </c>
      <c r="E2807" s="7" t="s">
        <v>6017</v>
      </c>
      <c r="F2807" s="10" t="s">
        <v>6090</v>
      </c>
      <c r="G2807" t="s">
        <v>6091</v>
      </c>
      <c r="H2807" s="11" t="s">
        <v>6031</v>
      </c>
      <c r="I2807" s="11" t="s">
        <v>6032</v>
      </c>
      <c r="J2807" s="11" t="s">
        <v>6033</v>
      </c>
      <c r="K2807" s="11">
        <v>11000</v>
      </c>
      <c r="L2807" s="6">
        <v>100</v>
      </c>
    </row>
    <row r="2808" spans="1:12">
      <c r="A2808" t="s">
        <v>5632</v>
      </c>
      <c r="B2808" s="4">
        <v>42943</v>
      </c>
      <c r="C2808">
        <v>36</v>
      </c>
      <c r="D2808" t="s">
        <v>6016</v>
      </c>
      <c r="E2808" s="7" t="s">
        <v>6017</v>
      </c>
      <c r="F2808" s="10" t="s">
        <v>6090</v>
      </c>
      <c r="G2808" t="s">
        <v>6091</v>
      </c>
      <c r="H2808" s="11" t="s">
        <v>6020</v>
      </c>
      <c r="I2808" s="11" t="s">
        <v>6021</v>
      </c>
      <c r="J2808" s="11" t="s">
        <v>6029</v>
      </c>
      <c r="K2808" s="11">
        <v>11000</v>
      </c>
      <c r="L2808" s="6">
        <v>160</v>
      </c>
    </row>
    <row r="2809" spans="1:12">
      <c r="A2809" t="s">
        <v>5634</v>
      </c>
      <c r="B2809" s="4">
        <v>42943</v>
      </c>
      <c r="C2809">
        <v>50</v>
      </c>
      <c r="D2809" t="s">
        <v>6023</v>
      </c>
      <c r="E2809" s="7" t="s">
        <v>6017</v>
      </c>
      <c r="F2809" s="10" t="s">
        <v>6090</v>
      </c>
      <c r="G2809" t="s">
        <v>6091</v>
      </c>
      <c r="H2809" s="11" t="s">
        <v>6020</v>
      </c>
      <c r="I2809" s="11" t="s">
        <v>6021</v>
      </c>
      <c r="J2809" s="11" t="s">
        <v>6029</v>
      </c>
      <c r="K2809" s="11">
        <v>11000</v>
      </c>
      <c r="L2809" s="6">
        <v>160</v>
      </c>
    </row>
    <row r="2810" spans="1:12">
      <c r="A2810" t="s">
        <v>5636</v>
      </c>
      <c r="B2810" s="4">
        <v>42943</v>
      </c>
      <c r="C2810">
        <v>64</v>
      </c>
      <c r="D2810" t="s">
        <v>6016</v>
      </c>
      <c r="E2810" s="7" t="s">
        <v>6037</v>
      </c>
      <c r="F2810" s="10" t="s">
        <v>6090</v>
      </c>
      <c r="G2810" t="s">
        <v>6091</v>
      </c>
      <c r="H2810" s="11" t="s">
        <v>6020</v>
      </c>
      <c r="I2810" s="11" t="s">
        <v>6021</v>
      </c>
      <c r="J2810" s="11" t="s">
        <v>6022</v>
      </c>
      <c r="K2810" s="11">
        <v>750</v>
      </c>
      <c r="L2810" s="6">
        <v>400</v>
      </c>
    </row>
    <row r="2811" spans="1:12">
      <c r="A2811" t="s">
        <v>5638</v>
      </c>
      <c r="B2811" s="4">
        <v>42943</v>
      </c>
      <c r="C2811">
        <v>36</v>
      </c>
      <c r="D2811" t="s">
        <v>6023</v>
      </c>
      <c r="E2811" s="7" t="s">
        <v>6043</v>
      </c>
      <c r="F2811" s="10" t="s">
        <v>6090</v>
      </c>
      <c r="G2811" t="s">
        <v>6091</v>
      </c>
      <c r="H2811" s="11" t="s">
        <v>6020</v>
      </c>
      <c r="I2811" s="11" t="s">
        <v>6021</v>
      </c>
      <c r="J2811" s="11" t="s">
        <v>6022</v>
      </c>
      <c r="K2811" s="11">
        <v>3800</v>
      </c>
      <c r="L2811" s="6">
        <v>160</v>
      </c>
    </row>
    <row r="2812" spans="1:12">
      <c r="A2812" t="s">
        <v>5640</v>
      </c>
      <c r="B2812" s="4">
        <v>43057</v>
      </c>
      <c r="C2812">
        <v>45</v>
      </c>
      <c r="D2812" t="s">
        <v>6016</v>
      </c>
      <c r="E2812" s="7" t="s">
        <v>6017</v>
      </c>
      <c r="F2812" s="10" t="s">
        <v>6090</v>
      </c>
      <c r="G2812" t="s">
        <v>6091</v>
      </c>
      <c r="H2812" s="11" t="s">
        <v>6027</v>
      </c>
      <c r="I2812" s="11" t="s">
        <v>6028</v>
      </c>
      <c r="J2812" s="11" t="s">
        <v>6029</v>
      </c>
      <c r="K2812" s="11">
        <v>11000</v>
      </c>
      <c r="L2812" s="6">
        <v>450</v>
      </c>
    </row>
    <row r="2813" spans="1:12">
      <c r="A2813" t="s">
        <v>5642</v>
      </c>
      <c r="B2813" s="4">
        <v>43057</v>
      </c>
      <c r="C2813">
        <v>41</v>
      </c>
      <c r="D2813" t="s">
        <v>6016</v>
      </c>
      <c r="E2813" s="7" t="s">
        <v>6017</v>
      </c>
      <c r="F2813" s="10" t="s">
        <v>6090</v>
      </c>
      <c r="G2813" t="s">
        <v>6091</v>
      </c>
      <c r="H2813" s="11" t="s">
        <v>6027</v>
      </c>
      <c r="I2813" s="11" t="s">
        <v>6028</v>
      </c>
      <c r="J2813" s="11" t="s">
        <v>6107</v>
      </c>
      <c r="K2813" s="11">
        <v>11000</v>
      </c>
      <c r="L2813" s="6">
        <v>300</v>
      </c>
    </row>
    <row r="2814" spans="1:12">
      <c r="A2814" t="s">
        <v>5644</v>
      </c>
      <c r="B2814" s="4">
        <v>43057</v>
      </c>
      <c r="C2814">
        <v>47</v>
      </c>
      <c r="D2814" t="s">
        <v>6016</v>
      </c>
      <c r="E2814" s="7" t="s">
        <v>6017</v>
      </c>
      <c r="F2814" s="10" t="s">
        <v>6090</v>
      </c>
      <c r="G2814" t="s">
        <v>6091</v>
      </c>
      <c r="H2814" s="11" t="s">
        <v>6027</v>
      </c>
      <c r="I2814" s="11" t="s">
        <v>6028</v>
      </c>
      <c r="J2814" s="11" t="s">
        <v>6107</v>
      </c>
      <c r="K2814" s="11">
        <v>11000</v>
      </c>
      <c r="L2814" s="6">
        <v>150</v>
      </c>
    </row>
    <row r="2815" spans="1:12">
      <c r="A2815" t="s">
        <v>5646</v>
      </c>
      <c r="B2815" s="4">
        <v>43057</v>
      </c>
      <c r="C2815">
        <v>39</v>
      </c>
      <c r="D2815" t="s">
        <v>6016</v>
      </c>
      <c r="E2815" s="7" t="s">
        <v>6037</v>
      </c>
      <c r="F2815" s="10" t="s">
        <v>6090</v>
      </c>
      <c r="G2815" t="s">
        <v>6091</v>
      </c>
      <c r="H2815" s="11" t="s">
        <v>6027</v>
      </c>
      <c r="I2815" s="11" t="s">
        <v>6028</v>
      </c>
      <c r="J2815" s="11" t="s">
        <v>6133</v>
      </c>
      <c r="K2815" s="11">
        <v>650</v>
      </c>
      <c r="L2815" s="6">
        <v>200</v>
      </c>
    </row>
    <row r="2816" spans="1:12">
      <c r="A2816" t="s">
        <v>5648</v>
      </c>
      <c r="B2816" s="4">
        <v>43057</v>
      </c>
      <c r="C2816">
        <v>51</v>
      </c>
      <c r="D2816" t="s">
        <v>6016</v>
      </c>
      <c r="E2816" s="7" t="s">
        <v>6017</v>
      </c>
      <c r="F2816" s="10" t="s">
        <v>6090</v>
      </c>
      <c r="G2816" t="s">
        <v>6091</v>
      </c>
      <c r="H2816" s="11" t="s">
        <v>6027</v>
      </c>
      <c r="I2816" s="11" t="s">
        <v>6028</v>
      </c>
      <c r="J2816" s="11" t="s">
        <v>6107</v>
      </c>
      <c r="K2816" s="11">
        <v>11000</v>
      </c>
      <c r="L2816" s="6">
        <v>150</v>
      </c>
    </row>
    <row r="2817" spans="1:12">
      <c r="A2817" t="s">
        <v>5650</v>
      </c>
      <c r="B2817" s="4">
        <v>42986</v>
      </c>
      <c r="C2817">
        <v>55</v>
      </c>
      <c r="D2817" t="s">
        <v>6023</v>
      </c>
      <c r="E2817" s="7" t="s">
        <v>6017</v>
      </c>
      <c r="F2817" s="10" t="s">
        <v>6090</v>
      </c>
      <c r="G2817" t="s">
        <v>6091</v>
      </c>
      <c r="H2817" s="11" t="s">
        <v>6047</v>
      </c>
      <c r="I2817" s="11" t="s">
        <v>6048</v>
      </c>
      <c r="J2817" s="11" t="s">
        <v>6029</v>
      </c>
      <c r="K2817" s="11">
        <v>11000</v>
      </c>
      <c r="L2817" s="6">
        <v>550</v>
      </c>
    </row>
    <row r="2818" spans="1:12">
      <c r="A2818" t="s">
        <v>5652</v>
      </c>
      <c r="B2818" s="4">
        <v>42986</v>
      </c>
      <c r="C2818">
        <v>57</v>
      </c>
      <c r="D2818" t="s">
        <v>6016</v>
      </c>
      <c r="E2818" s="7" t="s">
        <v>6017</v>
      </c>
      <c r="F2818" s="10" t="s">
        <v>6090</v>
      </c>
      <c r="G2818" t="s">
        <v>6091</v>
      </c>
      <c r="H2818" s="11" t="s">
        <v>6047</v>
      </c>
      <c r="I2818" s="11" t="s">
        <v>6048</v>
      </c>
      <c r="J2818" s="11" t="s">
        <v>6022</v>
      </c>
      <c r="K2818" s="11">
        <v>11000</v>
      </c>
      <c r="L2818" s="6">
        <v>110</v>
      </c>
    </row>
    <row r="2819" spans="1:12">
      <c r="A2819" t="s">
        <v>5654</v>
      </c>
      <c r="B2819" s="4">
        <v>42986</v>
      </c>
      <c r="C2819">
        <v>36</v>
      </c>
      <c r="D2819" t="s">
        <v>6016</v>
      </c>
      <c r="E2819" s="7" t="s">
        <v>6043</v>
      </c>
      <c r="F2819" s="10" t="s">
        <v>6090</v>
      </c>
      <c r="G2819" t="s">
        <v>6091</v>
      </c>
      <c r="H2819" s="11" t="s">
        <v>6047</v>
      </c>
      <c r="I2819" s="11" t="s">
        <v>6048</v>
      </c>
      <c r="J2819" s="11" t="s">
        <v>6022</v>
      </c>
      <c r="K2819" s="11">
        <v>3800</v>
      </c>
      <c r="L2819" s="6">
        <v>220</v>
      </c>
    </row>
    <row r="2820" spans="1:12">
      <c r="A2820" t="s">
        <v>5656</v>
      </c>
      <c r="B2820" s="4">
        <v>42986</v>
      </c>
      <c r="C2820">
        <v>35</v>
      </c>
      <c r="D2820" t="s">
        <v>6016</v>
      </c>
      <c r="E2820" s="7" t="s">
        <v>6037</v>
      </c>
      <c r="F2820" s="10" t="s">
        <v>6090</v>
      </c>
      <c r="G2820" t="s">
        <v>6091</v>
      </c>
      <c r="H2820" s="11" t="s">
        <v>6047</v>
      </c>
      <c r="I2820" s="11" t="s">
        <v>6048</v>
      </c>
      <c r="J2820" s="11" t="s">
        <v>6029</v>
      </c>
      <c r="K2820" s="11">
        <v>450</v>
      </c>
      <c r="L2820" s="6">
        <v>660</v>
      </c>
    </row>
    <row r="2821" spans="1:12">
      <c r="A2821" t="s">
        <v>5658</v>
      </c>
      <c r="B2821" s="4">
        <v>43228</v>
      </c>
      <c r="C2821">
        <v>38</v>
      </c>
      <c r="D2821" t="s">
        <v>6023</v>
      </c>
      <c r="E2821" s="7" t="s">
        <v>6037</v>
      </c>
      <c r="F2821" s="10" t="s">
        <v>6090</v>
      </c>
      <c r="G2821" t="s">
        <v>6091</v>
      </c>
      <c r="H2821" s="11" t="s">
        <v>6085</v>
      </c>
      <c r="I2821" s="11" t="s">
        <v>6086</v>
      </c>
      <c r="J2821" s="11" t="s">
        <v>6029</v>
      </c>
      <c r="K2821" s="11">
        <v>1200</v>
      </c>
      <c r="L2821" s="6">
        <v>400</v>
      </c>
    </row>
    <row r="2822" spans="1:12">
      <c r="A2822" t="s">
        <v>5660</v>
      </c>
      <c r="B2822" s="4">
        <v>43228</v>
      </c>
      <c r="C2822">
        <v>39</v>
      </c>
      <c r="D2822" t="s">
        <v>6023</v>
      </c>
      <c r="E2822" s="7" t="s">
        <v>6017</v>
      </c>
      <c r="F2822" s="10" t="s">
        <v>6090</v>
      </c>
      <c r="G2822" t="s">
        <v>6091</v>
      </c>
      <c r="H2822" s="11" t="s">
        <v>6085</v>
      </c>
      <c r="I2822" s="11" t="s">
        <v>6086</v>
      </c>
      <c r="J2822" s="11" t="s">
        <v>6022</v>
      </c>
      <c r="K2822" s="11">
        <v>28000</v>
      </c>
      <c r="L2822" s="6">
        <v>240</v>
      </c>
    </row>
    <row r="2823" spans="1:12">
      <c r="A2823" t="s">
        <v>5662</v>
      </c>
      <c r="B2823" s="4">
        <v>43470</v>
      </c>
      <c r="C2823">
        <v>65</v>
      </c>
      <c r="D2823" t="s">
        <v>6023</v>
      </c>
      <c r="E2823" s="7" t="s">
        <v>6017</v>
      </c>
      <c r="F2823" s="10" t="s">
        <v>6090</v>
      </c>
      <c r="G2823" t="s">
        <v>6091</v>
      </c>
      <c r="H2823" s="11" t="s">
        <v>6031</v>
      </c>
      <c r="I2823" s="11" t="s">
        <v>6032</v>
      </c>
      <c r="J2823" s="11" t="s">
        <v>6040</v>
      </c>
      <c r="K2823" s="11">
        <v>11000</v>
      </c>
      <c r="L2823" s="6">
        <v>240</v>
      </c>
    </row>
    <row r="2824" spans="1:12">
      <c r="A2824" t="s">
        <v>5664</v>
      </c>
      <c r="B2824" s="4">
        <v>43728</v>
      </c>
      <c r="C2824">
        <v>51</v>
      </c>
      <c r="D2824" t="s">
        <v>6023</v>
      </c>
      <c r="E2824" s="7" t="s">
        <v>6017</v>
      </c>
      <c r="F2824" s="10" t="s">
        <v>6090</v>
      </c>
      <c r="G2824" t="s">
        <v>6091</v>
      </c>
      <c r="H2824" s="11" t="s">
        <v>6085</v>
      </c>
      <c r="I2824" s="11" t="s">
        <v>6086</v>
      </c>
      <c r="J2824" s="11" t="s">
        <v>6029</v>
      </c>
      <c r="K2824" s="11">
        <v>28000</v>
      </c>
      <c r="L2824" s="6">
        <v>100</v>
      </c>
    </row>
    <row r="2825" spans="1:12">
      <c r="A2825" t="s">
        <v>5666</v>
      </c>
      <c r="B2825" s="4">
        <v>43728</v>
      </c>
      <c r="C2825">
        <v>50</v>
      </c>
      <c r="D2825" t="s">
        <v>6023</v>
      </c>
      <c r="E2825" s="7" t="s">
        <v>6017</v>
      </c>
      <c r="F2825" s="10" t="s">
        <v>6090</v>
      </c>
      <c r="G2825" t="s">
        <v>6091</v>
      </c>
      <c r="H2825" s="11" t="s">
        <v>6085</v>
      </c>
      <c r="I2825" s="11" t="s">
        <v>6086</v>
      </c>
      <c r="J2825" s="11" t="s">
        <v>6029</v>
      </c>
      <c r="K2825" s="11">
        <v>28000</v>
      </c>
      <c r="L2825" s="6">
        <v>100</v>
      </c>
    </row>
    <row r="2826" spans="1:12">
      <c r="A2826" t="s">
        <v>5668</v>
      </c>
      <c r="B2826" s="4">
        <v>42643</v>
      </c>
      <c r="C2826">
        <v>38</v>
      </c>
      <c r="D2826" t="s">
        <v>6016</v>
      </c>
      <c r="E2826" s="7" t="s">
        <v>6017</v>
      </c>
      <c r="F2826" s="10" t="s">
        <v>6090</v>
      </c>
      <c r="G2826" t="s">
        <v>6091</v>
      </c>
      <c r="H2826" s="11" t="s">
        <v>6047</v>
      </c>
      <c r="I2826" s="11" t="s">
        <v>6048</v>
      </c>
      <c r="J2826" s="11" t="s">
        <v>6029</v>
      </c>
      <c r="K2826" s="11">
        <v>11000</v>
      </c>
      <c r="L2826" s="6">
        <v>400</v>
      </c>
    </row>
    <row r="2827" spans="1:12">
      <c r="A2827" t="s">
        <v>5670</v>
      </c>
      <c r="B2827" s="4">
        <v>42643</v>
      </c>
      <c r="C2827">
        <v>36</v>
      </c>
      <c r="D2827" t="s">
        <v>6023</v>
      </c>
      <c r="E2827" s="7" t="s">
        <v>6037</v>
      </c>
      <c r="F2827" s="10" t="s">
        <v>6090</v>
      </c>
      <c r="G2827" t="s">
        <v>6091</v>
      </c>
      <c r="H2827" s="11" t="s">
        <v>6047</v>
      </c>
      <c r="I2827" s="11" t="s">
        <v>6048</v>
      </c>
      <c r="J2827" s="11" t="s">
        <v>6022</v>
      </c>
      <c r="K2827" s="11">
        <v>450</v>
      </c>
      <c r="L2827" s="6">
        <v>100</v>
      </c>
    </row>
    <row r="2828" spans="1:12">
      <c r="A2828" t="s">
        <v>5672</v>
      </c>
      <c r="B2828" s="4">
        <v>42643</v>
      </c>
      <c r="C2828">
        <v>41</v>
      </c>
      <c r="D2828" t="s">
        <v>6016</v>
      </c>
      <c r="E2828" s="7" t="s">
        <v>6017</v>
      </c>
      <c r="F2828" s="10" t="s">
        <v>6090</v>
      </c>
      <c r="G2828" t="s">
        <v>6091</v>
      </c>
      <c r="H2828" s="11" t="s">
        <v>6047</v>
      </c>
      <c r="I2828" s="11" t="s">
        <v>6048</v>
      </c>
      <c r="J2828" s="11" t="s">
        <v>6029</v>
      </c>
      <c r="K2828" s="11">
        <v>11000</v>
      </c>
      <c r="L2828" s="6">
        <v>100</v>
      </c>
    </row>
    <row r="2829" spans="1:12">
      <c r="A2829" t="s">
        <v>5674</v>
      </c>
      <c r="B2829" s="4">
        <v>42643</v>
      </c>
      <c r="C2829">
        <v>40</v>
      </c>
      <c r="D2829" t="s">
        <v>6023</v>
      </c>
      <c r="E2829" s="7" t="s">
        <v>6017</v>
      </c>
      <c r="F2829" s="10" t="s">
        <v>6090</v>
      </c>
      <c r="G2829" t="s">
        <v>6091</v>
      </c>
      <c r="H2829" s="11" t="s">
        <v>6047</v>
      </c>
      <c r="I2829" s="11" t="s">
        <v>6048</v>
      </c>
      <c r="J2829" s="11" t="s">
        <v>6029</v>
      </c>
      <c r="K2829" s="11">
        <v>11000</v>
      </c>
      <c r="L2829" s="6">
        <v>100</v>
      </c>
    </row>
    <row r="2830" spans="1:12">
      <c r="A2830" t="s">
        <v>5676</v>
      </c>
      <c r="B2830" s="4">
        <v>43216</v>
      </c>
      <c r="C2830">
        <v>40</v>
      </c>
      <c r="D2830" t="s">
        <v>6023</v>
      </c>
      <c r="E2830" s="7" t="s">
        <v>6043</v>
      </c>
      <c r="F2830" s="10" t="s">
        <v>6090</v>
      </c>
      <c r="G2830" t="s">
        <v>6091</v>
      </c>
      <c r="H2830" s="11" t="s">
        <v>6085</v>
      </c>
      <c r="I2830" s="11" t="s">
        <v>6086</v>
      </c>
      <c r="J2830" s="11" t="s">
        <v>6029</v>
      </c>
      <c r="K2830" s="11">
        <v>12000</v>
      </c>
      <c r="L2830" s="6">
        <v>660</v>
      </c>
    </row>
    <row r="2831" spans="1:12">
      <c r="A2831" t="s">
        <v>5678</v>
      </c>
      <c r="B2831" s="4">
        <v>43216</v>
      </c>
      <c r="C2831">
        <v>26</v>
      </c>
      <c r="D2831" t="s">
        <v>6016</v>
      </c>
      <c r="E2831" s="7" t="s">
        <v>6037</v>
      </c>
      <c r="F2831" s="10" t="s">
        <v>6090</v>
      </c>
      <c r="G2831" t="s">
        <v>6091</v>
      </c>
      <c r="H2831" s="11" t="s">
        <v>6085</v>
      </c>
      <c r="I2831" s="11" t="s">
        <v>6086</v>
      </c>
      <c r="J2831" s="11" t="s">
        <v>6029</v>
      </c>
      <c r="K2831" s="11">
        <v>1200</v>
      </c>
      <c r="L2831" s="6">
        <v>550</v>
      </c>
    </row>
    <row r="2832" spans="1:12">
      <c r="A2832" t="s">
        <v>5680</v>
      </c>
      <c r="B2832" s="4">
        <v>43216</v>
      </c>
      <c r="C2832">
        <v>46</v>
      </c>
      <c r="D2832" t="s">
        <v>6023</v>
      </c>
      <c r="E2832" s="7" t="s">
        <v>6017</v>
      </c>
      <c r="F2832" s="10" t="s">
        <v>6090</v>
      </c>
      <c r="G2832" t="s">
        <v>6091</v>
      </c>
      <c r="H2832" s="11" t="s">
        <v>6085</v>
      </c>
      <c r="I2832" s="11" t="s">
        <v>6086</v>
      </c>
      <c r="J2832" s="11" t="s">
        <v>6029</v>
      </c>
      <c r="K2832" s="11">
        <v>28000</v>
      </c>
      <c r="L2832" s="6">
        <v>220</v>
      </c>
    </row>
    <row r="2833" spans="1:12">
      <c r="A2833" t="s">
        <v>5682</v>
      </c>
      <c r="B2833" s="4">
        <v>42679</v>
      </c>
      <c r="C2833">
        <v>49</v>
      </c>
      <c r="D2833" t="s">
        <v>6023</v>
      </c>
      <c r="E2833" s="7" t="s">
        <v>6017</v>
      </c>
      <c r="F2833" s="10" t="s">
        <v>6090</v>
      </c>
      <c r="G2833" t="s">
        <v>6091</v>
      </c>
      <c r="H2833" s="11" t="s">
        <v>6031</v>
      </c>
      <c r="I2833" s="11" t="s">
        <v>6032</v>
      </c>
      <c r="J2833" s="11" t="s">
        <v>6034</v>
      </c>
      <c r="K2833" s="11">
        <v>11000</v>
      </c>
      <c r="L2833" s="6">
        <v>400</v>
      </c>
    </row>
    <row r="2834" spans="1:12">
      <c r="A2834" t="s">
        <v>5684</v>
      </c>
      <c r="B2834" s="4">
        <v>42679</v>
      </c>
      <c r="C2834">
        <v>38</v>
      </c>
      <c r="D2834" t="s">
        <v>6016</v>
      </c>
      <c r="E2834" s="7" t="s">
        <v>6037</v>
      </c>
      <c r="F2834" s="10" t="s">
        <v>6090</v>
      </c>
      <c r="G2834" t="s">
        <v>6091</v>
      </c>
      <c r="H2834" s="11" t="s">
        <v>6031</v>
      </c>
      <c r="I2834" s="11" t="s">
        <v>6032</v>
      </c>
      <c r="J2834" s="11" t="s">
        <v>6040</v>
      </c>
      <c r="K2834" s="11">
        <v>350</v>
      </c>
      <c r="L2834" s="6">
        <v>240</v>
      </c>
    </row>
    <row r="2835" spans="1:12">
      <c r="A2835" t="s">
        <v>5686</v>
      </c>
      <c r="B2835" s="4">
        <v>43496</v>
      </c>
      <c r="C2835">
        <v>49</v>
      </c>
      <c r="D2835" t="s">
        <v>6016</v>
      </c>
      <c r="E2835" s="7" t="s">
        <v>6017</v>
      </c>
      <c r="F2835" s="10" t="s">
        <v>6090</v>
      </c>
      <c r="G2835" t="s">
        <v>6091</v>
      </c>
      <c r="H2835" s="11" t="s">
        <v>6122</v>
      </c>
      <c r="I2835" s="11" t="s">
        <v>6072</v>
      </c>
      <c r="J2835" s="11" t="s">
        <v>6132</v>
      </c>
      <c r="K2835" s="11">
        <v>11000</v>
      </c>
      <c r="L2835" s="6">
        <v>245</v>
      </c>
    </row>
    <row r="2836" spans="1:12">
      <c r="A2836" t="s">
        <v>5688</v>
      </c>
      <c r="B2836" s="4">
        <v>43496</v>
      </c>
      <c r="C2836">
        <v>38</v>
      </c>
      <c r="D2836" t="s">
        <v>6016</v>
      </c>
      <c r="E2836" s="7" t="s">
        <v>6017</v>
      </c>
      <c r="F2836" s="10" t="s">
        <v>6090</v>
      </c>
      <c r="G2836" t="s">
        <v>6091</v>
      </c>
      <c r="H2836" s="11" t="s">
        <v>6122</v>
      </c>
      <c r="I2836" s="11" t="s">
        <v>6072</v>
      </c>
      <c r="J2836" s="11" t="s">
        <v>6132</v>
      </c>
      <c r="K2836" s="11">
        <v>11000</v>
      </c>
      <c r="L2836" s="6">
        <v>70</v>
      </c>
    </row>
    <row r="2837" spans="1:12">
      <c r="A2837" t="s">
        <v>5690</v>
      </c>
      <c r="B2837" s="4">
        <v>43785</v>
      </c>
      <c r="C2837">
        <v>36</v>
      </c>
      <c r="D2837" t="s">
        <v>6016</v>
      </c>
      <c r="E2837" s="7" t="s">
        <v>6037</v>
      </c>
      <c r="F2837" s="10" t="s">
        <v>6090</v>
      </c>
      <c r="G2837" t="s">
        <v>6091</v>
      </c>
      <c r="H2837" s="11" t="s">
        <v>6031</v>
      </c>
      <c r="I2837" s="11" t="s">
        <v>6032</v>
      </c>
      <c r="J2837" s="11" t="s">
        <v>6034</v>
      </c>
      <c r="K2837" s="11">
        <v>350</v>
      </c>
      <c r="L2837" s="6">
        <v>80</v>
      </c>
    </row>
    <row r="2838" spans="1:12">
      <c r="A2838" t="s">
        <v>5692</v>
      </c>
      <c r="B2838" s="4">
        <v>43785</v>
      </c>
      <c r="C2838">
        <v>34</v>
      </c>
      <c r="D2838" t="s">
        <v>6023</v>
      </c>
      <c r="E2838" s="7" t="s">
        <v>6037</v>
      </c>
      <c r="F2838" s="10" t="s">
        <v>6090</v>
      </c>
      <c r="G2838" t="s">
        <v>6091</v>
      </c>
      <c r="H2838" s="11" t="s">
        <v>6031</v>
      </c>
      <c r="I2838" s="11" t="s">
        <v>6032</v>
      </c>
      <c r="J2838" s="11" t="s">
        <v>6034</v>
      </c>
      <c r="K2838" s="11">
        <v>350</v>
      </c>
      <c r="L2838" s="6">
        <v>240</v>
      </c>
    </row>
    <row r="2839" spans="1:12">
      <c r="A2839" t="s">
        <v>5694</v>
      </c>
      <c r="B2839" s="4">
        <v>43785</v>
      </c>
      <c r="C2839">
        <v>52</v>
      </c>
      <c r="D2839" t="s">
        <v>6016</v>
      </c>
      <c r="E2839" s="7" t="s">
        <v>6017</v>
      </c>
      <c r="F2839" s="10" t="s">
        <v>6090</v>
      </c>
      <c r="G2839" t="s">
        <v>6091</v>
      </c>
      <c r="H2839" s="11" t="s">
        <v>6031</v>
      </c>
      <c r="I2839" s="11" t="s">
        <v>6032</v>
      </c>
      <c r="J2839" s="11" t="s">
        <v>6034</v>
      </c>
      <c r="K2839" s="11">
        <v>11000</v>
      </c>
      <c r="L2839" s="6">
        <v>400</v>
      </c>
    </row>
    <row r="2840" spans="1:12">
      <c r="A2840" t="s">
        <v>5696</v>
      </c>
      <c r="B2840" s="4">
        <v>43263</v>
      </c>
      <c r="C2840">
        <v>40</v>
      </c>
      <c r="D2840" t="s">
        <v>6016</v>
      </c>
      <c r="E2840" s="7" t="s">
        <v>6017</v>
      </c>
      <c r="F2840" s="10" t="s">
        <v>6090</v>
      </c>
      <c r="G2840" t="s">
        <v>6091</v>
      </c>
      <c r="H2840" s="11" t="s">
        <v>6085</v>
      </c>
      <c r="I2840" s="11" t="s">
        <v>6086</v>
      </c>
      <c r="J2840" s="11" t="s">
        <v>6088</v>
      </c>
      <c r="K2840" s="11">
        <v>28000</v>
      </c>
      <c r="L2840" s="6">
        <v>70</v>
      </c>
    </row>
    <row r="2841" spans="1:12">
      <c r="A2841" t="s">
        <v>5698</v>
      </c>
      <c r="B2841" s="4">
        <v>42986</v>
      </c>
      <c r="C2841">
        <v>36</v>
      </c>
      <c r="D2841" t="s">
        <v>6016</v>
      </c>
      <c r="E2841" s="7" t="s">
        <v>6017</v>
      </c>
      <c r="F2841" s="10" t="s">
        <v>6090</v>
      </c>
      <c r="G2841" t="s">
        <v>6091</v>
      </c>
      <c r="H2841" s="11" t="s">
        <v>6122</v>
      </c>
      <c r="I2841" s="11" t="s">
        <v>6072</v>
      </c>
      <c r="J2841" s="11" t="s">
        <v>6132</v>
      </c>
      <c r="K2841" s="11">
        <v>11000</v>
      </c>
      <c r="L2841" s="6">
        <v>110</v>
      </c>
    </row>
    <row r="2842" spans="1:12">
      <c r="A2842" t="s">
        <v>5700</v>
      </c>
      <c r="B2842" s="4">
        <v>42448</v>
      </c>
      <c r="C2842">
        <v>53</v>
      </c>
      <c r="D2842" t="s">
        <v>6016</v>
      </c>
      <c r="E2842" s="7" t="s">
        <v>6017</v>
      </c>
      <c r="F2842" s="10" t="s">
        <v>6090</v>
      </c>
      <c r="G2842" t="s">
        <v>6091</v>
      </c>
      <c r="H2842" s="11" t="s">
        <v>6047</v>
      </c>
      <c r="I2842" s="11" t="s">
        <v>6048</v>
      </c>
      <c r="J2842" s="11" t="s">
        <v>6022</v>
      </c>
      <c r="K2842" s="11">
        <v>11000</v>
      </c>
      <c r="L2842" s="6">
        <v>140</v>
      </c>
    </row>
    <row r="2843" spans="1:12">
      <c r="A2843" t="s">
        <v>5702</v>
      </c>
      <c r="B2843" s="4">
        <v>43712</v>
      </c>
      <c r="C2843">
        <v>40</v>
      </c>
      <c r="D2843" t="s">
        <v>6023</v>
      </c>
      <c r="E2843" s="7" t="s">
        <v>6037</v>
      </c>
      <c r="F2843" s="10" t="s">
        <v>6090</v>
      </c>
      <c r="G2843" t="s">
        <v>6091</v>
      </c>
      <c r="H2843" s="11" t="s">
        <v>6020</v>
      </c>
      <c r="I2843" s="11" t="s">
        <v>6021</v>
      </c>
      <c r="J2843" s="11" t="s">
        <v>6029</v>
      </c>
      <c r="K2843" s="11">
        <v>750</v>
      </c>
      <c r="L2843" s="6">
        <v>245</v>
      </c>
    </row>
    <row r="2844" spans="1:12">
      <c r="A2844" t="s">
        <v>5704</v>
      </c>
      <c r="B2844" s="4">
        <v>43551</v>
      </c>
      <c r="C2844">
        <v>54</v>
      </c>
      <c r="D2844" t="s">
        <v>6016</v>
      </c>
      <c r="E2844" s="7" t="s">
        <v>6017</v>
      </c>
      <c r="F2844" s="10" t="s">
        <v>6090</v>
      </c>
      <c r="G2844" t="s">
        <v>6091</v>
      </c>
      <c r="H2844" s="11" t="s">
        <v>6031</v>
      </c>
      <c r="I2844" s="11" t="s">
        <v>6032</v>
      </c>
      <c r="J2844" s="11" t="s">
        <v>6034</v>
      </c>
      <c r="K2844" s="11">
        <v>11000</v>
      </c>
      <c r="L2844" s="6">
        <v>100</v>
      </c>
    </row>
    <row r="2845" spans="1:12">
      <c r="A2845" t="s">
        <v>5706</v>
      </c>
      <c r="B2845" s="4">
        <v>43607</v>
      </c>
      <c r="C2845">
        <v>34</v>
      </c>
      <c r="D2845" t="s">
        <v>6016</v>
      </c>
      <c r="E2845" s="7" t="s">
        <v>6043</v>
      </c>
      <c r="F2845" s="10" t="s">
        <v>6090</v>
      </c>
      <c r="G2845" t="s">
        <v>6091</v>
      </c>
      <c r="H2845" s="11" t="s">
        <v>6031</v>
      </c>
      <c r="I2845" s="11" t="s">
        <v>6032</v>
      </c>
      <c r="J2845" s="11" t="s">
        <v>6040</v>
      </c>
      <c r="K2845" s="11">
        <v>3800</v>
      </c>
      <c r="L2845" s="6">
        <v>330</v>
      </c>
    </row>
    <row r="2846" spans="1:12">
      <c r="A2846" t="s">
        <v>5708</v>
      </c>
      <c r="B2846" s="4">
        <v>43465</v>
      </c>
      <c r="C2846">
        <v>62</v>
      </c>
      <c r="D2846" t="s">
        <v>6023</v>
      </c>
      <c r="E2846" s="7" t="s">
        <v>6037</v>
      </c>
      <c r="F2846" s="10" t="s">
        <v>6090</v>
      </c>
      <c r="G2846" t="s">
        <v>6091</v>
      </c>
      <c r="H2846" s="11" t="s">
        <v>6054</v>
      </c>
      <c r="I2846" s="11" t="s">
        <v>6055</v>
      </c>
      <c r="J2846" s="11" t="s">
        <v>6022</v>
      </c>
      <c r="K2846" s="11">
        <v>550</v>
      </c>
      <c r="L2846" s="6">
        <v>400</v>
      </c>
    </row>
    <row r="2847" spans="1:12">
      <c r="A2847" t="s">
        <v>5710</v>
      </c>
      <c r="B2847" s="4">
        <v>43789</v>
      </c>
      <c r="C2847">
        <v>39</v>
      </c>
      <c r="D2847" t="s">
        <v>6023</v>
      </c>
      <c r="E2847" s="7" t="s">
        <v>6043</v>
      </c>
      <c r="F2847" s="10" t="s">
        <v>6090</v>
      </c>
      <c r="G2847" t="s">
        <v>6091</v>
      </c>
      <c r="H2847" s="11" t="s">
        <v>6085</v>
      </c>
      <c r="I2847" s="11" t="s">
        <v>6086</v>
      </c>
      <c r="J2847" s="11" t="s">
        <v>6029</v>
      </c>
      <c r="K2847" s="11">
        <v>12000</v>
      </c>
      <c r="L2847" s="6">
        <v>330</v>
      </c>
    </row>
    <row r="2848" spans="1:12">
      <c r="A2848" t="s">
        <v>5712</v>
      </c>
      <c r="B2848" s="4">
        <v>43723</v>
      </c>
      <c r="C2848">
        <v>50</v>
      </c>
      <c r="D2848" t="s">
        <v>6016</v>
      </c>
      <c r="E2848" s="7" t="s">
        <v>6017</v>
      </c>
      <c r="F2848" s="10" t="s">
        <v>6090</v>
      </c>
      <c r="G2848" t="s">
        <v>6091</v>
      </c>
      <c r="H2848" s="11" t="s">
        <v>6047</v>
      </c>
      <c r="I2848" s="11" t="s">
        <v>6048</v>
      </c>
      <c r="J2848" s="11" t="s">
        <v>6029</v>
      </c>
      <c r="K2848" s="11">
        <v>11000</v>
      </c>
      <c r="L2848" s="6">
        <v>150</v>
      </c>
    </row>
    <row r="2849" spans="1:12">
      <c r="A2849" t="s">
        <v>5714</v>
      </c>
      <c r="B2849" s="4">
        <v>43570</v>
      </c>
      <c r="C2849">
        <v>36</v>
      </c>
      <c r="D2849" t="s">
        <v>6016</v>
      </c>
      <c r="E2849" s="7" t="s">
        <v>6017</v>
      </c>
      <c r="F2849" s="10" t="s">
        <v>6090</v>
      </c>
      <c r="G2849" t="s">
        <v>6091</v>
      </c>
      <c r="H2849" s="11" t="s">
        <v>6054</v>
      </c>
      <c r="I2849" s="11" t="s">
        <v>6055</v>
      </c>
      <c r="J2849" s="11" t="s">
        <v>6022</v>
      </c>
      <c r="K2849" s="11">
        <v>11000</v>
      </c>
      <c r="L2849" s="6">
        <v>210</v>
      </c>
    </row>
    <row r="2850" spans="1:12">
      <c r="A2850" t="s">
        <v>5716</v>
      </c>
      <c r="B2850" s="4">
        <v>43570</v>
      </c>
      <c r="C2850">
        <v>56</v>
      </c>
      <c r="D2850" t="s">
        <v>6023</v>
      </c>
      <c r="E2850" s="7" t="s">
        <v>6017</v>
      </c>
      <c r="F2850" s="10" t="s">
        <v>6090</v>
      </c>
      <c r="G2850" t="s">
        <v>6091</v>
      </c>
      <c r="H2850" s="11" t="s">
        <v>6054</v>
      </c>
      <c r="I2850" s="11" t="s">
        <v>6055</v>
      </c>
      <c r="J2850" s="11" t="s">
        <v>6056</v>
      </c>
      <c r="K2850" s="11">
        <v>11000</v>
      </c>
      <c r="L2850" s="6">
        <v>105</v>
      </c>
    </row>
    <row r="2851" spans="1:12">
      <c r="A2851" t="s">
        <v>5718</v>
      </c>
      <c r="B2851" s="4">
        <v>43437</v>
      </c>
      <c r="C2851">
        <v>44</v>
      </c>
      <c r="D2851" t="s">
        <v>6023</v>
      </c>
      <c r="E2851" s="7" t="s">
        <v>6017</v>
      </c>
      <c r="F2851" s="10" t="s">
        <v>6090</v>
      </c>
      <c r="G2851" t="s">
        <v>6091</v>
      </c>
      <c r="H2851" s="11" t="s">
        <v>6054</v>
      </c>
      <c r="I2851" s="11" t="s">
        <v>6055</v>
      </c>
      <c r="J2851" s="11" t="s">
        <v>6056</v>
      </c>
      <c r="K2851" s="11">
        <v>11000</v>
      </c>
      <c r="L2851" s="6">
        <v>210</v>
      </c>
    </row>
    <row r="2852" spans="1:12">
      <c r="A2852" t="s">
        <v>5720</v>
      </c>
      <c r="B2852" s="4">
        <v>43256</v>
      </c>
      <c r="C2852">
        <v>45</v>
      </c>
      <c r="D2852" t="s">
        <v>6016</v>
      </c>
      <c r="E2852" s="7" t="s">
        <v>6043</v>
      </c>
      <c r="F2852" s="10" t="s">
        <v>6090</v>
      </c>
      <c r="G2852" t="s">
        <v>6091</v>
      </c>
      <c r="H2852" s="11" t="s">
        <v>6071</v>
      </c>
      <c r="I2852" s="11" t="s">
        <v>6072</v>
      </c>
      <c r="J2852" s="11" t="s">
        <v>6029</v>
      </c>
      <c r="K2852" s="11">
        <v>3800</v>
      </c>
      <c r="L2852" s="6">
        <v>110</v>
      </c>
    </row>
    <row r="2853" spans="1:12">
      <c r="A2853" t="s">
        <v>5722</v>
      </c>
      <c r="B2853" s="4">
        <v>43821</v>
      </c>
      <c r="C2853">
        <v>36</v>
      </c>
      <c r="D2853" t="s">
        <v>6016</v>
      </c>
      <c r="E2853" s="7" t="s">
        <v>6017</v>
      </c>
      <c r="F2853" s="10" t="s">
        <v>6090</v>
      </c>
      <c r="G2853" t="s">
        <v>6091</v>
      </c>
      <c r="H2853" s="11" t="s">
        <v>6047</v>
      </c>
      <c r="I2853" s="11" t="s">
        <v>6048</v>
      </c>
      <c r="J2853" s="11" t="s">
        <v>6029</v>
      </c>
      <c r="K2853" s="11">
        <v>11000</v>
      </c>
      <c r="L2853" s="6">
        <v>200</v>
      </c>
    </row>
    <row r="2854" spans="1:12">
      <c r="A2854" t="s">
        <v>5724</v>
      </c>
      <c r="B2854" s="4">
        <v>43180</v>
      </c>
      <c r="C2854">
        <v>44</v>
      </c>
      <c r="D2854" t="s">
        <v>6023</v>
      </c>
      <c r="E2854" s="7" t="s">
        <v>6017</v>
      </c>
      <c r="F2854" s="10" t="s">
        <v>6090</v>
      </c>
      <c r="G2854" t="s">
        <v>6091</v>
      </c>
      <c r="H2854" s="11" t="s">
        <v>6020</v>
      </c>
      <c r="I2854" s="11" t="s">
        <v>6021</v>
      </c>
      <c r="J2854" s="11" t="s">
        <v>6022</v>
      </c>
      <c r="K2854" s="11">
        <v>11000</v>
      </c>
      <c r="L2854" s="6">
        <v>110</v>
      </c>
    </row>
    <row r="2855" spans="1:12">
      <c r="A2855" t="s">
        <v>5726</v>
      </c>
      <c r="B2855" s="4">
        <v>43180</v>
      </c>
      <c r="C2855">
        <v>52</v>
      </c>
      <c r="D2855" t="s">
        <v>6016</v>
      </c>
      <c r="E2855" s="7" t="s">
        <v>6017</v>
      </c>
      <c r="F2855" s="10" t="s">
        <v>6090</v>
      </c>
      <c r="G2855" t="s">
        <v>6091</v>
      </c>
      <c r="H2855" s="11" t="s">
        <v>6020</v>
      </c>
      <c r="I2855" s="11" t="s">
        <v>6021</v>
      </c>
      <c r="J2855" s="11" t="s">
        <v>6022</v>
      </c>
      <c r="K2855" s="11">
        <v>11000</v>
      </c>
      <c r="L2855" s="6">
        <v>440</v>
      </c>
    </row>
    <row r="2856" spans="1:12">
      <c r="A2856" t="s">
        <v>5728</v>
      </c>
      <c r="B2856" s="4">
        <v>43697</v>
      </c>
      <c r="C2856">
        <v>50</v>
      </c>
      <c r="D2856" t="s">
        <v>6023</v>
      </c>
      <c r="E2856" s="7" t="s">
        <v>6017</v>
      </c>
      <c r="F2856" s="10" t="s">
        <v>6090</v>
      </c>
      <c r="G2856" t="s">
        <v>6091</v>
      </c>
      <c r="H2856" s="11" t="s">
        <v>6071</v>
      </c>
      <c r="I2856" s="11" t="s">
        <v>6072</v>
      </c>
      <c r="J2856" s="11" t="s">
        <v>6029</v>
      </c>
      <c r="K2856" s="11">
        <v>11000</v>
      </c>
      <c r="L2856" s="6">
        <v>330</v>
      </c>
    </row>
    <row r="2857" spans="1:12">
      <c r="A2857" t="s">
        <v>5730</v>
      </c>
      <c r="B2857" s="4">
        <v>43677</v>
      </c>
      <c r="C2857">
        <v>53</v>
      </c>
      <c r="D2857" t="s">
        <v>6023</v>
      </c>
      <c r="E2857" s="7" t="s">
        <v>6017</v>
      </c>
      <c r="F2857" s="10" t="s">
        <v>6090</v>
      </c>
      <c r="G2857" t="s">
        <v>6091</v>
      </c>
      <c r="H2857" s="11" t="s">
        <v>6031</v>
      </c>
      <c r="I2857" s="11" t="s">
        <v>6032</v>
      </c>
      <c r="J2857" s="11" t="s">
        <v>6034</v>
      </c>
      <c r="K2857" s="11">
        <v>11000</v>
      </c>
      <c r="L2857" s="6">
        <v>350</v>
      </c>
    </row>
    <row r="2858" spans="1:12">
      <c r="A2858" t="s">
        <v>5732</v>
      </c>
      <c r="B2858" s="4">
        <v>43341</v>
      </c>
      <c r="C2858">
        <v>36</v>
      </c>
      <c r="D2858" t="s">
        <v>6023</v>
      </c>
      <c r="E2858" s="7" t="s">
        <v>6037</v>
      </c>
      <c r="F2858" s="10" t="s">
        <v>6090</v>
      </c>
      <c r="G2858" t="s">
        <v>6091</v>
      </c>
      <c r="H2858" s="11" t="s">
        <v>6071</v>
      </c>
      <c r="I2858" s="11" t="s">
        <v>6072</v>
      </c>
      <c r="J2858" s="11" t="s">
        <v>6022</v>
      </c>
      <c r="K2858" s="11">
        <v>750</v>
      </c>
      <c r="L2858" s="6">
        <v>320</v>
      </c>
    </row>
    <row r="2859" spans="1:12">
      <c r="A2859" t="s">
        <v>5734</v>
      </c>
      <c r="B2859" s="4">
        <v>43329</v>
      </c>
      <c r="C2859">
        <v>27</v>
      </c>
      <c r="D2859" t="s">
        <v>6023</v>
      </c>
      <c r="E2859" s="7" t="s">
        <v>6043</v>
      </c>
      <c r="F2859" s="10" t="s">
        <v>6090</v>
      </c>
      <c r="G2859" t="s">
        <v>6091</v>
      </c>
      <c r="H2859" s="11" t="s">
        <v>6020</v>
      </c>
      <c r="I2859" s="11" t="s">
        <v>6021</v>
      </c>
      <c r="J2859" s="11" t="s">
        <v>6022</v>
      </c>
      <c r="K2859" s="11">
        <v>3800</v>
      </c>
      <c r="L2859" s="6">
        <v>70</v>
      </c>
    </row>
    <row r="2860" spans="1:12">
      <c r="A2860" t="s">
        <v>5736</v>
      </c>
      <c r="B2860" s="4">
        <v>43608</v>
      </c>
      <c r="C2860">
        <v>31</v>
      </c>
      <c r="D2860" t="s">
        <v>6023</v>
      </c>
      <c r="E2860" s="7" t="s">
        <v>6043</v>
      </c>
      <c r="F2860" s="10" t="s">
        <v>6090</v>
      </c>
      <c r="G2860" t="s">
        <v>6091</v>
      </c>
      <c r="H2860" s="11" t="s">
        <v>6031</v>
      </c>
      <c r="I2860" s="11" t="s">
        <v>6032</v>
      </c>
      <c r="J2860" s="11" t="s">
        <v>6040</v>
      </c>
      <c r="K2860" s="11">
        <v>3800</v>
      </c>
      <c r="L2860" s="6">
        <v>140</v>
      </c>
    </row>
    <row r="2861" spans="1:12">
      <c r="A2861" t="s">
        <v>5738</v>
      </c>
      <c r="B2861" s="4">
        <v>43608</v>
      </c>
      <c r="C2861">
        <v>36</v>
      </c>
      <c r="D2861" t="s">
        <v>6016</v>
      </c>
      <c r="E2861" s="7" t="s">
        <v>6037</v>
      </c>
      <c r="F2861" s="10" t="s">
        <v>6090</v>
      </c>
      <c r="G2861" t="s">
        <v>6091</v>
      </c>
      <c r="H2861" s="11" t="s">
        <v>6031</v>
      </c>
      <c r="I2861" s="11" t="s">
        <v>6032</v>
      </c>
      <c r="J2861" s="11" t="s">
        <v>6040</v>
      </c>
      <c r="K2861" s="11">
        <v>350</v>
      </c>
      <c r="L2861" s="6">
        <v>105</v>
      </c>
    </row>
    <row r="2862" spans="1:12">
      <c r="A2862" t="s">
        <v>5740</v>
      </c>
      <c r="B2862" s="4">
        <v>43608</v>
      </c>
      <c r="C2862">
        <v>41</v>
      </c>
      <c r="D2862" t="s">
        <v>6016</v>
      </c>
      <c r="E2862" s="7" t="s">
        <v>6017</v>
      </c>
      <c r="F2862" s="10" t="s">
        <v>6090</v>
      </c>
      <c r="G2862" t="s">
        <v>6091</v>
      </c>
      <c r="H2862" s="11" t="s">
        <v>6031</v>
      </c>
      <c r="I2862" s="11" t="s">
        <v>6032</v>
      </c>
      <c r="J2862" s="11" t="s">
        <v>6033</v>
      </c>
      <c r="K2862" s="11">
        <v>11000</v>
      </c>
      <c r="L2862" s="6">
        <v>315</v>
      </c>
    </row>
    <row r="2863" spans="1:12">
      <c r="A2863" t="s">
        <v>5742</v>
      </c>
      <c r="B2863" s="4">
        <v>43608</v>
      </c>
      <c r="C2863">
        <v>28</v>
      </c>
      <c r="D2863" t="s">
        <v>6016</v>
      </c>
      <c r="E2863" s="7" t="s">
        <v>6017</v>
      </c>
      <c r="F2863" s="10" t="s">
        <v>6090</v>
      </c>
      <c r="G2863" t="s">
        <v>6091</v>
      </c>
      <c r="H2863" s="11" t="s">
        <v>6031</v>
      </c>
      <c r="I2863" s="11" t="s">
        <v>6032</v>
      </c>
      <c r="J2863" s="11" t="s">
        <v>6034</v>
      </c>
      <c r="K2863" s="11">
        <v>11000</v>
      </c>
      <c r="L2863" s="6">
        <v>245</v>
      </c>
    </row>
    <row r="2864" spans="1:12">
      <c r="A2864" t="s">
        <v>5744</v>
      </c>
      <c r="B2864" s="4">
        <v>43694</v>
      </c>
      <c r="C2864">
        <v>59</v>
      </c>
      <c r="D2864" t="s">
        <v>6016</v>
      </c>
      <c r="E2864" s="7" t="s">
        <v>6017</v>
      </c>
      <c r="F2864" s="10" t="s">
        <v>6090</v>
      </c>
      <c r="G2864" t="s">
        <v>6091</v>
      </c>
      <c r="H2864" s="11" t="s">
        <v>6031</v>
      </c>
      <c r="I2864" s="11" t="s">
        <v>6032</v>
      </c>
      <c r="J2864" s="11" t="s">
        <v>6034</v>
      </c>
      <c r="K2864" s="11">
        <v>11000</v>
      </c>
      <c r="L2864" s="6">
        <v>140</v>
      </c>
    </row>
    <row r="2865" spans="1:12">
      <c r="A2865" t="s">
        <v>5746</v>
      </c>
      <c r="B2865" s="4">
        <v>43690</v>
      </c>
      <c r="C2865">
        <v>43</v>
      </c>
      <c r="D2865" t="s">
        <v>6016</v>
      </c>
      <c r="E2865" s="7" t="s">
        <v>6017</v>
      </c>
      <c r="F2865" s="10" t="s">
        <v>6090</v>
      </c>
      <c r="G2865" t="s">
        <v>6091</v>
      </c>
      <c r="H2865" s="11" t="s">
        <v>6085</v>
      </c>
      <c r="I2865" s="11" t="s">
        <v>6086</v>
      </c>
      <c r="J2865" s="11" t="s">
        <v>6029</v>
      </c>
      <c r="K2865" s="11">
        <v>28000</v>
      </c>
      <c r="L2865" s="6">
        <v>240</v>
      </c>
    </row>
    <row r="2866" spans="1:12">
      <c r="A2866" t="s">
        <v>5748</v>
      </c>
      <c r="B2866" s="4">
        <v>43690</v>
      </c>
      <c r="C2866">
        <v>41</v>
      </c>
      <c r="D2866" t="s">
        <v>6016</v>
      </c>
      <c r="E2866" s="7" t="s">
        <v>6037</v>
      </c>
      <c r="F2866" s="10" t="s">
        <v>6090</v>
      </c>
      <c r="G2866" t="s">
        <v>6091</v>
      </c>
      <c r="H2866" s="11" t="s">
        <v>6085</v>
      </c>
      <c r="I2866" s="11" t="s">
        <v>6086</v>
      </c>
      <c r="J2866" s="11" t="s">
        <v>6029</v>
      </c>
      <c r="K2866" s="11">
        <v>1200</v>
      </c>
      <c r="L2866" s="6">
        <v>560</v>
      </c>
    </row>
    <row r="2867" spans="1:12">
      <c r="A2867" t="s">
        <v>5750</v>
      </c>
      <c r="B2867" s="4">
        <v>43690</v>
      </c>
      <c r="C2867">
        <v>46</v>
      </c>
      <c r="D2867" t="s">
        <v>6016</v>
      </c>
      <c r="E2867" s="7" t="s">
        <v>6017</v>
      </c>
      <c r="F2867" s="10" t="s">
        <v>6090</v>
      </c>
      <c r="G2867" t="s">
        <v>6091</v>
      </c>
      <c r="H2867" s="11" t="s">
        <v>6085</v>
      </c>
      <c r="I2867" s="11" t="s">
        <v>6086</v>
      </c>
      <c r="J2867" s="11" t="s">
        <v>6029</v>
      </c>
      <c r="K2867" s="11">
        <v>28000</v>
      </c>
      <c r="L2867" s="6">
        <v>240</v>
      </c>
    </row>
    <row r="2868" spans="1:12">
      <c r="A2868" t="s">
        <v>5752</v>
      </c>
      <c r="B2868" s="4">
        <v>43690</v>
      </c>
      <c r="C2868">
        <v>51</v>
      </c>
      <c r="D2868" t="s">
        <v>6016</v>
      </c>
      <c r="E2868" s="7" t="s">
        <v>6037</v>
      </c>
      <c r="F2868" s="10" t="s">
        <v>6090</v>
      </c>
      <c r="G2868" t="s">
        <v>6091</v>
      </c>
      <c r="H2868" s="11" t="s">
        <v>6085</v>
      </c>
      <c r="I2868" s="11" t="s">
        <v>6086</v>
      </c>
      <c r="J2868" s="11" t="s">
        <v>6029</v>
      </c>
      <c r="K2868" s="11">
        <v>1200</v>
      </c>
      <c r="L2868" s="6">
        <v>320</v>
      </c>
    </row>
    <row r="2869" spans="1:12">
      <c r="A2869" t="s">
        <v>5754</v>
      </c>
      <c r="B2869" s="4">
        <v>43416</v>
      </c>
      <c r="C2869">
        <v>44</v>
      </c>
      <c r="D2869" t="s">
        <v>6016</v>
      </c>
      <c r="E2869" s="7" t="s">
        <v>6017</v>
      </c>
      <c r="F2869" s="10" t="s">
        <v>6090</v>
      </c>
      <c r="G2869" t="s">
        <v>6091</v>
      </c>
      <c r="H2869" s="11" t="s">
        <v>6020</v>
      </c>
      <c r="I2869" s="11" t="s">
        <v>6021</v>
      </c>
      <c r="J2869" s="11" t="s">
        <v>6029</v>
      </c>
      <c r="K2869" s="11">
        <v>11000</v>
      </c>
      <c r="L2869" s="6">
        <v>550</v>
      </c>
    </row>
    <row r="2870" spans="1:12">
      <c r="A2870" t="s">
        <v>5756</v>
      </c>
      <c r="B2870" s="4">
        <v>43416</v>
      </c>
      <c r="C2870">
        <v>40</v>
      </c>
      <c r="D2870" t="s">
        <v>6016</v>
      </c>
      <c r="E2870" s="7" t="s">
        <v>6017</v>
      </c>
      <c r="F2870" s="10" t="s">
        <v>6090</v>
      </c>
      <c r="G2870" t="s">
        <v>6091</v>
      </c>
      <c r="H2870" s="11" t="s">
        <v>6020</v>
      </c>
      <c r="I2870" s="11" t="s">
        <v>6021</v>
      </c>
      <c r="J2870" s="11" t="s">
        <v>6029</v>
      </c>
      <c r="K2870" s="11">
        <v>11000</v>
      </c>
      <c r="L2870" s="6">
        <v>330</v>
      </c>
    </row>
    <row r="2871" spans="1:12">
      <c r="A2871" t="s">
        <v>5758</v>
      </c>
      <c r="B2871" s="4">
        <v>43635</v>
      </c>
      <c r="C2871">
        <v>32</v>
      </c>
      <c r="D2871" t="s">
        <v>6016</v>
      </c>
      <c r="E2871" s="7" t="s">
        <v>6017</v>
      </c>
      <c r="F2871" s="10" t="s">
        <v>6090</v>
      </c>
      <c r="G2871" t="s">
        <v>6091</v>
      </c>
      <c r="H2871" s="11" t="s">
        <v>6031</v>
      </c>
      <c r="I2871" s="11" t="s">
        <v>6032</v>
      </c>
      <c r="J2871" s="11" t="s">
        <v>6033</v>
      </c>
      <c r="K2871" s="11">
        <v>11000</v>
      </c>
      <c r="L2871" s="6">
        <v>70</v>
      </c>
    </row>
    <row r="2872" spans="1:12">
      <c r="A2872" t="s">
        <v>5760</v>
      </c>
      <c r="B2872" s="4">
        <v>42455</v>
      </c>
      <c r="C2872">
        <v>48</v>
      </c>
      <c r="D2872" t="s">
        <v>6016</v>
      </c>
      <c r="E2872" s="7" t="s">
        <v>6017</v>
      </c>
      <c r="F2872" s="10" t="s">
        <v>6090</v>
      </c>
      <c r="G2872" t="s">
        <v>6091</v>
      </c>
      <c r="H2872" s="11" t="s">
        <v>6054</v>
      </c>
      <c r="I2872" s="11" t="s">
        <v>6055</v>
      </c>
      <c r="J2872" s="11" t="s">
        <v>6056</v>
      </c>
      <c r="K2872" s="11">
        <v>11000</v>
      </c>
      <c r="L2872" s="6">
        <v>240</v>
      </c>
    </row>
    <row r="2873" spans="1:12">
      <c r="A2873" t="s">
        <v>5762</v>
      </c>
      <c r="B2873" s="4">
        <v>42455</v>
      </c>
      <c r="C2873">
        <v>58</v>
      </c>
      <c r="D2873" t="s">
        <v>6016</v>
      </c>
      <c r="E2873" s="7" t="s">
        <v>6037</v>
      </c>
      <c r="F2873" s="10" t="s">
        <v>6090</v>
      </c>
      <c r="G2873" t="s">
        <v>6091</v>
      </c>
      <c r="H2873" s="11" t="s">
        <v>6054</v>
      </c>
      <c r="I2873" s="11" t="s">
        <v>6055</v>
      </c>
      <c r="J2873" s="11" t="s">
        <v>6022</v>
      </c>
      <c r="K2873" s="11">
        <v>550</v>
      </c>
      <c r="L2873" s="6">
        <v>240</v>
      </c>
    </row>
    <row r="2874" spans="1:12">
      <c r="A2874" t="s">
        <v>5764</v>
      </c>
      <c r="B2874" s="4">
        <v>43636</v>
      </c>
      <c r="C2874">
        <v>37</v>
      </c>
      <c r="D2874" t="s">
        <v>6023</v>
      </c>
      <c r="E2874" s="7" t="s">
        <v>6017</v>
      </c>
      <c r="F2874" s="10" t="s">
        <v>6090</v>
      </c>
      <c r="G2874" t="s">
        <v>6091</v>
      </c>
      <c r="H2874" s="11" t="s">
        <v>6031</v>
      </c>
      <c r="I2874" s="11" t="s">
        <v>6032</v>
      </c>
      <c r="J2874" s="11" t="s">
        <v>6034</v>
      </c>
      <c r="K2874" s="11">
        <v>11000</v>
      </c>
      <c r="L2874" s="6">
        <v>80</v>
      </c>
    </row>
    <row r="2875" spans="1:12">
      <c r="A2875" t="s">
        <v>5766</v>
      </c>
      <c r="B2875" s="4">
        <v>43791</v>
      </c>
      <c r="C2875">
        <v>51</v>
      </c>
      <c r="D2875" t="s">
        <v>6016</v>
      </c>
      <c r="E2875" s="7" t="s">
        <v>6037</v>
      </c>
      <c r="F2875" s="10" t="s">
        <v>6090</v>
      </c>
      <c r="G2875" t="s">
        <v>6091</v>
      </c>
      <c r="H2875" s="11" t="s">
        <v>6031</v>
      </c>
      <c r="I2875" s="11" t="s">
        <v>6032</v>
      </c>
      <c r="J2875" s="11" t="s">
        <v>6034</v>
      </c>
      <c r="K2875" s="11">
        <v>350</v>
      </c>
      <c r="L2875" s="6">
        <v>640</v>
      </c>
    </row>
    <row r="2876" spans="1:12">
      <c r="A2876" t="s">
        <v>5768</v>
      </c>
      <c r="B2876" s="4">
        <v>43830</v>
      </c>
      <c r="C2876">
        <v>43</v>
      </c>
      <c r="D2876" t="s">
        <v>6023</v>
      </c>
      <c r="E2876" s="7" t="s">
        <v>6037</v>
      </c>
      <c r="F2876" s="10" t="s">
        <v>6090</v>
      </c>
      <c r="G2876" t="s">
        <v>6091</v>
      </c>
      <c r="H2876" s="11" t="s">
        <v>6085</v>
      </c>
      <c r="I2876" s="11" t="s">
        <v>6086</v>
      </c>
      <c r="J2876" s="11" t="s">
        <v>6029</v>
      </c>
      <c r="K2876" s="11">
        <v>1200</v>
      </c>
      <c r="L2876" s="6">
        <v>330</v>
      </c>
    </row>
    <row r="2877" spans="1:12">
      <c r="A2877" t="s">
        <v>5770</v>
      </c>
      <c r="B2877" s="4">
        <v>43123</v>
      </c>
      <c r="C2877">
        <v>41</v>
      </c>
      <c r="D2877" t="s">
        <v>6016</v>
      </c>
      <c r="E2877" s="7" t="s">
        <v>6017</v>
      </c>
      <c r="F2877" s="10" t="s">
        <v>6090</v>
      </c>
      <c r="G2877" t="s">
        <v>6091</v>
      </c>
      <c r="H2877" s="11" t="s">
        <v>6020</v>
      </c>
      <c r="I2877" s="11" t="s">
        <v>6021</v>
      </c>
      <c r="J2877" s="11" t="s">
        <v>6022</v>
      </c>
      <c r="K2877" s="11">
        <v>11000</v>
      </c>
      <c r="L2877" s="6">
        <v>160</v>
      </c>
    </row>
    <row r="2878" spans="1:12">
      <c r="A2878" t="s">
        <v>5772</v>
      </c>
      <c r="B2878" s="4">
        <v>43123</v>
      </c>
      <c r="C2878">
        <v>51</v>
      </c>
      <c r="D2878" t="s">
        <v>6016</v>
      </c>
      <c r="E2878" s="7" t="s">
        <v>6017</v>
      </c>
      <c r="F2878" s="10" t="s">
        <v>6090</v>
      </c>
      <c r="G2878" t="s">
        <v>6091</v>
      </c>
      <c r="H2878" s="11" t="s">
        <v>6020</v>
      </c>
      <c r="I2878" s="11" t="s">
        <v>6021</v>
      </c>
      <c r="J2878" s="11" t="s">
        <v>6022</v>
      </c>
      <c r="K2878" s="11">
        <v>11000</v>
      </c>
      <c r="L2878" s="6">
        <v>560</v>
      </c>
    </row>
    <row r="2879" spans="1:12">
      <c r="A2879" t="s">
        <v>5774</v>
      </c>
      <c r="B2879" s="4">
        <v>43119</v>
      </c>
      <c r="C2879">
        <v>52</v>
      </c>
      <c r="D2879" t="s">
        <v>6016</v>
      </c>
      <c r="E2879" s="7" t="s">
        <v>6043</v>
      </c>
      <c r="F2879" s="10" t="s">
        <v>6090</v>
      </c>
      <c r="G2879" t="s">
        <v>6091</v>
      </c>
      <c r="H2879" s="11" t="s">
        <v>6047</v>
      </c>
      <c r="I2879" s="11" t="s">
        <v>6048</v>
      </c>
      <c r="J2879" s="11" t="s">
        <v>6029</v>
      </c>
      <c r="K2879" s="11">
        <v>3800</v>
      </c>
      <c r="L2879" s="6">
        <v>220</v>
      </c>
    </row>
    <row r="2880" spans="1:12">
      <c r="A2880" t="s">
        <v>5776</v>
      </c>
      <c r="B2880" s="4">
        <v>43119</v>
      </c>
      <c r="C2880">
        <v>61</v>
      </c>
      <c r="D2880" t="s">
        <v>6016</v>
      </c>
      <c r="E2880" s="7" t="s">
        <v>6017</v>
      </c>
      <c r="F2880" s="10" t="s">
        <v>6090</v>
      </c>
      <c r="G2880" t="s">
        <v>6091</v>
      </c>
      <c r="H2880" s="11" t="s">
        <v>6047</v>
      </c>
      <c r="I2880" s="11" t="s">
        <v>6048</v>
      </c>
      <c r="J2880" s="11" t="s">
        <v>6029</v>
      </c>
      <c r="K2880" s="11">
        <v>11000</v>
      </c>
      <c r="L2880" s="6">
        <v>220</v>
      </c>
    </row>
    <row r="2881" spans="1:12">
      <c r="A2881" t="s">
        <v>5778</v>
      </c>
      <c r="B2881" s="4">
        <v>43119</v>
      </c>
      <c r="C2881">
        <v>49</v>
      </c>
      <c r="D2881" t="s">
        <v>6016</v>
      </c>
      <c r="E2881" s="7" t="s">
        <v>6037</v>
      </c>
      <c r="F2881" s="10" t="s">
        <v>6090</v>
      </c>
      <c r="G2881" t="s">
        <v>6091</v>
      </c>
      <c r="H2881" s="11" t="s">
        <v>6047</v>
      </c>
      <c r="I2881" s="11" t="s">
        <v>6048</v>
      </c>
      <c r="J2881" s="11" t="s">
        <v>6075</v>
      </c>
      <c r="K2881" s="11">
        <v>450</v>
      </c>
      <c r="L2881" s="6">
        <v>330</v>
      </c>
    </row>
    <row r="2882" spans="1:12">
      <c r="A2882" t="s">
        <v>5780</v>
      </c>
      <c r="B2882" s="4">
        <v>43366</v>
      </c>
      <c r="C2882">
        <v>36</v>
      </c>
      <c r="D2882" t="s">
        <v>6023</v>
      </c>
      <c r="E2882" s="7" t="s">
        <v>6017</v>
      </c>
      <c r="F2882" s="10" t="s">
        <v>6090</v>
      </c>
      <c r="G2882" t="s">
        <v>6091</v>
      </c>
      <c r="H2882" s="11" t="s">
        <v>6027</v>
      </c>
      <c r="I2882" s="11" t="s">
        <v>6028</v>
      </c>
      <c r="J2882" s="11" t="s">
        <v>6029</v>
      </c>
      <c r="K2882" s="11">
        <v>11000</v>
      </c>
      <c r="L2882" s="6">
        <v>660</v>
      </c>
    </row>
    <row r="2883" spans="1:12">
      <c r="A2883" t="s">
        <v>5782</v>
      </c>
      <c r="B2883" s="4">
        <v>43366</v>
      </c>
      <c r="C2883">
        <v>35</v>
      </c>
      <c r="D2883" t="s">
        <v>6016</v>
      </c>
      <c r="E2883" s="7" t="s">
        <v>6017</v>
      </c>
      <c r="F2883" s="10" t="s">
        <v>6090</v>
      </c>
      <c r="G2883" t="s">
        <v>6091</v>
      </c>
      <c r="H2883" s="11" t="s">
        <v>6027</v>
      </c>
      <c r="I2883" s="11" t="s">
        <v>6028</v>
      </c>
      <c r="J2883" s="11" t="s">
        <v>6029</v>
      </c>
      <c r="K2883" s="11">
        <v>11000</v>
      </c>
      <c r="L2883" s="6">
        <v>330</v>
      </c>
    </row>
    <row r="2884" spans="1:12">
      <c r="A2884" t="s">
        <v>5784</v>
      </c>
      <c r="B2884" s="4">
        <v>42425</v>
      </c>
      <c r="C2884">
        <v>63</v>
      </c>
      <c r="D2884" t="s">
        <v>6023</v>
      </c>
      <c r="E2884" s="7" t="s">
        <v>6017</v>
      </c>
      <c r="F2884" s="10" t="s">
        <v>6090</v>
      </c>
      <c r="G2884" t="s">
        <v>6091</v>
      </c>
      <c r="H2884" s="11" t="s">
        <v>6031</v>
      </c>
      <c r="I2884" s="11" t="s">
        <v>6032</v>
      </c>
      <c r="J2884" s="11" t="s">
        <v>6034</v>
      </c>
      <c r="K2884" s="11">
        <v>11000</v>
      </c>
      <c r="L2884" s="6">
        <v>250</v>
      </c>
    </row>
    <row r="2885" spans="1:12">
      <c r="A2885" t="s">
        <v>5786</v>
      </c>
      <c r="B2885" s="4">
        <v>43420</v>
      </c>
      <c r="C2885">
        <v>36</v>
      </c>
      <c r="D2885" t="s">
        <v>6023</v>
      </c>
      <c r="E2885" s="7" t="s">
        <v>6037</v>
      </c>
      <c r="F2885" s="10" t="s">
        <v>6090</v>
      </c>
      <c r="G2885" t="s">
        <v>6091</v>
      </c>
      <c r="H2885" s="11" t="s">
        <v>6020</v>
      </c>
      <c r="I2885" s="11" t="s">
        <v>6021</v>
      </c>
      <c r="J2885" s="11" t="s">
        <v>6022</v>
      </c>
      <c r="K2885" s="11">
        <v>750</v>
      </c>
      <c r="L2885" s="6">
        <v>320</v>
      </c>
    </row>
    <row r="2886" spans="1:12">
      <c r="A2886" t="s">
        <v>5788</v>
      </c>
      <c r="B2886" s="4">
        <v>43134</v>
      </c>
      <c r="C2886">
        <v>33</v>
      </c>
      <c r="D2886" t="s">
        <v>6023</v>
      </c>
      <c r="E2886" s="7" t="s">
        <v>6017</v>
      </c>
      <c r="F2886" s="10" t="s">
        <v>6090</v>
      </c>
      <c r="G2886" t="s">
        <v>6091</v>
      </c>
      <c r="H2886" s="11" t="s">
        <v>6031</v>
      </c>
      <c r="I2886" s="11" t="s">
        <v>6032</v>
      </c>
      <c r="J2886" s="11" t="s">
        <v>6034</v>
      </c>
      <c r="K2886" s="11">
        <v>11000</v>
      </c>
      <c r="L2886" s="6">
        <v>160</v>
      </c>
    </row>
    <row r="2887" spans="1:12">
      <c r="A2887" t="s">
        <v>5790</v>
      </c>
      <c r="B2887" s="4">
        <v>43395</v>
      </c>
      <c r="C2887">
        <v>33</v>
      </c>
      <c r="D2887" t="s">
        <v>6016</v>
      </c>
      <c r="E2887" s="7" t="s">
        <v>6017</v>
      </c>
      <c r="F2887" s="10" t="s">
        <v>6090</v>
      </c>
      <c r="G2887" t="s">
        <v>6091</v>
      </c>
      <c r="H2887" s="11" t="s">
        <v>6031</v>
      </c>
      <c r="I2887" s="11" t="s">
        <v>6032</v>
      </c>
      <c r="J2887" s="11" t="s">
        <v>6033</v>
      </c>
      <c r="K2887" s="11">
        <v>11000</v>
      </c>
      <c r="L2887" s="6">
        <v>400</v>
      </c>
    </row>
    <row r="2888" spans="1:12">
      <c r="A2888" t="s">
        <v>5792</v>
      </c>
      <c r="B2888" s="4">
        <v>43818</v>
      </c>
      <c r="C2888">
        <v>65</v>
      </c>
      <c r="D2888" t="s">
        <v>6016</v>
      </c>
      <c r="E2888" s="7" t="s">
        <v>6017</v>
      </c>
      <c r="F2888" s="10" t="s">
        <v>6090</v>
      </c>
      <c r="G2888" t="s">
        <v>6091</v>
      </c>
      <c r="H2888" s="11" t="s">
        <v>6085</v>
      </c>
      <c r="I2888" s="11" t="s">
        <v>6086</v>
      </c>
      <c r="J2888" s="11" t="s">
        <v>6029</v>
      </c>
      <c r="K2888" s="11">
        <v>28000</v>
      </c>
      <c r="L2888" s="6">
        <v>240</v>
      </c>
    </row>
    <row r="2889" spans="1:12">
      <c r="A2889" t="s">
        <v>5794</v>
      </c>
      <c r="B2889" s="4">
        <v>43818</v>
      </c>
      <c r="C2889">
        <v>61</v>
      </c>
      <c r="D2889" t="s">
        <v>6016</v>
      </c>
      <c r="E2889" s="7" t="s">
        <v>6017</v>
      </c>
      <c r="F2889" s="10" t="s">
        <v>6090</v>
      </c>
      <c r="G2889" t="s">
        <v>6091</v>
      </c>
      <c r="H2889" s="11" t="s">
        <v>6085</v>
      </c>
      <c r="I2889" s="11" t="s">
        <v>6086</v>
      </c>
      <c r="J2889" s="11" t="s">
        <v>6029</v>
      </c>
      <c r="K2889" s="11">
        <v>28000</v>
      </c>
      <c r="L2889" s="6">
        <v>160</v>
      </c>
    </row>
    <row r="2890" spans="1:12">
      <c r="A2890" t="s">
        <v>5796</v>
      </c>
      <c r="B2890" s="4">
        <v>43818</v>
      </c>
      <c r="C2890">
        <v>44</v>
      </c>
      <c r="D2890" t="s">
        <v>6016</v>
      </c>
      <c r="E2890" s="7" t="s">
        <v>6017</v>
      </c>
      <c r="F2890" s="10" t="s">
        <v>6090</v>
      </c>
      <c r="G2890" t="s">
        <v>6091</v>
      </c>
      <c r="H2890" s="11" t="s">
        <v>6085</v>
      </c>
      <c r="I2890" s="11" t="s">
        <v>6086</v>
      </c>
      <c r="J2890" s="11" t="s">
        <v>6029</v>
      </c>
      <c r="K2890" s="11">
        <v>28000</v>
      </c>
      <c r="L2890" s="6">
        <v>400</v>
      </c>
    </row>
    <row r="2891" spans="1:12">
      <c r="A2891" t="s">
        <v>5798</v>
      </c>
      <c r="B2891" s="4">
        <v>43775</v>
      </c>
      <c r="C2891">
        <v>38</v>
      </c>
      <c r="D2891" t="s">
        <v>6016</v>
      </c>
      <c r="E2891" s="7" t="s">
        <v>6043</v>
      </c>
      <c r="F2891" s="10" t="s">
        <v>6090</v>
      </c>
      <c r="G2891" t="s">
        <v>6091</v>
      </c>
      <c r="H2891" s="11" t="s">
        <v>6054</v>
      </c>
      <c r="I2891" s="11" t="s">
        <v>6055</v>
      </c>
      <c r="J2891" s="11" t="s">
        <v>6056</v>
      </c>
      <c r="K2891" s="11">
        <v>3800</v>
      </c>
      <c r="L2891" s="6">
        <v>400</v>
      </c>
    </row>
    <row r="2892" spans="1:12">
      <c r="A2892" t="s">
        <v>5800</v>
      </c>
      <c r="B2892" s="4">
        <v>42491</v>
      </c>
      <c r="C2892">
        <v>41</v>
      </c>
      <c r="D2892" t="s">
        <v>6016</v>
      </c>
      <c r="E2892" s="7" t="s">
        <v>6017</v>
      </c>
      <c r="F2892" s="10" t="s">
        <v>6090</v>
      </c>
      <c r="G2892" t="s">
        <v>6091</v>
      </c>
      <c r="H2892" s="11" t="s">
        <v>6020</v>
      </c>
      <c r="I2892" s="11" t="s">
        <v>6021</v>
      </c>
      <c r="J2892" s="11" t="s">
        <v>6022</v>
      </c>
      <c r="K2892" s="11">
        <v>11000</v>
      </c>
      <c r="L2892" s="6">
        <v>70</v>
      </c>
    </row>
    <row r="2893" spans="1:12">
      <c r="A2893" t="s">
        <v>5802</v>
      </c>
      <c r="B2893" s="4">
        <v>42491</v>
      </c>
      <c r="C2893">
        <v>44</v>
      </c>
      <c r="D2893" t="s">
        <v>6023</v>
      </c>
      <c r="E2893" s="7" t="s">
        <v>6017</v>
      </c>
      <c r="F2893" s="10" t="s">
        <v>6090</v>
      </c>
      <c r="G2893" t="s">
        <v>6091</v>
      </c>
      <c r="H2893" s="11" t="s">
        <v>6020</v>
      </c>
      <c r="I2893" s="11" t="s">
        <v>6021</v>
      </c>
      <c r="J2893" s="11" t="s">
        <v>6029</v>
      </c>
      <c r="K2893" s="11">
        <v>11000</v>
      </c>
      <c r="L2893" s="6">
        <v>105</v>
      </c>
    </row>
    <row r="2894" spans="1:12">
      <c r="A2894" t="s">
        <v>5804</v>
      </c>
      <c r="B2894" s="4">
        <v>43767</v>
      </c>
      <c r="C2894">
        <v>41</v>
      </c>
      <c r="D2894" t="s">
        <v>6016</v>
      </c>
      <c r="E2894" s="7" t="s">
        <v>6037</v>
      </c>
      <c r="F2894" s="10" t="s">
        <v>6090</v>
      </c>
      <c r="G2894" t="s">
        <v>6091</v>
      </c>
      <c r="H2894" s="11" t="s">
        <v>6054</v>
      </c>
      <c r="I2894" s="11" t="s">
        <v>6055</v>
      </c>
      <c r="J2894" s="11" t="s">
        <v>6056</v>
      </c>
      <c r="K2894" s="11">
        <v>550</v>
      </c>
      <c r="L2894" s="6">
        <v>220</v>
      </c>
    </row>
    <row r="2895" spans="1:12">
      <c r="A2895" t="s">
        <v>5806</v>
      </c>
      <c r="B2895" s="4">
        <v>43767</v>
      </c>
      <c r="C2895">
        <v>45</v>
      </c>
      <c r="D2895" t="s">
        <v>6023</v>
      </c>
      <c r="E2895" s="7" t="s">
        <v>6037</v>
      </c>
      <c r="F2895" s="10" t="s">
        <v>6090</v>
      </c>
      <c r="G2895" t="s">
        <v>6091</v>
      </c>
      <c r="H2895" s="11" t="s">
        <v>6054</v>
      </c>
      <c r="I2895" s="11" t="s">
        <v>6055</v>
      </c>
      <c r="J2895" s="11" t="s">
        <v>6056</v>
      </c>
      <c r="K2895" s="11">
        <v>550</v>
      </c>
      <c r="L2895" s="6">
        <v>550</v>
      </c>
    </row>
    <row r="2896" spans="1:12">
      <c r="A2896" t="s">
        <v>5808</v>
      </c>
      <c r="B2896" s="4">
        <v>43767</v>
      </c>
      <c r="C2896">
        <v>37</v>
      </c>
      <c r="D2896" t="s">
        <v>6016</v>
      </c>
      <c r="E2896" s="7" t="s">
        <v>6037</v>
      </c>
      <c r="F2896" s="10" t="s">
        <v>6090</v>
      </c>
      <c r="G2896" t="s">
        <v>6091</v>
      </c>
      <c r="H2896" s="11" t="s">
        <v>6054</v>
      </c>
      <c r="I2896" s="11" t="s">
        <v>6055</v>
      </c>
      <c r="J2896" s="11" t="s">
        <v>6022</v>
      </c>
      <c r="K2896" s="11">
        <v>550</v>
      </c>
      <c r="L2896" s="6">
        <v>1210</v>
      </c>
    </row>
    <row r="2897" spans="1:12">
      <c r="A2897" t="s">
        <v>5810</v>
      </c>
      <c r="B2897" s="4">
        <v>43767</v>
      </c>
      <c r="C2897">
        <v>51</v>
      </c>
      <c r="D2897" t="s">
        <v>6016</v>
      </c>
      <c r="E2897" s="7" t="s">
        <v>6037</v>
      </c>
      <c r="F2897" s="10" t="s">
        <v>6090</v>
      </c>
      <c r="G2897" t="s">
        <v>6091</v>
      </c>
      <c r="H2897" s="11" t="s">
        <v>6054</v>
      </c>
      <c r="I2897" s="11" t="s">
        <v>6055</v>
      </c>
      <c r="J2897" s="11" t="s">
        <v>6076</v>
      </c>
      <c r="K2897" s="11">
        <v>550</v>
      </c>
      <c r="L2897" s="6">
        <v>330</v>
      </c>
    </row>
    <row r="2898" spans="1:12">
      <c r="A2898" t="s">
        <v>5812</v>
      </c>
      <c r="B2898" s="4">
        <v>42463</v>
      </c>
      <c r="C2898">
        <v>65</v>
      </c>
      <c r="D2898" t="s">
        <v>6016</v>
      </c>
      <c r="E2898" s="7" t="s">
        <v>6017</v>
      </c>
      <c r="F2898" s="10" t="s">
        <v>6090</v>
      </c>
      <c r="G2898" t="s">
        <v>6091</v>
      </c>
      <c r="H2898" s="11" t="s">
        <v>6031</v>
      </c>
      <c r="I2898" s="11" t="s">
        <v>6032</v>
      </c>
      <c r="J2898" s="11" t="s">
        <v>6034</v>
      </c>
      <c r="K2898" s="11">
        <v>11000</v>
      </c>
      <c r="L2898" s="6">
        <v>550</v>
      </c>
    </row>
    <row r="2899" spans="1:12">
      <c r="A2899" t="s">
        <v>5814</v>
      </c>
      <c r="B2899" s="4">
        <v>43109</v>
      </c>
      <c r="C2899">
        <v>37</v>
      </c>
      <c r="D2899" t="s">
        <v>6023</v>
      </c>
      <c r="E2899" s="7" t="s">
        <v>6017</v>
      </c>
      <c r="F2899" s="10" t="s">
        <v>6090</v>
      </c>
      <c r="G2899" t="s">
        <v>6091</v>
      </c>
      <c r="H2899" s="11" t="s">
        <v>6054</v>
      </c>
      <c r="I2899" s="11" t="s">
        <v>6055</v>
      </c>
      <c r="J2899" s="11" t="s">
        <v>6076</v>
      </c>
      <c r="K2899" s="11">
        <v>11000</v>
      </c>
      <c r="L2899" s="6">
        <v>140</v>
      </c>
    </row>
    <row r="2900" spans="1:12">
      <c r="A2900" t="s">
        <v>5816</v>
      </c>
      <c r="B2900" s="4">
        <v>42855</v>
      </c>
      <c r="C2900">
        <v>54</v>
      </c>
      <c r="D2900" t="s">
        <v>6016</v>
      </c>
      <c r="E2900" s="7" t="s">
        <v>6037</v>
      </c>
      <c r="F2900" s="10" t="s">
        <v>6090</v>
      </c>
      <c r="G2900" t="s">
        <v>6091</v>
      </c>
      <c r="H2900" s="11" t="s">
        <v>6031</v>
      </c>
      <c r="I2900" s="11" t="s">
        <v>6032</v>
      </c>
      <c r="J2900" s="11" t="s">
        <v>6033</v>
      </c>
      <c r="K2900" s="11">
        <v>350</v>
      </c>
      <c r="L2900" s="6">
        <v>100</v>
      </c>
    </row>
    <row r="2901" spans="1:12">
      <c r="A2901" t="s">
        <v>5818</v>
      </c>
      <c r="B2901" s="4">
        <v>42995</v>
      </c>
      <c r="C2901">
        <v>46</v>
      </c>
      <c r="D2901" t="s">
        <v>6016</v>
      </c>
      <c r="E2901" s="7" t="s">
        <v>6017</v>
      </c>
      <c r="F2901" s="10" t="s">
        <v>6090</v>
      </c>
      <c r="G2901" t="s">
        <v>6091</v>
      </c>
      <c r="H2901" s="11" t="s">
        <v>6031</v>
      </c>
      <c r="I2901" s="11" t="s">
        <v>6032</v>
      </c>
      <c r="J2901" s="11" t="s">
        <v>6040</v>
      </c>
      <c r="K2901" s="11">
        <v>11000</v>
      </c>
      <c r="L2901" s="6">
        <v>220</v>
      </c>
    </row>
    <row r="2902" spans="1:12">
      <c r="A2902" t="s">
        <v>5820</v>
      </c>
      <c r="B2902" s="4">
        <v>42995</v>
      </c>
      <c r="C2902">
        <v>41</v>
      </c>
      <c r="D2902" t="s">
        <v>6016</v>
      </c>
      <c r="E2902" s="7" t="s">
        <v>6037</v>
      </c>
      <c r="F2902" s="10" t="s">
        <v>6090</v>
      </c>
      <c r="G2902" t="s">
        <v>6091</v>
      </c>
      <c r="H2902" s="11" t="s">
        <v>6031</v>
      </c>
      <c r="I2902" s="11" t="s">
        <v>6032</v>
      </c>
      <c r="J2902" s="11" t="s">
        <v>6034</v>
      </c>
      <c r="K2902" s="11">
        <v>350</v>
      </c>
      <c r="L2902" s="6">
        <v>440</v>
      </c>
    </row>
    <row r="2903" spans="1:12">
      <c r="A2903" t="s">
        <v>5822</v>
      </c>
      <c r="B2903" s="4">
        <v>43723</v>
      </c>
      <c r="C2903">
        <v>49</v>
      </c>
      <c r="D2903" t="s">
        <v>6016</v>
      </c>
      <c r="E2903" s="7" t="s">
        <v>6037</v>
      </c>
      <c r="F2903" s="10" t="s">
        <v>6090</v>
      </c>
      <c r="G2903" t="s">
        <v>6091</v>
      </c>
      <c r="H2903" s="11" t="s">
        <v>6047</v>
      </c>
      <c r="I2903" s="11" t="s">
        <v>6048</v>
      </c>
      <c r="J2903" s="11" t="s">
        <v>6029</v>
      </c>
      <c r="K2903" s="11">
        <v>450</v>
      </c>
      <c r="L2903" s="6">
        <v>245</v>
      </c>
    </row>
    <row r="2904" spans="1:12">
      <c r="A2904" t="s">
        <v>5824</v>
      </c>
      <c r="B2904" s="4">
        <v>43268</v>
      </c>
      <c r="C2904">
        <v>51</v>
      </c>
      <c r="D2904" t="s">
        <v>6016</v>
      </c>
      <c r="E2904" s="7" t="s">
        <v>6017</v>
      </c>
      <c r="F2904" s="10" t="s">
        <v>6090</v>
      </c>
      <c r="G2904" t="s">
        <v>6091</v>
      </c>
      <c r="H2904" s="11" t="s">
        <v>6031</v>
      </c>
      <c r="I2904" s="11" t="s">
        <v>6032</v>
      </c>
      <c r="J2904" s="11" t="s">
        <v>6034</v>
      </c>
      <c r="K2904" s="11">
        <v>11000</v>
      </c>
      <c r="L2904" s="6">
        <v>250</v>
      </c>
    </row>
    <row r="2905" spans="1:12">
      <c r="A2905" t="s">
        <v>5826</v>
      </c>
      <c r="B2905" s="4">
        <v>43282</v>
      </c>
      <c r="C2905">
        <v>50</v>
      </c>
      <c r="D2905" t="s">
        <v>6023</v>
      </c>
      <c r="E2905" s="7" t="s">
        <v>6017</v>
      </c>
      <c r="F2905" s="10" t="s">
        <v>6090</v>
      </c>
      <c r="G2905" t="s">
        <v>6091</v>
      </c>
      <c r="H2905" s="11" t="s">
        <v>6054</v>
      </c>
      <c r="I2905" s="11" t="s">
        <v>6055</v>
      </c>
      <c r="J2905" s="11" t="s">
        <v>6056</v>
      </c>
      <c r="K2905" s="11">
        <v>11000</v>
      </c>
      <c r="L2905" s="6">
        <v>350</v>
      </c>
    </row>
    <row r="2906" spans="1:12">
      <c r="A2906" t="s">
        <v>5828</v>
      </c>
      <c r="B2906" s="4">
        <v>43282</v>
      </c>
      <c r="C2906">
        <v>48</v>
      </c>
      <c r="D2906" t="s">
        <v>6023</v>
      </c>
      <c r="E2906" s="7" t="s">
        <v>6017</v>
      </c>
      <c r="F2906" s="10" t="s">
        <v>6090</v>
      </c>
      <c r="G2906" t="s">
        <v>6091</v>
      </c>
      <c r="H2906" s="11" t="s">
        <v>6054</v>
      </c>
      <c r="I2906" s="11" t="s">
        <v>6055</v>
      </c>
      <c r="J2906" s="11" t="s">
        <v>6022</v>
      </c>
      <c r="K2906" s="11">
        <v>11000</v>
      </c>
      <c r="L2906" s="6">
        <v>150</v>
      </c>
    </row>
    <row r="2907" spans="1:12">
      <c r="A2907" t="s">
        <v>5830</v>
      </c>
      <c r="B2907" s="4">
        <v>42643</v>
      </c>
      <c r="C2907">
        <v>53</v>
      </c>
      <c r="D2907" t="s">
        <v>6016</v>
      </c>
      <c r="E2907" s="7" t="s">
        <v>6017</v>
      </c>
      <c r="F2907" s="10" t="s">
        <v>6090</v>
      </c>
      <c r="G2907" t="s">
        <v>6091</v>
      </c>
      <c r="H2907" s="11" t="s">
        <v>6047</v>
      </c>
      <c r="I2907" s="11" t="s">
        <v>6048</v>
      </c>
      <c r="J2907" s="11" t="s">
        <v>6029</v>
      </c>
      <c r="K2907" s="11">
        <v>11000</v>
      </c>
      <c r="L2907" s="6">
        <v>160</v>
      </c>
    </row>
    <row r="2908" spans="1:12">
      <c r="A2908" t="s">
        <v>5832</v>
      </c>
      <c r="B2908" s="4">
        <v>43778</v>
      </c>
      <c r="C2908">
        <v>54</v>
      </c>
      <c r="D2908" t="s">
        <v>6016</v>
      </c>
      <c r="E2908" s="7" t="s">
        <v>6037</v>
      </c>
      <c r="F2908" s="10" t="s">
        <v>6090</v>
      </c>
      <c r="G2908" t="s">
        <v>6091</v>
      </c>
      <c r="H2908" s="11" t="s">
        <v>6031</v>
      </c>
      <c r="I2908" s="11" t="s">
        <v>6032</v>
      </c>
      <c r="J2908" s="11" t="s">
        <v>6034</v>
      </c>
      <c r="K2908" s="11">
        <v>350</v>
      </c>
      <c r="L2908" s="6">
        <v>100</v>
      </c>
    </row>
    <row r="2909" spans="1:12">
      <c r="A2909" t="s">
        <v>5834</v>
      </c>
      <c r="B2909" s="4">
        <v>43778</v>
      </c>
      <c r="C2909">
        <v>46</v>
      </c>
      <c r="D2909" t="s">
        <v>6023</v>
      </c>
      <c r="E2909" s="7" t="s">
        <v>6037</v>
      </c>
      <c r="F2909" s="10" t="s">
        <v>6090</v>
      </c>
      <c r="G2909" t="s">
        <v>6091</v>
      </c>
      <c r="H2909" s="11" t="s">
        <v>6031</v>
      </c>
      <c r="I2909" s="11" t="s">
        <v>6032</v>
      </c>
      <c r="J2909" s="11" t="s">
        <v>6034</v>
      </c>
      <c r="K2909" s="11">
        <v>350</v>
      </c>
      <c r="L2909" s="6">
        <v>250</v>
      </c>
    </row>
    <row r="2910" spans="1:12">
      <c r="A2910" t="s">
        <v>5836</v>
      </c>
      <c r="B2910" s="4">
        <v>43778</v>
      </c>
      <c r="C2910">
        <v>47</v>
      </c>
      <c r="D2910" t="s">
        <v>6023</v>
      </c>
      <c r="E2910" s="7" t="s">
        <v>6017</v>
      </c>
      <c r="F2910" s="10" t="s">
        <v>6090</v>
      </c>
      <c r="G2910" t="s">
        <v>6091</v>
      </c>
      <c r="H2910" s="11" t="s">
        <v>6031</v>
      </c>
      <c r="I2910" s="11" t="s">
        <v>6032</v>
      </c>
      <c r="J2910" s="11" t="s">
        <v>6034</v>
      </c>
      <c r="K2910" s="11">
        <v>11000</v>
      </c>
      <c r="L2910" s="6">
        <v>150</v>
      </c>
    </row>
    <row r="2911" spans="1:12">
      <c r="A2911" t="s">
        <v>5838</v>
      </c>
      <c r="B2911" s="4">
        <v>43519</v>
      </c>
      <c r="C2911">
        <v>52</v>
      </c>
      <c r="D2911" t="s">
        <v>6023</v>
      </c>
      <c r="E2911" s="7" t="s">
        <v>6017</v>
      </c>
      <c r="F2911" s="10" t="s">
        <v>6090</v>
      </c>
      <c r="G2911" t="s">
        <v>6091</v>
      </c>
      <c r="H2911" s="11" t="s">
        <v>6031</v>
      </c>
      <c r="I2911" s="11" t="s">
        <v>6032</v>
      </c>
      <c r="J2911" s="11" t="s">
        <v>6034</v>
      </c>
      <c r="K2911" s="11">
        <v>11000</v>
      </c>
      <c r="L2911" s="6">
        <v>240</v>
      </c>
    </row>
    <row r="2912" spans="1:12">
      <c r="A2912" t="s">
        <v>5840</v>
      </c>
      <c r="B2912" s="4">
        <v>43048</v>
      </c>
      <c r="C2912">
        <v>43</v>
      </c>
      <c r="D2912" t="s">
        <v>6023</v>
      </c>
      <c r="E2912" s="7" t="s">
        <v>6017</v>
      </c>
      <c r="F2912" s="10" t="s">
        <v>6090</v>
      </c>
      <c r="G2912" t="s">
        <v>6091</v>
      </c>
      <c r="H2912" s="11" t="s">
        <v>6031</v>
      </c>
      <c r="I2912" s="11" t="s">
        <v>6032</v>
      </c>
      <c r="J2912" s="11" t="s">
        <v>6034</v>
      </c>
      <c r="K2912" s="11">
        <v>11000</v>
      </c>
      <c r="L2912" s="6">
        <v>140</v>
      </c>
    </row>
    <row r="2913" spans="1:12">
      <c r="A2913" t="s">
        <v>5842</v>
      </c>
      <c r="B2913" s="4">
        <v>42542</v>
      </c>
      <c r="C2913">
        <v>41</v>
      </c>
      <c r="D2913" t="s">
        <v>6016</v>
      </c>
      <c r="E2913" s="7" t="s">
        <v>6017</v>
      </c>
      <c r="F2913" s="10" t="s">
        <v>6090</v>
      </c>
      <c r="G2913" t="s">
        <v>6091</v>
      </c>
      <c r="H2913" s="11" t="s">
        <v>6031</v>
      </c>
      <c r="I2913" s="11" t="s">
        <v>6032</v>
      </c>
      <c r="J2913" s="11" t="s">
        <v>6034</v>
      </c>
      <c r="K2913" s="11">
        <v>11000</v>
      </c>
      <c r="L2913" s="6">
        <v>550</v>
      </c>
    </row>
    <row r="2914" spans="1:12">
      <c r="A2914" t="s">
        <v>5844</v>
      </c>
      <c r="B2914" s="4">
        <v>42542</v>
      </c>
      <c r="C2914">
        <v>34</v>
      </c>
      <c r="D2914" t="s">
        <v>6016</v>
      </c>
      <c r="E2914" s="7" t="s">
        <v>6037</v>
      </c>
      <c r="F2914" s="10" t="s">
        <v>6090</v>
      </c>
      <c r="G2914" t="s">
        <v>6091</v>
      </c>
      <c r="H2914" s="11" t="s">
        <v>6031</v>
      </c>
      <c r="I2914" s="11" t="s">
        <v>6032</v>
      </c>
      <c r="J2914" s="11" t="s">
        <v>6034</v>
      </c>
      <c r="K2914" s="11">
        <v>350</v>
      </c>
      <c r="L2914" s="6">
        <v>440</v>
      </c>
    </row>
    <row r="2915" spans="1:12">
      <c r="A2915" t="s">
        <v>5846</v>
      </c>
      <c r="B2915" s="4">
        <v>42542</v>
      </c>
      <c r="C2915">
        <v>33</v>
      </c>
      <c r="D2915" t="s">
        <v>6023</v>
      </c>
      <c r="E2915" s="7" t="s">
        <v>6043</v>
      </c>
      <c r="F2915" s="10" t="s">
        <v>6090</v>
      </c>
      <c r="G2915" t="s">
        <v>6091</v>
      </c>
      <c r="H2915" s="11" t="s">
        <v>6031</v>
      </c>
      <c r="I2915" s="11" t="s">
        <v>6032</v>
      </c>
      <c r="J2915" s="11" t="s">
        <v>6034</v>
      </c>
      <c r="K2915" s="11">
        <v>3800</v>
      </c>
      <c r="L2915" s="6">
        <v>330</v>
      </c>
    </row>
    <row r="2916" spans="1:12">
      <c r="A2916" t="s">
        <v>5848</v>
      </c>
      <c r="B2916" s="4">
        <v>43025</v>
      </c>
      <c r="C2916">
        <v>49</v>
      </c>
      <c r="D2916" t="s">
        <v>6016</v>
      </c>
      <c r="E2916" s="7" t="s">
        <v>6017</v>
      </c>
      <c r="F2916" s="10" t="s">
        <v>6090</v>
      </c>
      <c r="G2916" t="s">
        <v>6091</v>
      </c>
      <c r="H2916" s="11" t="s">
        <v>6020</v>
      </c>
      <c r="I2916" s="11" t="s">
        <v>6021</v>
      </c>
      <c r="J2916" s="11" t="s">
        <v>6029</v>
      </c>
      <c r="K2916" s="11">
        <v>11000</v>
      </c>
      <c r="L2916" s="6">
        <v>150</v>
      </c>
    </row>
    <row r="2917" spans="1:12">
      <c r="A2917" t="s">
        <v>5850</v>
      </c>
      <c r="B2917" s="4">
        <v>43025</v>
      </c>
      <c r="C2917">
        <v>44</v>
      </c>
      <c r="D2917" t="s">
        <v>6016</v>
      </c>
      <c r="E2917" s="7" t="s">
        <v>6043</v>
      </c>
      <c r="F2917" s="10" t="s">
        <v>6090</v>
      </c>
      <c r="G2917" t="s">
        <v>6091</v>
      </c>
      <c r="H2917" s="11" t="s">
        <v>6020</v>
      </c>
      <c r="I2917" s="11" t="s">
        <v>6021</v>
      </c>
      <c r="J2917" s="11" t="s">
        <v>6029</v>
      </c>
      <c r="K2917" s="11">
        <v>3800</v>
      </c>
      <c r="L2917" s="6">
        <v>100</v>
      </c>
    </row>
    <row r="2918" spans="1:12">
      <c r="A2918" t="s">
        <v>5852</v>
      </c>
      <c r="B2918" s="4">
        <v>43025</v>
      </c>
      <c r="C2918">
        <v>36</v>
      </c>
      <c r="D2918" t="s">
        <v>6016</v>
      </c>
      <c r="E2918" s="7" t="s">
        <v>6017</v>
      </c>
      <c r="F2918" s="10" t="s">
        <v>6090</v>
      </c>
      <c r="G2918" t="s">
        <v>6091</v>
      </c>
      <c r="H2918" s="11" t="s">
        <v>6020</v>
      </c>
      <c r="I2918" s="11" t="s">
        <v>6021</v>
      </c>
      <c r="J2918" s="11" t="s">
        <v>6029</v>
      </c>
      <c r="K2918" s="11">
        <v>11000</v>
      </c>
      <c r="L2918" s="6">
        <v>200</v>
      </c>
    </row>
    <row r="2919" spans="1:12">
      <c r="A2919" t="s">
        <v>5854</v>
      </c>
      <c r="B2919" s="4">
        <v>43707</v>
      </c>
      <c r="C2919">
        <v>37</v>
      </c>
      <c r="D2919" t="s">
        <v>6016</v>
      </c>
      <c r="E2919" s="7" t="s">
        <v>6017</v>
      </c>
      <c r="F2919" s="10" t="s">
        <v>6090</v>
      </c>
      <c r="G2919" t="s">
        <v>6091</v>
      </c>
      <c r="H2919" s="11" t="s">
        <v>6085</v>
      </c>
      <c r="I2919" s="11" t="s">
        <v>6086</v>
      </c>
      <c r="J2919" s="11" t="s">
        <v>6029</v>
      </c>
      <c r="K2919" s="11">
        <v>28000</v>
      </c>
      <c r="L2919" s="6">
        <v>50</v>
      </c>
    </row>
    <row r="2920" spans="1:12">
      <c r="A2920" t="s">
        <v>5856</v>
      </c>
      <c r="B2920" s="4">
        <v>43427</v>
      </c>
      <c r="C2920">
        <v>46</v>
      </c>
      <c r="D2920" t="s">
        <v>6016</v>
      </c>
      <c r="E2920" s="7" t="s">
        <v>6037</v>
      </c>
      <c r="F2920" s="10" t="s">
        <v>6090</v>
      </c>
      <c r="G2920" t="s">
        <v>6091</v>
      </c>
      <c r="H2920" s="11" t="s">
        <v>6071</v>
      </c>
      <c r="I2920" s="11" t="s">
        <v>6072</v>
      </c>
      <c r="J2920" s="11" t="s">
        <v>6029</v>
      </c>
      <c r="K2920" s="11">
        <v>750</v>
      </c>
      <c r="L2920" s="6">
        <v>550</v>
      </c>
    </row>
    <row r="2921" spans="1:12">
      <c r="A2921" t="s">
        <v>5858</v>
      </c>
      <c r="B2921" s="4">
        <v>43427</v>
      </c>
      <c r="C2921">
        <v>65</v>
      </c>
      <c r="D2921" t="s">
        <v>6016</v>
      </c>
      <c r="E2921" s="7" t="s">
        <v>6017</v>
      </c>
      <c r="F2921" s="10" t="s">
        <v>6090</v>
      </c>
      <c r="G2921" t="s">
        <v>6091</v>
      </c>
      <c r="H2921" s="11" t="s">
        <v>6071</v>
      </c>
      <c r="I2921" s="11" t="s">
        <v>6072</v>
      </c>
      <c r="J2921" s="11" t="s">
        <v>6022</v>
      </c>
      <c r="K2921" s="11">
        <v>11000</v>
      </c>
      <c r="L2921" s="6">
        <v>220</v>
      </c>
    </row>
    <row r="2922" spans="1:12">
      <c r="A2922" t="s">
        <v>5860</v>
      </c>
      <c r="B2922" s="4">
        <v>43427</v>
      </c>
      <c r="C2922">
        <v>52</v>
      </c>
      <c r="D2922" t="s">
        <v>6016</v>
      </c>
      <c r="E2922" s="7" t="s">
        <v>6043</v>
      </c>
      <c r="F2922" s="10" t="s">
        <v>6090</v>
      </c>
      <c r="G2922" t="s">
        <v>6091</v>
      </c>
      <c r="H2922" s="11" t="s">
        <v>6071</v>
      </c>
      <c r="I2922" s="11" t="s">
        <v>6072</v>
      </c>
      <c r="J2922" s="11" t="s">
        <v>6022</v>
      </c>
      <c r="K2922" s="11">
        <v>3800</v>
      </c>
      <c r="L2922" s="6">
        <v>770</v>
      </c>
    </row>
    <row r="2923" spans="1:12">
      <c r="A2923" t="s">
        <v>5862</v>
      </c>
      <c r="B2923" s="4">
        <v>43495</v>
      </c>
      <c r="C2923">
        <v>50</v>
      </c>
      <c r="D2923" t="s">
        <v>6016</v>
      </c>
      <c r="E2923" s="7" t="s">
        <v>6017</v>
      </c>
      <c r="F2923" s="10" t="s">
        <v>6090</v>
      </c>
      <c r="G2923" t="s">
        <v>6091</v>
      </c>
      <c r="H2923" s="11" t="s">
        <v>6085</v>
      </c>
      <c r="I2923" s="11" t="s">
        <v>6086</v>
      </c>
      <c r="J2923" s="11" t="s">
        <v>6029</v>
      </c>
      <c r="K2923" s="11">
        <v>28000</v>
      </c>
      <c r="L2923" s="6">
        <v>160</v>
      </c>
    </row>
    <row r="2924" spans="1:12">
      <c r="A2924" t="s">
        <v>5864</v>
      </c>
      <c r="B2924" s="4">
        <v>43072</v>
      </c>
      <c r="C2924">
        <v>59</v>
      </c>
      <c r="D2924" t="s">
        <v>6016</v>
      </c>
      <c r="E2924" s="7" t="s">
        <v>6017</v>
      </c>
      <c r="F2924" s="10" t="s">
        <v>6090</v>
      </c>
      <c r="G2924" t="s">
        <v>6091</v>
      </c>
      <c r="H2924" s="11" t="s">
        <v>6027</v>
      </c>
      <c r="I2924" s="11" t="s">
        <v>6028</v>
      </c>
      <c r="J2924" s="11" t="s">
        <v>6029</v>
      </c>
      <c r="K2924" s="11">
        <v>11000</v>
      </c>
      <c r="L2924" s="6">
        <v>150</v>
      </c>
    </row>
    <row r="2925" spans="1:12">
      <c r="A2925" t="s">
        <v>5866</v>
      </c>
      <c r="B2925" s="4">
        <v>42555</v>
      </c>
      <c r="C2925">
        <v>37</v>
      </c>
      <c r="D2925" t="s">
        <v>6023</v>
      </c>
      <c r="E2925" s="7" t="s">
        <v>6037</v>
      </c>
      <c r="F2925" s="10" t="s">
        <v>6090</v>
      </c>
      <c r="G2925" t="s">
        <v>6091</v>
      </c>
      <c r="H2925" s="11" t="s">
        <v>6054</v>
      </c>
      <c r="I2925" s="11" t="s">
        <v>6055</v>
      </c>
      <c r="J2925" s="11" t="s">
        <v>6056</v>
      </c>
      <c r="K2925" s="11">
        <v>550</v>
      </c>
      <c r="L2925" s="6">
        <v>50</v>
      </c>
    </row>
    <row r="2926" spans="1:12">
      <c r="A2926" t="s">
        <v>5868</v>
      </c>
      <c r="B2926" s="4">
        <v>42618</v>
      </c>
      <c r="C2926">
        <v>40</v>
      </c>
      <c r="D2926" t="s">
        <v>6016</v>
      </c>
      <c r="E2926" s="7" t="s">
        <v>6017</v>
      </c>
      <c r="F2926" s="10" t="s">
        <v>6090</v>
      </c>
      <c r="G2926" t="s">
        <v>6091</v>
      </c>
      <c r="H2926" s="11" t="s">
        <v>6085</v>
      </c>
      <c r="I2926" s="11" t="s">
        <v>6086</v>
      </c>
      <c r="J2926" s="11" t="s">
        <v>6029</v>
      </c>
      <c r="K2926" s="11">
        <v>28000</v>
      </c>
      <c r="L2926" s="6">
        <v>110</v>
      </c>
    </row>
    <row r="2927" spans="1:12">
      <c r="A2927" t="s">
        <v>5870</v>
      </c>
      <c r="B2927" s="4">
        <v>42618</v>
      </c>
      <c r="C2927">
        <v>40</v>
      </c>
      <c r="D2927" t="s">
        <v>6023</v>
      </c>
      <c r="E2927" s="7" t="s">
        <v>6017</v>
      </c>
      <c r="F2927" s="10" t="s">
        <v>6090</v>
      </c>
      <c r="G2927" t="s">
        <v>6091</v>
      </c>
      <c r="H2927" s="11" t="s">
        <v>6085</v>
      </c>
      <c r="I2927" s="11" t="s">
        <v>6086</v>
      </c>
      <c r="J2927" s="11" t="s">
        <v>6022</v>
      </c>
      <c r="K2927" s="11">
        <v>28000</v>
      </c>
      <c r="L2927" s="6">
        <v>110</v>
      </c>
    </row>
    <row r="2928" spans="1:12">
      <c r="A2928" t="s">
        <v>5872</v>
      </c>
      <c r="B2928" s="4">
        <v>43660</v>
      </c>
      <c r="C2928">
        <v>59</v>
      </c>
      <c r="D2928" t="s">
        <v>6016</v>
      </c>
      <c r="E2928" s="7" t="s">
        <v>6043</v>
      </c>
      <c r="F2928" s="10" t="s">
        <v>6090</v>
      </c>
      <c r="G2928" t="s">
        <v>6091</v>
      </c>
      <c r="H2928" s="11" t="s">
        <v>6020</v>
      </c>
      <c r="I2928" s="11" t="s">
        <v>6021</v>
      </c>
      <c r="J2928" s="11" t="s">
        <v>6022</v>
      </c>
      <c r="K2928" s="11">
        <v>3800</v>
      </c>
      <c r="L2928" s="6">
        <v>105</v>
      </c>
    </row>
    <row r="2929" spans="1:12">
      <c r="A2929" t="s">
        <v>5874</v>
      </c>
      <c r="B2929" s="4">
        <v>43626</v>
      </c>
      <c r="C2929">
        <v>52</v>
      </c>
      <c r="D2929" t="s">
        <v>6023</v>
      </c>
      <c r="E2929" s="7" t="s">
        <v>6043</v>
      </c>
      <c r="F2929" s="10" t="s">
        <v>6090</v>
      </c>
      <c r="G2929" t="s">
        <v>6091</v>
      </c>
      <c r="H2929" s="11" t="s">
        <v>6031</v>
      </c>
      <c r="I2929" s="11" t="s">
        <v>6032</v>
      </c>
      <c r="J2929" s="11" t="s">
        <v>6034</v>
      </c>
      <c r="K2929" s="11">
        <v>3800</v>
      </c>
      <c r="L2929" s="6">
        <v>150</v>
      </c>
    </row>
    <row r="2930" spans="1:12">
      <c r="A2930" t="s">
        <v>5876</v>
      </c>
      <c r="B2930" s="4">
        <v>43764</v>
      </c>
      <c r="C2930">
        <v>43</v>
      </c>
      <c r="D2930" t="s">
        <v>6023</v>
      </c>
      <c r="E2930" s="7" t="s">
        <v>6037</v>
      </c>
      <c r="F2930" s="10" t="s">
        <v>6090</v>
      </c>
      <c r="G2930" t="s">
        <v>6091</v>
      </c>
      <c r="H2930" s="11" t="s">
        <v>6047</v>
      </c>
      <c r="I2930" s="11" t="s">
        <v>6048</v>
      </c>
      <c r="J2930" s="11" t="s">
        <v>6029</v>
      </c>
      <c r="K2930" s="11">
        <v>450</v>
      </c>
      <c r="L2930" s="6">
        <v>140</v>
      </c>
    </row>
    <row r="2931" spans="1:12">
      <c r="A2931" t="s">
        <v>5878</v>
      </c>
      <c r="B2931" s="4">
        <v>43793</v>
      </c>
      <c r="C2931">
        <v>48</v>
      </c>
      <c r="D2931" t="s">
        <v>6016</v>
      </c>
      <c r="E2931" s="7" t="s">
        <v>6017</v>
      </c>
      <c r="F2931" s="10" t="s">
        <v>6090</v>
      </c>
      <c r="G2931" t="s">
        <v>6091</v>
      </c>
      <c r="H2931" s="11" t="s">
        <v>6047</v>
      </c>
      <c r="I2931" s="11" t="s">
        <v>6048</v>
      </c>
      <c r="J2931" s="11" t="s">
        <v>6022</v>
      </c>
      <c r="K2931" s="11">
        <v>11000</v>
      </c>
      <c r="L2931" s="6">
        <v>200</v>
      </c>
    </row>
    <row r="2932" spans="1:12">
      <c r="A2932" t="s">
        <v>5880</v>
      </c>
      <c r="B2932" s="4">
        <v>42955</v>
      </c>
      <c r="C2932">
        <v>45</v>
      </c>
      <c r="D2932" t="s">
        <v>6023</v>
      </c>
      <c r="E2932" s="7" t="s">
        <v>6017</v>
      </c>
      <c r="F2932" s="10" t="s">
        <v>6090</v>
      </c>
      <c r="G2932" t="s">
        <v>6091</v>
      </c>
      <c r="H2932" s="11" t="s">
        <v>6085</v>
      </c>
      <c r="I2932" s="11" t="s">
        <v>6086</v>
      </c>
      <c r="J2932" s="11" t="s">
        <v>6029</v>
      </c>
      <c r="K2932" s="11">
        <v>28000</v>
      </c>
      <c r="L2932" s="6">
        <v>160</v>
      </c>
    </row>
    <row r="2933" spans="1:12">
      <c r="A2933" t="s">
        <v>5882</v>
      </c>
      <c r="B2933" s="4">
        <v>42955</v>
      </c>
      <c r="C2933">
        <v>30</v>
      </c>
      <c r="D2933" t="s">
        <v>6023</v>
      </c>
      <c r="E2933" s="7" t="s">
        <v>6017</v>
      </c>
      <c r="F2933" s="10" t="s">
        <v>6090</v>
      </c>
      <c r="G2933" t="s">
        <v>6091</v>
      </c>
      <c r="H2933" s="11" t="s">
        <v>6085</v>
      </c>
      <c r="I2933" s="11" t="s">
        <v>6086</v>
      </c>
      <c r="J2933" s="11" t="s">
        <v>6029</v>
      </c>
      <c r="K2933" s="11">
        <v>28000</v>
      </c>
      <c r="L2933" s="6">
        <v>160</v>
      </c>
    </row>
    <row r="2934" spans="1:12">
      <c r="A2934" t="s">
        <v>5884</v>
      </c>
      <c r="B2934" s="4">
        <v>42955</v>
      </c>
      <c r="C2934">
        <v>41</v>
      </c>
      <c r="D2934" t="s">
        <v>6023</v>
      </c>
      <c r="E2934" s="7" t="s">
        <v>6017</v>
      </c>
      <c r="F2934" s="10" t="s">
        <v>6090</v>
      </c>
      <c r="G2934" t="s">
        <v>6091</v>
      </c>
      <c r="H2934" s="11" t="s">
        <v>6085</v>
      </c>
      <c r="I2934" s="11" t="s">
        <v>6086</v>
      </c>
      <c r="J2934" s="11" t="s">
        <v>6022</v>
      </c>
      <c r="K2934" s="11">
        <v>28000</v>
      </c>
      <c r="L2934" s="6">
        <v>80</v>
      </c>
    </row>
    <row r="2935" spans="1:12">
      <c r="A2935" t="s">
        <v>5886</v>
      </c>
      <c r="B2935" s="4">
        <v>43446</v>
      </c>
      <c r="C2935">
        <v>51</v>
      </c>
      <c r="D2935" t="s">
        <v>6016</v>
      </c>
      <c r="E2935" s="7" t="s">
        <v>6037</v>
      </c>
      <c r="F2935" s="10" t="s">
        <v>6090</v>
      </c>
      <c r="G2935" t="s">
        <v>6091</v>
      </c>
      <c r="H2935" s="11" t="s">
        <v>6031</v>
      </c>
      <c r="I2935" s="11" t="s">
        <v>6032</v>
      </c>
      <c r="J2935" s="11" t="s">
        <v>6040</v>
      </c>
      <c r="K2935" s="11">
        <v>350</v>
      </c>
      <c r="L2935" s="6">
        <v>80</v>
      </c>
    </row>
    <row r="2936" spans="1:12">
      <c r="A2936" t="s">
        <v>5888</v>
      </c>
      <c r="B2936" s="4">
        <v>43446</v>
      </c>
      <c r="C2936">
        <v>46</v>
      </c>
      <c r="D2936" t="s">
        <v>6016</v>
      </c>
      <c r="E2936" s="7" t="s">
        <v>6017</v>
      </c>
      <c r="F2936" s="10" t="s">
        <v>6090</v>
      </c>
      <c r="G2936" t="s">
        <v>6091</v>
      </c>
      <c r="H2936" s="11" t="s">
        <v>6031</v>
      </c>
      <c r="I2936" s="11" t="s">
        <v>6032</v>
      </c>
      <c r="J2936" s="11" t="s">
        <v>6040</v>
      </c>
      <c r="K2936" s="11">
        <v>11000</v>
      </c>
      <c r="L2936" s="6">
        <v>240</v>
      </c>
    </row>
    <row r="2937" spans="1:12">
      <c r="A2937" t="s">
        <v>5890</v>
      </c>
      <c r="B2937" s="4">
        <v>43446</v>
      </c>
      <c r="C2937">
        <v>50</v>
      </c>
      <c r="D2937" t="s">
        <v>6016</v>
      </c>
      <c r="E2937" s="7" t="s">
        <v>6037</v>
      </c>
      <c r="F2937" s="10" t="s">
        <v>6090</v>
      </c>
      <c r="G2937" t="s">
        <v>6091</v>
      </c>
      <c r="H2937" s="11" t="s">
        <v>6031</v>
      </c>
      <c r="I2937" s="11" t="s">
        <v>6032</v>
      </c>
      <c r="J2937" s="11" t="s">
        <v>6034</v>
      </c>
      <c r="K2937" s="11">
        <v>350</v>
      </c>
      <c r="L2937" s="6">
        <v>80</v>
      </c>
    </row>
    <row r="2938" spans="1:12">
      <c r="A2938" t="s">
        <v>5892</v>
      </c>
      <c r="B2938" s="4">
        <v>43446</v>
      </c>
      <c r="C2938">
        <v>31</v>
      </c>
      <c r="D2938" t="s">
        <v>6023</v>
      </c>
      <c r="E2938" s="7" t="s">
        <v>6043</v>
      </c>
      <c r="F2938" s="10" t="s">
        <v>6090</v>
      </c>
      <c r="G2938" t="s">
        <v>6091</v>
      </c>
      <c r="H2938" s="11" t="s">
        <v>6031</v>
      </c>
      <c r="I2938" s="11" t="s">
        <v>6032</v>
      </c>
      <c r="J2938" s="11" t="s">
        <v>6034</v>
      </c>
      <c r="K2938" s="11">
        <v>3800</v>
      </c>
      <c r="L2938" s="6">
        <v>560</v>
      </c>
    </row>
    <row r="2939" spans="1:12">
      <c r="A2939" t="s">
        <v>5894</v>
      </c>
      <c r="B2939" s="4">
        <v>43446</v>
      </c>
      <c r="C2939">
        <v>48</v>
      </c>
      <c r="D2939" t="s">
        <v>6016</v>
      </c>
      <c r="E2939" s="7" t="s">
        <v>6017</v>
      </c>
      <c r="F2939" s="10" t="s">
        <v>6090</v>
      </c>
      <c r="G2939" t="s">
        <v>6091</v>
      </c>
      <c r="H2939" s="11" t="s">
        <v>6031</v>
      </c>
      <c r="I2939" s="11" t="s">
        <v>6032</v>
      </c>
      <c r="J2939" s="11" t="s">
        <v>6034</v>
      </c>
      <c r="K2939" s="11">
        <v>11000</v>
      </c>
      <c r="L2939" s="6">
        <v>560</v>
      </c>
    </row>
    <row r="2940" spans="1:12">
      <c r="A2940" t="s">
        <v>5896</v>
      </c>
      <c r="B2940" s="4">
        <v>43446</v>
      </c>
      <c r="C2940">
        <v>39</v>
      </c>
      <c r="D2940" t="s">
        <v>6023</v>
      </c>
      <c r="E2940" s="7" t="s">
        <v>6037</v>
      </c>
      <c r="F2940" s="10" t="s">
        <v>6090</v>
      </c>
      <c r="G2940" t="s">
        <v>6091</v>
      </c>
      <c r="H2940" s="11" t="s">
        <v>6031</v>
      </c>
      <c r="I2940" s="11" t="s">
        <v>6032</v>
      </c>
      <c r="J2940" s="11" t="s">
        <v>6034</v>
      </c>
      <c r="K2940" s="11">
        <v>350</v>
      </c>
      <c r="L2940" s="6">
        <v>400</v>
      </c>
    </row>
    <row r="2941" spans="1:12">
      <c r="A2941" t="s">
        <v>5898</v>
      </c>
      <c r="B2941" s="4">
        <v>43446</v>
      </c>
      <c r="C2941">
        <v>50</v>
      </c>
      <c r="D2941" t="s">
        <v>6023</v>
      </c>
      <c r="E2941" s="7" t="s">
        <v>6037</v>
      </c>
      <c r="F2941" s="10" t="s">
        <v>6090</v>
      </c>
      <c r="G2941" t="s">
        <v>6091</v>
      </c>
      <c r="H2941" s="11" t="s">
        <v>6031</v>
      </c>
      <c r="I2941" s="11" t="s">
        <v>6032</v>
      </c>
      <c r="J2941" s="11" t="s">
        <v>6034</v>
      </c>
      <c r="K2941" s="11">
        <v>350</v>
      </c>
      <c r="L2941" s="6">
        <v>240</v>
      </c>
    </row>
    <row r="2942" spans="1:12">
      <c r="A2942" t="s">
        <v>5900</v>
      </c>
      <c r="B2942" s="4">
        <v>43555</v>
      </c>
      <c r="C2942">
        <v>47</v>
      </c>
      <c r="D2942" t="s">
        <v>6016</v>
      </c>
      <c r="E2942" s="7" t="s">
        <v>6037</v>
      </c>
      <c r="F2942" s="10" t="s">
        <v>6090</v>
      </c>
      <c r="G2942" t="s">
        <v>6091</v>
      </c>
      <c r="H2942" s="11" t="s">
        <v>6054</v>
      </c>
      <c r="I2942" s="11" t="s">
        <v>6055</v>
      </c>
      <c r="J2942" s="11" t="s">
        <v>6022</v>
      </c>
      <c r="K2942" s="11">
        <v>550</v>
      </c>
      <c r="L2942" s="6">
        <v>50</v>
      </c>
    </row>
    <row r="2943" spans="1:12">
      <c r="A2943" t="s">
        <v>5902</v>
      </c>
      <c r="B2943" s="4">
        <v>43555</v>
      </c>
      <c r="C2943">
        <v>53</v>
      </c>
      <c r="D2943" t="s">
        <v>6016</v>
      </c>
      <c r="E2943" s="7" t="s">
        <v>6017</v>
      </c>
      <c r="F2943" s="10" t="s">
        <v>6090</v>
      </c>
      <c r="G2943" t="s">
        <v>6091</v>
      </c>
      <c r="H2943" s="11" t="s">
        <v>6054</v>
      </c>
      <c r="I2943" s="11" t="s">
        <v>6055</v>
      </c>
      <c r="J2943" s="11" t="s">
        <v>6022</v>
      </c>
      <c r="K2943" s="11">
        <v>11000</v>
      </c>
      <c r="L2943" s="6">
        <v>350</v>
      </c>
    </row>
    <row r="2944" spans="1:12">
      <c r="A2944" t="s">
        <v>5904</v>
      </c>
      <c r="B2944" s="4">
        <v>43555</v>
      </c>
      <c r="C2944">
        <v>45</v>
      </c>
      <c r="D2944" t="s">
        <v>6016</v>
      </c>
      <c r="E2944" s="7" t="s">
        <v>6017</v>
      </c>
      <c r="F2944" s="10" t="s">
        <v>6090</v>
      </c>
      <c r="G2944" t="s">
        <v>6091</v>
      </c>
      <c r="H2944" s="11" t="s">
        <v>6054</v>
      </c>
      <c r="I2944" s="11" t="s">
        <v>6055</v>
      </c>
      <c r="J2944" s="11" t="s">
        <v>6022</v>
      </c>
      <c r="K2944" s="11">
        <v>11000</v>
      </c>
      <c r="L2944" s="6">
        <v>150</v>
      </c>
    </row>
    <row r="2945" spans="1:12">
      <c r="A2945" t="s">
        <v>5906</v>
      </c>
      <c r="B2945" s="4">
        <v>43793</v>
      </c>
      <c r="C2945">
        <v>46</v>
      </c>
      <c r="D2945" t="s">
        <v>6016</v>
      </c>
      <c r="E2945" s="7" t="s">
        <v>6017</v>
      </c>
      <c r="F2945" s="10" t="s">
        <v>6090</v>
      </c>
      <c r="G2945" t="s">
        <v>6091</v>
      </c>
      <c r="H2945" s="11" t="s">
        <v>6031</v>
      </c>
      <c r="I2945" s="11" t="s">
        <v>6032</v>
      </c>
      <c r="J2945" s="11" t="s">
        <v>6034</v>
      </c>
      <c r="K2945" s="11">
        <v>11000</v>
      </c>
      <c r="L2945" s="6">
        <v>720</v>
      </c>
    </row>
    <row r="2946" spans="1:12">
      <c r="A2946" t="s">
        <v>5908</v>
      </c>
      <c r="B2946" s="4">
        <v>43793</v>
      </c>
      <c r="C2946">
        <v>34</v>
      </c>
      <c r="D2946" t="s">
        <v>6016</v>
      </c>
      <c r="E2946" s="7" t="s">
        <v>6017</v>
      </c>
      <c r="F2946" s="10" t="s">
        <v>6090</v>
      </c>
      <c r="G2946" t="s">
        <v>6091</v>
      </c>
      <c r="H2946" s="11" t="s">
        <v>6031</v>
      </c>
      <c r="I2946" s="11" t="s">
        <v>6032</v>
      </c>
      <c r="J2946" s="11" t="s">
        <v>6033</v>
      </c>
      <c r="K2946" s="11">
        <v>11000</v>
      </c>
      <c r="L2946" s="6">
        <v>80</v>
      </c>
    </row>
    <row r="2947" spans="1:12">
      <c r="A2947" t="s">
        <v>5910</v>
      </c>
      <c r="B2947" s="4">
        <v>43409</v>
      </c>
      <c r="C2947">
        <v>39</v>
      </c>
      <c r="D2947" t="s">
        <v>6016</v>
      </c>
      <c r="E2947" s="7" t="s">
        <v>6017</v>
      </c>
      <c r="F2947" s="10" t="s">
        <v>6090</v>
      </c>
      <c r="G2947" t="s">
        <v>6091</v>
      </c>
      <c r="H2947" s="11" t="s">
        <v>6085</v>
      </c>
      <c r="I2947" s="11" t="s">
        <v>6086</v>
      </c>
      <c r="J2947" s="11" t="s">
        <v>6022</v>
      </c>
      <c r="K2947" s="11">
        <v>28000</v>
      </c>
      <c r="L2947" s="6">
        <v>560</v>
      </c>
    </row>
    <row r="2948" spans="1:12">
      <c r="A2948" t="s">
        <v>5912</v>
      </c>
      <c r="B2948" s="4">
        <v>43817</v>
      </c>
      <c r="C2948">
        <v>62</v>
      </c>
      <c r="D2948" t="s">
        <v>6016</v>
      </c>
      <c r="E2948" s="7" t="s">
        <v>6037</v>
      </c>
      <c r="F2948" s="10" t="s">
        <v>6090</v>
      </c>
      <c r="G2948" t="s">
        <v>6091</v>
      </c>
      <c r="H2948" s="11" t="s">
        <v>6047</v>
      </c>
      <c r="I2948" s="11" t="s">
        <v>6048</v>
      </c>
      <c r="J2948" s="11" t="s">
        <v>6022</v>
      </c>
      <c r="K2948" s="11">
        <v>450</v>
      </c>
      <c r="L2948" s="6">
        <v>240</v>
      </c>
    </row>
    <row r="2949" spans="1:12">
      <c r="A2949" t="s">
        <v>5914</v>
      </c>
      <c r="B2949" s="4">
        <v>43817</v>
      </c>
      <c r="C2949">
        <v>53</v>
      </c>
      <c r="D2949" t="s">
        <v>6023</v>
      </c>
      <c r="E2949" s="7" t="s">
        <v>6017</v>
      </c>
      <c r="F2949" s="10" t="s">
        <v>6090</v>
      </c>
      <c r="G2949" t="s">
        <v>6091</v>
      </c>
      <c r="H2949" s="11" t="s">
        <v>6047</v>
      </c>
      <c r="I2949" s="11" t="s">
        <v>6048</v>
      </c>
      <c r="J2949" s="11" t="s">
        <v>6029</v>
      </c>
      <c r="K2949" s="11">
        <v>11000</v>
      </c>
      <c r="L2949" s="6">
        <v>1120</v>
      </c>
    </row>
    <row r="2950" spans="1:12">
      <c r="A2950" t="s">
        <v>5916</v>
      </c>
      <c r="B2950" s="4">
        <v>43817</v>
      </c>
      <c r="C2950">
        <v>51</v>
      </c>
      <c r="D2950" t="s">
        <v>6016</v>
      </c>
      <c r="E2950" s="7" t="s">
        <v>6017</v>
      </c>
      <c r="F2950" s="10" t="s">
        <v>6090</v>
      </c>
      <c r="G2950" t="s">
        <v>6091</v>
      </c>
      <c r="H2950" s="11" t="s">
        <v>6047</v>
      </c>
      <c r="I2950" s="11" t="s">
        <v>6048</v>
      </c>
      <c r="J2950" s="11" t="s">
        <v>6029</v>
      </c>
      <c r="K2950" s="11">
        <v>11000</v>
      </c>
      <c r="L2950" s="6">
        <v>400</v>
      </c>
    </row>
    <row r="2951" spans="1:12">
      <c r="A2951" t="s">
        <v>5918</v>
      </c>
      <c r="B2951" s="4">
        <v>43781</v>
      </c>
      <c r="C2951">
        <v>77</v>
      </c>
      <c r="D2951" t="s">
        <v>6023</v>
      </c>
      <c r="E2951" s="7" t="s">
        <v>6017</v>
      </c>
      <c r="F2951" s="10" t="s">
        <v>6090</v>
      </c>
      <c r="G2951" t="s">
        <v>6091</v>
      </c>
      <c r="H2951" s="11" t="s">
        <v>6101</v>
      </c>
      <c r="I2951" s="11" t="s">
        <v>6102</v>
      </c>
      <c r="J2951" s="11" t="s">
        <v>6125</v>
      </c>
      <c r="K2951" s="11">
        <v>11000</v>
      </c>
      <c r="L2951" s="6">
        <v>320</v>
      </c>
    </row>
    <row r="2952" spans="1:12">
      <c r="A2952" t="s">
        <v>5920</v>
      </c>
      <c r="B2952" s="4">
        <v>43781</v>
      </c>
      <c r="C2952">
        <v>77</v>
      </c>
      <c r="D2952" t="s">
        <v>6023</v>
      </c>
      <c r="E2952" s="7" t="s">
        <v>6043</v>
      </c>
      <c r="F2952" s="10" t="s">
        <v>6090</v>
      </c>
      <c r="G2952" t="s">
        <v>6091</v>
      </c>
      <c r="H2952" s="11" t="s">
        <v>6101</v>
      </c>
      <c r="I2952" s="11" t="s">
        <v>6102</v>
      </c>
      <c r="J2952" s="11" t="s">
        <v>6103</v>
      </c>
      <c r="K2952" s="11">
        <v>3800</v>
      </c>
      <c r="L2952" s="6">
        <v>400</v>
      </c>
    </row>
    <row r="2953" spans="1:12">
      <c r="A2953" t="s">
        <v>5922</v>
      </c>
      <c r="B2953" s="4">
        <v>43781</v>
      </c>
      <c r="C2953">
        <v>77</v>
      </c>
      <c r="D2953" t="s">
        <v>6016</v>
      </c>
      <c r="E2953" s="7" t="s">
        <v>6017</v>
      </c>
      <c r="F2953" s="10" t="s">
        <v>6090</v>
      </c>
      <c r="G2953" t="s">
        <v>6091</v>
      </c>
      <c r="H2953" s="11" t="s">
        <v>6101</v>
      </c>
      <c r="I2953" s="11" t="s">
        <v>6102</v>
      </c>
      <c r="J2953" s="11" t="s">
        <v>6134</v>
      </c>
      <c r="K2953" s="11">
        <v>11000</v>
      </c>
      <c r="L2953" s="6">
        <v>160</v>
      </c>
    </row>
    <row r="2954" spans="1:12">
      <c r="A2954" t="s">
        <v>5924</v>
      </c>
      <c r="B2954" s="4">
        <v>43781</v>
      </c>
      <c r="C2954">
        <v>77</v>
      </c>
      <c r="D2954" t="s">
        <v>6016</v>
      </c>
      <c r="E2954" s="7" t="s">
        <v>6017</v>
      </c>
      <c r="F2954" s="10" t="s">
        <v>6090</v>
      </c>
      <c r="G2954" t="s">
        <v>6091</v>
      </c>
      <c r="H2954" s="11" t="s">
        <v>6101</v>
      </c>
      <c r="I2954" s="11" t="s">
        <v>6102</v>
      </c>
      <c r="J2954" s="11" t="s">
        <v>6134</v>
      </c>
      <c r="K2954" s="11">
        <v>11000</v>
      </c>
      <c r="L2954" s="6">
        <v>160</v>
      </c>
    </row>
    <row r="2955" spans="1:12">
      <c r="A2955" t="s">
        <v>5926</v>
      </c>
      <c r="B2955" s="4">
        <v>43781</v>
      </c>
      <c r="C2955">
        <v>77</v>
      </c>
      <c r="D2955" t="s">
        <v>6023</v>
      </c>
      <c r="E2955" s="7" t="s">
        <v>6043</v>
      </c>
      <c r="F2955" s="10" t="s">
        <v>6090</v>
      </c>
      <c r="G2955" t="s">
        <v>6091</v>
      </c>
      <c r="H2955" s="11" t="s">
        <v>6101</v>
      </c>
      <c r="I2955" s="11" t="s">
        <v>6102</v>
      </c>
      <c r="J2955" s="11" t="s">
        <v>6125</v>
      </c>
      <c r="K2955" s="11">
        <v>3800</v>
      </c>
      <c r="L2955" s="6">
        <v>160</v>
      </c>
    </row>
    <row r="2956" spans="1:12">
      <c r="A2956" t="s">
        <v>5928</v>
      </c>
      <c r="B2956" s="4">
        <v>43781</v>
      </c>
      <c r="C2956">
        <v>88</v>
      </c>
      <c r="D2956" t="s">
        <v>6016</v>
      </c>
      <c r="E2956" s="7" t="s">
        <v>6017</v>
      </c>
      <c r="F2956" s="10" t="s">
        <v>6090</v>
      </c>
      <c r="G2956" t="s">
        <v>6091</v>
      </c>
      <c r="H2956" s="11" t="s">
        <v>6101</v>
      </c>
      <c r="I2956" s="11" t="s">
        <v>6102</v>
      </c>
      <c r="J2956" s="11" t="s">
        <v>6125</v>
      </c>
      <c r="K2956" s="11">
        <v>11000</v>
      </c>
      <c r="L2956" s="6">
        <v>160</v>
      </c>
    </row>
    <row r="2957" spans="1:12">
      <c r="A2957" t="s">
        <v>5930</v>
      </c>
      <c r="B2957" s="4">
        <v>43336</v>
      </c>
      <c r="C2957">
        <v>65</v>
      </c>
      <c r="D2957" t="s">
        <v>6023</v>
      </c>
      <c r="E2957" s="7" t="s">
        <v>6017</v>
      </c>
      <c r="F2957" s="10" t="s">
        <v>6090</v>
      </c>
      <c r="G2957" t="s">
        <v>6091</v>
      </c>
      <c r="H2957" s="11" t="s">
        <v>6054</v>
      </c>
      <c r="I2957" s="11" t="s">
        <v>6055</v>
      </c>
      <c r="J2957" s="11" t="s">
        <v>6076</v>
      </c>
      <c r="K2957" s="11">
        <v>11000</v>
      </c>
      <c r="L2957" s="6">
        <v>110</v>
      </c>
    </row>
    <row r="2958" spans="1:12">
      <c r="A2958" t="s">
        <v>5932</v>
      </c>
      <c r="B2958" s="4">
        <v>43650</v>
      </c>
      <c r="C2958">
        <v>65</v>
      </c>
      <c r="D2958" t="s">
        <v>6023</v>
      </c>
      <c r="E2958" s="7" t="s">
        <v>6037</v>
      </c>
      <c r="F2958" s="10" t="s">
        <v>6090</v>
      </c>
      <c r="G2958" t="s">
        <v>6091</v>
      </c>
      <c r="H2958" s="11" t="s">
        <v>6047</v>
      </c>
      <c r="I2958" s="11" t="s">
        <v>6048</v>
      </c>
      <c r="J2958" s="11" t="s">
        <v>6022</v>
      </c>
      <c r="K2958" s="11">
        <v>450</v>
      </c>
      <c r="L2958" s="6">
        <v>330</v>
      </c>
    </row>
    <row r="2959" spans="1:12">
      <c r="A2959" t="s">
        <v>5934</v>
      </c>
      <c r="B2959" s="4">
        <v>43594</v>
      </c>
      <c r="C2959">
        <v>35</v>
      </c>
      <c r="D2959" t="s">
        <v>6016</v>
      </c>
      <c r="E2959" s="7" t="s">
        <v>6043</v>
      </c>
      <c r="F2959" s="10" t="s">
        <v>6090</v>
      </c>
      <c r="G2959" t="s">
        <v>6091</v>
      </c>
      <c r="H2959" s="11" t="s">
        <v>6031</v>
      </c>
      <c r="I2959" s="11" t="s">
        <v>6032</v>
      </c>
      <c r="J2959" s="11" t="s">
        <v>6034</v>
      </c>
      <c r="K2959" s="11">
        <v>3800</v>
      </c>
      <c r="L2959" s="6">
        <v>110</v>
      </c>
    </row>
    <row r="2960" spans="1:12">
      <c r="A2960" t="s">
        <v>5936</v>
      </c>
      <c r="B2960" s="4">
        <v>43098</v>
      </c>
      <c r="C2960">
        <v>48</v>
      </c>
      <c r="D2960" t="s">
        <v>6016</v>
      </c>
      <c r="E2960" s="7" t="s">
        <v>6017</v>
      </c>
      <c r="F2960" s="10" t="s">
        <v>6090</v>
      </c>
      <c r="G2960" t="s">
        <v>6091</v>
      </c>
      <c r="H2960" s="11" t="s">
        <v>6031</v>
      </c>
      <c r="I2960" s="11" t="s">
        <v>6032</v>
      </c>
      <c r="J2960" s="11" t="s">
        <v>6034</v>
      </c>
      <c r="K2960" s="11">
        <v>11000</v>
      </c>
      <c r="L2960" s="6">
        <v>320</v>
      </c>
    </row>
    <row r="2961" spans="1:12">
      <c r="A2961" t="s">
        <v>5938</v>
      </c>
      <c r="B2961" s="4">
        <v>43098</v>
      </c>
      <c r="C2961">
        <v>53</v>
      </c>
      <c r="D2961" t="s">
        <v>6023</v>
      </c>
      <c r="E2961" s="7" t="s">
        <v>6017</v>
      </c>
      <c r="F2961" s="10" t="s">
        <v>6090</v>
      </c>
      <c r="G2961" t="s">
        <v>6091</v>
      </c>
      <c r="H2961" s="11" t="s">
        <v>6031</v>
      </c>
      <c r="I2961" s="11" t="s">
        <v>6032</v>
      </c>
      <c r="J2961" s="11" t="s">
        <v>6034</v>
      </c>
      <c r="K2961" s="11">
        <v>11000</v>
      </c>
      <c r="L2961" s="6">
        <v>320</v>
      </c>
    </row>
    <row r="2962" spans="1:12">
      <c r="A2962" t="s">
        <v>5940</v>
      </c>
      <c r="B2962" s="4">
        <v>43586</v>
      </c>
      <c r="C2962">
        <v>38</v>
      </c>
      <c r="D2962" t="s">
        <v>6016</v>
      </c>
      <c r="E2962" s="7" t="s">
        <v>6017</v>
      </c>
      <c r="F2962" s="10" t="s">
        <v>6090</v>
      </c>
      <c r="G2962" t="s">
        <v>6091</v>
      </c>
      <c r="H2962" s="11" t="s">
        <v>6047</v>
      </c>
      <c r="I2962" s="11" t="s">
        <v>6048</v>
      </c>
      <c r="J2962" s="11" t="s">
        <v>6029</v>
      </c>
      <c r="K2962" s="11">
        <v>11000</v>
      </c>
      <c r="L2962" s="6">
        <v>240</v>
      </c>
    </row>
    <row r="2963" spans="1:12">
      <c r="A2963" t="s">
        <v>5942</v>
      </c>
      <c r="B2963" s="4">
        <v>43586</v>
      </c>
      <c r="C2963">
        <v>50</v>
      </c>
      <c r="D2963" t="s">
        <v>6023</v>
      </c>
      <c r="E2963" s="7" t="s">
        <v>6043</v>
      </c>
      <c r="F2963" s="10" t="s">
        <v>6090</v>
      </c>
      <c r="G2963" t="s">
        <v>6091</v>
      </c>
      <c r="H2963" s="11" t="s">
        <v>6047</v>
      </c>
      <c r="I2963" s="11" t="s">
        <v>6048</v>
      </c>
      <c r="J2963" s="11" t="s">
        <v>6029</v>
      </c>
      <c r="K2963" s="11">
        <v>3800</v>
      </c>
      <c r="L2963" s="6">
        <v>640</v>
      </c>
    </row>
    <row r="2964" spans="1:12">
      <c r="A2964" t="s">
        <v>5944</v>
      </c>
      <c r="B2964" s="4">
        <v>43820</v>
      </c>
      <c r="C2964">
        <v>46</v>
      </c>
      <c r="D2964" t="s">
        <v>6016</v>
      </c>
      <c r="E2964" s="7" t="s">
        <v>6017</v>
      </c>
      <c r="F2964" s="10" t="s">
        <v>6090</v>
      </c>
      <c r="G2964" t="s">
        <v>6091</v>
      </c>
      <c r="H2964" s="11" t="s">
        <v>6122</v>
      </c>
      <c r="I2964" s="11" t="s">
        <v>6072</v>
      </c>
      <c r="J2964" s="11" t="s">
        <v>6123</v>
      </c>
      <c r="K2964" s="11">
        <v>11000</v>
      </c>
      <c r="L2964" s="6">
        <v>160</v>
      </c>
    </row>
    <row r="2965" spans="1:12">
      <c r="A2965" t="s">
        <v>5946</v>
      </c>
      <c r="B2965" s="4">
        <v>43820</v>
      </c>
      <c r="C2965">
        <v>48</v>
      </c>
      <c r="D2965" t="s">
        <v>6016</v>
      </c>
      <c r="E2965" s="7" t="s">
        <v>6017</v>
      </c>
      <c r="F2965" s="10" t="s">
        <v>6090</v>
      </c>
      <c r="G2965" t="s">
        <v>6091</v>
      </c>
      <c r="H2965" s="11" t="s">
        <v>6122</v>
      </c>
      <c r="I2965" s="11" t="s">
        <v>6072</v>
      </c>
      <c r="J2965" s="11" t="s">
        <v>6123</v>
      </c>
      <c r="K2965" s="11">
        <v>11000</v>
      </c>
      <c r="L2965" s="6">
        <v>160</v>
      </c>
    </row>
    <row r="2966" spans="1:12">
      <c r="A2966" t="s">
        <v>5948</v>
      </c>
      <c r="B2966" s="4">
        <v>43820</v>
      </c>
      <c r="C2966">
        <v>36</v>
      </c>
      <c r="D2966" t="s">
        <v>6016</v>
      </c>
      <c r="E2966" s="7" t="s">
        <v>6017</v>
      </c>
      <c r="F2966" s="10" t="s">
        <v>6090</v>
      </c>
      <c r="G2966" t="s">
        <v>6091</v>
      </c>
      <c r="H2966" s="11" t="s">
        <v>6122</v>
      </c>
      <c r="I2966" s="11" t="s">
        <v>6072</v>
      </c>
      <c r="J2966" s="11" t="s">
        <v>6132</v>
      </c>
      <c r="K2966" s="11">
        <v>11000</v>
      </c>
      <c r="L2966" s="6">
        <v>400</v>
      </c>
    </row>
    <row r="2967" spans="1:12">
      <c r="A2967" t="s">
        <v>5950</v>
      </c>
      <c r="B2967" s="4">
        <v>43820</v>
      </c>
      <c r="C2967">
        <v>41</v>
      </c>
      <c r="D2967" t="s">
        <v>6023</v>
      </c>
      <c r="E2967" s="7" t="s">
        <v>6037</v>
      </c>
      <c r="F2967" s="10" t="s">
        <v>6090</v>
      </c>
      <c r="G2967" t="s">
        <v>6091</v>
      </c>
      <c r="H2967" s="11" t="s">
        <v>6122</v>
      </c>
      <c r="I2967" s="11" t="s">
        <v>6072</v>
      </c>
      <c r="J2967" s="11" t="s">
        <v>6123</v>
      </c>
      <c r="K2967" s="11">
        <v>750</v>
      </c>
      <c r="L2967" s="6">
        <v>160</v>
      </c>
    </row>
    <row r="2968" spans="1:12">
      <c r="A2968" t="s">
        <v>5952</v>
      </c>
      <c r="B2968" s="4">
        <v>42735</v>
      </c>
      <c r="C2968">
        <v>60</v>
      </c>
      <c r="D2968" t="s">
        <v>6016</v>
      </c>
      <c r="E2968" s="7" t="s">
        <v>6037</v>
      </c>
      <c r="F2968" s="10" t="s">
        <v>6090</v>
      </c>
      <c r="G2968" t="s">
        <v>6091</v>
      </c>
      <c r="H2968" s="11" t="s">
        <v>6031</v>
      </c>
      <c r="I2968" s="11" t="s">
        <v>6032</v>
      </c>
      <c r="J2968" s="11" t="s">
        <v>6033</v>
      </c>
      <c r="K2968" s="11">
        <v>350</v>
      </c>
      <c r="L2968" s="6">
        <v>300</v>
      </c>
    </row>
    <row r="2969" spans="1:12">
      <c r="A2969" t="s">
        <v>5954</v>
      </c>
      <c r="B2969" s="4">
        <v>42735</v>
      </c>
      <c r="C2969">
        <v>49</v>
      </c>
      <c r="D2969" t="s">
        <v>6023</v>
      </c>
      <c r="E2969" s="7" t="s">
        <v>6037</v>
      </c>
      <c r="F2969" s="10" t="s">
        <v>6090</v>
      </c>
      <c r="G2969" t="s">
        <v>6091</v>
      </c>
      <c r="H2969" s="11" t="s">
        <v>6031</v>
      </c>
      <c r="I2969" s="11" t="s">
        <v>6032</v>
      </c>
      <c r="J2969" s="11" t="s">
        <v>6034</v>
      </c>
      <c r="K2969" s="11">
        <v>350</v>
      </c>
      <c r="L2969" s="6">
        <v>200</v>
      </c>
    </row>
    <row r="2970" spans="1:12">
      <c r="A2970" t="s">
        <v>5956</v>
      </c>
      <c r="B2970" s="4">
        <v>43778</v>
      </c>
      <c r="C2970">
        <v>45</v>
      </c>
      <c r="D2970" t="s">
        <v>6023</v>
      </c>
      <c r="E2970" s="7" t="s">
        <v>6017</v>
      </c>
      <c r="F2970" s="10" t="s">
        <v>6090</v>
      </c>
      <c r="G2970" t="s">
        <v>6091</v>
      </c>
      <c r="H2970" s="11" t="s">
        <v>6020</v>
      </c>
      <c r="I2970" s="11" t="s">
        <v>6021</v>
      </c>
      <c r="J2970" s="11" t="s">
        <v>6029</v>
      </c>
      <c r="K2970" s="11">
        <v>11000</v>
      </c>
      <c r="L2970" s="6">
        <v>105</v>
      </c>
    </row>
    <row r="2971" spans="1:12">
      <c r="A2971" t="s">
        <v>5958</v>
      </c>
      <c r="B2971" s="4">
        <v>43778</v>
      </c>
      <c r="C2971">
        <v>36</v>
      </c>
      <c r="D2971" t="s">
        <v>6016</v>
      </c>
      <c r="E2971" s="7" t="s">
        <v>6043</v>
      </c>
      <c r="F2971" s="10" t="s">
        <v>6090</v>
      </c>
      <c r="G2971" t="s">
        <v>6091</v>
      </c>
      <c r="H2971" s="11" t="s">
        <v>6020</v>
      </c>
      <c r="I2971" s="11" t="s">
        <v>6021</v>
      </c>
      <c r="J2971" s="11" t="s">
        <v>6029</v>
      </c>
      <c r="K2971" s="11">
        <v>3800</v>
      </c>
      <c r="L2971" s="6">
        <v>210</v>
      </c>
    </row>
    <row r="2972" spans="1:12">
      <c r="A2972" t="s">
        <v>5960</v>
      </c>
      <c r="B2972" s="4">
        <v>43778</v>
      </c>
      <c r="C2972">
        <v>49</v>
      </c>
      <c r="D2972" t="s">
        <v>6016</v>
      </c>
      <c r="E2972" s="7" t="s">
        <v>6017</v>
      </c>
      <c r="F2972" s="10" t="s">
        <v>6090</v>
      </c>
      <c r="G2972" t="s">
        <v>6091</v>
      </c>
      <c r="H2972" s="11" t="s">
        <v>6020</v>
      </c>
      <c r="I2972" s="11" t="s">
        <v>6021</v>
      </c>
      <c r="J2972" s="11" t="s">
        <v>6029</v>
      </c>
      <c r="K2972" s="11">
        <v>11000</v>
      </c>
      <c r="L2972" s="6">
        <v>280</v>
      </c>
    </row>
    <row r="2973" spans="1:12">
      <c r="A2973" t="s">
        <v>5962</v>
      </c>
      <c r="B2973" s="4">
        <v>43778</v>
      </c>
      <c r="C2973">
        <v>43</v>
      </c>
      <c r="D2973" t="s">
        <v>6016</v>
      </c>
      <c r="E2973" s="7" t="s">
        <v>6017</v>
      </c>
      <c r="F2973" s="10" t="s">
        <v>6090</v>
      </c>
      <c r="G2973" t="s">
        <v>6091</v>
      </c>
      <c r="H2973" s="11" t="s">
        <v>6020</v>
      </c>
      <c r="I2973" s="11" t="s">
        <v>6021</v>
      </c>
      <c r="J2973" s="11" t="s">
        <v>6022</v>
      </c>
      <c r="K2973" s="11">
        <v>11000</v>
      </c>
      <c r="L2973" s="6">
        <v>70</v>
      </c>
    </row>
    <row r="2974" spans="1:12">
      <c r="A2974" t="s">
        <v>5964</v>
      </c>
      <c r="B2974" s="4">
        <v>43778</v>
      </c>
      <c r="C2974">
        <v>58</v>
      </c>
      <c r="D2974" t="s">
        <v>6016</v>
      </c>
      <c r="E2974" s="7" t="s">
        <v>6017</v>
      </c>
      <c r="F2974" s="10" t="s">
        <v>6090</v>
      </c>
      <c r="G2974" t="s">
        <v>6091</v>
      </c>
      <c r="H2974" s="11" t="s">
        <v>6020</v>
      </c>
      <c r="I2974" s="11" t="s">
        <v>6021</v>
      </c>
      <c r="J2974" s="11" t="s">
        <v>6029</v>
      </c>
      <c r="K2974" s="11">
        <v>11000</v>
      </c>
      <c r="L2974" s="6">
        <v>140</v>
      </c>
    </row>
    <row r="2975" spans="1:12">
      <c r="A2975" t="s">
        <v>5966</v>
      </c>
      <c r="B2975" s="4">
        <v>43819</v>
      </c>
      <c r="C2975">
        <v>46</v>
      </c>
      <c r="D2975" t="s">
        <v>6016</v>
      </c>
      <c r="E2975" s="7" t="s">
        <v>6017</v>
      </c>
      <c r="F2975" s="10" t="s">
        <v>6090</v>
      </c>
      <c r="G2975" t="s">
        <v>6091</v>
      </c>
      <c r="H2975" s="11" t="s">
        <v>6031</v>
      </c>
      <c r="I2975" s="11" t="s">
        <v>6032</v>
      </c>
      <c r="J2975" s="11" t="s">
        <v>6034</v>
      </c>
      <c r="K2975" s="11">
        <v>11000</v>
      </c>
      <c r="L2975" s="6">
        <v>250</v>
      </c>
    </row>
    <row r="2976" spans="1:12">
      <c r="A2976" t="s">
        <v>5968</v>
      </c>
      <c r="B2976" s="4">
        <v>42867</v>
      </c>
      <c r="C2976">
        <v>50</v>
      </c>
      <c r="D2976" t="s">
        <v>6016</v>
      </c>
      <c r="E2976" s="7" t="s">
        <v>6017</v>
      </c>
      <c r="F2976" s="10" t="s">
        <v>6090</v>
      </c>
      <c r="G2976" t="s">
        <v>6091</v>
      </c>
      <c r="H2976" s="11" t="s">
        <v>6031</v>
      </c>
      <c r="I2976" s="11" t="s">
        <v>6032</v>
      </c>
      <c r="J2976" s="11" t="s">
        <v>6033</v>
      </c>
      <c r="K2976" s="11">
        <v>11000</v>
      </c>
      <c r="L2976" s="6">
        <v>100</v>
      </c>
    </row>
    <row r="2977" spans="1:12">
      <c r="A2977" t="s">
        <v>5970</v>
      </c>
      <c r="B2977" s="4">
        <v>42867</v>
      </c>
      <c r="C2977">
        <v>43</v>
      </c>
      <c r="D2977" t="s">
        <v>6016</v>
      </c>
      <c r="E2977" s="7" t="s">
        <v>6017</v>
      </c>
      <c r="F2977" s="10" t="s">
        <v>6090</v>
      </c>
      <c r="G2977" t="s">
        <v>6091</v>
      </c>
      <c r="H2977" s="11" t="s">
        <v>6031</v>
      </c>
      <c r="I2977" s="11" t="s">
        <v>6032</v>
      </c>
      <c r="J2977" s="11" t="s">
        <v>6034</v>
      </c>
      <c r="K2977" s="11">
        <v>11000</v>
      </c>
      <c r="L2977" s="6">
        <v>200</v>
      </c>
    </row>
    <row r="2978" spans="1:12">
      <c r="A2978" t="s">
        <v>5972</v>
      </c>
      <c r="B2978" s="4">
        <v>43803</v>
      </c>
      <c r="C2978">
        <v>57</v>
      </c>
      <c r="D2978" t="s">
        <v>6023</v>
      </c>
      <c r="E2978" s="7" t="s">
        <v>6043</v>
      </c>
      <c r="F2978" s="10" t="s">
        <v>6090</v>
      </c>
      <c r="G2978" t="s">
        <v>6091</v>
      </c>
      <c r="H2978" s="11" t="s">
        <v>6071</v>
      </c>
      <c r="I2978" s="11" t="s">
        <v>6072</v>
      </c>
      <c r="J2978" s="11" t="s">
        <v>6022</v>
      </c>
      <c r="K2978" s="11">
        <v>3800</v>
      </c>
      <c r="L2978" s="6">
        <v>770</v>
      </c>
    </row>
    <row r="2979" spans="1:12">
      <c r="A2979" t="s">
        <v>5974</v>
      </c>
      <c r="B2979" s="4">
        <v>43746</v>
      </c>
      <c r="C2979">
        <v>30</v>
      </c>
      <c r="D2979" t="s">
        <v>6016</v>
      </c>
      <c r="E2979" s="7" t="s">
        <v>6037</v>
      </c>
      <c r="F2979" s="10" t="s">
        <v>6090</v>
      </c>
      <c r="G2979" t="s">
        <v>6091</v>
      </c>
      <c r="H2979" s="11" t="s">
        <v>6020</v>
      </c>
      <c r="I2979" s="11" t="s">
        <v>6021</v>
      </c>
      <c r="J2979" s="11" t="s">
        <v>6029</v>
      </c>
      <c r="K2979" s="11">
        <v>750</v>
      </c>
      <c r="L2979" s="6">
        <v>220</v>
      </c>
    </row>
    <row r="2980" spans="1:12">
      <c r="A2980" t="s">
        <v>5976</v>
      </c>
      <c r="B2980" s="4">
        <v>42385</v>
      </c>
      <c r="C2980">
        <v>48</v>
      </c>
      <c r="D2980" t="s">
        <v>6023</v>
      </c>
      <c r="E2980" s="7" t="s">
        <v>6037</v>
      </c>
      <c r="F2980" s="10" t="s">
        <v>6090</v>
      </c>
      <c r="G2980" t="s">
        <v>6091</v>
      </c>
      <c r="H2980" s="11" t="s">
        <v>6020</v>
      </c>
      <c r="I2980" s="11" t="s">
        <v>6021</v>
      </c>
      <c r="J2980" s="11" t="s">
        <v>6022</v>
      </c>
      <c r="K2980" s="11">
        <v>750</v>
      </c>
      <c r="L2980" s="6">
        <v>210</v>
      </c>
    </row>
    <row r="2981" spans="1:12">
      <c r="A2981" t="s">
        <v>5978</v>
      </c>
      <c r="B2981" s="4">
        <v>42903</v>
      </c>
      <c r="C2981">
        <v>51</v>
      </c>
      <c r="D2981" t="s">
        <v>6016</v>
      </c>
      <c r="E2981" s="7" t="s">
        <v>6043</v>
      </c>
      <c r="F2981" s="10" t="s">
        <v>6090</v>
      </c>
      <c r="G2981" t="s">
        <v>6091</v>
      </c>
      <c r="H2981" s="11" t="s">
        <v>6031</v>
      </c>
      <c r="I2981" s="11" t="s">
        <v>6032</v>
      </c>
      <c r="J2981" s="11" t="s">
        <v>6034</v>
      </c>
      <c r="K2981" s="11">
        <v>3800</v>
      </c>
      <c r="L2981" s="6">
        <v>440</v>
      </c>
    </row>
    <row r="2982" spans="1:12">
      <c r="A2982" t="s">
        <v>5980</v>
      </c>
      <c r="B2982" s="4">
        <v>42903</v>
      </c>
      <c r="C2982">
        <v>46</v>
      </c>
      <c r="D2982" t="s">
        <v>6016</v>
      </c>
      <c r="E2982" s="7" t="s">
        <v>6037</v>
      </c>
      <c r="F2982" s="10" t="s">
        <v>6090</v>
      </c>
      <c r="G2982" t="s">
        <v>6091</v>
      </c>
      <c r="H2982" s="11" t="s">
        <v>6031</v>
      </c>
      <c r="I2982" s="11" t="s">
        <v>6032</v>
      </c>
      <c r="J2982" s="11" t="s">
        <v>6033</v>
      </c>
      <c r="K2982" s="11">
        <v>350</v>
      </c>
      <c r="L2982" s="6">
        <v>220</v>
      </c>
    </row>
    <row r="2983" spans="1:12">
      <c r="A2983" t="s">
        <v>5982</v>
      </c>
      <c r="B2983" s="4">
        <v>42569</v>
      </c>
      <c r="C2983">
        <v>46</v>
      </c>
      <c r="D2983" t="s">
        <v>6016</v>
      </c>
      <c r="E2983" s="7" t="s">
        <v>6043</v>
      </c>
      <c r="F2983" s="10" t="s">
        <v>6090</v>
      </c>
      <c r="G2983" t="s">
        <v>6091</v>
      </c>
      <c r="H2983" s="11" t="s">
        <v>6031</v>
      </c>
      <c r="I2983" s="11" t="s">
        <v>6032</v>
      </c>
      <c r="J2983" s="11" t="s">
        <v>6033</v>
      </c>
      <c r="K2983" s="11">
        <v>3800</v>
      </c>
      <c r="L2983" s="6">
        <v>320</v>
      </c>
    </row>
    <row r="2984" spans="1:12">
      <c r="A2984" t="s">
        <v>5984</v>
      </c>
      <c r="B2984" s="4">
        <v>42569</v>
      </c>
      <c r="C2984">
        <v>45</v>
      </c>
      <c r="D2984" t="s">
        <v>6016</v>
      </c>
      <c r="E2984" s="7" t="s">
        <v>6037</v>
      </c>
      <c r="F2984" s="10" t="s">
        <v>6090</v>
      </c>
      <c r="G2984" t="s">
        <v>6091</v>
      </c>
      <c r="H2984" s="11" t="s">
        <v>6031</v>
      </c>
      <c r="I2984" s="11" t="s">
        <v>6032</v>
      </c>
      <c r="J2984" s="11" t="s">
        <v>6034</v>
      </c>
      <c r="K2984" s="11">
        <v>350</v>
      </c>
      <c r="L2984" s="6">
        <v>320</v>
      </c>
    </row>
    <row r="2985" spans="1:12">
      <c r="A2985" t="s">
        <v>5986</v>
      </c>
      <c r="B2985" s="4">
        <v>42715</v>
      </c>
      <c r="C2985">
        <v>52</v>
      </c>
      <c r="D2985" t="s">
        <v>6016</v>
      </c>
      <c r="E2985" s="7" t="s">
        <v>6043</v>
      </c>
      <c r="F2985" s="10" t="s">
        <v>6090</v>
      </c>
      <c r="G2985" t="s">
        <v>6091</v>
      </c>
      <c r="H2985" s="11" t="s">
        <v>6020</v>
      </c>
      <c r="I2985" s="11" t="s">
        <v>6021</v>
      </c>
      <c r="J2985" s="11" t="s">
        <v>6029</v>
      </c>
      <c r="K2985" s="11">
        <v>3800</v>
      </c>
      <c r="L2985" s="6">
        <v>240</v>
      </c>
    </row>
    <row r="2986" spans="1:12">
      <c r="A2986" t="s">
        <v>5988</v>
      </c>
      <c r="B2986" s="4">
        <v>42715</v>
      </c>
      <c r="C2986">
        <v>48</v>
      </c>
      <c r="D2986" t="s">
        <v>6016</v>
      </c>
      <c r="E2986" s="7" t="s">
        <v>6017</v>
      </c>
      <c r="F2986" s="10" t="s">
        <v>6090</v>
      </c>
      <c r="G2986" t="s">
        <v>6091</v>
      </c>
      <c r="H2986" s="11" t="s">
        <v>6020</v>
      </c>
      <c r="I2986" s="11" t="s">
        <v>6021</v>
      </c>
      <c r="J2986" s="11" t="s">
        <v>6022</v>
      </c>
      <c r="K2986" s="11">
        <v>11000</v>
      </c>
      <c r="L2986" s="6">
        <v>80</v>
      </c>
    </row>
    <row r="2987" spans="1:12">
      <c r="A2987" t="s">
        <v>5990</v>
      </c>
      <c r="B2987" s="4">
        <v>43250</v>
      </c>
      <c r="C2987">
        <v>47</v>
      </c>
      <c r="D2987" t="s">
        <v>6016</v>
      </c>
      <c r="E2987" s="7" t="s">
        <v>6037</v>
      </c>
      <c r="F2987" s="10" t="s">
        <v>6090</v>
      </c>
      <c r="G2987" t="s">
        <v>6091</v>
      </c>
      <c r="H2987" s="11" t="s">
        <v>6047</v>
      </c>
      <c r="I2987" s="11" t="s">
        <v>6048</v>
      </c>
      <c r="J2987" s="11" t="s">
        <v>6022</v>
      </c>
      <c r="K2987" s="11">
        <v>450</v>
      </c>
      <c r="L2987" s="6">
        <v>140</v>
      </c>
    </row>
    <row r="2988" spans="1:12">
      <c r="A2988" t="s">
        <v>5992</v>
      </c>
      <c r="B2988" s="4">
        <v>43250</v>
      </c>
      <c r="C2988">
        <v>49</v>
      </c>
      <c r="D2988" t="s">
        <v>6016</v>
      </c>
      <c r="E2988" s="7" t="s">
        <v>6017</v>
      </c>
      <c r="F2988" s="10" t="s">
        <v>6090</v>
      </c>
      <c r="G2988" t="s">
        <v>6091</v>
      </c>
      <c r="H2988" s="11" t="s">
        <v>6047</v>
      </c>
      <c r="I2988" s="11" t="s">
        <v>6048</v>
      </c>
      <c r="J2988" s="11" t="s">
        <v>6029</v>
      </c>
      <c r="K2988" s="11">
        <v>11000</v>
      </c>
      <c r="L2988" s="6">
        <v>70</v>
      </c>
    </row>
    <row r="2989" spans="1:12">
      <c r="A2989" t="s">
        <v>5994</v>
      </c>
      <c r="B2989" s="4">
        <v>43250</v>
      </c>
      <c r="C2989">
        <v>43</v>
      </c>
      <c r="D2989" t="s">
        <v>6016</v>
      </c>
      <c r="E2989" s="7" t="s">
        <v>6037</v>
      </c>
      <c r="F2989" s="10" t="s">
        <v>6090</v>
      </c>
      <c r="G2989" t="s">
        <v>6091</v>
      </c>
      <c r="H2989" s="11" t="s">
        <v>6047</v>
      </c>
      <c r="I2989" s="11" t="s">
        <v>6048</v>
      </c>
      <c r="J2989" s="11" t="s">
        <v>6029</v>
      </c>
      <c r="K2989" s="11">
        <v>450</v>
      </c>
      <c r="L2989" s="6">
        <v>315</v>
      </c>
    </row>
    <row r="2990" spans="1:12">
      <c r="A2990" t="s">
        <v>5996</v>
      </c>
      <c r="B2990" s="4">
        <v>43157</v>
      </c>
      <c r="C2990">
        <v>47</v>
      </c>
      <c r="D2990" t="s">
        <v>6023</v>
      </c>
      <c r="E2990" s="7" t="s">
        <v>6017</v>
      </c>
      <c r="F2990" s="10" t="s">
        <v>6090</v>
      </c>
      <c r="G2990" t="s">
        <v>6091</v>
      </c>
      <c r="H2990" s="11" t="s">
        <v>6122</v>
      </c>
      <c r="I2990" s="11" t="s">
        <v>6072</v>
      </c>
      <c r="J2990" s="11" t="s">
        <v>6123</v>
      </c>
      <c r="K2990" s="11">
        <v>11000</v>
      </c>
      <c r="L2990" s="6">
        <v>80</v>
      </c>
    </row>
    <row r="2991" spans="1:12">
      <c r="A2991" t="s">
        <v>5998</v>
      </c>
      <c r="B2991" s="4">
        <v>43157</v>
      </c>
      <c r="C2991">
        <v>55</v>
      </c>
      <c r="D2991" t="s">
        <v>6016</v>
      </c>
      <c r="E2991" s="7" t="s">
        <v>6037</v>
      </c>
      <c r="F2991" s="10" t="s">
        <v>6090</v>
      </c>
      <c r="G2991" t="s">
        <v>6091</v>
      </c>
      <c r="H2991" s="11" t="s">
        <v>6122</v>
      </c>
      <c r="I2991" s="11" t="s">
        <v>6072</v>
      </c>
      <c r="J2991" s="11" t="s">
        <v>6132</v>
      </c>
      <c r="K2991" s="11">
        <v>750</v>
      </c>
      <c r="L2991" s="6">
        <v>320</v>
      </c>
    </row>
    <row r="2992" spans="1:12">
      <c r="A2992" t="s">
        <v>6000</v>
      </c>
      <c r="B2992" s="4">
        <v>43157</v>
      </c>
      <c r="C2992">
        <v>41</v>
      </c>
      <c r="D2992" t="s">
        <v>6023</v>
      </c>
      <c r="E2992" s="7" t="s">
        <v>6037</v>
      </c>
      <c r="F2992" s="10" t="s">
        <v>6116</v>
      </c>
      <c r="G2992" t="s">
        <v>6116</v>
      </c>
      <c r="H2992" s="11" t="s">
        <v>6122</v>
      </c>
      <c r="I2992" s="11" t="s">
        <v>6072</v>
      </c>
      <c r="J2992" s="11" t="s">
        <v>6132</v>
      </c>
      <c r="K2992" s="11">
        <v>750</v>
      </c>
      <c r="L2992" s="6">
        <v>400</v>
      </c>
    </row>
    <row r="2993" spans="1:12">
      <c r="A2993" t="s">
        <v>6002</v>
      </c>
      <c r="B2993" s="4">
        <v>43157</v>
      </c>
      <c r="C2993">
        <v>44</v>
      </c>
      <c r="D2993" t="s">
        <v>6016</v>
      </c>
      <c r="E2993" s="7" t="s">
        <v>6017</v>
      </c>
      <c r="F2993" s="10" t="s">
        <v>6135</v>
      </c>
      <c r="G2993" t="s">
        <v>6062</v>
      </c>
      <c r="H2993" s="11" t="s">
        <v>6122</v>
      </c>
      <c r="I2993" s="11" t="s">
        <v>6072</v>
      </c>
      <c r="J2993" s="11" t="s">
        <v>6132</v>
      </c>
      <c r="K2993" s="11">
        <v>6000</v>
      </c>
      <c r="L2993" s="6">
        <v>560</v>
      </c>
    </row>
    <row r="2994" spans="1:12">
      <c r="A2994" t="s">
        <v>6004</v>
      </c>
      <c r="B2994" s="4">
        <v>43379</v>
      </c>
      <c r="C2994">
        <v>35</v>
      </c>
      <c r="D2994" t="s">
        <v>6023</v>
      </c>
      <c r="E2994" s="7" t="s">
        <v>6017</v>
      </c>
      <c r="F2994" s="10" t="s">
        <v>6044</v>
      </c>
      <c r="G2994" t="s">
        <v>6044</v>
      </c>
      <c r="H2994" s="11" t="s">
        <v>6054</v>
      </c>
      <c r="I2994" s="11" t="s">
        <v>6055</v>
      </c>
      <c r="J2994" s="11" t="s">
        <v>6056</v>
      </c>
      <c r="K2994" s="11">
        <v>6000</v>
      </c>
      <c r="L2994" s="6">
        <v>330</v>
      </c>
    </row>
    <row r="2995" spans="1:12">
      <c r="A2995" t="s">
        <v>6006</v>
      </c>
      <c r="B2995" s="4">
        <v>43541</v>
      </c>
      <c r="C2995">
        <v>40</v>
      </c>
      <c r="D2995" t="s">
        <v>6023</v>
      </c>
      <c r="E2995" s="7" t="s">
        <v>6037</v>
      </c>
      <c r="F2995" s="10" t="s">
        <v>6116</v>
      </c>
      <c r="G2995" t="s">
        <v>6116</v>
      </c>
      <c r="H2995" s="11" t="s">
        <v>6031</v>
      </c>
      <c r="I2995" s="11" t="s">
        <v>6032</v>
      </c>
      <c r="J2995" s="11" t="s">
        <v>6034</v>
      </c>
      <c r="K2995" s="11">
        <v>350</v>
      </c>
      <c r="L2995" s="6">
        <v>200</v>
      </c>
    </row>
    <row r="2996" spans="1:12">
      <c r="A2996" t="s">
        <v>6008</v>
      </c>
      <c r="B2996" s="4">
        <v>43356</v>
      </c>
      <c r="C2996">
        <v>32</v>
      </c>
      <c r="D2996" t="s">
        <v>6023</v>
      </c>
      <c r="E2996" s="7" t="s">
        <v>6017</v>
      </c>
      <c r="F2996" s="10" t="s">
        <v>6045</v>
      </c>
      <c r="G2996" t="s">
        <v>6046</v>
      </c>
      <c r="H2996" s="11" t="s">
        <v>6020</v>
      </c>
      <c r="I2996" s="11" t="s">
        <v>6021</v>
      </c>
      <c r="J2996" s="11" t="s">
        <v>6029</v>
      </c>
      <c r="K2996" s="11">
        <v>6000</v>
      </c>
      <c r="L2996" s="6">
        <v>320</v>
      </c>
    </row>
    <row r="2997" spans="1:12">
      <c r="A2997" t="s">
        <v>6010</v>
      </c>
      <c r="B2997" s="4">
        <v>42572</v>
      </c>
      <c r="C2997">
        <v>50</v>
      </c>
      <c r="D2997" t="s">
        <v>6016</v>
      </c>
      <c r="E2997" s="7" t="s">
        <v>6037</v>
      </c>
      <c r="F2997" s="10" t="s">
        <v>6141</v>
      </c>
      <c r="G2997" t="s">
        <v>6060</v>
      </c>
      <c r="H2997" s="11" t="s">
        <v>6031</v>
      </c>
      <c r="I2997" s="11" t="s">
        <v>6032</v>
      </c>
      <c r="J2997" s="11" t="s">
        <v>6034</v>
      </c>
      <c r="K2997" s="11">
        <v>350</v>
      </c>
      <c r="L2997" s="6">
        <v>400</v>
      </c>
    </row>
    <row r="2998" spans="1:12">
      <c r="A2998" t="s">
        <v>6012</v>
      </c>
      <c r="B2998" s="4">
        <v>42546</v>
      </c>
      <c r="C2998">
        <v>38</v>
      </c>
      <c r="D2998" t="s">
        <v>6016</v>
      </c>
      <c r="E2998" s="7" t="s">
        <v>6043</v>
      </c>
      <c r="F2998" s="10" t="s">
        <v>6093</v>
      </c>
      <c r="G2998" t="s">
        <v>6094</v>
      </c>
      <c r="H2998" s="11" t="s">
        <v>6031</v>
      </c>
      <c r="I2998" s="11" t="s">
        <v>6032</v>
      </c>
      <c r="J2998" s="11" t="s">
        <v>6034</v>
      </c>
      <c r="K2998" s="11">
        <v>3800</v>
      </c>
      <c r="L2998" s="6">
        <v>440</v>
      </c>
    </row>
    <row r="2999" spans="1:12">
      <c r="A2999" t="s">
        <v>6014</v>
      </c>
      <c r="B2999" s="4">
        <v>42546</v>
      </c>
      <c r="C2999">
        <v>39</v>
      </c>
      <c r="D2999" t="s">
        <v>6016</v>
      </c>
      <c r="E2999" s="7" t="s">
        <v>6017</v>
      </c>
      <c r="F2999" s="10" t="s">
        <v>6044</v>
      </c>
      <c r="G2999" t="s">
        <v>6044</v>
      </c>
      <c r="H2999" s="11" t="s">
        <v>6031</v>
      </c>
      <c r="I2999" s="11" t="s">
        <v>6032</v>
      </c>
      <c r="J2999" s="11" t="s">
        <v>6033</v>
      </c>
      <c r="K2999" s="11">
        <v>6000</v>
      </c>
      <c r="L2999" s="6">
        <v>110</v>
      </c>
    </row>
    <row r="3000" spans="1:12">
      <c r="B3000" s="4"/>
      <c r="F3000" s="10"/>
      <c r="H3000" s="11"/>
      <c r="I3000" s="11"/>
      <c r="J3000" s="11"/>
      <c r="K3000" s="11"/>
      <c r="L3000" s="6"/>
    </row>
    <row r="3001" spans="1:12">
      <c r="B3001" s="4"/>
      <c r="F3001" s="10"/>
      <c r="H3001" s="11"/>
      <c r="I3001" s="11"/>
      <c r="J3001" s="11"/>
      <c r="K3001" s="11"/>
      <c r="L3001" s="6"/>
    </row>
    <row r="3002" spans="1:12">
      <c r="B3002" s="4"/>
      <c r="F3002" s="10"/>
      <c r="H3002" s="11"/>
      <c r="I3002" s="11"/>
      <c r="J3002" s="11"/>
      <c r="K3002" s="11"/>
      <c r="L3002" s="6"/>
    </row>
    <row r="3003" spans="1:12">
      <c r="B3003" s="4"/>
      <c r="F3003" s="10"/>
      <c r="H3003" s="11"/>
      <c r="I3003" s="11"/>
      <c r="J3003" s="11"/>
      <c r="K3003" s="11"/>
      <c r="L3003" s="6"/>
    </row>
    <row r="3004" spans="1:12">
      <c r="B3004" s="4"/>
      <c r="F3004" s="10"/>
      <c r="H3004" s="11"/>
      <c r="I3004" s="11"/>
      <c r="J3004" s="11"/>
      <c r="K3004" s="11"/>
      <c r="L3004" s="6"/>
    </row>
    <row r="3005" spans="1:12">
      <c r="B3005" s="4"/>
      <c r="F3005" s="10"/>
      <c r="H3005" s="11"/>
      <c r="I3005" s="11"/>
      <c r="J3005" s="11"/>
      <c r="K3005" s="11"/>
      <c r="L3005" s="6"/>
    </row>
    <row r="3006" spans="1:12">
      <c r="B3006" s="4"/>
      <c r="F3006" s="10"/>
      <c r="H3006" s="11"/>
      <c r="I3006" s="11"/>
      <c r="J3006" s="11"/>
      <c r="K3006" s="11"/>
      <c r="L3006" s="6"/>
    </row>
    <row r="3007" spans="1:12">
      <c r="B3007" s="4"/>
      <c r="F3007" s="10"/>
      <c r="H3007" s="11"/>
      <c r="I3007" s="11"/>
      <c r="J3007" s="11"/>
      <c r="K3007" s="11"/>
      <c r="L3007" s="6"/>
    </row>
    <row r="3008" spans="1:12">
      <c r="B3008" s="4"/>
      <c r="F3008" s="10"/>
      <c r="H3008" s="11"/>
      <c r="I3008" s="11"/>
      <c r="J3008" s="11"/>
      <c r="K3008" s="11"/>
      <c r="L3008" s="6"/>
    </row>
    <row r="3009" spans="2:12">
      <c r="B3009" s="4"/>
      <c r="F3009" s="10"/>
      <c r="H3009" s="11"/>
      <c r="I3009" s="11"/>
      <c r="J3009" s="11"/>
      <c r="K3009" s="11"/>
      <c r="L3009" s="6"/>
    </row>
    <row r="3010" spans="2:12">
      <c r="B3010" s="4"/>
      <c r="F3010" s="10"/>
      <c r="H3010" s="11"/>
      <c r="I3010" s="11"/>
      <c r="J3010" s="11"/>
      <c r="K3010" s="11"/>
      <c r="L3010" s="6"/>
    </row>
    <row r="3011" spans="2:12">
      <c r="B3011" s="4"/>
      <c r="F3011" s="10"/>
      <c r="H3011" s="11"/>
      <c r="I3011" s="11"/>
      <c r="J3011" s="11"/>
      <c r="K3011" s="11"/>
      <c r="L3011" s="6"/>
    </row>
    <row r="3012" spans="2:12">
      <c r="B3012" s="4"/>
      <c r="F3012" s="10"/>
      <c r="H3012" s="11"/>
      <c r="I3012" s="11"/>
      <c r="J3012" s="11"/>
      <c r="K3012" s="11"/>
      <c r="L3012" s="6"/>
    </row>
    <row r="3013" spans="2:12">
      <c r="B3013" s="4"/>
      <c r="F3013" s="10"/>
      <c r="H3013" s="11"/>
      <c r="I3013" s="11"/>
      <c r="J3013" s="11"/>
      <c r="K3013" s="11"/>
      <c r="L3013" s="6"/>
    </row>
    <row r="3014" spans="2:12">
      <c r="B3014" s="4"/>
      <c r="F3014" s="10"/>
      <c r="H3014" s="11"/>
      <c r="I3014" s="11"/>
      <c r="J3014" s="11"/>
      <c r="K3014" s="11"/>
      <c r="L3014" s="6"/>
    </row>
    <row r="3015" spans="2:12">
      <c r="B3015" s="4"/>
      <c r="F3015" s="10"/>
      <c r="H3015" s="11"/>
      <c r="I3015" s="11"/>
      <c r="J3015" s="11"/>
      <c r="K3015" s="11"/>
      <c r="L3015" s="6"/>
    </row>
    <row r="3016" spans="2:12">
      <c r="B3016" s="4"/>
      <c r="F3016" s="10"/>
      <c r="H3016" s="11"/>
      <c r="I3016" s="11"/>
      <c r="J3016" s="11"/>
      <c r="K3016" s="11"/>
      <c r="L3016" s="6"/>
    </row>
    <row r="3017" spans="2:12">
      <c r="B3017" s="4"/>
      <c r="F3017" s="10"/>
      <c r="H3017" s="11"/>
      <c r="I3017" s="11"/>
      <c r="J3017" s="11"/>
      <c r="K3017" s="11"/>
      <c r="L3017" s="6"/>
    </row>
    <row r="3018" spans="2:12">
      <c r="B3018" s="4"/>
      <c r="F3018" s="10"/>
      <c r="H3018" s="11"/>
      <c r="I3018" s="11"/>
      <c r="J3018" s="11"/>
      <c r="K3018" s="11"/>
      <c r="L3018" s="6"/>
    </row>
    <row r="3019" spans="2:12">
      <c r="B3019" s="4"/>
      <c r="F3019" s="10"/>
      <c r="H3019" s="11"/>
      <c r="I3019" s="11"/>
      <c r="J3019" s="11"/>
      <c r="K3019" s="11"/>
      <c r="L3019" s="6"/>
    </row>
    <row r="3020" spans="2:12">
      <c r="B3020" s="4"/>
      <c r="F3020" s="10"/>
      <c r="H3020" s="11"/>
      <c r="I3020" s="11"/>
      <c r="J3020" s="11"/>
      <c r="K3020" s="11"/>
      <c r="L3020" s="6"/>
    </row>
    <row r="3021" spans="2:12">
      <c r="B3021" s="4"/>
      <c r="F3021" s="10"/>
      <c r="H3021" s="11"/>
      <c r="I3021" s="11"/>
      <c r="J3021" s="11"/>
      <c r="K3021" s="11"/>
      <c r="L3021" s="6"/>
    </row>
    <row r="3022" spans="2:12">
      <c r="B3022" s="4"/>
      <c r="F3022" s="10"/>
      <c r="H3022" s="11"/>
      <c r="I3022" s="11"/>
      <c r="J3022" s="11"/>
      <c r="K3022" s="11"/>
      <c r="L3022" s="6"/>
    </row>
    <row r="3023" spans="2:12">
      <c r="B3023" s="4"/>
      <c r="F3023" s="10"/>
      <c r="H3023" s="11"/>
      <c r="I3023" s="11"/>
      <c r="J3023" s="11"/>
      <c r="K3023" s="11"/>
      <c r="L3023" s="6"/>
    </row>
    <row r="3024" spans="2:12">
      <c r="B3024" s="4"/>
      <c r="F3024" s="10"/>
      <c r="H3024" s="11"/>
      <c r="I3024" s="11"/>
      <c r="J3024" s="11"/>
      <c r="K3024" s="11"/>
      <c r="L3024" s="6"/>
    </row>
    <row r="3025" spans="2:12">
      <c r="B3025" s="4"/>
      <c r="F3025" s="10"/>
      <c r="H3025" s="11"/>
      <c r="I3025" s="11"/>
      <c r="J3025" s="11"/>
      <c r="K3025" s="11"/>
      <c r="L3025" s="6"/>
    </row>
    <row r="3026" spans="2:12">
      <c r="B3026" s="4"/>
      <c r="F3026" s="10"/>
      <c r="H3026" s="11"/>
      <c r="I3026" s="11"/>
      <c r="J3026" s="11"/>
      <c r="K3026" s="11"/>
      <c r="L3026" s="6"/>
    </row>
    <row r="3027" spans="2:12">
      <c r="B3027" s="4"/>
      <c r="F3027" s="10"/>
      <c r="H3027" s="11"/>
      <c r="I3027" s="11"/>
      <c r="J3027" s="11"/>
      <c r="K3027" s="11"/>
      <c r="L3027" s="6"/>
    </row>
    <row r="3028" spans="2:12">
      <c r="B3028" s="4"/>
      <c r="F3028" s="10"/>
      <c r="H3028" s="11"/>
      <c r="I3028" s="11"/>
      <c r="J3028" s="11"/>
      <c r="K3028" s="11"/>
      <c r="L3028" s="6"/>
    </row>
    <row r="3029" spans="2:12">
      <c r="B3029" s="4"/>
      <c r="F3029" s="10"/>
      <c r="H3029" s="11"/>
      <c r="I3029" s="11"/>
      <c r="J3029" s="11"/>
      <c r="K3029" s="11"/>
      <c r="L3029" s="6"/>
    </row>
    <row r="3030" spans="2:12">
      <c r="B3030" s="4"/>
      <c r="F3030" s="10"/>
      <c r="H3030" s="11"/>
      <c r="I3030" s="11"/>
      <c r="J3030" s="11"/>
      <c r="K3030" s="11"/>
      <c r="L3030" s="6"/>
    </row>
    <row r="3031" spans="2:12">
      <c r="B3031" s="4"/>
      <c r="F3031" s="10"/>
      <c r="H3031" s="11"/>
      <c r="I3031" s="11"/>
      <c r="J3031" s="11"/>
      <c r="K3031" s="11"/>
      <c r="L3031" s="6"/>
    </row>
    <row r="3032" spans="2:12">
      <c r="B3032" s="4"/>
      <c r="F3032" s="10"/>
      <c r="H3032" s="11"/>
      <c r="I3032" s="11"/>
      <c r="J3032" s="11"/>
      <c r="K3032" s="11"/>
      <c r="L3032" s="6"/>
    </row>
    <row r="3033" spans="2:12">
      <c r="B3033" s="4"/>
      <c r="F3033" s="10"/>
      <c r="H3033" s="11"/>
      <c r="I3033" s="11"/>
      <c r="J3033" s="11"/>
      <c r="K3033" s="11"/>
      <c r="L3033" s="6"/>
    </row>
    <row r="3034" spans="2:12">
      <c r="B3034" s="4"/>
      <c r="F3034" s="10"/>
      <c r="H3034" s="11"/>
      <c r="I3034" s="11"/>
      <c r="J3034" s="11"/>
      <c r="K3034" s="11"/>
      <c r="L3034" s="6"/>
    </row>
    <row r="3035" spans="2:12">
      <c r="B3035" s="4"/>
      <c r="F3035" s="10"/>
      <c r="H3035" s="11"/>
      <c r="I3035" s="11"/>
      <c r="J3035" s="11"/>
      <c r="K3035" s="11"/>
      <c r="L3035" s="6"/>
    </row>
    <row r="3036" spans="2:12">
      <c r="B3036" s="4"/>
      <c r="F3036" s="10"/>
      <c r="H3036" s="11"/>
      <c r="I3036" s="11"/>
      <c r="J3036" s="11"/>
      <c r="K3036" s="11"/>
      <c r="L3036" s="6"/>
    </row>
    <row r="3037" spans="2:12">
      <c r="B3037" s="4"/>
      <c r="F3037" s="10"/>
      <c r="H3037" s="11"/>
      <c r="I3037" s="11"/>
      <c r="J3037" s="11"/>
      <c r="K3037" s="11"/>
      <c r="L3037" s="6"/>
    </row>
    <row r="3038" spans="2:12">
      <c r="B3038" s="4"/>
      <c r="F3038" s="10"/>
      <c r="H3038" s="11"/>
      <c r="I3038" s="11"/>
      <c r="J3038" s="11"/>
      <c r="K3038" s="11"/>
      <c r="L3038" s="6"/>
    </row>
    <row r="3039" spans="2:12">
      <c r="B3039" s="4"/>
      <c r="F3039" s="10"/>
      <c r="H3039" s="11"/>
      <c r="I3039" s="11"/>
      <c r="J3039" s="11"/>
      <c r="K3039" s="11"/>
      <c r="L3039" s="6"/>
    </row>
    <row r="3040" spans="2:12">
      <c r="B3040" s="4"/>
      <c r="F3040" s="10"/>
      <c r="H3040" s="11"/>
      <c r="I3040" s="11"/>
      <c r="J3040" s="11"/>
      <c r="K3040" s="11"/>
      <c r="L3040" s="6"/>
    </row>
    <row r="3041" spans="2:12">
      <c r="B3041" s="4"/>
      <c r="F3041" s="10"/>
      <c r="H3041" s="11"/>
      <c r="I3041" s="11"/>
      <c r="J3041" s="11"/>
      <c r="K3041" s="11"/>
      <c r="L3041" s="6"/>
    </row>
    <row r="3042" spans="2:12">
      <c r="B3042" s="4"/>
      <c r="F3042" s="10"/>
      <c r="H3042" s="11"/>
      <c r="I3042" s="11"/>
      <c r="J3042" s="11"/>
      <c r="K3042" s="11"/>
      <c r="L3042" s="6"/>
    </row>
    <row r="3043" spans="2:12">
      <c r="B3043" s="4"/>
      <c r="F3043" s="10"/>
      <c r="H3043" s="11"/>
      <c r="I3043" s="11"/>
      <c r="J3043" s="11"/>
      <c r="K3043" s="11"/>
      <c r="L3043" s="6"/>
    </row>
    <row r="3044" spans="2:12">
      <c r="B3044" s="4"/>
      <c r="F3044" s="10"/>
      <c r="H3044" s="11"/>
      <c r="I3044" s="11"/>
      <c r="J3044" s="11"/>
      <c r="K3044" s="11"/>
      <c r="L3044" s="6"/>
    </row>
    <row r="3045" spans="2:12">
      <c r="B3045" s="4"/>
      <c r="F3045" s="10"/>
      <c r="H3045" s="11"/>
      <c r="I3045" s="11"/>
      <c r="J3045" s="11"/>
      <c r="K3045" s="11"/>
      <c r="L3045" s="6"/>
    </row>
    <row r="3046" spans="2:12">
      <c r="B3046" s="4"/>
      <c r="F3046" s="10"/>
      <c r="H3046" s="11"/>
      <c r="I3046" s="11"/>
      <c r="J3046" s="11"/>
      <c r="K3046" s="11"/>
      <c r="L3046" s="6"/>
    </row>
    <row r="3047" spans="2:12">
      <c r="B3047" s="4"/>
      <c r="F3047" s="10"/>
      <c r="H3047" s="11"/>
      <c r="I3047" s="11"/>
      <c r="J3047" s="11"/>
      <c r="K3047" s="11"/>
      <c r="L3047" s="6"/>
    </row>
    <row r="3048" spans="2:12">
      <c r="B3048" s="4"/>
      <c r="F3048" s="10"/>
      <c r="H3048" s="11"/>
      <c r="I3048" s="11"/>
      <c r="J3048" s="11"/>
      <c r="K3048" s="11"/>
      <c r="L3048" s="6"/>
    </row>
    <row r="3049" spans="2:12">
      <c r="B3049" s="4"/>
      <c r="F3049" s="10"/>
      <c r="H3049" s="11"/>
      <c r="I3049" s="11"/>
      <c r="J3049" s="11"/>
      <c r="K3049" s="11"/>
      <c r="L3049" s="6"/>
    </row>
    <row r="3050" spans="2:12">
      <c r="B3050" s="4"/>
      <c r="F3050" s="10"/>
      <c r="H3050" s="11"/>
      <c r="I3050" s="11"/>
      <c r="J3050" s="11"/>
      <c r="K3050" s="11"/>
      <c r="L3050" s="6"/>
    </row>
    <row r="3051" spans="2:12">
      <c r="B3051" s="4"/>
      <c r="F3051" s="10"/>
      <c r="H3051" s="11"/>
      <c r="I3051" s="11"/>
      <c r="J3051" s="11"/>
      <c r="K3051" s="11"/>
      <c r="L3051" s="6"/>
    </row>
    <row r="3052" spans="2:12">
      <c r="B3052" s="4"/>
      <c r="F3052" s="10"/>
      <c r="H3052" s="11"/>
      <c r="I3052" s="11"/>
      <c r="J3052" s="11"/>
      <c r="K3052" s="11"/>
      <c r="L3052" s="6"/>
    </row>
    <row r="3053" spans="2:12">
      <c r="B3053" s="4"/>
      <c r="F3053" s="10"/>
      <c r="H3053" s="11"/>
      <c r="I3053" s="11"/>
      <c r="J3053" s="11"/>
      <c r="K3053" s="11"/>
      <c r="L3053" s="6"/>
    </row>
    <row r="3054" spans="2:12">
      <c r="B3054" s="4"/>
      <c r="F3054" s="10"/>
      <c r="H3054" s="11"/>
      <c r="I3054" s="11"/>
      <c r="J3054" s="11"/>
      <c r="K3054" s="11"/>
      <c r="L3054" s="6"/>
    </row>
    <row r="3055" spans="2:12">
      <c r="B3055" s="4"/>
      <c r="F3055" s="10"/>
      <c r="H3055" s="11"/>
      <c r="I3055" s="11"/>
      <c r="J3055" s="11"/>
      <c r="K3055" s="11"/>
      <c r="L3055" s="6"/>
    </row>
    <row r="3056" spans="2:12">
      <c r="B3056" s="4"/>
      <c r="F3056" s="10"/>
      <c r="H3056" s="11"/>
      <c r="I3056" s="11"/>
      <c r="J3056" s="11"/>
      <c r="K3056" s="11"/>
      <c r="L3056" s="6"/>
    </row>
    <row r="3057" spans="2:12">
      <c r="B3057" s="4"/>
      <c r="F3057" s="10"/>
      <c r="H3057" s="11"/>
      <c r="I3057" s="11"/>
      <c r="J3057" s="11"/>
      <c r="K3057" s="11"/>
      <c r="L3057" s="6"/>
    </row>
    <row r="3058" spans="2:12">
      <c r="B3058" s="4"/>
      <c r="F3058" s="10"/>
      <c r="H3058" s="11"/>
      <c r="I3058" s="11"/>
      <c r="J3058" s="11"/>
      <c r="K3058" s="11"/>
      <c r="L3058" s="6"/>
    </row>
    <row r="3059" spans="2:12">
      <c r="B3059" s="4"/>
      <c r="F3059" s="10"/>
      <c r="H3059" s="11"/>
      <c r="I3059" s="11"/>
      <c r="J3059" s="11"/>
      <c r="K3059" s="11"/>
      <c r="L3059" s="6"/>
    </row>
    <row r="3060" spans="2:12">
      <c r="B3060" s="4"/>
      <c r="F3060" s="10"/>
      <c r="H3060" s="11"/>
      <c r="I3060" s="11"/>
      <c r="J3060" s="11"/>
      <c r="K3060" s="11"/>
      <c r="L3060" s="6"/>
    </row>
    <row r="3061" spans="2:12">
      <c r="B3061" s="4"/>
      <c r="F3061" s="10"/>
      <c r="H3061" s="11"/>
      <c r="I3061" s="11"/>
      <c r="J3061" s="11"/>
      <c r="K3061" s="11"/>
      <c r="L3061" s="6"/>
    </row>
    <row r="3062" spans="2:12">
      <c r="B3062" s="4"/>
      <c r="F3062" s="10"/>
      <c r="H3062" s="11"/>
      <c r="I3062" s="11"/>
      <c r="J3062" s="11"/>
      <c r="K3062" s="11"/>
      <c r="L3062" s="6"/>
    </row>
    <row r="3063" spans="2:12">
      <c r="B3063" s="4"/>
      <c r="F3063" s="10"/>
      <c r="H3063" s="11"/>
      <c r="I3063" s="11"/>
      <c r="J3063" s="11"/>
      <c r="K3063" s="11"/>
      <c r="L3063" s="6"/>
    </row>
    <row r="3064" spans="2:12">
      <c r="B3064" s="4"/>
      <c r="F3064" s="10"/>
      <c r="H3064" s="11"/>
      <c r="I3064" s="11"/>
      <c r="J3064" s="11"/>
      <c r="K3064" s="11"/>
      <c r="L3064" s="6"/>
    </row>
    <row r="3065" spans="2:12">
      <c r="B3065" s="4"/>
      <c r="F3065" s="10"/>
      <c r="H3065" s="11"/>
      <c r="I3065" s="11"/>
      <c r="J3065" s="11"/>
      <c r="K3065" s="11"/>
      <c r="L3065" s="6"/>
    </row>
    <row r="3066" spans="2:12">
      <c r="B3066" s="4"/>
      <c r="F3066" s="10"/>
      <c r="H3066" s="11"/>
      <c r="I3066" s="11"/>
      <c r="J3066" s="11"/>
      <c r="K3066" s="11"/>
      <c r="L3066" s="6"/>
    </row>
    <row r="3067" spans="2:12">
      <c r="B3067" s="4"/>
      <c r="F3067" s="10"/>
      <c r="H3067" s="11"/>
      <c r="I3067" s="11"/>
      <c r="J3067" s="11"/>
      <c r="K3067" s="11"/>
      <c r="L3067" s="6"/>
    </row>
    <row r="3068" spans="2:12">
      <c r="B3068" s="4"/>
      <c r="F3068" s="10"/>
      <c r="H3068" s="11"/>
      <c r="I3068" s="11"/>
      <c r="J3068" s="11"/>
      <c r="K3068" s="11"/>
      <c r="L3068" s="6"/>
    </row>
    <row r="3069" spans="2:12">
      <c r="B3069" s="4"/>
      <c r="F3069" s="10"/>
      <c r="H3069" s="11"/>
      <c r="I3069" s="11"/>
      <c r="J3069" s="11"/>
      <c r="K3069" s="11"/>
      <c r="L3069" s="6"/>
    </row>
    <row r="3070" spans="2:12">
      <c r="B3070" s="4"/>
      <c r="F3070" s="10"/>
      <c r="H3070" s="11"/>
      <c r="I3070" s="11"/>
      <c r="J3070" s="11"/>
      <c r="K3070" s="11"/>
      <c r="L3070" s="6"/>
    </row>
    <row r="3071" spans="2:12">
      <c r="B3071" s="4"/>
      <c r="F3071" s="10"/>
      <c r="H3071" s="11"/>
      <c r="I3071" s="11"/>
      <c r="J3071" s="11"/>
      <c r="K3071" s="11"/>
      <c r="L3071" s="6"/>
    </row>
    <row r="3072" spans="2:12">
      <c r="B3072" s="4"/>
      <c r="F3072" s="10"/>
      <c r="H3072" s="11"/>
      <c r="I3072" s="11"/>
      <c r="J3072" s="11"/>
      <c r="K3072" s="11"/>
      <c r="L3072" s="6"/>
    </row>
    <row r="3073" spans="2:12">
      <c r="B3073" s="4"/>
      <c r="F3073" s="10"/>
      <c r="H3073" s="11"/>
      <c r="I3073" s="11"/>
      <c r="J3073" s="11"/>
      <c r="K3073" s="11"/>
      <c r="L3073" s="6"/>
    </row>
    <row r="3074" spans="2:12">
      <c r="B3074" s="4"/>
      <c r="F3074" s="10"/>
      <c r="H3074" s="11"/>
      <c r="I3074" s="11"/>
      <c r="J3074" s="11"/>
      <c r="K3074" s="11"/>
      <c r="L3074" s="6"/>
    </row>
    <row r="3075" spans="2:12">
      <c r="B3075" s="4"/>
      <c r="F3075" s="10"/>
      <c r="H3075" s="11"/>
      <c r="I3075" s="11"/>
      <c r="J3075" s="11"/>
      <c r="K3075" s="11"/>
      <c r="L3075" s="6"/>
    </row>
    <row r="3076" spans="2:12">
      <c r="B3076" s="4"/>
      <c r="F3076" s="10"/>
      <c r="H3076" s="11"/>
      <c r="I3076" s="11"/>
      <c r="J3076" s="11"/>
      <c r="K3076" s="11"/>
      <c r="L3076" s="6"/>
    </row>
    <row r="3077" spans="2:12">
      <c r="B3077" s="4"/>
      <c r="F3077" s="10"/>
      <c r="H3077" s="11"/>
      <c r="I3077" s="11"/>
      <c r="J3077" s="11"/>
      <c r="K3077" s="11"/>
      <c r="L3077" s="6"/>
    </row>
    <row r="3078" spans="2:12">
      <c r="B3078" s="4"/>
      <c r="F3078" s="10"/>
      <c r="H3078" s="11"/>
      <c r="I3078" s="11"/>
      <c r="J3078" s="11"/>
      <c r="K3078" s="11"/>
      <c r="L3078" s="6"/>
    </row>
    <row r="3079" spans="2:12">
      <c r="B3079" s="4"/>
      <c r="F3079" s="10"/>
      <c r="H3079" s="11"/>
      <c r="I3079" s="11"/>
      <c r="J3079" s="11"/>
      <c r="K3079" s="11"/>
      <c r="L3079" s="6"/>
    </row>
    <row r="3080" spans="2:12">
      <c r="B3080" s="4"/>
      <c r="F3080" s="10"/>
      <c r="H3080" s="11"/>
      <c r="I3080" s="11"/>
      <c r="J3080" s="11"/>
      <c r="K3080" s="11"/>
      <c r="L3080" s="6"/>
    </row>
    <row r="3081" spans="2:12">
      <c r="B3081" s="4"/>
      <c r="F3081" s="10"/>
      <c r="H3081" s="11"/>
      <c r="I3081" s="11"/>
      <c r="J3081" s="11"/>
      <c r="K3081" s="11"/>
      <c r="L3081" s="6"/>
    </row>
    <row r="3082" spans="2:12">
      <c r="B3082" s="4"/>
      <c r="F3082" s="10"/>
      <c r="H3082" s="11"/>
      <c r="I3082" s="11"/>
      <c r="J3082" s="11"/>
      <c r="K3082" s="11"/>
      <c r="L3082" s="6"/>
    </row>
    <row r="3083" spans="2:12">
      <c r="B3083" s="4"/>
      <c r="F3083" s="10"/>
      <c r="H3083" s="11"/>
      <c r="I3083" s="11"/>
      <c r="J3083" s="11"/>
      <c r="K3083" s="11"/>
      <c r="L3083" s="6"/>
    </row>
    <row r="3084" spans="2:12">
      <c r="B3084" s="4"/>
      <c r="F3084" s="10"/>
      <c r="H3084" s="11"/>
      <c r="I3084" s="11"/>
      <c r="J3084" s="11"/>
      <c r="K3084" s="11"/>
      <c r="L3084" s="6"/>
    </row>
    <row r="3085" spans="2:12">
      <c r="B3085" s="4"/>
      <c r="F3085" s="10"/>
      <c r="H3085" s="11"/>
      <c r="I3085" s="11"/>
      <c r="J3085" s="11"/>
      <c r="K3085" s="11"/>
      <c r="L3085" s="6"/>
    </row>
    <row r="3086" spans="2:12">
      <c r="B3086" s="4"/>
      <c r="F3086" s="10"/>
      <c r="H3086" s="11"/>
      <c r="I3086" s="11"/>
      <c r="J3086" s="11"/>
      <c r="K3086" s="11"/>
      <c r="L3086" s="6"/>
    </row>
    <row r="3087" spans="2:12">
      <c r="B3087" s="4"/>
      <c r="F3087" s="10"/>
      <c r="H3087" s="11"/>
      <c r="I3087" s="11"/>
      <c r="J3087" s="11"/>
      <c r="K3087" s="11"/>
      <c r="L3087" s="6"/>
    </row>
    <row r="3088" spans="2:12">
      <c r="B3088" s="4"/>
      <c r="F3088" s="10"/>
      <c r="H3088" s="11"/>
      <c r="I3088" s="11"/>
      <c r="J3088" s="11"/>
      <c r="K3088" s="11"/>
      <c r="L3088" s="6"/>
    </row>
    <row r="3089" spans="2:12">
      <c r="B3089" s="4"/>
      <c r="F3089" s="10"/>
      <c r="H3089" s="11"/>
      <c r="I3089" s="11"/>
      <c r="J3089" s="11"/>
      <c r="K3089" s="11"/>
      <c r="L3089" s="6"/>
    </row>
    <row r="3090" spans="2:12">
      <c r="B3090" s="4"/>
      <c r="F3090" s="10"/>
      <c r="H3090" s="11"/>
      <c r="I3090" s="11"/>
      <c r="J3090" s="11"/>
      <c r="K3090" s="11"/>
      <c r="L3090" s="6"/>
    </row>
    <row r="3091" spans="2:12">
      <c r="B3091" s="4"/>
      <c r="F3091" s="10"/>
      <c r="H3091" s="11"/>
      <c r="I3091" s="11"/>
      <c r="J3091" s="11"/>
      <c r="K3091" s="11"/>
      <c r="L3091" s="6"/>
    </row>
    <row r="3092" spans="2:12">
      <c r="B3092" s="4"/>
      <c r="F3092" s="10"/>
      <c r="H3092" s="11"/>
      <c r="I3092" s="11"/>
      <c r="J3092" s="11"/>
      <c r="K3092" s="11"/>
      <c r="L3092" s="6"/>
    </row>
    <row r="3093" spans="2:12">
      <c r="B3093" s="4"/>
      <c r="F3093" s="10"/>
      <c r="H3093" s="11"/>
      <c r="I3093" s="11"/>
      <c r="J3093" s="11"/>
      <c r="K3093" s="11"/>
      <c r="L3093" s="6"/>
    </row>
    <row r="3094" spans="2:12">
      <c r="B3094" s="4"/>
      <c r="F3094" s="10"/>
      <c r="H3094" s="11"/>
      <c r="I3094" s="11"/>
      <c r="J3094" s="11"/>
      <c r="K3094" s="11"/>
      <c r="L3094" s="6"/>
    </row>
    <row r="3095" spans="2:12">
      <c r="B3095" s="4"/>
      <c r="F3095" s="10"/>
      <c r="H3095" s="11"/>
      <c r="I3095" s="11"/>
      <c r="J3095" s="11"/>
      <c r="K3095" s="11"/>
      <c r="L3095" s="6"/>
    </row>
    <row r="3096" spans="2:12">
      <c r="B3096" s="4"/>
      <c r="F3096" s="10"/>
      <c r="H3096" s="11"/>
      <c r="I3096" s="11"/>
      <c r="J3096" s="11"/>
      <c r="K3096" s="11"/>
      <c r="L3096" s="6"/>
    </row>
    <row r="3097" spans="2:12">
      <c r="B3097" s="4"/>
      <c r="F3097" s="10"/>
      <c r="H3097" s="11"/>
      <c r="I3097" s="11"/>
      <c r="J3097" s="11"/>
      <c r="K3097" s="11"/>
      <c r="L3097" s="6"/>
    </row>
    <row r="3098" spans="2:12">
      <c r="B3098" s="4"/>
      <c r="F3098" s="10"/>
      <c r="H3098" s="11"/>
      <c r="I3098" s="11"/>
      <c r="J3098" s="11"/>
      <c r="K3098" s="11"/>
      <c r="L3098" s="6"/>
    </row>
    <row r="3099" spans="2:12">
      <c r="B3099" s="4"/>
      <c r="F3099" s="10"/>
      <c r="H3099" s="11"/>
      <c r="I3099" s="11"/>
      <c r="J3099" s="11"/>
      <c r="K3099" s="11"/>
      <c r="L3099" s="6"/>
    </row>
    <row r="3100" spans="2:12">
      <c r="B3100" s="4"/>
      <c r="F3100" s="10"/>
      <c r="H3100" s="11"/>
      <c r="I3100" s="11"/>
      <c r="J3100" s="11"/>
      <c r="K3100" s="11"/>
      <c r="L3100" s="6"/>
    </row>
    <row r="3101" spans="2:12">
      <c r="B3101" s="4"/>
      <c r="F3101" s="10"/>
      <c r="H3101" s="11"/>
      <c r="I3101" s="11"/>
      <c r="J3101" s="11"/>
      <c r="K3101" s="11"/>
      <c r="L3101" s="6"/>
    </row>
    <row r="3102" spans="2:12">
      <c r="B3102" s="4"/>
      <c r="F3102" s="10"/>
      <c r="H3102" s="11"/>
      <c r="I3102" s="11"/>
      <c r="J3102" s="11"/>
      <c r="K3102" s="11"/>
      <c r="L3102" s="6"/>
    </row>
    <row r="3103" spans="2:12">
      <c r="B3103" s="4"/>
      <c r="F3103" s="10"/>
      <c r="H3103" s="11"/>
      <c r="I3103" s="11"/>
      <c r="J3103" s="11"/>
      <c r="K3103" s="11"/>
      <c r="L3103" s="6"/>
    </row>
    <row r="3104" spans="2:12">
      <c r="B3104" s="4"/>
      <c r="F3104" s="10"/>
      <c r="H3104" s="11"/>
      <c r="I3104" s="11"/>
      <c r="J3104" s="11"/>
      <c r="K3104" s="11"/>
      <c r="L3104" s="6"/>
    </row>
    <row r="3105" spans="2:12">
      <c r="B3105" s="4"/>
      <c r="F3105" s="10"/>
      <c r="H3105" s="11"/>
      <c r="I3105" s="11"/>
      <c r="J3105" s="11"/>
      <c r="K3105" s="11"/>
      <c r="L3105" s="6"/>
    </row>
    <row r="3106" spans="2:12">
      <c r="B3106" s="4"/>
      <c r="F3106" s="10"/>
      <c r="H3106" s="11"/>
      <c r="I3106" s="11"/>
      <c r="J3106" s="11"/>
      <c r="K3106" s="11"/>
      <c r="L3106" s="6"/>
    </row>
    <row r="3107" spans="2:12">
      <c r="B3107" s="4"/>
      <c r="F3107" s="10"/>
      <c r="H3107" s="11"/>
      <c r="I3107" s="11"/>
      <c r="J3107" s="11"/>
      <c r="K3107" s="11"/>
      <c r="L3107" s="6"/>
    </row>
    <row r="3108" spans="2:12">
      <c r="B3108" s="4"/>
      <c r="F3108" s="10"/>
      <c r="H3108" s="11"/>
      <c r="I3108" s="11"/>
      <c r="J3108" s="11"/>
      <c r="K3108" s="11"/>
      <c r="L3108" s="6"/>
    </row>
    <row r="3109" spans="2:12">
      <c r="B3109" s="4"/>
      <c r="F3109" s="10"/>
      <c r="H3109" s="11"/>
      <c r="I3109" s="11"/>
      <c r="J3109" s="11"/>
      <c r="K3109" s="11"/>
      <c r="L3109" s="6"/>
    </row>
    <row r="3110" spans="2:12">
      <c r="B3110" s="4"/>
      <c r="F3110" s="10"/>
      <c r="H3110" s="11"/>
      <c r="I3110" s="11"/>
      <c r="J3110" s="11"/>
      <c r="K3110" s="11"/>
      <c r="L3110" s="6"/>
    </row>
    <row r="3111" spans="2:12">
      <c r="B3111" s="4"/>
      <c r="F3111" s="10"/>
      <c r="H3111" s="11"/>
      <c r="I3111" s="11"/>
      <c r="J3111" s="11"/>
      <c r="K3111" s="11"/>
      <c r="L3111" s="6"/>
    </row>
    <row r="3112" spans="2:12">
      <c r="B3112" s="4"/>
      <c r="F3112" s="10"/>
      <c r="H3112" s="11"/>
      <c r="I3112" s="11"/>
      <c r="J3112" s="11"/>
      <c r="K3112" s="11"/>
      <c r="L3112" s="6"/>
    </row>
    <row r="3113" spans="2:12">
      <c r="B3113" s="4"/>
      <c r="F3113" s="10"/>
      <c r="H3113" s="11"/>
      <c r="I3113" s="11"/>
      <c r="J3113" s="11"/>
      <c r="K3113" s="11"/>
      <c r="L3113" s="6"/>
    </row>
    <row r="3114" spans="2:12">
      <c r="B3114" s="4"/>
      <c r="F3114" s="10"/>
      <c r="H3114" s="11"/>
      <c r="I3114" s="11"/>
      <c r="J3114" s="11"/>
      <c r="K3114" s="11"/>
      <c r="L3114" s="6"/>
    </row>
    <row r="3115" spans="2:12">
      <c r="B3115" s="4"/>
      <c r="F3115" s="10"/>
      <c r="H3115" s="11"/>
      <c r="I3115" s="11"/>
      <c r="J3115" s="11"/>
      <c r="K3115" s="11"/>
      <c r="L3115" s="6"/>
    </row>
    <row r="3116" spans="2:12">
      <c r="B3116" s="4"/>
      <c r="F3116" s="10"/>
      <c r="H3116" s="11"/>
      <c r="I3116" s="11"/>
      <c r="J3116" s="11"/>
      <c r="K3116" s="11"/>
      <c r="L3116" s="6"/>
    </row>
    <row r="3117" spans="2:12">
      <c r="B3117" s="4"/>
      <c r="F3117" s="10"/>
      <c r="H3117" s="11"/>
      <c r="I3117" s="11"/>
      <c r="J3117" s="11"/>
      <c r="K3117" s="11"/>
      <c r="L3117" s="6"/>
    </row>
    <row r="3118" spans="2:12">
      <c r="B3118" s="4"/>
      <c r="F3118" s="10"/>
      <c r="H3118" s="11"/>
      <c r="I3118" s="11"/>
      <c r="J3118" s="11"/>
      <c r="K3118" s="11"/>
      <c r="L3118" s="6"/>
    </row>
    <row r="3119" spans="2:12">
      <c r="B3119" s="4"/>
      <c r="F3119" s="10"/>
      <c r="H3119" s="11"/>
      <c r="I3119" s="11"/>
      <c r="J3119" s="11"/>
      <c r="K3119" s="11"/>
      <c r="L3119" s="6"/>
    </row>
    <row r="3120" spans="2:12">
      <c r="B3120" s="4"/>
      <c r="F3120" s="10"/>
      <c r="H3120" s="11"/>
      <c r="I3120" s="11"/>
      <c r="J3120" s="11"/>
      <c r="K3120" s="11"/>
      <c r="L3120" s="6"/>
    </row>
    <row r="3121" spans="2:12">
      <c r="B3121" s="4"/>
      <c r="F3121" s="10"/>
      <c r="H3121" s="11"/>
      <c r="I3121" s="11"/>
      <c r="J3121" s="11"/>
      <c r="K3121" s="11"/>
      <c r="L3121" s="6"/>
    </row>
    <row r="3122" spans="2:12">
      <c r="B3122" s="4"/>
      <c r="F3122" s="10"/>
      <c r="H3122" s="11"/>
      <c r="I3122" s="11"/>
      <c r="J3122" s="11"/>
      <c r="K3122" s="11"/>
      <c r="L3122" s="6"/>
    </row>
    <row r="3123" spans="2:12">
      <c r="B3123" s="4"/>
      <c r="F3123" s="10"/>
      <c r="H3123" s="11"/>
      <c r="I3123" s="11"/>
      <c r="J3123" s="11"/>
      <c r="K3123" s="11"/>
      <c r="L3123" s="6"/>
    </row>
    <row r="3124" spans="2:12">
      <c r="B3124" s="4"/>
      <c r="F3124" s="10"/>
      <c r="H3124" s="11"/>
      <c r="I3124" s="11"/>
      <c r="J3124" s="11"/>
      <c r="K3124" s="11"/>
      <c r="L3124" s="6"/>
    </row>
    <row r="3125" spans="2:12">
      <c r="B3125" s="4"/>
      <c r="F3125" s="10"/>
      <c r="H3125" s="11"/>
      <c r="I3125" s="11"/>
      <c r="J3125" s="11"/>
      <c r="K3125" s="11"/>
      <c r="L3125" s="6"/>
    </row>
    <row r="3126" spans="2:12">
      <c r="B3126" s="4"/>
      <c r="F3126" s="10"/>
      <c r="H3126" s="11"/>
      <c r="I3126" s="11"/>
      <c r="J3126" s="11"/>
      <c r="K3126" s="11"/>
      <c r="L3126" s="6"/>
    </row>
    <row r="3127" spans="2:12">
      <c r="B3127" s="4"/>
      <c r="F3127" s="10"/>
      <c r="H3127" s="11"/>
      <c r="I3127" s="11"/>
      <c r="J3127" s="11"/>
      <c r="K3127" s="11"/>
      <c r="L3127" s="6"/>
    </row>
    <row r="3128" spans="2:12">
      <c r="B3128" s="4"/>
      <c r="F3128" s="10"/>
      <c r="H3128" s="11"/>
      <c r="I3128" s="11"/>
      <c r="J3128" s="11"/>
      <c r="K3128" s="11"/>
      <c r="L3128" s="6"/>
    </row>
    <row r="3129" spans="2:12">
      <c r="B3129" s="4"/>
      <c r="F3129" s="10"/>
      <c r="H3129" s="11"/>
      <c r="I3129" s="11"/>
      <c r="J3129" s="11"/>
      <c r="K3129" s="11"/>
      <c r="L3129" s="6"/>
    </row>
    <row r="3130" spans="2:12">
      <c r="B3130" s="4"/>
      <c r="F3130" s="10"/>
      <c r="H3130" s="11"/>
      <c r="I3130" s="11"/>
      <c r="J3130" s="11"/>
      <c r="K3130" s="11"/>
      <c r="L3130" s="6"/>
    </row>
    <row r="3131" spans="2:12">
      <c r="B3131" s="4"/>
      <c r="F3131" s="10"/>
      <c r="H3131" s="11"/>
      <c r="I3131" s="11"/>
      <c r="J3131" s="11"/>
      <c r="K3131" s="11"/>
      <c r="L3131" s="6"/>
    </row>
    <row r="3132" spans="2:12">
      <c r="B3132" s="4"/>
      <c r="F3132" s="10"/>
      <c r="H3132" s="11"/>
      <c r="I3132" s="11"/>
      <c r="J3132" s="11"/>
      <c r="K3132" s="11"/>
      <c r="L3132" s="6"/>
    </row>
    <row r="3133" spans="2:12">
      <c r="B3133" s="4"/>
      <c r="F3133" s="10"/>
      <c r="H3133" s="11"/>
      <c r="I3133" s="11"/>
      <c r="J3133" s="11"/>
      <c r="K3133" s="11"/>
      <c r="L3133" s="6"/>
    </row>
    <row r="3134" spans="2:12">
      <c r="B3134" s="4"/>
      <c r="F3134" s="10"/>
      <c r="H3134" s="11"/>
      <c r="I3134" s="11"/>
      <c r="J3134" s="11"/>
      <c r="K3134" s="11"/>
      <c r="L3134" s="6"/>
    </row>
    <row r="3135" spans="2:12">
      <c r="B3135" s="4"/>
      <c r="F3135" s="10"/>
      <c r="H3135" s="11"/>
      <c r="I3135" s="11"/>
      <c r="J3135" s="11"/>
      <c r="K3135" s="11"/>
      <c r="L3135" s="6"/>
    </row>
    <row r="3136" spans="2:12">
      <c r="B3136" s="4"/>
      <c r="F3136" s="10"/>
      <c r="H3136" s="11"/>
      <c r="I3136" s="11"/>
      <c r="J3136" s="11"/>
      <c r="K3136" s="11"/>
      <c r="L3136" s="6"/>
    </row>
    <row r="3137" spans="2:12">
      <c r="B3137" s="4"/>
      <c r="F3137" s="10"/>
      <c r="H3137" s="11"/>
      <c r="I3137" s="11"/>
      <c r="J3137" s="11"/>
      <c r="K3137" s="11"/>
      <c r="L3137" s="6"/>
    </row>
    <row r="3138" spans="2:12">
      <c r="B3138" s="4"/>
      <c r="F3138" s="10"/>
      <c r="H3138" s="11"/>
      <c r="I3138" s="11"/>
      <c r="J3138" s="11"/>
      <c r="K3138" s="11"/>
      <c r="L3138" s="6"/>
    </row>
    <row r="3139" spans="2:12">
      <c r="B3139" s="4"/>
      <c r="F3139" s="10"/>
      <c r="H3139" s="11"/>
      <c r="I3139" s="11"/>
      <c r="J3139" s="11"/>
      <c r="K3139" s="11"/>
      <c r="L3139" s="6"/>
    </row>
    <row r="3140" spans="2:12">
      <c r="B3140" s="4"/>
      <c r="F3140" s="10"/>
      <c r="H3140" s="11"/>
      <c r="I3140" s="11"/>
      <c r="J3140" s="11"/>
      <c r="K3140" s="11"/>
      <c r="L3140" s="6"/>
    </row>
    <row r="3141" spans="2:12">
      <c r="B3141" s="4"/>
      <c r="F3141" s="10"/>
      <c r="H3141" s="11"/>
      <c r="I3141" s="11"/>
      <c r="J3141" s="11"/>
      <c r="K3141" s="11"/>
      <c r="L3141" s="6"/>
    </row>
    <row r="3142" spans="2:12">
      <c r="B3142" s="4"/>
      <c r="F3142" s="10"/>
      <c r="H3142" s="11"/>
      <c r="I3142" s="11"/>
      <c r="J3142" s="11"/>
      <c r="K3142" s="11"/>
      <c r="L3142" s="6"/>
    </row>
    <row r="3143" spans="2:12">
      <c r="B3143" s="4"/>
      <c r="F3143" s="10"/>
      <c r="H3143" s="11"/>
      <c r="I3143" s="11"/>
      <c r="J3143" s="11"/>
      <c r="K3143" s="11"/>
      <c r="L3143" s="6"/>
    </row>
    <row r="3144" spans="2:12">
      <c r="B3144" s="4"/>
      <c r="F3144" s="10"/>
      <c r="H3144" s="11"/>
      <c r="I3144" s="11"/>
      <c r="J3144" s="11"/>
      <c r="K3144" s="11"/>
      <c r="L3144" s="6"/>
    </row>
    <row r="3145" spans="2:12">
      <c r="B3145" s="4"/>
      <c r="F3145" s="10"/>
      <c r="H3145" s="11"/>
      <c r="I3145" s="11"/>
      <c r="J3145" s="11"/>
      <c r="K3145" s="11"/>
      <c r="L3145" s="6"/>
    </row>
    <row r="3146" spans="2:12">
      <c r="B3146" s="4"/>
      <c r="F3146" s="10"/>
      <c r="H3146" s="11"/>
      <c r="I3146" s="11"/>
      <c r="J3146" s="11"/>
      <c r="K3146" s="11"/>
      <c r="L3146" s="6"/>
    </row>
    <row r="3147" spans="2:12">
      <c r="B3147" s="4"/>
      <c r="F3147" s="10"/>
      <c r="H3147" s="11"/>
      <c r="I3147" s="11"/>
      <c r="J3147" s="11"/>
      <c r="K3147" s="11"/>
      <c r="L3147" s="6"/>
    </row>
    <row r="3148" spans="2:12">
      <c r="B3148" s="4"/>
      <c r="F3148" s="10"/>
      <c r="H3148" s="11"/>
      <c r="I3148" s="11"/>
      <c r="J3148" s="11"/>
      <c r="K3148" s="11"/>
      <c r="L3148" s="6"/>
    </row>
    <row r="3149" spans="2:12">
      <c r="B3149" s="4"/>
      <c r="F3149" s="10"/>
      <c r="H3149" s="11"/>
      <c r="I3149" s="11"/>
      <c r="J3149" s="11"/>
      <c r="K3149" s="11"/>
      <c r="L3149" s="6"/>
    </row>
    <row r="3150" spans="2:12">
      <c r="B3150" s="4"/>
      <c r="F3150" s="10"/>
      <c r="H3150" s="11"/>
      <c r="I3150" s="11"/>
      <c r="J3150" s="11"/>
      <c r="K3150" s="11"/>
      <c r="L3150" s="6"/>
    </row>
    <row r="3151" spans="2:12">
      <c r="B3151" s="4"/>
      <c r="F3151" s="10"/>
      <c r="H3151" s="11"/>
      <c r="I3151" s="11"/>
      <c r="J3151" s="11"/>
      <c r="K3151" s="11"/>
      <c r="L3151" s="6"/>
    </row>
    <row r="3152" spans="2:12">
      <c r="B3152" s="4"/>
      <c r="F3152" s="10"/>
      <c r="H3152" s="11"/>
      <c r="I3152" s="11"/>
      <c r="J3152" s="11"/>
      <c r="K3152" s="11"/>
      <c r="L3152" s="6"/>
    </row>
    <row r="3153" spans="2:12">
      <c r="B3153" s="4"/>
      <c r="F3153" s="10"/>
      <c r="H3153" s="11"/>
      <c r="I3153" s="11"/>
      <c r="J3153" s="11"/>
      <c r="K3153" s="11"/>
      <c r="L3153" s="6"/>
    </row>
    <row r="3154" spans="2:12">
      <c r="B3154" s="4"/>
      <c r="F3154" s="10"/>
      <c r="H3154" s="11"/>
      <c r="I3154" s="11"/>
      <c r="J3154" s="11"/>
      <c r="K3154" s="11"/>
      <c r="L3154" s="6"/>
    </row>
    <row r="3155" spans="2:12">
      <c r="B3155" s="4"/>
      <c r="F3155" s="10"/>
      <c r="H3155" s="11"/>
      <c r="I3155" s="11"/>
      <c r="J3155" s="11"/>
      <c r="K3155" s="11"/>
      <c r="L3155" s="6"/>
    </row>
    <row r="3156" spans="2:12">
      <c r="B3156" s="4"/>
      <c r="F3156" s="10"/>
      <c r="H3156" s="11"/>
      <c r="I3156" s="11"/>
      <c r="J3156" s="11"/>
      <c r="K3156" s="11"/>
      <c r="L3156" s="6"/>
    </row>
    <row r="3157" spans="2:12">
      <c r="B3157" s="4"/>
      <c r="F3157" s="10"/>
      <c r="H3157" s="11"/>
      <c r="I3157" s="11"/>
      <c r="J3157" s="11"/>
      <c r="K3157" s="11"/>
      <c r="L3157" s="6"/>
    </row>
    <row r="3158" spans="2:12">
      <c r="B3158" s="4"/>
      <c r="F3158" s="10"/>
      <c r="H3158" s="11"/>
      <c r="I3158" s="11"/>
      <c r="J3158" s="11"/>
      <c r="K3158" s="11"/>
      <c r="L3158" s="6"/>
    </row>
    <row r="3159" spans="2:12">
      <c r="B3159" s="4"/>
      <c r="F3159" s="10"/>
      <c r="H3159" s="11"/>
      <c r="I3159" s="11"/>
      <c r="J3159" s="11"/>
      <c r="K3159" s="11"/>
      <c r="L3159" s="6"/>
    </row>
    <row r="3160" spans="2:12">
      <c r="B3160" s="4"/>
      <c r="F3160" s="10"/>
      <c r="H3160" s="11"/>
      <c r="I3160" s="11"/>
      <c r="J3160" s="11"/>
      <c r="K3160" s="11"/>
      <c r="L3160" s="6"/>
    </row>
    <row r="3161" spans="2:12">
      <c r="B3161" s="4"/>
      <c r="F3161" s="10"/>
      <c r="H3161" s="11"/>
      <c r="I3161" s="11"/>
      <c r="J3161" s="11"/>
      <c r="K3161" s="11"/>
      <c r="L3161" s="6"/>
    </row>
    <row r="3162" spans="2:12">
      <c r="B3162" s="4"/>
      <c r="F3162" s="10"/>
      <c r="H3162" s="11"/>
      <c r="I3162" s="11"/>
      <c r="J3162" s="11"/>
      <c r="K3162" s="11"/>
      <c r="L3162" s="6"/>
    </row>
    <row r="3163" spans="2:12">
      <c r="B3163" s="4"/>
      <c r="F3163" s="10"/>
      <c r="H3163" s="11"/>
      <c r="I3163" s="11"/>
      <c r="J3163" s="11"/>
      <c r="K3163" s="11"/>
      <c r="L3163" s="6"/>
    </row>
    <row r="3164" spans="2:12">
      <c r="B3164" s="4"/>
      <c r="F3164" s="10"/>
      <c r="H3164" s="11"/>
      <c r="I3164" s="11"/>
      <c r="J3164" s="11"/>
      <c r="K3164" s="11"/>
      <c r="L3164" s="6"/>
    </row>
    <row r="3165" spans="2:12">
      <c r="B3165" s="4"/>
      <c r="F3165" s="10"/>
      <c r="H3165" s="11"/>
      <c r="I3165" s="11"/>
      <c r="J3165" s="11"/>
      <c r="K3165" s="11"/>
      <c r="L3165" s="6"/>
    </row>
    <row r="3166" spans="2:12">
      <c r="B3166" s="4"/>
      <c r="F3166" s="10"/>
      <c r="H3166" s="11"/>
      <c r="I3166" s="11"/>
      <c r="J3166" s="11"/>
      <c r="K3166" s="11"/>
      <c r="L3166" s="6"/>
    </row>
    <row r="3167" spans="2:12">
      <c r="B3167" s="4"/>
      <c r="F3167" s="10"/>
      <c r="H3167" s="11"/>
      <c r="I3167" s="11"/>
      <c r="J3167" s="11"/>
      <c r="K3167" s="11"/>
      <c r="L3167" s="6"/>
    </row>
    <row r="3168" spans="2:12">
      <c r="B3168" s="4"/>
      <c r="F3168" s="10"/>
      <c r="H3168" s="11"/>
      <c r="I3168" s="11"/>
      <c r="J3168" s="11"/>
      <c r="K3168" s="11"/>
      <c r="L3168" s="6"/>
    </row>
    <row r="3169" spans="2:12">
      <c r="B3169" s="4"/>
      <c r="F3169" s="10"/>
      <c r="H3169" s="11"/>
      <c r="I3169" s="11"/>
      <c r="J3169" s="11"/>
      <c r="K3169" s="11"/>
      <c r="L3169" s="6"/>
    </row>
    <row r="3170" spans="2:12">
      <c r="B3170" s="4"/>
      <c r="F3170" s="10"/>
      <c r="H3170" s="11"/>
      <c r="I3170" s="11"/>
      <c r="J3170" s="11"/>
      <c r="K3170" s="11"/>
      <c r="L3170" s="6"/>
    </row>
    <row r="3171" spans="2:12">
      <c r="B3171" s="4"/>
      <c r="F3171" s="10"/>
      <c r="H3171" s="11"/>
      <c r="I3171" s="11"/>
      <c r="J3171" s="11"/>
      <c r="K3171" s="11"/>
      <c r="L3171" s="6"/>
    </row>
    <row r="3172" spans="2:12">
      <c r="B3172" s="4"/>
      <c r="F3172" s="10"/>
      <c r="H3172" s="11"/>
      <c r="I3172" s="11"/>
      <c r="J3172" s="11"/>
      <c r="K3172" s="11"/>
      <c r="L3172" s="6"/>
    </row>
    <row r="3173" spans="2:12">
      <c r="B3173" s="4"/>
      <c r="F3173" s="10"/>
      <c r="H3173" s="11"/>
      <c r="I3173" s="11"/>
      <c r="J3173" s="11"/>
      <c r="K3173" s="11"/>
      <c r="L3173" s="6"/>
    </row>
    <row r="3174" spans="2:12">
      <c r="B3174" s="4"/>
      <c r="F3174" s="10"/>
      <c r="H3174" s="11"/>
      <c r="I3174" s="11"/>
      <c r="J3174" s="11"/>
      <c r="K3174" s="11"/>
      <c r="L3174" s="6"/>
    </row>
    <row r="3175" spans="2:12">
      <c r="B3175" s="4"/>
      <c r="F3175" s="10"/>
      <c r="H3175" s="11"/>
      <c r="I3175" s="11"/>
      <c r="J3175" s="11"/>
      <c r="K3175" s="11"/>
      <c r="L3175" s="6"/>
    </row>
    <row r="3176" spans="2:12">
      <c r="B3176" s="4"/>
      <c r="F3176" s="10"/>
      <c r="H3176" s="11"/>
      <c r="I3176" s="11"/>
      <c r="J3176" s="11"/>
      <c r="K3176" s="11"/>
      <c r="L3176" s="6"/>
    </row>
    <row r="3177" spans="2:12">
      <c r="B3177" s="4"/>
      <c r="F3177" s="10"/>
      <c r="H3177" s="11"/>
      <c r="I3177" s="11"/>
      <c r="J3177" s="11"/>
      <c r="K3177" s="11"/>
      <c r="L3177" s="6"/>
    </row>
    <row r="3178" spans="2:12">
      <c r="B3178" s="4"/>
      <c r="F3178" s="10"/>
      <c r="H3178" s="11"/>
      <c r="I3178" s="11"/>
      <c r="J3178" s="11"/>
      <c r="K3178" s="11"/>
      <c r="L3178" s="6"/>
    </row>
    <row r="3179" spans="2:12">
      <c r="B3179" s="4"/>
      <c r="F3179" s="10"/>
      <c r="H3179" s="11"/>
      <c r="I3179" s="11"/>
      <c r="J3179" s="11"/>
      <c r="K3179" s="11"/>
      <c r="L3179" s="6"/>
    </row>
    <row r="3180" spans="2:12">
      <c r="B3180" s="4"/>
      <c r="F3180" s="10"/>
      <c r="H3180" s="11"/>
      <c r="I3180" s="11"/>
      <c r="J3180" s="11"/>
      <c r="K3180" s="11"/>
      <c r="L3180" s="6"/>
    </row>
    <row r="3181" spans="2:12">
      <c r="B3181" s="4"/>
      <c r="F3181" s="10"/>
      <c r="H3181" s="11"/>
      <c r="I3181" s="11"/>
      <c r="J3181" s="11"/>
      <c r="K3181" s="11"/>
      <c r="L3181" s="6"/>
    </row>
    <row r="3182" spans="2:12">
      <c r="B3182" s="4"/>
      <c r="F3182" s="10"/>
      <c r="H3182" s="11"/>
      <c r="I3182" s="11"/>
      <c r="J3182" s="11"/>
      <c r="K3182" s="11"/>
      <c r="L3182" s="6"/>
    </row>
    <row r="3183" spans="2:12">
      <c r="B3183" s="4"/>
      <c r="F3183" s="10"/>
      <c r="H3183" s="11"/>
      <c r="I3183" s="11"/>
      <c r="J3183" s="11"/>
      <c r="K3183" s="11"/>
      <c r="L3183" s="6"/>
    </row>
    <row r="3184" spans="2:12">
      <c r="B3184" s="4"/>
      <c r="F3184" s="10"/>
      <c r="H3184" s="11"/>
      <c r="I3184" s="11"/>
      <c r="J3184" s="11"/>
      <c r="K3184" s="11"/>
      <c r="L3184" s="6"/>
    </row>
    <row r="3185" spans="2:12">
      <c r="B3185" s="4"/>
      <c r="F3185" s="10"/>
      <c r="H3185" s="11"/>
      <c r="I3185" s="11"/>
      <c r="J3185" s="11"/>
      <c r="K3185" s="11"/>
      <c r="L3185" s="6"/>
    </row>
    <row r="3186" spans="2:12">
      <c r="B3186" s="4"/>
      <c r="F3186" s="10"/>
      <c r="H3186" s="11"/>
      <c r="I3186" s="11"/>
      <c r="J3186" s="11"/>
      <c r="K3186" s="11"/>
      <c r="L3186" s="6"/>
    </row>
    <row r="3187" spans="2:12">
      <c r="B3187" s="4"/>
      <c r="F3187" s="10"/>
      <c r="H3187" s="11"/>
      <c r="I3187" s="11"/>
      <c r="J3187" s="11"/>
      <c r="K3187" s="11"/>
      <c r="L3187" s="6"/>
    </row>
    <row r="3188" spans="2:12">
      <c r="B3188" s="4"/>
      <c r="F3188" s="10"/>
      <c r="H3188" s="11"/>
      <c r="I3188" s="11"/>
      <c r="J3188" s="11"/>
      <c r="K3188" s="11"/>
      <c r="L3188" s="6"/>
    </row>
    <row r="3189" spans="2:12">
      <c r="B3189" s="4"/>
      <c r="F3189" s="10"/>
      <c r="H3189" s="11"/>
      <c r="I3189" s="11"/>
      <c r="J3189" s="11"/>
      <c r="K3189" s="11"/>
      <c r="L3189" s="6"/>
    </row>
    <row r="3190" spans="2:12">
      <c r="B3190" s="4"/>
      <c r="F3190" s="10"/>
      <c r="H3190" s="11"/>
      <c r="I3190" s="11"/>
      <c r="J3190" s="11"/>
      <c r="K3190" s="11"/>
      <c r="L3190" s="6"/>
    </row>
    <row r="3191" spans="2:12">
      <c r="B3191" s="4"/>
      <c r="F3191" s="10"/>
      <c r="H3191" s="11"/>
      <c r="I3191" s="11"/>
      <c r="J3191" s="11"/>
      <c r="K3191" s="11"/>
      <c r="L3191" s="6"/>
    </row>
    <row r="3192" spans="2:12">
      <c r="B3192" s="4"/>
      <c r="F3192" s="10"/>
      <c r="H3192" s="11"/>
      <c r="I3192" s="11"/>
      <c r="J3192" s="11"/>
      <c r="K3192" s="11"/>
      <c r="L3192" s="6"/>
    </row>
    <row r="3193" spans="2:12">
      <c r="B3193" s="4"/>
      <c r="F3193" s="10"/>
      <c r="H3193" s="11"/>
      <c r="I3193" s="11"/>
      <c r="J3193" s="11"/>
      <c r="K3193" s="11"/>
      <c r="L3193" s="6"/>
    </row>
    <row r="3194" spans="2:12">
      <c r="B3194" s="4"/>
      <c r="F3194" s="10"/>
      <c r="H3194" s="11"/>
      <c r="I3194" s="11"/>
      <c r="J3194" s="11"/>
      <c r="K3194" s="11"/>
      <c r="L3194" s="6"/>
    </row>
    <row r="3195" spans="2:12">
      <c r="B3195" s="4"/>
      <c r="F3195" s="10"/>
      <c r="H3195" s="11"/>
      <c r="I3195" s="11"/>
      <c r="J3195" s="11"/>
      <c r="K3195" s="11"/>
      <c r="L3195" s="6"/>
    </row>
    <row r="3196" spans="2:12">
      <c r="B3196" s="4"/>
      <c r="H3196" s="11"/>
      <c r="I3196" s="11"/>
      <c r="J3196" s="11"/>
      <c r="K3196" s="11"/>
      <c r="L3196" s="6"/>
    </row>
    <row r="3197" spans="2:12">
      <c r="B3197" s="4"/>
      <c r="H3197" s="11"/>
      <c r="I3197" s="11"/>
      <c r="J3197" s="11"/>
      <c r="K3197" s="11"/>
      <c r="L3197" s="6"/>
    </row>
    <row r="3198" spans="2:12">
      <c r="B3198" s="4"/>
      <c r="H3198" s="11"/>
      <c r="I3198" s="11"/>
      <c r="J3198" s="11"/>
      <c r="K3198" s="11"/>
      <c r="L3198" s="6"/>
    </row>
    <row r="3199" spans="2:12">
      <c r="B3199" s="4"/>
      <c r="H3199" s="11"/>
      <c r="I3199" s="11"/>
      <c r="J3199" s="11"/>
      <c r="K3199" s="11"/>
      <c r="L3199" s="6"/>
    </row>
    <row r="3200" spans="2:12">
      <c r="B3200" s="4"/>
      <c r="H3200" s="11"/>
      <c r="I3200" s="11"/>
      <c r="J3200" s="11"/>
      <c r="K3200" s="11"/>
      <c r="L3200" s="6"/>
    </row>
    <row r="3201" spans="2:12">
      <c r="B3201" s="4"/>
      <c r="H3201" s="11"/>
      <c r="I3201" s="11"/>
      <c r="J3201" s="11"/>
      <c r="K3201" s="11"/>
      <c r="L3201" s="6"/>
    </row>
    <row r="3202" spans="2:12">
      <c r="B3202" s="4"/>
      <c r="H3202" s="11"/>
      <c r="I3202" s="11"/>
      <c r="J3202" s="11"/>
      <c r="K3202" s="11"/>
      <c r="L3202" s="6"/>
    </row>
    <row r="3203" spans="2:12">
      <c r="B3203" s="4"/>
      <c r="H3203" s="11"/>
      <c r="I3203" s="11"/>
      <c r="J3203" s="11"/>
      <c r="K3203" s="11"/>
      <c r="L3203" s="6"/>
    </row>
    <row r="3204" spans="2:12">
      <c r="B3204" s="4"/>
      <c r="H3204" s="11"/>
      <c r="I3204" s="11"/>
      <c r="J3204" s="11"/>
      <c r="K3204" s="11"/>
      <c r="L3204" s="6"/>
    </row>
    <row r="3205" spans="2:12">
      <c r="B3205" s="4"/>
      <c r="H3205" s="11"/>
      <c r="I3205" s="11"/>
      <c r="J3205" s="11"/>
      <c r="K3205" s="11"/>
      <c r="L3205" s="6"/>
    </row>
    <row r="3206" spans="2:12">
      <c r="B3206" s="4"/>
      <c r="H3206" s="11"/>
      <c r="I3206" s="11"/>
      <c r="J3206" s="11"/>
      <c r="K3206" s="11"/>
      <c r="L3206" s="6"/>
    </row>
    <row r="3207" spans="2:12">
      <c r="B3207" s="4"/>
      <c r="H3207" s="11"/>
      <c r="I3207" s="11"/>
      <c r="J3207" s="11"/>
      <c r="K3207" s="11"/>
      <c r="L3207" s="6"/>
    </row>
    <row r="3208" spans="2:12">
      <c r="B3208" s="4"/>
      <c r="H3208" s="11"/>
      <c r="I3208" s="11"/>
      <c r="J3208" s="11"/>
      <c r="K3208" s="11"/>
      <c r="L3208" s="6"/>
    </row>
    <row r="3209" spans="2:12">
      <c r="B3209" s="4"/>
      <c r="H3209" s="11"/>
      <c r="I3209" s="11"/>
      <c r="J3209" s="11"/>
      <c r="K3209" s="11"/>
      <c r="L3209" s="6"/>
    </row>
    <row r="3210" spans="2:12">
      <c r="B3210" s="4"/>
      <c r="H3210" s="11"/>
      <c r="I3210" s="11"/>
      <c r="J3210" s="11"/>
      <c r="K3210" s="11"/>
      <c r="L3210" s="6"/>
    </row>
    <row r="3211" spans="2:12">
      <c r="B3211" s="4"/>
      <c r="H3211" s="11"/>
      <c r="I3211" s="11"/>
      <c r="J3211" s="11"/>
      <c r="K3211" s="11"/>
      <c r="L3211" s="6"/>
    </row>
    <row r="3212" spans="2:12">
      <c r="B3212" s="4"/>
      <c r="H3212" s="11"/>
      <c r="I3212" s="11"/>
      <c r="J3212" s="11"/>
      <c r="K3212" s="11"/>
      <c r="L3212" s="6"/>
    </row>
    <row r="3213" spans="2:12">
      <c r="B3213" s="4"/>
      <c r="H3213" s="11"/>
      <c r="I3213" s="11"/>
      <c r="J3213" s="11"/>
      <c r="K3213" s="11"/>
      <c r="L3213" s="6"/>
    </row>
    <row r="3214" spans="2:12">
      <c r="B3214" s="4"/>
      <c r="H3214" s="11"/>
      <c r="I3214" s="11"/>
      <c r="J3214" s="11"/>
      <c r="K3214" s="11"/>
      <c r="L3214" s="6"/>
    </row>
    <row r="3215" spans="2:12">
      <c r="B3215" s="4"/>
      <c r="H3215" s="11"/>
      <c r="I3215" s="11"/>
      <c r="J3215" s="11"/>
      <c r="K3215" s="11"/>
      <c r="L3215" s="6"/>
    </row>
    <row r="3216" spans="2:12">
      <c r="B3216" s="4"/>
      <c r="H3216" s="11"/>
      <c r="I3216" s="11"/>
      <c r="J3216" s="11"/>
      <c r="K3216" s="11"/>
      <c r="L3216" s="6"/>
    </row>
    <row r="3217" spans="2:12">
      <c r="B3217" s="4"/>
      <c r="H3217" s="11"/>
      <c r="I3217" s="11"/>
      <c r="J3217" s="11"/>
      <c r="K3217" s="11"/>
      <c r="L3217" s="6"/>
    </row>
    <row r="3218" spans="2:12">
      <c r="B3218" s="4"/>
      <c r="H3218" s="11"/>
      <c r="I3218" s="11"/>
      <c r="J3218" s="11"/>
      <c r="K3218" s="11"/>
      <c r="L3218" s="6"/>
    </row>
    <row r="3219" spans="2:12">
      <c r="B3219" s="4"/>
      <c r="H3219" s="11"/>
      <c r="I3219" s="11"/>
      <c r="J3219" s="11"/>
      <c r="K3219" s="11"/>
      <c r="L3219" s="6"/>
    </row>
    <row r="3220" spans="2:12">
      <c r="B3220" s="4"/>
      <c r="H3220" s="11"/>
      <c r="I3220" s="11"/>
      <c r="J3220" s="11"/>
      <c r="K3220" s="11"/>
      <c r="L3220" s="6"/>
    </row>
    <row r="3221" spans="2:12">
      <c r="B3221" s="4"/>
      <c r="H3221" s="11"/>
      <c r="I3221" s="11"/>
      <c r="J3221" s="11"/>
      <c r="K3221" s="11"/>
      <c r="L3221" s="6"/>
    </row>
    <row r="3222" spans="2:12">
      <c r="B3222" s="4"/>
      <c r="H3222" s="11"/>
      <c r="I3222" s="11"/>
      <c r="J3222" s="11"/>
      <c r="K3222" s="11"/>
      <c r="L3222" s="6"/>
    </row>
    <row r="3223" spans="2:12">
      <c r="B3223" s="4"/>
      <c r="H3223" s="11"/>
      <c r="I3223" s="11"/>
      <c r="J3223" s="11"/>
      <c r="K3223" s="11"/>
      <c r="L3223" s="6"/>
    </row>
    <row r="3224" spans="2:12">
      <c r="B3224" s="4"/>
      <c r="H3224" s="11"/>
      <c r="I3224" s="11"/>
      <c r="J3224" s="11"/>
      <c r="K3224" s="11"/>
      <c r="L3224" s="6"/>
    </row>
    <row r="3225" spans="2:12">
      <c r="B3225" s="4"/>
      <c r="H3225" s="11"/>
      <c r="I3225" s="11"/>
      <c r="J3225" s="11"/>
      <c r="K3225" s="11"/>
      <c r="L3225" s="6"/>
    </row>
    <row r="3226" spans="2:12">
      <c r="B3226" s="4"/>
      <c r="H3226" s="11"/>
      <c r="I3226" s="11"/>
      <c r="J3226" s="11"/>
      <c r="K3226" s="11"/>
      <c r="L3226" s="6"/>
    </row>
    <row r="3227" spans="2:12">
      <c r="B3227" s="4"/>
      <c r="H3227" s="11"/>
      <c r="I3227" s="11"/>
      <c r="J3227" s="11"/>
      <c r="K3227" s="11"/>
      <c r="L3227" s="6"/>
    </row>
    <row r="3228" spans="2:12">
      <c r="B3228" s="4"/>
      <c r="H3228" s="11"/>
      <c r="I3228" s="11"/>
      <c r="J3228" s="11"/>
      <c r="K3228" s="11"/>
      <c r="L3228" s="6"/>
    </row>
    <row r="3229" spans="2:12">
      <c r="B3229" s="4"/>
      <c r="H3229" s="11"/>
      <c r="I3229" s="11"/>
      <c r="J3229" s="11"/>
      <c r="K3229" s="11"/>
      <c r="L3229" s="6"/>
    </row>
    <row r="3230" spans="2:12">
      <c r="B3230" s="4"/>
      <c r="H3230" s="11"/>
      <c r="I3230" s="11"/>
      <c r="J3230" s="11"/>
      <c r="K3230" s="11"/>
      <c r="L3230" s="6"/>
    </row>
    <row r="3231" spans="2:12">
      <c r="B3231" s="4"/>
      <c r="H3231" s="11"/>
      <c r="I3231" s="11"/>
      <c r="J3231" s="11"/>
      <c r="K3231" s="11"/>
      <c r="L3231" s="6"/>
    </row>
    <row r="3232" spans="2:12">
      <c r="B3232" s="4"/>
      <c r="H3232" s="11"/>
      <c r="I3232" s="11"/>
      <c r="J3232" s="11"/>
      <c r="K3232" s="11"/>
      <c r="L3232" s="6"/>
    </row>
    <row r="3233" spans="2:12">
      <c r="B3233" s="4"/>
      <c r="H3233" s="11"/>
      <c r="I3233" s="11"/>
      <c r="J3233" s="11"/>
      <c r="K3233" s="11"/>
      <c r="L3233" s="6"/>
    </row>
    <row r="3234" spans="2:12">
      <c r="B3234" s="4"/>
      <c r="H3234" s="11"/>
      <c r="I3234" s="11"/>
      <c r="J3234" s="11"/>
      <c r="K3234" s="11"/>
      <c r="L3234" s="6"/>
    </row>
    <row r="3235" spans="2:12">
      <c r="B3235" s="4"/>
      <c r="H3235" s="11"/>
      <c r="I3235" s="11"/>
      <c r="J3235" s="11"/>
      <c r="K3235" s="11"/>
      <c r="L3235" s="6"/>
    </row>
    <row r="3236" spans="2:12">
      <c r="B3236" s="4"/>
      <c r="H3236" s="11"/>
      <c r="I3236" s="11"/>
      <c r="J3236" s="11"/>
      <c r="K3236" s="11"/>
      <c r="L3236" s="6"/>
    </row>
    <row r="3237" spans="2:12">
      <c r="B3237" s="4"/>
      <c r="H3237" s="11"/>
      <c r="I3237" s="11"/>
      <c r="J3237" s="11"/>
      <c r="K3237" s="11"/>
      <c r="L3237" s="6"/>
    </row>
    <row r="3238" spans="2:12">
      <c r="B3238" s="4"/>
      <c r="H3238" s="11"/>
      <c r="I3238" s="11"/>
      <c r="J3238" s="11"/>
      <c r="K3238" s="11"/>
      <c r="L3238" s="6"/>
    </row>
    <row r="3239" spans="2:12">
      <c r="B3239" s="4"/>
      <c r="H3239" s="11"/>
      <c r="I3239" s="11"/>
      <c r="J3239" s="11"/>
      <c r="K3239" s="11"/>
      <c r="L3239" s="6"/>
    </row>
    <row r="3240" spans="2:12">
      <c r="B3240" s="4"/>
      <c r="H3240" s="11"/>
      <c r="I3240" s="11"/>
      <c r="J3240" s="11"/>
      <c r="K3240" s="11"/>
      <c r="L3240" s="6"/>
    </row>
    <row r="3241" spans="2:12">
      <c r="B3241" s="4"/>
      <c r="H3241" s="11"/>
      <c r="I3241" s="11"/>
      <c r="J3241" s="11"/>
      <c r="K3241" s="11"/>
      <c r="L3241" s="6"/>
    </row>
    <row r="3242" spans="2:12">
      <c r="B3242" s="4"/>
      <c r="H3242" s="11"/>
      <c r="I3242" s="11"/>
      <c r="J3242" s="11"/>
      <c r="K3242" s="11"/>
      <c r="L3242" s="6"/>
    </row>
    <row r="3243" spans="2:12">
      <c r="B3243" s="4"/>
      <c r="H3243" s="11"/>
      <c r="I3243" s="11"/>
      <c r="J3243" s="11"/>
      <c r="K3243" s="11"/>
      <c r="L3243" s="6"/>
    </row>
    <row r="3244" spans="2:12">
      <c r="B3244" s="4"/>
      <c r="H3244" s="11"/>
      <c r="I3244" s="11"/>
      <c r="J3244" s="11"/>
      <c r="K3244" s="11"/>
      <c r="L3244" s="6"/>
    </row>
    <row r="3245" spans="2:12">
      <c r="B3245" s="4"/>
      <c r="H3245" s="11"/>
      <c r="I3245" s="11"/>
      <c r="J3245" s="11"/>
      <c r="K3245" s="11"/>
      <c r="L3245" s="6"/>
    </row>
    <row r="3246" spans="2:12">
      <c r="B3246" s="4"/>
      <c r="H3246" s="11"/>
      <c r="I3246" s="11"/>
      <c r="J3246" s="11"/>
      <c r="K3246" s="11"/>
      <c r="L3246" s="6"/>
    </row>
    <row r="3247" spans="2:12">
      <c r="B3247" s="4"/>
      <c r="H3247" s="11"/>
      <c r="I3247" s="11"/>
      <c r="J3247" s="11"/>
      <c r="K3247" s="11"/>
      <c r="L3247" s="6"/>
    </row>
    <row r="3248" spans="2:12">
      <c r="B3248" s="4"/>
      <c r="H3248" s="11"/>
      <c r="I3248" s="11"/>
      <c r="J3248" s="11"/>
      <c r="K3248" s="11"/>
      <c r="L3248" s="6"/>
    </row>
    <row r="3249" spans="2:12">
      <c r="B3249" s="4"/>
      <c r="H3249" s="11"/>
      <c r="I3249" s="11"/>
      <c r="J3249" s="11"/>
      <c r="K3249" s="11"/>
      <c r="L3249" s="6"/>
    </row>
    <row r="3250" spans="2:12">
      <c r="B3250" s="4"/>
      <c r="H3250" s="11"/>
      <c r="I3250" s="11"/>
      <c r="J3250" s="11"/>
      <c r="K3250" s="11"/>
      <c r="L3250" s="6"/>
    </row>
    <row r="3251" spans="2:12">
      <c r="B3251" s="4"/>
      <c r="H3251" s="11"/>
      <c r="I3251" s="11"/>
      <c r="J3251" s="11"/>
      <c r="K3251" s="11"/>
      <c r="L3251" s="6"/>
    </row>
    <row r="3252" spans="2:12">
      <c r="B3252" s="4"/>
      <c r="H3252" s="11"/>
      <c r="I3252" s="11"/>
      <c r="J3252" s="11"/>
      <c r="K3252" s="11"/>
      <c r="L3252" s="6"/>
    </row>
    <row r="3253" spans="2:12">
      <c r="B3253" s="4"/>
      <c r="H3253" s="11"/>
      <c r="I3253" s="11"/>
      <c r="J3253" s="11"/>
      <c r="K3253" s="11"/>
      <c r="L3253" s="6"/>
    </row>
    <row r="3254" spans="2:12">
      <c r="B3254" s="4"/>
      <c r="H3254" s="11"/>
      <c r="I3254" s="11"/>
      <c r="J3254" s="11"/>
      <c r="K3254" s="11"/>
      <c r="L3254" s="6"/>
    </row>
    <row r="3255" spans="2:12">
      <c r="B3255" s="4"/>
      <c r="H3255" s="11"/>
      <c r="I3255" s="11"/>
      <c r="J3255" s="11"/>
      <c r="K3255" s="11"/>
      <c r="L3255" s="6"/>
    </row>
    <row r="3256" spans="2:12">
      <c r="B3256" s="4"/>
      <c r="H3256" s="11"/>
      <c r="I3256" s="11"/>
      <c r="J3256" s="11"/>
      <c r="K3256" s="11"/>
      <c r="L3256" s="6"/>
    </row>
    <row r="3257" spans="2:12">
      <c r="B3257" s="4"/>
      <c r="H3257" s="11"/>
      <c r="I3257" s="11"/>
      <c r="J3257" s="11"/>
      <c r="K3257" s="11"/>
      <c r="L3257" s="6"/>
    </row>
    <row r="3258" spans="2:12">
      <c r="B3258" s="4"/>
      <c r="H3258" s="11"/>
      <c r="I3258" s="11"/>
      <c r="J3258" s="11"/>
      <c r="K3258" s="11"/>
      <c r="L3258" s="6"/>
    </row>
    <row r="3259" spans="2:12">
      <c r="B3259" s="4"/>
      <c r="H3259" s="11"/>
      <c r="I3259" s="11"/>
      <c r="J3259" s="11"/>
      <c r="K3259" s="11"/>
      <c r="L3259" s="6"/>
    </row>
    <row r="3260" spans="2:12">
      <c r="B3260" s="4"/>
      <c r="H3260" s="11"/>
      <c r="I3260" s="11"/>
      <c r="J3260" s="11"/>
      <c r="K3260" s="11"/>
      <c r="L3260" s="6"/>
    </row>
    <row r="3261" spans="2:12">
      <c r="B3261" s="4"/>
      <c r="H3261" s="11"/>
      <c r="I3261" s="11"/>
      <c r="J3261" s="11"/>
      <c r="K3261" s="11"/>
      <c r="L3261" s="6"/>
    </row>
    <row r="3262" spans="2:12">
      <c r="B3262" s="4"/>
      <c r="H3262" s="11"/>
      <c r="I3262" s="11"/>
      <c r="J3262" s="11"/>
      <c r="K3262" s="11"/>
      <c r="L3262" s="6"/>
    </row>
    <row r="3263" spans="2:12">
      <c r="B3263" s="4"/>
      <c r="H3263" s="11"/>
      <c r="I3263" s="11"/>
      <c r="J3263" s="11"/>
      <c r="K3263" s="11"/>
      <c r="L3263" s="6"/>
    </row>
    <row r="3264" spans="2:12">
      <c r="B3264" s="4"/>
      <c r="H3264" s="11"/>
      <c r="I3264" s="11"/>
      <c r="J3264" s="11"/>
      <c r="K3264" s="11"/>
      <c r="L3264" s="6"/>
    </row>
    <row r="3265" spans="2:12">
      <c r="B3265" s="4"/>
      <c r="H3265" s="11"/>
      <c r="I3265" s="11"/>
      <c r="J3265" s="11"/>
      <c r="K3265" s="11"/>
      <c r="L3265" s="6"/>
    </row>
    <row r="3266" spans="2:12">
      <c r="B3266" s="4"/>
      <c r="H3266" s="11"/>
      <c r="I3266" s="11"/>
      <c r="J3266" s="11"/>
      <c r="K3266" s="11"/>
      <c r="L3266" s="6"/>
    </row>
    <row r="3267" spans="2:12">
      <c r="B3267" s="4"/>
      <c r="H3267" s="11"/>
      <c r="I3267" s="11"/>
      <c r="J3267" s="11"/>
      <c r="K3267" s="11"/>
      <c r="L3267" s="6"/>
    </row>
    <row r="3268" spans="2:12">
      <c r="B3268" s="4"/>
      <c r="H3268" s="11"/>
      <c r="I3268" s="11"/>
      <c r="J3268" s="11"/>
      <c r="K3268" s="11"/>
      <c r="L3268" s="6"/>
    </row>
    <row r="3269" spans="2:12">
      <c r="B3269" s="4"/>
      <c r="H3269" s="11"/>
      <c r="I3269" s="11"/>
      <c r="J3269" s="11"/>
      <c r="K3269" s="11"/>
      <c r="L3269" s="6"/>
    </row>
    <row r="3270" spans="2:12">
      <c r="B3270" s="4"/>
      <c r="H3270" s="11"/>
      <c r="I3270" s="11"/>
      <c r="J3270" s="11"/>
      <c r="K3270" s="11"/>
      <c r="L3270" s="6"/>
    </row>
    <row r="3271" spans="2:12">
      <c r="B3271" s="4"/>
      <c r="H3271" s="11"/>
      <c r="I3271" s="11"/>
      <c r="J3271" s="11"/>
      <c r="K3271" s="11"/>
      <c r="L3271" s="6"/>
    </row>
    <row r="3272" spans="2:12">
      <c r="B3272" s="4"/>
      <c r="H3272" s="11"/>
      <c r="I3272" s="11"/>
      <c r="J3272" s="11"/>
      <c r="K3272" s="11"/>
      <c r="L3272" s="6"/>
    </row>
    <row r="3273" spans="2:12">
      <c r="B3273" s="4"/>
      <c r="H3273" s="11"/>
      <c r="I3273" s="11"/>
      <c r="J3273" s="11"/>
      <c r="K3273" s="11"/>
      <c r="L3273" s="6"/>
    </row>
    <row r="3274" spans="2:12">
      <c r="B3274" s="4"/>
      <c r="H3274" s="11"/>
      <c r="I3274" s="11"/>
      <c r="J3274" s="11"/>
      <c r="K3274" s="11"/>
      <c r="L3274" s="6"/>
    </row>
    <row r="3275" spans="2:12">
      <c r="B3275" s="4"/>
      <c r="H3275" s="11"/>
      <c r="I3275" s="11"/>
      <c r="J3275" s="11"/>
      <c r="K3275" s="11"/>
      <c r="L3275" s="6"/>
    </row>
    <row r="3276" spans="2:12">
      <c r="B3276" s="4"/>
      <c r="H3276" s="11"/>
      <c r="I3276" s="11"/>
      <c r="J3276" s="11"/>
      <c r="K3276" s="11"/>
      <c r="L3276" s="6"/>
    </row>
    <row r="3277" spans="2:12">
      <c r="B3277" s="4"/>
      <c r="H3277" s="11"/>
      <c r="I3277" s="11"/>
      <c r="J3277" s="11"/>
      <c r="K3277" s="11"/>
      <c r="L3277" s="6"/>
    </row>
    <row r="3278" spans="2:12">
      <c r="B3278" s="4"/>
      <c r="H3278" s="11"/>
      <c r="I3278" s="11"/>
      <c r="J3278" s="11"/>
      <c r="K3278" s="11"/>
      <c r="L3278" s="6"/>
    </row>
    <row r="3279" spans="2:12">
      <c r="B3279" s="4"/>
      <c r="H3279" s="11"/>
      <c r="I3279" s="11"/>
      <c r="J3279" s="11"/>
      <c r="K3279" s="11"/>
      <c r="L3279" s="6"/>
    </row>
    <row r="3280" spans="2:12">
      <c r="B3280" s="4"/>
      <c r="H3280" s="11"/>
      <c r="I3280" s="11"/>
      <c r="J3280" s="11"/>
      <c r="K3280" s="11"/>
      <c r="L3280" s="6"/>
    </row>
    <row r="3281" spans="2:12">
      <c r="B3281" s="4"/>
      <c r="H3281" s="11"/>
      <c r="I3281" s="11"/>
      <c r="J3281" s="11"/>
      <c r="K3281" s="11"/>
      <c r="L3281" s="6"/>
    </row>
    <row r="3282" spans="2:12">
      <c r="B3282" s="4"/>
      <c r="H3282" s="11"/>
      <c r="I3282" s="11"/>
      <c r="J3282" s="11"/>
      <c r="K3282" s="11"/>
      <c r="L3282" s="6"/>
    </row>
    <row r="3283" spans="2:12">
      <c r="B3283" s="4"/>
      <c r="H3283" s="11"/>
      <c r="I3283" s="11"/>
      <c r="J3283" s="11"/>
      <c r="K3283" s="11"/>
      <c r="L3283" s="6"/>
    </row>
    <row r="3284" spans="2:12">
      <c r="B3284" s="4"/>
      <c r="H3284" s="11"/>
      <c r="I3284" s="11"/>
      <c r="J3284" s="11"/>
      <c r="K3284" s="11"/>
      <c r="L3284" s="6"/>
    </row>
    <row r="3285" spans="2:12">
      <c r="B3285" s="4"/>
      <c r="H3285" s="11"/>
      <c r="I3285" s="11"/>
      <c r="J3285" s="11"/>
      <c r="K3285" s="11"/>
      <c r="L3285" s="6"/>
    </row>
    <row r="3286" spans="2:12">
      <c r="B3286" s="4"/>
      <c r="H3286" s="11"/>
      <c r="I3286" s="11"/>
      <c r="J3286" s="11"/>
      <c r="K3286" s="11"/>
      <c r="L3286" s="6"/>
    </row>
    <row r="3287" spans="2:12">
      <c r="B3287" s="4"/>
      <c r="H3287" s="11"/>
      <c r="I3287" s="11"/>
      <c r="J3287" s="11"/>
      <c r="K3287" s="11"/>
      <c r="L3287" s="6"/>
    </row>
    <row r="3288" spans="2:12">
      <c r="B3288" s="4"/>
      <c r="H3288" s="11"/>
      <c r="I3288" s="11"/>
      <c r="J3288" s="11"/>
      <c r="K3288" s="11"/>
      <c r="L3288" s="6"/>
    </row>
    <row r="3289" spans="2:12">
      <c r="B3289" s="4"/>
      <c r="H3289" s="11"/>
      <c r="I3289" s="11"/>
      <c r="J3289" s="11"/>
      <c r="K3289" s="11"/>
      <c r="L3289" s="6"/>
    </row>
    <row r="3290" spans="2:12">
      <c r="B3290" s="4"/>
      <c r="H3290" s="11"/>
      <c r="I3290" s="11"/>
      <c r="J3290" s="11"/>
      <c r="K3290" s="11"/>
      <c r="L3290" s="6"/>
    </row>
    <row r="3291" spans="2:12">
      <c r="B3291" s="4"/>
      <c r="H3291" s="11"/>
      <c r="I3291" s="11"/>
      <c r="J3291" s="11"/>
      <c r="K3291" s="11"/>
      <c r="L3291" s="6"/>
    </row>
    <row r="3292" spans="2:12">
      <c r="B3292" s="4"/>
      <c r="H3292" s="11"/>
      <c r="I3292" s="11"/>
      <c r="J3292" s="11"/>
      <c r="K3292" s="11"/>
      <c r="L3292" s="6"/>
    </row>
    <row r="3293" spans="2:12">
      <c r="B3293" s="4"/>
      <c r="H3293" s="11"/>
      <c r="I3293" s="11"/>
      <c r="J3293" s="11"/>
      <c r="K3293" s="11"/>
      <c r="L3293" s="6"/>
    </row>
    <row r="3294" spans="2:12">
      <c r="B3294" s="4"/>
      <c r="H3294" s="11"/>
      <c r="I3294" s="11"/>
      <c r="J3294" s="11"/>
      <c r="K3294" s="11"/>
      <c r="L3294" s="6"/>
    </row>
    <row r="3295" spans="2:12">
      <c r="B3295" s="4"/>
      <c r="H3295" s="11"/>
      <c r="I3295" s="11"/>
      <c r="J3295" s="11"/>
      <c r="K3295" s="11"/>
      <c r="L3295" s="6"/>
    </row>
    <row r="3296" spans="2:12">
      <c r="B3296" s="4"/>
      <c r="H3296" s="11"/>
      <c r="I3296" s="11"/>
      <c r="J3296" s="11"/>
      <c r="K3296" s="11"/>
      <c r="L3296" s="6"/>
    </row>
    <row r="3297" spans="2:12">
      <c r="B3297" s="4"/>
      <c r="H3297" s="11"/>
      <c r="I3297" s="11"/>
      <c r="J3297" s="11"/>
      <c r="K3297" s="11"/>
      <c r="L3297" s="6"/>
    </row>
    <row r="3298" spans="2:12">
      <c r="B3298" s="4"/>
      <c r="H3298" s="11"/>
      <c r="I3298" s="11"/>
      <c r="J3298" s="11"/>
      <c r="K3298" s="11"/>
      <c r="L3298" s="6"/>
    </row>
    <row r="3299" spans="2:12">
      <c r="B3299" s="4"/>
      <c r="H3299" s="11"/>
      <c r="I3299" s="11"/>
      <c r="J3299" s="11"/>
      <c r="K3299" s="11"/>
      <c r="L3299" s="6"/>
    </row>
    <row r="3300" spans="2:12">
      <c r="B3300" s="4"/>
      <c r="H3300" s="11"/>
      <c r="I3300" s="11"/>
      <c r="J3300" s="11"/>
      <c r="K3300" s="11"/>
      <c r="L3300" s="6"/>
    </row>
    <row r="3301" spans="2:12">
      <c r="B3301" s="4"/>
      <c r="H3301" s="11"/>
      <c r="I3301" s="11"/>
      <c r="J3301" s="11"/>
      <c r="K3301" s="11"/>
      <c r="L3301" s="6"/>
    </row>
    <row r="3302" spans="2:12">
      <c r="B3302" s="4"/>
      <c r="H3302" s="11"/>
      <c r="I3302" s="11"/>
      <c r="J3302" s="11"/>
      <c r="K3302" s="11"/>
      <c r="L3302" s="6"/>
    </row>
    <row r="3303" spans="2:12">
      <c r="B3303" s="4"/>
      <c r="H3303" s="11"/>
      <c r="I3303" s="11"/>
      <c r="J3303" s="11"/>
      <c r="K3303" s="11"/>
      <c r="L3303" s="6"/>
    </row>
    <row r="3304" spans="2:12">
      <c r="B3304" s="4"/>
      <c r="H3304" s="11"/>
      <c r="I3304" s="11"/>
      <c r="J3304" s="11"/>
      <c r="K3304" s="11"/>
      <c r="L3304" s="6"/>
    </row>
    <row r="3305" spans="2:12">
      <c r="B3305" s="4"/>
      <c r="H3305" s="11"/>
      <c r="I3305" s="11"/>
      <c r="J3305" s="11"/>
      <c r="K3305" s="11"/>
      <c r="L3305" s="6"/>
    </row>
    <row r="3306" spans="2:12">
      <c r="B3306" s="4"/>
      <c r="H3306" s="11"/>
      <c r="I3306" s="11"/>
      <c r="J3306" s="11"/>
      <c r="K3306" s="11"/>
      <c r="L3306" s="6"/>
    </row>
    <row r="3307" spans="2:12">
      <c r="B3307" s="4"/>
      <c r="H3307" s="11"/>
      <c r="I3307" s="11"/>
      <c r="J3307" s="11"/>
      <c r="K3307" s="11"/>
      <c r="L3307" s="6"/>
    </row>
    <row r="3308" spans="2:12">
      <c r="B3308" s="4"/>
      <c r="H3308" s="11"/>
      <c r="I3308" s="11"/>
      <c r="J3308" s="11"/>
      <c r="K3308" s="11"/>
      <c r="L3308" s="6"/>
    </row>
    <row r="3309" spans="2:12">
      <c r="B3309" s="4"/>
      <c r="H3309" s="11"/>
      <c r="I3309" s="11"/>
      <c r="J3309" s="11"/>
      <c r="K3309" s="11"/>
      <c r="L3309" s="6"/>
    </row>
    <row r="3310" spans="2:12">
      <c r="B3310" s="4"/>
      <c r="H3310" s="11"/>
      <c r="I3310" s="11"/>
      <c r="J3310" s="11"/>
      <c r="K3310" s="11"/>
      <c r="L3310" s="6"/>
    </row>
    <row r="3311" spans="2:12">
      <c r="B3311" s="4"/>
      <c r="H3311" s="11"/>
      <c r="I3311" s="11"/>
      <c r="J3311" s="11"/>
      <c r="K3311" s="11"/>
      <c r="L3311" s="6"/>
    </row>
    <row r="3312" spans="2:12">
      <c r="B3312" s="4"/>
      <c r="H3312" s="11"/>
      <c r="I3312" s="11"/>
      <c r="J3312" s="11"/>
      <c r="K3312" s="11"/>
      <c r="L3312" s="6"/>
    </row>
    <row r="3313" spans="2:12">
      <c r="B3313" s="4"/>
      <c r="H3313" s="11"/>
      <c r="I3313" s="11"/>
      <c r="J3313" s="11"/>
      <c r="K3313" s="11"/>
      <c r="L3313" s="6"/>
    </row>
    <row r="3314" spans="2:12">
      <c r="B3314" s="4"/>
      <c r="H3314" s="11"/>
      <c r="I3314" s="11"/>
      <c r="J3314" s="11"/>
      <c r="K3314" s="11"/>
      <c r="L3314" s="6"/>
    </row>
    <row r="3315" spans="2:12">
      <c r="B3315" s="4"/>
      <c r="H3315" s="11"/>
      <c r="I3315" s="11"/>
      <c r="J3315" s="11"/>
      <c r="K3315" s="11"/>
      <c r="L3315" s="6"/>
    </row>
    <row r="3316" spans="2:12">
      <c r="B3316" s="4"/>
      <c r="H3316" s="11"/>
      <c r="I3316" s="11"/>
      <c r="J3316" s="11"/>
      <c r="K3316" s="11"/>
      <c r="L3316" s="6"/>
    </row>
    <row r="3317" spans="2:12">
      <c r="B3317" s="4"/>
      <c r="H3317" s="11"/>
      <c r="I3317" s="11"/>
      <c r="J3317" s="11"/>
      <c r="K3317" s="11"/>
      <c r="L3317" s="6"/>
    </row>
    <row r="3318" spans="2:12">
      <c r="B3318" s="4"/>
      <c r="H3318" s="11"/>
      <c r="I3318" s="11"/>
      <c r="J3318" s="11"/>
      <c r="K3318" s="11"/>
      <c r="L3318" s="6"/>
    </row>
    <row r="3319" spans="2:12">
      <c r="B3319" s="4"/>
      <c r="H3319" s="11"/>
      <c r="I3319" s="11"/>
      <c r="J3319" s="11"/>
      <c r="K3319" s="11"/>
      <c r="L3319" s="6"/>
    </row>
    <row r="3320" spans="2:12">
      <c r="B3320" s="4"/>
      <c r="H3320" s="11"/>
      <c r="I3320" s="11"/>
      <c r="J3320" s="11"/>
      <c r="K3320" s="11"/>
      <c r="L3320" s="6"/>
    </row>
    <row r="3321" spans="2:12">
      <c r="B3321" s="4"/>
      <c r="H3321" s="11"/>
      <c r="I3321" s="11"/>
      <c r="J3321" s="11"/>
      <c r="K3321" s="11"/>
      <c r="L3321" s="6"/>
    </row>
    <row r="3322" spans="2:12">
      <c r="B3322" s="4"/>
      <c r="H3322" s="11"/>
      <c r="I3322" s="11"/>
      <c r="J3322" s="11"/>
      <c r="K3322" s="11"/>
      <c r="L3322" s="6"/>
    </row>
    <row r="3323" spans="2:12">
      <c r="B3323" s="4"/>
      <c r="H3323" s="11"/>
      <c r="I3323" s="11"/>
      <c r="J3323" s="11"/>
      <c r="K3323" s="11"/>
      <c r="L3323" s="6"/>
    </row>
    <row r="3324" spans="2:12">
      <c r="B3324" s="4"/>
      <c r="H3324" s="11"/>
      <c r="I3324" s="11"/>
      <c r="J3324" s="11"/>
      <c r="K3324" s="11"/>
      <c r="L3324" s="6"/>
    </row>
    <row r="3325" spans="2:12">
      <c r="B3325" s="4"/>
      <c r="H3325" s="11"/>
      <c r="I3325" s="11"/>
      <c r="J3325" s="11"/>
      <c r="K3325" s="11"/>
      <c r="L3325" s="6"/>
    </row>
    <row r="3326" spans="2:12">
      <c r="B3326" s="4"/>
      <c r="H3326" s="11"/>
      <c r="I3326" s="11"/>
      <c r="J3326" s="11"/>
      <c r="K3326" s="11"/>
      <c r="L3326" s="6"/>
    </row>
    <row r="3327" spans="2:12">
      <c r="B3327" s="4"/>
      <c r="H3327" s="11"/>
      <c r="I3327" s="11"/>
      <c r="J3327" s="11"/>
      <c r="K3327" s="11"/>
      <c r="L3327" s="6"/>
    </row>
    <row r="3328" spans="2:12">
      <c r="B3328" s="4"/>
      <c r="H3328" s="11"/>
      <c r="I3328" s="11"/>
      <c r="J3328" s="11"/>
      <c r="K3328" s="11"/>
      <c r="L3328" s="6"/>
    </row>
    <row r="3329" spans="2:12">
      <c r="B3329" s="4"/>
      <c r="H3329" s="11"/>
      <c r="I3329" s="11"/>
      <c r="J3329" s="11"/>
      <c r="K3329" s="11"/>
      <c r="L3329" s="6"/>
    </row>
    <row r="3330" spans="2:12">
      <c r="B3330" s="4"/>
      <c r="H3330" s="11"/>
      <c r="I3330" s="11"/>
      <c r="J3330" s="11"/>
      <c r="K3330" s="11"/>
      <c r="L3330" s="6"/>
    </row>
    <row r="3331" spans="2:12">
      <c r="B3331" s="4"/>
      <c r="H3331" s="11"/>
      <c r="I3331" s="11"/>
      <c r="J3331" s="11"/>
      <c r="K3331" s="11"/>
      <c r="L3331" s="6"/>
    </row>
    <row r="3332" spans="2:12">
      <c r="B3332" s="4"/>
      <c r="H3332" s="11"/>
      <c r="I3332" s="11"/>
      <c r="J3332" s="11"/>
      <c r="K3332" s="11"/>
      <c r="L3332" s="6"/>
    </row>
    <row r="3333" spans="2:12">
      <c r="B3333" s="4"/>
      <c r="H3333" s="11"/>
      <c r="I3333" s="11"/>
      <c r="J3333" s="11"/>
      <c r="K3333" s="11"/>
      <c r="L3333" s="6"/>
    </row>
    <row r="3334" spans="2:12">
      <c r="B3334" s="4"/>
      <c r="H3334" s="11"/>
      <c r="I3334" s="11"/>
      <c r="J3334" s="11"/>
      <c r="K3334" s="11"/>
      <c r="L3334" s="6"/>
    </row>
    <row r="3335" spans="2:12">
      <c r="B3335" s="4"/>
      <c r="H3335" s="11"/>
      <c r="I3335" s="11"/>
      <c r="J3335" s="11"/>
      <c r="K3335" s="11"/>
      <c r="L3335" s="6"/>
    </row>
    <row r="3336" spans="2:12">
      <c r="B3336" s="4"/>
      <c r="H3336" s="11"/>
      <c r="I3336" s="11"/>
      <c r="J3336" s="11"/>
      <c r="K3336" s="11"/>
      <c r="L3336" s="6"/>
    </row>
    <row r="3337" spans="2:12">
      <c r="B3337" s="4"/>
      <c r="H3337" s="11"/>
      <c r="I3337" s="11"/>
      <c r="J3337" s="11"/>
      <c r="K3337" s="11"/>
      <c r="L3337" s="6"/>
    </row>
    <row r="3338" spans="2:12">
      <c r="B3338" s="4"/>
      <c r="H3338" s="11"/>
      <c r="I3338" s="11"/>
      <c r="J3338" s="11"/>
      <c r="K3338" s="11"/>
      <c r="L3338" s="6"/>
    </row>
    <row r="3339" spans="2:12">
      <c r="B3339" s="4"/>
      <c r="H3339" s="11"/>
      <c r="I3339" s="11"/>
      <c r="J3339" s="11"/>
      <c r="K3339" s="11"/>
      <c r="L3339" s="6"/>
    </row>
    <row r="3340" spans="2:12">
      <c r="B3340" s="4"/>
      <c r="H3340" s="11"/>
      <c r="I3340" s="11"/>
      <c r="J3340" s="11"/>
      <c r="K3340" s="11"/>
      <c r="L3340" s="6"/>
    </row>
    <row r="3341" spans="2:12">
      <c r="B3341" s="4"/>
      <c r="H3341" s="11"/>
      <c r="I3341" s="11"/>
      <c r="J3341" s="11"/>
      <c r="K3341" s="11"/>
      <c r="L3341" s="6"/>
    </row>
    <row r="3342" spans="2:12">
      <c r="B3342" s="4"/>
      <c r="H3342" s="11"/>
      <c r="I3342" s="11"/>
      <c r="J3342" s="11"/>
      <c r="K3342" s="11"/>
      <c r="L3342" s="6"/>
    </row>
    <row r="3343" spans="2:12">
      <c r="B3343" s="4"/>
      <c r="H3343" s="11"/>
      <c r="I3343" s="11"/>
      <c r="J3343" s="11"/>
      <c r="K3343" s="11"/>
      <c r="L3343" s="6"/>
    </row>
    <row r="3344" spans="2:12">
      <c r="B3344" s="4"/>
      <c r="H3344" s="11"/>
      <c r="I3344" s="11"/>
      <c r="J3344" s="11"/>
      <c r="K3344" s="11"/>
      <c r="L3344" s="6"/>
    </row>
    <row r="3345" spans="2:12">
      <c r="B3345" s="4"/>
      <c r="H3345" s="11"/>
      <c r="I3345" s="11"/>
      <c r="J3345" s="11"/>
      <c r="K3345" s="11"/>
      <c r="L3345" s="6"/>
    </row>
    <row r="3346" spans="2:12">
      <c r="B3346" s="4"/>
      <c r="H3346" s="11"/>
      <c r="I3346" s="11"/>
      <c r="J3346" s="11"/>
      <c r="K3346" s="11"/>
      <c r="L3346" s="6"/>
    </row>
    <row r="3347" spans="2:12">
      <c r="B3347" s="4"/>
      <c r="H3347" s="11"/>
      <c r="I3347" s="11"/>
      <c r="J3347" s="11"/>
      <c r="K3347" s="11"/>
      <c r="L3347" s="6"/>
    </row>
    <row r="3348" spans="2:12">
      <c r="B3348" s="4"/>
      <c r="H3348" s="11"/>
      <c r="I3348" s="11"/>
      <c r="J3348" s="11"/>
      <c r="K3348" s="11"/>
      <c r="L3348" s="6"/>
    </row>
    <row r="3349" spans="2:12">
      <c r="B3349" s="4"/>
      <c r="H3349" s="11"/>
      <c r="I3349" s="11"/>
      <c r="J3349" s="11"/>
      <c r="K3349" s="11"/>
      <c r="L3349" s="6"/>
    </row>
    <row r="3350" spans="2:12">
      <c r="B3350" s="4"/>
      <c r="H3350" s="11"/>
      <c r="I3350" s="11"/>
      <c r="J3350" s="11"/>
      <c r="K3350" s="11"/>
      <c r="L3350" s="6"/>
    </row>
    <row r="3351" spans="2:12">
      <c r="B3351" s="4"/>
      <c r="H3351" s="11"/>
      <c r="I3351" s="11"/>
      <c r="J3351" s="11"/>
      <c r="K3351" s="11"/>
      <c r="L3351" s="6"/>
    </row>
    <row r="3352" spans="2:12">
      <c r="B3352" s="4"/>
      <c r="H3352" s="11"/>
      <c r="I3352" s="11"/>
      <c r="J3352" s="11"/>
      <c r="K3352" s="11"/>
      <c r="L3352" s="6"/>
    </row>
    <row r="3353" spans="2:12">
      <c r="B3353" s="4"/>
      <c r="H3353" s="11"/>
      <c r="I3353" s="11"/>
      <c r="J3353" s="11"/>
      <c r="K3353" s="11"/>
      <c r="L3353" s="6"/>
    </row>
    <row r="3354" spans="2:12">
      <c r="B3354" s="4"/>
      <c r="H3354" s="11"/>
      <c r="I3354" s="11"/>
      <c r="J3354" s="11"/>
      <c r="K3354" s="11"/>
      <c r="L3354" s="6"/>
    </row>
    <row r="3355" spans="2:12">
      <c r="B3355" s="4"/>
      <c r="H3355" s="11"/>
      <c r="I3355" s="11"/>
      <c r="J3355" s="11"/>
      <c r="K3355" s="11"/>
      <c r="L3355" s="6"/>
    </row>
    <row r="3356" spans="2:12">
      <c r="B3356" s="4"/>
      <c r="H3356" s="11"/>
      <c r="I3356" s="11"/>
      <c r="J3356" s="11"/>
      <c r="K3356" s="11"/>
      <c r="L3356" s="6"/>
    </row>
    <row r="3357" spans="2:12">
      <c r="B3357" s="4"/>
      <c r="H3357" s="11"/>
      <c r="I3357" s="11"/>
      <c r="J3357" s="11"/>
      <c r="K3357" s="11"/>
      <c r="L3357" s="6"/>
    </row>
    <row r="3358" spans="2:12">
      <c r="B3358" s="4"/>
      <c r="H3358" s="11"/>
      <c r="I3358" s="11"/>
      <c r="J3358" s="11"/>
      <c r="K3358" s="11"/>
      <c r="L3358" s="6"/>
    </row>
    <row r="3359" spans="2:12">
      <c r="B3359" s="4"/>
      <c r="H3359" s="11"/>
      <c r="I3359" s="11"/>
      <c r="J3359" s="11"/>
      <c r="K3359" s="11"/>
      <c r="L3359" s="6"/>
    </row>
    <row r="3360" spans="2:12">
      <c r="B3360" s="4"/>
      <c r="H3360" s="11"/>
      <c r="I3360" s="11"/>
      <c r="J3360" s="11"/>
      <c r="K3360" s="11"/>
      <c r="L3360" s="6"/>
    </row>
    <row r="3361" spans="2:12">
      <c r="B3361" s="4"/>
      <c r="H3361" s="11"/>
      <c r="I3361" s="11"/>
      <c r="J3361" s="11"/>
      <c r="K3361" s="11"/>
      <c r="L3361" s="6"/>
    </row>
    <row r="3362" spans="2:12">
      <c r="B3362" s="4"/>
      <c r="H3362" s="11"/>
      <c r="I3362" s="11"/>
      <c r="J3362" s="11"/>
      <c r="K3362" s="11"/>
      <c r="L3362" s="6"/>
    </row>
    <row r="3363" spans="2:12">
      <c r="B3363" s="4"/>
      <c r="H3363" s="11"/>
      <c r="I3363" s="11"/>
      <c r="J3363" s="11"/>
      <c r="K3363" s="11"/>
      <c r="L3363" s="6"/>
    </row>
    <row r="3364" spans="2:12">
      <c r="B3364" s="4"/>
      <c r="H3364" s="11"/>
      <c r="I3364" s="11"/>
      <c r="J3364" s="11"/>
      <c r="K3364" s="11"/>
      <c r="L3364" s="6"/>
    </row>
    <row r="3365" spans="2:12">
      <c r="B3365" s="4"/>
      <c r="H3365" s="11"/>
      <c r="I3365" s="11"/>
      <c r="J3365" s="11"/>
      <c r="K3365" s="11"/>
      <c r="L3365" s="6"/>
    </row>
    <row r="3366" spans="2:12">
      <c r="B3366" s="4"/>
      <c r="H3366" s="11"/>
      <c r="I3366" s="11"/>
      <c r="J3366" s="11"/>
      <c r="K3366" s="11"/>
      <c r="L3366" s="6"/>
    </row>
    <row r="3367" spans="2:12">
      <c r="B3367" s="4"/>
      <c r="H3367" s="11"/>
      <c r="I3367" s="11"/>
      <c r="J3367" s="11"/>
      <c r="K3367" s="11"/>
      <c r="L3367" s="6"/>
    </row>
    <row r="3368" spans="2:12">
      <c r="B3368" s="4"/>
      <c r="H3368" s="11"/>
      <c r="I3368" s="11"/>
      <c r="J3368" s="11"/>
      <c r="K3368" s="11"/>
      <c r="L3368" s="6"/>
    </row>
    <row r="3369" spans="2:12">
      <c r="B3369" s="4"/>
      <c r="H3369" s="11"/>
      <c r="I3369" s="11"/>
      <c r="J3369" s="11"/>
      <c r="K3369" s="11"/>
      <c r="L3369" s="6"/>
    </row>
    <row r="3370" spans="2:12">
      <c r="B3370" s="4"/>
      <c r="H3370" s="11"/>
      <c r="I3370" s="11"/>
      <c r="J3370" s="11"/>
      <c r="K3370" s="11"/>
      <c r="L3370" s="6"/>
    </row>
    <row r="3371" spans="2:12">
      <c r="B3371" s="4"/>
      <c r="H3371" s="11"/>
      <c r="I3371" s="11"/>
      <c r="J3371" s="11"/>
      <c r="K3371" s="11"/>
      <c r="L3371" s="6"/>
    </row>
    <row r="3372" spans="2:12">
      <c r="B3372" s="4"/>
      <c r="H3372" s="11"/>
      <c r="I3372" s="11"/>
      <c r="J3372" s="11"/>
      <c r="K3372" s="11"/>
      <c r="L3372" s="6"/>
    </row>
    <row r="3373" spans="2:12">
      <c r="B3373" s="4"/>
      <c r="H3373" s="11"/>
      <c r="I3373" s="11"/>
      <c r="J3373" s="11"/>
      <c r="K3373" s="11"/>
      <c r="L3373" s="6"/>
    </row>
    <row r="3374" spans="2:12">
      <c r="B3374" s="4"/>
      <c r="H3374" s="11"/>
      <c r="I3374" s="11"/>
      <c r="J3374" s="11"/>
      <c r="K3374" s="11"/>
      <c r="L3374" s="6"/>
    </row>
    <row r="3375" spans="2:12">
      <c r="B3375" s="4"/>
      <c r="H3375" s="11"/>
      <c r="I3375" s="11"/>
      <c r="J3375" s="11"/>
      <c r="K3375" s="11"/>
      <c r="L3375" s="6"/>
    </row>
    <row r="3376" spans="2:12">
      <c r="B3376" s="4"/>
      <c r="H3376" s="11"/>
      <c r="I3376" s="11"/>
      <c r="J3376" s="11"/>
      <c r="K3376" s="11"/>
      <c r="L3376" s="6"/>
    </row>
    <row r="3377" spans="2:12">
      <c r="B3377" s="4"/>
      <c r="H3377" s="11"/>
      <c r="I3377" s="11"/>
      <c r="J3377" s="11"/>
      <c r="K3377" s="11"/>
      <c r="L3377" s="6"/>
    </row>
    <row r="3378" spans="2:12">
      <c r="B3378" s="4"/>
      <c r="H3378" s="11"/>
      <c r="I3378" s="11"/>
      <c r="J3378" s="11"/>
      <c r="K3378" s="11"/>
      <c r="L3378" s="6"/>
    </row>
    <row r="3379" spans="2:12">
      <c r="B3379" s="4"/>
      <c r="H3379" s="11"/>
      <c r="I3379" s="11"/>
      <c r="J3379" s="11"/>
      <c r="K3379" s="11"/>
      <c r="L3379" s="6"/>
    </row>
    <row r="3380" spans="2:12">
      <c r="B3380" s="4"/>
      <c r="H3380" s="11"/>
      <c r="I3380" s="11"/>
      <c r="J3380" s="11"/>
      <c r="K3380" s="11"/>
      <c r="L3380" s="6"/>
    </row>
    <row r="3381" spans="2:12">
      <c r="B3381" s="4"/>
      <c r="H3381" s="11"/>
      <c r="I3381" s="11"/>
      <c r="J3381" s="11"/>
      <c r="K3381" s="11"/>
      <c r="L3381" s="6"/>
    </row>
    <row r="3382" spans="2:12">
      <c r="B3382" s="4"/>
      <c r="H3382" s="11"/>
      <c r="I3382" s="11"/>
      <c r="J3382" s="11"/>
      <c r="K3382" s="11"/>
      <c r="L3382" s="6"/>
    </row>
    <row r="3383" spans="2:12">
      <c r="B3383" s="4"/>
      <c r="H3383" s="11"/>
      <c r="I3383" s="11"/>
      <c r="J3383" s="11"/>
      <c r="K3383" s="11"/>
      <c r="L3383" s="6"/>
    </row>
    <row r="3384" spans="2:12">
      <c r="B3384" s="4"/>
      <c r="H3384" s="11"/>
      <c r="I3384" s="11"/>
      <c r="J3384" s="11"/>
      <c r="K3384" s="11"/>
      <c r="L3384" s="6"/>
    </row>
    <row r="3385" spans="2:12">
      <c r="B3385" s="4"/>
      <c r="H3385" s="11"/>
      <c r="I3385" s="11"/>
      <c r="J3385" s="11"/>
      <c r="K3385" s="11"/>
      <c r="L3385" s="6"/>
    </row>
    <row r="3386" spans="2:12">
      <c r="B3386" s="4"/>
      <c r="H3386" s="11"/>
      <c r="I3386" s="11"/>
      <c r="J3386" s="11"/>
      <c r="K3386" s="11"/>
      <c r="L3386" s="6"/>
    </row>
    <row r="3387" spans="2:12">
      <c r="B3387" s="4"/>
      <c r="H3387" s="11"/>
      <c r="I3387" s="11"/>
      <c r="J3387" s="11"/>
      <c r="K3387" s="11"/>
      <c r="L3387" s="6"/>
    </row>
    <row r="3388" spans="2:12">
      <c r="B3388" s="4"/>
      <c r="H3388" s="11"/>
      <c r="I3388" s="11"/>
      <c r="J3388" s="11"/>
      <c r="K3388" s="11"/>
      <c r="L3388" s="6"/>
    </row>
    <row r="3389" spans="2:12">
      <c r="B3389" s="4"/>
      <c r="H3389" s="11"/>
      <c r="I3389" s="11"/>
      <c r="J3389" s="11"/>
      <c r="K3389" s="11"/>
      <c r="L3389" s="6"/>
    </row>
    <row r="3390" spans="2:12">
      <c r="B3390" s="4"/>
      <c r="H3390" s="11"/>
      <c r="I3390" s="11"/>
      <c r="J3390" s="11"/>
      <c r="K3390" s="11"/>
      <c r="L3390" s="6"/>
    </row>
    <row r="3391" spans="2:12">
      <c r="B3391" s="4"/>
      <c r="H3391" s="11"/>
      <c r="I3391" s="11"/>
      <c r="J3391" s="11"/>
      <c r="K3391" s="11"/>
      <c r="L3391" s="6"/>
    </row>
    <row r="3392" spans="2:12">
      <c r="B3392" s="4"/>
      <c r="H3392" s="11"/>
      <c r="I3392" s="11"/>
      <c r="J3392" s="11"/>
      <c r="K3392" s="11"/>
      <c r="L3392" s="6"/>
    </row>
    <row r="3393" spans="2:12">
      <c r="B3393" s="4"/>
      <c r="H3393" s="11"/>
      <c r="I3393" s="11"/>
      <c r="J3393" s="11"/>
      <c r="K3393" s="11"/>
      <c r="L3393" s="6"/>
    </row>
    <row r="3394" spans="2:12">
      <c r="B3394" s="4"/>
      <c r="H3394" s="11"/>
      <c r="I3394" s="11"/>
      <c r="J3394" s="11"/>
      <c r="K3394" s="11"/>
      <c r="L3394" s="6"/>
    </row>
    <row r="3395" spans="2:12">
      <c r="B3395" s="4"/>
      <c r="H3395" s="11"/>
      <c r="I3395" s="11"/>
      <c r="J3395" s="11"/>
      <c r="K3395" s="11"/>
      <c r="L3395" s="6"/>
    </row>
    <row r="3396" spans="2:12">
      <c r="B3396" s="4"/>
      <c r="H3396" s="11"/>
      <c r="I3396" s="11"/>
      <c r="J3396" s="11"/>
      <c r="K3396" s="11"/>
      <c r="L3396" s="6"/>
    </row>
    <row r="3397" spans="2:12">
      <c r="B3397" s="4"/>
      <c r="H3397" s="11"/>
      <c r="I3397" s="11"/>
      <c r="J3397" s="11"/>
      <c r="K3397" s="11"/>
      <c r="L3397" s="6"/>
    </row>
    <row r="3398" spans="2:12">
      <c r="B3398" s="4"/>
      <c r="H3398" s="11"/>
      <c r="I3398" s="11"/>
      <c r="J3398" s="11"/>
      <c r="K3398" s="11"/>
      <c r="L3398" s="6"/>
    </row>
    <row r="3399" spans="2:12">
      <c r="B3399" s="4"/>
      <c r="H3399" s="11"/>
      <c r="I3399" s="11"/>
      <c r="J3399" s="11"/>
      <c r="K3399" s="11"/>
      <c r="L3399" s="6"/>
    </row>
    <row r="3400" spans="2:12">
      <c r="B3400" s="4"/>
      <c r="H3400" s="11"/>
      <c r="I3400" s="11"/>
      <c r="J3400" s="11"/>
      <c r="K3400" s="11"/>
      <c r="L3400" s="6"/>
    </row>
    <row r="3401" spans="2:12">
      <c r="B3401" s="4"/>
      <c r="H3401" s="11"/>
      <c r="I3401" s="11"/>
      <c r="J3401" s="11"/>
      <c r="K3401" s="11"/>
      <c r="L3401" s="6"/>
    </row>
    <row r="3402" spans="2:12">
      <c r="B3402" s="4"/>
      <c r="H3402" s="11"/>
      <c r="I3402" s="11"/>
      <c r="J3402" s="11"/>
      <c r="K3402" s="11"/>
      <c r="L3402" s="6"/>
    </row>
    <row r="3403" spans="2:12">
      <c r="B3403" s="4"/>
      <c r="H3403" s="11"/>
      <c r="I3403" s="11"/>
      <c r="J3403" s="11"/>
      <c r="K3403" s="11"/>
      <c r="L3403" s="6"/>
    </row>
    <row r="3404" spans="2:12">
      <c r="B3404" s="4"/>
      <c r="H3404" s="11"/>
      <c r="I3404" s="11"/>
      <c r="J3404" s="11"/>
      <c r="K3404" s="11"/>
      <c r="L3404" s="6"/>
    </row>
    <row r="3405" spans="2:12">
      <c r="B3405" s="4"/>
      <c r="H3405" s="11"/>
      <c r="I3405" s="11"/>
      <c r="J3405" s="11"/>
      <c r="K3405" s="11"/>
      <c r="L3405" s="6"/>
    </row>
    <row r="3406" spans="2:12">
      <c r="B3406" s="4"/>
      <c r="H3406" s="11"/>
      <c r="I3406" s="11"/>
      <c r="J3406" s="11"/>
      <c r="K3406" s="11"/>
      <c r="L3406" s="6"/>
    </row>
    <row r="3407" spans="2:12">
      <c r="B3407" s="4"/>
      <c r="H3407" s="11"/>
      <c r="I3407" s="11"/>
      <c r="J3407" s="11"/>
      <c r="K3407" s="11"/>
      <c r="L3407" s="6"/>
    </row>
    <row r="3408" spans="2:12">
      <c r="B3408" s="4"/>
      <c r="H3408" s="11"/>
      <c r="I3408" s="11"/>
      <c r="J3408" s="11"/>
      <c r="K3408" s="11"/>
      <c r="L3408" s="6"/>
    </row>
    <row r="3409" spans="2:12">
      <c r="B3409" s="4"/>
      <c r="H3409" s="11"/>
      <c r="I3409" s="11"/>
      <c r="J3409" s="11"/>
      <c r="K3409" s="11"/>
      <c r="L3409" s="6"/>
    </row>
    <row r="3410" spans="2:12">
      <c r="B3410" s="4"/>
      <c r="H3410" s="11"/>
      <c r="I3410" s="11"/>
      <c r="J3410" s="11"/>
      <c r="K3410" s="11"/>
      <c r="L3410" s="6"/>
    </row>
    <row r="3411" spans="2:12">
      <c r="B3411" s="4"/>
      <c r="H3411" s="11"/>
      <c r="I3411" s="11"/>
      <c r="J3411" s="11"/>
      <c r="K3411" s="11"/>
      <c r="L3411" s="6"/>
    </row>
    <row r="3412" spans="2:12">
      <c r="B3412" s="4"/>
      <c r="H3412" s="11"/>
      <c r="I3412" s="11"/>
      <c r="J3412" s="11"/>
      <c r="K3412" s="11"/>
      <c r="L3412" s="6"/>
    </row>
    <row r="3413" spans="2:12">
      <c r="B3413" s="4"/>
      <c r="H3413" s="11"/>
      <c r="I3413" s="11"/>
      <c r="J3413" s="11"/>
      <c r="K3413" s="11"/>
      <c r="L3413" s="6"/>
    </row>
    <row r="3414" spans="2:12">
      <c r="B3414" s="4"/>
      <c r="H3414" s="11"/>
      <c r="I3414" s="11"/>
      <c r="J3414" s="11"/>
      <c r="K3414" s="11"/>
      <c r="L3414" s="6"/>
    </row>
    <row r="3415" spans="2:12">
      <c r="B3415" s="4"/>
      <c r="H3415" s="11"/>
      <c r="I3415" s="11"/>
      <c r="J3415" s="11"/>
      <c r="K3415" s="11"/>
      <c r="L3415" s="6"/>
    </row>
    <row r="3416" spans="2:12">
      <c r="B3416" s="4"/>
      <c r="H3416" s="11"/>
      <c r="I3416" s="11"/>
      <c r="J3416" s="11"/>
      <c r="K3416" s="11"/>
      <c r="L3416" s="6"/>
    </row>
    <row r="3417" spans="2:12">
      <c r="B3417" s="4"/>
      <c r="H3417" s="11"/>
      <c r="I3417" s="11"/>
      <c r="J3417" s="11"/>
      <c r="K3417" s="11"/>
      <c r="L3417" s="6"/>
    </row>
    <row r="3418" spans="2:12">
      <c r="B3418" s="4"/>
      <c r="H3418" s="11"/>
      <c r="I3418" s="11"/>
      <c r="J3418" s="11"/>
      <c r="K3418" s="11"/>
      <c r="L3418" s="6"/>
    </row>
    <row r="3419" spans="2:12">
      <c r="B3419" s="4"/>
      <c r="H3419" s="11"/>
      <c r="I3419" s="11"/>
      <c r="J3419" s="11"/>
      <c r="K3419" s="11"/>
      <c r="L3419" s="6"/>
    </row>
    <row r="3420" spans="2:12">
      <c r="B3420" s="4"/>
      <c r="H3420" s="11"/>
      <c r="I3420" s="11"/>
      <c r="J3420" s="11"/>
      <c r="K3420" s="11"/>
      <c r="L3420" s="6"/>
    </row>
    <row r="3421" spans="2:12">
      <c r="B3421" s="4"/>
      <c r="H3421" s="11"/>
      <c r="I3421" s="11"/>
      <c r="J3421" s="11"/>
      <c r="K3421" s="11"/>
      <c r="L3421" s="6"/>
    </row>
    <row r="3422" spans="2:12">
      <c r="B3422" s="4"/>
      <c r="H3422" s="11"/>
      <c r="I3422" s="11"/>
      <c r="J3422" s="11"/>
      <c r="K3422" s="11"/>
      <c r="L3422" s="6"/>
    </row>
    <row r="3423" spans="2:12">
      <c r="B3423" s="4"/>
      <c r="H3423" s="11"/>
      <c r="I3423" s="11"/>
      <c r="J3423" s="11"/>
      <c r="K3423" s="11"/>
      <c r="L3423" s="6"/>
    </row>
    <row r="3424" spans="2:12">
      <c r="B3424" s="4"/>
      <c r="H3424" s="11"/>
      <c r="I3424" s="11"/>
      <c r="J3424" s="11"/>
      <c r="K3424" s="11"/>
      <c r="L3424" s="6"/>
    </row>
    <row r="3425" spans="2:12">
      <c r="B3425" s="4"/>
      <c r="H3425" s="11"/>
      <c r="I3425" s="11"/>
      <c r="J3425" s="11"/>
      <c r="K3425" s="11"/>
      <c r="L3425" s="6"/>
    </row>
    <row r="3426" spans="2:12">
      <c r="B3426" s="4"/>
      <c r="H3426" s="11"/>
      <c r="I3426" s="11"/>
      <c r="J3426" s="11"/>
      <c r="K3426" s="11"/>
      <c r="L3426" s="6"/>
    </row>
    <row r="3427" spans="2:12">
      <c r="B3427" s="4"/>
      <c r="H3427" s="11"/>
      <c r="I3427" s="11"/>
      <c r="J3427" s="11"/>
      <c r="K3427" s="11"/>
      <c r="L3427" s="6"/>
    </row>
    <row r="3428" spans="2:12">
      <c r="B3428" s="4"/>
      <c r="H3428" s="11"/>
      <c r="I3428" s="11"/>
      <c r="J3428" s="11"/>
      <c r="K3428" s="11"/>
      <c r="L3428" s="6"/>
    </row>
    <row r="3429" spans="2:12">
      <c r="B3429" s="4"/>
      <c r="H3429" s="11"/>
      <c r="I3429" s="11"/>
      <c r="J3429" s="11"/>
      <c r="K3429" s="11"/>
      <c r="L3429" s="6"/>
    </row>
    <row r="3430" spans="2:12">
      <c r="B3430" s="4"/>
      <c r="H3430" s="11"/>
      <c r="I3430" s="11"/>
      <c r="J3430" s="11"/>
      <c r="K3430" s="11"/>
      <c r="L3430" s="6"/>
    </row>
    <row r="3431" spans="2:12">
      <c r="B3431" s="4"/>
      <c r="H3431" s="11"/>
      <c r="I3431" s="11"/>
      <c r="J3431" s="11"/>
      <c r="K3431" s="11"/>
      <c r="L3431" s="6"/>
    </row>
    <row r="3432" spans="2:12">
      <c r="B3432" s="4"/>
      <c r="H3432" s="11"/>
      <c r="I3432" s="11"/>
      <c r="J3432" s="11"/>
      <c r="K3432" s="11"/>
      <c r="L3432" s="6"/>
    </row>
    <row r="3433" spans="2:12">
      <c r="B3433" s="4"/>
      <c r="H3433" s="11"/>
      <c r="I3433" s="11"/>
      <c r="J3433" s="11"/>
      <c r="K3433" s="11"/>
      <c r="L3433" s="6"/>
    </row>
    <row r="3434" spans="2:12">
      <c r="B3434" s="4"/>
      <c r="H3434" s="11"/>
      <c r="I3434" s="11"/>
      <c r="J3434" s="11"/>
      <c r="K3434" s="11"/>
      <c r="L3434" s="6"/>
    </row>
    <row r="3435" spans="2:12">
      <c r="B3435" s="4"/>
      <c r="H3435" s="11"/>
      <c r="I3435" s="11"/>
      <c r="J3435" s="11"/>
      <c r="K3435" s="11"/>
      <c r="L3435" s="6"/>
    </row>
    <row r="3436" spans="2:12">
      <c r="B3436" s="4"/>
      <c r="H3436" s="11"/>
      <c r="I3436" s="11"/>
      <c r="J3436" s="11"/>
      <c r="K3436" s="11"/>
      <c r="L3436" s="6"/>
    </row>
    <row r="3437" spans="2:12">
      <c r="B3437" s="4"/>
      <c r="H3437" s="11"/>
      <c r="I3437" s="11"/>
      <c r="J3437" s="11"/>
      <c r="K3437" s="11"/>
      <c r="L3437" s="6"/>
    </row>
    <row r="3438" spans="2:12">
      <c r="B3438" s="4"/>
      <c r="H3438" s="11"/>
      <c r="I3438" s="11"/>
      <c r="J3438" s="11"/>
      <c r="K3438" s="11"/>
      <c r="L3438" s="6"/>
    </row>
    <row r="3439" spans="2:12">
      <c r="B3439" s="4"/>
      <c r="H3439" s="11"/>
      <c r="I3439" s="11"/>
      <c r="J3439" s="11"/>
      <c r="K3439" s="11"/>
      <c r="L3439" s="6"/>
    </row>
    <row r="3440" spans="2:12">
      <c r="B3440" s="4"/>
      <c r="H3440" s="11"/>
      <c r="I3440" s="11"/>
      <c r="J3440" s="11"/>
      <c r="K3440" s="11"/>
      <c r="L3440" s="6"/>
    </row>
    <row r="3441" spans="2:12">
      <c r="B3441" s="4"/>
      <c r="H3441" s="11"/>
      <c r="I3441" s="11"/>
      <c r="J3441" s="11"/>
      <c r="K3441" s="11"/>
      <c r="L3441" s="6"/>
    </row>
    <row r="3442" spans="2:12">
      <c r="B3442" s="4"/>
      <c r="H3442" s="11"/>
      <c r="I3442" s="11"/>
      <c r="J3442" s="11"/>
      <c r="K3442" s="11"/>
      <c r="L3442" s="6"/>
    </row>
    <row r="3443" spans="2:12">
      <c r="B3443" s="4"/>
      <c r="H3443" s="11"/>
      <c r="I3443" s="11"/>
      <c r="J3443" s="11"/>
      <c r="K3443" s="11"/>
      <c r="L3443" s="6"/>
    </row>
    <row r="3444" spans="2:12">
      <c r="B3444" s="4"/>
      <c r="H3444" s="11"/>
      <c r="I3444" s="11"/>
      <c r="J3444" s="11"/>
      <c r="K3444" s="11"/>
      <c r="L3444" s="6"/>
    </row>
    <row r="3445" spans="2:12">
      <c r="B3445" s="4"/>
      <c r="H3445" s="11"/>
      <c r="I3445" s="11"/>
      <c r="J3445" s="11"/>
      <c r="K3445" s="11"/>
      <c r="L3445" s="6"/>
    </row>
    <row r="3446" spans="2:12">
      <c r="B3446" s="4"/>
      <c r="H3446" s="11"/>
      <c r="I3446" s="11"/>
      <c r="J3446" s="11"/>
      <c r="K3446" s="11"/>
      <c r="L3446" s="6"/>
    </row>
    <row r="3447" spans="2:12">
      <c r="B3447" s="4"/>
      <c r="H3447" s="11"/>
      <c r="I3447" s="11"/>
      <c r="J3447" s="11"/>
      <c r="K3447" s="11"/>
      <c r="L3447" s="6"/>
    </row>
    <row r="3448" spans="2:12">
      <c r="B3448" s="4"/>
      <c r="H3448" s="11"/>
      <c r="I3448" s="11"/>
      <c r="J3448" s="11"/>
      <c r="K3448" s="11"/>
      <c r="L3448" s="6"/>
    </row>
    <row r="3449" spans="2:12">
      <c r="B3449" s="4"/>
      <c r="H3449" s="11"/>
      <c r="I3449" s="11"/>
      <c r="J3449" s="11"/>
      <c r="K3449" s="11"/>
      <c r="L3449" s="6"/>
    </row>
    <row r="3450" spans="2:12">
      <c r="B3450" s="4"/>
      <c r="H3450" s="11"/>
      <c r="I3450" s="11"/>
      <c r="J3450" s="11"/>
      <c r="K3450" s="11"/>
      <c r="L3450" s="6"/>
    </row>
    <row r="3451" spans="2:12">
      <c r="B3451" s="4"/>
      <c r="H3451" s="11"/>
      <c r="I3451" s="11"/>
      <c r="J3451" s="11"/>
      <c r="K3451" s="11"/>
      <c r="L3451" s="6"/>
    </row>
    <row r="3452" spans="2:12">
      <c r="B3452" s="4"/>
      <c r="H3452" s="11"/>
      <c r="I3452" s="11"/>
      <c r="J3452" s="11"/>
      <c r="K3452" s="11"/>
      <c r="L3452" s="6"/>
    </row>
    <row r="3453" spans="2:12">
      <c r="B3453" s="4"/>
      <c r="H3453" s="11"/>
      <c r="I3453" s="11"/>
      <c r="J3453" s="11"/>
      <c r="K3453" s="11"/>
      <c r="L3453" s="6"/>
    </row>
    <row r="3454" spans="2:12">
      <c r="B3454" s="4"/>
      <c r="H3454" s="11"/>
      <c r="I3454" s="11"/>
      <c r="J3454" s="11"/>
      <c r="K3454" s="11"/>
      <c r="L3454" s="6"/>
    </row>
    <row r="3455" spans="2:12">
      <c r="B3455" s="4"/>
      <c r="H3455" s="11"/>
      <c r="I3455" s="11"/>
      <c r="J3455" s="11"/>
      <c r="K3455" s="11"/>
      <c r="L3455" s="6"/>
    </row>
    <row r="3456" spans="2:12">
      <c r="B3456" s="4"/>
      <c r="H3456" s="11"/>
      <c r="I3456" s="11"/>
      <c r="J3456" s="11"/>
      <c r="K3456" s="11"/>
      <c r="L3456" s="6"/>
    </row>
    <row r="3457" spans="2:12">
      <c r="B3457" s="4"/>
      <c r="H3457" s="11"/>
      <c r="I3457" s="11"/>
      <c r="J3457" s="11"/>
      <c r="K3457" s="11"/>
      <c r="L3457" s="6"/>
    </row>
    <row r="3458" spans="2:12">
      <c r="B3458" s="4"/>
      <c r="H3458" s="11"/>
      <c r="I3458" s="11"/>
      <c r="J3458" s="11"/>
      <c r="K3458" s="11"/>
      <c r="L3458" s="6"/>
    </row>
    <row r="3459" spans="2:12">
      <c r="B3459" s="4"/>
      <c r="H3459" s="11"/>
      <c r="I3459" s="11"/>
      <c r="J3459" s="11"/>
      <c r="K3459" s="11"/>
      <c r="L3459" s="6"/>
    </row>
    <row r="3460" spans="2:12">
      <c r="B3460" s="4"/>
      <c r="H3460" s="11"/>
      <c r="I3460" s="11"/>
      <c r="J3460" s="11"/>
      <c r="K3460" s="11"/>
      <c r="L3460" s="6"/>
    </row>
    <row r="3461" spans="2:12">
      <c r="B3461" s="4"/>
      <c r="H3461" s="11"/>
      <c r="I3461" s="11"/>
      <c r="J3461" s="11"/>
      <c r="K3461" s="11"/>
      <c r="L3461" s="6"/>
    </row>
    <row r="3462" spans="2:12">
      <c r="B3462" s="4"/>
      <c r="H3462" s="11"/>
      <c r="I3462" s="11"/>
      <c r="J3462" s="11"/>
      <c r="K3462" s="11"/>
      <c r="L3462" s="6"/>
    </row>
    <row r="3463" spans="2:12">
      <c r="B3463" s="4"/>
      <c r="H3463" s="11"/>
      <c r="I3463" s="11"/>
      <c r="J3463" s="11"/>
      <c r="K3463" s="11"/>
      <c r="L3463" s="6"/>
    </row>
    <row r="3464" spans="2:12">
      <c r="B3464" s="4"/>
      <c r="H3464" s="11"/>
      <c r="I3464" s="11"/>
      <c r="J3464" s="11"/>
      <c r="K3464" s="11"/>
      <c r="L3464" s="6"/>
    </row>
    <row r="3465" spans="2:12">
      <c r="B3465" s="4"/>
      <c r="H3465" s="11"/>
      <c r="I3465" s="11"/>
      <c r="J3465" s="11"/>
      <c r="K3465" s="11"/>
      <c r="L3465" s="6"/>
    </row>
    <row r="3466" spans="2:12">
      <c r="B3466" s="4"/>
      <c r="H3466" s="11"/>
      <c r="I3466" s="11"/>
      <c r="J3466" s="11"/>
      <c r="K3466" s="11"/>
      <c r="L3466" s="6"/>
    </row>
    <row r="3467" spans="2:12">
      <c r="B3467" s="4"/>
      <c r="H3467" s="11"/>
      <c r="I3467" s="11"/>
      <c r="J3467" s="11"/>
      <c r="K3467" s="11"/>
      <c r="L3467" s="6"/>
    </row>
    <row r="3468" spans="2:12">
      <c r="B3468" s="4"/>
      <c r="H3468" s="11"/>
      <c r="I3468" s="11"/>
      <c r="J3468" s="11"/>
      <c r="K3468" s="11"/>
      <c r="L3468" s="6"/>
    </row>
    <row r="3469" spans="2:12">
      <c r="B3469" s="4"/>
      <c r="H3469" s="11"/>
      <c r="I3469" s="11"/>
      <c r="J3469" s="11"/>
      <c r="K3469" s="11"/>
      <c r="L3469" s="6"/>
    </row>
    <row r="3470" spans="2:12">
      <c r="B3470" s="4"/>
      <c r="H3470" s="11"/>
      <c r="I3470" s="11"/>
      <c r="J3470" s="11"/>
      <c r="K3470" s="11"/>
      <c r="L3470" s="6"/>
    </row>
    <row r="3471" spans="2:12">
      <c r="B3471" s="4"/>
      <c r="H3471" s="11"/>
      <c r="I3471" s="11"/>
      <c r="J3471" s="11"/>
      <c r="K3471" s="11"/>
      <c r="L3471" s="6"/>
    </row>
    <row r="3472" spans="2:12">
      <c r="B3472" s="4"/>
      <c r="H3472" s="11"/>
      <c r="I3472" s="11"/>
      <c r="J3472" s="11"/>
      <c r="K3472" s="11"/>
      <c r="L3472" s="6"/>
    </row>
    <row r="3473" spans="2:12">
      <c r="B3473" s="4"/>
      <c r="H3473" s="11"/>
      <c r="I3473" s="11"/>
      <c r="J3473" s="11"/>
      <c r="K3473" s="11"/>
      <c r="L3473" s="6"/>
    </row>
    <row r="3474" spans="2:12">
      <c r="B3474" s="4"/>
      <c r="H3474" s="11"/>
      <c r="I3474" s="11"/>
      <c r="J3474" s="11"/>
      <c r="K3474" s="11"/>
      <c r="L3474" s="6"/>
    </row>
    <row r="3475" spans="2:12">
      <c r="B3475" s="4"/>
      <c r="H3475" s="11"/>
      <c r="I3475" s="11"/>
      <c r="J3475" s="11"/>
      <c r="K3475" s="11"/>
      <c r="L3475" s="6"/>
    </row>
    <row r="3476" spans="2:12">
      <c r="B3476" s="4"/>
      <c r="H3476" s="11"/>
      <c r="I3476" s="11"/>
      <c r="J3476" s="11"/>
      <c r="K3476" s="11"/>
      <c r="L3476" s="6"/>
    </row>
    <row r="3477" spans="2:12">
      <c r="B3477" s="4"/>
      <c r="H3477" s="11"/>
      <c r="I3477" s="11"/>
      <c r="J3477" s="11"/>
      <c r="K3477" s="11"/>
      <c r="L3477" s="6"/>
    </row>
    <row r="3478" spans="2:12">
      <c r="B3478" s="4"/>
      <c r="H3478" s="11"/>
      <c r="I3478" s="11"/>
      <c r="J3478" s="11"/>
      <c r="K3478" s="11"/>
      <c r="L3478" s="6"/>
    </row>
    <row r="3479" spans="2:12">
      <c r="B3479" s="4"/>
      <c r="H3479" s="11"/>
      <c r="I3479" s="11"/>
      <c r="J3479" s="11"/>
      <c r="K3479" s="11"/>
      <c r="L3479" s="6"/>
    </row>
    <row r="3480" spans="2:12">
      <c r="B3480" s="4"/>
      <c r="H3480" s="11"/>
      <c r="I3480" s="11"/>
      <c r="J3480" s="11"/>
      <c r="K3480" s="11"/>
      <c r="L3480" s="6"/>
    </row>
    <row r="3481" spans="2:12">
      <c r="B3481" s="4"/>
      <c r="H3481" s="11"/>
      <c r="I3481" s="11"/>
      <c r="J3481" s="11"/>
      <c r="K3481" s="11"/>
      <c r="L3481" s="6"/>
    </row>
    <row r="3482" spans="2:12">
      <c r="B3482" s="4"/>
      <c r="H3482" s="11"/>
      <c r="I3482" s="11"/>
      <c r="J3482" s="11"/>
      <c r="K3482" s="11"/>
      <c r="L3482" s="6"/>
    </row>
    <row r="3483" spans="2:12">
      <c r="B3483" s="4"/>
      <c r="H3483" s="11"/>
      <c r="I3483" s="11"/>
      <c r="J3483" s="11"/>
      <c r="K3483" s="11"/>
      <c r="L3483" s="6"/>
    </row>
    <row r="3484" spans="2:12">
      <c r="B3484" s="4"/>
      <c r="H3484" s="11"/>
      <c r="I3484" s="11"/>
      <c r="J3484" s="11"/>
      <c r="K3484" s="11"/>
      <c r="L3484" s="6"/>
    </row>
    <row r="3485" spans="2:12">
      <c r="B3485" s="4"/>
      <c r="H3485" s="11"/>
      <c r="I3485" s="11"/>
      <c r="J3485" s="11"/>
      <c r="K3485" s="11"/>
      <c r="L3485" s="6"/>
    </row>
    <row r="3486" spans="2:12">
      <c r="B3486" s="4"/>
      <c r="H3486" s="11"/>
      <c r="I3486" s="11"/>
      <c r="J3486" s="11"/>
      <c r="K3486" s="11"/>
      <c r="L3486" s="6"/>
    </row>
    <row r="3487" spans="2:12">
      <c r="B3487" s="4"/>
      <c r="H3487" s="11"/>
      <c r="I3487" s="11"/>
      <c r="J3487" s="11"/>
      <c r="K3487" s="11"/>
      <c r="L3487" s="6"/>
    </row>
    <row r="3488" spans="2:12">
      <c r="B3488" s="4"/>
      <c r="H3488" s="11"/>
      <c r="I3488" s="11"/>
      <c r="J3488" s="11"/>
      <c r="K3488" s="11"/>
      <c r="L3488" s="6"/>
    </row>
    <row r="3489" spans="2:12">
      <c r="B3489" s="4"/>
      <c r="H3489" s="11"/>
      <c r="I3489" s="11"/>
      <c r="J3489" s="11"/>
      <c r="K3489" s="11"/>
      <c r="L3489" s="6"/>
    </row>
    <row r="3490" spans="2:12">
      <c r="B3490" s="4"/>
      <c r="H3490" s="11"/>
      <c r="I3490" s="11"/>
      <c r="J3490" s="11"/>
      <c r="K3490" s="11"/>
      <c r="L3490" s="6"/>
    </row>
    <row r="3491" spans="2:12">
      <c r="B3491" s="4"/>
      <c r="H3491" s="11"/>
      <c r="I3491" s="11"/>
      <c r="J3491" s="11"/>
      <c r="K3491" s="11"/>
      <c r="L3491" s="6"/>
    </row>
    <row r="3492" spans="2:12">
      <c r="B3492" s="4"/>
      <c r="H3492" s="11"/>
      <c r="I3492" s="11"/>
      <c r="J3492" s="11"/>
      <c r="K3492" s="11"/>
      <c r="L3492" s="6"/>
    </row>
    <row r="3493" spans="2:12">
      <c r="B3493" s="4"/>
      <c r="H3493" s="11"/>
      <c r="I3493" s="11"/>
      <c r="J3493" s="11"/>
      <c r="K3493" s="11"/>
      <c r="L3493" s="6"/>
    </row>
    <row r="3494" spans="2:12">
      <c r="B3494" s="4"/>
      <c r="H3494" s="11"/>
      <c r="I3494" s="11"/>
      <c r="J3494" s="11"/>
      <c r="K3494" s="11"/>
      <c r="L3494" s="6"/>
    </row>
    <row r="3495" spans="2:12">
      <c r="B3495" s="4"/>
      <c r="H3495" s="11"/>
      <c r="I3495" s="11"/>
      <c r="J3495" s="11"/>
      <c r="K3495" s="11"/>
      <c r="L3495" s="6"/>
    </row>
    <row r="3496" spans="2:12">
      <c r="B3496" s="4"/>
      <c r="H3496" s="11"/>
      <c r="I3496" s="11"/>
      <c r="J3496" s="11"/>
      <c r="K3496" s="11"/>
      <c r="L3496" s="6"/>
    </row>
    <row r="3497" spans="2:12">
      <c r="B3497" s="4"/>
      <c r="H3497" s="11"/>
      <c r="I3497" s="11"/>
      <c r="J3497" s="11"/>
      <c r="K3497" s="11"/>
      <c r="L3497" s="6"/>
    </row>
    <row r="3498" spans="2:12">
      <c r="B3498" s="4"/>
      <c r="H3498" s="11"/>
      <c r="I3498" s="11"/>
      <c r="J3498" s="11"/>
      <c r="K3498" s="11"/>
      <c r="L3498" s="6"/>
    </row>
    <row r="3499" spans="2:12">
      <c r="B3499" s="4"/>
      <c r="H3499" s="11"/>
      <c r="I3499" s="11"/>
      <c r="J3499" s="11"/>
      <c r="K3499" s="11"/>
      <c r="L3499" s="6"/>
    </row>
    <row r="3500" spans="2:12">
      <c r="B3500" s="4"/>
      <c r="H3500" s="11"/>
      <c r="I3500" s="11"/>
      <c r="J3500" s="11"/>
      <c r="K3500" s="11"/>
      <c r="L3500" s="6"/>
    </row>
    <row r="3501" spans="2:12">
      <c r="B3501" s="4"/>
      <c r="H3501" s="11"/>
      <c r="I3501" s="11"/>
      <c r="J3501" s="11"/>
      <c r="K3501" s="11"/>
      <c r="L3501" s="6"/>
    </row>
    <row r="3502" spans="2:12">
      <c r="B3502" s="4"/>
      <c r="H3502" s="11"/>
      <c r="I3502" s="11"/>
      <c r="J3502" s="11"/>
      <c r="K3502" s="11"/>
      <c r="L3502" s="6"/>
    </row>
    <row r="3503" spans="2:12">
      <c r="B3503" s="4"/>
      <c r="H3503" s="11"/>
      <c r="I3503" s="11"/>
      <c r="J3503" s="11"/>
      <c r="K3503" s="11"/>
      <c r="L3503" s="6"/>
    </row>
    <row r="3504" spans="2:12">
      <c r="B3504" s="4"/>
      <c r="H3504" s="11"/>
      <c r="I3504" s="11"/>
      <c r="J3504" s="11"/>
      <c r="K3504" s="11"/>
      <c r="L3504" s="6"/>
    </row>
    <row r="3505" spans="2:12">
      <c r="B3505" s="4"/>
      <c r="H3505" s="11"/>
      <c r="I3505" s="11"/>
      <c r="J3505" s="11"/>
      <c r="K3505" s="11"/>
      <c r="L3505" s="6"/>
    </row>
    <row r="3506" spans="2:12">
      <c r="B3506" s="4"/>
      <c r="H3506" s="11"/>
      <c r="I3506" s="11"/>
      <c r="J3506" s="11"/>
      <c r="K3506" s="11"/>
      <c r="L3506" s="6"/>
    </row>
    <row r="3507" spans="2:12">
      <c r="B3507" s="4"/>
      <c r="H3507" s="11"/>
      <c r="I3507" s="11"/>
      <c r="J3507" s="11"/>
      <c r="K3507" s="11"/>
      <c r="L3507" s="6"/>
    </row>
    <row r="3508" spans="2:12">
      <c r="B3508" s="4"/>
      <c r="H3508" s="11"/>
      <c r="I3508" s="11"/>
      <c r="J3508" s="11"/>
      <c r="K3508" s="11"/>
      <c r="L3508" s="6"/>
    </row>
    <row r="3509" spans="2:12">
      <c r="B3509" s="4"/>
      <c r="H3509" s="11"/>
      <c r="I3509" s="11"/>
      <c r="J3509" s="11"/>
      <c r="K3509" s="11"/>
      <c r="L3509" s="6"/>
    </row>
    <row r="3510" spans="2:12">
      <c r="B3510" s="4"/>
      <c r="H3510" s="11"/>
      <c r="I3510" s="11"/>
      <c r="J3510" s="11"/>
      <c r="K3510" s="11"/>
      <c r="L3510" s="6"/>
    </row>
    <row r="3511" spans="2:12">
      <c r="B3511" s="4"/>
      <c r="H3511" s="11"/>
      <c r="I3511" s="11"/>
      <c r="J3511" s="11"/>
      <c r="K3511" s="11"/>
      <c r="L3511" s="6"/>
    </row>
    <row r="3512" spans="2:12">
      <c r="B3512" s="4"/>
      <c r="H3512" s="11"/>
      <c r="I3512" s="11"/>
      <c r="J3512" s="11"/>
      <c r="K3512" s="11"/>
      <c r="L3512" s="6"/>
    </row>
    <row r="3513" spans="2:12">
      <c r="B3513" s="4"/>
      <c r="H3513" s="11"/>
      <c r="I3513" s="11"/>
      <c r="J3513" s="11"/>
      <c r="K3513" s="11"/>
      <c r="L3513" s="6"/>
    </row>
    <row r="3514" spans="2:12">
      <c r="B3514" s="4"/>
      <c r="H3514" s="11"/>
      <c r="I3514" s="11"/>
      <c r="J3514" s="11"/>
      <c r="K3514" s="11"/>
      <c r="L3514" s="6"/>
    </row>
    <row r="3515" spans="2:12">
      <c r="B3515" s="4"/>
      <c r="H3515" s="11"/>
      <c r="I3515" s="11"/>
      <c r="J3515" s="11"/>
      <c r="K3515" s="11"/>
      <c r="L3515" s="6"/>
    </row>
    <row r="3516" spans="2:12">
      <c r="B3516" s="4"/>
      <c r="H3516" s="11"/>
      <c r="I3516" s="11"/>
      <c r="J3516" s="11"/>
      <c r="K3516" s="11"/>
      <c r="L3516" s="6"/>
    </row>
    <row r="3517" spans="2:12">
      <c r="B3517" s="4"/>
      <c r="H3517" s="11"/>
      <c r="I3517" s="11"/>
      <c r="J3517" s="11"/>
      <c r="K3517" s="11"/>
      <c r="L3517" s="6"/>
    </row>
    <row r="3518" spans="2:12">
      <c r="B3518" s="4"/>
      <c r="H3518" s="11"/>
      <c r="I3518" s="11"/>
      <c r="J3518" s="11"/>
      <c r="K3518" s="11"/>
      <c r="L3518" s="6"/>
    </row>
    <row r="3519" spans="2:12">
      <c r="B3519" s="4"/>
      <c r="H3519" s="11"/>
      <c r="I3519" s="11"/>
      <c r="J3519" s="11"/>
      <c r="K3519" s="11"/>
      <c r="L3519" s="6"/>
    </row>
    <row r="3520" spans="2:12">
      <c r="B3520" s="4"/>
      <c r="H3520" s="11"/>
      <c r="I3520" s="11"/>
      <c r="J3520" s="11"/>
      <c r="K3520" s="11"/>
      <c r="L3520" s="6"/>
    </row>
    <row r="3521" spans="2:12">
      <c r="B3521" s="4"/>
      <c r="H3521" s="11"/>
      <c r="I3521" s="11"/>
      <c r="J3521" s="11"/>
      <c r="K3521" s="11"/>
      <c r="L3521" s="6"/>
    </row>
    <row r="3522" spans="2:12">
      <c r="B3522" s="4"/>
      <c r="H3522" s="11"/>
      <c r="I3522" s="11"/>
      <c r="J3522" s="11"/>
      <c r="K3522" s="11"/>
      <c r="L3522" s="6"/>
    </row>
    <row r="3523" spans="2:12">
      <c r="B3523" s="4"/>
      <c r="H3523" s="11"/>
      <c r="I3523" s="11"/>
      <c r="J3523" s="11"/>
      <c r="K3523" s="11"/>
      <c r="L3523" s="6"/>
    </row>
    <row r="3524" spans="2:12">
      <c r="B3524" s="4"/>
      <c r="H3524" s="11"/>
      <c r="I3524" s="11"/>
      <c r="J3524" s="11"/>
      <c r="K3524" s="11"/>
      <c r="L3524" s="6"/>
    </row>
    <row r="3525" spans="2:12">
      <c r="B3525" s="4"/>
      <c r="H3525" s="11"/>
      <c r="I3525" s="11"/>
      <c r="J3525" s="11"/>
      <c r="K3525" s="11"/>
      <c r="L3525" s="6"/>
    </row>
    <row r="3526" spans="2:12">
      <c r="B3526" s="4"/>
      <c r="H3526" s="11"/>
      <c r="I3526" s="11"/>
      <c r="J3526" s="11"/>
      <c r="K3526" s="11"/>
      <c r="L3526" s="6"/>
    </row>
    <row r="3527" spans="2:12">
      <c r="B3527" s="4"/>
      <c r="H3527" s="11"/>
      <c r="I3527" s="11"/>
      <c r="J3527" s="11"/>
      <c r="K3527" s="11"/>
      <c r="L3527" s="6"/>
    </row>
    <row r="3528" spans="2:12">
      <c r="B3528" s="4"/>
      <c r="H3528" s="11"/>
      <c r="I3528" s="11"/>
      <c r="J3528" s="11"/>
      <c r="K3528" s="11"/>
      <c r="L3528" s="6"/>
    </row>
    <row r="3529" spans="2:12">
      <c r="B3529" s="4"/>
      <c r="H3529" s="11"/>
      <c r="I3529" s="11"/>
      <c r="J3529" s="11"/>
      <c r="K3529" s="11"/>
      <c r="L3529" s="6"/>
    </row>
    <row r="3530" spans="2:12">
      <c r="B3530" s="4"/>
      <c r="H3530" s="11"/>
      <c r="I3530" s="11"/>
      <c r="J3530" s="11"/>
      <c r="K3530" s="11"/>
      <c r="L3530" s="6"/>
    </row>
    <row r="3531" spans="2:12">
      <c r="B3531" s="4"/>
      <c r="H3531" s="11"/>
      <c r="I3531" s="11"/>
      <c r="J3531" s="11"/>
      <c r="K3531" s="11"/>
      <c r="L3531" s="6"/>
    </row>
    <row r="3532" spans="2:12">
      <c r="B3532" s="4"/>
      <c r="H3532" s="11"/>
      <c r="I3532" s="11"/>
      <c r="J3532" s="11"/>
      <c r="K3532" s="11"/>
      <c r="L3532" s="6"/>
    </row>
    <row r="3533" spans="2:12">
      <c r="B3533" s="4"/>
      <c r="H3533" s="11"/>
      <c r="I3533" s="11"/>
      <c r="J3533" s="11"/>
      <c r="K3533" s="11"/>
      <c r="L3533" s="6"/>
    </row>
    <row r="3534" spans="2:12">
      <c r="B3534" s="4"/>
      <c r="H3534" s="11"/>
      <c r="I3534" s="11"/>
      <c r="J3534" s="11"/>
      <c r="K3534" s="11"/>
      <c r="L3534" s="6"/>
    </row>
    <row r="3535" spans="2:12">
      <c r="B3535" s="4"/>
      <c r="H3535" s="11"/>
      <c r="I3535" s="11"/>
      <c r="J3535" s="11"/>
      <c r="K3535" s="11"/>
      <c r="L3535" s="6"/>
    </row>
    <row r="3536" spans="2:12">
      <c r="B3536" s="4"/>
      <c r="H3536" s="11"/>
      <c r="I3536" s="11"/>
      <c r="J3536" s="11"/>
      <c r="K3536" s="11"/>
      <c r="L3536" s="6"/>
    </row>
    <row r="3537" spans="2:12">
      <c r="B3537" s="4"/>
      <c r="H3537" s="11"/>
      <c r="I3537" s="11"/>
      <c r="J3537" s="11"/>
      <c r="K3537" s="11"/>
      <c r="L3537" s="6"/>
    </row>
    <row r="3538" spans="2:12">
      <c r="B3538" s="4"/>
      <c r="H3538" s="11"/>
      <c r="I3538" s="11"/>
      <c r="J3538" s="11"/>
      <c r="K3538" s="11"/>
      <c r="L3538" s="6"/>
    </row>
    <row r="3539" spans="2:12">
      <c r="B3539" s="4"/>
      <c r="H3539" s="11"/>
      <c r="I3539" s="11"/>
      <c r="J3539" s="11"/>
      <c r="K3539" s="11"/>
      <c r="L3539" s="6"/>
    </row>
    <row r="3540" spans="2:12">
      <c r="B3540" s="4"/>
      <c r="H3540" s="11"/>
      <c r="I3540" s="11"/>
      <c r="J3540" s="11"/>
      <c r="K3540" s="11"/>
      <c r="L3540" s="6"/>
    </row>
    <row r="3541" spans="2:12">
      <c r="B3541" s="4"/>
      <c r="H3541" s="11"/>
      <c r="I3541" s="11"/>
      <c r="J3541" s="11"/>
      <c r="K3541" s="11"/>
      <c r="L3541" s="6"/>
    </row>
    <row r="3542" spans="2:12">
      <c r="B3542" s="4"/>
      <c r="H3542" s="11"/>
      <c r="I3542" s="11"/>
      <c r="J3542" s="11"/>
      <c r="K3542" s="11"/>
      <c r="L3542" s="6"/>
    </row>
    <row r="3543" spans="2:12">
      <c r="B3543" s="4"/>
      <c r="H3543" s="11"/>
      <c r="I3543" s="11"/>
      <c r="J3543" s="11"/>
      <c r="K3543" s="11"/>
      <c r="L3543" s="6"/>
    </row>
    <row r="3544" spans="2:12">
      <c r="B3544" s="4"/>
      <c r="H3544" s="11"/>
      <c r="I3544" s="11"/>
      <c r="J3544" s="11"/>
      <c r="K3544" s="11"/>
      <c r="L3544" s="6"/>
    </row>
    <row r="3545" spans="2:12">
      <c r="B3545" s="4"/>
      <c r="H3545" s="11"/>
      <c r="I3545" s="11"/>
      <c r="J3545" s="11"/>
      <c r="K3545" s="11"/>
      <c r="L3545" s="6"/>
    </row>
    <row r="3546" spans="2:12">
      <c r="B3546" s="4"/>
      <c r="H3546" s="11"/>
      <c r="I3546" s="11"/>
      <c r="J3546" s="11"/>
      <c r="K3546" s="11"/>
      <c r="L3546" s="6"/>
    </row>
    <row r="3547" spans="2:12">
      <c r="B3547" s="4"/>
      <c r="H3547" s="11"/>
      <c r="I3547" s="11"/>
      <c r="J3547" s="11"/>
      <c r="K3547" s="11"/>
      <c r="L3547" s="6"/>
    </row>
    <row r="3548" spans="2:12">
      <c r="B3548" s="4"/>
      <c r="H3548" s="11"/>
      <c r="I3548" s="11"/>
      <c r="J3548" s="11"/>
      <c r="K3548" s="11"/>
      <c r="L3548" s="6"/>
    </row>
    <row r="3549" spans="2:12">
      <c r="B3549" s="4"/>
      <c r="H3549" s="11"/>
      <c r="I3549" s="11"/>
      <c r="J3549" s="11"/>
      <c r="K3549" s="11"/>
      <c r="L3549" s="6"/>
    </row>
    <row r="3550" spans="2:12">
      <c r="B3550" s="4"/>
      <c r="H3550" s="11"/>
      <c r="I3550" s="11"/>
      <c r="J3550" s="11"/>
      <c r="K3550" s="11"/>
      <c r="L3550" s="6"/>
    </row>
    <row r="3551" spans="2:12">
      <c r="B3551" s="4"/>
      <c r="H3551" s="11"/>
      <c r="I3551" s="11"/>
      <c r="J3551" s="11"/>
      <c r="K3551" s="11"/>
      <c r="L3551" s="6"/>
    </row>
    <row r="3552" spans="2:12">
      <c r="B3552" s="4"/>
      <c r="H3552" s="11"/>
      <c r="I3552" s="11"/>
      <c r="J3552" s="11"/>
      <c r="K3552" s="11"/>
      <c r="L3552" s="6"/>
    </row>
    <row r="3553" spans="2:12">
      <c r="B3553" s="4"/>
      <c r="H3553" s="11"/>
      <c r="I3553" s="11"/>
      <c r="J3553" s="11"/>
      <c r="K3553" s="11"/>
      <c r="L3553" s="6"/>
    </row>
    <row r="3554" spans="2:12">
      <c r="B3554" s="4"/>
      <c r="H3554" s="11"/>
      <c r="I3554" s="11"/>
      <c r="J3554" s="11"/>
      <c r="K3554" s="11"/>
      <c r="L3554" s="6"/>
    </row>
    <row r="3555" spans="2:12">
      <c r="B3555" s="4"/>
      <c r="H3555" s="11"/>
      <c r="I3555" s="11"/>
      <c r="J3555" s="11"/>
      <c r="K3555" s="11"/>
      <c r="L3555" s="6"/>
    </row>
    <row r="3556" spans="2:12">
      <c r="B3556" s="4"/>
      <c r="H3556" s="11"/>
      <c r="I3556" s="11"/>
      <c r="J3556" s="11"/>
      <c r="K3556" s="11"/>
      <c r="L3556" s="6"/>
    </row>
    <row r="3557" spans="2:12">
      <c r="B3557" s="4"/>
      <c r="H3557" s="11"/>
      <c r="I3557" s="11"/>
      <c r="J3557" s="11"/>
      <c r="K3557" s="11"/>
      <c r="L3557" s="6"/>
    </row>
    <row r="3558" spans="2:12">
      <c r="B3558" s="4"/>
      <c r="H3558" s="11"/>
      <c r="I3558" s="11"/>
      <c r="J3558" s="11"/>
      <c r="K3558" s="11"/>
      <c r="L3558" s="6"/>
    </row>
    <row r="3559" spans="2:12">
      <c r="B3559" s="4"/>
      <c r="H3559" s="11"/>
      <c r="I3559" s="11"/>
      <c r="J3559" s="11"/>
      <c r="K3559" s="11"/>
      <c r="L3559" s="6"/>
    </row>
    <row r="3560" spans="2:12">
      <c r="B3560" s="4"/>
      <c r="H3560" s="11"/>
      <c r="I3560" s="11"/>
      <c r="J3560" s="11"/>
      <c r="K3560" s="11"/>
      <c r="L3560" s="6"/>
    </row>
    <row r="3561" spans="2:12">
      <c r="B3561" s="4"/>
      <c r="H3561" s="11"/>
      <c r="I3561" s="11"/>
      <c r="J3561" s="11"/>
      <c r="K3561" s="11"/>
      <c r="L3561" s="6"/>
    </row>
    <row r="3562" spans="2:12">
      <c r="B3562" s="4"/>
      <c r="H3562" s="11"/>
      <c r="I3562" s="11"/>
      <c r="J3562" s="11"/>
      <c r="K3562" s="11"/>
      <c r="L3562" s="6"/>
    </row>
    <row r="3563" spans="2:12">
      <c r="B3563" s="4"/>
      <c r="H3563" s="11"/>
      <c r="I3563" s="11"/>
      <c r="J3563" s="11"/>
      <c r="K3563" s="11"/>
      <c r="L3563" s="6"/>
    </row>
    <row r="3564" spans="2:12">
      <c r="B3564" s="4"/>
      <c r="H3564" s="11"/>
      <c r="I3564" s="11"/>
      <c r="J3564" s="11"/>
      <c r="K3564" s="11"/>
      <c r="L3564" s="6"/>
    </row>
    <row r="3565" spans="2:12">
      <c r="B3565" s="4"/>
      <c r="H3565" s="11"/>
      <c r="I3565" s="11"/>
      <c r="J3565" s="11"/>
      <c r="K3565" s="11"/>
      <c r="L3565" s="6"/>
    </row>
    <row r="3566" spans="2:12">
      <c r="B3566" s="4"/>
      <c r="H3566" s="11"/>
      <c r="I3566" s="11"/>
      <c r="J3566" s="11"/>
      <c r="K3566" s="11"/>
      <c r="L3566" s="6"/>
    </row>
    <row r="3567" spans="2:12">
      <c r="B3567" s="4"/>
      <c r="H3567" s="11"/>
      <c r="I3567" s="11"/>
      <c r="J3567" s="11"/>
      <c r="K3567" s="11"/>
      <c r="L3567" s="6"/>
    </row>
    <row r="3568" spans="2:12">
      <c r="B3568" s="4"/>
      <c r="H3568" s="11"/>
      <c r="I3568" s="11"/>
      <c r="J3568" s="11"/>
      <c r="K3568" s="11"/>
      <c r="L3568" s="6"/>
    </row>
    <row r="3569" spans="2:12">
      <c r="B3569" s="4"/>
      <c r="H3569" s="11"/>
      <c r="I3569" s="11"/>
      <c r="J3569" s="11"/>
      <c r="K3569" s="11"/>
      <c r="L3569" s="6"/>
    </row>
    <row r="3570" spans="2:12">
      <c r="B3570" s="4"/>
      <c r="H3570" s="11"/>
      <c r="I3570" s="11"/>
      <c r="J3570" s="11"/>
      <c r="K3570" s="11"/>
      <c r="L3570" s="6"/>
    </row>
    <row r="3571" spans="2:12">
      <c r="B3571" s="4"/>
      <c r="H3571" s="11"/>
      <c r="I3571" s="11"/>
      <c r="J3571" s="11"/>
      <c r="K3571" s="11"/>
      <c r="L3571" s="6"/>
    </row>
    <row r="3572" spans="2:12">
      <c r="B3572" s="4"/>
      <c r="H3572" s="11"/>
      <c r="I3572" s="11"/>
      <c r="J3572" s="11"/>
      <c r="K3572" s="11"/>
      <c r="L3572" s="6"/>
    </row>
    <row r="3573" spans="2:12">
      <c r="B3573" s="4"/>
      <c r="H3573" s="11"/>
      <c r="I3573" s="11"/>
      <c r="J3573" s="11"/>
      <c r="K3573" s="11"/>
      <c r="L3573" s="6"/>
    </row>
    <row r="3574" spans="2:12">
      <c r="B3574" s="4"/>
      <c r="H3574" s="11"/>
      <c r="I3574" s="11"/>
      <c r="J3574" s="11"/>
      <c r="K3574" s="11"/>
      <c r="L3574" s="6"/>
    </row>
    <row r="3575" spans="2:12">
      <c r="B3575" s="4"/>
      <c r="H3575" s="11"/>
      <c r="I3575" s="11"/>
      <c r="J3575" s="11"/>
      <c r="K3575" s="11"/>
      <c r="L3575" s="6"/>
    </row>
    <row r="3576" spans="2:12">
      <c r="B3576" s="4"/>
      <c r="H3576" s="11"/>
      <c r="I3576" s="11"/>
      <c r="J3576" s="11"/>
      <c r="K3576" s="11"/>
      <c r="L3576" s="6"/>
    </row>
    <row r="3577" spans="2:12">
      <c r="B3577" s="4"/>
      <c r="H3577" s="11"/>
      <c r="I3577" s="11"/>
      <c r="J3577" s="11"/>
      <c r="K3577" s="11"/>
      <c r="L3577" s="6"/>
    </row>
    <row r="3578" spans="2:12">
      <c r="B3578" s="4"/>
      <c r="H3578" s="11"/>
      <c r="I3578" s="11"/>
      <c r="J3578" s="11"/>
      <c r="K3578" s="11"/>
      <c r="L3578" s="6"/>
    </row>
    <row r="3579" spans="2:12">
      <c r="B3579" s="4"/>
      <c r="H3579" s="11"/>
      <c r="I3579" s="11"/>
      <c r="J3579" s="11"/>
      <c r="K3579" s="11"/>
      <c r="L3579" s="6"/>
    </row>
    <row r="3580" spans="2:12">
      <c r="B3580" s="4"/>
      <c r="H3580" s="11"/>
      <c r="I3580" s="11"/>
      <c r="J3580" s="11"/>
      <c r="K3580" s="11"/>
      <c r="L3580" s="6"/>
    </row>
    <row r="3581" spans="2:12">
      <c r="B3581" s="4"/>
      <c r="H3581" s="11"/>
      <c r="I3581" s="11"/>
      <c r="J3581" s="11"/>
      <c r="K3581" s="11"/>
      <c r="L3581" s="6"/>
    </row>
    <row r="3582" spans="2:12">
      <c r="B3582" s="4"/>
      <c r="H3582" s="11"/>
      <c r="I3582" s="11"/>
      <c r="J3582" s="11"/>
      <c r="K3582" s="11"/>
      <c r="L3582" s="6"/>
    </row>
    <row r="3583" spans="2:12">
      <c r="B3583" s="4"/>
      <c r="H3583" s="11"/>
      <c r="I3583" s="11"/>
      <c r="J3583" s="11"/>
      <c r="K3583" s="11"/>
      <c r="L3583" s="6"/>
    </row>
    <row r="3584" spans="2:12">
      <c r="B3584" s="4"/>
      <c r="H3584" s="11"/>
      <c r="I3584" s="11"/>
      <c r="J3584" s="11"/>
      <c r="K3584" s="11"/>
      <c r="L3584" s="6"/>
    </row>
    <row r="3585" spans="2:12">
      <c r="B3585" s="4"/>
      <c r="H3585" s="11"/>
      <c r="I3585" s="11"/>
      <c r="J3585" s="11"/>
      <c r="K3585" s="11"/>
      <c r="L3585" s="6"/>
    </row>
    <row r="3586" spans="2:12">
      <c r="B3586" s="4"/>
      <c r="H3586" s="11"/>
      <c r="I3586" s="11"/>
      <c r="J3586" s="11"/>
      <c r="K3586" s="11"/>
      <c r="L3586" s="6"/>
    </row>
    <row r="3587" spans="2:12">
      <c r="B3587" s="4"/>
      <c r="H3587" s="11"/>
      <c r="I3587" s="11"/>
      <c r="J3587" s="11"/>
      <c r="K3587" s="11"/>
      <c r="L3587" s="6"/>
    </row>
    <row r="3588" spans="2:12">
      <c r="B3588" s="4"/>
      <c r="H3588" s="11"/>
      <c r="I3588" s="11"/>
      <c r="J3588" s="11"/>
      <c r="K3588" s="11"/>
      <c r="L3588" s="6"/>
    </row>
    <row r="3589" spans="2:12">
      <c r="B3589" s="4"/>
      <c r="H3589" s="11"/>
      <c r="I3589" s="11"/>
      <c r="J3589" s="11"/>
      <c r="K3589" s="11"/>
      <c r="L3589" s="6"/>
    </row>
    <row r="3590" spans="2:12">
      <c r="B3590" s="4"/>
      <c r="H3590" s="11"/>
      <c r="I3590" s="11"/>
      <c r="J3590" s="11"/>
      <c r="K3590" s="11"/>
      <c r="L3590" s="6"/>
    </row>
    <row r="3591" spans="2:12">
      <c r="B3591" s="4"/>
      <c r="H3591" s="11"/>
      <c r="I3591" s="11"/>
      <c r="J3591" s="11"/>
      <c r="K3591" s="11"/>
      <c r="L3591" s="6"/>
    </row>
    <row r="3592" spans="2:12">
      <c r="B3592" s="4"/>
      <c r="H3592" s="11"/>
      <c r="I3592" s="11"/>
      <c r="J3592" s="11"/>
      <c r="K3592" s="11"/>
      <c r="L3592" s="6"/>
    </row>
    <row r="3593" spans="2:12">
      <c r="B3593" s="4"/>
      <c r="H3593" s="11"/>
      <c r="I3593" s="11"/>
      <c r="J3593" s="11"/>
      <c r="K3593" s="11"/>
      <c r="L3593" s="6"/>
    </row>
    <row r="3594" spans="2:12">
      <c r="B3594" s="4"/>
      <c r="H3594" s="11"/>
      <c r="I3594" s="11"/>
      <c r="J3594" s="11"/>
      <c r="K3594" s="11"/>
      <c r="L3594" s="6"/>
    </row>
    <row r="3595" spans="2:12">
      <c r="B3595" s="4"/>
      <c r="H3595" s="11"/>
      <c r="I3595" s="11"/>
      <c r="J3595" s="11"/>
      <c r="K3595" s="11"/>
      <c r="L3595" s="6"/>
    </row>
    <row r="3596" spans="2:12">
      <c r="B3596" s="4"/>
      <c r="H3596" s="11"/>
      <c r="I3596" s="11"/>
      <c r="J3596" s="11"/>
      <c r="K3596" s="11"/>
      <c r="L3596" s="6"/>
    </row>
    <row r="3597" spans="2:12">
      <c r="B3597" s="4"/>
      <c r="H3597" s="11"/>
      <c r="I3597" s="11"/>
      <c r="J3597" s="11"/>
      <c r="K3597" s="11"/>
      <c r="L3597" s="6"/>
    </row>
    <row r="3598" spans="2:12">
      <c r="B3598" s="4"/>
      <c r="H3598" s="11"/>
      <c r="I3598" s="11"/>
      <c r="J3598" s="11"/>
      <c r="K3598" s="11"/>
      <c r="L3598" s="6"/>
    </row>
    <row r="3599" spans="2:12">
      <c r="B3599" s="4"/>
      <c r="H3599" s="11"/>
      <c r="I3599" s="11"/>
      <c r="J3599" s="11"/>
      <c r="K3599" s="11"/>
      <c r="L3599" s="6"/>
    </row>
    <row r="3600" spans="2:12">
      <c r="B3600" s="4"/>
      <c r="H3600" s="11"/>
      <c r="I3600" s="11"/>
      <c r="J3600" s="11"/>
      <c r="K3600" s="11"/>
      <c r="L3600" s="6"/>
    </row>
    <row r="3601" spans="2:12">
      <c r="B3601" s="4"/>
      <c r="H3601" s="11"/>
      <c r="I3601" s="11"/>
      <c r="J3601" s="11"/>
      <c r="K3601" s="11"/>
      <c r="L3601" s="6"/>
    </row>
    <row r="3602" spans="2:12">
      <c r="B3602" s="4"/>
      <c r="H3602" s="11"/>
      <c r="I3602" s="11"/>
      <c r="J3602" s="11"/>
      <c r="K3602" s="11"/>
      <c r="L3602" s="6"/>
    </row>
    <row r="3603" spans="2:12">
      <c r="B3603" s="4"/>
      <c r="H3603" s="11"/>
      <c r="I3603" s="11"/>
      <c r="J3603" s="11"/>
      <c r="K3603" s="11"/>
      <c r="L3603" s="6"/>
    </row>
    <row r="3604" spans="2:12">
      <c r="B3604" s="4"/>
      <c r="H3604" s="11"/>
      <c r="I3604" s="11"/>
      <c r="J3604" s="11"/>
      <c r="K3604" s="11"/>
      <c r="L3604" s="6"/>
    </row>
    <row r="3605" spans="2:12">
      <c r="B3605" s="4"/>
      <c r="H3605" s="11"/>
      <c r="I3605" s="11"/>
      <c r="J3605" s="11"/>
      <c r="K3605" s="11"/>
      <c r="L3605" s="6"/>
    </row>
    <row r="3606" spans="2:12">
      <c r="B3606" s="4"/>
      <c r="H3606" s="11"/>
      <c r="I3606" s="11"/>
      <c r="J3606" s="11"/>
      <c r="K3606" s="11"/>
      <c r="L3606" s="6"/>
    </row>
    <row r="3607" spans="2:12">
      <c r="B3607" s="4"/>
      <c r="H3607" s="11"/>
      <c r="I3607" s="11"/>
      <c r="J3607" s="11"/>
      <c r="K3607" s="11"/>
      <c r="L3607" s="6"/>
    </row>
    <row r="3608" spans="2:12">
      <c r="B3608" s="4"/>
      <c r="H3608" s="11"/>
      <c r="I3608" s="11"/>
      <c r="J3608" s="11"/>
      <c r="K3608" s="11"/>
      <c r="L3608" s="6"/>
    </row>
    <row r="3609" spans="2:12">
      <c r="B3609" s="4"/>
      <c r="H3609" s="11"/>
      <c r="I3609" s="11"/>
      <c r="J3609" s="11"/>
      <c r="K3609" s="11"/>
      <c r="L3609" s="6"/>
    </row>
    <row r="3610" spans="2:12">
      <c r="B3610" s="4"/>
      <c r="H3610" s="11"/>
      <c r="I3610" s="11"/>
      <c r="J3610" s="11"/>
      <c r="K3610" s="11"/>
      <c r="L3610" s="6"/>
    </row>
    <row r="3611" spans="2:12">
      <c r="B3611" s="4"/>
      <c r="H3611" s="11"/>
      <c r="I3611" s="11"/>
      <c r="J3611" s="11"/>
      <c r="K3611" s="11"/>
      <c r="L3611" s="6"/>
    </row>
    <row r="3612" spans="2:12">
      <c r="B3612" s="4"/>
      <c r="H3612" s="11"/>
      <c r="I3612" s="11"/>
      <c r="J3612" s="11"/>
      <c r="K3612" s="11"/>
      <c r="L3612" s="6"/>
    </row>
    <row r="3613" spans="2:12">
      <c r="B3613" s="4"/>
      <c r="H3613" s="11"/>
      <c r="I3613" s="11"/>
      <c r="J3613" s="11"/>
      <c r="K3613" s="11"/>
      <c r="L3613" s="6"/>
    </row>
    <row r="3614" spans="2:12">
      <c r="B3614" s="4"/>
      <c r="H3614" s="11"/>
      <c r="I3614" s="11"/>
      <c r="J3614" s="11"/>
      <c r="K3614" s="11"/>
      <c r="L3614" s="6"/>
    </row>
    <row r="3615" spans="2:12">
      <c r="B3615" s="4"/>
      <c r="H3615" s="11"/>
      <c r="I3615" s="11"/>
      <c r="J3615" s="11"/>
      <c r="K3615" s="11"/>
      <c r="L3615" s="6"/>
    </row>
    <row r="3616" spans="2:12">
      <c r="B3616" s="4"/>
      <c r="H3616" s="11"/>
      <c r="I3616" s="11"/>
      <c r="J3616" s="11"/>
      <c r="K3616" s="11"/>
      <c r="L3616" s="6"/>
    </row>
    <row r="3617" spans="2:12">
      <c r="B3617" s="4"/>
      <c r="H3617" s="11"/>
      <c r="I3617" s="11"/>
      <c r="J3617" s="11"/>
      <c r="K3617" s="11"/>
      <c r="L3617" s="6"/>
    </row>
    <row r="3618" spans="2:12">
      <c r="B3618" s="4"/>
      <c r="H3618" s="11"/>
      <c r="I3618" s="11"/>
      <c r="J3618" s="11"/>
      <c r="K3618" s="11"/>
      <c r="L3618" s="6"/>
    </row>
    <row r="3619" spans="2:12">
      <c r="B3619" s="4"/>
      <c r="H3619" s="11"/>
      <c r="I3619" s="11"/>
      <c r="J3619" s="11"/>
      <c r="K3619" s="11"/>
      <c r="L3619" s="6"/>
    </row>
    <row r="3620" spans="2:12">
      <c r="B3620" s="4"/>
      <c r="H3620" s="11"/>
      <c r="I3620" s="11"/>
      <c r="J3620" s="11"/>
      <c r="K3620" s="11"/>
      <c r="L3620" s="6"/>
    </row>
    <row r="3621" spans="2:12">
      <c r="B3621" s="4"/>
      <c r="H3621" s="11"/>
      <c r="I3621" s="11"/>
      <c r="J3621" s="11"/>
      <c r="K3621" s="11"/>
      <c r="L3621" s="6"/>
    </row>
    <row r="3622" spans="2:12">
      <c r="B3622" s="4"/>
      <c r="H3622" s="11"/>
      <c r="I3622" s="11"/>
      <c r="J3622" s="11"/>
      <c r="K3622" s="11"/>
      <c r="L3622" s="6"/>
    </row>
    <row r="3623" spans="2:12">
      <c r="B3623" s="4"/>
      <c r="H3623" s="11"/>
      <c r="I3623" s="11"/>
      <c r="J3623" s="11"/>
      <c r="K3623" s="11"/>
      <c r="L3623" s="6"/>
    </row>
    <row r="3624" spans="2:12">
      <c r="B3624" s="4"/>
      <c r="H3624" s="11"/>
      <c r="I3624" s="11"/>
      <c r="J3624" s="11"/>
      <c r="K3624" s="11"/>
      <c r="L3624" s="6"/>
    </row>
    <row r="3625" spans="2:12">
      <c r="B3625" s="4"/>
      <c r="H3625" s="11"/>
      <c r="I3625" s="11"/>
      <c r="J3625" s="11"/>
      <c r="K3625" s="11"/>
      <c r="L3625" s="6"/>
    </row>
    <row r="3626" spans="2:12">
      <c r="B3626" s="4"/>
      <c r="H3626" s="11"/>
      <c r="I3626" s="11"/>
      <c r="J3626" s="11"/>
      <c r="K3626" s="11"/>
      <c r="L3626" s="6"/>
    </row>
    <row r="3627" spans="2:12">
      <c r="B3627" s="4"/>
      <c r="H3627" s="11"/>
      <c r="I3627" s="11"/>
      <c r="J3627" s="11"/>
      <c r="K3627" s="11"/>
      <c r="L3627" s="6"/>
    </row>
    <row r="3628" spans="2:12">
      <c r="B3628" s="4"/>
      <c r="H3628" s="11"/>
      <c r="I3628" s="11"/>
      <c r="J3628" s="11"/>
      <c r="K3628" s="11"/>
      <c r="L3628" s="6"/>
    </row>
    <row r="3629" spans="2:12">
      <c r="B3629" s="4"/>
      <c r="H3629" s="11"/>
      <c r="I3629" s="11"/>
      <c r="J3629" s="11"/>
      <c r="K3629" s="11"/>
      <c r="L3629" s="6"/>
    </row>
    <row r="3630" spans="2:12">
      <c r="B3630" s="4"/>
      <c r="H3630" s="11"/>
      <c r="I3630" s="11"/>
      <c r="J3630" s="11"/>
      <c r="K3630" s="11"/>
      <c r="L3630" s="6"/>
    </row>
    <row r="3631" spans="2:12">
      <c r="B3631" s="4"/>
      <c r="H3631" s="11"/>
      <c r="I3631" s="11"/>
      <c r="J3631" s="11"/>
      <c r="K3631" s="11"/>
      <c r="L3631" s="6"/>
    </row>
    <row r="3632" spans="2:12">
      <c r="B3632" s="4"/>
      <c r="H3632" s="11"/>
      <c r="I3632" s="11"/>
      <c r="J3632" s="11"/>
      <c r="K3632" s="11"/>
      <c r="L3632" s="6"/>
    </row>
    <row r="3633" spans="2:12">
      <c r="B3633" s="4"/>
      <c r="H3633" s="11"/>
      <c r="I3633" s="11"/>
      <c r="J3633" s="11"/>
      <c r="K3633" s="11"/>
      <c r="L3633" s="6"/>
    </row>
    <row r="3634" spans="2:12">
      <c r="B3634" s="4"/>
      <c r="H3634" s="11"/>
      <c r="I3634" s="11"/>
      <c r="J3634" s="11"/>
      <c r="K3634" s="11"/>
      <c r="L3634" s="6"/>
    </row>
    <row r="3635" spans="2:12">
      <c r="B3635" s="4"/>
      <c r="H3635" s="11"/>
      <c r="I3635" s="11"/>
      <c r="J3635" s="11"/>
      <c r="K3635" s="11"/>
      <c r="L3635" s="6"/>
    </row>
    <row r="3636" spans="2:12">
      <c r="B3636" s="4"/>
      <c r="H3636" s="11"/>
      <c r="I3636" s="11"/>
      <c r="J3636" s="11"/>
      <c r="K3636" s="11"/>
      <c r="L3636" s="6"/>
    </row>
    <row r="3637" spans="2:12">
      <c r="B3637" s="4"/>
      <c r="H3637" s="11"/>
      <c r="I3637" s="11"/>
      <c r="J3637" s="11"/>
      <c r="K3637" s="11"/>
      <c r="L3637" s="6"/>
    </row>
    <row r="3638" spans="2:12">
      <c r="B3638" s="4"/>
      <c r="H3638" s="11"/>
      <c r="I3638" s="11"/>
      <c r="J3638" s="11"/>
      <c r="K3638" s="11"/>
      <c r="L3638" s="6"/>
    </row>
    <row r="3639" spans="2:12">
      <c r="B3639" s="4"/>
      <c r="H3639" s="11"/>
      <c r="I3639" s="11"/>
      <c r="J3639" s="11"/>
      <c r="K3639" s="11"/>
      <c r="L3639" s="6"/>
    </row>
    <row r="3640" spans="2:12">
      <c r="B3640" s="4"/>
      <c r="H3640" s="11"/>
      <c r="I3640" s="11"/>
      <c r="J3640" s="11"/>
      <c r="K3640" s="11"/>
      <c r="L3640" s="6"/>
    </row>
    <row r="3641" spans="2:12">
      <c r="B3641" s="4"/>
      <c r="H3641" s="11"/>
      <c r="I3641" s="11"/>
      <c r="J3641" s="11"/>
      <c r="K3641" s="11"/>
      <c r="L3641" s="6"/>
    </row>
    <row r="3642" spans="2:12">
      <c r="B3642" s="4"/>
      <c r="H3642" s="11"/>
      <c r="I3642" s="11"/>
      <c r="J3642" s="11"/>
      <c r="K3642" s="11"/>
      <c r="L3642" s="6"/>
    </row>
    <row r="3643" spans="2:12">
      <c r="B3643" s="4"/>
      <c r="H3643" s="11"/>
      <c r="I3643" s="11"/>
      <c r="J3643" s="11"/>
      <c r="K3643" s="11"/>
      <c r="L3643" s="6"/>
    </row>
    <row r="3644" spans="2:12">
      <c r="B3644" s="4"/>
      <c r="H3644" s="11"/>
      <c r="I3644" s="11"/>
      <c r="J3644" s="11"/>
      <c r="K3644" s="11"/>
      <c r="L3644" s="6"/>
    </row>
    <row r="3645" spans="2:12">
      <c r="B3645" s="4"/>
      <c r="H3645" s="11"/>
      <c r="I3645" s="11"/>
      <c r="J3645" s="11"/>
      <c r="K3645" s="11"/>
      <c r="L3645" s="6"/>
    </row>
    <row r="3646" spans="2:12">
      <c r="B3646" s="4"/>
      <c r="H3646" s="11"/>
      <c r="I3646" s="11"/>
      <c r="J3646" s="11"/>
      <c r="K3646" s="11"/>
      <c r="L3646" s="6"/>
    </row>
    <row r="3647" spans="2:12">
      <c r="B3647" s="4"/>
      <c r="H3647" s="11"/>
      <c r="I3647" s="11"/>
      <c r="J3647" s="11"/>
      <c r="K3647" s="11"/>
      <c r="L3647" s="6"/>
    </row>
    <row r="3648" spans="2:12">
      <c r="B3648" s="4"/>
      <c r="H3648" s="11"/>
      <c r="I3648" s="11"/>
      <c r="J3648" s="11"/>
      <c r="K3648" s="11"/>
      <c r="L3648" s="6"/>
    </row>
    <row r="3649" spans="2:12">
      <c r="B3649" s="4"/>
      <c r="H3649" s="11"/>
      <c r="I3649" s="11"/>
      <c r="J3649" s="11"/>
      <c r="K3649" s="11"/>
      <c r="L3649" s="6"/>
    </row>
    <row r="3650" spans="2:12">
      <c r="B3650" s="4"/>
      <c r="H3650" s="11"/>
      <c r="I3650" s="11"/>
      <c r="J3650" s="11"/>
      <c r="K3650" s="11"/>
      <c r="L3650" s="6"/>
    </row>
    <row r="3651" spans="2:12">
      <c r="B3651" s="4"/>
      <c r="H3651" s="11"/>
      <c r="I3651" s="11"/>
      <c r="J3651" s="11"/>
      <c r="K3651" s="11"/>
      <c r="L3651" s="6"/>
    </row>
    <row r="3652" spans="2:12">
      <c r="B3652" s="4"/>
      <c r="H3652" s="11"/>
      <c r="I3652" s="11"/>
      <c r="J3652" s="11"/>
      <c r="K3652" s="11"/>
      <c r="L3652" s="6"/>
    </row>
    <row r="3653" spans="2:12">
      <c r="B3653" s="4"/>
      <c r="H3653" s="11"/>
      <c r="I3653" s="11"/>
      <c r="J3653" s="11"/>
      <c r="K3653" s="11"/>
      <c r="L3653" s="6"/>
    </row>
    <row r="3654" spans="2:12">
      <c r="B3654" s="4"/>
      <c r="H3654" s="11"/>
      <c r="I3654" s="11"/>
      <c r="J3654" s="11"/>
      <c r="K3654" s="11"/>
      <c r="L3654" s="6"/>
    </row>
    <row r="3655" spans="2:12">
      <c r="B3655" s="4"/>
      <c r="H3655" s="11"/>
      <c r="I3655" s="11"/>
      <c r="J3655" s="11"/>
      <c r="K3655" s="11"/>
      <c r="L3655" s="6"/>
    </row>
    <row r="3656" spans="2:12">
      <c r="B3656" s="4"/>
      <c r="H3656" s="11"/>
      <c r="I3656" s="11"/>
      <c r="J3656" s="11"/>
      <c r="K3656" s="11"/>
      <c r="L3656" s="6"/>
    </row>
    <row r="3657" spans="2:12">
      <c r="B3657" s="4"/>
      <c r="H3657" s="11"/>
      <c r="I3657" s="11"/>
      <c r="J3657" s="11"/>
      <c r="K3657" s="11"/>
      <c r="L3657" s="6"/>
    </row>
    <row r="3658" spans="2:12">
      <c r="B3658" s="4"/>
      <c r="H3658" s="11"/>
      <c r="I3658" s="11"/>
      <c r="J3658" s="11"/>
      <c r="K3658" s="11"/>
      <c r="L3658" s="6"/>
    </row>
    <row r="3659" spans="2:12">
      <c r="B3659" s="4"/>
      <c r="H3659" s="11"/>
      <c r="I3659" s="11"/>
      <c r="J3659" s="11"/>
      <c r="K3659" s="11"/>
      <c r="L3659" s="6"/>
    </row>
    <row r="3660" spans="2:12">
      <c r="B3660" s="4"/>
      <c r="H3660" s="11"/>
      <c r="I3660" s="11"/>
      <c r="J3660" s="11"/>
      <c r="K3660" s="11"/>
      <c r="L3660" s="6"/>
    </row>
    <row r="3661" spans="2:12">
      <c r="B3661" s="4"/>
      <c r="H3661" s="11"/>
      <c r="I3661" s="11"/>
      <c r="J3661" s="11"/>
      <c r="K3661" s="11"/>
      <c r="L3661" s="6"/>
    </row>
    <row r="3662" spans="2:12">
      <c r="B3662" s="4"/>
      <c r="H3662" s="11"/>
      <c r="I3662" s="11"/>
      <c r="J3662" s="11"/>
      <c r="K3662" s="11"/>
      <c r="L3662" s="6"/>
    </row>
    <row r="3663" spans="2:12">
      <c r="B3663" s="4"/>
      <c r="H3663" s="11"/>
      <c r="I3663" s="11"/>
      <c r="J3663" s="11"/>
      <c r="K3663" s="11"/>
      <c r="L3663" s="6"/>
    </row>
    <row r="3664" spans="2:12">
      <c r="B3664" s="4"/>
      <c r="H3664" s="11"/>
      <c r="I3664" s="11"/>
      <c r="J3664" s="11"/>
      <c r="K3664" s="11"/>
      <c r="L3664" s="6"/>
    </row>
    <row r="3665" spans="2:12">
      <c r="B3665" s="4"/>
      <c r="H3665" s="11"/>
      <c r="I3665" s="11"/>
      <c r="J3665" s="11"/>
      <c r="K3665" s="11"/>
      <c r="L3665" s="6"/>
    </row>
    <row r="3666" spans="2:12">
      <c r="B3666" s="4"/>
      <c r="H3666" s="11"/>
      <c r="I3666" s="11"/>
      <c r="J3666" s="11"/>
      <c r="K3666" s="11"/>
      <c r="L3666" s="6"/>
    </row>
    <row r="3667" spans="2:12">
      <c r="B3667" s="4"/>
      <c r="H3667" s="11"/>
      <c r="I3667" s="11"/>
      <c r="J3667" s="11"/>
      <c r="K3667" s="11"/>
      <c r="L3667" s="6"/>
    </row>
    <row r="3668" spans="2:12">
      <c r="B3668" s="4"/>
      <c r="H3668" s="11"/>
      <c r="I3668" s="11"/>
      <c r="J3668" s="11"/>
      <c r="K3668" s="11"/>
      <c r="L3668" s="6"/>
    </row>
    <row r="3669" spans="2:12">
      <c r="B3669" s="4"/>
      <c r="H3669" s="11"/>
      <c r="I3669" s="11"/>
      <c r="J3669" s="11"/>
      <c r="K3669" s="11"/>
      <c r="L3669" s="6"/>
    </row>
    <row r="3670" spans="2:12">
      <c r="B3670" s="4"/>
      <c r="H3670" s="11"/>
      <c r="I3670" s="11"/>
      <c r="J3670" s="11"/>
      <c r="K3670" s="11"/>
      <c r="L3670" s="6"/>
    </row>
    <row r="3671" spans="2:12">
      <c r="B3671" s="4"/>
      <c r="H3671" s="11"/>
      <c r="I3671" s="11"/>
      <c r="J3671" s="11"/>
      <c r="K3671" s="11"/>
      <c r="L3671" s="6"/>
    </row>
    <row r="3672" spans="2:12">
      <c r="B3672" s="4"/>
      <c r="H3672" s="11"/>
      <c r="I3672" s="11"/>
      <c r="J3672" s="11"/>
      <c r="K3672" s="11"/>
      <c r="L3672" s="6"/>
    </row>
    <row r="3673" spans="2:12">
      <c r="B3673" s="4"/>
      <c r="H3673" s="11"/>
      <c r="I3673" s="11"/>
      <c r="J3673" s="11"/>
      <c r="K3673" s="11"/>
      <c r="L3673" s="6"/>
    </row>
    <row r="3674" spans="2:12">
      <c r="B3674" s="4"/>
      <c r="H3674" s="11"/>
      <c r="I3674" s="11"/>
      <c r="J3674" s="11"/>
      <c r="K3674" s="11"/>
      <c r="L3674" s="6"/>
    </row>
    <row r="3675" spans="2:12">
      <c r="B3675" s="4"/>
      <c r="H3675" s="11"/>
      <c r="I3675" s="11"/>
      <c r="J3675" s="11"/>
      <c r="K3675" s="11"/>
      <c r="L3675" s="6"/>
    </row>
    <row r="3676" spans="2:12">
      <c r="B3676" s="4"/>
      <c r="H3676" s="11"/>
      <c r="I3676" s="11"/>
      <c r="J3676" s="11"/>
      <c r="K3676" s="11"/>
      <c r="L3676" s="6"/>
    </row>
    <row r="3677" spans="2:12">
      <c r="B3677" s="4"/>
      <c r="H3677" s="11"/>
      <c r="I3677" s="11"/>
      <c r="J3677" s="11"/>
      <c r="K3677" s="11"/>
      <c r="L3677" s="6"/>
    </row>
    <row r="3678" spans="2:12">
      <c r="B3678" s="4"/>
      <c r="H3678" s="11"/>
      <c r="I3678" s="11"/>
      <c r="J3678" s="11"/>
      <c r="K3678" s="11"/>
      <c r="L3678" s="6"/>
    </row>
    <row r="3679" spans="2:12">
      <c r="B3679" s="4"/>
      <c r="H3679" s="11"/>
      <c r="I3679" s="11"/>
      <c r="J3679" s="11"/>
      <c r="K3679" s="11"/>
      <c r="L3679" s="6"/>
    </row>
    <row r="3680" spans="2:12">
      <c r="B3680" s="4"/>
      <c r="H3680" s="11"/>
      <c r="I3680" s="11"/>
      <c r="J3680" s="11"/>
      <c r="K3680" s="11"/>
      <c r="L3680" s="6"/>
    </row>
    <row r="3681" spans="2:12">
      <c r="B3681" s="4"/>
      <c r="H3681" s="11"/>
      <c r="I3681" s="11"/>
      <c r="J3681" s="11"/>
      <c r="K3681" s="11"/>
      <c r="L3681" s="6"/>
    </row>
    <row r="3682" spans="2:12">
      <c r="B3682" s="4"/>
      <c r="H3682" s="11"/>
      <c r="I3682" s="11"/>
      <c r="J3682" s="11"/>
      <c r="K3682" s="11"/>
      <c r="L3682" s="6"/>
    </row>
    <row r="3683" spans="2:12">
      <c r="B3683" s="4"/>
      <c r="H3683" s="11"/>
      <c r="I3683" s="11"/>
      <c r="J3683" s="11"/>
      <c r="K3683" s="11"/>
      <c r="L3683" s="6"/>
    </row>
    <row r="3684" spans="2:12">
      <c r="B3684" s="4"/>
      <c r="H3684" s="11"/>
      <c r="I3684" s="11"/>
      <c r="J3684" s="11"/>
      <c r="K3684" s="11"/>
      <c r="L3684" s="6"/>
    </row>
    <row r="3685" spans="2:12">
      <c r="B3685" s="4"/>
      <c r="H3685" s="11"/>
      <c r="I3685" s="11"/>
      <c r="J3685" s="11"/>
      <c r="K3685" s="11"/>
      <c r="L3685" s="6"/>
    </row>
    <row r="3686" spans="2:12">
      <c r="B3686" s="4"/>
      <c r="H3686" s="11"/>
      <c r="I3686" s="11"/>
      <c r="J3686" s="11"/>
      <c r="K3686" s="11"/>
      <c r="L3686" s="6"/>
    </row>
    <row r="3687" spans="2:12">
      <c r="B3687" s="4"/>
      <c r="H3687" s="11"/>
      <c r="I3687" s="11"/>
      <c r="J3687" s="11"/>
      <c r="K3687" s="11"/>
      <c r="L3687" s="6"/>
    </row>
    <row r="3688" spans="2:12">
      <c r="B3688" s="4"/>
      <c r="H3688" s="11"/>
      <c r="I3688" s="11"/>
      <c r="J3688" s="11"/>
      <c r="K3688" s="11"/>
      <c r="L3688" s="6"/>
    </row>
    <row r="3689" spans="2:12">
      <c r="B3689" s="4"/>
      <c r="H3689" s="11"/>
      <c r="I3689" s="11"/>
      <c r="J3689" s="11"/>
      <c r="K3689" s="11"/>
      <c r="L3689" s="6"/>
    </row>
    <row r="3690" spans="2:12">
      <c r="B3690" s="4"/>
      <c r="H3690" s="11"/>
      <c r="I3690" s="11"/>
      <c r="J3690" s="11"/>
      <c r="K3690" s="11"/>
      <c r="L3690" s="6"/>
    </row>
    <row r="3691" spans="2:12">
      <c r="B3691" s="4"/>
      <c r="H3691" s="11"/>
      <c r="I3691" s="11"/>
      <c r="J3691" s="11"/>
      <c r="K3691" s="11"/>
      <c r="L3691" s="6"/>
    </row>
    <row r="3692" spans="2:12">
      <c r="B3692" s="4"/>
      <c r="H3692" s="11"/>
      <c r="I3692" s="11"/>
      <c r="J3692" s="11"/>
      <c r="K3692" s="11"/>
      <c r="L3692" s="6"/>
    </row>
    <row r="3693" spans="2:12">
      <c r="B3693" s="4"/>
      <c r="H3693" s="11"/>
      <c r="I3693" s="11"/>
      <c r="J3693" s="11"/>
      <c r="K3693" s="11"/>
      <c r="L3693" s="6"/>
    </row>
    <row r="3694" spans="2:12">
      <c r="B3694" s="4"/>
      <c r="H3694" s="11"/>
      <c r="I3694" s="11"/>
      <c r="J3694" s="11"/>
      <c r="K3694" s="11"/>
      <c r="L3694" s="6"/>
    </row>
    <row r="3695" spans="2:12">
      <c r="B3695" s="4"/>
      <c r="H3695" s="11"/>
      <c r="I3695" s="11"/>
      <c r="J3695" s="11"/>
      <c r="K3695" s="11"/>
      <c r="L3695" s="6"/>
    </row>
    <row r="3696" spans="2:12">
      <c r="B3696" s="4"/>
      <c r="H3696" s="11"/>
      <c r="I3696" s="11"/>
      <c r="J3696" s="11"/>
      <c r="K3696" s="11"/>
      <c r="L3696" s="6"/>
    </row>
    <row r="3697" spans="2:12">
      <c r="B3697" s="4"/>
      <c r="H3697" s="11"/>
      <c r="I3697" s="11"/>
      <c r="J3697" s="11"/>
      <c r="K3697" s="11"/>
      <c r="L3697" s="6"/>
    </row>
    <row r="3698" spans="2:12">
      <c r="B3698" s="4"/>
      <c r="H3698" s="11"/>
      <c r="I3698" s="11"/>
      <c r="J3698" s="11"/>
      <c r="K3698" s="11"/>
      <c r="L3698" s="6"/>
    </row>
    <row r="3699" spans="2:12">
      <c r="B3699" s="4"/>
      <c r="H3699" s="11"/>
      <c r="I3699" s="11"/>
      <c r="J3699" s="11"/>
      <c r="K3699" s="11"/>
      <c r="L3699" s="6"/>
    </row>
    <row r="3700" spans="2:12">
      <c r="B3700" s="4"/>
      <c r="H3700" s="11"/>
      <c r="I3700" s="11"/>
      <c r="J3700" s="11"/>
      <c r="K3700" s="11"/>
      <c r="L3700" s="6"/>
    </row>
    <row r="3701" spans="2:12">
      <c r="B3701" s="4"/>
      <c r="H3701" s="11"/>
      <c r="I3701" s="11"/>
      <c r="J3701" s="11"/>
      <c r="K3701" s="11"/>
      <c r="L3701" s="6"/>
    </row>
    <row r="3702" spans="2:12">
      <c r="B3702" s="4"/>
      <c r="H3702" s="11"/>
      <c r="I3702" s="11"/>
      <c r="J3702" s="11"/>
      <c r="K3702" s="11"/>
      <c r="L3702" s="6"/>
    </row>
    <row r="3703" spans="2:12">
      <c r="B3703" s="4"/>
      <c r="H3703" s="11"/>
      <c r="I3703" s="11"/>
      <c r="J3703" s="11"/>
      <c r="K3703" s="11"/>
      <c r="L3703" s="6"/>
    </row>
    <row r="3704" spans="2:12">
      <c r="B3704" s="4"/>
      <c r="H3704" s="11"/>
      <c r="I3704" s="11"/>
      <c r="J3704" s="11"/>
      <c r="K3704" s="11"/>
      <c r="L3704" s="6"/>
    </row>
    <row r="3705" spans="2:12">
      <c r="B3705" s="4"/>
      <c r="H3705" s="11"/>
      <c r="I3705" s="11"/>
      <c r="J3705" s="11"/>
      <c r="K3705" s="11"/>
      <c r="L3705" s="6"/>
    </row>
    <row r="3706" spans="2:12">
      <c r="B3706" s="4"/>
      <c r="H3706" s="11"/>
      <c r="I3706" s="11"/>
      <c r="J3706" s="11"/>
      <c r="K3706" s="11"/>
      <c r="L3706" s="6"/>
    </row>
    <row r="3707" spans="2:12">
      <c r="B3707" s="4"/>
      <c r="H3707" s="11"/>
      <c r="I3707" s="11"/>
      <c r="J3707" s="11"/>
      <c r="K3707" s="11"/>
      <c r="L3707" s="6"/>
    </row>
    <row r="3708" spans="2:12">
      <c r="B3708" s="4"/>
      <c r="H3708" s="11"/>
      <c r="I3708" s="11"/>
      <c r="J3708" s="11"/>
      <c r="K3708" s="11"/>
      <c r="L3708" s="6"/>
    </row>
    <row r="3709" spans="2:12">
      <c r="B3709" s="4"/>
      <c r="H3709" s="11"/>
      <c r="I3709" s="11"/>
      <c r="J3709" s="11"/>
      <c r="K3709" s="11"/>
      <c r="L3709" s="6"/>
    </row>
    <row r="3710" spans="2:12">
      <c r="B3710" s="4"/>
      <c r="H3710" s="11"/>
      <c r="I3710" s="11"/>
      <c r="J3710" s="11"/>
      <c r="K3710" s="11"/>
      <c r="L3710" s="6"/>
    </row>
    <row r="3711" spans="2:12">
      <c r="B3711" s="4"/>
      <c r="H3711" s="11"/>
      <c r="I3711" s="11"/>
      <c r="J3711" s="11"/>
      <c r="K3711" s="11"/>
      <c r="L3711" s="6"/>
    </row>
    <row r="3712" spans="2:12">
      <c r="B3712" s="4"/>
      <c r="H3712" s="11"/>
      <c r="I3712" s="11"/>
      <c r="J3712" s="11"/>
      <c r="K3712" s="11"/>
      <c r="L3712" s="6"/>
    </row>
    <row r="3713" spans="2:12">
      <c r="B3713" s="4"/>
      <c r="H3713" s="11"/>
      <c r="I3713" s="11"/>
      <c r="J3713" s="11"/>
      <c r="K3713" s="11"/>
      <c r="L3713" s="6"/>
    </row>
    <row r="3714" spans="2:12">
      <c r="B3714" s="4"/>
      <c r="H3714" s="11"/>
      <c r="I3714" s="11"/>
      <c r="J3714" s="11"/>
      <c r="K3714" s="11"/>
      <c r="L3714" s="6"/>
    </row>
    <row r="3715" spans="2:12">
      <c r="B3715" s="4"/>
      <c r="H3715" s="11"/>
      <c r="I3715" s="11"/>
      <c r="J3715" s="11"/>
      <c r="K3715" s="11"/>
      <c r="L3715" s="6"/>
    </row>
    <row r="3716" spans="2:12">
      <c r="B3716" s="4"/>
      <c r="H3716" s="11"/>
      <c r="I3716" s="11"/>
      <c r="J3716" s="11"/>
      <c r="K3716" s="11"/>
      <c r="L3716" s="6"/>
    </row>
    <row r="3717" spans="2:12">
      <c r="B3717" s="4"/>
      <c r="H3717" s="11"/>
      <c r="I3717" s="11"/>
      <c r="J3717" s="11"/>
      <c r="K3717" s="11"/>
      <c r="L3717" s="6"/>
    </row>
    <row r="3718" spans="2:12">
      <c r="B3718" s="4"/>
      <c r="H3718" s="11"/>
      <c r="I3718" s="11"/>
      <c r="J3718" s="11"/>
      <c r="K3718" s="11"/>
      <c r="L3718" s="6"/>
    </row>
    <row r="3719" spans="2:12">
      <c r="B3719" s="4"/>
      <c r="H3719" s="11"/>
      <c r="I3719" s="11"/>
      <c r="J3719" s="11"/>
      <c r="K3719" s="11"/>
      <c r="L3719" s="6"/>
    </row>
    <row r="3720" spans="2:12">
      <c r="B3720" s="4"/>
      <c r="H3720" s="11"/>
      <c r="I3720" s="11"/>
      <c r="J3720" s="11"/>
      <c r="K3720" s="11"/>
      <c r="L3720" s="6"/>
    </row>
    <row r="3721" spans="2:12">
      <c r="B3721" s="4"/>
      <c r="H3721" s="11"/>
      <c r="I3721" s="11"/>
      <c r="J3721" s="11"/>
      <c r="K3721" s="11"/>
      <c r="L3721" s="6"/>
    </row>
    <row r="3722" spans="2:12">
      <c r="B3722" s="4"/>
      <c r="H3722" s="11"/>
      <c r="I3722" s="11"/>
      <c r="J3722" s="11"/>
      <c r="K3722" s="11"/>
      <c r="L3722" s="6"/>
    </row>
    <row r="3723" spans="2:12">
      <c r="B3723" s="4"/>
      <c r="H3723" s="11"/>
      <c r="I3723" s="11"/>
      <c r="J3723" s="11"/>
      <c r="K3723" s="11"/>
      <c r="L3723" s="6"/>
    </row>
    <row r="3724" spans="2:12">
      <c r="B3724" s="4"/>
      <c r="H3724" s="11"/>
      <c r="I3724" s="11"/>
      <c r="J3724" s="11"/>
      <c r="K3724" s="11"/>
      <c r="L3724" s="6"/>
    </row>
    <row r="3725" spans="2:12">
      <c r="B3725" s="4"/>
      <c r="H3725" s="11"/>
      <c r="I3725" s="11"/>
      <c r="J3725" s="11"/>
      <c r="K3725" s="11"/>
      <c r="L3725" s="6"/>
    </row>
    <row r="3726" spans="2:12">
      <c r="B3726" s="4"/>
      <c r="H3726" s="11"/>
      <c r="I3726" s="11"/>
      <c r="J3726" s="11"/>
      <c r="K3726" s="11"/>
      <c r="L3726" s="6"/>
    </row>
    <row r="3727" spans="2:12">
      <c r="B3727" s="4"/>
      <c r="H3727" s="11"/>
      <c r="I3727" s="11"/>
      <c r="J3727" s="11"/>
      <c r="K3727" s="11"/>
      <c r="L3727" s="6"/>
    </row>
    <row r="3728" spans="2:12">
      <c r="B3728" s="4"/>
      <c r="H3728" s="11"/>
      <c r="I3728" s="11"/>
      <c r="J3728" s="11"/>
      <c r="K3728" s="11"/>
      <c r="L3728" s="6"/>
    </row>
    <row r="3729" spans="2:12">
      <c r="B3729" s="4"/>
      <c r="H3729" s="11"/>
      <c r="I3729" s="11"/>
      <c r="J3729" s="11"/>
      <c r="K3729" s="11"/>
      <c r="L3729" s="6"/>
    </row>
    <row r="3730" spans="2:12">
      <c r="B3730" s="4"/>
      <c r="H3730" s="11"/>
      <c r="I3730" s="11"/>
      <c r="J3730" s="11"/>
      <c r="K3730" s="11"/>
      <c r="L3730" s="6"/>
    </row>
    <row r="3731" spans="2:12">
      <c r="B3731" s="4"/>
      <c r="H3731" s="11"/>
      <c r="I3731" s="11"/>
      <c r="J3731" s="11"/>
      <c r="K3731" s="11"/>
      <c r="L3731" s="6"/>
    </row>
    <row r="3732" spans="2:12">
      <c r="B3732" s="4"/>
      <c r="H3732" s="11"/>
      <c r="I3732" s="11"/>
      <c r="J3732" s="11"/>
      <c r="K3732" s="11"/>
      <c r="L3732" s="6"/>
    </row>
    <row r="3733" spans="2:12">
      <c r="B3733" s="4"/>
      <c r="H3733" s="11"/>
      <c r="I3733" s="11"/>
      <c r="J3733" s="11"/>
      <c r="K3733" s="11"/>
      <c r="L3733" s="6"/>
    </row>
    <row r="3734" spans="2:12">
      <c r="B3734" s="4"/>
      <c r="H3734" s="11"/>
      <c r="I3734" s="11"/>
      <c r="J3734" s="11"/>
      <c r="K3734" s="11"/>
      <c r="L3734" s="6"/>
    </row>
    <row r="3735" spans="2:12">
      <c r="B3735" s="4"/>
      <c r="H3735" s="11"/>
      <c r="I3735" s="11"/>
      <c r="J3735" s="11"/>
      <c r="K3735" s="11"/>
      <c r="L3735" s="6"/>
    </row>
    <row r="3736" spans="2:12">
      <c r="B3736" s="4"/>
      <c r="H3736" s="11"/>
      <c r="I3736" s="11"/>
      <c r="J3736" s="11"/>
      <c r="K3736" s="11"/>
      <c r="L3736" s="6"/>
    </row>
    <row r="3737" spans="2:12">
      <c r="B3737" s="4"/>
      <c r="H3737" s="11"/>
      <c r="I3737" s="11"/>
      <c r="J3737" s="11"/>
      <c r="K3737" s="11"/>
      <c r="L3737" s="6"/>
    </row>
    <row r="3738" spans="2:12">
      <c r="B3738" s="4"/>
      <c r="H3738" s="11"/>
      <c r="I3738" s="11"/>
      <c r="J3738" s="11"/>
      <c r="K3738" s="11"/>
      <c r="L3738" s="6"/>
    </row>
    <row r="3739" spans="2:12">
      <c r="B3739" s="4"/>
      <c r="H3739" s="11"/>
      <c r="I3739" s="11"/>
      <c r="J3739" s="11"/>
      <c r="K3739" s="11"/>
      <c r="L3739" s="6"/>
    </row>
    <row r="3740" spans="2:12">
      <c r="B3740" s="4"/>
      <c r="H3740" s="11"/>
      <c r="I3740" s="11"/>
      <c r="J3740" s="11"/>
      <c r="K3740" s="11"/>
      <c r="L3740" s="6"/>
    </row>
    <row r="3741" spans="2:12">
      <c r="B3741" s="4"/>
      <c r="H3741" s="11"/>
      <c r="I3741" s="11"/>
      <c r="J3741" s="11"/>
      <c r="K3741" s="11"/>
      <c r="L3741" s="6"/>
    </row>
    <row r="3742" spans="2:12">
      <c r="B3742" s="4"/>
      <c r="H3742" s="11"/>
      <c r="I3742" s="11"/>
      <c r="J3742" s="11"/>
      <c r="K3742" s="11"/>
      <c r="L3742" s="6"/>
    </row>
    <row r="3743" spans="2:12">
      <c r="B3743" s="4"/>
      <c r="H3743" s="11"/>
      <c r="I3743" s="11"/>
      <c r="J3743" s="11"/>
      <c r="K3743" s="11"/>
      <c r="L3743" s="6"/>
    </row>
    <row r="3744" spans="2:12">
      <c r="B3744" s="4"/>
      <c r="H3744" s="11"/>
      <c r="I3744" s="11"/>
      <c r="J3744" s="11"/>
      <c r="K3744" s="11"/>
      <c r="L3744" s="6"/>
    </row>
    <row r="3745" spans="2:12">
      <c r="B3745" s="4"/>
      <c r="H3745" s="11"/>
      <c r="I3745" s="11"/>
      <c r="J3745" s="11"/>
      <c r="K3745" s="11"/>
      <c r="L3745" s="6"/>
    </row>
    <row r="3746" spans="2:12">
      <c r="B3746" s="4"/>
      <c r="H3746" s="11"/>
      <c r="I3746" s="11"/>
      <c r="J3746" s="11"/>
      <c r="K3746" s="11"/>
      <c r="L3746" s="6"/>
    </row>
    <row r="3747" spans="2:12">
      <c r="B3747" s="4"/>
      <c r="H3747" s="11"/>
      <c r="I3747" s="11"/>
      <c r="J3747" s="11"/>
      <c r="K3747" s="11"/>
      <c r="L3747" s="6"/>
    </row>
    <row r="3748" spans="2:12">
      <c r="B3748" s="4"/>
      <c r="H3748" s="11"/>
      <c r="I3748" s="11"/>
      <c r="J3748" s="11"/>
      <c r="K3748" s="11"/>
      <c r="L3748" s="6"/>
    </row>
    <row r="3749" spans="2:12">
      <c r="B3749" s="4"/>
      <c r="H3749" s="11"/>
      <c r="I3749" s="11"/>
      <c r="J3749" s="11"/>
      <c r="K3749" s="11"/>
      <c r="L3749" s="6"/>
    </row>
    <row r="3750" spans="2:12">
      <c r="B3750" s="4"/>
      <c r="H3750" s="11"/>
      <c r="I3750" s="11"/>
      <c r="J3750" s="11"/>
      <c r="K3750" s="11"/>
      <c r="L3750" s="6"/>
    </row>
    <row r="3751" spans="2:12">
      <c r="B3751" s="4"/>
      <c r="H3751" s="11"/>
      <c r="I3751" s="11"/>
      <c r="J3751" s="11"/>
      <c r="K3751" s="11"/>
      <c r="L3751" s="6"/>
    </row>
    <row r="3752" spans="2:12">
      <c r="B3752" s="4"/>
      <c r="H3752" s="11"/>
      <c r="I3752" s="11"/>
      <c r="J3752" s="11"/>
      <c r="K3752" s="11"/>
      <c r="L3752" s="6"/>
    </row>
    <row r="3753" spans="2:12">
      <c r="B3753" s="4"/>
      <c r="H3753" s="11"/>
      <c r="I3753" s="11"/>
      <c r="J3753" s="11"/>
      <c r="K3753" s="11"/>
      <c r="L3753" s="6"/>
    </row>
    <row r="3754" spans="2:12">
      <c r="B3754" s="4"/>
      <c r="H3754" s="11"/>
      <c r="I3754" s="11"/>
      <c r="J3754" s="11"/>
      <c r="K3754" s="11"/>
      <c r="L3754" s="6"/>
    </row>
    <row r="3755" spans="2:12">
      <c r="B3755" s="4"/>
      <c r="H3755" s="11"/>
      <c r="I3755" s="11"/>
      <c r="J3755" s="11"/>
      <c r="K3755" s="11"/>
      <c r="L3755" s="6"/>
    </row>
    <row r="3756" spans="2:12">
      <c r="B3756" s="4"/>
      <c r="H3756" s="11"/>
      <c r="I3756" s="11"/>
      <c r="J3756" s="11"/>
      <c r="K3756" s="11"/>
      <c r="L3756" s="6"/>
    </row>
    <row r="3757" spans="2:12">
      <c r="B3757" s="4"/>
      <c r="H3757" s="11"/>
      <c r="I3757" s="11"/>
      <c r="J3757" s="11"/>
      <c r="K3757" s="11"/>
      <c r="L3757" s="6"/>
    </row>
    <row r="3758" spans="2:12">
      <c r="B3758" s="4"/>
      <c r="H3758" s="11"/>
      <c r="I3758" s="11"/>
      <c r="J3758" s="11"/>
      <c r="K3758" s="11"/>
      <c r="L3758" s="6"/>
    </row>
    <row r="3759" spans="2:12">
      <c r="B3759" s="4"/>
      <c r="H3759" s="11"/>
      <c r="I3759" s="11"/>
      <c r="J3759" s="11"/>
      <c r="K3759" s="11"/>
      <c r="L3759" s="6"/>
    </row>
    <row r="3760" spans="2:12">
      <c r="B3760" s="4"/>
      <c r="H3760" s="11"/>
      <c r="I3760" s="11"/>
      <c r="J3760" s="11"/>
      <c r="K3760" s="11"/>
      <c r="L3760" s="6"/>
    </row>
    <row r="3761" spans="2:12">
      <c r="B3761" s="4"/>
      <c r="H3761" s="11"/>
      <c r="I3761" s="11"/>
      <c r="J3761" s="11"/>
      <c r="K3761" s="11"/>
      <c r="L3761" s="6"/>
    </row>
    <row r="3762" spans="2:12">
      <c r="B3762" s="4"/>
      <c r="H3762" s="11"/>
      <c r="I3762" s="11"/>
      <c r="J3762" s="11"/>
      <c r="K3762" s="11"/>
      <c r="L3762" s="6"/>
    </row>
    <row r="3763" spans="2:12">
      <c r="B3763" s="4"/>
      <c r="H3763" s="11"/>
      <c r="I3763" s="11"/>
      <c r="J3763" s="11"/>
      <c r="K3763" s="11"/>
      <c r="L3763" s="6"/>
    </row>
    <row r="3764" spans="2:12">
      <c r="B3764" s="4"/>
      <c r="H3764" s="11"/>
      <c r="I3764" s="11"/>
      <c r="J3764" s="11"/>
      <c r="K3764" s="11"/>
      <c r="L3764" s="6"/>
    </row>
    <row r="3765" spans="2:12">
      <c r="B3765" s="4"/>
      <c r="H3765" s="11"/>
      <c r="I3765" s="11"/>
      <c r="J3765" s="11"/>
      <c r="K3765" s="11"/>
      <c r="L3765" s="6"/>
    </row>
    <row r="3766" spans="2:12">
      <c r="B3766" s="4"/>
      <c r="H3766" s="11"/>
      <c r="I3766" s="11"/>
      <c r="J3766" s="11"/>
      <c r="K3766" s="11"/>
      <c r="L3766" s="6"/>
    </row>
    <row r="3767" spans="2:12">
      <c r="B3767" s="4"/>
      <c r="H3767" s="11"/>
      <c r="I3767" s="11"/>
      <c r="J3767" s="11"/>
      <c r="K3767" s="11"/>
      <c r="L3767" s="6"/>
    </row>
    <row r="3768" spans="2:12">
      <c r="B3768" s="4"/>
      <c r="H3768" s="11"/>
      <c r="I3768" s="11"/>
      <c r="J3768" s="11"/>
      <c r="K3768" s="11"/>
      <c r="L3768" s="6"/>
    </row>
    <row r="3769" spans="2:12">
      <c r="B3769" s="4"/>
      <c r="H3769" s="11"/>
      <c r="I3769" s="11"/>
      <c r="J3769" s="11"/>
      <c r="K3769" s="11"/>
      <c r="L3769" s="6"/>
    </row>
    <row r="3770" spans="2:12">
      <c r="B3770" s="4"/>
      <c r="H3770" s="11"/>
      <c r="I3770" s="11"/>
      <c r="J3770" s="11"/>
      <c r="K3770" s="11"/>
      <c r="L3770" s="6"/>
    </row>
    <row r="3771" spans="2:12">
      <c r="B3771" s="4"/>
      <c r="H3771" s="11"/>
      <c r="I3771" s="11"/>
      <c r="J3771" s="11"/>
      <c r="K3771" s="11"/>
      <c r="L3771" s="6"/>
    </row>
    <row r="3772" spans="2:12">
      <c r="B3772" s="4"/>
      <c r="H3772" s="11"/>
      <c r="I3772" s="11"/>
      <c r="J3772" s="11"/>
      <c r="K3772" s="11"/>
      <c r="L3772" s="6"/>
    </row>
    <row r="3773" spans="2:12">
      <c r="B3773" s="4"/>
      <c r="H3773" s="11"/>
      <c r="I3773" s="11"/>
      <c r="J3773" s="11"/>
      <c r="K3773" s="11"/>
      <c r="L3773" s="6"/>
    </row>
    <row r="3774" spans="2:12">
      <c r="B3774" s="4"/>
      <c r="H3774" s="11"/>
      <c r="I3774" s="11"/>
      <c r="J3774" s="11"/>
      <c r="K3774" s="11"/>
      <c r="L3774" s="6"/>
    </row>
    <row r="3775" spans="2:12">
      <c r="B3775" s="4"/>
      <c r="H3775" s="11"/>
      <c r="I3775" s="11"/>
      <c r="J3775" s="11"/>
      <c r="K3775" s="11"/>
      <c r="L3775" s="6"/>
    </row>
    <row r="3776" spans="2:12">
      <c r="B3776" s="4"/>
      <c r="H3776" s="11"/>
      <c r="I3776" s="11"/>
      <c r="J3776" s="11"/>
      <c r="K3776" s="11"/>
      <c r="L3776" s="6"/>
    </row>
    <row r="3777" spans="2:12">
      <c r="B3777" s="4"/>
      <c r="H3777" s="11"/>
      <c r="I3777" s="11"/>
      <c r="J3777" s="11"/>
      <c r="K3777" s="11"/>
      <c r="L3777" s="6"/>
    </row>
    <row r="3778" spans="2:12">
      <c r="B3778" s="4"/>
      <c r="H3778" s="11"/>
      <c r="I3778" s="11"/>
      <c r="J3778" s="11"/>
      <c r="K3778" s="11"/>
      <c r="L3778" s="6"/>
    </row>
    <row r="3779" spans="2:12">
      <c r="B3779" s="4"/>
      <c r="H3779" s="11"/>
      <c r="I3779" s="11"/>
      <c r="J3779" s="11"/>
      <c r="K3779" s="11"/>
      <c r="L3779" s="6"/>
    </row>
    <row r="3780" spans="2:12">
      <c r="B3780" s="4"/>
      <c r="H3780" s="11"/>
      <c r="I3780" s="11"/>
      <c r="J3780" s="11"/>
      <c r="K3780" s="11"/>
      <c r="L3780" s="6"/>
    </row>
    <row r="3781" spans="2:12">
      <c r="B3781" s="4"/>
      <c r="H3781" s="11"/>
      <c r="I3781" s="11"/>
      <c r="J3781" s="11"/>
      <c r="K3781" s="11"/>
      <c r="L3781" s="6"/>
    </row>
    <row r="3782" spans="2:12">
      <c r="B3782" s="4"/>
      <c r="H3782" s="11"/>
      <c r="I3782" s="11"/>
      <c r="J3782" s="11"/>
      <c r="K3782" s="11"/>
      <c r="L3782" s="6"/>
    </row>
    <row r="3783" spans="2:12">
      <c r="B3783" s="4"/>
      <c r="H3783" s="11"/>
      <c r="I3783" s="11"/>
      <c r="J3783" s="11"/>
      <c r="K3783" s="11"/>
      <c r="L3783" s="6"/>
    </row>
    <row r="3784" spans="2:12">
      <c r="B3784" s="4"/>
      <c r="H3784" s="11"/>
      <c r="I3784" s="11"/>
      <c r="J3784" s="11"/>
      <c r="K3784" s="11"/>
      <c r="L3784" s="6"/>
    </row>
    <row r="3785" spans="2:12">
      <c r="B3785" s="4"/>
      <c r="H3785" s="11"/>
      <c r="I3785" s="11"/>
      <c r="J3785" s="11"/>
      <c r="K3785" s="11"/>
      <c r="L3785" s="6"/>
    </row>
    <row r="3786" spans="2:12">
      <c r="B3786" s="4"/>
      <c r="H3786" s="11"/>
      <c r="I3786" s="11"/>
      <c r="J3786" s="11"/>
      <c r="K3786" s="11"/>
      <c r="L3786" s="6"/>
    </row>
    <row r="3787" spans="2:12">
      <c r="B3787" s="4"/>
      <c r="H3787" s="11"/>
      <c r="I3787" s="11"/>
      <c r="J3787" s="11"/>
      <c r="K3787" s="11"/>
      <c r="L3787" s="6"/>
    </row>
    <row r="3788" spans="2:12">
      <c r="B3788" s="4"/>
      <c r="H3788" s="11"/>
      <c r="I3788" s="11"/>
      <c r="J3788" s="11"/>
      <c r="K3788" s="11"/>
      <c r="L3788" s="6"/>
    </row>
    <row r="3789" spans="2:12">
      <c r="B3789" s="4"/>
      <c r="H3789" s="11"/>
      <c r="I3789" s="11"/>
      <c r="J3789" s="11"/>
      <c r="K3789" s="11"/>
      <c r="L3789" s="6"/>
    </row>
    <row r="3790" spans="2:12">
      <c r="B3790" s="4"/>
      <c r="H3790" s="11"/>
      <c r="I3790" s="11"/>
      <c r="J3790" s="11"/>
      <c r="K3790" s="11"/>
      <c r="L3790" s="6"/>
    </row>
    <row r="3791" spans="2:12">
      <c r="B3791" s="4"/>
      <c r="H3791" s="11"/>
      <c r="I3791" s="11"/>
      <c r="J3791" s="11"/>
      <c r="K3791" s="11"/>
      <c r="L3791" s="6"/>
    </row>
    <row r="3792" spans="2:12">
      <c r="B3792" s="4"/>
      <c r="H3792" s="11"/>
      <c r="I3792" s="11"/>
      <c r="J3792" s="11"/>
      <c r="K3792" s="11"/>
      <c r="L3792" s="6"/>
    </row>
    <row r="3793" spans="2:12">
      <c r="B3793" s="4"/>
      <c r="H3793" s="11"/>
      <c r="I3793" s="11"/>
      <c r="J3793" s="11"/>
      <c r="K3793" s="11"/>
      <c r="L3793" s="6"/>
    </row>
    <row r="3794" spans="2:12">
      <c r="B3794" s="4"/>
      <c r="H3794" s="11"/>
      <c r="I3794" s="11"/>
      <c r="J3794" s="11"/>
      <c r="K3794" s="11"/>
      <c r="L3794" s="6"/>
    </row>
    <row r="3795" spans="2:12">
      <c r="B3795" s="4"/>
      <c r="H3795" s="11"/>
      <c r="I3795" s="11"/>
      <c r="J3795" s="11"/>
      <c r="K3795" s="11"/>
      <c r="L3795" s="6"/>
    </row>
    <row r="3796" spans="2:12">
      <c r="B3796" s="4"/>
      <c r="H3796" s="11"/>
      <c r="I3796" s="11"/>
      <c r="J3796" s="11"/>
      <c r="K3796" s="11"/>
      <c r="L3796" s="6"/>
    </row>
    <row r="3797" spans="2:12">
      <c r="B3797" s="4"/>
      <c r="H3797" s="11"/>
      <c r="I3797" s="11"/>
      <c r="J3797" s="11"/>
      <c r="K3797" s="11"/>
      <c r="L3797" s="6"/>
    </row>
    <row r="3798" spans="2:12">
      <c r="B3798" s="4"/>
      <c r="H3798" s="11"/>
      <c r="I3798" s="11"/>
      <c r="J3798" s="11"/>
      <c r="K3798" s="11"/>
      <c r="L3798" s="6"/>
    </row>
    <row r="3799" spans="2:12">
      <c r="B3799" s="4"/>
      <c r="H3799" s="11"/>
      <c r="I3799" s="11"/>
      <c r="J3799" s="11"/>
      <c r="K3799" s="11"/>
      <c r="L3799" s="6"/>
    </row>
    <row r="3800" spans="2:12">
      <c r="B3800" s="4"/>
      <c r="H3800" s="11"/>
      <c r="I3800" s="11"/>
      <c r="J3800" s="11"/>
      <c r="K3800" s="11"/>
      <c r="L3800" s="6"/>
    </row>
    <row r="3801" spans="2:12">
      <c r="B3801" s="4"/>
      <c r="H3801" s="11"/>
      <c r="I3801" s="11"/>
      <c r="J3801" s="11"/>
      <c r="K3801" s="11"/>
      <c r="L3801" s="6"/>
    </row>
    <row r="3802" spans="2:12">
      <c r="B3802" s="4"/>
      <c r="H3802" s="11"/>
      <c r="I3802" s="11"/>
      <c r="J3802" s="11"/>
      <c r="K3802" s="11"/>
      <c r="L3802" s="6"/>
    </row>
    <row r="3803" spans="2:12">
      <c r="B3803" s="4"/>
      <c r="H3803" s="11"/>
      <c r="I3803" s="11"/>
      <c r="J3803" s="11"/>
      <c r="K3803" s="11"/>
      <c r="L3803" s="6"/>
    </row>
    <row r="3804" spans="2:12">
      <c r="B3804" s="4"/>
      <c r="H3804" s="11"/>
      <c r="I3804" s="11"/>
      <c r="J3804" s="11"/>
      <c r="K3804" s="11"/>
      <c r="L3804" s="6"/>
    </row>
    <row r="3805" spans="2:12">
      <c r="B3805" s="4"/>
      <c r="H3805" s="11"/>
      <c r="I3805" s="11"/>
      <c r="J3805" s="11"/>
      <c r="K3805" s="11"/>
      <c r="L3805" s="6"/>
    </row>
    <row r="3806" spans="2:12">
      <c r="B3806" s="4"/>
      <c r="H3806" s="11"/>
      <c r="I3806" s="11"/>
      <c r="J3806" s="11"/>
      <c r="K3806" s="11"/>
      <c r="L3806" s="6"/>
    </row>
    <row r="3807" spans="2:12">
      <c r="B3807" s="4"/>
      <c r="H3807" s="11"/>
      <c r="I3807" s="11"/>
      <c r="J3807" s="11"/>
      <c r="K3807" s="11"/>
      <c r="L3807" s="6"/>
    </row>
    <row r="3808" spans="2:12">
      <c r="B3808" s="4"/>
      <c r="H3808" s="11"/>
      <c r="I3808" s="11"/>
      <c r="J3808" s="11"/>
      <c r="K3808" s="11"/>
      <c r="L3808" s="6"/>
    </row>
    <row r="3809" spans="2:12">
      <c r="B3809" s="4"/>
      <c r="H3809" s="11"/>
      <c r="I3809" s="11"/>
      <c r="J3809" s="11"/>
      <c r="K3809" s="11"/>
      <c r="L3809" s="6"/>
    </row>
    <row r="3810" spans="2:12">
      <c r="B3810" s="4"/>
      <c r="H3810" s="11"/>
      <c r="I3810" s="11"/>
      <c r="J3810" s="11"/>
      <c r="K3810" s="11"/>
      <c r="L3810" s="6"/>
    </row>
    <row r="3811" spans="2:12">
      <c r="B3811" s="4"/>
      <c r="H3811" s="11"/>
      <c r="I3811" s="11"/>
      <c r="J3811" s="11"/>
      <c r="K3811" s="11"/>
      <c r="L3811" s="6"/>
    </row>
    <row r="3812" spans="2:12">
      <c r="B3812" s="4"/>
      <c r="H3812" s="11"/>
      <c r="I3812" s="11"/>
      <c r="J3812" s="11"/>
      <c r="K3812" s="11"/>
      <c r="L3812" s="6"/>
    </row>
    <row r="3813" spans="2:12">
      <c r="B3813" s="4"/>
      <c r="H3813" s="11"/>
      <c r="I3813" s="11"/>
      <c r="J3813" s="11"/>
      <c r="K3813" s="11"/>
      <c r="L3813" s="6"/>
    </row>
    <row r="3814" spans="2:12">
      <c r="B3814" s="4"/>
      <c r="H3814" s="11"/>
      <c r="I3814" s="11"/>
      <c r="J3814" s="11"/>
      <c r="K3814" s="11"/>
      <c r="L3814" s="6"/>
    </row>
    <row r="3815" spans="2:12">
      <c r="B3815" s="4"/>
      <c r="H3815" s="11"/>
      <c r="I3815" s="11"/>
      <c r="J3815" s="11"/>
      <c r="K3815" s="11"/>
      <c r="L3815" s="6"/>
    </row>
    <row r="3816" spans="2:12">
      <c r="B3816" s="4"/>
      <c r="H3816" s="11"/>
      <c r="I3816" s="11"/>
      <c r="J3816" s="11"/>
      <c r="K3816" s="11"/>
      <c r="L3816" s="6"/>
    </row>
    <row r="3817" spans="2:12">
      <c r="B3817" s="4"/>
      <c r="H3817" s="11"/>
      <c r="I3817" s="11"/>
      <c r="J3817" s="11"/>
      <c r="K3817" s="11"/>
      <c r="L3817" s="6"/>
    </row>
    <row r="3818" spans="2:12">
      <c r="B3818" s="4"/>
      <c r="H3818" s="11"/>
      <c r="I3818" s="11"/>
      <c r="J3818" s="11"/>
      <c r="K3818" s="11"/>
      <c r="L3818" s="6"/>
    </row>
    <row r="3819" spans="2:12">
      <c r="B3819" s="4"/>
      <c r="H3819" s="11"/>
      <c r="I3819" s="11"/>
      <c r="J3819" s="11"/>
      <c r="K3819" s="11"/>
      <c r="L3819" s="6"/>
    </row>
    <row r="3820" spans="2:12">
      <c r="B3820" s="4"/>
      <c r="H3820" s="11"/>
      <c r="I3820" s="11"/>
      <c r="J3820" s="11"/>
      <c r="K3820" s="11"/>
      <c r="L3820" s="6"/>
    </row>
    <row r="3821" spans="2:12">
      <c r="B3821" s="4"/>
      <c r="H3821" s="11"/>
      <c r="I3821" s="11"/>
      <c r="J3821" s="11"/>
      <c r="K3821" s="11"/>
      <c r="L3821" s="6"/>
    </row>
    <row r="3822" spans="2:12">
      <c r="B3822" s="4"/>
      <c r="H3822" s="11"/>
      <c r="I3822" s="11"/>
      <c r="J3822" s="11"/>
      <c r="K3822" s="11"/>
      <c r="L3822" s="6"/>
    </row>
    <row r="3823" spans="2:12">
      <c r="B3823" s="4"/>
      <c r="H3823" s="11"/>
      <c r="I3823" s="11"/>
      <c r="J3823" s="11"/>
      <c r="K3823" s="11"/>
      <c r="L3823" s="6"/>
    </row>
    <row r="3824" spans="2:12">
      <c r="B3824" s="4"/>
      <c r="H3824" s="11"/>
      <c r="I3824" s="11"/>
      <c r="J3824" s="11"/>
      <c r="K3824" s="11"/>
      <c r="L3824" s="6"/>
    </row>
    <row r="3825" spans="2:12">
      <c r="B3825" s="4"/>
      <c r="H3825" s="11"/>
      <c r="I3825" s="11"/>
      <c r="J3825" s="11"/>
      <c r="K3825" s="11"/>
      <c r="L3825" s="6"/>
    </row>
    <row r="3826" spans="2:12">
      <c r="B3826" s="4"/>
      <c r="H3826" s="11"/>
      <c r="I3826" s="11"/>
      <c r="J3826" s="11"/>
      <c r="K3826" s="11"/>
      <c r="L3826" s="6"/>
    </row>
    <row r="3827" spans="2:12">
      <c r="B3827" s="4"/>
      <c r="H3827" s="11"/>
      <c r="I3827" s="11"/>
      <c r="J3827" s="11"/>
      <c r="K3827" s="11"/>
      <c r="L3827" s="6"/>
    </row>
    <row r="3828" spans="2:12">
      <c r="B3828" s="4"/>
      <c r="H3828" s="11"/>
      <c r="I3828" s="11"/>
      <c r="J3828" s="11"/>
      <c r="K3828" s="11"/>
      <c r="L3828" s="6"/>
    </row>
    <row r="3829" spans="2:12">
      <c r="B3829" s="4"/>
      <c r="H3829" s="11"/>
      <c r="I3829" s="11"/>
      <c r="J3829" s="11"/>
      <c r="K3829" s="11"/>
      <c r="L3829" s="6"/>
    </row>
    <row r="3830" spans="2:12">
      <c r="B3830" s="4"/>
      <c r="H3830" s="11"/>
      <c r="I3830" s="11"/>
      <c r="J3830" s="11"/>
      <c r="K3830" s="11"/>
      <c r="L3830" s="6"/>
    </row>
    <row r="3831" spans="2:12">
      <c r="B3831" s="4"/>
      <c r="H3831" s="11"/>
      <c r="I3831" s="11"/>
      <c r="J3831" s="11"/>
      <c r="K3831" s="11"/>
      <c r="L3831" s="6"/>
    </row>
    <row r="3832" spans="2:12">
      <c r="B3832" s="4"/>
      <c r="H3832" s="11"/>
      <c r="I3832" s="11"/>
      <c r="J3832" s="11"/>
      <c r="K3832" s="11"/>
      <c r="L3832" s="6"/>
    </row>
    <row r="3833" spans="2:12">
      <c r="B3833" s="4"/>
      <c r="H3833" s="11"/>
      <c r="I3833" s="11"/>
      <c r="J3833" s="11"/>
      <c r="K3833" s="11"/>
      <c r="L3833" s="6"/>
    </row>
    <row r="3834" spans="2:12">
      <c r="B3834" s="4"/>
      <c r="H3834" s="11"/>
      <c r="I3834" s="11"/>
      <c r="J3834" s="11"/>
      <c r="K3834" s="11"/>
      <c r="L3834" s="6"/>
    </row>
    <row r="3835" spans="2:12">
      <c r="B3835" s="4"/>
      <c r="H3835" s="11"/>
      <c r="I3835" s="11"/>
      <c r="J3835" s="11"/>
      <c r="K3835" s="11"/>
      <c r="L3835" s="6"/>
    </row>
    <row r="3836" spans="2:12">
      <c r="B3836" s="4"/>
      <c r="H3836" s="11"/>
      <c r="I3836" s="11"/>
      <c r="J3836" s="11"/>
      <c r="K3836" s="11"/>
      <c r="L3836" s="6"/>
    </row>
    <row r="3837" spans="2:12">
      <c r="B3837" s="4"/>
      <c r="H3837" s="11"/>
      <c r="I3837" s="11"/>
      <c r="J3837" s="11"/>
      <c r="K3837" s="11"/>
      <c r="L3837" s="6"/>
    </row>
    <row r="3838" spans="2:12">
      <c r="B3838" s="4"/>
      <c r="H3838" s="11"/>
      <c r="I3838" s="11"/>
      <c r="J3838" s="11"/>
      <c r="K3838" s="11"/>
      <c r="L3838" s="6"/>
    </row>
    <row r="3839" spans="2:12">
      <c r="B3839" s="4"/>
      <c r="H3839" s="11"/>
      <c r="I3839" s="11"/>
      <c r="J3839" s="11"/>
      <c r="K3839" s="11"/>
      <c r="L3839" s="6"/>
    </row>
    <row r="3840" spans="2:12">
      <c r="B3840" s="4"/>
      <c r="H3840" s="11"/>
      <c r="I3840" s="11"/>
      <c r="J3840" s="11"/>
      <c r="K3840" s="11"/>
      <c r="L3840" s="6"/>
    </row>
    <row r="3841" spans="2:12">
      <c r="B3841" s="4"/>
      <c r="H3841" s="11"/>
      <c r="I3841" s="11"/>
      <c r="J3841" s="11"/>
      <c r="K3841" s="11"/>
      <c r="L3841" s="6"/>
    </row>
    <row r="3842" spans="2:12">
      <c r="B3842" s="4"/>
      <c r="H3842" s="11"/>
      <c r="I3842" s="11"/>
      <c r="J3842" s="11"/>
      <c r="K3842" s="11"/>
      <c r="L3842" s="6"/>
    </row>
    <row r="3843" spans="2:12">
      <c r="B3843" s="4"/>
      <c r="H3843" s="11"/>
      <c r="I3843" s="11"/>
      <c r="J3843" s="11"/>
      <c r="K3843" s="11"/>
      <c r="L3843" s="6"/>
    </row>
    <row r="3844" spans="2:12">
      <c r="B3844" s="4"/>
      <c r="H3844" s="11"/>
      <c r="I3844" s="11"/>
      <c r="J3844" s="11"/>
      <c r="K3844" s="11"/>
      <c r="L3844" s="6"/>
    </row>
    <row r="3845" spans="2:12">
      <c r="B3845" s="4"/>
      <c r="H3845" s="11"/>
      <c r="I3845" s="11"/>
      <c r="J3845" s="11"/>
      <c r="K3845" s="11"/>
      <c r="L3845" s="6"/>
    </row>
    <row r="3846" spans="2:12">
      <c r="B3846" s="4"/>
      <c r="H3846" s="11"/>
      <c r="I3846" s="11"/>
      <c r="J3846" s="11"/>
      <c r="K3846" s="11"/>
      <c r="L3846" s="6"/>
    </row>
    <row r="3847" spans="2:12">
      <c r="B3847" s="4"/>
      <c r="H3847" s="11"/>
      <c r="I3847" s="11"/>
      <c r="J3847" s="11"/>
      <c r="K3847" s="11"/>
      <c r="L3847" s="6"/>
    </row>
    <row r="3848" spans="2:12">
      <c r="B3848" s="4"/>
      <c r="H3848" s="11"/>
      <c r="I3848" s="11"/>
      <c r="J3848" s="11"/>
      <c r="K3848" s="11"/>
      <c r="L3848" s="6"/>
    </row>
    <row r="3849" spans="2:12">
      <c r="B3849" s="4"/>
      <c r="H3849" s="11"/>
      <c r="I3849" s="11"/>
      <c r="J3849" s="11"/>
      <c r="K3849" s="11"/>
      <c r="L3849" s="6"/>
    </row>
    <row r="3850" spans="2:12">
      <c r="B3850" s="4"/>
      <c r="H3850" s="11"/>
      <c r="I3850" s="11"/>
      <c r="J3850" s="11"/>
      <c r="K3850" s="11"/>
      <c r="L3850" s="6"/>
    </row>
    <row r="3851" spans="2:12">
      <c r="B3851" s="4"/>
      <c r="H3851" s="11"/>
      <c r="I3851" s="11"/>
      <c r="J3851" s="11"/>
      <c r="K3851" s="11"/>
      <c r="L3851" s="6"/>
    </row>
    <row r="3852" spans="2:12">
      <c r="B3852" s="4"/>
      <c r="H3852" s="11"/>
      <c r="I3852" s="11"/>
      <c r="J3852" s="11"/>
      <c r="K3852" s="11"/>
      <c r="L3852" s="6"/>
    </row>
    <row r="3853" spans="2:12">
      <c r="B3853" s="4"/>
      <c r="H3853" s="11"/>
      <c r="I3853" s="11"/>
      <c r="J3853" s="11"/>
      <c r="K3853" s="11"/>
      <c r="L3853" s="6"/>
    </row>
    <row r="3854" spans="2:12">
      <c r="B3854" s="4"/>
      <c r="H3854" s="11"/>
      <c r="I3854" s="11"/>
      <c r="J3854" s="11"/>
      <c r="K3854" s="11"/>
      <c r="L3854" s="6"/>
    </row>
    <row r="3855" spans="2:12">
      <c r="B3855" s="4"/>
      <c r="H3855" s="11"/>
      <c r="I3855" s="11"/>
      <c r="J3855" s="11"/>
      <c r="K3855" s="11"/>
      <c r="L3855" s="6"/>
    </row>
    <row r="3856" spans="2:12">
      <c r="B3856" s="4"/>
      <c r="H3856" s="11"/>
      <c r="I3856" s="11"/>
      <c r="J3856" s="11"/>
      <c r="K3856" s="11"/>
      <c r="L3856" s="6"/>
    </row>
    <row r="3857" spans="2:12">
      <c r="B3857" s="4"/>
      <c r="H3857" s="11"/>
      <c r="I3857" s="11"/>
      <c r="J3857" s="11"/>
      <c r="K3857" s="11"/>
      <c r="L3857" s="6"/>
    </row>
    <row r="3858" spans="2:12">
      <c r="B3858" s="4"/>
      <c r="H3858" s="11"/>
      <c r="I3858" s="11"/>
      <c r="J3858" s="11"/>
      <c r="K3858" s="11"/>
      <c r="L3858" s="6"/>
    </row>
    <row r="3859" spans="2:12">
      <c r="B3859" s="4"/>
      <c r="H3859" s="11"/>
      <c r="I3859" s="11"/>
      <c r="J3859" s="11"/>
      <c r="K3859" s="11"/>
      <c r="L3859" s="6"/>
    </row>
    <row r="3860" spans="2:12">
      <c r="B3860" s="4"/>
      <c r="H3860" s="11"/>
      <c r="I3860" s="11"/>
      <c r="J3860" s="11"/>
      <c r="K3860" s="11"/>
      <c r="L3860" s="6"/>
    </row>
    <row r="3861" spans="2:12">
      <c r="B3861" s="4"/>
      <c r="H3861" s="11"/>
      <c r="I3861" s="11"/>
      <c r="J3861" s="11"/>
      <c r="K3861" s="11"/>
      <c r="L3861" s="6"/>
    </row>
    <row r="3862" spans="2:12">
      <c r="B3862" s="4"/>
      <c r="H3862" s="11"/>
      <c r="I3862" s="11"/>
      <c r="J3862" s="11"/>
      <c r="K3862" s="11"/>
      <c r="L3862" s="6"/>
    </row>
    <row r="3863" spans="2:12">
      <c r="B3863" s="4"/>
      <c r="H3863" s="11"/>
      <c r="I3863" s="11"/>
      <c r="J3863" s="11"/>
      <c r="K3863" s="11"/>
      <c r="L3863" s="6"/>
    </row>
    <row r="3864" spans="2:12">
      <c r="B3864" s="4"/>
      <c r="H3864" s="11"/>
      <c r="I3864" s="11"/>
      <c r="J3864" s="11"/>
      <c r="K3864" s="11"/>
      <c r="L3864" s="6"/>
    </row>
    <row r="3865" spans="2:12">
      <c r="B3865" s="4"/>
      <c r="H3865" s="11"/>
      <c r="I3865" s="11"/>
      <c r="J3865" s="11"/>
      <c r="K3865" s="11"/>
      <c r="L3865" s="6"/>
    </row>
    <row r="3866" spans="2:12">
      <c r="B3866" s="4"/>
      <c r="H3866" s="11"/>
      <c r="I3866" s="11"/>
      <c r="J3866" s="11"/>
      <c r="K3866" s="11"/>
      <c r="L3866" s="6"/>
    </row>
    <row r="3867" spans="2:12">
      <c r="B3867" s="4"/>
      <c r="H3867" s="11"/>
      <c r="I3867" s="11"/>
      <c r="J3867" s="11"/>
      <c r="K3867" s="11"/>
      <c r="L3867" s="6"/>
    </row>
    <row r="3868" spans="2:12">
      <c r="B3868" s="4"/>
      <c r="H3868" s="11"/>
      <c r="I3868" s="11"/>
      <c r="J3868" s="11"/>
      <c r="K3868" s="11"/>
      <c r="L3868" s="6"/>
    </row>
    <row r="3869" spans="2:12">
      <c r="B3869" s="4"/>
      <c r="H3869" s="11"/>
      <c r="I3869" s="11"/>
      <c r="J3869" s="11"/>
      <c r="K3869" s="11"/>
      <c r="L3869" s="6"/>
    </row>
    <row r="3870" spans="2:12">
      <c r="B3870" s="4"/>
      <c r="H3870" s="11"/>
      <c r="I3870" s="11"/>
      <c r="J3870" s="11"/>
      <c r="K3870" s="11"/>
      <c r="L3870" s="6"/>
    </row>
    <row r="3871" spans="2:12">
      <c r="B3871" s="4"/>
      <c r="H3871" s="11"/>
      <c r="I3871" s="11"/>
      <c r="J3871" s="11"/>
      <c r="K3871" s="11"/>
      <c r="L3871" s="6"/>
    </row>
    <row r="3872" spans="2:12">
      <c r="B3872" s="4"/>
      <c r="H3872" s="11"/>
      <c r="I3872" s="11"/>
      <c r="J3872" s="11"/>
      <c r="K3872" s="11"/>
      <c r="L3872" s="6"/>
    </row>
    <row r="3873" spans="2:12">
      <c r="B3873" s="4"/>
      <c r="H3873" s="11"/>
      <c r="I3873" s="11"/>
      <c r="J3873" s="11"/>
      <c r="K3873" s="11"/>
      <c r="L3873" s="6"/>
    </row>
    <row r="3874" spans="2:12">
      <c r="B3874" s="4"/>
      <c r="H3874" s="11"/>
      <c r="I3874" s="11"/>
      <c r="J3874" s="11"/>
      <c r="K3874" s="11"/>
      <c r="L3874" s="6"/>
    </row>
    <row r="3875" spans="2:12">
      <c r="B3875" s="4"/>
      <c r="H3875" s="11"/>
      <c r="I3875" s="11"/>
      <c r="J3875" s="11"/>
      <c r="K3875" s="11"/>
      <c r="L3875" s="6"/>
    </row>
    <row r="3876" spans="2:12">
      <c r="B3876" s="4"/>
      <c r="H3876" s="11"/>
      <c r="I3876" s="11"/>
      <c r="J3876" s="11"/>
      <c r="K3876" s="11"/>
      <c r="L3876" s="6"/>
    </row>
    <row r="3877" spans="2:12">
      <c r="B3877" s="4"/>
      <c r="H3877" s="11"/>
      <c r="I3877" s="11"/>
      <c r="J3877" s="11"/>
      <c r="K3877" s="11"/>
      <c r="L3877" s="6"/>
    </row>
    <row r="3878" spans="2:12">
      <c r="B3878" s="4"/>
      <c r="H3878" s="11"/>
      <c r="I3878" s="11"/>
      <c r="J3878" s="11"/>
      <c r="K3878" s="11"/>
      <c r="L3878" s="6"/>
    </row>
    <row r="3879" spans="2:12">
      <c r="B3879" s="4"/>
      <c r="H3879" s="11"/>
      <c r="I3879" s="11"/>
      <c r="J3879" s="11"/>
      <c r="K3879" s="11"/>
      <c r="L3879" s="6"/>
    </row>
    <row r="3880" spans="2:12">
      <c r="B3880" s="4"/>
      <c r="H3880" s="11"/>
      <c r="I3880" s="11"/>
      <c r="J3880" s="11"/>
      <c r="K3880" s="11"/>
      <c r="L3880" s="6"/>
    </row>
    <row r="3881" spans="2:12">
      <c r="B3881" s="4"/>
      <c r="H3881" s="11"/>
      <c r="I3881" s="11"/>
      <c r="J3881" s="11"/>
      <c r="K3881" s="11"/>
      <c r="L3881" s="6"/>
    </row>
    <row r="3882" spans="2:12">
      <c r="B3882" s="4"/>
      <c r="H3882" s="11"/>
      <c r="I3882" s="11"/>
      <c r="J3882" s="11"/>
      <c r="K3882" s="11"/>
      <c r="L3882" s="6"/>
    </row>
    <row r="3883" spans="2:12">
      <c r="B3883" s="4"/>
      <c r="H3883" s="11"/>
      <c r="I3883" s="11"/>
      <c r="J3883" s="11"/>
      <c r="K3883" s="11"/>
      <c r="L3883" s="6"/>
    </row>
    <row r="3884" spans="2:12">
      <c r="B3884" s="4"/>
      <c r="H3884" s="11"/>
      <c r="I3884" s="11"/>
      <c r="J3884" s="11"/>
      <c r="K3884" s="11"/>
      <c r="L3884" s="6"/>
    </row>
    <row r="3885" spans="2:12">
      <c r="B3885" s="4"/>
      <c r="H3885" s="11"/>
      <c r="I3885" s="11"/>
      <c r="J3885" s="11"/>
      <c r="K3885" s="11"/>
      <c r="L3885" s="6"/>
    </row>
    <row r="3886" spans="2:12">
      <c r="B3886" s="4"/>
      <c r="H3886" s="11"/>
      <c r="I3886" s="11"/>
      <c r="J3886" s="11"/>
      <c r="K3886" s="11"/>
      <c r="L3886" s="6"/>
    </row>
    <row r="3887" spans="2:12">
      <c r="B3887" s="4"/>
      <c r="H3887" s="11"/>
      <c r="I3887" s="11"/>
      <c r="J3887" s="11"/>
      <c r="K3887" s="11"/>
      <c r="L3887" s="6"/>
    </row>
    <row r="3888" spans="2:12">
      <c r="B3888" s="4"/>
      <c r="H3888" s="11"/>
      <c r="I3888" s="11"/>
      <c r="J3888" s="11"/>
      <c r="K3888" s="11"/>
      <c r="L3888" s="6"/>
    </row>
    <row r="3889" spans="2:12">
      <c r="B3889" s="4"/>
      <c r="H3889" s="11"/>
      <c r="I3889" s="11"/>
      <c r="J3889" s="11"/>
      <c r="K3889" s="11"/>
      <c r="L3889" s="6"/>
    </row>
    <row r="3890" spans="2:12">
      <c r="B3890" s="4"/>
      <c r="H3890" s="11"/>
      <c r="I3890" s="11"/>
      <c r="J3890" s="11"/>
      <c r="K3890" s="11"/>
      <c r="L3890" s="6"/>
    </row>
    <row r="3891" spans="2:12">
      <c r="B3891" s="4"/>
      <c r="H3891" s="11"/>
      <c r="I3891" s="11"/>
      <c r="J3891" s="11"/>
      <c r="K3891" s="11"/>
      <c r="L3891" s="6"/>
    </row>
    <row r="3892" spans="2:12">
      <c r="B3892" s="4"/>
      <c r="H3892" s="11"/>
      <c r="I3892" s="11"/>
      <c r="J3892" s="11"/>
      <c r="K3892" s="11"/>
      <c r="L3892" s="6"/>
    </row>
    <row r="3893" spans="2:12">
      <c r="B3893" s="4"/>
      <c r="H3893" s="11"/>
      <c r="I3893" s="11"/>
      <c r="J3893" s="11"/>
      <c r="K3893" s="11"/>
      <c r="L3893" s="6"/>
    </row>
    <row r="3894" spans="2:12">
      <c r="B3894" s="4"/>
      <c r="H3894" s="11"/>
      <c r="I3894" s="11"/>
      <c r="J3894" s="11"/>
      <c r="K3894" s="11"/>
      <c r="L3894" s="6"/>
    </row>
    <row r="3895" spans="2:12">
      <c r="B3895" s="4"/>
      <c r="H3895" s="11"/>
      <c r="I3895" s="11"/>
      <c r="J3895" s="11"/>
      <c r="K3895" s="11"/>
      <c r="L3895" s="6"/>
    </row>
    <row r="3896" spans="2:12">
      <c r="B3896" s="4"/>
      <c r="H3896" s="11"/>
      <c r="I3896" s="11"/>
      <c r="J3896" s="11"/>
      <c r="K3896" s="11"/>
      <c r="L3896" s="6"/>
    </row>
    <row r="3897" spans="2:12">
      <c r="B3897" s="4"/>
      <c r="H3897" s="11"/>
      <c r="I3897" s="11"/>
      <c r="J3897" s="11"/>
      <c r="K3897" s="11"/>
      <c r="L3897" s="6"/>
    </row>
    <row r="3898" spans="2:12">
      <c r="B3898" s="4"/>
      <c r="H3898" s="11"/>
      <c r="I3898" s="11"/>
      <c r="J3898" s="11"/>
      <c r="K3898" s="11"/>
      <c r="L3898" s="6"/>
    </row>
    <row r="3899" spans="2:12">
      <c r="B3899" s="4"/>
      <c r="H3899" s="11"/>
      <c r="I3899" s="11"/>
      <c r="J3899" s="11"/>
      <c r="K3899" s="11"/>
      <c r="L3899" s="6"/>
    </row>
    <row r="3900" spans="2:12">
      <c r="B3900" s="4"/>
      <c r="H3900" s="11"/>
      <c r="I3900" s="11"/>
      <c r="J3900" s="11"/>
      <c r="K3900" s="11"/>
      <c r="L3900" s="6"/>
    </row>
    <row r="3901" spans="2:12">
      <c r="B3901" s="4"/>
      <c r="H3901" s="11"/>
      <c r="I3901" s="11"/>
      <c r="J3901" s="11"/>
      <c r="K3901" s="11"/>
      <c r="L3901" s="6"/>
    </row>
    <row r="3902" spans="2:12">
      <c r="B3902" s="4"/>
      <c r="H3902" s="11"/>
      <c r="I3902" s="11"/>
      <c r="J3902" s="11"/>
      <c r="K3902" s="11"/>
      <c r="L3902" s="6"/>
    </row>
    <row r="3903" spans="2:12">
      <c r="B3903" s="4"/>
      <c r="H3903" s="11"/>
      <c r="I3903" s="11"/>
      <c r="J3903" s="11"/>
      <c r="K3903" s="11"/>
      <c r="L3903" s="6"/>
    </row>
    <row r="3904" spans="2:12">
      <c r="B3904" s="4"/>
      <c r="H3904" s="11"/>
      <c r="I3904" s="11"/>
      <c r="J3904" s="11"/>
      <c r="K3904" s="11"/>
      <c r="L3904" s="6"/>
    </row>
    <row r="3905" spans="2:12">
      <c r="B3905" s="4"/>
      <c r="H3905" s="11"/>
      <c r="I3905" s="11"/>
      <c r="J3905" s="11"/>
      <c r="K3905" s="11"/>
      <c r="L3905" s="6"/>
    </row>
    <row r="3906" spans="2:12">
      <c r="B3906" s="4"/>
      <c r="H3906" s="11"/>
      <c r="I3906" s="11"/>
      <c r="J3906" s="11"/>
      <c r="K3906" s="11"/>
      <c r="L3906" s="6"/>
    </row>
    <row r="3907" spans="2:12">
      <c r="B3907" s="4"/>
      <c r="H3907" s="11"/>
      <c r="I3907" s="11"/>
      <c r="J3907" s="11"/>
      <c r="K3907" s="11"/>
      <c r="L3907" s="6"/>
    </row>
    <row r="3908" spans="2:12">
      <c r="B3908" s="4"/>
      <c r="H3908" s="11"/>
      <c r="I3908" s="11"/>
      <c r="J3908" s="11"/>
      <c r="K3908" s="11"/>
      <c r="L3908" s="6"/>
    </row>
    <row r="3909" spans="2:12">
      <c r="B3909" s="4"/>
      <c r="H3909" s="11"/>
      <c r="I3909" s="11"/>
      <c r="J3909" s="11"/>
      <c r="K3909" s="11"/>
      <c r="L3909" s="6"/>
    </row>
    <row r="3910" spans="2:12">
      <c r="B3910" s="4"/>
      <c r="H3910" s="11"/>
      <c r="I3910" s="11"/>
      <c r="J3910" s="11"/>
      <c r="K3910" s="11"/>
      <c r="L3910" s="6"/>
    </row>
    <row r="3911" spans="2:12">
      <c r="B3911" s="4"/>
      <c r="H3911" s="11"/>
      <c r="I3911" s="11"/>
      <c r="J3911" s="11"/>
      <c r="K3911" s="11"/>
      <c r="L3911" s="6"/>
    </row>
    <row r="3912" spans="2:12">
      <c r="B3912" s="4"/>
      <c r="H3912" s="11"/>
      <c r="I3912" s="11"/>
      <c r="J3912" s="11"/>
      <c r="K3912" s="11"/>
      <c r="L3912" s="6"/>
    </row>
    <row r="3913" spans="2:12">
      <c r="B3913" s="4"/>
      <c r="H3913" s="11"/>
      <c r="I3913" s="11"/>
      <c r="J3913" s="11"/>
      <c r="K3913" s="11"/>
      <c r="L3913" s="6"/>
    </row>
    <row r="3914" spans="2:12">
      <c r="B3914" s="4"/>
      <c r="H3914" s="11"/>
      <c r="I3914" s="11"/>
      <c r="J3914" s="11"/>
      <c r="K3914" s="11"/>
      <c r="L3914" s="6"/>
    </row>
    <row r="3915" spans="2:12">
      <c r="B3915" s="4"/>
      <c r="H3915" s="11"/>
      <c r="I3915" s="11"/>
      <c r="J3915" s="11"/>
      <c r="K3915" s="11"/>
      <c r="L3915" s="6"/>
    </row>
    <row r="3916" spans="2:12">
      <c r="B3916" s="4"/>
      <c r="H3916" s="11"/>
      <c r="I3916" s="11"/>
      <c r="J3916" s="11"/>
      <c r="K3916" s="11"/>
      <c r="L3916" s="6"/>
    </row>
    <row r="3917" spans="2:12">
      <c r="B3917" s="4"/>
      <c r="H3917" s="11"/>
      <c r="I3917" s="11"/>
      <c r="J3917" s="11"/>
      <c r="K3917" s="11"/>
      <c r="L3917" s="6"/>
    </row>
    <row r="3918" spans="2:12">
      <c r="B3918" s="4"/>
      <c r="H3918" s="11"/>
      <c r="I3918" s="11"/>
      <c r="J3918" s="11"/>
      <c r="K3918" s="11"/>
      <c r="L3918" s="6"/>
    </row>
    <row r="3919" spans="2:12">
      <c r="B3919" s="4"/>
      <c r="H3919" s="11"/>
      <c r="I3919" s="11"/>
      <c r="J3919" s="11"/>
      <c r="K3919" s="11"/>
      <c r="L3919" s="6"/>
    </row>
    <row r="3920" spans="2:12">
      <c r="B3920" s="4"/>
      <c r="H3920" s="11"/>
      <c r="I3920" s="11"/>
      <c r="J3920" s="11"/>
      <c r="K3920" s="11"/>
      <c r="L3920" s="6"/>
    </row>
    <row r="3921" spans="2:12">
      <c r="B3921" s="4"/>
      <c r="H3921" s="11"/>
      <c r="I3921" s="11"/>
      <c r="J3921" s="11"/>
      <c r="K3921" s="11"/>
      <c r="L3921" s="6"/>
    </row>
    <row r="3922" spans="2:12">
      <c r="B3922" s="4"/>
      <c r="H3922" s="11"/>
      <c r="I3922" s="11"/>
      <c r="J3922" s="11"/>
      <c r="K3922" s="11"/>
      <c r="L3922" s="6"/>
    </row>
    <row r="3923" spans="2:12">
      <c r="B3923" s="4"/>
      <c r="H3923" s="11"/>
      <c r="I3923" s="11"/>
      <c r="J3923" s="11"/>
      <c r="K3923" s="11"/>
      <c r="L3923" s="6"/>
    </row>
    <row r="3924" spans="2:12">
      <c r="B3924" s="4"/>
      <c r="H3924" s="11"/>
      <c r="I3924" s="11"/>
      <c r="J3924" s="11"/>
      <c r="K3924" s="11"/>
      <c r="L3924" s="6"/>
    </row>
    <row r="3925" spans="2:12">
      <c r="B3925" s="4"/>
      <c r="H3925" s="11"/>
      <c r="I3925" s="11"/>
      <c r="J3925" s="11"/>
      <c r="K3925" s="11"/>
      <c r="L3925" s="6"/>
    </row>
    <row r="3926" spans="2:12">
      <c r="B3926" s="4"/>
      <c r="H3926" s="11"/>
      <c r="I3926" s="11"/>
      <c r="J3926" s="11"/>
      <c r="K3926" s="11"/>
      <c r="L3926" s="6"/>
    </row>
    <row r="3927" spans="2:12">
      <c r="B3927" s="4"/>
      <c r="H3927" s="11"/>
      <c r="I3927" s="11"/>
      <c r="J3927" s="11"/>
      <c r="K3927" s="11"/>
      <c r="L3927" s="6"/>
    </row>
    <row r="3928" spans="2:12">
      <c r="B3928" s="4"/>
      <c r="H3928" s="11"/>
      <c r="I3928" s="11"/>
      <c r="J3928" s="11"/>
      <c r="K3928" s="11"/>
      <c r="L3928" s="6"/>
    </row>
    <row r="3929" spans="2:12">
      <c r="B3929" s="4"/>
      <c r="H3929" s="11"/>
      <c r="I3929" s="11"/>
      <c r="J3929" s="11"/>
      <c r="K3929" s="11"/>
      <c r="L3929" s="6"/>
    </row>
    <row r="3930" spans="2:12">
      <c r="B3930" s="4"/>
      <c r="H3930" s="11"/>
      <c r="I3930" s="11"/>
      <c r="J3930" s="11"/>
      <c r="K3930" s="11"/>
      <c r="L3930" s="6"/>
    </row>
    <row r="3931" spans="2:12">
      <c r="B3931" s="4"/>
      <c r="H3931" s="11"/>
      <c r="I3931" s="11"/>
      <c r="J3931" s="11"/>
      <c r="K3931" s="11"/>
      <c r="L3931" s="6"/>
    </row>
    <row r="3932" spans="2:12">
      <c r="B3932" s="4"/>
      <c r="H3932" s="11"/>
      <c r="I3932" s="11"/>
      <c r="J3932" s="11"/>
      <c r="K3932" s="11"/>
      <c r="L3932" s="6"/>
    </row>
    <row r="3933" spans="2:12">
      <c r="B3933" s="4"/>
      <c r="H3933" s="11"/>
      <c r="I3933" s="11"/>
      <c r="J3933" s="11"/>
      <c r="K3933" s="11"/>
      <c r="L3933" s="6"/>
    </row>
    <row r="3934" spans="2:12">
      <c r="B3934" s="4"/>
      <c r="H3934" s="11"/>
      <c r="I3934" s="11"/>
      <c r="J3934" s="11"/>
      <c r="K3934" s="11"/>
      <c r="L3934" s="6"/>
    </row>
    <row r="3935" spans="2:12">
      <c r="B3935" s="4"/>
      <c r="H3935" s="11"/>
      <c r="I3935" s="11"/>
      <c r="J3935" s="11"/>
      <c r="K3935" s="11"/>
      <c r="L3935" s="6"/>
    </row>
    <row r="3936" spans="2:12">
      <c r="B3936" s="4"/>
      <c r="H3936" s="11"/>
      <c r="I3936" s="11"/>
      <c r="J3936" s="11"/>
      <c r="K3936" s="11"/>
      <c r="L3936" s="6"/>
    </row>
    <row r="3937" spans="2:12">
      <c r="B3937" s="4"/>
      <c r="H3937" s="11"/>
      <c r="I3937" s="11"/>
      <c r="J3937" s="11"/>
      <c r="K3937" s="11"/>
      <c r="L3937" s="6"/>
    </row>
    <row r="3938" spans="2:12">
      <c r="B3938" s="4"/>
      <c r="H3938" s="11"/>
      <c r="I3938" s="11"/>
      <c r="J3938" s="11"/>
      <c r="K3938" s="11"/>
      <c r="L3938" s="6"/>
    </row>
    <row r="3939" spans="2:12">
      <c r="B3939" s="4"/>
      <c r="H3939" s="11"/>
      <c r="I3939" s="11"/>
      <c r="J3939" s="11"/>
      <c r="K3939" s="11"/>
      <c r="L3939" s="6"/>
    </row>
    <row r="3940" spans="2:12">
      <c r="B3940" s="4"/>
      <c r="H3940" s="11"/>
      <c r="I3940" s="11"/>
      <c r="J3940" s="11"/>
      <c r="K3940" s="11"/>
      <c r="L3940" s="6"/>
    </row>
    <row r="3941" spans="2:12">
      <c r="B3941" s="4"/>
      <c r="H3941" s="11"/>
      <c r="I3941" s="11"/>
      <c r="J3941" s="11"/>
      <c r="K3941" s="11"/>
      <c r="L3941" s="6"/>
    </row>
    <row r="3942" spans="2:12">
      <c r="B3942" s="4"/>
      <c r="H3942" s="11"/>
      <c r="I3942" s="11"/>
      <c r="J3942" s="11"/>
      <c r="K3942" s="11"/>
      <c r="L3942" s="6"/>
    </row>
    <row r="3943" spans="2:12">
      <c r="B3943" s="4"/>
      <c r="H3943" s="11"/>
      <c r="I3943" s="11"/>
      <c r="J3943" s="11"/>
      <c r="K3943" s="11"/>
      <c r="L3943" s="6"/>
    </row>
    <row r="3944" spans="2:12">
      <c r="B3944" s="4"/>
      <c r="H3944" s="11"/>
      <c r="I3944" s="11"/>
      <c r="J3944" s="11"/>
      <c r="K3944" s="11"/>
      <c r="L3944" s="6"/>
    </row>
    <row r="3945" spans="2:12">
      <c r="B3945" s="4"/>
      <c r="H3945" s="11"/>
      <c r="I3945" s="11"/>
      <c r="J3945" s="11"/>
      <c r="K3945" s="11"/>
      <c r="L3945" s="6"/>
    </row>
    <row r="3946" spans="2:12">
      <c r="B3946" s="4"/>
      <c r="H3946" s="11"/>
      <c r="I3946" s="11"/>
      <c r="J3946" s="11"/>
      <c r="K3946" s="11"/>
      <c r="L3946" s="6"/>
    </row>
    <row r="3947" spans="2:12">
      <c r="B3947" s="4"/>
      <c r="H3947" s="11"/>
      <c r="I3947" s="11"/>
      <c r="J3947" s="11"/>
      <c r="K3947" s="11"/>
      <c r="L3947" s="6"/>
    </row>
    <row r="3948" spans="2:12">
      <c r="B3948" s="4"/>
      <c r="H3948" s="11"/>
      <c r="I3948" s="11"/>
      <c r="J3948" s="11"/>
      <c r="K3948" s="11"/>
      <c r="L3948" s="6"/>
    </row>
    <row r="3949" spans="2:12">
      <c r="B3949" s="4"/>
      <c r="H3949" s="11"/>
      <c r="I3949" s="11"/>
      <c r="J3949" s="11"/>
      <c r="K3949" s="11"/>
      <c r="L3949" s="6"/>
    </row>
    <row r="3950" spans="2:12">
      <c r="B3950" s="4"/>
      <c r="H3950" s="11"/>
      <c r="I3950" s="11"/>
      <c r="J3950" s="11"/>
      <c r="K3950" s="11"/>
      <c r="L3950" s="6"/>
    </row>
    <row r="3951" spans="2:12">
      <c r="B3951" s="4"/>
      <c r="H3951" s="11"/>
      <c r="I3951" s="11"/>
      <c r="J3951" s="11"/>
      <c r="K3951" s="11"/>
      <c r="L3951" s="6"/>
    </row>
    <row r="3952" spans="2:12">
      <c r="B3952" s="4"/>
      <c r="H3952" s="11"/>
      <c r="I3952" s="11"/>
      <c r="J3952" s="11"/>
      <c r="K3952" s="11"/>
      <c r="L3952" s="6"/>
    </row>
    <row r="3953" spans="2:12">
      <c r="B3953" s="4"/>
      <c r="H3953" s="11"/>
      <c r="I3953" s="11"/>
      <c r="J3953" s="11"/>
      <c r="K3953" s="11"/>
      <c r="L3953" s="6"/>
    </row>
    <row r="3954" spans="2:12">
      <c r="B3954" s="4"/>
      <c r="H3954" s="11"/>
      <c r="I3954" s="11"/>
      <c r="J3954" s="11"/>
      <c r="K3954" s="11"/>
      <c r="L3954" s="6"/>
    </row>
    <row r="3955" spans="2:12">
      <c r="B3955" s="4"/>
      <c r="H3955" s="11"/>
      <c r="I3955" s="11"/>
      <c r="J3955" s="11"/>
      <c r="K3955" s="11"/>
      <c r="L3955" s="6"/>
    </row>
    <row r="3956" spans="2:12">
      <c r="B3956" s="4"/>
      <c r="H3956" s="11"/>
      <c r="I3956" s="11"/>
      <c r="J3956" s="11"/>
      <c r="K3956" s="11"/>
      <c r="L3956" s="6"/>
    </row>
    <row r="3957" spans="2:12">
      <c r="B3957" s="4"/>
      <c r="H3957" s="11"/>
      <c r="I3957" s="11"/>
      <c r="J3957" s="11"/>
      <c r="K3957" s="11"/>
      <c r="L3957" s="6"/>
    </row>
    <row r="3958" spans="2:12">
      <c r="B3958" s="4"/>
      <c r="H3958" s="11"/>
      <c r="I3958" s="11"/>
      <c r="J3958" s="11"/>
      <c r="K3958" s="11"/>
      <c r="L3958" s="6"/>
    </row>
    <row r="3959" spans="2:12">
      <c r="B3959" s="4"/>
      <c r="H3959" s="11"/>
      <c r="I3959" s="11"/>
      <c r="J3959" s="11"/>
      <c r="K3959" s="11"/>
      <c r="L3959" s="6"/>
    </row>
    <row r="3960" spans="2:12">
      <c r="B3960" s="4"/>
      <c r="H3960" s="11"/>
      <c r="I3960" s="11"/>
      <c r="J3960" s="11"/>
      <c r="K3960" s="11"/>
      <c r="L3960" s="6"/>
    </row>
    <row r="3961" spans="2:12">
      <c r="B3961" s="4"/>
      <c r="H3961" s="11"/>
      <c r="I3961" s="11"/>
      <c r="J3961" s="11"/>
      <c r="K3961" s="11"/>
      <c r="L3961" s="6"/>
    </row>
    <row r="3962" spans="2:12">
      <c r="B3962" s="4"/>
      <c r="H3962" s="11"/>
      <c r="I3962" s="11"/>
      <c r="J3962" s="11"/>
      <c r="K3962" s="11"/>
      <c r="L3962" s="6"/>
    </row>
    <row r="3963" spans="2:12">
      <c r="B3963" s="4"/>
      <c r="H3963" s="11"/>
      <c r="I3963" s="11"/>
      <c r="J3963" s="11"/>
      <c r="K3963" s="11"/>
      <c r="L3963" s="6"/>
    </row>
    <row r="3964" spans="2:12">
      <c r="B3964" s="4"/>
      <c r="H3964" s="11"/>
      <c r="I3964" s="11"/>
      <c r="J3964" s="11"/>
      <c r="K3964" s="11"/>
      <c r="L3964" s="6"/>
    </row>
    <row r="3965" spans="2:12">
      <c r="B3965" s="4"/>
      <c r="H3965" s="11"/>
      <c r="I3965" s="11"/>
      <c r="J3965" s="11"/>
      <c r="K3965" s="11"/>
      <c r="L3965" s="6"/>
    </row>
    <row r="3966" spans="2:12">
      <c r="B3966" s="4"/>
      <c r="H3966" s="11"/>
      <c r="I3966" s="11"/>
      <c r="J3966" s="11"/>
      <c r="K3966" s="11"/>
      <c r="L3966" s="6"/>
    </row>
    <row r="3967" spans="2:12">
      <c r="B3967" s="4"/>
      <c r="H3967" s="11"/>
      <c r="I3967" s="11"/>
      <c r="J3967" s="11"/>
      <c r="K3967" s="11"/>
      <c r="L3967" s="6"/>
    </row>
    <row r="3968" spans="2:12">
      <c r="B3968" s="4"/>
      <c r="H3968" s="11"/>
      <c r="I3968" s="11"/>
      <c r="J3968" s="11"/>
      <c r="K3968" s="11"/>
      <c r="L3968" s="6"/>
    </row>
    <row r="3969" spans="2:12">
      <c r="B3969" s="4"/>
      <c r="H3969" s="11"/>
      <c r="I3969" s="11"/>
      <c r="J3969" s="11"/>
      <c r="K3969" s="11"/>
      <c r="L3969" s="6"/>
    </row>
    <row r="3970" spans="2:12">
      <c r="B3970" s="4"/>
      <c r="H3970" s="11"/>
      <c r="I3970" s="11"/>
      <c r="J3970" s="11"/>
      <c r="K3970" s="11"/>
      <c r="L3970" s="6"/>
    </row>
    <row r="3971" spans="2:12">
      <c r="B3971" s="4"/>
      <c r="H3971" s="11"/>
      <c r="I3971" s="11"/>
      <c r="J3971" s="11"/>
      <c r="K3971" s="11"/>
      <c r="L3971" s="6"/>
    </row>
    <row r="3972" spans="2:12">
      <c r="B3972" s="4"/>
      <c r="H3972" s="11"/>
      <c r="I3972" s="11"/>
      <c r="J3972" s="11"/>
      <c r="K3972" s="11"/>
      <c r="L3972" s="6"/>
    </row>
    <row r="3973" spans="2:12">
      <c r="B3973" s="4"/>
      <c r="H3973" s="11"/>
      <c r="I3973" s="11"/>
      <c r="J3973" s="11"/>
      <c r="K3973" s="11"/>
      <c r="L3973" s="6"/>
    </row>
    <row r="3974" spans="2:12">
      <c r="B3974" s="4"/>
      <c r="H3974" s="11"/>
      <c r="I3974" s="11"/>
      <c r="J3974" s="11"/>
      <c r="K3974" s="11"/>
      <c r="L3974" s="6"/>
    </row>
    <row r="3975" spans="2:12">
      <c r="B3975" s="4"/>
      <c r="H3975" s="11"/>
      <c r="I3975" s="11"/>
      <c r="J3975" s="11"/>
      <c r="K3975" s="11"/>
      <c r="L3975" s="6"/>
    </row>
    <row r="3976" spans="2:12">
      <c r="B3976" s="4"/>
      <c r="H3976" s="11"/>
      <c r="I3976" s="11"/>
      <c r="J3976" s="11"/>
      <c r="K3976" s="11"/>
      <c r="L3976" s="6"/>
    </row>
    <row r="3977" spans="2:12">
      <c r="B3977" s="4"/>
      <c r="H3977" s="11"/>
      <c r="I3977" s="11"/>
      <c r="J3977" s="11"/>
      <c r="K3977" s="11"/>
      <c r="L3977" s="6"/>
    </row>
    <row r="3978" spans="2:12">
      <c r="B3978" s="4"/>
      <c r="H3978" s="11"/>
      <c r="I3978" s="11"/>
      <c r="J3978" s="11"/>
      <c r="K3978" s="11"/>
      <c r="L3978" s="6"/>
    </row>
    <row r="3979" spans="2:12">
      <c r="B3979" s="4"/>
      <c r="H3979" s="11"/>
      <c r="I3979" s="11"/>
      <c r="J3979" s="11"/>
      <c r="K3979" s="11"/>
      <c r="L3979" s="6"/>
    </row>
    <row r="3980" spans="2:12">
      <c r="B3980" s="4"/>
      <c r="H3980" s="11"/>
      <c r="I3980" s="11"/>
      <c r="J3980" s="11"/>
      <c r="K3980" s="11"/>
      <c r="L3980" s="6"/>
    </row>
    <row r="3981" spans="2:12">
      <c r="B3981" s="4"/>
      <c r="H3981" s="11"/>
      <c r="I3981" s="11"/>
      <c r="J3981" s="11"/>
      <c r="K3981" s="11"/>
      <c r="L3981" s="6"/>
    </row>
    <row r="3982" spans="2:12">
      <c r="B3982" s="4"/>
      <c r="H3982" s="11"/>
      <c r="I3982" s="11"/>
      <c r="J3982" s="11"/>
      <c r="K3982" s="11"/>
      <c r="L3982" s="6"/>
    </row>
    <row r="3983" spans="2:12">
      <c r="B3983" s="4"/>
      <c r="H3983" s="11"/>
      <c r="I3983" s="11"/>
      <c r="J3983" s="11"/>
      <c r="K3983" s="11"/>
      <c r="L3983" s="6"/>
    </row>
    <row r="3984" spans="2:12">
      <c r="B3984" s="4"/>
      <c r="H3984" s="11"/>
      <c r="I3984" s="11"/>
      <c r="J3984" s="11"/>
      <c r="K3984" s="11"/>
      <c r="L3984" s="6"/>
    </row>
    <row r="3985" spans="2:12">
      <c r="B3985" s="4"/>
      <c r="H3985" s="11"/>
      <c r="I3985" s="11"/>
      <c r="J3985" s="11"/>
      <c r="K3985" s="11"/>
      <c r="L3985" s="6"/>
    </row>
    <row r="3986" spans="2:12">
      <c r="B3986" s="4"/>
      <c r="H3986" s="11"/>
      <c r="I3986" s="11"/>
      <c r="J3986" s="11"/>
      <c r="K3986" s="11"/>
      <c r="L3986" s="6"/>
    </row>
    <row r="3987" spans="2:12">
      <c r="B3987" s="4"/>
      <c r="H3987" s="11"/>
      <c r="I3987" s="11"/>
      <c r="J3987" s="11"/>
      <c r="K3987" s="11"/>
      <c r="L3987" s="6"/>
    </row>
    <row r="3988" spans="2:12">
      <c r="B3988" s="4"/>
      <c r="H3988" s="11"/>
      <c r="I3988" s="11"/>
      <c r="J3988" s="11"/>
      <c r="K3988" s="11"/>
      <c r="L3988" s="6"/>
    </row>
    <row r="3989" spans="2:12">
      <c r="B3989" s="4"/>
      <c r="H3989" s="11"/>
      <c r="I3989" s="11"/>
      <c r="J3989" s="11"/>
      <c r="K3989" s="11"/>
      <c r="L3989" s="6"/>
    </row>
    <row r="3990" spans="2:12">
      <c r="B3990" s="4"/>
      <c r="H3990" s="11"/>
      <c r="I3990" s="11"/>
      <c r="J3990" s="11"/>
      <c r="K3990" s="11"/>
      <c r="L3990" s="6"/>
    </row>
    <row r="3991" spans="2:12">
      <c r="B3991" s="4"/>
      <c r="H3991" s="11"/>
      <c r="I3991" s="11"/>
      <c r="J3991" s="11"/>
      <c r="K3991" s="11"/>
      <c r="L3991" s="6"/>
    </row>
    <row r="3992" spans="2:12">
      <c r="B3992" s="4"/>
      <c r="H3992" s="11"/>
      <c r="I3992" s="11"/>
      <c r="J3992" s="11"/>
      <c r="K3992" s="11"/>
      <c r="L3992" s="6"/>
    </row>
    <row r="3993" spans="2:12">
      <c r="B3993" s="4"/>
      <c r="H3993" s="11"/>
      <c r="I3993" s="11"/>
      <c r="J3993" s="11"/>
      <c r="K3993" s="11"/>
      <c r="L3993" s="6"/>
    </row>
    <row r="3994" spans="2:12">
      <c r="B3994" s="4"/>
      <c r="H3994" s="11"/>
      <c r="I3994" s="11"/>
      <c r="J3994" s="11"/>
      <c r="K3994" s="11"/>
      <c r="L3994" s="6"/>
    </row>
    <row r="3995" spans="2:12">
      <c r="B3995" s="4"/>
      <c r="H3995" s="11"/>
      <c r="I3995" s="11"/>
      <c r="J3995" s="11"/>
      <c r="K3995" s="11"/>
      <c r="L3995" s="6"/>
    </row>
    <row r="3996" spans="2:12">
      <c r="B3996" s="4"/>
      <c r="H3996" s="11"/>
      <c r="I3996" s="11"/>
      <c r="J3996" s="11"/>
      <c r="K3996" s="11"/>
      <c r="L3996" s="6"/>
    </row>
    <row r="3997" spans="2:12">
      <c r="B3997" s="4"/>
      <c r="H3997" s="11"/>
      <c r="I3997" s="11"/>
      <c r="J3997" s="11"/>
      <c r="K3997" s="11"/>
      <c r="L3997" s="6"/>
    </row>
    <row r="3998" spans="2:12">
      <c r="B3998" s="4"/>
      <c r="H3998" s="11"/>
      <c r="I3998" s="11"/>
      <c r="J3998" s="11"/>
      <c r="K3998" s="11"/>
      <c r="L3998" s="6"/>
    </row>
    <row r="3999" spans="2:12">
      <c r="B3999" s="4"/>
      <c r="H3999" s="11"/>
      <c r="I3999" s="11"/>
      <c r="J3999" s="11"/>
      <c r="K3999" s="11"/>
      <c r="L3999" s="6"/>
    </row>
    <row r="4000" spans="2:12">
      <c r="B4000" s="4"/>
      <c r="H4000" s="11"/>
      <c r="I4000" s="11"/>
      <c r="J4000" s="11"/>
      <c r="K4000" s="11"/>
      <c r="L4000" s="6"/>
    </row>
    <row r="4001" spans="2:12">
      <c r="B4001" s="4"/>
      <c r="H4001" s="11"/>
      <c r="I4001" s="11"/>
      <c r="J4001" s="11"/>
      <c r="K4001" s="11"/>
      <c r="L4001" s="6"/>
    </row>
    <row r="4002" spans="2:12">
      <c r="B4002" s="4"/>
      <c r="H4002" s="11"/>
      <c r="I4002" s="11"/>
      <c r="J4002" s="11"/>
      <c r="K4002" s="11"/>
      <c r="L4002" s="6"/>
    </row>
    <row r="4003" spans="2:12">
      <c r="B4003" s="4"/>
      <c r="H4003" s="11"/>
      <c r="I4003" s="11"/>
      <c r="J4003" s="11"/>
      <c r="K4003" s="11"/>
      <c r="L4003" s="6"/>
    </row>
    <row r="4004" spans="2:12">
      <c r="B4004" s="4"/>
      <c r="H4004" s="11"/>
      <c r="I4004" s="11"/>
      <c r="J4004" s="11"/>
      <c r="K4004" s="11"/>
      <c r="L4004" s="6"/>
    </row>
    <row r="4005" spans="2:12">
      <c r="B4005" s="4"/>
      <c r="H4005" s="11"/>
      <c r="I4005" s="11"/>
      <c r="J4005" s="11"/>
      <c r="K4005" s="11"/>
      <c r="L4005" s="6"/>
    </row>
    <row r="4006" spans="2:12">
      <c r="B4006" s="4"/>
      <c r="H4006" s="11"/>
      <c r="I4006" s="11"/>
      <c r="J4006" s="11"/>
      <c r="K4006" s="11"/>
      <c r="L4006" s="6"/>
    </row>
    <row r="4007" spans="2:12">
      <c r="B4007" s="4"/>
      <c r="H4007" s="11"/>
      <c r="I4007" s="11"/>
      <c r="J4007" s="11"/>
      <c r="K4007" s="11"/>
      <c r="L4007" s="6"/>
    </row>
    <row r="4008" spans="2:12">
      <c r="B4008" s="4"/>
      <c r="H4008" s="11"/>
      <c r="I4008" s="11"/>
      <c r="J4008" s="11"/>
      <c r="K4008" s="11"/>
      <c r="L4008" s="6"/>
    </row>
    <row r="4009" spans="2:12">
      <c r="B4009" s="4"/>
      <c r="H4009" s="11"/>
      <c r="I4009" s="11"/>
      <c r="J4009" s="11"/>
      <c r="K4009" s="11"/>
      <c r="L4009" s="6"/>
    </row>
    <row r="4010" spans="2:12">
      <c r="B4010" s="4"/>
      <c r="H4010" s="11"/>
      <c r="I4010" s="11"/>
      <c r="J4010" s="11"/>
      <c r="K4010" s="11"/>
      <c r="L4010" s="6"/>
    </row>
    <row r="4011" spans="2:12">
      <c r="B4011" s="4"/>
      <c r="H4011" s="11"/>
      <c r="I4011" s="11"/>
      <c r="J4011" s="11"/>
      <c r="K4011" s="11"/>
      <c r="L4011" s="6"/>
    </row>
    <row r="4012" spans="2:12">
      <c r="B4012" s="4"/>
      <c r="H4012" s="11"/>
      <c r="I4012" s="11"/>
      <c r="J4012" s="11"/>
      <c r="K4012" s="11"/>
      <c r="L4012" s="6"/>
    </row>
    <row r="4013" spans="2:12">
      <c r="B4013" s="4"/>
      <c r="H4013" s="11"/>
      <c r="I4013" s="11"/>
      <c r="J4013" s="11"/>
      <c r="K4013" s="11"/>
      <c r="L4013" s="6"/>
    </row>
    <row r="4014" spans="2:12">
      <c r="B4014" s="4"/>
      <c r="H4014" s="11"/>
      <c r="I4014" s="11"/>
      <c r="J4014" s="11"/>
      <c r="K4014" s="11"/>
      <c r="L4014" s="6"/>
    </row>
    <row r="4015" spans="2:12">
      <c r="B4015" s="4"/>
      <c r="H4015" s="11"/>
      <c r="I4015" s="11"/>
      <c r="J4015" s="11"/>
      <c r="K4015" s="11"/>
      <c r="L4015" s="6"/>
    </row>
    <row r="4016" spans="2:12">
      <c r="B4016" s="4"/>
      <c r="H4016" s="11"/>
      <c r="I4016" s="11"/>
      <c r="J4016" s="11"/>
      <c r="K4016" s="11"/>
      <c r="L4016" s="6"/>
    </row>
    <row r="4017" spans="2:12">
      <c r="B4017" s="4"/>
      <c r="H4017" s="11"/>
      <c r="I4017" s="11"/>
      <c r="J4017" s="11"/>
      <c r="K4017" s="11"/>
      <c r="L4017" s="6"/>
    </row>
    <row r="4018" spans="2:12">
      <c r="B4018" s="4"/>
      <c r="H4018" s="11"/>
      <c r="I4018" s="11"/>
      <c r="J4018" s="11"/>
      <c r="K4018" s="11"/>
      <c r="L4018" s="6"/>
    </row>
    <row r="4019" spans="2:12">
      <c r="B4019" s="4"/>
      <c r="H4019" s="11"/>
      <c r="I4019" s="11"/>
      <c r="J4019" s="11"/>
      <c r="K4019" s="11"/>
      <c r="L4019" s="6"/>
    </row>
    <row r="4020" spans="2:12">
      <c r="B4020" s="4"/>
      <c r="H4020" s="11"/>
      <c r="I4020" s="11"/>
      <c r="J4020" s="11"/>
      <c r="K4020" s="11"/>
      <c r="L4020" s="6"/>
    </row>
    <row r="4021" spans="2:12">
      <c r="B4021" s="4"/>
      <c r="H4021" s="11"/>
      <c r="I4021" s="11"/>
      <c r="J4021" s="11"/>
      <c r="K4021" s="11"/>
      <c r="L4021" s="6"/>
    </row>
    <row r="4022" spans="2:12">
      <c r="B4022" s="4"/>
      <c r="H4022" s="11"/>
      <c r="I4022" s="11"/>
      <c r="J4022" s="11"/>
      <c r="K4022" s="11"/>
      <c r="L4022" s="6"/>
    </row>
    <row r="4023" spans="2:12">
      <c r="B4023" s="4"/>
      <c r="H4023" s="11"/>
      <c r="I4023" s="11"/>
      <c r="J4023" s="11"/>
      <c r="K4023" s="11"/>
      <c r="L4023" s="6"/>
    </row>
    <row r="4024" spans="2:12">
      <c r="B4024" s="4"/>
      <c r="H4024" s="11"/>
      <c r="I4024" s="11"/>
      <c r="J4024" s="11"/>
      <c r="K4024" s="11"/>
      <c r="L4024" s="6"/>
    </row>
    <row r="4025" spans="2:12">
      <c r="B4025" s="4"/>
      <c r="H4025" s="11"/>
      <c r="I4025" s="11"/>
      <c r="J4025" s="11"/>
      <c r="K4025" s="11"/>
      <c r="L4025" s="6"/>
    </row>
    <row r="4026" spans="2:12">
      <c r="B4026" s="4"/>
      <c r="H4026" s="11"/>
      <c r="I4026" s="11"/>
      <c r="J4026" s="11"/>
      <c r="K4026" s="11"/>
      <c r="L4026" s="6"/>
    </row>
    <row r="4027" spans="2:12">
      <c r="B4027" s="4"/>
      <c r="H4027" s="11"/>
      <c r="I4027" s="11"/>
      <c r="J4027" s="11"/>
      <c r="K4027" s="11"/>
      <c r="L4027" s="6"/>
    </row>
    <row r="4028" spans="2:12">
      <c r="B4028" s="4"/>
      <c r="H4028" s="11"/>
      <c r="I4028" s="11"/>
      <c r="J4028" s="11"/>
      <c r="K4028" s="11"/>
      <c r="L4028" s="6"/>
    </row>
    <row r="4029" spans="2:12">
      <c r="B4029" s="4"/>
      <c r="H4029" s="11"/>
      <c r="I4029" s="11"/>
      <c r="J4029" s="11"/>
      <c r="K4029" s="11"/>
      <c r="L4029" s="6"/>
    </row>
    <row r="4030" spans="2:12">
      <c r="B4030" s="4"/>
      <c r="H4030" s="11"/>
      <c r="I4030" s="11"/>
      <c r="J4030" s="11"/>
      <c r="K4030" s="11"/>
      <c r="L4030" s="6"/>
    </row>
    <row r="4031" spans="2:12">
      <c r="B4031" s="4"/>
      <c r="H4031" s="11"/>
      <c r="I4031" s="11"/>
      <c r="J4031" s="11"/>
      <c r="K4031" s="11"/>
      <c r="L4031" s="6"/>
    </row>
    <row r="4032" spans="2:12">
      <c r="B4032" s="4"/>
      <c r="H4032" s="11"/>
      <c r="I4032" s="11"/>
      <c r="J4032" s="11"/>
      <c r="K4032" s="11"/>
      <c r="L4032" s="6"/>
    </row>
    <row r="4033" spans="2:12">
      <c r="B4033" s="4"/>
      <c r="H4033" s="11"/>
      <c r="I4033" s="11"/>
      <c r="J4033" s="11"/>
      <c r="K4033" s="11"/>
      <c r="L4033" s="6"/>
    </row>
    <row r="4034" spans="2:12">
      <c r="B4034" s="4"/>
      <c r="H4034" s="11"/>
      <c r="I4034" s="11"/>
      <c r="J4034" s="11"/>
      <c r="K4034" s="11"/>
      <c r="L4034" s="6"/>
    </row>
    <row r="4035" spans="2:12">
      <c r="B4035" s="4"/>
      <c r="H4035" s="11"/>
      <c r="I4035" s="11"/>
      <c r="J4035" s="11"/>
      <c r="K4035" s="11"/>
      <c r="L4035" s="6"/>
    </row>
    <row r="4036" spans="2:12">
      <c r="B4036" s="4"/>
      <c r="H4036" s="11"/>
      <c r="I4036" s="11"/>
      <c r="J4036" s="11"/>
      <c r="K4036" s="11"/>
      <c r="L4036" s="6"/>
    </row>
    <row r="4037" spans="2:12">
      <c r="B4037" s="4"/>
      <c r="H4037" s="11"/>
      <c r="I4037" s="11"/>
      <c r="J4037" s="11"/>
      <c r="K4037" s="11"/>
      <c r="L4037" s="6"/>
    </row>
    <row r="4038" spans="2:12">
      <c r="B4038" s="4"/>
      <c r="H4038" s="11"/>
      <c r="I4038" s="11"/>
      <c r="J4038" s="11"/>
      <c r="K4038" s="11"/>
      <c r="L4038" s="6"/>
    </row>
    <row r="4039" spans="2:12">
      <c r="B4039" s="4"/>
      <c r="H4039" s="11"/>
      <c r="I4039" s="11"/>
      <c r="J4039" s="11"/>
      <c r="K4039" s="11"/>
      <c r="L4039" s="6"/>
    </row>
    <row r="4040" spans="2:12">
      <c r="B4040" s="4"/>
      <c r="H4040" s="11"/>
      <c r="I4040" s="11"/>
      <c r="J4040" s="11"/>
      <c r="K4040" s="11"/>
      <c r="L4040" s="6"/>
    </row>
    <row r="4041" spans="2:12">
      <c r="B4041" s="4"/>
      <c r="H4041" s="11"/>
      <c r="I4041" s="11"/>
      <c r="J4041" s="11"/>
      <c r="K4041" s="11"/>
      <c r="L4041" s="6"/>
    </row>
    <row r="4042" spans="2:12">
      <c r="B4042" s="4"/>
      <c r="H4042" s="11"/>
      <c r="I4042" s="11"/>
      <c r="J4042" s="11"/>
      <c r="K4042" s="11"/>
      <c r="L4042" s="6"/>
    </row>
    <row r="4043" spans="2:12">
      <c r="B4043" s="4"/>
      <c r="H4043" s="11"/>
      <c r="I4043" s="11"/>
      <c r="J4043" s="11"/>
      <c r="K4043" s="11"/>
      <c r="L4043" s="6"/>
    </row>
    <row r="4044" spans="2:12">
      <c r="B4044" s="4"/>
      <c r="H4044" s="11"/>
      <c r="I4044" s="11"/>
      <c r="J4044" s="11"/>
      <c r="K4044" s="11"/>
      <c r="L4044" s="6"/>
    </row>
    <row r="4045" spans="2:12">
      <c r="B4045" s="4"/>
      <c r="H4045" s="11"/>
      <c r="I4045" s="11"/>
      <c r="J4045" s="11"/>
      <c r="K4045" s="11"/>
      <c r="L4045" s="6"/>
    </row>
    <row r="4046" spans="2:12">
      <c r="B4046" s="4"/>
      <c r="H4046" s="11"/>
      <c r="I4046" s="11"/>
      <c r="J4046" s="11"/>
      <c r="K4046" s="11"/>
      <c r="L4046" s="6"/>
    </row>
    <row r="4047" spans="2:12">
      <c r="B4047" s="4"/>
      <c r="H4047" s="11"/>
      <c r="I4047" s="11"/>
      <c r="J4047" s="11"/>
      <c r="K4047" s="11"/>
      <c r="L4047" s="6"/>
    </row>
    <row r="4048" spans="2:12">
      <c r="B4048" s="4"/>
      <c r="H4048" s="11"/>
      <c r="I4048" s="11"/>
      <c r="J4048" s="11"/>
      <c r="K4048" s="11"/>
      <c r="L4048" s="6"/>
    </row>
    <row r="4049" spans="2:12">
      <c r="B4049" s="4"/>
      <c r="H4049" s="11"/>
      <c r="I4049" s="11"/>
      <c r="J4049" s="11"/>
      <c r="K4049" s="11"/>
      <c r="L4049" s="6"/>
    </row>
    <row r="4050" spans="2:12">
      <c r="B4050" s="4"/>
      <c r="H4050" s="11"/>
      <c r="I4050" s="11"/>
      <c r="J4050" s="11"/>
      <c r="K4050" s="11"/>
      <c r="L4050" s="6"/>
    </row>
    <row r="4051" spans="2:12">
      <c r="B4051" s="4"/>
      <c r="H4051" s="11"/>
      <c r="I4051" s="11"/>
      <c r="J4051" s="11"/>
      <c r="K4051" s="11"/>
      <c r="L4051" s="6"/>
    </row>
    <row r="4052" spans="2:12">
      <c r="B4052" s="4"/>
      <c r="H4052" s="11"/>
      <c r="I4052" s="11"/>
      <c r="J4052" s="11"/>
      <c r="K4052" s="11"/>
      <c r="L4052" s="6"/>
    </row>
    <row r="4053" spans="2:12">
      <c r="B4053" s="4"/>
      <c r="H4053" s="11"/>
      <c r="I4053" s="11"/>
      <c r="J4053" s="11"/>
      <c r="K4053" s="11"/>
      <c r="L4053" s="6"/>
    </row>
    <row r="4054" spans="2:12">
      <c r="B4054" s="4"/>
      <c r="H4054" s="11"/>
      <c r="I4054" s="11"/>
      <c r="J4054" s="11"/>
      <c r="K4054" s="11"/>
      <c r="L4054" s="6"/>
    </row>
    <row r="4055" spans="2:12">
      <c r="B4055" s="4"/>
      <c r="H4055" s="11"/>
      <c r="I4055" s="11"/>
      <c r="J4055" s="11"/>
      <c r="K4055" s="11"/>
      <c r="L4055" s="6"/>
    </row>
    <row r="4056" spans="2:12">
      <c r="B4056" s="4"/>
      <c r="H4056" s="11"/>
      <c r="I4056" s="11"/>
      <c r="J4056" s="11"/>
      <c r="K4056" s="11"/>
      <c r="L4056" s="6"/>
    </row>
    <row r="4057" spans="2:12">
      <c r="B4057" s="4"/>
      <c r="H4057" s="11"/>
      <c r="I4057" s="11"/>
      <c r="J4057" s="11"/>
      <c r="K4057" s="11"/>
      <c r="L4057" s="6"/>
    </row>
    <row r="4058" spans="2:12">
      <c r="B4058" s="4"/>
      <c r="H4058" s="11"/>
      <c r="I4058" s="11"/>
      <c r="J4058" s="11"/>
      <c r="K4058" s="11"/>
      <c r="L4058" s="6"/>
    </row>
    <row r="4059" spans="2:12">
      <c r="B4059" s="4"/>
      <c r="H4059" s="11"/>
      <c r="I4059" s="11"/>
      <c r="J4059" s="11"/>
      <c r="K4059" s="11"/>
      <c r="L4059" s="6"/>
    </row>
    <row r="4060" spans="2:12">
      <c r="B4060" s="4"/>
      <c r="H4060" s="11"/>
      <c r="I4060" s="11"/>
      <c r="J4060" s="11"/>
      <c r="K4060" s="11"/>
      <c r="L4060" s="6"/>
    </row>
    <row r="4061" spans="2:12">
      <c r="B4061" s="4"/>
      <c r="H4061" s="11"/>
      <c r="I4061" s="11"/>
      <c r="J4061" s="11"/>
      <c r="K4061" s="11"/>
      <c r="L4061" s="6"/>
    </row>
    <row r="4062" spans="2:12">
      <c r="B4062" s="4"/>
      <c r="H4062" s="11"/>
      <c r="I4062" s="11"/>
      <c r="J4062" s="11"/>
      <c r="K4062" s="11"/>
      <c r="L4062" s="6"/>
    </row>
    <row r="4063" spans="2:12">
      <c r="B4063" s="4"/>
      <c r="H4063" s="11"/>
      <c r="I4063" s="11"/>
      <c r="J4063" s="11"/>
      <c r="K4063" s="11"/>
      <c r="L4063" s="6"/>
    </row>
    <row r="4064" spans="2:12">
      <c r="B4064" s="4"/>
      <c r="H4064" s="11"/>
      <c r="I4064" s="11"/>
      <c r="J4064" s="11"/>
      <c r="K4064" s="11"/>
      <c r="L4064" s="6"/>
    </row>
    <row r="4065" spans="2:12">
      <c r="B4065" s="4"/>
      <c r="H4065" s="11"/>
      <c r="I4065" s="11"/>
      <c r="J4065" s="11"/>
      <c r="K4065" s="11"/>
      <c r="L4065" s="6"/>
    </row>
    <row r="4066" spans="2:12">
      <c r="B4066" s="4"/>
      <c r="H4066" s="11"/>
      <c r="I4066" s="11"/>
      <c r="J4066" s="11"/>
      <c r="K4066" s="11"/>
      <c r="L4066" s="6"/>
    </row>
    <row r="4067" spans="2:12">
      <c r="B4067" s="4"/>
      <c r="H4067" s="11"/>
      <c r="I4067" s="11"/>
      <c r="J4067" s="11"/>
      <c r="K4067" s="11"/>
      <c r="L4067" s="6"/>
    </row>
    <row r="4068" spans="2:12">
      <c r="B4068" s="4"/>
      <c r="H4068" s="11"/>
      <c r="I4068" s="11"/>
      <c r="J4068" s="11"/>
      <c r="K4068" s="11"/>
      <c r="L4068" s="6"/>
    </row>
    <row r="4069" spans="2:12">
      <c r="B4069" s="4"/>
      <c r="H4069" s="11"/>
      <c r="I4069" s="11"/>
      <c r="J4069" s="11"/>
      <c r="K4069" s="11"/>
      <c r="L4069" s="6"/>
    </row>
    <row r="4070" spans="2:12">
      <c r="B4070" s="4"/>
      <c r="H4070" s="11"/>
      <c r="I4070" s="11"/>
      <c r="J4070" s="11"/>
      <c r="K4070" s="11"/>
      <c r="L4070" s="6"/>
    </row>
    <row r="4071" spans="2:12">
      <c r="B4071" s="4"/>
      <c r="H4071" s="11"/>
      <c r="I4071" s="11"/>
      <c r="J4071" s="11"/>
      <c r="K4071" s="11"/>
      <c r="L4071" s="6"/>
    </row>
    <row r="4072" spans="2:12">
      <c r="B4072" s="4"/>
      <c r="H4072" s="11"/>
      <c r="I4072" s="11"/>
      <c r="J4072" s="11"/>
      <c r="K4072" s="11"/>
      <c r="L4072" s="6"/>
    </row>
    <row r="4073" spans="2:12">
      <c r="B4073" s="4"/>
      <c r="H4073" s="11"/>
      <c r="I4073" s="11"/>
      <c r="J4073" s="11"/>
      <c r="K4073" s="11"/>
      <c r="L4073" s="6"/>
    </row>
    <row r="4074" spans="2:12">
      <c r="B4074" s="4"/>
      <c r="H4074" s="11"/>
      <c r="I4074" s="11"/>
      <c r="J4074" s="11"/>
      <c r="K4074" s="11"/>
      <c r="L4074" s="6"/>
    </row>
    <row r="4075" spans="2:12">
      <c r="B4075" s="4"/>
      <c r="H4075" s="11"/>
      <c r="I4075" s="11"/>
      <c r="J4075" s="11"/>
      <c r="K4075" s="11"/>
      <c r="L4075" s="6"/>
    </row>
    <row r="4076" spans="2:12">
      <c r="B4076" s="4"/>
      <c r="H4076" s="11"/>
      <c r="I4076" s="11"/>
      <c r="J4076" s="11"/>
      <c r="K4076" s="11"/>
      <c r="L4076" s="6"/>
    </row>
    <row r="4077" spans="2:12">
      <c r="B4077" s="4"/>
      <c r="H4077" s="11"/>
      <c r="I4077" s="11"/>
      <c r="J4077" s="11"/>
      <c r="K4077" s="11"/>
      <c r="L4077" s="6"/>
    </row>
    <row r="4078" spans="2:12">
      <c r="B4078" s="4"/>
      <c r="H4078" s="11"/>
      <c r="I4078" s="11"/>
      <c r="J4078" s="11"/>
      <c r="K4078" s="11"/>
      <c r="L4078" s="6"/>
    </row>
    <row r="4079" spans="2:12">
      <c r="B4079" s="4"/>
      <c r="H4079" s="11"/>
      <c r="I4079" s="11"/>
      <c r="J4079" s="11"/>
      <c r="K4079" s="11"/>
      <c r="L4079" s="6"/>
    </row>
    <row r="4080" spans="2:12">
      <c r="B4080" s="4"/>
      <c r="H4080" s="11"/>
      <c r="I4080" s="11"/>
      <c r="J4080" s="11"/>
      <c r="K4080" s="11"/>
      <c r="L4080" s="6"/>
    </row>
    <row r="4081" spans="2:12">
      <c r="B4081" s="4"/>
      <c r="H4081" s="11"/>
      <c r="I4081" s="11"/>
      <c r="J4081" s="11"/>
      <c r="K4081" s="11"/>
      <c r="L4081" s="6"/>
    </row>
    <row r="4082" spans="2:12">
      <c r="B4082" s="4"/>
      <c r="H4082" s="11"/>
      <c r="I4082" s="11"/>
      <c r="J4082" s="11"/>
      <c r="K4082" s="11"/>
      <c r="L4082" s="6"/>
    </row>
    <row r="4083" spans="2:12">
      <c r="B4083" s="4"/>
      <c r="H4083" s="11"/>
      <c r="I4083" s="11"/>
      <c r="J4083" s="11"/>
      <c r="K4083" s="11"/>
      <c r="L4083" s="6"/>
    </row>
    <row r="4084" spans="2:12">
      <c r="B4084" s="4"/>
      <c r="H4084" s="11"/>
      <c r="I4084" s="11"/>
      <c r="J4084" s="11"/>
      <c r="K4084" s="11"/>
      <c r="L4084" s="6"/>
    </row>
    <row r="4085" spans="2:12">
      <c r="B4085" s="4"/>
      <c r="H4085" s="11"/>
      <c r="I4085" s="11"/>
      <c r="J4085" s="11"/>
      <c r="K4085" s="11"/>
      <c r="L4085" s="6"/>
    </row>
    <row r="4086" spans="2:12">
      <c r="B4086" s="4"/>
      <c r="H4086" s="11"/>
      <c r="I4086" s="11"/>
      <c r="J4086" s="11"/>
      <c r="K4086" s="11"/>
      <c r="L4086" s="6"/>
    </row>
    <row r="4087" spans="2:12">
      <c r="B4087" s="4"/>
      <c r="H4087" s="11"/>
      <c r="I4087" s="11"/>
      <c r="J4087" s="11"/>
      <c r="K4087" s="11"/>
      <c r="L4087" s="6"/>
    </row>
    <row r="4088" spans="2:12">
      <c r="B4088" s="4"/>
      <c r="H4088" s="11"/>
      <c r="I4088" s="11"/>
      <c r="J4088" s="11"/>
      <c r="K4088" s="11"/>
      <c r="L4088" s="6"/>
    </row>
    <row r="4089" spans="2:12">
      <c r="B4089" s="4"/>
      <c r="H4089" s="11"/>
      <c r="I4089" s="11"/>
      <c r="J4089" s="11"/>
      <c r="K4089" s="11"/>
      <c r="L4089" s="6"/>
    </row>
    <row r="4090" spans="2:12">
      <c r="B4090" s="4"/>
      <c r="H4090" s="11"/>
      <c r="I4090" s="11"/>
      <c r="J4090" s="11"/>
      <c r="K4090" s="11"/>
      <c r="L4090" s="6"/>
    </row>
    <row r="4091" spans="2:12">
      <c r="B4091" s="4"/>
      <c r="H4091" s="11"/>
      <c r="I4091" s="11"/>
      <c r="J4091" s="11"/>
      <c r="K4091" s="11"/>
      <c r="L4091" s="6"/>
    </row>
    <row r="4092" spans="2:12">
      <c r="B4092" s="4"/>
      <c r="H4092" s="11"/>
      <c r="I4092" s="11"/>
      <c r="J4092" s="11"/>
      <c r="K4092" s="11"/>
      <c r="L4092" s="6"/>
    </row>
    <row r="4093" spans="2:12">
      <c r="B4093" s="4"/>
      <c r="H4093" s="11"/>
      <c r="I4093" s="11"/>
      <c r="J4093" s="11"/>
      <c r="K4093" s="11"/>
      <c r="L4093" s="6"/>
    </row>
    <row r="4094" spans="2:12">
      <c r="B4094" s="4"/>
      <c r="H4094" s="11"/>
      <c r="I4094" s="11"/>
      <c r="J4094" s="11"/>
      <c r="K4094" s="11"/>
      <c r="L4094" s="6"/>
    </row>
    <row r="4095" spans="2:12">
      <c r="B4095" s="4"/>
      <c r="H4095" s="11"/>
      <c r="I4095" s="11"/>
      <c r="J4095" s="11"/>
      <c r="K4095" s="11"/>
      <c r="L4095" s="6"/>
    </row>
    <row r="4096" spans="2:12">
      <c r="B4096" s="4"/>
      <c r="H4096" s="11"/>
      <c r="I4096" s="11"/>
      <c r="J4096" s="11"/>
      <c r="K4096" s="11"/>
      <c r="L4096" s="6"/>
    </row>
    <row r="4097" spans="2:12">
      <c r="B4097" s="4"/>
      <c r="H4097" s="11"/>
      <c r="I4097" s="11"/>
      <c r="J4097" s="11"/>
      <c r="K4097" s="11"/>
      <c r="L4097" s="6"/>
    </row>
    <row r="4098" spans="2:12">
      <c r="B4098" s="4"/>
      <c r="H4098" s="11"/>
      <c r="I4098" s="11"/>
      <c r="J4098" s="11"/>
      <c r="K4098" s="11"/>
      <c r="L4098" s="6"/>
    </row>
    <row r="4099" spans="2:12">
      <c r="B4099" s="4"/>
      <c r="H4099" s="11"/>
      <c r="I4099" s="11"/>
      <c r="J4099" s="11"/>
      <c r="K4099" s="11"/>
      <c r="L4099" s="6"/>
    </row>
    <row r="4100" spans="2:12">
      <c r="B4100" s="4"/>
      <c r="H4100" s="11"/>
      <c r="I4100" s="11"/>
      <c r="J4100" s="11"/>
      <c r="K4100" s="11"/>
      <c r="L4100" s="6"/>
    </row>
    <row r="4101" spans="2:12">
      <c r="B4101" s="4"/>
      <c r="H4101" s="11"/>
      <c r="I4101" s="11"/>
      <c r="J4101" s="11"/>
      <c r="K4101" s="11"/>
      <c r="L4101" s="6"/>
    </row>
    <row r="4102" spans="2:12">
      <c r="B4102" s="4"/>
      <c r="H4102" s="11"/>
      <c r="I4102" s="11"/>
      <c r="J4102" s="11"/>
      <c r="K4102" s="11"/>
      <c r="L4102" s="6"/>
    </row>
    <row r="4103" spans="2:12">
      <c r="B4103" s="4"/>
      <c r="H4103" s="11"/>
      <c r="I4103" s="11"/>
      <c r="J4103" s="11"/>
      <c r="K4103" s="11"/>
      <c r="L4103" s="6"/>
    </row>
    <row r="4104" spans="2:12">
      <c r="B4104" s="4"/>
      <c r="H4104" s="11"/>
      <c r="I4104" s="11"/>
      <c r="J4104" s="11"/>
      <c r="K4104" s="11"/>
      <c r="L4104" s="6"/>
    </row>
    <row r="4105" spans="2:12">
      <c r="B4105" s="4"/>
      <c r="H4105" s="11"/>
      <c r="I4105" s="11"/>
      <c r="J4105" s="11"/>
      <c r="K4105" s="11"/>
      <c r="L4105" s="6"/>
    </row>
    <row r="4106" spans="2:12">
      <c r="B4106" s="4"/>
      <c r="H4106" s="11"/>
      <c r="I4106" s="11"/>
      <c r="J4106" s="11"/>
      <c r="K4106" s="11"/>
      <c r="L4106" s="6"/>
    </row>
    <row r="4107" spans="2:12">
      <c r="B4107" s="4"/>
      <c r="H4107" s="11"/>
      <c r="I4107" s="11"/>
      <c r="J4107" s="11"/>
      <c r="K4107" s="11"/>
      <c r="L4107" s="6"/>
    </row>
    <row r="4108" spans="2:12">
      <c r="B4108" s="4"/>
      <c r="H4108" s="11"/>
      <c r="I4108" s="11"/>
      <c r="J4108" s="11"/>
      <c r="K4108" s="11"/>
      <c r="L4108" s="6"/>
    </row>
    <row r="4109" spans="2:12">
      <c r="B4109" s="4"/>
      <c r="H4109" s="11"/>
      <c r="I4109" s="11"/>
      <c r="J4109" s="11"/>
      <c r="K4109" s="11"/>
      <c r="L4109" s="6"/>
    </row>
    <row r="4110" spans="2:12">
      <c r="B4110" s="4"/>
      <c r="H4110" s="11"/>
      <c r="I4110" s="11"/>
      <c r="J4110" s="11"/>
      <c r="K4110" s="11"/>
      <c r="L4110" s="6"/>
    </row>
    <row r="4111" spans="2:12">
      <c r="B4111" s="4"/>
      <c r="H4111" s="11"/>
      <c r="I4111" s="11"/>
      <c r="J4111" s="11"/>
      <c r="K4111" s="11"/>
      <c r="L4111" s="6"/>
    </row>
    <row r="4112" spans="2:12">
      <c r="B4112" s="4"/>
      <c r="H4112" s="11"/>
      <c r="I4112" s="11"/>
      <c r="J4112" s="11"/>
      <c r="K4112" s="11"/>
      <c r="L4112" s="6"/>
    </row>
    <row r="4113" spans="2:12">
      <c r="B4113" s="4"/>
      <c r="H4113" s="11"/>
      <c r="I4113" s="11"/>
      <c r="J4113" s="11"/>
      <c r="K4113" s="11"/>
      <c r="L4113" s="6"/>
    </row>
    <row r="4114" spans="2:12">
      <c r="B4114" s="4"/>
      <c r="H4114" s="11"/>
      <c r="I4114" s="11"/>
      <c r="J4114" s="11"/>
      <c r="K4114" s="11"/>
      <c r="L4114" s="6"/>
    </row>
    <row r="4115" spans="2:12">
      <c r="B4115" s="4"/>
      <c r="H4115" s="11"/>
      <c r="I4115" s="11"/>
      <c r="J4115" s="11"/>
      <c r="K4115" s="11"/>
      <c r="L4115" s="6"/>
    </row>
    <row r="4116" spans="2:12">
      <c r="B4116" s="4"/>
      <c r="H4116" s="11"/>
      <c r="I4116" s="11"/>
      <c r="J4116" s="11"/>
      <c r="K4116" s="11"/>
      <c r="L4116" s="6"/>
    </row>
    <row r="4117" spans="2:12">
      <c r="B4117" s="4"/>
      <c r="H4117" s="11"/>
      <c r="I4117" s="11"/>
      <c r="J4117" s="11"/>
      <c r="K4117" s="11"/>
      <c r="L4117" s="6"/>
    </row>
    <row r="4118" spans="2:12">
      <c r="B4118" s="4"/>
      <c r="H4118" s="11"/>
      <c r="I4118" s="11"/>
      <c r="J4118" s="11"/>
      <c r="K4118" s="11"/>
      <c r="L4118" s="6"/>
    </row>
    <row r="4119" spans="2:12">
      <c r="B4119" s="4"/>
      <c r="H4119" s="11"/>
      <c r="I4119" s="11"/>
      <c r="J4119" s="11"/>
      <c r="K4119" s="11"/>
      <c r="L4119" s="6"/>
    </row>
    <row r="4120" spans="2:12">
      <c r="B4120" s="4"/>
      <c r="H4120" s="11"/>
      <c r="I4120" s="11"/>
      <c r="J4120" s="11"/>
      <c r="K4120" s="11"/>
      <c r="L4120" s="6"/>
    </row>
    <row r="4121" spans="2:12">
      <c r="B4121" s="4"/>
      <c r="H4121" s="11"/>
      <c r="I4121" s="11"/>
      <c r="J4121" s="11"/>
      <c r="K4121" s="11"/>
      <c r="L4121" s="6"/>
    </row>
    <row r="4122" spans="2:12">
      <c r="B4122" s="4"/>
      <c r="H4122" s="11"/>
      <c r="I4122" s="11"/>
      <c r="J4122" s="11"/>
      <c r="K4122" s="11"/>
      <c r="L4122" s="6"/>
    </row>
    <row r="4123" spans="2:12">
      <c r="B4123" s="4"/>
      <c r="H4123" s="11"/>
      <c r="I4123" s="11"/>
      <c r="J4123" s="11"/>
      <c r="K4123" s="11"/>
      <c r="L4123" s="6"/>
    </row>
    <row r="4124" spans="2:12">
      <c r="B4124" s="4"/>
      <c r="H4124" s="11"/>
      <c r="I4124" s="11"/>
      <c r="J4124" s="11"/>
      <c r="K4124" s="11"/>
      <c r="L4124" s="6"/>
    </row>
    <row r="4125" spans="2:12">
      <c r="B4125" s="4"/>
      <c r="H4125" s="11"/>
      <c r="I4125" s="11"/>
      <c r="J4125" s="11"/>
      <c r="K4125" s="11"/>
      <c r="L4125" s="6"/>
    </row>
    <row r="4126" spans="2:12">
      <c r="B4126" s="4"/>
      <c r="H4126" s="11"/>
      <c r="I4126" s="11"/>
      <c r="J4126" s="11"/>
      <c r="K4126" s="11"/>
      <c r="L4126" s="6"/>
    </row>
    <row r="4127" spans="2:12">
      <c r="B4127" s="4"/>
      <c r="H4127" s="11"/>
      <c r="I4127" s="11"/>
      <c r="J4127" s="11"/>
      <c r="K4127" s="11"/>
      <c r="L4127" s="6"/>
    </row>
    <row r="4128" spans="2:12">
      <c r="B4128" s="4"/>
      <c r="H4128" s="11"/>
      <c r="I4128" s="11"/>
      <c r="J4128" s="11"/>
      <c r="K4128" s="11"/>
      <c r="L4128" s="6"/>
    </row>
    <row r="4129" spans="2:12">
      <c r="B4129" s="4"/>
      <c r="H4129" s="11"/>
      <c r="I4129" s="11"/>
      <c r="J4129" s="11"/>
      <c r="K4129" s="11"/>
      <c r="L4129" s="6"/>
    </row>
    <row r="4130" spans="2:12">
      <c r="B4130" s="4"/>
      <c r="H4130" s="11"/>
      <c r="I4130" s="11"/>
      <c r="J4130" s="11"/>
      <c r="K4130" s="11"/>
      <c r="L4130" s="6"/>
    </row>
    <row r="4131" spans="2:12">
      <c r="B4131" s="4"/>
      <c r="H4131" s="11"/>
      <c r="I4131" s="11"/>
      <c r="J4131" s="11"/>
      <c r="K4131" s="11"/>
      <c r="L4131" s="6"/>
    </row>
    <row r="4132" spans="2:12">
      <c r="B4132" s="4"/>
      <c r="H4132" s="11"/>
      <c r="I4132" s="11"/>
      <c r="J4132" s="11"/>
      <c r="K4132" s="11"/>
      <c r="L4132" s="6"/>
    </row>
    <row r="4133" spans="2:12">
      <c r="B4133" s="4"/>
      <c r="H4133" s="11"/>
      <c r="I4133" s="11"/>
      <c r="J4133" s="11"/>
      <c r="K4133" s="11"/>
      <c r="L4133" s="6"/>
    </row>
    <row r="4134" spans="2:12">
      <c r="B4134" s="4"/>
      <c r="H4134" s="11"/>
      <c r="I4134" s="11"/>
      <c r="J4134" s="11"/>
      <c r="K4134" s="11"/>
      <c r="L4134" s="6"/>
    </row>
    <row r="4135" spans="2:12">
      <c r="B4135" s="4"/>
      <c r="H4135" s="11"/>
      <c r="I4135" s="11"/>
      <c r="J4135" s="11"/>
      <c r="K4135" s="11"/>
      <c r="L4135" s="6"/>
    </row>
    <row r="4136" spans="2:12">
      <c r="B4136" s="4"/>
      <c r="H4136" s="11"/>
      <c r="I4136" s="11"/>
      <c r="J4136" s="11"/>
      <c r="K4136" s="11"/>
      <c r="L4136" s="6"/>
    </row>
    <row r="4137" spans="2:12">
      <c r="B4137" s="4"/>
      <c r="H4137" s="11"/>
      <c r="I4137" s="11"/>
      <c r="J4137" s="11"/>
      <c r="K4137" s="11"/>
      <c r="L4137" s="6"/>
    </row>
    <row r="4138" spans="2:12">
      <c r="B4138" s="4"/>
      <c r="H4138" s="11"/>
      <c r="I4138" s="11"/>
      <c r="J4138" s="11"/>
      <c r="K4138" s="11"/>
      <c r="L4138" s="6"/>
    </row>
    <row r="4139" spans="2:12">
      <c r="B4139" s="4"/>
      <c r="H4139" s="11"/>
      <c r="I4139" s="11"/>
      <c r="J4139" s="11"/>
      <c r="K4139" s="11"/>
      <c r="L4139" s="6"/>
    </row>
    <row r="4140" spans="2:12">
      <c r="B4140" s="4"/>
      <c r="H4140" s="11"/>
      <c r="I4140" s="11"/>
      <c r="J4140" s="11"/>
      <c r="K4140" s="11"/>
      <c r="L4140" s="6"/>
    </row>
    <row r="4141" spans="2:12">
      <c r="B4141" s="4"/>
      <c r="H4141" s="11"/>
      <c r="I4141" s="11"/>
      <c r="J4141" s="11"/>
      <c r="K4141" s="11"/>
      <c r="L4141" s="6"/>
    </row>
    <row r="4142" spans="2:12">
      <c r="B4142" s="4"/>
      <c r="H4142" s="11"/>
      <c r="I4142" s="11"/>
      <c r="J4142" s="11"/>
      <c r="K4142" s="11"/>
      <c r="L4142" s="6"/>
    </row>
    <row r="4143" spans="2:12">
      <c r="B4143" s="4"/>
      <c r="H4143" s="11"/>
      <c r="I4143" s="11"/>
      <c r="J4143" s="11"/>
      <c r="K4143" s="11"/>
      <c r="L4143" s="6"/>
    </row>
    <row r="4144" spans="2:12">
      <c r="B4144" s="4"/>
      <c r="H4144" s="11"/>
      <c r="I4144" s="11"/>
      <c r="J4144" s="11"/>
      <c r="K4144" s="11"/>
      <c r="L4144" s="6"/>
    </row>
    <row r="4145" spans="2:12">
      <c r="B4145" s="4"/>
      <c r="H4145" s="11"/>
      <c r="I4145" s="11"/>
      <c r="J4145" s="11"/>
      <c r="K4145" s="11"/>
      <c r="L4145" s="6"/>
    </row>
    <row r="4146" spans="2:12">
      <c r="B4146" s="4"/>
      <c r="H4146" s="11"/>
      <c r="I4146" s="11"/>
      <c r="J4146" s="11"/>
      <c r="K4146" s="11"/>
      <c r="L4146" s="6"/>
    </row>
    <row r="4147" spans="2:12">
      <c r="B4147" s="4"/>
      <c r="H4147" s="11"/>
      <c r="I4147" s="11"/>
      <c r="J4147" s="11"/>
      <c r="K4147" s="11"/>
      <c r="L4147" s="6"/>
    </row>
    <row r="4148" spans="2:12">
      <c r="B4148" s="4"/>
      <c r="H4148" s="11"/>
      <c r="I4148" s="11"/>
      <c r="J4148" s="11"/>
      <c r="K4148" s="11"/>
      <c r="L4148" s="6"/>
    </row>
    <row r="4149" spans="2:12">
      <c r="B4149" s="4"/>
      <c r="H4149" s="11"/>
      <c r="I4149" s="11"/>
      <c r="J4149" s="11"/>
      <c r="K4149" s="11"/>
      <c r="L4149" s="6"/>
    </row>
    <row r="4150" spans="2:12">
      <c r="B4150" s="4"/>
      <c r="H4150" s="11"/>
      <c r="I4150" s="11"/>
      <c r="J4150" s="11"/>
      <c r="K4150" s="11"/>
      <c r="L4150" s="6"/>
    </row>
    <row r="4151" spans="2:12">
      <c r="B4151" s="4"/>
      <c r="H4151" s="11"/>
      <c r="I4151" s="11"/>
      <c r="J4151" s="11"/>
      <c r="K4151" s="11"/>
      <c r="L4151" s="6"/>
    </row>
    <row r="4152" spans="2:12">
      <c r="B4152" s="4"/>
      <c r="H4152" s="11"/>
      <c r="I4152" s="11"/>
      <c r="J4152" s="11"/>
      <c r="K4152" s="11"/>
      <c r="L4152" s="6"/>
    </row>
    <row r="4153" spans="2:12">
      <c r="B4153" s="4"/>
      <c r="H4153" s="11"/>
      <c r="I4153" s="11"/>
      <c r="J4153" s="11"/>
      <c r="K4153" s="11"/>
      <c r="L4153" s="6"/>
    </row>
    <row r="4154" spans="2:12">
      <c r="B4154" s="4"/>
      <c r="H4154" s="11"/>
      <c r="I4154" s="11"/>
      <c r="J4154" s="11"/>
      <c r="K4154" s="11"/>
      <c r="L4154" s="6"/>
    </row>
    <row r="4155" spans="2:12">
      <c r="B4155" s="4"/>
      <c r="H4155" s="11"/>
      <c r="I4155" s="11"/>
      <c r="J4155" s="11"/>
      <c r="K4155" s="11"/>
      <c r="L4155" s="6"/>
    </row>
    <row r="4156" spans="2:12">
      <c r="B4156" s="4"/>
      <c r="H4156" s="11"/>
      <c r="I4156" s="11"/>
      <c r="J4156" s="11"/>
      <c r="K4156" s="11"/>
      <c r="L4156" s="6"/>
    </row>
    <row r="4157" spans="2:12">
      <c r="B4157" s="4"/>
      <c r="H4157" s="11"/>
      <c r="I4157" s="11"/>
      <c r="J4157" s="11"/>
      <c r="K4157" s="11"/>
      <c r="L4157" s="6"/>
    </row>
    <row r="4158" spans="2:12">
      <c r="B4158" s="4"/>
      <c r="H4158" s="11"/>
      <c r="I4158" s="11"/>
      <c r="J4158" s="11"/>
      <c r="K4158" s="11"/>
      <c r="L4158" s="6"/>
    </row>
    <row r="4159" spans="2:12">
      <c r="B4159" s="4"/>
      <c r="H4159" s="11"/>
      <c r="I4159" s="11"/>
      <c r="J4159" s="11"/>
      <c r="K4159" s="11"/>
      <c r="L4159" s="6"/>
    </row>
    <row r="4160" spans="2:12">
      <c r="B4160" s="4"/>
      <c r="H4160" s="11"/>
      <c r="I4160" s="11"/>
      <c r="J4160" s="11"/>
      <c r="K4160" s="11"/>
      <c r="L4160" s="6"/>
    </row>
    <row r="4161" spans="2:12">
      <c r="B4161" s="4"/>
      <c r="H4161" s="11"/>
      <c r="I4161" s="11"/>
      <c r="J4161" s="11"/>
      <c r="K4161" s="11"/>
      <c r="L4161" s="6"/>
    </row>
    <row r="4162" spans="2:12">
      <c r="B4162" s="4"/>
      <c r="H4162" s="11"/>
      <c r="I4162" s="11"/>
      <c r="J4162" s="11"/>
      <c r="K4162" s="11"/>
      <c r="L4162" s="6"/>
    </row>
    <row r="4163" spans="2:12">
      <c r="B4163" s="4"/>
      <c r="H4163" s="11"/>
      <c r="I4163" s="11"/>
      <c r="J4163" s="11"/>
      <c r="K4163" s="11"/>
      <c r="L4163" s="6"/>
    </row>
    <row r="4164" spans="2:12">
      <c r="B4164" s="4"/>
      <c r="H4164" s="11"/>
      <c r="I4164" s="11"/>
      <c r="J4164" s="11"/>
      <c r="K4164" s="11"/>
      <c r="L4164" s="6"/>
    </row>
    <row r="4165" spans="2:12">
      <c r="B4165" s="4"/>
      <c r="H4165" s="11"/>
      <c r="I4165" s="11"/>
      <c r="J4165" s="11"/>
      <c r="K4165" s="11"/>
      <c r="L4165" s="6"/>
    </row>
    <row r="4166" spans="2:12">
      <c r="B4166" s="4"/>
      <c r="H4166" s="11"/>
      <c r="I4166" s="11"/>
      <c r="J4166" s="11"/>
      <c r="K4166" s="11"/>
      <c r="L4166" s="6"/>
    </row>
    <row r="4167" spans="2:12">
      <c r="B4167" s="4"/>
      <c r="H4167" s="11"/>
      <c r="I4167" s="11"/>
      <c r="J4167" s="11"/>
      <c r="K4167" s="11"/>
      <c r="L4167" s="6"/>
    </row>
    <row r="4168" spans="2:12">
      <c r="B4168" s="4"/>
      <c r="H4168" s="11"/>
      <c r="I4168" s="11"/>
      <c r="J4168" s="11"/>
      <c r="K4168" s="11"/>
      <c r="L4168" s="6"/>
    </row>
    <row r="4169" spans="2:12">
      <c r="B4169" s="4"/>
      <c r="H4169" s="11"/>
      <c r="I4169" s="11"/>
      <c r="J4169" s="11"/>
      <c r="K4169" s="11"/>
      <c r="L4169" s="6"/>
    </row>
    <row r="4170" spans="2:12">
      <c r="B4170" s="4"/>
      <c r="H4170" s="11"/>
      <c r="I4170" s="11"/>
      <c r="J4170" s="11"/>
      <c r="K4170" s="11"/>
      <c r="L4170" s="6"/>
    </row>
    <row r="4171" spans="2:12">
      <c r="B4171" s="4"/>
      <c r="H4171" s="11"/>
      <c r="I4171" s="11"/>
      <c r="J4171" s="11"/>
      <c r="K4171" s="11"/>
      <c r="L4171" s="6"/>
    </row>
    <row r="4172" spans="2:12">
      <c r="B4172" s="4"/>
      <c r="H4172" s="11"/>
      <c r="I4172" s="11"/>
      <c r="J4172" s="11"/>
      <c r="K4172" s="11"/>
      <c r="L4172" s="6"/>
    </row>
    <row r="4173" spans="2:12">
      <c r="B4173" s="4"/>
      <c r="H4173" s="11"/>
      <c r="I4173" s="11"/>
      <c r="J4173" s="11"/>
      <c r="K4173" s="11"/>
      <c r="L4173" s="6"/>
    </row>
    <row r="4174" spans="2:12">
      <c r="B4174" s="4"/>
      <c r="H4174" s="11"/>
      <c r="I4174" s="11"/>
      <c r="J4174" s="11"/>
      <c r="K4174" s="11"/>
      <c r="L4174" s="6"/>
    </row>
    <row r="4175" spans="2:12">
      <c r="B4175" s="4"/>
      <c r="H4175" s="11"/>
      <c r="I4175" s="11"/>
      <c r="J4175" s="11"/>
      <c r="K4175" s="11"/>
      <c r="L4175" s="6"/>
    </row>
    <row r="4176" spans="2:12">
      <c r="B4176" s="4"/>
      <c r="H4176" s="11"/>
      <c r="I4176" s="11"/>
      <c r="J4176" s="11"/>
      <c r="K4176" s="11"/>
      <c r="L4176" s="6"/>
    </row>
    <row r="4177" spans="2:12">
      <c r="B4177" s="4"/>
      <c r="H4177" s="11"/>
      <c r="I4177" s="11"/>
      <c r="J4177" s="11"/>
      <c r="K4177" s="11"/>
      <c r="L4177" s="6"/>
    </row>
    <row r="4178" spans="2:12">
      <c r="B4178" s="4"/>
      <c r="H4178" s="11"/>
      <c r="I4178" s="11"/>
      <c r="J4178" s="11"/>
      <c r="K4178" s="11"/>
      <c r="L4178" s="6"/>
    </row>
    <row r="4179" spans="2:12">
      <c r="B4179" s="4"/>
      <c r="H4179" s="11"/>
      <c r="I4179" s="11"/>
      <c r="J4179" s="11"/>
      <c r="K4179" s="11"/>
      <c r="L4179" s="6"/>
    </row>
    <row r="4180" spans="2:12">
      <c r="B4180" s="4"/>
      <c r="H4180" s="11"/>
      <c r="I4180" s="11"/>
      <c r="J4180" s="11"/>
      <c r="K4180" s="11"/>
      <c r="L4180" s="6"/>
    </row>
    <row r="4181" spans="2:12">
      <c r="B4181" s="4"/>
      <c r="H4181" s="11"/>
      <c r="I4181" s="11"/>
      <c r="J4181" s="11"/>
      <c r="K4181" s="11"/>
      <c r="L4181" s="6"/>
    </row>
    <row r="4182" spans="2:12">
      <c r="B4182" s="4"/>
      <c r="H4182" s="11"/>
      <c r="I4182" s="11"/>
      <c r="J4182" s="11"/>
      <c r="K4182" s="11"/>
      <c r="L4182" s="6"/>
    </row>
    <row r="4183" spans="2:12">
      <c r="B4183" s="4"/>
      <c r="H4183" s="11"/>
      <c r="I4183" s="11"/>
      <c r="J4183" s="11"/>
      <c r="K4183" s="11"/>
      <c r="L4183" s="6"/>
    </row>
    <row r="4184" spans="2:12">
      <c r="B4184" s="4"/>
      <c r="H4184" s="11"/>
      <c r="I4184" s="11"/>
      <c r="J4184" s="11"/>
      <c r="K4184" s="11"/>
      <c r="L4184" s="6"/>
    </row>
    <row r="4185" spans="2:12">
      <c r="B4185" s="4"/>
      <c r="H4185" s="11"/>
      <c r="I4185" s="11"/>
      <c r="J4185" s="11"/>
      <c r="K4185" s="11"/>
      <c r="L4185" s="6"/>
    </row>
    <row r="4186" spans="2:12">
      <c r="B4186" s="4"/>
      <c r="H4186" s="11"/>
      <c r="I4186" s="11"/>
      <c r="J4186" s="11"/>
      <c r="K4186" s="11"/>
      <c r="L4186" s="6"/>
    </row>
    <row r="4187" spans="2:12">
      <c r="B4187" s="4"/>
      <c r="H4187" s="11"/>
      <c r="I4187" s="11"/>
      <c r="J4187" s="11"/>
      <c r="K4187" s="11"/>
      <c r="L4187" s="6"/>
    </row>
    <row r="4188" spans="2:12">
      <c r="B4188" s="4"/>
      <c r="H4188" s="11"/>
      <c r="I4188" s="11"/>
      <c r="J4188" s="11"/>
      <c r="K4188" s="11"/>
      <c r="L4188" s="6"/>
    </row>
    <row r="4189" spans="2:12">
      <c r="B4189" s="4"/>
      <c r="H4189" s="11"/>
      <c r="I4189" s="11"/>
      <c r="J4189" s="11"/>
      <c r="K4189" s="11"/>
      <c r="L4189" s="6"/>
    </row>
    <row r="4190" spans="2:12">
      <c r="B4190" s="4"/>
      <c r="H4190" s="11"/>
      <c r="I4190" s="11"/>
      <c r="J4190" s="11"/>
      <c r="K4190" s="11"/>
      <c r="L4190" s="6"/>
    </row>
    <row r="4191" spans="2:12">
      <c r="B4191" s="4"/>
      <c r="H4191" s="11"/>
      <c r="I4191" s="11"/>
      <c r="J4191" s="11"/>
      <c r="K4191" s="11"/>
      <c r="L4191" s="6"/>
    </row>
    <row r="4192" spans="2:12">
      <c r="B4192" s="4"/>
      <c r="H4192" s="11"/>
      <c r="I4192" s="11"/>
      <c r="J4192" s="11"/>
      <c r="K4192" s="11"/>
      <c r="L4192" s="6"/>
    </row>
    <row r="4193" spans="2:12">
      <c r="B4193" s="4"/>
      <c r="H4193" s="11"/>
      <c r="I4193" s="11"/>
      <c r="J4193" s="11"/>
      <c r="K4193" s="11"/>
      <c r="L4193" s="6"/>
    </row>
    <row r="4194" spans="2:12">
      <c r="B4194" s="4"/>
      <c r="H4194" s="11"/>
      <c r="I4194" s="11"/>
      <c r="J4194" s="11"/>
      <c r="K4194" s="11"/>
      <c r="L4194" s="6"/>
    </row>
    <row r="4195" spans="2:12">
      <c r="B4195" s="4"/>
      <c r="H4195" s="11"/>
      <c r="I4195" s="11"/>
      <c r="J4195" s="11"/>
      <c r="K4195" s="11"/>
      <c r="L4195" s="6"/>
    </row>
    <row r="4196" spans="2:12">
      <c r="B4196" s="4"/>
      <c r="H4196" s="11"/>
      <c r="I4196" s="11"/>
      <c r="J4196" s="11"/>
      <c r="K4196" s="11"/>
      <c r="L4196" s="6"/>
    </row>
    <row r="4197" spans="2:12">
      <c r="B4197" s="4"/>
      <c r="H4197" s="11"/>
      <c r="I4197" s="11"/>
      <c r="J4197" s="11"/>
      <c r="K4197" s="11"/>
      <c r="L4197" s="6"/>
    </row>
    <row r="4198" spans="2:12">
      <c r="B4198" s="4"/>
      <c r="H4198" s="11"/>
      <c r="I4198" s="11"/>
      <c r="J4198" s="11"/>
      <c r="K4198" s="11"/>
      <c r="L4198" s="6"/>
    </row>
    <row r="4199" spans="2:12">
      <c r="B4199" s="4"/>
      <c r="H4199" s="11"/>
      <c r="I4199" s="11"/>
      <c r="J4199" s="11"/>
      <c r="K4199" s="11"/>
      <c r="L4199" s="6"/>
    </row>
    <row r="4200" spans="2:12">
      <c r="B4200" s="4"/>
      <c r="H4200" s="11"/>
      <c r="I4200" s="11"/>
      <c r="J4200" s="11"/>
      <c r="K4200" s="11"/>
      <c r="L4200" s="6"/>
    </row>
    <row r="4201" spans="2:12">
      <c r="B4201" s="4"/>
      <c r="H4201" s="11"/>
      <c r="I4201" s="11"/>
      <c r="J4201" s="11"/>
      <c r="K4201" s="11"/>
      <c r="L4201" s="6"/>
    </row>
    <row r="4202" spans="2:12">
      <c r="B4202" s="4"/>
      <c r="H4202" s="11"/>
      <c r="I4202" s="11"/>
      <c r="J4202" s="11"/>
      <c r="K4202" s="11"/>
      <c r="L4202" s="6"/>
    </row>
    <row r="4203" spans="2:12">
      <c r="B4203" s="4"/>
      <c r="H4203" s="11"/>
      <c r="I4203" s="11"/>
      <c r="J4203" s="11"/>
      <c r="K4203" s="11"/>
      <c r="L4203" s="6"/>
    </row>
    <row r="4204" spans="2:12">
      <c r="B4204" s="4"/>
      <c r="H4204" s="11"/>
      <c r="I4204" s="11"/>
      <c r="J4204" s="11"/>
      <c r="K4204" s="11"/>
      <c r="L4204" s="6"/>
    </row>
    <row r="4205" spans="2:12">
      <c r="B4205" s="4"/>
      <c r="H4205" s="11"/>
      <c r="I4205" s="11"/>
      <c r="J4205" s="11"/>
      <c r="K4205" s="11"/>
      <c r="L4205" s="6"/>
    </row>
    <row r="4206" spans="2:12">
      <c r="B4206" s="4"/>
      <c r="H4206" s="11"/>
      <c r="I4206" s="11"/>
      <c r="J4206" s="11"/>
      <c r="K4206" s="11"/>
      <c r="L4206" s="6"/>
    </row>
    <row r="4207" spans="2:12">
      <c r="B4207" s="4"/>
      <c r="H4207" s="11"/>
      <c r="I4207" s="11"/>
      <c r="J4207" s="11"/>
      <c r="K4207" s="11"/>
      <c r="L4207" s="6"/>
    </row>
    <row r="4208" spans="2:12">
      <c r="B4208" s="4"/>
      <c r="H4208" s="11"/>
      <c r="I4208" s="11"/>
      <c r="J4208" s="11"/>
      <c r="K4208" s="11"/>
      <c r="L4208" s="6"/>
    </row>
    <row r="4209" spans="2:12">
      <c r="B4209" s="4"/>
      <c r="H4209" s="11"/>
      <c r="I4209" s="11"/>
      <c r="J4209" s="11"/>
      <c r="K4209" s="11"/>
      <c r="L4209" s="6"/>
    </row>
    <row r="4210" spans="2:12">
      <c r="B4210" s="4"/>
      <c r="H4210" s="11"/>
      <c r="I4210" s="11"/>
      <c r="J4210" s="11"/>
      <c r="K4210" s="11"/>
      <c r="L4210" s="6"/>
    </row>
    <row r="4211" spans="2:12">
      <c r="B4211" s="4"/>
      <c r="H4211" s="11"/>
      <c r="I4211" s="11"/>
      <c r="J4211" s="11"/>
      <c r="K4211" s="11"/>
      <c r="L4211" s="6"/>
    </row>
    <row r="4212" spans="2:12">
      <c r="B4212" s="4"/>
      <c r="H4212" s="11"/>
      <c r="I4212" s="11"/>
      <c r="J4212" s="11"/>
      <c r="K4212" s="11"/>
      <c r="L4212" s="6"/>
    </row>
    <row r="4213" spans="2:12">
      <c r="B4213" s="4"/>
      <c r="H4213" s="11"/>
      <c r="I4213" s="11"/>
      <c r="J4213" s="11"/>
      <c r="K4213" s="11"/>
      <c r="L4213" s="6"/>
    </row>
    <row r="4214" spans="2:12">
      <c r="B4214" s="4"/>
      <c r="H4214" s="11"/>
      <c r="I4214" s="11"/>
      <c r="J4214" s="11"/>
      <c r="K4214" s="11"/>
      <c r="L4214" s="6"/>
    </row>
    <row r="4215" spans="2:12">
      <c r="B4215" s="4"/>
      <c r="H4215" s="11"/>
      <c r="I4215" s="11"/>
      <c r="J4215" s="11"/>
      <c r="K4215" s="11"/>
      <c r="L4215" s="6"/>
    </row>
    <row r="4216" spans="2:12">
      <c r="B4216" s="4"/>
      <c r="H4216" s="11"/>
      <c r="I4216" s="11"/>
      <c r="J4216" s="11"/>
      <c r="K4216" s="11"/>
      <c r="L4216" s="6"/>
    </row>
    <row r="4217" spans="2:12">
      <c r="B4217" s="4"/>
      <c r="H4217" s="11"/>
      <c r="I4217" s="11"/>
      <c r="J4217" s="11"/>
      <c r="K4217" s="11"/>
      <c r="L4217" s="6"/>
    </row>
    <row r="4218" spans="2:12">
      <c r="B4218" s="4"/>
      <c r="H4218" s="11"/>
      <c r="I4218" s="11"/>
      <c r="J4218" s="11"/>
      <c r="K4218" s="11"/>
      <c r="L4218" s="6"/>
    </row>
    <row r="4219" spans="2:12">
      <c r="B4219" s="4"/>
      <c r="H4219" s="11"/>
      <c r="I4219" s="11"/>
      <c r="J4219" s="11"/>
      <c r="K4219" s="11"/>
      <c r="L4219" s="6"/>
    </row>
    <row r="4220" spans="2:12">
      <c r="B4220" s="4"/>
      <c r="H4220" s="11"/>
      <c r="I4220" s="11"/>
      <c r="J4220" s="11"/>
      <c r="K4220" s="11"/>
      <c r="L4220" s="6"/>
    </row>
    <row r="4221" spans="2:12">
      <c r="B4221" s="4"/>
      <c r="H4221" s="11"/>
      <c r="I4221" s="11"/>
      <c r="J4221" s="11"/>
      <c r="K4221" s="11"/>
      <c r="L4221" s="6"/>
    </row>
    <row r="4222" spans="2:12">
      <c r="B4222" s="4"/>
      <c r="H4222" s="11"/>
      <c r="I4222" s="11"/>
      <c r="J4222" s="11"/>
      <c r="K4222" s="11"/>
      <c r="L4222" s="6"/>
    </row>
    <row r="4223" spans="2:12">
      <c r="B4223" s="4"/>
      <c r="H4223" s="11"/>
      <c r="I4223" s="11"/>
      <c r="J4223" s="11"/>
      <c r="K4223" s="11"/>
      <c r="L4223" s="6"/>
    </row>
    <row r="4224" spans="2:12">
      <c r="B4224" s="4"/>
      <c r="H4224" s="11"/>
      <c r="I4224" s="11"/>
      <c r="J4224" s="11"/>
      <c r="K4224" s="11"/>
      <c r="L4224" s="6"/>
    </row>
    <row r="4225" spans="2:12">
      <c r="B4225" s="4"/>
      <c r="H4225" s="11"/>
      <c r="I4225" s="11"/>
      <c r="J4225" s="11"/>
      <c r="K4225" s="11"/>
      <c r="L4225" s="6"/>
    </row>
    <row r="4226" spans="2:12">
      <c r="B4226" s="4"/>
      <c r="H4226" s="11"/>
      <c r="I4226" s="11"/>
      <c r="J4226" s="11"/>
      <c r="K4226" s="11"/>
      <c r="L4226" s="6"/>
    </row>
    <row r="4227" spans="2:12">
      <c r="B4227" s="4"/>
      <c r="H4227" s="11"/>
      <c r="I4227" s="11"/>
      <c r="J4227" s="11"/>
      <c r="K4227" s="11"/>
      <c r="L4227" s="6"/>
    </row>
    <row r="4228" spans="2:12">
      <c r="B4228" s="4"/>
      <c r="H4228" s="11"/>
      <c r="I4228" s="11"/>
      <c r="J4228" s="11"/>
      <c r="K4228" s="11"/>
      <c r="L4228" s="6"/>
    </row>
    <row r="4229" spans="2:12">
      <c r="B4229" s="4"/>
      <c r="H4229" s="11"/>
      <c r="I4229" s="11"/>
      <c r="J4229" s="11"/>
      <c r="K4229" s="11"/>
      <c r="L4229" s="6"/>
    </row>
    <row r="4230" spans="2:12">
      <c r="B4230" s="4"/>
      <c r="H4230" s="11"/>
      <c r="I4230" s="11"/>
      <c r="J4230" s="11"/>
      <c r="K4230" s="11"/>
      <c r="L4230" s="6"/>
    </row>
    <row r="4231" spans="2:12">
      <c r="B4231" s="4"/>
      <c r="H4231" s="11"/>
      <c r="I4231" s="11"/>
      <c r="J4231" s="11"/>
      <c r="K4231" s="11"/>
      <c r="L4231" s="6"/>
    </row>
    <row r="4232" spans="2:12">
      <c r="B4232" s="4"/>
      <c r="H4232" s="11"/>
      <c r="I4232" s="11"/>
      <c r="J4232" s="11"/>
      <c r="K4232" s="11"/>
      <c r="L4232" s="6"/>
    </row>
    <row r="4233" spans="2:12">
      <c r="B4233" s="4"/>
      <c r="H4233" s="11"/>
      <c r="I4233" s="11"/>
      <c r="J4233" s="11"/>
      <c r="K4233" s="11"/>
      <c r="L4233" s="6"/>
    </row>
    <row r="4234" spans="2:12">
      <c r="B4234" s="4"/>
      <c r="H4234" s="11"/>
      <c r="I4234" s="11"/>
      <c r="J4234" s="11"/>
      <c r="K4234" s="11"/>
      <c r="L4234" s="6"/>
    </row>
    <row r="4235" spans="2:12">
      <c r="B4235" s="4"/>
      <c r="H4235" s="11"/>
      <c r="I4235" s="11"/>
      <c r="J4235" s="11"/>
      <c r="K4235" s="11"/>
      <c r="L4235" s="6"/>
    </row>
    <row r="4236" spans="2:12">
      <c r="B4236" s="4"/>
      <c r="H4236" s="11"/>
      <c r="I4236" s="11"/>
      <c r="J4236" s="11"/>
      <c r="K4236" s="11"/>
      <c r="L4236" s="6"/>
    </row>
    <row r="4237" spans="2:12">
      <c r="B4237" s="4"/>
      <c r="H4237" s="11"/>
      <c r="I4237" s="11"/>
      <c r="J4237" s="11"/>
      <c r="K4237" s="11"/>
      <c r="L4237" s="6"/>
    </row>
    <row r="4238" spans="2:12">
      <c r="B4238" s="4"/>
      <c r="H4238" s="11"/>
      <c r="I4238" s="11"/>
      <c r="J4238" s="11"/>
      <c r="K4238" s="11"/>
      <c r="L4238" s="6"/>
    </row>
    <row r="4239" spans="2:12">
      <c r="B4239" s="4"/>
      <c r="H4239" s="11"/>
      <c r="I4239" s="11"/>
      <c r="J4239" s="11"/>
      <c r="K4239" s="11"/>
      <c r="L4239" s="6"/>
    </row>
    <row r="4240" spans="2:12">
      <c r="B4240" s="4"/>
      <c r="H4240" s="11"/>
      <c r="I4240" s="11"/>
      <c r="J4240" s="11"/>
      <c r="K4240" s="11"/>
      <c r="L4240" s="6"/>
    </row>
    <row r="4241" spans="2:12">
      <c r="B4241" s="4"/>
      <c r="H4241" s="11"/>
      <c r="I4241" s="11"/>
      <c r="J4241" s="11"/>
      <c r="K4241" s="11"/>
      <c r="L4241" s="6"/>
    </row>
    <row r="4242" spans="2:12">
      <c r="B4242" s="4"/>
      <c r="H4242" s="11"/>
      <c r="I4242" s="11"/>
      <c r="J4242" s="11"/>
      <c r="K4242" s="11"/>
      <c r="L4242" s="6"/>
    </row>
    <row r="4243" spans="2:12">
      <c r="B4243" s="4"/>
      <c r="H4243" s="11"/>
      <c r="I4243" s="11"/>
      <c r="J4243" s="11"/>
      <c r="K4243" s="11"/>
      <c r="L4243" s="6"/>
    </row>
    <row r="4244" spans="2:12">
      <c r="B4244" s="4"/>
      <c r="H4244" s="11"/>
      <c r="I4244" s="11"/>
      <c r="J4244" s="11"/>
      <c r="K4244" s="11"/>
      <c r="L4244" s="6"/>
    </row>
    <row r="4245" spans="2:12">
      <c r="B4245" s="4"/>
      <c r="H4245" s="11"/>
      <c r="I4245" s="11"/>
      <c r="J4245" s="11"/>
      <c r="K4245" s="11"/>
      <c r="L4245" s="6"/>
    </row>
    <row r="4246" spans="2:12">
      <c r="B4246" s="4"/>
      <c r="H4246" s="11"/>
      <c r="I4246" s="11"/>
      <c r="J4246" s="11"/>
      <c r="K4246" s="11"/>
      <c r="L4246" s="6"/>
    </row>
    <row r="4247" spans="2:12">
      <c r="B4247" s="4"/>
      <c r="H4247" s="11"/>
      <c r="I4247" s="11"/>
      <c r="J4247" s="11"/>
      <c r="K4247" s="11"/>
      <c r="L4247" s="6"/>
    </row>
    <row r="4248" spans="2:12">
      <c r="B4248" s="4"/>
      <c r="H4248" s="11"/>
      <c r="I4248" s="11"/>
      <c r="J4248" s="11"/>
      <c r="K4248" s="11"/>
      <c r="L4248" s="6"/>
    </row>
    <row r="4249" spans="2:12">
      <c r="B4249" s="4"/>
      <c r="H4249" s="11"/>
      <c r="I4249" s="11"/>
      <c r="J4249" s="11"/>
      <c r="K4249" s="11"/>
      <c r="L4249" s="6"/>
    </row>
    <row r="4250" spans="2:12">
      <c r="B4250" s="4"/>
      <c r="H4250" s="11"/>
      <c r="I4250" s="11"/>
      <c r="J4250" s="11"/>
      <c r="K4250" s="11"/>
      <c r="L4250" s="6"/>
    </row>
    <row r="4251" spans="2:12">
      <c r="B4251" s="4"/>
      <c r="H4251" s="11"/>
      <c r="I4251" s="11"/>
      <c r="J4251" s="11"/>
      <c r="K4251" s="11"/>
      <c r="L4251" s="6"/>
    </row>
    <row r="4252" spans="2:12">
      <c r="B4252" s="4"/>
      <c r="H4252" s="11"/>
      <c r="I4252" s="11"/>
      <c r="J4252" s="11"/>
      <c r="K4252" s="11"/>
      <c r="L4252" s="6"/>
    </row>
    <row r="4253" spans="2:12">
      <c r="B4253" s="4"/>
      <c r="H4253" s="11"/>
      <c r="I4253" s="11"/>
      <c r="J4253" s="11"/>
      <c r="K4253" s="11"/>
      <c r="L4253" s="6"/>
    </row>
    <row r="4254" spans="2:12">
      <c r="B4254" s="4"/>
      <c r="H4254" s="11"/>
      <c r="I4254" s="11"/>
      <c r="J4254" s="11"/>
      <c r="K4254" s="11"/>
      <c r="L4254" s="6"/>
    </row>
    <row r="4255" spans="2:12">
      <c r="B4255" s="4"/>
      <c r="H4255" s="11"/>
      <c r="I4255" s="11"/>
      <c r="J4255" s="11"/>
      <c r="K4255" s="11"/>
      <c r="L4255" s="6"/>
    </row>
    <row r="4256" spans="2:12">
      <c r="B4256" s="4"/>
      <c r="H4256" s="11"/>
      <c r="I4256" s="11"/>
      <c r="J4256" s="11"/>
      <c r="K4256" s="11"/>
      <c r="L4256" s="6"/>
    </row>
    <row r="4257" spans="2:12">
      <c r="B4257" s="4"/>
      <c r="H4257" s="11"/>
      <c r="I4257" s="11"/>
      <c r="J4257" s="11"/>
      <c r="K4257" s="11"/>
      <c r="L4257" s="6"/>
    </row>
    <row r="4258" spans="2:12">
      <c r="B4258" s="4"/>
      <c r="H4258" s="11"/>
      <c r="I4258" s="11"/>
      <c r="J4258" s="11"/>
      <c r="K4258" s="11"/>
      <c r="L4258" s="6"/>
    </row>
    <row r="4259" spans="2:12">
      <c r="B4259" s="4"/>
      <c r="H4259" s="11"/>
      <c r="I4259" s="11"/>
      <c r="J4259" s="11"/>
      <c r="K4259" s="11"/>
      <c r="L4259" s="6"/>
    </row>
    <row r="4260" spans="2:12">
      <c r="B4260" s="4"/>
      <c r="H4260" s="11"/>
      <c r="I4260" s="11"/>
      <c r="J4260" s="11"/>
      <c r="K4260" s="11"/>
      <c r="L4260" s="6"/>
    </row>
    <row r="4261" spans="2:12">
      <c r="B4261" s="4"/>
      <c r="H4261" s="11"/>
      <c r="I4261" s="11"/>
      <c r="J4261" s="11"/>
      <c r="K4261" s="11"/>
      <c r="L4261" s="6"/>
    </row>
    <row r="4262" spans="2:12">
      <c r="B4262" s="4"/>
      <c r="H4262" s="11"/>
      <c r="I4262" s="11"/>
      <c r="J4262" s="11"/>
      <c r="K4262" s="11"/>
      <c r="L4262" s="6"/>
    </row>
    <row r="4263" spans="2:12">
      <c r="B4263" s="4"/>
      <c r="H4263" s="11"/>
      <c r="I4263" s="11"/>
      <c r="J4263" s="11"/>
      <c r="K4263" s="11"/>
      <c r="L4263" s="6"/>
    </row>
    <row r="4264" spans="2:12">
      <c r="B4264" s="4"/>
      <c r="H4264" s="11"/>
      <c r="I4264" s="11"/>
      <c r="J4264" s="11"/>
      <c r="K4264" s="11"/>
      <c r="L4264" s="6"/>
    </row>
    <row r="4265" spans="2:12">
      <c r="B4265" s="4"/>
      <c r="H4265" s="11"/>
      <c r="I4265" s="11"/>
      <c r="J4265" s="11"/>
      <c r="K4265" s="11"/>
      <c r="L4265" s="6"/>
    </row>
    <row r="4266" spans="2:12">
      <c r="B4266" s="4"/>
      <c r="H4266" s="11"/>
      <c r="I4266" s="11"/>
      <c r="J4266" s="11"/>
      <c r="K4266" s="11"/>
      <c r="L4266" s="6"/>
    </row>
    <row r="4267" spans="2:12">
      <c r="B4267" s="4"/>
      <c r="H4267" s="11"/>
      <c r="I4267" s="11"/>
      <c r="J4267" s="11"/>
      <c r="K4267" s="11"/>
      <c r="L4267" s="6"/>
    </row>
    <row r="4268" spans="2:12">
      <c r="B4268" s="4"/>
      <c r="H4268" s="11"/>
      <c r="I4268" s="11"/>
      <c r="J4268" s="11"/>
      <c r="K4268" s="11"/>
      <c r="L4268" s="6"/>
    </row>
    <row r="4269" spans="2:12">
      <c r="B4269" s="4"/>
      <c r="H4269" s="11"/>
      <c r="I4269" s="11"/>
      <c r="J4269" s="11"/>
      <c r="K4269" s="11"/>
      <c r="L4269" s="6"/>
    </row>
    <row r="4270" spans="2:12">
      <c r="B4270" s="4"/>
      <c r="H4270" s="11"/>
      <c r="I4270" s="11"/>
      <c r="J4270" s="11"/>
      <c r="K4270" s="11"/>
      <c r="L4270" s="6"/>
    </row>
    <row r="4271" spans="2:12">
      <c r="B4271" s="4"/>
      <c r="H4271" s="11"/>
      <c r="I4271" s="11"/>
      <c r="J4271" s="11"/>
      <c r="K4271" s="11"/>
      <c r="L4271" s="6"/>
    </row>
    <row r="4272" spans="2:12">
      <c r="B4272" s="4"/>
      <c r="H4272" s="11"/>
      <c r="I4272" s="11"/>
      <c r="J4272" s="11"/>
      <c r="K4272" s="11"/>
      <c r="L4272" s="6"/>
    </row>
    <row r="4273" spans="2:12">
      <c r="B4273" s="4"/>
      <c r="H4273" s="11"/>
      <c r="I4273" s="11"/>
      <c r="J4273" s="11"/>
      <c r="K4273" s="11"/>
      <c r="L4273" s="6"/>
    </row>
    <row r="4274" spans="2:12">
      <c r="B4274" s="4"/>
      <c r="H4274" s="11"/>
      <c r="I4274" s="11"/>
      <c r="J4274" s="11"/>
      <c r="K4274" s="11"/>
      <c r="L4274" s="6"/>
    </row>
    <row r="4275" spans="2:12">
      <c r="B4275" s="4"/>
      <c r="H4275" s="11"/>
      <c r="I4275" s="11"/>
      <c r="J4275" s="11"/>
      <c r="K4275" s="11"/>
      <c r="L4275" s="6"/>
    </row>
    <row r="4276" spans="2:12">
      <c r="B4276" s="4"/>
      <c r="H4276" s="11"/>
      <c r="I4276" s="11"/>
      <c r="J4276" s="11"/>
      <c r="K4276" s="11"/>
      <c r="L4276" s="6"/>
    </row>
    <row r="4277" spans="2:12">
      <c r="B4277" s="4"/>
      <c r="H4277" s="11"/>
      <c r="I4277" s="11"/>
      <c r="J4277" s="11"/>
      <c r="K4277" s="11"/>
      <c r="L4277" s="6"/>
    </row>
    <row r="4278" spans="2:12">
      <c r="B4278" s="4"/>
      <c r="H4278" s="11"/>
      <c r="I4278" s="11"/>
      <c r="J4278" s="11"/>
      <c r="K4278" s="11"/>
      <c r="L4278" s="6"/>
    </row>
    <row r="4279" spans="2:12">
      <c r="B4279" s="4"/>
      <c r="H4279" s="11"/>
      <c r="I4279" s="11"/>
      <c r="J4279" s="11"/>
      <c r="K4279" s="11"/>
      <c r="L4279" s="6"/>
    </row>
    <row r="4280" spans="2:12">
      <c r="B4280" s="4"/>
      <c r="H4280" s="11"/>
      <c r="I4280" s="11"/>
      <c r="J4280" s="11"/>
      <c r="K4280" s="11"/>
      <c r="L4280" s="6"/>
    </row>
    <row r="4281" spans="2:12">
      <c r="B4281" s="4"/>
      <c r="H4281" s="11"/>
      <c r="I4281" s="11"/>
      <c r="J4281" s="11"/>
      <c r="K4281" s="11"/>
      <c r="L4281" s="6"/>
    </row>
    <row r="4282" spans="2:12">
      <c r="B4282" s="4"/>
      <c r="H4282" s="11"/>
      <c r="I4282" s="11"/>
      <c r="J4282" s="11"/>
      <c r="K4282" s="11"/>
      <c r="L4282" s="6"/>
    </row>
    <row r="4283" spans="2:12">
      <c r="B4283" s="4"/>
      <c r="H4283" s="11"/>
      <c r="I4283" s="11"/>
      <c r="J4283" s="11"/>
      <c r="K4283" s="11"/>
      <c r="L4283" s="6"/>
    </row>
    <row r="4284" spans="2:12">
      <c r="B4284" s="4"/>
      <c r="H4284" s="11"/>
      <c r="I4284" s="11"/>
      <c r="J4284" s="11"/>
      <c r="K4284" s="11"/>
      <c r="L4284" s="6"/>
    </row>
    <row r="4285" spans="2:12">
      <c r="B4285" s="4"/>
      <c r="H4285" s="11"/>
      <c r="I4285" s="11"/>
      <c r="J4285" s="11"/>
      <c r="K4285" s="11"/>
      <c r="L4285" s="6"/>
    </row>
    <row r="4286" spans="2:12">
      <c r="B4286" s="4"/>
      <c r="H4286" s="11"/>
      <c r="I4286" s="11"/>
      <c r="J4286" s="11"/>
      <c r="K4286" s="11"/>
      <c r="L4286" s="6"/>
    </row>
    <row r="4287" spans="2:12">
      <c r="B4287" s="4"/>
      <c r="H4287" s="11"/>
      <c r="I4287" s="11"/>
      <c r="J4287" s="11"/>
      <c r="K4287" s="11"/>
      <c r="L4287" s="6"/>
    </row>
    <row r="4288" spans="2:12">
      <c r="B4288" s="4"/>
      <c r="H4288" s="11"/>
      <c r="I4288" s="11"/>
      <c r="J4288" s="11"/>
      <c r="K4288" s="11"/>
      <c r="L4288" s="6"/>
    </row>
    <row r="4289" spans="2:12">
      <c r="B4289" s="4"/>
      <c r="H4289" s="11"/>
      <c r="I4289" s="11"/>
      <c r="J4289" s="11"/>
      <c r="K4289" s="11"/>
      <c r="L4289" s="6"/>
    </row>
    <row r="4290" spans="2:12">
      <c r="B4290" s="4"/>
      <c r="H4290" s="11"/>
      <c r="I4290" s="11"/>
      <c r="J4290" s="11"/>
      <c r="K4290" s="11"/>
      <c r="L4290" s="6"/>
    </row>
    <row r="4291" spans="2:12">
      <c r="B4291" s="4"/>
      <c r="H4291" s="11"/>
      <c r="I4291" s="11"/>
      <c r="J4291" s="11"/>
      <c r="K4291" s="11"/>
      <c r="L4291" s="6"/>
    </row>
    <row r="4292" spans="2:12">
      <c r="B4292" s="4"/>
      <c r="H4292" s="11"/>
      <c r="I4292" s="11"/>
      <c r="J4292" s="11"/>
      <c r="K4292" s="11"/>
      <c r="L4292" s="6"/>
    </row>
    <row r="4293" spans="2:12">
      <c r="B4293" s="4"/>
      <c r="H4293" s="11"/>
      <c r="I4293" s="11"/>
      <c r="J4293" s="11"/>
      <c r="K4293" s="11"/>
      <c r="L4293" s="6"/>
    </row>
    <row r="4294" spans="2:12">
      <c r="B4294" s="4"/>
      <c r="H4294" s="11"/>
      <c r="I4294" s="11"/>
      <c r="J4294" s="11"/>
      <c r="K4294" s="11"/>
      <c r="L4294" s="6"/>
    </row>
    <row r="4295" spans="2:12">
      <c r="B4295" s="4"/>
      <c r="H4295" s="11"/>
      <c r="I4295" s="11"/>
      <c r="J4295" s="11"/>
      <c r="K4295" s="11"/>
      <c r="L4295" s="6"/>
    </row>
    <row r="4296" spans="2:12">
      <c r="B4296" s="4"/>
      <c r="H4296" s="11"/>
      <c r="I4296" s="11"/>
      <c r="J4296" s="11"/>
      <c r="K4296" s="11"/>
      <c r="L4296" s="6"/>
    </row>
    <row r="4297" spans="2:12">
      <c r="B4297" s="4"/>
      <c r="H4297" s="11"/>
      <c r="I4297" s="11"/>
      <c r="J4297" s="11"/>
      <c r="K4297" s="11"/>
      <c r="L4297" s="6"/>
    </row>
    <row r="4298" spans="2:12">
      <c r="B4298" s="4"/>
      <c r="H4298" s="11"/>
      <c r="I4298" s="11"/>
      <c r="J4298" s="11"/>
      <c r="K4298" s="11"/>
      <c r="L4298" s="6"/>
    </row>
    <row r="4299" spans="2:12">
      <c r="B4299" s="4"/>
      <c r="H4299" s="11"/>
      <c r="I4299" s="11"/>
      <c r="J4299" s="11"/>
      <c r="K4299" s="11"/>
      <c r="L4299" s="6"/>
    </row>
    <row r="4300" spans="2:12">
      <c r="B4300" s="4"/>
      <c r="H4300" s="11"/>
      <c r="I4300" s="11"/>
      <c r="J4300" s="11"/>
      <c r="K4300" s="11"/>
      <c r="L4300" s="6"/>
    </row>
    <row r="4301" spans="2:12">
      <c r="B4301" s="4"/>
      <c r="H4301" s="11"/>
      <c r="I4301" s="11"/>
      <c r="J4301" s="11"/>
      <c r="K4301" s="11"/>
      <c r="L4301" s="6"/>
    </row>
    <row r="4302" spans="2:12">
      <c r="B4302" s="4"/>
      <c r="H4302" s="11"/>
      <c r="I4302" s="11"/>
      <c r="J4302" s="11"/>
      <c r="K4302" s="11"/>
      <c r="L4302" s="6"/>
    </row>
    <row r="4303" spans="2:12">
      <c r="B4303" s="4"/>
      <c r="H4303" s="11"/>
      <c r="I4303" s="11"/>
      <c r="J4303" s="11"/>
      <c r="K4303" s="11"/>
      <c r="L4303" s="6"/>
    </row>
    <row r="4304" spans="2:12">
      <c r="B4304" s="4"/>
      <c r="H4304" s="11"/>
      <c r="I4304" s="11"/>
      <c r="J4304" s="11"/>
      <c r="K4304" s="11"/>
      <c r="L4304" s="6"/>
    </row>
    <row r="4305" spans="2:12">
      <c r="B4305" s="4"/>
      <c r="H4305" s="11"/>
      <c r="I4305" s="11"/>
      <c r="J4305" s="11"/>
      <c r="K4305" s="11"/>
      <c r="L4305" s="6"/>
    </row>
    <row r="4306" spans="2:12">
      <c r="B4306" s="4"/>
      <c r="H4306" s="11"/>
      <c r="I4306" s="11"/>
      <c r="J4306" s="11"/>
      <c r="K4306" s="11"/>
      <c r="L4306" s="6"/>
    </row>
    <row r="4307" spans="2:12">
      <c r="B4307" s="4"/>
      <c r="H4307" s="11"/>
      <c r="I4307" s="11"/>
      <c r="J4307" s="11"/>
      <c r="K4307" s="11"/>
      <c r="L4307" s="6"/>
    </row>
    <row r="4308" spans="2:12">
      <c r="B4308" s="4"/>
      <c r="H4308" s="11"/>
      <c r="I4308" s="11"/>
      <c r="J4308" s="11"/>
      <c r="K4308" s="11"/>
      <c r="L4308" s="6"/>
    </row>
    <row r="4309" spans="2:12">
      <c r="B4309" s="4"/>
      <c r="H4309" s="11"/>
      <c r="I4309" s="11"/>
      <c r="J4309" s="11"/>
      <c r="K4309" s="11"/>
      <c r="L4309" s="6"/>
    </row>
    <row r="4310" spans="2:12">
      <c r="B4310" s="4"/>
      <c r="H4310" s="11"/>
      <c r="I4310" s="11"/>
      <c r="J4310" s="11"/>
      <c r="K4310" s="11"/>
      <c r="L4310" s="6"/>
    </row>
    <row r="4311" spans="2:12">
      <c r="B4311" s="4"/>
      <c r="H4311" s="11"/>
      <c r="I4311" s="11"/>
      <c r="J4311" s="11"/>
      <c r="K4311" s="11"/>
      <c r="L4311" s="6"/>
    </row>
    <row r="4312" spans="2:12">
      <c r="B4312" s="4"/>
      <c r="H4312" s="11"/>
      <c r="I4312" s="11"/>
      <c r="J4312" s="11"/>
      <c r="K4312" s="11"/>
      <c r="L4312" s="6"/>
    </row>
    <row r="4313" spans="2:12">
      <c r="B4313" s="4"/>
      <c r="H4313" s="11"/>
      <c r="I4313" s="11"/>
      <c r="J4313" s="11"/>
      <c r="K4313" s="11"/>
      <c r="L4313" s="6"/>
    </row>
    <row r="4314" spans="2:12">
      <c r="B4314" s="4"/>
      <c r="H4314" s="11"/>
      <c r="I4314" s="11"/>
      <c r="J4314" s="11"/>
      <c r="K4314" s="11"/>
      <c r="L4314" s="6"/>
    </row>
    <row r="4315" spans="2:12">
      <c r="B4315" s="4"/>
      <c r="H4315" s="11"/>
      <c r="I4315" s="11"/>
      <c r="J4315" s="11"/>
      <c r="K4315" s="11"/>
      <c r="L4315" s="6"/>
    </row>
    <row r="4316" spans="2:12">
      <c r="B4316" s="4"/>
      <c r="H4316" s="11"/>
      <c r="I4316" s="11"/>
      <c r="J4316" s="11"/>
      <c r="K4316" s="11"/>
      <c r="L4316" s="6"/>
    </row>
    <row r="4317" spans="2:12">
      <c r="B4317" s="4"/>
      <c r="H4317" s="11"/>
      <c r="I4317" s="11"/>
      <c r="J4317" s="11"/>
      <c r="K4317" s="11"/>
      <c r="L4317" s="6"/>
    </row>
    <row r="4318" spans="2:12">
      <c r="B4318" s="4"/>
      <c r="H4318" s="11"/>
      <c r="I4318" s="11"/>
      <c r="J4318" s="11"/>
      <c r="K4318" s="11"/>
      <c r="L4318" s="6"/>
    </row>
    <row r="4319" spans="2:12">
      <c r="B4319" s="4"/>
      <c r="H4319" s="11"/>
      <c r="I4319" s="11"/>
      <c r="J4319" s="11"/>
      <c r="K4319" s="11"/>
      <c r="L4319" s="6"/>
    </row>
    <row r="4320" spans="2:12">
      <c r="B4320" s="4"/>
      <c r="H4320" s="11"/>
      <c r="I4320" s="11"/>
      <c r="J4320" s="11"/>
      <c r="K4320" s="11"/>
      <c r="L4320" s="6"/>
    </row>
    <row r="4321" spans="2:12">
      <c r="B4321" s="4"/>
      <c r="H4321" s="11"/>
      <c r="I4321" s="11"/>
      <c r="J4321" s="11"/>
      <c r="K4321" s="11"/>
      <c r="L4321" s="6"/>
    </row>
    <row r="4322" spans="2:12">
      <c r="B4322" s="4"/>
      <c r="H4322" s="11"/>
      <c r="I4322" s="11"/>
      <c r="J4322" s="11"/>
      <c r="K4322" s="11"/>
      <c r="L4322" s="6"/>
    </row>
    <row r="4323" spans="2:12">
      <c r="B4323" s="4"/>
      <c r="H4323" s="11"/>
      <c r="I4323" s="11"/>
      <c r="J4323" s="11"/>
      <c r="K4323" s="11"/>
      <c r="L4323" s="6"/>
    </row>
    <row r="4324" spans="2:12">
      <c r="B4324" s="4"/>
      <c r="H4324" s="11"/>
      <c r="I4324" s="11"/>
      <c r="J4324" s="11"/>
      <c r="K4324" s="11"/>
      <c r="L4324" s="6"/>
    </row>
    <row r="4325" spans="2:12">
      <c r="B4325" s="4"/>
      <c r="H4325" s="11"/>
      <c r="I4325" s="11"/>
      <c r="J4325" s="11"/>
      <c r="K4325" s="11"/>
      <c r="L4325" s="6"/>
    </row>
    <row r="4326" spans="2:12">
      <c r="B4326" s="4"/>
      <c r="H4326" s="11"/>
      <c r="I4326" s="11"/>
      <c r="J4326" s="11"/>
      <c r="K4326" s="11"/>
      <c r="L4326" s="6"/>
    </row>
    <row r="4327" spans="2:12">
      <c r="B4327" s="4"/>
      <c r="H4327" s="11"/>
      <c r="I4327" s="11"/>
      <c r="J4327" s="11"/>
      <c r="K4327" s="11"/>
      <c r="L4327" s="6"/>
    </row>
    <row r="4328" spans="2:12">
      <c r="B4328" s="4"/>
      <c r="H4328" s="11"/>
      <c r="I4328" s="11"/>
      <c r="J4328" s="11"/>
      <c r="K4328" s="11"/>
      <c r="L4328" s="6"/>
    </row>
    <row r="4329" spans="2:12">
      <c r="B4329" s="4"/>
      <c r="H4329" s="11"/>
      <c r="I4329" s="11"/>
      <c r="J4329" s="11"/>
      <c r="K4329" s="11"/>
      <c r="L4329" s="6"/>
    </row>
    <row r="4330" spans="2:12">
      <c r="B4330" s="4"/>
      <c r="H4330" s="11"/>
      <c r="I4330" s="11"/>
      <c r="J4330" s="11"/>
      <c r="K4330" s="11"/>
      <c r="L4330" s="6"/>
    </row>
    <row r="4331" spans="2:12">
      <c r="B4331" s="4"/>
      <c r="H4331" s="11"/>
      <c r="I4331" s="11"/>
      <c r="J4331" s="11"/>
      <c r="K4331" s="11"/>
      <c r="L4331" s="6"/>
    </row>
    <row r="4332" spans="2:12">
      <c r="B4332" s="4"/>
      <c r="H4332" s="11"/>
      <c r="I4332" s="11"/>
      <c r="J4332" s="11"/>
      <c r="K4332" s="11"/>
      <c r="L4332" s="6"/>
    </row>
    <row r="4333" spans="2:12">
      <c r="B4333" s="4"/>
      <c r="H4333" s="11"/>
      <c r="I4333" s="11"/>
      <c r="J4333" s="11"/>
      <c r="K4333" s="11"/>
      <c r="L4333" s="6"/>
    </row>
    <row r="4334" spans="2:12">
      <c r="B4334" s="4"/>
      <c r="H4334" s="11"/>
      <c r="I4334" s="11"/>
      <c r="J4334" s="11"/>
      <c r="K4334" s="11"/>
      <c r="L4334" s="6"/>
    </row>
    <row r="4335" spans="2:12">
      <c r="B4335" s="4"/>
      <c r="H4335" s="11"/>
      <c r="I4335" s="11"/>
      <c r="J4335" s="11"/>
      <c r="K4335" s="11"/>
      <c r="L4335" s="6"/>
    </row>
    <row r="4336" spans="2:12">
      <c r="B4336" s="4"/>
      <c r="H4336" s="11"/>
      <c r="I4336" s="11"/>
      <c r="J4336" s="11"/>
      <c r="K4336" s="11"/>
      <c r="L4336" s="6"/>
    </row>
    <row r="4337" spans="2:12">
      <c r="B4337" s="4"/>
      <c r="H4337" s="11"/>
      <c r="I4337" s="11"/>
      <c r="J4337" s="11"/>
      <c r="K4337" s="11"/>
      <c r="L4337" s="6"/>
    </row>
    <row r="4338" spans="2:12">
      <c r="B4338" s="4"/>
      <c r="H4338" s="11"/>
      <c r="I4338" s="11"/>
      <c r="J4338" s="11"/>
      <c r="K4338" s="11"/>
      <c r="L4338" s="6"/>
    </row>
    <row r="4339" spans="2:12">
      <c r="B4339" s="4"/>
      <c r="H4339" s="11"/>
      <c r="I4339" s="11"/>
      <c r="J4339" s="11"/>
      <c r="K4339" s="11"/>
      <c r="L4339" s="6"/>
    </row>
    <row r="4340" spans="2:12">
      <c r="B4340" s="4"/>
      <c r="H4340" s="11"/>
      <c r="I4340" s="11"/>
      <c r="J4340" s="11"/>
      <c r="K4340" s="11"/>
      <c r="L4340" s="6"/>
    </row>
    <row r="4341" spans="2:12">
      <c r="B4341" s="4"/>
      <c r="H4341" s="11"/>
      <c r="I4341" s="11"/>
      <c r="J4341" s="11"/>
      <c r="K4341" s="11"/>
      <c r="L4341" s="6"/>
    </row>
    <row r="4342" spans="2:12">
      <c r="B4342" s="4"/>
      <c r="H4342" s="11"/>
      <c r="I4342" s="11"/>
      <c r="J4342" s="11"/>
      <c r="K4342" s="11"/>
      <c r="L4342" s="6"/>
    </row>
    <row r="4343" spans="2:12">
      <c r="B4343" s="4"/>
      <c r="H4343" s="11"/>
      <c r="I4343" s="11"/>
      <c r="J4343" s="11"/>
      <c r="K4343" s="11"/>
      <c r="L4343" s="6"/>
    </row>
    <row r="4344" spans="2:12">
      <c r="B4344" s="4"/>
      <c r="H4344" s="11"/>
      <c r="I4344" s="11"/>
      <c r="J4344" s="11"/>
      <c r="K4344" s="11"/>
      <c r="L4344" s="6"/>
    </row>
    <row r="4345" spans="2:12">
      <c r="B4345" s="4"/>
      <c r="H4345" s="11"/>
      <c r="I4345" s="11"/>
      <c r="J4345" s="11"/>
      <c r="K4345" s="11"/>
      <c r="L4345" s="6"/>
    </row>
    <row r="4346" spans="2:12">
      <c r="B4346" s="4"/>
      <c r="H4346" s="11"/>
      <c r="I4346" s="11"/>
      <c r="J4346" s="11"/>
      <c r="K4346" s="11"/>
      <c r="L4346" s="6"/>
    </row>
    <row r="4347" spans="2:12">
      <c r="B4347" s="4"/>
      <c r="H4347" s="11"/>
      <c r="I4347" s="11"/>
      <c r="J4347" s="11"/>
      <c r="K4347" s="11"/>
      <c r="L4347" s="6"/>
    </row>
    <row r="4348" spans="2:12">
      <c r="B4348" s="4"/>
      <c r="H4348" s="11"/>
      <c r="I4348" s="11"/>
      <c r="J4348" s="11"/>
      <c r="K4348" s="11"/>
      <c r="L4348" s="6"/>
    </row>
    <row r="4349" spans="2:12">
      <c r="B4349" s="4"/>
      <c r="H4349" s="11"/>
      <c r="I4349" s="11"/>
      <c r="J4349" s="11"/>
      <c r="K4349" s="11"/>
      <c r="L4349" s="6"/>
    </row>
    <row r="4350" spans="2:12">
      <c r="B4350" s="4"/>
      <c r="H4350" s="11"/>
      <c r="I4350" s="11"/>
      <c r="J4350" s="11"/>
      <c r="K4350" s="11"/>
      <c r="L4350" s="6"/>
    </row>
    <row r="4351" spans="2:12">
      <c r="B4351" s="4"/>
      <c r="H4351" s="11"/>
      <c r="I4351" s="11"/>
      <c r="J4351" s="11"/>
      <c r="K4351" s="11"/>
      <c r="L4351" s="6"/>
    </row>
    <row r="4352" spans="2:12">
      <c r="B4352" s="4"/>
      <c r="H4352" s="11"/>
      <c r="I4352" s="11"/>
      <c r="J4352" s="11"/>
      <c r="K4352" s="11"/>
      <c r="L4352" s="6"/>
    </row>
    <row r="4353" spans="2:12">
      <c r="B4353" s="4"/>
      <c r="H4353" s="11"/>
      <c r="I4353" s="11"/>
      <c r="J4353" s="11"/>
      <c r="K4353" s="11"/>
      <c r="L4353" s="6"/>
    </row>
    <row r="4354" spans="2:12">
      <c r="B4354" s="4"/>
      <c r="H4354" s="11"/>
      <c r="I4354" s="11"/>
      <c r="J4354" s="11"/>
      <c r="K4354" s="11"/>
      <c r="L4354" s="6"/>
    </row>
    <row r="4355" spans="2:12">
      <c r="B4355" s="4"/>
      <c r="H4355" s="11"/>
      <c r="I4355" s="11"/>
      <c r="J4355" s="11"/>
      <c r="K4355" s="11"/>
      <c r="L4355" s="6"/>
    </row>
    <row r="4356" spans="2:12">
      <c r="B4356" s="4"/>
      <c r="H4356" s="11"/>
      <c r="I4356" s="11"/>
      <c r="J4356" s="11"/>
      <c r="K4356" s="11"/>
      <c r="L4356" s="6"/>
    </row>
    <row r="4357" spans="2:12">
      <c r="B4357" s="4"/>
      <c r="H4357" s="11"/>
      <c r="I4357" s="11"/>
      <c r="J4357" s="11"/>
      <c r="K4357" s="11"/>
      <c r="L4357" s="6"/>
    </row>
    <row r="4358" spans="2:12">
      <c r="B4358" s="4"/>
      <c r="H4358" s="11"/>
      <c r="I4358" s="11"/>
      <c r="J4358" s="11"/>
      <c r="K4358" s="11"/>
      <c r="L4358" s="6"/>
    </row>
    <row r="4359" spans="2:12">
      <c r="B4359" s="4"/>
      <c r="H4359" s="11"/>
      <c r="I4359" s="11"/>
      <c r="J4359" s="11"/>
      <c r="K4359" s="11"/>
      <c r="L4359" s="6"/>
    </row>
    <row r="4360" spans="2:12">
      <c r="B4360" s="4"/>
      <c r="H4360" s="11"/>
      <c r="I4360" s="11"/>
      <c r="J4360" s="11"/>
      <c r="K4360" s="11"/>
      <c r="L4360" s="6"/>
    </row>
    <row r="4361" spans="2:12">
      <c r="B4361" s="4"/>
      <c r="H4361" s="11"/>
      <c r="I4361" s="11"/>
      <c r="J4361" s="11"/>
      <c r="K4361" s="11"/>
      <c r="L4361" s="6"/>
    </row>
    <row r="4362" spans="2:12">
      <c r="B4362" s="4"/>
      <c r="H4362" s="11"/>
      <c r="I4362" s="11"/>
      <c r="J4362" s="11"/>
      <c r="K4362" s="11"/>
      <c r="L4362" s="6"/>
    </row>
    <row r="4363" spans="2:12">
      <c r="B4363" s="4"/>
      <c r="H4363" s="11"/>
      <c r="I4363" s="11"/>
      <c r="J4363" s="11"/>
      <c r="K4363" s="11"/>
      <c r="L4363" s="6"/>
    </row>
    <row r="4364" spans="2:12">
      <c r="B4364" s="4"/>
      <c r="H4364" s="11"/>
      <c r="I4364" s="11"/>
      <c r="J4364" s="11"/>
      <c r="K4364" s="11"/>
      <c r="L4364" s="6"/>
    </row>
    <row r="4365" spans="2:12">
      <c r="B4365" s="4"/>
      <c r="H4365" s="11"/>
      <c r="I4365" s="11"/>
      <c r="J4365" s="11"/>
      <c r="K4365" s="11"/>
      <c r="L4365" s="6"/>
    </row>
    <row r="4366" spans="2:12">
      <c r="B4366" s="4"/>
      <c r="H4366" s="11"/>
      <c r="I4366" s="11"/>
      <c r="J4366" s="11"/>
      <c r="K4366" s="11"/>
      <c r="L4366" s="6"/>
    </row>
    <row r="4367" spans="2:12">
      <c r="B4367" s="4"/>
      <c r="H4367" s="11"/>
      <c r="I4367" s="11"/>
      <c r="J4367" s="11"/>
      <c r="K4367" s="11"/>
      <c r="L4367" s="6"/>
    </row>
    <row r="4368" spans="2:12">
      <c r="B4368" s="4"/>
      <c r="H4368" s="11"/>
      <c r="I4368" s="11"/>
      <c r="J4368" s="11"/>
      <c r="K4368" s="11"/>
      <c r="L4368" s="6"/>
    </row>
    <row r="4369" spans="2:12">
      <c r="B4369" s="4"/>
      <c r="H4369" s="11"/>
      <c r="I4369" s="11"/>
      <c r="J4369" s="11"/>
      <c r="K4369" s="11"/>
      <c r="L4369" s="6"/>
    </row>
    <row r="4370" spans="2:12">
      <c r="B4370" s="4"/>
      <c r="H4370" s="11"/>
      <c r="I4370" s="11"/>
      <c r="J4370" s="11"/>
      <c r="K4370" s="11"/>
      <c r="L4370" s="6"/>
    </row>
    <row r="4371" spans="2:12">
      <c r="B4371" s="4"/>
      <c r="H4371" s="11"/>
      <c r="I4371" s="11"/>
      <c r="J4371" s="11"/>
      <c r="K4371" s="11"/>
      <c r="L4371" s="6"/>
    </row>
    <row r="4372" spans="2:12">
      <c r="B4372" s="4"/>
      <c r="H4372" s="11"/>
      <c r="I4372" s="11"/>
      <c r="J4372" s="11"/>
      <c r="K4372" s="11"/>
      <c r="L4372" s="6"/>
    </row>
    <row r="4373" spans="2:12">
      <c r="B4373" s="4"/>
      <c r="H4373" s="11"/>
      <c r="I4373" s="11"/>
      <c r="J4373" s="11"/>
      <c r="K4373" s="11"/>
      <c r="L4373" s="6"/>
    </row>
    <row r="4374" spans="2:12">
      <c r="B4374" s="4"/>
      <c r="H4374" s="11"/>
      <c r="I4374" s="11"/>
      <c r="J4374" s="11"/>
      <c r="K4374" s="11"/>
      <c r="L4374" s="6"/>
    </row>
    <row r="4375" spans="2:12">
      <c r="B4375" s="4"/>
      <c r="H4375" s="11"/>
      <c r="I4375" s="11"/>
      <c r="J4375" s="11"/>
      <c r="K4375" s="11"/>
      <c r="L4375" s="6"/>
    </row>
    <row r="4376" spans="2:12">
      <c r="B4376" s="4"/>
      <c r="H4376" s="11"/>
      <c r="I4376" s="11"/>
      <c r="J4376" s="11"/>
      <c r="K4376" s="11"/>
      <c r="L4376" s="6"/>
    </row>
    <row r="4377" spans="2:12">
      <c r="B4377" s="4"/>
      <c r="H4377" s="11"/>
      <c r="I4377" s="11"/>
      <c r="J4377" s="11"/>
      <c r="K4377" s="11"/>
      <c r="L4377" s="6"/>
    </row>
    <row r="4378" spans="2:12">
      <c r="B4378" s="4"/>
      <c r="H4378" s="11"/>
      <c r="I4378" s="11"/>
      <c r="J4378" s="11"/>
      <c r="K4378" s="11"/>
      <c r="L4378" s="6"/>
    </row>
    <row r="4379" spans="2:12">
      <c r="B4379" s="4"/>
      <c r="H4379" s="11"/>
      <c r="I4379" s="11"/>
      <c r="J4379" s="11"/>
      <c r="K4379" s="11"/>
      <c r="L4379" s="6"/>
    </row>
    <row r="4380" spans="2:12">
      <c r="B4380" s="4"/>
      <c r="H4380" s="11"/>
      <c r="I4380" s="11"/>
      <c r="J4380" s="11"/>
      <c r="K4380" s="11"/>
      <c r="L4380" s="6"/>
    </row>
    <row r="4381" spans="2:12">
      <c r="B4381" s="4"/>
      <c r="H4381" s="11"/>
      <c r="I4381" s="11"/>
      <c r="J4381" s="11"/>
      <c r="K4381" s="11"/>
      <c r="L4381" s="6"/>
    </row>
    <row r="4382" spans="2:12">
      <c r="B4382" s="4"/>
      <c r="H4382" s="11"/>
      <c r="I4382" s="11"/>
      <c r="J4382" s="11"/>
      <c r="K4382" s="11"/>
      <c r="L4382" s="6"/>
    </row>
    <row r="4383" spans="2:12">
      <c r="B4383" s="4"/>
      <c r="H4383" s="11"/>
      <c r="I4383" s="11"/>
      <c r="J4383" s="11"/>
      <c r="K4383" s="11"/>
      <c r="L4383" s="6"/>
    </row>
    <row r="4384" spans="2:12">
      <c r="B4384" s="4"/>
      <c r="H4384" s="11"/>
      <c r="I4384" s="11"/>
      <c r="J4384" s="11"/>
      <c r="K4384" s="11"/>
      <c r="L4384" s="6"/>
    </row>
    <row r="4385" spans="2:12">
      <c r="B4385" s="4"/>
      <c r="H4385" s="11"/>
      <c r="I4385" s="11"/>
      <c r="J4385" s="11"/>
      <c r="K4385" s="11"/>
      <c r="L4385" s="6"/>
    </row>
    <row r="4386" spans="2:12">
      <c r="B4386" s="4"/>
      <c r="H4386" s="11"/>
      <c r="I4386" s="11"/>
      <c r="J4386" s="11"/>
      <c r="K4386" s="11"/>
      <c r="L4386" s="6"/>
    </row>
    <row r="4387" spans="2:12">
      <c r="B4387" s="4"/>
      <c r="H4387" s="11"/>
      <c r="I4387" s="11"/>
      <c r="J4387" s="11"/>
      <c r="K4387" s="11"/>
      <c r="L4387" s="6"/>
    </row>
    <row r="4388" spans="2:12">
      <c r="B4388" s="4"/>
      <c r="H4388" s="11"/>
      <c r="I4388" s="11"/>
      <c r="J4388" s="11"/>
      <c r="K4388" s="11"/>
      <c r="L4388" s="6"/>
    </row>
    <row r="4389" spans="2:12">
      <c r="B4389" s="4"/>
      <c r="H4389" s="11"/>
      <c r="I4389" s="11"/>
      <c r="J4389" s="11"/>
      <c r="K4389" s="11"/>
      <c r="L4389" s="6"/>
    </row>
    <row r="4390" spans="2:12">
      <c r="B4390" s="4"/>
      <c r="H4390" s="11"/>
      <c r="I4390" s="11"/>
      <c r="J4390" s="11"/>
      <c r="K4390" s="11"/>
      <c r="L4390" s="6"/>
    </row>
    <row r="4391" spans="2:12">
      <c r="B4391" s="4"/>
      <c r="H4391" s="11"/>
      <c r="I4391" s="11"/>
      <c r="J4391" s="11"/>
      <c r="K4391" s="11"/>
      <c r="L4391" s="6"/>
    </row>
    <row r="4392" spans="2:12">
      <c r="B4392" s="4"/>
      <c r="H4392" s="11"/>
      <c r="I4392" s="11"/>
      <c r="J4392" s="11"/>
      <c r="K4392" s="11"/>
      <c r="L4392" s="6"/>
    </row>
    <row r="4393" spans="2:12">
      <c r="B4393" s="4"/>
      <c r="H4393" s="11"/>
      <c r="I4393" s="11"/>
      <c r="J4393" s="11"/>
      <c r="K4393" s="11"/>
      <c r="L4393" s="6"/>
    </row>
    <row r="4394" spans="2:12">
      <c r="B4394" s="4"/>
      <c r="H4394" s="11"/>
      <c r="I4394" s="11"/>
      <c r="J4394" s="11"/>
      <c r="K4394" s="11"/>
      <c r="L4394" s="6"/>
    </row>
    <row r="4395" spans="2:12">
      <c r="B4395" s="4"/>
      <c r="H4395" s="11"/>
      <c r="I4395" s="11"/>
      <c r="J4395" s="11"/>
      <c r="K4395" s="11"/>
      <c r="L4395" s="6"/>
    </row>
    <row r="4396" spans="2:12">
      <c r="B4396" s="4"/>
      <c r="H4396" s="11"/>
      <c r="I4396" s="11"/>
      <c r="J4396" s="11"/>
      <c r="K4396" s="11"/>
      <c r="L4396" s="6"/>
    </row>
    <row r="4397" spans="2:12">
      <c r="B4397" s="4"/>
      <c r="H4397" s="11"/>
      <c r="I4397" s="11"/>
      <c r="J4397" s="11"/>
      <c r="K4397" s="11"/>
      <c r="L4397" s="6"/>
    </row>
    <row r="4398" spans="2:12">
      <c r="B4398" s="4"/>
      <c r="H4398" s="11"/>
      <c r="I4398" s="11"/>
      <c r="J4398" s="11"/>
      <c r="K4398" s="11"/>
      <c r="L4398" s="6"/>
    </row>
    <row r="4399" spans="2:12">
      <c r="B4399" s="4"/>
      <c r="H4399" s="11"/>
      <c r="I4399" s="11"/>
      <c r="J4399" s="11"/>
      <c r="K4399" s="11"/>
      <c r="L4399" s="6"/>
    </row>
    <row r="4400" spans="2:12">
      <c r="B4400" s="4"/>
      <c r="H4400" s="11"/>
      <c r="I4400" s="11"/>
      <c r="J4400" s="11"/>
      <c r="K4400" s="11"/>
      <c r="L4400" s="6"/>
    </row>
    <row r="4401" spans="2:12">
      <c r="B4401" s="4"/>
      <c r="H4401" s="11"/>
      <c r="I4401" s="11"/>
      <c r="J4401" s="11"/>
      <c r="K4401" s="11"/>
      <c r="L4401" s="6"/>
    </row>
    <row r="4402" spans="2:12">
      <c r="B4402" s="4"/>
      <c r="H4402" s="11"/>
      <c r="I4402" s="11"/>
      <c r="J4402" s="11"/>
      <c r="K4402" s="11"/>
      <c r="L4402" s="6"/>
    </row>
    <row r="4403" spans="2:12">
      <c r="B4403" s="4"/>
      <c r="H4403" s="11"/>
      <c r="I4403" s="11"/>
      <c r="J4403" s="11"/>
      <c r="K4403" s="11"/>
      <c r="L4403" s="6"/>
    </row>
    <row r="4404" spans="2:12">
      <c r="B4404" s="4"/>
      <c r="H4404" s="11"/>
      <c r="I4404" s="11"/>
      <c r="J4404" s="11"/>
      <c r="K4404" s="11"/>
      <c r="L4404" s="6"/>
    </row>
    <row r="4405" spans="2:12">
      <c r="B4405" s="4"/>
      <c r="H4405" s="11"/>
      <c r="I4405" s="11"/>
      <c r="J4405" s="11"/>
      <c r="K4405" s="11"/>
      <c r="L4405" s="6"/>
    </row>
    <row r="4406" spans="2:12">
      <c r="B4406" s="4"/>
      <c r="H4406" s="11"/>
      <c r="I4406" s="11"/>
      <c r="J4406" s="11"/>
      <c r="K4406" s="11"/>
      <c r="L4406" s="6"/>
    </row>
    <row r="4407" spans="2:12">
      <c r="B4407" s="4"/>
      <c r="H4407" s="11"/>
      <c r="I4407" s="11"/>
      <c r="J4407" s="11"/>
      <c r="K4407" s="11"/>
      <c r="L4407" s="6"/>
    </row>
    <row r="4408" spans="2:12">
      <c r="B4408" s="4"/>
      <c r="H4408" s="11"/>
      <c r="I4408" s="11"/>
      <c r="J4408" s="11"/>
      <c r="K4408" s="11"/>
      <c r="L4408" s="6"/>
    </row>
    <row r="4409" spans="2:12">
      <c r="B4409" s="4"/>
      <c r="H4409" s="11"/>
      <c r="I4409" s="11"/>
      <c r="J4409" s="11"/>
      <c r="K4409" s="11"/>
      <c r="L4409" s="6"/>
    </row>
    <row r="4410" spans="2:12">
      <c r="B4410" s="4"/>
      <c r="H4410" s="11"/>
      <c r="I4410" s="11"/>
      <c r="J4410" s="11"/>
      <c r="K4410" s="11"/>
      <c r="L4410" s="6"/>
    </row>
    <row r="4411" spans="2:12">
      <c r="B4411" s="4"/>
      <c r="H4411" s="11"/>
      <c r="I4411" s="11"/>
      <c r="J4411" s="11"/>
      <c r="K4411" s="11"/>
      <c r="L4411" s="6"/>
    </row>
    <row r="4412" spans="2:12">
      <c r="B4412" s="4"/>
      <c r="H4412" s="11"/>
      <c r="I4412" s="11"/>
      <c r="J4412" s="11"/>
      <c r="K4412" s="11"/>
      <c r="L4412" s="6"/>
    </row>
    <row r="4413" spans="2:12">
      <c r="B4413" s="4"/>
      <c r="H4413" s="11"/>
      <c r="I4413" s="11"/>
      <c r="J4413" s="11"/>
      <c r="K4413" s="11"/>
      <c r="L4413" s="6"/>
    </row>
    <row r="4414" spans="2:12">
      <c r="B4414" s="4"/>
      <c r="H4414" s="11"/>
      <c r="I4414" s="11"/>
      <c r="J4414" s="11"/>
      <c r="K4414" s="11"/>
      <c r="L4414" s="6"/>
    </row>
    <row r="4415" spans="2:12">
      <c r="B4415" s="4"/>
      <c r="H4415" s="11"/>
      <c r="I4415" s="11"/>
      <c r="J4415" s="11"/>
      <c r="K4415" s="11"/>
      <c r="L4415" s="6"/>
    </row>
    <row r="4416" spans="2:12">
      <c r="B4416" s="4"/>
      <c r="H4416" s="11"/>
      <c r="I4416" s="11"/>
      <c r="J4416" s="11"/>
      <c r="K4416" s="11"/>
      <c r="L4416" s="6"/>
    </row>
    <row r="4417" spans="2:12">
      <c r="B4417" s="4"/>
      <c r="H4417" s="11"/>
      <c r="I4417" s="11"/>
      <c r="J4417" s="11"/>
      <c r="K4417" s="11"/>
      <c r="L4417" s="6"/>
    </row>
    <row r="4418" spans="2:12">
      <c r="B4418" s="4"/>
      <c r="H4418" s="11"/>
      <c r="I4418" s="11"/>
      <c r="J4418" s="11"/>
      <c r="K4418" s="11"/>
      <c r="L4418" s="6"/>
    </row>
    <row r="4419" spans="2:12">
      <c r="B4419" s="4"/>
      <c r="H4419" s="11"/>
      <c r="I4419" s="11"/>
      <c r="J4419" s="11"/>
      <c r="K4419" s="11"/>
      <c r="L4419" s="6"/>
    </row>
    <row r="4420" spans="2:12">
      <c r="B4420" s="4"/>
      <c r="H4420" s="11"/>
      <c r="I4420" s="11"/>
      <c r="J4420" s="11"/>
      <c r="K4420" s="11"/>
      <c r="L4420" s="6"/>
    </row>
    <row r="4421" spans="2:12">
      <c r="B4421" s="4"/>
      <c r="H4421" s="11"/>
      <c r="I4421" s="11"/>
      <c r="J4421" s="11"/>
      <c r="K4421" s="11"/>
      <c r="L4421" s="6"/>
    </row>
    <row r="4422" spans="2:12">
      <c r="B4422" s="4"/>
      <c r="H4422" s="11"/>
      <c r="I4422" s="11"/>
      <c r="J4422" s="11"/>
      <c r="K4422" s="11"/>
      <c r="L4422" s="6"/>
    </row>
    <row r="4423" spans="2:12">
      <c r="B4423" s="4"/>
      <c r="H4423" s="11"/>
      <c r="I4423" s="11"/>
      <c r="J4423" s="11"/>
      <c r="K4423" s="11"/>
      <c r="L4423" s="6"/>
    </row>
    <row r="4424" spans="2:12">
      <c r="B4424" s="4"/>
      <c r="H4424" s="11"/>
      <c r="I4424" s="11"/>
      <c r="J4424" s="11"/>
      <c r="K4424" s="11"/>
      <c r="L4424" s="6"/>
    </row>
    <row r="4425" spans="2:12">
      <c r="B4425" s="4"/>
      <c r="H4425" s="11"/>
      <c r="I4425" s="11"/>
      <c r="J4425" s="11"/>
      <c r="K4425" s="11"/>
      <c r="L4425" s="6"/>
    </row>
    <row r="4426" spans="2:12">
      <c r="B4426" s="4"/>
      <c r="H4426" s="11"/>
      <c r="I4426" s="11"/>
      <c r="J4426" s="11"/>
      <c r="K4426" s="11"/>
      <c r="L4426" s="6"/>
    </row>
    <row r="4427" spans="2:12">
      <c r="B4427" s="4"/>
      <c r="H4427" s="11"/>
      <c r="I4427" s="11"/>
      <c r="J4427" s="11"/>
      <c r="K4427" s="11"/>
      <c r="L4427" s="6"/>
    </row>
    <row r="4428" spans="2:12">
      <c r="B4428" s="4"/>
      <c r="H4428" s="11"/>
      <c r="I4428" s="11"/>
      <c r="J4428" s="11"/>
      <c r="K4428" s="11"/>
      <c r="L4428" s="6"/>
    </row>
    <row r="4429" spans="2:12">
      <c r="B4429" s="4"/>
      <c r="H4429" s="11"/>
      <c r="I4429" s="11"/>
      <c r="J4429" s="11"/>
      <c r="K4429" s="11"/>
      <c r="L4429" s="6"/>
    </row>
    <row r="4430" spans="2:12">
      <c r="B4430" s="4"/>
      <c r="H4430" s="11"/>
      <c r="I4430" s="11"/>
      <c r="J4430" s="11"/>
      <c r="K4430" s="11"/>
      <c r="L4430" s="6"/>
    </row>
    <row r="4431" spans="2:12">
      <c r="B4431" s="4"/>
      <c r="H4431" s="11"/>
      <c r="I4431" s="11"/>
      <c r="J4431" s="11"/>
      <c r="K4431" s="11"/>
      <c r="L4431" s="6"/>
    </row>
    <row r="4432" spans="2:12">
      <c r="B4432" s="4"/>
      <c r="H4432" s="11"/>
      <c r="I4432" s="11"/>
      <c r="J4432" s="11"/>
      <c r="K4432" s="11"/>
      <c r="L4432" s="6"/>
    </row>
    <row r="4433" spans="2:12">
      <c r="B4433" s="4"/>
      <c r="H4433" s="11"/>
      <c r="I4433" s="11"/>
      <c r="J4433" s="11"/>
      <c r="K4433" s="11"/>
      <c r="L4433" s="6"/>
    </row>
    <row r="4434" spans="2:12">
      <c r="B4434" s="4"/>
      <c r="H4434" s="11"/>
      <c r="I4434" s="11"/>
      <c r="J4434" s="11"/>
      <c r="K4434" s="11"/>
      <c r="L4434" s="6"/>
    </row>
    <row r="4435" spans="2:12">
      <c r="B4435" s="4"/>
      <c r="H4435" s="11"/>
      <c r="I4435" s="11"/>
      <c r="J4435" s="11"/>
      <c r="K4435" s="11"/>
      <c r="L4435" s="6"/>
    </row>
    <row r="4436" spans="2:12">
      <c r="B4436" s="4"/>
      <c r="H4436" s="11"/>
      <c r="I4436" s="11"/>
      <c r="J4436" s="11"/>
      <c r="K4436" s="11"/>
      <c r="L4436" s="6"/>
    </row>
    <row r="4437" spans="2:12">
      <c r="B4437" s="4"/>
      <c r="H4437" s="11"/>
      <c r="I4437" s="11"/>
      <c r="J4437" s="11"/>
      <c r="K4437" s="11"/>
      <c r="L4437" s="6"/>
    </row>
    <row r="4438" spans="2:12">
      <c r="B4438" s="4"/>
      <c r="H4438" s="11"/>
      <c r="I4438" s="11"/>
      <c r="J4438" s="11"/>
      <c r="K4438" s="11"/>
      <c r="L4438" s="6"/>
    </row>
    <row r="4439" spans="2:12">
      <c r="B4439" s="4"/>
      <c r="H4439" s="11"/>
      <c r="I4439" s="11"/>
      <c r="J4439" s="11"/>
      <c r="K4439" s="11"/>
      <c r="L4439" s="6"/>
    </row>
    <row r="4440" spans="2:12">
      <c r="B4440" s="4"/>
      <c r="H4440" s="11"/>
      <c r="I4440" s="11"/>
      <c r="J4440" s="11"/>
      <c r="K4440" s="11"/>
      <c r="L4440" s="6"/>
    </row>
    <row r="4441" spans="2:12">
      <c r="B4441" s="4"/>
      <c r="H4441" s="11"/>
      <c r="I4441" s="11"/>
      <c r="J4441" s="11"/>
      <c r="K4441" s="11"/>
      <c r="L4441" s="6"/>
    </row>
    <row r="4442" spans="2:12">
      <c r="B4442" s="4"/>
      <c r="H4442" s="11"/>
      <c r="I4442" s="11"/>
      <c r="J4442" s="11"/>
      <c r="K4442" s="11"/>
      <c r="L4442" s="6"/>
    </row>
    <row r="4443" spans="2:12">
      <c r="B4443" s="4"/>
      <c r="H4443" s="11"/>
      <c r="I4443" s="11"/>
      <c r="J4443" s="11"/>
      <c r="K4443" s="11"/>
      <c r="L4443" s="6"/>
    </row>
    <row r="4444" spans="2:12">
      <c r="B4444" s="4"/>
      <c r="H4444" s="11"/>
      <c r="I4444" s="11"/>
      <c r="J4444" s="11"/>
      <c r="K4444" s="11"/>
      <c r="L4444" s="6"/>
    </row>
    <row r="4445" spans="2:12">
      <c r="B4445" s="4"/>
      <c r="H4445" s="11"/>
      <c r="I4445" s="11"/>
      <c r="J4445" s="11"/>
      <c r="K4445" s="11"/>
      <c r="L4445" s="6"/>
    </row>
    <row r="4446" spans="2:12">
      <c r="B4446" s="4"/>
      <c r="H4446" s="11"/>
      <c r="I4446" s="11"/>
      <c r="J4446" s="11"/>
      <c r="K4446" s="11"/>
      <c r="L4446" s="6"/>
    </row>
    <row r="4447" spans="2:12">
      <c r="B4447" s="4"/>
      <c r="H4447" s="11"/>
      <c r="I4447" s="11"/>
      <c r="J4447" s="11"/>
      <c r="K4447" s="11"/>
      <c r="L4447" s="6"/>
    </row>
    <row r="4448" spans="2:12">
      <c r="B4448" s="4"/>
      <c r="H4448" s="11"/>
      <c r="I4448" s="11"/>
      <c r="J4448" s="11"/>
      <c r="K4448" s="11"/>
      <c r="L4448" s="6"/>
    </row>
    <row r="4449" spans="2:12">
      <c r="B4449" s="4"/>
      <c r="H4449" s="11"/>
      <c r="I4449" s="11"/>
      <c r="J4449" s="11"/>
      <c r="K4449" s="11"/>
      <c r="L4449" s="6"/>
    </row>
    <row r="4450" spans="2:12">
      <c r="B4450" s="4"/>
      <c r="H4450" s="11"/>
      <c r="I4450" s="11"/>
      <c r="J4450" s="11"/>
      <c r="K4450" s="11"/>
      <c r="L4450" s="6"/>
    </row>
    <row r="4451" spans="2:12">
      <c r="B4451" s="4"/>
      <c r="H4451" s="11"/>
      <c r="I4451" s="11"/>
      <c r="J4451" s="11"/>
      <c r="K4451" s="11"/>
      <c r="L4451" s="6"/>
    </row>
    <row r="4452" spans="2:12">
      <c r="B4452" s="4"/>
      <c r="H4452" s="11"/>
      <c r="I4452" s="11"/>
      <c r="J4452" s="11"/>
      <c r="K4452" s="11"/>
      <c r="L4452" s="6"/>
    </row>
    <row r="4453" spans="2:12">
      <c r="B4453" s="4"/>
      <c r="H4453" s="11"/>
      <c r="I4453" s="11"/>
      <c r="J4453" s="11"/>
      <c r="K4453" s="11"/>
      <c r="L4453" s="6"/>
    </row>
    <row r="4454" spans="2:12">
      <c r="B4454" s="4"/>
      <c r="H4454" s="11"/>
      <c r="I4454" s="11"/>
      <c r="J4454" s="11"/>
      <c r="K4454" s="11"/>
      <c r="L4454" s="6"/>
    </row>
    <row r="4455" spans="2:12">
      <c r="B4455" s="4"/>
      <c r="H4455" s="11"/>
      <c r="I4455" s="11"/>
      <c r="J4455" s="11"/>
      <c r="K4455" s="11"/>
      <c r="L4455" s="6"/>
    </row>
    <row r="4456" spans="2:12">
      <c r="B4456" s="4"/>
      <c r="H4456" s="11"/>
      <c r="I4456" s="11"/>
      <c r="J4456" s="11"/>
      <c r="K4456" s="11"/>
      <c r="L4456" s="6"/>
    </row>
    <row r="4457" spans="2:12">
      <c r="B4457" s="4"/>
      <c r="H4457" s="11"/>
      <c r="I4457" s="11"/>
      <c r="J4457" s="11"/>
      <c r="K4457" s="11"/>
      <c r="L4457" s="6"/>
    </row>
    <row r="4458" spans="2:12">
      <c r="B4458" s="4"/>
      <c r="H4458" s="11"/>
      <c r="I4458" s="11"/>
      <c r="J4458" s="11"/>
      <c r="K4458" s="11"/>
      <c r="L4458" s="6"/>
    </row>
    <row r="4459" spans="2:12">
      <c r="B4459" s="4"/>
      <c r="H4459" s="11"/>
      <c r="I4459" s="11"/>
      <c r="J4459" s="11"/>
      <c r="K4459" s="11"/>
      <c r="L4459" s="6"/>
    </row>
    <row r="4460" spans="2:12">
      <c r="B4460" s="4"/>
      <c r="H4460" s="11"/>
      <c r="I4460" s="11"/>
      <c r="J4460" s="11"/>
      <c r="K4460" s="11"/>
      <c r="L4460" s="6"/>
    </row>
    <row r="4461" spans="2:12">
      <c r="B4461" s="4"/>
      <c r="H4461" s="11"/>
      <c r="I4461" s="11"/>
      <c r="J4461" s="11"/>
      <c r="K4461" s="11"/>
      <c r="L4461" s="6"/>
    </row>
    <row r="4462" spans="2:12">
      <c r="B4462" s="4"/>
      <c r="H4462" s="11"/>
      <c r="I4462" s="11"/>
      <c r="J4462" s="11"/>
      <c r="K4462" s="11"/>
      <c r="L4462" s="6"/>
    </row>
    <row r="4463" spans="2:12">
      <c r="B4463" s="4"/>
      <c r="H4463" s="11"/>
      <c r="I4463" s="11"/>
      <c r="J4463" s="11"/>
      <c r="K4463" s="11"/>
      <c r="L4463" s="6"/>
    </row>
    <row r="4464" spans="2:12">
      <c r="B4464" s="4"/>
      <c r="H4464" s="11"/>
      <c r="I4464" s="11"/>
      <c r="J4464" s="11"/>
      <c r="K4464" s="11"/>
      <c r="L4464" s="6"/>
    </row>
    <row r="4465" spans="2:12">
      <c r="B4465" s="4"/>
      <c r="H4465" s="11"/>
      <c r="I4465" s="11"/>
      <c r="J4465" s="11"/>
      <c r="K4465" s="11"/>
      <c r="L4465" s="6"/>
    </row>
    <row r="4466" spans="2:12">
      <c r="B4466" s="4"/>
      <c r="H4466" s="11"/>
      <c r="I4466" s="11"/>
      <c r="J4466" s="11"/>
      <c r="K4466" s="11"/>
      <c r="L4466" s="6"/>
    </row>
    <row r="4467" spans="2:12">
      <c r="B4467" s="4"/>
      <c r="H4467" s="11"/>
      <c r="I4467" s="11"/>
      <c r="J4467" s="11"/>
      <c r="K4467" s="11"/>
      <c r="L4467" s="6"/>
    </row>
    <row r="4468" spans="2:12">
      <c r="B4468" s="4"/>
      <c r="H4468" s="11"/>
      <c r="I4468" s="11"/>
      <c r="J4468" s="11"/>
      <c r="K4468" s="11"/>
      <c r="L4468" s="6"/>
    </row>
    <row r="4469" spans="2:12">
      <c r="B4469" s="4"/>
      <c r="H4469" s="11"/>
      <c r="I4469" s="11"/>
      <c r="J4469" s="11"/>
      <c r="K4469" s="11"/>
      <c r="L4469" s="6"/>
    </row>
    <row r="4470" spans="2:12">
      <c r="B4470" s="4"/>
      <c r="H4470" s="11"/>
      <c r="I4470" s="11"/>
      <c r="J4470" s="11"/>
      <c r="K4470" s="11"/>
      <c r="L4470" s="6"/>
    </row>
    <row r="4471" spans="2:12">
      <c r="B4471" s="4"/>
      <c r="H4471" s="11"/>
      <c r="I4471" s="11"/>
      <c r="J4471" s="11"/>
      <c r="K4471" s="11"/>
      <c r="L4471" s="6"/>
    </row>
    <row r="4472" spans="2:12">
      <c r="B4472" s="4"/>
      <c r="H4472" s="11"/>
      <c r="I4472" s="11"/>
      <c r="J4472" s="11"/>
      <c r="K4472" s="11"/>
      <c r="L4472" s="6"/>
    </row>
    <row r="4473" spans="2:12">
      <c r="B4473" s="4"/>
      <c r="H4473" s="11"/>
      <c r="I4473" s="11"/>
      <c r="J4473" s="11"/>
      <c r="K4473" s="11"/>
      <c r="L4473" s="6"/>
    </row>
    <row r="4474" spans="2:12">
      <c r="B4474" s="4"/>
      <c r="H4474" s="11"/>
      <c r="I4474" s="11"/>
      <c r="J4474" s="11"/>
      <c r="K4474" s="11"/>
      <c r="L4474" s="6"/>
    </row>
    <row r="4475" spans="2:12">
      <c r="B4475" s="4"/>
      <c r="H4475" s="11"/>
      <c r="I4475" s="11"/>
      <c r="J4475" s="11"/>
      <c r="K4475" s="11"/>
      <c r="L4475" s="6"/>
    </row>
    <row r="4476" spans="2:12">
      <c r="B4476" s="4"/>
      <c r="H4476" s="11"/>
      <c r="I4476" s="11"/>
      <c r="J4476" s="11"/>
      <c r="K4476" s="11"/>
      <c r="L4476" s="6"/>
    </row>
    <row r="4477" spans="2:12">
      <c r="B4477" s="4"/>
      <c r="H4477" s="11"/>
      <c r="I4477" s="11"/>
      <c r="J4477" s="11"/>
      <c r="K4477" s="11"/>
      <c r="L4477" s="6"/>
    </row>
    <row r="4478" spans="2:12">
      <c r="B4478" s="4"/>
      <c r="H4478" s="11"/>
      <c r="I4478" s="11"/>
      <c r="J4478" s="11"/>
      <c r="K4478" s="11"/>
      <c r="L4478" s="6"/>
    </row>
    <row r="4479" spans="2:12">
      <c r="B4479" s="4"/>
      <c r="H4479" s="11"/>
      <c r="I4479" s="11"/>
      <c r="J4479" s="11"/>
      <c r="K4479" s="11"/>
      <c r="L4479" s="6"/>
    </row>
    <row r="4480" spans="2:12">
      <c r="B4480" s="4"/>
      <c r="H4480" s="11"/>
      <c r="I4480" s="11"/>
      <c r="J4480" s="11"/>
      <c r="K4480" s="11"/>
      <c r="L4480" s="6"/>
    </row>
    <row r="4481" spans="2:12">
      <c r="B4481" s="4"/>
      <c r="H4481" s="11"/>
      <c r="I4481" s="11"/>
      <c r="J4481" s="11"/>
      <c r="K4481" s="11"/>
      <c r="L4481" s="6"/>
    </row>
    <row r="4482" spans="2:12">
      <c r="B4482" s="4"/>
      <c r="H4482" s="11"/>
      <c r="I4482" s="11"/>
      <c r="J4482" s="11"/>
      <c r="K4482" s="11"/>
      <c r="L4482" s="6"/>
    </row>
    <row r="4483" spans="2:12">
      <c r="B4483" s="4"/>
      <c r="H4483" s="11"/>
      <c r="I4483" s="11"/>
      <c r="J4483" s="11"/>
      <c r="K4483" s="11"/>
      <c r="L4483" s="6"/>
    </row>
    <row r="4484" spans="2:12">
      <c r="B4484" s="4"/>
      <c r="H4484" s="11"/>
      <c r="I4484" s="11"/>
      <c r="J4484" s="11"/>
      <c r="K4484" s="11"/>
      <c r="L4484" s="6"/>
    </row>
    <row r="4485" spans="2:12">
      <c r="B4485" s="4"/>
      <c r="H4485" s="11"/>
      <c r="I4485" s="11"/>
      <c r="J4485" s="11"/>
      <c r="K4485" s="11"/>
      <c r="L4485" s="6"/>
    </row>
    <row r="4486" spans="2:12">
      <c r="B4486" s="4"/>
      <c r="H4486" s="11"/>
      <c r="I4486" s="11"/>
      <c r="J4486" s="11"/>
      <c r="K4486" s="11"/>
      <c r="L4486" s="6"/>
    </row>
    <row r="4487" spans="2:12">
      <c r="B4487" s="4"/>
      <c r="H4487" s="11"/>
      <c r="I4487" s="11"/>
      <c r="J4487" s="11"/>
      <c r="K4487" s="11"/>
      <c r="L4487" s="6"/>
    </row>
    <row r="4488" spans="2:12">
      <c r="B4488" s="4"/>
      <c r="H4488" s="11"/>
      <c r="I4488" s="11"/>
      <c r="J4488" s="11"/>
      <c r="K4488" s="11"/>
      <c r="L4488" s="6"/>
    </row>
    <row r="4489" spans="2:12">
      <c r="B4489" s="4"/>
      <c r="H4489" s="11"/>
      <c r="I4489" s="11"/>
      <c r="J4489" s="11"/>
      <c r="K4489" s="11"/>
      <c r="L4489" s="6"/>
    </row>
    <row r="4490" spans="2:12">
      <c r="B4490" s="4"/>
      <c r="H4490" s="11"/>
      <c r="I4490" s="11"/>
      <c r="J4490" s="11"/>
      <c r="K4490" s="11"/>
      <c r="L4490" s="6"/>
    </row>
    <row r="4491" spans="2:12">
      <c r="B4491" s="4"/>
      <c r="H4491" s="11"/>
      <c r="I4491" s="11"/>
      <c r="J4491" s="11"/>
      <c r="K4491" s="11"/>
      <c r="L4491" s="6"/>
    </row>
    <row r="4492" spans="2:12">
      <c r="B4492" s="4"/>
      <c r="H4492" s="11"/>
      <c r="I4492" s="11"/>
      <c r="J4492" s="11"/>
      <c r="K4492" s="11"/>
      <c r="L4492" s="6"/>
    </row>
    <row r="4493" spans="2:12">
      <c r="B4493" s="4"/>
      <c r="H4493" s="11"/>
      <c r="I4493" s="11"/>
      <c r="J4493" s="11"/>
      <c r="K4493" s="11"/>
      <c r="L4493" s="6"/>
    </row>
    <row r="4494" spans="2:12">
      <c r="B4494" s="4"/>
      <c r="H4494" s="11"/>
      <c r="I4494" s="11"/>
      <c r="J4494" s="11"/>
      <c r="K4494" s="11"/>
      <c r="L4494" s="6"/>
    </row>
    <row r="4495" spans="2:12">
      <c r="B4495" s="4"/>
      <c r="H4495" s="11"/>
      <c r="I4495" s="11"/>
      <c r="J4495" s="11"/>
      <c r="K4495" s="11"/>
      <c r="L4495" s="6"/>
    </row>
    <row r="4496" spans="2:12">
      <c r="B4496" s="4"/>
      <c r="H4496" s="11"/>
      <c r="I4496" s="11"/>
      <c r="J4496" s="11"/>
      <c r="K4496" s="11"/>
      <c r="L4496" s="6"/>
    </row>
    <row r="4497" spans="2:12">
      <c r="B4497" s="4"/>
      <c r="H4497" s="11"/>
      <c r="I4497" s="11"/>
      <c r="J4497" s="11"/>
      <c r="K4497" s="11"/>
      <c r="L4497" s="6"/>
    </row>
    <row r="4498" spans="2:12">
      <c r="B4498" s="4"/>
      <c r="H4498" s="11"/>
      <c r="I4498" s="11"/>
      <c r="J4498" s="11"/>
      <c r="K4498" s="11"/>
      <c r="L4498" s="6"/>
    </row>
    <row r="4499" spans="2:12">
      <c r="B4499" s="4"/>
      <c r="H4499" s="11"/>
      <c r="I4499" s="11"/>
      <c r="J4499" s="11"/>
      <c r="K4499" s="11"/>
      <c r="L4499" s="6"/>
    </row>
    <row r="4500" spans="2:12">
      <c r="B4500" s="4"/>
      <c r="H4500" s="11"/>
      <c r="I4500" s="11"/>
      <c r="J4500" s="11"/>
      <c r="K4500" s="11"/>
      <c r="L4500" s="6"/>
    </row>
    <row r="4501" spans="2:12">
      <c r="B4501" s="4"/>
      <c r="H4501" s="11"/>
      <c r="I4501" s="11"/>
      <c r="J4501" s="11"/>
      <c r="K4501" s="11"/>
      <c r="L4501" s="6"/>
    </row>
    <row r="4502" spans="2:12">
      <c r="B4502" s="4"/>
      <c r="H4502" s="11"/>
      <c r="I4502" s="11"/>
      <c r="J4502" s="11"/>
      <c r="K4502" s="11"/>
      <c r="L4502" s="6"/>
    </row>
    <row r="4503" spans="2:12">
      <c r="B4503" s="4"/>
      <c r="H4503" s="11"/>
      <c r="I4503" s="11"/>
      <c r="J4503" s="11"/>
      <c r="K4503" s="11"/>
      <c r="L4503" s="6"/>
    </row>
    <row r="4504" spans="2:12">
      <c r="B4504" s="4"/>
      <c r="H4504" s="11"/>
      <c r="I4504" s="11"/>
      <c r="J4504" s="11"/>
      <c r="K4504" s="11"/>
      <c r="L4504" s="6"/>
    </row>
    <row r="4505" spans="2:12">
      <c r="B4505" s="4"/>
      <c r="H4505" s="11"/>
      <c r="I4505" s="11"/>
      <c r="J4505" s="11"/>
      <c r="K4505" s="11"/>
      <c r="L4505" s="6"/>
    </row>
    <row r="4506" spans="2:12">
      <c r="B4506" s="4"/>
      <c r="H4506" s="11"/>
      <c r="I4506" s="11"/>
      <c r="J4506" s="11"/>
      <c r="K4506" s="11"/>
      <c r="L4506" s="6"/>
    </row>
    <row r="4507" spans="2:12">
      <c r="B4507" s="4"/>
      <c r="H4507" s="11"/>
      <c r="I4507" s="11"/>
      <c r="J4507" s="11"/>
      <c r="K4507" s="11"/>
      <c r="L4507" s="6"/>
    </row>
    <row r="4508" spans="2:12">
      <c r="B4508" s="4"/>
      <c r="H4508" s="11"/>
      <c r="I4508" s="11"/>
      <c r="J4508" s="11"/>
      <c r="K4508" s="11"/>
      <c r="L4508" s="6"/>
    </row>
    <row r="4509" spans="2:12">
      <c r="B4509" s="4"/>
      <c r="H4509" s="11"/>
      <c r="I4509" s="11"/>
      <c r="J4509" s="11"/>
      <c r="K4509" s="11"/>
      <c r="L4509" s="6"/>
    </row>
    <row r="4510" spans="2:12">
      <c r="B4510" s="4"/>
      <c r="H4510" s="11"/>
      <c r="I4510" s="11"/>
      <c r="J4510" s="11"/>
      <c r="K4510" s="11"/>
      <c r="L4510" s="6"/>
    </row>
    <row r="4511" spans="2:12">
      <c r="B4511" s="4"/>
      <c r="H4511" s="11"/>
      <c r="I4511" s="11"/>
      <c r="J4511" s="11"/>
      <c r="K4511" s="11"/>
      <c r="L4511" s="6"/>
    </row>
    <row r="4512" spans="2:12">
      <c r="B4512" s="4"/>
      <c r="H4512" s="11"/>
      <c r="I4512" s="11"/>
      <c r="J4512" s="11"/>
      <c r="K4512" s="11"/>
      <c r="L4512" s="6"/>
    </row>
    <row r="4513" spans="2:12">
      <c r="B4513" s="4"/>
      <c r="H4513" s="11"/>
      <c r="I4513" s="11"/>
      <c r="J4513" s="11"/>
      <c r="K4513" s="11"/>
      <c r="L4513" s="6"/>
    </row>
    <row r="4514" spans="2:12">
      <c r="B4514" s="4"/>
      <c r="H4514" s="11"/>
      <c r="I4514" s="11"/>
      <c r="J4514" s="11"/>
      <c r="K4514" s="11"/>
      <c r="L4514" s="6"/>
    </row>
    <row r="4515" spans="2:12">
      <c r="B4515" s="4"/>
      <c r="H4515" s="11"/>
      <c r="I4515" s="11"/>
      <c r="J4515" s="11"/>
      <c r="K4515" s="11"/>
      <c r="L4515" s="6"/>
    </row>
    <row r="4516" spans="2:12">
      <c r="B4516" s="4"/>
      <c r="H4516" s="11"/>
      <c r="I4516" s="11"/>
      <c r="J4516" s="11"/>
      <c r="K4516" s="11"/>
      <c r="L4516" s="6"/>
    </row>
    <row r="4517" spans="2:12">
      <c r="B4517" s="4"/>
      <c r="H4517" s="11"/>
      <c r="I4517" s="11"/>
      <c r="J4517" s="11"/>
      <c r="K4517" s="11"/>
      <c r="L4517" s="6"/>
    </row>
    <row r="4518" spans="2:12">
      <c r="B4518" s="4"/>
      <c r="H4518" s="11"/>
      <c r="I4518" s="11"/>
      <c r="J4518" s="11"/>
      <c r="K4518" s="11"/>
      <c r="L4518" s="6"/>
    </row>
    <row r="4519" spans="2:12">
      <c r="B4519" s="4"/>
      <c r="H4519" s="11"/>
      <c r="I4519" s="11"/>
      <c r="J4519" s="11"/>
      <c r="K4519" s="11"/>
      <c r="L4519" s="6"/>
    </row>
    <row r="4520" spans="2:12">
      <c r="B4520" s="4"/>
      <c r="H4520" s="11"/>
      <c r="I4520" s="11"/>
      <c r="J4520" s="11"/>
      <c r="K4520" s="11"/>
      <c r="L4520" s="6"/>
    </row>
    <row r="4521" spans="2:12">
      <c r="B4521" s="4"/>
      <c r="H4521" s="11"/>
      <c r="I4521" s="11"/>
      <c r="J4521" s="11"/>
      <c r="K4521" s="11"/>
      <c r="L4521" s="6"/>
    </row>
    <row r="4522" spans="2:12">
      <c r="B4522" s="4"/>
      <c r="H4522" s="11"/>
      <c r="I4522" s="11"/>
      <c r="J4522" s="11"/>
      <c r="K4522" s="11"/>
      <c r="L4522" s="6"/>
    </row>
    <row r="4523" spans="2:12">
      <c r="B4523" s="4"/>
      <c r="H4523" s="11"/>
      <c r="I4523" s="11"/>
      <c r="J4523" s="11"/>
      <c r="K4523" s="11"/>
      <c r="L4523" s="6"/>
    </row>
    <row r="4524" spans="2:12">
      <c r="B4524" s="4"/>
      <c r="H4524" s="11"/>
      <c r="I4524" s="11"/>
      <c r="J4524" s="11"/>
      <c r="K4524" s="11"/>
      <c r="L4524" s="6"/>
    </row>
    <row r="4525" spans="2:12">
      <c r="B4525" s="4"/>
      <c r="H4525" s="11"/>
      <c r="I4525" s="11"/>
      <c r="J4525" s="11"/>
      <c r="K4525" s="11"/>
      <c r="L4525" s="6"/>
    </row>
    <row r="4526" spans="2:12">
      <c r="B4526" s="4"/>
      <c r="H4526" s="11"/>
      <c r="I4526" s="11"/>
      <c r="J4526" s="11"/>
      <c r="K4526" s="11"/>
      <c r="L4526" s="6"/>
    </row>
    <row r="4527" spans="2:12">
      <c r="B4527" s="4"/>
      <c r="H4527" s="11"/>
      <c r="I4527" s="11"/>
      <c r="J4527" s="11"/>
      <c r="K4527" s="11"/>
      <c r="L4527" s="6"/>
    </row>
    <row r="4528" spans="2:12">
      <c r="B4528" s="4"/>
      <c r="H4528" s="11"/>
      <c r="I4528" s="11"/>
      <c r="J4528" s="11"/>
      <c r="K4528" s="11"/>
      <c r="L4528" s="6"/>
    </row>
    <row r="4529" spans="2:12">
      <c r="B4529" s="4"/>
      <c r="H4529" s="11"/>
      <c r="I4529" s="11"/>
      <c r="J4529" s="11"/>
      <c r="K4529" s="11"/>
      <c r="L4529" s="6"/>
    </row>
    <row r="4530" spans="2:12">
      <c r="B4530" s="4"/>
      <c r="H4530" s="11"/>
      <c r="I4530" s="11"/>
      <c r="J4530" s="11"/>
      <c r="K4530" s="11"/>
      <c r="L4530" s="6"/>
    </row>
    <row r="4531" spans="2:12">
      <c r="B4531" s="4"/>
      <c r="H4531" s="11"/>
      <c r="I4531" s="11"/>
      <c r="J4531" s="11"/>
      <c r="K4531" s="11"/>
      <c r="L4531" s="6"/>
    </row>
    <row r="4532" spans="2:12">
      <c r="B4532" s="4"/>
      <c r="H4532" s="11"/>
      <c r="I4532" s="11"/>
      <c r="J4532" s="11"/>
      <c r="K4532" s="11"/>
      <c r="L4532" s="6"/>
    </row>
    <row r="4533" spans="2:12">
      <c r="B4533" s="4"/>
      <c r="H4533" s="11"/>
      <c r="I4533" s="11"/>
      <c r="J4533" s="11"/>
      <c r="K4533" s="11"/>
      <c r="L4533" s="6"/>
    </row>
    <row r="4534" spans="2:12">
      <c r="B4534" s="4"/>
      <c r="H4534" s="11"/>
      <c r="I4534" s="11"/>
      <c r="J4534" s="11"/>
      <c r="K4534" s="11"/>
      <c r="L4534" s="6"/>
    </row>
    <row r="4535" spans="2:12">
      <c r="B4535" s="4"/>
      <c r="H4535" s="11"/>
      <c r="I4535" s="11"/>
      <c r="J4535" s="11"/>
      <c r="K4535" s="11"/>
      <c r="L4535" s="6"/>
    </row>
    <row r="4536" spans="2:12">
      <c r="B4536" s="4"/>
      <c r="H4536" s="11"/>
      <c r="I4536" s="11"/>
      <c r="J4536" s="11"/>
      <c r="K4536" s="11"/>
      <c r="L4536" s="6"/>
    </row>
    <row r="4537" spans="2:12">
      <c r="B4537" s="4"/>
      <c r="H4537" s="11"/>
      <c r="I4537" s="11"/>
      <c r="J4537" s="11"/>
      <c r="K4537" s="11"/>
      <c r="L4537" s="6"/>
    </row>
    <row r="4538" spans="2:12">
      <c r="B4538" s="4"/>
      <c r="H4538" s="11"/>
      <c r="I4538" s="11"/>
      <c r="J4538" s="11"/>
      <c r="K4538" s="11"/>
      <c r="L4538" s="6"/>
    </row>
    <row r="4539" spans="2:12">
      <c r="B4539" s="4"/>
      <c r="H4539" s="11"/>
      <c r="I4539" s="11"/>
      <c r="J4539" s="11"/>
      <c r="K4539" s="11"/>
      <c r="L4539" s="6"/>
    </row>
    <row r="4540" spans="2:12">
      <c r="B4540" s="4"/>
      <c r="H4540" s="11"/>
      <c r="I4540" s="11"/>
      <c r="J4540" s="11"/>
      <c r="K4540" s="11"/>
      <c r="L4540" s="6"/>
    </row>
    <row r="4541" spans="2:12">
      <c r="B4541" s="4"/>
      <c r="H4541" s="11"/>
      <c r="I4541" s="11"/>
      <c r="J4541" s="11"/>
      <c r="K4541" s="11"/>
      <c r="L4541" s="6"/>
    </row>
    <row r="4542" spans="2:12">
      <c r="B4542" s="4"/>
      <c r="H4542" s="11"/>
      <c r="I4542" s="11"/>
      <c r="J4542" s="11"/>
      <c r="K4542" s="11"/>
      <c r="L4542" s="6"/>
    </row>
    <row r="4543" spans="2:12">
      <c r="B4543" s="4"/>
      <c r="H4543" s="11"/>
      <c r="I4543" s="11"/>
      <c r="J4543" s="11"/>
      <c r="K4543" s="11"/>
      <c r="L4543" s="6"/>
    </row>
    <row r="4544" spans="2:12">
      <c r="B4544" s="4"/>
      <c r="H4544" s="11"/>
      <c r="I4544" s="11"/>
      <c r="J4544" s="11"/>
      <c r="K4544" s="11"/>
      <c r="L4544" s="6"/>
    </row>
    <row r="4545" spans="2:12">
      <c r="B4545" s="4"/>
      <c r="H4545" s="11"/>
      <c r="I4545" s="11"/>
      <c r="J4545" s="11"/>
      <c r="K4545" s="11"/>
      <c r="L4545" s="6"/>
    </row>
    <row r="4546" spans="2:12">
      <c r="B4546" s="4"/>
      <c r="H4546" s="11"/>
      <c r="I4546" s="11"/>
      <c r="J4546" s="11"/>
      <c r="K4546" s="11"/>
      <c r="L4546" s="6"/>
    </row>
    <row r="4547" spans="2:12">
      <c r="B4547" s="4"/>
      <c r="H4547" s="11"/>
      <c r="I4547" s="11"/>
      <c r="J4547" s="11"/>
      <c r="K4547" s="11"/>
      <c r="L4547" s="6"/>
    </row>
    <row r="4548" spans="2:12">
      <c r="B4548" s="4"/>
      <c r="H4548" s="11"/>
      <c r="I4548" s="11"/>
      <c r="J4548" s="11"/>
      <c r="K4548" s="11"/>
      <c r="L4548" s="6"/>
    </row>
    <row r="4549" spans="2:12">
      <c r="B4549" s="4"/>
      <c r="H4549" s="11"/>
      <c r="I4549" s="11"/>
      <c r="J4549" s="11"/>
      <c r="K4549" s="11"/>
      <c r="L4549" s="6"/>
    </row>
    <row r="4550" spans="2:12">
      <c r="B4550" s="4"/>
      <c r="H4550" s="11"/>
      <c r="I4550" s="11"/>
      <c r="J4550" s="11"/>
      <c r="K4550" s="11"/>
      <c r="L4550" s="6"/>
    </row>
    <row r="4551" spans="2:12">
      <c r="B4551" s="4"/>
      <c r="H4551" s="11"/>
      <c r="I4551" s="11"/>
      <c r="J4551" s="11"/>
      <c r="K4551" s="11"/>
      <c r="L4551" s="6"/>
    </row>
    <row r="4552" spans="2:12">
      <c r="B4552" s="4"/>
      <c r="H4552" s="11"/>
      <c r="I4552" s="11"/>
      <c r="J4552" s="11"/>
      <c r="K4552" s="11"/>
      <c r="L4552" s="6"/>
    </row>
    <row r="4553" spans="2:12">
      <c r="B4553" s="4"/>
      <c r="H4553" s="11"/>
      <c r="I4553" s="11"/>
      <c r="J4553" s="11"/>
      <c r="K4553" s="11"/>
      <c r="L4553" s="6"/>
    </row>
    <row r="4554" spans="2:12">
      <c r="B4554" s="4"/>
      <c r="H4554" s="11"/>
      <c r="I4554" s="11"/>
      <c r="J4554" s="11"/>
      <c r="K4554" s="11"/>
      <c r="L4554" s="6"/>
    </row>
    <row r="4555" spans="2:12">
      <c r="B4555" s="4"/>
      <c r="H4555" s="11"/>
      <c r="I4555" s="11"/>
      <c r="J4555" s="11"/>
      <c r="K4555" s="11"/>
      <c r="L4555" s="6"/>
    </row>
    <row r="4556" spans="2:12">
      <c r="B4556" s="4"/>
      <c r="H4556" s="11"/>
      <c r="I4556" s="11"/>
      <c r="J4556" s="11"/>
      <c r="K4556" s="11"/>
      <c r="L4556" s="6"/>
    </row>
    <row r="4557" spans="2:12">
      <c r="B4557" s="4"/>
      <c r="H4557" s="11"/>
      <c r="I4557" s="11"/>
      <c r="J4557" s="11"/>
      <c r="K4557" s="11"/>
      <c r="L4557" s="6"/>
    </row>
    <row r="4558" spans="2:12">
      <c r="B4558" s="4"/>
      <c r="H4558" s="11"/>
      <c r="I4558" s="11"/>
      <c r="J4558" s="11"/>
      <c r="K4558" s="11"/>
      <c r="L4558" s="6"/>
    </row>
    <row r="4559" spans="2:12">
      <c r="B4559" s="4"/>
      <c r="H4559" s="11"/>
      <c r="I4559" s="11"/>
      <c r="J4559" s="11"/>
      <c r="K4559" s="11"/>
      <c r="L4559" s="6"/>
    </row>
    <row r="4560" spans="2:12">
      <c r="B4560" s="4"/>
      <c r="H4560" s="11"/>
      <c r="I4560" s="11"/>
      <c r="J4560" s="11"/>
      <c r="K4560" s="11"/>
      <c r="L4560" s="6"/>
    </row>
    <row r="4561" spans="2:12">
      <c r="B4561" s="4"/>
      <c r="H4561" s="11"/>
      <c r="I4561" s="11"/>
      <c r="J4561" s="11"/>
      <c r="K4561" s="11"/>
      <c r="L4561" s="6"/>
    </row>
    <row r="4562" spans="2:12">
      <c r="B4562" s="4"/>
      <c r="H4562" s="11"/>
      <c r="I4562" s="11"/>
      <c r="J4562" s="11"/>
      <c r="K4562" s="11"/>
      <c r="L4562" s="6"/>
    </row>
    <row r="4563" spans="2:12">
      <c r="B4563" s="4"/>
      <c r="H4563" s="11"/>
      <c r="I4563" s="11"/>
      <c r="J4563" s="11"/>
      <c r="K4563" s="11"/>
      <c r="L4563" s="6"/>
    </row>
    <row r="4564" spans="2:12">
      <c r="B4564" s="4"/>
      <c r="H4564" s="11"/>
      <c r="I4564" s="11"/>
      <c r="J4564" s="11"/>
      <c r="K4564" s="11"/>
      <c r="L4564" s="6"/>
    </row>
    <row r="4565" spans="2:12">
      <c r="B4565" s="4"/>
      <c r="H4565" s="11"/>
      <c r="I4565" s="11"/>
      <c r="J4565" s="11"/>
      <c r="K4565" s="11"/>
      <c r="L4565" s="6"/>
    </row>
    <row r="4566" spans="2:12">
      <c r="B4566" s="4"/>
      <c r="H4566" s="11"/>
      <c r="I4566" s="11"/>
      <c r="J4566" s="11"/>
      <c r="K4566" s="11"/>
      <c r="L4566" s="6"/>
    </row>
    <row r="4567" spans="2:12">
      <c r="B4567" s="4"/>
      <c r="H4567" s="11"/>
      <c r="I4567" s="11"/>
      <c r="J4567" s="11"/>
      <c r="K4567" s="11"/>
      <c r="L4567" s="6"/>
    </row>
    <row r="4568" spans="2:12">
      <c r="B4568" s="4"/>
      <c r="H4568" s="11"/>
      <c r="I4568" s="11"/>
      <c r="J4568" s="11"/>
      <c r="K4568" s="11"/>
      <c r="L4568" s="6"/>
    </row>
    <row r="4569" spans="2:12">
      <c r="B4569" s="4"/>
      <c r="H4569" s="11"/>
      <c r="I4569" s="11"/>
      <c r="J4569" s="11"/>
      <c r="K4569" s="11"/>
      <c r="L4569" s="6"/>
    </row>
    <row r="4570" spans="2:12">
      <c r="B4570" s="4"/>
      <c r="H4570" s="11"/>
      <c r="I4570" s="11"/>
      <c r="J4570" s="11"/>
      <c r="K4570" s="11"/>
      <c r="L4570" s="6"/>
    </row>
    <row r="4571" spans="2:12">
      <c r="B4571" s="4"/>
      <c r="H4571" s="11"/>
      <c r="I4571" s="11"/>
      <c r="J4571" s="11"/>
      <c r="K4571" s="11"/>
      <c r="L4571" s="6"/>
    </row>
    <row r="4572" spans="2:12">
      <c r="B4572" s="4"/>
      <c r="H4572" s="11"/>
      <c r="I4572" s="11"/>
      <c r="J4572" s="11"/>
      <c r="K4572" s="11"/>
      <c r="L4572" s="6"/>
    </row>
    <row r="4573" spans="2:12">
      <c r="B4573" s="4"/>
      <c r="H4573" s="11"/>
      <c r="I4573" s="11"/>
      <c r="J4573" s="11"/>
      <c r="K4573" s="11"/>
      <c r="L4573" s="6"/>
    </row>
    <row r="4574" spans="2:12">
      <c r="B4574" s="4"/>
      <c r="H4574" s="11"/>
      <c r="I4574" s="11"/>
      <c r="J4574" s="11"/>
      <c r="K4574" s="11"/>
      <c r="L4574" s="6"/>
    </row>
    <row r="4575" spans="2:12">
      <c r="B4575" s="4"/>
      <c r="H4575" s="11"/>
      <c r="I4575" s="11"/>
      <c r="J4575" s="11"/>
      <c r="K4575" s="11"/>
      <c r="L4575" s="6"/>
    </row>
    <row r="4576" spans="2:12">
      <c r="B4576" s="4"/>
      <c r="H4576" s="11"/>
      <c r="I4576" s="11"/>
      <c r="J4576" s="11"/>
      <c r="K4576" s="11"/>
      <c r="L4576" s="6"/>
    </row>
    <row r="4577" spans="2:12">
      <c r="B4577" s="4"/>
      <c r="H4577" s="11"/>
      <c r="I4577" s="11"/>
      <c r="J4577" s="11"/>
      <c r="K4577" s="11"/>
      <c r="L4577" s="6"/>
    </row>
    <row r="4578" spans="2:12">
      <c r="B4578" s="4"/>
      <c r="H4578" s="11"/>
      <c r="I4578" s="11"/>
      <c r="J4578" s="11"/>
      <c r="K4578" s="11"/>
      <c r="L4578" s="6"/>
    </row>
    <row r="4579" spans="2:12">
      <c r="B4579" s="4"/>
      <c r="H4579" s="11"/>
      <c r="I4579" s="11"/>
      <c r="J4579" s="11"/>
      <c r="K4579" s="11"/>
      <c r="L4579" s="6"/>
    </row>
    <row r="4580" spans="2:12">
      <c r="B4580" s="4"/>
      <c r="H4580" s="11"/>
      <c r="I4580" s="11"/>
      <c r="J4580" s="11"/>
      <c r="K4580" s="11"/>
      <c r="L4580" s="6"/>
    </row>
    <row r="4581" spans="2:12">
      <c r="B4581" s="4"/>
      <c r="H4581" s="11"/>
      <c r="I4581" s="11"/>
      <c r="J4581" s="11"/>
      <c r="K4581" s="11"/>
      <c r="L4581" s="6"/>
    </row>
    <row r="4582" spans="2:12">
      <c r="B4582" s="4"/>
      <c r="H4582" s="11"/>
      <c r="I4582" s="11"/>
      <c r="J4582" s="11"/>
      <c r="K4582" s="11"/>
      <c r="L4582" s="6"/>
    </row>
    <row r="4583" spans="2:12">
      <c r="B4583" s="4"/>
      <c r="H4583" s="11"/>
      <c r="I4583" s="11"/>
      <c r="J4583" s="11"/>
      <c r="K4583" s="11"/>
      <c r="L4583" s="6"/>
    </row>
    <row r="4584" spans="2:12">
      <c r="B4584" s="4"/>
      <c r="H4584" s="11"/>
      <c r="I4584" s="11"/>
      <c r="J4584" s="11"/>
      <c r="K4584" s="11"/>
      <c r="L4584" s="6"/>
    </row>
    <row r="4585" spans="2:12">
      <c r="B4585" s="4"/>
      <c r="H4585" s="11"/>
      <c r="I4585" s="11"/>
      <c r="J4585" s="11"/>
      <c r="K4585" s="11"/>
      <c r="L4585" s="6"/>
    </row>
    <row r="4586" spans="2:12">
      <c r="B4586" s="4"/>
      <c r="H4586" s="11"/>
      <c r="I4586" s="11"/>
      <c r="J4586" s="11"/>
      <c r="K4586" s="11"/>
      <c r="L4586" s="6"/>
    </row>
    <row r="4587" spans="2:12">
      <c r="B4587" s="4"/>
      <c r="H4587" s="11"/>
      <c r="I4587" s="11"/>
      <c r="J4587" s="11"/>
      <c r="K4587" s="11"/>
      <c r="L4587" s="6"/>
    </row>
    <row r="4588" spans="2:12">
      <c r="B4588" s="4"/>
      <c r="H4588" s="11"/>
      <c r="I4588" s="11"/>
      <c r="J4588" s="11"/>
      <c r="K4588" s="11"/>
      <c r="L4588" s="6"/>
    </row>
    <row r="4589" spans="2:12">
      <c r="B4589" s="4"/>
      <c r="H4589" s="11"/>
      <c r="I4589" s="11"/>
      <c r="J4589" s="11"/>
      <c r="K4589" s="11"/>
      <c r="L4589" s="6"/>
    </row>
    <row r="4590" spans="2:12">
      <c r="B4590" s="4"/>
      <c r="H4590" s="11"/>
      <c r="I4590" s="11"/>
      <c r="J4590" s="11"/>
      <c r="K4590" s="11"/>
      <c r="L4590" s="6"/>
    </row>
    <row r="4591" spans="2:12">
      <c r="B4591" s="4"/>
      <c r="H4591" s="11"/>
      <c r="I4591" s="11"/>
      <c r="J4591" s="11"/>
      <c r="K4591" s="11"/>
      <c r="L4591" s="6"/>
    </row>
    <row r="4592" spans="2:12">
      <c r="B4592" s="4"/>
      <c r="H4592" s="11"/>
      <c r="I4592" s="11"/>
      <c r="J4592" s="11"/>
      <c r="K4592" s="11"/>
      <c r="L4592" s="6"/>
    </row>
    <row r="4593" spans="2:12">
      <c r="B4593" s="4"/>
      <c r="H4593" s="11"/>
      <c r="I4593" s="11"/>
      <c r="J4593" s="11"/>
      <c r="K4593" s="11"/>
      <c r="L4593" s="6"/>
    </row>
    <row r="4594" spans="2:12">
      <c r="B4594" s="4"/>
      <c r="H4594" s="11"/>
      <c r="I4594" s="11"/>
      <c r="J4594" s="11"/>
      <c r="K4594" s="11"/>
      <c r="L4594" s="6"/>
    </row>
    <row r="4595" spans="2:12">
      <c r="B4595" s="4"/>
      <c r="H4595" s="11"/>
      <c r="I4595" s="11"/>
      <c r="J4595" s="11"/>
      <c r="K4595" s="11"/>
      <c r="L4595" s="6"/>
    </row>
    <row r="4596" spans="2:12">
      <c r="B4596" s="4"/>
      <c r="H4596" s="11"/>
      <c r="I4596" s="11"/>
      <c r="J4596" s="11"/>
      <c r="K4596" s="11"/>
      <c r="L4596" s="6"/>
    </row>
    <row r="4597" spans="2:12">
      <c r="B4597" s="4"/>
      <c r="H4597" s="11"/>
      <c r="I4597" s="11"/>
      <c r="J4597" s="11"/>
      <c r="K4597" s="11"/>
      <c r="L4597" s="6"/>
    </row>
    <row r="4598" spans="2:12">
      <c r="B4598" s="4"/>
      <c r="H4598" s="11"/>
      <c r="I4598" s="11"/>
      <c r="J4598" s="11"/>
      <c r="K4598" s="11"/>
      <c r="L4598" s="6"/>
    </row>
    <row r="4599" spans="2:12">
      <c r="B4599" s="4"/>
      <c r="H4599" s="11"/>
      <c r="I4599" s="11"/>
      <c r="J4599" s="11"/>
      <c r="K4599" s="11"/>
      <c r="L4599" s="6"/>
    </row>
    <row r="4600" spans="2:12">
      <c r="B4600" s="4"/>
      <c r="H4600" s="11"/>
      <c r="I4600" s="11"/>
      <c r="J4600" s="11"/>
      <c r="K4600" s="11"/>
      <c r="L4600" s="6"/>
    </row>
    <row r="4601" spans="2:12">
      <c r="B4601" s="4"/>
      <c r="H4601" s="11"/>
      <c r="I4601" s="11"/>
      <c r="J4601" s="11"/>
      <c r="K4601" s="11"/>
      <c r="L4601" s="6"/>
    </row>
    <row r="4602" spans="2:12">
      <c r="B4602" s="4"/>
      <c r="H4602" s="11"/>
      <c r="I4602" s="11"/>
      <c r="J4602" s="11"/>
      <c r="K4602" s="11"/>
      <c r="L4602" s="6"/>
    </row>
    <row r="4603" spans="2:12">
      <c r="B4603" s="4"/>
      <c r="H4603" s="11"/>
      <c r="I4603" s="11"/>
      <c r="J4603" s="11"/>
      <c r="K4603" s="11"/>
      <c r="L4603" s="6"/>
    </row>
    <row r="4604" spans="2:12">
      <c r="B4604" s="4"/>
      <c r="H4604" s="11"/>
      <c r="I4604" s="11"/>
      <c r="J4604" s="11"/>
      <c r="K4604" s="11"/>
      <c r="L4604" s="6"/>
    </row>
    <row r="4605" spans="2:12">
      <c r="B4605" s="4"/>
      <c r="H4605" s="11"/>
      <c r="I4605" s="11"/>
      <c r="J4605" s="11"/>
      <c r="K4605" s="11"/>
      <c r="L4605" s="6"/>
    </row>
    <row r="4606" spans="2:12">
      <c r="B4606" s="4"/>
      <c r="H4606" s="11"/>
      <c r="I4606" s="11"/>
      <c r="J4606" s="11"/>
      <c r="K4606" s="11"/>
      <c r="L4606" s="6"/>
    </row>
    <row r="4607" spans="2:12">
      <c r="B4607" s="4"/>
      <c r="H4607" s="11"/>
      <c r="I4607" s="11"/>
      <c r="J4607" s="11"/>
      <c r="K4607" s="11"/>
      <c r="L4607" s="6"/>
    </row>
    <row r="4608" spans="2:12">
      <c r="B4608" s="4"/>
      <c r="H4608" s="11"/>
      <c r="I4608" s="11"/>
      <c r="J4608" s="11"/>
      <c r="K4608" s="11"/>
      <c r="L4608" s="6"/>
    </row>
    <row r="4609" spans="2:12">
      <c r="B4609" s="4"/>
      <c r="H4609" s="11"/>
      <c r="I4609" s="11"/>
      <c r="J4609" s="11"/>
      <c r="K4609" s="11"/>
      <c r="L4609" s="6"/>
    </row>
    <row r="4610" spans="2:12">
      <c r="B4610" s="4"/>
      <c r="H4610" s="11"/>
      <c r="I4610" s="11"/>
      <c r="J4610" s="11"/>
      <c r="K4610" s="11"/>
      <c r="L4610" s="6"/>
    </row>
    <row r="4611" spans="2:12">
      <c r="B4611" s="4"/>
      <c r="H4611" s="11"/>
      <c r="I4611" s="11"/>
      <c r="J4611" s="11"/>
      <c r="K4611" s="11"/>
      <c r="L4611" s="6"/>
    </row>
    <row r="4612" spans="2:12">
      <c r="B4612" s="4"/>
      <c r="H4612" s="11"/>
      <c r="I4612" s="11"/>
      <c r="J4612" s="11"/>
      <c r="K4612" s="11"/>
      <c r="L4612" s="6"/>
    </row>
    <row r="4613" spans="2:12">
      <c r="B4613" s="4"/>
      <c r="H4613" s="11"/>
      <c r="I4613" s="11"/>
      <c r="J4613" s="11"/>
      <c r="K4613" s="11"/>
      <c r="L4613" s="6"/>
    </row>
    <row r="4614" spans="2:12">
      <c r="B4614" s="4"/>
      <c r="H4614" s="11"/>
      <c r="I4614" s="11"/>
      <c r="J4614" s="11"/>
      <c r="K4614" s="11"/>
      <c r="L4614" s="6"/>
    </row>
    <row r="4615" spans="2:12">
      <c r="B4615" s="4"/>
      <c r="H4615" s="11"/>
      <c r="I4615" s="11"/>
      <c r="J4615" s="11"/>
      <c r="K4615" s="11"/>
      <c r="L4615" s="6"/>
    </row>
    <row r="4616" spans="2:12">
      <c r="B4616" s="4"/>
      <c r="H4616" s="11"/>
      <c r="I4616" s="11"/>
      <c r="J4616" s="11"/>
      <c r="K4616" s="11"/>
      <c r="L4616" s="6"/>
    </row>
    <row r="4617" spans="2:12">
      <c r="B4617" s="4"/>
      <c r="H4617" s="11"/>
      <c r="I4617" s="11"/>
      <c r="J4617" s="11"/>
      <c r="K4617" s="11"/>
      <c r="L4617" s="6"/>
    </row>
    <row r="4618" spans="2:12">
      <c r="B4618" s="4"/>
      <c r="H4618" s="11"/>
      <c r="I4618" s="11"/>
      <c r="J4618" s="11"/>
      <c r="K4618" s="11"/>
      <c r="L4618" s="6"/>
    </row>
    <row r="4619" spans="2:12">
      <c r="B4619" s="4"/>
      <c r="H4619" s="11"/>
      <c r="I4619" s="11"/>
      <c r="J4619" s="11"/>
      <c r="K4619" s="11"/>
      <c r="L4619" s="6"/>
    </row>
    <row r="4620" spans="2:12">
      <c r="B4620" s="4"/>
      <c r="H4620" s="11"/>
      <c r="I4620" s="11"/>
      <c r="J4620" s="11"/>
      <c r="K4620" s="11"/>
      <c r="L4620" s="6"/>
    </row>
    <row r="4621" spans="2:12">
      <c r="B4621" s="4"/>
      <c r="H4621" s="11"/>
      <c r="I4621" s="11"/>
      <c r="J4621" s="11"/>
      <c r="K4621" s="11"/>
      <c r="L4621" s="6"/>
    </row>
    <row r="4622" spans="2:12">
      <c r="B4622" s="4"/>
      <c r="H4622" s="11"/>
      <c r="I4622" s="11"/>
      <c r="J4622" s="11"/>
      <c r="K4622" s="11"/>
      <c r="L4622" s="6"/>
    </row>
    <row r="4623" spans="2:12">
      <c r="B4623" s="4"/>
      <c r="H4623" s="11"/>
      <c r="I4623" s="11"/>
      <c r="J4623" s="11"/>
      <c r="K4623" s="11"/>
      <c r="L4623" s="6"/>
    </row>
    <row r="4624" spans="2:12">
      <c r="B4624" s="4"/>
      <c r="H4624" s="11"/>
      <c r="I4624" s="11"/>
      <c r="J4624" s="11"/>
      <c r="K4624" s="11"/>
      <c r="L4624" s="6"/>
    </row>
    <row r="4625" spans="2:12">
      <c r="B4625" s="4"/>
      <c r="H4625" s="11"/>
      <c r="I4625" s="11"/>
      <c r="J4625" s="11"/>
      <c r="K4625" s="11"/>
      <c r="L4625" s="6"/>
    </row>
    <row r="4626" spans="2:12">
      <c r="B4626" s="4"/>
      <c r="H4626" s="11"/>
      <c r="I4626" s="11"/>
      <c r="J4626" s="11"/>
      <c r="K4626" s="11"/>
      <c r="L4626" s="6"/>
    </row>
    <row r="4627" spans="2:12">
      <c r="B4627" s="4"/>
      <c r="H4627" s="11"/>
      <c r="I4627" s="11"/>
      <c r="J4627" s="11"/>
      <c r="K4627" s="11"/>
      <c r="L4627" s="6"/>
    </row>
    <row r="4628" spans="2:12">
      <c r="B4628" s="4"/>
      <c r="H4628" s="11"/>
      <c r="I4628" s="11"/>
      <c r="J4628" s="11"/>
      <c r="K4628" s="11"/>
      <c r="L4628" s="6"/>
    </row>
    <row r="4629" spans="2:12">
      <c r="B4629" s="4"/>
      <c r="H4629" s="11"/>
      <c r="I4629" s="11"/>
      <c r="J4629" s="11"/>
      <c r="K4629" s="11"/>
      <c r="L4629" s="6"/>
    </row>
    <row r="4630" spans="2:12">
      <c r="B4630" s="4"/>
      <c r="H4630" s="11"/>
      <c r="I4630" s="11"/>
      <c r="J4630" s="11"/>
      <c r="K4630" s="11"/>
      <c r="L4630" s="6"/>
    </row>
    <row r="4631" spans="2:12">
      <c r="B4631" s="4"/>
      <c r="H4631" s="11"/>
      <c r="I4631" s="11"/>
      <c r="J4631" s="11"/>
      <c r="K4631" s="11"/>
      <c r="L4631" s="6"/>
    </row>
    <row r="4632" spans="2:12">
      <c r="B4632" s="4"/>
      <c r="H4632" s="11"/>
      <c r="I4632" s="11"/>
      <c r="J4632" s="11"/>
      <c r="K4632" s="11"/>
      <c r="L4632" s="6"/>
    </row>
    <row r="4633" spans="2:12">
      <c r="B4633" s="4"/>
      <c r="H4633" s="11"/>
      <c r="I4633" s="11"/>
      <c r="J4633" s="11"/>
      <c r="K4633" s="11"/>
      <c r="L4633" s="6"/>
    </row>
    <row r="4634" spans="2:12">
      <c r="B4634" s="4"/>
      <c r="H4634" s="11"/>
      <c r="I4634" s="11"/>
      <c r="J4634" s="11"/>
      <c r="K4634" s="11"/>
      <c r="L4634" s="6"/>
    </row>
    <row r="4635" spans="2:12">
      <c r="B4635" s="4"/>
      <c r="H4635" s="11"/>
      <c r="I4635" s="11"/>
      <c r="J4635" s="11"/>
      <c r="K4635" s="11"/>
      <c r="L4635" s="6"/>
    </row>
    <row r="4636" spans="2:12">
      <c r="B4636" s="4"/>
      <c r="H4636" s="11"/>
      <c r="I4636" s="11"/>
      <c r="J4636" s="11"/>
      <c r="K4636" s="11"/>
      <c r="L4636" s="6"/>
    </row>
    <row r="4637" spans="2:12">
      <c r="B4637" s="4"/>
      <c r="H4637" s="11"/>
      <c r="I4637" s="11"/>
      <c r="J4637" s="11"/>
      <c r="K4637" s="11"/>
      <c r="L4637" s="6"/>
    </row>
    <row r="4638" spans="2:12">
      <c r="B4638" s="4"/>
      <c r="H4638" s="11"/>
      <c r="I4638" s="11"/>
      <c r="J4638" s="11"/>
      <c r="K4638" s="11"/>
      <c r="L4638" s="6"/>
    </row>
    <row r="4639" spans="2:12">
      <c r="B4639" s="4"/>
      <c r="H4639" s="11"/>
      <c r="I4639" s="11"/>
      <c r="J4639" s="11"/>
      <c r="K4639" s="11"/>
      <c r="L4639" s="6"/>
    </row>
    <row r="4640" spans="2:12">
      <c r="B4640" s="4"/>
      <c r="H4640" s="11"/>
      <c r="I4640" s="11"/>
      <c r="J4640" s="11"/>
      <c r="K4640" s="11"/>
      <c r="L4640" s="6"/>
    </row>
    <row r="4641" spans="2:12">
      <c r="B4641" s="4"/>
      <c r="H4641" s="11"/>
      <c r="I4641" s="11"/>
      <c r="J4641" s="11"/>
      <c r="K4641" s="11"/>
      <c r="L4641" s="6"/>
    </row>
    <row r="4642" spans="2:12">
      <c r="B4642" s="4"/>
      <c r="H4642" s="11"/>
      <c r="I4642" s="11"/>
      <c r="J4642" s="11"/>
      <c r="K4642" s="11"/>
      <c r="L4642" s="6"/>
    </row>
    <row r="4643" spans="2:12">
      <c r="B4643" s="4"/>
      <c r="H4643" s="11"/>
      <c r="I4643" s="11"/>
      <c r="J4643" s="11"/>
      <c r="K4643" s="11"/>
      <c r="L4643" s="6"/>
    </row>
    <row r="4644" spans="2:12">
      <c r="B4644" s="4"/>
      <c r="H4644" s="11"/>
      <c r="I4644" s="11"/>
      <c r="J4644" s="11"/>
      <c r="K4644" s="11"/>
      <c r="L4644" s="6"/>
    </row>
    <row r="4645" spans="2:12">
      <c r="B4645" s="4"/>
      <c r="H4645" s="11"/>
      <c r="I4645" s="11"/>
      <c r="J4645" s="11"/>
      <c r="K4645" s="11"/>
      <c r="L4645" s="6"/>
    </row>
    <row r="4646" spans="2:12">
      <c r="B4646" s="4"/>
      <c r="H4646" s="11"/>
      <c r="I4646" s="11"/>
      <c r="J4646" s="11"/>
      <c r="K4646" s="11"/>
      <c r="L4646" s="6"/>
    </row>
    <row r="4647" spans="2:12">
      <c r="B4647" s="4"/>
      <c r="H4647" s="11"/>
      <c r="I4647" s="11"/>
      <c r="J4647" s="11"/>
      <c r="K4647" s="11"/>
      <c r="L4647" s="6"/>
    </row>
    <row r="4648" spans="2:12">
      <c r="B4648" s="4"/>
      <c r="H4648" s="11"/>
      <c r="I4648" s="11"/>
      <c r="J4648" s="11"/>
      <c r="K4648" s="11"/>
      <c r="L4648" s="6"/>
    </row>
    <row r="4649" spans="2:12">
      <c r="B4649" s="4"/>
      <c r="H4649" s="11"/>
      <c r="I4649" s="11"/>
      <c r="J4649" s="11"/>
      <c r="K4649" s="11"/>
      <c r="L4649" s="6"/>
    </row>
    <row r="4650" spans="2:12">
      <c r="B4650" s="4"/>
      <c r="H4650" s="11"/>
      <c r="I4650" s="11"/>
      <c r="J4650" s="11"/>
      <c r="K4650" s="11"/>
      <c r="L4650" s="6"/>
    </row>
    <row r="4651" spans="2:12">
      <c r="B4651" s="4"/>
      <c r="H4651" s="11"/>
      <c r="I4651" s="11"/>
      <c r="J4651" s="11"/>
      <c r="K4651" s="11"/>
      <c r="L4651" s="6"/>
    </row>
    <row r="4652" spans="2:12">
      <c r="B4652" s="4"/>
      <c r="H4652" s="11"/>
      <c r="I4652" s="11"/>
      <c r="J4652" s="11"/>
      <c r="K4652" s="11"/>
      <c r="L4652" s="6"/>
    </row>
    <row r="4653" spans="2:12">
      <c r="B4653" s="4"/>
      <c r="H4653" s="11"/>
      <c r="I4653" s="11"/>
      <c r="J4653" s="11"/>
      <c r="K4653" s="11"/>
      <c r="L4653" s="6"/>
    </row>
    <row r="4654" spans="2:12">
      <c r="B4654" s="4"/>
      <c r="H4654" s="11"/>
      <c r="I4654" s="11"/>
      <c r="J4654" s="11"/>
      <c r="K4654" s="11"/>
      <c r="L4654" s="6"/>
    </row>
    <row r="4655" spans="2:12">
      <c r="B4655" s="4"/>
      <c r="H4655" s="11"/>
      <c r="I4655" s="11"/>
      <c r="J4655" s="11"/>
      <c r="K4655" s="11"/>
      <c r="L4655" s="6"/>
    </row>
    <row r="4656" spans="2:12">
      <c r="B4656" s="4"/>
      <c r="H4656" s="11"/>
      <c r="I4656" s="11"/>
      <c r="J4656" s="11"/>
      <c r="K4656" s="11"/>
      <c r="L4656" s="6"/>
    </row>
    <row r="4657" spans="2:12">
      <c r="B4657" s="4"/>
      <c r="H4657" s="11"/>
      <c r="I4657" s="11"/>
      <c r="J4657" s="11"/>
      <c r="K4657" s="11"/>
      <c r="L4657" s="6"/>
    </row>
    <row r="4658" spans="2:12">
      <c r="B4658" s="4"/>
      <c r="H4658" s="11"/>
      <c r="I4658" s="11"/>
      <c r="J4658" s="11"/>
      <c r="K4658" s="11"/>
      <c r="L4658" s="6"/>
    </row>
    <row r="4659" spans="2:12">
      <c r="B4659" s="4"/>
      <c r="H4659" s="11"/>
      <c r="I4659" s="11"/>
      <c r="J4659" s="11"/>
      <c r="K4659" s="11"/>
      <c r="L4659" s="6"/>
    </row>
    <row r="4660" spans="2:12">
      <c r="B4660" s="4"/>
      <c r="H4660" s="11"/>
      <c r="I4660" s="11"/>
      <c r="J4660" s="11"/>
      <c r="K4660" s="11"/>
      <c r="L4660" s="6"/>
    </row>
    <row r="4661" spans="2:12">
      <c r="B4661" s="4"/>
      <c r="H4661" s="11"/>
      <c r="I4661" s="11"/>
      <c r="J4661" s="11"/>
      <c r="K4661" s="11"/>
      <c r="L4661" s="6"/>
    </row>
    <row r="4662" spans="2:12">
      <c r="B4662" s="4"/>
      <c r="H4662" s="11"/>
      <c r="I4662" s="11"/>
      <c r="J4662" s="11"/>
      <c r="K4662" s="11"/>
      <c r="L4662" s="6"/>
    </row>
    <row r="4663" spans="2:12">
      <c r="B4663" s="4"/>
      <c r="H4663" s="11"/>
      <c r="I4663" s="11"/>
      <c r="J4663" s="11"/>
      <c r="K4663" s="11"/>
      <c r="L4663" s="6"/>
    </row>
    <row r="4664" spans="2:12">
      <c r="B4664" s="4"/>
      <c r="H4664" s="11"/>
      <c r="I4664" s="11"/>
      <c r="J4664" s="11"/>
      <c r="K4664" s="11"/>
      <c r="L4664" s="6"/>
    </row>
    <row r="4665" spans="2:12">
      <c r="B4665" s="4"/>
      <c r="H4665" s="11"/>
      <c r="I4665" s="11"/>
      <c r="J4665" s="11"/>
      <c r="K4665" s="11"/>
      <c r="L4665" s="6"/>
    </row>
    <row r="4666" spans="2:12">
      <c r="B4666" s="4"/>
      <c r="H4666" s="11"/>
      <c r="I4666" s="11"/>
      <c r="J4666" s="11"/>
      <c r="K4666" s="11"/>
      <c r="L4666" s="6"/>
    </row>
    <row r="4667" spans="2:12">
      <c r="B4667" s="4"/>
      <c r="H4667" s="11"/>
      <c r="I4667" s="11"/>
      <c r="J4667" s="11"/>
      <c r="K4667" s="11"/>
      <c r="L4667" s="6"/>
    </row>
    <row r="4668" spans="2:12">
      <c r="B4668" s="4"/>
      <c r="H4668" s="11"/>
      <c r="I4668" s="11"/>
      <c r="J4668" s="11"/>
      <c r="K4668" s="11"/>
      <c r="L4668" s="6"/>
    </row>
    <row r="4669" spans="2:12">
      <c r="B4669" s="4"/>
      <c r="H4669" s="11"/>
      <c r="I4669" s="11"/>
      <c r="J4669" s="11"/>
      <c r="K4669" s="11"/>
      <c r="L4669" s="6"/>
    </row>
    <row r="4670" spans="2:12">
      <c r="B4670" s="4"/>
      <c r="H4670" s="11"/>
      <c r="I4670" s="11"/>
      <c r="J4670" s="11"/>
      <c r="K4670" s="11"/>
      <c r="L4670" s="6"/>
    </row>
    <row r="4671" spans="2:12">
      <c r="B4671" s="4"/>
      <c r="H4671" s="11"/>
      <c r="I4671" s="11"/>
      <c r="J4671" s="11"/>
      <c r="K4671" s="11"/>
      <c r="L4671" s="6"/>
    </row>
    <row r="4672" spans="2:12">
      <c r="B4672" s="4"/>
      <c r="H4672" s="11"/>
      <c r="I4672" s="11"/>
      <c r="J4672" s="11"/>
      <c r="K4672" s="11"/>
      <c r="L4672" s="6"/>
    </row>
    <row r="4673" spans="2:12">
      <c r="B4673" s="4"/>
      <c r="H4673" s="11"/>
      <c r="I4673" s="11"/>
      <c r="J4673" s="11"/>
      <c r="K4673" s="11"/>
      <c r="L4673" s="6"/>
    </row>
    <row r="4674" spans="2:12">
      <c r="B4674" s="4"/>
      <c r="H4674" s="11"/>
      <c r="I4674" s="11"/>
      <c r="J4674" s="11"/>
      <c r="K4674" s="11"/>
      <c r="L4674" s="6"/>
    </row>
    <row r="4675" spans="2:12">
      <c r="B4675" s="4"/>
      <c r="H4675" s="11"/>
      <c r="I4675" s="11"/>
      <c r="J4675" s="11"/>
      <c r="K4675" s="11"/>
      <c r="L4675" s="6"/>
    </row>
    <row r="4676" spans="2:12">
      <c r="B4676" s="4"/>
      <c r="H4676" s="11"/>
      <c r="I4676" s="11"/>
      <c r="J4676" s="11"/>
      <c r="K4676" s="11"/>
      <c r="L4676" s="6"/>
    </row>
    <row r="4677" spans="2:12">
      <c r="B4677" s="4"/>
      <c r="H4677" s="11"/>
      <c r="I4677" s="11"/>
      <c r="J4677" s="11"/>
      <c r="K4677" s="11"/>
      <c r="L4677" s="6"/>
    </row>
    <row r="4678" spans="2:12">
      <c r="B4678" s="4"/>
      <c r="H4678" s="11"/>
      <c r="I4678" s="11"/>
      <c r="J4678" s="11"/>
      <c r="K4678" s="11"/>
      <c r="L4678" s="6"/>
    </row>
    <row r="4679" spans="2:12">
      <c r="B4679" s="4"/>
      <c r="H4679" s="11"/>
      <c r="I4679" s="11"/>
      <c r="J4679" s="11"/>
      <c r="K4679" s="11"/>
      <c r="L4679" s="6"/>
    </row>
    <row r="4680" spans="2:12">
      <c r="B4680" s="4"/>
      <c r="H4680" s="11"/>
      <c r="I4680" s="11"/>
      <c r="J4680" s="11"/>
      <c r="K4680" s="11"/>
      <c r="L4680" s="6"/>
    </row>
    <row r="4681" spans="2:12">
      <c r="B4681" s="4"/>
      <c r="H4681" s="11"/>
      <c r="I4681" s="11"/>
      <c r="J4681" s="11"/>
      <c r="K4681" s="11"/>
      <c r="L4681" s="6"/>
    </row>
    <row r="4682" spans="2:12">
      <c r="B4682" s="4"/>
      <c r="H4682" s="11"/>
      <c r="I4682" s="11"/>
      <c r="J4682" s="11"/>
      <c r="K4682" s="11"/>
      <c r="L4682" s="6"/>
    </row>
    <row r="4683" spans="2:12">
      <c r="B4683" s="4"/>
      <c r="H4683" s="11"/>
      <c r="I4683" s="11"/>
      <c r="J4683" s="11"/>
      <c r="K4683" s="11"/>
      <c r="L4683" s="6"/>
    </row>
    <row r="4684" spans="2:12">
      <c r="B4684" s="4"/>
      <c r="H4684" s="11"/>
      <c r="I4684" s="11"/>
      <c r="J4684" s="11"/>
      <c r="K4684" s="11"/>
      <c r="L4684" s="6"/>
    </row>
    <row r="4685" spans="2:12">
      <c r="B4685" s="4"/>
      <c r="H4685" s="11"/>
      <c r="I4685" s="11"/>
      <c r="J4685" s="11"/>
      <c r="K4685" s="11"/>
      <c r="L4685" s="6"/>
    </row>
    <row r="4686" spans="2:12">
      <c r="B4686" s="4"/>
      <c r="H4686" s="11"/>
      <c r="I4686" s="11"/>
      <c r="J4686" s="11"/>
      <c r="K4686" s="11"/>
      <c r="L4686" s="6"/>
    </row>
    <row r="4687" spans="2:12">
      <c r="B4687" s="4"/>
      <c r="H4687" s="11"/>
      <c r="I4687" s="11"/>
      <c r="J4687" s="11"/>
      <c r="K4687" s="11"/>
      <c r="L4687" s="6"/>
    </row>
    <row r="4688" spans="2:12">
      <c r="B4688" s="4"/>
      <c r="H4688" s="11"/>
      <c r="I4688" s="11"/>
      <c r="J4688" s="11"/>
      <c r="K4688" s="11"/>
      <c r="L4688" s="6"/>
    </row>
    <row r="4689" spans="2:12">
      <c r="B4689" s="4"/>
      <c r="H4689" s="11"/>
      <c r="I4689" s="11"/>
      <c r="J4689" s="11"/>
      <c r="K4689" s="11"/>
      <c r="L4689" s="6"/>
    </row>
    <row r="4690" spans="2:12">
      <c r="B4690" s="4"/>
      <c r="H4690" s="11"/>
      <c r="I4690" s="11"/>
      <c r="J4690" s="11"/>
      <c r="K4690" s="11"/>
      <c r="L4690" s="6"/>
    </row>
    <row r="4691" spans="2:12">
      <c r="B4691" s="4"/>
      <c r="H4691" s="11"/>
      <c r="I4691" s="11"/>
      <c r="J4691" s="11"/>
      <c r="K4691" s="11"/>
      <c r="L4691" s="6"/>
    </row>
    <row r="4692" spans="2:12">
      <c r="B4692" s="4"/>
      <c r="H4692" s="11"/>
      <c r="I4692" s="11"/>
      <c r="J4692" s="11"/>
      <c r="K4692" s="11"/>
      <c r="L4692" s="6"/>
    </row>
    <row r="4693" spans="2:12">
      <c r="B4693" s="4"/>
      <c r="H4693" s="11"/>
      <c r="I4693" s="11"/>
      <c r="J4693" s="11"/>
      <c r="K4693" s="11"/>
      <c r="L4693" s="6"/>
    </row>
    <row r="4694" spans="2:12">
      <c r="B4694" s="4"/>
      <c r="H4694" s="11"/>
      <c r="I4694" s="11"/>
      <c r="J4694" s="11"/>
      <c r="K4694" s="11"/>
      <c r="L4694" s="6"/>
    </row>
    <row r="4695" spans="2:12">
      <c r="B4695" s="4"/>
      <c r="H4695" s="11"/>
      <c r="I4695" s="11"/>
      <c r="J4695" s="11"/>
      <c r="K4695" s="11"/>
      <c r="L4695" s="6"/>
    </row>
    <row r="4696" spans="2:12">
      <c r="B4696" s="4"/>
      <c r="H4696" s="11"/>
      <c r="I4696" s="11"/>
      <c r="J4696" s="11"/>
      <c r="K4696" s="11"/>
      <c r="L4696" s="6"/>
    </row>
    <row r="4697" spans="2:12">
      <c r="B4697" s="4"/>
      <c r="H4697" s="11"/>
      <c r="I4697" s="11"/>
      <c r="J4697" s="11"/>
      <c r="K4697" s="11"/>
      <c r="L4697" s="6"/>
    </row>
    <row r="4698" spans="2:12">
      <c r="B4698" s="4"/>
      <c r="H4698" s="11"/>
      <c r="I4698" s="11"/>
      <c r="J4698" s="11"/>
      <c r="K4698" s="11"/>
      <c r="L4698" s="6"/>
    </row>
    <row r="4699" spans="2:12">
      <c r="B4699" s="4"/>
      <c r="H4699" s="11"/>
      <c r="I4699" s="11"/>
      <c r="J4699" s="11"/>
      <c r="K4699" s="11"/>
      <c r="L4699" s="6"/>
    </row>
    <row r="4700" spans="2:12">
      <c r="B4700" s="4"/>
      <c r="H4700" s="11"/>
      <c r="I4700" s="11"/>
      <c r="J4700" s="11"/>
      <c r="K4700" s="11"/>
      <c r="L4700" s="6"/>
    </row>
    <row r="4701" spans="2:12">
      <c r="B4701" s="4"/>
      <c r="H4701" s="11"/>
      <c r="I4701" s="11"/>
      <c r="J4701" s="11"/>
      <c r="K4701" s="11"/>
      <c r="L4701" s="6"/>
    </row>
    <row r="4702" spans="2:12">
      <c r="B4702" s="4"/>
      <c r="H4702" s="11"/>
      <c r="I4702" s="11"/>
      <c r="J4702" s="11"/>
      <c r="K4702" s="11"/>
      <c r="L4702" s="6"/>
    </row>
    <row r="4703" spans="2:12">
      <c r="B4703" s="4"/>
      <c r="H4703" s="11"/>
      <c r="I4703" s="11"/>
      <c r="J4703" s="11"/>
      <c r="K4703" s="11"/>
      <c r="L4703" s="6"/>
    </row>
    <row r="4704" spans="2:12">
      <c r="B4704" s="4"/>
      <c r="H4704" s="11"/>
      <c r="I4704" s="11"/>
      <c r="J4704" s="11"/>
      <c r="K4704" s="11"/>
      <c r="L4704" s="6"/>
    </row>
    <row r="4705" spans="2:12">
      <c r="B4705" s="4"/>
      <c r="H4705" s="11"/>
      <c r="I4705" s="11"/>
      <c r="J4705" s="11"/>
      <c r="K4705" s="11"/>
      <c r="L4705" s="6"/>
    </row>
    <row r="4706" spans="2:12">
      <c r="B4706" s="4"/>
      <c r="H4706" s="11"/>
      <c r="I4706" s="11"/>
      <c r="J4706" s="11"/>
      <c r="K4706" s="11"/>
      <c r="L4706" s="6"/>
    </row>
    <row r="4707" spans="2:12">
      <c r="B4707" s="4"/>
      <c r="H4707" s="11"/>
      <c r="I4707" s="11"/>
      <c r="J4707" s="11"/>
      <c r="K4707" s="11"/>
      <c r="L4707" s="6"/>
    </row>
    <row r="4708" spans="2:12">
      <c r="B4708" s="4"/>
      <c r="H4708" s="11"/>
      <c r="I4708" s="11"/>
      <c r="J4708" s="11"/>
      <c r="K4708" s="11"/>
      <c r="L4708" s="6"/>
    </row>
    <row r="4709" spans="2:12">
      <c r="B4709" s="4"/>
      <c r="H4709" s="11"/>
      <c r="I4709" s="11"/>
      <c r="J4709" s="11"/>
      <c r="K4709" s="11"/>
      <c r="L4709" s="6"/>
    </row>
    <row r="4710" spans="2:12">
      <c r="B4710" s="4"/>
      <c r="H4710" s="11"/>
      <c r="I4710" s="11"/>
      <c r="J4710" s="11"/>
      <c r="K4710" s="11"/>
      <c r="L4710" s="6"/>
    </row>
    <row r="4711" spans="2:12">
      <c r="B4711" s="4"/>
      <c r="H4711" s="11"/>
      <c r="I4711" s="11"/>
      <c r="J4711" s="11"/>
      <c r="K4711" s="11"/>
      <c r="L4711" s="6"/>
    </row>
    <row r="4712" spans="2:12">
      <c r="B4712" s="4"/>
      <c r="H4712" s="11"/>
      <c r="I4712" s="11"/>
      <c r="J4712" s="11"/>
      <c r="K4712" s="11"/>
      <c r="L4712" s="6"/>
    </row>
    <row r="4713" spans="2:12">
      <c r="B4713" s="4"/>
      <c r="H4713" s="11"/>
      <c r="I4713" s="11"/>
      <c r="J4713" s="11"/>
      <c r="K4713" s="11"/>
      <c r="L4713" s="6"/>
    </row>
    <row r="4714" spans="2:12">
      <c r="B4714" s="4"/>
      <c r="H4714" s="11"/>
      <c r="I4714" s="11"/>
      <c r="J4714" s="11"/>
      <c r="K4714" s="11"/>
      <c r="L4714" s="6"/>
    </row>
    <row r="4715" spans="2:12">
      <c r="B4715" s="4"/>
      <c r="H4715" s="11"/>
      <c r="I4715" s="11"/>
      <c r="J4715" s="11"/>
      <c r="K4715" s="11"/>
      <c r="L4715" s="6"/>
    </row>
    <row r="4716" spans="2:12">
      <c r="B4716" s="4"/>
      <c r="H4716" s="11"/>
      <c r="I4716" s="11"/>
      <c r="J4716" s="11"/>
      <c r="K4716" s="11"/>
      <c r="L4716" s="6"/>
    </row>
    <row r="4717" spans="2:12">
      <c r="B4717" s="4"/>
      <c r="H4717" s="11"/>
      <c r="I4717" s="11"/>
      <c r="J4717" s="11"/>
      <c r="K4717" s="11"/>
      <c r="L4717" s="6"/>
    </row>
    <row r="4718" spans="2:12">
      <c r="B4718" s="4"/>
      <c r="H4718" s="11"/>
      <c r="I4718" s="11"/>
      <c r="J4718" s="11"/>
      <c r="K4718" s="11"/>
      <c r="L4718" s="6"/>
    </row>
    <row r="4719" spans="2:12">
      <c r="B4719" s="4"/>
      <c r="H4719" s="11"/>
      <c r="I4719" s="11"/>
      <c r="J4719" s="11"/>
      <c r="K4719" s="11"/>
      <c r="L4719" s="6"/>
    </row>
    <row r="4720" spans="2:12">
      <c r="B4720" s="4"/>
      <c r="H4720" s="11"/>
      <c r="I4720" s="11"/>
      <c r="J4720" s="11"/>
      <c r="K4720" s="11"/>
      <c r="L4720" s="6"/>
    </row>
    <row r="4721" spans="2:12">
      <c r="B4721" s="4"/>
      <c r="H4721" s="11"/>
      <c r="I4721" s="11"/>
      <c r="J4721" s="11"/>
      <c r="K4721" s="11"/>
      <c r="L4721" s="6"/>
    </row>
    <row r="4722" spans="2:12">
      <c r="B4722" s="4"/>
      <c r="H4722" s="11"/>
      <c r="I4722" s="11"/>
      <c r="J4722" s="11"/>
      <c r="K4722" s="11"/>
      <c r="L4722" s="6"/>
    </row>
    <row r="4723" spans="2:12">
      <c r="B4723" s="4"/>
      <c r="H4723" s="11"/>
      <c r="I4723" s="11"/>
      <c r="J4723" s="11"/>
      <c r="K4723" s="11"/>
      <c r="L4723" s="6"/>
    </row>
    <row r="4724" spans="2:12">
      <c r="B4724" s="4"/>
      <c r="H4724" s="11"/>
      <c r="I4724" s="11"/>
      <c r="J4724" s="11"/>
      <c r="K4724" s="11"/>
      <c r="L4724" s="6"/>
    </row>
    <row r="4725" spans="2:12">
      <c r="B4725" s="4"/>
      <c r="H4725" s="11"/>
      <c r="I4725" s="11"/>
      <c r="J4725" s="11"/>
      <c r="K4725" s="11"/>
      <c r="L4725" s="6"/>
    </row>
    <row r="4726" spans="2:12">
      <c r="B4726" s="4"/>
      <c r="H4726" s="11"/>
      <c r="I4726" s="11"/>
      <c r="J4726" s="11"/>
      <c r="K4726" s="11"/>
      <c r="L4726" s="6"/>
    </row>
    <row r="4727" spans="2:12">
      <c r="B4727" s="4"/>
      <c r="H4727" s="11"/>
      <c r="I4727" s="11"/>
      <c r="J4727" s="11"/>
      <c r="K4727" s="11"/>
      <c r="L4727" s="6"/>
    </row>
    <row r="4728" spans="2:12">
      <c r="B4728" s="4"/>
      <c r="H4728" s="11"/>
      <c r="I4728" s="11"/>
      <c r="J4728" s="11"/>
      <c r="K4728" s="11"/>
      <c r="L4728" s="6"/>
    </row>
    <row r="4729" spans="2:12">
      <c r="B4729" s="4"/>
      <c r="H4729" s="11"/>
      <c r="I4729" s="11"/>
      <c r="J4729" s="11"/>
      <c r="K4729" s="11"/>
      <c r="L4729" s="6"/>
    </row>
    <row r="4730" spans="2:12">
      <c r="B4730" s="4"/>
      <c r="H4730" s="11"/>
      <c r="I4730" s="11"/>
      <c r="J4730" s="11"/>
      <c r="K4730" s="11"/>
      <c r="L4730" s="6"/>
    </row>
    <row r="4731" spans="2:12">
      <c r="B4731" s="4"/>
      <c r="H4731" s="11"/>
      <c r="I4731" s="11"/>
      <c r="J4731" s="11"/>
      <c r="K4731" s="11"/>
      <c r="L4731" s="6"/>
    </row>
    <row r="4732" spans="2:12">
      <c r="B4732" s="4"/>
      <c r="H4732" s="11"/>
      <c r="I4732" s="11"/>
      <c r="J4732" s="11"/>
      <c r="K4732" s="11"/>
      <c r="L4732" s="6"/>
    </row>
    <row r="4733" spans="2:12">
      <c r="B4733" s="4"/>
      <c r="H4733" s="11"/>
      <c r="I4733" s="11"/>
      <c r="J4733" s="11"/>
      <c r="K4733" s="11"/>
      <c r="L4733" s="6"/>
    </row>
    <row r="4734" spans="2:12">
      <c r="B4734" s="4"/>
      <c r="H4734" s="11"/>
      <c r="I4734" s="11"/>
      <c r="J4734" s="11"/>
      <c r="K4734" s="11"/>
      <c r="L4734" s="6"/>
    </row>
    <row r="4735" spans="2:12">
      <c r="B4735" s="4"/>
      <c r="H4735" s="11"/>
      <c r="I4735" s="11"/>
      <c r="J4735" s="11"/>
      <c r="K4735" s="11"/>
      <c r="L4735" s="6"/>
    </row>
    <row r="4736" spans="2:12">
      <c r="B4736" s="4"/>
      <c r="H4736" s="11"/>
      <c r="I4736" s="11"/>
      <c r="J4736" s="11"/>
      <c r="K4736" s="11"/>
      <c r="L4736" s="6"/>
    </row>
    <row r="4737" spans="2:12">
      <c r="B4737" s="4"/>
      <c r="H4737" s="11"/>
      <c r="I4737" s="11"/>
      <c r="J4737" s="11"/>
      <c r="K4737" s="11"/>
      <c r="L4737" s="6"/>
    </row>
    <row r="4738" spans="2:12">
      <c r="B4738" s="4"/>
      <c r="H4738" s="11"/>
      <c r="I4738" s="11"/>
      <c r="J4738" s="11"/>
      <c r="K4738" s="11"/>
      <c r="L4738" s="6"/>
    </row>
    <row r="4739" spans="2:12">
      <c r="B4739" s="4"/>
      <c r="H4739" s="11"/>
      <c r="I4739" s="11"/>
      <c r="J4739" s="11"/>
      <c r="K4739" s="11"/>
      <c r="L4739" s="6"/>
    </row>
    <row r="4740" spans="2:12">
      <c r="B4740" s="4"/>
      <c r="H4740" s="11"/>
      <c r="I4740" s="11"/>
      <c r="J4740" s="11"/>
      <c r="K4740" s="11"/>
      <c r="L4740" s="6"/>
    </row>
    <row r="4741" spans="2:12">
      <c r="B4741" s="4"/>
      <c r="H4741" s="11"/>
      <c r="I4741" s="11"/>
      <c r="J4741" s="11"/>
      <c r="K4741" s="11"/>
      <c r="L4741" s="6"/>
    </row>
    <row r="4742" spans="2:12">
      <c r="B4742" s="4"/>
      <c r="H4742" s="11"/>
      <c r="I4742" s="11"/>
      <c r="J4742" s="11"/>
      <c r="K4742" s="11"/>
      <c r="L4742" s="6"/>
    </row>
    <row r="4743" spans="2:12">
      <c r="B4743" s="4"/>
      <c r="H4743" s="11"/>
      <c r="I4743" s="11"/>
      <c r="J4743" s="11"/>
      <c r="K4743" s="11"/>
      <c r="L4743" s="6"/>
    </row>
    <row r="4744" spans="2:12">
      <c r="B4744" s="4"/>
      <c r="H4744" s="11"/>
      <c r="I4744" s="11"/>
      <c r="J4744" s="11"/>
      <c r="K4744" s="11"/>
      <c r="L4744" s="6"/>
    </row>
    <row r="4745" spans="2:12">
      <c r="B4745" s="4"/>
      <c r="H4745" s="11"/>
      <c r="I4745" s="11"/>
      <c r="J4745" s="11"/>
      <c r="K4745" s="11"/>
      <c r="L4745" s="6"/>
    </row>
    <row r="4746" spans="2:12">
      <c r="B4746" s="4"/>
      <c r="H4746" s="11"/>
      <c r="I4746" s="11"/>
      <c r="J4746" s="11"/>
      <c r="K4746" s="11"/>
      <c r="L4746" s="6"/>
    </row>
    <row r="4747" spans="2:12">
      <c r="B4747" s="4"/>
      <c r="H4747" s="11"/>
      <c r="I4747" s="11"/>
      <c r="J4747" s="11"/>
      <c r="K4747" s="11"/>
      <c r="L4747" s="6"/>
    </row>
    <row r="4748" spans="2:12">
      <c r="B4748" s="4"/>
      <c r="H4748" s="11"/>
      <c r="I4748" s="11"/>
      <c r="J4748" s="11"/>
      <c r="K4748" s="11"/>
      <c r="L4748" s="6"/>
    </row>
    <row r="4749" spans="2:12">
      <c r="B4749" s="4"/>
      <c r="H4749" s="11"/>
      <c r="I4749" s="11"/>
      <c r="J4749" s="11"/>
      <c r="K4749" s="11"/>
      <c r="L4749" s="6"/>
    </row>
    <row r="4750" spans="2:12">
      <c r="B4750" s="4"/>
      <c r="H4750" s="11"/>
      <c r="I4750" s="11"/>
      <c r="J4750" s="11"/>
      <c r="K4750" s="11"/>
      <c r="L4750" s="6"/>
    </row>
    <row r="4751" spans="2:12">
      <c r="B4751" s="4"/>
      <c r="H4751" s="11"/>
      <c r="I4751" s="11"/>
      <c r="J4751" s="11"/>
      <c r="K4751" s="11"/>
      <c r="L4751" s="6"/>
    </row>
    <row r="4752" spans="2:12">
      <c r="B4752" s="4"/>
      <c r="H4752" s="11"/>
      <c r="I4752" s="11"/>
      <c r="J4752" s="11"/>
      <c r="K4752" s="11"/>
      <c r="L4752" s="6"/>
    </row>
    <row r="4753" spans="2:12">
      <c r="B4753" s="4"/>
      <c r="H4753" s="11"/>
      <c r="I4753" s="11"/>
      <c r="J4753" s="11"/>
      <c r="K4753" s="11"/>
      <c r="L4753" s="6"/>
    </row>
    <row r="4754" spans="2:12">
      <c r="B4754" s="4"/>
      <c r="H4754" s="11"/>
      <c r="I4754" s="11"/>
      <c r="J4754" s="11"/>
      <c r="K4754" s="11"/>
      <c r="L4754" s="6"/>
    </row>
    <row r="4755" spans="2:12">
      <c r="B4755" s="4"/>
      <c r="H4755" s="11"/>
      <c r="I4755" s="11"/>
      <c r="J4755" s="11"/>
      <c r="K4755" s="11"/>
      <c r="L4755" s="6"/>
    </row>
    <row r="4756" spans="2:12">
      <c r="B4756" s="4"/>
      <c r="H4756" s="11"/>
      <c r="I4756" s="11"/>
      <c r="J4756" s="11"/>
      <c r="K4756" s="11"/>
      <c r="L4756" s="6"/>
    </row>
    <row r="4757" spans="2:12">
      <c r="B4757" s="4"/>
      <c r="H4757" s="11"/>
      <c r="I4757" s="11"/>
      <c r="J4757" s="11"/>
      <c r="K4757" s="11"/>
      <c r="L4757" s="6"/>
    </row>
    <row r="4758" spans="2:12">
      <c r="B4758" s="4"/>
      <c r="H4758" s="11"/>
      <c r="I4758" s="11"/>
      <c r="J4758" s="11"/>
      <c r="K4758" s="11"/>
      <c r="L4758" s="6"/>
    </row>
    <row r="4759" spans="2:12">
      <c r="B4759" s="4"/>
      <c r="H4759" s="11"/>
      <c r="I4759" s="11"/>
      <c r="J4759" s="11"/>
      <c r="K4759" s="11"/>
      <c r="L4759" s="6"/>
    </row>
    <row r="4760" spans="2:12">
      <c r="B4760" s="4"/>
      <c r="H4760" s="11"/>
      <c r="I4760" s="11"/>
      <c r="J4760" s="11"/>
      <c r="K4760" s="11"/>
      <c r="L4760" s="6"/>
    </row>
    <row r="4761" spans="2:12">
      <c r="B4761" s="4"/>
      <c r="H4761" s="11"/>
      <c r="I4761" s="11"/>
      <c r="J4761" s="11"/>
      <c r="K4761" s="11"/>
      <c r="L4761" s="6"/>
    </row>
    <row r="4762" spans="2:12">
      <c r="B4762" s="4"/>
      <c r="H4762" s="11"/>
      <c r="I4762" s="11"/>
      <c r="J4762" s="11"/>
      <c r="K4762" s="11"/>
      <c r="L4762" s="6"/>
    </row>
    <row r="4763" spans="2:12">
      <c r="B4763" s="4"/>
      <c r="H4763" s="11"/>
      <c r="I4763" s="11"/>
      <c r="J4763" s="11"/>
      <c r="K4763" s="11"/>
      <c r="L4763" s="6"/>
    </row>
    <row r="4764" spans="2:12">
      <c r="B4764" s="4"/>
      <c r="H4764" s="11"/>
      <c r="I4764" s="11"/>
      <c r="J4764" s="11"/>
      <c r="K4764" s="11"/>
      <c r="L4764" s="6"/>
    </row>
    <row r="4765" spans="2:12">
      <c r="B4765" s="4"/>
      <c r="H4765" s="11"/>
      <c r="I4765" s="11"/>
      <c r="J4765" s="11"/>
      <c r="K4765" s="11"/>
      <c r="L4765" s="6"/>
    </row>
    <row r="4766" spans="2:12">
      <c r="B4766" s="4"/>
      <c r="H4766" s="11"/>
      <c r="I4766" s="11"/>
      <c r="J4766" s="11"/>
      <c r="K4766" s="11"/>
      <c r="L4766" s="6"/>
    </row>
    <row r="4767" spans="2:12">
      <c r="B4767" s="4"/>
      <c r="H4767" s="11"/>
      <c r="I4767" s="11"/>
      <c r="J4767" s="11"/>
      <c r="K4767" s="11"/>
      <c r="L4767" s="6"/>
    </row>
    <row r="4768" spans="2:12">
      <c r="B4768" s="4"/>
      <c r="H4768" s="11"/>
      <c r="I4768" s="11"/>
      <c r="J4768" s="11"/>
      <c r="K4768" s="11"/>
      <c r="L4768" s="6"/>
    </row>
    <row r="4769" spans="2:12">
      <c r="B4769" s="4"/>
      <c r="H4769" s="11"/>
      <c r="I4769" s="11"/>
      <c r="J4769" s="11"/>
      <c r="K4769" s="11"/>
      <c r="L4769" s="6"/>
    </row>
    <row r="4770" spans="2:12">
      <c r="B4770" s="4"/>
      <c r="H4770" s="11"/>
      <c r="I4770" s="11"/>
      <c r="J4770" s="11"/>
      <c r="K4770" s="11"/>
      <c r="L4770" s="6"/>
    </row>
    <row r="4771" spans="2:12">
      <c r="B4771" s="4"/>
      <c r="H4771" s="11"/>
      <c r="I4771" s="11"/>
      <c r="J4771" s="11"/>
      <c r="K4771" s="11"/>
      <c r="L4771" s="6"/>
    </row>
    <row r="4772" spans="2:12">
      <c r="B4772" s="4"/>
      <c r="H4772" s="11"/>
      <c r="I4772" s="11"/>
      <c r="J4772" s="11"/>
      <c r="K4772" s="11"/>
      <c r="L4772" s="6"/>
    </row>
    <row r="4773" spans="2:12">
      <c r="B4773" s="4"/>
      <c r="H4773" s="11"/>
      <c r="I4773" s="11"/>
      <c r="J4773" s="11"/>
      <c r="K4773" s="11"/>
      <c r="L4773" s="6"/>
    </row>
    <row r="4774" spans="2:12">
      <c r="B4774" s="4"/>
      <c r="H4774" s="11"/>
      <c r="I4774" s="11"/>
      <c r="J4774" s="11"/>
      <c r="K4774" s="11"/>
      <c r="L4774" s="6"/>
    </row>
    <row r="4775" spans="2:12">
      <c r="B4775" s="4"/>
      <c r="H4775" s="11"/>
      <c r="I4775" s="11"/>
      <c r="J4775" s="11"/>
      <c r="K4775" s="11"/>
      <c r="L4775" s="6"/>
    </row>
    <row r="4776" spans="2:12">
      <c r="B4776" s="4"/>
      <c r="H4776" s="11"/>
      <c r="I4776" s="11"/>
      <c r="J4776" s="11"/>
      <c r="K4776" s="11"/>
      <c r="L4776" s="6"/>
    </row>
    <row r="4777" spans="2:12">
      <c r="B4777" s="4"/>
      <c r="H4777" s="11"/>
      <c r="I4777" s="11"/>
      <c r="J4777" s="11"/>
      <c r="K4777" s="11"/>
      <c r="L4777" s="6"/>
    </row>
    <row r="4778" spans="2:12">
      <c r="B4778" s="4"/>
      <c r="H4778" s="11"/>
      <c r="I4778" s="11"/>
      <c r="J4778" s="11"/>
      <c r="K4778" s="11"/>
      <c r="L4778" s="6"/>
    </row>
    <row r="4779" spans="2:12">
      <c r="B4779" s="4"/>
      <c r="H4779" s="11"/>
      <c r="I4779" s="11"/>
      <c r="J4779" s="11"/>
      <c r="K4779" s="11"/>
      <c r="L4779" s="6"/>
    </row>
    <row r="4780" spans="2:12">
      <c r="B4780" s="4"/>
      <c r="H4780" s="11"/>
      <c r="I4780" s="11"/>
      <c r="J4780" s="11"/>
      <c r="K4780" s="11"/>
      <c r="L4780" s="6"/>
    </row>
    <row r="4781" spans="2:12">
      <c r="B4781" s="4"/>
      <c r="H4781" s="11"/>
      <c r="I4781" s="11"/>
      <c r="J4781" s="11"/>
      <c r="K4781" s="11"/>
      <c r="L4781" s="6"/>
    </row>
    <row r="4782" spans="2:12">
      <c r="B4782" s="4"/>
      <c r="H4782" s="11"/>
      <c r="I4782" s="11"/>
      <c r="J4782" s="11"/>
      <c r="K4782" s="11"/>
      <c r="L4782" s="6"/>
    </row>
    <row r="4783" spans="2:12">
      <c r="B4783" s="4"/>
      <c r="H4783" s="11"/>
      <c r="I4783" s="11"/>
      <c r="J4783" s="11"/>
      <c r="K4783" s="11"/>
      <c r="L4783" s="6"/>
    </row>
    <row r="4784" spans="2:12">
      <c r="B4784" s="4"/>
      <c r="H4784" s="11"/>
      <c r="I4784" s="11"/>
      <c r="J4784" s="11"/>
      <c r="K4784" s="11"/>
      <c r="L4784" s="6"/>
    </row>
    <row r="4785" spans="2:12">
      <c r="B4785" s="4"/>
      <c r="H4785" s="11"/>
      <c r="I4785" s="11"/>
      <c r="J4785" s="11"/>
      <c r="K4785" s="11"/>
      <c r="L4785" s="6"/>
    </row>
    <row r="4786" spans="2:12">
      <c r="B4786" s="4"/>
      <c r="H4786" s="11"/>
      <c r="I4786" s="11"/>
      <c r="J4786" s="11"/>
      <c r="K4786" s="11"/>
      <c r="L4786" s="6"/>
    </row>
    <row r="4787" spans="2:12">
      <c r="B4787" s="4"/>
      <c r="H4787" s="11"/>
      <c r="I4787" s="11"/>
      <c r="J4787" s="11"/>
      <c r="K4787" s="11"/>
      <c r="L4787" s="6"/>
    </row>
    <row r="4788" spans="2:12">
      <c r="B4788" s="4"/>
      <c r="H4788" s="11"/>
      <c r="I4788" s="11"/>
      <c r="J4788" s="11"/>
      <c r="K4788" s="11"/>
      <c r="L4788" s="6"/>
    </row>
    <row r="4789" spans="2:12">
      <c r="B4789" s="4"/>
      <c r="H4789" s="11"/>
      <c r="I4789" s="11"/>
      <c r="J4789" s="11"/>
      <c r="K4789" s="11"/>
      <c r="L4789" s="6"/>
    </row>
    <row r="4790" spans="2:12">
      <c r="B4790" s="4"/>
      <c r="H4790" s="11"/>
      <c r="I4790" s="11"/>
      <c r="J4790" s="11"/>
      <c r="K4790" s="11"/>
      <c r="L4790" s="6"/>
    </row>
    <row r="4791" spans="2:12">
      <c r="B4791" s="4"/>
      <c r="H4791" s="11"/>
      <c r="I4791" s="11"/>
      <c r="J4791" s="11"/>
      <c r="K4791" s="11"/>
      <c r="L4791" s="6"/>
    </row>
    <row r="4792" spans="2:12">
      <c r="B4792" s="4"/>
      <c r="H4792" s="11"/>
      <c r="I4792" s="11"/>
      <c r="J4792" s="11"/>
      <c r="K4792" s="11"/>
      <c r="L4792" s="6"/>
    </row>
    <row r="4793" spans="2:12">
      <c r="B4793" s="4"/>
      <c r="H4793" s="11"/>
      <c r="I4793" s="11"/>
      <c r="J4793" s="11"/>
      <c r="K4793" s="11"/>
      <c r="L4793" s="6"/>
    </row>
    <row r="4794" spans="2:12">
      <c r="B4794" s="4"/>
      <c r="H4794" s="11"/>
      <c r="I4794" s="11"/>
      <c r="J4794" s="11"/>
      <c r="K4794" s="11"/>
      <c r="L4794" s="6"/>
    </row>
    <row r="4795" spans="2:12">
      <c r="B4795" s="4"/>
      <c r="H4795" s="11"/>
      <c r="I4795" s="11"/>
      <c r="J4795" s="11"/>
      <c r="K4795" s="11"/>
      <c r="L4795" s="6"/>
    </row>
    <row r="4796" spans="2:12">
      <c r="B4796" s="4"/>
      <c r="H4796" s="11"/>
      <c r="I4796" s="11"/>
      <c r="J4796" s="11"/>
      <c r="K4796" s="11"/>
      <c r="L4796" s="6"/>
    </row>
    <row r="4797" spans="2:12">
      <c r="B4797" s="4"/>
      <c r="H4797" s="11"/>
      <c r="I4797" s="11"/>
      <c r="J4797" s="11"/>
      <c r="K4797" s="11"/>
      <c r="L4797" s="6"/>
    </row>
    <row r="4798" spans="2:12">
      <c r="B4798" s="4"/>
      <c r="H4798" s="11"/>
      <c r="I4798" s="11"/>
      <c r="J4798" s="11"/>
      <c r="K4798" s="11"/>
      <c r="L4798" s="6"/>
    </row>
    <row r="4799" spans="2:12">
      <c r="B4799" s="4"/>
      <c r="H4799" s="11"/>
      <c r="I4799" s="11"/>
      <c r="J4799" s="11"/>
      <c r="K4799" s="11"/>
      <c r="L4799" s="6"/>
    </row>
    <row r="4800" spans="2:12">
      <c r="B4800" s="4"/>
      <c r="H4800" s="11"/>
      <c r="I4800" s="11"/>
      <c r="J4800" s="11"/>
      <c r="K4800" s="11"/>
      <c r="L4800" s="6"/>
    </row>
    <row r="4801" spans="2:12">
      <c r="B4801" s="4"/>
      <c r="H4801" s="11"/>
      <c r="I4801" s="11"/>
      <c r="J4801" s="11"/>
      <c r="K4801" s="11"/>
      <c r="L4801" s="6"/>
    </row>
    <row r="4802" spans="2:12">
      <c r="B4802" s="4"/>
      <c r="H4802" s="11"/>
      <c r="I4802" s="11"/>
      <c r="J4802" s="11"/>
      <c r="K4802" s="11"/>
      <c r="L4802" s="6"/>
    </row>
    <row r="4803" spans="2:12">
      <c r="B4803" s="4"/>
      <c r="H4803" s="11"/>
      <c r="I4803" s="11"/>
      <c r="J4803" s="11"/>
      <c r="K4803" s="11"/>
      <c r="L4803" s="6"/>
    </row>
    <row r="4804" spans="2:12">
      <c r="B4804" s="4"/>
      <c r="H4804" s="11"/>
      <c r="I4804" s="11"/>
      <c r="J4804" s="11"/>
      <c r="K4804" s="11"/>
      <c r="L4804" s="6"/>
    </row>
    <row r="4805" spans="2:12">
      <c r="B4805" s="4"/>
      <c r="H4805" s="11"/>
      <c r="I4805" s="11"/>
      <c r="J4805" s="11"/>
      <c r="K4805" s="11"/>
      <c r="L4805" s="6"/>
    </row>
    <row r="4806" spans="2:12">
      <c r="B4806" s="4"/>
      <c r="H4806" s="11"/>
      <c r="I4806" s="11"/>
      <c r="J4806" s="11"/>
      <c r="K4806" s="11"/>
      <c r="L4806" s="6"/>
    </row>
    <row r="4807" spans="2:12">
      <c r="B4807" s="4"/>
      <c r="H4807" s="11"/>
      <c r="I4807" s="11"/>
      <c r="J4807" s="11"/>
      <c r="K4807" s="11"/>
      <c r="L4807" s="6"/>
    </row>
    <row r="4808" spans="2:12">
      <c r="B4808" s="4"/>
      <c r="H4808" s="11"/>
      <c r="I4808" s="11"/>
      <c r="J4808" s="11"/>
      <c r="K4808" s="11"/>
      <c r="L4808" s="6"/>
    </row>
    <row r="4809" spans="2:12">
      <c r="B4809" s="4"/>
      <c r="H4809" s="11"/>
      <c r="I4809" s="11"/>
      <c r="J4809" s="11"/>
      <c r="K4809" s="11"/>
      <c r="L4809" s="6"/>
    </row>
    <row r="4810" spans="2:12">
      <c r="B4810" s="4"/>
      <c r="H4810" s="11"/>
      <c r="I4810" s="11"/>
      <c r="J4810" s="11"/>
      <c r="K4810" s="11"/>
      <c r="L4810" s="6"/>
    </row>
    <row r="4811" spans="2:12">
      <c r="B4811" s="4"/>
      <c r="H4811" s="11"/>
      <c r="I4811" s="11"/>
      <c r="J4811" s="11"/>
      <c r="K4811" s="11"/>
      <c r="L4811" s="6"/>
    </row>
    <row r="4812" spans="2:12">
      <c r="B4812" s="4"/>
      <c r="H4812" s="11"/>
      <c r="I4812" s="11"/>
      <c r="J4812" s="11"/>
      <c r="K4812" s="11"/>
      <c r="L4812" s="6"/>
    </row>
    <row r="4813" spans="2:12">
      <c r="B4813" s="4"/>
      <c r="H4813" s="11"/>
      <c r="I4813" s="11"/>
      <c r="J4813" s="11"/>
      <c r="K4813" s="11"/>
      <c r="L4813" s="6"/>
    </row>
    <row r="4814" spans="2:12">
      <c r="B4814" s="4"/>
      <c r="H4814" s="11"/>
      <c r="I4814" s="11"/>
      <c r="J4814" s="11"/>
      <c r="K4814" s="11"/>
      <c r="L4814" s="6"/>
    </row>
    <row r="4815" spans="2:12">
      <c r="B4815" s="4"/>
      <c r="H4815" s="11"/>
      <c r="I4815" s="11"/>
      <c r="J4815" s="11"/>
      <c r="K4815" s="11"/>
      <c r="L4815" s="6"/>
    </row>
    <row r="4816" spans="2:12">
      <c r="B4816" s="4"/>
      <c r="H4816" s="11"/>
      <c r="I4816" s="11"/>
      <c r="J4816" s="11"/>
      <c r="K4816" s="11"/>
      <c r="L4816" s="6"/>
    </row>
    <row r="4817" spans="2:12">
      <c r="B4817" s="4"/>
      <c r="H4817" s="11"/>
      <c r="I4817" s="11"/>
      <c r="J4817" s="11"/>
      <c r="K4817" s="11"/>
      <c r="L4817" s="6"/>
    </row>
    <row r="4818" spans="2:12">
      <c r="B4818" s="4"/>
      <c r="H4818" s="11"/>
      <c r="I4818" s="11"/>
      <c r="J4818" s="11"/>
      <c r="K4818" s="11"/>
      <c r="L4818" s="6"/>
    </row>
    <row r="4819" spans="2:12">
      <c r="B4819" s="4"/>
      <c r="H4819" s="11"/>
      <c r="I4819" s="11"/>
      <c r="J4819" s="11"/>
      <c r="K4819" s="11"/>
      <c r="L4819" s="6"/>
    </row>
    <row r="4820" spans="2:12">
      <c r="B4820" s="4"/>
      <c r="H4820" s="11"/>
      <c r="I4820" s="11"/>
      <c r="J4820" s="11"/>
      <c r="K4820" s="11"/>
      <c r="L4820" s="6"/>
    </row>
    <row r="4821" spans="2:12">
      <c r="B4821" s="4"/>
      <c r="H4821" s="11"/>
      <c r="I4821" s="11"/>
      <c r="J4821" s="11"/>
      <c r="K4821" s="11"/>
      <c r="L4821" s="6"/>
    </row>
    <row r="4822" spans="2:12">
      <c r="B4822" s="4"/>
      <c r="H4822" s="11"/>
      <c r="I4822" s="11"/>
      <c r="J4822" s="11"/>
      <c r="K4822" s="11"/>
      <c r="L4822" s="6"/>
    </row>
    <row r="4823" spans="2:12">
      <c r="B4823" s="4"/>
      <c r="H4823" s="11"/>
      <c r="I4823" s="11"/>
      <c r="J4823" s="11"/>
      <c r="K4823" s="11"/>
      <c r="L4823" s="6"/>
    </row>
    <row r="4824" spans="2:12">
      <c r="B4824" s="4"/>
      <c r="H4824" s="11"/>
      <c r="I4824" s="11"/>
      <c r="J4824" s="11"/>
      <c r="K4824" s="11"/>
      <c r="L4824" s="6"/>
    </row>
    <row r="4825" spans="2:12">
      <c r="B4825" s="4"/>
      <c r="H4825" s="11"/>
      <c r="I4825" s="11"/>
      <c r="J4825" s="11"/>
      <c r="K4825" s="11"/>
      <c r="L4825" s="6"/>
    </row>
    <row r="4826" spans="2:12">
      <c r="B4826" s="4"/>
      <c r="H4826" s="11"/>
      <c r="I4826" s="11"/>
      <c r="J4826" s="11"/>
      <c r="K4826" s="11"/>
      <c r="L4826" s="6"/>
    </row>
    <row r="4827" spans="2:12">
      <c r="B4827" s="4"/>
      <c r="H4827" s="11"/>
      <c r="I4827" s="11"/>
      <c r="J4827" s="11"/>
      <c r="K4827" s="11"/>
      <c r="L4827" s="6"/>
    </row>
    <row r="4828" spans="2:12">
      <c r="B4828" s="4"/>
      <c r="H4828" s="11"/>
      <c r="I4828" s="11"/>
      <c r="J4828" s="11"/>
      <c r="K4828" s="11"/>
      <c r="L4828" s="6"/>
    </row>
    <row r="4829" spans="2:12">
      <c r="B4829" s="4"/>
      <c r="H4829" s="11"/>
      <c r="I4829" s="11"/>
      <c r="J4829" s="11"/>
      <c r="K4829" s="11"/>
      <c r="L4829" s="6"/>
    </row>
    <row r="4830" spans="2:12">
      <c r="B4830" s="4"/>
      <c r="H4830" s="11"/>
      <c r="I4830" s="11"/>
      <c r="J4830" s="11"/>
      <c r="K4830" s="11"/>
      <c r="L4830" s="6"/>
    </row>
    <row r="4831" spans="2:12">
      <c r="B4831" s="4"/>
      <c r="H4831" s="11"/>
      <c r="I4831" s="11"/>
      <c r="J4831" s="11"/>
      <c r="K4831" s="11"/>
      <c r="L4831" s="6"/>
    </row>
    <row r="4832" spans="2:12">
      <c r="B4832" s="4"/>
      <c r="H4832" s="11"/>
      <c r="I4832" s="11"/>
      <c r="J4832" s="11"/>
      <c r="K4832" s="11"/>
      <c r="L4832" s="6"/>
    </row>
    <row r="4833" spans="2:12">
      <c r="B4833" s="4"/>
      <c r="H4833" s="11"/>
      <c r="I4833" s="11"/>
      <c r="J4833" s="11"/>
      <c r="K4833" s="11"/>
      <c r="L4833" s="6"/>
    </row>
    <row r="4834" spans="2:12">
      <c r="B4834" s="4"/>
      <c r="H4834" s="11"/>
      <c r="I4834" s="11"/>
      <c r="J4834" s="11"/>
      <c r="K4834" s="11"/>
      <c r="L4834" s="6"/>
    </row>
    <row r="4835" spans="2:12">
      <c r="B4835" s="4"/>
      <c r="H4835" s="11"/>
      <c r="I4835" s="11"/>
      <c r="J4835" s="11"/>
      <c r="K4835" s="11"/>
      <c r="L4835" s="6"/>
    </row>
    <row r="4836" spans="2:12">
      <c r="B4836" s="4"/>
      <c r="H4836" s="11"/>
      <c r="I4836" s="11"/>
      <c r="J4836" s="11"/>
      <c r="K4836" s="11"/>
      <c r="L4836" s="6"/>
    </row>
    <row r="4837" spans="2:12">
      <c r="B4837" s="4"/>
      <c r="H4837" s="11"/>
      <c r="I4837" s="11"/>
      <c r="J4837" s="11"/>
      <c r="K4837" s="11"/>
      <c r="L4837" s="6"/>
    </row>
    <row r="4838" spans="2:12">
      <c r="B4838" s="4"/>
      <c r="H4838" s="11"/>
      <c r="I4838" s="11"/>
      <c r="J4838" s="11"/>
      <c r="K4838" s="11"/>
      <c r="L4838" s="6"/>
    </row>
    <row r="4839" spans="2:12">
      <c r="B4839" s="4"/>
      <c r="H4839" s="11"/>
      <c r="I4839" s="11"/>
      <c r="J4839" s="11"/>
      <c r="K4839" s="11"/>
      <c r="L4839" s="6"/>
    </row>
    <row r="4840" spans="2:12">
      <c r="B4840" s="4"/>
      <c r="H4840" s="11"/>
      <c r="I4840" s="11"/>
      <c r="J4840" s="11"/>
      <c r="K4840" s="11"/>
      <c r="L4840" s="6"/>
    </row>
    <row r="4841" spans="2:12">
      <c r="B4841" s="4"/>
      <c r="H4841" s="11"/>
      <c r="I4841" s="11"/>
      <c r="J4841" s="11"/>
      <c r="K4841" s="11"/>
      <c r="L4841" s="6"/>
    </row>
    <row r="4842" spans="2:12">
      <c r="B4842" s="4"/>
      <c r="H4842" s="11"/>
      <c r="I4842" s="11"/>
      <c r="J4842" s="11"/>
      <c r="K4842" s="11"/>
      <c r="L4842" s="6"/>
    </row>
    <row r="4843" spans="2:12">
      <c r="B4843" s="4"/>
      <c r="H4843" s="11"/>
      <c r="I4843" s="11"/>
      <c r="J4843" s="11"/>
      <c r="K4843" s="11"/>
      <c r="L4843" s="6"/>
    </row>
    <row r="4844" spans="2:12">
      <c r="B4844" s="4"/>
      <c r="H4844" s="11"/>
      <c r="I4844" s="11"/>
      <c r="J4844" s="11"/>
      <c r="K4844" s="11"/>
      <c r="L4844" s="6"/>
    </row>
    <row r="4845" spans="2:12">
      <c r="B4845" s="4"/>
      <c r="H4845" s="11"/>
      <c r="I4845" s="11"/>
      <c r="J4845" s="11"/>
      <c r="K4845" s="11"/>
      <c r="L4845" s="6"/>
    </row>
    <row r="4846" spans="2:12">
      <c r="B4846" s="4"/>
      <c r="H4846" s="11"/>
      <c r="I4846" s="11"/>
      <c r="J4846" s="11"/>
      <c r="K4846" s="11"/>
      <c r="L4846" s="6"/>
    </row>
    <row r="4847" spans="2:12">
      <c r="B4847" s="4"/>
      <c r="H4847" s="11"/>
      <c r="I4847" s="11"/>
      <c r="J4847" s="11"/>
      <c r="K4847" s="11"/>
      <c r="L4847" s="6"/>
    </row>
    <row r="4848" spans="2:12">
      <c r="B4848" s="4"/>
      <c r="H4848" s="11"/>
      <c r="I4848" s="11"/>
      <c r="J4848" s="11"/>
      <c r="K4848" s="11"/>
      <c r="L4848" s="6"/>
    </row>
    <row r="4849" spans="2:12">
      <c r="B4849" s="4"/>
      <c r="H4849" s="11"/>
      <c r="I4849" s="11"/>
      <c r="J4849" s="11"/>
      <c r="K4849" s="11"/>
      <c r="L4849" s="6"/>
    </row>
    <row r="4850" spans="2:12">
      <c r="B4850" s="4"/>
      <c r="H4850" s="11"/>
      <c r="I4850" s="11"/>
      <c r="J4850" s="11"/>
      <c r="K4850" s="11"/>
      <c r="L4850" s="6"/>
    </row>
    <row r="4851" spans="2:12">
      <c r="B4851" s="4"/>
      <c r="H4851" s="11"/>
      <c r="I4851" s="11"/>
      <c r="J4851" s="11"/>
      <c r="K4851" s="11"/>
      <c r="L4851" s="6"/>
    </row>
    <row r="4852" spans="2:12">
      <c r="B4852" s="4"/>
      <c r="H4852" s="11"/>
      <c r="I4852" s="11"/>
      <c r="J4852" s="11"/>
      <c r="K4852" s="11"/>
      <c r="L4852" s="6"/>
    </row>
    <row r="4853" spans="2:12">
      <c r="B4853" s="4"/>
      <c r="H4853" s="11"/>
      <c r="I4853" s="11"/>
      <c r="J4853" s="11"/>
      <c r="K4853" s="11"/>
      <c r="L4853" s="6"/>
    </row>
    <row r="4854" spans="2:12">
      <c r="B4854" s="4"/>
      <c r="H4854" s="11"/>
      <c r="I4854" s="11"/>
      <c r="J4854" s="11"/>
      <c r="K4854" s="11"/>
      <c r="L4854" s="6"/>
    </row>
    <row r="4855" spans="2:12">
      <c r="B4855" s="4"/>
      <c r="H4855" s="11"/>
      <c r="I4855" s="11"/>
      <c r="J4855" s="11"/>
      <c r="K4855" s="11"/>
      <c r="L4855" s="6"/>
    </row>
    <row r="4856" spans="2:12">
      <c r="B4856" s="4"/>
      <c r="H4856" s="11"/>
      <c r="I4856" s="11"/>
      <c r="J4856" s="11"/>
      <c r="K4856" s="11"/>
      <c r="L4856" s="6"/>
    </row>
    <row r="4857" spans="2:12">
      <c r="B4857" s="4"/>
      <c r="H4857" s="11"/>
      <c r="I4857" s="11"/>
      <c r="J4857" s="11"/>
      <c r="K4857" s="11"/>
      <c r="L4857" s="6"/>
    </row>
    <row r="4858" spans="2:12">
      <c r="B4858" s="4"/>
      <c r="H4858" s="11"/>
      <c r="I4858" s="11"/>
      <c r="J4858" s="11"/>
      <c r="K4858" s="11"/>
      <c r="L4858" s="6"/>
    </row>
    <row r="4859" spans="2:12">
      <c r="B4859" s="4"/>
      <c r="H4859" s="11"/>
      <c r="I4859" s="11"/>
      <c r="J4859" s="11"/>
      <c r="K4859" s="11"/>
      <c r="L4859" s="6"/>
    </row>
    <row r="4860" spans="2:12">
      <c r="B4860" s="4"/>
      <c r="H4860" s="11"/>
      <c r="I4860" s="11"/>
      <c r="J4860" s="11"/>
      <c r="K4860" s="11"/>
      <c r="L4860" s="6"/>
    </row>
    <row r="4861" spans="2:12">
      <c r="B4861" s="4"/>
      <c r="H4861" s="11"/>
      <c r="I4861" s="11"/>
      <c r="J4861" s="11"/>
      <c r="K4861" s="11"/>
      <c r="L4861" s="6"/>
    </row>
    <row r="4862" spans="2:12">
      <c r="B4862" s="4"/>
      <c r="H4862" s="11"/>
      <c r="I4862" s="11"/>
      <c r="J4862" s="11"/>
      <c r="K4862" s="11"/>
      <c r="L4862" s="6"/>
    </row>
    <row r="4863" spans="2:12">
      <c r="B4863" s="4"/>
      <c r="H4863" s="11"/>
      <c r="I4863" s="11"/>
      <c r="J4863" s="11"/>
      <c r="K4863" s="11"/>
      <c r="L4863" s="6"/>
    </row>
    <row r="4864" spans="2:12">
      <c r="B4864" s="4"/>
      <c r="H4864" s="11"/>
      <c r="I4864" s="11"/>
      <c r="J4864" s="11"/>
      <c r="K4864" s="11"/>
      <c r="L4864" s="6"/>
    </row>
    <row r="4865" spans="2:12">
      <c r="B4865" s="4"/>
      <c r="H4865" s="11"/>
      <c r="I4865" s="11"/>
      <c r="J4865" s="11"/>
      <c r="K4865" s="11"/>
      <c r="L4865" s="6"/>
    </row>
    <row r="4866" spans="2:12">
      <c r="B4866" s="4"/>
      <c r="H4866" s="11"/>
      <c r="I4866" s="11"/>
      <c r="J4866" s="11"/>
      <c r="K4866" s="11"/>
      <c r="L4866" s="6"/>
    </row>
    <row r="4867" spans="2:12">
      <c r="B4867" s="4"/>
      <c r="H4867" s="11"/>
      <c r="I4867" s="11"/>
      <c r="J4867" s="11"/>
      <c r="K4867" s="11"/>
      <c r="L4867" s="6"/>
    </row>
    <row r="4868" spans="2:12">
      <c r="B4868" s="4"/>
      <c r="H4868" s="11"/>
      <c r="I4868" s="11"/>
      <c r="J4868" s="11"/>
      <c r="K4868" s="11"/>
      <c r="L4868" s="6"/>
    </row>
    <row r="4869" spans="2:12">
      <c r="B4869" s="4"/>
      <c r="H4869" s="11"/>
      <c r="I4869" s="11"/>
      <c r="J4869" s="11"/>
      <c r="K4869" s="11"/>
      <c r="L4869" s="6"/>
    </row>
    <row r="4870" spans="2:12">
      <c r="B4870" s="4"/>
      <c r="H4870" s="11"/>
      <c r="I4870" s="11"/>
      <c r="J4870" s="11"/>
      <c r="K4870" s="11"/>
      <c r="L4870" s="6"/>
    </row>
    <row r="4871" spans="2:12">
      <c r="B4871" s="4"/>
      <c r="H4871" s="11"/>
      <c r="I4871" s="11"/>
      <c r="J4871" s="11"/>
      <c r="K4871" s="11"/>
      <c r="L4871" s="6"/>
    </row>
    <row r="4872" spans="2:12">
      <c r="B4872" s="4"/>
      <c r="H4872" s="11"/>
      <c r="I4872" s="11"/>
      <c r="J4872" s="11"/>
      <c r="K4872" s="11"/>
      <c r="L4872" s="6"/>
    </row>
    <row r="4873" spans="2:12">
      <c r="B4873" s="4"/>
      <c r="H4873" s="11"/>
      <c r="I4873" s="11"/>
      <c r="J4873" s="11"/>
      <c r="K4873" s="11"/>
      <c r="L4873" s="6"/>
    </row>
    <row r="4874" spans="2:12">
      <c r="B4874" s="4"/>
      <c r="H4874" s="11"/>
      <c r="I4874" s="11"/>
      <c r="J4874" s="11"/>
      <c r="K4874" s="11"/>
      <c r="L4874" s="6"/>
    </row>
    <row r="4875" spans="2:12">
      <c r="B4875" s="4"/>
      <c r="H4875" s="11"/>
      <c r="I4875" s="11"/>
      <c r="J4875" s="11"/>
      <c r="K4875" s="11"/>
      <c r="L4875" s="6"/>
    </row>
    <row r="4876" spans="2:12">
      <c r="B4876" s="4"/>
      <c r="H4876" s="11"/>
      <c r="I4876" s="11"/>
      <c r="J4876" s="11"/>
      <c r="K4876" s="11"/>
      <c r="L4876" s="6"/>
    </row>
    <row r="4877" spans="2:12">
      <c r="B4877" s="4"/>
      <c r="H4877" s="11"/>
      <c r="I4877" s="11"/>
      <c r="J4877" s="11"/>
      <c r="K4877" s="11"/>
      <c r="L4877" s="6"/>
    </row>
    <row r="4878" spans="2:12">
      <c r="B4878" s="4"/>
      <c r="H4878" s="11"/>
      <c r="I4878" s="11"/>
      <c r="J4878" s="11"/>
      <c r="K4878" s="11"/>
      <c r="L4878" s="6"/>
    </row>
    <row r="4879" spans="2:12">
      <c r="B4879" s="4"/>
      <c r="H4879" s="11"/>
      <c r="I4879" s="11"/>
      <c r="J4879" s="11"/>
      <c r="K4879" s="11"/>
      <c r="L4879" s="6"/>
    </row>
    <row r="4880" spans="2:12">
      <c r="B4880" s="4"/>
      <c r="H4880" s="11"/>
      <c r="I4880" s="11"/>
      <c r="J4880" s="11"/>
      <c r="K4880" s="11"/>
      <c r="L4880" s="6"/>
    </row>
    <row r="4881" spans="2:12">
      <c r="B4881" s="4"/>
      <c r="H4881" s="11"/>
      <c r="I4881" s="11"/>
      <c r="J4881" s="11"/>
      <c r="K4881" s="11"/>
      <c r="L4881" s="6"/>
    </row>
    <row r="4882" spans="2:12">
      <c r="B4882" s="4"/>
      <c r="H4882" s="11"/>
      <c r="I4882" s="11"/>
      <c r="J4882" s="11"/>
      <c r="K4882" s="11"/>
      <c r="L4882" s="6"/>
    </row>
    <row r="4883" spans="2:12">
      <c r="B4883" s="4"/>
      <c r="H4883" s="11"/>
      <c r="I4883" s="11"/>
      <c r="J4883" s="11"/>
      <c r="K4883" s="11"/>
      <c r="L4883" s="6"/>
    </row>
    <row r="4884" spans="2:12">
      <c r="B4884" s="4"/>
      <c r="H4884" s="11"/>
      <c r="I4884" s="11"/>
      <c r="J4884" s="11"/>
      <c r="K4884" s="11"/>
      <c r="L4884" s="6"/>
    </row>
    <row r="4885" spans="2:12">
      <c r="B4885" s="4"/>
      <c r="H4885" s="11"/>
      <c r="I4885" s="11"/>
      <c r="J4885" s="11"/>
      <c r="K4885" s="11"/>
      <c r="L4885" s="6"/>
    </row>
    <row r="4886" spans="2:12">
      <c r="B4886" s="4"/>
      <c r="H4886" s="11"/>
      <c r="I4886" s="11"/>
      <c r="J4886" s="11"/>
      <c r="K4886" s="11"/>
      <c r="L4886" s="6"/>
    </row>
    <row r="4887" spans="2:12">
      <c r="B4887" s="4"/>
      <c r="H4887" s="11"/>
      <c r="I4887" s="11"/>
      <c r="J4887" s="11"/>
      <c r="K4887" s="11"/>
      <c r="L4887" s="6"/>
    </row>
    <row r="4888" spans="2:12">
      <c r="B4888" s="4"/>
      <c r="H4888" s="11"/>
      <c r="I4888" s="11"/>
      <c r="J4888" s="11"/>
      <c r="K4888" s="11"/>
      <c r="L4888" s="6"/>
    </row>
    <row r="4889" spans="2:12">
      <c r="B4889" s="4"/>
      <c r="H4889" s="11"/>
      <c r="I4889" s="11"/>
      <c r="J4889" s="11"/>
      <c r="K4889" s="11"/>
      <c r="L4889" s="6"/>
    </row>
    <row r="4890" spans="2:12">
      <c r="B4890" s="4"/>
      <c r="H4890" s="11"/>
      <c r="I4890" s="11"/>
      <c r="J4890" s="11"/>
      <c r="K4890" s="11"/>
      <c r="L4890" s="6"/>
    </row>
    <row r="4891" spans="2:12">
      <c r="B4891" s="4"/>
      <c r="H4891" s="11"/>
      <c r="I4891" s="11"/>
      <c r="J4891" s="11"/>
      <c r="K4891" s="11"/>
      <c r="L4891" s="6"/>
    </row>
    <row r="4892" spans="2:12">
      <c r="B4892" s="4"/>
      <c r="H4892" s="11"/>
      <c r="I4892" s="11"/>
      <c r="J4892" s="11"/>
      <c r="K4892" s="11"/>
      <c r="L4892" s="6"/>
    </row>
    <row r="4893" spans="2:12">
      <c r="B4893" s="4"/>
      <c r="H4893" s="11"/>
      <c r="I4893" s="11"/>
      <c r="J4893" s="11"/>
      <c r="K4893" s="11"/>
      <c r="L4893" s="6"/>
    </row>
    <row r="4894" spans="2:12">
      <c r="B4894" s="4"/>
      <c r="H4894" s="11"/>
      <c r="I4894" s="11"/>
      <c r="J4894" s="11"/>
      <c r="K4894" s="11"/>
      <c r="L4894" s="6"/>
    </row>
    <row r="4895" spans="2:12">
      <c r="B4895" s="4"/>
      <c r="H4895" s="11"/>
      <c r="I4895" s="11"/>
      <c r="J4895" s="11"/>
      <c r="K4895" s="11"/>
      <c r="L4895" s="6"/>
    </row>
    <row r="4896" spans="2:12">
      <c r="B4896" s="4"/>
      <c r="H4896" s="11"/>
      <c r="I4896" s="11"/>
      <c r="J4896" s="11"/>
      <c r="K4896" s="11"/>
      <c r="L4896" s="6"/>
    </row>
    <row r="4897" spans="2:12">
      <c r="B4897" s="4"/>
      <c r="H4897" s="11"/>
      <c r="I4897" s="11"/>
      <c r="J4897" s="11"/>
      <c r="K4897" s="11"/>
      <c r="L4897" s="6"/>
    </row>
    <row r="4898" spans="2:12">
      <c r="B4898" s="4"/>
      <c r="H4898" s="11"/>
      <c r="I4898" s="11"/>
      <c r="J4898" s="11"/>
      <c r="K4898" s="11"/>
      <c r="L4898" s="6"/>
    </row>
    <row r="4899" spans="2:12">
      <c r="B4899" s="4"/>
      <c r="H4899" s="11"/>
      <c r="I4899" s="11"/>
      <c r="J4899" s="11"/>
      <c r="K4899" s="11"/>
      <c r="L4899" s="6"/>
    </row>
    <row r="4900" spans="2:12">
      <c r="B4900" s="4"/>
      <c r="H4900" s="11"/>
      <c r="I4900" s="11"/>
      <c r="J4900" s="11"/>
      <c r="K4900" s="11"/>
      <c r="L4900" s="6"/>
    </row>
    <row r="4901" spans="2:12">
      <c r="B4901" s="4"/>
      <c r="H4901" s="11"/>
      <c r="I4901" s="11"/>
      <c r="J4901" s="11"/>
      <c r="K4901" s="11"/>
      <c r="L4901" s="6"/>
    </row>
    <row r="4902" spans="2:12">
      <c r="B4902" s="4"/>
      <c r="H4902" s="11"/>
      <c r="I4902" s="11"/>
      <c r="J4902" s="11"/>
      <c r="K4902" s="11"/>
      <c r="L4902" s="6"/>
    </row>
    <row r="4903" spans="2:12">
      <c r="B4903" s="4"/>
      <c r="H4903" s="11"/>
      <c r="I4903" s="11"/>
      <c r="J4903" s="11"/>
      <c r="K4903" s="11"/>
      <c r="L4903" s="6"/>
    </row>
    <row r="4904" spans="2:12">
      <c r="B4904" s="4"/>
      <c r="H4904" s="11"/>
      <c r="I4904" s="11"/>
      <c r="J4904" s="11"/>
      <c r="K4904" s="11"/>
      <c r="L4904" s="6"/>
    </row>
    <row r="4905" spans="2:12">
      <c r="B4905" s="4"/>
      <c r="H4905" s="11"/>
      <c r="I4905" s="11"/>
      <c r="J4905" s="11"/>
      <c r="K4905" s="11"/>
      <c r="L4905" s="6"/>
    </row>
    <row r="4906" spans="2:12">
      <c r="B4906" s="4"/>
      <c r="H4906" s="11"/>
      <c r="I4906" s="11"/>
      <c r="J4906" s="11"/>
      <c r="K4906" s="11"/>
      <c r="L4906" s="6"/>
    </row>
    <row r="4907" spans="2:12">
      <c r="B4907" s="4"/>
      <c r="H4907" s="11"/>
      <c r="I4907" s="11"/>
      <c r="J4907" s="11"/>
      <c r="K4907" s="11"/>
      <c r="L4907" s="6"/>
    </row>
    <row r="4908" spans="2:12">
      <c r="B4908" s="4"/>
      <c r="H4908" s="11"/>
      <c r="I4908" s="11"/>
      <c r="J4908" s="11"/>
      <c r="K4908" s="11"/>
      <c r="L4908" s="6"/>
    </row>
    <row r="4909" spans="2:12">
      <c r="B4909" s="4"/>
      <c r="H4909" s="11"/>
      <c r="I4909" s="11"/>
      <c r="J4909" s="11"/>
      <c r="K4909" s="11"/>
      <c r="L4909" s="6"/>
    </row>
    <row r="4910" spans="2:12">
      <c r="B4910" s="4"/>
      <c r="H4910" s="11"/>
      <c r="I4910" s="11"/>
      <c r="J4910" s="11"/>
      <c r="K4910" s="11"/>
      <c r="L4910" s="6"/>
    </row>
    <row r="4911" spans="2:12">
      <c r="B4911" s="4"/>
      <c r="H4911" s="11"/>
      <c r="I4911" s="11"/>
      <c r="J4911" s="11"/>
      <c r="K4911" s="11"/>
      <c r="L4911" s="6"/>
    </row>
    <row r="4912" spans="2:12">
      <c r="B4912" s="4"/>
      <c r="H4912" s="11"/>
      <c r="I4912" s="11"/>
      <c r="J4912" s="11"/>
      <c r="K4912" s="11"/>
      <c r="L4912" s="6"/>
    </row>
    <row r="4913" spans="2:12">
      <c r="B4913" s="4"/>
      <c r="H4913" s="11"/>
      <c r="I4913" s="11"/>
      <c r="J4913" s="11"/>
      <c r="K4913" s="11"/>
      <c r="L4913" s="6"/>
    </row>
    <row r="4914" spans="2:12">
      <c r="B4914" s="4"/>
      <c r="H4914" s="11"/>
      <c r="I4914" s="11"/>
      <c r="J4914" s="11"/>
      <c r="K4914" s="11"/>
      <c r="L4914" s="6"/>
    </row>
    <row r="4915" spans="2:12">
      <c r="B4915" s="4"/>
      <c r="H4915" s="11"/>
      <c r="I4915" s="11"/>
      <c r="J4915" s="11"/>
      <c r="K4915" s="11"/>
      <c r="L4915" s="6"/>
    </row>
    <row r="4916" spans="2:12">
      <c r="B4916" s="4"/>
      <c r="H4916" s="11"/>
      <c r="I4916" s="11"/>
      <c r="J4916" s="11"/>
      <c r="K4916" s="11"/>
      <c r="L4916" s="6"/>
    </row>
    <row r="4917" spans="2:12">
      <c r="B4917" s="4"/>
      <c r="H4917" s="11"/>
      <c r="I4917" s="11"/>
      <c r="J4917" s="11"/>
      <c r="K4917" s="11"/>
      <c r="L4917" s="6"/>
    </row>
    <row r="4918" spans="2:12">
      <c r="B4918" s="4"/>
      <c r="H4918" s="11"/>
      <c r="I4918" s="11"/>
      <c r="J4918" s="11"/>
      <c r="K4918" s="11"/>
      <c r="L4918" s="6"/>
    </row>
    <row r="4919" spans="2:12">
      <c r="B4919" s="4"/>
      <c r="H4919" s="11"/>
      <c r="I4919" s="11"/>
      <c r="J4919" s="11"/>
      <c r="K4919" s="11"/>
      <c r="L4919" s="6"/>
    </row>
    <row r="4920" spans="2:12">
      <c r="B4920" s="4"/>
      <c r="H4920" s="11"/>
      <c r="I4920" s="11"/>
      <c r="J4920" s="11"/>
      <c r="K4920" s="11"/>
      <c r="L4920" s="6"/>
    </row>
    <row r="4921" spans="2:12">
      <c r="B4921" s="4"/>
      <c r="H4921" s="11"/>
      <c r="I4921" s="11"/>
      <c r="J4921" s="11"/>
      <c r="K4921" s="11"/>
      <c r="L4921" s="6"/>
    </row>
    <row r="4922" spans="2:12">
      <c r="B4922" s="4"/>
      <c r="H4922" s="11"/>
      <c r="I4922" s="11"/>
      <c r="J4922" s="11"/>
      <c r="K4922" s="11"/>
      <c r="L4922" s="6"/>
    </row>
    <row r="4923" spans="2:12">
      <c r="B4923" s="4"/>
      <c r="H4923" s="11"/>
      <c r="I4923" s="11"/>
      <c r="J4923" s="11"/>
      <c r="K4923" s="11"/>
      <c r="L4923" s="6"/>
    </row>
    <row r="4924" spans="2:12">
      <c r="B4924" s="4"/>
      <c r="H4924" s="11"/>
      <c r="I4924" s="11"/>
      <c r="J4924" s="11"/>
      <c r="K4924" s="11"/>
      <c r="L4924" s="6"/>
    </row>
    <row r="4925" spans="2:12">
      <c r="B4925" s="4"/>
      <c r="H4925" s="11"/>
      <c r="I4925" s="11"/>
      <c r="J4925" s="11"/>
      <c r="K4925" s="11"/>
      <c r="L4925" s="6"/>
    </row>
    <row r="4926" spans="2:12">
      <c r="B4926" s="4"/>
      <c r="H4926" s="11"/>
      <c r="I4926" s="11"/>
      <c r="J4926" s="11"/>
      <c r="K4926" s="11"/>
      <c r="L4926" s="6"/>
    </row>
    <row r="4927" spans="2:12">
      <c r="B4927" s="4"/>
      <c r="H4927" s="11"/>
      <c r="I4927" s="11"/>
      <c r="J4927" s="11"/>
      <c r="K4927" s="11"/>
      <c r="L4927" s="6"/>
    </row>
    <row r="4928" spans="2:12">
      <c r="B4928" s="4"/>
      <c r="H4928" s="11"/>
      <c r="I4928" s="11"/>
      <c r="J4928" s="11"/>
      <c r="K4928" s="11"/>
      <c r="L4928" s="6"/>
    </row>
    <row r="4929" spans="2:12">
      <c r="B4929" s="4"/>
      <c r="H4929" s="11"/>
      <c r="I4929" s="11"/>
      <c r="J4929" s="11"/>
      <c r="K4929" s="11"/>
      <c r="L4929" s="6"/>
    </row>
    <row r="4930" spans="2:12">
      <c r="B4930" s="4"/>
      <c r="H4930" s="11"/>
      <c r="I4930" s="11"/>
      <c r="J4930" s="11"/>
      <c r="K4930" s="11"/>
      <c r="L4930" s="6"/>
    </row>
    <row r="4931" spans="2:12">
      <c r="B4931" s="4"/>
      <c r="H4931" s="11"/>
      <c r="I4931" s="11"/>
      <c r="J4931" s="11"/>
      <c r="K4931" s="11"/>
      <c r="L4931" s="6"/>
    </row>
    <row r="4932" spans="2:12">
      <c r="B4932" s="4"/>
      <c r="H4932" s="11"/>
      <c r="I4932" s="11"/>
      <c r="J4932" s="11"/>
      <c r="K4932" s="11"/>
      <c r="L4932" s="6"/>
    </row>
    <row r="4933" spans="2:12">
      <c r="B4933" s="4"/>
      <c r="H4933" s="11"/>
      <c r="I4933" s="11"/>
      <c r="J4933" s="11"/>
      <c r="K4933" s="11"/>
      <c r="L4933" s="6"/>
    </row>
    <row r="4934" spans="2:12">
      <c r="B4934" s="4"/>
      <c r="H4934" s="11"/>
      <c r="I4934" s="11"/>
      <c r="J4934" s="11"/>
      <c r="K4934" s="11"/>
      <c r="L4934" s="6"/>
    </row>
    <row r="4935" spans="2:12">
      <c r="B4935" s="4"/>
      <c r="H4935" s="11"/>
      <c r="I4935" s="11"/>
      <c r="J4935" s="11"/>
      <c r="K4935" s="11"/>
      <c r="L4935" s="6"/>
    </row>
    <row r="4936" spans="2:12">
      <c r="B4936" s="4"/>
      <c r="H4936" s="11"/>
      <c r="I4936" s="11"/>
      <c r="J4936" s="11"/>
      <c r="K4936" s="11"/>
      <c r="L4936" s="6"/>
    </row>
    <row r="4937" spans="2:12">
      <c r="B4937" s="4"/>
      <c r="H4937" s="11"/>
      <c r="I4937" s="11"/>
      <c r="J4937" s="11"/>
      <c r="K4937" s="11"/>
      <c r="L4937" s="6"/>
    </row>
    <row r="4938" spans="2:12">
      <c r="B4938" s="4"/>
      <c r="H4938" s="11"/>
      <c r="I4938" s="11"/>
      <c r="J4938" s="11"/>
      <c r="K4938" s="11"/>
      <c r="L4938" s="6"/>
    </row>
    <row r="4939" spans="2:12">
      <c r="B4939" s="4"/>
      <c r="H4939" s="11"/>
      <c r="I4939" s="11"/>
      <c r="J4939" s="11"/>
      <c r="K4939" s="11"/>
      <c r="L4939" s="6"/>
    </row>
    <row r="4940" spans="2:12">
      <c r="B4940" s="4"/>
      <c r="H4940" s="11"/>
      <c r="I4940" s="11"/>
      <c r="J4940" s="11"/>
      <c r="K4940" s="11"/>
      <c r="L4940" s="6"/>
    </row>
    <row r="4941" spans="2:12">
      <c r="B4941" s="4"/>
      <c r="H4941" s="11"/>
      <c r="I4941" s="11"/>
      <c r="J4941" s="11"/>
      <c r="K4941" s="11"/>
      <c r="L4941" s="6"/>
    </row>
    <row r="4942" spans="2:12">
      <c r="B4942" s="4"/>
      <c r="H4942" s="11"/>
      <c r="I4942" s="11"/>
      <c r="J4942" s="11"/>
      <c r="K4942" s="11"/>
      <c r="L4942" s="6"/>
    </row>
    <row r="4943" spans="2:12">
      <c r="B4943" s="4"/>
      <c r="H4943" s="11"/>
      <c r="I4943" s="11"/>
      <c r="J4943" s="11"/>
      <c r="K4943" s="11"/>
      <c r="L4943" s="6"/>
    </row>
    <row r="4944" spans="2:12">
      <c r="B4944" s="4"/>
      <c r="H4944" s="11"/>
      <c r="I4944" s="11"/>
      <c r="J4944" s="11"/>
      <c r="K4944" s="11"/>
      <c r="L4944" s="6"/>
    </row>
    <row r="4945" spans="2:12">
      <c r="B4945" s="4"/>
      <c r="H4945" s="11"/>
      <c r="I4945" s="11"/>
      <c r="J4945" s="11"/>
      <c r="K4945" s="11"/>
      <c r="L4945" s="6"/>
    </row>
    <row r="4946" spans="2:12">
      <c r="B4946" s="4"/>
      <c r="H4946" s="11"/>
      <c r="I4946" s="11"/>
      <c r="J4946" s="11"/>
      <c r="K4946" s="11"/>
      <c r="L4946" s="6"/>
    </row>
    <row r="4947" spans="2:12">
      <c r="B4947" s="4"/>
      <c r="H4947" s="11"/>
      <c r="I4947" s="11"/>
      <c r="J4947" s="11"/>
      <c r="K4947" s="11"/>
      <c r="L4947" s="6"/>
    </row>
    <row r="4948" spans="2:12">
      <c r="B4948" s="4"/>
      <c r="H4948" s="11"/>
      <c r="I4948" s="11"/>
      <c r="J4948" s="11"/>
      <c r="K4948" s="11"/>
      <c r="L4948" s="6"/>
    </row>
    <row r="4949" spans="2:12">
      <c r="B4949" s="4"/>
      <c r="H4949" s="11"/>
      <c r="I4949" s="11"/>
      <c r="J4949" s="11"/>
      <c r="K4949" s="11"/>
      <c r="L4949" s="6"/>
    </row>
    <row r="4950" spans="2:12">
      <c r="B4950" s="4"/>
      <c r="H4950" s="11"/>
      <c r="I4950" s="11"/>
      <c r="J4950" s="11"/>
      <c r="K4950" s="11"/>
      <c r="L4950" s="6"/>
    </row>
    <row r="4951" spans="2:12">
      <c r="B4951" s="4"/>
      <c r="H4951" s="11"/>
      <c r="I4951" s="11"/>
      <c r="J4951" s="11"/>
      <c r="K4951" s="11"/>
      <c r="L4951" s="6"/>
    </row>
    <row r="4952" spans="2:12">
      <c r="B4952" s="4"/>
      <c r="H4952" s="11"/>
      <c r="I4952" s="11"/>
      <c r="J4952" s="11"/>
      <c r="K4952" s="11"/>
      <c r="L4952" s="6"/>
    </row>
    <row r="4953" spans="2:12">
      <c r="B4953" s="4"/>
      <c r="H4953" s="11"/>
      <c r="I4953" s="11"/>
      <c r="J4953" s="11"/>
      <c r="K4953" s="11"/>
      <c r="L4953" s="6"/>
    </row>
    <row r="4954" spans="2:12">
      <c r="B4954" s="4"/>
      <c r="H4954" s="11"/>
      <c r="I4954" s="11"/>
      <c r="J4954" s="11"/>
      <c r="K4954" s="11"/>
      <c r="L4954" s="6"/>
    </row>
    <row r="4955" spans="2:12">
      <c r="B4955" s="4"/>
      <c r="H4955" s="11"/>
      <c r="I4955" s="11"/>
      <c r="J4955" s="11"/>
      <c r="K4955" s="11"/>
      <c r="L4955" s="6"/>
    </row>
    <row r="4956" spans="2:12">
      <c r="B4956" s="4"/>
      <c r="H4956" s="11"/>
      <c r="I4956" s="11"/>
      <c r="J4956" s="11"/>
      <c r="K4956" s="11"/>
      <c r="L4956" s="6"/>
    </row>
    <row r="4957" spans="2:12">
      <c r="B4957" s="4"/>
      <c r="H4957" s="11"/>
      <c r="I4957" s="11"/>
      <c r="J4957" s="11"/>
      <c r="K4957" s="11"/>
      <c r="L4957" s="6"/>
    </row>
    <row r="4958" spans="2:12">
      <c r="B4958" s="4"/>
      <c r="H4958" s="11"/>
      <c r="I4958" s="11"/>
      <c r="J4958" s="11"/>
      <c r="K4958" s="11"/>
      <c r="L4958" s="6"/>
    </row>
    <row r="4959" spans="2:12">
      <c r="B4959" s="4"/>
      <c r="H4959" s="11"/>
      <c r="I4959" s="11"/>
      <c r="J4959" s="11"/>
      <c r="K4959" s="11"/>
      <c r="L4959" s="6"/>
    </row>
    <row r="4960" spans="2:12">
      <c r="B4960" s="4"/>
      <c r="H4960" s="11"/>
      <c r="I4960" s="11"/>
      <c r="J4960" s="11"/>
      <c r="K4960" s="11"/>
      <c r="L4960" s="6"/>
    </row>
    <row r="4961" spans="2:12">
      <c r="B4961" s="4"/>
      <c r="H4961" s="11"/>
      <c r="I4961" s="11"/>
      <c r="J4961" s="11"/>
      <c r="K4961" s="11"/>
      <c r="L4961" s="6"/>
    </row>
    <row r="4962" spans="2:12">
      <c r="B4962" s="4"/>
      <c r="H4962" s="11"/>
      <c r="I4962" s="11"/>
      <c r="J4962" s="11"/>
      <c r="K4962" s="11"/>
      <c r="L4962" s="6"/>
    </row>
    <row r="4963" spans="2:12">
      <c r="B4963" s="4"/>
      <c r="H4963" s="11"/>
      <c r="I4963" s="11"/>
      <c r="J4963" s="11"/>
      <c r="K4963" s="11"/>
      <c r="L4963" s="6"/>
    </row>
    <row r="4964" spans="2:12">
      <c r="B4964" s="4"/>
      <c r="H4964" s="11"/>
      <c r="I4964" s="11"/>
      <c r="J4964" s="11"/>
      <c r="K4964" s="11"/>
      <c r="L4964" s="6"/>
    </row>
    <row r="4965" spans="2:12">
      <c r="B4965" s="4"/>
      <c r="H4965" s="11"/>
      <c r="I4965" s="11"/>
      <c r="J4965" s="11"/>
      <c r="K4965" s="11"/>
      <c r="L4965" s="6"/>
    </row>
    <row r="4966" spans="2:12">
      <c r="B4966" s="4"/>
      <c r="H4966" s="11"/>
      <c r="I4966" s="11"/>
      <c r="J4966" s="11"/>
      <c r="K4966" s="11"/>
      <c r="L4966" s="6"/>
    </row>
    <row r="4967" spans="2:12">
      <c r="B4967" s="4"/>
      <c r="H4967" s="11"/>
      <c r="I4967" s="11"/>
      <c r="J4967" s="11"/>
      <c r="K4967" s="11"/>
      <c r="L4967" s="6"/>
    </row>
    <row r="4968" spans="2:12">
      <c r="B4968" s="4"/>
      <c r="H4968" s="11"/>
      <c r="I4968" s="11"/>
      <c r="J4968" s="11"/>
      <c r="K4968" s="11"/>
      <c r="L4968" s="6"/>
    </row>
    <row r="4969" spans="2:12">
      <c r="B4969" s="4"/>
      <c r="H4969" s="11"/>
      <c r="I4969" s="11"/>
      <c r="J4969" s="11"/>
      <c r="K4969" s="11"/>
      <c r="L4969" s="6"/>
    </row>
    <row r="4970" spans="2:12">
      <c r="B4970" s="4"/>
      <c r="H4970" s="11"/>
      <c r="I4970" s="11"/>
      <c r="J4970" s="11"/>
      <c r="K4970" s="11"/>
      <c r="L4970" s="6"/>
    </row>
    <row r="4971" spans="2:12">
      <c r="B4971" s="4"/>
      <c r="H4971" s="11"/>
      <c r="I4971" s="11"/>
      <c r="J4971" s="11"/>
      <c r="K4971" s="11"/>
      <c r="L4971" s="6"/>
    </row>
    <row r="4972" spans="2:12">
      <c r="B4972" s="4"/>
      <c r="H4972" s="11"/>
      <c r="I4972" s="11"/>
      <c r="J4972" s="11"/>
      <c r="K4972" s="11"/>
      <c r="L4972" s="6"/>
    </row>
    <row r="4973" spans="2:12">
      <c r="B4973" s="4"/>
      <c r="H4973" s="11"/>
      <c r="I4973" s="11"/>
      <c r="J4973" s="11"/>
      <c r="K4973" s="11"/>
      <c r="L4973" s="6"/>
    </row>
    <row r="4974" spans="2:12">
      <c r="B4974" s="4"/>
      <c r="H4974" s="11"/>
      <c r="I4974" s="11"/>
      <c r="J4974" s="11"/>
      <c r="K4974" s="11"/>
      <c r="L4974" s="6"/>
    </row>
    <row r="4975" spans="2:12">
      <c r="B4975" s="4"/>
      <c r="H4975" s="11"/>
      <c r="I4975" s="11"/>
      <c r="J4975" s="11"/>
      <c r="K4975" s="11"/>
      <c r="L4975" s="6"/>
    </row>
    <row r="4976" spans="2:12">
      <c r="B4976" s="4"/>
      <c r="H4976" s="11"/>
      <c r="I4976" s="11"/>
      <c r="J4976" s="11"/>
      <c r="K4976" s="11"/>
      <c r="L4976" s="6"/>
    </row>
    <row r="4977" spans="2:12">
      <c r="B4977" s="4"/>
      <c r="H4977" s="11"/>
      <c r="I4977" s="11"/>
      <c r="J4977" s="11"/>
      <c r="K4977" s="11"/>
      <c r="L4977" s="6"/>
    </row>
    <row r="4978" spans="2:12">
      <c r="B4978" s="4"/>
      <c r="H4978" s="11"/>
      <c r="I4978" s="11"/>
      <c r="J4978" s="11"/>
      <c r="K4978" s="11"/>
      <c r="L4978" s="6"/>
    </row>
    <row r="4979" spans="2:12">
      <c r="B4979" s="4"/>
      <c r="H4979" s="11"/>
      <c r="I4979" s="11"/>
      <c r="J4979" s="11"/>
      <c r="K4979" s="11"/>
      <c r="L4979" s="6"/>
    </row>
    <row r="4980" spans="2:12">
      <c r="B4980" s="4"/>
      <c r="H4980" s="11"/>
      <c r="I4980" s="11"/>
      <c r="J4980" s="11"/>
      <c r="K4980" s="11"/>
      <c r="L4980" s="6"/>
    </row>
    <row r="4981" spans="2:12">
      <c r="B4981" s="4"/>
      <c r="H4981" s="11"/>
      <c r="I4981" s="11"/>
      <c r="J4981" s="11"/>
      <c r="K4981" s="11"/>
      <c r="L4981" s="6"/>
    </row>
    <row r="4982" spans="2:12">
      <c r="B4982" s="4"/>
      <c r="H4982" s="11"/>
      <c r="I4982" s="11"/>
      <c r="J4982" s="11"/>
      <c r="K4982" s="11"/>
      <c r="L4982" s="6"/>
    </row>
    <row r="4983" spans="2:12">
      <c r="B4983" s="4"/>
      <c r="H4983" s="11"/>
      <c r="I4983" s="11"/>
      <c r="J4983" s="11"/>
      <c r="K4983" s="11"/>
      <c r="L4983" s="6"/>
    </row>
    <row r="4984" spans="2:12">
      <c r="B4984" s="4"/>
      <c r="H4984" s="11"/>
      <c r="I4984" s="11"/>
      <c r="J4984" s="11"/>
      <c r="K4984" s="11"/>
      <c r="L4984" s="6"/>
    </row>
    <row r="4985" spans="2:12">
      <c r="B4985" s="4"/>
      <c r="H4985" s="11"/>
      <c r="I4985" s="11"/>
      <c r="J4985" s="11"/>
      <c r="K4985" s="11"/>
      <c r="L4985" s="6"/>
    </row>
    <row r="4986" spans="2:12">
      <c r="B4986" s="4"/>
      <c r="H4986" s="11"/>
      <c r="I4986" s="11"/>
      <c r="J4986" s="11"/>
      <c r="K4986" s="11"/>
      <c r="L4986" s="6"/>
    </row>
    <row r="4987" spans="2:12">
      <c r="B4987" s="4"/>
      <c r="H4987" s="11"/>
      <c r="I4987" s="11"/>
      <c r="J4987" s="11"/>
      <c r="K4987" s="11"/>
      <c r="L4987" s="6"/>
    </row>
    <row r="4988" spans="2:12">
      <c r="B4988" s="4"/>
      <c r="H4988" s="11"/>
      <c r="I4988" s="11"/>
      <c r="J4988" s="11"/>
      <c r="K4988" s="11"/>
      <c r="L4988" s="6"/>
    </row>
    <row r="4989" spans="2:12">
      <c r="B4989" s="4"/>
      <c r="H4989" s="11"/>
      <c r="I4989" s="11"/>
      <c r="J4989" s="11"/>
      <c r="K4989" s="11"/>
      <c r="L4989" s="6"/>
    </row>
    <row r="4990" spans="2:12">
      <c r="B4990" s="4"/>
      <c r="H4990" s="11"/>
      <c r="I4990" s="11"/>
      <c r="J4990" s="11"/>
      <c r="K4990" s="11"/>
      <c r="L4990" s="6"/>
    </row>
    <row r="4991" spans="2:12">
      <c r="B4991" s="4"/>
      <c r="H4991" s="11"/>
      <c r="I4991" s="11"/>
      <c r="J4991" s="11"/>
      <c r="K4991" s="11"/>
      <c r="L4991" s="6"/>
    </row>
    <row r="4992" spans="2:12">
      <c r="B4992" s="4"/>
      <c r="H4992" s="11"/>
      <c r="I4992" s="11"/>
      <c r="J4992" s="11"/>
      <c r="K4992" s="11"/>
      <c r="L4992" s="6"/>
    </row>
    <row r="4993" spans="2:12">
      <c r="B4993" s="4"/>
      <c r="H4993" s="11"/>
      <c r="I4993" s="11"/>
      <c r="J4993" s="11"/>
      <c r="K4993" s="11"/>
      <c r="L4993" s="6"/>
    </row>
    <row r="4994" spans="2:12">
      <c r="B4994" s="4"/>
      <c r="H4994" s="11"/>
      <c r="I4994" s="11"/>
      <c r="J4994" s="11"/>
      <c r="K4994" s="11"/>
      <c r="L4994" s="6"/>
    </row>
    <row r="4995" spans="2:12">
      <c r="B4995" s="4"/>
      <c r="H4995" s="11"/>
      <c r="I4995" s="11"/>
      <c r="J4995" s="11"/>
      <c r="K4995" s="11"/>
      <c r="L4995" s="6"/>
    </row>
    <row r="4996" spans="2:12">
      <c r="B4996" s="4"/>
      <c r="H4996" s="11"/>
      <c r="I4996" s="11"/>
      <c r="J4996" s="11"/>
      <c r="K4996" s="11"/>
      <c r="L4996" s="6"/>
    </row>
    <row r="4997" spans="2:12">
      <c r="B4997" s="4"/>
      <c r="H4997" s="11"/>
      <c r="I4997" s="11"/>
      <c r="J4997" s="11"/>
      <c r="K4997" s="11"/>
      <c r="L4997" s="6"/>
    </row>
    <row r="4998" spans="2:12">
      <c r="B4998" s="4"/>
      <c r="H4998" s="11"/>
      <c r="I4998" s="11"/>
      <c r="J4998" s="11"/>
      <c r="K4998" s="11"/>
      <c r="L4998" s="6"/>
    </row>
    <row r="4999" spans="2:12">
      <c r="B4999" s="4"/>
      <c r="H4999" s="11"/>
      <c r="I4999" s="11"/>
      <c r="J4999" s="11"/>
      <c r="K4999" s="11"/>
      <c r="L4999" s="6"/>
    </row>
    <row r="5000" spans="2:12">
      <c r="B5000" s="4"/>
      <c r="H5000" s="11"/>
      <c r="I5000" s="11"/>
      <c r="J5000" s="11"/>
      <c r="K5000" s="11"/>
      <c r="L5000" s="6"/>
    </row>
    <row r="5001" spans="2:12">
      <c r="B5001" s="4"/>
      <c r="H5001" s="11"/>
      <c r="I5001" s="11"/>
      <c r="J5001" s="11"/>
      <c r="K5001" s="11"/>
      <c r="L5001" s="6"/>
    </row>
    <row r="5002" spans="2:12">
      <c r="B5002" s="4"/>
      <c r="H5002" s="11"/>
      <c r="I5002" s="11"/>
      <c r="J5002" s="11"/>
      <c r="K5002" s="11"/>
      <c r="L5002" s="6"/>
    </row>
    <row r="5003" spans="2:12">
      <c r="B5003" s="4"/>
      <c r="H5003" s="11"/>
      <c r="I5003" s="11"/>
      <c r="J5003" s="11"/>
      <c r="K5003" s="11"/>
      <c r="L5003" s="6"/>
    </row>
    <row r="5004" spans="2:12">
      <c r="B5004" s="4"/>
      <c r="H5004" s="11"/>
      <c r="I5004" s="11"/>
      <c r="J5004" s="11"/>
      <c r="K5004" s="11"/>
      <c r="L5004" s="6"/>
    </row>
    <row r="5005" spans="2:12">
      <c r="B5005" s="4"/>
      <c r="H5005" s="11"/>
      <c r="I5005" s="11"/>
      <c r="J5005" s="11"/>
      <c r="K5005" s="11"/>
      <c r="L5005" s="6"/>
    </row>
    <row r="5006" spans="2:12">
      <c r="B5006" s="4"/>
      <c r="H5006" s="11"/>
      <c r="I5006" s="11"/>
      <c r="J5006" s="11"/>
      <c r="K5006" s="11"/>
      <c r="L5006" s="6"/>
    </row>
    <row r="5007" spans="2:12">
      <c r="B5007" s="4"/>
      <c r="H5007" s="11"/>
      <c r="I5007" s="11"/>
      <c r="J5007" s="11"/>
      <c r="K5007" s="11"/>
      <c r="L5007" s="6"/>
    </row>
    <row r="5008" spans="2:12">
      <c r="B5008" s="4"/>
      <c r="H5008" s="11"/>
      <c r="I5008" s="11"/>
      <c r="J5008" s="11"/>
      <c r="K5008" s="11"/>
      <c r="L5008" s="6"/>
    </row>
    <row r="5009" spans="2:12">
      <c r="B5009" s="4"/>
      <c r="H5009" s="11"/>
      <c r="I5009" s="11"/>
      <c r="J5009" s="11"/>
      <c r="K5009" s="11"/>
      <c r="L5009" s="6"/>
    </row>
    <row r="5010" spans="2:12">
      <c r="B5010" s="4"/>
      <c r="H5010" s="11"/>
      <c r="I5010" s="11"/>
      <c r="J5010" s="11"/>
      <c r="K5010" s="11"/>
      <c r="L5010" s="6"/>
    </row>
    <row r="5011" spans="2:12">
      <c r="B5011" s="4"/>
      <c r="H5011" s="11"/>
      <c r="I5011" s="11"/>
      <c r="J5011" s="11"/>
      <c r="K5011" s="11"/>
      <c r="L5011" s="6"/>
    </row>
    <row r="5012" spans="2:12">
      <c r="B5012" s="4"/>
      <c r="H5012" s="11"/>
      <c r="I5012" s="11"/>
      <c r="J5012" s="11"/>
      <c r="K5012" s="11"/>
      <c r="L5012" s="6"/>
    </row>
    <row r="5013" spans="2:12">
      <c r="B5013" s="4"/>
      <c r="H5013" s="11"/>
      <c r="I5013" s="11"/>
      <c r="J5013" s="11"/>
      <c r="K5013" s="11"/>
      <c r="L5013" s="6"/>
    </row>
    <row r="5014" spans="2:12">
      <c r="B5014" s="4"/>
      <c r="H5014" s="11"/>
      <c r="I5014" s="11"/>
      <c r="J5014" s="11"/>
      <c r="K5014" s="11"/>
      <c r="L5014" s="6"/>
    </row>
    <row r="5015" spans="2:12">
      <c r="B5015" s="4"/>
      <c r="H5015" s="11"/>
      <c r="I5015" s="11"/>
      <c r="J5015" s="11"/>
      <c r="K5015" s="11"/>
      <c r="L5015" s="6"/>
    </row>
    <row r="5016" spans="2:12">
      <c r="B5016" s="4"/>
      <c r="H5016" s="11"/>
      <c r="I5016" s="11"/>
      <c r="J5016" s="11"/>
      <c r="K5016" s="11"/>
      <c r="L5016" s="6"/>
    </row>
    <row r="5017" spans="2:12">
      <c r="B5017" s="4"/>
      <c r="H5017" s="11"/>
      <c r="I5017" s="11"/>
      <c r="J5017" s="11"/>
      <c r="K5017" s="11"/>
      <c r="L5017" s="6"/>
    </row>
    <row r="5018" spans="2:12">
      <c r="B5018" s="4"/>
      <c r="H5018" s="11"/>
      <c r="I5018" s="11"/>
      <c r="J5018" s="11"/>
      <c r="K5018" s="11"/>
      <c r="L5018" s="6"/>
    </row>
    <row r="5019" spans="2:12">
      <c r="B5019" s="4"/>
      <c r="H5019" s="11"/>
      <c r="I5019" s="11"/>
      <c r="J5019" s="11"/>
      <c r="K5019" s="11"/>
      <c r="L5019" s="6"/>
    </row>
    <row r="5020" spans="2:12">
      <c r="B5020" s="4"/>
      <c r="H5020" s="11"/>
      <c r="I5020" s="11"/>
      <c r="J5020" s="11"/>
      <c r="K5020" s="11"/>
      <c r="L5020" s="6"/>
    </row>
    <row r="5021" spans="2:12">
      <c r="B5021" s="4"/>
      <c r="H5021" s="11"/>
      <c r="I5021" s="11"/>
      <c r="J5021" s="11"/>
      <c r="K5021" s="11"/>
      <c r="L5021" s="6"/>
    </row>
    <row r="5022" spans="2:12">
      <c r="B5022" s="4"/>
      <c r="H5022" s="11"/>
      <c r="I5022" s="11"/>
      <c r="J5022" s="11"/>
      <c r="K5022" s="11"/>
      <c r="L5022" s="6"/>
    </row>
    <row r="5023" spans="2:12">
      <c r="B5023" s="4"/>
      <c r="H5023" s="11"/>
      <c r="I5023" s="11"/>
      <c r="J5023" s="11"/>
      <c r="K5023" s="11"/>
      <c r="L5023" s="6"/>
    </row>
    <row r="5024" spans="2:12">
      <c r="B5024" s="4"/>
      <c r="H5024" s="11"/>
      <c r="I5024" s="11"/>
      <c r="J5024" s="11"/>
      <c r="K5024" s="11"/>
      <c r="L5024" s="6"/>
    </row>
    <row r="5025" spans="2:12">
      <c r="B5025" s="4"/>
      <c r="H5025" s="11"/>
      <c r="I5025" s="11"/>
      <c r="J5025" s="11"/>
      <c r="K5025" s="11"/>
      <c r="L5025" s="6"/>
    </row>
    <row r="5026" spans="2:12">
      <c r="B5026" s="4"/>
      <c r="H5026" s="11"/>
      <c r="I5026" s="11"/>
      <c r="J5026" s="11"/>
      <c r="K5026" s="11"/>
      <c r="L5026" s="6"/>
    </row>
    <row r="5027" spans="2:12">
      <c r="B5027" s="4"/>
      <c r="H5027" s="11"/>
      <c r="I5027" s="11"/>
      <c r="J5027" s="11"/>
      <c r="K5027" s="11"/>
      <c r="L5027" s="6"/>
    </row>
    <row r="5028" spans="2:12">
      <c r="B5028" s="4"/>
      <c r="H5028" s="11"/>
      <c r="I5028" s="11"/>
      <c r="J5028" s="11"/>
      <c r="K5028" s="11"/>
      <c r="L5028" s="6"/>
    </row>
    <row r="5029" spans="2:12">
      <c r="B5029" s="4"/>
      <c r="H5029" s="11"/>
      <c r="I5029" s="11"/>
      <c r="J5029" s="11"/>
      <c r="K5029" s="11"/>
      <c r="L5029" s="6"/>
    </row>
    <row r="5030" spans="2:12">
      <c r="B5030" s="4"/>
      <c r="H5030" s="11"/>
      <c r="I5030" s="11"/>
      <c r="J5030" s="11"/>
      <c r="K5030" s="11"/>
      <c r="L5030" s="6"/>
    </row>
    <row r="5031" spans="2:12">
      <c r="B5031" s="4"/>
      <c r="H5031" s="11"/>
      <c r="I5031" s="11"/>
      <c r="J5031" s="11"/>
      <c r="K5031" s="11"/>
      <c r="L5031" s="6"/>
    </row>
    <row r="5032" spans="2:12">
      <c r="B5032" s="4"/>
      <c r="H5032" s="11"/>
      <c r="I5032" s="11"/>
      <c r="J5032" s="11"/>
      <c r="K5032" s="11"/>
      <c r="L5032" s="6"/>
    </row>
    <row r="5033" spans="2:12">
      <c r="B5033" s="4"/>
      <c r="H5033" s="11"/>
      <c r="I5033" s="11"/>
      <c r="J5033" s="11"/>
      <c r="K5033" s="11"/>
      <c r="L5033" s="6"/>
    </row>
    <row r="5034" spans="2:12">
      <c r="B5034" s="4"/>
      <c r="H5034" s="11"/>
      <c r="I5034" s="11"/>
      <c r="J5034" s="11"/>
      <c r="K5034" s="11"/>
      <c r="L5034" s="6"/>
    </row>
    <row r="5035" spans="2:12">
      <c r="B5035" s="4"/>
      <c r="H5035" s="11"/>
      <c r="I5035" s="11"/>
      <c r="J5035" s="11"/>
      <c r="K5035" s="11"/>
      <c r="L5035" s="6"/>
    </row>
    <row r="5036" spans="2:12">
      <c r="B5036" s="4"/>
      <c r="H5036" s="11"/>
      <c r="I5036" s="11"/>
      <c r="J5036" s="11"/>
      <c r="K5036" s="11"/>
      <c r="L5036" s="6"/>
    </row>
    <row r="5037" spans="2:12">
      <c r="B5037" s="4"/>
      <c r="H5037" s="11"/>
      <c r="I5037" s="11"/>
      <c r="J5037" s="11"/>
      <c r="K5037" s="11"/>
      <c r="L5037" s="6"/>
    </row>
    <row r="5038" spans="2:12">
      <c r="B5038" s="4"/>
      <c r="H5038" s="11"/>
      <c r="I5038" s="11"/>
      <c r="J5038" s="11"/>
      <c r="K5038" s="11"/>
      <c r="L5038" s="6"/>
    </row>
    <row r="5039" spans="2:12">
      <c r="B5039" s="4"/>
      <c r="H5039" s="11"/>
      <c r="I5039" s="11"/>
      <c r="J5039" s="11"/>
      <c r="K5039" s="11"/>
      <c r="L5039" s="6"/>
    </row>
    <row r="5040" spans="2:12">
      <c r="B5040" s="4"/>
      <c r="H5040" s="11"/>
      <c r="I5040" s="11"/>
      <c r="J5040" s="11"/>
      <c r="K5040" s="11"/>
      <c r="L5040" s="6"/>
    </row>
    <row r="5041" spans="2:12">
      <c r="B5041" s="4"/>
      <c r="H5041" s="11"/>
      <c r="I5041" s="11"/>
      <c r="J5041" s="11"/>
      <c r="K5041" s="11"/>
      <c r="L5041" s="6"/>
    </row>
    <row r="5042" spans="2:12">
      <c r="B5042" s="4"/>
      <c r="H5042" s="11"/>
      <c r="I5042" s="11"/>
      <c r="J5042" s="11"/>
      <c r="K5042" s="11"/>
      <c r="L5042" s="6"/>
    </row>
    <row r="5043" spans="2:12">
      <c r="B5043" s="4"/>
      <c r="H5043" s="11"/>
      <c r="I5043" s="11"/>
      <c r="J5043" s="11"/>
      <c r="K5043" s="11"/>
      <c r="L5043" s="6"/>
    </row>
    <row r="5044" spans="2:12">
      <c r="B5044" s="4"/>
      <c r="H5044" s="11"/>
      <c r="I5044" s="11"/>
      <c r="J5044" s="11"/>
      <c r="K5044" s="11"/>
      <c r="L5044" s="6"/>
    </row>
    <row r="5045" spans="2:12">
      <c r="B5045" s="4"/>
      <c r="H5045" s="11"/>
      <c r="I5045" s="11"/>
      <c r="J5045" s="11"/>
      <c r="K5045" s="11"/>
      <c r="L5045" s="6"/>
    </row>
    <row r="5046" spans="2:12">
      <c r="B5046" s="4"/>
      <c r="H5046" s="11"/>
      <c r="I5046" s="11"/>
      <c r="J5046" s="11"/>
      <c r="K5046" s="11"/>
      <c r="L5046" s="6"/>
    </row>
    <row r="5047" spans="2:12">
      <c r="B5047" s="4"/>
      <c r="H5047" s="11"/>
      <c r="I5047" s="11"/>
      <c r="J5047" s="11"/>
      <c r="K5047" s="11"/>
      <c r="L5047" s="6"/>
    </row>
    <row r="5048" spans="2:12">
      <c r="B5048" s="4"/>
      <c r="H5048" s="11"/>
      <c r="I5048" s="11"/>
      <c r="J5048" s="11"/>
      <c r="K5048" s="11"/>
      <c r="L5048" s="6"/>
    </row>
    <row r="5049" spans="2:12">
      <c r="B5049" s="4"/>
      <c r="H5049" s="11"/>
      <c r="I5049" s="11"/>
      <c r="J5049" s="11"/>
      <c r="K5049" s="11"/>
      <c r="L5049" s="6"/>
    </row>
    <row r="5050" spans="2:12">
      <c r="B5050" s="4"/>
      <c r="H5050" s="11"/>
      <c r="I5050" s="11"/>
      <c r="J5050" s="11"/>
      <c r="K5050" s="11"/>
      <c r="L5050" s="6"/>
    </row>
    <row r="5051" spans="2:12">
      <c r="B5051" s="4"/>
      <c r="H5051" s="11"/>
      <c r="I5051" s="11"/>
      <c r="J5051" s="11"/>
      <c r="K5051" s="11"/>
      <c r="L5051" s="6"/>
    </row>
    <row r="5052" spans="2:12">
      <c r="B5052" s="4"/>
      <c r="H5052" s="11"/>
      <c r="I5052" s="11"/>
      <c r="J5052" s="11"/>
      <c r="K5052" s="11"/>
      <c r="L5052" s="6"/>
    </row>
    <row r="5053" spans="2:12">
      <c r="B5053" s="4"/>
      <c r="H5053" s="11"/>
      <c r="I5053" s="11"/>
      <c r="J5053" s="11"/>
      <c r="K5053" s="11"/>
      <c r="L5053" s="6"/>
    </row>
    <row r="5054" spans="2:12">
      <c r="B5054" s="4"/>
      <c r="H5054" s="11"/>
      <c r="I5054" s="11"/>
      <c r="J5054" s="11"/>
      <c r="K5054" s="11"/>
      <c r="L5054" s="6"/>
    </row>
    <row r="5055" spans="2:12">
      <c r="B5055" s="4"/>
      <c r="H5055" s="11"/>
      <c r="I5055" s="11"/>
      <c r="J5055" s="11"/>
      <c r="K5055" s="11"/>
      <c r="L5055" s="6"/>
    </row>
    <row r="5056" spans="2:12">
      <c r="B5056" s="4"/>
      <c r="H5056" s="11"/>
      <c r="I5056" s="11"/>
      <c r="J5056" s="11"/>
      <c r="K5056" s="11"/>
      <c r="L5056" s="6"/>
    </row>
    <row r="5057" spans="2:12">
      <c r="B5057" s="4"/>
      <c r="H5057" s="11"/>
      <c r="I5057" s="11"/>
      <c r="J5057" s="11"/>
      <c r="K5057" s="11"/>
      <c r="L5057" s="6"/>
    </row>
    <row r="5058" spans="2:12">
      <c r="B5058" s="4"/>
      <c r="H5058" s="11"/>
      <c r="I5058" s="11"/>
      <c r="J5058" s="11"/>
      <c r="K5058" s="11"/>
      <c r="L5058" s="6"/>
    </row>
    <row r="5059" spans="2:12">
      <c r="B5059" s="4"/>
      <c r="H5059" s="11"/>
      <c r="I5059" s="11"/>
      <c r="J5059" s="11"/>
      <c r="K5059" s="11"/>
      <c r="L5059" s="6"/>
    </row>
    <row r="5060" spans="2:12">
      <c r="B5060" s="4"/>
      <c r="H5060" s="11"/>
      <c r="I5060" s="11"/>
      <c r="J5060" s="11"/>
      <c r="K5060" s="11"/>
      <c r="L5060" s="6"/>
    </row>
    <row r="5061" spans="2:12">
      <c r="B5061" s="4"/>
      <c r="H5061" s="11"/>
      <c r="I5061" s="11"/>
      <c r="J5061" s="11"/>
      <c r="K5061" s="11"/>
      <c r="L5061" s="6"/>
    </row>
    <row r="5062" spans="2:12">
      <c r="B5062" s="4"/>
      <c r="H5062" s="11"/>
      <c r="I5062" s="11"/>
      <c r="J5062" s="11"/>
      <c r="K5062" s="11"/>
      <c r="L5062" s="6"/>
    </row>
    <row r="5063" spans="2:12">
      <c r="B5063" s="4"/>
      <c r="H5063" s="11"/>
      <c r="I5063" s="11"/>
      <c r="J5063" s="11"/>
      <c r="K5063" s="11"/>
      <c r="L5063" s="6"/>
    </row>
    <row r="5064" spans="2:12">
      <c r="B5064" s="4"/>
      <c r="H5064" s="11"/>
      <c r="I5064" s="11"/>
      <c r="J5064" s="11"/>
      <c r="K5064" s="11"/>
      <c r="L5064" s="6"/>
    </row>
    <row r="5065" spans="2:12">
      <c r="B5065" s="4"/>
      <c r="H5065" s="11"/>
      <c r="I5065" s="11"/>
      <c r="J5065" s="11"/>
      <c r="K5065" s="11"/>
      <c r="L5065" s="6"/>
    </row>
    <row r="5066" spans="2:12">
      <c r="B5066" s="4"/>
      <c r="H5066" s="11"/>
      <c r="I5066" s="11"/>
      <c r="J5066" s="11"/>
      <c r="K5066" s="11"/>
      <c r="L5066" s="6"/>
    </row>
    <row r="5067" spans="2:12">
      <c r="B5067" s="4"/>
      <c r="H5067" s="11"/>
      <c r="I5067" s="11"/>
      <c r="J5067" s="11"/>
      <c r="K5067" s="11"/>
      <c r="L5067" s="6"/>
    </row>
    <row r="5068" spans="2:12">
      <c r="B5068" s="4"/>
      <c r="H5068" s="11"/>
      <c r="I5068" s="11"/>
      <c r="J5068" s="11"/>
      <c r="K5068" s="11"/>
      <c r="L5068" s="6"/>
    </row>
    <row r="5069" spans="2:12">
      <c r="B5069" s="4"/>
      <c r="H5069" s="11"/>
      <c r="I5069" s="11"/>
      <c r="J5069" s="11"/>
      <c r="K5069" s="11"/>
      <c r="L5069" s="6"/>
    </row>
    <row r="5070" spans="2:12">
      <c r="B5070" s="4"/>
      <c r="H5070" s="11"/>
      <c r="I5070" s="11"/>
      <c r="J5070" s="11"/>
      <c r="K5070" s="11"/>
      <c r="L5070" s="6"/>
    </row>
    <row r="5071" spans="2:12">
      <c r="B5071" s="4"/>
      <c r="H5071" s="11"/>
      <c r="I5071" s="11"/>
      <c r="J5071" s="11"/>
      <c r="K5071" s="11"/>
      <c r="L5071" s="6"/>
    </row>
    <row r="5072" spans="2:12">
      <c r="B5072" s="4"/>
      <c r="H5072" s="11"/>
      <c r="I5072" s="11"/>
      <c r="J5072" s="11"/>
      <c r="K5072" s="11"/>
      <c r="L5072" s="6"/>
    </row>
    <row r="5073" spans="2:12">
      <c r="B5073" s="4"/>
      <c r="H5073" s="11"/>
      <c r="I5073" s="11"/>
      <c r="J5073" s="11"/>
      <c r="K5073" s="11"/>
      <c r="L5073" s="6"/>
    </row>
    <row r="5074" spans="2:12">
      <c r="B5074" s="4"/>
      <c r="H5074" s="11"/>
      <c r="I5074" s="11"/>
      <c r="J5074" s="11"/>
      <c r="K5074" s="11"/>
      <c r="L5074" s="6"/>
    </row>
    <row r="5075" spans="2:12">
      <c r="B5075" s="4"/>
      <c r="H5075" s="11"/>
      <c r="I5075" s="11"/>
      <c r="J5075" s="11"/>
      <c r="K5075" s="11"/>
      <c r="L5075" s="6"/>
    </row>
    <row r="5076" spans="2:12">
      <c r="B5076" s="4"/>
      <c r="H5076" s="11"/>
      <c r="I5076" s="11"/>
      <c r="J5076" s="11"/>
      <c r="K5076" s="11"/>
      <c r="L5076" s="6"/>
    </row>
    <row r="5077" spans="2:12">
      <c r="B5077" s="4"/>
      <c r="H5077" s="11"/>
      <c r="I5077" s="11"/>
      <c r="J5077" s="11"/>
      <c r="K5077" s="11"/>
      <c r="L5077" s="6"/>
    </row>
    <row r="5078" spans="2:12">
      <c r="B5078" s="4"/>
      <c r="H5078" s="11"/>
      <c r="I5078" s="11"/>
      <c r="J5078" s="11"/>
      <c r="K5078" s="11"/>
      <c r="L5078" s="6"/>
    </row>
    <row r="5079" spans="2:12">
      <c r="B5079" s="4"/>
      <c r="H5079" s="11"/>
      <c r="I5079" s="11"/>
      <c r="J5079" s="11"/>
      <c r="K5079" s="11"/>
      <c r="L5079" s="6"/>
    </row>
    <row r="5080" spans="2:12">
      <c r="B5080" s="4"/>
      <c r="H5080" s="11"/>
      <c r="I5080" s="11"/>
      <c r="J5080" s="11"/>
      <c r="K5080" s="11"/>
      <c r="L5080" s="6"/>
    </row>
    <row r="5081" spans="2:12">
      <c r="B5081" s="4"/>
      <c r="H5081" s="11"/>
      <c r="I5081" s="11"/>
      <c r="J5081" s="11"/>
      <c r="K5081" s="11"/>
      <c r="L5081" s="6"/>
    </row>
    <row r="5082" spans="2:12">
      <c r="B5082" s="4"/>
      <c r="H5082" s="11"/>
      <c r="I5082" s="11"/>
      <c r="J5082" s="11"/>
      <c r="K5082" s="11"/>
      <c r="L5082" s="6"/>
    </row>
    <row r="5083" spans="2:12">
      <c r="B5083" s="4"/>
      <c r="H5083" s="11"/>
      <c r="I5083" s="11"/>
      <c r="J5083" s="11"/>
      <c r="K5083" s="11"/>
      <c r="L5083" s="6"/>
    </row>
    <row r="5084" spans="2:12">
      <c r="B5084" s="4"/>
      <c r="H5084" s="11"/>
      <c r="I5084" s="11"/>
      <c r="J5084" s="11"/>
      <c r="K5084" s="11"/>
      <c r="L5084" s="6"/>
    </row>
    <row r="5085" spans="2:12">
      <c r="B5085" s="4"/>
      <c r="H5085" s="11"/>
      <c r="I5085" s="11"/>
      <c r="J5085" s="11"/>
      <c r="K5085" s="11"/>
      <c r="L5085" s="6"/>
    </row>
    <row r="5086" spans="2:12">
      <c r="B5086" s="4"/>
      <c r="H5086" s="11"/>
      <c r="I5086" s="11"/>
      <c r="J5086" s="11"/>
      <c r="K5086" s="11"/>
      <c r="L5086" s="6"/>
    </row>
    <row r="5087" spans="2:12">
      <c r="B5087" s="4"/>
      <c r="H5087" s="11"/>
      <c r="I5087" s="11"/>
      <c r="J5087" s="11"/>
      <c r="K5087" s="11"/>
      <c r="L5087" s="6"/>
    </row>
    <row r="5088" spans="2:12">
      <c r="B5088" s="4"/>
      <c r="H5088" s="11"/>
      <c r="I5088" s="11"/>
      <c r="J5088" s="11"/>
      <c r="K5088" s="11"/>
      <c r="L5088" s="6"/>
    </row>
    <row r="5089" spans="2:12">
      <c r="B5089" s="4"/>
      <c r="H5089" s="11"/>
      <c r="I5089" s="11"/>
      <c r="J5089" s="11"/>
      <c r="K5089" s="11"/>
      <c r="L5089" s="6"/>
    </row>
    <row r="5090" spans="2:12">
      <c r="B5090" s="4"/>
      <c r="H5090" s="11"/>
      <c r="I5090" s="11"/>
      <c r="J5090" s="11"/>
      <c r="K5090" s="11"/>
      <c r="L5090" s="6"/>
    </row>
    <row r="5091" spans="2:12">
      <c r="B5091" s="4"/>
      <c r="H5091" s="11"/>
      <c r="I5091" s="11"/>
      <c r="J5091" s="11"/>
      <c r="K5091" s="11"/>
      <c r="L5091" s="6"/>
    </row>
    <row r="5092" spans="2:12">
      <c r="B5092" s="4"/>
      <c r="H5092" s="11"/>
      <c r="I5092" s="11"/>
      <c r="J5092" s="11"/>
      <c r="K5092" s="11"/>
      <c r="L5092" s="6"/>
    </row>
    <row r="5093" spans="2:12">
      <c r="B5093" s="4"/>
      <c r="H5093" s="11"/>
      <c r="I5093" s="11"/>
      <c r="J5093" s="11"/>
      <c r="K5093" s="11"/>
      <c r="L5093" s="6"/>
    </row>
    <row r="5094" spans="2:12">
      <c r="B5094" s="4"/>
      <c r="H5094" s="11"/>
      <c r="I5094" s="11"/>
      <c r="J5094" s="11"/>
      <c r="K5094" s="11"/>
      <c r="L5094" s="6"/>
    </row>
    <row r="5095" spans="2:12">
      <c r="B5095" s="4"/>
      <c r="H5095" s="11"/>
      <c r="I5095" s="11"/>
      <c r="J5095" s="11"/>
      <c r="K5095" s="11"/>
      <c r="L5095" s="6"/>
    </row>
    <row r="5096" spans="2:12">
      <c r="B5096" s="4"/>
      <c r="H5096" s="11"/>
      <c r="I5096" s="11"/>
      <c r="J5096" s="11"/>
      <c r="K5096" s="11"/>
      <c r="L5096" s="6"/>
    </row>
    <row r="5097" spans="2:12">
      <c r="B5097" s="4"/>
      <c r="H5097" s="11"/>
      <c r="I5097" s="11"/>
      <c r="J5097" s="11"/>
      <c r="K5097" s="11"/>
      <c r="L5097" s="6"/>
    </row>
    <row r="5098" spans="2:12">
      <c r="B5098" s="4"/>
      <c r="H5098" s="11"/>
      <c r="I5098" s="11"/>
      <c r="J5098" s="11"/>
      <c r="K5098" s="11"/>
      <c r="L5098" s="6"/>
    </row>
    <row r="5099" spans="2:12">
      <c r="B5099" s="4"/>
      <c r="H5099" s="11"/>
      <c r="I5099" s="11"/>
      <c r="J5099" s="11"/>
      <c r="K5099" s="11"/>
      <c r="L5099" s="6"/>
    </row>
    <row r="5100" spans="2:12">
      <c r="B5100" s="4"/>
      <c r="H5100" s="11"/>
      <c r="I5100" s="11"/>
      <c r="J5100" s="11"/>
      <c r="K5100" s="11"/>
      <c r="L5100" s="6"/>
    </row>
    <row r="5101" spans="2:12">
      <c r="B5101" s="4"/>
      <c r="H5101" s="11"/>
      <c r="I5101" s="11"/>
      <c r="J5101" s="11"/>
      <c r="K5101" s="11"/>
      <c r="L5101" s="6"/>
    </row>
    <row r="5102" spans="2:12">
      <c r="B5102" s="4"/>
      <c r="H5102" s="11"/>
      <c r="I5102" s="11"/>
      <c r="J5102" s="11"/>
      <c r="K5102" s="11"/>
      <c r="L5102" s="6"/>
    </row>
    <row r="5103" spans="2:12">
      <c r="B5103" s="4"/>
      <c r="H5103" s="11"/>
      <c r="I5103" s="11"/>
      <c r="J5103" s="11"/>
      <c r="K5103" s="11"/>
      <c r="L5103" s="6"/>
    </row>
    <row r="5104" spans="2:12">
      <c r="B5104" s="4"/>
      <c r="H5104" s="11"/>
      <c r="I5104" s="11"/>
      <c r="J5104" s="11"/>
      <c r="K5104" s="11"/>
      <c r="L5104" s="6"/>
    </row>
    <row r="5105" spans="2:12">
      <c r="B5105" s="4"/>
      <c r="H5105" s="11"/>
      <c r="I5105" s="11"/>
      <c r="J5105" s="11"/>
      <c r="K5105" s="11"/>
      <c r="L5105" s="6"/>
    </row>
    <row r="5106" spans="2:12">
      <c r="B5106" s="4"/>
      <c r="H5106" s="11"/>
      <c r="I5106" s="11"/>
      <c r="J5106" s="11"/>
      <c r="K5106" s="11"/>
      <c r="L5106" s="6"/>
    </row>
    <row r="5107" spans="2:12">
      <c r="B5107" s="4"/>
      <c r="H5107" s="11"/>
      <c r="I5107" s="11"/>
      <c r="J5107" s="11"/>
      <c r="K5107" s="11"/>
      <c r="L5107" s="6"/>
    </row>
    <row r="5108" spans="2:12">
      <c r="B5108" s="4"/>
      <c r="H5108" s="11"/>
      <c r="I5108" s="11"/>
      <c r="J5108" s="11"/>
      <c r="K5108" s="11"/>
      <c r="L5108" s="6"/>
    </row>
    <row r="5109" spans="2:12">
      <c r="B5109" s="4"/>
      <c r="H5109" s="11"/>
      <c r="I5109" s="11"/>
      <c r="J5109" s="11"/>
      <c r="K5109" s="11"/>
      <c r="L5109" s="6"/>
    </row>
    <row r="5110" spans="2:12">
      <c r="B5110" s="4"/>
      <c r="H5110" s="11"/>
      <c r="I5110" s="11"/>
      <c r="J5110" s="11"/>
      <c r="K5110" s="11"/>
      <c r="L5110" s="6"/>
    </row>
    <row r="5111" spans="2:12">
      <c r="B5111" s="4"/>
      <c r="H5111" s="11"/>
      <c r="I5111" s="11"/>
      <c r="J5111" s="11"/>
      <c r="K5111" s="11"/>
      <c r="L5111" s="6"/>
    </row>
    <row r="5112" spans="2:12">
      <c r="B5112" s="4"/>
      <c r="H5112" s="11"/>
      <c r="I5112" s="11"/>
      <c r="J5112" s="11"/>
      <c r="K5112" s="11"/>
      <c r="L5112" s="6"/>
    </row>
    <row r="5113" spans="2:12">
      <c r="B5113" s="4"/>
      <c r="H5113" s="11"/>
      <c r="I5113" s="11"/>
      <c r="J5113" s="11"/>
      <c r="K5113" s="11"/>
      <c r="L5113" s="6"/>
    </row>
    <row r="5114" spans="2:12">
      <c r="B5114" s="4"/>
      <c r="H5114" s="11"/>
      <c r="I5114" s="11"/>
      <c r="J5114" s="11"/>
      <c r="K5114" s="11"/>
      <c r="L5114" s="6"/>
    </row>
    <row r="5115" spans="2:12">
      <c r="B5115" s="4"/>
      <c r="H5115" s="11"/>
      <c r="I5115" s="11"/>
      <c r="J5115" s="11"/>
      <c r="K5115" s="11"/>
      <c r="L5115" s="6"/>
    </row>
    <row r="5116" spans="2:12">
      <c r="B5116" s="4"/>
      <c r="H5116" s="11"/>
      <c r="I5116" s="11"/>
      <c r="J5116" s="11"/>
      <c r="K5116" s="11"/>
      <c r="L5116" s="6"/>
    </row>
    <row r="5117" spans="2:12">
      <c r="B5117" s="4"/>
      <c r="H5117" s="11"/>
      <c r="I5117" s="11"/>
      <c r="J5117" s="11"/>
      <c r="K5117" s="11"/>
      <c r="L5117" s="6"/>
    </row>
    <row r="5118" spans="2:12">
      <c r="B5118" s="4"/>
      <c r="H5118" s="11"/>
      <c r="I5118" s="11"/>
      <c r="J5118" s="11"/>
      <c r="K5118" s="11"/>
      <c r="L5118" s="6"/>
    </row>
    <row r="5119" spans="2:12">
      <c r="B5119" s="4"/>
      <c r="H5119" s="11"/>
      <c r="I5119" s="11"/>
      <c r="J5119" s="11"/>
      <c r="K5119" s="11"/>
      <c r="L5119" s="6"/>
    </row>
    <row r="5120" spans="2:12">
      <c r="B5120" s="4"/>
      <c r="H5120" s="11"/>
      <c r="I5120" s="11"/>
      <c r="J5120" s="11"/>
      <c r="K5120" s="11"/>
      <c r="L5120" s="6"/>
    </row>
    <row r="5121" spans="2:12">
      <c r="B5121" s="4"/>
      <c r="H5121" s="11"/>
      <c r="I5121" s="11"/>
      <c r="J5121" s="11"/>
      <c r="K5121" s="11"/>
      <c r="L5121" s="6"/>
    </row>
    <row r="5122" spans="2:12">
      <c r="B5122" s="4"/>
      <c r="H5122" s="11"/>
      <c r="I5122" s="11"/>
      <c r="J5122" s="11"/>
      <c r="K5122" s="11"/>
      <c r="L5122" s="6"/>
    </row>
    <row r="5123" spans="2:12">
      <c r="B5123" s="4"/>
      <c r="H5123" s="11"/>
      <c r="I5123" s="11"/>
      <c r="J5123" s="11"/>
      <c r="K5123" s="11"/>
      <c r="L5123" s="6"/>
    </row>
    <row r="5124" spans="2:12">
      <c r="B5124" s="4"/>
      <c r="H5124" s="11"/>
      <c r="I5124" s="11"/>
      <c r="J5124" s="11"/>
      <c r="K5124" s="11"/>
      <c r="L5124" s="6"/>
    </row>
    <row r="5125" spans="2:12">
      <c r="B5125" s="4"/>
      <c r="H5125" s="11"/>
      <c r="I5125" s="11"/>
      <c r="J5125" s="11"/>
      <c r="K5125" s="11"/>
      <c r="L5125" s="6"/>
    </row>
    <row r="5126" spans="2:12">
      <c r="B5126" s="4"/>
      <c r="H5126" s="11"/>
      <c r="I5126" s="11"/>
      <c r="J5126" s="11"/>
      <c r="K5126" s="11"/>
      <c r="L5126" s="6"/>
    </row>
    <row r="5127" spans="2:12">
      <c r="B5127" s="4"/>
      <c r="H5127" s="11"/>
      <c r="I5127" s="11"/>
      <c r="J5127" s="11"/>
      <c r="K5127" s="11"/>
      <c r="L5127" s="6"/>
    </row>
    <row r="5128" spans="2:12">
      <c r="B5128" s="4"/>
      <c r="H5128" s="11"/>
      <c r="I5128" s="11"/>
      <c r="J5128" s="11"/>
      <c r="K5128" s="11"/>
      <c r="L5128" s="6"/>
    </row>
    <row r="5129" spans="2:12">
      <c r="B5129" s="4"/>
      <c r="H5129" s="11"/>
      <c r="I5129" s="11"/>
      <c r="J5129" s="11"/>
      <c r="K5129" s="11"/>
      <c r="L5129" s="6"/>
    </row>
    <row r="5130" spans="2:12">
      <c r="B5130" s="4"/>
      <c r="H5130" s="11"/>
      <c r="I5130" s="11"/>
      <c r="J5130" s="11"/>
      <c r="K5130" s="11"/>
      <c r="L5130" s="6"/>
    </row>
    <row r="5131" spans="2:12">
      <c r="B5131" s="4"/>
      <c r="H5131" s="11"/>
      <c r="I5131" s="11"/>
      <c r="J5131" s="11"/>
      <c r="K5131" s="11"/>
      <c r="L5131" s="6"/>
    </row>
    <row r="5132" spans="2:12">
      <c r="B5132" s="4"/>
      <c r="H5132" s="11"/>
      <c r="I5132" s="11"/>
      <c r="J5132" s="11"/>
      <c r="K5132" s="11"/>
      <c r="L5132" s="6"/>
    </row>
    <row r="5133" spans="2:12">
      <c r="B5133" s="4"/>
      <c r="H5133" s="11"/>
      <c r="I5133" s="11"/>
      <c r="J5133" s="11"/>
      <c r="K5133" s="11"/>
      <c r="L5133" s="6"/>
    </row>
    <row r="5134" spans="2:12">
      <c r="B5134" s="4"/>
      <c r="H5134" s="11"/>
      <c r="I5134" s="11"/>
      <c r="J5134" s="11"/>
      <c r="K5134" s="11"/>
      <c r="L5134" s="6"/>
    </row>
    <row r="5135" spans="2:12">
      <c r="B5135" s="4"/>
      <c r="H5135" s="11"/>
      <c r="I5135" s="11"/>
      <c r="J5135" s="11"/>
      <c r="K5135" s="11"/>
      <c r="L5135" s="6"/>
    </row>
    <row r="5136" spans="2:12">
      <c r="B5136" s="4"/>
      <c r="H5136" s="11"/>
      <c r="I5136" s="11"/>
      <c r="J5136" s="11"/>
      <c r="K5136" s="11"/>
      <c r="L5136" s="6"/>
    </row>
    <row r="5137" spans="2:12">
      <c r="B5137" s="4"/>
      <c r="H5137" s="11"/>
      <c r="I5137" s="11"/>
      <c r="J5137" s="11"/>
      <c r="K5137" s="11"/>
      <c r="L5137" s="6"/>
    </row>
    <row r="5138" spans="2:12">
      <c r="B5138" s="4"/>
      <c r="H5138" s="11"/>
      <c r="I5138" s="11"/>
      <c r="J5138" s="11"/>
      <c r="K5138" s="11"/>
      <c r="L5138" s="6"/>
    </row>
    <row r="5139" spans="2:12">
      <c r="B5139" s="4"/>
      <c r="H5139" s="11"/>
      <c r="I5139" s="11"/>
      <c r="J5139" s="11"/>
      <c r="K5139" s="11"/>
      <c r="L5139" s="6"/>
    </row>
    <row r="5140" spans="2:12">
      <c r="B5140" s="4"/>
      <c r="H5140" s="11"/>
      <c r="I5140" s="11"/>
      <c r="J5140" s="11"/>
      <c r="K5140" s="11"/>
      <c r="L5140" s="6"/>
    </row>
    <row r="5141" spans="2:12">
      <c r="B5141" s="4"/>
      <c r="H5141" s="11"/>
      <c r="I5141" s="11"/>
      <c r="J5141" s="11"/>
      <c r="K5141" s="11"/>
      <c r="L5141" s="6"/>
    </row>
    <row r="5142" spans="2:12">
      <c r="B5142" s="4"/>
      <c r="H5142" s="11"/>
      <c r="I5142" s="11"/>
      <c r="J5142" s="11"/>
      <c r="K5142" s="11"/>
      <c r="L5142" s="6"/>
    </row>
    <row r="5143" spans="2:12">
      <c r="B5143" s="4"/>
      <c r="H5143" s="11"/>
      <c r="I5143" s="11"/>
      <c r="J5143" s="11"/>
      <c r="K5143" s="11"/>
      <c r="L5143" s="6"/>
    </row>
    <row r="5144" spans="2:12">
      <c r="B5144" s="4"/>
      <c r="H5144" s="11"/>
      <c r="I5144" s="11"/>
      <c r="J5144" s="11"/>
      <c r="K5144" s="11"/>
      <c r="L5144" s="6"/>
    </row>
    <row r="5145" spans="2:12">
      <c r="B5145" s="4"/>
      <c r="H5145" s="11"/>
      <c r="I5145" s="11"/>
      <c r="J5145" s="11"/>
      <c r="K5145" s="11"/>
      <c r="L5145" s="6"/>
    </row>
    <row r="5146" spans="2:12">
      <c r="B5146" s="4"/>
      <c r="H5146" s="11"/>
      <c r="I5146" s="11"/>
      <c r="J5146" s="11"/>
      <c r="K5146" s="11"/>
      <c r="L5146" s="6"/>
    </row>
    <row r="5147" spans="2:12">
      <c r="B5147" s="4"/>
      <c r="H5147" s="11"/>
      <c r="I5147" s="11"/>
      <c r="J5147" s="11"/>
      <c r="K5147" s="11"/>
      <c r="L5147" s="6"/>
    </row>
    <row r="5148" spans="2:12">
      <c r="B5148" s="4"/>
      <c r="H5148" s="11"/>
      <c r="I5148" s="11"/>
      <c r="J5148" s="11"/>
      <c r="K5148" s="11"/>
      <c r="L5148" s="6"/>
    </row>
    <row r="5149" spans="2:12">
      <c r="B5149" s="4"/>
      <c r="H5149" s="11"/>
      <c r="I5149" s="11"/>
      <c r="J5149" s="11"/>
      <c r="K5149" s="11"/>
      <c r="L5149" s="6"/>
    </row>
    <row r="5150" spans="2:12">
      <c r="B5150" s="4"/>
      <c r="H5150" s="11"/>
      <c r="I5150" s="11"/>
      <c r="J5150" s="11"/>
      <c r="K5150" s="11"/>
      <c r="L5150" s="6"/>
    </row>
    <row r="5151" spans="2:12">
      <c r="B5151" s="4"/>
      <c r="H5151" s="11"/>
      <c r="I5151" s="11"/>
      <c r="J5151" s="11"/>
      <c r="K5151" s="11"/>
      <c r="L5151" s="6"/>
    </row>
    <row r="5152" spans="2:12">
      <c r="B5152" s="4"/>
      <c r="H5152" s="11"/>
      <c r="I5152" s="11"/>
      <c r="J5152" s="11"/>
      <c r="K5152" s="11"/>
      <c r="L5152" s="6"/>
    </row>
    <row r="5153" spans="2:12">
      <c r="B5153" s="4"/>
      <c r="H5153" s="11"/>
      <c r="I5153" s="11"/>
      <c r="J5153" s="11"/>
      <c r="K5153" s="11"/>
      <c r="L5153" s="6"/>
    </row>
    <row r="5154" spans="2:12">
      <c r="B5154" s="4"/>
      <c r="H5154" s="11"/>
      <c r="I5154" s="11"/>
      <c r="J5154" s="11"/>
      <c r="K5154" s="11"/>
      <c r="L5154" s="6"/>
    </row>
    <row r="5155" spans="2:12">
      <c r="B5155" s="4"/>
      <c r="H5155" s="11"/>
      <c r="I5155" s="11"/>
      <c r="J5155" s="11"/>
      <c r="K5155" s="11"/>
      <c r="L5155" s="6"/>
    </row>
    <row r="5156" spans="2:12">
      <c r="B5156" s="4"/>
      <c r="H5156" s="11"/>
      <c r="I5156" s="11"/>
      <c r="J5156" s="11"/>
      <c r="K5156" s="11"/>
      <c r="L5156" s="6"/>
    </row>
    <row r="5157" spans="2:12">
      <c r="B5157" s="4"/>
      <c r="H5157" s="11"/>
      <c r="I5157" s="11"/>
      <c r="J5157" s="11"/>
      <c r="K5157" s="11"/>
      <c r="L5157" s="6"/>
    </row>
    <row r="5158" spans="2:12">
      <c r="B5158" s="4"/>
      <c r="H5158" s="11"/>
      <c r="I5158" s="11"/>
      <c r="J5158" s="11"/>
      <c r="K5158" s="11"/>
      <c r="L5158" s="6"/>
    </row>
    <row r="5159" spans="2:12">
      <c r="B5159" s="4"/>
      <c r="H5159" s="11"/>
      <c r="I5159" s="11"/>
      <c r="J5159" s="11"/>
      <c r="K5159" s="11"/>
      <c r="L5159" s="6"/>
    </row>
    <row r="5160" spans="2:12">
      <c r="B5160" s="4"/>
      <c r="H5160" s="11"/>
      <c r="I5160" s="11"/>
      <c r="J5160" s="11"/>
      <c r="K5160" s="11"/>
      <c r="L5160" s="6"/>
    </row>
    <row r="5161" spans="2:12">
      <c r="B5161" s="4"/>
      <c r="H5161" s="11"/>
      <c r="I5161" s="11"/>
      <c r="J5161" s="11"/>
      <c r="K5161" s="11"/>
      <c r="L5161" s="6"/>
    </row>
    <row r="5162" spans="2:12">
      <c r="B5162" s="4"/>
      <c r="H5162" s="11"/>
      <c r="I5162" s="11"/>
      <c r="J5162" s="11"/>
      <c r="K5162" s="11"/>
      <c r="L5162" s="6"/>
    </row>
    <row r="5163" spans="2:12">
      <c r="B5163" s="4"/>
      <c r="H5163" s="11"/>
      <c r="I5163" s="11"/>
      <c r="J5163" s="11"/>
      <c r="K5163" s="11"/>
      <c r="L5163" s="6"/>
    </row>
    <row r="5164" spans="2:12">
      <c r="B5164" s="4"/>
      <c r="H5164" s="11"/>
      <c r="I5164" s="11"/>
      <c r="J5164" s="11"/>
      <c r="K5164" s="11"/>
      <c r="L5164" s="6"/>
    </row>
    <row r="5165" spans="2:12">
      <c r="B5165" s="4"/>
      <c r="H5165" s="11"/>
      <c r="I5165" s="11"/>
      <c r="J5165" s="11"/>
      <c r="K5165" s="11"/>
      <c r="L5165" s="6"/>
    </row>
    <row r="5166" spans="2:12">
      <c r="B5166" s="4"/>
      <c r="H5166" s="11"/>
      <c r="I5166" s="11"/>
      <c r="J5166" s="11"/>
      <c r="K5166" s="11"/>
      <c r="L5166" s="6"/>
    </row>
    <row r="5167" spans="2:12">
      <c r="B5167" s="4"/>
      <c r="H5167" s="11"/>
      <c r="I5167" s="11"/>
      <c r="J5167" s="11"/>
      <c r="K5167" s="11"/>
      <c r="L5167" s="6"/>
    </row>
    <row r="5168" spans="2:12">
      <c r="B5168" s="4"/>
      <c r="H5168" s="11"/>
      <c r="I5168" s="11"/>
      <c r="J5168" s="11"/>
      <c r="K5168" s="11"/>
      <c r="L5168" s="6"/>
    </row>
    <row r="5169" spans="2:12">
      <c r="B5169" s="4"/>
      <c r="H5169" s="11"/>
      <c r="I5169" s="11"/>
      <c r="J5169" s="11"/>
      <c r="K5169" s="11"/>
      <c r="L5169" s="6"/>
    </row>
    <row r="5170" spans="2:12">
      <c r="B5170" s="4"/>
      <c r="H5170" s="11"/>
      <c r="I5170" s="11"/>
      <c r="J5170" s="11"/>
      <c r="K5170" s="11"/>
      <c r="L5170" s="6"/>
    </row>
    <row r="5171" spans="2:12">
      <c r="B5171" s="4"/>
      <c r="H5171" s="11"/>
      <c r="I5171" s="11"/>
      <c r="J5171" s="11"/>
      <c r="K5171" s="11"/>
      <c r="L5171" s="6"/>
    </row>
    <row r="5172" spans="2:12">
      <c r="B5172" s="4"/>
      <c r="H5172" s="11"/>
      <c r="I5172" s="11"/>
      <c r="J5172" s="11"/>
      <c r="K5172" s="11"/>
      <c r="L5172" s="6"/>
    </row>
    <row r="5173" spans="2:12">
      <c r="B5173" s="4"/>
      <c r="H5173" s="11"/>
      <c r="I5173" s="11"/>
      <c r="J5173" s="11"/>
      <c r="K5173" s="11"/>
      <c r="L5173" s="6"/>
    </row>
    <row r="5174" spans="2:12">
      <c r="B5174" s="4"/>
      <c r="H5174" s="11"/>
      <c r="I5174" s="11"/>
      <c r="J5174" s="11"/>
      <c r="K5174" s="11"/>
      <c r="L5174" s="6"/>
    </row>
    <row r="5175" spans="2:12">
      <c r="B5175" s="4"/>
      <c r="H5175" s="11"/>
      <c r="I5175" s="11"/>
      <c r="J5175" s="11"/>
      <c r="K5175" s="11"/>
      <c r="L5175" s="6"/>
    </row>
    <row r="5176" spans="2:12">
      <c r="B5176" s="4"/>
      <c r="H5176" s="11"/>
      <c r="I5176" s="11"/>
      <c r="J5176" s="11"/>
      <c r="K5176" s="11"/>
      <c r="L5176" s="6"/>
    </row>
    <row r="5177" spans="2:12">
      <c r="B5177" s="4"/>
      <c r="H5177" s="11"/>
      <c r="I5177" s="11"/>
      <c r="J5177" s="11"/>
      <c r="K5177" s="11"/>
      <c r="L5177" s="6"/>
    </row>
    <row r="5178" spans="2:12">
      <c r="B5178" s="4"/>
      <c r="H5178" s="11"/>
      <c r="I5178" s="11"/>
      <c r="J5178" s="11"/>
      <c r="K5178" s="11"/>
      <c r="L5178" s="6"/>
    </row>
    <row r="5179" spans="2:12">
      <c r="B5179" s="4"/>
      <c r="H5179" s="11"/>
      <c r="I5179" s="11"/>
      <c r="J5179" s="11"/>
      <c r="K5179" s="11"/>
      <c r="L5179" s="6"/>
    </row>
    <row r="5180" spans="2:12">
      <c r="B5180" s="4"/>
      <c r="H5180" s="11"/>
      <c r="I5180" s="11"/>
      <c r="J5180" s="11"/>
      <c r="K5180" s="11"/>
      <c r="L5180" s="6"/>
    </row>
    <row r="5181" spans="2:12">
      <c r="B5181" s="4"/>
      <c r="H5181" s="11"/>
      <c r="I5181" s="11"/>
      <c r="J5181" s="11"/>
      <c r="K5181" s="11"/>
      <c r="L5181" s="6"/>
    </row>
    <row r="5182" spans="2:12">
      <c r="B5182" s="4"/>
      <c r="H5182" s="11"/>
      <c r="I5182" s="11"/>
      <c r="J5182" s="11"/>
      <c r="K5182" s="11"/>
      <c r="L5182" s="6"/>
    </row>
    <row r="5183" spans="2:12">
      <c r="B5183" s="4"/>
      <c r="H5183" s="11"/>
      <c r="I5183" s="11"/>
      <c r="J5183" s="11"/>
      <c r="K5183" s="11"/>
      <c r="L5183" s="6"/>
    </row>
    <row r="5184" spans="2:12">
      <c r="B5184" s="4"/>
      <c r="H5184" s="11"/>
      <c r="I5184" s="11"/>
      <c r="J5184" s="11"/>
      <c r="K5184" s="11"/>
      <c r="L5184" s="6"/>
    </row>
    <row r="5185" spans="2:12">
      <c r="B5185" s="4"/>
      <c r="H5185" s="11"/>
      <c r="I5185" s="11"/>
      <c r="J5185" s="11"/>
      <c r="K5185" s="11"/>
      <c r="L5185" s="6"/>
    </row>
    <row r="5186" spans="2:12">
      <c r="B5186" s="4"/>
      <c r="H5186" s="11"/>
      <c r="I5186" s="11"/>
      <c r="J5186" s="11"/>
      <c r="K5186" s="11"/>
      <c r="L5186" s="6"/>
    </row>
    <row r="5187" spans="2:12">
      <c r="B5187" s="4"/>
      <c r="H5187" s="11"/>
      <c r="I5187" s="11"/>
      <c r="J5187" s="11"/>
      <c r="K5187" s="11"/>
      <c r="L5187" s="6"/>
    </row>
    <row r="5188" spans="2:12">
      <c r="B5188" s="4"/>
      <c r="H5188" s="11"/>
      <c r="I5188" s="11"/>
      <c r="J5188" s="11"/>
      <c r="K5188" s="11"/>
      <c r="L5188" s="6"/>
    </row>
    <row r="5189" spans="2:12">
      <c r="B5189" s="4"/>
      <c r="H5189" s="11"/>
      <c r="I5189" s="11"/>
      <c r="J5189" s="11"/>
      <c r="K5189" s="11"/>
      <c r="L5189" s="6"/>
    </row>
    <row r="5190" spans="2:12">
      <c r="B5190" s="4"/>
      <c r="H5190" s="11"/>
      <c r="I5190" s="11"/>
      <c r="J5190" s="11"/>
      <c r="K5190" s="11"/>
      <c r="L5190" s="6"/>
    </row>
    <row r="5191" spans="2:12">
      <c r="B5191" s="4"/>
      <c r="H5191" s="11"/>
      <c r="I5191" s="11"/>
      <c r="J5191" s="11"/>
      <c r="K5191" s="11"/>
      <c r="L5191" s="6"/>
    </row>
    <row r="5192" spans="2:12">
      <c r="B5192" s="4"/>
      <c r="H5192" s="11"/>
      <c r="I5192" s="11"/>
      <c r="J5192" s="11"/>
      <c r="K5192" s="11"/>
      <c r="L5192" s="6"/>
    </row>
    <row r="5193" spans="2:12">
      <c r="B5193" s="4"/>
      <c r="H5193" s="11"/>
      <c r="I5193" s="11"/>
      <c r="J5193" s="11"/>
      <c r="K5193" s="11"/>
      <c r="L5193" s="6"/>
    </row>
    <row r="5194" spans="2:12">
      <c r="B5194" s="4"/>
      <c r="H5194" s="11"/>
      <c r="I5194" s="11"/>
      <c r="J5194" s="11"/>
      <c r="K5194" s="11"/>
      <c r="L5194" s="6"/>
    </row>
    <row r="5195" spans="2:12">
      <c r="B5195" s="4"/>
      <c r="H5195" s="11"/>
      <c r="I5195" s="11"/>
      <c r="J5195" s="11"/>
      <c r="K5195" s="11"/>
      <c r="L5195" s="6"/>
    </row>
    <row r="5196" spans="2:12">
      <c r="B5196" s="4"/>
      <c r="H5196" s="11"/>
      <c r="I5196" s="11"/>
      <c r="J5196" s="11"/>
      <c r="K5196" s="11"/>
      <c r="L5196" s="6"/>
    </row>
    <row r="5197" spans="2:12">
      <c r="B5197" s="4"/>
      <c r="H5197" s="11"/>
      <c r="I5197" s="11"/>
      <c r="J5197" s="11"/>
      <c r="K5197" s="11"/>
      <c r="L5197" s="6"/>
    </row>
    <row r="5198" spans="2:12">
      <c r="B5198" s="4"/>
      <c r="H5198" s="11"/>
      <c r="I5198" s="11"/>
      <c r="J5198" s="11"/>
      <c r="K5198" s="11"/>
      <c r="L5198" s="6"/>
    </row>
    <row r="5199" spans="2:12">
      <c r="B5199" s="4"/>
      <c r="H5199" s="11"/>
      <c r="I5199" s="11"/>
      <c r="J5199" s="11"/>
      <c r="K5199" s="11"/>
      <c r="L5199" s="6"/>
    </row>
    <row r="5200" spans="2:12">
      <c r="B5200" s="4"/>
      <c r="H5200" s="11"/>
      <c r="I5200" s="11"/>
      <c r="J5200" s="11"/>
      <c r="K5200" s="11"/>
      <c r="L5200" s="6"/>
    </row>
    <row r="5201" spans="2:12">
      <c r="B5201" s="4"/>
      <c r="H5201" s="11"/>
      <c r="I5201" s="11"/>
      <c r="J5201" s="11"/>
      <c r="K5201" s="11"/>
      <c r="L5201" s="6"/>
    </row>
    <row r="5202" spans="2:12">
      <c r="B5202" s="4"/>
      <c r="H5202" s="11"/>
      <c r="I5202" s="11"/>
      <c r="J5202" s="11"/>
      <c r="K5202" s="11"/>
      <c r="L5202" s="6"/>
    </row>
    <row r="5203" spans="2:12">
      <c r="B5203" s="4"/>
      <c r="H5203" s="11"/>
      <c r="I5203" s="11"/>
      <c r="J5203" s="11"/>
      <c r="K5203" s="11"/>
      <c r="L5203" s="6"/>
    </row>
    <row r="5204" spans="2:12">
      <c r="B5204" s="4"/>
      <c r="H5204" s="11"/>
      <c r="I5204" s="11"/>
      <c r="J5204" s="11"/>
      <c r="K5204" s="11"/>
      <c r="L5204" s="6"/>
    </row>
    <row r="5205" spans="2:12">
      <c r="B5205" s="4"/>
      <c r="H5205" s="11"/>
      <c r="I5205" s="11"/>
      <c r="J5205" s="11"/>
      <c r="K5205" s="11"/>
      <c r="L5205" s="6"/>
    </row>
    <row r="5206" spans="2:12">
      <c r="B5206" s="4"/>
      <c r="H5206" s="11"/>
      <c r="I5206" s="11"/>
      <c r="J5206" s="11"/>
      <c r="K5206" s="11"/>
      <c r="L5206" s="6"/>
    </row>
    <row r="5207" spans="2:12">
      <c r="B5207" s="4"/>
      <c r="H5207" s="11"/>
      <c r="I5207" s="11"/>
      <c r="J5207" s="11"/>
      <c r="K5207" s="11"/>
      <c r="L5207" s="6"/>
    </row>
    <row r="5208" spans="2:12">
      <c r="B5208" s="4"/>
      <c r="H5208" s="11"/>
      <c r="I5208" s="11"/>
      <c r="J5208" s="11"/>
      <c r="K5208" s="11"/>
      <c r="L5208" s="6"/>
    </row>
    <row r="5209" spans="2:12">
      <c r="B5209" s="4"/>
      <c r="H5209" s="11"/>
      <c r="I5209" s="11"/>
      <c r="J5209" s="11"/>
      <c r="K5209" s="11"/>
      <c r="L5209" s="6"/>
    </row>
    <row r="5210" spans="2:12">
      <c r="B5210" s="4"/>
      <c r="H5210" s="11"/>
      <c r="I5210" s="11"/>
      <c r="J5210" s="11"/>
      <c r="K5210" s="11"/>
      <c r="L5210" s="6"/>
    </row>
    <row r="5211" spans="2:12">
      <c r="B5211" s="4"/>
      <c r="H5211" s="11"/>
      <c r="I5211" s="11"/>
      <c r="J5211" s="11"/>
      <c r="K5211" s="11"/>
      <c r="L5211" s="6"/>
    </row>
    <row r="5212" spans="2:12">
      <c r="B5212" s="4"/>
      <c r="H5212" s="11"/>
      <c r="I5212" s="11"/>
      <c r="J5212" s="11"/>
      <c r="K5212" s="11"/>
      <c r="L5212" s="6"/>
    </row>
    <row r="5213" spans="2:12">
      <c r="B5213" s="4"/>
      <c r="H5213" s="11"/>
      <c r="I5213" s="11"/>
      <c r="J5213" s="11"/>
      <c r="K5213" s="11"/>
      <c r="L5213" s="6"/>
    </row>
    <row r="5214" spans="2:12">
      <c r="B5214" s="4"/>
      <c r="H5214" s="11"/>
      <c r="I5214" s="11"/>
      <c r="J5214" s="11"/>
      <c r="K5214" s="11"/>
      <c r="L5214" s="6"/>
    </row>
    <row r="5215" spans="2:12">
      <c r="B5215" s="4"/>
      <c r="H5215" s="11"/>
      <c r="I5215" s="11"/>
      <c r="J5215" s="11"/>
      <c r="K5215" s="11"/>
      <c r="L5215" s="6"/>
    </row>
    <row r="5216" spans="2:12">
      <c r="B5216" s="4"/>
      <c r="H5216" s="11"/>
      <c r="I5216" s="11"/>
      <c r="J5216" s="11"/>
      <c r="K5216" s="11"/>
      <c r="L5216" s="6"/>
    </row>
    <row r="5217" spans="2:12">
      <c r="B5217" s="4"/>
      <c r="H5217" s="11"/>
      <c r="I5217" s="11"/>
      <c r="J5217" s="11"/>
      <c r="K5217" s="11"/>
      <c r="L5217" s="6"/>
    </row>
    <row r="5218" spans="2:12">
      <c r="B5218" s="4"/>
      <c r="H5218" s="11"/>
      <c r="I5218" s="11"/>
      <c r="J5218" s="11"/>
      <c r="K5218" s="11"/>
      <c r="L5218" s="6"/>
    </row>
    <row r="5219" spans="2:12">
      <c r="B5219" s="4"/>
      <c r="H5219" s="11"/>
      <c r="I5219" s="11"/>
      <c r="J5219" s="11"/>
      <c r="K5219" s="11"/>
      <c r="L5219" s="6"/>
    </row>
    <row r="5220" spans="2:12">
      <c r="B5220" s="4"/>
      <c r="H5220" s="11"/>
      <c r="I5220" s="11"/>
      <c r="J5220" s="11"/>
      <c r="K5220" s="11"/>
      <c r="L5220" s="6"/>
    </row>
    <row r="5221" spans="2:12">
      <c r="B5221" s="4"/>
      <c r="H5221" s="11"/>
      <c r="I5221" s="11"/>
      <c r="J5221" s="11"/>
      <c r="K5221" s="11"/>
      <c r="L5221" s="6"/>
    </row>
    <row r="5222" spans="2:12">
      <c r="B5222" s="4"/>
      <c r="H5222" s="11"/>
      <c r="I5222" s="11"/>
      <c r="J5222" s="11"/>
      <c r="K5222" s="11"/>
      <c r="L5222" s="6"/>
    </row>
    <row r="5223" spans="2:12">
      <c r="B5223" s="4"/>
      <c r="H5223" s="11"/>
      <c r="I5223" s="11"/>
      <c r="J5223" s="11"/>
      <c r="K5223" s="11"/>
      <c r="L5223" s="6"/>
    </row>
    <row r="5224" spans="2:12">
      <c r="B5224" s="4"/>
      <c r="H5224" s="11"/>
      <c r="I5224" s="11"/>
      <c r="J5224" s="11"/>
      <c r="K5224" s="11"/>
      <c r="L5224" s="6"/>
    </row>
    <row r="5225" spans="2:12">
      <c r="B5225" s="4"/>
      <c r="H5225" s="11"/>
      <c r="I5225" s="11"/>
      <c r="J5225" s="11"/>
      <c r="K5225" s="11"/>
      <c r="L5225" s="6"/>
    </row>
    <row r="5226" spans="2:12">
      <c r="B5226" s="4"/>
      <c r="H5226" s="11"/>
      <c r="I5226" s="11"/>
      <c r="J5226" s="11"/>
      <c r="K5226" s="11"/>
      <c r="L5226" s="6"/>
    </row>
    <row r="5227" spans="2:12">
      <c r="B5227" s="4"/>
      <c r="H5227" s="11"/>
      <c r="I5227" s="11"/>
      <c r="J5227" s="11"/>
      <c r="K5227" s="11"/>
      <c r="L5227" s="6"/>
    </row>
    <row r="5228" spans="2:12">
      <c r="B5228" s="4"/>
      <c r="H5228" s="11"/>
      <c r="I5228" s="11"/>
      <c r="J5228" s="11"/>
      <c r="K5228" s="11"/>
      <c r="L5228" s="6"/>
    </row>
    <row r="5229" spans="2:12">
      <c r="B5229" s="4"/>
      <c r="H5229" s="11"/>
      <c r="I5229" s="11"/>
      <c r="J5229" s="11"/>
      <c r="K5229" s="11"/>
      <c r="L5229" s="6"/>
    </row>
    <row r="5230" spans="2:12">
      <c r="B5230" s="4"/>
      <c r="H5230" s="11"/>
      <c r="I5230" s="11"/>
      <c r="J5230" s="11"/>
      <c r="K5230" s="11"/>
      <c r="L5230" s="6"/>
    </row>
    <row r="5231" spans="2:12">
      <c r="B5231" s="4"/>
      <c r="H5231" s="11"/>
      <c r="I5231" s="11"/>
      <c r="J5231" s="11"/>
      <c r="K5231" s="11"/>
      <c r="L5231" s="6"/>
    </row>
    <row r="5232" spans="2:12">
      <c r="B5232" s="4"/>
      <c r="H5232" s="11"/>
      <c r="I5232" s="11"/>
      <c r="J5232" s="11"/>
      <c r="K5232" s="11"/>
      <c r="L5232" s="6"/>
    </row>
    <row r="5233" spans="2:12">
      <c r="B5233" s="4"/>
      <c r="H5233" s="11"/>
      <c r="I5233" s="11"/>
      <c r="J5233" s="11"/>
      <c r="K5233" s="11"/>
      <c r="L5233" s="6"/>
    </row>
    <row r="5234" spans="2:12">
      <c r="B5234" s="4"/>
      <c r="H5234" s="11"/>
      <c r="I5234" s="11"/>
      <c r="J5234" s="11"/>
      <c r="K5234" s="11"/>
      <c r="L5234" s="6"/>
    </row>
    <row r="5235" spans="2:12">
      <c r="B5235" s="4"/>
      <c r="H5235" s="11"/>
      <c r="I5235" s="11"/>
      <c r="J5235" s="11"/>
      <c r="K5235" s="11"/>
      <c r="L5235" s="6"/>
    </row>
    <row r="5236" spans="2:12">
      <c r="B5236" s="4"/>
      <c r="H5236" s="11"/>
      <c r="I5236" s="11"/>
      <c r="J5236" s="11"/>
      <c r="K5236" s="11"/>
      <c r="L5236" s="6"/>
    </row>
    <row r="5237" spans="2:12">
      <c r="B5237" s="4"/>
      <c r="H5237" s="11"/>
      <c r="I5237" s="11"/>
      <c r="J5237" s="11"/>
      <c r="K5237" s="11"/>
      <c r="L5237" s="6"/>
    </row>
    <row r="5238" spans="2:12">
      <c r="B5238" s="4"/>
      <c r="H5238" s="11"/>
      <c r="I5238" s="11"/>
      <c r="J5238" s="11"/>
      <c r="K5238" s="11"/>
      <c r="L5238" s="6"/>
    </row>
    <row r="5239" spans="2:12">
      <c r="B5239" s="4"/>
      <c r="H5239" s="11"/>
      <c r="I5239" s="11"/>
      <c r="J5239" s="11"/>
      <c r="K5239" s="11"/>
      <c r="L5239" s="6"/>
    </row>
    <row r="5240" spans="2:12">
      <c r="B5240" s="4"/>
      <c r="H5240" s="11"/>
      <c r="I5240" s="11"/>
      <c r="J5240" s="11"/>
      <c r="K5240" s="11"/>
      <c r="L5240" s="6"/>
    </row>
    <row r="5241" spans="2:12">
      <c r="B5241" s="4"/>
      <c r="H5241" s="11"/>
      <c r="I5241" s="11"/>
      <c r="J5241" s="11"/>
      <c r="K5241" s="11"/>
      <c r="L5241" s="6"/>
    </row>
    <row r="5242" spans="2:12">
      <c r="B5242" s="4"/>
      <c r="H5242" s="11"/>
      <c r="I5242" s="11"/>
      <c r="J5242" s="11"/>
      <c r="K5242" s="11"/>
      <c r="L5242" s="6"/>
    </row>
    <row r="5243" spans="2:12">
      <c r="B5243" s="4"/>
      <c r="H5243" s="11"/>
      <c r="I5243" s="11"/>
      <c r="J5243" s="11"/>
      <c r="K5243" s="11"/>
      <c r="L5243" s="6"/>
    </row>
    <row r="5244" spans="2:12">
      <c r="B5244" s="4"/>
      <c r="H5244" s="11"/>
      <c r="I5244" s="11"/>
      <c r="J5244" s="11"/>
      <c r="K5244" s="11"/>
      <c r="L5244" s="6"/>
    </row>
    <row r="5245" spans="2:12">
      <c r="B5245" s="4"/>
      <c r="H5245" s="11"/>
      <c r="I5245" s="11"/>
      <c r="J5245" s="11"/>
      <c r="K5245" s="11"/>
      <c r="L5245" s="6"/>
    </row>
    <row r="5246" spans="2:12">
      <c r="B5246" s="4"/>
      <c r="H5246" s="11"/>
      <c r="I5246" s="11"/>
      <c r="J5246" s="11"/>
      <c r="K5246" s="11"/>
      <c r="L5246" s="6"/>
    </row>
    <row r="5247" spans="2:12">
      <c r="B5247" s="4"/>
      <c r="H5247" s="11"/>
      <c r="I5247" s="11"/>
      <c r="J5247" s="11"/>
      <c r="K5247" s="11"/>
      <c r="L5247" s="6"/>
    </row>
    <row r="5248" spans="2:12">
      <c r="B5248" s="4"/>
      <c r="H5248" s="11"/>
      <c r="I5248" s="11"/>
      <c r="J5248" s="11"/>
      <c r="K5248" s="11"/>
      <c r="L5248" s="6"/>
    </row>
    <row r="5249" spans="2:12">
      <c r="B5249" s="4"/>
      <c r="H5249" s="11"/>
      <c r="I5249" s="11"/>
      <c r="J5249" s="11"/>
      <c r="K5249" s="11"/>
      <c r="L5249" s="6"/>
    </row>
    <row r="5250" spans="2:12">
      <c r="B5250" s="4"/>
      <c r="H5250" s="11"/>
      <c r="I5250" s="11"/>
      <c r="J5250" s="11"/>
      <c r="K5250" s="11"/>
      <c r="L5250" s="6"/>
    </row>
    <row r="5251" spans="2:12">
      <c r="B5251" s="4"/>
      <c r="H5251" s="11"/>
      <c r="I5251" s="11"/>
      <c r="J5251" s="11"/>
      <c r="K5251" s="11"/>
      <c r="L5251" s="6"/>
    </row>
    <row r="5252" spans="2:12">
      <c r="B5252" s="4"/>
      <c r="H5252" s="11"/>
      <c r="I5252" s="11"/>
      <c r="J5252" s="11"/>
      <c r="K5252" s="11"/>
      <c r="L5252" s="6"/>
    </row>
    <row r="5253" spans="2:12">
      <c r="B5253" s="4"/>
      <c r="H5253" s="11"/>
      <c r="I5253" s="11"/>
      <c r="J5253" s="11"/>
      <c r="K5253" s="11"/>
      <c r="L5253" s="6"/>
    </row>
    <row r="5254" spans="2:12">
      <c r="B5254" s="4"/>
      <c r="H5254" s="11"/>
      <c r="I5254" s="11"/>
      <c r="J5254" s="11"/>
      <c r="K5254" s="11"/>
      <c r="L5254" s="6"/>
    </row>
    <row r="5255" spans="2:12">
      <c r="B5255" s="4"/>
      <c r="H5255" s="11"/>
      <c r="I5255" s="11"/>
      <c r="J5255" s="11"/>
      <c r="K5255" s="11"/>
      <c r="L5255" s="6"/>
    </row>
    <row r="5256" spans="2:12">
      <c r="B5256" s="4"/>
      <c r="H5256" s="11"/>
      <c r="I5256" s="11"/>
      <c r="J5256" s="11"/>
      <c r="K5256" s="11"/>
      <c r="L5256" s="6"/>
    </row>
    <row r="5257" spans="2:12">
      <c r="B5257" s="4"/>
      <c r="H5257" s="11"/>
      <c r="I5257" s="11"/>
      <c r="J5257" s="11"/>
      <c r="K5257" s="11"/>
      <c r="L5257" s="6"/>
    </row>
    <row r="5258" spans="2:12">
      <c r="B5258" s="4"/>
      <c r="H5258" s="11"/>
      <c r="I5258" s="11"/>
      <c r="J5258" s="11"/>
      <c r="K5258" s="11"/>
      <c r="L5258" s="6"/>
    </row>
    <row r="5259" spans="2:12">
      <c r="B5259" s="4"/>
      <c r="H5259" s="11"/>
      <c r="I5259" s="11"/>
      <c r="J5259" s="11"/>
      <c r="K5259" s="11"/>
      <c r="L5259" s="6"/>
    </row>
    <row r="5260" spans="2:12">
      <c r="B5260" s="4"/>
      <c r="H5260" s="11"/>
      <c r="I5260" s="11"/>
      <c r="J5260" s="11"/>
      <c r="K5260" s="11"/>
      <c r="L5260" s="6"/>
    </row>
    <row r="5261" spans="2:12">
      <c r="B5261" s="4"/>
      <c r="H5261" s="11"/>
      <c r="I5261" s="11"/>
      <c r="J5261" s="11"/>
      <c r="K5261" s="11"/>
      <c r="L5261" s="6"/>
    </row>
    <row r="5262" spans="2:12">
      <c r="B5262" s="4"/>
      <c r="H5262" s="11"/>
      <c r="I5262" s="11"/>
      <c r="J5262" s="11"/>
      <c r="K5262" s="11"/>
      <c r="L5262" s="6"/>
    </row>
    <row r="5263" spans="2:12">
      <c r="B5263" s="4"/>
      <c r="H5263" s="11"/>
      <c r="I5263" s="11"/>
      <c r="J5263" s="11"/>
      <c r="K5263" s="11"/>
      <c r="L5263" s="6"/>
    </row>
    <row r="5264" spans="2:12">
      <c r="B5264" s="4"/>
      <c r="H5264" s="11"/>
      <c r="I5264" s="11"/>
      <c r="J5264" s="11"/>
      <c r="K5264" s="11"/>
      <c r="L5264" s="6"/>
    </row>
    <row r="5265" spans="2:12">
      <c r="B5265" s="4"/>
      <c r="H5265" s="11"/>
      <c r="I5265" s="11"/>
      <c r="J5265" s="11"/>
      <c r="K5265" s="11"/>
      <c r="L5265" s="6"/>
    </row>
    <row r="5266" spans="2:12">
      <c r="B5266" s="4"/>
      <c r="H5266" s="11"/>
      <c r="I5266" s="11"/>
      <c r="J5266" s="11"/>
      <c r="K5266" s="11"/>
      <c r="L5266" s="6"/>
    </row>
    <row r="5267" spans="2:12">
      <c r="B5267" s="4"/>
      <c r="H5267" s="11"/>
      <c r="I5267" s="11"/>
      <c r="J5267" s="11"/>
      <c r="K5267" s="11"/>
      <c r="L5267" s="6"/>
    </row>
    <row r="5268" spans="2:12">
      <c r="B5268" s="4"/>
      <c r="H5268" s="11"/>
      <c r="I5268" s="11"/>
      <c r="J5268" s="11"/>
      <c r="K5268" s="11"/>
      <c r="L5268" s="6"/>
    </row>
    <row r="5269" spans="2:12">
      <c r="B5269" s="4"/>
      <c r="H5269" s="11"/>
      <c r="I5269" s="11"/>
      <c r="J5269" s="11"/>
      <c r="K5269" s="11"/>
      <c r="L5269" s="6"/>
    </row>
    <row r="5270" spans="2:12">
      <c r="B5270" s="4"/>
      <c r="H5270" s="11"/>
      <c r="I5270" s="11"/>
      <c r="J5270" s="11"/>
      <c r="K5270" s="11"/>
      <c r="L5270" s="6"/>
    </row>
    <row r="5271" spans="2:12">
      <c r="B5271" s="4"/>
      <c r="H5271" s="11"/>
      <c r="I5271" s="11"/>
      <c r="J5271" s="11"/>
      <c r="K5271" s="11"/>
      <c r="L5271" s="6"/>
    </row>
    <row r="5272" spans="2:12">
      <c r="B5272" s="4"/>
      <c r="H5272" s="11"/>
      <c r="I5272" s="11"/>
      <c r="J5272" s="11"/>
      <c r="K5272" s="11"/>
      <c r="L5272" s="6"/>
    </row>
    <row r="5273" spans="2:12">
      <c r="B5273" s="4"/>
      <c r="H5273" s="11"/>
      <c r="I5273" s="11"/>
      <c r="J5273" s="11"/>
      <c r="K5273" s="11"/>
      <c r="L5273" s="6"/>
    </row>
    <row r="5274" spans="2:12">
      <c r="B5274" s="4"/>
      <c r="H5274" s="11"/>
      <c r="I5274" s="11"/>
      <c r="J5274" s="11"/>
      <c r="K5274" s="11"/>
      <c r="L5274" s="6"/>
    </row>
    <row r="5275" spans="2:12">
      <c r="B5275" s="4"/>
      <c r="H5275" s="11"/>
      <c r="I5275" s="11"/>
      <c r="J5275" s="11"/>
      <c r="K5275" s="11"/>
      <c r="L5275" s="6"/>
    </row>
    <row r="5276" spans="2:12">
      <c r="B5276" s="4"/>
      <c r="H5276" s="11"/>
      <c r="I5276" s="11"/>
      <c r="J5276" s="11"/>
      <c r="K5276" s="11"/>
      <c r="L5276" s="6"/>
    </row>
    <row r="5277" spans="2:12">
      <c r="B5277" s="4"/>
      <c r="H5277" s="11"/>
      <c r="I5277" s="11"/>
      <c r="J5277" s="11"/>
      <c r="K5277" s="11"/>
      <c r="L5277" s="6"/>
    </row>
    <row r="5278" spans="2:12">
      <c r="B5278" s="4"/>
      <c r="H5278" s="11"/>
      <c r="I5278" s="11"/>
      <c r="J5278" s="11"/>
      <c r="K5278" s="11"/>
      <c r="L5278" s="6"/>
    </row>
    <row r="5279" spans="2:12">
      <c r="B5279" s="4"/>
      <c r="H5279" s="11"/>
      <c r="I5279" s="11"/>
      <c r="J5279" s="11"/>
      <c r="K5279" s="11"/>
      <c r="L5279" s="6"/>
    </row>
    <row r="5280" spans="2:12">
      <c r="B5280" s="4"/>
      <c r="H5280" s="11"/>
      <c r="I5280" s="11"/>
      <c r="J5280" s="11"/>
      <c r="K5280" s="11"/>
      <c r="L5280" s="6"/>
    </row>
    <row r="5281" spans="2:12">
      <c r="B5281" s="4"/>
      <c r="H5281" s="11"/>
      <c r="I5281" s="11"/>
      <c r="J5281" s="11"/>
      <c r="K5281" s="11"/>
      <c r="L5281" s="6"/>
    </row>
    <row r="5282" spans="2:12">
      <c r="B5282" s="4"/>
      <c r="H5282" s="11"/>
      <c r="I5282" s="11"/>
      <c r="J5282" s="11"/>
      <c r="K5282" s="11"/>
      <c r="L5282" s="6"/>
    </row>
    <row r="5283" spans="2:12">
      <c r="B5283" s="4"/>
      <c r="H5283" s="11"/>
      <c r="I5283" s="11"/>
      <c r="J5283" s="11"/>
      <c r="K5283" s="11"/>
      <c r="L5283" s="6"/>
    </row>
    <row r="5284" spans="2:12">
      <c r="B5284" s="4"/>
      <c r="H5284" s="11"/>
      <c r="I5284" s="11"/>
      <c r="J5284" s="11"/>
      <c r="K5284" s="11"/>
      <c r="L5284" s="6"/>
    </row>
    <row r="5285" spans="2:12">
      <c r="B5285" s="4"/>
      <c r="H5285" s="11"/>
      <c r="I5285" s="11"/>
      <c r="J5285" s="11"/>
      <c r="K5285" s="11"/>
      <c r="L5285" s="6"/>
    </row>
    <row r="5286" spans="2:12">
      <c r="B5286" s="4"/>
      <c r="H5286" s="11"/>
      <c r="I5286" s="11"/>
      <c r="J5286" s="11"/>
      <c r="K5286" s="11"/>
      <c r="L5286" s="6"/>
    </row>
    <row r="5287" spans="2:12">
      <c r="B5287" s="4"/>
      <c r="H5287" s="11"/>
      <c r="I5287" s="11"/>
      <c r="J5287" s="11"/>
      <c r="K5287" s="11"/>
      <c r="L5287" s="6"/>
    </row>
    <row r="5288" spans="2:12">
      <c r="B5288" s="4"/>
      <c r="H5288" s="11"/>
      <c r="I5288" s="11"/>
      <c r="J5288" s="11"/>
      <c r="K5288" s="11"/>
      <c r="L5288" s="6"/>
    </row>
    <row r="5289" spans="2:12">
      <c r="B5289" s="4"/>
      <c r="H5289" s="11"/>
      <c r="I5289" s="11"/>
      <c r="J5289" s="11"/>
      <c r="K5289" s="11"/>
      <c r="L5289" s="6"/>
    </row>
    <row r="5290" spans="2:12">
      <c r="B5290" s="4"/>
      <c r="H5290" s="11"/>
      <c r="I5290" s="11"/>
      <c r="J5290" s="11"/>
      <c r="K5290" s="11"/>
      <c r="L5290" s="6"/>
    </row>
    <row r="5291" spans="2:12">
      <c r="B5291" s="4"/>
      <c r="H5291" s="11"/>
      <c r="I5291" s="11"/>
      <c r="J5291" s="11"/>
      <c r="K5291" s="11"/>
      <c r="L5291" s="6"/>
    </row>
    <row r="5292" spans="2:12">
      <c r="B5292" s="4"/>
      <c r="H5292" s="11"/>
      <c r="I5292" s="11"/>
      <c r="J5292" s="11"/>
      <c r="K5292" s="11"/>
      <c r="L5292" s="6"/>
    </row>
    <row r="5293" spans="2:12">
      <c r="B5293" s="4"/>
      <c r="H5293" s="11"/>
      <c r="I5293" s="11"/>
      <c r="J5293" s="11"/>
      <c r="K5293" s="11"/>
      <c r="L5293" s="6"/>
    </row>
    <row r="5294" spans="2:12">
      <c r="B5294" s="4"/>
      <c r="H5294" s="11"/>
      <c r="I5294" s="11"/>
      <c r="J5294" s="11"/>
      <c r="K5294" s="11"/>
      <c r="L5294" s="6"/>
    </row>
    <row r="5295" spans="2:12">
      <c r="B5295" s="4"/>
      <c r="H5295" s="11"/>
      <c r="I5295" s="11"/>
      <c r="J5295" s="11"/>
      <c r="K5295" s="11"/>
      <c r="L5295" s="6"/>
    </row>
    <row r="5296" spans="2:12">
      <c r="B5296" s="4"/>
      <c r="H5296" s="11"/>
      <c r="I5296" s="11"/>
      <c r="J5296" s="11"/>
      <c r="K5296" s="11"/>
      <c r="L5296" s="6"/>
    </row>
    <row r="5297" spans="2:12">
      <c r="B5297" s="4"/>
      <c r="H5297" s="11"/>
      <c r="I5297" s="11"/>
      <c r="J5297" s="11"/>
      <c r="K5297" s="11"/>
      <c r="L5297" s="6"/>
    </row>
    <row r="5298" spans="2:12">
      <c r="B5298" s="4"/>
      <c r="H5298" s="11"/>
      <c r="I5298" s="11"/>
      <c r="J5298" s="11"/>
      <c r="K5298" s="11"/>
      <c r="L5298" s="6"/>
    </row>
    <row r="5299" spans="2:12">
      <c r="B5299" s="4"/>
      <c r="H5299" s="11"/>
      <c r="I5299" s="11"/>
      <c r="J5299" s="11"/>
      <c r="K5299" s="11"/>
      <c r="L5299" s="6"/>
    </row>
    <row r="5300" spans="2:12">
      <c r="B5300" s="4"/>
      <c r="H5300" s="11"/>
      <c r="I5300" s="11"/>
      <c r="J5300" s="11"/>
      <c r="K5300" s="11"/>
      <c r="L5300" s="6"/>
    </row>
    <row r="5301" spans="2:12">
      <c r="B5301" s="4"/>
      <c r="H5301" s="11"/>
      <c r="I5301" s="11"/>
      <c r="J5301" s="11"/>
      <c r="K5301" s="11"/>
      <c r="L5301" s="6"/>
    </row>
    <row r="5302" spans="2:12">
      <c r="B5302" s="4"/>
      <c r="H5302" s="11"/>
      <c r="I5302" s="11"/>
      <c r="J5302" s="11"/>
      <c r="K5302" s="11"/>
      <c r="L5302" s="6"/>
    </row>
    <row r="5303" spans="2:12">
      <c r="B5303" s="4"/>
      <c r="H5303" s="11"/>
      <c r="I5303" s="11"/>
      <c r="J5303" s="11"/>
      <c r="K5303" s="11"/>
      <c r="L5303" s="6"/>
    </row>
    <row r="5304" spans="2:12">
      <c r="B5304" s="4"/>
      <c r="H5304" s="11"/>
      <c r="I5304" s="11"/>
      <c r="J5304" s="11"/>
      <c r="K5304" s="11"/>
      <c r="L5304" s="6"/>
    </row>
    <row r="5305" spans="2:12">
      <c r="B5305" s="4"/>
      <c r="H5305" s="11"/>
      <c r="I5305" s="11"/>
      <c r="J5305" s="11"/>
      <c r="K5305" s="11"/>
      <c r="L5305" s="6"/>
    </row>
    <row r="5306" spans="2:12">
      <c r="B5306" s="4"/>
      <c r="H5306" s="11"/>
      <c r="I5306" s="11"/>
      <c r="J5306" s="11"/>
      <c r="K5306" s="11"/>
      <c r="L5306" s="6"/>
    </row>
    <row r="5307" spans="2:12">
      <c r="B5307" s="4"/>
      <c r="H5307" s="11"/>
      <c r="I5307" s="11"/>
      <c r="J5307" s="11"/>
      <c r="K5307" s="11"/>
      <c r="L5307" s="6"/>
    </row>
    <row r="5308" spans="2:12">
      <c r="B5308" s="4"/>
      <c r="H5308" s="11"/>
      <c r="I5308" s="11"/>
      <c r="J5308" s="11"/>
      <c r="K5308" s="11"/>
      <c r="L5308" s="6"/>
    </row>
    <row r="5309" spans="2:12">
      <c r="B5309" s="4"/>
      <c r="H5309" s="11"/>
      <c r="I5309" s="11"/>
      <c r="J5309" s="11"/>
      <c r="K5309" s="11"/>
      <c r="L5309" s="6"/>
    </row>
    <row r="5310" spans="2:12">
      <c r="B5310" s="4"/>
      <c r="H5310" s="11"/>
      <c r="I5310" s="11"/>
      <c r="J5310" s="11"/>
      <c r="K5310" s="11"/>
      <c r="L5310" s="6"/>
    </row>
    <row r="5311" spans="2:12">
      <c r="B5311" s="4"/>
      <c r="H5311" s="11"/>
      <c r="I5311" s="11"/>
      <c r="J5311" s="11"/>
      <c r="K5311" s="11"/>
      <c r="L5311" s="6"/>
    </row>
    <row r="5312" spans="2:12">
      <c r="B5312" s="4"/>
      <c r="H5312" s="11"/>
      <c r="I5312" s="11"/>
      <c r="J5312" s="11"/>
      <c r="K5312" s="11"/>
      <c r="L5312" s="6"/>
    </row>
    <row r="5313" spans="2:12">
      <c r="B5313" s="4"/>
      <c r="H5313" s="11"/>
      <c r="I5313" s="11"/>
      <c r="J5313" s="11"/>
      <c r="K5313" s="11"/>
      <c r="L5313" s="6"/>
    </row>
    <row r="5314" spans="2:12">
      <c r="B5314" s="4"/>
      <c r="H5314" s="11"/>
      <c r="I5314" s="11"/>
      <c r="J5314" s="11"/>
      <c r="K5314" s="11"/>
      <c r="L5314" s="6"/>
    </row>
    <row r="5315" spans="2:12">
      <c r="B5315" s="4"/>
      <c r="H5315" s="11"/>
      <c r="I5315" s="11"/>
      <c r="J5315" s="11"/>
      <c r="K5315" s="11"/>
      <c r="L5315" s="6"/>
    </row>
    <row r="5316" spans="2:12">
      <c r="B5316" s="4"/>
      <c r="H5316" s="11"/>
      <c r="I5316" s="11"/>
      <c r="J5316" s="11"/>
      <c r="K5316" s="11"/>
      <c r="L5316" s="6"/>
    </row>
    <row r="5317" spans="2:12">
      <c r="B5317" s="4"/>
      <c r="H5317" s="11"/>
      <c r="I5317" s="11"/>
      <c r="J5317" s="11"/>
      <c r="K5317" s="11"/>
      <c r="L5317" s="6"/>
    </row>
    <row r="5318" spans="2:12">
      <c r="B5318" s="4"/>
      <c r="H5318" s="11"/>
      <c r="I5318" s="11"/>
      <c r="J5318" s="11"/>
      <c r="K5318" s="11"/>
      <c r="L5318" s="6"/>
    </row>
    <row r="5319" spans="2:12">
      <c r="B5319" s="4"/>
      <c r="H5319" s="11"/>
      <c r="I5319" s="11"/>
      <c r="J5319" s="11"/>
      <c r="K5319" s="11"/>
      <c r="L5319" s="6"/>
    </row>
    <row r="5320" spans="2:12">
      <c r="B5320" s="4"/>
      <c r="H5320" s="11"/>
      <c r="I5320" s="11"/>
      <c r="J5320" s="11"/>
      <c r="K5320" s="11"/>
      <c r="L5320" s="6"/>
    </row>
    <row r="5321" spans="2:12">
      <c r="B5321" s="4"/>
      <c r="H5321" s="11"/>
      <c r="I5321" s="11"/>
      <c r="J5321" s="11"/>
      <c r="K5321" s="11"/>
      <c r="L5321" s="6"/>
    </row>
    <row r="5322" spans="2:12">
      <c r="B5322" s="4"/>
      <c r="H5322" s="11"/>
      <c r="I5322" s="11"/>
      <c r="J5322" s="11"/>
      <c r="K5322" s="11"/>
      <c r="L5322" s="6"/>
    </row>
    <row r="5323" spans="2:12">
      <c r="B5323" s="4"/>
      <c r="H5323" s="11"/>
      <c r="I5323" s="11"/>
      <c r="J5323" s="11"/>
      <c r="K5323" s="11"/>
      <c r="L5323" s="6"/>
    </row>
    <row r="5324" spans="2:12">
      <c r="B5324" s="4"/>
      <c r="H5324" s="11"/>
      <c r="I5324" s="11"/>
      <c r="J5324" s="11"/>
      <c r="K5324" s="11"/>
      <c r="L5324" s="6"/>
    </row>
    <row r="5325" spans="2:12">
      <c r="B5325" s="4"/>
      <c r="H5325" s="11"/>
      <c r="I5325" s="11"/>
      <c r="J5325" s="11"/>
      <c r="K5325" s="11"/>
      <c r="L5325" s="6"/>
    </row>
    <row r="5326" spans="2:12">
      <c r="B5326" s="4"/>
      <c r="H5326" s="11"/>
      <c r="I5326" s="11"/>
      <c r="J5326" s="11"/>
      <c r="K5326" s="11"/>
      <c r="L5326" s="6"/>
    </row>
    <row r="5327" spans="2:12">
      <c r="B5327" s="4"/>
      <c r="H5327" s="11"/>
      <c r="I5327" s="11"/>
      <c r="J5327" s="11"/>
      <c r="K5327" s="11"/>
      <c r="L5327" s="6"/>
    </row>
    <row r="5328" spans="2:12">
      <c r="B5328" s="4"/>
      <c r="H5328" s="11"/>
      <c r="I5328" s="11"/>
      <c r="J5328" s="11"/>
      <c r="K5328" s="11"/>
      <c r="L5328" s="6"/>
    </row>
    <row r="5329" spans="2:12">
      <c r="B5329" s="4"/>
      <c r="H5329" s="11"/>
      <c r="I5329" s="11"/>
      <c r="J5329" s="11"/>
      <c r="K5329" s="11"/>
      <c r="L5329" s="6"/>
    </row>
    <row r="5330" spans="2:12">
      <c r="B5330" s="4"/>
      <c r="H5330" s="11"/>
      <c r="I5330" s="11"/>
      <c r="J5330" s="11"/>
      <c r="K5330" s="11"/>
      <c r="L5330" s="6"/>
    </row>
    <row r="5331" spans="2:12">
      <c r="B5331" s="4"/>
      <c r="H5331" s="11"/>
      <c r="I5331" s="11"/>
      <c r="J5331" s="11"/>
      <c r="K5331" s="11"/>
      <c r="L5331" s="6"/>
    </row>
    <row r="5332" spans="2:12">
      <c r="B5332" s="4"/>
      <c r="H5332" s="11"/>
      <c r="I5332" s="11"/>
      <c r="J5332" s="11"/>
      <c r="K5332" s="11"/>
      <c r="L5332" s="6"/>
    </row>
    <row r="5333" spans="2:12">
      <c r="B5333" s="4"/>
      <c r="H5333" s="11"/>
      <c r="I5333" s="11"/>
      <c r="J5333" s="11"/>
      <c r="K5333" s="11"/>
      <c r="L5333" s="6"/>
    </row>
    <row r="5334" spans="2:12">
      <c r="B5334" s="4"/>
      <c r="H5334" s="11"/>
      <c r="I5334" s="11"/>
      <c r="J5334" s="11"/>
      <c r="K5334" s="11"/>
      <c r="L5334" s="6"/>
    </row>
    <row r="5335" spans="2:12">
      <c r="B5335" s="4"/>
      <c r="H5335" s="11"/>
      <c r="I5335" s="11"/>
      <c r="J5335" s="11"/>
      <c r="K5335" s="11"/>
      <c r="L5335" s="6"/>
    </row>
    <row r="5336" spans="2:12">
      <c r="B5336" s="4"/>
      <c r="H5336" s="11"/>
      <c r="I5336" s="11"/>
      <c r="J5336" s="11"/>
      <c r="K5336" s="11"/>
      <c r="L5336" s="6"/>
    </row>
    <row r="5337" spans="2:12">
      <c r="B5337" s="4"/>
      <c r="H5337" s="11"/>
      <c r="I5337" s="11"/>
      <c r="J5337" s="11"/>
      <c r="K5337" s="11"/>
      <c r="L5337" s="6"/>
    </row>
    <row r="5338" spans="2:12">
      <c r="B5338" s="4"/>
      <c r="H5338" s="11"/>
      <c r="I5338" s="11"/>
      <c r="J5338" s="11"/>
      <c r="K5338" s="11"/>
      <c r="L5338" s="6"/>
    </row>
    <row r="5339" spans="2:12">
      <c r="B5339" s="4"/>
      <c r="H5339" s="11"/>
      <c r="I5339" s="11"/>
      <c r="J5339" s="11"/>
      <c r="K5339" s="11"/>
      <c r="L5339" s="6"/>
    </row>
    <row r="5340" spans="2:12">
      <c r="B5340" s="4"/>
      <c r="H5340" s="11"/>
      <c r="I5340" s="11"/>
      <c r="J5340" s="11"/>
      <c r="K5340" s="11"/>
      <c r="L5340" s="6"/>
    </row>
    <row r="5341" spans="2:12">
      <c r="B5341" s="4"/>
      <c r="H5341" s="11"/>
      <c r="I5341" s="11"/>
      <c r="J5341" s="11"/>
      <c r="K5341" s="11"/>
      <c r="L5341" s="6"/>
    </row>
    <row r="5342" spans="2:12">
      <c r="B5342" s="4"/>
      <c r="H5342" s="11"/>
      <c r="I5342" s="11"/>
      <c r="J5342" s="11"/>
      <c r="K5342" s="11"/>
      <c r="L5342" s="6"/>
    </row>
    <row r="5343" spans="2:12">
      <c r="B5343" s="4"/>
      <c r="H5343" s="11"/>
      <c r="I5343" s="11"/>
      <c r="J5343" s="11"/>
      <c r="K5343" s="11"/>
      <c r="L5343" s="6"/>
    </row>
    <row r="5344" spans="2:12">
      <c r="B5344" s="4"/>
      <c r="H5344" s="11"/>
      <c r="I5344" s="11"/>
      <c r="J5344" s="11"/>
      <c r="K5344" s="11"/>
      <c r="L5344" s="6"/>
    </row>
    <row r="5345" spans="2:12">
      <c r="B5345" s="4"/>
      <c r="H5345" s="11"/>
      <c r="I5345" s="11"/>
      <c r="J5345" s="11"/>
      <c r="K5345" s="11"/>
      <c r="L5345" s="6"/>
    </row>
    <row r="5346" spans="2:12">
      <c r="B5346" s="4"/>
      <c r="H5346" s="11"/>
      <c r="I5346" s="11"/>
      <c r="J5346" s="11"/>
      <c r="K5346" s="11"/>
      <c r="L5346" s="6"/>
    </row>
    <row r="5347" spans="2:12">
      <c r="B5347" s="4"/>
      <c r="H5347" s="11"/>
      <c r="I5347" s="11"/>
      <c r="J5347" s="11"/>
      <c r="K5347" s="11"/>
      <c r="L5347" s="6"/>
    </row>
    <row r="5348" spans="2:12">
      <c r="B5348" s="4"/>
      <c r="H5348" s="11"/>
      <c r="I5348" s="11"/>
      <c r="J5348" s="11"/>
      <c r="K5348" s="11"/>
      <c r="L5348" s="6"/>
    </row>
    <row r="5349" spans="2:12">
      <c r="B5349" s="4"/>
      <c r="H5349" s="11"/>
      <c r="I5349" s="11"/>
      <c r="J5349" s="11"/>
      <c r="K5349" s="11"/>
      <c r="L5349" s="6"/>
    </row>
    <row r="5350" spans="2:12">
      <c r="B5350" s="4"/>
      <c r="H5350" s="11"/>
      <c r="I5350" s="11"/>
      <c r="J5350" s="11"/>
      <c r="K5350" s="11"/>
      <c r="L5350" s="6"/>
    </row>
    <row r="5351" spans="2:12">
      <c r="B5351" s="4"/>
      <c r="H5351" s="11"/>
      <c r="I5351" s="11"/>
      <c r="J5351" s="11"/>
      <c r="K5351" s="11"/>
      <c r="L5351" s="6"/>
    </row>
    <row r="5352" spans="2:12">
      <c r="B5352" s="4"/>
      <c r="H5352" s="11"/>
      <c r="I5352" s="11"/>
      <c r="J5352" s="11"/>
      <c r="K5352" s="11"/>
      <c r="L5352" s="6"/>
    </row>
    <row r="5353" spans="2:12">
      <c r="B5353" s="4"/>
      <c r="H5353" s="11"/>
      <c r="I5353" s="11"/>
      <c r="J5353" s="11"/>
      <c r="K5353" s="11"/>
      <c r="L5353" s="6"/>
    </row>
    <row r="5354" spans="2:12">
      <c r="B5354" s="4"/>
      <c r="H5354" s="11"/>
      <c r="I5354" s="11"/>
      <c r="J5354" s="11"/>
      <c r="K5354" s="11"/>
      <c r="L5354" s="6"/>
    </row>
    <row r="5355" spans="2:12">
      <c r="B5355" s="4"/>
      <c r="H5355" s="11"/>
      <c r="I5355" s="11"/>
      <c r="J5355" s="11"/>
      <c r="K5355" s="11"/>
      <c r="L5355" s="6"/>
    </row>
    <row r="5356" spans="2:12">
      <c r="B5356" s="4"/>
      <c r="H5356" s="11"/>
      <c r="I5356" s="11"/>
      <c r="J5356" s="11"/>
      <c r="K5356" s="11"/>
      <c r="L5356" s="6"/>
    </row>
    <row r="5357" spans="2:12">
      <c r="B5357" s="4"/>
      <c r="H5357" s="11"/>
      <c r="I5357" s="11"/>
      <c r="J5357" s="11"/>
      <c r="K5357" s="11"/>
      <c r="L5357" s="6"/>
    </row>
    <row r="5358" spans="2:12">
      <c r="B5358" s="4"/>
      <c r="H5358" s="11"/>
      <c r="I5358" s="11"/>
      <c r="J5358" s="11"/>
      <c r="K5358" s="11"/>
      <c r="L5358" s="6"/>
    </row>
    <row r="5359" spans="2:12">
      <c r="B5359" s="4"/>
      <c r="H5359" s="11"/>
      <c r="I5359" s="11"/>
      <c r="J5359" s="11"/>
      <c r="K5359" s="11"/>
      <c r="L5359" s="6"/>
    </row>
    <row r="5360" spans="2:12">
      <c r="B5360" s="4"/>
      <c r="H5360" s="11"/>
      <c r="I5360" s="11"/>
      <c r="J5360" s="11"/>
      <c r="K5360" s="11"/>
      <c r="L5360" s="6"/>
    </row>
    <row r="5361" spans="2:12">
      <c r="B5361" s="4"/>
      <c r="H5361" s="11"/>
      <c r="I5361" s="11"/>
      <c r="J5361" s="11"/>
      <c r="K5361" s="11"/>
      <c r="L5361" s="6"/>
    </row>
    <row r="5362" spans="2:12">
      <c r="B5362" s="4"/>
      <c r="H5362" s="11"/>
      <c r="I5362" s="11"/>
      <c r="J5362" s="11"/>
      <c r="K5362" s="11"/>
      <c r="L5362" s="6"/>
    </row>
    <row r="5363" spans="2:12">
      <c r="B5363" s="4"/>
      <c r="H5363" s="11"/>
      <c r="I5363" s="11"/>
      <c r="J5363" s="11"/>
      <c r="K5363" s="11"/>
      <c r="L5363" s="6"/>
    </row>
    <row r="5364" spans="2:12">
      <c r="B5364" s="4"/>
      <c r="H5364" s="11"/>
      <c r="I5364" s="11"/>
      <c r="J5364" s="11"/>
      <c r="K5364" s="11"/>
      <c r="L5364" s="6"/>
    </row>
    <row r="5365" spans="2:12">
      <c r="B5365" s="4"/>
      <c r="H5365" s="11"/>
      <c r="I5365" s="11"/>
      <c r="J5365" s="11"/>
      <c r="K5365" s="11"/>
      <c r="L5365" s="6"/>
    </row>
    <row r="5366" spans="2:12">
      <c r="B5366" s="4"/>
      <c r="H5366" s="11"/>
      <c r="I5366" s="11"/>
      <c r="J5366" s="11"/>
      <c r="K5366" s="11"/>
      <c r="L5366" s="6"/>
    </row>
    <row r="5367" spans="2:12">
      <c r="B5367" s="4"/>
      <c r="H5367" s="11"/>
      <c r="I5367" s="11"/>
      <c r="J5367" s="11"/>
      <c r="K5367" s="11"/>
      <c r="L5367" s="6"/>
    </row>
    <row r="5368" spans="2:12">
      <c r="B5368" s="4"/>
      <c r="H5368" s="11"/>
      <c r="I5368" s="11"/>
      <c r="J5368" s="11"/>
      <c r="K5368" s="11"/>
      <c r="L5368" s="6"/>
    </row>
    <row r="5369" spans="2:12">
      <c r="B5369" s="4"/>
      <c r="H5369" s="11"/>
      <c r="I5369" s="11"/>
      <c r="J5369" s="11"/>
      <c r="K5369" s="11"/>
      <c r="L5369" s="6"/>
    </row>
    <row r="5370" spans="2:12">
      <c r="B5370" s="4"/>
      <c r="H5370" s="11"/>
      <c r="I5370" s="11"/>
      <c r="J5370" s="11"/>
      <c r="K5370" s="11"/>
      <c r="L5370" s="6"/>
    </row>
    <row r="5371" spans="2:12">
      <c r="B5371" s="4"/>
      <c r="H5371" s="11"/>
      <c r="I5371" s="11"/>
      <c r="J5371" s="11"/>
      <c r="K5371" s="11"/>
      <c r="L5371" s="6"/>
    </row>
    <row r="5372" spans="2:12">
      <c r="B5372" s="4"/>
      <c r="H5372" s="11"/>
      <c r="I5372" s="11"/>
      <c r="J5372" s="11"/>
      <c r="K5372" s="11"/>
      <c r="L5372" s="6"/>
    </row>
    <row r="5373" spans="2:12">
      <c r="B5373" s="4"/>
      <c r="H5373" s="11"/>
      <c r="I5373" s="11"/>
      <c r="J5373" s="11"/>
      <c r="K5373" s="11"/>
      <c r="L5373" s="6"/>
    </row>
    <row r="5374" spans="2:12">
      <c r="B5374" s="4"/>
      <c r="H5374" s="11"/>
      <c r="I5374" s="11"/>
      <c r="J5374" s="11"/>
      <c r="K5374" s="11"/>
      <c r="L5374" s="6"/>
    </row>
    <row r="5375" spans="2:12">
      <c r="B5375" s="4"/>
      <c r="H5375" s="11"/>
      <c r="I5375" s="11"/>
      <c r="J5375" s="11"/>
      <c r="K5375" s="11"/>
      <c r="L5375" s="6"/>
    </row>
    <row r="5376" spans="2:12">
      <c r="B5376" s="4"/>
      <c r="H5376" s="11"/>
      <c r="I5376" s="11"/>
      <c r="J5376" s="11"/>
      <c r="K5376" s="11"/>
      <c r="L5376" s="6"/>
    </row>
    <row r="5377" spans="2:12">
      <c r="B5377" s="4"/>
      <c r="H5377" s="11"/>
      <c r="I5377" s="11"/>
      <c r="J5377" s="11"/>
      <c r="K5377" s="11"/>
      <c r="L5377" s="6"/>
    </row>
    <row r="5378" spans="2:12">
      <c r="B5378" s="4"/>
      <c r="H5378" s="11"/>
      <c r="I5378" s="11"/>
      <c r="J5378" s="11"/>
      <c r="K5378" s="11"/>
      <c r="L5378" s="6"/>
    </row>
    <row r="5379" spans="2:12">
      <c r="B5379" s="4"/>
      <c r="H5379" s="11"/>
      <c r="I5379" s="11"/>
      <c r="J5379" s="11"/>
      <c r="K5379" s="11"/>
      <c r="L5379" s="6"/>
    </row>
    <row r="5380" spans="2:12">
      <c r="B5380" s="4"/>
      <c r="H5380" s="11"/>
      <c r="I5380" s="11"/>
      <c r="J5380" s="11"/>
      <c r="K5380" s="11"/>
      <c r="L5380" s="6"/>
    </row>
    <row r="5381" spans="2:12">
      <c r="B5381" s="4"/>
      <c r="H5381" s="11"/>
      <c r="I5381" s="11"/>
      <c r="J5381" s="11"/>
      <c r="K5381" s="11"/>
      <c r="L5381" s="6"/>
    </row>
    <row r="5382" spans="2:12">
      <c r="B5382" s="4"/>
      <c r="H5382" s="11"/>
      <c r="I5382" s="11"/>
      <c r="J5382" s="11"/>
      <c r="K5382" s="11"/>
      <c r="L5382" s="6"/>
    </row>
    <row r="5383" spans="2:12">
      <c r="B5383" s="4"/>
      <c r="H5383" s="11"/>
      <c r="I5383" s="11"/>
      <c r="J5383" s="11"/>
      <c r="K5383" s="11"/>
      <c r="L5383" s="6"/>
    </row>
    <row r="5384" spans="2:12">
      <c r="B5384" s="4"/>
      <c r="H5384" s="11"/>
      <c r="I5384" s="11"/>
      <c r="J5384" s="11"/>
      <c r="K5384" s="11"/>
      <c r="L5384" s="6"/>
    </row>
    <row r="5385" spans="2:12">
      <c r="B5385" s="4"/>
      <c r="H5385" s="11"/>
      <c r="I5385" s="11"/>
      <c r="J5385" s="11"/>
      <c r="K5385" s="11"/>
      <c r="L5385" s="6"/>
    </row>
    <row r="5386" spans="2:12">
      <c r="B5386" s="4"/>
      <c r="H5386" s="11"/>
      <c r="I5386" s="11"/>
      <c r="J5386" s="11"/>
      <c r="K5386" s="11"/>
      <c r="L5386" s="6"/>
    </row>
    <row r="5387" spans="2:12">
      <c r="B5387" s="4"/>
      <c r="H5387" s="11"/>
      <c r="I5387" s="11"/>
      <c r="J5387" s="11"/>
      <c r="K5387" s="11"/>
      <c r="L5387" s="6"/>
    </row>
    <row r="5388" spans="2:12">
      <c r="B5388" s="4"/>
      <c r="H5388" s="11"/>
      <c r="I5388" s="11"/>
      <c r="J5388" s="11"/>
      <c r="K5388" s="11"/>
      <c r="L5388" s="6"/>
    </row>
    <row r="5389" spans="2:12">
      <c r="B5389" s="4"/>
      <c r="H5389" s="11"/>
      <c r="I5389" s="11"/>
      <c r="J5389" s="11"/>
      <c r="K5389" s="11"/>
      <c r="L5389" s="6"/>
    </row>
    <row r="5390" spans="2:12">
      <c r="B5390" s="4"/>
      <c r="H5390" s="11"/>
      <c r="I5390" s="11"/>
      <c r="J5390" s="11"/>
      <c r="K5390" s="11"/>
      <c r="L5390" s="6"/>
    </row>
    <row r="5391" spans="2:12">
      <c r="B5391" s="4"/>
      <c r="H5391" s="11"/>
      <c r="I5391" s="11"/>
      <c r="J5391" s="11"/>
      <c r="K5391" s="11"/>
      <c r="L5391" s="6"/>
    </row>
    <row r="5392" spans="2:12">
      <c r="B5392" s="4"/>
      <c r="H5392" s="11"/>
      <c r="I5392" s="11"/>
      <c r="J5392" s="11"/>
      <c r="K5392" s="11"/>
      <c r="L5392" s="6"/>
    </row>
    <row r="5393" spans="2:12">
      <c r="B5393" s="4"/>
      <c r="H5393" s="11"/>
      <c r="I5393" s="11"/>
      <c r="J5393" s="11"/>
      <c r="K5393" s="11"/>
      <c r="L5393" s="6"/>
    </row>
    <row r="5394" spans="2:12">
      <c r="B5394" s="4"/>
      <c r="H5394" s="11"/>
      <c r="I5394" s="11"/>
      <c r="J5394" s="11"/>
      <c r="K5394" s="11"/>
      <c r="L5394" s="6"/>
    </row>
    <row r="5395" spans="2:12">
      <c r="B5395" s="4"/>
      <c r="H5395" s="11"/>
      <c r="I5395" s="11"/>
      <c r="J5395" s="11"/>
      <c r="K5395" s="11"/>
      <c r="L5395" s="6"/>
    </row>
    <row r="5396" spans="2:12">
      <c r="B5396" s="4"/>
      <c r="H5396" s="11"/>
      <c r="I5396" s="11"/>
      <c r="J5396" s="11"/>
      <c r="K5396" s="11"/>
      <c r="L5396" s="6"/>
    </row>
    <row r="5397" spans="2:12">
      <c r="B5397" s="4"/>
      <c r="H5397" s="11"/>
      <c r="I5397" s="11"/>
      <c r="J5397" s="11"/>
      <c r="K5397" s="11"/>
      <c r="L5397" s="6"/>
    </row>
    <row r="5398" spans="2:12">
      <c r="B5398" s="4"/>
      <c r="H5398" s="11"/>
      <c r="I5398" s="11"/>
      <c r="J5398" s="11"/>
      <c r="K5398" s="11"/>
      <c r="L5398" s="6"/>
    </row>
    <row r="5399" spans="2:12">
      <c r="B5399" s="4"/>
      <c r="H5399" s="11"/>
      <c r="I5399" s="11"/>
      <c r="J5399" s="11"/>
      <c r="K5399" s="11"/>
      <c r="L5399" s="6"/>
    </row>
    <row r="5400" spans="2:12">
      <c r="B5400" s="4"/>
      <c r="H5400" s="11"/>
      <c r="I5400" s="11"/>
      <c r="J5400" s="11"/>
      <c r="K5400" s="11"/>
      <c r="L5400" s="6"/>
    </row>
    <row r="5401" spans="2:12">
      <c r="B5401" s="4"/>
      <c r="H5401" s="11"/>
      <c r="I5401" s="11"/>
      <c r="J5401" s="11"/>
      <c r="K5401" s="11"/>
      <c r="L5401" s="6"/>
    </row>
    <row r="5402" spans="2:12">
      <c r="B5402" s="4"/>
      <c r="H5402" s="11"/>
      <c r="I5402" s="11"/>
      <c r="J5402" s="11"/>
      <c r="K5402" s="11"/>
      <c r="L5402" s="6"/>
    </row>
    <row r="5403" spans="2:12">
      <c r="B5403" s="4"/>
      <c r="H5403" s="11"/>
      <c r="I5403" s="11"/>
      <c r="J5403" s="11"/>
      <c r="K5403" s="11"/>
      <c r="L5403" s="6"/>
    </row>
    <row r="5404" spans="2:12">
      <c r="B5404" s="4"/>
      <c r="H5404" s="11"/>
      <c r="I5404" s="11"/>
      <c r="J5404" s="11"/>
      <c r="K5404" s="11"/>
      <c r="L5404" s="6"/>
    </row>
    <row r="5405" spans="2:12">
      <c r="B5405" s="4"/>
      <c r="H5405" s="11"/>
      <c r="I5405" s="11"/>
      <c r="J5405" s="11"/>
      <c r="K5405" s="11"/>
      <c r="L5405" s="6"/>
    </row>
    <row r="5406" spans="2:12">
      <c r="B5406" s="4"/>
      <c r="H5406" s="11"/>
      <c r="I5406" s="11"/>
      <c r="J5406" s="11"/>
      <c r="K5406" s="11"/>
      <c r="L5406" s="6"/>
    </row>
    <row r="5407" spans="2:12">
      <c r="B5407" s="4"/>
      <c r="H5407" s="11"/>
      <c r="I5407" s="11"/>
      <c r="J5407" s="11"/>
      <c r="K5407" s="11"/>
      <c r="L5407" s="6"/>
    </row>
    <row r="5408" spans="2:12">
      <c r="B5408" s="4"/>
      <c r="H5408" s="11"/>
      <c r="I5408" s="11"/>
      <c r="J5408" s="11"/>
      <c r="K5408" s="11"/>
      <c r="L5408" s="6"/>
    </row>
    <row r="5409" spans="2:12">
      <c r="B5409" s="4"/>
      <c r="H5409" s="11"/>
      <c r="I5409" s="11"/>
      <c r="J5409" s="11"/>
      <c r="K5409" s="11"/>
      <c r="L5409" s="6"/>
    </row>
    <row r="5410" spans="2:12">
      <c r="B5410" s="4"/>
      <c r="H5410" s="11"/>
      <c r="I5410" s="11"/>
      <c r="J5410" s="11"/>
      <c r="K5410" s="11"/>
      <c r="L5410" s="6"/>
    </row>
    <row r="5411" spans="2:12">
      <c r="B5411" s="4"/>
      <c r="H5411" s="11"/>
      <c r="I5411" s="11"/>
      <c r="J5411" s="11"/>
      <c r="K5411" s="11"/>
      <c r="L5411" s="6"/>
    </row>
    <row r="5412" spans="2:12">
      <c r="B5412" s="4"/>
      <c r="H5412" s="11"/>
      <c r="I5412" s="11"/>
      <c r="J5412" s="11"/>
      <c r="K5412" s="11"/>
      <c r="L5412" s="6"/>
    </row>
    <row r="5413" spans="2:12">
      <c r="B5413" s="4"/>
      <c r="H5413" s="11"/>
      <c r="I5413" s="11"/>
      <c r="J5413" s="11"/>
      <c r="K5413" s="11"/>
      <c r="L5413" s="6"/>
    </row>
    <row r="5414" spans="2:12">
      <c r="B5414" s="4"/>
      <c r="H5414" s="11"/>
      <c r="I5414" s="11"/>
      <c r="J5414" s="11"/>
      <c r="K5414" s="11"/>
      <c r="L5414" s="6"/>
    </row>
    <row r="5415" spans="2:12">
      <c r="B5415" s="4"/>
      <c r="H5415" s="11"/>
      <c r="I5415" s="11"/>
      <c r="J5415" s="11"/>
      <c r="K5415" s="11"/>
      <c r="L5415" s="6"/>
    </row>
    <row r="5416" spans="2:12">
      <c r="B5416" s="4"/>
      <c r="H5416" s="11"/>
      <c r="I5416" s="11"/>
      <c r="J5416" s="11"/>
      <c r="K5416" s="11"/>
      <c r="L5416" s="6"/>
    </row>
    <row r="5417" spans="2:12">
      <c r="B5417" s="4"/>
      <c r="H5417" s="11"/>
      <c r="I5417" s="11"/>
      <c r="J5417" s="11"/>
      <c r="K5417" s="11"/>
      <c r="L5417" s="6"/>
    </row>
    <row r="5418" spans="2:12">
      <c r="B5418" s="4"/>
      <c r="H5418" s="11"/>
      <c r="I5418" s="11"/>
      <c r="J5418" s="11"/>
      <c r="K5418" s="11"/>
      <c r="L5418" s="6"/>
    </row>
    <row r="5419" spans="2:12">
      <c r="B5419" s="4"/>
      <c r="H5419" s="11"/>
      <c r="I5419" s="11"/>
      <c r="J5419" s="11"/>
      <c r="K5419" s="11"/>
      <c r="L5419" s="6"/>
    </row>
    <row r="5420" spans="2:12">
      <c r="B5420" s="4"/>
      <c r="H5420" s="11"/>
      <c r="I5420" s="11"/>
      <c r="J5420" s="11"/>
      <c r="K5420" s="11"/>
      <c r="L5420" s="6"/>
    </row>
    <row r="5421" spans="2:12">
      <c r="B5421" s="4"/>
      <c r="H5421" s="11"/>
      <c r="I5421" s="11"/>
      <c r="J5421" s="11"/>
      <c r="K5421" s="11"/>
      <c r="L5421" s="6"/>
    </row>
    <row r="5422" spans="2:12">
      <c r="B5422" s="4"/>
      <c r="H5422" s="11"/>
      <c r="I5422" s="11"/>
      <c r="J5422" s="11"/>
      <c r="K5422" s="11"/>
      <c r="L5422" s="6"/>
    </row>
    <row r="5423" spans="2:12">
      <c r="B5423" s="4"/>
      <c r="H5423" s="11"/>
      <c r="I5423" s="11"/>
      <c r="J5423" s="11"/>
      <c r="K5423" s="11"/>
      <c r="L5423" s="6"/>
    </row>
    <row r="5424" spans="2:12">
      <c r="B5424" s="4"/>
      <c r="H5424" s="11"/>
      <c r="I5424" s="11"/>
      <c r="J5424" s="11"/>
      <c r="K5424" s="11"/>
      <c r="L5424" s="6"/>
    </row>
    <row r="5425" spans="2:12">
      <c r="B5425" s="4"/>
      <c r="H5425" s="11"/>
      <c r="I5425" s="11"/>
      <c r="J5425" s="11"/>
      <c r="K5425" s="11"/>
      <c r="L5425" s="6"/>
    </row>
    <row r="5426" spans="2:12">
      <c r="B5426" s="4"/>
      <c r="H5426" s="11"/>
      <c r="I5426" s="11"/>
      <c r="J5426" s="11"/>
      <c r="K5426" s="11"/>
      <c r="L5426" s="6"/>
    </row>
    <row r="5427" spans="2:12">
      <c r="B5427" s="4"/>
      <c r="H5427" s="11"/>
      <c r="I5427" s="11"/>
      <c r="J5427" s="11"/>
      <c r="K5427" s="11"/>
      <c r="L5427" s="6"/>
    </row>
    <row r="5428" spans="2:12">
      <c r="B5428" s="4"/>
      <c r="H5428" s="11"/>
      <c r="I5428" s="11"/>
      <c r="J5428" s="11"/>
      <c r="K5428" s="11"/>
      <c r="L5428" s="6"/>
    </row>
    <row r="5429" spans="2:12">
      <c r="B5429" s="4"/>
      <c r="H5429" s="11"/>
      <c r="I5429" s="11"/>
      <c r="J5429" s="11"/>
      <c r="K5429" s="11"/>
      <c r="L5429" s="6"/>
    </row>
    <row r="5430" spans="2:12">
      <c r="B5430" s="4"/>
      <c r="H5430" s="11"/>
      <c r="I5430" s="11"/>
      <c r="J5430" s="11"/>
      <c r="K5430" s="11"/>
      <c r="L5430" s="6"/>
    </row>
    <row r="5431" spans="2:12">
      <c r="B5431" s="4"/>
      <c r="H5431" s="11"/>
      <c r="I5431" s="11"/>
      <c r="J5431" s="11"/>
      <c r="K5431" s="11"/>
      <c r="L5431" s="6"/>
    </row>
    <row r="5432" spans="2:12">
      <c r="B5432" s="4"/>
      <c r="H5432" s="11"/>
      <c r="I5432" s="11"/>
      <c r="J5432" s="11"/>
      <c r="K5432" s="11"/>
      <c r="L5432" s="6"/>
    </row>
    <row r="5433" spans="2:12">
      <c r="B5433" s="4"/>
      <c r="H5433" s="11"/>
      <c r="I5433" s="11"/>
      <c r="J5433" s="11"/>
      <c r="K5433" s="11"/>
      <c r="L5433" s="6"/>
    </row>
    <row r="5434" spans="2:12">
      <c r="B5434" s="4"/>
      <c r="H5434" s="11"/>
      <c r="I5434" s="11"/>
      <c r="J5434" s="11"/>
      <c r="K5434" s="11"/>
      <c r="L5434" s="6"/>
    </row>
    <row r="5435" spans="2:12">
      <c r="B5435" s="4"/>
      <c r="H5435" s="11"/>
      <c r="I5435" s="11"/>
      <c r="J5435" s="11"/>
      <c r="K5435" s="11"/>
      <c r="L5435" s="6"/>
    </row>
    <row r="5436" spans="2:12">
      <c r="B5436" s="4"/>
      <c r="H5436" s="11"/>
      <c r="I5436" s="11"/>
      <c r="J5436" s="11"/>
      <c r="K5436" s="11"/>
      <c r="L5436" s="6"/>
    </row>
    <row r="5437" spans="2:12">
      <c r="B5437" s="4"/>
      <c r="H5437" s="11"/>
      <c r="I5437" s="11"/>
      <c r="J5437" s="11"/>
      <c r="K5437" s="11"/>
      <c r="L5437" s="6"/>
    </row>
    <row r="5438" spans="2:12">
      <c r="B5438" s="4"/>
      <c r="H5438" s="11"/>
      <c r="I5438" s="11"/>
      <c r="J5438" s="11"/>
      <c r="K5438" s="11"/>
      <c r="L5438" s="6"/>
    </row>
    <row r="5439" spans="2:12">
      <c r="B5439" s="4"/>
      <c r="H5439" s="11"/>
      <c r="I5439" s="11"/>
      <c r="J5439" s="11"/>
      <c r="K5439" s="11"/>
      <c r="L5439" s="6"/>
    </row>
    <row r="5440" spans="2:12">
      <c r="B5440" s="4"/>
      <c r="H5440" s="11"/>
      <c r="I5440" s="11"/>
      <c r="J5440" s="11"/>
      <c r="K5440" s="11"/>
      <c r="L5440" s="6"/>
    </row>
    <row r="5441" spans="2:12">
      <c r="B5441" s="4"/>
      <c r="H5441" s="11"/>
      <c r="I5441" s="11"/>
      <c r="J5441" s="11"/>
      <c r="K5441" s="11"/>
      <c r="L5441" s="6"/>
    </row>
    <row r="5442" spans="2:12">
      <c r="B5442" s="4"/>
      <c r="H5442" s="11"/>
      <c r="I5442" s="11"/>
      <c r="J5442" s="11"/>
      <c r="K5442" s="11"/>
      <c r="L5442" s="6"/>
    </row>
    <row r="5443" spans="2:12">
      <c r="B5443" s="4"/>
      <c r="H5443" s="11"/>
      <c r="I5443" s="11"/>
      <c r="J5443" s="11"/>
      <c r="K5443" s="11"/>
      <c r="L5443" s="6"/>
    </row>
    <row r="5444" spans="2:12">
      <c r="B5444" s="4"/>
      <c r="H5444" s="11"/>
      <c r="I5444" s="11"/>
      <c r="J5444" s="11"/>
      <c r="K5444" s="11"/>
      <c r="L5444" s="6"/>
    </row>
    <row r="5445" spans="2:12">
      <c r="B5445" s="4"/>
      <c r="H5445" s="11"/>
      <c r="I5445" s="11"/>
      <c r="J5445" s="11"/>
      <c r="K5445" s="11"/>
      <c r="L5445" s="6"/>
    </row>
    <row r="5446" spans="2:12">
      <c r="B5446" s="4"/>
      <c r="H5446" s="11"/>
      <c r="I5446" s="11"/>
      <c r="J5446" s="11"/>
      <c r="K5446" s="11"/>
      <c r="L5446" s="6"/>
    </row>
    <row r="5447" spans="2:12">
      <c r="B5447" s="4"/>
      <c r="H5447" s="11"/>
      <c r="I5447" s="11"/>
      <c r="J5447" s="11"/>
      <c r="K5447" s="11"/>
      <c r="L5447" s="6"/>
    </row>
    <row r="5448" spans="2:12">
      <c r="B5448" s="4"/>
      <c r="H5448" s="11"/>
      <c r="I5448" s="11"/>
      <c r="J5448" s="11"/>
      <c r="K5448" s="11"/>
      <c r="L5448" s="6"/>
    </row>
    <row r="5449" spans="2:12">
      <c r="B5449" s="4"/>
      <c r="H5449" s="11"/>
      <c r="I5449" s="11"/>
      <c r="J5449" s="11"/>
      <c r="K5449" s="11"/>
      <c r="L5449" s="6"/>
    </row>
    <row r="5450" spans="2:12">
      <c r="B5450" s="4"/>
      <c r="H5450" s="11"/>
      <c r="I5450" s="11"/>
      <c r="J5450" s="11"/>
      <c r="K5450" s="11"/>
      <c r="L5450" s="6"/>
    </row>
    <row r="5451" spans="2:12">
      <c r="B5451" s="4"/>
      <c r="H5451" s="11"/>
      <c r="I5451" s="11"/>
      <c r="J5451" s="11"/>
      <c r="K5451" s="11"/>
      <c r="L5451" s="6"/>
    </row>
    <row r="5452" spans="2:12">
      <c r="B5452" s="4"/>
      <c r="H5452" s="11"/>
      <c r="I5452" s="11"/>
      <c r="J5452" s="11"/>
      <c r="K5452" s="11"/>
      <c r="L5452" s="6"/>
    </row>
    <row r="5453" spans="2:12">
      <c r="B5453" s="4"/>
      <c r="H5453" s="11"/>
      <c r="I5453" s="11"/>
      <c r="J5453" s="11"/>
      <c r="K5453" s="11"/>
      <c r="L5453" s="6"/>
    </row>
    <row r="5454" spans="2:12">
      <c r="B5454" s="4"/>
      <c r="H5454" s="11"/>
      <c r="I5454" s="11"/>
      <c r="J5454" s="11"/>
      <c r="K5454" s="11"/>
      <c r="L5454" s="6"/>
    </row>
    <row r="5455" spans="2:12">
      <c r="B5455" s="4"/>
      <c r="H5455" s="11"/>
      <c r="I5455" s="11"/>
      <c r="J5455" s="11"/>
      <c r="K5455" s="11"/>
      <c r="L5455" s="6"/>
    </row>
    <row r="5456" spans="2:12">
      <c r="B5456" s="4"/>
      <c r="H5456" s="11"/>
      <c r="I5456" s="11"/>
      <c r="J5456" s="11"/>
      <c r="K5456" s="11"/>
      <c r="L5456" s="6"/>
    </row>
    <row r="5457" spans="2:12">
      <c r="B5457" s="4"/>
      <c r="H5457" s="11"/>
      <c r="I5457" s="11"/>
      <c r="J5457" s="11"/>
      <c r="K5457" s="11"/>
      <c r="L5457" s="6"/>
    </row>
    <row r="5458" spans="2:12">
      <c r="B5458" s="4"/>
      <c r="H5458" s="11"/>
      <c r="I5458" s="11"/>
      <c r="J5458" s="11"/>
      <c r="K5458" s="11"/>
      <c r="L5458" s="6"/>
    </row>
    <row r="5459" spans="2:12">
      <c r="B5459" s="4"/>
      <c r="H5459" s="11"/>
      <c r="I5459" s="11"/>
      <c r="J5459" s="11"/>
      <c r="K5459" s="11"/>
      <c r="L5459" s="6"/>
    </row>
    <row r="5460" spans="2:12">
      <c r="B5460" s="4"/>
      <c r="H5460" s="11"/>
      <c r="I5460" s="11"/>
      <c r="J5460" s="11"/>
      <c r="K5460" s="11"/>
      <c r="L5460" s="6"/>
    </row>
    <row r="5461" spans="2:12">
      <c r="B5461" s="4"/>
      <c r="H5461" s="11"/>
      <c r="I5461" s="11"/>
      <c r="J5461" s="11"/>
      <c r="K5461" s="11"/>
      <c r="L5461" s="6"/>
    </row>
    <row r="5462" spans="2:12">
      <c r="B5462" s="4"/>
      <c r="H5462" s="11"/>
      <c r="I5462" s="11"/>
      <c r="J5462" s="11"/>
      <c r="K5462" s="11"/>
      <c r="L5462" s="6"/>
    </row>
    <row r="5463" spans="2:12">
      <c r="B5463" s="4"/>
      <c r="H5463" s="11"/>
      <c r="I5463" s="11"/>
      <c r="J5463" s="11"/>
      <c r="K5463" s="11"/>
      <c r="L5463" s="6"/>
    </row>
    <row r="5464" spans="2:12">
      <c r="B5464" s="4"/>
      <c r="H5464" s="11"/>
      <c r="I5464" s="11"/>
      <c r="J5464" s="11"/>
      <c r="K5464" s="11"/>
      <c r="L5464" s="6"/>
    </row>
    <row r="5465" spans="2:12">
      <c r="B5465" s="4"/>
      <c r="H5465" s="11"/>
      <c r="I5465" s="11"/>
      <c r="J5465" s="11"/>
      <c r="K5465" s="11"/>
      <c r="L5465" s="6"/>
    </row>
    <row r="5466" spans="2:12">
      <c r="B5466" s="4"/>
      <c r="H5466" s="11"/>
      <c r="I5466" s="11"/>
      <c r="J5466" s="11"/>
      <c r="K5466" s="11"/>
      <c r="L5466" s="6"/>
    </row>
    <row r="5467" spans="2:12">
      <c r="B5467" s="4"/>
      <c r="H5467" s="11"/>
      <c r="I5467" s="11"/>
      <c r="J5467" s="11"/>
      <c r="K5467" s="11"/>
      <c r="L5467" s="6"/>
    </row>
    <row r="5468" spans="2:12">
      <c r="B5468" s="4"/>
      <c r="H5468" s="11"/>
      <c r="I5468" s="11"/>
      <c r="J5468" s="11"/>
      <c r="K5468" s="11"/>
      <c r="L5468" s="6"/>
    </row>
    <row r="5469" spans="2:12">
      <c r="B5469" s="4"/>
      <c r="H5469" s="11"/>
      <c r="I5469" s="11"/>
      <c r="J5469" s="11"/>
      <c r="K5469" s="11"/>
      <c r="L5469" s="6"/>
    </row>
    <row r="5470" spans="2:12">
      <c r="B5470" s="4"/>
      <c r="H5470" s="11"/>
      <c r="I5470" s="11"/>
      <c r="J5470" s="11"/>
      <c r="K5470" s="11"/>
      <c r="L5470" s="6"/>
    </row>
    <row r="5471" spans="2:12">
      <c r="B5471" s="4"/>
      <c r="H5471" s="11"/>
      <c r="I5471" s="11"/>
      <c r="J5471" s="11"/>
      <c r="K5471" s="11"/>
      <c r="L5471" s="6"/>
    </row>
    <row r="5472" spans="2:12">
      <c r="B5472" s="4"/>
      <c r="H5472" s="11"/>
      <c r="I5472" s="11"/>
      <c r="J5472" s="11"/>
      <c r="K5472" s="11"/>
      <c r="L5472" s="6"/>
    </row>
    <row r="5473" spans="2:12">
      <c r="B5473" s="4"/>
      <c r="H5473" s="11"/>
      <c r="I5473" s="11"/>
      <c r="J5473" s="11"/>
      <c r="K5473" s="11"/>
      <c r="L5473" s="6"/>
    </row>
    <row r="5474" spans="2:12">
      <c r="B5474" s="4"/>
      <c r="H5474" s="11"/>
      <c r="I5474" s="11"/>
      <c r="J5474" s="11"/>
      <c r="K5474" s="11"/>
      <c r="L5474" s="6"/>
    </row>
    <row r="5475" spans="2:12">
      <c r="B5475" s="4"/>
      <c r="H5475" s="11"/>
      <c r="I5475" s="11"/>
      <c r="J5475" s="11"/>
      <c r="K5475" s="11"/>
      <c r="L5475" s="6"/>
    </row>
    <row r="5476" spans="2:12">
      <c r="B5476" s="4"/>
      <c r="H5476" s="11"/>
      <c r="I5476" s="11"/>
      <c r="J5476" s="11"/>
      <c r="K5476" s="11"/>
      <c r="L5476" s="6"/>
    </row>
    <row r="5477" spans="2:12">
      <c r="B5477" s="4"/>
      <c r="H5477" s="11"/>
      <c r="I5477" s="11"/>
      <c r="J5477" s="11"/>
      <c r="K5477" s="11"/>
      <c r="L5477" s="6"/>
    </row>
    <row r="5478" spans="2:12">
      <c r="B5478" s="4"/>
      <c r="H5478" s="11"/>
      <c r="I5478" s="11"/>
      <c r="J5478" s="11"/>
      <c r="K5478" s="11"/>
      <c r="L5478" s="6"/>
    </row>
    <row r="5479" spans="2:12">
      <c r="B5479" s="4"/>
      <c r="H5479" s="11"/>
      <c r="I5479" s="11"/>
      <c r="J5479" s="11"/>
      <c r="K5479" s="11"/>
      <c r="L5479" s="6"/>
    </row>
    <row r="5480" spans="2:12">
      <c r="B5480" s="4"/>
      <c r="H5480" s="11"/>
      <c r="I5480" s="11"/>
      <c r="J5480" s="11"/>
      <c r="K5480" s="11"/>
      <c r="L5480" s="6"/>
    </row>
    <row r="5481" spans="2:12">
      <c r="B5481" s="4"/>
      <c r="H5481" s="11"/>
      <c r="I5481" s="11"/>
      <c r="J5481" s="11"/>
      <c r="K5481" s="11"/>
      <c r="L5481" s="6"/>
    </row>
    <row r="5482" spans="2:12">
      <c r="B5482" s="4"/>
      <c r="H5482" s="11"/>
      <c r="I5482" s="11"/>
      <c r="J5482" s="11"/>
      <c r="K5482" s="11"/>
      <c r="L5482" s="6"/>
    </row>
    <row r="5483" spans="2:12">
      <c r="B5483" s="4"/>
      <c r="H5483" s="11"/>
      <c r="I5483" s="11"/>
      <c r="J5483" s="11"/>
      <c r="K5483" s="11"/>
      <c r="L5483" s="6"/>
    </row>
    <row r="5484" spans="2:12">
      <c r="B5484" s="4"/>
      <c r="H5484" s="11"/>
      <c r="I5484" s="11"/>
      <c r="J5484" s="11"/>
      <c r="K5484" s="11"/>
      <c r="L5484" s="6"/>
    </row>
    <row r="5485" spans="2:12">
      <c r="B5485" s="4"/>
      <c r="H5485" s="11"/>
      <c r="I5485" s="11"/>
      <c r="J5485" s="11"/>
      <c r="K5485" s="11"/>
      <c r="L5485" s="6"/>
    </row>
    <row r="5486" spans="2:12">
      <c r="B5486" s="4"/>
      <c r="H5486" s="11"/>
      <c r="I5486" s="11"/>
      <c r="J5486" s="11"/>
      <c r="K5486" s="11"/>
      <c r="L5486" s="6"/>
    </row>
    <row r="5487" spans="2:12">
      <c r="B5487" s="4"/>
      <c r="H5487" s="11"/>
      <c r="I5487" s="11"/>
      <c r="J5487" s="11"/>
      <c r="K5487" s="11"/>
      <c r="L5487" s="6"/>
    </row>
    <row r="5488" spans="2:12">
      <c r="B5488" s="4"/>
      <c r="H5488" s="11"/>
      <c r="I5488" s="11"/>
      <c r="J5488" s="11"/>
      <c r="K5488" s="11"/>
      <c r="L5488" s="6"/>
    </row>
    <row r="5489" spans="2:12">
      <c r="B5489" s="4"/>
      <c r="H5489" s="11"/>
      <c r="I5489" s="11"/>
      <c r="J5489" s="11"/>
      <c r="K5489" s="11"/>
      <c r="L5489" s="6"/>
    </row>
    <row r="5490" spans="2:12">
      <c r="B5490" s="4"/>
      <c r="H5490" s="11"/>
      <c r="I5490" s="11"/>
      <c r="J5490" s="11"/>
      <c r="K5490" s="11"/>
      <c r="L5490" s="6"/>
    </row>
    <row r="5491" spans="2:12">
      <c r="B5491" s="4"/>
      <c r="H5491" s="11"/>
      <c r="I5491" s="11"/>
      <c r="J5491" s="11"/>
      <c r="K5491" s="11"/>
      <c r="L5491" s="6"/>
    </row>
    <row r="5492" spans="2:12">
      <c r="B5492" s="4"/>
      <c r="H5492" s="11"/>
      <c r="I5492" s="11"/>
      <c r="J5492" s="11"/>
      <c r="K5492" s="11"/>
      <c r="L5492" s="6"/>
    </row>
    <row r="5493" spans="2:12">
      <c r="B5493" s="4"/>
      <c r="H5493" s="11"/>
      <c r="I5493" s="11"/>
      <c r="J5493" s="11"/>
      <c r="K5493" s="11"/>
      <c r="L5493" s="6"/>
    </row>
    <row r="5494" spans="2:12">
      <c r="B5494" s="4"/>
      <c r="H5494" s="11"/>
      <c r="I5494" s="11"/>
      <c r="J5494" s="11"/>
      <c r="K5494" s="11"/>
      <c r="L5494" s="6"/>
    </row>
    <row r="5495" spans="2:12">
      <c r="B5495" s="4"/>
      <c r="H5495" s="11"/>
      <c r="I5495" s="11"/>
      <c r="J5495" s="11"/>
      <c r="K5495" s="11"/>
      <c r="L5495" s="6"/>
    </row>
    <row r="5496" spans="2:12">
      <c r="B5496" s="4"/>
      <c r="H5496" s="11"/>
      <c r="I5496" s="11"/>
      <c r="J5496" s="11"/>
      <c r="K5496" s="11"/>
      <c r="L5496" s="6"/>
    </row>
    <row r="5497" spans="2:12">
      <c r="B5497" s="4"/>
      <c r="H5497" s="11"/>
      <c r="I5497" s="11"/>
      <c r="J5497" s="11"/>
      <c r="K5497" s="11"/>
      <c r="L5497" s="6"/>
    </row>
    <row r="5498" spans="2:12">
      <c r="B5498" s="4"/>
      <c r="H5498" s="11"/>
      <c r="I5498" s="11"/>
      <c r="J5498" s="11"/>
      <c r="K5498" s="11"/>
      <c r="L5498" s="6"/>
    </row>
    <row r="5499" spans="2:12">
      <c r="B5499" s="4"/>
      <c r="H5499" s="11"/>
      <c r="I5499" s="11"/>
      <c r="J5499" s="11"/>
      <c r="K5499" s="11"/>
      <c r="L5499" s="6"/>
    </row>
    <row r="5500" spans="2:12">
      <c r="B5500" s="4"/>
      <c r="H5500" s="11"/>
      <c r="I5500" s="11"/>
      <c r="J5500" s="11"/>
      <c r="K5500" s="11"/>
      <c r="L5500" s="6"/>
    </row>
    <row r="5501" spans="2:12">
      <c r="B5501" s="4"/>
      <c r="H5501" s="11"/>
      <c r="I5501" s="11"/>
      <c r="J5501" s="11"/>
      <c r="K5501" s="11"/>
      <c r="L5501" s="6"/>
    </row>
    <row r="5502" spans="2:12">
      <c r="B5502" s="4"/>
      <c r="H5502" s="11"/>
      <c r="I5502" s="11"/>
      <c r="J5502" s="11"/>
      <c r="K5502" s="11"/>
      <c r="L5502" s="6"/>
    </row>
    <row r="5503" spans="2:12">
      <c r="B5503" s="4"/>
      <c r="H5503" s="11"/>
      <c r="I5503" s="11"/>
      <c r="J5503" s="11"/>
      <c r="K5503" s="11"/>
      <c r="L5503" s="6"/>
    </row>
    <row r="5504" spans="2:12">
      <c r="B5504" s="4"/>
      <c r="H5504" s="11"/>
      <c r="I5504" s="11"/>
      <c r="J5504" s="11"/>
      <c r="K5504" s="11"/>
      <c r="L5504" s="6"/>
    </row>
    <row r="5505" spans="2:12">
      <c r="B5505" s="4"/>
      <c r="H5505" s="11"/>
      <c r="I5505" s="11"/>
      <c r="J5505" s="11"/>
      <c r="K5505" s="11"/>
      <c r="L5505" s="6"/>
    </row>
    <row r="5506" spans="2:12">
      <c r="B5506" s="4"/>
      <c r="H5506" s="11"/>
      <c r="I5506" s="11"/>
      <c r="J5506" s="11"/>
      <c r="K5506" s="11"/>
      <c r="L5506" s="6"/>
    </row>
    <row r="5507" spans="2:12">
      <c r="B5507" s="4"/>
      <c r="H5507" s="11"/>
      <c r="I5507" s="11"/>
      <c r="J5507" s="11"/>
      <c r="K5507" s="11"/>
      <c r="L5507" s="6"/>
    </row>
    <row r="5508" spans="2:12">
      <c r="B5508" s="4"/>
      <c r="H5508" s="11"/>
      <c r="I5508" s="11"/>
      <c r="J5508" s="11"/>
      <c r="K5508" s="11"/>
      <c r="L5508" s="6"/>
    </row>
    <row r="5509" spans="2:12">
      <c r="B5509" s="4"/>
      <c r="H5509" s="11"/>
      <c r="I5509" s="11"/>
      <c r="J5509" s="11"/>
      <c r="K5509" s="11"/>
      <c r="L5509" s="6"/>
    </row>
    <row r="5510" spans="2:12">
      <c r="B5510" s="4"/>
      <c r="H5510" s="11"/>
      <c r="I5510" s="11"/>
      <c r="J5510" s="11"/>
      <c r="K5510" s="11"/>
      <c r="L5510" s="6"/>
    </row>
    <row r="5511" spans="2:12">
      <c r="B5511" s="4"/>
      <c r="H5511" s="11"/>
      <c r="I5511" s="11"/>
      <c r="J5511" s="11"/>
      <c r="K5511" s="11"/>
      <c r="L5511" s="6"/>
    </row>
    <row r="5512" spans="2:12">
      <c r="B5512" s="4"/>
      <c r="H5512" s="11"/>
      <c r="I5512" s="11"/>
      <c r="J5512" s="11"/>
      <c r="K5512" s="11"/>
      <c r="L5512" s="6"/>
    </row>
    <row r="5513" spans="2:12">
      <c r="B5513" s="4"/>
      <c r="H5513" s="11"/>
      <c r="I5513" s="11"/>
      <c r="J5513" s="11"/>
      <c r="K5513" s="11"/>
      <c r="L5513" s="6"/>
    </row>
    <row r="5514" spans="2:12">
      <c r="B5514" s="4"/>
      <c r="H5514" s="11"/>
      <c r="I5514" s="11"/>
      <c r="J5514" s="11"/>
      <c r="K5514" s="11"/>
      <c r="L5514" s="6"/>
    </row>
    <row r="5515" spans="2:12">
      <c r="B5515" s="4"/>
      <c r="H5515" s="11"/>
      <c r="I5515" s="11"/>
      <c r="J5515" s="11"/>
      <c r="K5515" s="11"/>
      <c r="L5515" s="6"/>
    </row>
    <row r="5516" spans="2:12">
      <c r="B5516" s="4"/>
      <c r="H5516" s="11"/>
      <c r="I5516" s="11"/>
      <c r="J5516" s="11"/>
      <c r="K5516" s="11"/>
      <c r="L5516" s="6"/>
    </row>
    <row r="5517" spans="2:12">
      <c r="B5517" s="4"/>
      <c r="H5517" s="11"/>
      <c r="I5517" s="11"/>
      <c r="J5517" s="11"/>
      <c r="K5517" s="11"/>
      <c r="L5517" s="6"/>
    </row>
    <row r="5518" spans="2:12">
      <c r="B5518" s="4"/>
      <c r="H5518" s="11"/>
      <c r="I5518" s="11"/>
      <c r="J5518" s="11"/>
      <c r="K5518" s="11"/>
      <c r="L5518" s="6"/>
    </row>
    <row r="5519" spans="2:12">
      <c r="B5519" s="4"/>
      <c r="H5519" s="11"/>
      <c r="I5519" s="11"/>
      <c r="J5519" s="11"/>
      <c r="K5519" s="11"/>
      <c r="L5519" s="6"/>
    </row>
    <row r="5520" spans="2:12">
      <c r="B5520" s="4"/>
      <c r="H5520" s="11"/>
      <c r="I5520" s="11"/>
      <c r="J5520" s="11"/>
      <c r="K5520" s="11"/>
      <c r="L5520" s="6"/>
    </row>
    <row r="5521" spans="2:12">
      <c r="B5521" s="4"/>
      <c r="H5521" s="11"/>
      <c r="I5521" s="11"/>
      <c r="J5521" s="11"/>
      <c r="K5521" s="11"/>
      <c r="L5521" s="6"/>
    </row>
    <row r="5522" spans="2:12">
      <c r="B5522" s="4"/>
      <c r="H5522" s="11"/>
      <c r="I5522" s="11"/>
      <c r="J5522" s="11"/>
      <c r="K5522" s="11"/>
      <c r="L5522" s="6"/>
    </row>
    <row r="5523" spans="2:12">
      <c r="B5523" s="4"/>
      <c r="H5523" s="11"/>
      <c r="I5523" s="11"/>
      <c r="J5523" s="11"/>
      <c r="K5523" s="11"/>
      <c r="L5523" s="6"/>
    </row>
    <row r="5524" spans="2:12">
      <c r="B5524" s="4"/>
      <c r="H5524" s="11"/>
      <c r="I5524" s="11"/>
      <c r="J5524" s="11"/>
      <c r="K5524" s="11"/>
      <c r="L5524" s="6"/>
    </row>
    <row r="5525" spans="2:12">
      <c r="B5525" s="4"/>
      <c r="H5525" s="11"/>
      <c r="I5525" s="11"/>
      <c r="J5525" s="11"/>
      <c r="K5525" s="11"/>
      <c r="L5525" s="6"/>
    </row>
    <row r="5526" spans="2:12">
      <c r="B5526" s="4"/>
      <c r="H5526" s="11"/>
      <c r="I5526" s="11"/>
      <c r="J5526" s="11"/>
      <c r="K5526" s="11"/>
      <c r="L5526" s="6"/>
    </row>
    <row r="5527" spans="2:12">
      <c r="B5527" s="4"/>
      <c r="H5527" s="11"/>
      <c r="I5527" s="11"/>
      <c r="J5527" s="11"/>
      <c r="K5527" s="11"/>
      <c r="L5527" s="6"/>
    </row>
    <row r="5528" spans="2:12">
      <c r="B5528" s="4"/>
      <c r="H5528" s="11"/>
      <c r="I5528" s="11"/>
      <c r="J5528" s="11"/>
      <c r="K5528" s="11"/>
      <c r="L5528" s="6"/>
    </row>
    <row r="5529" spans="2:12">
      <c r="B5529" s="4"/>
      <c r="H5529" s="11"/>
      <c r="I5529" s="11"/>
      <c r="J5529" s="11"/>
      <c r="K5529" s="11"/>
      <c r="L5529" s="6"/>
    </row>
    <row r="5530" spans="2:12">
      <c r="B5530" s="4"/>
      <c r="H5530" s="11"/>
      <c r="I5530" s="11"/>
      <c r="J5530" s="11"/>
      <c r="K5530" s="11"/>
      <c r="L5530" s="6"/>
    </row>
    <row r="5531" spans="2:12">
      <c r="B5531" s="4"/>
      <c r="H5531" s="11"/>
      <c r="I5531" s="11"/>
      <c r="J5531" s="11"/>
      <c r="K5531" s="11"/>
      <c r="L5531" s="6"/>
    </row>
    <row r="5532" spans="2:12">
      <c r="B5532" s="4"/>
      <c r="H5532" s="11"/>
      <c r="I5532" s="11"/>
      <c r="J5532" s="11"/>
      <c r="K5532" s="11"/>
      <c r="L5532" s="6"/>
    </row>
    <row r="5533" spans="2:12">
      <c r="B5533" s="4"/>
      <c r="H5533" s="11"/>
      <c r="I5533" s="11"/>
      <c r="J5533" s="11"/>
      <c r="K5533" s="11"/>
      <c r="L5533" s="6"/>
    </row>
    <row r="5534" spans="2:12">
      <c r="B5534" s="4"/>
      <c r="H5534" s="11"/>
      <c r="I5534" s="11"/>
      <c r="J5534" s="11"/>
      <c r="K5534" s="11"/>
      <c r="L5534" s="6"/>
    </row>
    <row r="5535" spans="2:12">
      <c r="B5535" s="4"/>
      <c r="H5535" s="11"/>
      <c r="I5535" s="11"/>
      <c r="J5535" s="11"/>
      <c r="K5535" s="11"/>
      <c r="L5535" s="6"/>
    </row>
    <row r="5536" spans="2:12">
      <c r="B5536" s="4"/>
      <c r="H5536" s="11"/>
      <c r="I5536" s="11"/>
      <c r="J5536" s="11"/>
      <c r="K5536" s="11"/>
      <c r="L5536" s="6"/>
    </row>
    <row r="5537" spans="2:12">
      <c r="B5537" s="4"/>
      <c r="H5537" s="11"/>
      <c r="I5537" s="11"/>
      <c r="J5537" s="11"/>
      <c r="K5537" s="11"/>
      <c r="L5537" s="6"/>
    </row>
    <row r="5538" spans="2:12">
      <c r="B5538" s="4"/>
      <c r="H5538" s="11"/>
      <c r="I5538" s="11"/>
      <c r="J5538" s="11"/>
      <c r="K5538" s="11"/>
      <c r="L5538" s="6"/>
    </row>
    <row r="5539" spans="2:12">
      <c r="B5539" s="4"/>
      <c r="H5539" s="11"/>
      <c r="I5539" s="11"/>
      <c r="J5539" s="11"/>
      <c r="K5539" s="11"/>
      <c r="L5539" s="6"/>
    </row>
    <row r="5540" spans="2:12">
      <c r="B5540" s="4"/>
      <c r="H5540" s="11"/>
      <c r="I5540" s="11"/>
      <c r="J5540" s="11"/>
      <c r="K5540" s="11"/>
      <c r="L5540" s="6"/>
    </row>
    <row r="5541" spans="2:12">
      <c r="B5541" s="4"/>
      <c r="H5541" s="11"/>
      <c r="I5541" s="11"/>
      <c r="J5541" s="11"/>
      <c r="K5541" s="11"/>
      <c r="L5541" s="6"/>
    </row>
    <row r="5542" spans="2:12">
      <c r="B5542" s="4"/>
      <c r="H5542" s="11"/>
      <c r="I5542" s="11"/>
      <c r="J5542" s="11"/>
      <c r="K5542" s="11"/>
      <c r="L5542" s="6"/>
    </row>
    <row r="5543" spans="2:12">
      <c r="B5543" s="4"/>
      <c r="H5543" s="11"/>
      <c r="I5543" s="11"/>
      <c r="J5543" s="11"/>
      <c r="K5543" s="11"/>
      <c r="L5543" s="6"/>
    </row>
    <row r="5544" spans="2:12">
      <c r="B5544" s="4"/>
      <c r="H5544" s="11"/>
      <c r="I5544" s="11"/>
      <c r="J5544" s="11"/>
      <c r="K5544" s="11"/>
      <c r="L5544" s="6"/>
    </row>
    <row r="5545" spans="2:12">
      <c r="B5545" s="4"/>
      <c r="H5545" s="11"/>
      <c r="I5545" s="11"/>
      <c r="J5545" s="11"/>
      <c r="K5545" s="11"/>
      <c r="L5545" s="6"/>
    </row>
    <row r="5546" spans="2:12">
      <c r="B5546" s="4"/>
      <c r="H5546" s="11"/>
      <c r="I5546" s="11"/>
      <c r="J5546" s="11"/>
      <c r="K5546" s="11"/>
      <c r="L5546" s="6"/>
    </row>
    <row r="5547" spans="2:12">
      <c r="B5547" s="4"/>
      <c r="H5547" s="11"/>
      <c r="I5547" s="11"/>
      <c r="J5547" s="11"/>
      <c r="K5547" s="11"/>
      <c r="L5547" s="6"/>
    </row>
    <row r="5548" spans="2:12">
      <c r="B5548" s="4"/>
      <c r="H5548" s="11"/>
      <c r="I5548" s="11"/>
      <c r="J5548" s="11"/>
      <c r="K5548" s="11"/>
      <c r="L5548" s="6"/>
    </row>
    <row r="5549" spans="2:12">
      <c r="B5549" s="4"/>
      <c r="H5549" s="11"/>
      <c r="I5549" s="11"/>
      <c r="J5549" s="11"/>
      <c r="K5549" s="11"/>
      <c r="L5549" s="6"/>
    </row>
    <row r="5550" spans="2:12">
      <c r="B5550" s="4"/>
      <c r="H5550" s="11"/>
      <c r="I5550" s="11"/>
      <c r="J5550" s="11"/>
      <c r="K5550" s="11"/>
      <c r="L5550" s="6"/>
    </row>
    <row r="5551" spans="2:12">
      <c r="B5551" s="4"/>
      <c r="H5551" s="11"/>
      <c r="I5551" s="11"/>
      <c r="J5551" s="11"/>
      <c r="K5551" s="11"/>
      <c r="L5551" s="6"/>
    </row>
    <row r="5552" spans="2:12">
      <c r="B5552" s="4"/>
      <c r="H5552" s="11"/>
      <c r="I5552" s="11"/>
      <c r="J5552" s="11"/>
      <c r="K5552" s="11"/>
      <c r="L5552" s="6"/>
    </row>
    <row r="5553" spans="2:12">
      <c r="B5553" s="4"/>
      <c r="H5553" s="11"/>
      <c r="I5553" s="11"/>
      <c r="J5553" s="11"/>
      <c r="K5553" s="11"/>
      <c r="L5553" s="6"/>
    </row>
    <row r="5554" spans="2:12">
      <c r="B5554" s="4"/>
      <c r="H5554" s="11"/>
      <c r="I5554" s="11"/>
      <c r="J5554" s="11"/>
      <c r="K5554" s="11"/>
      <c r="L5554" s="6"/>
    </row>
    <row r="5555" spans="2:12">
      <c r="B5555" s="4"/>
      <c r="H5555" s="11"/>
      <c r="I5555" s="11"/>
      <c r="J5555" s="11"/>
      <c r="K5555" s="11"/>
      <c r="L5555" s="6"/>
    </row>
    <row r="5556" spans="2:12">
      <c r="B5556" s="4"/>
      <c r="H5556" s="11"/>
      <c r="I5556" s="11"/>
      <c r="J5556" s="11"/>
      <c r="K5556" s="11"/>
      <c r="L5556" s="6"/>
    </row>
    <row r="5557" spans="2:12">
      <c r="B5557" s="4"/>
      <c r="H5557" s="11"/>
      <c r="I5557" s="11"/>
      <c r="J5557" s="11"/>
      <c r="K5557" s="11"/>
      <c r="L5557" s="6"/>
    </row>
    <row r="5558" spans="2:12">
      <c r="B5558" s="4"/>
      <c r="H5558" s="11"/>
      <c r="I5558" s="11"/>
      <c r="J5558" s="11"/>
      <c r="K5558" s="11"/>
      <c r="L5558" s="6"/>
    </row>
    <row r="5559" spans="2:12">
      <c r="B5559" s="4"/>
      <c r="H5559" s="11"/>
      <c r="I5559" s="11"/>
      <c r="J5559" s="11"/>
      <c r="K5559" s="11"/>
      <c r="L5559" s="6"/>
    </row>
    <row r="5560" spans="2:12">
      <c r="B5560" s="4"/>
      <c r="H5560" s="11"/>
      <c r="I5560" s="11"/>
      <c r="J5560" s="11"/>
      <c r="K5560" s="11"/>
      <c r="L5560" s="6"/>
    </row>
    <row r="5561" spans="2:12">
      <c r="B5561" s="4"/>
      <c r="H5561" s="11"/>
      <c r="I5561" s="11"/>
      <c r="J5561" s="11"/>
      <c r="K5561" s="11"/>
      <c r="L5561" s="6"/>
    </row>
    <row r="5562" spans="2:12">
      <c r="B5562" s="4"/>
      <c r="H5562" s="11"/>
      <c r="I5562" s="11"/>
      <c r="J5562" s="11"/>
      <c r="K5562" s="11"/>
      <c r="L5562" s="6"/>
    </row>
    <row r="5563" spans="2:12">
      <c r="B5563" s="4"/>
      <c r="H5563" s="11"/>
      <c r="I5563" s="11"/>
      <c r="J5563" s="11"/>
      <c r="K5563" s="11"/>
      <c r="L5563" s="6"/>
    </row>
    <row r="5564" spans="2:12">
      <c r="B5564" s="4"/>
      <c r="H5564" s="11"/>
      <c r="I5564" s="11"/>
      <c r="J5564" s="11"/>
      <c r="K5564" s="11"/>
      <c r="L5564" s="6"/>
    </row>
    <row r="5565" spans="2:12">
      <c r="B5565" s="4"/>
      <c r="H5565" s="11"/>
      <c r="I5565" s="11"/>
      <c r="J5565" s="11"/>
      <c r="K5565" s="11"/>
      <c r="L5565" s="6"/>
    </row>
    <row r="5566" spans="2:12">
      <c r="B5566" s="4"/>
      <c r="H5566" s="11"/>
      <c r="I5566" s="11"/>
      <c r="J5566" s="11"/>
      <c r="K5566" s="11"/>
      <c r="L5566" s="6"/>
    </row>
    <row r="5567" spans="2:12">
      <c r="B5567" s="4"/>
      <c r="H5567" s="11"/>
      <c r="I5567" s="11"/>
      <c r="J5567" s="11"/>
      <c r="K5567" s="11"/>
      <c r="L5567" s="6"/>
    </row>
    <row r="5568" spans="2:12">
      <c r="B5568" s="4"/>
      <c r="H5568" s="11"/>
      <c r="I5568" s="11"/>
      <c r="J5568" s="11"/>
      <c r="K5568" s="11"/>
      <c r="L5568" s="6"/>
    </row>
    <row r="5569" spans="2:12">
      <c r="B5569" s="4"/>
      <c r="H5569" s="11"/>
      <c r="I5569" s="11"/>
      <c r="J5569" s="11"/>
      <c r="K5569" s="11"/>
      <c r="L5569" s="6"/>
    </row>
    <row r="5570" spans="2:12">
      <c r="B5570" s="4"/>
      <c r="H5570" s="11"/>
      <c r="I5570" s="11"/>
      <c r="J5570" s="11"/>
      <c r="K5570" s="11"/>
      <c r="L5570" s="6"/>
    </row>
    <row r="5571" spans="2:12">
      <c r="B5571" s="4"/>
      <c r="H5571" s="11"/>
      <c r="I5571" s="11"/>
      <c r="J5571" s="11"/>
      <c r="K5571" s="11"/>
      <c r="L5571" s="6"/>
    </row>
    <row r="5572" spans="2:12">
      <c r="B5572" s="4"/>
      <c r="H5572" s="11"/>
      <c r="I5572" s="11"/>
      <c r="J5572" s="11"/>
      <c r="K5572" s="11"/>
      <c r="L5572" s="6"/>
    </row>
    <row r="5573" spans="2:12">
      <c r="B5573" s="4"/>
      <c r="H5573" s="11"/>
      <c r="I5573" s="11"/>
      <c r="J5573" s="11"/>
      <c r="K5573" s="11"/>
      <c r="L5573" s="6"/>
    </row>
    <row r="5574" spans="2:12">
      <c r="B5574" s="4"/>
      <c r="H5574" s="11"/>
      <c r="I5574" s="11"/>
      <c r="J5574" s="11"/>
      <c r="K5574" s="11"/>
      <c r="L5574" s="6"/>
    </row>
    <row r="5575" spans="2:12">
      <c r="B5575" s="4"/>
      <c r="H5575" s="11"/>
      <c r="I5575" s="11"/>
      <c r="J5575" s="11"/>
      <c r="K5575" s="11"/>
      <c r="L5575" s="6"/>
    </row>
    <row r="5576" spans="2:12">
      <c r="B5576" s="4"/>
      <c r="H5576" s="11"/>
      <c r="I5576" s="11"/>
      <c r="J5576" s="11"/>
      <c r="K5576" s="11"/>
      <c r="L5576" s="6"/>
    </row>
    <row r="5577" spans="2:12">
      <c r="B5577" s="4"/>
      <c r="H5577" s="11"/>
      <c r="I5577" s="11"/>
      <c r="J5577" s="11"/>
      <c r="K5577" s="11"/>
      <c r="L5577" s="6"/>
    </row>
    <row r="5578" spans="2:12">
      <c r="B5578" s="4"/>
      <c r="H5578" s="11"/>
      <c r="I5578" s="11"/>
      <c r="J5578" s="11"/>
      <c r="K5578" s="11"/>
      <c r="L5578" s="6"/>
    </row>
    <row r="5579" spans="2:12">
      <c r="B5579" s="4"/>
      <c r="H5579" s="11"/>
      <c r="I5579" s="11"/>
      <c r="J5579" s="11"/>
      <c r="K5579" s="11"/>
      <c r="L5579" s="6"/>
    </row>
    <row r="5580" spans="2:12">
      <c r="B5580" s="4"/>
      <c r="H5580" s="11"/>
      <c r="I5580" s="11"/>
      <c r="J5580" s="11"/>
      <c r="K5580" s="11"/>
      <c r="L5580" s="6"/>
    </row>
    <row r="5581" spans="2:12">
      <c r="B5581" s="4"/>
      <c r="H5581" s="11"/>
      <c r="I5581" s="11"/>
      <c r="J5581" s="11"/>
      <c r="K5581" s="11"/>
      <c r="L5581" s="6"/>
    </row>
    <row r="5582" spans="2:12">
      <c r="B5582" s="4"/>
      <c r="H5582" s="11"/>
      <c r="I5582" s="11"/>
      <c r="J5582" s="11"/>
      <c r="K5582" s="11"/>
      <c r="L5582" s="6"/>
    </row>
    <row r="5583" spans="2:12">
      <c r="B5583" s="4"/>
      <c r="H5583" s="11"/>
      <c r="I5583" s="11"/>
      <c r="J5583" s="11"/>
      <c r="K5583" s="11"/>
      <c r="L5583" s="6"/>
    </row>
    <row r="5584" spans="2:12">
      <c r="B5584" s="4"/>
      <c r="H5584" s="11"/>
      <c r="I5584" s="11"/>
      <c r="J5584" s="11"/>
      <c r="K5584" s="11"/>
      <c r="L5584" s="6"/>
    </row>
    <row r="5585" spans="2:12">
      <c r="B5585" s="4"/>
      <c r="H5585" s="11"/>
      <c r="I5585" s="11"/>
      <c r="J5585" s="11"/>
      <c r="K5585" s="11"/>
      <c r="L5585" s="6"/>
    </row>
    <row r="5586" spans="2:12">
      <c r="B5586" s="4"/>
      <c r="H5586" s="11"/>
      <c r="I5586" s="11"/>
      <c r="J5586" s="11"/>
      <c r="K5586" s="11"/>
      <c r="L5586" s="6"/>
    </row>
    <row r="5587" spans="2:12">
      <c r="B5587" s="4"/>
      <c r="H5587" s="11"/>
      <c r="I5587" s="11"/>
      <c r="J5587" s="11"/>
      <c r="K5587" s="11"/>
      <c r="L5587" s="6"/>
    </row>
    <row r="5588" spans="2:12">
      <c r="B5588" s="4"/>
      <c r="H5588" s="11"/>
      <c r="I5588" s="11"/>
      <c r="J5588" s="11"/>
      <c r="K5588" s="11"/>
      <c r="L5588" s="6"/>
    </row>
    <row r="5589" spans="2:12">
      <c r="B5589" s="4"/>
      <c r="H5589" s="11"/>
      <c r="I5589" s="11"/>
      <c r="J5589" s="11"/>
      <c r="K5589" s="11"/>
      <c r="L5589" s="6"/>
    </row>
    <row r="5590" spans="2:12">
      <c r="B5590" s="4"/>
      <c r="H5590" s="11"/>
      <c r="I5590" s="11"/>
      <c r="J5590" s="11"/>
      <c r="K5590" s="11"/>
      <c r="L5590" s="6"/>
    </row>
    <row r="5591" spans="2:12">
      <c r="B5591" s="4"/>
      <c r="H5591" s="11"/>
      <c r="I5591" s="11"/>
      <c r="J5591" s="11"/>
      <c r="K5591" s="11"/>
      <c r="L5591" s="6"/>
    </row>
    <row r="5592" spans="2:12">
      <c r="B5592" s="4"/>
      <c r="H5592" s="11"/>
      <c r="I5592" s="11"/>
      <c r="J5592" s="11"/>
      <c r="K5592" s="11"/>
      <c r="L5592" s="6"/>
    </row>
    <row r="5593" spans="2:12">
      <c r="B5593" s="4"/>
      <c r="H5593" s="11"/>
      <c r="I5593" s="11"/>
      <c r="J5593" s="11"/>
      <c r="K5593" s="11"/>
      <c r="L5593" s="6"/>
    </row>
    <row r="5594" spans="2:12">
      <c r="B5594" s="4"/>
      <c r="H5594" s="11"/>
      <c r="I5594" s="11"/>
      <c r="J5594" s="11"/>
      <c r="K5594" s="11"/>
      <c r="L5594" s="6"/>
    </row>
    <row r="5595" spans="2:12">
      <c r="B5595" s="4"/>
      <c r="H5595" s="11"/>
      <c r="I5595" s="11"/>
      <c r="J5595" s="11"/>
      <c r="K5595" s="11"/>
      <c r="L5595" s="6"/>
    </row>
    <row r="5596" spans="2:12">
      <c r="B5596" s="4"/>
      <c r="H5596" s="11"/>
      <c r="I5596" s="11"/>
      <c r="J5596" s="11"/>
      <c r="K5596" s="11"/>
      <c r="L5596" s="6"/>
    </row>
    <row r="5597" spans="2:12">
      <c r="B5597" s="4"/>
      <c r="H5597" s="11"/>
      <c r="I5597" s="11"/>
      <c r="J5597" s="11"/>
      <c r="K5597" s="11"/>
      <c r="L5597" s="6"/>
    </row>
    <row r="5598" spans="2:12">
      <c r="B5598" s="4"/>
      <c r="H5598" s="11"/>
      <c r="I5598" s="11"/>
      <c r="J5598" s="11"/>
      <c r="K5598" s="11"/>
      <c r="L5598" s="6"/>
    </row>
    <row r="5599" spans="2:12">
      <c r="B5599" s="4"/>
      <c r="H5599" s="11"/>
      <c r="I5599" s="11"/>
      <c r="J5599" s="11"/>
      <c r="K5599" s="11"/>
      <c r="L5599" s="6"/>
    </row>
    <row r="5600" spans="2:12">
      <c r="B5600" s="4"/>
      <c r="H5600" s="11"/>
      <c r="I5600" s="11"/>
      <c r="J5600" s="11"/>
      <c r="K5600" s="11"/>
      <c r="L5600" s="6"/>
    </row>
    <row r="5601" spans="2:12">
      <c r="B5601" s="4"/>
      <c r="H5601" s="11"/>
      <c r="I5601" s="11"/>
      <c r="J5601" s="11"/>
      <c r="K5601" s="11"/>
      <c r="L5601" s="6"/>
    </row>
    <row r="5602" spans="2:12">
      <c r="B5602" s="4"/>
      <c r="H5602" s="11"/>
      <c r="I5602" s="11"/>
      <c r="J5602" s="11"/>
      <c r="K5602" s="11"/>
      <c r="L5602" s="6"/>
    </row>
    <row r="5603" spans="2:12">
      <c r="B5603" s="4"/>
      <c r="H5603" s="11"/>
      <c r="I5603" s="11"/>
      <c r="J5603" s="11"/>
      <c r="K5603" s="11"/>
      <c r="L5603" s="6"/>
    </row>
    <row r="5604" spans="2:12">
      <c r="B5604" s="4"/>
      <c r="H5604" s="11"/>
      <c r="I5604" s="11"/>
      <c r="J5604" s="11"/>
      <c r="K5604" s="11"/>
      <c r="L5604" s="6"/>
    </row>
    <row r="5605" spans="2:12">
      <c r="B5605" s="4"/>
      <c r="H5605" s="11"/>
      <c r="I5605" s="11"/>
      <c r="J5605" s="11"/>
      <c r="K5605" s="11"/>
      <c r="L5605" s="6"/>
    </row>
    <row r="5606" spans="2:12">
      <c r="B5606" s="4"/>
      <c r="H5606" s="11"/>
      <c r="I5606" s="11"/>
      <c r="J5606" s="11"/>
      <c r="K5606" s="11"/>
      <c r="L5606" s="6"/>
    </row>
    <row r="5607" spans="2:12">
      <c r="B5607" s="4"/>
      <c r="H5607" s="11"/>
      <c r="I5607" s="11"/>
      <c r="J5607" s="11"/>
      <c r="K5607" s="11"/>
      <c r="L5607" s="6"/>
    </row>
    <row r="5608" spans="2:12">
      <c r="B5608" s="4"/>
      <c r="H5608" s="11"/>
      <c r="I5608" s="11"/>
      <c r="J5608" s="11"/>
      <c r="K5608" s="11"/>
      <c r="L5608" s="6"/>
    </row>
    <row r="5609" spans="2:12">
      <c r="B5609" s="4"/>
      <c r="H5609" s="11"/>
      <c r="I5609" s="11"/>
      <c r="J5609" s="11"/>
      <c r="K5609" s="11"/>
      <c r="L5609" s="6"/>
    </row>
    <row r="5610" spans="2:12">
      <c r="B5610" s="4"/>
      <c r="H5610" s="11"/>
      <c r="I5610" s="11"/>
      <c r="J5610" s="11"/>
      <c r="K5610" s="11"/>
      <c r="L5610" s="6"/>
    </row>
    <row r="5611" spans="2:12">
      <c r="B5611" s="4"/>
      <c r="H5611" s="11"/>
      <c r="I5611" s="11"/>
      <c r="J5611" s="11"/>
      <c r="K5611" s="11"/>
      <c r="L5611" s="6"/>
    </row>
    <row r="5612" spans="2:12">
      <c r="B5612" s="4"/>
      <c r="H5612" s="11"/>
      <c r="I5612" s="11"/>
      <c r="J5612" s="11"/>
      <c r="K5612" s="11"/>
      <c r="L5612" s="6"/>
    </row>
    <row r="5613" spans="2:12">
      <c r="B5613" s="4"/>
      <c r="H5613" s="11"/>
      <c r="I5613" s="11"/>
      <c r="J5613" s="11"/>
      <c r="K5613" s="11"/>
      <c r="L5613" s="6"/>
    </row>
    <row r="5614" spans="2:12">
      <c r="B5614" s="4"/>
      <c r="H5614" s="11"/>
      <c r="I5614" s="11"/>
      <c r="J5614" s="11"/>
      <c r="K5614" s="11"/>
      <c r="L5614" s="6"/>
    </row>
    <row r="5615" spans="2:12">
      <c r="B5615" s="4"/>
      <c r="H5615" s="11"/>
      <c r="I5615" s="11"/>
      <c r="J5615" s="11"/>
      <c r="K5615" s="11"/>
      <c r="L5615" s="6"/>
    </row>
    <row r="5616" spans="2:12">
      <c r="B5616" s="4"/>
      <c r="H5616" s="11"/>
      <c r="I5616" s="11"/>
      <c r="J5616" s="11"/>
      <c r="K5616" s="11"/>
      <c r="L5616" s="6"/>
    </row>
    <row r="5617" spans="2:12">
      <c r="B5617" s="4"/>
      <c r="H5617" s="11"/>
      <c r="I5617" s="11"/>
      <c r="J5617" s="11"/>
      <c r="K5617" s="11"/>
      <c r="L5617" s="6"/>
    </row>
    <row r="5618" spans="2:12">
      <c r="B5618" s="4"/>
      <c r="H5618" s="11"/>
      <c r="I5618" s="11"/>
      <c r="J5618" s="11"/>
      <c r="K5618" s="11"/>
      <c r="L5618" s="6"/>
    </row>
    <row r="5619" spans="2:12">
      <c r="B5619" s="4"/>
      <c r="H5619" s="11"/>
      <c r="I5619" s="11"/>
      <c r="J5619" s="11"/>
      <c r="K5619" s="11"/>
      <c r="L5619" s="6"/>
    </row>
    <row r="5620" spans="2:12">
      <c r="B5620" s="4"/>
      <c r="H5620" s="11"/>
      <c r="I5620" s="11"/>
      <c r="J5620" s="11"/>
      <c r="K5620" s="11"/>
      <c r="L5620" s="6"/>
    </row>
    <row r="5621" spans="2:12">
      <c r="B5621" s="4"/>
      <c r="H5621" s="11"/>
      <c r="I5621" s="11"/>
      <c r="J5621" s="11"/>
      <c r="K5621" s="11"/>
      <c r="L5621" s="6"/>
    </row>
    <row r="5622" spans="2:12">
      <c r="B5622" s="4"/>
      <c r="H5622" s="11"/>
      <c r="I5622" s="11"/>
      <c r="J5622" s="11"/>
      <c r="K5622" s="11"/>
      <c r="L5622" s="6"/>
    </row>
    <row r="5623" spans="2:12">
      <c r="B5623" s="4"/>
      <c r="H5623" s="11"/>
      <c r="I5623" s="11"/>
      <c r="J5623" s="11"/>
      <c r="K5623" s="11"/>
      <c r="L5623" s="6"/>
    </row>
    <row r="5624" spans="2:12">
      <c r="B5624" s="4"/>
      <c r="H5624" s="11"/>
      <c r="I5624" s="11"/>
      <c r="J5624" s="11"/>
      <c r="K5624" s="11"/>
      <c r="L5624" s="6"/>
    </row>
    <row r="5625" spans="2:12">
      <c r="B5625" s="4"/>
      <c r="H5625" s="11"/>
      <c r="I5625" s="11"/>
      <c r="J5625" s="11"/>
      <c r="K5625" s="11"/>
      <c r="L5625" s="6"/>
    </row>
    <row r="5626" spans="2:12">
      <c r="B5626" s="4"/>
      <c r="H5626" s="11"/>
      <c r="I5626" s="11"/>
      <c r="J5626" s="11"/>
      <c r="K5626" s="11"/>
      <c r="L5626" s="6"/>
    </row>
    <row r="5627" spans="2:12">
      <c r="B5627" s="4"/>
      <c r="H5627" s="11"/>
      <c r="I5627" s="11"/>
      <c r="J5627" s="11"/>
      <c r="K5627" s="11"/>
      <c r="L5627" s="6"/>
    </row>
    <row r="5628" spans="2:12">
      <c r="B5628" s="4"/>
      <c r="H5628" s="11"/>
      <c r="I5628" s="11"/>
      <c r="J5628" s="11"/>
      <c r="K5628" s="11"/>
      <c r="L5628" s="6"/>
    </row>
    <row r="5629" spans="2:12">
      <c r="B5629" s="4"/>
      <c r="H5629" s="11"/>
      <c r="I5629" s="11"/>
      <c r="J5629" s="11"/>
      <c r="K5629" s="11"/>
      <c r="L5629" s="6"/>
    </row>
    <row r="5630" spans="2:12">
      <c r="B5630" s="4"/>
      <c r="H5630" s="11"/>
      <c r="I5630" s="11"/>
      <c r="J5630" s="11"/>
      <c r="K5630" s="11"/>
      <c r="L5630" s="6"/>
    </row>
    <row r="5631" spans="2:12">
      <c r="B5631" s="4"/>
      <c r="H5631" s="11"/>
      <c r="I5631" s="11"/>
      <c r="J5631" s="11"/>
      <c r="K5631" s="11"/>
      <c r="L5631" s="6"/>
    </row>
    <row r="5632" spans="2:12">
      <c r="B5632" s="4"/>
      <c r="H5632" s="11"/>
      <c r="I5632" s="11"/>
      <c r="J5632" s="11"/>
      <c r="K5632" s="11"/>
      <c r="L5632" s="6"/>
    </row>
    <row r="5633" spans="2:12">
      <c r="B5633" s="4"/>
      <c r="H5633" s="11"/>
      <c r="I5633" s="11"/>
      <c r="J5633" s="11"/>
      <c r="K5633" s="11"/>
      <c r="L5633" s="6"/>
    </row>
    <row r="5634" spans="2:12">
      <c r="B5634" s="4"/>
      <c r="H5634" s="11"/>
      <c r="I5634" s="11"/>
      <c r="J5634" s="11"/>
      <c r="K5634" s="11"/>
      <c r="L5634" s="6"/>
    </row>
    <row r="5635" spans="2:12">
      <c r="B5635" s="4"/>
      <c r="H5635" s="11"/>
      <c r="I5635" s="11"/>
      <c r="J5635" s="11"/>
      <c r="K5635" s="11"/>
      <c r="L5635" s="6"/>
    </row>
    <row r="5636" spans="2:12">
      <c r="B5636" s="4"/>
      <c r="H5636" s="11"/>
      <c r="I5636" s="11"/>
      <c r="J5636" s="11"/>
      <c r="K5636" s="11"/>
      <c r="L5636" s="6"/>
    </row>
    <row r="5637" spans="2:12">
      <c r="B5637" s="4"/>
      <c r="H5637" s="11"/>
      <c r="I5637" s="11"/>
      <c r="J5637" s="11"/>
      <c r="K5637" s="11"/>
      <c r="L5637" s="6"/>
    </row>
    <row r="5638" spans="2:12">
      <c r="B5638" s="4"/>
      <c r="H5638" s="11"/>
      <c r="I5638" s="11"/>
      <c r="J5638" s="11"/>
      <c r="K5638" s="11"/>
      <c r="L5638" s="6"/>
    </row>
    <row r="5639" spans="2:12">
      <c r="B5639" s="4"/>
      <c r="H5639" s="11"/>
      <c r="I5639" s="11"/>
      <c r="J5639" s="11"/>
      <c r="K5639" s="11"/>
      <c r="L5639" s="6"/>
    </row>
    <row r="5640" spans="2:12">
      <c r="B5640" s="4"/>
      <c r="H5640" s="11"/>
      <c r="I5640" s="11"/>
      <c r="J5640" s="11"/>
      <c r="K5640" s="11"/>
      <c r="L5640" s="6"/>
    </row>
    <row r="5641" spans="2:12">
      <c r="B5641" s="4"/>
      <c r="H5641" s="11"/>
      <c r="I5641" s="11"/>
      <c r="J5641" s="11"/>
      <c r="K5641" s="11"/>
      <c r="L5641" s="6"/>
    </row>
    <row r="5642" spans="2:12">
      <c r="B5642" s="4"/>
      <c r="H5642" s="11"/>
      <c r="I5642" s="11"/>
      <c r="J5642" s="11"/>
      <c r="K5642" s="11"/>
      <c r="L5642" s="6"/>
    </row>
    <row r="5643" spans="2:12">
      <c r="B5643" s="4"/>
      <c r="H5643" s="11"/>
      <c r="I5643" s="11"/>
      <c r="J5643" s="11"/>
      <c r="K5643" s="11"/>
      <c r="L5643" s="6"/>
    </row>
    <row r="5644" spans="2:12">
      <c r="B5644" s="4"/>
      <c r="H5644" s="11"/>
      <c r="I5644" s="11"/>
      <c r="J5644" s="11"/>
      <c r="K5644" s="11"/>
      <c r="L5644" s="6"/>
    </row>
    <row r="5645" spans="2:12">
      <c r="B5645" s="4"/>
      <c r="H5645" s="11"/>
      <c r="I5645" s="11"/>
      <c r="J5645" s="11"/>
      <c r="K5645" s="11"/>
      <c r="L5645" s="6"/>
    </row>
    <row r="5646" spans="2:12">
      <c r="B5646" s="4"/>
      <c r="H5646" s="11"/>
      <c r="I5646" s="11"/>
      <c r="J5646" s="11"/>
      <c r="K5646" s="11"/>
      <c r="L5646" s="6"/>
    </row>
    <row r="5647" spans="2:12">
      <c r="B5647" s="4"/>
      <c r="H5647" s="11"/>
      <c r="I5647" s="11"/>
      <c r="J5647" s="11"/>
      <c r="K5647" s="11"/>
      <c r="L5647" s="6"/>
    </row>
    <row r="5648" spans="2:12">
      <c r="B5648" s="4"/>
      <c r="H5648" s="11"/>
      <c r="I5648" s="11"/>
      <c r="J5648" s="11"/>
      <c r="K5648" s="11"/>
      <c r="L5648" s="6"/>
    </row>
    <row r="5649" spans="2:12">
      <c r="B5649" s="4"/>
      <c r="H5649" s="11"/>
      <c r="I5649" s="11"/>
      <c r="J5649" s="11"/>
      <c r="K5649" s="11"/>
      <c r="L5649" s="6"/>
    </row>
    <row r="5650" spans="2:12">
      <c r="B5650" s="4"/>
      <c r="H5650" s="11"/>
      <c r="I5650" s="11"/>
      <c r="J5650" s="11"/>
      <c r="K5650" s="11"/>
      <c r="L5650" s="6"/>
    </row>
    <row r="5651" spans="2:12">
      <c r="B5651" s="4"/>
      <c r="H5651" s="11"/>
      <c r="I5651" s="11"/>
      <c r="J5651" s="11"/>
      <c r="K5651" s="11"/>
      <c r="L5651" s="6"/>
    </row>
    <row r="5652" spans="2:12">
      <c r="B5652" s="4"/>
      <c r="H5652" s="11"/>
      <c r="I5652" s="11"/>
      <c r="J5652" s="11"/>
      <c r="K5652" s="11"/>
      <c r="L5652" s="6"/>
    </row>
    <row r="5653" spans="2:12">
      <c r="B5653" s="4"/>
      <c r="H5653" s="11"/>
      <c r="I5653" s="11"/>
      <c r="J5653" s="11"/>
      <c r="K5653" s="11"/>
      <c r="L5653" s="6"/>
    </row>
    <row r="5654" spans="2:12">
      <c r="B5654" s="4"/>
      <c r="H5654" s="11"/>
      <c r="I5654" s="11"/>
      <c r="J5654" s="11"/>
      <c r="K5654" s="11"/>
      <c r="L5654" s="6"/>
    </row>
    <row r="5655" spans="2:12">
      <c r="B5655" s="4"/>
      <c r="H5655" s="11"/>
      <c r="I5655" s="11"/>
      <c r="J5655" s="11"/>
      <c r="K5655" s="11"/>
      <c r="L5655" s="6"/>
    </row>
    <row r="5656" spans="2:12">
      <c r="B5656" s="4"/>
      <c r="H5656" s="11"/>
      <c r="I5656" s="11"/>
      <c r="J5656" s="11"/>
      <c r="K5656" s="11"/>
      <c r="L5656" s="6"/>
    </row>
    <row r="5657" spans="2:12">
      <c r="B5657" s="4"/>
      <c r="H5657" s="11"/>
      <c r="I5657" s="11"/>
      <c r="J5657" s="11"/>
      <c r="K5657" s="11"/>
      <c r="L5657" s="6"/>
    </row>
    <row r="5658" spans="2:12">
      <c r="B5658" s="4"/>
      <c r="H5658" s="11"/>
      <c r="I5658" s="11"/>
      <c r="J5658" s="11"/>
      <c r="K5658" s="11"/>
      <c r="L5658" s="6"/>
    </row>
    <row r="5659" spans="2:12">
      <c r="B5659" s="4"/>
      <c r="H5659" s="11"/>
      <c r="I5659" s="11"/>
      <c r="J5659" s="11"/>
      <c r="K5659" s="11"/>
      <c r="L5659" s="6"/>
    </row>
    <row r="5660" spans="2:12">
      <c r="B5660" s="4"/>
      <c r="H5660" s="11"/>
      <c r="I5660" s="11"/>
      <c r="J5660" s="11"/>
      <c r="K5660" s="11"/>
      <c r="L5660" s="6"/>
    </row>
    <row r="5661" spans="2:12">
      <c r="B5661" s="4"/>
      <c r="H5661" s="11"/>
      <c r="I5661" s="11"/>
      <c r="J5661" s="11"/>
      <c r="K5661" s="11"/>
      <c r="L5661" s="6"/>
    </row>
    <row r="5662" spans="2:12">
      <c r="B5662" s="4"/>
      <c r="H5662" s="11"/>
      <c r="I5662" s="11"/>
      <c r="J5662" s="11"/>
      <c r="K5662" s="11"/>
      <c r="L5662" s="6"/>
    </row>
    <row r="5663" spans="2:12">
      <c r="B5663" s="4"/>
      <c r="H5663" s="11"/>
      <c r="I5663" s="11"/>
      <c r="J5663" s="11"/>
      <c r="K5663" s="11"/>
      <c r="L5663" s="6"/>
    </row>
    <row r="5664" spans="2:12">
      <c r="B5664" s="4"/>
      <c r="H5664" s="11"/>
      <c r="I5664" s="11"/>
      <c r="J5664" s="11"/>
      <c r="K5664" s="11"/>
      <c r="L5664" s="6"/>
    </row>
    <row r="5665" spans="2:12">
      <c r="B5665" s="4"/>
      <c r="H5665" s="11"/>
      <c r="I5665" s="11"/>
      <c r="J5665" s="11"/>
      <c r="K5665" s="11"/>
      <c r="L5665" s="6"/>
    </row>
    <row r="5666" spans="2:12">
      <c r="B5666" s="4"/>
      <c r="H5666" s="11"/>
      <c r="I5666" s="11"/>
      <c r="J5666" s="11"/>
      <c r="K5666" s="11"/>
      <c r="L5666" s="6"/>
    </row>
    <row r="5667" spans="2:12">
      <c r="B5667" s="4"/>
      <c r="H5667" s="11"/>
      <c r="I5667" s="11"/>
      <c r="J5667" s="11"/>
      <c r="K5667" s="11"/>
      <c r="L5667" s="6"/>
    </row>
    <row r="5668" spans="2:12">
      <c r="B5668" s="4"/>
      <c r="H5668" s="11"/>
      <c r="I5668" s="11"/>
      <c r="J5668" s="11"/>
      <c r="K5668" s="11"/>
      <c r="L5668" s="6"/>
    </row>
    <row r="5669" spans="2:12">
      <c r="B5669" s="4"/>
      <c r="H5669" s="11"/>
      <c r="I5669" s="11"/>
      <c r="J5669" s="11"/>
      <c r="K5669" s="11"/>
      <c r="L5669" s="6"/>
    </row>
    <row r="5670" spans="2:12">
      <c r="B5670" s="4"/>
      <c r="H5670" s="11"/>
      <c r="I5670" s="11"/>
      <c r="J5670" s="11"/>
      <c r="K5670" s="11"/>
      <c r="L5670" s="6"/>
    </row>
    <row r="5671" spans="2:12">
      <c r="B5671" s="4"/>
      <c r="H5671" s="11"/>
      <c r="I5671" s="11"/>
      <c r="J5671" s="11"/>
      <c r="K5671" s="11"/>
      <c r="L5671" s="6"/>
    </row>
    <row r="5672" spans="2:12">
      <c r="B5672" s="4"/>
      <c r="H5672" s="11"/>
      <c r="I5672" s="11"/>
      <c r="J5672" s="11"/>
      <c r="K5672" s="11"/>
      <c r="L5672" s="6"/>
    </row>
    <row r="5673" spans="2:12">
      <c r="B5673" s="4"/>
      <c r="H5673" s="11"/>
      <c r="I5673" s="11"/>
      <c r="J5673" s="11"/>
      <c r="K5673" s="11"/>
      <c r="L5673" s="6"/>
    </row>
    <row r="5674" spans="2:12">
      <c r="B5674" s="4"/>
      <c r="H5674" s="11"/>
      <c r="I5674" s="11"/>
      <c r="J5674" s="11"/>
      <c r="K5674" s="11"/>
      <c r="L5674" s="6"/>
    </row>
    <row r="5675" spans="2:12">
      <c r="B5675" s="4"/>
      <c r="H5675" s="11"/>
      <c r="I5675" s="11"/>
      <c r="J5675" s="11"/>
      <c r="K5675" s="11"/>
      <c r="L5675" s="6"/>
    </row>
    <row r="5676" spans="2:12">
      <c r="B5676" s="4"/>
      <c r="H5676" s="11"/>
      <c r="I5676" s="11"/>
      <c r="J5676" s="11"/>
      <c r="K5676" s="11"/>
      <c r="L5676" s="6"/>
    </row>
    <row r="5677" spans="2:12">
      <c r="B5677" s="4"/>
      <c r="H5677" s="11"/>
      <c r="I5677" s="11"/>
      <c r="J5677" s="11"/>
      <c r="K5677" s="11"/>
      <c r="L5677" s="6"/>
    </row>
    <row r="5678" spans="2:12">
      <c r="B5678" s="4"/>
      <c r="H5678" s="11"/>
      <c r="I5678" s="11"/>
      <c r="J5678" s="11"/>
      <c r="K5678" s="11"/>
      <c r="L5678" s="6"/>
    </row>
    <row r="5679" spans="2:12">
      <c r="B5679" s="4"/>
      <c r="H5679" s="11"/>
      <c r="I5679" s="11"/>
      <c r="J5679" s="11"/>
      <c r="K5679" s="11"/>
      <c r="L5679" s="6"/>
    </row>
    <row r="5680" spans="2:12">
      <c r="B5680" s="4"/>
      <c r="H5680" s="11"/>
      <c r="I5680" s="11"/>
      <c r="J5680" s="11"/>
      <c r="K5680" s="11"/>
      <c r="L5680" s="6"/>
    </row>
    <row r="5681" spans="2:12">
      <c r="B5681" s="4"/>
      <c r="H5681" s="11"/>
      <c r="I5681" s="11"/>
      <c r="J5681" s="11"/>
      <c r="K5681" s="11"/>
      <c r="L5681" s="6"/>
    </row>
    <row r="5682" spans="2:12">
      <c r="B5682" s="4"/>
      <c r="H5682" s="11"/>
      <c r="I5682" s="11"/>
      <c r="J5682" s="11"/>
      <c r="K5682" s="11"/>
      <c r="L5682" s="6"/>
    </row>
    <row r="5683" spans="2:12">
      <c r="B5683" s="4"/>
      <c r="H5683" s="11"/>
      <c r="I5683" s="11"/>
      <c r="J5683" s="11"/>
      <c r="K5683" s="11"/>
      <c r="L5683" s="6"/>
    </row>
    <row r="5684" spans="2:12">
      <c r="B5684" s="4"/>
      <c r="H5684" s="11"/>
      <c r="I5684" s="11"/>
      <c r="J5684" s="11"/>
      <c r="K5684" s="11"/>
      <c r="L5684" s="6"/>
    </row>
    <row r="5685" spans="2:12">
      <c r="B5685" s="4"/>
      <c r="H5685" s="11"/>
      <c r="I5685" s="11"/>
      <c r="J5685" s="11"/>
      <c r="K5685" s="11"/>
      <c r="L5685" s="6"/>
    </row>
    <row r="5686" spans="2:12">
      <c r="B5686" s="4"/>
      <c r="H5686" s="11"/>
      <c r="I5686" s="11"/>
      <c r="J5686" s="11"/>
      <c r="K5686" s="11"/>
      <c r="L5686" s="6"/>
    </row>
    <row r="5687" spans="2:12">
      <c r="B5687" s="4"/>
      <c r="H5687" s="11"/>
      <c r="I5687" s="11"/>
      <c r="J5687" s="11"/>
      <c r="K5687" s="11"/>
      <c r="L5687" s="6"/>
    </row>
    <row r="5688" spans="2:12">
      <c r="B5688" s="4"/>
      <c r="H5688" s="11"/>
      <c r="I5688" s="11"/>
      <c r="J5688" s="11"/>
      <c r="K5688" s="11"/>
      <c r="L5688" s="6"/>
    </row>
    <row r="5689" spans="2:12">
      <c r="B5689" s="4"/>
      <c r="H5689" s="11"/>
      <c r="I5689" s="11"/>
      <c r="J5689" s="11"/>
      <c r="K5689" s="11"/>
      <c r="L5689" s="6"/>
    </row>
    <row r="5690" spans="2:12">
      <c r="B5690" s="4"/>
      <c r="H5690" s="11"/>
      <c r="I5690" s="11"/>
      <c r="J5690" s="11"/>
      <c r="K5690" s="11"/>
      <c r="L5690" s="6"/>
    </row>
    <row r="5691" spans="2:12">
      <c r="B5691" s="4"/>
      <c r="H5691" s="11"/>
      <c r="I5691" s="11"/>
      <c r="J5691" s="11"/>
      <c r="K5691" s="11"/>
      <c r="L5691" s="6"/>
    </row>
    <row r="5692" spans="2:12">
      <c r="B5692" s="4"/>
      <c r="H5692" s="11"/>
      <c r="I5692" s="11"/>
      <c r="J5692" s="11"/>
      <c r="K5692" s="11"/>
      <c r="L5692" s="6"/>
    </row>
    <row r="5693" spans="2:12">
      <c r="B5693" s="4"/>
      <c r="H5693" s="11"/>
      <c r="I5693" s="11"/>
      <c r="J5693" s="11"/>
      <c r="K5693" s="11"/>
      <c r="L5693" s="6"/>
    </row>
    <row r="5694" spans="2:12">
      <c r="B5694" s="4"/>
      <c r="H5694" s="11"/>
      <c r="I5694" s="11"/>
      <c r="J5694" s="11"/>
      <c r="K5694" s="11"/>
      <c r="L5694" s="6"/>
    </row>
    <row r="5695" spans="2:12">
      <c r="B5695" s="4"/>
      <c r="H5695" s="11"/>
      <c r="I5695" s="11"/>
      <c r="J5695" s="11"/>
      <c r="K5695" s="11"/>
      <c r="L5695" s="6"/>
    </row>
    <row r="5696" spans="2:12">
      <c r="B5696" s="4"/>
      <c r="H5696" s="11"/>
      <c r="I5696" s="11"/>
      <c r="J5696" s="11"/>
      <c r="K5696" s="11"/>
      <c r="L5696" s="6"/>
    </row>
    <row r="5697" spans="2:12">
      <c r="B5697" s="4"/>
      <c r="H5697" s="11"/>
      <c r="I5697" s="11"/>
      <c r="J5697" s="11"/>
      <c r="K5697" s="11"/>
      <c r="L5697" s="6"/>
    </row>
    <row r="5698" spans="2:12">
      <c r="B5698" s="4"/>
      <c r="H5698" s="11"/>
      <c r="I5698" s="11"/>
      <c r="J5698" s="11"/>
      <c r="K5698" s="11"/>
      <c r="L5698" s="6"/>
    </row>
    <row r="5699" spans="2:12">
      <c r="B5699" s="4"/>
      <c r="H5699" s="11"/>
      <c r="I5699" s="11"/>
      <c r="J5699" s="11"/>
      <c r="K5699" s="11"/>
      <c r="L5699" s="6"/>
    </row>
    <row r="5700" spans="2:12">
      <c r="B5700" s="4"/>
      <c r="H5700" s="11"/>
      <c r="I5700" s="11"/>
      <c r="J5700" s="11"/>
      <c r="K5700" s="11"/>
      <c r="L5700" s="6"/>
    </row>
    <row r="5701" spans="2:12">
      <c r="B5701" s="4"/>
      <c r="H5701" s="11"/>
      <c r="I5701" s="11"/>
      <c r="J5701" s="11"/>
      <c r="K5701" s="11"/>
      <c r="L5701" s="6"/>
    </row>
    <row r="5702" spans="2:12">
      <c r="B5702" s="4"/>
      <c r="H5702" s="11"/>
      <c r="I5702" s="11"/>
      <c r="J5702" s="11"/>
      <c r="K5702" s="11"/>
      <c r="L5702" s="6"/>
    </row>
    <row r="5703" spans="2:12">
      <c r="B5703" s="4"/>
      <c r="H5703" s="11"/>
      <c r="I5703" s="11"/>
      <c r="J5703" s="11"/>
      <c r="K5703" s="11"/>
      <c r="L5703" s="6"/>
    </row>
    <row r="5704" spans="2:12">
      <c r="B5704" s="4"/>
      <c r="H5704" s="11"/>
      <c r="I5704" s="11"/>
      <c r="J5704" s="11"/>
      <c r="K5704" s="11"/>
      <c r="L5704" s="6"/>
    </row>
    <row r="5705" spans="2:12">
      <c r="B5705" s="4"/>
      <c r="H5705" s="11"/>
      <c r="I5705" s="11"/>
      <c r="J5705" s="11"/>
      <c r="K5705" s="11"/>
      <c r="L5705" s="6"/>
    </row>
    <row r="5706" spans="2:12">
      <c r="B5706" s="4"/>
      <c r="H5706" s="11"/>
      <c r="I5706" s="11"/>
      <c r="J5706" s="11"/>
      <c r="K5706" s="11"/>
      <c r="L5706" s="6"/>
    </row>
    <row r="5707" spans="2:12">
      <c r="B5707" s="4"/>
      <c r="H5707" s="11"/>
      <c r="I5707" s="11"/>
      <c r="J5707" s="11"/>
      <c r="K5707" s="11"/>
      <c r="L5707" s="6"/>
    </row>
    <row r="5708" spans="2:12">
      <c r="B5708" s="4"/>
      <c r="H5708" s="11"/>
      <c r="I5708" s="11"/>
      <c r="J5708" s="11"/>
      <c r="K5708" s="11"/>
      <c r="L5708" s="6"/>
    </row>
    <row r="5709" spans="2:12">
      <c r="B5709" s="4"/>
      <c r="H5709" s="11"/>
      <c r="I5709" s="11"/>
      <c r="J5709" s="11"/>
      <c r="K5709" s="11"/>
      <c r="L5709" s="6"/>
    </row>
    <row r="5710" spans="2:12">
      <c r="B5710" s="4"/>
      <c r="H5710" s="11"/>
      <c r="I5710" s="11"/>
      <c r="J5710" s="11"/>
      <c r="K5710" s="11"/>
      <c r="L5710" s="6"/>
    </row>
    <row r="5711" spans="2:12">
      <c r="B5711" s="4"/>
      <c r="H5711" s="11"/>
      <c r="I5711" s="11"/>
      <c r="J5711" s="11"/>
      <c r="K5711" s="11"/>
      <c r="L5711" s="6"/>
    </row>
    <row r="5712" spans="2:12">
      <c r="B5712" s="4"/>
      <c r="H5712" s="11"/>
      <c r="I5712" s="11"/>
      <c r="J5712" s="11"/>
      <c r="K5712" s="11"/>
      <c r="L5712" s="6"/>
    </row>
    <row r="5713" spans="2:12">
      <c r="B5713" s="4"/>
      <c r="H5713" s="11"/>
      <c r="I5713" s="11"/>
      <c r="J5713" s="11"/>
      <c r="K5713" s="11"/>
      <c r="L5713" s="6"/>
    </row>
    <row r="5714" spans="2:12">
      <c r="B5714" s="4"/>
      <c r="H5714" s="11"/>
      <c r="I5714" s="11"/>
      <c r="J5714" s="11"/>
      <c r="K5714" s="11"/>
      <c r="L5714" s="6"/>
    </row>
    <row r="5715" spans="2:12">
      <c r="B5715" s="4"/>
      <c r="H5715" s="11"/>
      <c r="I5715" s="11"/>
      <c r="J5715" s="11"/>
      <c r="K5715" s="11"/>
      <c r="L5715" s="6"/>
    </row>
    <row r="5716" spans="2:12">
      <c r="B5716" s="4"/>
      <c r="H5716" s="11"/>
      <c r="I5716" s="11"/>
      <c r="J5716" s="11"/>
      <c r="K5716" s="11"/>
      <c r="L5716" s="6"/>
    </row>
    <row r="5717" spans="2:12">
      <c r="B5717" s="4"/>
      <c r="H5717" s="11"/>
      <c r="I5717" s="11"/>
      <c r="J5717" s="11"/>
      <c r="K5717" s="11"/>
      <c r="L5717" s="6"/>
    </row>
    <row r="5718" spans="2:12">
      <c r="B5718" s="4"/>
      <c r="H5718" s="11"/>
      <c r="I5718" s="11"/>
      <c r="J5718" s="11"/>
      <c r="K5718" s="11"/>
      <c r="L5718" s="6"/>
    </row>
    <row r="5719" spans="2:12">
      <c r="B5719" s="4"/>
      <c r="H5719" s="11"/>
      <c r="I5719" s="11"/>
      <c r="J5719" s="11"/>
      <c r="K5719" s="11"/>
      <c r="L5719" s="6"/>
    </row>
    <row r="5720" spans="2:12">
      <c r="B5720" s="4"/>
      <c r="H5720" s="11"/>
      <c r="I5720" s="11"/>
      <c r="J5720" s="11"/>
      <c r="K5720" s="11"/>
      <c r="L5720" s="6"/>
    </row>
    <row r="5721" spans="2:12">
      <c r="B5721" s="4"/>
      <c r="H5721" s="11"/>
      <c r="I5721" s="11"/>
      <c r="J5721" s="11"/>
      <c r="K5721" s="11"/>
      <c r="L5721" s="6"/>
    </row>
    <row r="5722" spans="2:12">
      <c r="B5722" s="4"/>
      <c r="H5722" s="11"/>
      <c r="I5722" s="11"/>
      <c r="J5722" s="11"/>
      <c r="K5722" s="11"/>
      <c r="L5722" s="6"/>
    </row>
    <row r="5723" spans="2:12">
      <c r="B5723" s="4"/>
      <c r="H5723" s="11"/>
      <c r="I5723" s="11"/>
      <c r="J5723" s="11"/>
      <c r="K5723" s="11"/>
      <c r="L5723" s="6"/>
    </row>
    <row r="5724" spans="2:12">
      <c r="B5724" s="4"/>
      <c r="H5724" s="11"/>
      <c r="I5724" s="11"/>
      <c r="J5724" s="11"/>
      <c r="K5724" s="11"/>
      <c r="L5724" s="6"/>
    </row>
    <row r="5725" spans="2:12">
      <c r="B5725" s="4"/>
      <c r="H5725" s="11"/>
      <c r="I5725" s="11"/>
      <c r="J5725" s="11"/>
      <c r="K5725" s="11"/>
      <c r="L5725" s="6"/>
    </row>
    <row r="5726" spans="2:12">
      <c r="B5726" s="4"/>
      <c r="H5726" s="11"/>
      <c r="I5726" s="11"/>
      <c r="J5726" s="11"/>
      <c r="K5726" s="11"/>
      <c r="L5726" s="6"/>
    </row>
    <row r="5727" spans="2:12">
      <c r="B5727" s="4"/>
      <c r="H5727" s="11"/>
      <c r="I5727" s="11"/>
      <c r="J5727" s="11"/>
      <c r="K5727" s="11"/>
      <c r="L5727" s="6"/>
    </row>
    <row r="5728" spans="2:12">
      <c r="B5728" s="4"/>
      <c r="H5728" s="11"/>
      <c r="I5728" s="11"/>
      <c r="J5728" s="11"/>
      <c r="K5728" s="11"/>
      <c r="L5728" s="6"/>
    </row>
    <row r="5729" spans="2:12">
      <c r="B5729" s="4"/>
      <c r="H5729" s="11"/>
      <c r="I5729" s="11"/>
      <c r="J5729" s="11"/>
      <c r="K5729" s="11"/>
      <c r="L5729" s="6"/>
    </row>
    <row r="5730" spans="2:12">
      <c r="B5730" s="4"/>
      <c r="H5730" s="11"/>
      <c r="I5730" s="11"/>
      <c r="J5730" s="11"/>
      <c r="K5730" s="11"/>
      <c r="L5730" s="6"/>
    </row>
    <row r="5731" spans="2:12">
      <c r="B5731" s="4"/>
      <c r="H5731" s="11"/>
      <c r="I5731" s="11"/>
      <c r="J5731" s="11"/>
      <c r="K5731" s="11"/>
      <c r="L5731" s="6"/>
    </row>
    <row r="5732" spans="2:12">
      <c r="B5732" s="4"/>
      <c r="H5732" s="11"/>
      <c r="I5732" s="11"/>
      <c r="J5732" s="11"/>
      <c r="K5732" s="11"/>
      <c r="L5732" s="6"/>
    </row>
    <row r="5733" spans="2:12">
      <c r="B5733" s="4"/>
      <c r="H5733" s="11"/>
      <c r="I5733" s="11"/>
      <c r="J5733" s="11"/>
      <c r="K5733" s="11"/>
      <c r="L5733" s="6"/>
    </row>
    <row r="5734" spans="2:12">
      <c r="B5734" s="4"/>
      <c r="H5734" s="11"/>
      <c r="I5734" s="11"/>
      <c r="J5734" s="11"/>
      <c r="K5734" s="11"/>
      <c r="L5734" s="6"/>
    </row>
    <row r="5735" spans="2:12">
      <c r="B5735" s="4"/>
      <c r="H5735" s="11"/>
      <c r="I5735" s="11"/>
      <c r="J5735" s="11"/>
      <c r="K5735" s="11"/>
      <c r="L5735" s="6"/>
    </row>
    <row r="5736" spans="2:12">
      <c r="B5736" s="4"/>
      <c r="H5736" s="11"/>
      <c r="I5736" s="11"/>
      <c r="J5736" s="11"/>
      <c r="K5736" s="11"/>
      <c r="L5736" s="6"/>
    </row>
    <row r="5737" spans="2:12">
      <c r="B5737" s="4"/>
      <c r="H5737" s="11"/>
      <c r="I5737" s="11"/>
      <c r="J5737" s="11"/>
      <c r="K5737" s="11"/>
      <c r="L5737" s="6"/>
    </row>
    <row r="5738" spans="2:12">
      <c r="B5738" s="4"/>
      <c r="H5738" s="11"/>
      <c r="I5738" s="11"/>
      <c r="J5738" s="11"/>
      <c r="K5738" s="11"/>
      <c r="L5738" s="6"/>
    </row>
    <row r="5739" spans="2:12">
      <c r="B5739" s="4"/>
      <c r="H5739" s="11"/>
      <c r="I5739" s="11"/>
      <c r="J5739" s="11"/>
      <c r="K5739" s="11"/>
      <c r="L5739" s="6"/>
    </row>
    <row r="5740" spans="2:12">
      <c r="B5740" s="4"/>
      <c r="H5740" s="11"/>
      <c r="I5740" s="11"/>
      <c r="J5740" s="11"/>
      <c r="K5740" s="11"/>
      <c r="L5740" s="6"/>
    </row>
    <row r="5741" spans="2:12">
      <c r="B5741" s="4"/>
      <c r="H5741" s="11"/>
      <c r="I5741" s="11"/>
      <c r="J5741" s="11"/>
      <c r="K5741" s="11"/>
      <c r="L5741" s="6"/>
    </row>
    <row r="5742" spans="2:12">
      <c r="B5742" s="4"/>
      <c r="H5742" s="11"/>
      <c r="I5742" s="11"/>
      <c r="J5742" s="11"/>
      <c r="K5742" s="11"/>
      <c r="L5742" s="6"/>
    </row>
    <row r="5743" spans="2:12">
      <c r="B5743" s="4"/>
      <c r="H5743" s="11"/>
      <c r="I5743" s="11"/>
      <c r="J5743" s="11"/>
      <c r="K5743" s="11"/>
      <c r="L5743" s="6"/>
    </row>
    <row r="5744" spans="2:12">
      <c r="B5744" s="4"/>
      <c r="H5744" s="11"/>
      <c r="I5744" s="11"/>
      <c r="J5744" s="11"/>
      <c r="K5744" s="11"/>
      <c r="L5744" s="6"/>
    </row>
    <row r="5745" spans="2:12">
      <c r="B5745" s="4"/>
      <c r="H5745" s="11"/>
      <c r="I5745" s="11"/>
      <c r="J5745" s="11"/>
      <c r="K5745" s="11"/>
      <c r="L5745" s="6"/>
    </row>
    <row r="5746" spans="2:12">
      <c r="B5746" s="4"/>
      <c r="H5746" s="11"/>
      <c r="I5746" s="11"/>
      <c r="J5746" s="11"/>
      <c r="K5746" s="11"/>
      <c r="L5746" s="6"/>
    </row>
    <row r="5747" spans="2:12">
      <c r="B5747" s="4"/>
      <c r="H5747" s="11"/>
      <c r="I5747" s="11"/>
      <c r="J5747" s="11"/>
      <c r="K5747" s="11"/>
      <c r="L5747" s="6"/>
    </row>
    <row r="5748" spans="2:12">
      <c r="B5748" s="4"/>
      <c r="H5748" s="11"/>
      <c r="I5748" s="11"/>
      <c r="J5748" s="11"/>
      <c r="K5748" s="11"/>
      <c r="L5748" s="6"/>
    </row>
    <row r="5749" spans="2:12">
      <c r="B5749" s="4"/>
      <c r="H5749" s="11"/>
      <c r="I5749" s="11"/>
      <c r="J5749" s="11"/>
      <c r="K5749" s="11"/>
      <c r="L5749" s="6"/>
    </row>
    <row r="5750" spans="2:12">
      <c r="B5750" s="4"/>
      <c r="H5750" s="11"/>
      <c r="I5750" s="11"/>
      <c r="J5750" s="11"/>
      <c r="K5750" s="11"/>
      <c r="L5750" s="6"/>
    </row>
    <row r="5751" spans="2:12">
      <c r="B5751" s="4"/>
      <c r="H5751" s="11"/>
      <c r="I5751" s="11"/>
      <c r="J5751" s="11"/>
      <c r="K5751" s="11"/>
      <c r="L5751" s="6"/>
    </row>
    <row r="5752" spans="2:12">
      <c r="B5752" s="4"/>
      <c r="H5752" s="11"/>
      <c r="I5752" s="11"/>
      <c r="J5752" s="11"/>
      <c r="K5752" s="11"/>
      <c r="L5752" s="6"/>
    </row>
    <row r="5753" spans="2:12">
      <c r="B5753" s="4"/>
      <c r="H5753" s="11"/>
      <c r="I5753" s="11"/>
      <c r="J5753" s="11"/>
      <c r="K5753" s="11"/>
      <c r="L5753" s="6"/>
    </row>
    <row r="5754" spans="2:12">
      <c r="B5754" s="4"/>
      <c r="H5754" s="11"/>
      <c r="I5754" s="11"/>
      <c r="J5754" s="11"/>
      <c r="K5754" s="11"/>
      <c r="L5754" s="6"/>
    </row>
    <row r="5755" spans="2:12">
      <c r="B5755" s="4"/>
      <c r="H5755" s="11"/>
      <c r="I5755" s="11"/>
      <c r="J5755" s="11"/>
      <c r="K5755" s="11"/>
      <c r="L5755" s="6"/>
    </row>
    <row r="5756" spans="2:12">
      <c r="B5756" s="4"/>
      <c r="H5756" s="11"/>
      <c r="I5756" s="11"/>
      <c r="J5756" s="11"/>
      <c r="K5756" s="11"/>
      <c r="L5756" s="6"/>
    </row>
    <row r="5757" spans="2:12">
      <c r="B5757" s="4"/>
      <c r="H5757" s="11"/>
      <c r="I5757" s="11"/>
      <c r="J5757" s="11"/>
      <c r="K5757" s="11"/>
      <c r="L5757" s="6"/>
    </row>
    <row r="5758" spans="2:12">
      <c r="B5758" s="4"/>
      <c r="H5758" s="11"/>
      <c r="I5758" s="11"/>
      <c r="J5758" s="11"/>
      <c r="K5758" s="11"/>
      <c r="L5758" s="6"/>
    </row>
    <row r="5759" spans="2:12">
      <c r="B5759" s="4"/>
      <c r="H5759" s="11"/>
      <c r="I5759" s="11"/>
      <c r="J5759" s="11"/>
      <c r="K5759" s="11"/>
      <c r="L5759" s="6"/>
    </row>
    <row r="5760" spans="2:12">
      <c r="B5760" s="4"/>
      <c r="H5760" s="11"/>
      <c r="I5760" s="11"/>
      <c r="J5760" s="11"/>
      <c r="K5760" s="11"/>
      <c r="L5760" s="6"/>
    </row>
    <row r="5761" spans="2:12">
      <c r="B5761" s="4"/>
      <c r="H5761" s="11"/>
      <c r="I5761" s="11"/>
      <c r="J5761" s="11"/>
      <c r="K5761" s="11"/>
      <c r="L5761" s="6"/>
    </row>
    <row r="5762" spans="2:12">
      <c r="B5762" s="4"/>
      <c r="H5762" s="11"/>
      <c r="I5762" s="11"/>
      <c r="J5762" s="11"/>
      <c r="K5762" s="11"/>
      <c r="L5762" s="6"/>
    </row>
    <row r="5763" spans="2:12">
      <c r="B5763" s="4"/>
      <c r="H5763" s="11"/>
      <c r="I5763" s="11"/>
      <c r="J5763" s="11"/>
      <c r="K5763" s="11"/>
      <c r="L5763" s="6"/>
    </row>
    <row r="5764" spans="2:12">
      <c r="B5764" s="4"/>
      <c r="H5764" s="11"/>
      <c r="I5764" s="11"/>
      <c r="J5764" s="11"/>
      <c r="K5764" s="11"/>
      <c r="L5764" s="6"/>
    </row>
    <row r="5765" spans="2:12">
      <c r="B5765" s="4"/>
      <c r="H5765" s="11"/>
      <c r="I5765" s="11"/>
      <c r="J5765" s="11"/>
      <c r="K5765" s="11"/>
      <c r="L5765" s="6"/>
    </row>
    <row r="5766" spans="2:12">
      <c r="B5766" s="4"/>
      <c r="H5766" s="11"/>
      <c r="I5766" s="11"/>
      <c r="J5766" s="11"/>
      <c r="K5766" s="11"/>
      <c r="L5766" s="6"/>
    </row>
    <row r="5767" spans="2:12">
      <c r="B5767" s="4"/>
      <c r="H5767" s="11"/>
      <c r="I5767" s="11"/>
      <c r="J5767" s="11"/>
      <c r="K5767" s="11"/>
      <c r="L5767" s="6"/>
    </row>
    <row r="5768" spans="2:12">
      <c r="B5768" s="4"/>
      <c r="H5768" s="11"/>
      <c r="I5768" s="11"/>
      <c r="J5768" s="11"/>
      <c r="K5768" s="11"/>
      <c r="L5768" s="6"/>
    </row>
    <row r="5769" spans="2:12">
      <c r="B5769" s="4"/>
      <c r="H5769" s="11"/>
      <c r="I5769" s="11"/>
      <c r="J5769" s="11"/>
      <c r="K5769" s="11"/>
      <c r="L5769" s="6"/>
    </row>
    <row r="5770" spans="2:12">
      <c r="B5770" s="4"/>
      <c r="H5770" s="11"/>
      <c r="I5770" s="11"/>
      <c r="J5770" s="11"/>
      <c r="K5770" s="11"/>
      <c r="L5770" s="6"/>
    </row>
    <row r="5771" spans="2:12">
      <c r="B5771" s="4"/>
      <c r="H5771" s="11"/>
      <c r="I5771" s="11"/>
      <c r="J5771" s="11"/>
      <c r="K5771" s="11"/>
      <c r="L5771" s="6"/>
    </row>
    <row r="5772" spans="2:12">
      <c r="B5772" s="4"/>
      <c r="H5772" s="11"/>
      <c r="I5772" s="11"/>
      <c r="J5772" s="11"/>
      <c r="K5772" s="11"/>
      <c r="L5772" s="6"/>
    </row>
    <row r="5773" spans="2:12">
      <c r="B5773" s="4"/>
      <c r="H5773" s="11"/>
      <c r="I5773" s="11"/>
      <c r="J5773" s="11"/>
      <c r="K5773" s="11"/>
      <c r="L5773" s="6"/>
    </row>
    <row r="5774" spans="2:12">
      <c r="B5774" s="4"/>
      <c r="H5774" s="11"/>
      <c r="I5774" s="11"/>
      <c r="J5774" s="11"/>
      <c r="K5774" s="11"/>
      <c r="L5774" s="6"/>
    </row>
    <row r="5775" spans="2:12">
      <c r="B5775" s="4"/>
      <c r="H5775" s="11"/>
      <c r="I5775" s="11"/>
      <c r="J5775" s="11"/>
      <c r="K5775" s="11"/>
      <c r="L5775" s="6"/>
    </row>
    <row r="5776" spans="2:12">
      <c r="B5776" s="4"/>
      <c r="H5776" s="11"/>
      <c r="I5776" s="11"/>
      <c r="J5776" s="11"/>
      <c r="K5776" s="11"/>
      <c r="L5776" s="6"/>
    </row>
    <row r="5777" spans="2:12">
      <c r="B5777" s="4"/>
      <c r="H5777" s="11"/>
      <c r="I5777" s="11"/>
      <c r="J5777" s="11"/>
      <c r="K5777" s="11"/>
      <c r="L5777" s="6"/>
    </row>
    <row r="5778" spans="2:12">
      <c r="B5778" s="4"/>
      <c r="H5778" s="11"/>
      <c r="I5778" s="11"/>
      <c r="J5778" s="11"/>
      <c r="K5778" s="11"/>
      <c r="L5778" s="6"/>
    </row>
    <row r="5779" spans="2:12">
      <c r="B5779" s="4"/>
      <c r="H5779" s="11"/>
      <c r="I5779" s="11"/>
      <c r="J5779" s="11"/>
      <c r="K5779" s="11"/>
      <c r="L5779" s="6"/>
    </row>
    <row r="5780" spans="2:12">
      <c r="B5780" s="4"/>
      <c r="H5780" s="11"/>
      <c r="I5780" s="11"/>
      <c r="J5780" s="11"/>
      <c r="K5780" s="11"/>
      <c r="L5780" s="6"/>
    </row>
    <row r="5781" spans="2:12">
      <c r="B5781" s="4"/>
      <c r="H5781" s="11"/>
      <c r="I5781" s="11"/>
      <c r="J5781" s="11"/>
      <c r="K5781" s="11"/>
      <c r="L5781" s="6"/>
    </row>
    <row r="5782" spans="2:12">
      <c r="B5782" s="4"/>
      <c r="H5782" s="11"/>
      <c r="I5782" s="11"/>
      <c r="J5782" s="11"/>
      <c r="K5782" s="11"/>
      <c r="L5782" s="6"/>
    </row>
    <row r="5783" spans="2:12">
      <c r="B5783" s="4"/>
      <c r="H5783" s="11"/>
      <c r="I5783" s="11"/>
      <c r="J5783" s="11"/>
      <c r="K5783" s="11"/>
      <c r="L5783" s="6"/>
    </row>
    <row r="5784" spans="2:12">
      <c r="B5784" s="4"/>
      <c r="H5784" s="11"/>
      <c r="I5784" s="11"/>
      <c r="J5784" s="11"/>
      <c r="K5784" s="11"/>
      <c r="L5784" s="6"/>
    </row>
    <row r="5785" spans="2:12">
      <c r="B5785" s="4"/>
      <c r="H5785" s="11"/>
      <c r="I5785" s="11"/>
      <c r="J5785" s="11"/>
      <c r="K5785" s="11"/>
      <c r="L5785" s="6"/>
    </row>
    <row r="5786" spans="2:12">
      <c r="B5786" s="4"/>
      <c r="H5786" s="11"/>
      <c r="I5786" s="11"/>
      <c r="J5786" s="11"/>
      <c r="K5786" s="11"/>
      <c r="L5786" s="6"/>
    </row>
    <row r="5787" spans="2:12">
      <c r="B5787" s="4"/>
      <c r="H5787" s="11"/>
      <c r="I5787" s="11"/>
      <c r="J5787" s="11"/>
      <c r="K5787" s="11"/>
      <c r="L5787" s="6"/>
    </row>
    <row r="5788" spans="2:12">
      <c r="B5788" s="4"/>
      <c r="H5788" s="11"/>
      <c r="I5788" s="11"/>
      <c r="J5788" s="11"/>
      <c r="K5788" s="11"/>
      <c r="L5788" s="6"/>
    </row>
    <row r="5789" spans="2:12">
      <c r="B5789" s="4"/>
      <c r="H5789" s="11"/>
      <c r="I5789" s="11"/>
      <c r="J5789" s="11"/>
      <c r="K5789" s="11"/>
      <c r="L5789" s="6"/>
    </row>
    <row r="5790" spans="2:12">
      <c r="B5790" s="4"/>
      <c r="H5790" s="11"/>
      <c r="I5790" s="11"/>
      <c r="J5790" s="11"/>
      <c r="K5790" s="11"/>
      <c r="L5790" s="6"/>
    </row>
    <row r="5791" spans="2:12">
      <c r="B5791" s="4"/>
      <c r="H5791" s="11"/>
      <c r="I5791" s="11"/>
      <c r="J5791" s="11"/>
      <c r="K5791" s="11"/>
      <c r="L5791" s="6"/>
    </row>
    <row r="5792" spans="2:12">
      <c r="B5792" s="4"/>
      <c r="H5792" s="11"/>
      <c r="I5792" s="11"/>
      <c r="J5792" s="11"/>
      <c r="K5792" s="11"/>
      <c r="L5792" s="6"/>
    </row>
    <row r="5793" spans="2:12">
      <c r="B5793" s="4"/>
      <c r="H5793" s="11"/>
      <c r="I5793" s="11"/>
      <c r="J5793" s="11"/>
      <c r="K5793" s="11"/>
      <c r="L5793" s="6"/>
    </row>
    <row r="5794" spans="2:12">
      <c r="B5794" s="4"/>
      <c r="H5794" s="11"/>
      <c r="I5794" s="11"/>
      <c r="J5794" s="11"/>
      <c r="K5794" s="11"/>
      <c r="L5794" s="6"/>
    </row>
    <row r="5795" spans="2:12">
      <c r="B5795" s="4"/>
      <c r="H5795" s="11"/>
      <c r="I5795" s="11"/>
      <c r="J5795" s="11"/>
      <c r="K5795" s="11"/>
      <c r="L5795" s="6"/>
    </row>
    <row r="5796" spans="2:12">
      <c r="B5796" s="4"/>
      <c r="H5796" s="11"/>
      <c r="I5796" s="11"/>
      <c r="J5796" s="11"/>
      <c r="K5796" s="11"/>
      <c r="L5796" s="6"/>
    </row>
    <row r="5797" spans="2:12">
      <c r="B5797" s="4"/>
      <c r="H5797" s="11"/>
      <c r="I5797" s="11"/>
      <c r="J5797" s="11"/>
      <c r="K5797" s="11"/>
      <c r="L5797" s="6"/>
    </row>
    <row r="5798" spans="2:12">
      <c r="B5798" s="4"/>
      <c r="H5798" s="11"/>
      <c r="I5798" s="11"/>
      <c r="J5798" s="11"/>
      <c r="K5798" s="11"/>
      <c r="L5798" s="6"/>
    </row>
    <row r="5799" spans="2:12">
      <c r="B5799" s="4"/>
      <c r="H5799" s="11"/>
      <c r="I5799" s="11"/>
      <c r="J5799" s="11"/>
      <c r="K5799" s="11"/>
      <c r="L5799" s="6"/>
    </row>
    <row r="5800" spans="2:12">
      <c r="B5800" s="4"/>
      <c r="H5800" s="11"/>
      <c r="I5800" s="11"/>
      <c r="J5800" s="11"/>
      <c r="K5800" s="11"/>
      <c r="L5800" s="6"/>
    </row>
    <row r="5801" spans="2:12">
      <c r="B5801" s="4"/>
      <c r="H5801" s="11"/>
      <c r="I5801" s="11"/>
      <c r="J5801" s="11"/>
      <c r="K5801" s="11"/>
      <c r="L5801" s="6"/>
    </row>
    <row r="5802" spans="2:12">
      <c r="B5802" s="4"/>
      <c r="H5802" s="11"/>
      <c r="I5802" s="11"/>
      <c r="J5802" s="11"/>
      <c r="K5802" s="11"/>
      <c r="L5802" s="6"/>
    </row>
    <row r="5803" spans="2:12">
      <c r="B5803" s="4"/>
      <c r="H5803" s="11"/>
      <c r="I5803" s="11"/>
      <c r="J5803" s="11"/>
      <c r="K5803" s="11"/>
      <c r="L5803" s="6"/>
    </row>
    <row r="5804" spans="2:12">
      <c r="B5804" s="4"/>
      <c r="H5804" s="11"/>
      <c r="I5804" s="11"/>
      <c r="J5804" s="11"/>
      <c r="K5804" s="11"/>
      <c r="L5804" s="6"/>
    </row>
    <row r="5805" spans="2:12">
      <c r="B5805" s="4"/>
      <c r="H5805" s="11"/>
      <c r="I5805" s="11"/>
      <c r="J5805" s="11"/>
      <c r="K5805" s="11"/>
      <c r="L5805" s="6"/>
    </row>
    <row r="5806" spans="2:12">
      <c r="B5806" s="4"/>
      <c r="H5806" s="11"/>
      <c r="I5806" s="11"/>
      <c r="J5806" s="11"/>
      <c r="K5806" s="11"/>
      <c r="L5806" s="6"/>
    </row>
    <row r="5807" spans="2:12">
      <c r="B5807" s="4"/>
      <c r="H5807" s="11"/>
      <c r="I5807" s="11"/>
      <c r="J5807" s="11"/>
      <c r="K5807" s="11"/>
      <c r="L5807" s="6"/>
    </row>
    <row r="5808" spans="2:12">
      <c r="B5808" s="4"/>
      <c r="H5808" s="11"/>
      <c r="I5808" s="11"/>
      <c r="J5808" s="11"/>
      <c r="K5808" s="11"/>
      <c r="L5808" s="6"/>
    </row>
    <row r="5809" spans="2:12">
      <c r="B5809" s="4"/>
      <c r="H5809" s="11"/>
      <c r="I5809" s="11"/>
      <c r="J5809" s="11"/>
      <c r="K5809" s="11"/>
      <c r="L5809" s="6"/>
    </row>
    <row r="5810" spans="2:12">
      <c r="B5810" s="4"/>
      <c r="H5810" s="11"/>
      <c r="I5810" s="11"/>
      <c r="J5810" s="11"/>
      <c r="K5810" s="11"/>
      <c r="L5810" s="6"/>
    </row>
    <row r="5811" spans="2:12">
      <c r="B5811" s="4"/>
      <c r="H5811" s="11"/>
      <c r="I5811" s="11"/>
      <c r="J5811" s="11"/>
      <c r="K5811" s="11"/>
      <c r="L5811" s="6"/>
    </row>
    <row r="5812" spans="2:12">
      <c r="B5812" s="4"/>
      <c r="H5812" s="11"/>
      <c r="I5812" s="11"/>
      <c r="J5812" s="11"/>
      <c r="K5812" s="11"/>
      <c r="L5812" s="6"/>
    </row>
    <row r="5813" spans="2:12">
      <c r="B5813" s="4"/>
      <c r="H5813" s="11"/>
      <c r="I5813" s="11"/>
      <c r="J5813" s="11"/>
      <c r="K5813" s="11"/>
      <c r="L5813" s="6"/>
    </row>
    <row r="5814" spans="2:12">
      <c r="B5814" s="4"/>
      <c r="H5814" s="11"/>
      <c r="I5814" s="11"/>
      <c r="J5814" s="11"/>
      <c r="K5814" s="11"/>
      <c r="L5814" s="6"/>
    </row>
    <row r="5815" spans="2:12">
      <c r="B5815" s="4"/>
      <c r="H5815" s="11"/>
      <c r="I5815" s="11"/>
      <c r="J5815" s="11"/>
      <c r="K5815" s="11"/>
      <c r="L5815" s="6"/>
    </row>
    <row r="5816" spans="2:12">
      <c r="B5816" s="4"/>
      <c r="H5816" s="11"/>
      <c r="I5816" s="11"/>
      <c r="J5816" s="11"/>
      <c r="K5816" s="11"/>
      <c r="L5816" s="6"/>
    </row>
    <row r="5817" spans="2:12">
      <c r="B5817" s="4"/>
      <c r="H5817" s="11"/>
      <c r="I5817" s="11"/>
      <c r="J5817" s="11"/>
      <c r="K5817" s="11"/>
      <c r="L5817" s="6"/>
    </row>
    <row r="5818" spans="2:12">
      <c r="B5818" s="4"/>
      <c r="H5818" s="11"/>
      <c r="I5818" s="11"/>
      <c r="J5818" s="11"/>
      <c r="K5818" s="11"/>
      <c r="L5818" s="6"/>
    </row>
    <row r="5819" spans="2:12">
      <c r="B5819" s="4"/>
      <c r="H5819" s="11"/>
      <c r="I5819" s="11"/>
      <c r="J5819" s="11"/>
      <c r="K5819" s="11"/>
      <c r="L5819" s="6"/>
    </row>
    <row r="5820" spans="2:12">
      <c r="B5820" s="4"/>
      <c r="H5820" s="11"/>
      <c r="I5820" s="11"/>
      <c r="J5820" s="11"/>
      <c r="K5820" s="11"/>
      <c r="L5820" s="6"/>
    </row>
    <row r="5821" spans="2:12">
      <c r="B5821" s="4"/>
      <c r="H5821" s="11"/>
      <c r="I5821" s="11"/>
      <c r="J5821" s="11"/>
      <c r="K5821" s="11"/>
      <c r="L5821" s="6"/>
    </row>
    <row r="5822" spans="2:12">
      <c r="B5822" s="4"/>
      <c r="H5822" s="11"/>
      <c r="I5822" s="11"/>
      <c r="J5822" s="11"/>
      <c r="K5822" s="11"/>
      <c r="L5822" s="6"/>
    </row>
    <row r="5823" spans="2:12">
      <c r="B5823" s="4"/>
      <c r="H5823" s="11"/>
      <c r="I5823" s="11"/>
      <c r="J5823" s="11"/>
      <c r="K5823" s="11"/>
      <c r="L5823" s="6"/>
    </row>
    <row r="5824" spans="2:12">
      <c r="B5824" s="4"/>
      <c r="H5824" s="11"/>
      <c r="I5824" s="11"/>
      <c r="J5824" s="11"/>
      <c r="K5824" s="11"/>
      <c r="L5824" s="6"/>
    </row>
    <row r="5825" spans="2:12">
      <c r="B5825" s="4"/>
      <c r="H5825" s="11"/>
      <c r="I5825" s="11"/>
      <c r="J5825" s="11"/>
      <c r="K5825" s="11"/>
      <c r="L5825" s="6"/>
    </row>
    <row r="5826" spans="2:12">
      <c r="B5826" s="4"/>
      <c r="H5826" s="11"/>
      <c r="I5826" s="11"/>
      <c r="J5826" s="11"/>
      <c r="K5826" s="11"/>
      <c r="L5826" s="6"/>
    </row>
    <row r="5827" spans="2:12">
      <c r="B5827" s="4"/>
      <c r="H5827" s="11"/>
      <c r="I5827" s="11"/>
      <c r="J5827" s="11"/>
      <c r="K5827" s="11"/>
      <c r="L5827" s="6"/>
    </row>
    <row r="5828" spans="2:12">
      <c r="B5828" s="4"/>
      <c r="H5828" s="11"/>
      <c r="I5828" s="11"/>
      <c r="J5828" s="11"/>
      <c r="K5828" s="11"/>
      <c r="L5828" s="6"/>
    </row>
    <row r="5829" spans="2:12">
      <c r="B5829" s="4"/>
      <c r="H5829" s="11"/>
      <c r="I5829" s="11"/>
      <c r="J5829" s="11"/>
      <c r="K5829" s="11"/>
      <c r="L5829" s="6"/>
    </row>
    <row r="5830" spans="2:12">
      <c r="B5830" s="4"/>
      <c r="H5830" s="11"/>
      <c r="I5830" s="11"/>
      <c r="J5830" s="11"/>
      <c r="K5830" s="11"/>
      <c r="L5830" s="6"/>
    </row>
    <row r="5831" spans="2:12">
      <c r="B5831" s="4"/>
      <c r="H5831" s="11"/>
      <c r="I5831" s="11"/>
      <c r="J5831" s="11"/>
      <c r="K5831" s="11"/>
      <c r="L5831" s="6"/>
    </row>
    <row r="5832" spans="2:12">
      <c r="B5832" s="4"/>
      <c r="H5832" s="11"/>
      <c r="I5832" s="11"/>
      <c r="J5832" s="11"/>
      <c r="K5832" s="11"/>
      <c r="L5832" s="6"/>
    </row>
    <row r="5833" spans="2:12">
      <c r="B5833" s="4"/>
      <c r="H5833" s="11"/>
      <c r="I5833" s="11"/>
      <c r="J5833" s="11"/>
      <c r="K5833" s="11"/>
      <c r="L5833" s="6"/>
    </row>
    <row r="5834" spans="2:12">
      <c r="B5834" s="4"/>
      <c r="H5834" s="11"/>
      <c r="I5834" s="11"/>
      <c r="J5834" s="11"/>
      <c r="K5834" s="11"/>
      <c r="L5834" s="6"/>
    </row>
    <row r="5835" spans="2:12">
      <c r="B5835" s="4"/>
      <c r="H5835" s="11"/>
      <c r="I5835" s="11"/>
      <c r="J5835" s="11"/>
      <c r="K5835" s="11"/>
      <c r="L5835" s="6"/>
    </row>
    <row r="5836" spans="2:12">
      <c r="B5836" s="4"/>
      <c r="H5836" s="11"/>
      <c r="I5836" s="11"/>
      <c r="J5836" s="11"/>
      <c r="K5836" s="11"/>
      <c r="L5836" s="6"/>
    </row>
    <row r="5837" spans="2:12">
      <c r="B5837" s="4"/>
      <c r="H5837" s="11"/>
      <c r="I5837" s="11"/>
      <c r="J5837" s="11"/>
      <c r="K5837" s="11"/>
      <c r="L5837" s="6"/>
    </row>
    <row r="5838" spans="2:12">
      <c r="B5838" s="4"/>
      <c r="H5838" s="11"/>
      <c r="I5838" s="11"/>
      <c r="J5838" s="11"/>
      <c r="K5838" s="11"/>
      <c r="L5838" s="6"/>
    </row>
    <row r="5839" spans="2:12">
      <c r="B5839" s="4"/>
      <c r="H5839" s="11"/>
      <c r="I5839" s="11"/>
      <c r="J5839" s="11"/>
      <c r="K5839" s="11"/>
      <c r="L5839" s="6"/>
    </row>
    <row r="5840" spans="2:12">
      <c r="B5840" s="4"/>
      <c r="H5840" s="11"/>
      <c r="I5840" s="11"/>
      <c r="J5840" s="11"/>
      <c r="K5840" s="11"/>
      <c r="L5840" s="6"/>
    </row>
    <row r="5841" spans="2:12">
      <c r="B5841" s="4"/>
      <c r="H5841" s="11"/>
      <c r="I5841" s="11"/>
      <c r="J5841" s="11"/>
      <c r="K5841" s="11"/>
      <c r="L5841" s="6"/>
    </row>
    <row r="5842" spans="2:12">
      <c r="B5842" s="4"/>
      <c r="H5842" s="11"/>
      <c r="I5842" s="11"/>
      <c r="J5842" s="11"/>
      <c r="K5842" s="11"/>
      <c r="L5842" s="6"/>
    </row>
    <row r="5843" spans="2:12">
      <c r="B5843" s="4"/>
      <c r="H5843" s="11"/>
      <c r="I5843" s="11"/>
      <c r="J5843" s="11"/>
      <c r="K5843" s="11"/>
      <c r="L5843" s="6"/>
    </row>
    <row r="5844" spans="2:12">
      <c r="B5844" s="4"/>
      <c r="H5844" s="11"/>
      <c r="I5844" s="11"/>
      <c r="J5844" s="11"/>
      <c r="K5844" s="11"/>
      <c r="L5844" s="6"/>
    </row>
    <row r="5845" spans="2:12">
      <c r="B5845" s="4"/>
      <c r="H5845" s="11"/>
      <c r="I5845" s="11"/>
      <c r="J5845" s="11"/>
      <c r="K5845" s="11"/>
      <c r="L5845" s="6"/>
    </row>
    <row r="5846" spans="2:12">
      <c r="B5846" s="4"/>
      <c r="H5846" s="11"/>
      <c r="I5846" s="11"/>
      <c r="J5846" s="11"/>
      <c r="K5846" s="11"/>
      <c r="L5846" s="6"/>
    </row>
    <row r="5847" spans="2:12">
      <c r="B5847" s="4"/>
      <c r="H5847" s="11"/>
      <c r="I5847" s="11"/>
      <c r="J5847" s="11"/>
      <c r="K5847" s="11"/>
      <c r="L5847" s="6"/>
    </row>
    <row r="5848" spans="2:12">
      <c r="B5848" s="4"/>
      <c r="H5848" s="11"/>
      <c r="I5848" s="11"/>
      <c r="J5848" s="11"/>
      <c r="K5848" s="11"/>
      <c r="L5848" s="6"/>
    </row>
    <row r="5849" spans="2:12">
      <c r="B5849" s="4"/>
      <c r="H5849" s="11"/>
      <c r="I5849" s="11"/>
      <c r="J5849" s="11"/>
      <c r="K5849" s="11"/>
      <c r="L5849" s="6"/>
    </row>
    <row r="5850" spans="2:12">
      <c r="B5850" s="4"/>
      <c r="H5850" s="11"/>
      <c r="I5850" s="11"/>
      <c r="J5850" s="11"/>
      <c r="K5850" s="11"/>
      <c r="L5850" s="6"/>
    </row>
    <row r="5851" spans="2:12">
      <c r="B5851" s="4"/>
      <c r="H5851" s="11"/>
      <c r="I5851" s="11"/>
      <c r="J5851" s="11"/>
      <c r="K5851" s="11"/>
      <c r="L5851" s="6"/>
    </row>
    <row r="5852" spans="2:12">
      <c r="B5852" s="4"/>
      <c r="H5852" s="11"/>
      <c r="I5852" s="11"/>
      <c r="J5852" s="11"/>
      <c r="K5852" s="11"/>
      <c r="L5852" s="6"/>
    </row>
    <row r="5853" spans="2:12">
      <c r="B5853" s="4"/>
      <c r="H5853" s="11"/>
      <c r="I5853" s="11"/>
      <c r="J5853" s="11"/>
      <c r="K5853" s="11"/>
      <c r="L5853" s="6"/>
    </row>
    <row r="5854" spans="2:12">
      <c r="B5854" s="4"/>
      <c r="H5854" s="11"/>
      <c r="I5854" s="11"/>
      <c r="J5854" s="11"/>
      <c r="K5854" s="11"/>
      <c r="L5854" s="6"/>
    </row>
    <row r="5855" spans="2:12">
      <c r="B5855" s="4"/>
      <c r="H5855" s="11"/>
      <c r="I5855" s="11"/>
      <c r="J5855" s="11"/>
      <c r="K5855" s="11"/>
      <c r="L5855" s="6"/>
    </row>
    <row r="5856" spans="2:12">
      <c r="B5856" s="4"/>
      <c r="H5856" s="11"/>
      <c r="I5856" s="11"/>
      <c r="J5856" s="11"/>
      <c r="K5856" s="11"/>
      <c r="L5856" s="6"/>
    </row>
    <row r="5857" spans="2:12">
      <c r="B5857" s="4"/>
      <c r="H5857" s="11"/>
      <c r="I5857" s="11"/>
      <c r="J5857" s="11"/>
      <c r="K5857" s="11"/>
      <c r="L5857" s="6"/>
    </row>
    <row r="5858" spans="2:12">
      <c r="B5858" s="4"/>
      <c r="H5858" s="11"/>
      <c r="I5858" s="11"/>
      <c r="J5858" s="11"/>
      <c r="K5858" s="11"/>
      <c r="L5858" s="6"/>
    </row>
    <row r="5859" spans="2:12">
      <c r="B5859" s="4"/>
      <c r="H5859" s="11"/>
      <c r="I5859" s="11"/>
      <c r="J5859" s="11"/>
      <c r="K5859" s="11"/>
      <c r="L5859" s="6"/>
    </row>
    <row r="5860" spans="2:12">
      <c r="B5860" s="4"/>
      <c r="H5860" s="11"/>
      <c r="I5860" s="11"/>
      <c r="J5860" s="11"/>
      <c r="K5860" s="11"/>
      <c r="L5860" s="6"/>
    </row>
    <row r="5861" spans="2:12">
      <c r="B5861" s="4"/>
      <c r="H5861" s="11"/>
      <c r="I5861" s="11"/>
      <c r="J5861" s="11"/>
      <c r="K5861" s="11"/>
      <c r="L5861" s="6"/>
    </row>
    <row r="5862" spans="2:12">
      <c r="B5862" s="4"/>
      <c r="H5862" s="11"/>
      <c r="I5862" s="11"/>
      <c r="J5862" s="11"/>
      <c r="K5862" s="11"/>
      <c r="L5862" s="6"/>
    </row>
    <row r="5863" spans="2:12">
      <c r="B5863" s="4"/>
      <c r="H5863" s="11"/>
      <c r="I5863" s="11"/>
      <c r="J5863" s="11"/>
      <c r="K5863" s="11"/>
      <c r="L5863" s="6"/>
    </row>
    <row r="5864" spans="2:12">
      <c r="B5864" s="4"/>
      <c r="H5864" s="11"/>
      <c r="I5864" s="11"/>
      <c r="J5864" s="11"/>
      <c r="K5864" s="11"/>
      <c r="L5864" s="6"/>
    </row>
    <row r="5865" spans="2:12">
      <c r="B5865" s="4"/>
      <c r="H5865" s="11"/>
      <c r="I5865" s="11"/>
      <c r="J5865" s="11"/>
      <c r="K5865" s="11"/>
      <c r="L5865" s="6"/>
    </row>
    <row r="5866" spans="2:12">
      <c r="B5866" s="4"/>
      <c r="H5866" s="11"/>
      <c r="I5866" s="11"/>
      <c r="J5866" s="11"/>
      <c r="K5866" s="11"/>
      <c r="L5866" s="6"/>
    </row>
    <row r="5867" spans="2:12">
      <c r="B5867" s="4"/>
      <c r="H5867" s="11"/>
      <c r="I5867" s="11"/>
      <c r="J5867" s="11"/>
      <c r="K5867" s="11"/>
      <c r="L5867" s="6"/>
    </row>
    <row r="5868" spans="2:12">
      <c r="B5868" s="4"/>
      <c r="H5868" s="11"/>
      <c r="I5868" s="11"/>
      <c r="J5868" s="11"/>
      <c r="K5868" s="11"/>
      <c r="L5868" s="6"/>
    </row>
    <row r="5869" spans="2:12">
      <c r="B5869" s="4"/>
      <c r="H5869" s="11"/>
      <c r="I5869" s="11"/>
      <c r="J5869" s="11"/>
      <c r="K5869" s="11"/>
      <c r="L5869" s="6"/>
    </row>
    <row r="5870" spans="2:12">
      <c r="B5870" s="4"/>
      <c r="H5870" s="11"/>
      <c r="I5870" s="11"/>
      <c r="J5870" s="11"/>
      <c r="K5870" s="11"/>
      <c r="L5870" s="6"/>
    </row>
    <row r="5871" spans="2:12">
      <c r="B5871" s="4"/>
      <c r="H5871" s="11"/>
      <c r="I5871" s="11"/>
      <c r="J5871" s="11"/>
      <c r="K5871" s="11"/>
      <c r="L5871" s="6"/>
    </row>
    <row r="5872" spans="2:12">
      <c r="B5872" s="4"/>
      <c r="H5872" s="11"/>
      <c r="I5872" s="11"/>
      <c r="J5872" s="11"/>
      <c r="K5872" s="11"/>
      <c r="L5872" s="6"/>
    </row>
    <row r="5873" spans="2:12">
      <c r="B5873" s="4"/>
      <c r="H5873" s="11"/>
      <c r="I5873" s="11"/>
      <c r="J5873" s="11"/>
      <c r="K5873" s="11"/>
      <c r="L5873" s="6"/>
    </row>
    <row r="5874" spans="2:12">
      <c r="B5874" s="4"/>
      <c r="H5874" s="11"/>
      <c r="I5874" s="11"/>
      <c r="J5874" s="11"/>
      <c r="K5874" s="11"/>
      <c r="L5874" s="6"/>
    </row>
    <row r="5875" spans="2:12">
      <c r="B5875" s="4"/>
      <c r="H5875" s="11"/>
      <c r="I5875" s="11"/>
      <c r="J5875" s="11"/>
      <c r="K5875" s="11"/>
      <c r="L5875" s="6"/>
    </row>
    <row r="5876" spans="2:12">
      <c r="B5876" s="4"/>
      <c r="H5876" s="11"/>
      <c r="I5876" s="11"/>
      <c r="J5876" s="11"/>
      <c r="K5876" s="11"/>
      <c r="L5876" s="6"/>
    </row>
    <row r="5877" spans="2:12">
      <c r="B5877" s="4"/>
      <c r="H5877" s="11"/>
      <c r="I5877" s="11"/>
      <c r="J5877" s="11"/>
      <c r="K5877" s="11"/>
      <c r="L5877" s="6"/>
    </row>
    <row r="5878" spans="2:12">
      <c r="B5878" s="4"/>
      <c r="H5878" s="11"/>
      <c r="I5878" s="11"/>
      <c r="J5878" s="11"/>
      <c r="K5878" s="11"/>
      <c r="L5878" s="6"/>
    </row>
    <row r="5879" spans="2:12">
      <c r="B5879" s="4"/>
      <c r="H5879" s="11"/>
      <c r="I5879" s="11"/>
      <c r="J5879" s="11"/>
      <c r="K5879" s="11"/>
      <c r="L5879" s="6"/>
    </row>
    <row r="5880" spans="2:12">
      <c r="B5880" s="4"/>
      <c r="H5880" s="11"/>
      <c r="I5880" s="11"/>
      <c r="J5880" s="11"/>
      <c r="K5880" s="11"/>
      <c r="L5880" s="6"/>
    </row>
    <row r="5881" spans="2:12">
      <c r="B5881" s="4"/>
      <c r="H5881" s="11"/>
      <c r="I5881" s="11"/>
      <c r="J5881" s="11"/>
      <c r="K5881" s="11"/>
      <c r="L5881" s="6"/>
    </row>
    <row r="5882" spans="2:12">
      <c r="B5882" s="4"/>
      <c r="H5882" s="11"/>
      <c r="I5882" s="11"/>
      <c r="J5882" s="11"/>
      <c r="K5882" s="11"/>
      <c r="L5882" s="6"/>
    </row>
    <row r="5883" spans="2:12">
      <c r="B5883" s="4"/>
      <c r="H5883" s="11"/>
      <c r="I5883" s="11"/>
      <c r="J5883" s="11"/>
      <c r="K5883" s="11"/>
      <c r="L5883" s="6"/>
    </row>
    <row r="5884" spans="2:12">
      <c r="B5884" s="4"/>
      <c r="H5884" s="11"/>
      <c r="I5884" s="11"/>
      <c r="J5884" s="11"/>
      <c r="K5884" s="11"/>
      <c r="L5884" s="6"/>
    </row>
    <row r="5885" spans="2:12">
      <c r="B5885" s="4"/>
      <c r="H5885" s="11"/>
      <c r="I5885" s="11"/>
      <c r="J5885" s="11"/>
      <c r="K5885" s="11"/>
      <c r="L5885" s="6"/>
    </row>
    <row r="5886" spans="2:12">
      <c r="B5886" s="4"/>
      <c r="H5886" s="11"/>
      <c r="I5886" s="11"/>
      <c r="J5886" s="11"/>
      <c r="K5886" s="11"/>
      <c r="L5886" s="6"/>
    </row>
    <row r="5887" spans="2:12">
      <c r="B5887" s="4"/>
      <c r="H5887" s="11"/>
      <c r="I5887" s="11"/>
      <c r="J5887" s="11"/>
      <c r="K5887" s="11"/>
      <c r="L5887" s="6"/>
    </row>
    <row r="5888" spans="2:12">
      <c r="B5888" s="4"/>
      <c r="H5888" s="11"/>
      <c r="I5888" s="11"/>
      <c r="J5888" s="11"/>
      <c r="K5888" s="11"/>
      <c r="L5888" s="6"/>
    </row>
    <row r="5889" spans="2:12">
      <c r="B5889" s="4"/>
      <c r="H5889" s="11"/>
      <c r="I5889" s="11"/>
      <c r="J5889" s="11"/>
      <c r="K5889" s="11"/>
      <c r="L5889" s="6"/>
    </row>
    <row r="5890" spans="2:12">
      <c r="B5890" s="4"/>
      <c r="H5890" s="11"/>
      <c r="I5890" s="11"/>
      <c r="J5890" s="11"/>
      <c r="K5890" s="11"/>
      <c r="L5890" s="6"/>
    </row>
    <row r="5891" spans="2:12">
      <c r="B5891" s="4"/>
      <c r="H5891" s="11"/>
      <c r="I5891" s="11"/>
      <c r="J5891" s="11"/>
      <c r="K5891" s="11"/>
      <c r="L5891" s="6"/>
    </row>
    <row r="5892" spans="2:12">
      <c r="B5892" s="4"/>
      <c r="H5892" s="11"/>
      <c r="I5892" s="11"/>
      <c r="J5892" s="11"/>
      <c r="K5892" s="11"/>
      <c r="L5892" s="6"/>
    </row>
    <row r="5893" spans="2:12">
      <c r="B5893" s="4"/>
      <c r="H5893" s="11"/>
      <c r="I5893" s="11"/>
      <c r="J5893" s="11"/>
      <c r="K5893" s="11"/>
      <c r="L5893" s="6"/>
    </row>
    <row r="5894" spans="2:12">
      <c r="B5894" s="4"/>
      <c r="H5894" s="11"/>
      <c r="I5894" s="11"/>
      <c r="J5894" s="11"/>
      <c r="K5894" s="11"/>
      <c r="L5894" s="6"/>
    </row>
    <row r="5895" spans="2:12">
      <c r="B5895" s="4"/>
      <c r="H5895" s="11"/>
      <c r="I5895" s="11"/>
      <c r="J5895" s="11"/>
      <c r="K5895" s="11"/>
      <c r="L5895" s="6"/>
    </row>
    <row r="5896" spans="2:12">
      <c r="B5896" s="4"/>
      <c r="H5896" s="11"/>
      <c r="I5896" s="11"/>
      <c r="J5896" s="11"/>
      <c r="K5896" s="11"/>
      <c r="L5896" s="6"/>
    </row>
    <row r="5897" spans="2:12">
      <c r="B5897" s="4"/>
      <c r="H5897" s="11"/>
      <c r="I5897" s="11"/>
      <c r="J5897" s="11"/>
      <c r="K5897" s="11"/>
      <c r="L5897" s="6"/>
    </row>
    <row r="5898" spans="2:12">
      <c r="B5898" s="4"/>
      <c r="H5898" s="11"/>
      <c r="I5898" s="11"/>
      <c r="J5898" s="11"/>
      <c r="K5898" s="11"/>
      <c r="L5898" s="6"/>
    </row>
    <row r="5899" spans="2:12">
      <c r="B5899" s="4"/>
      <c r="H5899" s="11"/>
      <c r="I5899" s="11"/>
      <c r="J5899" s="11"/>
      <c r="K5899" s="11"/>
      <c r="L5899" s="6"/>
    </row>
    <row r="5900" spans="2:12">
      <c r="B5900" s="4"/>
      <c r="H5900" s="11"/>
      <c r="I5900" s="11"/>
      <c r="J5900" s="11"/>
      <c r="K5900" s="11"/>
      <c r="L5900" s="6"/>
    </row>
    <row r="5901" spans="2:12">
      <c r="B5901" s="4"/>
      <c r="H5901" s="11"/>
      <c r="I5901" s="11"/>
      <c r="J5901" s="11"/>
      <c r="K5901" s="11"/>
      <c r="L5901" s="6"/>
    </row>
    <row r="5902" spans="2:12">
      <c r="B5902" s="4"/>
      <c r="H5902" s="11"/>
      <c r="I5902" s="11"/>
      <c r="J5902" s="11"/>
      <c r="K5902" s="11"/>
      <c r="L5902" s="6"/>
    </row>
    <row r="5903" spans="2:12">
      <c r="B5903" s="4"/>
      <c r="H5903" s="11"/>
      <c r="I5903" s="11"/>
      <c r="J5903" s="11"/>
      <c r="K5903" s="11"/>
      <c r="L5903" s="6"/>
    </row>
    <row r="5904" spans="2:12">
      <c r="B5904" s="4"/>
      <c r="H5904" s="11"/>
      <c r="I5904" s="11"/>
      <c r="J5904" s="11"/>
      <c r="K5904" s="11"/>
      <c r="L5904" s="6"/>
    </row>
    <row r="5905" spans="2:12">
      <c r="B5905" s="4"/>
      <c r="H5905" s="11"/>
      <c r="I5905" s="11"/>
      <c r="J5905" s="11"/>
      <c r="K5905" s="11"/>
      <c r="L5905" s="6"/>
    </row>
    <row r="5906" spans="2:12">
      <c r="B5906" s="4"/>
      <c r="H5906" s="11"/>
      <c r="I5906" s="11"/>
      <c r="J5906" s="11"/>
      <c r="K5906" s="11"/>
      <c r="L5906" s="6"/>
    </row>
    <row r="5907" spans="2:12">
      <c r="B5907" s="4"/>
      <c r="H5907" s="11"/>
      <c r="I5907" s="11"/>
      <c r="J5907" s="11"/>
      <c r="K5907" s="11"/>
      <c r="L5907" s="6"/>
    </row>
    <row r="5908" spans="2:12">
      <c r="B5908" s="4"/>
      <c r="H5908" s="11"/>
      <c r="I5908" s="11"/>
      <c r="J5908" s="11"/>
      <c r="K5908" s="11"/>
      <c r="L5908" s="6"/>
    </row>
    <row r="5909" spans="2:12">
      <c r="B5909" s="4"/>
      <c r="H5909" s="11"/>
      <c r="I5909" s="11"/>
      <c r="J5909" s="11"/>
      <c r="K5909" s="11"/>
      <c r="L5909" s="6"/>
    </row>
    <row r="5910" spans="2:12">
      <c r="B5910" s="4"/>
      <c r="H5910" s="11"/>
      <c r="I5910" s="11"/>
      <c r="J5910" s="11"/>
      <c r="K5910" s="11"/>
      <c r="L5910" s="6"/>
    </row>
    <row r="5911" spans="2:12">
      <c r="B5911" s="4"/>
      <c r="H5911" s="11"/>
      <c r="I5911" s="11"/>
      <c r="J5911" s="11"/>
      <c r="K5911" s="11"/>
      <c r="L5911" s="6"/>
    </row>
    <row r="5912" spans="2:12">
      <c r="B5912" s="4"/>
      <c r="H5912" s="11"/>
      <c r="I5912" s="11"/>
      <c r="J5912" s="11"/>
      <c r="K5912" s="11"/>
      <c r="L5912" s="6"/>
    </row>
    <row r="5913" spans="2:12">
      <c r="B5913" s="4"/>
      <c r="H5913" s="11"/>
      <c r="I5913" s="11"/>
      <c r="J5913" s="11"/>
      <c r="K5913" s="11"/>
      <c r="L5913" s="6"/>
    </row>
    <row r="5914" spans="2:12">
      <c r="B5914" s="4"/>
      <c r="H5914" s="11"/>
      <c r="I5914" s="11"/>
      <c r="J5914" s="11"/>
      <c r="K5914" s="11"/>
      <c r="L5914" s="6"/>
    </row>
    <row r="5915" spans="2:12">
      <c r="B5915" s="4"/>
      <c r="H5915" s="11"/>
      <c r="I5915" s="11"/>
      <c r="J5915" s="11"/>
      <c r="K5915" s="11"/>
      <c r="L5915" s="6"/>
    </row>
    <row r="5916" spans="2:12">
      <c r="B5916" s="4"/>
      <c r="H5916" s="11"/>
      <c r="I5916" s="11"/>
      <c r="J5916" s="11"/>
      <c r="K5916" s="11"/>
      <c r="L5916" s="6"/>
    </row>
    <row r="5917" spans="2:12">
      <c r="B5917" s="4"/>
      <c r="H5917" s="11"/>
      <c r="I5917" s="11"/>
      <c r="J5917" s="11"/>
      <c r="K5917" s="11"/>
      <c r="L5917" s="6"/>
    </row>
    <row r="5918" spans="2:12">
      <c r="B5918" s="4"/>
      <c r="H5918" s="11"/>
      <c r="I5918" s="11"/>
      <c r="J5918" s="11"/>
      <c r="K5918" s="11"/>
      <c r="L5918" s="6"/>
    </row>
    <row r="5919" spans="2:12">
      <c r="B5919" s="4"/>
      <c r="H5919" s="11"/>
      <c r="I5919" s="11"/>
      <c r="J5919" s="11"/>
      <c r="K5919" s="11"/>
      <c r="L5919" s="6"/>
    </row>
    <row r="5920" spans="2:12">
      <c r="B5920" s="4"/>
      <c r="H5920" s="11"/>
      <c r="I5920" s="11"/>
      <c r="J5920" s="11"/>
      <c r="K5920" s="11"/>
      <c r="L5920" s="6"/>
    </row>
    <row r="5921" spans="2:12">
      <c r="B5921" s="4"/>
      <c r="H5921" s="11"/>
      <c r="I5921" s="11"/>
      <c r="J5921" s="11"/>
      <c r="K5921" s="11"/>
      <c r="L5921" s="6"/>
    </row>
    <row r="5922" spans="2:12">
      <c r="B5922" s="4"/>
      <c r="H5922" s="11"/>
      <c r="I5922" s="11"/>
      <c r="J5922" s="11"/>
      <c r="K5922" s="11"/>
      <c r="L5922" s="6"/>
    </row>
    <row r="5923" spans="2:12">
      <c r="B5923" s="4"/>
      <c r="H5923" s="11"/>
      <c r="I5923" s="11"/>
      <c r="J5923" s="11"/>
      <c r="K5923" s="11"/>
      <c r="L5923" s="6"/>
    </row>
    <row r="5924" spans="2:12">
      <c r="B5924" s="4"/>
      <c r="H5924" s="11"/>
      <c r="I5924" s="11"/>
      <c r="J5924" s="11"/>
      <c r="K5924" s="11"/>
      <c r="L5924" s="6"/>
    </row>
    <row r="5925" spans="2:12">
      <c r="B5925" s="4"/>
      <c r="H5925" s="11"/>
      <c r="I5925" s="11"/>
      <c r="J5925" s="11"/>
      <c r="K5925" s="11"/>
      <c r="L5925" s="6"/>
    </row>
    <row r="5926" spans="2:12">
      <c r="B5926" s="4"/>
      <c r="H5926" s="11"/>
      <c r="I5926" s="11"/>
      <c r="J5926" s="11"/>
      <c r="K5926" s="11"/>
      <c r="L5926" s="6"/>
    </row>
    <row r="5927" spans="2:12">
      <c r="B5927" s="4"/>
      <c r="H5927" s="11"/>
      <c r="I5927" s="11"/>
      <c r="J5927" s="11"/>
      <c r="K5927" s="11"/>
      <c r="L5927" s="6"/>
    </row>
    <row r="5928" spans="2:12">
      <c r="B5928" s="4"/>
      <c r="H5928" s="11"/>
      <c r="I5928" s="11"/>
      <c r="J5928" s="11"/>
      <c r="K5928" s="11"/>
      <c r="L5928" s="6"/>
    </row>
    <row r="5929" spans="2:12">
      <c r="B5929" s="4"/>
      <c r="H5929" s="11"/>
      <c r="I5929" s="11"/>
      <c r="J5929" s="11"/>
      <c r="K5929" s="11"/>
      <c r="L5929" s="6"/>
    </row>
    <row r="5930" spans="2:12">
      <c r="B5930" s="4"/>
      <c r="H5930" s="11"/>
      <c r="I5930" s="11"/>
      <c r="J5930" s="11"/>
      <c r="K5930" s="11"/>
      <c r="L5930" s="6"/>
    </row>
    <row r="5931" spans="2:12">
      <c r="B5931" s="4"/>
      <c r="H5931" s="11"/>
      <c r="I5931" s="11"/>
      <c r="J5931" s="11"/>
      <c r="K5931" s="11"/>
      <c r="L5931" s="6"/>
    </row>
    <row r="5932" spans="2:12">
      <c r="B5932" s="4"/>
      <c r="H5932" s="11"/>
      <c r="I5932" s="11"/>
      <c r="J5932" s="11"/>
      <c r="K5932" s="11"/>
      <c r="L5932" s="6"/>
    </row>
    <row r="5933" spans="2:12">
      <c r="B5933" s="4"/>
      <c r="H5933" s="11"/>
      <c r="I5933" s="11"/>
      <c r="J5933" s="11"/>
      <c r="K5933" s="11"/>
      <c r="L5933" s="6"/>
    </row>
    <row r="5934" spans="2:12">
      <c r="B5934" s="4"/>
      <c r="H5934" s="11"/>
      <c r="I5934" s="11"/>
      <c r="J5934" s="11"/>
      <c r="K5934" s="11"/>
      <c r="L5934" s="6"/>
    </row>
    <row r="5935" spans="2:12">
      <c r="B5935" s="4"/>
      <c r="H5935" s="11"/>
      <c r="I5935" s="11"/>
      <c r="J5935" s="11"/>
      <c r="K5935" s="11"/>
      <c r="L5935" s="6"/>
    </row>
    <row r="5936" spans="2:12">
      <c r="B5936" s="4"/>
      <c r="H5936" s="11"/>
      <c r="I5936" s="11"/>
      <c r="J5936" s="11"/>
      <c r="K5936" s="11"/>
      <c r="L5936" s="6"/>
    </row>
    <row r="5937" spans="2:12">
      <c r="B5937" s="4"/>
      <c r="H5937" s="11"/>
      <c r="I5937" s="11"/>
      <c r="J5937" s="11"/>
      <c r="K5937" s="11"/>
      <c r="L5937" s="6"/>
    </row>
    <row r="5938" spans="2:12">
      <c r="B5938" s="4"/>
      <c r="H5938" s="11"/>
      <c r="I5938" s="11"/>
      <c r="J5938" s="11"/>
      <c r="K5938" s="11"/>
      <c r="L5938" s="6"/>
    </row>
    <row r="5939" spans="2:12">
      <c r="B5939" s="4"/>
      <c r="H5939" s="11"/>
      <c r="I5939" s="11"/>
      <c r="J5939" s="11"/>
      <c r="K5939" s="11"/>
      <c r="L5939" s="6"/>
    </row>
    <row r="5940" spans="2:12">
      <c r="B5940" s="4"/>
      <c r="H5940" s="11"/>
      <c r="I5940" s="11"/>
      <c r="J5940" s="11"/>
      <c r="K5940" s="11"/>
      <c r="L5940" s="6"/>
    </row>
    <row r="5941" spans="2:12">
      <c r="B5941" s="4"/>
      <c r="H5941" s="11"/>
      <c r="I5941" s="11"/>
      <c r="J5941" s="11"/>
      <c r="K5941" s="11"/>
      <c r="L5941" s="6"/>
    </row>
    <row r="5942" spans="2:12">
      <c r="B5942" s="4"/>
      <c r="H5942" s="11"/>
      <c r="I5942" s="11"/>
      <c r="J5942" s="11"/>
      <c r="K5942" s="11"/>
      <c r="L5942" s="6"/>
    </row>
    <row r="5943" spans="2:12">
      <c r="B5943" s="4"/>
      <c r="H5943" s="11"/>
      <c r="I5943" s="11"/>
      <c r="J5943" s="11"/>
      <c r="K5943" s="11"/>
      <c r="L5943" s="6"/>
    </row>
    <row r="5944" spans="2:12">
      <c r="B5944" s="4"/>
      <c r="H5944" s="11"/>
      <c r="I5944" s="11"/>
      <c r="J5944" s="11"/>
      <c r="K5944" s="11"/>
      <c r="L5944" s="6"/>
    </row>
    <row r="5945" spans="2:12">
      <c r="B5945" s="4"/>
      <c r="H5945" s="11"/>
      <c r="I5945" s="11"/>
      <c r="J5945" s="11"/>
      <c r="K5945" s="11"/>
      <c r="L5945" s="6"/>
    </row>
    <row r="5946" spans="2:12">
      <c r="B5946" s="4"/>
      <c r="H5946" s="11"/>
      <c r="I5946" s="11"/>
      <c r="J5946" s="11"/>
      <c r="K5946" s="11"/>
      <c r="L5946" s="6"/>
    </row>
    <row r="5947" spans="2:12">
      <c r="B5947" s="4"/>
      <c r="H5947" s="11"/>
      <c r="I5947" s="11"/>
      <c r="J5947" s="11"/>
      <c r="K5947" s="11"/>
      <c r="L5947" s="6"/>
    </row>
    <row r="5948" spans="2:12">
      <c r="B5948" s="4"/>
      <c r="H5948" s="11"/>
      <c r="I5948" s="11"/>
      <c r="J5948" s="11"/>
      <c r="K5948" s="11"/>
      <c r="L5948" s="6"/>
    </row>
    <row r="5949" spans="2:12">
      <c r="B5949" s="4"/>
      <c r="H5949" s="11"/>
      <c r="I5949" s="11"/>
      <c r="J5949" s="11"/>
      <c r="K5949" s="11"/>
      <c r="L5949" s="6"/>
    </row>
    <row r="5950" spans="2:12">
      <c r="B5950" s="4"/>
      <c r="H5950" s="11"/>
      <c r="I5950" s="11"/>
      <c r="J5950" s="11"/>
      <c r="K5950" s="11"/>
      <c r="L5950" s="6"/>
    </row>
    <row r="5951" spans="2:12">
      <c r="B5951" s="4"/>
      <c r="H5951" s="11"/>
      <c r="I5951" s="11"/>
      <c r="J5951" s="11"/>
      <c r="K5951" s="11"/>
      <c r="L5951" s="6"/>
    </row>
    <row r="5952" spans="2:12">
      <c r="B5952" s="4"/>
      <c r="H5952" s="11"/>
      <c r="I5952" s="11"/>
      <c r="J5952" s="11"/>
      <c r="K5952" s="11"/>
      <c r="L5952" s="6"/>
    </row>
    <row r="5953" spans="2:12">
      <c r="B5953" s="4"/>
      <c r="H5953" s="11"/>
      <c r="I5953" s="11"/>
      <c r="J5953" s="11"/>
      <c r="K5953" s="11"/>
      <c r="L5953" s="6"/>
    </row>
    <row r="5954" spans="2:12">
      <c r="B5954" s="4"/>
      <c r="H5954" s="11"/>
      <c r="I5954" s="11"/>
      <c r="J5954" s="11"/>
      <c r="K5954" s="11"/>
      <c r="L5954" s="6"/>
    </row>
    <row r="5955" spans="2:12">
      <c r="B5955" s="4"/>
      <c r="H5955" s="11"/>
      <c r="I5955" s="11"/>
      <c r="J5955" s="11"/>
      <c r="K5955" s="11"/>
      <c r="L5955" s="6"/>
    </row>
    <row r="5956" spans="2:12">
      <c r="B5956" s="4"/>
      <c r="H5956" s="11"/>
      <c r="I5956" s="11"/>
      <c r="J5956" s="11"/>
      <c r="K5956" s="11"/>
      <c r="L5956" s="6"/>
    </row>
    <row r="5957" spans="2:12">
      <c r="B5957" s="4"/>
      <c r="H5957" s="11"/>
      <c r="I5957" s="11"/>
      <c r="J5957" s="11"/>
      <c r="K5957" s="11"/>
      <c r="L5957" s="6"/>
    </row>
    <row r="5958" spans="2:12">
      <c r="B5958" s="4"/>
      <c r="H5958" s="11"/>
      <c r="I5958" s="11"/>
      <c r="J5958" s="11"/>
      <c r="K5958" s="11"/>
      <c r="L5958" s="6"/>
    </row>
    <row r="5959" spans="2:12">
      <c r="B5959" s="4"/>
      <c r="H5959" s="11"/>
      <c r="I5959" s="11"/>
      <c r="J5959" s="11"/>
      <c r="K5959" s="11"/>
      <c r="L5959" s="6"/>
    </row>
    <row r="5960" spans="2:12">
      <c r="B5960" s="4"/>
      <c r="H5960" s="11"/>
      <c r="I5960" s="11"/>
      <c r="J5960" s="11"/>
      <c r="K5960" s="11"/>
      <c r="L5960" s="6"/>
    </row>
    <row r="5961" spans="2:12">
      <c r="B5961" s="4"/>
      <c r="H5961" s="11"/>
      <c r="I5961" s="11"/>
      <c r="J5961" s="11"/>
      <c r="K5961" s="11"/>
      <c r="L5961" s="6"/>
    </row>
    <row r="5962" spans="2:12">
      <c r="B5962" s="4"/>
      <c r="H5962" s="11"/>
      <c r="I5962" s="11"/>
      <c r="J5962" s="11"/>
      <c r="K5962" s="11"/>
      <c r="L5962" s="6"/>
    </row>
    <row r="5963" spans="2:12">
      <c r="B5963" s="4"/>
      <c r="H5963" s="11"/>
      <c r="I5963" s="11"/>
      <c r="J5963" s="11"/>
      <c r="K5963" s="11"/>
      <c r="L5963" s="6"/>
    </row>
    <row r="5964" spans="2:12">
      <c r="B5964" s="4"/>
      <c r="H5964" s="11"/>
      <c r="I5964" s="11"/>
      <c r="J5964" s="11"/>
      <c r="K5964" s="11"/>
      <c r="L5964" s="6"/>
    </row>
    <row r="5965" spans="2:12">
      <c r="B5965" s="4"/>
      <c r="H5965" s="11"/>
      <c r="I5965" s="11"/>
      <c r="J5965" s="11"/>
      <c r="K5965" s="11"/>
      <c r="L5965" s="6"/>
    </row>
    <row r="5966" spans="2:12">
      <c r="B5966" s="4"/>
      <c r="H5966" s="11"/>
      <c r="I5966" s="11"/>
      <c r="J5966" s="11"/>
      <c r="K5966" s="11"/>
      <c r="L5966" s="6"/>
    </row>
    <row r="5967" spans="2:12">
      <c r="B5967" s="4"/>
      <c r="H5967" s="11"/>
      <c r="I5967" s="11"/>
      <c r="J5967" s="11"/>
      <c r="K5967" s="11"/>
      <c r="L5967" s="6"/>
    </row>
    <row r="5968" spans="2:12">
      <c r="B5968" s="4"/>
      <c r="H5968" s="11"/>
      <c r="I5968" s="11"/>
      <c r="J5968" s="11"/>
      <c r="K5968" s="11"/>
      <c r="L5968" s="6"/>
    </row>
    <row r="5969" spans="2:12">
      <c r="B5969" s="4"/>
      <c r="H5969" s="11"/>
      <c r="I5969" s="11"/>
      <c r="J5969" s="11"/>
      <c r="K5969" s="11"/>
      <c r="L5969" s="6"/>
    </row>
    <row r="5970" spans="2:12">
      <c r="B5970" s="4"/>
      <c r="H5970" s="11"/>
      <c r="I5970" s="11"/>
      <c r="J5970" s="11"/>
      <c r="K5970" s="11"/>
      <c r="L5970" s="6"/>
    </row>
    <row r="5971" spans="2:12">
      <c r="B5971" s="4"/>
      <c r="H5971" s="11"/>
      <c r="I5971" s="11"/>
      <c r="J5971" s="11"/>
      <c r="K5971" s="11"/>
      <c r="L5971" s="8"/>
    </row>
    <row r="5972" spans="2:12">
      <c r="B5972" s="4"/>
      <c r="H5972" s="11"/>
      <c r="I5972" s="11"/>
      <c r="J5972" s="11"/>
      <c r="K5972" s="11"/>
      <c r="L5972" s="8"/>
    </row>
    <row r="5973" spans="2:12">
      <c r="B5973" s="4"/>
      <c r="H5973" s="11"/>
      <c r="I5973" s="11"/>
      <c r="J5973" s="11"/>
      <c r="K5973" s="11"/>
      <c r="L5973" s="8"/>
    </row>
    <row r="5974" spans="2:12">
      <c r="B5974" s="4"/>
      <c r="H5974" s="11"/>
      <c r="I5974" s="11"/>
      <c r="J5974" s="11"/>
      <c r="K5974" s="11"/>
      <c r="L5974" s="8"/>
    </row>
    <row r="5975" spans="2:12">
      <c r="B5975" s="4"/>
      <c r="H5975" s="11"/>
      <c r="I5975" s="11"/>
      <c r="J5975" s="11"/>
      <c r="K5975" s="11"/>
      <c r="L5975" s="8"/>
    </row>
    <row r="5976" spans="2:12">
      <c r="B5976" s="4"/>
      <c r="H5976" s="11"/>
      <c r="I5976" s="11"/>
      <c r="J5976" s="11"/>
      <c r="K5976" s="11"/>
      <c r="L5976" s="8"/>
    </row>
    <row r="5977" spans="2:12">
      <c r="B5977" s="4"/>
      <c r="H5977" s="11"/>
      <c r="I5977" s="11"/>
      <c r="J5977" s="11"/>
      <c r="K5977" s="11"/>
      <c r="L5977" s="8"/>
    </row>
    <row r="5978" spans="2:12">
      <c r="B5978" s="4"/>
      <c r="H5978" s="11"/>
      <c r="I5978" s="11"/>
      <c r="J5978" s="11"/>
      <c r="K5978" s="11"/>
      <c r="L5978" s="8"/>
    </row>
    <row r="5979" spans="2:12">
      <c r="B5979" s="4"/>
      <c r="H5979" s="11"/>
      <c r="I5979" s="11"/>
      <c r="J5979" s="11"/>
      <c r="K5979" s="11"/>
      <c r="L5979" s="8"/>
    </row>
    <row r="5980" spans="2:12">
      <c r="B5980" s="4"/>
      <c r="H5980" s="11"/>
      <c r="I5980" s="11"/>
      <c r="J5980" s="11"/>
      <c r="K5980" s="11"/>
      <c r="L5980" s="8"/>
    </row>
    <row r="5981" spans="2:12">
      <c r="B5981" s="4"/>
      <c r="H5981" s="11"/>
      <c r="I5981" s="11"/>
      <c r="J5981" s="11"/>
      <c r="K5981" s="11"/>
      <c r="L5981" s="8"/>
    </row>
    <row r="5982" spans="2:12">
      <c r="B5982" s="4"/>
      <c r="H5982" s="11"/>
      <c r="I5982" s="11"/>
      <c r="J5982" s="11"/>
      <c r="K5982" s="11"/>
      <c r="L5982" s="8"/>
    </row>
    <row r="5983" spans="2:12">
      <c r="B5983" s="4"/>
      <c r="H5983" s="11"/>
      <c r="I5983" s="11"/>
      <c r="J5983" s="11"/>
      <c r="K5983" s="11"/>
      <c r="L5983" s="8"/>
    </row>
    <row r="5984" spans="2:12">
      <c r="B5984" s="4"/>
      <c r="H5984" s="11"/>
      <c r="I5984" s="11"/>
      <c r="J5984" s="11"/>
      <c r="K5984" s="11"/>
      <c r="L5984" s="8"/>
    </row>
    <row r="5985" spans="2:12">
      <c r="B5985" s="4"/>
      <c r="H5985" s="11"/>
      <c r="I5985" s="11"/>
      <c r="J5985" s="11"/>
      <c r="K5985" s="11"/>
      <c r="L5985" s="8"/>
    </row>
    <row r="5986" spans="2:12">
      <c r="B5986" s="4"/>
      <c r="H5986" s="11"/>
      <c r="I5986" s="11"/>
      <c r="J5986" s="11"/>
      <c r="K5986" s="11"/>
      <c r="L5986" s="8"/>
    </row>
    <row r="5987" spans="2:12">
      <c r="B5987" s="4"/>
      <c r="H5987" s="11"/>
      <c r="I5987" s="11"/>
      <c r="J5987" s="11"/>
      <c r="K5987" s="11"/>
      <c r="L5987" s="8"/>
    </row>
    <row r="5988" spans="2:12">
      <c r="B5988" s="4"/>
      <c r="H5988" s="11"/>
      <c r="I5988" s="11"/>
      <c r="J5988" s="11"/>
      <c r="K5988" s="11"/>
      <c r="L5988" s="8"/>
    </row>
    <row r="5989" spans="2:12">
      <c r="B5989" s="4"/>
      <c r="H5989" s="11"/>
      <c r="I5989" s="11"/>
      <c r="J5989" s="11"/>
      <c r="K5989" s="11"/>
      <c r="L5989" s="8"/>
    </row>
    <row r="5990" spans="2:12">
      <c r="B5990" s="4"/>
      <c r="H5990" s="11"/>
      <c r="I5990" s="11"/>
      <c r="J5990" s="11"/>
      <c r="K5990" s="11"/>
      <c r="L5990" s="8"/>
    </row>
    <row r="5991" spans="2:12">
      <c r="B5991" s="4"/>
      <c r="H5991" s="11"/>
      <c r="I5991" s="11"/>
      <c r="J5991" s="11"/>
      <c r="K5991" s="11"/>
      <c r="L5991" s="8"/>
    </row>
    <row r="5992" spans="2:12">
      <c r="B5992" s="4"/>
      <c r="H5992" s="11"/>
      <c r="I5992" s="11"/>
      <c r="J5992" s="11"/>
      <c r="K5992" s="11"/>
      <c r="L5992" s="8"/>
    </row>
    <row r="5993" spans="2:12">
      <c r="B5993" s="4"/>
      <c r="H5993" s="11"/>
      <c r="I5993" s="11"/>
      <c r="J5993" s="11"/>
      <c r="K5993" s="11"/>
      <c r="L5993" s="8"/>
    </row>
    <row r="5994" spans="2:12">
      <c r="B5994" s="4"/>
      <c r="H5994" s="11"/>
      <c r="I5994" s="11"/>
      <c r="J5994" s="11"/>
      <c r="K5994" s="11"/>
      <c r="L5994" s="8"/>
    </row>
    <row r="5995" spans="2:12">
      <c r="B5995" s="4"/>
      <c r="H5995" s="11"/>
      <c r="I5995" s="11"/>
      <c r="J5995" s="11"/>
      <c r="K5995" s="11"/>
      <c r="L5995" s="8"/>
    </row>
    <row r="5996" spans="2:12">
      <c r="B5996" s="4"/>
      <c r="H5996" s="11"/>
      <c r="I5996" s="11"/>
      <c r="J5996" s="11"/>
      <c r="K5996" s="11"/>
      <c r="L5996" s="8"/>
    </row>
    <row r="5997" spans="2:12">
      <c r="B5997" s="4"/>
      <c r="H5997" s="11"/>
      <c r="I5997" s="11"/>
      <c r="J5997" s="11"/>
      <c r="K5997" s="11"/>
      <c r="L5997" s="8"/>
    </row>
    <row r="5998" spans="2:12">
      <c r="B5998" s="4"/>
      <c r="H5998" s="11"/>
      <c r="I5998" s="11"/>
      <c r="J5998" s="11"/>
      <c r="K5998" s="11"/>
      <c r="L5998" s="8"/>
    </row>
    <row r="5999" spans="2:12">
      <c r="B5999" s="4"/>
      <c r="H5999" s="11"/>
      <c r="I5999" s="11"/>
      <c r="J5999" s="11"/>
      <c r="K5999" s="11"/>
      <c r="L5999" s="8"/>
    </row>
    <row r="6000" spans="2:12">
      <c r="B6000" s="4"/>
      <c r="H6000" s="11"/>
      <c r="I6000" s="11"/>
      <c r="J6000" s="11"/>
      <c r="K6000" s="11"/>
      <c r="L6000" s="8"/>
    </row>
    <row r="6001" spans="2:12">
      <c r="B6001" s="4"/>
      <c r="H6001" s="11"/>
      <c r="I6001" s="11"/>
      <c r="J6001" s="11"/>
      <c r="K6001" s="11"/>
      <c r="L6001" s="8"/>
    </row>
    <row r="6002" spans="2:12">
      <c r="B6002" s="4"/>
      <c r="H6002" s="11"/>
      <c r="I6002" s="11"/>
      <c r="J6002" s="11"/>
      <c r="K6002" s="11"/>
      <c r="L6002" s="8"/>
    </row>
    <row r="6003" spans="2:12">
      <c r="B6003" s="4"/>
      <c r="H6003" s="11"/>
      <c r="I6003" s="11"/>
      <c r="J6003" s="11"/>
      <c r="K6003" s="11"/>
      <c r="L6003" s="8"/>
    </row>
    <row r="6004" spans="2:12">
      <c r="B6004" s="4"/>
      <c r="H6004" s="11"/>
      <c r="I6004" s="11"/>
      <c r="J6004" s="11"/>
      <c r="K6004" s="11"/>
      <c r="L6004" s="8"/>
    </row>
    <row r="6005" spans="2:12">
      <c r="B6005" s="4"/>
      <c r="H6005" s="11"/>
      <c r="I6005" s="11"/>
      <c r="J6005" s="11"/>
      <c r="K6005" s="11"/>
      <c r="L6005" s="8"/>
    </row>
    <row r="6006" spans="2:12">
      <c r="B6006" s="4"/>
      <c r="H6006" s="11"/>
      <c r="I6006" s="11"/>
      <c r="J6006" s="11"/>
      <c r="K6006" s="11"/>
      <c r="L6006" s="8"/>
    </row>
    <row r="6007" spans="2:12">
      <c r="B6007" s="4"/>
      <c r="H6007" s="11"/>
      <c r="I6007" s="11"/>
      <c r="J6007" s="11"/>
      <c r="K6007" s="11"/>
      <c r="L6007" s="8"/>
    </row>
    <row r="6008" spans="2:12">
      <c r="B6008" s="4"/>
      <c r="H6008" s="11"/>
      <c r="I6008" s="11"/>
      <c r="J6008" s="11"/>
      <c r="K6008" s="11"/>
      <c r="L6008" s="8"/>
    </row>
    <row r="6009" spans="2:12">
      <c r="B6009" s="4"/>
      <c r="H6009" s="11"/>
      <c r="I6009" s="11"/>
      <c r="J6009" s="11"/>
      <c r="K6009" s="11"/>
      <c r="L6009" s="8"/>
    </row>
    <row r="6010" spans="2:12">
      <c r="B6010" s="4"/>
      <c r="H6010" s="11"/>
      <c r="I6010" s="11"/>
      <c r="J6010" s="11"/>
      <c r="K6010" s="11"/>
      <c r="L6010" s="8"/>
    </row>
    <row r="6011" spans="2:12">
      <c r="B6011" s="4"/>
      <c r="H6011" s="11"/>
      <c r="I6011" s="11"/>
      <c r="J6011" s="11"/>
      <c r="K6011" s="11"/>
      <c r="L6011" s="8"/>
    </row>
    <row r="6012" spans="2:12">
      <c r="B6012" s="4"/>
      <c r="H6012" s="11"/>
      <c r="I6012" s="11"/>
      <c r="J6012" s="11"/>
      <c r="K6012" s="11"/>
      <c r="L6012" s="8"/>
    </row>
    <row r="6013" spans="2:12">
      <c r="B6013" s="4"/>
      <c r="H6013" s="11"/>
      <c r="I6013" s="11"/>
      <c r="J6013" s="11"/>
      <c r="K6013" s="11"/>
      <c r="L6013" s="8"/>
    </row>
    <row r="6014" spans="2:12">
      <c r="B6014" s="4"/>
      <c r="H6014" s="11"/>
      <c r="I6014" s="11"/>
      <c r="J6014" s="11"/>
      <c r="K6014" s="11"/>
      <c r="L6014" s="8"/>
    </row>
    <row r="6015" spans="2:12">
      <c r="B6015" s="4"/>
      <c r="H6015" s="11"/>
      <c r="I6015" s="11"/>
      <c r="J6015" s="11"/>
      <c r="K6015" s="11"/>
      <c r="L6015" s="8"/>
    </row>
    <row r="6016" spans="2:12">
      <c r="B6016" s="4"/>
      <c r="H6016" s="11"/>
      <c r="I6016" s="11"/>
      <c r="J6016" s="11"/>
      <c r="K6016" s="11"/>
      <c r="L6016" s="8"/>
    </row>
    <row r="6017" spans="2:12">
      <c r="B6017" s="4"/>
      <c r="H6017" s="11"/>
      <c r="I6017" s="11"/>
      <c r="J6017" s="11"/>
      <c r="K6017" s="11"/>
      <c r="L6017" s="8"/>
    </row>
    <row r="6018" spans="2:12">
      <c r="B6018" s="4"/>
      <c r="H6018" s="11"/>
      <c r="I6018" s="11"/>
      <c r="J6018" s="11"/>
      <c r="K6018" s="11"/>
      <c r="L6018" s="8"/>
    </row>
    <row r="6019" spans="2:12">
      <c r="B6019" s="4"/>
      <c r="H6019" s="11"/>
      <c r="I6019" s="11"/>
      <c r="J6019" s="11"/>
      <c r="K6019" s="11"/>
      <c r="L6019" s="8"/>
    </row>
    <row r="6020" spans="2:12">
      <c r="B6020" s="4"/>
      <c r="H6020" s="11"/>
      <c r="I6020" s="11"/>
      <c r="J6020" s="11"/>
      <c r="K6020" s="11"/>
      <c r="L6020" s="8"/>
    </row>
    <row r="6021" spans="2:12">
      <c r="B6021" s="4"/>
      <c r="H6021" s="11"/>
      <c r="I6021" s="11"/>
      <c r="J6021" s="11"/>
      <c r="K6021" s="11"/>
      <c r="L6021" s="8"/>
    </row>
    <row r="6022" spans="2:12">
      <c r="B6022" s="4"/>
      <c r="H6022" s="11"/>
      <c r="I6022" s="11"/>
      <c r="J6022" s="11"/>
      <c r="K6022" s="11"/>
      <c r="L6022" s="8"/>
    </row>
    <row r="6023" spans="2:12">
      <c r="B6023" s="4"/>
      <c r="H6023" s="11"/>
      <c r="I6023" s="11"/>
      <c r="J6023" s="11"/>
      <c r="K6023" s="11"/>
      <c r="L6023" s="8"/>
    </row>
    <row r="6024" spans="2:12">
      <c r="B6024" s="4"/>
      <c r="H6024" s="11"/>
      <c r="I6024" s="11"/>
      <c r="J6024" s="11"/>
      <c r="K6024" s="11"/>
      <c r="L6024" s="8"/>
    </row>
    <row r="6025" spans="2:12">
      <c r="B6025" s="4"/>
      <c r="H6025" s="11"/>
      <c r="I6025" s="11"/>
      <c r="J6025" s="11"/>
      <c r="K6025" s="11"/>
      <c r="L6025" s="8"/>
    </row>
    <row r="6026" spans="2:12">
      <c r="B6026" s="4"/>
      <c r="H6026" s="11"/>
      <c r="I6026" s="11"/>
      <c r="J6026" s="11"/>
      <c r="K6026" s="11"/>
      <c r="L6026" s="8"/>
    </row>
    <row r="6027" spans="2:12">
      <c r="B6027" s="4"/>
      <c r="H6027" s="11"/>
      <c r="I6027" s="11"/>
      <c r="J6027" s="11"/>
      <c r="K6027" s="11"/>
      <c r="L6027" s="8"/>
    </row>
    <row r="6028" spans="2:12">
      <c r="B6028" s="4"/>
      <c r="H6028" s="11"/>
      <c r="I6028" s="11"/>
      <c r="J6028" s="11"/>
      <c r="K6028" s="11"/>
      <c r="L6028" s="8"/>
    </row>
    <row r="6029" spans="2:12">
      <c r="B6029" s="4"/>
      <c r="H6029" s="11"/>
      <c r="I6029" s="11"/>
      <c r="J6029" s="11"/>
      <c r="K6029" s="11"/>
      <c r="L6029" s="8"/>
    </row>
    <row r="6030" spans="2:12">
      <c r="B6030" s="4"/>
      <c r="H6030" s="11"/>
      <c r="I6030" s="11"/>
      <c r="J6030" s="11"/>
      <c r="K6030" s="11"/>
      <c r="L6030" s="8"/>
    </row>
    <row r="6031" spans="2:12">
      <c r="B6031" s="4"/>
      <c r="H6031" s="11"/>
      <c r="I6031" s="11"/>
      <c r="J6031" s="11"/>
      <c r="K6031" s="11"/>
      <c r="L6031" s="8"/>
    </row>
    <row r="6032" spans="2:12">
      <c r="B6032" s="4"/>
      <c r="H6032" s="11"/>
      <c r="I6032" s="11"/>
      <c r="J6032" s="11"/>
      <c r="K6032" s="11"/>
      <c r="L6032" s="8"/>
    </row>
    <row r="6033" spans="2:12">
      <c r="B6033" s="4"/>
      <c r="H6033" s="11"/>
      <c r="I6033" s="11"/>
      <c r="J6033" s="11"/>
      <c r="K6033" s="11"/>
      <c r="L6033" s="8"/>
    </row>
    <row r="6034" spans="2:12">
      <c r="B6034" s="4"/>
      <c r="H6034" s="11"/>
      <c r="I6034" s="11"/>
      <c r="J6034" s="11"/>
      <c r="K6034" s="11"/>
      <c r="L6034" s="8"/>
    </row>
    <row r="6035" spans="2:12">
      <c r="B6035" s="4"/>
      <c r="H6035" s="11"/>
      <c r="I6035" s="11"/>
      <c r="J6035" s="11"/>
      <c r="K6035" s="11"/>
      <c r="L6035" s="8"/>
    </row>
    <row r="6036" spans="2:12">
      <c r="B6036" s="4"/>
      <c r="H6036" s="11"/>
      <c r="I6036" s="11"/>
      <c r="J6036" s="11"/>
      <c r="K6036" s="11"/>
      <c r="L6036" s="8"/>
    </row>
    <row r="6037" spans="2:12">
      <c r="B6037" s="4"/>
      <c r="H6037" s="11"/>
      <c r="I6037" s="11"/>
      <c r="J6037" s="11"/>
      <c r="K6037" s="11"/>
      <c r="L6037" s="8"/>
    </row>
    <row r="6038" spans="2:12">
      <c r="B6038" s="4"/>
      <c r="H6038" s="11"/>
      <c r="I6038" s="11"/>
      <c r="J6038" s="11"/>
      <c r="K6038" s="11"/>
      <c r="L6038" s="8"/>
    </row>
    <row r="6039" spans="2:12">
      <c r="B6039" s="4"/>
      <c r="H6039" s="11"/>
      <c r="I6039" s="11"/>
      <c r="J6039" s="11"/>
      <c r="K6039" s="11"/>
      <c r="L6039" s="8"/>
    </row>
    <row r="6040" spans="2:12">
      <c r="B6040" s="4"/>
      <c r="H6040" s="11"/>
      <c r="I6040" s="11"/>
      <c r="J6040" s="11"/>
      <c r="K6040" s="11"/>
      <c r="L6040" s="8"/>
    </row>
    <row r="6041" spans="2:12">
      <c r="B6041" s="4"/>
      <c r="H6041" s="11"/>
      <c r="I6041" s="11"/>
      <c r="J6041" s="11"/>
      <c r="K6041" s="11"/>
      <c r="L6041" s="8"/>
    </row>
    <row r="6042" spans="2:12">
      <c r="B6042" s="4"/>
      <c r="H6042" s="11"/>
      <c r="I6042" s="11"/>
      <c r="J6042" s="11"/>
      <c r="K6042" s="11"/>
      <c r="L6042" s="8"/>
    </row>
    <row r="6043" spans="2:12">
      <c r="B6043" s="4"/>
      <c r="H6043" s="11"/>
      <c r="I6043" s="11"/>
      <c r="J6043" s="11"/>
      <c r="K6043" s="11"/>
      <c r="L6043" s="8"/>
    </row>
    <row r="6044" spans="2:12">
      <c r="B6044" s="4"/>
      <c r="H6044" s="11"/>
      <c r="I6044" s="11"/>
      <c r="J6044" s="11"/>
      <c r="K6044" s="11"/>
      <c r="L6044" s="8"/>
    </row>
    <row r="6045" spans="2:12">
      <c r="B6045" s="4"/>
      <c r="H6045" s="11"/>
      <c r="I6045" s="11"/>
      <c r="J6045" s="11"/>
      <c r="K6045" s="11"/>
      <c r="L6045" s="8"/>
    </row>
    <row r="6046" spans="2:12">
      <c r="B6046" s="4"/>
      <c r="H6046" s="11"/>
      <c r="I6046" s="11"/>
      <c r="J6046" s="11"/>
      <c r="K6046" s="11"/>
      <c r="L6046" s="8"/>
    </row>
    <row r="6047" spans="2:12">
      <c r="B6047" s="4"/>
      <c r="H6047" s="11"/>
      <c r="I6047" s="11"/>
      <c r="J6047" s="11"/>
      <c r="K6047" s="11"/>
      <c r="L6047" s="8"/>
    </row>
    <row r="6048" spans="2:12">
      <c r="B6048" s="4"/>
      <c r="H6048" s="11"/>
      <c r="I6048" s="11"/>
      <c r="J6048" s="11"/>
      <c r="K6048" s="11"/>
      <c r="L6048" s="8"/>
    </row>
    <row r="6049" spans="2:12">
      <c r="B6049" s="4"/>
      <c r="H6049" s="11"/>
      <c r="I6049" s="11"/>
      <c r="J6049" s="11"/>
      <c r="K6049" s="11"/>
      <c r="L6049" s="8"/>
    </row>
    <row r="6050" spans="2:12">
      <c r="B6050" s="4"/>
      <c r="H6050" s="11"/>
      <c r="I6050" s="11"/>
      <c r="J6050" s="11"/>
      <c r="K6050" s="11"/>
      <c r="L6050" s="8"/>
    </row>
    <row r="6051" spans="2:12">
      <c r="B6051" s="4"/>
      <c r="H6051" s="11"/>
      <c r="I6051" s="11"/>
      <c r="J6051" s="11"/>
      <c r="K6051" s="11"/>
      <c r="L6051" s="8"/>
    </row>
    <row r="6052" spans="2:12">
      <c r="B6052" s="4"/>
      <c r="H6052" s="11"/>
      <c r="I6052" s="11"/>
      <c r="J6052" s="11"/>
      <c r="K6052" s="11"/>
      <c r="L6052" s="8"/>
    </row>
    <row r="6053" spans="2:12">
      <c r="B6053" s="4"/>
      <c r="H6053" s="11"/>
      <c r="I6053" s="11"/>
      <c r="J6053" s="11"/>
      <c r="K6053" s="11"/>
      <c r="L6053" s="8"/>
    </row>
    <row r="6054" spans="2:12">
      <c r="B6054" s="4"/>
      <c r="H6054" s="11"/>
      <c r="I6054" s="11"/>
      <c r="J6054" s="11"/>
      <c r="K6054" s="11"/>
      <c r="L6054" s="8"/>
    </row>
    <row r="6055" spans="2:12">
      <c r="B6055" s="4"/>
      <c r="H6055" s="11"/>
      <c r="I6055" s="11"/>
      <c r="J6055" s="11"/>
      <c r="K6055" s="11"/>
      <c r="L6055" s="8"/>
    </row>
    <row r="6056" spans="2:12">
      <c r="B6056" s="4"/>
      <c r="H6056" s="11"/>
      <c r="I6056" s="11"/>
      <c r="J6056" s="11"/>
      <c r="K6056" s="11"/>
      <c r="L6056" s="8"/>
    </row>
    <row r="6057" spans="2:12">
      <c r="B6057" s="4"/>
      <c r="H6057" s="11"/>
      <c r="I6057" s="11"/>
      <c r="J6057" s="11"/>
      <c r="K6057" s="11"/>
      <c r="L6057" s="8"/>
    </row>
    <row r="6058" spans="2:12">
      <c r="B6058" s="4"/>
      <c r="H6058" s="11"/>
      <c r="I6058" s="11"/>
      <c r="J6058" s="11"/>
      <c r="K6058" s="11"/>
      <c r="L6058" s="8"/>
    </row>
    <row r="6059" spans="2:12">
      <c r="B6059" s="4"/>
      <c r="H6059" s="11"/>
      <c r="I6059" s="11"/>
      <c r="J6059" s="11"/>
      <c r="K6059" s="11"/>
      <c r="L6059" s="8"/>
    </row>
    <row r="6060" spans="2:12">
      <c r="B6060" s="4"/>
      <c r="H6060" s="11"/>
      <c r="I6060" s="11"/>
      <c r="J6060" s="11"/>
      <c r="K6060" s="11"/>
      <c r="L6060" s="8"/>
    </row>
    <row r="6061" spans="2:12">
      <c r="B6061" s="4"/>
      <c r="H6061" s="11"/>
      <c r="I6061" s="11"/>
      <c r="J6061" s="11"/>
      <c r="K6061" s="11"/>
      <c r="L6061" s="8"/>
    </row>
    <row r="6062" spans="2:12">
      <c r="B6062" s="4"/>
      <c r="H6062" s="11"/>
      <c r="I6062" s="11"/>
      <c r="J6062" s="11"/>
      <c r="K6062" s="11"/>
      <c r="L6062" s="8"/>
    </row>
    <row r="6063" spans="2:12">
      <c r="B6063" s="4"/>
      <c r="H6063" s="11"/>
      <c r="I6063" s="11"/>
      <c r="J6063" s="11"/>
      <c r="K6063" s="11"/>
      <c r="L6063" s="8"/>
    </row>
    <row r="6064" spans="2:12">
      <c r="B6064" s="4"/>
      <c r="H6064" s="11"/>
      <c r="I6064" s="11"/>
      <c r="J6064" s="11"/>
      <c r="K6064" s="11"/>
      <c r="L6064" s="8"/>
    </row>
    <row r="6065" spans="2:12">
      <c r="B6065" s="4"/>
      <c r="H6065" s="11"/>
      <c r="I6065" s="11"/>
      <c r="J6065" s="11"/>
      <c r="K6065" s="11"/>
      <c r="L6065" s="8"/>
    </row>
    <row r="6066" spans="2:12">
      <c r="B6066" s="4"/>
      <c r="H6066" s="11"/>
      <c r="I6066" s="11"/>
      <c r="J6066" s="11"/>
      <c r="K6066" s="11"/>
      <c r="L6066" s="8"/>
    </row>
    <row r="6067" spans="2:12">
      <c r="B6067" s="4"/>
      <c r="H6067" s="11"/>
      <c r="I6067" s="11"/>
      <c r="J6067" s="11"/>
      <c r="K6067" s="11"/>
      <c r="L6067" s="8"/>
    </row>
    <row r="6068" spans="2:12">
      <c r="B6068" s="4"/>
      <c r="H6068" s="11"/>
      <c r="I6068" s="11"/>
      <c r="J6068" s="11"/>
      <c r="K6068" s="11"/>
      <c r="L6068" s="8"/>
    </row>
    <row r="6069" spans="2:12">
      <c r="B6069" s="4"/>
      <c r="H6069" s="11"/>
      <c r="I6069" s="11"/>
      <c r="J6069" s="11"/>
      <c r="K6069" s="11"/>
      <c r="L6069" s="8"/>
    </row>
    <row r="6070" spans="2:12">
      <c r="B6070" s="4"/>
      <c r="H6070" s="11"/>
      <c r="I6070" s="11"/>
      <c r="J6070" s="11"/>
      <c r="K6070" s="11"/>
      <c r="L6070" s="8"/>
    </row>
    <row r="6071" spans="2:12">
      <c r="B6071" s="4"/>
      <c r="H6071" s="11"/>
      <c r="I6071" s="11"/>
      <c r="J6071" s="11"/>
      <c r="K6071" s="11"/>
      <c r="L6071" s="8"/>
    </row>
    <row r="6072" spans="2:12">
      <c r="B6072" s="4"/>
      <c r="H6072" s="11"/>
      <c r="I6072" s="11"/>
      <c r="J6072" s="11"/>
      <c r="K6072" s="11"/>
      <c r="L6072" s="8"/>
    </row>
    <row r="6073" spans="2:12">
      <c r="B6073" s="4"/>
      <c r="H6073" s="11"/>
      <c r="I6073" s="11"/>
      <c r="J6073" s="11"/>
      <c r="K6073" s="11"/>
      <c r="L6073" s="8"/>
    </row>
    <row r="6074" spans="2:12">
      <c r="B6074" s="4"/>
      <c r="H6074" s="11"/>
      <c r="I6074" s="11"/>
      <c r="J6074" s="11"/>
      <c r="K6074" s="11"/>
      <c r="L6074" s="8"/>
    </row>
    <row r="6075" spans="2:12">
      <c r="B6075" s="4"/>
      <c r="H6075" s="11"/>
      <c r="I6075" s="11"/>
      <c r="J6075" s="11"/>
      <c r="K6075" s="11"/>
      <c r="L6075" s="8"/>
    </row>
    <row r="6076" spans="2:12">
      <c r="B6076" s="4"/>
      <c r="H6076" s="11"/>
      <c r="I6076" s="11"/>
      <c r="J6076" s="11"/>
      <c r="K6076" s="11"/>
      <c r="L6076" s="8"/>
    </row>
    <row r="6077" spans="2:12">
      <c r="B6077" s="4"/>
      <c r="H6077" s="11"/>
      <c r="I6077" s="11"/>
      <c r="J6077" s="11"/>
      <c r="K6077" s="11"/>
      <c r="L6077" s="8"/>
    </row>
    <row r="6078" spans="2:12">
      <c r="B6078" s="4"/>
      <c r="H6078" s="11"/>
      <c r="I6078" s="11"/>
      <c r="J6078" s="11"/>
      <c r="K6078" s="11"/>
      <c r="L6078" s="8"/>
    </row>
    <row r="6079" spans="2:12">
      <c r="B6079" s="4"/>
      <c r="H6079" s="11"/>
      <c r="I6079" s="11"/>
      <c r="J6079" s="11"/>
      <c r="K6079" s="11"/>
      <c r="L6079" s="8"/>
    </row>
    <row r="6080" spans="2:12">
      <c r="B6080" s="4"/>
      <c r="H6080" s="11"/>
      <c r="I6080" s="11"/>
      <c r="J6080" s="11"/>
      <c r="K6080" s="11"/>
      <c r="L6080" s="8"/>
    </row>
    <row r="6081" spans="2:12">
      <c r="B6081" s="4"/>
      <c r="H6081" s="11"/>
      <c r="I6081" s="11"/>
      <c r="J6081" s="11"/>
      <c r="K6081" s="11"/>
      <c r="L6081" s="8"/>
    </row>
    <row r="6082" spans="2:12">
      <c r="B6082" s="4"/>
      <c r="H6082" s="11"/>
      <c r="I6082" s="11"/>
      <c r="J6082" s="11"/>
      <c r="K6082" s="11"/>
      <c r="L6082" s="8"/>
    </row>
    <row r="6083" spans="2:12">
      <c r="B6083" s="4"/>
      <c r="H6083" s="11"/>
      <c r="I6083" s="11"/>
      <c r="J6083" s="11"/>
      <c r="K6083" s="11"/>
      <c r="L6083" s="8"/>
    </row>
    <row r="6084" spans="2:12">
      <c r="B6084" s="4"/>
      <c r="H6084" s="11"/>
      <c r="I6084" s="11"/>
      <c r="J6084" s="11"/>
      <c r="K6084" s="11"/>
      <c r="L6084" s="8"/>
    </row>
    <row r="6085" spans="2:12">
      <c r="B6085" s="4"/>
      <c r="H6085" s="11"/>
      <c r="I6085" s="11"/>
      <c r="J6085" s="11"/>
      <c r="K6085" s="11"/>
      <c r="L6085" s="8"/>
    </row>
    <row r="6086" spans="2:12">
      <c r="B6086" s="4"/>
      <c r="H6086" s="11"/>
      <c r="I6086" s="11"/>
      <c r="J6086" s="11"/>
      <c r="K6086" s="11"/>
      <c r="L6086" s="8"/>
    </row>
    <row r="6087" spans="2:12">
      <c r="B6087" s="4"/>
      <c r="H6087" s="11"/>
      <c r="I6087" s="11"/>
      <c r="J6087" s="11"/>
      <c r="K6087" s="11"/>
      <c r="L6087" s="8"/>
    </row>
    <row r="6088" spans="2:12">
      <c r="B6088" s="4"/>
      <c r="H6088" s="11"/>
      <c r="I6088" s="11"/>
      <c r="J6088" s="11"/>
      <c r="K6088" s="11"/>
      <c r="L6088" s="8"/>
    </row>
    <row r="6089" spans="2:12">
      <c r="B6089" s="4"/>
      <c r="H6089" s="11"/>
      <c r="I6089" s="11"/>
      <c r="J6089" s="11"/>
      <c r="K6089" s="11"/>
      <c r="L6089" s="8"/>
    </row>
    <row r="6090" spans="2:12">
      <c r="B6090" s="4"/>
      <c r="H6090" s="11"/>
      <c r="I6090" s="11"/>
      <c r="J6090" s="11"/>
      <c r="K6090" s="11"/>
      <c r="L6090" s="8"/>
    </row>
    <row r="6091" spans="2:12">
      <c r="B6091" s="4"/>
      <c r="H6091" s="11"/>
      <c r="I6091" s="11"/>
      <c r="J6091" s="11"/>
      <c r="K6091" s="11"/>
      <c r="L6091" s="8"/>
    </row>
    <row r="6092" spans="2:12">
      <c r="B6092" s="4"/>
      <c r="H6092" s="11"/>
      <c r="I6092" s="11"/>
      <c r="J6092" s="11"/>
      <c r="K6092" s="11"/>
      <c r="L6092" s="8"/>
    </row>
    <row r="6093" spans="2:12">
      <c r="B6093" s="4"/>
      <c r="H6093" s="11"/>
      <c r="I6093" s="11"/>
      <c r="J6093" s="11"/>
      <c r="K6093" s="11"/>
      <c r="L6093" s="8"/>
    </row>
    <row r="6094" spans="2:12">
      <c r="B6094" s="4"/>
      <c r="H6094" s="11"/>
      <c r="I6094" s="11"/>
      <c r="J6094" s="11"/>
      <c r="K6094" s="11"/>
      <c r="L6094" s="8"/>
    </row>
    <row r="6095" spans="2:12">
      <c r="B6095" s="4"/>
      <c r="H6095" s="11"/>
      <c r="I6095" s="11"/>
      <c r="J6095" s="11"/>
      <c r="K6095" s="11"/>
      <c r="L6095" s="8"/>
    </row>
    <row r="6096" spans="2:12">
      <c r="B6096" s="4"/>
      <c r="H6096" s="11"/>
      <c r="I6096" s="11"/>
      <c r="J6096" s="11"/>
      <c r="K6096" s="11"/>
      <c r="L6096" s="8"/>
    </row>
    <row r="6097" spans="2:12">
      <c r="B6097" s="4"/>
      <c r="H6097" s="11"/>
      <c r="I6097" s="11"/>
      <c r="J6097" s="11"/>
      <c r="K6097" s="11"/>
      <c r="L6097" s="8"/>
    </row>
    <row r="6098" spans="2:12">
      <c r="B6098" s="4"/>
      <c r="H6098" s="11"/>
      <c r="I6098" s="11"/>
      <c r="J6098" s="11"/>
      <c r="K6098" s="11"/>
      <c r="L6098" s="8"/>
    </row>
    <row r="6099" spans="2:12">
      <c r="B6099" s="4"/>
      <c r="H6099" s="11"/>
      <c r="I6099" s="11"/>
      <c r="J6099" s="11"/>
      <c r="K6099" s="11"/>
      <c r="L6099" s="8"/>
    </row>
    <row r="6100" spans="2:12">
      <c r="B6100" s="4"/>
      <c r="H6100" s="11"/>
      <c r="I6100" s="11"/>
      <c r="J6100" s="11"/>
      <c r="K6100" s="11"/>
      <c r="L6100" s="8"/>
    </row>
    <row r="6101" spans="2:12">
      <c r="B6101" s="4"/>
      <c r="H6101" s="11"/>
      <c r="I6101" s="11"/>
      <c r="J6101" s="11"/>
      <c r="K6101" s="11"/>
      <c r="L6101" s="8"/>
    </row>
    <row r="6102" spans="2:12">
      <c r="B6102" s="4"/>
      <c r="H6102" s="11"/>
      <c r="I6102" s="11"/>
      <c r="J6102" s="11"/>
      <c r="K6102" s="11"/>
      <c r="L6102" s="8"/>
    </row>
    <row r="6103" spans="2:12">
      <c r="B6103" s="4"/>
      <c r="H6103" s="11"/>
      <c r="I6103" s="11"/>
      <c r="J6103" s="11"/>
      <c r="K6103" s="11"/>
      <c r="L6103" s="8"/>
    </row>
    <row r="6104" spans="2:12">
      <c r="B6104" s="4"/>
      <c r="H6104" s="11"/>
      <c r="I6104" s="11"/>
      <c r="J6104" s="11"/>
      <c r="K6104" s="11"/>
      <c r="L6104" s="8"/>
    </row>
    <row r="6105" spans="2:12">
      <c r="B6105" s="4"/>
      <c r="H6105" s="11"/>
      <c r="I6105" s="11"/>
      <c r="J6105" s="11"/>
      <c r="K6105" s="11"/>
      <c r="L6105" s="8"/>
    </row>
    <row r="6106" spans="2:12">
      <c r="B6106" s="4"/>
      <c r="H6106" s="11"/>
      <c r="I6106" s="11"/>
      <c r="J6106" s="11"/>
      <c r="K6106" s="11"/>
      <c r="L6106" s="8"/>
    </row>
    <row r="6107" spans="2:12">
      <c r="B6107" s="4"/>
      <c r="H6107" s="11"/>
      <c r="I6107" s="11"/>
      <c r="J6107" s="11"/>
      <c r="K6107" s="11"/>
      <c r="L6107" s="8"/>
    </row>
    <row r="6108" spans="2:12">
      <c r="B6108" s="4"/>
      <c r="H6108" s="11"/>
      <c r="I6108" s="11"/>
      <c r="J6108" s="11"/>
      <c r="K6108" s="11"/>
      <c r="L6108" s="8"/>
    </row>
    <row r="6109" spans="2:12">
      <c r="B6109" s="4"/>
      <c r="H6109" s="11"/>
      <c r="I6109" s="11"/>
      <c r="J6109" s="11"/>
      <c r="K6109" s="11"/>
      <c r="L6109" s="8"/>
    </row>
    <row r="6110" spans="2:12">
      <c r="B6110" s="4"/>
      <c r="H6110" s="11"/>
      <c r="I6110" s="11"/>
      <c r="J6110" s="11"/>
      <c r="K6110" s="11"/>
      <c r="L6110" s="8"/>
    </row>
    <row r="6111" spans="2:12">
      <c r="B6111" s="4"/>
      <c r="H6111" s="11"/>
      <c r="I6111" s="11"/>
      <c r="J6111" s="11"/>
      <c r="K6111" s="11"/>
      <c r="L6111" s="8"/>
    </row>
    <row r="6112" spans="2:12">
      <c r="B6112" s="4"/>
      <c r="H6112" s="11"/>
      <c r="I6112" s="11"/>
      <c r="J6112" s="11"/>
      <c r="K6112" s="11"/>
      <c r="L6112" s="8"/>
    </row>
    <row r="6113" spans="2:12">
      <c r="B6113" s="4"/>
      <c r="H6113" s="11"/>
      <c r="I6113" s="11"/>
      <c r="J6113" s="11"/>
      <c r="K6113" s="11"/>
      <c r="L6113" s="8"/>
    </row>
    <row r="6114" spans="2:12">
      <c r="B6114" s="4"/>
      <c r="H6114" s="11"/>
      <c r="I6114" s="11"/>
      <c r="J6114" s="11"/>
      <c r="K6114" s="11"/>
      <c r="L6114" s="8"/>
    </row>
    <row r="6115" spans="2:12">
      <c r="B6115" s="4"/>
      <c r="H6115" s="11"/>
      <c r="I6115" s="11"/>
      <c r="J6115" s="11"/>
      <c r="K6115" s="11"/>
      <c r="L6115" s="8"/>
    </row>
    <row r="6116" spans="2:12">
      <c r="B6116" s="4"/>
      <c r="H6116" s="11"/>
      <c r="I6116" s="11"/>
      <c r="J6116" s="11"/>
      <c r="K6116" s="11"/>
      <c r="L6116" s="8"/>
    </row>
    <row r="6117" spans="2:12">
      <c r="B6117" s="4"/>
      <c r="H6117" s="11"/>
      <c r="I6117" s="11"/>
      <c r="J6117" s="11"/>
      <c r="K6117" s="11"/>
      <c r="L6117" s="8"/>
    </row>
    <row r="6118" spans="2:12">
      <c r="B6118" s="4"/>
      <c r="H6118" s="11"/>
      <c r="I6118" s="11"/>
      <c r="J6118" s="11"/>
      <c r="K6118" s="11"/>
      <c r="L6118" s="8"/>
    </row>
    <row r="6119" spans="2:12">
      <c r="B6119" s="4"/>
      <c r="H6119" s="11"/>
      <c r="I6119" s="11"/>
      <c r="J6119" s="11"/>
      <c r="K6119" s="11"/>
      <c r="L6119" s="8"/>
    </row>
    <row r="6120" spans="2:12">
      <c r="B6120" s="4"/>
      <c r="H6120" s="11"/>
      <c r="I6120" s="11"/>
      <c r="J6120" s="11"/>
      <c r="K6120" s="11"/>
      <c r="L6120" s="8"/>
    </row>
    <row r="6121" spans="2:12">
      <c r="B6121" s="4"/>
      <c r="H6121" s="11"/>
      <c r="I6121" s="11"/>
      <c r="J6121" s="11"/>
      <c r="K6121" s="11"/>
      <c r="L6121" s="8"/>
    </row>
    <row r="6122" spans="2:12">
      <c r="B6122" s="4"/>
      <c r="H6122" s="11"/>
      <c r="I6122" s="11"/>
      <c r="J6122" s="11"/>
      <c r="K6122" s="11"/>
      <c r="L6122" s="8"/>
    </row>
    <row r="6123" spans="2:12">
      <c r="B6123" s="4"/>
      <c r="H6123" s="11"/>
      <c r="I6123" s="11"/>
      <c r="J6123" s="11"/>
      <c r="K6123" s="11"/>
      <c r="L6123" s="8"/>
    </row>
    <row r="6124" spans="2:12">
      <c r="B6124" s="4"/>
      <c r="H6124" s="11"/>
      <c r="I6124" s="11"/>
      <c r="J6124" s="11"/>
      <c r="K6124" s="11"/>
      <c r="L6124" s="8"/>
    </row>
    <row r="6125" spans="2:12">
      <c r="B6125" s="4"/>
      <c r="H6125" s="11"/>
      <c r="I6125" s="11"/>
      <c r="J6125" s="11"/>
      <c r="K6125" s="11"/>
      <c r="L6125" s="8"/>
    </row>
    <row r="6126" spans="2:12">
      <c r="B6126" s="4"/>
      <c r="H6126" s="11"/>
      <c r="I6126" s="11"/>
      <c r="J6126" s="11"/>
      <c r="K6126" s="11"/>
      <c r="L6126" s="8"/>
    </row>
    <row r="6127" spans="2:12">
      <c r="B6127" s="4"/>
      <c r="H6127" s="11"/>
      <c r="I6127" s="11"/>
      <c r="J6127" s="11"/>
      <c r="K6127" s="11"/>
      <c r="L6127" s="8"/>
    </row>
    <row r="6128" spans="2:12">
      <c r="B6128" s="4"/>
      <c r="H6128" s="11"/>
      <c r="I6128" s="11"/>
      <c r="J6128" s="11"/>
      <c r="K6128" s="11"/>
      <c r="L6128" s="8"/>
    </row>
    <row r="6129" spans="2:12">
      <c r="B6129" s="4"/>
      <c r="H6129" s="11"/>
      <c r="I6129" s="11"/>
      <c r="J6129" s="11"/>
      <c r="K6129" s="11"/>
      <c r="L6129" s="8"/>
    </row>
    <row r="6130" spans="2:12">
      <c r="B6130" s="4"/>
      <c r="H6130" s="11"/>
      <c r="I6130" s="11"/>
      <c r="J6130" s="11"/>
      <c r="K6130" s="11"/>
      <c r="L6130" s="8"/>
    </row>
    <row r="6131" spans="2:12">
      <c r="B6131" s="4"/>
      <c r="H6131" s="11"/>
      <c r="I6131" s="11"/>
      <c r="J6131" s="11"/>
      <c r="K6131" s="11"/>
      <c r="L6131" s="8"/>
    </row>
    <row r="6132" spans="2:12">
      <c r="B6132" s="4"/>
      <c r="H6132" s="11"/>
      <c r="I6132" s="11"/>
      <c r="J6132" s="11"/>
      <c r="K6132" s="11"/>
      <c r="L6132" s="8"/>
    </row>
    <row r="6133" spans="2:12">
      <c r="B6133" s="4"/>
      <c r="H6133" s="11"/>
      <c r="I6133" s="11"/>
      <c r="J6133" s="11"/>
      <c r="K6133" s="11"/>
      <c r="L6133" s="8"/>
    </row>
    <row r="6134" spans="2:12">
      <c r="B6134" s="4"/>
      <c r="H6134" s="11"/>
      <c r="I6134" s="11"/>
      <c r="J6134" s="11"/>
      <c r="K6134" s="11"/>
      <c r="L6134" s="8"/>
    </row>
    <row r="6135" spans="2:12">
      <c r="B6135" s="4"/>
      <c r="H6135" s="11"/>
      <c r="I6135" s="11"/>
      <c r="J6135" s="11"/>
      <c r="K6135" s="11"/>
      <c r="L6135" s="8"/>
    </row>
    <row r="6136" spans="2:12">
      <c r="B6136" s="4"/>
      <c r="H6136" s="11"/>
      <c r="I6136" s="11"/>
      <c r="J6136" s="11"/>
      <c r="K6136" s="11"/>
      <c r="L6136" s="8"/>
    </row>
    <row r="6137" spans="2:12">
      <c r="B6137" s="4"/>
      <c r="H6137" s="11"/>
      <c r="I6137" s="11"/>
      <c r="J6137" s="11"/>
      <c r="K6137" s="11"/>
      <c r="L6137" s="8"/>
    </row>
    <row r="6138" spans="2:12">
      <c r="B6138" s="4"/>
      <c r="H6138" s="11"/>
      <c r="I6138" s="11"/>
      <c r="J6138" s="11"/>
      <c r="K6138" s="11"/>
      <c r="L6138" s="8"/>
    </row>
    <row r="6139" spans="2:12">
      <c r="B6139" s="4"/>
      <c r="H6139" s="11"/>
      <c r="I6139" s="11"/>
      <c r="J6139" s="11"/>
      <c r="K6139" s="11"/>
      <c r="L6139" s="8"/>
    </row>
    <row r="6140" spans="2:12">
      <c r="B6140" s="4"/>
      <c r="H6140" s="11"/>
      <c r="I6140" s="11"/>
      <c r="J6140" s="11"/>
      <c r="K6140" s="11"/>
      <c r="L6140" s="8"/>
    </row>
    <row r="6141" spans="2:12">
      <c r="B6141" s="4"/>
      <c r="H6141" s="11"/>
      <c r="I6141" s="11"/>
      <c r="J6141" s="11"/>
      <c r="K6141" s="11"/>
      <c r="L6141" s="8"/>
    </row>
    <row r="6142" spans="2:12">
      <c r="B6142" s="4"/>
      <c r="H6142" s="11"/>
      <c r="I6142" s="11"/>
      <c r="J6142" s="11"/>
      <c r="K6142" s="11"/>
      <c r="L6142" s="8"/>
    </row>
    <row r="6143" spans="2:12">
      <c r="B6143" s="4"/>
      <c r="H6143" s="11"/>
      <c r="I6143" s="11"/>
      <c r="J6143" s="11"/>
      <c r="K6143" s="11"/>
      <c r="L6143" s="8"/>
    </row>
    <row r="6144" spans="2:12">
      <c r="B6144" s="4"/>
      <c r="H6144" s="11"/>
      <c r="I6144" s="11"/>
      <c r="J6144" s="11"/>
      <c r="K6144" s="11"/>
      <c r="L6144" s="8"/>
    </row>
    <row r="6145" spans="2:12">
      <c r="B6145" s="4"/>
      <c r="H6145" s="11"/>
      <c r="I6145" s="11"/>
      <c r="J6145" s="11"/>
      <c r="K6145" s="11"/>
      <c r="L6145" s="8"/>
    </row>
    <row r="6146" spans="2:12">
      <c r="B6146" s="4"/>
      <c r="H6146" s="11"/>
      <c r="I6146" s="11"/>
      <c r="J6146" s="11"/>
      <c r="K6146" s="11"/>
      <c r="L6146" s="8"/>
    </row>
    <row r="6147" spans="2:12">
      <c r="B6147" s="4"/>
      <c r="H6147" s="11"/>
      <c r="I6147" s="11"/>
      <c r="J6147" s="11"/>
      <c r="K6147" s="11"/>
      <c r="L6147" s="8"/>
    </row>
    <row r="6148" spans="2:12">
      <c r="B6148" s="4"/>
      <c r="H6148" s="11"/>
      <c r="I6148" s="11"/>
      <c r="J6148" s="11"/>
      <c r="K6148" s="11"/>
      <c r="L6148" s="8"/>
    </row>
    <row r="6149" spans="2:12">
      <c r="B6149" s="4"/>
      <c r="H6149" s="11"/>
      <c r="I6149" s="11"/>
      <c r="J6149" s="11"/>
      <c r="K6149" s="11"/>
      <c r="L6149" s="8"/>
    </row>
    <row r="6150" spans="2:12">
      <c r="B6150" s="4"/>
      <c r="H6150" s="11"/>
      <c r="I6150" s="11"/>
      <c r="J6150" s="11"/>
      <c r="K6150" s="11"/>
      <c r="L6150" s="8"/>
    </row>
    <row r="6151" spans="2:12">
      <c r="B6151" s="4"/>
      <c r="H6151" s="11"/>
      <c r="I6151" s="11"/>
      <c r="J6151" s="11"/>
      <c r="K6151" s="11"/>
      <c r="L6151" s="8"/>
    </row>
    <row r="6152" spans="2:12">
      <c r="B6152" s="4"/>
      <c r="H6152" s="11"/>
      <c r="I6152" s="11"/>
      <c r="J6152" s="11"/>
      <c r="K6152" s="11"/>
      <c r="L6152" s="8"/>
    </row>
    <row r="6153" spans="2:12">
      <c r="B6153" s="4"/>
      <c r="H6153" s="11"/>
      <c r="I6153" s="11"/>
      <c r="J6153" s="11"/>
      <c r="K6153" s="11"/>
      <c r="L6153" s="8"/>
    </row>
    <row r="6154" spans="2:12">
      <c r="B6154" s="4"/>
      <c r="H6154" s="11"/>
      <c r="I6154" s="11"/>
      <c r="J6154" s="11"/>
      <c r="K6154" s="11"/>
      <c r="L6154" s="8"/>
    </row>
    <row r="6155" spans="2:12">
      <c r="B6155" s="4"/>
      <c r="H6155" s="11"/>
      <c r="I6155" s="11"/>
      <c r="J6155" s="11"/>
      <c r="K6155" s="11"/>
      <c r="L6155" s="8"/>
    </row>
    <row r="6156" spans="2:12">
      <c r="B6156" s="4"/>
      <c r="H6156" s="11"/>
      <c r="I6156" s="11"/>
      <c r="J6156" s="11"/>
      <c r="K6156" s="11"/>
      <c r="L6156" s="8"/>
    </row>
    <row r="6157" spans="2:12">
      <c r="B6157" s="4"/>
      <c r="H6157" s="11"/>
      <c r="I6157" s="11"/>
      <c r="J6157" s="11"/>
      <c r="K6157" s="11"/>
      <c r="L6157" s="8"/>
    </row>
    <row r="6158" spans="2:12">
      <c r="B6158" s="4"/>
      <c r="H6158" s="11"/>
      <c r="I6158" s="11"/>
      <c r="J6158" s="11"/>
      <c r="K6158" s="11"/>
      <c r="L6158" s="8"/>
    </row>
    <row r="6159" spans="2:12">
      <c r="B6159" s="4"/>
      <c r="H6159" s="11"/>
      <c r="I6159" s="11"/>
      <c r="J6159" s="11"/>
      <c r="K6159" s="11"/>
      <c r="L6159" s="8"/>
    </row>
    <row r="6160" spans="2:12">
      <c r="B6160" s="4"/>
      <c r="H6160" s="11"/>
      <c r="I6160" s="11"/>
      <c r="J6160" s="11"/>
      <c r="K6160" s="11"/>
      <c r="L6160" s="8"/>
    </row>
    <row r="6161" spans="2:12">
      <c r="B6161" s="4"/>
      <c r="H6161" s="11"/>
      <c r="I6161" s="11"/>
      <c r="J6161" s="11"/>
      <c r="K6161" s="11"/>
      <c r="L6161" s="8"/>
    </row>
    <row r="6162" spans="2:12">
      <c r="B6162" s="4"/>
      <c r="H6162" s="11"/>
      <c r="I6162" s="11"/>
      <c r="J6162" s="11"/>
      <c r="K6162" s="11"/>
      <c r="L6162" s="8"/>
    </row>
    <row r="6163" spans="2:12">
      <c r="B6163" s="4"/>
      <c r="H6163" s="11"/>
      <c r="I6163" s="11"/>
      <c r="J6163" s="11"/>
      <c r="K6163" s="11"/>
      <c r="L6163" s="8"/>
    </row>
    <row r="6164" spans="2:12">
      <c r="B6164" s="4"/>
      <c r="H6164" s="11"/>
      <c r="I6164" s="11"/>
      <c r="J6164" s="11"/>
      <c r="K6164" s="11"/>
      <c r="L6164" s="8"/>
    </row>
    <row r="6165" spans="2:12">
      <c r="B6165" s="4"/>
      <c r="H6165" s="11"/>
      <c r="I6165" s="11"/>
      <c r="J6165" s="11"/>
      <c r="K6165" s="11"/>
      <c r="L6165" s="8"/>
    </row>
    <row r="6166" spans="2:12">
      <c r="B6166" s="4"/>
      <c r="H6166" s="11"/>
      <c r="I6166" s="11"/>
      <c r="J6166" s="11"/>
      <c r="K6166" s="11"/>
      <c r="L6166" s="8"/>
    </row>
    <row r="6167" spans="2:12">
      <c r="B6167" s="4"/>
      <c r="H6167" s="11"/>
      <c r="I6167" s="11"/>
      <c r="J6167" s="11"/>
      <c r="K6167" s="11"/>
      <c r="L6167" s="8"/>
    </row>
    <row r="6168" spans="2:12">
      <c r="B6168" s="4"/>
      <c r="H6168" s="11"/>
      <c r="I6168" s="11"/>
      <c r="J6168" s="11"/>
      <c r="K6168" s="11"/>
      <c r="L6168" s="8"/>
    </row>
    <row r="6169" spans="2:12">
      <c r="B6169" s="4"/>
      <c r="H6169" s="11"/>
      <c r="I6169" s="11"/>
      <c r="J6169" s="11"/>
      <c r="K6169" s="11"/>
      <c r="L6169" s="8"/>
    </row>
    <row r="6170" spans="2:12">
      <c r="B6170" s="4"/>
      <c r="H6170" s="11"/>
      <c r="I6170" s="11"/>
      <c r="J6170" s="11"/>
      <c r="K6170" s="11"/>
      <c r="L6170" s="8"/>
    </row>
    <row r="6171" spans="2:12">
      <c r="B6171" s="4"/>
      <c r="H6171" s="11"/>
      <c r="I6171" s="11"/>
      <c r="J6171" s="11"/>
      <c r="K6171" s="11"/>
      <c r="L6171" s="8"/>
    </row>
    <row r="6172" spans="2:12">
      <c r="B6172" s="4"/>
      <c r="H6172" s="11"/>
      <c r="I6172" s="11"/>
      <c r="J6172" s="11"/>
      <c r="K6172" s="11"/>
      <c r="L6172" s="8"/>
    </row>
    <row r="6173" spans="2:12">
      <c r="B6173" s="4"/>
      <c r="H6173" s="11"/>
      <c r="I6173" s="11"/>
      <c r="J6173" s="11"/>
      <c r="K6173" s="11"/>
      <c r="L6173" s="8"/>
    </row>
    <row r="6174" spans="2:12">
      <c r="B6174" s="4"/>
      <c r="H6174" s="11"/>
      <c r="I6174" s="11"/>
      <c r="J6174" s="11"/>
      <c r="K6174" s="11"/>
      <c r="L6174" s="8"/>
    </row>
    <row r="6175" spans="2:12">
      <c r="B6175" s="4"/>
      <c r="H6175" s="11"/>
      <c r="I6175" s="11"/>
      <c r="J6175" s="11"/>
      <c r="K6175" s="11"/>
      <c r="L6175" s="8"/>
    </row>
    <row r="6176" spans="2:12">
      <c r="B6176" s="4"/>
      <c r="H6176" s="11"/>
      <c r="I6176" s="11"/>
      <c r="J6176" s="11"/>
      <c r="K6176" s="11"/>
      <c r="L6176" s="8"/>
    </row>
    <row r="6177" spans="2:12">
      <c r="B6177" s="4"/>
      <c r="H6177" s="11"/>
      <c r="I6177" s="11"/>
      <c r="J6177" s="11"/>
      <c r="K6177" s="11"/>
      <c r="L6177" s="8"/>
    </row>
    <row r="6178" spans="2:12">
      <c r="B6178" s="4"/>
      <c r="H6178" s="11"/>
      <c r="I6178" s="11"/>
      <c r="J6178" s="11"/>
      <c r="K6178" s="11"/>
      <c r="L6178" s="8"/>
    </row>
    <row r="6179" spans="2:12">
      <c r="B6179" s="4"/>
      <c r="H6179" s="11"/>
      <c r="I6179" s="11"/>
      <c r="J6179" s="11"/>
      <c r="K6179" s="11"/>
      <c r="L6179" s="8"/>
    </row>
    <row r="6180" spans="2:12">
      <c r="B6180" s="4"/>
      <c r="H6180" s="11"/>
      <c r="I6180" s="11"/>
      <c r="J6180" s="11"/>
      <c r="K6180" s="11"/>
      <c r="L6180" s="8"/>
    </row>
    <row r="6181" spans="2:12">
      <c r="B6181" s="4"/>
      <c r="H6181" s="11"/>
      <c r="I6181" s="11"/>
      <c r="J6181" s="11"/>
      <c r="K6181" s="11"/>
      <c r="L6181" s="8"/>
    </row>
    <row r="6182" spans="2:12">
      <c r="B6182" s="4"/>
      <c r="H6182" s="11"/>
      <c r="I6182" s="11"/>
      <c r="J6182" s="11"/>
      <c r="K6182" s="11"/>
      <c r="L6182" s="8"/>
    </row>
    <row r="6183" spans="2:12">
      <c r="B6183" s="4"/>
      <c r="H6183" s="11"/>
      <c r="I6183" s="11"/>
      <c r="J6183" s="11"/>
      <c r="K6183" s="11"/>
      <c r="L6183" s="8"/>
    </row>
    <row r="6184" spans="2:12">
      <c r="B6184" s="4"/>
      <c r="H6184" s="11"/>
      <c r="I6184" s="11"/>
      <c r="J6184" s="11"/>
      <c r="K6184" s="11"/>
      <c r="L6184" s="8"/>
    </row>
    <row r="6185" spans="2:12">
      <c r="B6185" s="4"/>
      <c r="H6185" s="11"/>
      <c r="I6185" s="11"/>
      <c r="J6185" s="11"/>
      <c r="K6185" s="11"/>
      <c r="L6185" s="8"/>
    </row>
    <row r="6186" spans="2:12">
      <c r="B6186" s="4"/>
      <c r="H6186" s="11"/>
      <c r="I6186" s="11"/>
      <c r="J6186" s="11"/>
      <c r="K6186" s="11"/>
      <c r="L6186" s="8"/>
    </row>
    <row r="6187" spans="2:12">
      <c r="B6187" s="4"/>
      <c r="H6187" s="11"/>
      <c r="I6187" s="11"/>
      <c r="J6187" s="11"/>
      <c r="K6187" s="11"/>
      <c r="L6187" s="8"/>
    </row>
    <row r="6188" spans="2:12">
      <c r="B6188" s="4"/>
      <c r="H6188" s="11"/>
      <c r="I6188" s="11"/>
      <c r="J6188" s="11"/>
      <c r="K6188" s="11"/>
      <c r="L6188" s="8"/>
    </row>
    <row r="6189" spans="2:12">
      <c r="B6189" s="4"/>
      <c r="H6189" s="11"/>
      <c r="I6189" s="11"/>
      <c r="J6189" s="11"/>
      <c r="K6189" s="11"/>
      <c r="L6189" s="8"/>
    </row>
    <row r="6190" spans="2:12">
      <c r="B6190" s="4"/>
      <c r="H6190" s="11"/>
      <c r="I6190" s="11"/>
      <c r="J6190" s="11"/>
      <c r="K6190" s="11"/>
      <c r="L6190" s="8"/>
    </row>
    <row r="6191" spans="2:12">
      <c r="B6191" s="4"/>
      <c r="H6191" s="11"/>
      <c r="I6191" s="11"/>
      <c r="J6191" s="11"/>
      <c r="K6191" s="11"/>
      <c r="L6191" s="8"/>
    </row>
    <row r="6192" spans="2:12">
      <c r="B6192" s="4"/>
      <c r="H6192" s="11"/>
      <c r="I6192" s="11"/>
      <c r="J6192" s="11"/>
      <c r="K6192" s="11"/>
      <c r="L6192" s="8"/>
    </row>
    <row r="6193" spans="2:12">
      <c r="B6193" s="4"/>
      <c r="H6193" s="11"/>
      <c r="I6193" s="11"/>
      <c r="J6193" s="11"/>
      <c r="K6193" s="11"/>
      <c r="L6193" s="8"/>
    </row>
    <row r="6194" spans="2:12">
      <c r="B6194" s="4"/>
      <c r="H6194" s="11"/>
      <c r="I6194" s="11"/>
      <c r="J6194" s="11"/>
      <c r="K6194" s="11"/>
      <c r="L6194" s="8"/>
    </row>
    <row r="6195" spans="2:12">
      <c r="B6195" s="4"/>
      <c r="H6195" s="11"/>
      <c r="I6195" s="11"/>
      <c r="J6195" s="11"/>
      <c r="K6195" s="11"/>
      <c r="L6195" s="8"/>
    </row>
    <row r="6196" spans="2:12">
      <c r="B6196" s="4"/>
      <c r="H6196" s="11"/>
      <c r="I6196" s="11"/>
      <c r="J6196" s="11"/>
      <c r="K6196" s="11"/>
      <c r="L6196" s="8"/>
    </row>
    <row r="6197" spans="2:12">
      <c r="B6197" s="4"/>
      <c r="H6197" s="11"/>
      <c r="I6197" s="11"/>
      <c r="J6197" s="11"/>
      <c r="K6197" s="11"/>
      <c r="L6197" s="8"/>
    </row>
    <row r="6198" spans="2:12">
      <c r="B6198" s="4"/>
      <c r="H6198" s="11"/>
      <c r="I6198" s="11"/>
      <c r="J6198" s="11"/>
      <c r="K6198" s="11"/>
      <c r="L6198" s="8"/>
    </row>
    <row r="6199" spans="2:12">
      <c r="B6199" s="4"/>
      <c r="H6199" s="11"/>
      <c r="I6199" s="11"/>
      <c r="J6199" s="11"/>
      <c r="K6199" s="11"/>
      <c r="L6199" s="8"/>
    </row>
    <row r="6200" spans="2:12">
      <c r="B6200" s="4"/>
      <c r="H6200" s="11"/>
      <c r="I6200" s="11"/>
      <c r="J6200" s="11"/>
      <c r="K6200" s="11"/>
      <c r="L6200" s="8"/>
    </row>
    <row r="6201" spans="2:12">
      <c r="B6201" s="4"/>
      <c r="H6201" s="11"/>
      <c r="I6201" s="11"/>
      <c r="J6201" s="11"/>
      <c r="K6201" s="11"/>
      <c r="L6201" s="8"/>
    </row>
    <row r="6202" spans="2:12">
      <c r="B6202" s="4"/>
      <c r="H6202" s="11"/>
      <c r="I6202" s="11"/>
      <c r="J6202" s="11"/>
      <c r="K6202" s="11"/>
      <c r="L6202" s="8"/>
    </row>
    <row r="6203" spans="2:12">
      <c r="B6203" s="4"/>
      <c r="H6203" s="11"/>
      <c r="I6203" s="11"/>
      <c r="J6203" s="11"/>
      <c r="K6203" s="11"/>
      <c r="L6203" s="8"/>
    </row>
    <row r="6204" spans="2:12">
      <c r="B6204" s="4"/>
      <c r="H6204" s="11"/>
      <c r="I6204" s="11"/>
      <c r="J6204" s="11"/>
      <c r="K6204" s="11"/>
      <c r="L6204" s="8"/>
    </row>
    <row r="6205" spans="2:12">
      <c r="B6205" s="4"/>
      <c r="H6205" s="11"/>
      <c r="I6205" s="11"/>
      <c r="J6205" s="11"/>
      <c r="K6205" s="11"/>
      <c r="L6205" s="8"/>
    </row>
    <row r="6206" spans="2:12">
      <c r="B6206" s="4"/>
      <c r="H6206" s="11"/>
      <c r="I6206" s="11"/>
      <c r="J6206" s="11"/>
      <c r="K6206" s="11"/>
      <c r="L6206" s="8"/>
    </row>
    <row r="6207" spans="2:12">
      <c r="B6207" s="4"/>
      <c r="H6207" s="11"/>
      <c r="I6207" s="11"/>
      <c r="J6207" s="11"/>
      <c r="K6207" s="11"/>
      <c r="L6207" s="8"/>
    </row>
    <row r="6208" spans="2:12">
      <c r="B6208" s="4"/>
      <c r="H6208" s="11"/>
      <c r="I6208" s="11"/>
      <c r="J6208" s="11"/>
      <c r="K6208" s="11"/>
      <c r="L6208" s="8"/>
    </row>
    <row r="6209" spans="2:12">
      <c r="B6209" s="4"/>
      <c r="H6209" s="11"/>
      <c r="I6209" s="11"/>
      <c r="J6209" s="11"/>
      <c r="K6209" s="11"/>
      <c r="L6209" s="8"/>
    </row>
    <row r="6210" spans="2:12">
      <c r="B6210" s="4"/>
      <c r="H6210" s="11"/>
      <c r="I6210" s="11"/>
      <c r="J6210" s="11"/>
      <c r="K6210" s="11"/>
      <c r="L6210" s="8"/>
    </row>
    <row r="6211" spans="2:12">
      <c r="B6211" s="4"/>
      <c r="H6211" s="11"/>
      <c r="I6211" s="11"/>
      <c r="J6211" s="11"/>
      <c r="K6211" s="11"/>
      <c r="L6211" s="8"/>
    </row>
    <row r="6212" spans="2:12">
      <c r="B6212" s="4"/>
      <c r="H6212" s="11"/>
      <c r="I6212" s="11"/>
      <c r="J6212" s="11"/>
      <c r="K6212" s="11"/>
      <c r="L6212" s="8"/>
    </row>
    <row r="6213" spans="2:12">
      <c r="B6213" s="4"/>
      <c r="H6213" s="11"/>
      <c r="I6213" s="11"/>
      <c r="J6213" s="11"/>
      <c r="K6213" s="11"/>
      <c r="L6213" s="8"/>
    </row>
    <row r="6214" spans="2:12">
      <c r="B6214" s="4"/>
      <c r="H6214" s="11"/>
      <c r="I6214" s="11"/>
      <c r="J6214" s="11"/>
      <c r="K6214" s="11"/>
      <c r="L6214" s="8"/>
    </row>
    <row r="6215" spans="2:12">
      <c r="B6215" s="4"/>
      <c r="H6215" s="11"/>
      <c r="I6215" s="11"/>
      <c r="J6215" s="11"/>
      <c r="K6215" s="11"/>
      <c r="L6215" s="8"/>
    </row>
    <row r="6216" spans="2:12">
      <c r="B6216" s="4"/>
      <c r="H6216" s="11"/>
      <c r="I6216" s="11"/>
      <c r="J6216" s="11"/>
      <c r="K6216" s="11"/>
      <c r="L6216" s="8"/>
    </row>
    <row r="6217" spans="2:12">
      <c r="B6217" s="4"/>
      <c r="H6217" s="11"/>
      <c r="I6217" s="11"/>
      <c r="J6217" s="11"/>
      <c r="K6217" s="11"/>
      <c r="L6217" s="8"/>
    </row>
    <row r="6218" spans="2:12">
      <c r="B6218" s="4"/>
      <c r="H6218" s="11"/>
      <c r="I6218" s="11"/>
      <c r="J6218" s="11"/>
      <c r="K6218" s="11"/>
      <c r="L6218" s="8"/>
    </row>
    <row r="6219" spans="2:12">
      <c r="B6219" s="4"/>
      <c r="H6219" s="11"/>
      <c r="I6219" s="11"/>
      <c r="J6219" s="11"/>
      <c r="K6219" s="11"/>
      <c r="L6219" s="8"/>
    </row>
    <row r="6220" spans="2:12">
      <c r="B6220" s="4"/>
      <c r="H6220" s="11"/>
      <c r="I6220" s="11"/>
      <c r="J6220" s="11"/>
      <c r="K6220" s="11"/>
      <c r="L6220" s="8"/>
    </row>
    <row r="6221" spans="2:12">
      <c r="B6221" s="4"/>
      <c r="H6221" s="11"/>
      <c r="I6221" s="11"/>
      <c r="J6221" s="11"/>
      <c r="K6221" s="11"/>
      <c r="L6221" s="8"/>
    </row>
    <row r="6222" spans="2:12">
      <c r="B6222" s="4"/>
      <c r="H6222" s="11"/>
      <c r="I6222" s="11"/>
      <c r="J6222" s="11"/>
      <c r="K6222" s="11"/>
      <c r="L6222" s="8"/>
    </row>
    <row r="6223" spans="2:12">
      <c r="B6223" s="4"/>
      <c r="H6223" s="11"/>
      <c r="I6223" s="11"/>
      <c r="J6223" s="11"/>
      <c r="K6223" s="11"/>
      <c r="L6223" s="8"/>
    </row>
    <row r="6224" spans="2:12">
      <c r="B6224" s="4"/>
      <c r="H6224" s="11"/>
      <c r="I6224" s="11"/>
      <c r="J6224" s="11"/>
      <c r="K6224" s="11"/>
      <c r="L6224" s="8"/>
    </row>
    <row r="6225" spans="2:12">
      <c r="B6225" s="4"/>
      <c r="H6225" s="11"/>
      <c r="I6225" s="11"/>
      <c r="J6225" s="11"/>
      <c r="K6225" s="11"/>
      <c r="L6225" s="8"/>
    </row>
    <row r="6226" spans="2:12">
      <c r="B6226" s="4"/>
      <c r="H6226" s="11"/>
      <c r="I6226" s="11"/>
      <c r="J6226" s="11"/>
      <c r="K6226" s="11"/>
      <c r="L6226" s="8"/>
    </row>
    <row r="6227" spans="2:12">
      <c r="B6227" s="4"/>
      <c r="H6227" s="11"/>
      <c r="I6227" s="11"/>
      <c r="J6227" s="11"/>
      <c r="K6227" s="11"/>
      <c r="L6227" s="8"/>
    </row>
    <row r="6228" spans="2:12">
      <c r="B6228" s="4"/>
      <c r="H6228" s="11"/>
      <c r="I6228" s="11"/>
      <c r="J6228" s="11"/>
      <c r="K6228" s="11"/>
      <c r="L6228" s="8"/>
    </row>
    <row r="6229" spans="2:12">
      <c r="B6229" s="4"/>
      <c r="H6229" s="11"/>
      <c r="I6229" s="11"/>
      <c r="J6229" s="11"/>
      <c r="K6229" s="11"/>
      <c r="L6229" s="8"/>
    </row>
    <row r="6230" spans="2:12">
      <c r="B6230" s="4"/>
      <c r="H6230" s="11"/>
      <c r="I6230" s="11"/>
      <c r="J6230" s="11"/>
      <c r="K6230" s="11"/>
      <c r="L6230" s="8"/>
    </row>
    <row r="6231" spans="2:12">
      <c r="B6231" s="4"/>
      <c r="H6231" s="11"/>
      <c r="I6231" s="11"/>
      <c r="J6231" s="11"/>
      <c r="K6231" s="11"/>
      <c r="L6231" s="8"/>
    </row>
    <row r="6232" spans="2:12">
      <c r="B6232" s="4"/>
      <c r="H6232" s="11"/>
      <c r="I6232" s="11"/>
      <c r="J6232" s="11"/>
      <c r="K6232" s="11"/>
      <c r="L6232" s="8"/>
    </row>
    <row r="6233" spans="2:12">
      <c r="B6233" s="4"/>
      <c r="H6233" s="11"/>
      <c r="I6233" s="11"/>
      <c r="J6233" s="11"/>
      <c r="K6233" s="11"/>
      <c r="L6233" s="8"/>
    </row>
    <row r="6234" spans="2:12">
      <c r="B6234" s="4"/>
      <c r="H6234" s="11"/>
      <c r="I6234" s="11"/>
      <c r="J6234" s="11"/>
      <c r="K6234" s="11"/>
      <c r="L6234" s="8"/>
    </row>
    <row r="6235" spans="2:12">
      <c r="B6235" s="4"/>
      <c r="H6235" s="11"/>
      <c r="I6235" s="11"/>
      <c r="J6235" s="11"/>
      <c r="K6235" s="11"/>
      <c r="L6235" s="8"/>
    </row>
    <row r="6236" spans="2:12">
      <c r="B6236" s="4"/>
      <c r="H6236" s="11"/>
      <c r="I6236" s="11"/>
      <c r="J6236" s="11"/>
      <c r="K6236" s="11"/>
      <c r="L6236" s="8"/>
    </row>
    <row r="6237" spans="2:12">
      <c r="B6237" s="4"/>
      <c r="H6237" s="11"/>
      <c r="I6237" s="11"/>
      <c r="J6237" s="11"/>
      <c r="K6237" s="11"/>
      <c r="L6237" s="8"/>
    </row>
    <row r="6238" spans="2:12">
      <c r="B6238" s="4"/>
      <c r="H6238" s="11"/>
      <c r="I6238" s="11"/>
      <c r="J6238" s="11"/>
      <c r="K6238" s="11"/>
      <c r="L6238" s="8"/>
    </row>
    <row r="6239" spans="2:12">
      <c r="B6239" s="4"/>
      <c r="H6239" s="11"/>
      <c r="I6239" s="11"/>
      <c r="J6239" s="11"/>
      <c r="K6239" s="11"/>
      <c r="L6239" s="8"/>
    </row>
    <row r="6240" spans="2:12">
      <c r="B6240" s="4"/>
      <c r="H6240" s="11"/>
      <c r="I6240" s="11"/>
      <c r="J6240" s="11"/>
      <c r="K6240" s="11"/>
      <c r="L6240" s="8"/>
    </row>
    <row r="6241" spans="2:12">
      <c r="B6241" s="4"/>
      <c r="H6241" s="11"/>
      <c r="I6241" s="11"/>
      <c r="J6241" s="11"/>
      <c r="K6241" s="11"/>
      <c r="L6241" s="8"/>
    </row>
    <row r="6242" spans="2:12">
      <c r="B6242" s="4"/>
      <c r="H6242" s="11"/>
      <c r="I6242" s="11"/>
      <c r="J6242" s="11"/>
      <c r="K6242" s="11"/>
      <c r="L6242" s="8"/>
    </row>
    <row r="6243" spans="2:12">
      <c r="B6243" s="4"/>
      <c r="H6243" s="11"/>
      <c r="I6243" s="11"/>
      <c r="J6243" s="11"/>
      <c r="K6243" s="11"/>
      <c r="L6243" s="8"/>
    </row>
    <row r="6244" spans="2:12">
      <c r="B6244" s="4"/>
      <c r="H6244" s="11"/>
      <c r="I6244" s="11"/>
      <c r="J6244" s="11"/>
      <c r="K6244" s="11"/>
      <c r="L6244" s="8"/>
    </row>
    <row r="6245" spans="2:12">
      <c r="B6245" s="4"/>
      <c r="H6245" s="11"/>
      <c r="I6245" s="11"/>
      <c r="J6245" s="11"/>
      <c r="K6245" s="11"/>
      <c r="L6245" s="8"/>
    </row>
    <row r="6246" spans="2:12">
      <c r="B6246" s="4"/>
      <c r="H6246" s="11"/>
      <c r="I6246" s="11"/>
      <c r="J6246" s="11"/>
      <c r="K6246" s="11"/>
      <c r="L6246" s="8"/>
    </row>
    <row r="6247" spans="2:12">
      <c r="B6247" s="4"/>
      <c r="H6247" s="11"/>
      <c r="I6247" s="11"/>
      <c r="J6247" s="11"/>
      <c r="K6247" s="11"/>
      <c r="L6247" s="8"/>
    </row>
    <row r="6248" spans="2:12">
      <c r="B6248" s="4"/>
      <c r="H6248" s="11"/>
      <c r="I6248" s="11"/>
      <c r="J6248" s="11"/>
      <c r="K6248" s="11"/>
      <c r="L6248" s="8"/>
    </row>
    <row r="6249" spans="2:12">
      <c r="B6249" s="4"/>
      <c r="H6249" s="11"/>
      <c r="I6249" s="11"/>
      <c r="J6249" s="11"/>
      <c r="K6249" s="11"/>
      <c r="L6249" s="8"/>
    </row>
    <row r="6250" spans="2:12">
      <c r="B6250" s="4"/>
      <c r="H6250" s="11"/>
      <c r="I6250" s="11"/>
      <c r="J6250" s="11"/>
      <c r="K6250" s="11"/>
      <c r="L6250" s="8"/>
    </row>
    <row r="6251" spans="2:12">
      <c r="B6251" s="4"/>
      <c r="H6251" s="11"/>
      <c r="I6251" s="11"/>
      <c r="J6251" s="11"/>
      <c r="K6251" s="11"/>
      <c r="L6251" s="8"/>
    </row>
    <row r="6252" spans="2:12">
      <c r="B6252" s="4"/>
      <c r="H6252" s="11"/>
      <c r="I6252" s="11"/>
      <c r="J6252" s="11"/>
      <c r="K6252" s="11"/>
      <c r="L6252" s="8"/>
    </row>
    <row r="6253" spans="2:12">
      <c r="B6253" s="4"/>
      <c r="H6253" s="11"/>
      <c r="I6253" s="11"/>
      <c r="J6253" s="11"/>
      <c r="K6253" s="11"/>
      <c r="L6253" s="8"/>
    </row>
    <row r="6254" spans="2:12">
      <c r="B6254" s="4"/>
      <c r="H6254" s="11"/>
      <c r="I6254" s="11"/>
      <c r="J6254" s="11"/>
      <c r="K6254" s="11"/>
      <c r="L6254" s="8"/>
    </row>
    <row r="6255" spans="2:12">
      <c r="B6255" s="4"/>
      <c r="H6255" s="11"/>
      <c r="I6255" s="11"/>
      <c r="J6255" s="11"/>
      <c r="K6255" s="11"/>
      <c r="L6255" s="8"/>
    </row>
    <row r="6256" spans="2:12">
      <c r="B6256" s="4"/>
      <c r="H6256" s="11"/>
      <c r="I6256" s="11"/>
      <c r="J6256" s="11"/>
      <c r="K6256" s="11"/>
      <c r="L6256" s="8"/>
    </row>
    <row r="6257" spans="2:12">
      <c r="B6257" s="4"/>
      <c r="H6257" s="11"/>
      <c r="I6257" s="11"/>
      <c r="J6257" s="11"/>
      <c r="K6257" s="11"/>
      <c r="L6257" s="8"/>
    </row>
    <row r="6258" spans="2:12">
      <c r="B6258" s="4"/>
      <c r="H6258" s="11"/>
      <c r="I6258" s="11"/>
      <c r="J6258" s="11"/>
      <c r="K6258" s="11"/>
      <c r="L6258" s="8"/>
    </row>
    <row r="6259" spans="2:12">
      <c r="B6259" s="4"/>
      <c r="H6259" s="11"/>
      <c r="I6259" s="11"/>
      <c r="J6259" s="11"/>
      <c r="K6259" s="11"/>
      <c r="L6259" s="8"/>
    </row>
    <row r="6260" spans="2:12">
      <c r="B6260" s="4"/>
      <c r="H6260" s="11"/>
      <c r="I6260" s="11"/>
      <c r="J6260" s="11"/>
      <c r="K6260" s="11"/>
      <c r="L6260" s="8"/>
    </row>
    <row r="6261" spans="2:12">
      <c r="B6261" s="4"/>
      <c r="H6261" s="11"/>
      <c r="I6261" s="11"/>
      <c r="J6261" s="11"/>
      <c r="K6261" s="11"/>
      <c r="L6261" s="8"/>
    </row>
    <row r="6262" spans="2:12">
      <c r="B6262" s="4"/>
      <c r="H6262" s="11"/>
      <c r="I6262" s="11"/>
      <c r="J6262" s="11"/>
      <c r="K6262" s="11"/>
      <c r="L6262" s="8"/>
    </row>
    <row r="6263" spans="2:12">
      <c r="B6263" s="4"/>
      <c r="H6263" s="11"/>
      <c r="I6263" s="11"/>
      <c r="J6263" s="11"/>
      <c r="K6263" s="11"/>
      <c r="L6263" s="8"/>
    </row>
    <row r="6264" spans="2:12">
      <c r="B6264" s="4"/>
      <c r="H6264" s="11"/>
      <c r="I6264" s="11"/>
      <c r="J6264" s="11"/>
      <c r="K6264" s="11"/>
      <c r="L6264" s="8"/>
    </row>
    <row r="6265" spans="2:12">
      <c r="B6265" s="4"/>
      <c r="H6265" s="11"/>
      <c r="I6265" s="11"/>
      <c r="J6265" s="11"/>
      <c r="K6265" s="11"/>
      <c r="L6265" s="8"/>
    </row>
    <row r="6266" spans="2:12">
      <c r="B6266" s="4"/>
      <c r="H6266" s="11"/>
      <c r="I6266" s="11"/>
      <c r="J6266" s="11"/>
      <c r="K6266" s="11"/>
      <c r="L6266" s="8"/>
    </row>
    <row r="6267" spans="2:12">
      <c r="B6267" s="4"/>
      <c r="H6267" s="11"/>
      <c r="I6267" s="11"/>
      <c r="J6267" s="11"/>
      <c r="K6267" s="11"/>
      <c r="L6267" s="8"/>
    </row>
    <row r="6268" spans="2:12">
      <c r="B6268" s="4"/>
      <c r="H6268" s="11"/>
      <c r="I6268" s="11"/>
      <c r="J6268" s="11"/>
      <c r="K6268" s="11"/>
      <c r="L6268" s="8"/>
    </row>
    <row r="6269" spans="2:12">
      <c r="B6269" s="4"/>
      <c r="H6269" s="11"/>
      <c r="I6269" s="11"/>
      <c r="J6269" s="11"/>
      <c r="K6269" s="11"/>
      <c r="L6269" s="8"/>
    </row>
    <row r="6270" spans="2:12">
      <c r="B6270" s="4"/>
      <c r="H6270" s="11"/>
      <c r="I6270" s="11"/>
      <c r="J6270" s="11"/>
      <c r="K6270" s="11"/>
      <c r="L6270" s="8"/>
    </row>
    <row r="6271" spans="2:12">
      <c r="B6271" s="4"/>
      <c r="H6271" s="11"/>
      <c r="I6271" s="11"/>
      <c r="J6271" s="11"/>
      <c r="K6271" s="11"/>
      <c r="L6271" s="8"/>
    </row>
    <row r="6272" spans="2:12">
      <c r="B6272" s="4"/>
      <c r="H6272" s="11"/>
      <c r="I6272" s="11"/>
      <c r="J6272" s="11"/>
      <c r="K6272" s="11"/>
      <c r="L6272" s="8"/>
    </row>
    <row r="6273" spans="2:12">
      <c r="B6273" s="4"/>
      <c r="H6273" s="11"/>
      <c r="I6273" s="11"/>
      <c r="J6273" s="11"/>
      <c r="K6273" s="11"/>
      <c r="L6273" s="8"/>
    </row>
    <row r="6274" spans="2:12">
      <c r="B6274" s="4"/>
      <c r="H6274" s="11"/>
      <c r="I6274" s="11"/>
      <c r="J6274" s="11"/>
      <c r="K6274" s="11"/>
      <c r="L6274" s="8"/>
    </row>
    <row r="6275" spans="2:12">
      <c r="B6275" s="4"/>
      <c r="H6275" s="11"/>
      <c r="I6275" s="11"/>
      <c r="J6275" s="11"/>
      <c r="K6275" s="11"/>
      <c r="L6275" s="8"/>
    </row>
    <row r="6276" spans="2:12">
      <c r="B6276" s="4"/>
      <c r="H6276" s="11"/>
      <c r="I6276" s="11"/>
      <c r="J6276" s="11"/>
      <c r="K6276" s="11"/>
      <c r="L6276" s="8"/>
    </row>
    <row r="6277" spans="2:12">
      <c r="B6277" s="4"/>
      <c r="H6277" s="11"/>
      <c r="I6277" s="11"/>
      <c r="J6277" s="11"/>
      <c r="K6277" s="11"/>
      <c r="L6277" s="8"/>
    </row>
    <row r="6278" spans="2:12">
      <c r="B6278" s="4"/>
      <c r="H6278" s="11"/>
      <c r="I6278" s="11"/>
      <c r="J6278" s="11"/>
      <c r="K6278" s="11"/>
      <c r="L6278" s="8"/>
    </row>
    <row r="6279" spans="2:12">
      <c r="B6279" s="4"/>
      <c r="H6279" s="11"/>
      <c r="I6279" s="11"/>
      <c r="J6279" s="11"/>
      <c r="K6279" s="11"/>
      <c r="L6279" s="8"/>
    </row>
    <row r="6280" spans="2:12">
      <c r="B6280" s="4"/>
      <c r="H6280" s="11"/>
      <c r="I6280" s="11"/>
      <c r="J6280" s="11"/>
      <c r="K6280" s="11"/>
      <c r="L6280" s="8"/>
    </row>
    <row r="6281" spans="2:12">
      <c r="B6281" s="4"/>
      <c r="H6281" s="11"/>
      <c r="I6281" s="11"/>
      <c r="J6281" s="11"/>
      <c r="K6281" s="11"/>
      <c r="L6281" s="8"/>
    </row>
    <row r="6282" spans="2:12">
      <c r="B6282" s="4"/>
      <c r="H6282" s="11"/>
      <c r="I6282" s="11"/>
      <c r="J6282" s="11"/>
      <c r="K6282" s="11"/>
      <c r="L6282" s="8"/>
    </row>
    <row r="6283" spans="2:12">
      <c r="B6283" s="4"/>
      <c r="H6283" s="11"/>
      <c r="I6283" s="11"/>
      <c r="J6283" s="11"/>
      <c r="K6283" s="11"/>
      <c r="L6283" s="8"/>
    </row>
    <row r="6284" spans="2:12">
      <c r="B6284" s="4"/>
      <c r="H6284" s="11"/>
      <c r="I6284" s="11"/>
      <c r="J6284" s="11"/>
      <c r="K6284" s="11"/>
      <c r="L6284" s="8"/>
    </row>
    <row r="6285" spans="2:12">
      <c r="B6285" s="4"/>
      <c r="H6285" s="11"/>
      <c r="I6285" s="11"/>
      <c r="J6285" s="11"/>
      <c r="K6285" s="11"/>
      <c r="L6285" s="8"/>
    </row>
    <row r="6286" spans="2:12">
      <c r="B6286" s="4"/>
      <c r="H6286" s="11"/>
      <c r="I6286" s="11"/>
      <c r="J6286" s="11"/>
      <c r="K6286" s="11"/>
      <c r="L6286" s="8"/>
    </row>
    <row r="6287" spans="2:12">
      <c r="B6287" s="4"/>
      <c r="H6287" s="11"/>
      <c r="I6287" s="11"/>
      <c r="J6287" s="11"/>
      <c r="K6287" s="11"/>
      <c r="L6287" s="8"/>
    </row>
    <row r="6288" spans="2:12">
      <c r="B6288" s="4"/>
      <c r="H6288" s="11"/>
      <c r="I6288" s="11"/>
      <c r="J6288" s="11"/>
      <c r="K6288" s="11"/>
      <c r="L6288" s="8"/>
    </row>
    <row r="6289" spans="2:12">
      <c r="B6289" s="4"/>
      <c r="H6289" s="11"/>
      <c r="I6289" s="11"/>
      <c r="J6289" s="11"/>
      <c r="K6289" s="11"/>
      <c r="L6289" s="8"/>
    </row>
    <row r="6290" spans="2:12">
      <c r="B6290" s="4"/>
      <c r="H6290" s="11"/>
      <c r="I6290" s="11"/>
      <c r="J6290" s="11"/>
      <c r="K6290" s="11"/>
      <c r="L6290" s="8"/>
    </row>
    <row r="6291" spans="2:12">
      <c r="B6291" s="4"/>
      <c r="H6291" s="11"/>
      <c r="I6291" s="11"/>
      <c r="J6291" s="11"/>
      <c r="K6291" s="11"/>
      <c r="L6291" s="8"/>
    </row>
    <row r="6292" spans="2:12">
      <c r="B6292" s="4"/>
      <c r="H6292" s="11"/>
      <c r="I6292" s="11"/>
      <c r="J6292" s="11"/>
      <c r="K6292" s="11"/>
      <c r="L6292" s="8"/>
    </row>
    <row r="6293" spans="2:12">
      <c r="B6293" s="4"/>
      <c r="H6293" s="11"/>
      <c r="I6293" s="11"/>
      <c r="J6293" s="11"/>
      <c r="K6293" s="11"/>
      <c r="L6293" s="8"/>
    </row>
    <row r="6294" spans="2:12">
      <c r="B6294" s="4"/>
      <c r="H6294" s="11"/>
      <c r="I6294" s="11"/>
      <c r="J6294" s="11"/>
      <c r="K6294" s="11"/>
      <c r="L6294" s="8"/>
    </row>
    <row r="6295" spans="2:12">
      <c r="B6295" s="4"/>
      <c r="H6295" s="11"/>
      <c r="I6295" s="11"/>
      <c r="J6295" s="11"/>
      <c r="K6295" s="11"/>
      <c r="L6295" s="8"/>
    </row>
    <row r="6296" spans="2:12">
      <c r="B6296" s="4"/>
      <c r="H6296" s="11"/>
      <c r="I6296" s="11"/>
      <c r="J6296" s="11"/>
      <c r="K6296" s="11"/>
      <c r="L6296" s="8"/>
    </row>
    <row r="6297" spans="2:12">
      <c r="B6297" s="4"/>
      <c r="H6297" s="11"/>
      <c r="I6297" s="11"/>
      <c r="J6297" s="11"/>
      <c r="K6297" s="11"/>
      <c r="L6297" s="8"/>
    </row>
    <row r="6298" spans="2:12">
      <c r="B6298" s="4"/>
      <c r="H6298" s="11"/>
      <c r="I6298" s="11"/>
      <c r="J6298" s="11"/>
      <c r="K6298" s="11"/>
      <c r="L6298" s="8"/>
    </row>
    <row r="6299" spans="2:12">
      <c r="B6299" s="4"/>
      <c r="H6299" s="11"/>
      <c r="I6299" s="11"/>
      <c r="J6299" s="11"/>
      <c r="K6299" s="11"/>
      <c r="L6299" s="8"/>
    </row>
    <row r="6300" spans="2:12">
      <c r="B6300" s="4"/>
      <c r="H6300" s="11"/>
      <c r="I6300" s="11"/>
      <c r="J6300" s="11"/>
      <c r="K6300" s="11"/>
      <c r="L6300" s="8"/>
    </row>
    <row r="6301" spans="2:12">
      <c r="B6301" s="4"/>
      <c r="H6301" s="11"/>
      <c r="I6301" s="11"/>
      <c r="J6301" s="11"/>
      <c r="K6301" s="11"/>
      <c r="L6301" s="8"/>
    </row>
    <row r="6302" spans="2:12">
      <c r="B6302" s="4"/>
      <c r="H6302" s="11"/>
      <c r="I6302" s="11"/>
      <c r="J6302" s="11"/>
      <c r="K6302" s="11"/>
      <c r="L6302" s="8"/>
    </row>
    <row r="6303" spans="2:12">
      <c r="B6303" s="4"/>
      <c r="H6303" s="11"/>
      <c r="I6303" s="11"/>
      <c r="J6303" s="11"/>
      <c r="K6303" s="11"/>
      <c r="L6303" s="8"/>
    </row>
    <row r="6304" spans="2:12">
      <c r="B6304" s="4"/>
      <c r="H6304" s="11"/>
      <c r="I6304" s="11"/>
      <c r="J6304" s="11"/>
      <c r="K6304" s="11"/>
      <c r="L6304" s="8"/>
    </row>
    <row r="6305" spans="2:12">
      <c r="B6305" s="4"/>
      <c r="H6305" s="11"/>
      <c r="I6305" s="11"/>
      <c r="J6305" s="11"/>
      <c r="K6305" s="11"/>
      <c r="L6305" s="8"/>
    </row>
    <row r="6306" spans="2:12">
      <c r="B6306" s="4"/>
      <c r="H6306" s="11"/>
      <c r="I6306" s="11"/>
      <c r="J6306" s="11"/>
      <c r="K6306" s="11"/>
      <c r="L6306" s="8"/>
    </row>
    <row r="6307" spans="2:12">
      <c r="B6307" s="4"/>
      <c r="H6307" s="11"/>
      <c r="I6307" s="11"/>
      <c r="J6307" s="11"/>
      <c r="K6307" s="11"/>
      <c r="L6307" s="8"/>
    </row>
    <row r="6308" spans="2:12">
      <c r="B6308" s="4"/>
      <c r="H6308" s="11"/>
      <c r="I6308" s="11"/>
      <c r="J6308" s="11"/>
      <c r="K6308" s="11"/>
      <c r="L6308" s="8"/>
    </row>
    <row r="6309" spans="2:12">
      <c r="B6309" s="4"/>
      <c r="H6309" s="11"/>
      <c r="I6309" s="11"/>
      <c r="J6309" s="11"/>
      <c r="K6309" s="11"/>
      <c r="L6309" s="8"/>
    </row>
    <row r="6310" spans="2:12">
      <c r="B6310" s="4"/>
      <c r="H6310" s="11"/>
      <c r="I6310" s="11"/>
      <c r="J6310" s="11"/>
      <c r="K6310" s="11"/>
      <c r="L6310" s="8"/>
    </row>
    <row r="6311" spans="2:12">
      <c r="B6311" s="4"/>
      <c r="H6311" s="11"/>
      <c r="I6311" s="11"/>
      <c r="J6311" s="11"/>
      <c r="K6311" s="11"/>
      <c r="L6311" s="8"/>
    </row>
    <row r="6312" spans="2:12">
      <c r="B6312" s="4"/>
      <c r="H6312" s="11"/>
      <c r="I6312" s="11"/>
      <c r="J6312" s="11"/>
      <c r="K6312" s="11"/>
      <c r="L6312" s="8"/>
    </row>
    <row r="6313" spans="2:12">
      <c r="B6313" s="4"/>
      <c r="H6313" s="11"/>
      <c r="I6313" s="11"/>
      <c r="J6313" s="11"/>
      <c r="K6313" s="11"/>
      <c r="L6313" s="8"/>
    </row>
    <row r="6314" spans="2:12">
      <c r="B6314" s="4"/>
      <c r="H6314" s="11"/>
      <c r="I6314" s="11"/>
      <c r="J6314" s="11"/>
      <c r="K6314" s="11"/>
      <c r="L6314" s="8"/>
    </row>
    <row r="6315" spans="2:12">
      <c r="B6315" s="4"/>
      <c r="H6315" s="11"/>
      <c r="I6315" s="11"/>
      <c r="J6315" s="11"/>
      <c r="K6315" s="11"/>
      <c r="L6315" s="8"/>
    </row>
    <row r="6316" spans="2:12">
      <c r="B6316" s="4"/>
      <c r="H6316" s="11"/>
      <c r="I6316" s="11"/>
      <c r="J6316" s="11"/>
      <c r="K6316" s="11"/>
      <c r="L6316" s="8"/>
    </row>
    <row r="6317" spans="2:12">
      <c r="B6317" s="4"/>
      <c r="H6317" s="11"/>
      <c r="I6317" s="11"/>
      <c r="J6317" s="11"/>
      <c r="K6317" s="11"/>
      <c r="L6317" s="8"/>
    </row>
    <row r="6318" spans="2:12">
      <c r="B6318" s="4"/>
      <c r="H6318" s="11"/>
      <c r="I6318" s="11"/>
      <c r="J6318" s="11"/>
      <c r="K6318" s="11"/>
      <c r="L6318" s="8"/>
    </row>
    <row r="6319" spans="2:12">
      <c r="B6319" s="4"/>
      <c r="H6319" s="11"/>
      <c r="I6319" s="11"/>
      <c r="J6319" s="11"/>
      <c r="K6319" s="11"/>
      <c r="L6319" s="8"/>
    </row>
    <row r="6320" spans="2:12">
      <c r="B6320" s="4"/>
      <c r="H6320" s="11"/>
      <c r="I6320" s="11"/>
      <c r="J6320" s="11"/>
      <c r="K6320" s="11"/>
      <c r="L6320" s="8"/>
    </row>
    <row r="6321" spans="2:12">
      <c r="B6321" s="4"/>
      <c r="H6321" s="11"/>
      <c r="I6321" s="11"/>
      <c r="J6321" s="11"/>
      <c r="K6321" s="11"/>
      <c r="L6321" s="8"/>
    </row>
    <row r="6322" spans="2:12">
      <c r="B6322" s="4"/>
      <c r="H6322" s="11"/>
      <c r="I6322" s="11"/>
      <c r="J6322" s="11"/>
      <c r="K6322" s="11"/>
      <c r="L6322" s="8"/>
    </row>
    <row r="6323" spans="2:12">
      <c r="B6323" s="4"/>
      <c r="H6323" s="11"/>
      <c r="I6323" s="11"/>
      <c r="J6323" s="11"/>
      <c r="K6323" s="11"/>
      <c r="L6323" s="8"/>
    </row>
    <row r="6324" spans="2:12">
      <c r="B6324" s="4"/>
      <c r="H6324" s="11"/>
      <c r="I6324" s="11"/>
      <c r="J6324" s="11"/>
      <c r="K6324" s="11"/>
      <c r="L6324" s="8"/>
    </row>
    <row r="6325" spans="2:12">
      <c r="B6325" s="4"/>
      <c r="H6325" s="11"/>
      <c r="I6325" s="11"/>
      <c r="J6325" s="11"/>
      <c r="K6325" s="11"/>
      <c r="L6325" s="8"/>
    </row>
    <row r="6326" spans="2:12">
      <c r="B6326" s="4"/>
      <c r="H6326" s="11"/>
      <c r="I6326" s="11"/>
      <c r="J6326" s="11"/>
      <c r="K6326" s="11"/>
      <c r="L6326" s="8"/>
    </row>
    <row r="6327" spans="2:12">
      <c r="B6327" s="4"/>
      <c r="H6327" s="11"/>
      <c r="I6327" s="11"/>
      <c r="J6327" s="11"/>
      <c r="K6327" s="11"/>
      <c r="L6327" s="8"/>
    </row>
    <row r="6328" spans="2:12">
      <c r="B6328" s="4"/>
      <c r="H6328" s="11"/>
      <c r="I6328" s="11"/>
      <c r="J6328" s="11"/>
      <c r="K6328" s="11"/>
      <c r="L6328" s="8"/>
    </row>
    <row r="6329" spans="2:12">
      <c r="B6329" s="4"/>
      <c r="H6329" s="11"/>
      <c r="I6329" s="11"/>
      <c r="J6329" s="11"/>
      <c r="K6329" s="11"/>
      <c r="L6329" s="8"/>
    </row>
    <row r="6330" spans="2:12">
      <c r="B6330" s="4"/>
      <c r="H6330" s="11"/>
      <c r="I6330" s="11"/>
      <c r="J6330" s="11"/>
      <c r="K6330" s="11"/>
      <c r="L6330" s="8"/>
    </row>
    <row r="6331" spans="2:12">
      <c r="B6331" s="4"/>
      <c r="H6331" s="11"/>
      <c r="I6331" s="11"/>
      <c r="J6331" s="11"/>
      <c r="K6331" s="11"/>
      <c r="L6331" s="8"/>
    </row>
    <row r="6332" spans="2:12">
      <c r="B6332" s="4"/>
      <c r="H6332" s="11"/>
      <c r="I6332" s="11"/>
      <c r="J6332" s="11"/>
      <c r="K6332" s="11"/>
      <c r="L6332" s="8"/>
    </row>
    <row r="6333" spans="2:12">
      <c r="B6333" s="4"/>
      <c r="H6333" s="11"/>
      <c r="I6333" s="11"/>
      <c r="J6333" s="11"/>
      <c r="K6333" s="11"/>
      <c r="L6333" s="8"/>
    </row>
    <row r="6334" spans="2:12">
      <c r="B6334" s="4"/>
      <c r="H6334" s="11"/>
      <c r="I6334" s="11"/>
      <c r="J6334" s="11"/>
      <c r="K6334" s="11"/>
      <c r="L6334" s="8"/>
    </row>
    <row r="6335" spans="2:12">
      <c r="B6335" s="4"/>
      <c r="H6335" s="11"/>
      <c r="I6335" s="11"/>
      <c r="J6335" s="11"/>
      <c r="K6335" s="11"/>
      <c r="L6335" s="8"/>
    </row>
    <row r="6336" spans="2:12">
      <c r="B6336" s="4"/>
      <c r="H6336" s="11"/>
      <c r="I6336" s="11"/>
      <c r="J6336" s="11"/>
      <c r="K6336" s="11"/>
      <c r="L6336" s="8"/>
    </row>
    <row r="6337" spans="2:12">
      <c r="B6337" s="4"/>
      <c r="H6337" s="11"/>
      <c r="I6337" s="11"/>
      <c r="J6337" s="11"/>
      <c r="K6337" s="11"/>
      <c r="L6337" s="8"/>
    </row>
    <row r="6338" spans="2:12">
      <c r="B6338" s="4"/>
      <c r="H6338" s="11"/>
      <c r="I6338" s="11"/>
      <c r="J6338" s="11"/>
      <c r="K6338" s="11"/>
      <c r="L6338" s="8"/>
    </row>
    <row r="6339" spans="2:12">
      <c r="B6339" s="4"/>
      <c r="H6339" s="11"/>
      <c r="I6339" s="11"/>
      <c r="J6339" s="11"/>
      <c r="K6339" s="11"/>
      <c r="L6339" s="8"/>
    </row>
    <row r="6340" spans="2:12">
      <c r="B6340" s="4"/>
      <c r="H6340" s="11"/>
      <c r="I6340" s="11"/>
      <c r="J6340" s="11"/>
      <c r="K6340" s="11"/>
      <c r="L6340" s="8"/>
    </row>
    <row r="6341" spans="2:12">
      <c r="B6341" s="4"/>
      <c r="H6341" s="11"/>
      <c r="I6341" s="11"/>
      <c r="J6341" s="11"/>
      <c r="K6341" s="11"/>
      <c r="L6341" s="8"/>
    </row>
    <row r="6342" spans="2:12">
      <c r="B6342" s="4"/>
      <c r="H6342" s="11"/>
      <c r="I6342" s="11"/>
      <c r="J6342" s="11"/>
      <c r="K6342" s="11"/>
      <c r="L6342" s="8"/>
    </row>
    <row r="6343" spans="2:12">
      <c r="B6343" s="4"/>
      <c r="H6343" s="11"/>
      <c r="I6343" s="11"/>
      <c r="J6343" s="11"/>
      <c r="K6343" s="11"/>
      <c r="L6343" s="8"/>
    </row>
    <row r="6344" spans="2:12">
      <c r="B6344" s="4"/>
      <c r="H6344" s="11"/>
      <c r="I6344" s="11"/>
      <c r="J6344" s="11"/>
      <c r="K6344" s="11"/>
      <c r="L6344" s="8"/>
    </row>
    <row r="6345" spans="2:12">
      <c r="B6345" s="4"/>
      <c r="H6345" s="11"/>
      <c r="I6345" s="11"/>
      <c r="J6345" s="11"/>
      <c r="K6345" s="11"/>
      <c r="L6345" s="8"/>
    </row>
    <row r="6346" spans="2:12">
      <c r="B6346" s="4"/>
      <c r="H6346" s="11"/>
      <c r="I6346" s="11"/>
      <c r="J6346" s="11"/>
      <c r="K6346" s="11"/>
      <c r="L6346" s="8"/>
    </row>
    <row r="6347" spans="2:12">
      <c r="B6347" s="4"/>
      <c r="H6347" s="11"/>
      <c r="I6347" s="11"/>
      <c r="J6347" s="11"/>
      <c r="K6347" s="11"/>
      <c r="L6347" s="8"/>
    </row>
    <row r="6348" spans="2:12">
      <c r="B6348" s="4"/>
      <c r="H6348" s="11"/>
      <c r="I6348" s="11"/>
      <c r="J6348" s="11"/>
      <c r="K6348" s="11"/>
      <c r="L6348" s="8"/>
    </row>
    <row r="6349" spans="2:12">
      <c r="B6349" s="4"/>
      <c r="H6349" s="11"/>
      <c r="I6349" s="11"/>
      <c r="J6349" s="11"/>
      <c r="K6349" s="11"/>
      <c r="L6349" s="8"/>
    </row>
    <row r="6350" spans="2:12">
      <c r="B6350" s="4"/>
      <c r="H6350" s="11"/>
      <c r="I6350" s="11"/>
      <c r="J6350" s="11"/>
      <c r="K6350" s="11"/>
      <c r="L6350" s="8"/>
    </row>
    <row r="6351" spans="2:12">
      <c r="B6351" s="4"/>
      <c r="H6351" s="11"/>
      <c r="I6351" s="11"/>
      <c r="J6351" s="11"/>
      <c r="K6351" s="11"/>
      <c r="L6351" s="8"/>
    </row>
    <row r="6352" spans="2:12">
      <c r="B6352" s="4"/>
      <c r="H6352" s="11"/>
      <c r="I6352" s="11"/>
      <c r="J6352" s="11"/>
      <c r="K6352" s="11"/>
      <c r="L6352" s="8"/>
    </row>
    <row r="6353" spans="2:12">
      <c r="B6353" s="4"/>
      <c r="H6353" s="11"/>
      <c r="I6353" s="11"/>
      <c r="J6353" s="11"/>
      <c r="K6353" s="11"/>
      <c r="L6353" s="8"/>
    </row>
    <row r="6354" spans="2:12">
      <c r="B6354" s="4"/>
      <c r="H6354" s="11"/>
      <c r="I6354" s="11"/>
      <c r="J6354" s="11"/>
      <c r="K6354" s="11"/>
      <c r="L6354" s="8"/>
    </row>
    <row r="6355" spans="2:12">
      <c r="B6355" s="4"/>
      <c r="H6355" s="11"/>
      <c r="I6355" s="11"/>
      <c r="J6355" s="11"/>
      <c r="K6355" s="11"/>
      <c r="L6355" s="8"/>
    </row>
    <row r="6356" spans="2:12">
      <c r="B6356" s="4"/>
      <c r="H6356" s="11"/>
      <c r="I6356" s="11"/>
      <c r="J6356" s="11"/>
      <c r="K6356" s="11"/>
      <c r="L6356" s="8"/>
    </row>
    <row r="6357" spans="2:12">
      <c r="B6357" s="4"/>
      <c r="H6357" s="11"/>
      <c r="I6357" s="11"/>
      <c r="J6357" s="11"/>
      <c r="K6357" s="11"/>
      <c r="L6357" s="8"/>
    </row>
    <row r="6358" spans="2:12">
      <c r="B6358" s="4"/>
      <c r="H6358" s="11"/>
      <c r="I6358" s="11"/>
      <c r="J6358" s="11"/>
      <c r="K6358" s="11"/>
      <c r="L6358" s="8"/>
    </row>
    <row r="6359" spans="2:12">
      <c r="B6359" s="4"/>
      <c r="H6359" s="11"/>
      <c r="I6359" s="11"/>
      <c r="J6359" s="11"/>
      <c r="K6359" s="11"/>
      <c r="L6359" s="8"/>
    </row>
    <row r="6360" spans="2:12">
      <c r="B6360" s="4"/>
      <c r="H6360" s="11"/>
      <c r="I6360" s="11"/>
      <c r="J6360" s="11"/>
      <c r="K6360" s="11"/>
      <c r="L6360" s="8"/>
    </row>
    <row r="6361" spans="2:12">
      <c r="B6361" s="4"/>
      <c r="H6361" s="11"/>
      <c r="I6361" s="11"/>
      <c r="J6361" s="11"/>
      <c r="K6361" s="11"/>
      <c r="L6361" s="8"/>
    </row>
    <row r="6362" spans="2:12">
      <c r="B6362" s="4"/>
      <c r="H6362" s="11"/>
      <c r="I6362" s="11"/>
      <c r="J6362" s="11"/>
      <c r="K6362" s="11"/>
      <c r="L6362" s="8"/>
    </row>
    <row r="6363" spans="2:12">
      <c r="B6363" s="4"/>
      <c r="H6363" s="11"/>
      <c r="I6363" s="11"/>
      <c r="J6363" s="11"/>
      <c r="K6363" s="11"/>
      <c r="L6363" s="8"/>
    </row>
    <row r="6364" spans="2:12">
      <c r="B6364" s="4"/>
      <c r="H6364" s="11"/>
      <c r="I6364" s="11"/>
      <c r="J6364" s="11"/>
      <c r="K6364" s="11"/>
      <c r="L6364" s="8"/>
    </row>
    <row r="6365" spans="2:12">
      <c r="B6365" s="4"/>
      <c r="H6365" s="11"/>
      <c r="I6365" s="11"/>
      <c r="J6365" s="11"/>
      <c r="K6365" s="11"/>
      <c r="L6365" s="8"/>
    </row>
    <row r="6366" spans="2:12">
      <c r="B6366" s="4"/>
      <c r="H6366" s="11"/>
      <c r="I6366" s="11"/>
      <c r="J6366" s="11"/>
      <c r="K6366" s="11"/>
      <c r="L6366" s="8"/>
    </row>
    <row r="6367" spans="2:12">
      <c r="B6367" s="4"/>
      <c r="H6367" s="11"/>
      <c r="I6367" s="11"/>
      <c r="J6367" s="11"/>
      <c r="K6367" s="11"/>
      <c r="L6367" s="8"/>
    </row>
    <row r="6368" spans="2:12">
      <c r="B6368" s="4"/>
      <c r="H6368" s="11"/>
      <c r="I6368" s="11"/>
      <c r="J6368" s="11"/>
      <c r="K6368" s="11"/>
      <c r="L6368" s="8"/>
    </row>
    <row r="6369" spans="2:12">
      <c r="B6369" s="4"/>
      <c r="H6369" s="11"/>
      <c r="I6369" s="11"/>
      <c r="J6369" s="11"/>
      <c r="K6369" s="11"/>
      <c r="L6369" s="8"/>
    </row>
    <row r="6370" spans="2:12">
      <c r="B6370" s="4"/>
      <c r="H6370" s="11"/>
      <c r="I6370" s="11"/>
      <c r="J6370" s="11"/>
      <c r="K6370" s="11"/>
      <c r="L6370" s="8"/>
    </row>
    <row r="6371" spans="2:12">
      <c r="B6371" s="4"/>
      <c r="H6371" s="11"/>
      <c r="I6371" s="11"/>
      <c r="J6371" s="11"/>
      <c r="K6371" s="11"/>
      <c r="L6371" s="8"/>
    </row>
    <row r="6372" spans="2:12">
      <c r="B6372" s="4"/>
      <c r="H6372" s="11"/>
      <c r="I6372" s="11"/>
      <c r="J6372" s="11"/>
      <c r="K6372" s="11"/>
      <c r="L6372" s="8"/>
    </row>
    <row r="6373" spans="2:12">
      <c r="B6373" s="4"/>
      <c r="H6373" s="11"/>
      <c r="I6373" s="11"/>
      <c r="J6373" s="11"/>
      <c r="K6373" s="11"/>
      <c r="L6373" s="8"/>
    </row>
    <row r="6374" spans="2:12">
      <c r="B6374" s="4"/>
      <c r="H6374" s="11"/>
      <c r="I6374" s="11"/>
      <c r="J6374" s="11"/>
      <c r="K6374" s="11"/>
      <c r="L6374" s="8"/>
    </row>
    <row r="6375" spans="2:12">
      <c r="B6375" s="4"/>
      <c r="H6375" s="11"/>
      <c r="I6375" s="11"/>
      <c r="J6375" s="11"/>
      <c r="K6375" s="11"/>
      <c r="L6375" s="8"/>
    </row>
    <row r="6376" spans="2:12">
      <c r="B6376" s="4"/>
      <c r="H6376" s="11"/>
      <c r="I6376" s="11"/>
      <c r="J6376" s="11"/>
      <c r="K6376" s="11"/>
      <c r="L6376" s="8"/>
    </row>
    <row r="6377" spans="2:12">
      <c r="B6377" s="4"/>
      <c r="H6377" s="11"/>
      <c r="I6377" s="11"/>
      <c r="J6377" s="11"/>
      <c r="K6377" s="11"/>
      <c r="L6377" s="8"/>
    </row>
    <row r="6378" spans="2:12">
      <c r="B6378" s="4"/>
      <c r="H6378" s="11"/>
      <c r="I6378" s="11"/>
      <c r="J6378" s="11"/>
      <c r="K6378" s="11"/>
      <c r="L6378" s="8"/>
    </row>
    <row r="6379" spans="2:12">
      <c r="B6379" s="4"/>
      <c r="H6379" s="11"/>
      <c r="I6379" s="11"/>
      <c r="J6379" s="11"/>
      <c r="K6379" s="11"/>
      <c r="L6379" s="8"/>
    </row>
    <row r="6380" spans="2:12">
      <c r="B6380" s="4"/>
      <c r="H6380" s="11"/>
      <c r="I6380" s="11"/>
      <c r="J6380" s="11"/>
      <c r="K6380" s="11"/>
      <c r="L6380" s="8"/>
    </row>
    <row r="6381" spans="2:12">
      <c r="B6381" s="4"/>
      <c r="H6381" s="11"/>
      <c r="I6381" s="11"/>
      <c r="J6381" s="11"/>
      <c r="K6381" s="11"/>
      <c r="L6381" s="8"/>
    </row>
    <row r="6382" spans="2:12">
      <c r="B6382" s="4"/>
      <c r="H6382" s="11"/>
      <c r="I6382" s="11"/>
      <c r="J6382" s="11"/>
      <c r="K6382" s="11"/>
      <c r="L6382" s="8"/>
    </row>
    <row r="6383" spans="2:12">
      <c r="B6383" s="4"/>
      <c r="H6383" s="11"/>
      <c r="I6383" s="11"/>
      <c r="J6383" s="11"/>
      <c r="K6383" s="11"/>
      <c r="L6383" s="8"/>
    </row>
    <row r="6384" spans="2:12">
      <c r="B6384" s="4"/>
      <c r="H6384" s="11"/>
      <c r="I6384" s="11"/>
      <c r="J6384" s="11"/>
      <c r="K6384" s="11"/>
      <c r="L6384" s="8"/>
    </row>
    <row r="6385" spans="2:12">
      <c r="B6385" s="4"/>
      <c r="H6385" s="11"/>
      <c r="I6385" s="11"/>
      <c r="J6385" s="11"/>
      <c r="K6385" s="11"/>
      <c r="L6385" s="8"/>
    </row>
    <row r="6386" spans="2:12">
      <c r="B6386" s="4"/>
      <c r="H6386" s="11"/>
      <c r="I6386" s="11"/>
      <c r="J6386" s="11"/>
      <c r="K6386" s="11"/>
      <c r="L6386" s="8"/>
    </row>
    <row r="6387" spans="2:12">
      <c r="B6387" s="4"/>
      <c r="H6387" s="11"/>
      <c r="I6387" s="11"/>
      <c r="J6387" s="11"/>
      <c r="K6387" s="11"/>
      <c r="L6387" s="8"/>
    </row>
    <row r="6388" spans="2:12">
      <c r="B6388" s="4"/>
      <c r="H6388" s="11"/>
      <c r="I6388" s="11"/>
      <c r="J6388" s="11"/>
      <c r="K6388" s="11"/>
      <c r="L6388" s="8"/>
    </row>
    <row r="6389" spans="2:12">
      <c r="B6389" s="4"/>
      <c r="H6389" s="11"/>
      <c r="I6389" s="11"/>
      <c r="J6389" s="11"/>
      <c r="K6389" s="11"/>
      <c r="L6389" s="8"/>
    </row>
    <row r="6390" spans="2:12">
      <c r="B6390" s="4"/>
      <c r="H6390" s="11"/>
      <c r="I6390" s="11"/>
      <c r="J6390" s="11"/>
      <c r="K6390" s="11"/>
      <c r="L6390" s="8"/>
    </row>
    <row r="6391" spans="2:12">
      <c r="B6391" s="4"/>
      <c r="H6391" s="11"/>
      <c r="I6391" s="11"/>
      <c r="J6391" s="11"/>
      <c r="K6391" s="11"/>
      <c r="L6391" s="8"/>
    </row>
    <row r="6392" spans="2:12">
      <c r="B6392" s="4"/>
      <c r="H6392" s="11"/>
      <c r="I6392" s="11"/>
      <c r="J6392" s="11"/>
      <c r="K6392" s="11"/>
      <c r="L6392" s="8"/>
    </row>
    <row r="6393" spans="2:12">
      <c r="B6393" s="4"/>
      <c r="H6393" s="11"/>
      <c r="I6393" s="11"/>
      <c r="J6393" s="11"/>
      <c r="K6393" s="11"/>
      <c r="L6393" s="8"/>
    </row>
    <row r="6394" spans="2:12">
      <c r="B6394" s="4"/>
      <c r="H6394" s="11"/>
      <c r="I6394" s="11"/>
      <c r="J6394" s="11"/>
      <c r="K6394" s="11"/>
      <c r="L6394" s="8"/>
    </row>
    <row r="6395" spans="2:12">
      <c r="B6395" s="4"/>
      <c r="H6395" s="11"/>
      <c r="I6395" s="11"/>
      <c r="J6395" s="11"/>
      <c r="K6395" s="11"/>
      <c r="L6395" s="8"/>
    </row>
    <row r="6396" spans="2:12">
      <c r="B6396" s="4"/>
      <c r="H6396" s="11"/>
      <c r="I6396" s="11"/>
      <c r="J6396" s="11"/>
      <c r="K6396" s="11"/>
      <c r="L6396" s="8"/>
    </row>
    <row r="6397" spans="2:12">
      <c r="B6397" s="4"/>
      <c r="H6397" s="11"/>
      <c r="I6397" s="11"/>
      <c r="J6397" s="11"/>
      <c r="K6397" s="11"/>
      <c r="L6397" s="8"/>
    </row>
    <row r="6398" spans="2:12">
      <c r="B6398" s="4"/>
      <c r="H6398" s="11"/>
      <c r="I6398" s="11"/>
      <c r="J6398" s="11"/>
      <c r="K6398" s="11"/>
      <c r="L6398" s="8"/>
    </row>
    <row r="6399" spans="2:12">
      <c r="B6399" s="4"/>
      <c r="H6399" s="11"/>
      <c r="I6399" s="11"/>
      <c r="J6399" s="11"/>
      <c r="K6399" s="11"/>
      <c r="L6399" s="8"/>
    </row>
    <row r="6400" spans="2:12">
      <c r="B6400" s="4"/>
      <c r="H6400" s="11"/>
      <c r="I6400" s="11"/>
      <c r="J6400" s="11"/>
      <c r="K6400" s="11"/>
      <c r="L6400" s="8"/>
    </row>
    <row r="6401" spans="2:12">
      <c r="B6401" s="4"/>
      <c r="H6401" s="11"/>
      <c r="I6401" s="11"/>
      <c r="J6401" s="11"/>
      <c r="K6401" s="11"/>
      <c r="L6401" s="8"/>
    </row>
    <row r="6402" spans="2:12">
      <c r="B6402" s="4"/>
      <c r="H6402" s="11"/>
      <c r="I6402" s="11"/>
      <c r="J6402" s="11"/>
      <c r="K6402" s="11"/>
      <c r="L6402" s="8"/>
    </row>
    <row r="6403" spans="2:12">
      <c r="B6403" s="4"/>
      <c r="H6403" s="11"/>
      <c r="I6403" s="11"/>
      <c r="J6403" s="11"/>
      <c r="K6403" s="11"/>
      <c r="L6403" s="8"/>
    </row>
    <row r="6404" spans="2:12">
      <c r="B6404" s="4"/>
      <c r="H6404" s="11"/>
      <c r="I6404" s="11"/>
      <c r="J6404" s="11"/>
      <c r="K6404" s="11"/>
      <c r="L6404" s="8"/>
    </row>
    <row r="6405" spans="2:12">
      <c r="B6405" s="4"/>
      <c r="H6405" s="11"/>
      <c r="I6405" s="11"/>
      <c r="J6405" s="11"/>
      <c r="K6405" s="11"/>
      <c r="L6405" s="8"/>
    </row>
    <row r="6406" spans="2:12">
      <c r="B6406" s="4"/>
      <c r="H6406" s="11"/>
      <c r="I6406" s="11"/>
      <c r="J6406" s="11"/>
      <c r="K6406" s="11"/>
      <c r="L6406" s="8"/>
    </row>
    <row r="6407" spans="2:12">
      <c r="B6407" s="4"/>
      <c r="H6407" s="11"/>
      <c r="I6407" s="11"/>
      <c r="J6407" s="11"/>
      <c r="K6407" s="11"/>
      <c r="L6407" s="8"/>
    </row>
    <row r="6408" spans="2:12">
      <c r="B6408" s="4"/>
      <c r="H6408" s="11"/>
      <c r="I6408" s="11"/>
      <c r="J6408" s="11"/>
      <c r="K6408" s="11"/>
      <c r="L6408" s="8"/>
    </row>
    <row r="6409" spans="2:12">
      <c r="B6409" s="4"/>
      <c r="H6409" s="11"/>
      <c r="I6409" s="11"/>
      <c r="J6409" s="11"/>
      <c r="K6409" s="11"/>
      <c r="L6409" s="8"/>
    </row>
    <row r="6410" spans="2:12">
      <c r="B6410" s="4"/>
      <c r="H6410" s="11"/>
      <c r="I6410" s="11"/>
      <c r="J6410" s="11"/>
      <c r="K6410" s="11"/>
      <c r="L6410" s="8"/>
    </row>
    <row r="6411" spans="2:12">
      <c r="B6411" s="4"/>
      <c r="H6411" s="11"/>
      <c r="I6411" s="11"/>
      <c r="J6411" s="11"/>
      <c r="K6411" s="11"/>
      <c r="L6411" s="8"/>
    </row>
    <row r="6412" spans="2:12">
      <c r="B6412" s="4"/>
      <c r="H6412" s="11"/>
      <c r="I6412" s="11"/>
      <c r="J6412" s="11"/>
      <c r="K6412" s="11"/>
      <c r="L6412" s="8"/>
    </row>
    <row r="6413" spans="2:12">
      <c r="B6413" s="4"/>
      <c r="H6413" s="11"/>
      <c r="I6413" s="11"/>
      <c r="J6413" s="11"/>
      <c r="K6413" s="11"/>
      <c r="L6413" s="8"/>
    </row>
    <row r="6414" spans="2:12">
      <c r="B6414" s="4"/>
      <c r="H6414" s="11"/>
      <c r="I6414" s="11"/>
      <c r="J6414" s="11"/>
      <c r="K6414" s="11"/>
      <c r="L6414" s="8"/>
    </row>
    <row r="6415" spans="2:12">
      <c r="B6415" s="4"/>
      <c r="H6415" s="11"/>
      <c r="I6415" s="11"/>
      <c r="J6415" s="11"/>
      <c r="K6415" s="11"/>
      <c r="L6415" s="8"/>
    </row>
    <row r="6416" spans="2:12">
      <c r="B6416" s="4"/>
      <c r="H6416" s="11"/>
      <c r="I6416" s="11"/>
      <c r="J6416" s="11"/>
      <c r="K6416" s="11"/>
      <c r="L6416" s="8"/>
    </row>
    <row r="6417" spans="2:12">
      <c r="B6417" s="4"/>
      <c r="H6417" s="11"/>
      <c r="I6417" s="11"/>
      <c r="J6417" s="11"/>
      <c r="K6417" s="11"/>
      <c r="L6417" s="8"/>
    </row>
    <row r="6418" spans="2:12">
      <c r="B6418" s="4"/>
      <c r="H6418" s="11"/>
      <c r="I6418" s="11"/>
      <c r="J6418" s="11"/>
      <c r="K6418" s="11"/>
      <c r="L6418" s="8"/>
    </row>
    <row r="6419" spans="2:12">
      <c r="B6419" s="4"/>
      <c r="H6419" s="11"/>
      <c r="I6419" s="11"/>
      <c r="J6419" s="11"/>
      <c r="K6419" s="11"/>
      <c r="L6419" s="8"/>
    </row>
    <row r="6420" spans="2:12">
      <c r="B6420" s="4"/>
      <c r="H6420" s="11"/>
      <c r="I6420" s="11"/>
      <c r="J6420" s="11"/>
      <c r="K6420" s="11"/>
      <c r="L6420" s="8"/>
    </row>
    <row r="6421" spans="2:12">
      <c r="B6421" s="4"/>
      <c r="H6421" s="11"/>
      <c r="I6421" s="11"/>
      <c r="J6421" s="11"/>
      <c r="K6421" s="11"/>
      <c r="L6421" s="8"/>
    </row>
    <row r="6422" spans="2:12">
      <c r="B6422" s="4"/>
      <c r="H6422" s="11"/>
      <c r="I6422" s="11"/>
      <c r="J6422" s="11"/>
      <c r="K6422" s="11"/>
      <c r="L6422" s="8"/>
    </row>
    <row r="6423" spans="2:12">
      <c r="B6423" s="4"/>
      <c r="H6423" s="11"/>
      <c r="I6423" s="11"/>
      <c r="J6423" s="11"/>
      <c r="K6423" s="11"/>
      <c r="L6423" s="8"/>
    </row>
    <row r="6424" spans="2:12">
      <c r="B6424" s="4"/>
      <c r="H6424" s="11"/>
      <c r="I6424" s="11"/>
      <c r="J6424" s="11"/>
      <c r="K6424" s="11"/>
      <c r="L6424" s="8"/>
    </row>
    <row r="6425" spans="2:12">
      <c r="B6425" s="4"/>
      <c r="H6425" s="11"/>
      <c r="I6425" s="11"/>
      <c r="J6425" s="11"/>
      <c r="K6425" s="11"/>
      <c r="L6425" s="8"/>
    </row>
    <row r="6426" spans="2:12">
      <c r="B6426" s="4"/>
      <c r="H6426" s="11"/>
      <c r="I6426" s="11"/>
      <c r="J6426" s="11"/>
      <c r="K6426" s="11"/>
      <c r="L6426" s="8"/>
    </row>
    <row r="6427" spans="2:12">
      <c r="B6427" s="4"/>
      <c r="H6427" s="11"/>
      <c r="I6427" s="11"/>
      <c r="J6427" s="11"/>
      <c r="K6427" s="11"/>
      <c r="L6427" s="8"/>
    </row>
    <row r="6428" spans="2:12">
      <c r="B6428" s="4"/>
      <c r="H6428" s="11"/>
      <c r="I6428" s="11"/>
      <c r="J6428" s="11"/>
      <c r="K6428" s="11"/>
      <c r="L6428" s="8"/>
    </row>
    <row r="6429" spans="2:12">
      <c r="B6429" s="4"/>
      <c r="H6429" s="11"/>
      <c r="I6429" s="11"/>
      <c r="J6429" s="11"/>
      <c r="K6429" s="11"/>
      <c r="L6429" s="8"/>
    </row>
    <row r="6430" spans="2:12">
      <c r="B6430" s="4"/>
      <c r="H6430" s="11"/>
      <c r="I6430" s="11"/>
      <c r="J6430" s="11"/>
      <c r="K6430" s="11"/>
      <c r="L6430" s="8"/>
    </row>
    <row r="6431" spans="2:12">
      <c r="B6431" s="4"/>
      <c r="H6431" s="11"/>
      <c r="I6431" s="11"/>
      <c r="J6431" s="11"/>
      <c r="K6431" s="11"/>
      <c r="L6431" s="8"/>
    </row>
    <row r="6432" spans="2:12">
      <c r="B6432" s="4"/>
      <c r="H6432" s="11"/>
      <c r="I6432" s="11"/>
      <c r="J6432" s="11"/>
      <c r="K6432" s="11"/>
      <c r="L6432" s="8"/>
    </row>
    <row r="6433" spans="2:12">
      <c r="B6433" s="4"/>
      <c r="H6433" s="11"/>
      <c r="I6433" s="11"/>
      <c r="J6433" s="11"/>
      <c r="K6433" s="11"/>
      <c r="L6433" s="8"/>
    </row>
    <row r="6434" spans="2:12">
      <c r="B6434" s="4"/>
      <c r="H6434" s="11"/>
      <c r="I6434" s="11"/>
      <c r="J6434" s="11"/>
      <c r="K6434" s="11"/>
      <c r="L6434" s="8"/>
    </row>
    <row r="6435" spans="2:12">
      <c r="B6435" s="4"/>
      <c r="H6435" s="11"/>
      <c r="I6435" s="11"/>
      <c r="J6435" s="11"/>
      <c r="K6435" s="11"/>
      <c r="L6435" s="8"/>
    </row>
    <row r="6436" spans="2:12">
      <c r="B6436" s="4"/>
      <c r="H6436" s="11"/>
      <c r="I6436" s="11"/>
      <c r="J6436" s="11"/>
      <c r="K6436" s="11"/>
      <c r="L6436" s="8"/>
    </row>
    <row r="6437" spans="2:12">
      <c r="B6437" s="4"/>
      <c r="H6437" s="11"/>
      <c r="I6437" s="11"/>
      <c r="J6437" s="11"/>
      <c r="K6437" s="11"/>
      <c r="L6437" s="8"/>
    </row>
    <row r="6438" spans="2:12">
      <c r="B6438" s="4"/>
      <c r="H6438" s="11"/>
      <c r="I6438" s="11"/>
      <c r="J6438" s="11"/>
      <c r="K6438" s="11"/>
      <c r="L6438" s="8"/>
    </row>
    <row r="6439" spans="2:12">
      <c r="B6439" s="4"/>
      <c r="H6439" s="11"/>
      <c r="I6439" s="11"/>
      <c r="J6439" s="11"/>
      <c r="K6439" s="11"/>
      <c r="L6439" s="8"/>
    </row>
    <row r="6440" spans="2:12">
      <c r="B6440" s="4"/>
      <c r="H6440" s="11"/>
      <c r="I6440" s="11"/>
      <c r="J6440" s="11"/>
      <c r="K6440" s="11"/>
      <c r="L6440" s="8"/>
    </row>
    <row r="6441" spans="2:12">
      <c r="B6441" s="4"/>
      <c r="H6441" s="11"/>
      <c r="I6441" s="11"/>
      <c r="J6441" s="11"/>
      <c r="K6441" s="11"/>
      <c r="L6441" s="8"/>
    </row>
    <row r="6442" spans="2:12">
      <c r="B6442" s="4"/>
      <c r="H6442" s="11"/>
      <c r="I6442" s="11"/>
      <c r="J6442" s="11"/>
      <c r="K6442" s="11"/>
      <c r="L6442" s="8"/>
    </row>
    <row r="6443" spans="2:12">
      <c r="B6443" s="4"/>
      <c r="H6443" s="11"/>
      <c r="I6443" s="11"/>
      <c r="J6443" s="11"/>
      <c r="K6443" s="11"/>
      <c r="L6443" s="8"/>
    </row>
    <row r="6444" spans="2:12">
      <c r="B6444" s="4"/>
      <c r="H6444" s="11"/>
      <c r="I6444" s="11"/>
      <c r="J6444" s="11"/>
      <c r="K6444" s="11"/>
      <c r="L6444" s="8"/>
    </row>
    <row r="6445" spans="2:12">
      <c r="B6445" s="4"/>
      <c r="H6445" s="11"/>
      <c r="I6445" s="11"/>
      <c r="J6445" s="11"/>
      <c r="K6445" s="11"/>
      <c r="L6445" s="8"/>
    </row>
    <row r="6446" spans="2:12">
      <c r="B6446" s="4"/>
      <c r="H6446" s="11"/>
      <c r="I6446" s="11"/>
      <c r="J6446" s="11"/>
      <c r="K6446" s="11"/>
      <c r="L6446" s="8"/>
    </row>
    <row r="6447" spans="2:12">
      <c r="B6447" s="4"/>
      <c r="H6447" s="11"/>
      <c r="I6447" s="11"/>
      <c r="J6447" s="11"/>
      <c r="K6447" s="11"/>
      <c r="L6447" s="8"/>
    </row>
    <row r="6448" spans="2:12">
      <c r="B6448" s="4"/>
      <c r="H6448" s="11"/>
      <c r="I6448" s="11"/>
      <c r="J6448" s="11"/>
      <c r="K6448" s="11"/>
      <c r="L6448" s="8"/>
    </row>
    <row r="6449" spans="2:12">
      <c r="B6449" s="4"/>
      <c r="H6449" s="11"/>
      <c r="I6449" s="11"/>
      <c r="J6449" s="11"/>
      <c r="K6449" s="11"/>
      <c r="L6449" s="8"/>
    </row>
    <row r="6450" spans="2:12">
      <c r="B6450" s="4"/>
      <c r="H6450" s="11"/>
      <c r="I6450" s="11"/>
      <c r="J6450" s="11"/>
      <c r="K6450" s="11"/>
      <c r="L6450" s="8"/>
    </row>
    <row r="6451" spans="2:12">
      <c r="B6451" s="4"/>
      <c r="H6451" s="11"/>
      <c r="I6451" s="11"/>
      <c r="J6451" s="11"/>
      <c r="K6451" s="11"/>
      <c r="L6451" s="8"/>
    </row>
    <row r="6452" spans="2:12">
      <c r="B6452" s="4"/>
      <c r="H6452" s="11"/>
      <c r="I6452" s="11"/>
      <c r="J6452" s="11"/>
      <c r="K6452" s="11"/>
      <c r="L6452" s="8"/>
    </row>
    <row r="6453" spans="2:12">
      <c r="B6453" s="4"/>
      <c r="H6453" s="11"/>
      <c r="I6453" s="11"/>
      <c r="J6453" s="11"/>
      <c r="K6453" s="11"/>
      <c r="L6453" s="8"/>
    </row>
    <row r="6454" spans="2:12">
      <c r="B6454" s="4"/>
      <c r="H6454" s="11"/>
      <c r="I6454" s="11"/>
      <c r="J6454" s="11"/>
      <c r="K6454" s="11"/>
      <c r="L6454" s="8"/>
    </row>
    <row r="6455" spans="2:12">
      <c r="B6455" s="4"/>
      <c r="H6455" s="11"/>
      <c r="I6455" s="11"/>
      <c r="J6455" s="11"/>
      <c r="K6455" s="11"/>
      <c r="L6455" s="8"/>
    </row>
    <row r="6456" spans="2:12">
      <c r="B6456" s="4"/>
      <c r="H6456" s="11"/>
      <c r="I6456" s="11"/>
      <c r="J6456" s="11"/>
      <c r="K6456" s="11"/>
      <c r="L6456" s="8"/>
    </row>
    <row r="6457" spans="2:12">
      <c r="B6457" s="4"/>
      <c r="H6457" s="11"/>
      <c r="I6457" s="11"/>
      <c r="J6457" s="11"/>
      <c r="K6457" s="11"/>
      <c r="L6457" s="8"/>
    </row>
    <row r="6458" spans="2:12">
      <c r="B6458" s="4"/>
      <c r="H6458" s="11"/>
      <c r="I6458" s="11"/>
      <c r="J6458" s="11"/>
      <c r="K6458" s="11"/>
      <c r="L6458" s="8"/>
    </row>
    <row r="6459" spans="2:12">
      <c r="B6459" s="4"/>
      <c r="H6459" s="11"/>
      <c r="I6459" s="11"/>
      <c r="J6459" s="11"/>
      <c r="K6459" s="11"/>
      <c r="L6459" s="8"/>
    </row>
    <row r="6460" spans="2:12">
      <c r="B6460" s="4"/>
      <c r="H6460" s="11"/>
      <c r="I6460" s="11"/>
      <c r="J6460" s="11"/>
      <c r="K6460" s="11"/>
      <c r="L6460" s="8"/>
    </row>
    <row r="6461" spans="2:12">
      <c r="B6461" s="4"/>
      <c r="H6461" s="11"/>
      <c r="I6461" s="11"/>
      <c r="J6461" s="11"/>
      <c r="K6461" s="11"/>
      <c r="L6461" s="8"/>
    </row>
    <row r="6462" spans="2:12">
      <c r="B6462" s="4"/>
      <c r="H6462" s="11"/>
      <c r="I6462" s="11"/>
      <c r="J6462" s="11"/>
      <c r="K6462" s="11"/>
      <c r="L6462" s="8"/>
    </row>
    <row r="6463" spans="2:12">
      <c r="B6463" s="4"/>
      <c r="H6463" s="11"/>
      <c r="I6463" s="11"/>
      <c r="J6463" s="11"/>
      <c r="K6463" s="11"/>
      <c r="L6463" s="8"/>
    </row>
    <row r="6464" spans="2:12">
      <c r="B6464" s="4"/>
      <c r="H6464" s="11"/>
      <c r="I6464" s="11"/>
      <c r="J6464" s="11"/>
      <c r="K6464" s="11"/>
      <c r="L6464" s="8"/>
    </row>
    <row r="6465" spans="2:12">
      <c r="B6465" s="4"/>
      <c r="H6465" s="11"/>
      <c r="I6465" s="11"/>
      <c r="J6465" s="11"/>
      <c r="K6465" s="11"/>
      <c r="L6465" s="8"/>
    </row>
    <row r="6466" spans="2:12">
      <c r="B6466" s="4"/>
      <c r="H6466" s="11"/>
      <c r="I6466" s="11"/>
      <c r="J6466" s="11"/>
      <c r="K6466" s="11"/>
      <c r="L6466" s="8"/>
    </row>
    <row r="6467" spans="2:12">
      <c r="B6467" s="4"/>
      <c r="H6467" s="11"/>
      <c r="I6467" s="11"/>
      <c r="J6467" s="11"/>
      <c r="K6467" s="11"/>
      <c r="L6467" s="8"/>
    </row>
    <row r="6468" spans="2:12">
      <c r="B6468" s="4"/>
      <c r="H6468" s="11"/>
      <c r="I6468" s="11"/>
      <c r="J6468" s="11"/>
      <c r="K6468" s="11"/>
      <c r="L6468" s="8"/>
    </row>
    <row r="6469" spans="2:12">
      <c r="B6469" s="4"/>
      <c r="H6469" s="11"/>
      <c r="I6469" s="11"/>
      <c r="J6469" s="11"/>
      <c r="K6469" s="11"/>
      <c r="L6469" s="8"/>
    </row>
    <row r="6470" spans="2:12">
      <c r="B6470" s="4"/>
      <c r="H6470" s="11"/>
      <c r="I6470" s="11"/>
      <c r="J6470" s="11"/>
      <c r="K6470" s="11"/>
      <c r="L6470" s="8"/>
    </row>
    <row r="6471" spans="2:12">
      <c r="B6471" s="4"/>
      <c r="H6471" s="11"/>
      <c r="I6471" s="11"/>
      <c r="J6471" s="11"/>
      <c r="K6471" s="11"/>
      <c r="L6471" s="8"/>
    </row>
    <row r="6472" spans="2:12">
      <c r="B6472" s="4"/>
      <c r="H6472" s="11"/>
      <c r="I6472" s="11"/>
      <c r="J6472" s="11"/>
      <c r="K6472" s="11"/>
      <c r="L6472" s="8"/>
    </row>
    <row r="6473" spans="2:12">
      <c r="B6473" s="4"/>
      <c r="H6473" s="11"/>
      <c r="I6473" s="11"/>
      <c r="J6473" s="11"/>
      <c r="K6473" s="11"/>
      <c r="L6473" s="8"/>
    </row>
    <row r="6474" spans="2:12">
      <c r="B6474" s="4"/>
      <c r="H6474" s="11"/>
      <c r="I6474" s="11"/>
      <c r="J6474" s="11"/>
      <c r="K6474" s="11"/>
      <c r="L6474" s="8"/>
    </row>
    <row r="6475" spans="2:12">
      <c r="B6475" s="4"/>
      <c r="H6475" s="11"/>
      <c r="I6475" s="11"/>
      <c r="J6475" s="11"/>
      <c r="K6475" s="11"/>
      <c r="L6475" s="8"/>
    </row>
    <row r="6476" spans="2:12">
      <c r="B6476" s="4"/>
      <c r="H6476" s="11"/>
      <c r="I6476" s="11"/>
      <c r="J6476" s="11"/>
      <c r="K6476" s="11"/>
      <c r="L6476" s="8"/>
    </row>
    <row r="6477" spans="2:12">
      <c r="B6477" s="4"/>
      <c r="H6477" s="11"/>
      <c r="I6477" s="11"/>
      <c r="J6477" s="11"/>
      <c r="K6477" s="11"/>
      <c r="L6477" s="8"/>
    </row>
    <row r="6478" spans="2:12">
      <c r="B6478" s="4"/>
      <c r="H6478" s="11"/>
      <c r="I6478" s="11"/>
      <c r="J6478" s="11"/>
      <c r="K6478" s="11"/>
      <c r="L6478" s="8"/>
    </row>
    <row r="6479" spans="2:12">
      <c r="B6479" s="4"/>
      <c r="H6479" s="11"/>
      <c r="I6479" s="11"/>
      <c r="J6479" s="11"/>
      <c r="K6479" s="11"/>
      <c r="L6479" s="8"/>
    </row>
    <row r="6480" spans="2:12">
      <c r="B6480" s="4"/>
      <c r="H6480" s="11"/>
      <c r="I6480" s="11"/>
      <c r="J6480" s="11"/>
      <c r="K6480" s="11"/>
      <c r="L6480" s="8"/>
    </row>
    <row r="6481" spans="2:12">
      <c r="B6481" s="4"/>
      <c r="H6481" s="11"/>
      <c r="I6481" s="11"/>
      <c r="J6481" s="11"/>
      <c r="K6481" s="11"/>
      <c r="L6481" s="8"/>
    </row>
    <row r="6482" spans="2:12">
      <c r="B6482" s="4"/>
      <c r="H6482" s="11"/>
      <c r="I6482" s="11"/>
      <c r="J6482" s="11"/>
      <c r="K6482" s="11"/>
      <c r="L6482" s="8"/>
    </row>
    <row r="6483" spans="2:12">
      <c r="B6483" s="4"/>
      <c r="H6483" s="11"/>
      <c r="I6483" s="11"/>
      <c r="J6483" s="11"/>
      <c r="K6483" s="11"/>
      <c r="L6483" s="8"/>
    </row>
    <row r="6484" spans="2:12">
      <c r="B6484" s="4"/>
      <c r="H6484" s="11"/>
      <c r="I6484" s="11"/>
      <c r="J6484" s="11"/>
      <c r="K6484" s="11"/>
      <c r="L6484" s="8"/>
    </row>
    <row r="6485" spans="2:12">
      <c r="B6485" s="4"/>
      <c r="H6485" s="11"/>
      <c r="I6485" s="11"/>
      <c r="J6485" s="11"/>
      <c r="K6485" s="11"/>
      <c r="L6485" s="8"/>
    </row>
    <row r="6486" spans="2:12">
      <c r="B6486" s="4"/>
      <c r="H6486" s="11"/>
      <c r="I6486" s="11"/>
      <c r="J6486" s="11"/>
      <c r="K6486" s="11"/>
      <c r="L6486" s="8"/>
    </row>
    <row r="6487" spans="2:12">
      <c r="B6487" s="4"/>
      <c r="H6487" s="11"/>
      <c r="I6487" s="11"/>
      <c r="J6487" s="11"/>
      <c r="K6487" s="11"/>
      <c r="L6487" s="8"/>
    </row>
    <row r="6488" spans="2:12">
      <c r="B6488" s="4"/>
      <c r="H6488" s="11"/>
      <c r="I6488" s="11"/>
      <c r="J6488" s="11"/>
      <c r="K6488" s="11"/>
      <c r="L6488" s="8"/>
    </row>
    <row r="6489" spans="2:12">
      <c r="B6489" s="4"/>
      <c r="H6489" s="11"/>
      <c r="I6489" s="11"/>
      <c r="J6489" s="11"/>
      <c r="K6489" s="11"/>
      <c r="L6489" s="8"/>
    </row>
    <row r="6490" spans="2:12">
      <c r="B6490" s="4"/>
      <c r="H6490" s="11"/>
      <c r="I6490" s="11"/>
      <c r="J6490" s="11"/>
      <c r="K6490" s="11"/>
      <c r="L6490" s="8"/>
    </row>
    <row r="6491" spans="2:12">
      <c r="B6491" s="4"/>
      <c r="H6491" s="11"/>
      <c r="I6491" s="11"/>
      <c r="J6491" s="11"/>
      <c r="K6491" s="11"/>
      <c r="L6491" s="8"/>
    </row>
    <row r="6492" spans="2:12">
      <c r="B6492" s="4"/>
      <c r="H6492" s="11"/>
      <c r="I6492" s="11"/>
      <c r="J6492" s="11"/>
      <c r="K6492" s="11"/>
      <c r="L6492" s="8"/>
    </row>
    <row r="6493" spans="2:12">
      <c r="B6493" s="4"/>
      <c r="H6493" s="11"/>
      <c r="I6493" s="11"/>
      <c r="J6493" s="11"/>
      <c r="K6493" s="11"/>
      <c r="L6493" s="8"/>
    </row>
    <row r="6494" spans="2:12">
      <c r="B6494" s="4"/>
      <c r="H6494" s="11"/>
      <c r="I6494" s="11"/>
      <c r="J6494" s="11"/>
      <c r="K6494" s="11"/>
      <c r="L6494" s="8"/>
    </row>
    <row r="6495" spans="2:12">
      <c r="B6495" s="4"/>
      <c r="H6495" s="11"/>
      <c r="I6495" s="11"/>
      <c r="J6495" s="11"/>
      <c r="K6495" s="11"/>
      <c r="L6495" s="8"/>
    </row>
    <row r="6496" spans="2:12">
      <c r="B6496" s="4"/>
      <c r="H6496" s="11"/>
      <c r="I6496" s="11"/>
      <c r="J6496" s="11"/>
      <c r="K6496" s="11"/>
      <c r="L6496" s="8"/>
    </row>
    <row r="6497" spans="2:12">
      <c r="B6497" s="4"/>
      <c r="H6497" s="11"/>
      <c r="I6497" s="11"/>
      <c r="J6497" s="11"/>
      <c r="K6497" s="11"/>
      <c r="L6497" s="8"/>
    </row>
    <row r="6498" spans="2:12">
      <c r="B6498" s="4"/>
      <c r="H6498" s="11"/>
      <c r="I6498" s="11"/>
      <c r="J6498" s="11"/>
      <c r="K6498" s="11"/>
      <c r="L6498" s="8"/>
    </row>
    <row r="6499" spans="2:12">
      <c r="B6499" s="4"/>
      <c r="H6499" s="11"/>
      <c r="I6499" s="11"/>
      <c r="J6499" s="11"/>
      <c r="K6499" s="11"/>
      <c r="L6499" s="8"/>
    </row>
    <row r="6500" spans="2:12">
      <c r="B6500" s="4"/>
      <c r="H6500" s="11"/>
      <c r="I6500" s="11"/>
      <c r="J6500" s="11"/>
      <c r="K6500" s="11"/>
      <c r="L6500" s="8"/>
    </row>
    <row r="6501" spans="2:12">
      <c r="B6501" s="4"/>
      <c r="H6501" s="11"/>
      <c r="I6501" s="11"/>
      <c r="J6501" s="11"/>
      <c r="K6501" s="11"/>
      <c r="L6501" s="8"/>
    </row>
    <row r="6502" spans="2:12">
      <c r="B6502" s="4"/>
      <c r="H6502" s="11"/>
      <c r="I6502" s="11"/>
      <c r="J6502" s="11"/>
      <c r="K6502" s="11"/>
      <c r="L6502" s="8"/>
    </row>
    <row r="6503" spans="2:12">
      <c r="B6503" s="4"/>
      <c r="H6503" s="11"/>
      <c r="I6503" s="11"/>
      <c r="J6503" s="11"/>
      <c r="K6503" s="11"/>
      <c r="L6503" s="8"/>
    </row>
    <row r="6504" spans="2:12">
      <c r="B6504" s="4"/>
      <c r="H6504" s="11"/>
      <c r="I6504" s="11"/>
      <c r="J6504" s="11"/>
      <c r="K6504" s="11"/>
      <c r="L6504" s="8"/>
    </row>
    <row r="6505" spans="2:12">
      <c r="B6505" s="4"/>
      <c r="H6505" s="11"/>
      <c r="I6505" s="11"/>
      <c r="J6505" s="11"/>
      <c r="K6505" s="11"/>
      <c r="L6505" s="8"/>
    </row>
    <row r="6506" spans="2:12">
      <c r="B6506" s="4"/>
      <c r="H6506" s="11"/>
      <c r="I6506" s="11"/>
      <c r="J6506" s="11"/>
      <c r="K6506" s="11"/>
      <c r="L6506" s="8"/>
    </row>
    <row r="6507" spans="2:12">
      <c r="B6507" s="4"/>
      <c r="H6507" s="11"/>
      <c r="I6507" s="11"/>
      <c r="J6507" s="11"/>
      <c r="K6507" s="11"/>
      <c r="L6507" s="8"/>
    </row>
    <row r="6508" spans="2:12">
      <c r="B6508" s="4"/>
      <c r="H6508" s="11"/>
      <c r="I6508" s="11"/>
      <c r="J6508" s="11"/>
      <c r="K6508" s="11"/>
      <c r="L6508" s="8"/>
    </row>
    <row r="6509" spans="2:12">
      <c r="B6509" s="4"/>
      <c r="H6509" s="11"/>
      <c r="I6509" s="11"/>
      <c r="J6509" s="11"/>
      <c r="K6509" s="11"/>
      <c r="L6509" s="8"/>
    </row>
    <row r="6510" spans="2:12">
      <c r="B6510" s="4"/>
      <c r="H6510" s="11"/>
      <c r="I6510" s="11"/>
      <c r="J6510" s="11"/>
      <c r="K6510" s="11"/>
      <c r="L6510" s="8"/>
    </row>
    <row r="6511" spans="2:12">
      <c r="B6511" s="4"/>
      <c r="H6511" s="11"/>
      <c r="I6511" s="11"/>
      <c r="J6511" s="11"/>
      <c r="K6511" s="11"/>
      <c r="L6511" s="8"/>
    </row>
    <row r="6512" spans="2:12">
      <c r="B6512" s="4"/>
      <c r="H6512" s="11"/>
      <c r="I6512" s="11"/>
      <c r="J6512" s="11"/>
      <c r="K6512" s="11"/>
      <c r="L6512" s="8"/>
    </row>
    <row r="6513" spans="2:12">
      <c r="B6513" s="4"/>
      <c r="H6513" s="11"/>
      <c r="I6513" s="11"/>
      <c r="J6513" s="11"/>
      <c r="K6513" s="11"/>
      <c r="L6513" s="8"/>
    </row>
    <row r="6514" spans="2:12">
      <c r="B6514" s="4"/>
      <c r="H6514" s="11"/>
      <c r="I6514" s="11"/>
      <c r="J6514" s="11"/>
      <c r="K6514" s="11"/>
      <c r="L6514" s="8"/>
    </row>
    <row r="6515" spans="2:12">
      <c r="B6515" s="4"/>
      <c r="H6515" s="11"/>
      <c r="I6515" s="11"/>
      <c r="J6515" s="11"/>
      <c r="K6515" s="11"/>
      <c r="L6515" s="8"/>
    </row>
    <row r="6516" spans="2:12">
      <c r="B6516" s="4"/>
      <c r="H6516" s="11"/>
      <c r="I6516" s="11"/>
      <c r="J6516" s="11"/>
      <c r="K6516" s="11"/>
      <c r="L6516" s="8"/>
    </row>
    <row r="6517" spans="2:12">
      <c r="B6517" s="4"/>
      <c r="H6517" s="11"/>
      <c r="I6517" s="11"/>
      <c r="J6517" s="11"/>
      <c r="K6517" s="11"/>
      <c r="L6517" s="8"/>
    </row>
    <row r="6518" spans="2:12">
      <c r="B6518" s="4"/>
      <c r="H6518" s="11"/>
      <c r="I6518" s="11"/>
      <c r="J6518" s="11"/>
      <c r="K6518" s="11"/>
      <c r="L6518" s="8"/>
    </row>
    <row r="6519" spans="2:12">
      <c r="B6519" s="4"/>
      <c r="H6519" s="11"/>
      <c r="I6519" s="11"/>
      <c r="J6519" s="11"/>
      <c r="K6519" s="11"/>
      <c r="L6519" s="8"/>
    </row>
    <row r="6520" spans="2:12">
      <c r="B6520" s="4"/>
      <c r="H6520" s="11"/>
      <c r="I6520" s="11"/>
      <c r="J6520" s="11"/>
      <c r="K6520" s="11"/>
      <c r="L6520" s="8"/>
    </row>
    <row r="6521" spans="2:12">
      <c r="B6521" s="4"/>
      <c r="H6521" s="11"/>
      <c r="I6521" s="11"/>
      <c r="J6521" s="11"/>
      <c r="K6521" s="11"/>
      <c r="L6521" s="8"/>
    </row>
    <row r="6522" spans="2:12">
      <c r="B6522" s="4"/>
      <c r="H6522" s="11"/>
      <c r="I6522" s="11"/>
      <c r="J6522" s="11"/>
      <c r="K6522" s="11"/>
      <c r="L6522" s="8"/>
    </row>
    <row r="6523" spans="2:12">
      <c r="B6523" s="4"/>
      <c r="H6523" s="11"/>
      <c r="I6523" s="11"/>
      <c r="J6523" s="11"/>
      <c r="K6523" s="11"/>
      <c r="L6523" s="8"/>
    </row>
    <row r="6524" spans="2:12">
      <c r="B6524" s="4"/>
      <c r="H6524" s="11"/>
      <c r="I6524" s="11"/>
      <c r="J6524" s="11"/>
      <c r="K6524" s="11"/>
      <c r="L6524" s="8"/>
    </row>
    <row r="6525" spans="2:12">
      <c r="B6525" s="4"/>
      <c r="H6525" s="11"/>
      <c r="I6525" s="11"/>
      <c r="J6525" s="11"/>
      <c r="K6525" s="11"/>
      <c r="L6525" s="8"/>
    </row>
    <row r="6526" spans="2:12">
      <c r="B6526" s="4"/>
      <c r="H6526" s="11"/>
      <c r="I6526" s="11"/>
      <c r="J6526" s="11"/>
      <c r="K6526" s="11"/>
      <c r="L6526" s="8"/>
    </row>
    <row r="6527" spans="2:12">
      <c r="B6527" s="4"/>
      <c r="H6527" s="11"/>
      <c r="I6527" s="11"/>
      <c r="J6527" s="11"/>
      <c r="K6527" s="11"/>
      <c r="L6527" s="8"/>
    </row>
    <row r="6528" spans="2:12">
      <c r="B6528" s="4"/>
      <c r="H6528" s="11"/>
      <c r="I6528" s="11"/>
      <c r="J6528" s="11"/>
      <c r="K6528" s="11"/>
      <c r="L6528" s="8"/>
    </row>
    <row r="6529" spans="2:12">
      <c r="B6529" s="4"/>
      <c r="H6529" s="11"/>
      <c r="I6529" s="11"/>
      <c r="J6529" s="11"/>
      <c r="K6529" s="11"/>
      <c r="L6529" s="8"/>
    </row>
    <row r="6530" spans="2:12">
      <c r="B6530" s="4"/>
      <c r="H6530" s="11"/>
      <c r="I6530" s="11"/>
      <c r="J6530" s="11"/>
      <c r="K6530" s="11"/>
      <c r="L6530" s="8"/>
    </row>
    <row r="6531" spans="2:12">
      <c r="B6531" s="4"/>
      <c r="H6531" s="11"/>
      <c r="I6531" s="11"/>
      <c r="J6531" s="11"/>
      <c r="K6531" s="11"/>
      <c r="L6531" s="8"/>
    </row>
    <row r="6532" spans="2:12">
      <c r="B6532" s="4"/>
      <c r="H6532" s="11"/>
      <c r="I6532" s="11"/>
      <c r="J6532" s="11"/>
      <c r="K6532" s="11"/>
      <c r="L6532" s="8"/>
    </row>
    <row r="6533" spans="2:12">
      <c r="B6533" s="4"/>
      <c r="H6533" s="11"/>
      <c r="I6533" s="11"/>
      <c r="J6533" s="11"/>
      <c r="K6533" s="11"/>
      <c r="L6533" s="8"/>
    </row>
    <row r="6534" spans="2:12">
      <c r="B6534" s="4"/>
      <c r="H6534" s="11"/>
      <c r="I6534" s="11"/>
      <c r="J6534" s="11"/>
      <c r="K6534" s="11"/>
      <c r="L6534" s="8"/>
    </row>
    <row r="6535" spans="2:12">
      <c r="B6535" s="4"/>
      <c r="H6535" s="11"/>
      <c r="I6535" s="11"/>
      <c r="J6535" s="11"/>
      <c r="K6535" s="11"/>
      <c r="L6535" s="8"/>
    </row>
    <row r="6536" spans="2:12">
      <c r="B6536" s="4"/>
      <c r="H6536" s="11"/>
      <c r="I6536" s="11"/>
      <c r="J6536" s="11"/>
      <c r="K6536" s="11"/>
      <c r="L6536" s="8"/>
    </row>
    <row r="6537" spans="2:12">
      <c r="B6537" s="4"/>
      <c r="H6537" s="11"/>
      <c r="I6537" s="11"/>
      <c r="J6537" s="11"/>
      <c r="K6537" s="11"/>
      <c r="L6537" s="8"/>
    </row>
    <row r="6538" spans="2:12">
      <c r="B6538" s="4"/>
      <c r="H6538" s="11"/>
      <c r="I6538" s="11"/>
      <c r="J6538" s="11"/>
      <c r="K6538" s="11"/>
      <c r="L6538" s="8"/>
    </row>
    <row r="6539" spans="2:12">
      <c r="B6539" s="4"/>
      <c r="H6539" s="11"/>
      <c r="I6539" s="11"/>
      <c r="J6539" s="11"/>
      <c r="K6539" s="11"/>
      <c r="L6539" s="8"/>
    </row>
    <row r="6540" spans="2:12">
      <c r="B6540" s="4"/>
      <c r="H6540" s="11"/>
      <c r="I6540" s="11"/>
      <c r="J6540" s="11"/>
      <c r="K6540" s="11"/>
      <c r="L6540" s="8"/>
    </row>
    <row r="6541" spans="2:12">
      <c r="B6541" s="4"/>
      <c r="H6541" s="11"/>
      <c r="I6541" s="11"/>
      <c r="J6541" s="11"/>
      <c r="K6541" s="11"/>
      <c r="L6541" s="8"/>
    </row>
    <row r="6542" spans="2:12">
      <c r="B6542" s="4"/>
      <c r="H6542" s="11"/>
      <c r="I6542" s="11"/>
      <c r="J6542" s="11"/>
      <c r="K6542" s="11"/>
      <c r="L6542" s="8"/>
    </row>
    <row r="6543" spans="2:12">
      <c r="B6543" s="4"/>
      <c r="H6543" s="11"/>
      <c r="I6543" s="11"/>
      <c r="J6543" s="11"/>
      <c r="K6543" s="11"/>
      <c r="L6543" s="8"/>
    </row>
    <row r="6544" spans="2:12">
      <c r="B6544" s="4"/>
      <c r="H6544" s="11"/>
      <c r="I6544" s="11"/>
      <c r="J6544" s="11"/>
      <c r="K6544" s="11"/>
      <c r="L6544" s="8"/>
    </row>
    <row r="6545" spans="2:12">
      <c r="B6545" s="4"/>
      <c r="H6545" s="11"/>
      <c r="I6545" s="11"/>
      <c r="J6545" s="11"/>
      <c r="K6545" s="11"/>
      <c r="L6545" s="8"/>
    </row>
    <row r="6546" spans="2:12">
      <c r="B6546" s="4"/>
      <c r="H6546" s="11"/>
      <c r="I6546" s="11"/>
      <c r="J6546" s="11"/>
      <c r="K6546" s="11"/>
      <c r="L6546" s="8"/>
    </row>
    <row r="6547" spans="2:12">
      <c r="B6547" s="4"/>
      <c r="H6547" s="11"/>
      <c r="I6547" s="11"/>
      <c r="J6547" s="11"/>
      <c r="K6547" s="11"/>
      <c r="L6547" s="8"/>
    </row>
    <row r="6548" spans="2:12">
      <c r="B6548" s="4"/>
      <c r="H6548" s="11"/>
      <c r="I6548" s="11"/>
      <c r="J6548" s="11"/>
      <c r="K6548" s="11"/>
      <c r="L6548" s="8"/>
    </row>
    <row r="6549" spans="2:12">
      <c r="B6549" s="4"/>
      <c r="H6549" s="11"/>
      <c r="I6549" s="11"/>
      <c r="J6549" s="11"/>
      <c r="K6549" s="11"/>
      <c r="L6549" s="8"/>
    </row>
    <row r="6550" spans="2:12">
      <c r="B6550" s="4"/>
      <c r="H6550" s="11"/>
      <c r="I6550" s="11"/>
      <c r="J6550" s="11"/>
      <c r="K6550" s="11"/>
      <c r="L6550" s="8"/>
    </row>
    <row r="6551" spans="2:12">
      <c r="B6551" s="4"/>
      <c r="H6551" s="11"/>
      <c r="I6551" s="11"/>
      <c r="J6551" s="11"/>
      <c r="K6551" s="11"/>
      <c r="L6551" s="8"/>
    </row>
    <row r="6552" spans="2:12">
      <c r="B6552" s="4"/>
      <c r="H6552" s="11"/>
      <c r="I6552" s="11"/>
      <c r="J6552" s="11"/>
      <c r="K6552" s="11"/>
      <c r="L6552" s="8"/>
    </row>
    <row r="6553" spans="2:12">
      <c r="B6553" s="4"/>
      <c r="H6553" s="11"/>
      <c r="I6553" s="11"/>
      <c r="J6553" s="11"/>
      <c r="K6553" s="11"/>
      <c r="L6553" s="8"/>
    </row>
    <row r="6554" spans="2:12">
      <c r="B6554" s="4"/>
      <c r="H6554" s="11"/>
      <c r="I6554" s="11"/>
      <c r="J6554" s="11"/>
      <c r="K6554" s="11"/>
      <c r="L6554" s="8"/>
    </row>
    <row r="6555" spans="2:12">
      <c r="B6555" s="4"/>
      <c r="H6555" s="11"/>
      <c r="I6555" s="11"/>
      <c r="J6555" s="11"/>
      <c r="K6555" s="11"/>
      <c r="L6555" s="8"/>
    </row>
    <row r="6556" spans="2:12">
      <c r="B6556" s="4"/>
      <c r="H6556" s="11"/>
      <c r="I6556" s="11"/>
      <c r="J6556" s="11"/>
      <c r="K6556" s="11"/>
      <c r="L6556" s="8"/>
    </row>
    <row r="6557" spans="2:12">
      <c r="B6557" s="4"/>
      <c r="H6557" s="11"/>
      <c r="I6557" s="11"/>
      <c r="J6557" s="11"/>
      <c r="K6557" s="11"/>
      <c r="L6557" s="8"/>
    </row>
    <row r="6558" spans="2:12">
      <c r="B6558" s="4"/>
      <c r="H6558" s="11"/>
      <c r="I6558" s="11"/>
      <c r="J6558" s="11"/>
      <c r="K6558" s="11"/>
      <c r="L6558" s="8"/>
    </row>
    <row r="6559" spans="2:12">
      <c r="B6559" s="4"/>
      <c r="H6559" s="11"/>
      <c r="I6559" s="11"/>
      <c r="J6559" s="11"/>
      <c r="K6559" s="11"/>
      <c r="L6559" s="8"/>
    </row>
    <row r="6560" spans="2:12">
      <c r="B6560" s="4"/>
      <c r="H6560" s="11"/>
      <c r="I6560" s="11"/>
      <c r="J6560" s="11"/>
      <c r="K6560" s="11"/>
      <c r="L6560" s="8"/>
    </row>
    <row r="6561" spans="2:12">
      <c r="B6561" s="4"/>
      <c r="H6561" s="11"/>
      <c r="I6561" s="11"/>
      <c r="J6561" s="11"/>
      <c r="K6561" s="11"/>
      <c r="L6561" s="8"/>
    </row>
    <row r="6562" spans="2:12">
      <c r="B6562" s="4"/>
      <c r="H6562" s="11"/>
      <c r="I6562" s="11"/>
      <c r="J6562" s="11"/>
      <c r="K6562" s="11"/>
      <c r="L6562" s="8"/>
    </row>
    <row r="6563" spans="2:12">
      <c r="B6563" s="4"/>
      <c r="H6563" s="11"/>
      <c r="I6563" s="11"/>
      <c r="J6563" s="11"/>
      <c r="K6563" s="11"/>
      <c r="L6563" s="8"/>
    </row>
    <row r="6564" spans="2:12">
      <c r="B6564" s="4"/>
      <c r="H6564" s="11"/>
      <c r="I6564" s="11"/>
      <c r="J6564" s="11"/>
      <c r="K6564" s="11"/>
      <c r="L6564" s="8"/>
    </row>
    <row r="6565" spans="2:12">
      <c r="B6565" s="4"/>
      <c r="H6565" s="11"/>
      <c r="I6565" s="11"/>
      <c r="J6565" s="11"/>
      <c r="K6565" s="11"/>
      <c r="L6565" s="8"/>
    </row>
    <row r="6566" spans="2:12">
      <c r="B6566" s="4"/>
      <c r="H6566" s="11"/>
      <c r="I6566" s="11"/>
      <c r="J6566" s="11"/>
      <c r="K6566" s="11"/>
      <c r="L6566" s="8"/>
    </row>
    <row r="6567" spans="2:12">
      <c r="B6567" s="4"/>
      <c r="H6567" s="11"/>
      <c r="I6567" s="11"/>
      <c r="J6567" s="11"/>
      <c r="K6567" s="11"/>
      <c r="L6567" s="8"/>
    </row>
    <row r="6568" spans="2:12">
      <c r="B6568" s="4"/>
      <c r="H6568" s="11"/>
      <c r="I6568" s="11"/>
      <c r="J6568" s="11"/>
      <c r="K6568" s="11"/>
      <c r="L6568" s="8"/>
    </row>
    <row r="6569" spans="2:12">
      <c r="B6569" s="4"/>
      <c r="H6569" s="11"/>
      <c r="I6569" s="11"/>
      <c r="J6569" s="11"/>
      <c r="K6569" s="11"/>
      <c r="L6569" s="8"/>
    </row>
    <row r="6570" spans="2:12">
      <c r="B6570" s="4"/>
      <c r="H6570" s="11"/>
      <c r="I6570" s="11"/>
      <c r="J6570" s="11"/>
      <c r="K6570" s="11"/>
      <c r="L6570" s="8"/>
    </row>
    <row r="6571" spans="2:12">
      <c r="B6571" s="4"/>
      <c r="H6571" s="11"/>
      <c r="I6571" s="11"/>
      <c r="J6571" s="11"/>
      <c r="K6571" s="11"/>
      <c r="L6571" s="8"/>
    </row>
    <row r="6572" spans="2:12">
      <c r="B6572" s="4"/>
      <c r="H6572" s="11"/>
      <c r="I6572" s="11"/>
      <c r="J6572" s="11"/>
      <c r="K6572" s="11"/>
      <c r="L6572" s="8"/>
    </row>
    <row r="6573" spans="2:12">
      <c r="B6573" s="4"/>
      <c r="H6573" s="11"/>
      <c r="I6573" s="11"/>
      <c r="J6573" s="11"/>
      <c r="K6573" s="11"/>
      <c r="L6573" s="8"/>
    </row>
    <row r="6574" spans="2:12">
      <c r="B6574" s="4"/>
      <c r="H6574" s="11"/>
      <c r="I6574" s="11"/>
      <c r="J6574" s="11"/>
      <c r="K6574" s="11"/>
      <c r="L6574" s="8"/>
    </row>
    <row r="6575" spans="2:12">
      <c r="B6575" s="4"/>
      <c r="H6575" s="11"/>
      <c r="I6575" s="11"/>
      <c r="J6575" s="11"/>
      <c r="K6575" s="11"/>
      <c r="L6575" s="8"/>
    </row>
    <row r="6576" spans="2:12">
      <c r="B6576" s="4"/>
      <c r="H6576" s="11"/>
      <c r="I6576" s="11"/>
      <c r="J6576" s="11"/>
      <c r="K6576" s="11"/>
      <c r="L6576" s="8"/>
    </row>
    <row r="6577" spans="2:12">
      <c r="B6577" s="4"/>
      <c r="H6577" s="11"/>
      <c r="I6577" s="11"/>
      <c r="J6577" s="11"/>
      <c r="K6577" s="11"/>
      <c r="L6577" s="8"/>
    </row>
    <row r="6578" spans="2:12">
      <c r="B6578" s="4"/>
      <c r="H6578" s="11"/>
      <c r="I6578" s="11"/>
      <c r="J6578" s="11"/>
      <c r="K6578" s="11"/>
      <c r="L6578" s="8"/>
    </row>
    <row r="6579" spans="2:12">
      <c r="B6579" s="4"/>
      <c r="H6579" s="11"/>
      <c r="I6579" s="11"/>
      <c r="J6579" s="11"/>
      <c r="K6579" s="11"/>
      <c r="L6579" s="8"/>
    </row>
    <row r="6580" spans="2:12">
      <c r="B6580" s="4"/>
      <c r="H6580" s="11"/>
      <c r="I6580" s="11"/>
      <c r="J6580" s="11"/>
      <c r="K6580" s="11"/>
      <c r="L6580" s="8"/>
    </row>
    <row r="6581" spans="2:12">
      <c r="B6581" s="4"/>
      <c r="H6581" s="11"/>
      <c r="I6581" s="11"/>
      <c r="J6581" s="11"/>
      <c r="K6581" s="11"/>
      <c r="L6581" s="8"/>
    </row>
    <row r="6582" spans="2:12">
      <c r="B6582" s="4"/>
      <c r="H6582" s="11"/>
      <c r="I6582" s="11"/>
      <c r="J6582" s="11"/>
      <c r="K6582" s="11"/>
      <c r="L6582" s="8"/>
    </row>
    <row r="6583" spans="2:12">
      <c r="B6583" s="4"/>
      <c r="H6583" s="11"/>
      <c r="I6583" s="11"/>
      <c r="J6583" s="11"/>
      <c r="K6583" s="11"/>
      <c r="L6583" s="8"/>
    </row>
    <row r="6584" spans="2:12">
      <c r="B6584" s="4"/>
      <c r="H6584" s="11"/>
      <c r="I6584" s="11"/>
      <c r="J6584" s="11"/>
      <c r="K6584" s="11"/>
      <c r="L6584" s="8"/>
    </row>
    <row r="6585" spans="2:12">
      <c r="B6585" s="4"/>
      <c r="H6585" s="11"/>
      <c r="I6585" s="11"/>
      <c r="J6585" s="11"/>
      <c r="K6585" s="11"/>
      <c r="L6585" s="8"/>
    </row>
    <row r="6586" spans="2:12">
      <c r="B6586" s="4"/>
      <c r="H6586" s="11"/>
      <c r="I6586" s="11"/>
      <c r="J6586" s="11"/>
      <c r="K6586" s="11"/>
      <c r="L6586" s="8"/>
    </row>
    <row r="6587" spans="2:12">
      <c r="B6587" s="4"/>
      <c r="H6587" s="11"/>
      <c r="I6587" s="11"/>
      <c r="J6587" s="11"/>
      <c r="K6587" s="11"/>
      <c r="L6587" s="8"/>
    </row>
    <row r="6588" spans="2:12">
      <c r="B6588" s="4"/>
      <c r="H6588" s="11"/>
      <c r="I6588" s="11"/>
      <c r="J6588" s="11"/>
      <c r="K6588" s="11"/>
      <c r="L6588" s="8"/>
    </row>
    <row r="6589" spans="2:12">
      <c r="B6589" s="4"/>
      <c r="H6589" s="11"/>
      <c r="I6589" s="11"/>
      <c r="J6589" s="11"/>
      <c r="K6589" s="11"/>
      <c r="L6589" s="8"/>
    </row>
    <row r="6590" spans="2:12">
      <c r="B6590" s="4"/>
      <c r="H6590" s="11"/>
      <c r="I6590" s="11"/>
      <c r="J6590" s="11"/>
      <c r="K6590" s="11"/>
      <c r="L6590" s="8"/>
    </row>
    <row r="6591" spans="2:12">
      <c r="B6591" s="4"/>
      <c r="H6591" s="11"/>
      <c r="I6591" s="11"/>
      <c r="J6591" s="11"/>
      <c r="K6591" s="11"/>
      <c r="L6591" s="8"/>
    </row>
    <row r="6592" spans="2:12">
      <c r="B6592" s="4"/>
      <c r="H6592" s="11"/>
      <c r="I6592" s="11"/>
      <c r="J6592" s="11"/>
      <c r="K6592" s="11"/>
      <c r="L6592" s="8"/>
    </row>
    <row r="6593" spans="2:12">
      <c r="B6593" s="4"/>
      <c r="H6593" s="11"/>
      <c r="I6593" s="11"/>
      <c r="J6593" s="11"/>
      <c r="K6593" s="11"/>
      <c r="L6593" s="8"/>
    </row>
    <row r="6594" spans="2:12">
      <c r="B6594" s="4"/>
      <c r="H6594" s="11"/>
      <c r="I6594" s="11"/>
      <c r="J6594" s="11"/>
      <c r="K6594" s="11"/>
      <c r="L6594" s="8"/>
    </row>
    <row r="6595" spans="2:12">
      <c r="B6595" s="4"/>
      <c r="H6595" s="11"/>
      <c r="I6595" s="11"/>
      <c r="J6595" s="11"/>
      <c r="K6595" s="11"/>
      <c r="L6595" s="8"/>
    </row>
    <row r="6596" spans="2:12">
      <c r="B6596" s="4"/>
      <c r="H6596" s="11"/>
      <c r="I6596" s="11"/>
      <c r="J6596" s="11"/>
      <c r="K6596" s="11"/>
      <c r="L6596" s="8"/>
    </row>
    <row r="6597" spans="2:12">
      <c r="B6597" s="4"/>
      <c r="H6597" s="11"/>
      <c r="I6597" s="11"/>
      <c r="J6597" s="11"/>
      <c r="K6597" s="11"/>
      <c r="L6597" s="8"/>
    </row>
    <row r="6598" spans="2:12">
      <c r="B6598" s="4"/>
      <c r="H6598" s="11"/>
      <c r="I6598" s="11"/>
      <c r="J6598" s="11"/>
      <c r="K6598" s="11"/>
      <c r="L6598" s="8"/>
    </row>
    <row r="6599" spans="2:12">
      <c r="B6599" s="4"/>
      <c r="H6599" s="11"/>
      <c r="I6599" s="11"/>
      <c r="J6599" s="11"/>
      <c r="K6599" s="11"/>
      <c r="L6599" s="8"/>
    </row>
    <row r="6600" spans="2:12">
      <c r="B6600" s="4"/>
      <c r="H6600" s="11"/>
      <c r="I6600" s="11"/>
      <c r="J6600" s="11"/>
      <c r="K6600" s="11"/>
      <c r="L6600" s="8"/>
    </row>
    <row r="6601" spans="2:12">
      <c r="B6601" s="4"/>
      <c r="H6601" s="11"/>
      <c r="I6601" s="11"/>
      <c r="J6601" s="11"/>
      <c r="K6601" s="11"/>
      <c r="L6601" s="8"/>
    </row>
    <row r="6602" spans="2:12">
      <c r="B6602" s="4"/>
      <c r="H6602" s="11"/>
      <c r="I6602" s="11"/>
      <c r="J6602" s="11"/>
      <c r="K6602" s="11"/>
      <c r="L6602" s="8"/>
    </row>
    <row r="6603" spans="2:12">
      <c r="B6603" s="4"/>
      <c r="H6603" s="11"/>
      <c r="I6603" s="11"/>
      <c r="J6603" s="11"/>
      <c r="K6603" s="11"/>
      <c r="L6603" s="8"/>
    </row>
    <row r="6604" spans="2:12">
      <c r="B6604" s="4"/>
      <c r="H6604" s="11"/>
      <c r="I6604" s="11"/>
      <c r="J6604" s="11"/>
      <c r="K6604" s="11"/>
      <c r="L6604" s="8"/>
    </row>
    <row r="6605" spans="2:12">
      <c r="B6605" s="4"/>
      <c r="H6605" s="11"/>
      <c r="I6605" s="11"/>
      <c r="J6605" s="11"/>
      <c r="K6605" s="11"/>
      <c r="L6605" s="8"/>
    </row>
    <row r="6606" spans="2:12">
      <c r="B6606" s="4"/>
      <c r="H6606" s="11"/>
      <c r="I6606" s="11"/>
      <c r="J6606" s="11"/>
      <c r="K6606" s="11"/>
      <c r="L6606" s="8"/>
    </row>
    <row r="6607" spans="2:12">
      <c r="B6607" s="4"/>
      <c r="H6607" s="11"/>
      <c r="I6607" s="11"/>
      <c r="J6607" s="11"/>
      <c r="K6607" s="11"/>
      <c r="L6607" s="8"/>
    </row>
    <row r="6608" spans="2:12">
      <c r="B6608" s="4"/>
      <c r="H6608" s="11"/>
      <c r="I6608" s="11"/>
      <c r="J6608" s="11"/>
      <c r="K6608" s="11"/>
      <c r="L6608" s="8"/>
    </row>
    <row r="6609" spans="2:12">
      <c r="B6609" s="4"/>
      <c r="H6609" s="11"/>
      <c r="I6609" s="11"/>
      <c r="J6609" s="11"/>
      <c r="K6609" s="11"/>
      <c r="L6609" s="8"/>
    </row>
    <row r="6610" spans="2:12">
      <c r="B6610" s="4"/>
      <c r="H6610" s="11"/>
      <c r="I6610" s="11"/>
      <c r="J6610" s="11"/>
      <c r="K6610" s="11"/>
      <c r="L6610" s="8"/>
    </row>
    <row r="6611" spans="2:12">
      <c r="B6611" s="4"/>
      <c r="H6611" s="11"/>
      <c r="I6611" s="11"/>
      <c r="J6611" s="11"/>
      <c r="K6611" s="11"/>
      <c r="L6611" s="8"/>
    </row>
    <row r="6612" spans="2:12">
      <c r="B6612" s="4"/>
      <c r="H6612" s="11"/>
      <c r="I6612" s="11"/>
      <c r="J6612" s="11"/>
      <c r="K6612" s="11"/>
      <c r="L6612" s="8"/>
    </row>
    <row r="6613" spans="2:12">
      <c r="B6613" s="4"/>
      <c r="H6613" s="11"/>
      <c r="I6613" s="11"/>
      <c r="J6613" s="11"/>
      <c r="K6613" s="11"/>
      <c r="L6613" s="8"/>
    </row>
    <row r="6614" spans="2:12">
      <c r="B6614" s="4"/>
      <c r="H6614" s="11"/>
      <c r="I6614" s="11"/>
      <c r="J6614" s="11"/>
      <c r="K6614" s="11"/>
      <c r="L6614" s="8"/>
    </row>
    <row r="6615" spans="2:12">
      <c r="B6615" s="4"/>
      <c r="H6615" s="11"/>
      <c r="I6615" s="11"/>
      <c r="J6615" s="11"/>
      <c r="K6615" s="11"/>
      <c r="L6615" s="8"/>
    </row>
    <row r="6616" spans="2:12">
      <c r="B6616" s="4"/>
      <c r="H6616" s="11"/>
      <c r="I6616" s="11"/>
      <c r="J6616" s="11"/>
      <c r="K6616" s="11"/>
      <c r="L6616" s="8"/>
    </row>
    <row r="6617" spans="2:12">
      <c r="B6617" s="4"/>
      <c r="H6617" s="11"/>
      <c r="I6617" s="11"/>
      <c r="J6617" s="11"/>
      <c r="K6617" s="11"/>
      <c r="L6617" s="8"/>
    </row>
    <row r="6618" spans="2:12">
      <c r="B6618" s="4"/>
      <c r="H6618" s="11"/>
      <c r="I6618" s="11"/>
      <c r="J6618" s="11"/>
      <c r="K6618" s="11"/>
      <c r="L6618" s="8"/>
    </row>
    <row r="6619" spans="2:12">
      <c r="B6619" s="4"/>
      <c r="H6619" s="11"/>
      <c r="I6619" s="11"/>
      <c r="J6619" s="11"/>
      <c r="K6619" s="11"/>
      <c r="L6619" s="8"/>
    </row>
    <row r="6620" spans="2:12">
      <c r="B6620" s="4"/>
      <c r="H6620" s="11"/>
      <c r="I6620" s="11"/>
      <c r="J6620" s="11"/>
      <c r="K6620" s="11"/>
      <c r="L6620" s="8"/>
    </row>
    <row r="6621" spans="2:12">
      <c r="B6621" s="4"/>
      <c r="H6621" s="11"/>
      <c r="I6621" s="11"/>
      <c r="J6621" s="11"/>
      <c r="K6621" s="11"/>
      <c r="L6621" s="8"/>
    </row>
    <row r="6622" spans="2:12">
      <c r="B6622" s="4"/>
      <c r="H6622" s="11"/>
      <c r="I6622" s="11"/>
      <c r="J6622" s="11"/>
      <c r="K6622" s="11"/>
      <c r="L6622" s="8"/>
    </row>
    <row r="6623" spans="2:12">
      <c r="B6623" s="4"/>
      <c r="H6623" s="11"/>
      <c r="I6623" s="11"/>
      <c r="J6623" s="11"/>
      <c r="K6623" s="11"/>
      <c r="L6623" s="8"/>
    </row>
    <row r="6624" spans="2:12">
      <c r="B6624" s="4"/>
      <c r="H6624" s="11"/>
      <c r="I6624" s="11"/>
      <c r="J6624" s="11"/>
      <c r="K6624" s="11"/>
      <c r="L6624" s="8"/>
    </row>
    <row r="6625" spans="2:12">
      <c r="B6625" s="4"/>
      <c r="H6625" s="11"/>
      <c r="I6625" s="11"/>
      <c r="J6625" s="11"/>
      <c r="K6625" s="11"/>
      <c r="L6625" s="8"/>
    </row>
    <row r="6626" spans="2:12">
      <c r="B6626" s="4"/>
      <c r="H6626" s="11"/>
      <c r="I6626" s="11"/>
      <c r="J6626" s="11"/>
      <c r="K6626" s="11"/>
      <c r="L6626" s="8"/>
    </row>
    <row r="6627" spans="2:12">
      <c r="B6627" s="4"/>
      <c r="H6627" s="11"/>
      <c r="I6627" s="11"/>
      <c r="J6627" s="11"/>
      <c r="K6627" s="11"/>
      <c r="L6627" s="8"/>
    </row>
    <row r="6628" spans="2:12">
      <c r="B6628" s="4"/>
      <c r="H6628" s="11"/>
      <c r="I6628" s="11"/>
      <c r="J6628" s="11"/>
      <c r="K6628" s="11"/>
      <c r="L6628" s="8"/>
    </row>
    <row r="6629" spans="2:12">
      <c r="B6629" s="4"/>
      <c r="H6629" s="11"/>
      <c r="I6629" s="11"/>
      <c r="J6629" s="11"/>
      <c r="K6629" s="11"/>
      <c r="L6629" s="8"/>
    </row>
    <row r="6630" spans="2:12">
      <c r="B6630" s="4"/>
      <c r="H6630" s="11"/>
      <c r="I6630" s="11"/>
      <c r="J6630" s="11"/>
      <c r="K6630" s="11"/>
      <c r="L6630" s="8"/>
    </row>
    <row r="6631" spans="2:12">
      <c r="B6631" s="4"/>
      <c r="H6631" s="11"/>
      <c r="I6631" s="11"/>
      <c r="J6631" s="11"/>
      <c r="K6631" s="11"/>
      <c r="L6631" s="8"/>
    </row>
    <row r="6632" spans="2:12">
      <c r="B6632" s="4"/>
      <c r="H6632" s="11"/>
      <c r="I6632" s="11"/>
      <c r="J6632" s="11"/>
      <c r="K6632" s="11"/>
      <c r="L6632" s="8"/>
    </row>
    <row r="6633" spans="2:12">
      <c r="B6633" s="4"/>
      <c r="H6633" s="11"/>
      <c r="I6633" s="11"/>
      <c r="J6633" s="11"/>
      <c r="K6633" s="11"/>
      <c r="L6633" s="8"/>
    </row>
    <row r="6634" spans="2:12">
      <c r="B6634" s="4"/>
      <c r="H6634" s="11"/>
      <c r="I6634" s="11"/>
      <c r="J6634" s="11"/>
      <c r="K6634" s="11"/>
      <c r="L6634" s="8"/>
    </row>
    <row r="6635" spans="2:12">
      <c r="B6635" s="4"/>
      <c r="H6635" s="11"/>
      <c r="I6635" s="11"/>
      <c r="J6635" s="11"/>
      <c r="K6635" s="11"/>
      <c r="L6635" s="8"/>
    </row>
    <row r="6636" spans="2:12">
      <c r="B6636" s="4"/>
      <c r="H6636" s="11"/>
      <c r="I6636" s="11"/>
      <c r="J6636" s="11"/>
      <c r="K6636" s="11"/>
      <c r="L6636" s="8"/>
    </row>
    <row r="6637" spans="2:12">
      <c r="B6637" s="4"/>
      <c r="H6637" s="11"/>
      <c r="I6637" s="11"/>
      <c r="J6637" s="11"/>
      <c r="K6637" s="11"/>
      <c r="L6637" s="8"/>
    </row>
    <row r="6638" spans="2:12">
      <c r="B6638" s="4"/>
      <c r="H6638" s="11"/>
      <c r="I6638" s="11"/>
      <c r="J6638" s="11"/>
      <c r="K6638" s="11"/>
      <c r="L6638" s="8"/>
    </row>
    <row r="6639" spans="2:12">
      <c r="B6639" s="4"/>
      <c r="H6639" s="11"/>
      <c r="I6639" s="11"/>
      <c r="J6639" s="11"/>
      <c r="K6639" s="11"/>
      <c r="L6639" s="8"/>
    </row>
    <row r="6640" spans="2:12">
      <c r="B6640" s="4"/>
      <c r="H6640" s="11"/>
      <c r="I6640" s="11"/>
      <c r="J6640" s="11"/>
      <c r="K6640" s="11"/>
      <c r="L6640" s="8"/>
    </row>
    <row r="6641" spans="2:12">
      <c r="B6641" s="4"/>
      <c r="H6641" s="11"/>
      <c r="I6641" s="11"/>
      <c r="J6641" s="11"/>
      <c r="K6641" s="11"/>
      <c r="L6641" s="8"/>
    </row>
    <row r="6642" spans="2:12">
      <c r="B6642" s="4"/>
      <c r="H6642" s="11"/>
      <c r="I6642" s="11"/>
      <c r="J6642" s="11"/>
      <c r="K6642" s="11"/>
      <c r="L6642" s="8"/>
    </row>
    <row r="6643" spans="2:12">
      <c r="B6643" s="4"/>
      <c r="H6643" s="11"/>
      <c r="I6643" s="11"/>
      <c r="J6643" s="11"/>
      <c r="K6643" s="11"/>
      <c r="L6643" s="8"/>
    </row>
    <row r="6644" spans="2:12">
      <c r="B6644" s="4"/>
      <c r="H6644" s="11"/>
      <c r="I6644" s="11"/>
      <c r="J6644" s="11"/>
      <c r="K6644" s="11"/>
      <c r="L6644" s="8"/>
    </row>
    <row r="6645" spans="2:12">
      <c r="B6645" s="4"/>
      <c r="H6645" s="11"/>
      <c r="I6645" s="11"/>
      <c r="J6645" s="11"/>
      <c r="K6645" s="11"/>
      <c r="L6645" s="8"/>
    </row>
    <row r="6646" spans="2:12">
      <c r="B6646" s="4"/>
      <c r="H6646" s="11"/>
      <c r="I6646" s="11"/>
      <c r="J6646" s="11"/>
      <c r="K6646" s="11"/>
      <c r="L6646" s="8"/>
    </row>
    <row r="6647" spans="2:12">
      <c r="B6647" s="4"/>
      <c r="H6647" s="11"/>
      <c r="I6647" s="11"/>
      <c r="J6647" s="11"/>
      <c r="K6647" s="11"/>
      <c r="L6647" s="8"/>
    </row>
    <row r="6648" spans="2:12">
      <c r="B6648" s="4"/>
      <c r="H6648" s="11"/>
      <c r="I6648" s="11"/>
      <c r="J6648" s="11"/>
      <c r="K6648" s="11"/>
      <c r="L6648" s="8"/>
    </row>
    <row r="6649" spans="2:12">
      <c r="B6649" s="4"/>
      <c r="H6649" s="11"/>
      <c r="I6649" s="11"/>
      <c r="J6649" s="11"/>
      <c r="K6649" s="11"/>
      <c r="L6649" s="8"/>
    </row>
    <row r="6650" spans="2:12">
      <c r="B6650" s="4"/>
      <c r="H6650" s="11"/>
      <c r="I6650" s="11"/>
      <c r="J6650" s="11"/>
      <c r="K6650" s="11"/>
      <c r="L6650" s="8"/>
    </row>
    <row r="6651" spans="2:12">
      <c r="B6651" s="4"/>
      <c r="H6651" s="11"/>
      <c r="I6651" s="11"/>
      <c r="J6651" s="11"/>
      <c r="K6651" s="11"/>
      <c r="L6651" s="8"/>
    </row>
    <row r="6652" spans="2:12">
      <c r="B6652" s="4"/>
      <c r="H6652" s="11"/>
      <c r="I6652" s="11"/>
      <c r="J6652" s="11"/>
      <c r="K6652" s="11"/>
      <c r="L6652" s="8"/>
    </row>
    <row r="6653" spans="2:12">
      <c r="B6653" s="4"/>
      <c r="H6653" s="11"/>
      <c r="I6653" s="11"/>
      <c r="J6653" s="11"/>
      <c r="K6653" s="11"/>
      <c r="L6653" s="8"/>
    </row>
    <row r="6654" spans="2:12">
      <c r="B6654" s="4"/>
      <c r="H6654" s="11"/>
      <c r="I6654" s="11"/>
      <c r="J6654" s="11"/>
      <c r="K6654" s="11"/>
      <c r="L6654" s="8"/>
    </row>
    <row r="6655" spans="2:12">
      <c r="B6655" s="4"/>
      <c r="H6655" s="11"/>
      <c r="I6655" s="11"/>
      <c r="J6655" s="11"/>
      <c r="K6655" s="11"/>
      <c r="L6655" s="8"/>
    </row>
    <row r="6656" spans="2:12">
      <c r="B6656" s="4"/>
      <c r="H6656" s="11"/>
      <c r="I6656" s="11"/>
      <c r="J6656" s="11"/>
      <c r="K6656" s="11"/>
      <c r="L6656" s="8"/>
    </row>
    <row r="6657" spans="2:12">
      <c r="B6657" s="4"/>
      <c r="H6657" s="11"/>
      <c r="I6657" s="11"/>
      <c r="J6657" s="11"/>
      <c r="K6657" s="11"/>
      <c r="L6657" s="8"/>
    </row>
    <row r="6658" spans="2:12">
      <c r="B6658" s="4"/>
      <c r="H6658" s="11"/>
      <c r="I6658" s="11"/>
      <c r="J6658" s="11"/>
      <c r="K6658" s="11"/>
      <c r="L6658" s="8"/>
    </row>
    <row r="6659" spans="2:12">
      <c r="B6659" s="4"/>
      <c r="H6659" s="11"/>
      <c r="I6659" s="11"/>
      <c r="J6659" s="11"/>
      <c r="K6659" s="11"/>
      <c r="L6659" s="8"/>
    </row>
    <row r="6660" spans="2:12">
      <c r="B6660" s="4"/>
      <c r="H6660" s="11"/>
      <c r="I6660" s="11"/>
      <c r="J6660" s="11"/>
      <c r="K6660" s="11"/>
      <c r="L6660" s="8"/>
    </row>
    <row r="6661" spans="2:12">
      <c r="B6661" s="4"/>
      <c r="H6661" s="11"/>
      <c r="I6661" s="11"/>
      <c r="J6661" s="11"/>
      <c r="K6661" s="11"/>
      <c r="L6661" s="8"/>
    </row>
    <row r="6662" spans="2:12">
      <c r="B6662" s="4"/>
      <c r="H6662" s="11"/>
      <c r="I6662" s="11"/>
      <c r="J6662" s="11"/>
      <c r="K6662" s="11"/>
      <c r="L6662" s="8"/>
    </row>
    <row r="6663" spans="2:12">
      <c r="B6663" s="4"/>
      <c r="H6663" s="11"/>
      <c r="I6663" s="11"/>
      <c r="J6663" s="11"/>
      <c r="K6663" s="11"/>
      <c r="L6663" s="8"/>
    </row>
    <row r="6664" spans="2:12">
      <c r="B6664" s="4"/>
      <c r="H6664" s="11"/>
      <c r="I6664" s="11"/>
      <c r="J6664" s="11"/>
      <c r="K6664" s="11"/>
      <c r="L6664" s="8"/>
    </row>
    <row r="6665" spans="2:12">
      <c r="B6665" s="4"/>
      <c r="H6665" s="11"/>
      <c r="I6665" s="11"/>
      <c r="J6665" s="11"/>
      <c r="K6665" s="11"/>
      <c r="L6665" s="8"/>
    </row>
    <row r="6666" spans="2:12">
      <c r="B6666" s="4"/>
      <c r="H6666" s="11"/>
      <c r="I6666" s="11"/>
      <c r="J6666" s="11"/>
      <c r="K6666" s="11"/>
      <c r="L6666" s="8"/>
    </row>
    <row r="6667" spans="2:12">
      <c r="B6667" s="4"/>
      <c r="H6667" s="11"/>
      <c r="I6667" s="11"/>
      <c r="J6667" s="11"/>
      <c r="K6667" s="11"/>
      <c r="L6667" s="8"/>
    </row>
    <row r="6668" spans="2:12">
      <c r="B6668" s="4"/>
      <c r="H6668" s="11"/>
      <c r="I6668" s="11"/>
      <c r="J6668" s="11"/>
      <c r="K6668" s="11"/>
      <c r="L6668" s="8"/>
    </row>
    <row r="6669" spans="2:12">
      <c r="B6669" s="4"/>
      <c r="H6669" s="11"/>
      <c r="I6669" s="11"/>
      <c r="J6669" s="11"/>
      <c r="K6669" s="11"/>
      <c r="L6669" s="8"/>
    </row>
    <row r="6670" spans="2:12">
      <c r="B6670" s="4"/>
      <c r="H6670" s="11"/>
      <c r="I6670" s="11"/>
      <c r="J6670" s="11"/>
      <c r="K6670" s="11"/>
      <c r="L6670" s="8"/>
    </row>
    <row r="6671" spans="2:12">
      <c r="B6671" s="4"/>
      <c r="H6671" s="11"/>
      <c r="I6671" s="11"/>
      <c r="J6671" s="11"/>
      <c r="K6671" s="11"/>
      <c r="L6671" s="8"/>
    </row>
    <row r="6672" spans="2:12">
      <c r="B6672" s="4"/>
      <c r="H6672" s="11"/>
      <c r="I6672" s="11"/>
      <c r="J6672" s="11"/>
      <c r="K6672" s="11"/>
      <c r="L6672" s="8"/>
    </row>
    <row r="6673" spans="2:12">
      <c r="B6673" s="4"/>
      <c r="H6673" s="11"/>
      <c r="I6673" s="11"/>
      <c r="J6673" s="11"/>
      <c r="K6673" s="11"/>
      <c r="L6673" s="8"/>
    </row>
    <row r="6674" spans="2:12">
      <c r="B6674" s="4"/>
      <c r="H6674" s="11"/>
      <c r="I6674" s="11"/>
      <c r="J6674" s="11"/>
      <c r="K6674" s="11"/>
      <c r="L6674" s="8"/>
    </row>
    <row r="6675" spans="2:12">
      <c r="B6675" s="4"/>
      <c r="H6675" s="11"/>
      <c r="I6675" s="11"/>
      <c r="J6675" s="11"/>
      <c r="K6675" s="11"/>
      <c r="L6675" s="8"/>
    </row>
    <row r="6676" spans="2:12">
      <c r="B6676" s="4"/>
      <c r="H6676" s="11"/>
      <c r="I6676" s="11"/>
      <c r="J6676" s="11"/>
      <c r="K6676" s="11"/>
      <c r="L6676" s="8"/>
    </row>
    <row r="6677" spans="2:12">
      <c r="B6677" s="4"/>
      <c r="H6677" s="11"/>
      <c r="I6677" s="11"/>
      <c r="J6677" s="11"/>
      <c r="K6677" s="11"/>
      <c r="L6677" s="8"/>
    </row>
    <row r="6678" spans="2:12">
      <c r="B6678" s="4"/>
      <c r="H6678" s="11"/>
      <c r="I6678" s="11"/>
      <c r="J6678" s="11"/>
      <c r="K6678" s="11"/>
      <c r="L6678" s="8"/>
    </row>
    <row r="6679" spans="2:12">
      <c r="B6679" s="4"/>
      <c r="H6679" s="11"/>
      <c r="I6679" s="11"/>
      <c r="J6679" s="11"/>
      <c r="K6679" s="11"/>
      <c r="L6679" s="8"/>
    </row>
    <row r="6680" spans="2:12">
      <c r="B6680" s="4"/>
      <c r="H6680" s="11"/>
      <c r="I6680" s="11"/>
      <c r="J6680" s="11"/>
      <c r="K6680" s="11"/>
      <c r="L6680" s="8"/>
    </row>
    <row r="6681" spans="2:12">
      <c r="B6681" s="4"/>
      <c r="H6681" s="11"/>
      <c r="I6681" s="11"/>
      <c r="J6681" s="11"/>
      <c r="K6681" s="11"/>
      <c r="L6681" s="8"/>
    </row>
    <row r="6682" spans="2:12">
      <c r="B6682" s="4"/>
      <c r="H6682" s="11"/>
      <c r="I6682" s="11"/>
      <c r="J6682" s="11"/>
      <c r="K6682" s="11"/>
      <c r="L6682" s="8"/>
    </row>
    <row r="6683" spans="2:12">
      <c r="B6683" s="4"/>
      <c r="H6683" s="11"/>
      <c r="I6683" s="11"/>
      <c r="J6683" s="11"/>
      <c r="K6683" s="11"/>
      <c r="L6683" s="8"/>
    </row>
    <row r="6684" spans="2:12">
      <c r="B6684" s="4"/>
      <c r="H6684" s="11"/>
      <c r="I6684" s="11"/>
      <c r="J6684" s="11"/>
      <c r="K6684" s="11"/>
      <c r="L6684" s="8"/>
    </row>
    <row r="6685" spans="2:12">
      <c r="B6685" s="4"/>
      <c r="H6685" s="11"/>
      <c r="I6685" s="11"/>
      <c r="J6685" s="11"/>
      <c r="K6685" s="11"/>
      <c r="L6685" s="8"/>
    </row>
    <row r="6686" spans="2:12">
      <c r="B6686" s="4"/>
      <c r="H6686" s="11"/>
      <c r="I6686" s="11"/>
      <c r="J6686" s="11"/>
      <c r="K6686" s="11"/>
      <c r="L6686" s="8"/>
    </row>
    <row r="6687" spans="2:12">
      <c r="B6687" s="4"/>
      <c r="H6687" s="11"/>
      <c r="I6687" s="11"/>
      <c r="J6687" s="11"/>
      <c r="K6687" s="11"/>
      <c r="L6687" s="8"/>
    </row>
    <row r="6688" spans="2:12">
      <c r="B6688" s="4"/>
      <c r="H6688" s="11"/>
      <c r="I6688" s="11"/>
      <c r="J6688" s="11"/>
      <c r="K6688" s="11"/>
      <c r="L6688" s="8"/>
    </row>
    <row r="6689" spans="2:12">
      <c r="B6689" s="4"/>
      <c r="H6689" s="11"/>
      <c r="I6689" s="11"/>
      <c r="J6689" s="11"/>
      <c r="K6689" s="11"/>
      <c r="L6689" s="8"/>
    </row>
    <row r="6690" spans="2:12">
      <c r="B6690" s="4"/>
      <c r="H6690" s="11"/>
      <c r="I6690" s="11"/>
      <c r="J6690" s="11"/>
      <c r="K6690" s="11"/>
      <c r="L6690" s="8"/>
    </row>
    <row r="6691" spans="2:12">
      <c r="B6691" s="4"/>
      <c r="H6691" s="11"/>
      <c r="I6691" s="11"/>
      <c r="J6691" s="11"/>
      <c r="K6691" s="11"/>
      <c r="L6691" s="8"/>
    </row>
    <row r="6692" spans="2:12">
      <c r="B6692" s="4"/>
      <c r="H6692" s="11"/>
      <c r="I6692" s="11"/>
      <c r="J6692" s="11"/>
      <c r="K6692" s="11"/>
      <c r="L6692" s="8"/>
    </row>
    <row r="6693" spans="2:12">
      <c r="B6693" s="4"/>
      <c r="H6693" s="11"/>
      <c r="I6693" s="11"/>
      <c r="J6693" s="11"/>
      <c r="K6693" s="11"/>
      <c r="L6693" s="8"/>
    </row>
    <row r="6694" spans="2:12">
      <c r="B6694" s="4"/>
      <c r="H6694" s="11"/>
      <c r="I6694" s="11"/>
      <c r="J6694" s="11"/>
      <c r="K6694" s="11"/>
      <c r="L6694" s="8"/>
    </row>
    <row r="6695" spans="2:12">
      <c r="B6695" s="4"/>
      <c r="H6695" s="11"/>
      <c r="I6695" s="11"/>
      <c r="J6695" s="11"/>
      <c r="K6695" s="11"/>
      <c r="L6695" s="8"/>
    </row>
    <row r="6696" spans="2:12">
      <c r="B6696" s="4"/>
      <c r="H6696" s="11"/>
      <c r="I6696" s="11"/>
      <c r="J6696" s="11"/>
      <c r="K6696" s="11"/>
      <c r="L6696" s="8"/>
    </row>
    <row r="6697" spans="2:12">
      <c r="B6697" s="4"/>
      <c r="H6697" s="11"/>
      <c r="I6697" s="11"/>
      <c r="J6697" s="11"/>
      <c r="K6697" s="11"/>
      <c r="L6697" s="8"/>
    </row>
    <row r="6698" spans="2:12">
      <c r="B6698" s="4"/>
      <c r="H6698" s="11"/>
      <c r="I6698" s="11"/>
      <c r="J6698" s="11"/>
      <c r="K6698" s="11"/>
      <c r="L6698" s="8"/>
    </row>
    <row r="6699" spans="2:12">
      <c r="B6699" s="4"/>
      <c r="H6699" s="11"/>
      <c r="I6699" s="11"/>
      <c r="J6699" s="11"/>
      <c r="K6699" s="11"/>
      <c r="L6699" s="8"/>
    </row>
    <row r="6700" spans="2:12">
      <c r="B6700" s="4"/>
      <c r="H6700" s="11"/>
      <c r="I6700" s="11"/>
      <c r="J6700" s="11"/>
      <c r="K6700" s="11"/>
      <c r="L6700" s="8"/>
    </row>
    <row r="6701" spans="2:12">
      <c r="B6701" s="4"/>
      <c r="H6701" s="11"/>
      <c r="I6701" s="11"/>
      <c r="J6701" s="11"/>
      <c r="K6701" s="11"/>
      <c r="L6701" s="8"/>
    </row>
    <row r="6702" spans="2:12">
      <c r="B6702" s="4"/>
      <c r="H6702" s="11"/>
      <c r="I6702" s="11"/>
      <c r="J6702" s="11"/>
      <c r="K6702" s="11"/>
      <c r="L6702" s="8"/>
    </row>
    <row r="6703" spans="2:12">
      <c r="B6703" s="4"/>
      <c r="H6703" s="11"/>
      <c r="I6703" s="11"/>
      <c r="J6703" s="11"/>
      <c r="K6703" s="11"/>
      <c r="L6703" s="8"/>
    </row>
    <row r="6704" spans="2:12">
      <c r="B6704" s="4"/>
      <c r="H6704" s="11"/>
      <c r="I6704" s="11"/>
      <c r="J6704" s="11"/>
      <c r="K6704" s="11"/>
      <c r="L6704" s="8"/>
    </row>
    <row r="6705" spans="2:12">
      <c r="B6705" s="4"/>
      <c r="H6705" s="11"/>
      <c r="I6705" s="11"/>
      <c r="J6705" s="11"/>
      <c r="K6705" s="11"/>
      <c r="L6705" s="8"/>
    </row>
    <row r="6706" spans="2:12">
      <c r="B6706" s="4"/>
      <c r="H6706" s="11"/>
      <c r="I6706" s="11"/>
      <c r="J6706" s="11"/>
      <c r="K6706" s="11"/>
      <c r="L6706" s="8"/>
    </row>
    <row r="6707" spans="2:12">
      <c r="B6707" s="4"/>
      <c r="H6707" s="11"/>
      <c r="I6707" s="11"/>
      <c r="J6707" s="11"/>
      <c r="K6707" s="11"/>
      <c r="L6707" s="8"/>
    </row>
    <row r="6708" spans="2:12">
      <c r="B6708" s="4"/>
      <c r="H6708" s="11"/>
      <c r="I6708" s="11"/>
      <c r="J6708" s="11"/>
      <c r="K6708" s="11"/>
      <c r="L6708" s="8"/>
    </row>
    <row r="6709" spans="2:12">
      <c r="B6709" s="4"/>
      <c r="H6709" s="11"/>
      <c r="I6709" s="11"/>
      <c r="J6709" s="11"/>
      <c r="K6709" s="11"/>
      <c r="L6709" s="8"/>
    </row>
    <row r="6710" spans="2:12">
      <c r="B6710" s="4"/>
      <c r="H6710" s="11"/>
      <c r="I6710" s="11"/>
      <c r="J6710" s="11"/>
      <c r="K6710" s="11"/>
      <c r="L6710" s="8"/>
    </row>
    <row r="6711" spans="2:12">
      <c r="B6711" s="4"/>
      <c r="H6711" s="11"/>
      <c r="I6711" s="11"/>
      <c r="J6711" s="11"/>
      <c r="K6711" s="11"/>
      <c r="L6711" s="8"/>
    </row>
    <row r="6712" spans="2:12">
      <c r="B6712" s="4"/>
      <c r="H6712" s="11"/>
      <c r="I6712" s="11"/>
      <c r="J6712" s="11"/>
      <c r="K6712" s="11"/>
      <c r="L6712" s="8"/>
    </row>
    <row r="6713" spans="2:12">
      <c r="B6713" s="4"/>
      <c r="H6713" s="11"/>
      <c r="I6713" s="11"/>
      <c r="J6713" s="11"/>
      <c r="K6713" s="11"/>
      <c r="L6713" s="8"/>
    </row>
    <row r="6714" spans="2:12">
      <c r="B6714" s="4"/>
      <c r="H6714" s="11"/>
      <c r="I6714" s="11"/>
      <c r="J6714" s="11"/>
      <c r="K6714" s="11"/>
      <c r="L6714" s="8"/>
    </row>
    <row r="6715" spans="2:12">
      <c r="B6715" s="4"/>
      <c r="H6715" s="11"/>
      <c r="I6715" s="11"/>
      <c r="J6715" s="11"/>
      <c r="K6715" s="11"/>
      <c r="L6715" s="8"/>
    </row>
    <row r="6716" spans="2:12">
      <c r="B6716" s="4"/>
      <c r="H6716" s="11"/>
      <c r="I6716" s="11"/>
      <c r="J6716" s="11"/>
      <c r="K6716" s="11"/>
      <c r="L6716" s="8"/>
    </row>
    <row r="6717" spans="2:12">
      <c r="B6717" s="4"/>
      <c r="H6717" s="11"/>
      <c r="I6717" s="11"/>
      <c r="J6717" s="11"/>
      <c r="K6717" s="11"/>
      <c r="L6717" s="8"/>
    </row>
    <row r="6718" spans="2:12">
      <c r="B6718" s="4"/>
      <c r="H6718" s="11"/>
      <c r="I6718" s="11"/>
      <c r="J6718" s="11"/>
      <c r="K6718" s="11"/>
      <c r="L6718" s="8"/>
    </row>
    <row r="6719" spans="2:12">
      <c r="B6719" s="4"/>
      <c r="H6719" s="11"/>
      <c r="I6719" s="11"/>
      <c r="J6719" s="11"/>
      <c r="K6719" s="11"/>
      <c r="L6719" s="8"/>
    </row>
    <row r="6720" spans="2:12">
      <c r="B6720" s="4"/>
      <c r="H6720" s="11"/>
      <c r="I6720" s="11"/>
      <c r="J6720" s="11"/>
      <c r="K6720" s="11"/>
      <c r="L6720" s="8"/>
    </row>
    <row r="6721" spans="2:12">
      <c r="B6721" s="4"/>
      <c r="H6721" s="11"/>
      <c r="I6721" s="11"/>
      <c r="J6721" s="11"/>
      <c r="K6721" s="11"/>
      <c r="L6721" s="8"/>
    </row>
    <row r="6722" spans="2:12">
      <c r="B6722" s="4"/>
      <c r="H6722" s="11"/>
      <c r="I6722" s="11"/>
      <c r="J6722" s="11"/>
      <c r="K6722" s="11"/>
      <c r="L6722" s="8"/>
    </row>
    <row r="6723" spans="2:12">
      <c r="B6723" s="4"/>
      <c r="H6723" s="11"/>
      <c r="I6723" s="11"/>
      <c r="J6723" s="11"/>
      <c r="K6723" s="11"/>
      <c r="L6723" s="8"/>
    </row>
    <row r="6724" spans="2:12">
      <c r="B6724" s="4"/>
      <c r="H6724" s="11"/>
      <c r="I6724" s="11"/>
      <c r="J6724" s="11"/>
      <c r="K6724" s="11"/>
      <c r="L6724" s="8"/>
    </row>
    <row r="6725" spans="2:12">
      <c r="B6725" s="4"/>
      <c r="H6725" s="11"/>
      <c r="I6725" s="11"/>
      <c r="J6725" s="11"/>
      <c r="K6725" s="11"/>
      <c r="L6725" s="8"/>
    </row>
    <row r="6726" spans="2:12">
      <c r="B6726" s="4"/>
      <c r="H6726" s="11"/>
      <c r="I6726" s="11"/>
      <c r="J6726" s="11"/>
      <c r="K6726" s="11"/>
      <c r="L6726" s="8"/>
    </row>
    <row r="6727" spans="2:12">
      <c r="B6727" s="4"/>
      <c r="H6727" s="11"/>
      <c r="I6727" s="11"/>
      <c r="J6727" s="11"/>
      <c r="K6727" s="11"/>
      <c r="L6727" s="8"/>
    </row>
    <row r="6728" spans="2:12">
      <c r="B6728" s="4"/>
      <c r="H6728" s="11"/>
      <c r="I6728" s="11"/>
      <c r="J6728" s="11"/>
      <c r="K6728" s="11"/>
      <c r="L6728" s="8"/>
    </row>
    <row r="6729" spans="2:12">
      <c r="B6729" s="4"/>
      <c r="H6729" s="11"/>
      <c r="I6729" s="11"/>
      <c r="J6729" s="11"/>
      <c r="K6729" s="11"/>
      <c r="L6729" s="8"/>
    </row>
    <row r="6730" spans="2:12">
      <c r="B6730" s="4"/>
      <c r="H6730" s="11"/>
      <c r="I6730" s="11"/>
      <c r="J6730" s="11"/>
      <c r="K6730" s="11"/>
      <c r="L6730" s="8"/>
    </row>
    <row r="6731" spans="2:12">
      <c r="B6731" s="4"/>
      <c r="H6731" s="11"/>
      <c r="I6731" s="11"/>
      <c r="J6731" s="11"/>
      <c r="K6731" s="11"/>
      <c r="L6731" s="8"/>
    </row>
    <row r="6732" spans="2:12">
      <c r="B6732" s="4"/>
      <c r="H6732" s="11"/>
      <c r="I6732" s="11"/>
      <c r="J6732" s="11"/>
      <c r="K6732" s="11"/>
      <c r="L6732" s="8"/>
    </row>
    <row r="6733" spans="2:12">
      <c r="B6733" s="4"/>
      <c r="H6733" s="11"/>
      <c r="I6733" s="11"/>
      <c r="J6733" s="11"/>
      <c r="K6733" s="11"/>
      <c r="L6733" s="8"/>
    </row>
    <row r="6734" spans="2:12">
      <c r="B6734" s="4"/>
      <c r="H6734" s="11"/>
      <c r="I6734" s="11"/>
      <c r="J6734" s="11"/>
      <c r="K6734" s="11"/>
      <c r="L6734" s="8"/>
    </row>
    <row r="6735" spans="2:12">
      <c r="B6735" s="4"/>
      <c r="H6735" s="11"/>
      <c r="I6735" s="11"/>
      <c r="J6735" s="11"/>
      <c r="K6735" s="11"/>
      <c r="L6735" s="8"/>
    </row>
    <row r="6736" spans="2:12">
      <c r="B6736" s="4"/>
      <c r="H6736" s="11"/>
      <c r="I6736" s="11"/>
      <c r="J6736" s="11"/>
      <c r="K6736" s="11"/>
      <c r="L6736" s="8"/>
    </row>
    <row r="6737" spans="2:12">
      <c r="B6737" s="4"/>
      <c r="H6737" s="11"/>
      <c r="I6737" s="11"/>
      <c r="J6737" s="11"/>
      <c r="K6737" s="11"/>
      <c r="L6737" s="8"/>
    </row>
    <row r="6738" spans="2:12">
      <c r="B6738" s="4"/>
      <c r="H6738" s="11"/>
      <c r="I6738" s="11"/>
      <c r="J6738" s="11"/>
      <c r="K6738" s="11"/>
      <c r="L6738" s="8"/>
    </row>
    <row r="6739" spans="2:12">
      <c r="B6739" s="4"/>
      <c r="H6739" s="11"/>
      <c r="I6739" s="11"/>
      <c r="J6739" s="11"/>
      <c r="K6739" s="11"/>
      <c r="L6739" s="8"/>
    </row>
    <row r="6740" spans="2:12">
      <c r="B6740" s="4"/>
      <c r="H6740" s="11"/>
      <c r="I6740" s="11"/>
      <c r="J6740" s="11"/>
      <c r="K6740" s="11"/>
      <c r="L6740" s="8"/>
    </row>
    <row r="6741" spans="2:12">
      <c r="B6741" s="4"/>
      <c r="H6741" s="11"/>
      <c r="I6741" s="11"/>
      <c r="J6741" s="11"/>
      <c r="K6741" s="11"/>
      <c r="L6741" s="8"/>
    </row>
    <row r="6742" spans="2:12">
      <c r="B6742" s="4"/>
      <c r="H6742" s="11"/>
      <c r="I6742" s="11"/>
      <c r="J6742" s="11"/>
      <c r="K6742" s="11"/>
      <c r="L6742" s="8"/>
    </row>
    <row r="6743" spans="2:12">
      <c r="B6743" s="4"/>
      <c r="H6743" s="11"/>
      <c r="I6743" s="11"/>
      <c r="J6743" s="11"/>
      <c r="K6743" s="11"/>
      <c r="L6743" s="8"/>
    </row>
    <row r="6744" spans="2:12">
      <c r="B6744" s="4"/>
      <c r="H6744" s="11"/>
      <c r="I6744" s="11"/>
      <c r="J6744" s="11"/>
      <c r="K6744" s="11"/>
      <c r="L6744" s="8"/>
    </row>
    <row r="6745" spans="2:12">
      <c r="B6745" s="4"/>
      <c r="H6745" s="11"/>
      <c r="I6745" s="11"/>
      <c r="J6745" s="11"/>
      <c r="K6745" s="11"/>
      <c r="L6745" s="8"/>
    </row>
    <row r="6746" spans="2:12">
      <c r="B6746" s="4"/>
      <c r="H6746" s="11"/>
      <c r="I6746" s="11"/>
      <c r="J6746" s="11"/>
      <c r="K6746" s="11"/>
      <c r="L6746" s="8"/>
    </row>
    <row r="6747" spans="2:12">
      <c r="B6747" s="4"/>
      <c r="H6747" s="11"/>
      <c r="I6747" s="11"/>
      <c r="J6747" s="11"/>
      <c r="K6747" s="11"/>
      <c r="L6747" s="8"/>
    </row>
    <row r="6748" spans="2:12">
      <c r="B6748" s="4"/>
      <c r="H6748" s="11"/>
      <c r="I6748" s="11"/>
      <c r="J6748" s="11"/>
      <c r="K6748" s="11"/>
      <c r="L6748" s="8"/>
    </row>
    <row r="6749" spans="2:12">
      <c r="B6749" s="4"/>
      <c r="H6749" s="11"/>
      <c r="I6749" s="11"/>
      <c r="J6749" s="11"/>
      <c r="K6749" s="11"/>
      <c r="L6749" s="8"/>
    </row>
    <row r="6750" spans="2:12">
      <c r="B6750" s="4"/>
      <c r="H6750" s="11"/>
      <c r="I6750" s="11"/>
      <c r="J6750" s="11"/>
      <c r="K6750" s="11"/>
      <c r="L6750" s="8"/>
    </row>
    <row r="6751" spans="2:12">
      <c r="B6751" s="4"/>
      <c r="H6751" s="11"/>
      <c r="I6751" s="11"/>
      <c r="J6751" s="11"/>
      <c r="K6751" s="11"/>
      <c r="L6751" s="8"/>
    </row>
    <row r="6752" spans="2:12">
      <c r="B6752" s="4"/>
      <c r="H6752" s="11"/>
      <c r="I6752" s="11"/>
      <c r="J6752" s="11"/>
      <c r="K6752" s="11"/>
      <c r="L6752" s="8"/>
    </row>
    <row r="6753" spans="2:12">
      <c r="B6753" s="4"/>
      <c r="H6753" s="11"/>
      <c r="I6753" s="11"/>
      <c r="J6753" s="11"/>
      <c r="K6753" s="11"/>
      <c r="L6753" s="8"/>
    </row>
    <row r="6754" spans="2:12">
      <c r="B6754" s="4"/>
      <c r="H6754" s="11"/>
      <c r="I6754" s="11"/>
      <c r="J6754" s="11"/>
      <c r="K6754" s="11"/>
      <c r="L6754" s="8"/>
    </row>
    <row r="6755" spans="2:12">
      <c r="B6755" s="4"/>
      <c r="H6755" s="11"/>
      <c r="I6755" s="11"/>
      <c r="J6755" s="11"/>
      <c r="K6755" s="11"/>
      <c r="L6755" s="8"/>
    </row>
    <row r="6756" spans="2:12">
      <c r="B6756" s="4"/>
      <c r="H6756" s="11"/>
      <c r="I6756" s="11"/>
      <c r="J6756" s="11"/>
      <c r="K6756" s="11"/>
      <c r="L6756" s="8"/>
    </row>
    <row r="6757" spans="2:12">
      <c r="B6757" s="4"/>
      <c r="H6757" s="11"/>
      <c r="I6757" s="11"/>
      <c r="J6757" s="11"/>
      <c r="K6757" s="11"/>
      <c r="L6757" s="8"/>
    </row>
    <row r="6758" spans="2:12">
      <c r="B6758" s="4"/>
      <c r="H6758" s="11"/>
      <c r="I6758" s="11"/>
      <c r="J6758" s="11"/>
      <c r="K6758" s="11"/>
      <c r="L6758" s="8"/>
    </row>
    <row r="6759" spans="2:12">
      <c r="B6759" s="4"/>
      <c r="H6759" s="11"/>
      <c r="I6759" s="11"/>
      <c r="J6759" s="11"/>
      <c r="K6759" s="11"/>
      <c r="L6759" s="8"/>
    </row>
    <row r="6760" spans="2:12">
      <c r="B6760" s="4"/>
      <c r="H6760" s="11"/>
      <c r="I6760" s="11"/>
      <c r="J6760" s="11"/>
      <c r="K6760" s="11"/>
      <c r="L6760" s="8"/>
    </row>
    <row r="6761" spans="2:12">
      <c r="B6761" s="4"/>
      <c r="H6761" s="11"/>
      <c r="I6761" s="11"/>
      <c r="J6761" s="11"/>
      <c r="K6761" s="11"/>
      <c r="L6761" s="8"/>
    </row>
    <row r="6762" spans="2:12">
      <c r="B6762" s="4"/>
      <c r="H6762" s="11"/>
      <c r="I6762" s="11"/>
      <c r="J6762" s="11"/>
      <c r="K6762" s="11"/>
      <c r="L6762" s="8"/>
    </row>
    <row r="6763" spans="2:12">
      <c r="B6763" s="4"/>
      <c r="H6763" s="11"/>
      <c r="I6763" s="11"/>
      <c r="J6763" s="11"/>
      <c r="K6763" s="11"/>
      <c r="L6763" s="8"/>
    </row>
    <row r="6764" spans="2:12">
      <c r="B6764" s="4"/>
      <c r="H6764" s="11"/>
      <c r="I6764" s="11"/>
      <c r="J6764" s="11"/>
      <c r="K6764" s="11"/>
      <c r="L6764" s="8"/>
    </row>
    <row r="6765" spans="2:12">
      <c r="B6765" s="4"/>
      <c r="H6765" s="11"/>
      <c r="I6765" s="11"/>
      <c r="J6765" s="11"/>
      <c r="K6765" s="11"/>
      <c r="L6765" s="8"/>
    </row>
    <row r="6766" spans="2:12">
      <c r="B6766" s="4"/>
      <c r="H6766" s="11"/>
      <c r="I6766" s="11"/>
      <c r="J6766" s="11"/>
      <c r="K6766" s="11"/>
      <c r="L6766" s="8"/>
    </row>
    <row r="6767" spans="2:12">
      <c r="B6767" s="4"/>
      <c r="H6767" s="11"/>
      <c r="I6767" s="11"/>
      <c r="J6767" s="11"/>
      <c r="K6767" s="11"/>
      <c r="L6767" s="8"/>
    </row>
    <row r="6768" spans="2:12">
      <c r="B6768" s="4"/>
      <c r="H6768" s="11"/>
      <c r="I6768" s="11"/>
      <c r="J6768" s="11"/>
      <c r="K6768" s="11"/>
      <c r="L6768" s="8"/>
    </row>
    <row r="6769" spans="2:12">
      <c r="B6769" s="4"/>
      <c r="H6769" s="11"/>
      <c r="I6769" s="11"/>
      <c r="J6769" s="11"/>
      <c r="K6769" s="11"/>
      <c r="L6769" s="8"/>
    </row>
    <row r="6770" spans="2:12">
      <c r="B6770" s="4"/>
      <c r="H6770" s="11"/>
      <c r="I6770" s="11"/>
      <c r="J6770" s="11"/>
      <c r="K6770" s="11"/>
      <c r="L6770" s="8"/>
    </row>
    <row r="6771" spans="2:12">
      <c r="B6771" s="4"/>
      <c r="H6771" s="11"/>
      <c r="I6771" s="11"/>
      <c r="J6771" s="11"/>
      <c r="K6771" s="11"/>
      <c r="L6771" s="8"/>
    </row>
    <row r="6772" spans="2:12">
      <c r="B6772" s="4"/>
      <c r="H6772" s="11"/>
      <c r="I6772" s="11"/>
      <c r="J6772" s="11"/>
      <c r="K6772" s="11"/>
      <c r="L6772" s="8"/>
    </row>
    <row r="6773" spans="2:12">
      <c r="B6773" s="4"/>
      <c r="H6773" s="11"/>
      <c r="I6773" s="11"/>
      <c r="J6773" s="11"/>
      <c r="K6773" s="11"/>
      <c r="L6773" s="8"/>
    </row>
    <row r="6774" spans="2:12">
      <c r="B6774" s="4"/>
      <c r="H6774" s="11"/>
      <c r="I6774" s="11"/>
      <c r="J6774" s="11"/>
      <c r="K6774" s="11"/>
      <c r="L6774" s="8"/>
    </row>
    <row r="6775" spans="2:12">
      <c r="B6775" s="4"/>
      <c r="H6775" s="11"/>
      <c r="I6775" s="11"/>
      <c r="J6775" s="11"/>
      <c r="K6775" s="11"/>
      <c r="L6775" s="8"/>
    </row>
    <row r="6776" spans="2:12">
      <c r="B6776" s="4"/>
      <c r="H6776" s="11"/>
      <c r="I6776" s="11"/>
      <c r="J6776" s="11"/>
      <c r="K6776" s="11"/>
      <c r="L6776" s="8"/>
    </row>
    <row r="6777" spans="2:12">
      <c r="B6777" s="4"/>
      <c r="H6777" s="11"/>
      <c r="I6777" s="11"/>
      <c r="J6777" s="11"/>
      <c r="K6777" s="11"/>
      <c r="L6777" s="8"/>
    </row>
    <row r="6778" spans="2:12">
      <c r="B6778" s="4"/>
      <c r="H6778" s="11"/>
      <c r="I6778" s="11"/>
      <c r="J6778" s="11"/>
      <c r="K6778" s="11"/>
      <c r="L6778" s="8"/>
    </row>
    <row r="6779" spans="2:12">
      <c r="B6779" s="4"/>
      <c r="H6779" s="11"/>
      <c r="I6779" s="11"/>
      <c r="J6779" s="11"/>
      <c r="K6779" s="11"/>
      <c r="L6779" s="8"/>
    </row>
    <row r="6780" spans="2:12">
      <c r="B6780" s="4"/>
      <c r="H6780" s="11"/>
      <c r="I6780" s="11"/>
      <c r="J6780" s="11"/>
      <c r="K6780" s="11"/>
      <c r="L6780" s="8"/>
    </row>
    <row r="6781" spans="2:12">
      <c r="B6781" s="4"/>
      <c r="H6781" s="11"/>
      <c r="I6781" s="11"/>
      <c r="J6781" s="11"/>
      <c r="K6781" s="11"/>
      <c r="L6781" s="8"/>
    </row>
    <row r="6782" spans="2:12">
      <c r="B6782" s="4"/>
      <c r="H6782" s="11"/>
      <c r="I6782" s="11"/>
      <c r="J6782" s="11"/>
      <c r="K6782" s="11"/>
      <c r="L6782" s="8"/>
    </row>
    <row r="6783" spans="2:12">
      <c r="B6783" s="4"/>
      <c r="H6783" s="11"/>
      <c r="I6783" s="11"/>
      <c r="J6783" s="11"/>
      <c r="K6783" s="11"/>
      <c r="L6783" s="8"/>
    </row>
    <row r="6784" spans="2:12">
      <c r="B6784" s="4"/>
      <c r="H6784" s="11"/>
      <c r="I6784" s="11"/>
      <c r="J6784" s="11"/>
      <c r="K6784" s="11"/>
      <c r="L6784" s="8"/>
    </row>
    <row r="6785" spans="2:12">
      <c r="B6785" s="4"/>
      <c r="H6785" s="11"/>
      <c r="I6785" s="11"/>
      <c r="J6785" s="11"/>
      <c r="K6785" s="11"/>
      <c r="L6785" s="8"/>
    </row>
    <row r="6786" spans="2:12">
      <c r="B6786" s="4"/>
      <c r="H6786" s="11"/>
      <c r="I6786" s="11"/>
      <c r="J6786" s="11"/>
      <c r="K6786" s="11"/>
      <c r="L6786" s="8"/>
    </row>
    <row r="6787" spans="2:12">
      <c r="B6787" s="4"/>
      <c r="H6787" s="11"/>
      <c r="I6787" s="11"/>
      <c r="J6787" s="11"/>
      <c r="K6787" s="11"/>
      <c r="L6787" s="8"/>
    </row>
    <row r="6788" spans="2:12">
      <c r="B6788" s="4"/>
      <c r="H6788" s="11"/>
      <c r="I6788" s="11"/>
      <c r="J6788" s="11"/>
      <c r="K6788" s="11"/>
      <c r="L6788" s="8"/>
    </row>
    <row r="6789" spans="2:12">
      <c r="B6789" s="4"/>
      <c r="H6789" s="11"/>
      <c r="I6789" s="11"/>
      <c r="J6789" s="11"/>
      <c r="K6789" s="11"/>
      <c r="L6789" s="8"/>
    </row>
    <row r="6790" spans="2:12">
      <c r="B6790" s="4"/>
      <c r="H6790" s="11"/>
      <c r="I6790" s="11"/>
      <c r="J6790" s="11"/>
      <c r="K6790" s="11"/>
      <c r="L6790" s="8"/>
    </row>
    <row r="6791" spans="2:12">
      <c r="B6791" s="4"/>
      <c r="H6791" s="11"/>
      <c r="I6791" s="11"/>
      <c r="J6791" s="11"/>
      <c r="K6791" s="11"/>
      <c r="L6791" s="8"/>
    </row>
    <row r="6792" spans="2:12">
      <c r="B6792" s="4"/>
      <c r="H6792" s="11"/>
      <c r="I6792" s="11"/>
      <c r="J6792" s="11"/>
      <c r="K6792" s="11"/>
      <c r="L6792" s="8"/>
    </row>
    <row r="6793" spans="2:12">
      <c r="B6793" s="4"/>
      <c r="H6793" s="11"/>
      <c r="I6793" s="11"/>
      <c r="J6793" s="11"/>
      <c r="K6793" s="11"/>
      <c r="L6793" s="8"/>
    </row>
    <row r="6794" spans="2:12">
      <c r="B6794" s="4"/>
      <c r="H6794" s="11"/>
      <c r="I6794" s="11"/>
      <c r="J6794" s="11"/>
      <c r="K6794" s="11"/>
      <c r="L6794" s="8"/>
    </row>
    <row r="6795" spans="2:12">
      <c r="B6795" s="4"/>
      <c r="H6795" s="11"/>
      <c r="I6795" s="11"/>
      <c r="J6795" s="11"/>
      <c r="K6795" s="11"/>
      <c r="L6795" s="8"/>
    </row>
    <row r="6796" spans="2:12">
      <c r="B6796" s="4"/>
      <c r="H6796" s="11"/>
      <c r="I6796" s="11"/>
      <c r="J6796" s="11"/>
      <c r="K6796" s="11"/>
      <c r="L6796" s="8"/>
    </row>
    <row r="6797" spans="2:12">
      <c r="B6797" s="4"/>
      <c r="H6797" s="11"/>
      <c r="I6797" s="11"/>
      <c r="J6797" s="11"/>
      <c r="K6797" s="11"/>
      <c r="L6797" s="8"/>
    </row>
    <row r="6798" spans="2:12">
      <c r="B6798" s="4"/>
      <c r="H6798" s="11"/>
      <c r="I6798" s="11"/>
      <c r="J6798" s="11"/>
      <c r="K6798" s="11"/>
      <c r="L6798" s="8"/>
    </row>
    <row r="6799" spans="2:12">
      <c r="B6799" s="4"/>
      <c r="H6799" s="11"/>
      <c r="I6799" s="11"/>
      <c r="J6799" s="11"/>
      <c r="K6799" s="11"/>
      <c r="L6799" s="8"/>
    </row>
    <row r="6800" spans="2:12">
      <c r="B6800" s="4"/>
      <c r="H6800" s="11"/>
      <c r="I6800" s="11"/>
      <c r="J6800" s="11"/>
      <c r="K6800" s="11"/>
      <c r="L6800" s="8"/>
    </row>
    <row r="6801" spans="2:12">
      <c r="B6801" s="4"/>
      <c r="H6801" s="11"/>
      <c r="I6801" s="11"/>
      <c r="J6801" s="11"/>
      <c r="K6801" s="11"/>
      <c r="L6801" s="8"/>
    </row>
    <row r="6802" spans="2:12">
      <c r="B6802" s="4"/>
      <c r="H6802" s="11"/>
      <c r="I6802" s="11"/>
      <c r="J6802" s="11"/>
      <c r="K6802" s="11"/>
      <c r="L6802" s="8"/>
    </row>
    <row r="6803" spans="2:12">
      <c r="B6803" s="4"/>
      <c r="H6803" s="11"/>
      <c r="I6803" s="11"/>
      <c r="J6803" s="11"/>
      <c r="K6803" s="11"/>
      <c r="L6803" s="8"/>
    </row>
    <row r="6804" spans="2:12">
      <c r="B6804" s="4"/>
      <c r="H6804" s="11"/>
      <c r="I6804" s="11"/>
      <c r="J6804" s="11"/>
      <c r="K6804" s="11"/>
      <c r="L6804" s="8"/>
    </row>
    <row r="6805" spans="2:12">
      <c r="B6805" s="4"/>
      <c r="H6805" s="11"/>
      <c r="I6805" s="11"/>
      <c r="J6805" s="11"/>
      <c r="K6805" s="11"/>
      <c r="L6805" s="8"/>
    </row>
    <row r="6806" spans="2:12">
      <c r="B6806" s="4"/>
      <c r="H6806" s="11"/>
      <c r="I6806" s="11"/>
      <c r="J6806" s="11"/>
      <c r="K6806" s="11"/>
      <c r="L6806" s="8"/>
    </row>
    <row r="6807" spans="2:12">
      <c r="B6807" s="4"/>
      <c r="H6807" s="11"/>
      <c r="I6807" s="11"/>
      <c r="J6807" s="11"/>
      <c r="K6807" s="11"/>
      <c r="L6807" s="8"/>
    </row>
    <row r="6808" spans="2:12">
      <c r="B6808" s="4"/>
      <c r="H6808" s="11"/>
      <c r="I6808" s="11"/>
      <c r="J6808" s="11"/>
      <c r="K6808" s="11"/>
      <c r="L6808" s="8"/>
    </row>
    <row r="6809" spans="2:12">
      <c r="B6809" s="4"/>
      <c r="H6809" s="11"/>
      <c r="I6809" s="11"/>
      <c r="J6809" s="11"/>
      <c r="K6809" s="11"/>
      <c r="L6809" s="8"/>
    </row>
    <row r="6810" spans="2:12">
      <c r="B6810" s="4"/>
      <c r="H6810" s="11"/>
      <c r="I6810" s="11"/>
      <c r="J6810" s="11"/>
      <c r="K6810" s="11"/>
      <c r="L6810" s="8"/>
    </row>
    <row r="6811" spans="2:12">
      <c r="B6811" s="4"/>
      <c r="H6811" s="11"/>
      <c r="I6811" s="11"/>
      <c r="J6811" s="11"/>
      <c r="K6811" s="11"/>
      <c r="L6811" s="8"/>
    </row>
    <row r="6812" spans="2:12">
      <c r="B6812" s="4"/>
      <c r="H6812" s="11"/>
      <c r="I6812" s="11"/>
      <c r="J6812" s="11"/>
      <c r="K6812" s="11"/>
      <c r="L6812" s="8"/>
    </row>
    <row r="6813" spans="2:12">
      <c r="B6813" s="4"/>
      <c r="H6813" s="11"/>
      <c r="I6813" s="11"/>
      <c r="J6813" s="11"/>
      <c r="K6813" s="11"/>
      <c r="L6813" s="8"/>
    </row>
    <row r="6814" spans="2:12">
      <c r="B6814" s="4"/>
      <c r="H6814" s="11"/>
      <c r="I6814" s="11"/>
      <c r="J6814" s="11"/>
      <c r="K6814" s="11"/>
      <c r="L6814" s="8"/>
    </row>
    <row r="6815" spans="2:12">
      <c r="B6815" s="4"/>
      <c r="H6815" s="11"/>
      <c r="I6815" s="11"/>
      <c r="J6815" s="11"/>
      <c r="K6815" s="11"/>
      <c r="L6815" s="8"/>
    </row>
    <row r="6816" spans="2:12">
      <c r="B6816" s="4"/>
      <c r="H6816" s="11"/>
      <c r="I6816" s="11"/>
      <c r="J6816" s="11"/>
      <c r="K6816" s="11"/>
      <c r="L6816" s="8"/>
    </row>
    <row r="6817" spans="2:12">
      <c r="B6817" s="4"/>
      <c r="H6817" s="11"/>
      <c r="I6817" s="11"/>
      <c r="J6817" s="11"/>
      <c r="K6817" s="11"/>
      <c r="L6817" s="8"/>
    </row>
    <row r="6818" spans="2:12">
      <c r="B6818" s="4"/>
      <c r="H6818" s="11"/>
      <c r="I6818" s="11"/>
      <c r="J6818" s="11"/>
      <c r="K6818" s="11"/>
      <c r="L6818" s="8"/>
    </row>
    <row r="6819" spans="2:12">
      <c r="B6819" s="4"/>
      <c r="H6819" s="11"/>
      <c r="I6819" s="11"/>
      <c r="J6819" s="11"/>
      <c r="K6819" s="11"/>
      <c r="L6819" s="8"/>
    </row>
    <row r="6820" spans="2:12">
      <c r="B6820" s="4"/>
      <c r="H6820" s="11"/>
      <c r="I6820" s="11"/>
      <c r="J6820" s="11"/>
      <c r="K6820" s="11"/>
      <c r="L6820" s="8"/>
    </row>
    <row r="6821" spans="2:12">
      <c r="B6821" s="4"/>
      <c r="H6821" s="11"/>
      <c r="I6821" s="11"/>
      <c r="J6821" s="11"/>
      <c r="K6821" s="11"/>
      <c r="L6821" s="8"/>
    </row>
    <row r="6822" spans="2:12">
      <c r="B6822" s="4"/>
      <c r="H6822" s="11"/>
      <c r="I6822" s="11"/>
      <c r="J6822" s="11"/>
      <c r="K6822" s="11"/>
      <c r="L6822" s="8"/>
    </row>
    <row r="6823" spans="2:12">
      <c r="B6823" s="4"/>
      <c r="H6823" s="11"/>
      <c r="I6823" s="11"/>
      <c r="J6823" s="11"/>
      <c r="K6823" s="11"/>
      <c r="L6823" s="8"/>
    </row>
    <row r="6824" spans="2:12">
      <c r="B6824" s="4"/>
      <c r="H6824" s="11"/>
      <c r="I6824" s="11"/>
      <c r="J6824" s="11"/>
      <c r="K6824" s="11"/>
      <c r="L6824" s="8"/>
    </row>
    <row r="6825" spans="2:12">
      <c r="B6825" s="4"/>
      <c r="H6825" s="11"/>
      <c r="I6825" s="11"/>
      <c r="J6825" s="11"/>
      <c r="K6825" s="11"/>
      <c r="L6825" s="8"/>
    </row>
    <row r="6826" spans="2:12">
      <c r="B6826" s="4"/>
      <c r="H6826" s="11"/>
      <c r="I6826" s="11"/>
      <c r="J6826" s="11"/>
      <c r="K6826" s="11"/>
      <c r="L6826" s="8"/>
    </row>
    <row r="6827" spans="2:12">
      <c r="B6827" s="4"/>
      <c r="H6827" s="11"/>
      <c r="I6827" s="11"/>
      <c r="J6827" s="11"/>
      <c r="K6827" s="11"/>
      <c r="L6827" s="8"/>
    </row>
    <row r="6828" spans="2:12">
      <c r="B6828" s="4"/>
      <c r="H6828" s="11"/>
      <c r="I6828" s="11"/>
      <c r="J6828" s="11"/>
      <c r="K6828" s="11"/>
      <c r="L6828" s="8"/>
    </row>
    <row r="6829" spans="2:12">
      <c r="B6829" s="4"/>
      <c r="H6829" s="11"/>
      <c r="I6829" s="11"/>
      <c r="J6829" s="11"/>
      <c r="K6829" s="11"/>
      <c r="L6829" s="8"/>
    </row>
    <row r="6830" spans="2:12">
      <c r="B6830" s="4"/>
      <c r="H6830" s="11"/>
      <c r="I6830" s="11"/>
      <c r="J6830" s="11"/>
      <c r="K6830" s="11"/>
      <c r="L6830" s="8"/>
    </row>
    <row r="6831" spans="2:12">
      <c r="B6831" s="4"/>
      <c r="H6831" s="11"/>
      <c r="I6831" s="11"/>
      <c r="J6831" s="11"/>
      <c r="K6831" s="11"/>
      <c r="L6831" s="8"/>
    </row>
    <row r="6832" spans="2:12">
      <c r="B6832" s="4"/>
      <c r="H6832" s="11"/>
      <c r="I6832" s="11"/>
      <c r="J6832" s="11"/>
      <c r="K6832" s="11"/>
      <c r="L6832" s="8"/>
    </row>
    <row r="6833" spans="2:12">
      <c r="B6833" s="4"/>
      <c r="H6833" s="11"/>
      <c r="I6833" s="11"/>
      <c r="J6833" s="11"/>
      <c r="K6833" s="11"/>
      <c r="L6833" s="8"/>
    </row>
    <row r="6834" spans="2:12">
      <c r="B6834" s="4"/>
      <c r="H6834" s="11"/>
      <c r="I6834" s="11"/>
      <c r="J6834" s="11"/>
      <c r="K6834" s="11"/>
      <c r="L6834" s="8"/>
    </row>
    <row r="6835" spans="2:12">
      <c r="B6835" s="4"/>
      <c r="H6835" s="11"/>
      <c r="I6835" s="11"/>
      <c r="J6835" s="11"/>
      <c r="K6835" s="11"/>
      <c r="L6835" s="8"/>
    </row>
    <row r="6836" spans="2:12">
      <c r="B6836" s="4"/>
      <c r="H6836" s="11"/>
      <c r="I6836" s="11"/>
      <c r="J6836" s="11"/>
      <c r="K6836" s="11"/>
      <c r="L6836" s="8"/>
    </row>
    <row r="6837" spans="2:12">
      <c r="B6837" s="4"/>
      <c r="H6837" s="11"/>
      <c r="I6837" s="11"/>
      <c r="J6837" s="11"/>
      <c r="K6837" s="11"/>
      <c r="L6837" s="8"/>
    </row>
    <row r="6838" spans="2:12">
      <c r="B6838" s="4"/>
      <c r="H6838" s="11"/>
      <c r="I6838" s="11"/>
      <c r="J6838" s="11"/>
      <c r="K6838" s="11"/>
      <c r="L6838" s="8"/>
    </row>
    <row r="6839" spans="2:12">
      <c r="B6839" s="4"/>
      <c r="H6839" s="11"/>
      <c r="I6839" s="11"/>
      <c r="J6839" s="11"/>
      <c r="K6839" s="11"/>
      <c r="L6839" s="8"/>
    </row>
    <row r="6840" spans="2:12">
      <c r="B6840" s="4"/>
      <c r="H6840" s="11"/>
      <c r="I6840" s="11"/>
      <c r="J6840" s="11"/>
      <c r="K6840" s="11"/>
      <c r="L6840" s="8"/>
    </row>
    <row r="6841" spans="2:12">
      <c r="B6841" s="4"/>
      <c r="H6841" s="11"/>
      <c r="I6841" s="11"/>
      <c r="J6841" s="11"/>
      <c r="K6841" s="11"/>
      <c r="L6841" s="8"/>
    </row>
    <row r="6842" spans="2:12">
      <c r="B6842" s="4"/>
      <c r="H6842" s="11"/>
      <c r="I6842" s="11"/>
      <c r="J6842" s="11"/>
      <c r="K6842" s="11"/>
      <c r="L6842" s="8"/>
    </row>
    <row r="6843" spans="2:12">
      <c r="B6843" s="4"/>
      <c r="H6843" s="11"/>
      <c r="I6843" s="11"/>
      <c r="J6843" s="11"/>
      <c r="K6843" s="11"/>
      <c r="L6843" s="8"/>
    </row>
    <row r="6844" spans="2:12">
      <c r="B6844" s="4"/>
      <c r="H6844" s="11"/>
      <c r="I6844" s="11"/>
      <c r="J6844" s="11"/>
      <c r="K6844" s="11"/>
      <c r="L6844" s="8"/>
    </row>
    <row r="6845" spans="2:12">
      <c r="B6845" s="4"/>
      <c r="H6845" s="11"/>
      <c r="I6845" s="11"/>
      <c r="J6845" s="11"/>
      <c r="K6845" s="11"/>
      <c r="L6845" s="8"/>
    </row>
    <row r="6846" spans="2:12">
      <c r="B6846" s="4"/>
      <c r="H6846" s="11"/>
      <c r="I6846" s="11"/>
      <c r="J6846" s="11"/>
      <c r="K6846" s="11"/>
      <c r="L6846" s="8"/>
    </row>
    <row r="6847" spans="2:12">
      <c r="B6847" s="4"/>
      <c r="H6847" s="11"/>
      <c r="I6847" s="11"/>
      <c r="J6847" s="11"/>
      <c r="K6847" s="11"/>
      <c r="L6847" s="8"/>
    </row>
    <row r="6848" spans="2:12">
      <c r="B6848" s="4"/>
      <c r="H6848" s="11"/>
      <c r="I6848" s="11"/>
      <c r="J6848" s="11"/>
      <c r="K6848" s="11"/>
      <c r="L6848" s="8"/>
    </row>
    <row r="6849" spans="2:12">
      <c r="B6849" s="4"/>
      <c r="H6849" s="11"/>
      <c r="I6849" s="11"/>
      <c r="J6849" s="11"/>
      <c r="K6849" s="11"/>
      <c r="L6849" s="8"/>
    </row>
    <row r="6850" spans="2:12">
      <c r="B6850" s="4"/>
      <c r="H6850" s="11"/>
      <c r="I6850" s="11"/>
      <c r="J6850" s="11"/>
      <c r="K6850" s="11"/>
      <c r="L6850" s="8"/>
    </row>
    <row r="6851" spans="2:12">
      <c r="B6851" s="4"/>
      <c r="H6851" s="11"/>
      <c r="I6851" s="11"/>
      <c r="J6851" s="11"/>
      <c r="K6851" s="11"/>
      <c r="L6851" s="8"/>
    </row>
    <row r="6852" spans="2:12">
      <c r="B6852" s="4"/>
      <c r="H6852" s="11"/>
      <c r="I6852" s="11"/>
      <c r="J6852" s="11"/>
      <c r="K6852" s="11"/>
      <c r="L6852" s="8"/>
    </row>
    <row r="6853" spans="2:12">
      <c r="B6853" s="4"/>
      <c r="H6853" s="11"/>
      <c r="I6853" s="11"/>
      <c r="J6853" s="11"/>
      <c r="K6853" s="11"/>
      <c r="L6853" s="8"/>
    </row>
    <row r="6854" spans="2:12">
      <c r="B6854" s="4"/>
      <c r="H6854" s="11"/>
      <c r="I6854" s="11"/>
      <c r="J6854" s="11"/>
      <c r="K6854" s="11"/>
      <c r="L6854" s="8"/>
    </row>
    <row r="6855" spans="2:12">
      <c r="B6855" s="4"/>
      <c r="H6855" s="11"/>
      <c r="I6855" s="11"/>
      <c r="J6855" s="11"/>
      <c r="K6855" s="11"/>
      <c r="L6855" s="8"/>
    </row>
    <row r="6856" spans="2:12">
      <c r="B6856" s="4"/>
      <c r="H6856" s="11"/>
      <c r="I6856" s="11"/>
      <c r="J6856" s="11"/>
      <c r="K6856" s="11"/>
      <c r="L6856" s="8"/>
    </row>
    <row r="6857" spans="2:12">
      <c r="B6857" s="4"/>
      <c r="H6857" s="11"/>
      <c r="I6857" s="11"/>
      <c r="J6857" s="11"/>
      <c r="K6857" s="11"/>
      <c r="L6857" s="8"/>
    </row>
    <row r="6858" spans="2:12">
      <c r="B6858" s="4"/>
      <c r="H6858" s="11"/>
      <c r="I6858" s="11"/>
      <c r="J6858" s="11"/>
      <c r="K6858" s="11"/>
      <c r="L6858" s="8"/>
    </row>
    <row r="6859" spans="2:12">
      <c r="B6859" s="4"/>
      <c r="H6859" s="11"/>
      <c r="I6859" s="11"/>
      <c r="J6859" s="11"/>
      <c r="K6859" s="11"/>
      <c r="L6859" s="8"/>
    </row>
    <row r="6860" spans="2:12">
      <c r="B6860" s="4"/>
      <c r="H6860" s="11"/>
      <c r="I6860" s="11"/>
      <c r="J6860" s="11"/>
      <c r="K6860" s="11"/>
      <c r="L6860" s="8"/>
    </row>
    <row r="6861" spans="2:12">
      <c r="B6861" s="4"/>
      <c r="H6861" s="11"/>
      <c r="I6861" s="11"/>
      <c r="J6861" s="11"/>
      <c r="K6861" s="11"/>
      <c r="L6861" s="8"/>
    </row>
    <row r="6862" spans="2:12">
      <c r="B6862" s="4"/>
      <c r="H6862" s="11"/>
      <c r="I6862" s="11"/>
      <c r="J6862" s="11"/>
      <c r="K6862" s="11"/>
      <c r="L6862" s="8"/>
    </row>
    <row r="6863" spans="2:12">
      <c r="B6863" s="4"/>
      <c r="H6863" s="11"/>
      <c r="I6863" s="11"/>
      <c r="J6863" s="11"/>
      <c r="K6863" s="11"/>
      <c r="L6863" s="8"/>
    </row>
    <row r="6864" spans="2:12">
      <c r="B6864" s="4"/>
      <c r="H6864" s="11"/>
      <c r="I6864" s="11"/>
      <c r="J6864" s="11"/>
      <c r="K6864" s="11"/>
      <c r="L6864" s="8"/>
    </row>
    <row r="6865" spans="2:12">
      <c r="B6865" s="4"/>
      <c r="H6865" s="11"/>
      <c r="I6865" s="11"/>
      <c r="J6865" s="11"/>
      <c r="K6865" s="11"/>
      <c r="L6865" s="8"/>
    </row>
    <row r="6866" spans="2:12">
      <c r="B6866" s="4"/>
      <c r="H6866" s="11"/>
      <c r="I6866" s="11"/>
      <c r="J6866" s="11"/>
      <c r="K6866" s="11"/>
      <c r="L6866" s="8"/>
    </row>
    <row r="6867" spans="2:12">
      <c r="B6867" s="4"/>
      <c r="H6867" s="11"/>
      <c r="I6867" s="11"/>
      <c r="J6867" s="11"/>
      <c r="K6867" s="11"/>
      <c r="L6867" s="8"/>
    </row>
    <row r="6868" spans="2:12">
      <c r="B6868" s="4"/>
      <c r="H6868" s="11"/>
      <c r="I6868" s="11"/>
      <c r="J6868" s="11"/>
      <c r="K6868" s="11"/>
      <c r="L6868" s="8"/>
    </row>
    <row r="6869" spans="2:12">
      <c r="B6869" s="4"/>
      <c r="H6869" s="11"/>
      <c r="I6869" s="11"/>
      <c r="J6869" s="11"/>
      <c r="K6869" s="11"/>
      <c r="L6869" s="8"/>
    </row>
    <row r="6870" spans="2:12">
      <c r="B6870" s="4"/>
      <c r="H6870" s="11"/>
      <c r="I6870" s="11"/>
      <c r="J6870" s="11"/>
      <c r="K6870" s="11"/>
      <c r="L6870" s="8"/>
    </row>
    <row r="6871" spans="2:12">
      <c r="B6871" s="4"/>
      <c r="H6871" s="11"/>
      <c r="I6871" s="11"/>
      <c r="J6871" s="11"/>
      <c r="K6871" s="11"/>
      <c r="L6871" s="8"/>
    </row>
    <row r="6872" spans="2:12">
      <c r="B6872" s="4"/>
      <c r="H6872" s="11"/>
      <c r="I6872" s="11"/>
      <c r="J6872" s="11"/>
      <c r="K6872" s="11"/>
      <c r="L6872" s="8"/>
    </row>
    <row r="6873" spans="2:12">
      <c r="B6873" s="4"/>
      <c r="H6873" s="11"/>
      <c r="I6873" s="11"/>
      <c r="J6873" s="11"/>
      <c r="K6873" s="11"/>
      <c r="L6873" s="8"/>
    </row>
    <row r="6874" spans="2:12">
      <c r="B6874" s="4"/>
      <c r="H6874" s="11"/>
      <c r="I6874" s="11"/>
      <c r="J6874" s="11"/>
      <c r="K6874" s="11"/>
      <c r="L6874" s="8"/>
    </row>
    <row r="6875" spans="2:12">
      <c r="B6875" s="4"/>
      <c r="H6875" s="11"/>
      <c r="I6875" s="11"/>
      <c r="J6875" s="11"/>
      <c r="K6875" s="11"/>
      <c r="L6875" s="8"/>
    </row>
    <row r="6876" spans="2:12">
      <c r="B6876" s="4"/>
      <c r="H6876" s="11"/>
      <c r="I6876" s="11"/>
      <c r="J6876" s="11"/>
      <c r="K6876" s="11"/>
      <c r="L6876" s="8"/>
    </row>
    <row r="6877" spans="2:12">
      <c r="B6877" s="4"/>
      <c r="H6877" s="11"/>
      <c r="I6877" s="11"/>
      <c r="J6877" s="11"/>
      <c r="K6877" s="11"/>
      <c r="L6877" s="8"/>
    </row>
    <row r="6878" spans="2:12">
      <c r="B6878" s="4"/>
      <c r="H6878" s="11"/>
      <c r="I6878" s="11"/>
      <c r="J6878" s="11"/>
      <c r="K6878" s="11"/>
      <c r="L6878" s="8"/>
    </row>
    <row r="6879" spans="2:12">
      <c r="B6879" s="4"/>
      <c r="H6879" s="11"/>
      <c r="I6879" s="11"/>
      <c r="J6879" s="11"/>
      <c r="K6879" s="11"/>
      <c r="L6879" s="8"/>
    </row>
    <row r="6880" spans="2:12">
      <c r="B6880" s="4"/>
      <c r="H6880" s="11"/>
      <c r="I6880" s="11"/>
      <c r="J6880" s="11"/>
      <c r="K6880" s="11"/>
      <c r="L6880" s="8"/>
    </row>
    <row r="6881" spans="2:12">
      <c r="B6881" s="4"/>
      <c r="H6881" s="11"/>
      <c r="I6881" s="11"/>
      <c r="J6881" s="11"/>
      <c r="K6881" s="11"/>
      <c r="L6881" s="8"/>
    </row>
    <row r="6882" spans="2:12">
      <c r="B6882" s="4"/>
      <c r="H6882" s="11"/>
      <c r="I6882" s="11"/>
      <c r="J6882" s="11"/>
      <c r="K6882" s="11"/>
      <c r="L6882" s="8"/>
    </row>
    <row r="6883" spans="2:12">
      <c r="B6883" s="4"/>
      <c r="H6883" s="11"/>
      <c r="I6883" s="11"/>
      <c r="J6883" s="11"/>
      <c r="K6883" s="11"/>
      <c r="L6883" s="8"/>
    </row>
    <row r="6884" spans="2:12">
      <c r="B6884" s="4"/>
      <c r="H6884" s="11"/>
      <c r="I6884" s="11"/>
      <c r="J6884" s="11"/>
      <c r="K6884" s="11"/>
      <c r="L6884" s="8"/>
    </row>
    <row r="6885" spans="2:12">
      <c r="B6885" s="4"/>
      <c r="H6885" s="11"/>
      <c r="I6885" s="11"/>
      <c r="J6885" s="11"/>
      <c r="K6885" s="11"/>
      <c r="L6885" s="8"/>
    </row>
    <row r="6886" spans="2:12">
      <c r="B6886" s="4"/>
      <c r="H6886" s="11"/>
      <c r="I6886" s="11"/>
      <c r="J6886" s="11"/>
      <c r="K6886" s="11"/>
      <c r="L6886" s="8"/>
    </row>
    <row r="6887" spans="2:12">
      <c r="B6887" s="4"/>
      <c r="H6887" s="11"/>
      <c r="I6887" s="11"/>
      <c r="J6887" s="11"/>
      <c r="K6887" s="11"/>
      <c r="L6887" s="8"/>
    </row>
    <row r="6888" spans="2:12">
      <c r="B6888" s="4"/>
      <c r="H6888" s="11"/>
      <c r="I6888" s="11"/>
      <c r="J6888" s="11"/>
      <c r="K6888" s="11"/>
      <c r="L6888" s="8"/>
    </row>
    <row r="6889" spans="2:12">
      <c r="B6889" s="4"/>
      <c r="H6889" s="11"/>
      <c r="I6889" s="11"/>
      <c r="J6889" s="11"/>
      <c r="K6889" s="11"/>
      <c r="L6889" s="8"/>
    </row>
    <row r="6890" spans="2:12">
      <c r="B6890" s="4"/>
      <c r="H6890" s="11"/>
      <c r="I6890" s="11"/>
      <c r="J6890" s="11"/>
      <c r="K6890" s="11"/>
      <c r="L6890" s="8"/>
    </row>
    <row r="6891" spans="2:12">
      <c r="B6891" s="4"/>
      <c r="H6891" s="11"/>
      <c r="I6891" s="11"/>
      <c r="J6891" s="11"/>
      <c r="K6891" s="11"/>
      <c r="L6891" s="8"/>
    </row>
    <row r="6892" spans="2:12">
      <c r="B6892" s="4"/>
      <c r="H6892" s="11"/>
      <c r="I6892" s="11"/>
      <c r="J6892" s="11"/>
      <c r="K6892" s="11"/>
      <c r="L6892" s="8"/>
    </row>
    <row r="6893" spans="2:12">
      <c r="B6893" s="4"/>
      <c r="H6893" s="11"/>
      <c r="I6893" s="11"/>
      <c r="J6893" s="11"/>
      <c r="K6893" s="11"/>
      <c r="L6893" s="8"/>
    </row>
    <row r="6894" spans="2:12">
      <c r="B6894" s="4"/>
      <c r="H6894" s="11"/>
      <c r="I6894" s="11"/>
      <c r="J6894" s="11"/>
      <c r="K6894" s="11"/>
      <c r="L6894" s="8"/>
    </row>
    <row r="6895" spans="2:12">
      <c r="B6895" s="4"/>
      <c r="H6895" s="11"/>
      <c r="I6895" s="11"/>
      <c r="J6895" s="11"/>
      <c r="K6895" s="11"/>
      <c r="L6895" s="8"/>
    </row>
    <row r="6896" spans="2:12">
      <c r="B6896" s="4"/>
      <c r="H6896" s="11"/>
      <c r="I6896" s="11"/>
      <c r="J6896" s="11"/>
      <c r="K6896" s="11"/>
      <c r="L6896" s="8"/>
    </row>
    <row r="6897" spans="2:12">
      <c r="B6897" s="4"/>
      <c r="H6897" s="11"/>
      <c r="I6897" s="11"/>
      <c r="J6897" s="11"/>
      <c r="K6897" s="11"/>
      <c r="L6897" s="8"/>
    </row>
    <row r="6898" spans="2:12">
      <c r="B6898" s="4"/>
      <c r="H6898" s="11"/>
      <c r="I6898" s="11"/>
      <c r="J6898" s="11"/>
      <c r="K6898" s="11"/>
      <c r="L6898" s="8"/>
    </row>
    <row r="6899" spans="2:12">
      <c r="B6899" s="4"/>
      <c r="H6899" s="11"/>
      <c r="I6899" s="11"/>
      <c r="J6899" s="11"/>
      <c r="K6899" s="11"/>
      <c r="L6899" s="8"/>
    </row>
    <row r="6900" spans="2:12">
      <c r="B6900" s="4"/>
      <c r="H6900" s="11"/>
      <c r="I6900" s="11"/>
      <c r="J6900" s="11"/>
      <c r="K6900" s="11"/>
      <c r="L6900" s="8"/>
    </row>
    <row r="6901" spans="2:12">
      <c r="B6901" s="4"/>
      <c r="H6901" s="11"/>
      <c r="I6901" s="11"/>
      <c r="J6901" s="11"/>
      <c r="K6901" s="11"/>
      <c r="L6901" s="8"/>
    </row>
    <row r="6902" spans="2:12">
      <c r="B6902" s="4"/>
      <c r="H6902" s="11"/>
      <c r="I6902" s="11"/>
      <c r="J6902" s="11"/>
      <c r="K6902" s="11"/>
      <c r="L6902" s="8"/>
    </row>
    <row r="6903" spans="2:12">
      <c r="B6903" s="4"/>
      <c r="H6903" s="11"/>
      <c r="I6903" s="11"/>
      <c r="J6903" s="11"/>
      <c r="K6903" s="11"/>
      <c r="L6903" s="8"/>
    </row>
    <row r="6904" spans="2:12">
      <c r="B6904" s="4"/>
      <c r="H6904" s="11"/>
      <c r="I6904" s="11"/>
      <c r="J6904" s="11"/>
      <c r="K6904" s="11"/>
      <c r="L6904" s="8"/>
    </row>
    <row r="6905" spans="2:12">
      <c r="B6905" s="4"/>
      <c r="H6905" s="11"/>
      <c r="I6905" s="11"/>
      <c r="J6905" s="11"/>
      <c r="K6905" s="11"/>
      <c r="L6905" s="8"/>
    </row>
    <row r="6906" spans="2:12">
      <c r="B6906" s="4"/>
      <c r="H6906" s="11"/>
      <c r="I6906" s="11"/>
      <c r="J6906" s="11"/>
      <c r="K6906" s="11"/>
      <c r="L6906" s="8"/>
    </row>
    <row r="6907" spans="2:12">
      <c r="B6907" s="4"/>
      <c r="H6907" s="11"/>
      <c r="I6907" s="11"/>
      <c r="J6907" s="11"/>
      <c r="K6907" s="11"/>
      <c r="L6907" s="8"/>
    </row>
    <row r="6908" spans="2:12">
      <c r="B6908" s="4"/>
      <c r="H6908" s="11"/>
      <c r="I6908" s="11"/>
      <c r="J6908" s="11"/>
      <c r="K6908" s="11"/>
      <c r="L6908" s="8"/>
    </row>
    <row r="6909" spans="2:12">
      <c r="B6909" s="4"/>
      <c r="H6909" s="11"/>
      <c r="I6909" s="11"/>
      <c r="J6909" s="11"/>
      <c r="K6909" s="11"/>
      <c r="L6909" s="8"/>
    </row>
    <row r="6910" spans="2:12">
      <c r="B6910" s="4"/>
      <c r="H6910" s="11"/>
      <c r="I6910" s="11"/>
      <c r="J6910" s="11"/>
      <c r="K6910" s="11"/>
      <c r="L6910" s="8"/>
    </row>
    <row r="6911" spans="2:12">
      <c r="B6911" s="4"/>
      <c r="H6911" s="11"/>
      <c r="I6911" s="11"/>
      <c r="J6911" s="11"/>
      <c r="K6911" s="11"/>
      <c r="L6911" s="8"/>
    </row>
    <row r="6912" spans="2:12">
      <c r="B6912" s="4"/>
      <c r="H6912" s="11"/>
      <c r="I6912" s="11"/>
      <c r="J6912" s="11"/>
      <c r="K6912" s="11"/>
      <c r="L6912" s="8"/>
    </row>
    <row r="6913" spans="2:12">
      <c r="B6913" s="4"/>
      <c r="H6913" s="11"/>
      <c r="I6913" s="11"/>
      <c r="J6913" s="11"/>
      <c r="K6913" s="11"/>
      <c r="L6913" s="8"/>
    </row>
    <row r="6914" spans="2:12">
      <c r="B6914" s="4"/>
      <c r="H6914" s="11"/>
      <c r="I6914" s="11"/>
      <c r="J6914" s="11"/>
      <c r="K6914" s="11"/>
      <c r="L6914" s="8"/>
    </row>
    <row r="6915" spans="2:12">
      <c r="B6915" s="4"/>
      <c r="H6915" s="11"/>
      <c r="I6915" s="11"/>
      <c r="J6915" s="11"/>
      <c r="K6915" s="11"/>
      <c r="L6915" s="8"/>
    </row>
    <row r="6916" spans="2:12">
      <c r="B6916" s="4"/>
      <c r="H6916" s="11"/>
      <c r="I6916" s="11"/>
      <c r="J6916" s="11"/>
      <c r="K6916" s="11"/>
      <c r="L6916" s="8"/>
    </row>
    <row r="6917" spans="2:12">
      <c r="B6917" s="4"/>
      <c r="H6917" s="11"/>
      <c r="I6917" s="11"/>
      <c r="J6917" s="11"/>
      <c r="K6917" s="11"/>
      <c r="L6917" s="8"/>
    </row>
    <row r="6918" spans="2:12">
      <c r="B6918" s="4"/>
      <c r="H6918" s="11"/>
      <c r="I6918" s="11"/>
      <c r="J6918" s="11"/>
      <c r="K6918" s="11"/>
      <c r="L6918" s="8"/>
    </row>
    <row r="6919" spans="2:12">
      <c r="B6919" s="4"/>
      <c r="H6919" s="11"/>
      <c r="I6919" s="11"/>
      <c r="J6919" s="11"/>
      <c r="K6919" s="11"/>
      <c r="L6919" s="8"/>
    </row>
    <row r="6920" spans="2:12">
      <c r="B6920" s="4"/>
      <c r="H6920" s="11"/>
      <c r="I6920" s="11"/>
      <c r="J6920" s="11"/>
      <c r="K6920" s="11"/>
      <c r="L6920" s="8"/>
    </row>
    <row r="6921" spans="2:12">
      <c r="B6921" s="4"/>
      <c r="H6921" s="11"/>
      <c r="I6921" s="11"/>
      <c r="J6921" s="11"/>
      <c r="K6921" s="11"/>
      <c r="L6921" s="8"/>
    </row>
    <row r="6922" spans="2:12">
      <c r="B6922" s="4"/>
      <c r="H6922" s="11"/>
      <c r="I6922" s="11"/>
      <c r="J6922" s="11"/>
      <c r="K6922" s="11"/>
      <c r="L6922" s="8"/>
    </row>
    <row r="6923" spans="2:12">
      <c r="B6923" s="4"/>
      <c r="H6923" s="11"/>
      <c r="I6923" s="11"/>
      <c r="J6923" s="11"/>
      <c r="K6923" s="11"/>
      <c r="L6923" s="8"/>
    </row>
    <row r="6924" spans="2:12">
      <c r="B6924" s="4"/>
      <c r="H6924" s="11"/>
      <c r="I6924" s="11"/>
      <c r="J6924" s="11"/>
      <c r="K6924" s="11"/>
      <c r="L6924" s="8"/>
    </row>
    <row r="6925" spans="2:12">
      <c r="B6925" s="4"/>
      <c r="H6925" s="11"/>
      <c r="I6925" s="11"/>
      <c r="J6925" s="11"/>
      <c r="K6925" s="11"/>
      <c r="L6925" s="8"/>
    </row>
    <row r="6926" spans="2:12">
      <c r="B6926" s="4"/>
      <c r="H6926" s="11"/>
      <c r="I6926" s="11"/>
      <c r="J6926" s="11"/>
      <c r="K6926" s="11"/>
      <c r="L6926" s="8"/>
    </row>
    <row r="6927" spans="2:12">
      <c r="B6927" s="4"/>
      <c r="H6927" s="11"/>
      <c r="I6927" s="11"/>
      <c r="J6927" s="11"/>
      <c r="K6927" s="11"/>
      <c r="L6927" s="8"/>
    </row>
    <row r="6928" spans="2:12">
      <c r="B6928" s="4"/>
      <c r="H6928" s="11"/>
      <c r="I6928" s="11"/>
      <c r="J6928" s="11"/>
      <c r="K6928" s="11"/>
      <c r="L6928" s="8"/>
    </row>
    <row r="6929" spans="2:12">
      <c r="B6929" s="4"/>
      <c r="H6929" s="11"/>
      <c r="I6929" s="11"/>
      <c r="J6929" s="11"/>
      <c r="K6929" s="11"/>
      <c r="L6929" s="8"/>
    </row>
    <row r="6930" spans="2:12">
      <c r="B6930" s="4"/>
      <c r="H6930" s="11"/>
      <c r="I6930" s="11"/>
      <c r="J6930" s="11"/>
      <c r="K6930" s="11"/>
      <c r="L6930" s="8"/>
    </row>
    <row r="6931" spans="2:12">
      <c r="B6931" s="4"/>
      <c r="H6931" s="11"/>
      <c r="I6931" s="11"/>
      <c r="J6931" s="11"/>
      <c r="K6931" s="11"/>
      <c r="L6931" s="8"/>
    </row>
    <row r="6932" spans="2:12">
      <c r="B6932" s="4"/>
      <c r="H6932" s="11"/>
      <c r="I6932" s="11"/>
      <c r="J6932" s="11"/>
      <c r="K6932" s="11"/>
      <c r="L6932" s="8"/>
    </row>
    <row r="6933" spans="2:12">
      <c r="B6933" s="4"/>
      <c r="H6933" s="11"/>
      <c r="I6933" s="11"/>
      <c r="J6933" s="11"/>
      <c r="K6933" s="11"/>
      <c r="L6933" s="8"/>
    </row>
    <row r="6934" spans="2:12">
      <c r="B6934" s="4"/>
      <c r="H6934" s="11"/>
      <c r="I6934" s="11"/>
      <c r="J6934" s="11"/>
      <c r="K6934" s="11"/>
      <c r="L6934" s="8"/>
    </row>
    <row r="6935" spans="2:12">
      <c r="B6935" s="4"/>
      <c r="H6935" s="11"/>
      <c r="I6935" s="11"/>
      <c r="J6935" s="11"/>
      <c r="K6935" s="11"/>
      <c r="L6935" s="8"/>
    </row>
    <row r="6936" spans="2:12">
      <c r="B6936" s="4"/>
      <c r="H6936" s="11"/>
      <c r="I6936" s="11"/>
      <c r="J6936" s="11"/>
      <c r="K6936" s="11"/>
      <c r="L6936" s="8"/>
    </row>
    <row r="6937" spans="2:12">
      <c r="B6937" s="4"/>
      <c r="H6937" s="11"/>
      <c r="I6937" s="11"/>
      <c r="J6937" s="11"/>
      <c r="K6937" s="11"/>
      <c r="L6937" s="8"/>
    </row>
    <row r="6938" spans="2:12">
      <c r="B6938" s="4"/>
      <c r="H6938" s="11"/>
      <c r="I6938" s="11"/>
      <c r="J6938" s="11"/>
      <c r="K6938" s="11"/>
      <c r="L6938" s="8"/>
    </row>
    <row r="6939" spans="2:12">
      <c r="B6939" s="4"/>
      <c r="H6939" s="11"/>
      <c r="I6939" s="11"/>
      <c r="J6939" s="11"/>
      <c r="K6939" s="11"/>
      <c r="L6939" s="8"/>
    </row>
    <row r="6940" spans="2:12">
      <c r="B6940" s="4"/>
      <c r="H6940" s="11"/>
      <c r="I6940" s="11"/>
      <c r="J6940" s="11"/>
      <c r="K6940" s="11"/>
      <c r="L6940" s="8"/>
    </row>
    <row r="6941" spans="2:12">
      <c r="B6941" s="4"/>
      <c r="H6941" s="11"/>
      <c r="I6941" s="11"/>
      <c r="J6941" s="11"/>
      <c r="K6941" s="11"/>
      <c r="L6941" s="8"/>
    </row>
    <row r="6942" spans="2:12">
      <c r="B6942" s="4"/>
      <c r="H6942" s="11"/>
      <c r="I6942" s="11"/>
      <c r="J6942" s="11"/>
      <c r="K6942" s="11"/>
      <c r="L6942" s="8"/>
    </row>
    <row r="6943" spans="2:12">
      <c r="B6943" s="4"/>
      <c r="H6943" s="11"/>
      <c r="I6943" s="11"/>
      <c r="J6943" s="11"/>
      <c r="K6943" s="11"/>
      <c r="L6943" s="8"/>
    </row>
    <row r="6944" spans="2:12">
      <c r="B6944" s="4"/>
      <c r="H6944" s="11"/>
      <c r="I6944" s="11"/>
      <c r="J6944" s="11"/>
      <c r="K6944" s="11"/>
      <c r="L6944" s="8"/>
    </row>
    <row r="6945" spans="2:12">
      <c r="B6945" s="4"/>
      <c r="H6945" s="11"/>
      <c r="I6945" s="11"/>
      <c r="J6945" s="11"/>
      <c r="K6945" s="11"/>
      <c r="L6945" s="8"/>
    </row>
    <row r="6946" spans="2:12">
      <c r="B6946" s="4"/>
      <c r="H6946" s="11"/>
      <c r="I6946" s="11"/>
      <c r="J6946" s="11"/>
      <c r="K6946" s="11"/>
      <c r="L6946" s="8"/>
    </row>
    <row r="6947" spans="2:12">
      <c r="B6947" s="4"/>
      <c r="H6947" s="11"/>
      <c r="I6947" s="11"/>
      <c r="J6947" s="11"/>
      <c r="K6947" s="11"/>
      <c r="L6947" s="8"/>
    </row>
    <row r="6948" spans="2:12">
      <c r="B6948" s="4"/>
      <c r="H6948" s="11"/>
      <c r="I6948" s="11"/>
      <c r="J6948" s="11"/>
      <c r="K6948" s="11"/>
      <c r="L6948" s="8"/>
    </row>
    <row r="6949" spans="2:12">
      <c r="B6949" s="4"/>
      <c r="H6949" s="11"/>
      <c r="I6949" s="11"/>
      <c r="J6949" s="11"/>
      <c r="K6949" s="11"/>
      <c r="L6949" s="8"/>
    </row>
    <row r="6950" spans="2:12">
      <c r="B6950" s="4"/>
      <c r="H6950" s="11"/>
      <c r="I6950" s="11"/>
      <c r="J6950" s="11"/>
      <c r="K6950" s="11"/>
      <c r="L6950" s="8"/>
    </row>
    <row r="6951" spans="2:12">
      <c r="B6951" s="4"/>
      <c r="H6951" s="11"/>
      <c r="I6951" s="11"/>
      <c r="J6951" s="11"/>
      <c r="K6951" s="11"/>
      <c r="L6951" s="8"/>
    </row>
    <row r="6952" spans="2:12">
      <c r="B6952" s="4"/>
      <c r="H6952" s="11"/>
      <c r="I6952" s="11"/>
      <c r="J6952" s="11"/>
      <c r="K6952" s="11"/>
      <c r="L6952" s="8"/>
    </row>
    <row r="6953" spans="2:12">
      <c r="B6953" s="4"/>
      <c r="H6953" s="11"/>
      <c r="I6953" s="11"/>
      <c r="J6953" s="11"/>
      <c r="K6953" s="11"/>
      <c r="L6953" s="8"/>
    </row>
    <row r="6954" spans="2:12">
      <c r="B6954" s="4"/>
      <c r="H6954" s="11"/>
      <c r="I6954" s="11"/>
      <c r="J6954" s="11"/>
      <c r="K6954" s="11"/>
      <c r="L6954" s="8"/>
    </row>
    <row r="6955" spans="2:12">
      <c r="B6955" s="4"/>
      <c r="H6955" s="11"/>
      <c r="I6955" s="11"/>
      <c r="J6955" s="11"/>
      <c r="K6955" s="11"/>
      <c r="L6955" s="8"/>
    </row>
    <row r="6956" spans="2:12">
      <c r="B6956" s="4"/>
      <c r="H6956" s="11"/>
      <c r="I6956" s="11"/>
      <c r="J6956" s="11"/>
      <c r="K6956" s="11"/>
      <c r="L6956" s="8"/>
    </row>
    <row r="6957" spans="2:12">
      <c r="B6957" s="4"/>
      <c r="H6957" s="11"/>
      <c r="I6957" s="11"/>
      <c r="J6957" s="11"/>
      <c r="K6957" s="11"/>
      <c r="L6957" s="8"/>
    </row>
    <row r="6958" spans="2:12">
      <c r="B6958" s="4"/>
      <c r="H6958" s="11"/>
      <c r="I6958" s="11"/>
      <c r="J6958" s="11"/>
      <c r="K6958" s="11"/>
      <c r="L6958" s="8"/>
    </row>
    <row r="6959" spans="2:12">
      <c r="B6959" s="4"/>
      <c r="H6959" s="11"/>
      <c r="I6959" s="11"/>
      <c r="J6959" s="11"/>
      <c r="K6959" s="11"/>
      <c r="L6959" s="8"/>
    </row>
    <row r="6960" spans="2:12">
      <c r="B6960" s="4"/>
      <c r="H6960" s="11"/>
      <c r="I6960" s="11"/>
      <c r="J6960" s="11"/>
      <c r="K6960" s="11"/>
      <c r="L6960" s="8"/>
    </row>
    <row r="6961" spans="2:12">
      <c r="B6961" s="4"/>
      <c r="H6961" s="11"/>
      <c r="I6961" s="11"/>
      <c r="J6961" s="11"/>
      <c r="K6961" s="11"/>
      <c r="L6961" s="8"/>
    </row>
    <row r="6962" spans="2:12">
      <c r="B6962" s="4"/>
      <c r="H6962" s="11"/>
      <c r="I6962" s="11"/>
      <c r="J6962" s="11"/>
      <c r="K6962" s="11"/>
      <c r="L6962" s="8"/>
    </row>
    <row r="6963" spans="2:12">
      <c r="B6963" s="4"/>
      <c r="H6963" s="11"/>
      <c r="I6963" s="11"/>
      <c r="J6963" s="11"/>
      <c r="K6963" s="11"/>
      <c r="L6963" s="8"/>
    </row>
    <row r="6964" spans="2:12">
      <c r="B6964" s="4"/>
      <c r="H6964" s="11"/>
      <c r="I6964" s="11"/>
      <c r="J6964" s="11"/>
      <c r="K6964" s="11"/>
      <c r="L6964" s="8"/>
    </row>
    <row r="6965" spans="2:12">
      <c r="B6965" s="4"/>
      <c r="H6965" s="11"/>
      <c r="I6965" s="11"/>
      <c r="J6965" s="11"/>
      <c r="K6965" s="11"/>
      <c r="L6965" s="8"/>
    </row>
    <row r="6966" spans="2:12">
      <c r="B6966" s="4"/>
      <c r="H6966" s="11"/>
      <c r="I6966" s="11"/>
      <c r="J6966" s="11"/>
      <c r="K6966" s="11"/>
      <c r="L6966" s="8"/>
    </row>
    <row r="6967" spans="2:12">
      <c r="B6967" s="4"/>
      <c r="H6967" s="11"/>
      <c r="I6967" s="11"/>
      <c r="J6967" s="11"/>
      <c r="K6967" s="11"/>
      <c r="L6967" s="8"/>
    </row>
    <row r="6968" spans="2:12">
      <c r="B6968" s="4"/>
      <c r="H6968" s="11"/>
      <c r="I6968" s="11"/>
      <c r="J6968" s="11"/>
      <c r="K6968" s="11"/>
      <c r="L6968" s="8"/>
    </row>
    <row r="6969" spans="2:12">
      <c r="B6969" s="4"/>
      <c r="H6969" s="11"/>
      <c r="I6969" s="11"/>
      <c r="J6969" s="11"/>
      <c r="K6969" s="11"/>
      <c r="L6969" s="8"/>
    </row>
    <row r="6970" spans="2:12">
      <c r="B6970" s="4"/>
      <c r="H6970" s="11"/>
      <c r="I6970" s="11"/>
      <c r="J6970" s="11"/>
      <c r="K6970" s="11"/>
      <c r="L6970" s="8"/>
    </row>
    <row r="6971" spans="2:12">
      <c r="B6971" s="4"/>
      <c r="H6971" s="11"/>
      <c r="I6971" s="11"/>
      <c r="J6971" s="11"/>
      <c r="K6971" s="11"/>
      <c r="L6971" s="8"/>
    </row>
    <row r="6972" spans="2:12">
      <c r="B6972" s="4"/>
      <c r="H6972" s="11"/>
      <c r="I6972" s="11"/>
      <c r="J6972" s="11"/>
      <c r="K6972" s="11"/>
      <c r="L6972" s="8"/>
    </row>
    <row r="6973" spans="2:12">
      <c r="B6973" s="4"/>
      <c r="H6973" s="11"/>
      <c r="I6973" s="11"/>
      <c r="J6973" s="11"/>
      <c r="K6973" s="11"/>
      <c r="L6973" s="8"/>
    </row>
    <row r="6974" spans="2:12">
      <c r="B6974" s="4"/>
      <c r="H6974" s="11"/>
      <c r="I6974" s="11"/>
      <c r="J6974" s="11"/>
      <c r="K6974" s="11"/>
      <c r="L6974" s="8"/>
    </row>
    <row r="6975" spans="2:12">
      <c r="B6975" s="4"/>
      <c r="H6975" s="11"/>
      <c r="I6975" s="11"/>
      <c r="J6975" s="11"/>
      <c r="K6975" s="11"/>
      <c r="L6975" s="8"/>
    </row>
    <row r="6976" spans="2:12">
      <c r="B6976" s="4"/>
      <c r="H6976" s="11"/>
      <c r="I6976" s="11"/>
      <c r="J6976" s="11"/>
      <c r="K6976" s="11"/>
      <c r="L6976" s="8"/>
    </row>
    <row r="6977" spans="2:12">
      <c r="B6977" s="4"/>
      <c r="H6977" s="11"/>
      <c r="I6977" s="11"/>
      <c r="J6977" s="11"/>
      <c r="K6977" s="11"/>
      <c r="L6977" s="8"/>
    </row>
    <row r="6978" spans="2:12">
      <c r="B6978" s="4"/>
      <c r="H6978" s="11"/>
      <c r="I6978" s="11"/>
      <c r="J6978" s="11"/>
      <c r="K6978" s="11"/>
      <c r="L6978" s="8"/>
    </row>
    <row r="6979" spans="2:12">
      <c r="B6979" s="4"/>
      <c r="H6979" s="11"/>
      <c r="I6979" s="11"/>
      <c r="J6979" s="11"/>
      <c r="K6979" s="11"/>
      <c r="L6979" s="8"/>
    </row>
    <row r="6980" spans="2:12">
      <c r="B6980" s="4"/>
      <c r="H6980" s="11"/>
      <c r="I6980" s="11"/>
      <c r="J6980" s="11"/>
      <c r="K6980" s="11"/>
      <c r="L6980" s="8"/>
    </row>
    <row r="6981" spans="2:12">
      <c r="B6981" s="4"/>
      <c r="H6981" s="11"/>
      <c r="I6981" s="11"/>
      <c r="J6981" s="11"/>
      <c r="K6981" s="11"/>
      <c r="L6981" s="8"/>
    </row>
    <row r="6982" spans="2:12">
      <c r="B6982" s="4"/>
      <c r="H6982" s="11"/>
      <c r="I6982" s="11"/>
      <c r="J6982" s="11"/>
      <c r="K6982" s="11"/>
      <c r="L6982" s="8"/>
    </row>
    <row r="6983" spans="2:12">
      <c r="B6983" s="4"/>
      <c r="H6983" s="11"/>
      <c r="I6983" s="11"/>
      <c r="J6983" s="11"/>
      <c r="K6983" s="11"/>
      <c r="L6983" s="8"/>
    </row>
    <row r="6984" spans="2:12">
      <c r="B6984" s="4"/>
      <c r="H6984" s="11"/>
      <c r="I6984" s="11"/>
      <c r="J6984" s="11"/>
      <c r="K6984" s="11"/>
      <c r="L6984" s="8"/>
    </row>
    <row r="6985" spans="2:12">
      <c r="B6985" s="4"/>
      <c r="H6985" s="11"/>
      <c r="I6985" s="11"/>
      <c r="J6985" s="11"/>
      <c r="K6985" s="11"/>
      <c r="L6985" s="8"/>
    </row>
    <row r="6986" spans="2:12">
      <c r="B6986" s="4"/>
      <c r="H6986" s="11"/>
      <c r="I6986" s="11"/>
      <c r="J6986" s="11"/>
      <c r="K6986" s="11"/>
      <c r="L6986" s="8"/>
    </row>
    <row r="6987" spans="2:12">
      <c r="B6987" s="4"/>
      <c r="H6987" s="11"/>
      <c r="I6987" s="11"/>
      <c r="J6987" s="11"/>
      <c r="K6987" s="11"/>
      <c r="L6987" s="8"/>
    </row>
    <row r="6988" spans="2:12">
      <c r="B6988" s="4"/>
      <c r="H6988" s="11"/>
      <c r="I6988" s="11"/>
      <c r="J6988" s="11"/>
      <c r="K6988" s="11"/>
      <c r="L6988" s="8"/>
    </row>
    <row r="6989" spans="2:12">
      <c r="B6989" s="4"/>
      <c r="H6989" s="11"/>
      <c r="I6989" s="11"/>
      <c r="J6989" s="11"/>
      <c r="K6989" s="11"/>
      <c r="L6989" s="8"/>
    </row>
    <row r="6990" spans="2:12">
      <c r="B6990" s="4"/>
      <c r="H6990" s="11"/>
      <c r="I6990" s="11"/>
      <c r="J6990" s="11"/>
      <c r="K6990" s="11"/>
      <c r="L6990" s="8"/>
    </row>
    <row r="6991" spans="2:12">
      <c r="B6991" s="4"/>
      <c r="H6991" s="11"/>
      <c r="I6991" s="11"/>
      <c r="J6991" s="11"/>
      <c r="K6991" s="11"/>
      <c r="L6991" s="8"/>
    </row>
    <row r="6992" spans="2:12">
      <c r="B6992" s="4"/>
      <c r="H6992" s="11"/>
      <c r="I6992" s="11"/>
      <c r="J6992" s="11"/>
      <c r="K6992" s="11"/>
      <c r="L6992" s="8"/>
    </row>
    <row r="6993" spans="2:12">
      <c r="B6993" s="4"/>
      <c r="H6993" s="11"/>
      <c r="I6993" s="11"/>
      <c r="J6993" s="11"/>
      <c r="K6993" s="11"/>
      <c r="L6993" s="8"/>
    </row>
    <row r="6994" spans="2:12">
      <c r="B6994" s="4"/>
      <c r="H6994" s="11"/>
      <c r="I6994" s="11"/>
      <c r="J6994" s="11"/>
      <c r="K6994" s="11"/>
      <c r="L6994" s="8"/>
    </row>
    <row r="6995" spans="2:12">
      <c r="B6995" s="4"/>
      <c r="H6995" s="11"/>
      <c r="I6995" s="11"/>
      <c r="J6995" s="11"/>
      <c r="K6995" s="11"/>
      <c r="L6995" s="8"/>
    </row>
    <row r="6996" spans="2:12">
      <c r="B6996" s="4"/>
      <c r="H6996" s="11"/>
      <c r="I6996" s="11"/>
      <c r="J6996" s="11"/>
      <c r="K6996" s="11"/>
      <c r="L6996" s="8"/>
    </row>
    <row r="6997" spans="2:12">
      <c r="B6997" s="4"/>
      <c r="H6997" s="11"/>
      <c r="I6997" s="11"/>
      <c r="J6997" s="11"/>
      <c r="K6997" s="11"/>
      <c r="L6997" s="8"/>
    </row>
    <row r="6998" spans="2:12">
      <c r="B6998" s="4"/>
      <c r="H6998" s="11"/>
      <c r="I6998" s="11"/>
      <c r="J6998" s="11"/>
      <c r="K6998" s="11"/>
      <c r="L6998" s="8"/>
    </row>
    <row r="6999" spans="2:12">
      <c r="B6999" s="4"/>
      <c r="H6999" s="11"/>
      <c r="I6999" s="11"/>
      <c r="J6999" s="11"/>
      <c r="K6999" s="11"/>
      <c r="L6999" s="8"/>
    </row>
    <row r="7000" spans="2:12">
      <c r="B7000" s="4"/>
      <c r="H7000" s="11"/>
      <c r="I7000" s="11"/>
      <c r="J7000" s="11"/>
      <c r="K7000" s="11"/>
      <c r="L7000" s="8"/>
    </row>
    <row r="7001" spans="2:12">
      <c r="B7001" s="4"/>
      <c r="H7001" s="11"/>
      <c r="I7001" s="11"/>
      <c r="J7001" s="11"/>
      <c r="K7001" s="11"/>
      <c r="L7001" s="8"/>
    </row>
    <row r="7002" spans="2:12">
      <c r="B7002" s="4"/>
      <c r="H7002" s="11"/>
      <c r="I7002" s="11"/>
      <c r="J7002" s="11"/>
      <c r="K7002" s="11"/>
      <c r="L7002" s="8"/>
    </row>
    <row r="7003" spans="2:12">
      <c r="B7003" s="4"/>
      <c r="H7003" s="11"/>
      <c r="I7003" s="11"/>
      <c r="J7003" s="11"/>
      <c r="K7003" s="11"/>
      <c r="L7003" s="8"/>
    </row>
    <row r="7004" spans="2:12">
      <c r="B7004" s="4"/>
      <c r="H7004" s="11"/>
      <c r="I7004" s="11"/>
      <c r="J7004" s="11"/>
      <c r="K7004" s="11"/>
      <c r="L7004" s="8"/>
    </row>
    <row r="7005" spans="2:12">
      <c r="B7005" s="4"/>
      <c r="H7005" s="11"/>
      <c r="I7005" s="11"/>
      <c r="J7005" s="11"/>
      <c r="K7005" s="11"/>
      <c r="L7005" s="8"/>
    </row>
    <row r="7006" spans="2:12">
      <c r="B7006" s="4"/>
      <c r="H7006" s="11"/>
      <c r="I7006" s="11"/>
      <c r="J7006" s="11"/>
      <c r="K7006" s="11"/>
      <c r="L7006" s="8"/>
    </row>
    <row r="7007" spans="2:12">
      <c r="B7007" s="4"/>
      <c r="H7007" s="11"/>
      <c r="I7007" s="11"/>
      <c r="J7007" s="11"/>
      <c r="K7007" s="11"/>
      <c r="L7007" s="8"/>
    </row>
    <row r="7008" spans="2:12">
      <c r="B7008" s="4"/>
      <c r="H7008" s="11"/>
      <c r="I7008" s="11"/>
      <c r="J7008" s="11"/>
      <c r="K7008" s="11"/>
      <c r="L7008" s="8"/>
    </row>
    <row r="7009" spans="2:12">
      <c r="B7009" s="4"/>
      <c r="H7009" s="11"/>
      <c r="I7009" s="11"/>
      <c r="J7009" s="11"/>
      <c r="K7009" s="11"/>
      <c r="L7009" s="8"/>
    </row>
    <row r="7010" spans="2:12">
      <c r="B7010" s="4"/>
      <c r="H7010" s="11"/>
      <c r="I7010" s="11"/>
      <c r="J7010" s="11"/>
      <c r="K7010" s="11"/>
      <c r="L7010" s="8"/>
    </row>
    <row r="7011" spans="2:12">
      <c r="B7011" s="4"/>
      <c r="H7011" s="11"/>
      <c r="I7011" s="11"/>
      <c r="J7011" s="11"/>
      <c r="K7011" s="11"/>
      <c r="L7011" s="8"/>
    </row>
    <row r="7012" spans="2:12">
      <c r="B7012" s="4"/>
      <c r="H7012" s="11"/>
      <c r="I7012" s="11"/>
      <c r="J7012" s="11"/>
      <c r="K7012" s="11"/>
      <c r="L7012" s="8"/>
    </row>
    <row r="7013" spans="2:12">
      <c r="B7013" s="4"/>
      <c r="H7013" s="11"/>
      <c r="I7013" s="11"/>
      <c r="J7013" s="11"/>
      <c r="K7013" s="11"/>
      <c r="L7013" s="8"/>
    </row>
    <row r="7014" spans="2:12">
      <c r="B7014" s="4"/>
      <c r="H7014" s="11"/>
      <c r="I7014" s="11"/>
      <c r="J7014" s="11"/>
      <c r="K7014" s="11"/>
      <c r="L7014" s="8"/>
    </row>
    <row r="7015" spans="2:12">
      <c r="B7015" s="4"/>
      <c r="H7015" s="11"/>
      <c r="I7015" s="11"/>
      <c r="J7015" s="11"/>
      <c r="K7015" s="11"/>
      <c r="L7015" s="8"/>
    </row>
    <row r="7016" spans="2:12">
      <c r="B7016" s="4"/>
      <c r="H7016" s="11"/>
      <c r="I7016" s="11"/>
      <c r="J7016" s="11"/>
      <c r="K7016" s="11"/>
      <c r="L7016" s="8"/>
    </row>
    <row r="7017" spans="2:12">
      <c r="B7017" s="4"/>
      <c r="H7017" s="11"/>
      <c r="I7017" s="11"/>
      <c r="J7017" s="11"/>
      <c r="K7017" s="11"/>
      <c r="L7017" s="8"/>
    </row>
    <row r="7018" spans="2:12">
      <c r="B7018" s="4"/>
      <c r="H7018" s="11"/>
      <c r="I7018" s="11"/>
      <c r="J7018" s="11"/>
      <c r="K7018" s="11"/>
      <c r="L7018" s="8"/>
    </row>
    <row r="7019" spans="2:12">
      <c r="B7019" s="4"/>
      <c r="H7019" s="11"/>
      <c r="I7019" s="11"/>
      <c r="J7019" s="11"/>
      <c r="K7019" s="11"/>
      <c r="L7019" s="8"/>
    </row>
    <row r="7020" spans="2:12">
      <c r="B7020" s="4"/>
      <c r="H7020" s="11"/>
      <c r="I7020" s="11"/>
      <c r="J7020" s="11"/>
      <c r="K7020" s="11"/>
      <c r="L7020" s="8"/>
    </row>
    <row r="7021" spans="2:12">
      <c r="B7021" s="4"/>
      <c r="H7021" s="11"/>
      <c r="I7021" s="11"/>
      <c r="J7021" s="11"/>
      <c r="K7021" s="11"/>
      <c r="L7021" s="8"/>
    </row>
    <row r="7022" spans="2:12">
      <c r="B7022" s="4"/>
      <c r="H7022" s="11"/>
      <c r="I7022" s="11"/>
      <c r="J7022" s="11"/>
      <c r="K7022" s="11"/>
      <c r="L7022" s="8"/>
    </row>
    <row r="7023" spans="2:12">
      <c r="B7023" s="4"/>
      <c r="H7023" s="11"/>
      <c r="I7023" s="11"/>
      <c r="J7023" s="11"/>
      <c r="K7023" s="11"/>
      <c r="L7023" s="8"/>
    </row>
    <row r="7024" spans="2:12">
      <c r="B7024" s="4"/>
      <c r="H7024" s="11"/>
      <c r="I7024" s="11"/>
      <c r="J7024" s="11"/>
      <c r="K7024" s="11"/>
      <c r="L7024" s="8"/>
    </row>
    <row r="7025" spans="2:12">
      <c r="B7025" s="4"/>
      <c r="H7025" s="11"/>
      <c r="I7025" s="11"/>
      <c r="J7025" s="11"/>
      <c r="K7025" s="11"/>
      <c r="L7025" s="8"/>
    </row>
    <row r="7026" spans="2:12">
      <c r="B7026" s="4"/>
      <c r="H7026" s="11"/>
      <c r="I7026" s="11"/>
      <c r="J7026" s="11"/>
      <c r="K7026" s="11"/>
      <c r="L7026" s="8"/>
    </row>
    <row r="7027" spans="2:12">
      <c r="B7027" s="4"/>
      <c r="H7027" s="11"/>
      <c r="I7027" s="11"/>
      <c r="J7027" s="11"/>
      <c r="K7027" s="11"/>
      <c r="L7027" s="8"/>
    </row>
    <row r="7028" spans="2:12">
      <c r="B7028" s="4"/>
      <c r="H7028" s="11"/>
      <c r="I7028" s="11"/>
      <c r="J7028" s="11"/>
      <c r="K7028" s="11"/>
      <c r="L7028" s="8"/>
    </row>
    <row r="7029" spans="2:12">
      <c r="B7029" s="4"/>
      <c r="H7029" s="11"/>
      <c r="I7029" s="11"/>
      <c r="J7029" s="11"/>
      <c r="K7029" s="11"/>
      <c r="L7029" s="8"/>
    </row>
    <row r="7030" spans="2:12">
      <c r="B7030" s="4"/>
      <c r="H7030" s="11"/>
      <c r="I7030" s="11"/>
      <c r="J7030" s="11"/>
      <c r="K7030" s="11"/>
      <c r="L7030" s="8"/>
    </row>
    <row r="7031" spans="2:12">
      <c r="B7031" s="4"/>
      <c r="H7031" s="11"/>
      <c r="I7031" s="11"/>
      <c r="J7031" s="11"/>
      <c r="K7031" s="11"/>
      <c r="L7031" s="8"/>
    </row>
    <row r="7032" spans="2:12">
      <c r="B7032" s="4"/>
      <c r="H7032" s="11"/>
      <c r="I7032" s="11"/>
      <c r="J7032" s="11"/>
      <c r="K7032" s="11"/>
      <c r="L7032" s="8"/>
    </row>
    <row r="7033" spans="2:12">
      <c r="B7033" s="4"/>
      <c r="H7033" s="11"/>
      <c r="I7033" s="11"/>
      <c r="J7033" s="11"/>
      <c r="K7033" s="11"/>
      <c r="L7033" s="8"/>
    </row>
    <row r="7034" spans="2:12">
      <c r="B7034" s="4"/>
      <c r="H7034" s="11"/>
      <c r="I7034" s="11"/>
      <c r="J7034" s="11"/>
      <c r="K7034" s="11"/>
      <c r="L7034" s="8"/>
    </row>
    <row r="7035" spans="2:12">
      <c r="B7035" s="4"/>
      <c r="H7035" s="11"/>
      <c r="I7035" s="11"/>
      <c r="J7035" s="11"/>
      <c r="K7035" s="11"/>
      <c r="L7035" s="8"/>
    </row>
    <row r="7036" spans="2:12">
      <c r="B7036" s="4"/>
      <c r="H7036" s="11"/>
      <c r="I7036" s="11"/>
      <c r="J7036" s="11"/>
      <c r="K7036" s="11"/>
      <c r="L7036" s="8"/>
    </row>
    <row r="7037" spans="2:12">
      <c r="B7037" s="4"/>
      <c r="H7037" s="11"/>
      <c r="I7037" s="11"/>
      <c r="J7037" s="11"/>
      <c r="K7037" s="11"/>
      <c r="L7037" s="8"/>
    </row>
    <row r="7038" spans="2:12">
      <c r="B7038" s="4"/>
      <c r="H7038" s="11"/>
      <c r="I7038" s="11"/>
      <c r="J7038" s="11"/>
      <c r="K7038" s="11"/>
      <c r="L7038" s="8"/>
    </row>
    <row r="7039" spans="2:12">
      <c r="B7039" s="4"/>
      <c r="H7039" s="11"/>
      <c r="I7039" s="11"/>
      <c r="J7039" s="11"/>
      <c r="K7039" s="11"/>
      <c r="L7039" s="8"/>
    </row>
    <row r="7040" spans="2:12">
      <c r="B7040" s="4"/>
      <c r="H7040" s="11"/>
      <c r="I7040" s="11"/>
      <c r="J7040" s="11"/>
      <c r="K7040" s="11"/>
      <c r="L7040" s="8"/>
    </row>
    <row r="7041" spans="2:12">
      <c r="B7041" s="4"/>
      <c r="H7041" s="11"/>
      <c r="I7041" s="11"/>
      <c r="J7041" s="11"/>
      <c r="K7041" s="11"/>
      <c r="L7041" s="8"/>
    </row>
    <row r="7042" spans="2:12">
      <c r="B7042" s="4"/>
      <c r="H7042" s="11"/>
      <c r="I7042" s="11"/>
      <c r="J7042" s="11"/>
      <c r="K7042" s="11"/>
      <c r="L7042" s="8"/>
    </row>
    <row r="7043" spans="2:12">
      <c r="B7043" s="4"/>
      <c r="H7043" s="11"/>
      <c r="I7043" s="11"/>
      <c r="J7043" s="11"/>
      <c r="K7043" s="11"/>
      <c r="L7043" s="8"/>
    </row>
    <row r="7044" spans="2:12">
      <c r="B7044" s="4"/>
      <c r="H7044" s="11"/>
      <c r="I7044" s="11"/>
      <c r="J7044" s="11"/>
      <c r="K7044" s="11"/>
      <c r="L7044" s="8"/>
    </row>
    <row r="7045" spans="2:12">
      <c r="B7045" s="4"/>
      <c r="H7045" s="11"/>
      <c r="I7045" s="11"/>
      <c r="J7045" s="11"/>
      <c r="K7045" s="11"/>
      <c r="L7045" s="8"/>
    </row>
    <row r="7046" spans="2:12">
      <c r="B7046" s="4"/>
      <c r="H7046" s="11"/>
      <c r="I7046" s="11"/>
      <c r="J7046" s="11"/>
      <c r="K7046" s="11"/>
      <c r="L7046" s="8"/>
    </row>
    <row r="7047" spans="2:12">
      <c r="B7047" s="4"/>
      <c r="H7047" s="11"/>
      <c r="I7047" s="11"/>
      <c r="J7047" s="11"/>
      <c r="K7047" s="11"/>
      <c r="L7047" s="8"/>
    </row>
    <row r="7048" spans="2:12">
      <c r="B7048" s="4"/>
      <c r="H7048" s="11"/>
      <c r="I7048" s="11"/>
      <c r="J7048" s="11"/>
      <c r="K7048" s="11"/>
      <c r="L7048" s="8"/>
    </row>
    <row r="7049" spans="2:12">
      <c r="B7049" s="4"/>
      <c r="H7049" s="11"/>
      <c r="I7049" s="11"/>
      <c r="J7049" s="11"/>
      <c r="K7049" s="11"/>
      <c r="L7049" s="8"/>
    </row>
    <row r="7050" spans="2:12">
      <c r="B7050" s="4"/>
      <c r="H7050" s="11"/>
      <c r="I7050" s="11"/>
      <c r="J7050" s="11"/>
      <c r="K7050" s="11"/>
      <c r="L7050" s="8"/>
    </row>
    <row r="7051" spans="2:12">
      <c r="B7051" s="4"/>
      <c r="H7051" s="11"/>
      <c r="I7051" s="11"/>
      <c r="J7051" s="11"/>
      <c r="K7051" s="11"/>
      <c r="L7051" s="8"/>
    </row>
    <row r="7052" spans="2:12">
      <c r="B7052" s="4"/>
      <c r="H7052" s="11"/>
      <c r="I7052" s="11"/>
      <c r="J7052" s="11"/>
      <c r="K7052" s="11"/>
      <c r="L7052" s="8"/>
    </row>
    <row r="7053" spans="2:12">
      <c r="B7053" s="4"/>
      <c r="H7053" s="11"/>
      <c r="I7053" s="11"/>
      <c r="J7053" s="11"/>
      <c r="K7053" s="11"/>
      <c r="L7053" s="8"/>
    </row>
    <row r="7054" spans="2:12">
      <c r="B7054" s="4"/>
      <c r="H7054" s="11"/>
      <c r="I7054" s="11"/>
      <c r="J7054" s="11"/>
      <c r="K7054" s="11"/>
      <c r="L7054" s="8"/>
    </row>
    <row r="7055" spans="2:12">
      <c r="B7055" s="4"/>
      <c r="H7055" s="11"/>
      <c r="I7055" s="11"/>
      <c r="J7055" s="11"/>
      <c r="K7055" s="11"/>
      <c r="L7055" s="8"/>
    </row>
    <row r="7056" spans="2:12">
      <c r="B7056" s="4"/>
      <c r="H7056" s="11"/>
      <c r="I7056" s="11"/>
      <c r="J7056" s="11"/>
      <c r="K7056" s="11"/>
      <c r="L7056" s="8"/>
    </row>
    <row r="7057" spans="2:12">
      <c r="B7057" s="4"/>
      <c r="H7057" s="11"/>
      <c r="I7057" s="11"/>
      <c r="J7057" s="11"/>
      <c r="K7057" s="11"/>
      <c r="L7057" s="8"/>
    </row>
    <row r="7058" spans="2:12">
      <c r="B7058" s="4"/>
      <c r="H7058" s="11"/>
      <c r="I7058" s="11"/>
      <c r="J7058" s="11"/>
      <c r="K7058" s="11"/>
      <c r="L7058" s="8"/>
    </row>
    <row r="7059" spans="2:12">
      <c r="B7059" s="4"/>
      <c r="H7059" s="11"/>
      <c r="I7059" s="11"/>
      <c r="J7059" s="11"/>
      <c r="K7059" s="11"/>
      <c r="L7059" s="8"/>
    </row>
    <row r="7060" spans="2:12">
      <c r="B7060" s="4"/>
      <c r="H7060" s="11"/>
      <c r="I7060" s="11"/>
      <c r="J7060" s="11"/>
      <c r="K7060" s="11"/>
      <c r="L7060" s="8"/>
    </row>
    <row r="7061" spans="2:12">
      <c r="B7061" s="4"/>
      <c r="H7061" s="11"/>
      <c r="I7061" s="11"/>
      <c r="J7061" s="11"/>
      <c r="K7061" s="11"/>
      <c r="L7061" s="8"/>
    </row>
    <row r="7062" spans="2:12">
      <c r="B7062" s="4"/>
      <c r="H7062" s="11"/>
      <c r="I7062" s="11"/>
      <c r="J7062" s="11"/>
      <c r="K7062" s="11"/>
      <c r="L7062" s="8"/>
    </row>
    <row r="7063" spans="2:12">
      <c r="B7063" s="4"/>
      <c r="H7063" s="11"/>
      <c r="I7063" s="11"/>
      <c r="J7063" s="11"/>
      <c r="K7063" s="11"/>
      <c r="L7063" s="8"/>
    </row>
    <row r="7064" spans="2:12">
      <c r="B7064" s="4"/>
      <c r="H7064" s="11"/>
      <c r="I7064" s="11"/>
      <c r="J7064" s="11"/>
      <c r="K7064" s="11"/>
      <c r="L7064" s="8"/>
    </row>
    <row r="7065" spans="2:12">
      <c r="B7065" s="4"/>
      <c r="H7065" s="11"/>
      <c r="I7065" s="11"/>
      <c r="J7065" s="11"/>
      <c r="K7065" s="11"/>
      <c r="L7065" s="8"/>
    </row>
    <row r="7066" spans="2:12">
      <c r="B7066" s="4"/>
      <c r="H7066" s="11"/>
      <c r="I7066" s="11"/>
      <c r="J7066" s="11"/>
      <c r="K7066" s="11"/>
      <c r="L7066" s="8"/>
    </row>
    <row r="7067" spans="2:12">
      <c r="B7067" s="4"/>
      <c r="H7067" s="11"/>
      <c r="I7067" s="11"/>
      <c r="J7067" s="11"/>
      <c r="K7067" s="11"/>
      <c r="L7067" s="8"/>
    </row>
    <row r="7068" spans="2:12">
      <c r="B7068" s="4"/>
      <c r="H7068" s="11"/>
      <c r="I7068" s="11"/>
      <c r="J7068" s="11"/>
      <c r="K7068" s="11"/>
      <c r="L7068" s="8"/>
    </row>
    <row r="7069" spans="2:12">
      <c r="B7069" s="4"/>
      <c r="H7069" s="11"/>
      <c r="I7069" s="11"/>
      <c r="J7069" s="11"/>
      <c r="K7069" s="11"/>
      <c r="L7069" s="8"/>
    </row>
    <row r="7070" spans="2:12">
      <c r="B7070" s="4"/>
      <c r="H7070" s="11"/>
      <c r="I7070" s="11"/>
      <c r="J7070" s="11"/>
      <c r="K7070" s="11"/>
      <c r="L7070" s="8"/>
    </row>
    <row r="7071" spans="2:12">
      <c r="B7071" s="4"/>
      <c r="H7071" s="11"/>
      <c r="I7071" s="11"/>
      <c r="J7071" s="11"/>
      <c r="K7071" s="11"/>
      <c r="L7071" s="8"/>
    </row>
    <row r="7072" spans="2:12">
      <c r="B7072" s="4"/>
      <c r="H7072" s="11"/>
      <c r="I7072" s="11"/>
      <c r="J7072" s="11"/>
      <c r="K7072" s="11"/>
      <c r="L7072" s="8"/>
    </row>
    <row r="7073" spans="2:12">
      <c r="B7073" s="4"/>
      <c r="H7073" s="11"/>
      <c r="I7073" s="11"/>
      <c r="J7073" s="11"/>
      <c r="K7073" s="11"/>
      <c r="L7073" s="8"/>
    </row>
    <row r="7074" spans="2:12">
      <c r="B7074" s="4"/>
      <c r="H7074" s="11"/>
      <c r="I7074" s="11"/>
      <c r="J7074" s="11"/>
      <c r="K7074" s="11"/>
      <c r="L7074" s="8"/>
    </row>
    <row r="7075" spans="2:12">
      <c r="B7075" s="4"/>
      <c r="H7075" s="11"/>
      <c r="I7075" s="11"/>
      <c r="J7075" s="11"/>
      <c r="K7075" s="11"/>
      <c r="L7075" s="8"/>
    </row>
    <row r="7076" spans="2:12">
      <c r="B7076" s="4"/>
      <c r="H7076" s="11"/>
      <c r="I7076" s="11"/>
      <c r="J7076" s="11"/>
      <c r="K7076" s="11"/>
      <c r="L7076" s="8"/>
    </row>
    <row r="7077" spans="2:12">
      <c r="B7077" s="4"/>
      <c r="H7077" s="11"/>
      <c r="I7077" s="11"/>
      <c r="J7077" s="11"/>
      <c r="K7077" s="11"/>
      <c r="L7077" s="8"/>
    </row>
    <row r="7078" spans="2:12">
      <c r="B7078" s="4"/>
      <c r="H7078" s="11"/>
      <c r="I7078" s="11"/>
      <c r="J7078" s="11"/>
      <c r="K7078" s="11"/>
      <c r="L7078" s="8"/>
    </row>
    <row r="7079" spans="2:12">
      <c r="B7079" s="4"/>
      <c r="H7079" s="11"/>
      <c r="I7079" s="11"/>
      <c r="J7079" s="11"/>
      <c r="K7079" s="11"/>
      <c r="L7079" s="8"/>
    </row>
    <row r="7080" spans="2:12">
      <c r="B7080" s="4"/>
      <c r="H7080" s="11"/>
      <c r="I7080" s="11"/>
      <c r="J7080" s="11"/>
      <c r="K7080" s="11"/>
      <c r="L7080" s="8"/>
    </row>
    <row r="7081" spans="2:12">
      <c r="B7081" s="4"/>
      <c r="H7081" s="11"/>
      <c r="I7081" s="11"/>
      <c r="J7081" s="11"/>
      <c r="K7081" s="11"/>
      <c r="L7081" s="8"/>
    </row>
    <row r="7082" spans="2:12">
      <c r="B7082" s="4"/>
      <c r="H7082" s="11"/>
      <c r="I7082" s="11"/>
      <c r="J7082" s="11"/>
      <c r="K7082" s="11"/>
      <c r="L7082" s="8"/>
    </row>
    <row r="7083" spans="2:12">
      <c r="B7083" s="4"/>
      <c r="H7083" s="11"/>
      <c r="I7083" s="11"/>
      <c r="J7083" s="11"/>
      <c r="K7083" s="11"/>
      <c r="L7083" s="8"/>
    </row>
    <row r="7084" spans="2:12">
      <c r="B7084" s="4"/>
      <c r="H7084" s="11"/>
      <c r="I7084" s="11"/>
      <c r="J7084" s="11"/>
      <c r="K7084" s="11"/>
      <c r="L7084" s="8"/>
    </row>
    <row r="7085" spans="2:12">
      <c r="B7085" s="4"/>
      <c r="H7085" s="11"/>
      <c r="I7085" s="11"/>
      <c r="J7085" s="11"/>
      <c r="K7085" s="11"/>
      <c r="L7085" s="8"/>
    </row>
    <row r="7086" spans="2:12">
      <c r="B7086" s="4"/>
      <c r="H7086" s="11"/>
      <c r="I7086" s="11"/>
      <c r="J7086" s="11"/>
      <c r="K7086" s="11"/>
      <c r="L7086" s="8"/>
    </row>
    <row r="7087" spans="2:12">
      <c r="B7087" s="4"/>
      <c r="H7087" s="11"/>
      <c r="I7087" s="11"/>
      <c r="J7087" s="11"/>
      <c r="K7087" s="11"/>
      <c r="L7087" s="8"/>
    </row>
    <row r="7088" spans="2:12">
      <c r="B7088" s="4"/>
      <c r="H7088" s="11"/>
      <c r="I7088" s="11"/>
      <c r="J7088" s="11"/>
      <c r="K7088" s="11"/>
      <c r="L7088" s="8"/>
    </row>
    <row r="7089" spans="2:12">
      <c r="B7089" s="4"/>
      <c r="H7089" s="11"/>
      <c r="I7089" s="11"/>
      <c r="J7089" s="11"/>
      <c r="K7089" s="11"/>
      <c r="L7089" s="8"/>
    </row>
    <row r="7090" spans="2:12">
      <c r="B7090" s="4"/>
      <c r="H7090" s="11"/>
      <c r="I7090" s="11"/>
      <c r="J7090" s="11"/>
      <c r="K7090" s="11"/>
      <c r="L7090" s="8"/>
    </row>
    <row r="7091" spans="2:12">
      <c r="B7091" s="4"/>
      <c r="H7091" s="11"/>
      <c r="I7091" s="11"/>
      <c r="J7091" s="11"/>
      <c r="K7091" s="11"/>
      <c r="L7091" s="8"/>
    </row>
    <row r="7092" spans="2:12">
      <c r="B7092" s="4"/>
      <c r="H7092" s="11"/>
      <c r="I7092" s="11"/>
      <c r="J7092" s="11"/>
      <c r="K7092" s="11"/>
      <c r="L7092" s="8"/>
    </row>
    <row r="7093" spans="2:12">
      <c r="B7093" s="4"/>
      <c r="H7093" s="11"/>
      <c r="I7093" s="11"/>
      <c r="J7093" s="11"/>
      <c r="K7093" s="11"/>
      <c r="L7093" s="8"/>
    </row>
    <row r="7094" spans="2:12">
      <c r="B7094" s="4"/>
      <c r="H7094" s="11"/>
      <c r="I7094" s="11"/>
      <c r="J7094" s="11"/>
      <c r="K7094" s="11"/>
      <c r="L7094" s="8"/>
    </row>
    <row r="7095" spans="2:12">
      <c r="B7095" s="4"/>
      <c r="H7095" s="11"/>
      <c r="I7095" s="11"/>
      <c r="J7095" s="11"/>
      <c r="K7095" s="11"/>
      <c r="L7095" s="8"/>
    </row>
    <row r="7096" spans="2:12">
      <c r="B7096" s="4"/>
      <c r="H7096" s="11"/>
      <c r="I7096" s="11"/>
      <c r="J7096" s="11"/>
      <c r="K7096" s="11"/>
      <c r="L7096" s="8"/>
    </row>
    <row r="7097" spans="2:12">
      <c r="B7097" s="4"/>
      <c r="H7097" s="11"/>
      <c r="I7097" s="11"/>
      <c r="J7097" s="11"/>
      <c r="K7097" s="11"/>
      <c r="L7097" s="8"/>
    </row>
    <row r="7098" spans="2:12">
      <c r="B7098" s="4"/>
      <c r="H7098" s="11"/>
      <c r="I7098" s="11"/>
      <c r="J7098" s="11"/>
      <c r="K7098" s="11"/>
      <c r="L7098" s="8"/>
    </row>
    <row r="7099" spans="2:12">
      <c r="B7099" s="4"/>
      <c r="H7099" s="11"/>
      <c r="I7099" s="11"/>
      <c r="J7099" s="11"/>
      <c r="K7099" s="11"/>
      <c r="L7099" s="8"/>
    </row>
    <row r="7100" spans="2:12">
      <c r="B7100" s="4"/>
      <c r="H7100" s="11"/>
      <c r="I7100" s="11"/>
      <c r="J7100" s="11"/>
      <c r="K7100" s="11"/>
      <c r="L7100" s="8"/>
    </row>
    <row r="7101" spans="2:12">
      <c r="B7101" s="4"/>
      <c r="H7101" s="11"/>
      <c r="I7101" s="11"/>
      <c r="J7101" s="11"/>
      <c r="K7101" s="11"/>
      <c r="L7101" s="8"/>
    </row>
    <row r="7102" spans="2:12">
      <c r="B7102" s="4"/>
      <c r="H7102" s="11"/>
      <c r="I7102" s="11"/>
      <c r="J7102" s="11"/>
      <c r="K7102" s="11"/>
      <c r="L7102" s="8"/>
    </row>
    <row r="7103" spans="2:12">
      <c r="B7103" s="4"/>
      <c r="H7103" s="11"/>
      <c r="I7103" s="11"/>
      <c r="J7103" s="11"/>
      <c r="K7103" s="11"/>
      <c r="L7103" s="8"/>
    </row>
    <row r="7104" spans="2:12">
      <c r="B7104" s="4"/>
      <c r="H7104" s="11"/>
      <c r="I7104" s="11"/>
      <c r="J7104" s="11"/>
      <c r="K7104" s="11"/>
      <c r="L7104" s="8"/>
    </row>
    <row r="7105" spans="2:12">
      <c r="B7105" s="4"/>
      <c r="H7105" s="11"/>
      <c r="I7105" s="11"/>
      <c r="J7105" s="11"/>
      <c r="K7105" s="11"/>
      <c r="L7105" s="8"/>
    </row>
    <row r="7106" spans="2:12">
      <c r="B7106" s="4"/>
      <c r="H7106" s="11"/>
      <c r="I7106" s="11"/>
      <c r="J7106" s="11"/>
      <c r="K7106" s="11"/>
      <c r="L7106" s="8"/>
    </row>
    <row r="7107" spans="2:12">
      <c r="B7107" s="4"/>
      <c r="H7107" s="11"/>
      <c r="I7107" s="11"/>
      <c r="J7107" s="11"/>
      <c r="K7107" s="11"/>
      <c r="L7107" s="8"/>
    </row>
    <row r="7108" spans="2:12">
      <c r="B7108" s="4"/>
      <c r="H7108" s="11"/>
      <c r="I7108" s="11"/>
      <c r="J7108" s="11"/>
      <c r="K7108" s="11"/>
      <c r="L7108" s="8"/>
    </row>
    <row r="7109" spans="2:12">
      <c r="B7109" s="4"/>
      <c r="H7109" s="11"/>
      <c r="I7109" s="11"/>
      <c r="J7109" s="11"/>
      <c r="K7109" s="11"/>
      <c r="L7109" s="8"/>
    </row>
    <row r="7110" spans="2:12">
      <c r="B7110" s="4"/>
      <c r="H7110" s="11"/>
      <c r="I7110" s="11"/>
      <c r="J7110" s="11"/>
      <c r="K7110" s="11"/>
      <c r="L7110" s="8"/>
    </row>
    <row r="7111" spans="2:12">
      <c r="B7111" s="4"/>
      <c r="H7111" s="11"/>
      <c r="I7111" s="11"/>
      <c r="J7111" s="11"/>
      <c r="K7111" s="11"/>
      <c r="L7111" s="8"/>
    </row>
    <row r="7112" spans="2:12">
      <c r="B7112" s="4"/>
      <c r="H7112" s="11"/>
      <c r="I7112" s="11"/>
      <c r="J7112" s="11"/>
      <c r="K7112" s="11"/>
      <c r="L7112" s="8"/>
    </row>
    <row r="7113" spans="2:12">
      <c r="B7113" s="4"/>
      <c r="H7113" s="11"/>
      <c r="I7113" s="11"/>
      <c r="J7113" s="11"/>
      <c r="K7113" s="11"/>
      <c r="L7113" s="8"/>
    </row>
    <row r="7114" spans="2:12">
      <c r="B7114" s="4"/>
      <c r="H7114" s="11"/>
      <c r="I7114" s="11"/>
      <c r="J7114" s="11"/>
      <c r="K7114" s="11"/>
      <c r="L7114" s="8"/>
    </row>
    <row r="7115" spans="2:12">
      <c r="B7115" s="4"/>
      <c r="H7115" s="11"/>
      <c r="I7115" s="11"/>
      <c r="J7115" s="11"/>
      <c r="K7115" s="11"/>
      <c r="L7115" s="8"/>
    </row>
    <row r="7116" spans="2:12">
      <c r="B7116" s="4"/>
      <c r="H7116" s="11"/>
      <c r="I7116" s="11"/>
      <c r="J7116" s="11"/>
      <c r="K7116" s="11"/>
      <c r="L7116" s="8"/>
    </row>
    <row r="7117" spans="2:12">
      <c r="B7117" s="4"/>
      <c r="H7117" s="11"/>
      <c r="I7117" s="11"/>
      <c r="J7117" s="11"/>
      <c r="K7117" s="11"/>
      <c r="L7117" s="8"/>
    </row>
    <row r="7118" spans="2:12">
      <c r="B7118" s="4"/>
      <c r="H7118" s="11"/>
      <c r="I7118" s="11"/>
      <c r="J7118" s="11"/>
      <c r="K7118" s="11"/>
      <c r="L7118" s="8"/>
    </row>
    <row r="7119" spans="2:12">
      <c r="B7119" s="4"/>
      <c r="H7119" s="11"/>
      <c r="I7119" s="11"/>
      <c r="J7119" s="11"/>
      <c r="K7119" s="11"/>
      <c r="L7119" s="8"/>
    </row>
    <row r="7120" spans="2:12">
      <c r="B7120" s="4"/>
      <c r="H7120" s="11"/>
      <c r="I7120" s="11"/>
      <c r="J7120" s="11"/>
      <c r="K7120" s="11"/>
      <c r="L7120" s="8"/>
    </row>
    <row r="7121" spans="2:12">
      <c r="B7121" s="4"/>
      <c r="H7121" s="11"/>
      <c r="I7121" s="11"/>
      <c r="J7121" s="11"/>
      <c r="K7121" s="11"/>
      <c r="L7121" s="8"/>
    </row>
    <row r="7122" spans="2:12">
      <c r="B7122" s="4"/>
      <c r="H7122" s="11"/>
      <c r="I7122" s="11"/>
      <c r="J7122" s="11"/>
      <c r="K7122" s="11"/>
      <c r="L7122" s="8"/>
    </row>
    <row r="7123" spans="2:12">
      <c r="B7123" s="4"/>
      <c r="H7123" s="11"/>
      <c r="I7123" s="11"/>
      <c r="J7123" s="11"/>
      <c r="K7123" s="11"/>
      <c r="L7123" s="8"/>
    </row>
    <row r="7124" spans="2:12">
      <c r="B7124" s="4"/>
      <c r="H7124" s="11"/>
      <c r="I7124" s="11"/>
      <c r="J7124" s="11"/>
      <c r="K7124" s="11"/>
      <c r="L7124" s="8"/>
    </row>
    <row r="7125" spans="2:12">
      <c r="B7125" s="4"/>
      <c r="H7125" s="11"/>
      <c r="I7125" s="11"/>
      <c r="J7125" s="11"/>
      <c r="K7125" s="11"/>
      <c r="L7125" s="8"/>
    </row>
    <row r="7126" spans="2:12">
      <c r="B7126" s="4"/>
      <c r="H7126" s="11"/>
      <c r="I7126" s="11"/>
      <c r="J7126" s="11"/>
      <c r="K7126" s="11"/>
      <c r="L7126" s="8"/>
    </row>
    <row r="7127" spans="2:12">
      <c r="B7127" s="4"/>
      <c r="H7127" s="11"/>
      <c r="I7127" s="11"/>
      <c r="J7127" s="11"/>
      <c r="K7127" s="11"/>
      <c r="L7127" s="8"/>
    </row>
    <row r="7128" spans="2:12">
      <c r="B7128" s="4"/>
      <c r="H7128" s="11"/>
      <c r="I7128" s="11"/>
      <c r="J7128" s="11"/>
      <c r="K7128" s="11"/>
      <c r="L7128" s="8"/>
    </row>
    <row r="7129" spans="2:12">
      <c r="B7129" s="4"/>
      <c r="H7129" s="11"/>
      <c r="I7129" s="11"/>
      <c r="J7129" s="11"/>
      <c r="K7129" s="11"/>
      <c r="L7129" s="8"/>
    </row>
    <row r="7130" spans="2:12">
      <c r="B7130" s="4"/>
      <c r="H7130" s="11"/>
      <c r="I7130" s="11"/>
      <c r="J7130" s="11"/>
      <c r="K7130" s="11"/>
      <c r="L7130" s="8"/>
    </row>
    <row r="7131" spans="2:12">
      <c r="B7131" s="4"/>
      <c r="H7131" s="11"/>
      <c r="I7131" s="11"/>
      <c r="J7131" s="11"/>
      <c r="K7131" s="11"/>
      <c r="L7131" s="8"/>
    </row>
    <row r="7132" spans="2:12">
      <c r="B7132" s="4"/>
      <c r="H7132" s="11"/>
      <c r="I7132" s="11"/>
      <c r="J7132" s="11"/>
      <c r="K7132" s="11"/>
      <c r="L7132" s="8"/>
    </row>
    <row r="7133" spans="2:12">
      <c r="B7133" s="4"/>
      <c r="H7133" s="11"/>
      <c r="I7133" s="11"/>
      <c r="J7133" s="11"/>
      <c r="K7133" s="11"/>
      <c r="L7133" s="8"/>
    </row>
    <row r="7134" spans="2:12">
      <c r="B7134" s="4"/>
      <c r="H7134" s="11"/>
      <c r="I7134" s="11"/>
      <c r="J7134" s="11"/>
      <c r="K7134" s="11"/>
      <c r="L7134" s="8"/>
    </row>
    <row r="7135" spans="2:12">
      <c r="B7135" s="4"/>
      <c r="H7135" s="11"/>
      <c r="I7135" s="11"/>
      <c r="J7135" s="11"/>
      <c r="K7135" s="11"/>
      <c r="L7135" s="8"/>
    </row>
    <row r="7136" spans="2:12">
      <c r="B7136" s="4"/>
      <c r="H7136" s="11"/>
      <c r="I7136" s="11"/>
      <c r="J7136" s="11"/>
      <c r="K7136" s="11"/>
      <c r="L7136" s="8"/>
    </row>
    <row r="7137" spans="2:12">
      <c r="B7137" s="4"/>
      <c r="H7137" s="11"/>
      <c r="I7137" s="11"/>
      <c r="J7137" s="11"/>
      <c r="K7137" s="11"/>
      <c r="L7137" s="8"/>
    </row>
    <row r="7138" spans="2:12">
      <c r="B7138" s="4"/>
      <c r="H7138" s="11"/>
      <c r="I7138" s="11"/>
      <c r="J7138" s="11"/>
      <c r="K7138" s="11"/>
      <c r="L7138" s="8"/>
    </row>
    <row r="7139" spans="2:12">
      <c r="B7139" s="4"/>
      <c r="H7139" s="11"/>
      <c r="I7139" s="11"/>
      <c r="J7139" s="11"/>
      <c r="K7139" s="11"/>
      <c r="L7139" s="8"/>
    </row>
    <row r="7140" spans="2:12">
      <c r="B7140" s="4"/>
      <c r="H7140" s="11"/>
      <c r="I7140" s="11"/>
      <c r="J7140" s="11"/>
      <c r="K7140" s="11"/>
      <c r="L7140" s="8"/>
    </row>
    <row r="7141" spans="2:12">
      <c r="B7141" s="4"/>
      <c r="H7141" s="11"/>
      <c r="I7141" s="11"/>
      <c r="J7141" s="11"/>
      <c r="K7141" s="11"/>
      <c r="L7141" s="8"/>
    </row>
    <row r="7142" spans="2:12">
      <c r="B7142" s="4"/>
      <c r="H7142" s="11"/>
      <c r="I7142" s="11"/>
      <c r="J7142" s="11"/>
      <c r="K7142" s="11"/>
      <c r="L7142" s="8"/>
    </row>
    <row r="7143" spans="2:12">
      <c r="B7143" s="4"/>
      <c r="H7143" s="11"/>
      <c r="I7143" s="11"/>
      <c r="J7143" s="11"/>
      <c r="K7143" s="11"/>
      <c r="L7143" s="8"/>
    </row>
    <row r="7144" spans="2:12">
      <c r="B7144" s="4"/>
      <c r="H7144" s="11"/>
      <c r="I7144" s="11"/>
      <c r="J7144" s="11"/>
      <c r="K7144" s="11"/>
      <c r="L7144" s="8"/>
    </row>
    <row r="7145" spans="2:12">
      <c r="B7145" s="4"/>
      <c r="H7145" s="11"/>
      <c r="I7145" s="11"/>
      <c r="J7145" s="11"/>
      <c r="K7145" s="11"/>
      <c r="L7145" s="8"/>
    </row>
    <row r="7146" spans="2:12">
      <c r="B7146" s="4"/>
      <c r="H7146" s="11"/>
      <c r="I7146" s="11"/>
      <c r="J7146" s="11"/>
      <c r="K7146" s="11"/>
      <c r="L7146" s="8"/>
    </row>
    <row r="7147" spans="2:12">
      <c r="B7147" s="4"/>
      <c r="H7147" s="11"/>
      <c r="I7147" s="11"/>
      <c r="J7147" s="11"/>
      <c r="K7147" s="11"/>
      <c r="L7147" s="8"/>
    </row>
    <row r="7148" spans="2:12">
      <c r="B7148" s="4"/>
      <c r="H7148" s="11"/>
      <c r="I7148" s="11"/>
      <c r="J7148" s="11"/>
      <c r="K7148" s="11"/>
      <c r="L7148" s="8"/>
    </row>
    <row r="7149" spans="2:12">
      <c r="B7149" s="4"/>
      <c r="H7149" s="11"/>
      <c r="I7149" s="11"/>
      <c r="J7149" s="11"/>
      <c r="K7149" s="11"/>
      <c r="L7149" s="8"/>
    </row>
    <row r="7150" spans="2:12">
      <c r="B7150" s="4"/>
      <c r="H7150" s="11"/>
      <c r="I7150" s="11"/>
      <c r="J7150" s="11"/>
      <c r="K7150" s="11"/>
      <c r="L7150" s="8"/>
    </row>
    <row r="7151" spans="2:12">
      <c r="B7151" s="4"/>
      <c r="H7151" s="11"/>
      <c r="I7151" s="11"/>
      <c r="J7151" s="11"/>
      <c r="K7151" s="11"/>
      <c r="L7151" s="8"/>
    </row>
    <row r="7152" spans="2:12">
      <c r="B7152" s="4"/>
      <c r="H7152" s="11"/>
      <c r="I7152" s="11"/>
      <c r="J7152" s="11"/>
      <c r="K7152" s="11"/>
      <c r="L7152" s="8"/>
    </row>
    <row r="7153" spans="2:12">
      <c r="B7153" s="4"/>
      <c r="H7153" s="11"/>
      <c r="I7153" s="11"/>
      <c r="J7153" s="11"/>
      <c r="K7153" s="11"/>
      <c r="L7153" s="8"/>
    </row>
    <row r="7154" spans="2:12">
      <c r="B7154" s="4"/>
      <c r="H7154" s="11"/>
      <c r="I7154" s="11"/>
      <c r="J7154" s="11"/>
      <c r="K7154" s="11"/>
      <c r="L7154" s="8"/>
    </row>
    <row r="7155" spans="2:12">
      <c r="B7155" s="4"/>
      <c r="H7155" s="11"/>
      <c r="I7155" s="11"/>
      <c r="J7155" s="11"/>
      <c r="K7155" s="11"/>
      <c r="L7155" s="8"/>
    </row>
    <row r="7156" spans="2:12">
      <c r="B7156" s="4"/>
      <c r="H7156" s="11"/>
      <c r="I7156" s="11"/>
      <c r="J7156" s="11"/>
      <c r="K7156" s="11"/>
      <c r="L7156" s="8"/>
    </row>
    <row r="7157" spans="2:12">
      <c r="B7157" s="4"/>
      <c r="H7157" s="11"/>
      <c r="I7157" s="11"/>
      <c r="J7157" s="11"/>
      <c r="K7157" s="11"/>
      <c r="L7157" s="8"/>
    </row>
    <row r="7158" spans="2:12">
      <c r="B7158" s="4"/>
      <c r="H7158" s="11"/>
      <c r="I7158" s="11"/>
      <c r="J7158" s="11"/>
      <c r="K7158" s="11"/>
      <c r="L7158" s="8"/>
    </row>
    <row r="7159" spans="2:12">
      <c r="B7159" s="4"/>
      <c r="H7159" s="11"/>
      <c r="I7159" s="11"/>
      <c r="J7159" s="11"/>
      <c r="K7159" s="11"/>
      <c r="L7159" s="8"/>
    </row>
    <row r="7160" spans="2:12">
      <c r="B7160" s="4"/>
      <c r="H7160" s="11"/>
      <c r="I7160" s="11"/>
      <c r="J7160" s="11"/>
      <c r="K7160" s="11"/>
      <c r="L7160" s="8"/>
    </row>
    <row r="7161" spans="2:12">
      <c r="B7161" s="4"/>
      <c r="H7161" s="11"/>
      <c r="I7161" s="11"/>
      <c r="J7161" s="11"/>
      <c r="K7161" s="11"/>
      <c r="L7161" s="8"/>
    </row>
    <row r="7162" spans="2:12">
      <c r="B7162" s="4"/>
      <c r="H7162" s="11"/>
      <c r="I7162" s="11"/>
      <c r="J7162" s="11"/>
      <c r="K7162" s="11"/>
      <c r="L7162" s="8"/>
    </row>
    <row r="7163" spans="2:12">
      <c r="B7163" s="4"/>
      <c r="H7163" s="11"/>
      <c r="I7163" s="11"/>
      <c r="J7163" s="11"/>
      <c r="K7163" s="11"/>
      <c r="L7163" s="8"/>
    </row>
    <row r="7164" spans="2:12">
      <c r="B7164" s="4"/>
      <c r="H7164" s="11"/>
      <c r="I7164" s="11"/>
      <c r="J7164" s="11"/>
      <c r="K7164" s="11"/>
      <c r="L7164" s="8"/>
    </row>
    <row r="7165" spans="2:12">
      <c r="B7165" s="4"/>
      <c r="H7165" s="11"/>
      <c r="I7165" s="11"/>
      <c r="J7165" s="11"/>
      <c r="K7165" s="11"/>
      <c r="L7165" s="8"/>
    </row>
    <row r="7166" spans="2:12">
      <c r="B7166" s="4"/>
      <c r="H7166" s="11"/>
      <c r="I7166" s="11"/>
      <c r="J7166" s="11"/>
      <c r="K7166" s="11"/>
      <c r="L7166" s="8"/>
    </row>
    <row r="7167" spans="2:12">
      <c r="B7167" s="4"/>
      <c r="H7167" s="11"/>
      <c r="I7167" s="11"/>
      <c r="J7167" s="11"/>
      <c r="K7167" s="11"/>
      <c r="L7167" s="8"/>
    </row>
    <row r="7168" spans="2:12">
      <c r="B7168" s="4"/>
      <c r="H7168" s="11"/>
      <c r="I7168" s="11"/>
      <c r="J7168" s="11"/>
      <c r="K7168" s="11"/>
      <c r="L7168" s="8"/>
    </row>
    <row r="7169" spans="2:12">
      <c r="B7169" s="4"/>
      <c r="H7169" s="11"/>
      <c r="I7169" s="11"/>
      <c r="J7169" s="11"/>
      <c r="K7169" s="11"/>
      <c r="L7169" s="8"/>
    </row>
    <row r="7170" spans="2:12">
      <c r="B7170" s="4"/>
      <c r="H7170" s="11"/>
      <c r="I7170" s="11"/>
      <c r="J7170" s="11"/>
      <c r="K7170" s="11"/>
      <c r="L7170" s="8"/>
    </row>
    <row r="7171" spans="2:12">
      <c r="B7171" s="4"/>
      <c r="H7171" s="11"/>
      <c r="I7171" s="11"/>
      <c r="J7171" s="11"/>
      <c r="K7171" s="11"/>
      <c r="L7171" s="8"/>
    </row>
    <row r="7172" spans="2:12">
      <c r="B7172" s="4"/>
      <c r="H7172" s="11"/>
      <c r="I7172" s="11"/>
      <c r="J7172" s="11"/>
      <c r="K7172" s="11"/>
      <c r="L7172" s="8"/>
    </row>
    <row r="7173" spans="2:12">
      <c r="B7173" s="4"/>
      <c r="H7173" s="11"/>
      <c r="I7173" s="11"/>
      <c r="J7173" s="11"/>
      <c r="K7173" s="11"/>
      <c r="L7173" s="8"/>
    </row>
    <row r="7174" spans="2:12">
      <c r="B7174" s="4"/>
      <c r="H7174" s="11"/>
      <c r="I7174" s="11"/>
      <c r="J7174" s="11"/>
      <c r="K7174" s="11"/>
      <c r="L7174" s="8"/>
    </row>
    <row r="7175" spans="2:12">
      <c r="B7175" s="4"/>
      <c r="H7175" s="11"/>
      <c r="I7175" s="11"/>
      <c r="J7175" s="11"/>
      <c r="K7175" s="11"/>
      <c r="L7175" s="8"/>
    </row>
    <row r="7176" spans="2:12">
      <c r="B7176" s="4"/>
      <c r="H7176" s="11"/>
      <c r="I7176" s="11"/>
      <c r="J7176" s="11"/>
      <c r="K7176" s="11"/>
      <c r="L7176" s="8"/>
    </row>
    <row r="7177" spans="2:12">
      <c r="B7177" s="4"/>
      <c r="H7177" s="11"/>
      <c r="I7177" s="11"/>
      <c r="J7177" s="11"/>
      <c r="K7177" s="11"/>
      <c r="L7177" s="8"/>
    </row>
    <row r="7178" spans="2:12">
      <c r="B7178" s="4"/>
      <c r="H7178" s="11"/>
      <c r="I7178" s="11"/>
      <c r="J7178" s="11"/>
      <c r="K7178" s="11"/>
      <c r="L7178" s="8"/>
    </row>
    <row r="7179" spans="2:12">
      <c r="B7179" s="4"/>
      <c r="H7179" s="11"/>
      <c r="I7179" s="11"/>
      <c r="J7179" s="11"/>
      <c r="K7179" s="11"/>
      <c r="L7179" s="8"/>
    </row>
    <row r="7180" spans="2:12">
      <c r="B7180" s="4"/>
      <c r="H7180" s="11"/>
      <c r="I7180" s="11"/>
      <c r="J7180" s="11"/>
      <c r="K7180" s="11"/>
      <c r="L7180" s="8"/>
    </row>
    <row r="7181" spans="2:12">
      <c r="B7181" s="4"/>
      <c r="H7181" s="11"/>
      <c r="I7181" s="11"/>
      <c r="J7181" s="11"/>
      <c r="K7181" s="11"/>
      <c r="L7181" s="8"/>
    </row>
    <row r="7182" spans="2:12">
      <c r="B7182" s="4"/>
      <c r="H7182" s="11"/>
      <c r="I7182" s="11"/>
      <c r="J7182" s="11"/>
      <c r="K7182" s="11"/>
      <c r="L7182" s="8"/>
    </row>
    <row r="7183" spans="2:12">
      <c r="B7183" s="4"/>
      <c r="H7183" s="11"/>
      <c r="I7183" s="11"/>
      <c r="J7183" s="11"/>
      <c r="K7183" s="11"/>
      <c r="L7183" s="8"/>
    </row>
    <row r="7184" spans="2:12">
      <c r="B7184" s="4"/>
      <c r="H7184" s="11"/>
      <c r="I7184" s="11"/>
      <c r="J7184" s="11"/>
      <c r="K7184" s="11"/>
      <c r="L7184" s="8"/>
    </row>
    <row r="7185" spans="2:12">
      <c r="B7185" s="4"/>
      <c r="H7185" s="11"/>
      <c r="I7185" s="11"/>
      <c r="J7185" s="11"/>
      <c r="K7185" s="11"/>
      <c r="L7185" s="8"/>
    </row>
    <row r="7186" spans="2:12">
      <c r="B7186" s="4"/>
      <c r="H7186" s="11"/>
      <c r="I7186" s="11"/>
      <c r="J7186" s="11"/>
      <c r="K7186" s="11"/>
      <c r="L7186" s="8"/>
    </row>
    <row r="7187" spans="2:12">
      <c r="B7187" s="4"/>
      <c r="H7187" s="11"/>
      <c r="I7187" s="11"/>
      <c r="J7187" s="11"/>
      <c r="K7187" s="11"/>
      <c r="L7187" s="8"/>
    </row>
    <row r="7188" spans="2:12">
      <c r="B7188" s="4"/>
      <c r="H7188" s="11"/>
      <c r="I7188" s="11"/>
      <c r="J7188" s="11"/>
      <c r="K7188" s="11"/>
      <c r="L7188" s="8"/>
    </row>
    <row r="7189" spans="2:12">
      <c r="B7189" s="4"/>
      <c r="H7189" s="11"/>
      <c r="I7189" s="11"/>
      <c r="J7189" s="11"/>
      <c r="K7189" s="11"/>
      <c r="L7189" s="8"/>
    </row>
    <row r="7190" spans="2:12">
      <c r="B7190" s="4"/>
      <c r="H7190" s="11"/>
      <c r="I7190" s="11"/>
      <c r="J7190" s="11"/>
      <c r="K7190" s="11"/>
      <c r="L7190" s="8"/>
    </row>
    <row r="7191" spans="2:12">
      <c r="B7191" s="4"/>
      <c r="H7191" s="11"/>
      <c r="I7191" s="11"/>
      <c r="J7191" s="11"/>
      <c r="K7191" s="11"/>
      <c r="L7191" s="8"/>
    </row>
    <row r="7192" spans="2:12">
      <c r="B7192" s="4"/>
      <c r="H7192" s="11"/>
      <c r="I7192" s="11"/>
      <c r="J7192" s="11"/>
      <c r="K7192" s="11"/>
      <c r="L7192" s="8"/>
    </row>
    <row r="7193" spans="2:12">
      <c r="B7193" s="4"/>
      <c r="H7193" s="11"/>
      <c r="I7193" s="11"/>
      <c r="J7193" s="11"/>
      <c r="K7193" s="11"/>
      <c r="L7193" s="8"/>
    </row>
    <row r="7194" spans="2:12">
      <c r="B7194" s="4"/>
      <c r="H7194" s="11"/>
      <c r="I7194" s="11"/>
      <c r="J7194" s="11"/>
      <c r="K7194" s="11"/>
      <c r="L7194" s="8"/>
    </row>
    <row r="7195" spans="2:12">
      <c r="B7195" s="4"/>
      <c r="H7195" s="11"/>
      <c r="I7195" s="11"/>
      <c r="J7195" s="11"/>
      <c r="K7195" s="11"/>
      <c r="L7195" s="8"/>
    </row>
    <row r="7196" spans="2:12">
      <c r="B7196" s="4"/>
      <c r="H7196" s="11"/>
      <c r="I7196" s="11"/>
      <c r="J7196" s="11"/>
      <c r="K7196" s="11"/>
      <c r="L7196" s="8"/>
    </row>
    <row r="7197" spans="2:12">
      <c r="B7197" s="4"/>
      <c r="H7197" s="11"/>
      <c r="I7197" s="11"/>
      <c r="J7197" s="11"/>
      <c r="K7197" s="11"/>
      <c r="L7197" s="8"/>
    </row>
    <row r="7198" spans="2:12">
      <c r="B7198" s="4"/>
      <c r="H7198" s="11"/>
      <c r="I7198" s="11"/>
      <c r="J7198" s="11"/>
      <c r="K7198" s="11"/>
      <c r="L7198" s="8"/>
    </row>
    <row r="7199" spans="2:12">
      <c r="B7199" s="4"/>
      <c r="H7199" s="11"/>
      <c r="I7199" s="11"/>
      <c r="J7199" s="11"/>
      <c r="K7199" s="11"/>
      <c r="L7199" s="8"/>
    </row>
    <row r="7200" spans="2:12">
      <c r="B7200" s="4"/>
      <c r="H7200" s="11"/>
      <c r="I7200" s="11"/>
      <c r="J7200" s="11"/>
      <c r="K7200" s="11"/>
      <c r="L7200" s="8"/>
    </row>
    <row r="7201" spans="2:12">
      <c r="B7201" s="4"/>
      <c r="H7201" s="11"/>
      <c r="I7201" s="11"/>
      <c r="J7201" s="11"/>
      <c r="K7201" s="11"/>
      <c r="L7201" s="8"/>
    </row>
    <row r="7202" spans="2:12">
      <c r="B7202" s="4"/>
      <c r="H7202" s="11"/>
      <c r="I7202" s="11"/>
      <c r="J7202" s="11"/>
      <c r="K7202" s="11"/>
      <c r="L7202" s="8"/>
    </row>
    <row r="7203" spans="2:12">
      <c r="B7203" s="4"/>
      <c r="H7203" s="11"/>
      <c r="I7203" s="11"/>
      <c r="J7203" s="11"/>
      <c r="K7203" s="11"/>
      <c r="L7203" s="8"/>
    </row>
    <row r="7204" spans="2:12">
      <c r="B7204" s="4"/>
      <c r="H7204" s="11"/>
      <c r="I7204" s="11"/>
      <c r="J7204" s="11"/>
      <c r="K7204" s="11"/>
      <c r="L7204" s="8"/>
    </row>
    <row r="7205" spans="2:12">
      <c r="B7205" s="4"/>
      <c r="H7205" s="11"/>
      <c r="I7205" s="11"/>
      <c r="J7205" s="11"/>
      <c r="K7205" s="11"/>
      <c r="L7205" s="8"/>
    </row>
    <row r="7206" spans="2:12">
      <c r="B7206" s="4"/>
      <c r="H7206" s="11"/>
      <c r="I7206" s="11"/>
      <c r="J7206" s="11"/>
      <c r="K7206" s="11"/>
      <c r="L7206" s="8"/>
    </row>
    <row r="7207" spans="2:12">
      <c r="B7207" s="4"/>
      <c r="H7207" s="11"/>
      <c r="I7207" s="11"/>
      <c r="J7207" s="11"/>
      <c r="K7207" s="11"/>
      <c r="L7207" s="8"/>
    </row>
    <row r="7208" spans="2:12">
      <c r="B7208" s="4"/>
      <c r="H7208" s="11"/>
      <c r="I7208" s="11"/>
      <c r="J7208" s="11"/>
      <c r="K7208" s="11"/>
      <c r="L7208" s="8"/>
    </row>
    <row r="7209" spans="2:12">
      <c r="B7209" s="4"/>
      <c r="H7209" s="11"/>
      <c r="I7209" s="11"/>
      <c r="J7209" s="11"/>
      <c r="K7209" s="11"/>
      <c r="L7209" s="8"/>
    </row>
    <row r="7210" spans="2:12">
      <c r="B7210" s="4"/>
      <c r="H7210" s="11"/>
      <c r="I7210" s="11"/>
      <c r="J7210" s="11"/>
      <c r="K7210" s="11"/>
      <c r="L7210" s="8"/>
    </row>
    <row r="7211" spans="2:12">
      <c r="B7211" s="4"/>
      <c r="H7211" s="11"/>
      <c r="I7211" s="11"/>
      <c r="J7211" s="11"/>
      <c r="K7211" s="11"/>
      <c r="L7211" s="8"/>
    </row>
    <row r="7212" spans="2:12">
      <c r="B7212" s="4"/>
      <c r="H7212" s="11"/>
      <c r="I7212" s="11"/>
      <c r="J7212" s="11"/>
      <c r="K7212" s="11"/>
      <c r="L7212" s="8"/>
    </row>
    <row r="7213" spans="2:12">
      <c r="B7213" s="4"/>
      <c r="H7213" s="11"/>
      <c r="I7213" s="11"/>
      <c r="J7213" s="11"/>
      <c r="K7213" s="11"/>
      <c r="L7213" s="8"/>
    </row>
    <row r="7214" spans="2:12">
      <c r="B7214" s="4"/>
      <c r="H7214" s="11"/>
      <c r="I7214" s="11"/>
      <c r="J7214" s="11"/>
      <c r="K7214" s="11"/>
      <c r="L7214" s="8"/>
    </row>
    <row r="7215" spans="2:12">
      <c r="B7215" s="4"/>
      <c r="H7215" s="11"/>
      <c r="I7215" s="11"/>
      <c r="J7215" s="11"/>
      <c r="K7215" s="11"/>
      <c r="L7215" s="8"/>
    </row>
    <row r="7216" spans="2:12">
      <c r="B7216" s="4"/>
      <c r="H7216" s="11"/>
      <c r="I7216" s="11"/>
      <c r="J7216" s="11"/>
      <c r="K7216" s="11"/>
      <c r="L7216" s="8"/>
    </row>
    <row r="7217" spans="2:12">
      <c r="B7217" s="4"/>
      <c r="H7217" s="11"/>
      <c r="I7217" s="11"/>
      <c r="J7217" s="11"/>
      <c r="K7217" s="11"/>
      <c r="L7217" s="8"/>
    </row>
    <row r="7218" spans="2:12">
      <c r="B7218" s="4"/>
      <c r="H7218" s="11"/>
      <c r="I7218" s="11"/>
      <c r="J7218" s="11"/>
      <c r="K7218" s="11"/>
      <c r="L7218" s="8"/>
    </row>
    <row r="7219" spans="2:12">
      <c r="B7219" s="4"/>
      <c r="H7219" s="11"/>
      <c r="I7219" s="11"/>
      <c r="J7219" s="11"/>
      <c r="K7219" s="11"/>
      <c r="L7219" s="8"/>
    </row>
    <row r="7220" spans="2:12">
      <c r="B7220" s="4"/>
      <c r="H7220" s="11"/>
      <c r="I7220" s="11"/>
      <c r="J7220" s="11"/>
      <c r="K7220" s="11"/>
      <c r="L7220" s="8"/>
    </row>
    <row r="7221" spans="2:12">
      <c r="B7221" s="4"/>
      <c r="H7221" s="11"/>
      <c r="I7221" s="11"/>
      <c r="J7221" s="11"/>
      <c r="K7221" s="11"/>
      <c r="L7221" s="8"/>
    </row>
    <row r="7222" spans="2:12">
      <c r="B7222" s="4"/>
      <c r="H7222" s="11"/>
      <c r="I7222" s="11"/>
      <c r="J7222" s="11"/>
      <c r="K7222" s="11"/>
      <c r="L7222" s="8"/>
    </row>
    <row r="7223" spans="2:12">
      <c r="B7223" s="4"/>
      <c r="H7223" s="11"/>
      <c r="I7223" s="11"/>
      <c r="J7223" s="11"/>
      <c r="K7223" s="11"/>
      <c r="L7223" s="8"/>
    </row>
    <row r="7224" spans="2:12">
      <c r="B7224" s="4"/>
      <c r="H7224" s="11"/>
      <c r="I7224" s="11"/>
      <c r="J7224" s="11"/>
      <c r="K7224" s="11"/>
      <c r="L7224" s="8"/>
    </row>
    <row r="7225" spans="2:12">
      <c r="B7225" s="4"/>
      <c r="H7225" s="11"/>
      <c r="I7225" s="11"/>
      <c r="J7225" s="11"/>
      <c r="K7225" s="11"/>
      <c r="L7225" s="8"/>
    </row>
    <row r="7226" spans="2:12">
      <c r="B7226" s="4"/>
      <c r="H7226" s="11"/>
      <c r="I7226" s="11"/>
      <c r="J7226" s="11"/>
      <c r="K7226" s="11"/>
      <c r="L7226" s="8"/>
    </row>
    <row r="7227" spans="2:12">
      <c r="B7227" s="4"/>
      <c r="H7227" s="11"/>
      <c r="I7227" s="11"/>
      <c r="J7227" s="11"/>
      <c r="K7227" s="11"/>
      <c r="L7227" s="8"/>
    </row>
    <row r="7228" spans="2:12">
      <c r="B7228" s="4"/>
      <c r="H7228" s="11"/>
      <c r="I7228" s="11"/>
      <c r="J7228" s="11"/>
      <c r="K7228" s="11"/>
      <c r="L7228" s="8"/>
    </row>
    <row r="7229" spans="2:12">
      <c r="B7229" s="4"/>
      <c r="H7229" s="11"/>
      <c r="I7229" s="11"/>
      <c r="J7229" s="11"/>
      <c r="K7229" s="11"/>
      <c r="L7229" s="8"/>
    </row>
    <row r="7230" spans="2:12">
      <c r="B7230" s="4"/>
      <c r="H7230" s="11"/>
      <c r="I7230" s="11"/>
      <c r="J7230" s="11"/>
      <c r="K7230" s="11"/>
      <c r="L7230" s="8"/>
    </row>
    <row r="7231" spans="2:12">
      <c r="B7231" s="4"/>
      <c r="H7231" s="11"/>
      <c r="I7231" s="11"/>
      <c r="J7231" s="11"/>
      <c r="K7231" s="11"/>
      <c r="L7231" s="8"/>
    </row>
    <row r="7232" spans="2:12">
      <c r="B7232" s="4"/>
      <c r="H7232" s="11"/>
      <c r="I7232" s="11"/>
      <c r="J7232" s="11"/>
      <c r="K7232" s="11"/>
      <c r="L7232" s="8"/>
    </row>
    <row r="7233" spans="2:12">
      <c r="B7233" s="4"/>
      <c r="H7233" s="11"/>
      <c r="I7233" s="11"/>
      <c r="J7233" s="11"/>
      <c r="K7233" s="11"/>
      <c r="L7233" s="8"/>
    </row>
    <row r="7234" spans="2:12">
      <c r="B7234" s="4"/>
      <c r="H7234" s="11"/>
      <c r="I7234" s="11"/>
      <c r="J7234" s="11"/>
      <c r="K7234" s="11"/>
      <c r="L7234" s="8"/>
    </row>
    <row r="7235" spans="2:12">
      <c r="B7235" s="4"/>
      <c r="H7235" s="11"/>
      <c r="I7235" s="11"/>
      <c r="J7235" s="11"/>
      <c r="K7235" s="11"/>
      <c r="L7235" s="8"/>
    </row>
    <row r="7236" spans="2:12">
      <c r="B7236" s="4"/>
      <c r="H7236" s="11"/>
      <c r="I7236" s="11"/>
      <c r="J7236" s="11"/>
      <c r="K7236" s="11"/>
      <c r="L7236" s="8"/>
    </row>
    <row r="7237" spans="2:12">
      <c r="B7237" s="4"/>
      <c r="H7237" s="11"/>
      <c r="I7237" s="11"/>
      <c r="J7237" s="11"/>
      <c r="K7237" s="11"/>
      <c r="L7237" s="8"/>
    </row>
    <row r="7238" spans="2:12">
      <c r="B7238" s="4"/>
      <c r="H7238" s="11"/>
      <c r="I7238" s="11"/>
      <c r="J7238" s="11"/>
      <c r="K7238" s="11"/>
      <c r="L7238" s="8"/>
    </row>
    <row r="7239" spans="2:12">
      <c r="B7239" s="4"/>
      <c r="H7239" s="11"/>
      <c r="I7239" s="11"/>
      <c r="J7239" s="11"/>
      <c r="K7239" s="11"/>
      <c r="L7239" s="8"/>
    </row>
    <row r="7240" spans="2:12">
      <c r="B7240" s="4"/>
      <c r="H7240" s="11"/>
      <c r="I7240" s="11"/>
      <c r="J7240" s="11"/>
      <c r="K7240" s="11"/>
      <c r="L7240" s="8"/>
    </row>
    <row r="7241" spans="2:12">
      <c r="B7241" s="4"/>
      <c r="H7241" s="11"/>
      <c r="I7241" s="11"/>
      <c r="J7241" s="11"/>
      <c r="K7241" s="11"/>
      <c r="L7241" s="8"/>
    </row>
    <row r="7242" spans="2:12">
      <c r="B7242" s="4"/>
      <c r="H7242" s="11"/>
      <c r="I7242" s="11"/>
      <c r="J7242" s="11"/>
      <c r="K7242" s="11"/>
      <c r="L7242" s="8"/>
    </row>
    <row r="7243" spans="2:12">
      <c r="B7243" s="4"/>
      <c r="H7243" s="11"/>
      <c r="I7243" s="11"/>
      <c r="J7243" s="11"/>
      <c r="K7243" s="11"/>
      <c r="L7243" s="8"/>
    </row>
    <row r="7244" spans="2:12">
      <c r="B7244" s="4"/>
      <c r="H7244" s="11"/>
      <c r="I7244" s="11"/>
      <c r="J7244" s="11"/>
      <c r="K7244" s="11"/>
      <c r="L7244" s="8"/>
    </row>
    <row r="7245" spans="2:12">
      <c r="B7245" s="4"/>
      <c r="H7245" s="11"/>
      <c r="I7245" s="11"/>
      <c r="J7245" s="11"/>
      <c r="K7245" s="11"/>
      <c r="L7245" s="8"/>
    </row>
    <row r="7246" spans="2:12">
      <c r="B7246" s="4"/>
      <c r="H7246" s="11"/>
      <c r="I7246" s="11"/>
      <c r="J7246" s="11"/>
      <c r="K7246" s="11"/>
      <c r="L7246" s="8"/>
    </row>
    <row r="7247" spans="2:12">
      <c r="B7247" s="4"/>
      <c r="H7247" s="11"/>
      <c r="I7247" s="11"/>
      <c r="J7247" s="11"/>
      <c r="K7247" s="11"/>
      <c r="L7247" s="8"/>
    </row>
    <row r="7248" spans="2:12">
      <c r="B7248" s="4"/>
      <c r="H7248" s="11"/>
      <c r="I7248" s="11"/>
      <c r="J7248" s="11"/>
      <c r="K7248" s="11"/>
      <c r="L7248" s="8"/>
    </row>
    <row r="7249" spans="2:12">
      <c r="B7249" s="4"/>
      <c r="H7249" s="11"/>
      <c r="I7249" s="11"/>
      <c r="J7249" s="11"/>
      <c r="K7249" s="11"/>
      <c r="L7249" s="8"/>
    </row>
    <row r="7250" spans="2:12">
      <c r="B7250" s="4"/>
      <c r="H7250" s="11"/>
      <c r="I7250" s="11"/>
      <c r="J7250" s="11"/>
      <c r="K7250" s="11"/>
      <c r="L7250" s="8"/>
    </row>
    <row r="7251" spans="2:12">
      <c r="B7251" s="4"/>
      <c r="H7251" s="11"/>
      <c r="I7251" s="11"/>
      <c r="J7251" s="11"/>
      <c r="K7251" s="11"/>
      <c r="L7251" s="8"/>
    </row>
    <row r="7252" spans="2:12">
      <c r="B7252" s="4"/>
      <c r="H7252" s="11"/>
      <c r="I7252" s="11"/>
      <c r="J7252" s="11"/>
      <c r="K7252" s="11"/>
      <c r="L7252" s="8"/>
    </row>
    <row r="7253" spans="2:12">
      <c r="B7253" s="4"/>
      <c r="H7253" s="11"/>
      <c r="I7253" s="11"/>
      <c r="J7253" s="11"/>
      <c r="K7253" s="11"/>
      <c r="L7253" s="8"/>
    </row>
    <row r="7254" spans="2:12">
      <c r="B7254" s="4"/>
      <c r="H7254" s="11"/>
      <c r="I7254" s="11"/>
      <c r="J7254" s="11"/>
      <c r="K7254" s="11"/>
      <c r="L7254" s="8"/>
    </row>
    <row r="7255" spans="2:12">
      <c r="B7255" s="4"/>
      <c r="H7255" s="11"/>
      <c r="I7255" s="11"/>
      <c r="J7255" s="11"/>
      <c r="K7255" s="11"/>
      <c r="L7255" s="8"/>
    </row>
    <row r="7256" spans="2:12">
      <c r="B7256" s="4"/>
      <c r="H7256" s="11"/>
      <c r="I7256" s="11"/>
      <c r="J7256" s="11"/>
      <c r="K7256" s="11"/>
      <c r="L7256" s="8"/>
    </row>
    <row r="7257" spans="2:12">
      <c r="B7257" s="4"/>
      <c r="H7257" s="11"/>
      <c r="I7257" s="11"/>
      <c r="J7257" s="11"/>
      <c r="K7257" s="11"/>
      <c r="L7257" s="8"/>
    </row>
    <row r="7258" spans="2:12">
      <c r="B7258" s="4"/>
      <c r="H7258" s="11"/>
      <c r="I7258" s="11"/>
      <c r="J7258" s="11"/>
      <c r="K7258" s="11"/>
      <c r="L7258" s="8"/>
    </row>
    <row r="7259" spans="2:12">
      <c r="B7259" s="4"/>
      <c r="H7259" s="11"/>
      <c r="I7259" s="11"/>
      <c r="J7259" s="11"/>
      <c r="K7259" s="11"/>
      <c r="L7259" s="8"/>
    </row>
    <row r="7260" spans="2:12">
      <c r="B7260" s="4"/>
      <c r="H7260" s="11"/>
      <c r="I7260" s="11"/>
      <c r="J7260" s="11"/>
      <c r="K7260" s="11"/>
      <c r="L7260" s="8"/>
    </row>
    <row r="7261" spans="2:12">
      <c r="B7261" s="4"/>
      <c r="H7261" s="11"/>
      <c r="I7261" s="11"/>
      <c r="J7261" s="11"/>
      <c r="K7261" s="11"/>
      <c r="L7261" s="8"/>
    </row>
    <row r="7262" spans="2:12">
      <c r="B7262" s="4"/>
      <c r="H7262" s="11"/>
      <c r="I7262" s="11"/>
      <c r="J7262" s="11"/>
      <c r="K7262" s="11"/>
      <c r="L7262" s="8"/>
    </row>
    <row r="7263" spans="2:12">
      <c r="B7263" s="4"/>
      <c r="H7263" s="11"/>
      <c r="I7263" s="11"/>
      <c r="J7263" s="11"/>
      <c r="K7263" s="11"/>
      <c r="L7263" s="8"/>
    </row>
    <row r="7264" spans="2:12">
      <c r="B7264" s="4"/>
      <c r="H7264" s="11"/>
      <c r="I7264" s="11"/>
      <c r="J7264" s="11"/>
      <c r="K7264" s="11"/>
      <c r="L7264" s="8"/>
    </row>
    <row r="7265" spans="2:12">
      <c r="B7265" s="4"/>
      <c r="H7265" s="11"/>
      <c r="I7265" s="11"/>
      <c r="J7265" s="11"/>
      <c r="K7265" s="11"/>
      <c r="L7265" s="8"/>
    </row>
    <row r="7266" spans="2:12">
      <c r="B7266" s="4"/>
      <c r="H7266" s="11"/>
      <c r="I7266" s="11"/>
      <c r="J7266" s="11"/>
      <c r="K7266" s="11"/>
      <c r="L7266" s="8"/>
    </row>
    <row r="7267" spans="2:12">
      <c r="B7267" s="4"/>
      <c r="H7267" s="11"/>
      <c r="I7267" s="11"/>
      <c r="J7267" s="11"/>
      <c r="K7267" s="11"/>
      <c r="L7267" s="8"/>
    </row>
    <row r="7268" spans="2:12">
      <c r="B7268" s="4"/>
      <c r="H7268" s="11"/>
      <c r="I7268" s="11"/>
      <c r="J7268" s="11"/>
      <c r="K7268" s="11"/>
      <c r="L7268" s="8"/>
    </row>
    <row r="7269" spans="2:12">
      <c r="B7269" s="4"/>
      <c r="H7269" s="11"/>
      <c r="I7269" s="11"/>
      <c r="J7269" s="11"/>
      <c r="K7269" s="11"/>
      <c r="L7269" s="8"/>
    </row>
    <row r="7270" spans="2:12">
      <c r="B7270" s="4"/>
      <c r="H7270" s="11"/>
      <c r="I7270" s="11"/>
      <c r="J7270" s="11"/>
      <c r="K7270" s="11"/>
      <c r="L7270" s="8"/>
    </row>
    <row r="7271" spans="2:12">
      <c r="B7271" s="4"/>
      <c r="H7271" s="11"/>
      <c r="I7271" s="11"/>
      <c r="J7271" s="11"/>
      <c r="K7271" s="11"/>
      <c r="L7271" s="8"/>
    </row>
    <row r="7272" spans="2:12">
      <c r="B7272" s="4"/>
      <c r="H7272" s="11"/>
      <c r="I7272" s="11"/>
      <c r="J7272" s="11"/>
      <c r="K7272" s="11"/>
      <c r="L7272" s="8"/>
    </row>
    <row r="7273" spans="2:12">
      <c r="B7273" s="4"/>
      <c r="H7273" s="11"/>
      <c r="I7273" s="11"/>
      <c r="J7273" s="11"/>
      <c r="K7273" s="11"/>
      <c r="L7273" s="8"/>
    </row>
    <row r="7274" spans="2:12">
      <c r="B7274" s="4"/>
      <c r="H7274" s="11"/>
      <c r="I7274" s="11"/>
      <c r="J7274" s="11"/>
      <c r="K7274" s="11"/>
      <c r="L7274" s="8"/>
    </row>
    <row r="7275" spans="2:12">
      <c r="B7275" s="4"/>
      <c r="H7275" s="11"/>
      <c r="I7275" s="11"/>
      <c r="J7275" s="11"/>
      <c r="K7275" s="11"/>
      <c r="L7275" s="8"/>
    </row>
    <row r="7276" spans="2:12">
      <c r="B7276" s="4"/>
      <c r="H7276" s="11"/>
      <c r="I7276" s="11"/>
      <c r="J7276" s="11"/>
      <c r="K7276" s="11"/>
      <c r="L7276" s="8"/>
    </row>
    <row r="7277" spans="2:12">
      <c r="B7277" s="4"/>
      <c r="H7277" s="11"/>
      <c r="I7277" s="11"/>
      <c r="J7277" s="11"/>
      <c r="K7277" s="11"/>
      <c r="L7277" s="8"/>
    </row>
    <row r="7278" spans="2:12">
      <c r="B7278" s="4"/>
      <c r="H7278" s="11"/>
      <c r="I7278" s="11"/>
      <c r="J7278" s="11"/>
      <c r="K7278" s="11"/>
      <c r="L7278" s="8"/>
    </row>
    <row r="7279" spans="2:12">
      <c r="B7279" s="4"/>
      <c r="H7279" s="11"/>
      <c r="I7279" s="11"/>
      <c r="J7279" s="11"/>
      <c r="K7279" s="11"/>
      <c r="L7279" s="8"/>
    </row>
    <row r="7280" spans="2:12">
      <c r="B7280" s="4"/>
      <c r="H7280" s="11"/>
      <c r="I7280" s="11"/>
      <c r="J7280" s="11"/>
      <c r="K7280" s="11"/>
      <c r="L7280" s="8"/>
    </row>
    <row r="7281" spans="2:12">
      <c r="B7281" s="4"/>
      <c r="H7281" s="11"/>
      <c r="I7281" s="11"/>
      <c r="J7281" s="11"/>
      <c r="K7281" s="11"/>
      <c r="L7281" s="8"/>
    </row>
    <row r="7282" spans="2:12">
      <c r="B7282" s="4"/>
      <c r="H7282" s="11"/>
      <c r="I7282" s="11"/>
      <c r="J7282" s="11"/>
      <c r="K7282" s="11"/>
      <c r="L7282" s="8"/>
    </row>
    <row r="7283" spans="2:12">
      <c r="B7283" s="4"/>
      <c r="H7283" s="11"/>
      <c r="I7283" s="11"/>
      <c r="J7283" s="11"/>
      <c r="K7283" s="11"/>
      <c r="L7283" s="8"/>
    </row>
    <row r="7284" spans="2:12">
      <c r="B7284" s="4"/>
      <c r="H7284" s="11"/>
      <c r="I7284" s="11"/>
      <c r="J7284" s="11"/>
      <c r="K7284" s="11"/>
      <c r="L7284" s="8"/>
    </row>
    <row r="7285" spans="2:12">
      <c r="B7285" s="4"/>
      <c r="H7285" s="11"/>
      <c r="I7285" s="11"/>
      <c r="J7285" s="11"/>
      <c r="K7285" s="11"/>
      <c r="L7285" s="8"/>
    </row>
    <row r="7286" spans="2:12">
      <c r="B7286" s="4"/>
      <c r="H7286" s="11"/>
      <c r="I7286" s="11"/>
      <c r="J7286" s="11"/>
      <c r="K7286" s="11"/>
      <c r="L7286" s="8"/>
    </row>
    <row r="7287" spans="2:12">
      <c r="B7287" s="4"/>
      <c r="H7287" s="11"/>
      <c r="I7287" s="11"/>
      <c r="J7287" s="11"/>
      <c r="K7287" s="11"/>
      <c r="L7287" s="8"/>
    </row>
    <row r="7288" spans="2:12">
      <c r="B7288" s="4"/>
      <c r="H7288" s="11"/>
      <c r="I7288" s="11"/>
      <c r="J7288" s="11"/>
      <c r="K7288" s="11"/>
      <c r="L7288" s="8"/>
    </row>
    <row r="7289" spans="2:12">
      <c r="B7289" s="4"/>
      <c r="H7289" s="11"/>
      <c r="I7289" s="11"/>
      <c r="J7289" s="11"/>
      <c r="K7289" s="11"/>
      <c r="L7289" s="8"/>
    </row>
    <row r="7290" spans="2:12">
      <c r="B7290" s="4"/>
      <c r="H7290" s="11"/>
      <c r="I7290" s="11"/>
      <c r="J7290" s="11"/>
      <c r="K7290" s="11"/>
      <c r="L7290" s="8"/>
    </row>
    <row r="7291" spans="2:12">
      <c r="B7291" s="4"/>
      <c r="H7291" s="11"/>
      <c r="I7291" s="11"/>
      <c r="J7291" s="11"/>
      <c r="K7291" s="11"/>
      <c r="L7291" s="8"/>
    </row>
    <row r="7292" spans="2:12">
      <c r="B7292" s="4"/>
      <c r="H7292" s="11"/>
      <c r="I7292" s="11"/>
      <c r="J7292" s="11"/>
      <c r="K7292" s="11"/>
      <c r="L7292" s="8"/>
    </row>
    <row r="7293" spans="2:12">
      <c r="B7293" s="4"/>
      <c r="H7293" s="11"/>
      <c r="I7293" s="11"/>
      <c r="J7293" s="11"/>
      <c r="K7293" s="11"/>
      <c r="L7293" s="8"/>
    </row>
    <row r="7294" spans="2:12">
      <c r="B7294" s="4"/>
      <c r="H7294" s="11"/>
      <c r="I7294" s="11"/>
      <c r="J7294" s="11"/>
      <c r="K7294" s="11"/>
      <c r="L7294" s="8"/>
    </row>
    <row r="7295" spans="2:12">
      <c r="B7295" s="4"/>
      <c r="H7295" s="11"/>
      <c r="I7295" s="11"/>
      <c r="J7295" s="11"/>
      <c r="K7295" s="11"/>
      <c r="L7295" s="8"/>
    </row>
    <row r="7296" spans="2:12">
      <c r="B7296" s="4"/>
      <c r="H7296" s="11"/>
      <c r="I7296" s="11"/>
      <c r="J7296" s="11"/>
      <c r="K7296" s="11"/>
      <c r="L7296" s="8"/>
    </row>
    <row r="7297" spans="2:12">
      <c r="B7297" s="4"/>
      <c r="H7297" s="11"/>
      <c r="I7297" s="11"/>
      <c r="J7297" s="11"/>
      <c r="K7297" s="11"/>
      <c r="L7297" s="8"/>
    </row>
    <row r="7298" spans="2:12">
      <c r="B7298" s="4"/>
      <c r="H7298" s="11"/>
      <c r="I7298" s="11"/>
      <c r="J7298" s="11"/>
      <c r="K7298" s="11"/>
      <c r="L7298" s="8"/>
    </row>
    <row r="7299" spans="2:12">
      <c r="B7299" s="4"/>
      <c r="H7299" s="11"/>
      <c r="I7299" s="11"/>
      <c r="J7299" s="11"/>
      <c r="K7299" s="11"/>
      <c r="L7299" s="8"/>
    </row>
    <row r="7300" spans="2:12">
      <c r="B7300" s="4"/>
      <c r="H7300" s="11"/>
      <c r="I7300" s="11"/>
      <c r="J7300" s="11"/>
      <c r="K7300" s="11"/>
      <c r="L7300" s="8"/>
    </row>
    <row r="7301" spans="2:12">
      <c r="B7301" s="4"/>
      <c r="H7301" s="11"/>
      <c r="I7301" s="11"/>
      <c r="J7301" s="11"/>
      <c r="K7301" s="11"/>
      <c r="L7301" s="8"/>
    </row>
    <row r="7302" spans="2:12">
      <c r="B7302" s="4"/>
      <c r="H7302" s="11"/>
      <c r="I7302" s="11"/>
      <c r="J7302" s="11"/>
      <c r="K7302" s="11"/>
      <c r="L7302" s="8"/>
    </row>
    <row r="7303" spans="2:12">
      <c r="B7303" s="4"/>
      <c r="H7303" s="11"/>
      <c r="I7303" s="11"/>
      <c r="J7303" s="11"/>
      <c r="K7303" s="11"/>
      <c r="L7303" s="8"/>
    </row>
    <row r="7304" spans="2:12">
      <c r="B7304" s="4"/>
      <c r="H7304" s="11"/>
      <c r="I7304" s="11"/>
      <c r="J7304" s="11"/>
      <c r="K7304" s="11"/>
      <c r="L7304" s="8"/>
    </row>
    <row r="7305" spans="2:12">
      <c r="B7305" s="4"/>
      <c r="H7305" s="11"/>
      <c r="I7305" s="11"/>
      <c r="J7305" s="11"/>
      <c r="K7305" s="11"/>
      <c r="L7305" s="8"/>
    </row>
    <row r="7306" spans="2:12">
      <c r="B7306" s="4"/>
      <c r="H7306" s="11"/>
      <c r="I7306" s="11"/>
      <c r="J7306" s="11"/>
      <c r="K7306" s="11"/>
      <c r="L7306" s="8"/>
    </row>
    <row r="7307" spans="2:12">
      <c r="B7307" s="4"/>
      <c r="H7307" s="11"/>
      <c r="I7307" s="11"/>
      <c r="J7307" s="11"/>
      <c r="K7307" s="11"/>
      <c r="L7307" s="8"/>
    </row>
    <row r="7308" spans="2:12">
      <c r="B7308" s="4"/>
      <c r="H7308" s="11"/>
      <c r="I7308" s="11"/>
      <c r="J7308" s="11"/>
      <c r="K7308" s="11"/>
      <c r="L7308" s="8"/>
    </row>
    <row r="7309" spans="2:12">
      <c r="B7309" s="4"/>
      <c r="H7309" s="11"/>
      <c r="I7309" s="11"/>
      <c r="J7309" s="11"/>
      <c r="K7309" s="11"/>
      <c r="L7309" s="8"/>
    </row>
    <row r="7310" spans="2:12">
      <c r="B7310" s="4"/>
      <c r="H7310" s="11"/>
      <c r="I7310" s="11"/>
      <c r="J7310" s="11"/>
      <c r="K7310" s="11"/>
      <c r="L7310" s="8"/>
    </row>
    <row r="7311" spans="2:12">
      <c r="B7311" s="4"/>
      <c r="H7311" s="11"/>
      <c r="I7311" s="11"/>
      <c r="J7311" s="11"/>
      <c r="K7311" s="11"/>
      <c r="L7311" s="8"/>
    </row>
    <row r="7312" spans="2:12">
      <c r="B7312" s="4"/>
      <c r="H7312" s="11"/>
      <c r="I7312" s="11"/>
      <c r="J7312" s="11"/>
      <c r="K7312" s="11"/>
      <c r="L7312" s="8"/>
    </row>
    <row r="7313" spans="2:12">
      <c r="B7313" s="4"/>
      <c r="H7313" s="11"/>
      <c r="I7313" s="11"/>
      <c r="J7313" s="11"/>
      <c r="K7313" s="11"/>
      <c r="L7313" s="8"/>
    </row>
    <row r="7314" spans="2:12">
      <c r="B7314" s="4"/>
      <c r="H7314" s="11"/>
      <c r="I7314" s="11"/>
      <c r="J7314" s="11"/>
      <c r="K7314" s="11"/>
      <c r="L7314" s="8"/>
    </row>
    <row r="7315" spans="2:12">
      <c r="B7315" s="4"/>
      <c r="H7315" s="11"/>
      <c r="I7315" s="11"/>
      <c r="J7315" s="11"/>
      <c r="K7315" s="11"/>
      <c r="L7315" s="8"/>
    </row>
    <row r="7316" spans="2:12">
      <c r="B7316" s="4"/>
      <c r="H7316" s="11"/>
      <c r="I7316" s="11"/>
      <c r="J7316" s="11"/>
      <c r="K7316" s="11"/>
      <c r="L7316" s="8"/>
    </row>
    <row r="7317" spans="2:12">
      <c r="B7317" s="4"/>
      <c r="H7317" s="11"/>
      <c r="I7317" s="11"/>
      <c r="J7317" s="11"/>
      <c r="K7317" s="11"/>
      <c r="L7317" s="8"/>
    </row>
    <row r="7318" spans="2:12">
      <c r="B7318" s="4"/>
      <c r="H7318" s="11"/>
      <c r="I7318" s="11"/>
      <c r="J7318" s="11"/>
      <c r="K7318" s="11"/>
      <c r="L7318" s="8"/>
    </row>
    <row r="7319" spans="2:12">
      <c r="B7319" s="4"/>
      <c r="H7319" s="11"/>
      <c r="I7319" s="11"/>
      <c r="J7319" s="11"/>
      <c r="K7319" s="11"/>
      <c r="L7319" s="8"/>
    </row>
    <row r="7320" spans="2:12">
      <c r="B7320" s="4"/>
      <c r="H7320" s="11"/>
      <c r="I7320" s="11"/>
      <c r="J7320" s="11"/>
      <c r="K7320" s="11"/>
      <c r="L7320" s="8"/>
    </row>
    <row r="7321" spans="2:12">
      <c r="B7321" s="4"/>
      <c r="H7321" s="11"/>
      <c r="I7321" s="11"/>
      <c r="J7321" s="11"/>
      <c r="K7321" s="11"/>
      <c r="L7321" s="8"/>
    </row>
    <row r="7322" spans="2:12">
      <c r="B7322" s="4"/>
      <c r="H7322" s="11"/>
      <c r="I7322" s="11"/>
      <c r="J7322" s="11"/>
      <c r="K7322" s="11"/>
      <c r="L7322" s="8"/>
    </row>
    <row r="7323" spans="2:12">
      <c r="B7323" s="4"/>
      <c r="H7323" s="11"/>
      <c r="I7323" s="11"/>
      <c r="J7323" s="11"/>
      <c r="K7323" s="11"/>
      <c r="L7323" s="8"/>
    </row>
    <row r="7324" spans="2:12">
      <c r="B7324" s="4"/>
      <c r="H7324" s="11"/>
      <c r="I7324" s="11"/>
      <c r="J7324" s="11"/>
      <c r="K7324" s="11"/>
      <c r="L7324" s="8"/>
    </row>
    <row r="7325" spans="2:12">
      <c r="B7325" s="4"/>
      <c r="H7325" s="11"/>
      <c r="I7325" s="11"/>
      <c r="J7325" s="11"/>
      <c r="K7325" s="11"/>
      <c r="L7325" s="8"/>
    </row>
    <row r="7326" spans="2:12">
      <c r="B7326" s="4"/>
      <c r="H7326" s="11"/>
      <c r="I7326" s="11"/>
      <c r="J7326" s="11"/>
      <c r="K7326" s="11"/>
      <c r="L7326" s="8"/>
    </row>
    <row r="7327" spans="2:12">
      <c r="B7327" s="4"/>
      <c r="H7327" s="11"/>
      <c r="I7327" s="11"/>
      <c r="J7327" s="11"/>
      <c r="K7327" s="11"/>
      <c r="L7327" s="8"/>
    </row>
    <row r="7328" spans="2:12">
      <c r="B7328" s="4"/>
      <c r="H7328" s="11"/>
      <c r="I7328" s="11"/>
      <c r="J7328" s="11"/>
      <c r="K7328" s="11"/>
      <c r="L7328" s="8"/>
    </row>
    <row r="7329" spans="2:12">
      <c r="B7329" s="4"/>
      <c r="H7329" s="11"/>
      <c r="I7329" s="11"/>
      <c r="J7329" s="11"/>
      <c r="K7329" s="11"/>
      <c r="L7329" s="8"/>
    </row>
    <row r="7330" spans="2:12">
      <c r="B7330" s="4"/>
      <c r="H7330" s="11"/>
      <c r="I7330" s="11"/>
      <c r="J7330" s="11"/>
      <c r="K7330" s="11"/>
      <c r="L7330" s="8"/>
    </row>
    <row r="7331" spans="2:12">
      <c r="B7331" s="4"/>
      <c r="H7331" s="11"/>
      <c r="I7331" s="11"/>
      <c r="J7331" s="11"/>
      <c r="K7331" s="11"/>
      <c r="L7331" s="8"/>
    </row>
    <row r="7332" spans="2:12">
      <c r="B7332" s="4"/>
      <c r="H7332" s="11"/>
      <c r="I7332" s="11"/>
      <c r="J7332" s="11"/>
      <c r="K7332" s="11"/>
      <c r="L7332" s="8"/>
    </row>
    <row r="7333" spans="2:12">
      <c r="B7333" s="4"/>
      <c r="H7333" s="11"/>
      <c r="I7333" s="11"/>
      <c r="J7333" s="11"/>
      <c r="K7333" s="11"/>
      <c r="L7333" s="8"/>
    </row>
    <row r="7334" spans="2:12">
      <c r="B7334" s="4"/>
      <c r="H7334" s="11"/>
      <c r="I7334" s="11"/>
      <c r="J7334" s="11"/>
      <c r="K7334" s="11"/>
      <c r="L7334" s="8"/>
    </row>
    <row r="7335" spans="2:12">
      <c r="B7335" s="4"/>
      <c r="H7335" s="11"/>
      <c r="I7335" s="11"/>
      <c r="J7335" s="11"/>
      <c r="K7335" s="11"/>
      <c r="L7335" s="8"/>
    </row>
    <row r="7336" spans="2:12">
      <c r="B7336" s="4"/>
      <c r="H7336" s="11"/>
      <c r="I7336" s="11"/>
      <c r="J7336" s="11"/>
      <c r="K7336" s="11"/>
      <c r="L7336" s="8"/>
    </row>
    <row r="7337" spans="2:12">
      <c r="B7337" s="4"/>
      <c r="H7337" s="11"/>
      <c r="I7337" s="11"/>
      <c r="J7337" s="11"/>
      <c r="K7337" s="11"/>
      <c r="L7337" s="8"/>
    </row>
    <row r="7338" spans="2:12">
      <c r="B7338" s="4"/>
      <c r="H7338" s="11"/>
      <c r="I7338" s="11"/>
      <c r="J7338" s="11"/>
      <c r="K7338" s="11"/>
      <c r="L7338" s="8"/>
    </row>
    <row r="7339" spans="2:12">
      <c r="B7339" s="4"/>
      <c r="H7339" s="11"/>
      <c r="I7339" s="11"/>
      <c r="J7339" s="11"/>
      <c r="K7339" s="11"/>
      <c r="L7339" s="8"/>
    </row>
    <row r="7340" spans="2:12">
      <c r="B7340" s="4"/>
      <c r="H7340" s="11"/>
      <c r="I7340" s="11"/>
      <c r="J7340" s="11"/>
      <c r="K7340" s="11"/>
      <c r="L7340" s="8"/>
    </row>
    <row r="7341" spans="2:12">
      <c r="B7341" s="4"/>
      <c r="H7341" s="11"/>
      <c r="I7341" s="11"/>
      <c r="J7341" s="11"/>
      <c r="K7341" s="11"/>
      <c r="L7341" s="8"/>
    </row>
    <row r="7342" spans="2:12">
      <c r="B7342" s="4"/>
      <c r="H7342" s="11"/>
      <c r="I7342" s="11"/>
      <c r="J7342" s="11"/>
      <c r="K7342" s="11"/>
      <c r="L7342" s="8"/>
    </row>
    <row r="7343" spans="2:12">
      <c r="B7343" s="4"/>
      <c r="H7343" s="11"/>
      <c r="I7343" s="11"/>
      <c r="J7343" s="11"/>
      <c r="K7343" s="11"/>
      <c r="L7343" s="8"/>
    </row>
    <row r="7344" spans="2:12">
      <c r="B7344" s="4"/>
      <c r="H7344" s="11"/>
      <c r="I7344" s="11"/>
      <c r="J7344" s="11"/>
      <c r="K7344" s="11"/>
      <c r="L7344" s="8"/>
    </row>
    <row r="7345" spans="2:12">
      <c r="B7345" s="4"/>
      <c r="H7345" s="11"/>
      <c r="I7345" s="11"/>
      <c r="J7345" s="11"/>
      <c r="K7345" s="11"/>
      <c r="L7345" s="8"/>
    </row>
    <row r="7346" spans="2:12">
      <c r="B7346" s="4"/>
      <c r="H7346" s="11"/>
      <c r="I7346" s="11"/>
      <c r="J7346" s="11"/>
      <c r="K7346" s="11"/>
      <c r="L7346" s="8"/>
    </row>
    <row r="7347" spans="2:12">
      <c r="B7347" s="4"/>
      <c r="H7347" s="11"/>
      <c r="I7347" s="11"/>
      <c r="J7347" s="11"/>
      <c r="K7347" s="11"/>
      <c r="L7347" s="8"/>
    </row>
    <row r="7348" spans="2:12">
      <c r="B7348" s="4"/>
      <c r="H7348" s="11"/>
      <c r="I7348" s="11"/>
      <c r="J7348" s="11"/>
      <c r="K7348" s="11"/>
      <c r="L7348" s="8"/>
    </row>
    <row r="7349" spans="2:12">
      <c r="B7349" s="4"/>
      <c r="H7349" s="11"/>
      <c r="I7349" s="11"/>
      <c r="J7349" s="11"/>
      <c r="K7349" s="11"/>
      <c r="L7349" s="8"/>
    </row>
    <row r="7350" spans="2:12">
      <c r="B7350" s="4"/>
      <c r="H7350" s="11"/>
      <c r="I7350" s="11"/>
      <c r="J7350" s="11"/>
      <c r="K7350" s="11"/>
      <c r="L7350" s="8"/>
    </row>
    <row r="7351" spans="2:12">
      <c r="B7351" s="4"/>
      <c r="H7351" s="11"/>
      <c r="I7351" s="11"/>
      <c r="J7351" s="11"/>
      <c r="K7351" s="11"/>
      <c r="L7351" s="8"/>
    </row>
    <row r="7352" spans="2:12">
      <c r="B7352" s="4"/>
      <c r="H7352" s="11"/>
      <c r="I7352" s="11"/>
      <c r="J7352" s="11"/>
      <c r="K7352" s="11"/>
      <c r="L7352" s="8"/>
    </row>
    <row r="7353" spans="2:12">
      <c r="B7353" s="4"/>
      <c r="H7353" s="11"/>
      <c r="I7353" s="11"/>
      <c r="J7353" s="11"/>
      <c r="K7353" s="11"/>
      <c r="L7353" s="8"/>
    </row>
    <row r="7354" spans="2:12">
      <c r="B7354" s="4"/>
      <c r="H7354" s="11"/>
      <c r="I7354" s="11"/>
      <c r="J7354" s="11"/>
      <c r="K7354" s="11"/>
      <c r="L7354" s="8"/>
    </row>
    <row r="7355" spans="2:12">
      <c r="B7355" s="4"/>
      <c r="H7355" s="11"/>
      <c r="I7355" s="11"/>
      <c r="J7355" s="11"/>
      <c r="K7355" s="11"/>
      <c r="L7355" s="8"/>
    </row>
    <row r="7356" spans="2:12">
      <c r="B7356" s="4"/>
      <c r="H7356" s="11"/>
      <c r="I7356" s="11"/>
      <c r="J7356" s="11"/>
      <c r="K7356" s="11"/>
      <c r="L7356" s="8"/>
    </row>
    <row r="7357" spans="2:12">
      <c r="B7357" s="4"/>
      <c r="H7357" s="11"/>
      <c r="I7357" s="11"/>
      <c r="J7357" s="11"/>
      <c r="K7357" s="11"/>
      <c r="L7357" s="8"/>
    </row>
    <row r="7358" spans="2:12">
      <c r="B7358" s="4"/>
      <c r="H7358" s="11"/>
      <c r="I7358" s="11"/>
      <c r="J7358" s="11"/>
      <c r="K7358" s="11"/>
      <c r="L7358" s="8"/>
    </row>
    <row r="7359" spans="2:12">
      <c r="B7359" s="4"/>
      <c r="H7359" s="11"/>
      <c r="I7359" s="11"/>
      <c r="J7359" s="11"/>
      <c r="K7359" s="11"/>
      <c r="L7359" s="8"/>
    </row>
    <row r="7360" spans="2:12">
      <c r="B7360" s="4"/>
      <c r="H7360" s="11"/>
      <c r="I7360" s="11"/>
      <c r="J7360" s="11"/>
      <c r="K7360" s="11"/>
      <c r="L7360" s="8"/>
    </row>
    <row r="7361" spans="2:12">
      <c r="B7361" s="4"/>
      <c r="H7361" s="11"/>
      <c r="I7361" s="11"/>
      <c r="J7361" s="11"/>
      <c r="K7361" s="11"/>
      <c r="L7361" s="8"/>
    </row>
    <row r="7362" spans="2:12">
      <c r="B7362" s="4"/>
      <c r="H7362" s="11"/>
      <c r="I7362" s="11"/>
      <c r="J7362" s="11"/>
      <c r="K7362" s="11"/>
      <c r="L7362" s="8"/>
    </row>
    <row r="7363" spans="2:12">
      <c r="B7363" s="4"/>
      <c r="H7363" s="11"/>
      <c r="I7363" s="11"/>
      <c r="J7363" s="11"/>
      <c r="K7363" s="11"/>
      <c r="L7363" s="8"/>
    </row>
    <row r="7364" spans="2:12">
      <c r="B7364" s="4"/>
      <c r="H7364" s="11"/>
      <c r="I7364" s="11"/>
      <c r="J7364" s="11"/>
      <c r="K7364" s="11"/>
      <c r="L7364" s="8"/>
    </row>
    <row r="7365" spans="2:12">
      <c r="B7365" s="4"/>
      <c r="H7365" s="11"/>
      <c r="I7365" s="11"/>
      <c r="J7365" s="11"/>
      <c r="K7365" s="11"/>
      <c r="L7365" s="8"/>
    </row>
    <row r="7366" spans="2:12">
      <c r="B7366" s="4"/>
      <c r="H7366" s="11"/>
      <c r="I7366" s="11"/>
      <c r="J7366" s="11"/>
      <c r="K7366" s="11"/>
      <c r="L7366" s="8"/>
    </row>
    <row r="7367" spans="2:12">
      <c r="B7367" s="4"/>
      <c r="H7367" s="11"/>
      <c r="I7367" s="11"/>
      <c r="J7367" s="11"/>
      <c r="K7367" s="11"/>
      <c r="L7367" s="8"/>
    </row>
    <row r="7368" spans="2:12">
      <c r="B7368" s="4"/>
      <c r="H7368" s="11"/>
      <c r="I7368" s="11"/>
      <c r="J7368" s="11"/>
      <c r="K7368" s="11"/>
      <c r="L7368" s="8"/>
    </row>
    <row r="7369" spans="2:12">
      <c r="B7369" s="4"/>
      <c r="H7369" s="11"/>
      <c r="I7369" s="11"/>
      <c r="J7369" s="11"/>
      <c r="K7369" s="11"/>
      <c r="L7369" s="8"/>
    </row>
    <row r="7370" spans="2:12">
      <c r="B7370" s="4"/>
      <c r="H7370" s="11"/>
      <c r="I7370" s="11"/>
      <c r="J7370" s="11"/>
      <c r="K7370" s="11"/>
      <c r="L7370" s="8"/>
    </row>
    <row r="7371" spans="2:12">
      <c r="B7371" s="4"/>
      <c r="H7371" s="11"/>
      <c r="I7371" s="11"/>
      <c r="J7371" s="11"/>
      <c r="K7371" s="11"/>
      <c r="L7371" s="8"/>
    </row>
    <row r="7372" spans="2:12">
      <c r="B7372" s="4"/>
      <c r="H7372" s="11"/>
      <c r="I7372" s="11"/>
      <c r="J7372" s="11"/>
      <c r="K7372" s="11"/>
      <c r="L7372" s="8"/>
    </row>
    <row r="7373" spans="2:12">
      <c r="B7373" s="4"/>
      <c r="H7373" s="11"/>
      <c r="I7373" s="11"/>
      <c r="J7373" s="11"/>
      <c r="K7373" s="11"/>
      <c r="L7373" s="8"/>
    </row>
    <row r="7374" spans="2:12">
      <c r="B7374" s="4"/>
      <c r="H7374" s="11"/>
      <c r="I7374" s="11"/>
      <c r="J7374" s="11"/>
      <c r="K7374" s="11"/>
      <c r="L7374" s="8"/>
    </row>
    <row r="7375" spans="2:12">
      <c r="B7375" s="4"/>
      <c r="H7375" s="11"/>
      <c r="I7375" s="11"/>
      <c r="J7375" s="11"/>
      <c r="K7375" s="11"/>
      <c r="L7375" s="8"/>
    </row>
    <row r="7376" spans="2:12">
      <c r="B7376" s="4"/>
      <c r="H7376" s="11"/>
      <c r="I7376" s="11"/>
      <c r="J7376" s="11"/>
      <c r="K7376" s="11"/>
      <c r="L7376" s="8"/>
    </row>
    <row r="7377" spans="2:12">
      <c r="B7377" s="4"/>
      <c r="H7377" s="11"/>
      <c r="I7377" s="11"/>
      <c r="J7377" s="11"/>
      <c r="K7377" s="11"/>
      <c r="L7377" s="8"/>
    </row>
    <row r="7378" spans="2:12">
      <c r="B7378" s="4"/>
      <c r="H7378" s="11"/>
      <c r="I7378" s="11"/>
      <c r="J7378" s="11"/>
      <c r="K7378" s="11"/>
      <c r="L7378" s="8"/>
    </row>
    <row r="7379" spans="2:12">
      <c r="B7379" s="4"/>
      <c r="H7379" s="11"/>
      <c r="I7379" s="11"/>
      <c r="J7379" s="11"/>
      <c r="K7379" s="11"/>
      <c r="L7379" s="8"/>
    </row>
    <row r="7380" spans="2:12">
      <c r="B7380" s="4"/>
      <c r="H7380" s="11"/>
      <c r="I7380" s="11"/>
      <c r="J7380" s="11"/>
      <c r="K7380" s="11"/>
      <c r="L7380" s="8"/>
    </row>
    <row r="7381" spans="2:12">
      <c r="B7381" s="4"/>
      <c r="H7381" s="11"/>
      <c r="I7381" s="11"/>
      <c r="J7381" s="11"/>
      <c r="K7381" s="11"/>
      <c r="L7381" s="8"/>
    </row>
    <row r="7382" spans="2:12">
      <c r="B7382" s="4"/>
      <c r="H7382" s="11"/>
      <c r="I7382" s="11"/>
      <c r="J7382" s="11"/>
      <c r="K7382" s="11"/>
      <c r="L7382" s="8"/>
    </row>
    <row r="7383" spans="2:12">
      <c r="B7383" s="4"/>
      <c r="H7383" s="11"/>
      <c r="I7383" s="11"/>
      <c r="J7383" s="11"/>
      <c r="K7383" s="11"/>
      <c r="L7383" s="8"/>
    </row>
    <row r="7384" spans="2:12">
      <c r="B7384" s="4"/>
      <c r="H7384" s="11"/>
      <c r="I7384" s="11"/>
      <c r="J7384" s="11"/>
      <c r="K7384" s="11"/>
      <c r="L7384" s="8"/>
    </row>
    <row r="7385" spans="2:12">
      <c r="B7385" s="4"/>
      <c r="H7385" s="11"/>
      <c r="I7385" s="11"/>
      <c r="J7385" s="11"/>
      <c r="K7385" s="11"/>
      <c r="L7385" s="8"/>
    </row>
    <row r="7386" spans="2:12">
      <c r="B7386" s="4"/>
      <c r="H7386" s="11"/>
      <c r="I7386" s="11"/>
      <c r="J7386" s="11"/>
      <c r="K7386" s="11"/>
      <c r="L7386" s="8"/>
    </row>
    <row r="7387" spans="2:12">
      <c r="B7387" s="4"/>
      <c r="H7387" s="11"/>
      <c r="I7387" s="11"/>
      <c r="J7387" s="11"/>
      <c r="K7387" s="11"/>
      <c r="L7387" s="8"/>
    </row>
    <row r="7388" spans="2:12">
      <c r="B7388" s="4"/>
      <c r="H7388" s="11"/>
      <c r="I7388" s="11"/>
      <c r="J7388" s="11"/>
      <c r="K7388" s="11"/>
      <c r="L7388" s="8"/>
    </row>
    <row r="7389" spans="2:12">
      <c r="B7389" s="4"/>
      <c r="H7389" s="11"/>
      <c r="I7389" s="11"/>
      <c r="J7389" s="11"/>
      <c r="K7389" s="11"/>
      <c r="L7389" s="8"/>
    </row>
    <row r="7390" spans="2:12">
      <c r="B7390" s="4"/>
      <c r="H7390" s="11"/>
      <c r="I7390" s="11"/>
      <c r="J7390" s="11"/>
      <c r="K7390" s="11"/>
      <c r="L7390" s="8"/>
    </row>
    <row r="7391" spans="2:12">
      <c r="B7391" s="4"/>
      <c r="H7391" s="11"/>
      <c r="I7391" s="11"/>
      <c r="J7391" s="11"/>
      <c r="K7391" s="11"/>
      <c r="L7391" s="8"/>
    </row>
    <row r="7392" spans="2:12">
      <c r="B7392" s="4"/>
      <c r="H7392" s="11"/>
      <c r="I7392" s="11"/>
      <c r="J7392" s="11"/>
      <c r="K7392" s="11"/>
      <c r="L7392" s="8"/>
    </row>
    <row r="7393" spans="2:12">
      <c r="B7393" s="4"/>
      <c r="H7393" s="11"/>
      <c r="I7393" s="11"/>
      <c r="J7393" s="11"/>
      <c r="K7393" s="11"/>
      <c r="L7393" s="8"/>
    </row>
    <row r="7394" spans="2:12">
      <c r="B7394" s="4"/>
      <c r="H7394" s="11"/>
      <c r="I7394" s="11"/>
      <c r="J7394" s="11"/>
      <c r="K7394" s="11"/>
      <c r="L7394" s="8"/>
    </row>
    <row r="7395" spans="2:12">
      <c r="B7395" s="4"/>
      <c r="H7395" s="11"/>
      <c r="I7395" s="11"/>
      <c r="J7395" s="11"/>
      <c r="K7395" s="11"/>
      <c r="L7395" s="8"/>
    </row>
    <row r="7396" spans="2:12">
      <c r="B7396" s="4"/>
      <c r="H7396" s="11"/>
      <c r="I7396" s="11"/>
      <c r="J7396" s="11"/>
      <c r="K7396" s="11"/>
      <c r="L7396" s="8"/>
    </row>
    <row r="7397" spans="2:12">
      <c r="B7397" s="4"/>
      <c r="H7397" s="11"/>
      <c r="I7397" s="11"/>
      <c r="J7397" s="11"/>
      <c r="K7397" s="11"/>
      <c r="L7397" s="8"/>
    </row>
    <row r="7398" spans="2:12">
      <c r="B7398" s="4"/>
      <c r="H7398" s="11"/>
      <c r="I7398" s="11"/>
      <c r="J7398" s="11"/>
      <c r="K7398" s="11"/>
      <c r="L7398" s="8"/>
    </row>
    <row r="7399" spans="2:12">
      <c r="B7399" s="4"/>
      <c r="H7399" s="11"/>
      <c r="I7399" s="11"/>
      <c r="J7399" s="11"/>
      <c r="K7399" s="11"/>
      <c r="L7399" s="8"/>
    </row>
    <row r="7400" spans="2:12">
      <c r="B7400" s="4"/>
      <c r="H7400" s="11"/>
      <c r="I7400" s="11"/>
      <c r="J7400" s="11"/>
      <c r="K7400" s="11"/>
      <c r="L7400" s="8"/>
    </row>
    <row r="7401" spans="2:12">
      <c r="B7401" s="4"/>
      <c r="H7401" s="11"/>
      <c r="I7401" s="11"/>
      <c r="J7401" s="11"/>
      <c r="K7401" s="11"/>
      <c r="L7401" s="8"/>
    </row>
    <row r="7402" spans="2:12">
      <c r="B7402" s="4"/>
      <c r="H7402" s="11"/>
      <c r="I7402" s="11"/>
      <c r="J7402" s="11"/>
      <c r="K7402" s="11"/>
      <c r="L7402" s="8"/>
    </row>
    <row r="7403" spans="2:12">
      <c r="B7403" s="4"/>
      <c r="H7403" s="11"/>
      <c r="I7403" s="11"/>
      <c r="J7403" s="11"/>
      <c r="K7403" s="11"/>
      <c r="L7403" s="8"/>
    </row>
    <row r="7404" spans="2:12">
      <c r="B7404" s="4"/>
      <c r="H7404" s="11"/>
      <c r="I7404" s="11"/>
      <c r="J7404" s="11"/>
      <c r="K7404" s="11"/>
      <c r="L7404" s="8"/>
    </row>
    <row r="7405" spans="2:12">
      <c r="B7405" s="4"/>
      <c r="H7405" s="11"/>
      <c r="I7405" s="11"/>
      <c r="J7405" s="11"/>
      <c r="K7405" s="11"/>
      <c r="L7405" s="8"/>
    </row>
    <row r="7406" spans="2:12">
      <c r="B7406" s="4"/>
      <c r="H7406" s="11"/>
      <c r="I7406" s="11"/>
      <c r="J7406" s="11"/>
      <c r="K7406" s="11"/>
      <c r="L7406" s="8"/>
    </row>
    <row r="7407" spans="2:12">
      <c r="B7407" s="4"/>
      <c r="H7407" s="11"/>
      <c r="I7407" s="11"/>
      <c r="J7407" s="11"/>
      <c r="K7407" s="11"/>
      <c r="L7407" s="8"/>
    </row>
    <row r="7408" spans="2:12">
      <c r="B7408" s="4"/>
      <c r="H7408" s="11"/>
      <c r="I7408" s="11"/>
      <c r="J7408" s="11"/>
      <c r="K7408" s="11"/>
      <c r="L7408" s="8"/>
    </row>
    <row r="7409" spans="2:12">
      <c r="B7409" s="4"/>
      <c r="H7409" s="11"/>
      <c r="I7409" s="11"/>
      <c r="J7409" s="11"/>
      <c r="K7409" s="11"/>
      <c r="L7409" s="8"/>
    </row>
    <row r="7410" spans="2:12">
      <c r="B7410" s="4"/>
      <c r="H7410" s="11"/>
      <c r="I7410" s="11"/>
      <c r="J7410" s="11"/>
      <c r="K7410" s="11"/>
      <c r="L7410" s="8"/>
    </row>
    <row r="7411" spans="2:12">
      <c r="B7411" s="4"/>
      <c r="H7411" s="11"/>
      <c r="I7411" s="11"/>
      <c r="J7411" s="11"/>
      <c r="K7411" s="11"/>
      <c r="L7411" s="8"/>
    </row>
    <row r="7412" spans="2:12">
      <c r="B7412" s="4"/>
      <c r="H7412" s="11"/>
      <c r="I7412" s="11"/>
      <c r="J7412" s="11"/>
      <c r="K7412" s="11"/>
      <c r="L7412" s="8"/>
    </row>
    <row r="7413" spans="2:12">
      <c r="B7413" s="4"/>
      <c r="H7413" s="11"/>
      <c r="I7413" s="11"/>
      <c r="J7413" s="11"/>
      <c r="K7413" s="11"/>
      <c r="L7413" s="8"/>
    </row>
    <row r="7414" spans="2:12">
      <c r="B7414" s="4"/>
      <c r="H7414" s="11"/>
      <c r="I7414" s="11"/>
      <c r="J7414" s="11"/>
      <c r="K7414" s="11"/>
      <c r="L7414" s="8"/>
    </row>
    <row r="7415" spans="2:12">
      <c r="B7415" s="4"/>
      <c r="H7415" s="11"/>
      <c r="I7415" s="11"/>
      <c r="J7415" s="11"/>
      <c r="K7415" s="11"/>
      <c r="L7415" s="8"/>
    </row>
    <row r="7416" spans="2:12">
      <c r="B7416" s="4"/>
      <c r="H7416" s="11"/>
      <c r="I7416" s="11"/>
      <c r="J7416" s="11"/>
      <c r="K7416" s="11"/>
      <c r="L7416" s="8"/>
    </row>
    <row r="7417" spans="2:12">
      <c r="B7417" s="4"/>
      <c r="H7417" s="11"/>
      <c r="I7417" s="11"/>
      <c r="J7417" s="11"/>
      <c r="K7417" s="11"/>
      <c r="L7417" s="8"/>
    </row>
    <row r="7418" spans="2:12">
      <c r="B7418" s="4"/>
      <c r="H7418" s="11"/>
      <c r="I7418" s="11"/>
      <c r="J7418" s="11"/>
      <c r="K7418" s="11"/>
      <c r="L7418" s="8"/>
    </row>
    <row r="7419" spans="2:12">
      <c r="B7419" s="4"/>
      <c r="H7419" s="11"/>
      <c r="I7419" s="11"/>
      <c r="J7419" s="11"/>
      <c r="K7419" s="11"/>
      <c r="L7419" s="8"/>
    </row>
    <row r="7420" spans="2:12">
      <c r="B7420" s="4"/>
      <c r="H7420" s="11"/>
      <c r="I7420" s="11"/>
      <c r="J7420" s="11"/>
      <c r="K7420" s="11"/>
      <c r="L7420" s="8"/>
    </row>
    <row r="7421" spans="2:12">
      <c r="B7421" s="4"/>
      <c r="H7421" s="11"/>
      <c r="I7421" s="11"/>
      <c r="J7421" s="11"/>
      <c r="K7421" s="11"/>
      <c r="L7421" s="8"/>
    </row>
    <row r="7422" spans="2:12">
      <c r="B7422" s="4"/>
      <c r="H7422" s="11"/>
      <c r="I7422" s="11"/>
      <c r="J7422" s="11"/>
      <c r="K7422" s="11"/>
      <c r="L7422" s="8"/>
    </row>
    <row r="7423" spans="2:12">
      <c r="B7423" s="4"/>
      <c r="H7423" s="11"/>
      <c r="I7423" s="11"/>
      <c r="J7423" s="11"/>
      <c r="K7423" s="11"/>
      <c r="L7423" s="8"/>
    </row>
    <row r="7424" spans="2:12">
      <c r="B7424" s="4"/>
      <c r="H7424" s="11"/>
      <c r="I7424" s="11"/>
      <c r="J7424" s="11"/>
      <c r="K7424" s="11"/>
      <c r="L7424" s="8"/>
    </row>
    <row r="7425" spans="2:12">
      <c r="B7425" s="4"/>
      <c r="H7425" s="11"/>
      <c r="I7425" s="11"/>
      <c r="J7425" s="11"/>
      <c r="K7425" s="11"/>
      <c r="L7425" s="8"/>
    </row>
    <row r="7426" spans="2:12">
      <c r="B7426" s="4"/>
      <c r="H7426" s="11"/>
      <c r="I7426" s="11"/>
      <c r="J7426" s="11"/>
      <c r="K7426" s="11"/>
      <c r="L7426" s="8"/>
    </row>
    <row r="7427" spans="2:12">
      <c r="B7427" s="4"/>
      <c r="H7427" s="11"/>
      <c r="I7427" s="11"/>
      <c r="J7427" s="11"/>
      <c r="K7427" s="11"/>
      <c r="L7427" s="8"/>
    </row>
    <row r="7428" spans="2:12">
      <c r="B7428" s="4"/>
      <c r="H7428" s="11"/>
      <c r="I7428" s="11"/>
      <c r="J7428" s="11"/>
      <c r="K7428" s="11"/>
      <c r="L7428" s="8"/>
    </row>
    <row r="7429" spans="2:12">
      <c r="B7429" s="4"/>
      <c r="H7429" s="11"/>
      <c r="I7429" s="11"/>
      <c r="J7429" s="11"/>
      <c r="K7429" s="11"/>
      <c r="L7429" s="8"/>
    </row>
    <row r="7430" spans="2:12">
      <c r="B7430" s="4"/>
      <c r="H7430" s="11"/>
      <c r="I7430" s="11"/>
      <c r="J7430" s="11"/>
      <c r="K7430" s="11"/>
      <c r="L7430" s="8"/>
    </row>
    <row r="7431" spans="2:12">
      <c r="B7431" s="4"/>
      <c r="H7431" s="11"/>
      <c r="I7431" s="11"/>
      <c r="J7431" s="11"/>
      <c r="K7431" s="11"/>
      <c r="L7431" s="8"/>
    </row>
    <row r="7432" spans="2:12">
      <c r="B7432" s="4"/>
      <c r="H7432" s="11"/>
      <c r="I7432" s="11"/>
      <c r="J7432" s="11"/>
      <c r="K7432" s="11"/>
      <c r="L7432" s="8"/>
    </row>
    <row r="7433" spans="2:12">
      <c r="B7433" s="4"/>
      <c r="H7433" s="11"/>
      <c r="I7433" s="11"/>
      <c r="J7433" s="11"/>
      <c r="K7433" s="11"/>
      <c r="L7433" s="8"/>
    </row>
    <row r="7434" spans="2:12">
      <c r="B7434" s="4"/>
      <c r="H7434" s="11"/>
      <c r="I7434" s="11"/>
      <c r="J7434" s="11"/>
      <c r="K7434" s="11"/>
      <c r="L7434" s="8"/>
    </row>
    <row r="7435" spans="2:12">
      <c r="B7435" s="4"/>
      <c r="H7435" s="11"/>
      <c r="I7435" s="11"/>
      <c r="J7435" s="11"/>
      <c r="K7435" s="11"/>
      <c r="L7435" s="8"/>
    </row>
    <row r="7436" spans="2:12">
      <c r="B7436" s="4"/>
      <c r="H7436" s="11"/>
      <c r="I7436" s="11"/>
      <c r="J7436" s="11"/>
      <c r="K7436" s="11"/>
      <c r="L7436" s="8"/>
    </row>
    <row r="7437" spans="2:12">
      <c r="B7437" s="4"/>
      <c r="H7437" s="11"/>
      <c r="I7437" s="11"/>
      <c r="J7437" s="11"/>
      <c r="K7437" s="11"/>
      <c r="L7437" s="8"/>
    </row>
    <row r="7438" spans="2:12">
      <c r="B7438" s="4"/>
      <c r="H7438" s="11"/>
      <c r="I7438" s="11"/>
      <c r="J7438" s="11"/>
      <c r="K7438" s="11"/>
      <c r="L7438" s="8"/>
    </row>
    <row r="7439" spans="2:12">
      <c r="B7439" s="4"/>
      <c r="H7439" s="11"/>
      <c r="I7439" s="11"/>
      <c r="J7439" s="11"/>
      <c r="K7439" s="11"/>
      <c r="L7439" s="8"/>
    </row>
    <row r="7440" spans="2:12">
      <c r="B7440" s="4"/>
      <c r="H7440" s="11"/>
      <c r="I7440" s="11"/>
      <c r="J7440" s="11"/>
      <c r="K7440" s="11"/>
      <c r="L7440" s="8"/>
    </row>
    <row r="7441" spans="2:12">
      <c r="B7441" s="4"/>
      <c r="H7441" s="11"/>
      <c r="I7441" s="11"/>
      <c r="J7441" s="11"/>
      <c r="K7441" s="11"/>
      <c r="L7441" s="8"/>
    </row>
    <row r="7442" spans="2:12">
      <c r="B7442" s="4"/>
      <c r="H7442" s="11"/>
      <c r="I7442" s="11"/>
      <c r="J7442" s="11"/>
      <c r="K7442" s="11"/>
      <c r="L7442" s="8"/>
    </row>
    <row r="7443" spans="2:12">
      <c r="B7443" s="4"/>
      <c r="H7443" s="11"/>
      <c r="I7443" s="11"/>
      <c r="J7443" s="11"/>
      <c r="K7443" s="11"/>
      <c r="L7443" s="8"/>
    </row>
    <row r="7444" spans="2:12">
      <c r="B7444" s="4"/>
      <c r="H7444" s="11"/>
      <c r="I7444" s="11"/>
      <c r="J7444" s="11"/>
      <c r="K7444" s="11"/>
      <c r="L7444" s="8"/>
    </row>
    <row r="7445" spans="2:12">
      <c r="B7445" s="4"/>
      <c r="H7445" s="11"/>
      <c r="I7445" s="11"/>
      <c r="J7445" s="11"/>
      <c r="K7445" s="11"/>
      <c r="L7445" s="8"/>
    </row>
    <row r="7446" spans="2:12">
      <c r="B7446" s="4"/>
      <c r="H7446" s="11"/>
      <c r="I7446" s="11"/>
      <c r="J7446" s="11"/>
      <c r="K7446" s="11"/>
      <c r="L7446" s="8"/>
    </row>
    <row r="7447" spans="2:12">
      <c r="B7447" s="4"/>
      <c r="H7447" s="11"/>
      <c r="I7447" s="11"/>
      <c r="J7447" s="11"/>
      <c r="K7447" s="11"/>
      <c r="L7447" s="8"/>
    </row>
    <row r="7448" spans="2:12">
      <c r="B7448" s="4"/>
      <c r="H7448" s="11"/>
      <c r="I7448" s="11"/>
      <c r="J7448" s="11"/>
      <c r="K7448" s="11"/>
      <c r="L7448" s="8"/>
    </row>
    <row r="7449" spans="2:12">
      <c r="B7449" s="4"/>
      <c r="H7449" s="11"/>
      <c r="I7449" s="11"/>
      <c r="J7449" s="11"/>
      <c r="K7449" s="11"/>
      <c r="L7449" s="8"/>
    </row>
    <row r="7450" spans="2:12">
      <c r="B7450" s="4"/>
      <c r="H7450" s="11"/>
      <c r="I7450" s="11"/>
      <c r="J7450" s="11"/>
      <c r="K7450" s="11"/>
      <c r="L7450" s="8"/>
    </row>
    <row r="7451" spans="2:12">
      <c r="B7451" s="4"/>
      <c r="H7451" s="11"/>
      <c r="I7451" s="11"/>
      <c r="J7451" s="11"/>
      <c r="K7451" s="11"/>
      <c r="L7451" s="8"/>
    </row>
    <row r="7452" spans="2:12">
      <c r="B7452" s="4"/>
      <c r="H7452" s="11"/>
      <c r="I7452" s="11"/>
      <c r="J7452" s="11"/>
      <c r="K7452" s="11"/>
      <c r="L7452" s="8"/>
    </row>
    <row r="7453" spans="2:12">
      <c r="B7453" s="4"/>
      <c r="H7453" s="11"/>
      <c r="I7453" s="11"/>
      <c r="J7453" s="11"/>
      <c r="K7453" s="11"/>
      <c r="L7453" s="8"/>
    </row>
    <row r="7454" spans="2:12">
      <c r="B7454" s="4"/>
      <c r="H7454" s="11"/>
      <c r="I7454" s="11"/>
      <c r="J7454" s="11"/>
      <c r="K7454" s="11"/>
      <c r="L7454" s="8"/>
    </row>
    <row r="7455" spans="2:12">
      <c r="B7455" s="4"/>
      <c r="H7455" s="11"/>
      <c r="I7455" s="11"/>
      <c r="J7455" s="11"/>
      <c r="K7455" s="11"/>
      <c r="L7455" s="8"/>
    </row>
    <row r="7456" spans="2:12">
      <c r="B7456" s="4"/>
      <c r="H7456" s="11"/>
      <c r="I7456" s="11"/>
      <c r="J7456" s="11"/>
      <c r="K7456" s="11"/>
      <c r="L7456" s="8"/>
    </row>
    <row r="7457" spans="2:12">
      <c r="B7457" s="4"/>
      <c r="H7457" s="11"/>
      <c r="I7457" s="11"/>
      <c r="J7457" s="11"/>
      <c r="K7457" s="11"/>
      <c r="L7457" s="8"/>
    </row>
    <row r="7458" spans="2:12">
      <c r="B7458" s="4"/>
      <c r="H7458" s="11"/>
      <c r="I7458" s="11"/>
      <c r="J7458" s="11"/>
      <c r="K7458" s="11"/>
      <c r="L7458" s="8"/>
    </row>
    <row r="7459" spans="2:12">
      <c r="B7459" s="4"/>
      <c r="H7459" s="11"/>
      <c r="I7459" s="11"/>
      <c r="J7459" s="11"/>
      <c r="K7459" s="11"/>
      <c r="L7459" s="8"/>
    </row>
    <row r="7460" spans="2:12">
      <c r="B7460" s="4"/>
      <c r="H7460" s="11"/>
      <c r="I7460" s="11"/>
      <c r="J7460" s="11"/>
      <c r="K7460" s="11"/>
      <c r="L7460" s="8"/>
    </row>
    <row r="7461" spans="2:12">
      <c r="B7461" s="4"/>
      <c r="H7461" s="11"/>
      <c r="I7461" s="11"/>
      <c r="J7461" s="11"/>
      <c r="K7461" s="11"/>
      <c r="L7461" s="8"/>
    </row>
    <row r="7462" spans="2:12">
      <c r="B7462" s="4"/>
      <c r="H7462" s="11"/>
      <c r="I7462" s="11"/>
      <c r="J7462" s="11"/>
      <c r="K7462" s="11"/>
      <c r="L7462" s="8"/>
    </row>
    <row r="7463" spans="2:12">
      <c r="B7463" s="4"/>
      <c r="H7463" s="11"/>
      <c r="I7463" s="11"/>
      <c r="J7463" s="11"/>
      <c r="K7463" s="11"/>
      <c r="L7463" s="8"/>
    </row>
    <row r="7464" spans="2:12">
      <c r="B7464" s="4"/>
      <c r="H7464" s="11"/>
      <c r="I7464" s="11"/>
      <c r="J7464" s="11"/>
      <c r="K7464" s="11"/>
      <c r="L7464" s="8"/>
    </row>
    <row r="7465" spans="2:12">
      <c r="B7465" s="4"/>
      <c r="H7465" s="11"/>
      <c r="I7465" s="11"/>
      <c r="J7465" s="11"/>
      <c r="K7465" s="11"/>
      <c r="L7465" s="8"/>
    </row>
    <row r="7466" spans="2:12">
      <c r="B7466" s="4"/>
      <c r="H7466" s="11"/>
      <c r="I7466" s="11"/>
      <c r="J7466" s="11"/>
      <c r="K7466" s="11"/>
      <c r="L7466" s="8"/>
    </row>
    <row r="7467" spans="2:12">
      <c r="B7467" s="4"/>
      <c r="H7467" s="11"/>
      <c r="I7467" s="11"/>
      <c r="J7467" s="11"/>
      <c r="K7467" s="11"/>
      <c r="L7467" s="8"/>
    </row>
    <row r="7468" spans="2:12">
      <c r="B7468" s="4"/>
      <c r="H7468" s="11"/>
      <c r="I7468" s="11"/>
      <c r="J7468" s="11"/>
      <c r="K7468" s="11"/>
      <c r="L7468" s="8"/>
    </row>
    <row r="7469" spans="2:12">
      <c r="B7469" s="4"/>
      <c r="H7469" s="11"/>
      <c r="I7469" s="11"/>
      <c r="J7469" s="11"/>
      <c r="K7469" s="11"/>
      <c r="L7469" s="8"/>
    </row>
    <row r="7470" spans="2:12">
      <c r="B7470" s="4"/>
      <c r="H7470" s="11"/>
      <c r="I7470" s="11"/>
      <c r="J7470" s="11"/>
      <c r="K7470" s="11"/>
      <c r="L7470" s="8"/>
    </row>
    <row r="7471" spans="2:12">
      <c r="B7471" s="4"/>
      <c r="H7471" s="11"/>
      <c r="I7471" s="11"/>
      <c r="J7471" s="11"/>
      <c r="K7471" s="11"/>
      <c r="L7471" s="8"/>
    </row>
    <row r="7472" spans="2:12">
      <c r="B7472" s="4"/>
      <c r="H7472" s="11"/>
      <c r="I7472" s="11"/>
      <c r="J7472" s="11"/>
      <c r="K7472" s="11"/>
      <c r="L7472" s="8"/>
    </row>
    <row r="7473" spans="2:12">
      <c r="B7473" s="4"/>
      <c r="H7473" s="11"/>
      <c r="I7473" s="11"/>
      <c r="J7473" s="11"/>
      <c r="K7473" s="11"/>
      <c r="L7473" s="8"/>
    </row>
    <row r="7474" spans="2:12">
      <c r="B7474" s="4"/>
      <c r="H7474" s="11"/>
      <c r="I7474" s="11"/>
      <c r="J7474" s="11"/>
      <c r="K7474" s="11"/>
      <c r="L7474" s="8"/>
    </row>
    <row r="7475" spans="2:12">
      <c r="B7475" s="4"/>
      <c r="H7475" s="11"/>
      <c r="I7475" s="11"/>
      <c r="J7475" s="11"/>
      <c r="K7475" s="11"/>
      <c r="L7475" s="8"/>
    </row>
    <row r="7476" spans="2:12">
      <c r="B7476" s="4"/>
      <c r="H7476" s="11"/>
      <c r="I7476" s="11"/>
      <c r="J7476" s="11"/>
      <c r="K7476" s="11"/>
      <c r="L7476" s="8"/>
    </row>
    <row r="7477" spans="2:12">
      <c r="B7477" s="4"/>
      <c r="H7477" s="11"/>
      <c r="I7477" s="11"/>
      <c r="J7477" s="11"/>
      <c r="K7477" s="11"/>
      <c r="L7477" s="8"/>
    </row>
    <row r="7478" spans="2:12">
      <c r="B7478" s="4"/>
      <c r="H7478" s="11"/>
      <c r="I7478" s="11"/>
      <c r="J7478" s="11"/>
      <c r="K7478" s="11"/>
      <c r="L7478" s="8"/>
    </row>
    <row r="7479" spans="2:12">
      <c r="B7479" s="4"/>
      <c r="H7479" s="11"/>
      <c r="I7479" s="11"/>
      <c r="J7479" s="11"/>
      <c r="K7479" s="11"/>
      <c r="L7479" s="8"/>
    </row>
    <row r="7480" spans="2:12">
      <c r="B7480" s="4"/>
      <c r="H7480" s="11"/>
      <c r="I7480" s="11"/>
      <c r="J7480" s="11"/>
      <c r="K7480" s="11"/>
      <c r="L7480" s="8"/>
    </row>
    <row r="7481" spans="2:12">
      <c r="B7481" s="4"/>
      <c r="H7481" s="11"/>
      <c r="I7481" s="11"/>
      <c r="J7481" s="11"/>
      <c r="K7481" s="11"/>
      <c r="L7481" s="8"/>
    </row>
    <row r="7482" spans="2:12">
      <c r="B7482" s="4"/>
      <c r="H7482" s="11"/>
      <c r="I7482" s="11"/>
      <c r="J7482" s="11"/>
      <c r="K7482" s="11"/>
      <c r="L7482" s="8"/>
    </row>
    <row r="7483" spans="2:12">
      <c r="B7483" s="4"/>
      <c r="H7483" s="11"/>
      <c r="I7483" s="11"/>
      <c r="J7483" s="11"/>
      <c r="K7483" s="11"/>
      <c r="L7483" s="8"/>
    </row>
    <row r="7484" spans="2:12">
      <c r="B7484" s="4"/>
      <c r="H7484" s="11"/>
      <c r="I7484" s="11"/>
      <c r="J7484" s="11"/>
      <c r="K7484" s="11"/>
      <c r="L7484" s="8"/>
    </row>
    <row r="7485" spans="2:12">
      <c r="B7485" s="4"/>
      <c r="H7485" s="11"/>
      <c r="I7485" s="11"/>
      <c r="J7485" s="11"/>
      <c r="K7485" s="11"/>
      <c r="L7485" s="8"/>
    </row>
    <row r="7486" spans="2:12">
      <c r="B7486" s="4"/>
      <c r="H7486" s="11"/>
      <c r="I7486" s="11"/>
      <c r="J7486" s="11"/>
      <c r="K7486" s="11"/>
      <c r="L7486" s="8"/>
    </row>
    <row r="7487" spans="2:12">
      <c r="B7487" s="4"/>
      <c r="H7487" s="11"/>
      <c r="I7487" s="11"/>
      <c r="J7487" s="11"/>
      <c r="K7487" s="11"/>
      <c r="L7487" s="8"/>
    </row>
    <row r="7488" spans="2:12">
      <c r="B7488" s="4"/>
      <c r="H7488" s="11"/>
      <c r="I7488" s="11"/>
      <c r="J7488" s="11"/>
      <c r="K7488" s="11"/>
      <c r="L7488" s="8"/>
    </row>
    <row r="7489" spans="2:12">
      <c r="B7489" s="4"/>
      <c r="H7489" s="11"/>
      <c r="I7489" s="11"/>
      <c r="J7489" s="11"/>
      <c r="K7489" s="11"/>
      <c r="L7489" s="8"/>
    </row>
    <row r="7490" spans="2:12">
      <c r="B7490" s="4"/>
      <c r="H7490" s="11"/>
      <c r="I7490" s="11"/>
      <c r="J7490" s="11"/>
      <c r="K7490" s="11"/>
      <c r="L7490" s="8"/>
    </row>
    <row r="7491" spans="2:12">
      <c r="B7491" s="4"/>
      <c r="H7491" s="11"/>
      <c r="I7491" s="11"/>
      <c r="J7491" s="11"/>
      <c r="K7491" s="11"/>
      <c r="L7491" s="8"/>
    </row>
    <row r="7492" spans="2:12">
      <c r="B7492" s="4"/>
      <c r="H7492" s="11"/>
      <c r="I7492" s="11"/>
      <c r="J7492" s="11"/>
      <c r="K7492" s="11"/>
      <c r="L7492" s="8"/>
    </row>
    <row r="7493" spans="2:12">
      <c r="B7493" s="4"/>
      <c r="H7493" s="11"/>
      <c r="I7493" s="11"/>
      <c r="J7493" s="11"/>
      <c r="K7493" s="11"/>
      <c r="L7493" s="8"/>
    </row>
    <row r="7494" spans="2:12">
      <c r="B7494" s="4"/>
      <c r="H7494" s="11"/>
      <c r="I7494" s="11"/>
      <c r="J7494" s="11"/>
      <c r="K7494" s="11"/>
      <c r="L7494" s="8"/>
    </row>
    <row r="7495" spans="2:12">
      <c r="B7495" s="4"/>
      <c r="H7495" s="11"/>
      <c r="I7495" s="11"/>
      <c r="J7495" s="11"/>
      <c r="K7495" s="11"/>
      <c r="L7495" s="8"/>
    </row>
    <row r="7496" spans="2:12">
      <c r="B7496" s="4"/>
      <c r="H7496" s="11"/>
      <c r="I7496" s="11"/>
      <c r="J7496" s="11"/>
      <c r="K7496" s="11"/>
      <c r="L7496" s="8"/>
    </row>
    <row r="7497" spans="2:12">
      <c r="B7497" s="4"/>
      <c r="H7497" s="11"/>
      <c r="I7497" s="11"/>
      <c r="J7497" s="11"/>
      <c r="K7497" s="11"/>
      <c r="L7497" s="8"/>
    </row>
    <row r="7498" spans="2:12">
      <c r="B7498" s="4"/>
      <c r="H7498" s="11"/>
      <c r="I7498" s="11"/>
      <c r="J7498" s="11"/>
      <c r="K7498" s="11"/>
      <c r="L7498" s="8"/>
    </row>
    <row r="7499" spans="2:12">
      <c r="B7499" s="4"/>
      <c r="H7499" s="11"/>
      <c r="I7499" s="11"/>
      <c r="J7499" s="11"/>
      <c r="K7499" s="11"/>
      <c r="L7499" s="8"/>
    </row>
    <row r="7500" spans="2:12">
      <c r="B7500" s="4"/>
      <c r="H7500" s="11"/>
      <c r="I7500" s="11"/>
      <c r="J7500" s="11"/>
      <c r="K7500" s="11"/>
      <c r="L7500" s="8"/>
    </row>
    <row r="7501" spans="2:12">
      <c r="B7501" s="4"/>
      <c r="H7501" s="11"/>
      <c r="I7501" s="11"/>
      <c r="J7501" s="11"/>
      <c r="K7501" s="11"/>
      <c r="L7501" s="8"/>
    </row>
    <row r="7502" spans="2:12">
      <c r="B7502" s="4"/>
      <c r="H7502" s="11"/>
      <c r="I7502" s="11"/>
      <c r="J7502" s="11"/>
      <c r="K7502" s="11"/>
      <c r="L7502" s="8"/>
    </row>
    <row r="7503" spans="2:12">
      <c r="B7503" s="4"/>
      <c r="H7503" s="11"/>
      <c r="I7503" s="11"/>
      <c r="J7503" s="11"/>
      <c r="K7503" s="11"/>
      <c r="L7503" s="8"/>
    </row>
    <row r="7504" spans="2:12">
      <c r="B7504" s="4"/>
      <c r="H7504" s="11"/>
      <c r="I7504" s="11"/>
      <c r="J7504" s="11"/>
      <c r="K7504" s="11"/>
      <c r="L7504" s="8"/>
    </row>
    <row r="7505" spans="2:12">
      <c r="B7505" s="4"/>
      <c r="H7505" s="11"/>
      <c r="I7505" s="11"/>
      <c r="J7505" s="11"/>
      <c r="K7505" s="11"/>
      <c r="L7505" s="8"/>
    </row>
    <row r="7506" spans="2:12">
      <c r="B7506" s="4"/>
      <c r="H7506" s="11"/>
      <c r="I7506" s="11"/>
      <c r="J7506" s="11"/>
      <c r="K7506" s="11"/>
      <c r="L7506" s="8"/>
    </row>
    <row r="7507" spans="2:12">
      <c r="B7507" s="4"/>
      <c r="H7507" s="11"/>
      <c r="I7507" s="11"/>
      <c r="J7507" s="11"/>
      <c r="K7507" s="11"/>
      <c r="L7507" s="8"/>
    </row>
    <row r="7508" spans="2:12">
      <c r="B7508" s="4"/>
      <c r="H7508" s="11"/>
      <c r="I7508" s="11"/>
      <c r="J7508" s="11"/>
      <c r="K7508" s="11"/>
      <c r="L7508" s="8"/>
    </row>
    <row r="7509" spans="2:12">
      <c r="B7509" s="4"/>
      <c r="H7509" s="11"/>
      <c r="I7509" s="11"/>
      <c r="J7509" s="11"/>
      <c r="K7509" s="11"/>
      <c r="L7509" s="8"/>
    </row>
    <row r="7510" spans="2:12">
      <c r="B7510" s="4"/>
      <c r="H7510" s="11"/>
      <c r="I7510" s="11"/>
      <c r="J7510" s="11"/>
      <c r="K7510" s="11"/>
      <c r="L7510" s="8"/>
    </row>
    <row r="7511" spans="2:12">
      <c r="B7511" s="4"/>
      <c r="H7511" s="11"/>
      <c r="I7511" s="11"/>
      <c r="J7511" s="11"/>
      <c r="K7511" s="11"/>
      <c r="L7511" s="8"/>
    </row>
    <row r="7512" spans="2:12">
      <c r="B7512" s="4"/>
      <c r="H7512" s="11"/>
      <c r="I7512" s="11"/>
      <c r="J7512" s="11"/>
      <c r="K7512" s="11"/>
      <c r="L7512" s="8"/>
    </row>
    <row r="7513" spans="2:12">
      <c r="B7513" s="4"/>
      <c r="H7513" s="11"/>
      <c r="I7513" s="11"/>
      <c r="J7513" s="11"/>
      <c r="K7513" s="11"/>
      <c r="L7513" s="8"/>
    </row>
    <row r="7514" spans="2:12">
      <c r="B7514" s="4"/>
      <c r="H7514" s="11"/>
      <c r="I7514" s="11"/>
      <c r="J7514" s="11"/>
      <c r="K7514" s="11"/>
      <c r="L7514" s="8"/>
    </row>
    <row r="7515" spans="2:12">
      <c r="B7515" s="4"/>
      <c r="H7515" s="11"/>
      <c r="I7515" s="11"/>
      <c r="J7515" s="11"/>
      <c r="K7515" s="11"/>
      <c r="L7515" s="8"/>
    </row>
    <row r="7516" spans="2:12">
      <c r="B7516" s="4"/>
      <c r="H7516" s="11"/>
      <c r="I7516" s="11"/>
      <c r="J7516" s="11"/>
      <c r="K7516" s="11"/>
      <c r="L7516" s="8"/>
    </row>
    <row r="7517" spans="2:12">
      <c r="B7517" s="4"/>
      <c r="H7517" s="11"/>
      <c r="I7517" s="11"/>
      <c r="J7517" s="11"/>
      <c r="K7517" s="11"/>
      <c r="L7517" s="8"/>
    </row>
    <row r="7518" spans="2:12">
      <c r="B7518" s="4"/>
      <c r="H7518" s="11"/>
      <c r="I7518" s="11"/>
      <c r="J7518" s="11"/>
      <c r="K7518" s="11"/>
      <c r="L7518" s="8"/>
    </row>
    <row r="7519" spans="2:12">
      <c r="B7519" s="4"/>
      <c r="H7519" s="11"/>
      <c r="I7519" s="11"/>
      <c r="J7519" s="11"/>
      <c r="K7519" s="11"/>
      <c r="L7519" s="8"/>
    </row>
    <row r="7520" spans="2:12">
      <c r="B7520" s="4"/>
      <c r="H7520" s="11"/>
      <c r="I7520" s="11"/>
      <c r="J7520" s="11"/>
      <c r="K7520" s="11"/>
      <c r="L7520" s="8"/>
    </row>
    <row r="7521" spans="2:12">
      <c r="B7521" s="4"/>
      <c r="H7521" s="11"/>
      <c r="I7521" s="11"/>
      <c r="J7521" s="11"/>
      <c r="K7521" s="11"/>
      <c r="L7521" s="8"/>
    </row>
    <row r="7522" spans="2:12">
      <c r="B7522" s="4"/>
      <c r="H7522" s="11"/>
      <c r="I7522" s="11"/>
      <c r="J7522" s="11"/>
      <c r="K7522" s="11"/>
      <c r="L7522" s="8"/>
    </row>
    <row r="7523" spans="2:12">
      <c r="B7523" s="4"/>
      <c r="H7523" s="11"/>
      <c r="I7523" s="11"/>
      <c r="J7523" s="11"/>
      <c r="K7523" s="11"/>
      <c r="L7523" s="8"/>
    </row>
    <row r="7524" spans="2:12">
      <c r="B7524" s="4"/>
      <c r="H7524" s="11"/>
      <c r="I7524" s="11"/>
      <c r="J7524" s="11"/>
      <c r="K7524" s="11"/>
      <c r="L7524" s="8"/>
    </row>
    <row r="7525" spans="2:12">
      <c r="B7525" s="4"/>
      <c r="H7525" s="11"/>
      <c r="I7525" s="11"/>
      <c r="J7525" s="11"/>
      <c r="K7525" s="11"/>
      <c r="L7525" s="8"/>
    </row>
    <row r="7526" spans="2:12">
      <c r="B7526" s="4"/>
      <c r="H7526" s="11"/>
      <c r="I7526" s="11"/>
      <c r="J7526" s="11"/>
      <c r="K7526" s="11"/>
      <c r="L7526" s="8"/>
    </row>
    <row r="7527" spans="2:12">
      <c r="B7527" s="4"/>
      <c r="H7527" s="11"/>
      <c r="I7527" s="11"/>
      <c r="J7527" s="11"/>
      <c r="K7527" s="11"/>
      <c r="L7527" s="8"/>
    </row>
    <row r="7528" spans="2:12">
      <c r="B7528" s="4"/>
      <c r="H7528" s="11"/>
      <c r="I7528" s="11"/>
      <c r="J7528" s="11"/>
      <c r="K7528" s="11"/>
      <c r="L7528" s="8"/>
    </row>
    <row r="7529" spans="2:12">
      <c r="B7529" s="4"/>
      <c r="H7529" s="11"/>
      <c r="I7529" s="11"/>
      <c r="J7529" s="11"/>
      <c r="K7529" s="11"/>
      <c r="L7529" s="8"/>
    </row>
    <row r="7530" spans="2:12">
      <c r="B7530" s="4"/>
      <c r="H7530" s="11"/>
      <c r="I7530" s="11"/>
      <c r="J7530" s="11"/>
      <c r="K7530" s="11"/>
      <c r="L7530" s="8"/>
    </row>
    <row r="7531" spans="2:12">
      <c r="B7531" s="4"/>
      <c r="H7531" s="11"/>
      <c r="I7531" s="11"/>
      <c r="J7531" s="11"/>
      <c r="K7531" s="11"/>
      <c r="L7531" s="8"/>
    </row>
    <row r="7532" spans="2:12">
      <c r="B7532" s="4"/>
      <c r="H7532" s="11"/>
      <c r="I7532" s="11"/>
      <c r="J7532" s="11"/>
      <c r="K7532" s="11"/>
      <c r="L7532" s="8"/>
    </row>
    <row r="7533" spans="2:12">
      <c r="B7533" s="4"/>
      <c r="H7533" s="11"/>
      <c r="I7533" s="11"/>
      <c r="J7533" s="11"/>
      <c r="K7533" s="11"/>
      <c r="L7533" s="8"/>
    </row>
    <row r="7534" spans="2:12">
      <c r="B7534" s="4"/>
      <c r="H7534" s="11"/>
      <c r="I7534" s="11"/>
      <c r="J7534" s="11"/>
      <c r="K7534" s="11"/>
      <c r="L7534" s="8"/>
    </row>
    <row r="7535" spans="2:12">
      <c r="B7535" s="4"/>
      <c r="H7535" s="11"/>
      <c r="I7535" s="11"/>
      <c r="J7535" s="11"/>
      <c r="K7535" s="11"/>
      <c r="L7535" s="8"/>
    </row>
    <row r="7536" spans="2:12">
      <c r="B7536" s="4"/>
      <c r="H7536" s="11"/>
      <c r="I7536" s="11"/>
      <c r="J7536" s="11"/>
      <c r="K7536" s="11"/>
      <c r="L7536" s="8"/>
    </row>
    <row r="7537" spans="2:12">
      <c r="B7537" s="4"/>
      <c r="H7537" s="11"/>
      <c r="I7537" s="11"/>
      <c r="J7537" s="11"/>
      <c r="K7537" s="11"/>
      <c r="L7537" s="8"/>
    </row>
    <row r="7538" spans="2:12">
      <c r="B7538" s="4"/>
      <c r="H7538" s="11"/>
      <c r="I7538" s="11"/>
      <c r="J7538" s="11"/>
      <c r="K7538" s="11"/>
      <c r="L7538" s="8"/>
    </row>
    <row r="7539" spans="2:12">
      <c r="B7539" s="4"/>
      <c r="H7539" s="11"/>
      <c r="I7539" s="11"/>
      <c r="J7539" s="11"/>
      <c r="K7539" s="11"/>
      <c r="L7539" s="8"/>
    </row>
    <row r="7540" spans="2:12">
      <c r="B7540" s="4"/>
      <c r="H7540" s="11"/>
      <c r="I7540" s="11"/>
      <c r="J7540" s="11"/>
      <c r="K7540" s="11"/>
      <c r="L7540" s="8"/>
    </row>
    <row r="7541" spans="2:12">
      <c r="B7541" s="4"/>
      <c r="H7541" s="11"/>
      <c r="I7541" s="11"/>
      <c r="J7541" s="11"/>
      <c r="K7541" s="11"/>
      <c r="L7541" s="8"/>
    </row>
    <row r="7542" spans="2:12">
      <c r="B7542" s="4"/>
      <c r="H7542" s="11"/>
      <c r="I7542" s="11"/>
      <c r="J7542" s="11"/>
      <c r="K7542" s="11"/>
      <c r="L7542" s="8"/>
    </row>
    <row r="7543" spans="2:12">
      <c r="B7543" s="4"/>
      <c r="H7543" s="11"/>
      <c r="I7543" s="11"/>
      <c r="J7543" s="11"/>
      <c r="K7543" s="11"/>
      <c r="L7543" s="8"/>
    </row>
    <row r="7544" spans="2:12">
      <c r="B7544" s="4"/>
      <c r="H7544" s="11"/>
      <c r="I7544" s="11"/>
      <c r="J7544" s="11"/>
      <c r="K7544" s="11"/>
      <c r="L7544" s="8"/>
    </row>
    <row r="7545" spans="2:12">
      <c r="B7545" s="4"/>
      <c r="H7545" s="11"/>
      <c r="I7545" s="11"/>
      <c r="J7545" s="11"/>
      <c r="K7545" s="11"/>
      <c r="L7545" s="8"/>
    </row>
    <row r="7546" spans="2:12">
      <c r="B7546" s="4"/>
      <c r="H7546" s="11"/>
      <c r="I7546" s="11"/>
      <c r="J7546" s="11"/>
      <c r="K7546" s="11"/>
      <c r="L7546" s="8"/>
    </row>
    <row r="7547" spans="2:12">
      <c r="B7547" s="4"/>
      <c r="H7547" s="11"/>
      <c r="I7547" s="11"/>
      <c r="J7547" s="11"/>
      <c r="K7547" s="11"/>
      <c r="L7547" s="8"/>
    </row>
    <row r="7548" spans="2:12">
      <c r="B7548" s="4"/>
      <c r="H7548" s="11"/>
      <c r="I7548" s="11"/>
      <c r="J7548" s="11"/>
      <c r="K7548" s="11"/>
      <c r="L7548" s="8"/>
    </row>
    <row r="7549" spans="2:12">
      <c r="B7549" s="4"/>
      <c r="H7549" s="11"/>
      <c r="I7549" s="11"/>
      <c r="J7549" s="11"/>
      <c r="K7549" s="11"/>
      <c r="L7549" s="8"/>
    </row>
    <row r="7550" spans="2:12">
      <c r="B7550" s="4"/>
      <c r="H7550" s="11"/>
      <c r="I7550" s="11"/>
      <c r="J7550" s="11"/>
      <c r="K7550" s="11"/>
      <c r="L7550" s="8"/>
    </row>
    <row r="7551" spans="2:12">
      <c r="B7551" s="4"/>
      <c r="H7551" s="11"/>
      <c r="I7551" s="11"/>
      <c r="J7551" s="11"/>
      <c r="K7551" s="11"/>
      <c r="L7551" s="8"/>
    </row>
    <row r="7552" spans="2:12">
      <c r="B7552" s="4"/>
      <c r="H7552" s="11"/>
      <c r="I7552" s="11"/>
      <c r="J7552" s="11"/>
      <c r="K7552" s="11"/>
      <c r="L7552" s="8"/>
    </row>
    <row r="7553" spans="2:12">
      <c r="B7553" s="4"/>
      <c r="H7553" s="11"/>
      <c r="I7553" s="11"/>
      <c r="J7553" s="11"/>
      <c r="K7553" s="11"/>
      <c r="L7553" s="8"/>
    </row>
    <row r="7554" spans="2:12">
      <c r="B7554" s="4"/>
      <c r="H7554" s="11"/>
      <c r="I7554" s="11"/>
      <c r="J7554" s="11"/>
      <c r="K7554" s="11"/>
      <c r="L7554" s="8"/>
    </row>
    <row r="7555" spans="2:12">
      <c r="B7555" s="4"/>
      <c r="H7555" s="11"/>
      <c r="I7555" s="11"/>
      <c r="J7555" s="11"/>
      <c r="K7555" s="11"/>
      <c r="L7555" s="8"/>
    </row>
    <row r="7556" spans="2:12">
      <c r="B7556" s="4"/>
      <c r="H7556" s="11"/>
      <c r="I7556" s="11"/>
      <c r="J7556" s="11"/>
      <c r="K7556" s="11"/>
      <c r="L7556" s="8"/>
    </row>
    <row r="7557" spans="2:12">
      <c r="B7557" s="4"/>
      <c r="H7557" s="11"/>
      <c r="I7557" s="11"/>
      <c r="J7557" s="11"/>
      <c r="K7557" s="11"/>
      <c r="L7557" s="8"/>
    </row>
    <row r="7558" spans="2:12">
      <c r="B7558" s="4"/>
      <c r="H7558" s="11"/>
      <c r="I7558" s="11"/>
      <c r="J7558" s="11"/>
      <c r="K7558" s="11"/>
      <c r="L7558" s="8"/>
    </row>
    <row r="7559" spans="2:12">
      <c r="B7559" s="4"/>
      <c r="H7559" s="11"/>
      <c r="I7559" s="11"/>
      <c r="J7559" s="11"/>
      <c r="K7559" s="11"/>
      <c r="L7559" s="8"/>
    </row>
    <row r="7560" spans="2:12">
      <c r="B7560" s="4"/>
      <c r="H7560" s="11"/>
      <c r="I7560" s="11"/>
      <c r="J7560" s="11"/>
      <c r="K7560" s="11"/>
      <c r="L7560" s="8"/>
    </row>
    <row r="7561" spans="2:12">
      <c r="B7561" s="4"/>
      <c r="H7561" s="11"/>
      <c r="I7561" s="11"/>
      <c r="J7561" s="11"/>
      <c r="K7561" s="11"/>
      <c r="L7561" s="8"/>
    </row>
    <row r="7562" spans="2:12">
      <c r="B7562" s="4"/>
      <c r="H7562" s="11"/>
      <c r="I7562" s="11"/>
      <c r="J7562" s="11"/>
      <c r="K7562" s="11"/>
      <c r="L7562" s="8"/>
    </row>
    <row r="7563" spans="2:12">
      <c r="B7563" s="4"/>
      <c r="H7563" s="11"/>
      <c r="I7563" s="11"/>
      <c r="J7563" s="11"/>
      <c r="K7563" s="11"/>
      <c r="L7563" s="8"/>
    </row>
    <row r="7564" spans="2:12">
      <c r="B7564" s="4"/>
      <c r="H7564" s="11"/>
      <c r="I7564" s="11"/>
      <c r="J7564" s="11"/>
      <c r="K7564" s="11"/>
      <c r="L7564" s="8"/>
    </row>
    <row r="7565" spans="2:12">
      <c r="B7565" s="4"/>
      <c r="H7565" s="11"/>
      <c r="I7565" s="11"/>
      <c r="J7565" s="11"/>
      <c r="K7565" s="11"/>
      <c r="L7565" s="8"/>
    </row>
    <row r="7566" spans="2:12">
      <c r="B7566" s="4"/>
      <c r="H7566" s="11"/>
      <c r="I7566" s="11"/>
      <c r="J7566" s="11"/>
      <c r="K7566" s="11"/>
      <c r="L7566" s="8"/>
    </row>
    <row r="7567" spans="2:12">
      <c r="B7567" s="4"/>
      <c r="H7567" s="11"/>
      <c r="I7567" s="11"/>
      <c r="J7567" s="11"/>
      <c r="K7567" s="11"/>
      <c r="L7567" s="8"/>
    </row>
    <row r="7568" spans="2:12">
      <c r="B7568" s="4"/>
      <c r="H7568" s="11"/>
      <c r="I7568" s="11"/>
      <c r="J7568" s="11"/>
      <c r="K7568" s="11"/>
      <c r="L7568" s="8"/>
    </row>
    <row r="7569" spans="2:12">
      <c r="B7569" s="4"/>
      <c r="H7569" s="11"/>
      <c r="I7569" s="11"/>
      <c r="J7569" s="11"/>
      <c r="K7569" s="11"/>
      <c r="L7569" s="8"/>
    </row>
    <row r="7570" spans="2:12">
      <c r="B7570" s="4"/>
      <c r="H7570" s="11"/>
      <c r="I7570" s="11"/>
      <c r="J7570" s="11"/>
      <c r="K7570" s="11"/>
      <c r="L7570" s="8"/>
    </row>
    <row r="7571" spans="2:12">
      <c r="B7571" s="4"/>
      <c r="H7571" s="11"/>
      <c r="I7571" s="11"/>
      <c r="J7571" s="11"/>
      <c r="K7571" s="11"/>
      <c r="L7571" s="8"/>
    </row>
    <row r="7572" spans="2:12">
      <c r="B7572" s="4"/>
      <c r="H7572" s="11"/>
      <c r="I7572" s="11"/>
      <c r="J7572" s="11"/>
      <c r="K7572" s="11"/>
      <c r="L7572" s="8"/>
    </row>
    <row r="7573" spans="2:12">
      <c r="B7573" s="4"/>
      <c r="H7573" s="11"/>
      <c r="I7573" s="11"/>
      <c r="J7573" s="11"/>
      <c r="K7573" s="11"/>
      <c r="L7573" s="8"/>
    </row>
    <row r="7574" spans="2:12">
      <c r="B7574" s="4"/>
      <c r="H7574" s="11"/>
      <c r="I7574" s="11"/>
      <c r="J7574" s="11"/>
      <c r="K7574" s="11"/>
      <c r="L7574" s="8"/>
    </row>
    <row r="7575" spans="2:12">
      <c r="B7575" s="4"/>
      <c r="H7575" s="11"/>
      <c r="I7575" s="11"/>
      <c r="J7575" s="11"/>
      <c r="K7575" s="11"/>
      <c r="L7575" s="8"/>
    </row>
    <row r="7576" spans="2:12">
      <c r="B7576" s="4"/>
      <c r="H7576" s="11"/>
      <c r="I7576" s="11"/>
      <c r="J7576" s="11"/>
      <c r="K7576" s="11"/>
      <c r="L7576" s="8"/>
    </row>
    <row r="7577" spans="2:12">
      <c r="B7577" s="4"/>
      <c r="H7577" s="11"/>
      <c r="I7577" s="11"/>
      <c r="J7577" s="11"/>
      <c r="K7577" s="11"/>
      <c r="L7577" s="8"/>
    </row>
    <row r="7578" spans="2:12">
      <c r="B7578" s="4"/>
      <c r="H7578" s="11"/>
      <c r="I7578" s="11"/>
      <c r="J7578" s="11"/>
      <c r="K7578" s="11"/>
      <c r="L7578" s="8"/>
    </row>
    <row r="7579" spans="2:12">
      <c r="B7579" s="4"/>
      <c r="H7579" s="11"/>
      <c r="I7579" s="11"/>
      <c r="J7579" s="11"/>
      <c r="K7579" s="11"/>
      <c r="L7579" s="8"/>
    </row>
    <row r="7580" spans="2:12">
      <c r="B7580" s="4"/>
      <c r="H7580" s="11"/>
      <c r="I7580" s="11"/>
      <c r="J7580" s="11"/>
      <c r="K7580" s="11"/>
      <c r="L7580" s="8"/>
    </row>
    <row r="7581" spans="2:12">
      <c r="B7581" s="4"/>
      <c r="H7581" s="11"/>
      <c r="I7581" s="11"/>
      <c r="J7581" s="11"/>
      <c r="K7581" s="11"/>
      <c r="L7581" s="8"/>
    </row>
    <row r="7582" spans="2:12">
      <c r="B7582" s="4"/>
      <c r="H7582" s="11"/>
      <c r="I7582" s="11"/>
      <c r="J7582" s="11"/>
      <c r="K7582" s="11"/>
      <c r="L7582" s="8"/>
    </row>
    <row r="7583" spans="2:12">
      <c r="B7583" s="4"/>
      <c r="H7583" s="11"/>
      <c r="I7583" s="11"/>
      <c r="J7583" s="11"/>
      <c r="K7583" s="11"/>
      <c r="L7583" s="8"/>
    </row>
    <row r="7584" spans="2:12">
      <c r="B7584" s="4"/>
      <c r="H7584" s="11"/>
      <c r="I7584" s="11"/>
      <c r="J7584" s="11"/>
      <c r="K7584" s="11"/>
      <c r="L7584" s="8"/>
    </row>
    <row r="7585" spans="2:12">
      <c r="B7585" s="4"/>
      <c r="H7585" s="11"/>
      <c r="I7585" s="11"/>
      <c r="J7585" s="11"/>
      <c r="K7585" s="11"/>
      <c r="L7585" s="8"/>
    </row>
    <row r="7586" spans="2:12">
      <c r="B7586" s="4"/>
      <c r="H7586" s="11"/>
      <c r="I7586" s="11"/>
      <c r="J7586" s="11"/>
      <c r="K7586" s="11"/>
      <c r="L7586" s="8"/>
    </row>
    <row r="7587" spans="2:12">
      <c r="B7587" s="4"/>
      <c r="H7587" s="11"/>
      <c r="I7587" s="11"/>
      <c r="J7587" s="11"/>
      <c r="K7587" s="11"/>
      <c r="L7587" s="8"/>
    </row>
    <row r="7588" spans="2:12">
      <c r="B7588" s="4"/>
      <c r="H7588" s="11"/>
      <c r="I7588" s="11"/>
      <c r="J7588" s="11"/>
      <c r="K7588" s="11"/>
      <c r="L7588" s="8"/>
    </row>
    <row r="7589" spans="2:12">
      <c r="B7589" s="4"/>
      <c r="H7589" s="11"/>
      <c r="I7589" s="11"/>
      <c r="J7589" s="11"/>
      <c r="K7589" s="11"/>
      <c r="L7589" s="8"/>
    </row>
    <row r="7590" spans="2:12">
      <c r="B7590" s="4"/>
      <c r="H7590" s="11"/>
      <c r="I7590" s="11"/>
      <c r="J7590" s="11"/>
      <c r="K7590" s="11"/>
      <c r="L7590" s="8"/>
    </row>
    <row r="7591" spans="2:12">
      <c r="B7591" s="4"/>
      <c r="H7591" s="11"/>
      <c r="I7591" s="11"/>
      <c r="J7591" s="11"/>
      <c r="K7591" s="11"/>
      <c r="L7591" s="8"/>
    </row>
    <row r="7592" spans="2:12">
      <c r="B7592" s="4"/>
      <c r="H7592" s="11"/>
      <c r="I7592" s="11"/>
      <c r="J7592" s="11"/>
      <c r="K7592" s="11"/>
      <c r="L7592" s="8"/>
    </row>
    <row r="7593" spans="2:12">
      <c r="B7593" s="4"/>
      <c r="H7593" s="11"/>
      <c r="I7593" s="11"/>
      <c r="J7593" s="11"/>
      <c r="K7593" s="11"/>
      <c r="L7593" s="8"/>
    </row>
    <row r="7594" spans="2:12">
      <c r="B7594" s="4"/>
      <c r="H7594" s="11"/>
      <c r="I7594" s="11"/>
      <c r="J7594" s="11"/>
      <c r="K7594" s="11"/>
      <c r="L7594" s="8"/>
    </row>
    <row r="7595" spans="2:12">
      <c r="B7595" s="4"/>
      <c r="H7595" s="11"/>
      <c r="I7595" s="11"/>
      <c r="J7595" s="11"/>
      <c r="K7595" s="11"/>
      <c r="L7595" s="8"/>
    </row>
    <row r="7596" spans="2:12">
      <c r="B7596" s="4"/>
      <c r="H7596" s="11"/>
      <c r="I7596" s="11"/>
      <c r="J7596" s="11"/>
      <c r="K7596" s="11"/>
      <c r="L7596" s="8"/>
    </row>
    <row r="7597" spans="2:12">
      <c r="B7597" s="4"/>
      <c r="H7597" s="11"/>
      <c r="I7597" s="11"/>
      <c r="J7597" s="11"/>
      <c r="K7597" s="11"/>
      <c r="L7597" s="8"/>
    </row>
    <row r="7598" spans="2:12">
      <c r="B7598" s="4"/>
      <c r="H7598" s="11"/>
      <c r="I7598" s="11"/>
      <c r="J7598" s="11"/>
      <c r="K7598" s="11"/>
      <c r="L7598" s="8"/>
    </row>
    <row r="7599" spans="2:12">
      <c r="B7599" s="4"/>
      <c r="H7599" s="11"/>
      <c r="I7599" s="11"/>
      <c r="J7599" s="11"/>
      <c r="K7599" s="11"/>
      <c r="L7599" s="8"/>
    </row>
    <row r="7600" spans="2:12">
      <c r="B7600" s="4"/>
      <c r="H7600" s="11"/>
      <c r="I7600" s="11"/>
      <c r="J7600" s="11"/>
      <c r="K7600" s="11"/>
      <c r="L7600" s="8"/>
    </row>
    <row r="7601" spans="2:12">
      <c r="B7601" s="4"/>
      <c r="H7601" s="11"/>
      <c r="I7601" s="11"/>
      <c r="J7601" s="11"/>
      <c r="K7601" s="11"/>
      <c r="L7601" s="8"/>
    </row>
    <row r="7602" spans="2:12">
      <c r="B7602" s="4"/>
      <c r="H7602" s="11"/>
      <c r="I7602" s="11"/>
      <c r="J7602" s="11"/>
      <c r="K7602" s="11"/>
      <c r="L7602" s="8"/>
    </row>
    <row r="7603" spans="2:12">
      <c r="B7603" s="4"/>
      <c r="H7603" s="11"/>
      <c r="I7603" s="11"/>
      <c r="J7603" s="11"/>
      <c r="K7603" s="11"/>
      <c r="L7603" s="8"/>
    </row>
    <row r="7604" spans="2:12">
      <c r="B7604" s="4"/>
      <c r="H7604" s="11"/>
      <c r="I7604" s="11"/>
      <c r="J7604" s="11"/>
      <c r="K7604" s="11"/>
      <c r="L7604" s="8"/>
    </row>
    <row r="7605" spans="2:12">
      <c r="B7605" s="4"/>
      <c r="H7605" s="11"/>
      <c r="I7605" s="11"/>
      <c r="J7605" s="11"/>
      <c r="K7605" s="11"/>
      <c r="L7605" s="8"/>
    </row>
    <row r="7606" spans="2:12">
      <c r="B7606" s="4"/>
      <c r="H7606" s="11"/>
      <c r="I7606" s="11"/>
      <c r="J7606" s="11"/>
      <c r="K7606" s="11"/>
      <c r="L7606" s="8"/>
    </row>
    <row r="7607" spans="2:12">
      <c r="B7607" s="4"/>
      <c r="H7607" s="11"/>
      <c r="I7607" s="11"/>
      <c r="J7607" s="11"/>
      <c r="K7607" s="11"/>
      <c r="L7607" s="8"/>
    </row>
    <row r="7608" spans="2:12">
      <c r="B7608" s="4"/>
      <c r="H7608" s="11"/>
      <c r="I7608" s="11"/>
      <c r="J7608" s="11"/>
      <c r="K7608" s="11"/>
      <c r="L7608" s="8"/>
    </row>
    <row r="7609" spans="2:12">
      <c r="B7609" s="4"/>
      <c r="H7609" s="11"/>
      <c r="I7609" s="11"/>
      <c r="J7609" s="11"/>
      <c r="K7609" s="11"/>
      <c r="L7609" s="8"/>
    </row>
    <row r="7610" spans="2:12">
      <c r="B7610" s="4"/>
      <c r="H7610" s="11"/>
      <c r="I7610" s="11"/>
      <c r="J7610" s="11"/>
      <c r="K7610" s="11"/>
      <c r="L7610" s="8"/>
    </row>
    <row r="7611" spans="2:12">
      <c r="B7611" s="4"/>
      <c r="H7611" s="11"/>
      <c r="I7611" s="11"/>
      <c r="J7611" s="11"/>
      <c r="K7611" s="11"/>
      <c r="L7611" s="8"/>
    </row>
    <row r="7612" spans="2:12">
      <c r="B7612" s="4"/>
      <c r="H7612" s="11"/>
      <c r="I7612" s="11"/>
      <c r="J7612" s="11"/>
      <c r="K7612" s="11"/>
      <c r="L7612" s="8"/>
    </row>
    <row r="7613" spans="2:12">
      <c r="B7613" s="4"/>
      <c r="H7613" s="11"/>
      <c r="I7613" s="11"/>
      <c r="J7613" s="11"/>
      <c r="K7613" s="11"/>
      <c r="L7613" s="8"/>
    </row>
    <row r="7614" spans="2:12">
      <c r="B7614" s="4"/>
      <c r="H7614" s="11"/>
      <c r="I7614" s="11"/>
      <c r="J7614" s="11"/>
      <c r="K7614" s="11"/>
      <c r="L7614" s="8"/>
    </row>
    <row r="7615" spans="2:12">
      <c r="B7615" s="4"/>
      <c r="H7615" s="11"/>
      <c r="I7615" s="11"/>
      <c r="J7615" s="11"/>
      <c r="K7615" s="11"/>
      <c r="L7615" s="8"/>
    </row>
    <row r="7616" spans="2:12">
      <c r="B7616" s="4"/>
      <c r="H7616" s="11"/>
      <c r="I7616" s="11"/>
      <c r="J7616" s="11"/>
      <c r="K7616" s="11"/>
      <c r="L7616" s="8"/>
    </row>
    <row r="7617" spans="2:12">
      <c r="B7617" s="4"/>
      <c r="H7617" s="11"/>
      <c r="I7617" s="11"/>
      <c r="J7617" s="11"/>
      <c r="K7617" s="11"/>
      <c r="L7617" s="8"/>
    </row>
    <row r="7618" spans="2:12">
      <c r="B7618" s="4"/>
      <c r="H7618" s="11"/>
      <c r="I7618" s="11"/>
      <c r="J7618" s="11"/>
      <c r="K7618" s="11"/>
      <c r="L7618" s="8"/>
    </row>
    <row r="7619" spans="2:12">
      <c r="B7619" s="4"/>
      <c r="H7619" s="11"/>
      <c r="I7619" s="11"/>
      <c r="J7619" s="11"/>
      <c r="K7619" s="11"/>
      <c r="L7619" s="8"/>
    </row>
    <row r="7620" spans="2:12">
      <c r="B7620" s="4"/>
      <c r="H7620" s="11"/>
      <c r="I7620" s="11"/>
      <c r="J7620" s="11"/>
      <c r="K7620" s="11"/>
      <c r="L7620" s="8"/>
    </row>
    <row r="7621" spans="2:12">
      <c r="B7621" s="4"/>
      <c r="H7621" s="11"/>
      <c r="I7621" s="11"/>
      <c r="J7621" s="11"/>
      <c r="K7621" s="11"/>
      <c r="L7621" s="8"/>
    </row>
    <row r="7622" spans="2:12">
      <c r="B7622" s="4"/>
      <c r="H7622" s="11"/>
      <c r="I7622" s="11"/>
      <c r="J7622" s="11"/>
      <c r="K7622" s="11"/>
      <c r="L7622" s="8"/>
    </row>
    <row r="7623" spans="2:12">
      <c r="B7623" s="4"/>
      <c r="H7623" s="11"/>
      <c r="I7623" s="11"/>
      <c r="J7623" s="11"/>
      <c r="K7623" s="11"/>
      <c r="L7623" s="8"/>
    </row>
    <row r="7624" spans="2:12">
      <c r="B7624" s="4"/>
      <c r="H7624" s="11"/>
      <c r="I7624" s="11"/>
      <c r="J7624" s="11"/>
      <c r="K7624" s="11"/>
      <c r="L7624" s="8"/>
    </row>
    <row r="7625" spans="2:12">
      <c r="B7625" s="4"/>
      <c r="H7625" s="11"/>
      <c r="I7625" s="11"/>
      <c r="J7625" s="11"/>
      <c r="K7625" s="11"/>
      <c r="L7625" s="8"/>
    </row>
    <row r="7626" spans="2:12">
      <c r="B7626" s="4"/>
      <c r="H7626" s="11"/>
      <c r="I7626" s="11"/>
      <c r="J7626" s="11"/>
      <c r="K7626" s="11"/>
      <c r="L7626" s="8"/>
    </row>
    <row r="7627" spans="2:12">
      <c r="B7627" s="4"/>
      <c r="H7627" s="11"/>
      <c r="I7627" s="11"/>
      <c r="J7627" s="11"/>
      <c r="K7627" s="11"/>
      <c r="L7627" s="8"/>
    </row>
    <row r="7628" spans="2:12">
      <c r="B7628" s="4"/>
      <c r="H7628" s="11"/>
      <c r="I7628" s="11"/>
      <c r="J7628" s="11"/>
      <c r="K7628" s="11"/>
      <c r="L7628" s="8"/>
    </row>
    <row r="7629" spans="2:12">
      <c r="B7629" s="4"/>
      <c r="H7629" s="11"/>
      <c r="I7629" s="11"/>
      <c r="J7629" s="11"/>
      <c r="K7629" s="11"/>
      <c r="L7629" s="8"/>
    </row>
    <row r="7630" spans="2:12">
      <c r="B7630" s="4"/>
      <c r="H7630" s="11"/>
      <c r="I7630" s="11"/>
      <c r="J7630" s="11"/>
      <c r="K7630" s="11"/>
      <c r="L7630" s="8"/>
    </row>
    <row r="7631" spans="2:12">
      <c r="B7631" s="4"/>
      <c r="H7631" s="11"/>
      <c r="I7631" s="11"/>
      <c r="J7631" s="11"/>
      <c r="K7631" s="11"/>
      <c r="L7631" s="8"/>
    </row>
    <row r="7632" spans="2:12">
      <c r="B7632" s="4"/>
      <c r="H7632" s="11"/>
      <c r="I7632" s="11"/>
      <c r="J7632" s="11"/>
      <c r="K7632" s="11"/>
      <c r="L7632" s="8"/>
    </row>
    <row r="7633" spans="2:12">
      <c r="B7633" s="4"/>
      <c r="H7633" s="11"/>
      <c r="I7633" s="11"/>
      <c r="J7633" s="11"/>
      <c r="K7633" s="11"/>
      <c r="L7633" s="8"/>
    </row>
    <row r="7634" spans="2:12">
      <c r="B7634" s="4"/>
      <c r="H7634" s="11"/>
      <c r="I7634" s="11"/>
      <c r="J7634" s="11"/>
      <c r="K7634" s="11"/>
      <c r="L7634" s="8"/>
    </row>
    <row r="7635" spans="2:12">
      <c r="B7635" s="4"/>
      <c r="H7635" s="11"/>
      <c r="I7635" s="11"/>
      <c r="J7635" s="11"/>
      <c r="K7635" s="11"/>
      <c r="L7635" s="8"/>
    </row>
    <row r="7636" spans="2:12">
      <c r="B7636" s="4"/>
      <c r="H7636" s="11"/>
      <c r="I7636" s="11"/>
      <c r="J7636" s="11"/>
      <c r="K7636" s="11"/>
      <c r="L7636" s="8"/>
    </row>
    <row r="7637" spans="2:12">
      <c r="B7637" s="4"/>
      <c r="H7637" s="11"/>
      <c r="I7637" s="11"/>
      <c r="J7637" s="11"/>
      <c r="K7637" s="11"/>
      <c r="L7637" s="8"/>
    </row>
    <row r="7638" spans="2:12">
      <c r="B7638" s="4"/>
      <c r="H7638" s="11"/>
      <c r="I7638" s="11"/>
      <c r="J7638" s="11"/>
      <c r="K7638" s="11"/>
      <c r="L7638" s="8"/>
    </row>
    <row r="7639" spans="2:12">
      <c r="B7639" s="4"/>
      <c r="H7639" s="11"/>
      <c r="I7639" s="11"/>
      <c r="J7639" s="11"/>
      <c r="K7639" s="11"/>
      <c r="L7639" s="8"/>
    </row>
    <row r="7640" spans="2:12">
      <c r="B7640" s="4"/>
      <c r="H7640" s="11"/>
      <c r="I7640" s="11"/>
      <c r="J7640" s="11"/>
      <c r="K7640" s="11"/>
      <c r="L7640" s="8"/>
    </row>
    <row r="7641" spans="2:12">
      <c r="B7641" s="4"/>
      <c r="H7641" s="11"/>
      <c r="I7641" s="11"/>
      <c r="J7641" s="11"/>
      <c r="K7641" s="11"/>
      <c r="L7641" s="8"/>
    </row>
    <row r="7642" spans="2:12">
      <c r="B7642" s="4"/>
      <c r="H7642" s="11"/>
      <c r="I7642" s="11"/>
      <c r="J7642" s="11"/>
      <c r="K7642" s="11"/>
      <c r="L7642" s="8"/>
    </row>
    <row r="7643" spans="2:12">
      <c r="B7643" s="4"/>
      <c r="H7643" s="11"/>
      <c r="I7643" s="11"/>
      <c r="J7643" s="11"/>
      <c r="K7643" s="11"/>
      <c r="L7643" s="8"/>
    </row>
    <row r="7644" spans="2:12">
      <c r="B7644" s="4"/>
      <c r="H7644" s="11"/>
      <c r="I7644" s="11"/>
      <c r="J7644" s="11"/>
      <c r="K7644" s="11"/>
      <c r="L7644" s="8"/>
    </row>
    <row r="7645" spans="2:12">
      <c r="B7645" s="4"/>
      <c r="H7645" s="11"/>
      <c r="I7645" s="11"/>
      <c r="J7645" s="11"/>
      <c r="K7645" s="11"/>
      <c r="L7645" s="8"/>
    </row>
    <row r="7646" spans="2:12">
      <c r="B7646" s="4"/>
      <c r="H7646" s="11"/>
      <c r="I7646" s="11"/>
      <c r="J7646" s="11"/>
      <c r="K7646" s="11"/>
      <c r="L7646" s="8"/>
    </row>
    <row r="7647" spans="2:12">
      <c r="B7647" s="4"/>
      <c r="H7647" s="11"/>
      <c r="I7647" s="11"/>
      <c r="J7647" s="11"/>
      <c r="K7647" s="11"/>
      <c r="L7647" s="8"/>
    </row>
    <row r="7648" spans="2:12">
      <c r="B7648" s="4"/>
      <c r="H7648" s="11"/>
      <c r="I7648" s="11"/>
      <c r="J7648" s="11"/>
      <c r="K7648" s="11"/>
      <c r="L7648" s="8"/>
    </row>
    <row r="7649" spans="2:12">
      <c r="B7649" s="4"/>
      <c r="H7649" s="11"/>
      <c r="I7649" s="11"/>
      <c r="J7649" s="11"/>
      <c r="K7649" s="11"/>
      <c r="L7649" s="8"/>
    </row>
    <row r="7650" spans="2:12">
      <c r="B7650" s="4"/>
      <c r="H7650" s="11"/>
      <c r="I7650" s="11"/>
      <c r="J7650" s="11"/>
      <c r="K7650" s="11"/>
      <c r="L7650" s="8"/>
    </row>
    <row r="7651" spans="2:12">
      <c r="B7651" s="4"/>
      <c r="H7651" s="11"/>
      <c r="I7651" s="11"/>
      <c r="J7651" s="11"/>
      <c r="K7651" s="11"/>
      <c r="L7651" s="8"/>
    </row>
    <row r="7652" spans="2:12">
      <c r="B7652" s="4"/>
      <c r="H7652" s="11"/>
      <c r="I7652" s="11"/>
      <c r="J7652" s="11"/>
      <c r="K7652" s="11"/>
      <c r="L7652" s="8"/>
    </row>
    <row r="7653" spans="2:12">
      <c r="B7653" s="4"/>
      <c r="H7653" s="11"/>
      <c r="I7653" s="11"/>
      <c r="J7653" s="11"/>
      <c r="K7653" s="11"/>
      <c r="L7653" s="8"/>
    </row>
    <row r="7654" spans="2:12">
      <c r="B7654" s="4"/>
      <c r="H7654" s="11"/>
      <c r="I7654" s="11"/>
      <c r="J7654" s="11"/>
      <c r="K7654" s="11"/>
      <c r="L7654" s="8"/>
    </row>
    <row r="7655" spans="2:12">
      <c r="B7655" s="4"/>
      <c r="H7655" s="11"/>
      <c r="I7655" s="11"/>
      <c r="J7655" s="11"/>
      <c r="K7655" s="11"/>
      <c r="L7655" s="8"/>
    </row>
    <row r="7656" spans="2:12">
      <c r="B7656" s="4"/>
      <c r="H7656" s="11"/>
      <c r="I7656" s="11"/>
      <c r="J7656" s="11"/>
      <c r="K7656" s="11"/>
      <c r="L7656" s="8"/>
    </row>
    <row r="7657" spans="2:12">
      <c r="B7657" s="4"/>
      <c r="H7657" s="11"/>
      <c r="I7657" s="11"/>
      <c r="J7657" s="11"/>
      <c r="K7657" s="11"/>
      <c r="L7657" s="8"/>
    </row>
    <row r="7658" spans="2:12">
      <c r="B7658" s="4"/>
      <c r="H7658" s="11"/>
      <c r="I7658" s="11"/>
      <c r="J7658" s="11"/>
      <c r="K7658" s="11"/>
      <c r="L7658" s="8"/>
    </row>
    <row r="7659" spans="2:12">
      <c r="B7659" s="4"/>
      <c r="H7659" s="11"/>
      <c r="I7659" s="11"/>
      <c r="J7659" s="11"/>
      <c r="K7659" s="11"/>
      <c r="L7659" s="8"/>
    </row>
    <row r="7660" spans="2:12">
      <c r="B7660" s="4"/>
      <c r="H7660" s="11"/>
      <c r="I7660" s="11"/>
      <c r="J7660" s="11"/>
      <c r="K7660" s="11"/>
      <c r="L7660" s="8"/>
    </row>
    <row r="7661" spans="2:12">
      <c r="B7661" s="4"/>
      <c r="H7661" s="11"/>
      <c r="I7661" s="11"/>
      <c r="J7661" s="11"/>
      <c r="K7661" s="11"/>
      <c r="L7661" s="8"/>
    </row>
    <row r="7662" spans="2:12">
      <c r="B7662" s="4"/>
      <c r="H7662" s="11"/>
      <c r="I7662" s="11"/>
      <c r="J7662" s="11"/>
      <c r="K7662" s="11"/>
      <c r="L7662" s="8"/>
    </row>
    <row r="7663" spans="2:12">
      <c r="B7663" s="4"/>
      <c r="H7663" s="11"/>
      <c r="I7663" s="11"/>
      <c r="J7663" s="11"/>
      <c r="K7663" s="11"/>
      <c r="L7663" s="8"/>
    </row>
    <row r="7664" spans="2:12">
      <c r="B7664" s="4"/>
      <c r="H7664" s="11"/>
      <c r="I7664" s="11"/>
      <c r="J7664" s="11"/>
      <c r="K7664" s="11"/>
      <c r="L7664" s="8"/>
    </row>
    <row r="7665" spans="2:12">
      <c r="B7665" s="4"/>
      <c r="H7665" s="11"/>
      <c r="I7665" s="11"/>
      <c r="J7665" s="11"/>
      <c r="K7665" s="11"/>
      <c r="L7665" s="8"/>
    </row>
    <row r="7666" spans="2:12">
      <c r="B7666" s="4"/>
      <c r="H7666" s="11"/>
      <c r="I7666" s="11"/>
      <c r="J7666" s="11"/>
      <c r="K7666" s="11"/>
      <c r="L7666" s="8"/>
    </row>
    <row r="7667" spans="2:12">
      <c r="B7667" s="4"/>
      <c r="H7667" s="11"/>
      <c r="I7667" s="11"/>
      <c r="J7667" s="11"/>
      <c r="K7667" s="11"/>
      <c r="L7667" s="8"/>
    </row>
    <row r="7668" spans="2:12">
      <c r="B7668" s="4"/>
      <c r="H7668" s="11"/>
      <c r="I7668" s="11"/>
      <c r="J7668" s="11"/>
      <c r="K7668" s="11"/>
      <c r="L7668" s="8"/>
    </row>
    <row r="7669" spans="2:12">
      <c r="B7669" s="4"/>
      <c r="H7669" s="11"/>
      <c r="I7669" s="11"/>
      <c r="J7669" s="11"/>
      <c r="K7669" s="11"/>
      <c r="L7669" s="8"/>
    </row>
    <row r="7670" spans="2:12">
      <c r="B7670" s="4"/>
      <c r="H7670" s="11"/>
      <c r="I7670" s="11"/>
      <c r="J7670" s="11"/>
      <c r="K7670" s="11"/>
      <c r="L7670" s="8"/>
    </row>
    <row r="7671" spans="2:12">
      <c r="B7671" s="4"/>
      <c r="H7671" s="11"/>
      <c r="I7671" s="11"/>
      <c r="J7671" s="11"/>
      <c r="K7671" s="11"/>
      <c r="L7671" s="8"/>
    </row>
    <row r="7672" spans="2:12">
      <c r="B7672" s="4"/>
      <c r="H7672" s="11"/>
      <c r="I7672" s="11"/>
      <c r="J7672" s="11"/>
      <c r="K7672" s="11"/>
      <c r="L7672" s="8"/>
    </row>
    <row r="7673" spans="2:12">
      <c r="B7673" s="4"/>
      <c r="H7673" s="11"/>
      <c r="I7673" s="11"/>
      <c r="J7673" s="11"/>
      <c r="K7673" s="11"/>
      <c r="L7673" s="8"/>
    </row>
    <row r="7674" spans="2:12">
      <c r="B7674" s="4"/>
      <c r="H7674" s="11"/>
      <c r="I7674" s="11"/>
      <c r="J7674" s="11"/>
      <c r="K7674" s="11"/>
      <c r="L7674" s="8"/>
    </row>
    <row r="7675" spans="2:12">
      <c r="B7675" s="4"/>
      <c r="H7675" s="11"/>
      <c r="I7675" s="11"/>
      <c r="J7675" s="11"/>
      <c r="K7675" s="11"/>
      <c r="L7675" s="8"/>
    </row>
    <row r="7676" spans="2:12">
      <c r="B7676" s="4"/>
      <c r="H7676" s="11"/>
      <c r="I7676" s="11"/>
      <c r="J7676" s="11"/>
      <c r="K7676" s="11"/>
      <c r="L7676" s="8"/>
    </row>
    <row r="7677" spans="2:12">
      <c r="B7677" s="4"/>
      <c r="H7677" s="11"/>
      <c r="I7677" s="11"/>
      <c r="J7677" s="11"/>
      <c r="K7677" s="11"/>
      <c r="L7677" s="8"/>
    </row>
    <row r="7678" spans="2:12">
      <c r="B7678" s="4"/>
      <c r="H7678" s="11"/>
      <c r="I7678" s="11"/>
      <c r="J7678" s="11"/>
      <c r="K7678" s="11"/>
      <c r="L7678" s="8"/>
    </row>
    <row r="7679" spans="2:12">
      <c r="B7679" s="4"/>
      <c r="H7679" s="11"/>
      <c r="I7679" s="11"/>
      <c r="J7679" s="11"/>
      <c r="K7679" s="11"/>
      <c r="L7679" s="8"/>
    </row>
    <row r="7680" spans="2:12">
      <c r="B7680" s="4"/>
      <c r="H7680" s="11"/>
      <c r="I7680" s="11"/>
      <c r="J7680" s="11"/>
      <c r="K7680" s="11"/>
      <c r="L7680" s="8"/>
    </row>
    <row r="7681" spans="2:12">
      <c r="B7681" s="4"/>
      <c r="H7681" s="11"/>
      <c r="I7681" s="11"/>
      <c r="J7681" s="11"/>
      <c r="K7681" s="11"/>
      <c r="L7681" s="8"/>
    </row>
    <row r="7682" spans="2:12">
      <c r="B7682" s="4"/>
      <c r="H7682" s="11"/>
      <c r="I7682" s="11"/>
      <c r="J7682" s="11"/>
      <c r="K7682" s="11"/>
      <c r="L7682" s="8"/>
    </row>
    <row r="7683" spans="2:12">
      <c r="B7683" s="4"/>
      <c r="H7683" s="11"/>
      <c r="I7683" s="11"/>
      <c r="J7683" s="11"/>
      <c r="K7683" s="11"/>
      <c r="L7683" s="8"/>
    </row>
    <row r="7684" spans="2:12">
      <c r="B7684" s="4"/>
      <c r="H7684" s="11"/>
      <c r="I7684" s="11"/>
      <c r="J7684" s="11"/>
      <c r="K7684" s="11"/>
      <c r="L7684" s="8"/>
    </row>
    <row r="7685" spans="2:12">
      <c r="B7685" s="4"/>
      <c r="H7685" s="11"/>
      <c r="I7685" s="11"/>
      <c r="J7685" s="11"/>
      <c r="K7685" s="11"/>
      <c r="L7685" s="8"/>
    </row>
    <row r="7686" spans="2:12">
      <c r="B7686" s="4"/>
      <c r="H7686" s="11"/>
      <c r="I7686" s="11"/>
      <c r="J7686" s="11"/>
      <c r="K7686" s="11"/>
      <c r="L7686" s="8"/>
    </row>
    <row r="7687" spans="2:12">
      <c r="B7687" s="4"/>
      <c r="H7687" s="11"/>
      <c r="I7687" s="11"/>
      <c r="J7687" s="11"/>
      <c r="K7687" s="11"/>
      <c r="L7687" s="8"/>
    </row>
    <row r="7688" spans="2:12">
      <c r="B7688" s="4"/>
      <c r="H7688" s="11"/>
      <c r="I7688" s="11"/>
      <c r="J7688" s="11"/>
      <c r="K7688" s="11"/>
      <c r="L7688" s="8"/>
    </row>
    <row r="7689" spans="2:12">
      <c r="B7689" s="4"/>
      <c r="H7689" s="11"/>
      <c r="I7689" s="11"/>
      <c r="J7689" s="11"/>
      <c r="K7689" s="11"/>
      <c r="L7689" s="8"/>
    </row>
    <row r="7690" spans="2:12">
      <c r="B7690" s="4"/>
      <c r="H7690" s="11"/>
      <c r="I7690" s="11"/>
      <c r="J7690" s="11"/>
      <c r="K7690" s="11"/>
      <c r="L7690" s="8"/>
    </row>
    <row r="7691" spans="2:12">
      <c r="B7691" s="4"/>
      <c r="H7691" s="11"/>
      <c r="I7691" s="11"/>
      <c r="J7691" s="11"/>
      <c r="K7691" s="11"/>
      <c r="L7691" s="8"/>
    </row>
    <row r="7692" spans="2:12">
      <c r="B7692" s="4"/>
      <c r="H7692" s="11"/>
      <c r="I7692" s="11"/>
      <c r="J7692" s="11"/>
      <c r="K7692" s="11"/>
      <c r="L7692" s="8"/>
    </row>
    <row r="7693" spans="2:12">
      <c r="B7693" s="4"/>
      <c r="H7693" s="11"/>
      <c r="I7693" s="11"/>
      <c r="J7693" s="11"/>
      <c r="K7693" s="11"/>
      <c r="L7693" s="8"/>
    </row>
    <row r="7694" spans="2:12">
      <c r="B7694" s="4"/>
      <c r="H7694" s="11"/>
      <c r="I7694" s="11"/>
      <c r="J7694" s="11"/>
      <c r="K7694" s="11"/>
      <c r="L7694" s="8"/>
    </row>
    <row r="7695" spans="2:12">
      <c r="B7695" s="4"/>
      <c r="H7695" s="11"/>
      <c r="I7695" s="11"/>
      <c r="J7695" s="11"/>
      <c r="K7695" s="11"/>
      <c r="L7695" s="8"/>
    </row>
    <row r="7696" spans="2:12">
      <c r="B7696" s="4"/>
      <c r="H7696" s="11"/>
      <c r="I7696" s="11"/>
      <c r="J7696" s="11"/>
      <c r="K7696" s="11"/>
      <c r="L7696" s="8"/>
    </row>
    <row r="7697" spans="2:12">
      <c r="B7697" s="4"/>
      <c r="H7697" s="11"/>
      <c r="I7697" s="11"/>
      <c r="J7697" s="11"/>
      <c r="K7697" s="11"/>
      <c r="L7697" s="8"/>
    </row>
    <row r="7698" spans="2:12">
      <c r="B7698" s="4"/>
      <c r="H7698" s="11"/>
      <c r="I7698" s="11"/>
      <c r="J7698" s="11"/>
      <c r="K7698" s="11"/>
      <c r="L7698" s="8"/>
    </row>
    <row r="7699" spans="2:12">
      <c r="B7699" s="4"/>
      <c r="H7699" s="11"/>
      <c r="I7699" s="11"/>
      <c r="J7699" s="11"/>
      <c r="K7699" s="11"/>
      <c r="L7699" s="8"/>
    </row>
    <row r="7700" spans="2:12">
      <c r="B7700" s="4"/>
      <c r="H7700" s="11"/>
      <c r="I7700" s="11"/>
      <c r="J7700" s="11"/>
      <c r="K7700" s="11"/>
      <c r="L7700" s="8"/>
    </row>
    <row r="7701" spans="2:12">
      <c r="B7701" s="4"/>
      <c r="H7701" s="11"/>
      <c r="I7701" s="11"/>
      <c r="J7701" s="11"/>
      <c r="K7701" s="11"/>
      <c r="L7701" s="8"/>
    </row>
    <row r="7702" spans="2:12">
      <c r="B7702" s="4"/>
      <c r="H7702" s="11"/>
      <c r="I7702" s="11"/>
      <c r="J7702" s="11"/>
      <c r="K7702" s="11"/>
      <c r="L7702" s="8"/>
    </row>
    <row r="7703" spans="2:12">
      <c r="B7703" s="4"/>
      <c r="H7703" s="11"/>
      <c r="I7703" s="11"/>
      <c r="J7703" s="11"/>
      <c r="K7703" s="11"/>
      <c r="L7703" s="8"/>
    </row>
    <row r="7704" spans="2:12">
      <c r="B7704" s="4"/>
      <c r="H7704" s="11"/>
      <c r="I7704" s="11"/>
      <c r="J7704" s="11"/>
      <c r="K7704" s="11"/>
      <c r="L7704" s="8"/>
    </row>
    <row r="7705" spans="2:12">
      <c r="B7705" s="4"/>
      <c r="H7705" s="11"/>
      <c r="I7705" s="11"/>
      <c r="J7705" s="11"/>
      <c r="K7705" s="11"/>
      <c r="L7705" s="8"/>
    </row>
    <row r="7706" spans="2:12">
      <c r="B7706" s="4"/>
      <c r="H7706" s="11"/>
      <c r="I7706" s="11"/>
      <c r="J7706" s="11"/>
      <c r="K7706" s="11"/>
      <c r="L7706" s="8"/>
    </row>
    <row r="7707" spans="2:12">
      <c r="B7707" s="4"/>
      <c r="H7707" s="11"/>
      <c r="I7707" s="11"/>
      <c r="J7707" s="11"/>
      <c r="K7707" s="11"/>
      <c r="L7707" s="8"/>
    </row>
    <row r="7708" spans="2:12">
      <c r="B7708" s="4"/>
      <c r="H7708" s="11"/>
      <c r="I7708" s="11"/>
      <c r="J7708" s="11"/>
      <c r="K7708" s="11"/>
      <c r="L7708" s="8"/>
    </row>
    <row r="7709" spans="2:12">
      <c r="B7709" s="4"/>
      <c r="H7709" s="11"/>
      <c r="I7709" s="11"/>
      <c r="J7709" s="11"/>
      <c r="K7709" s="11"/>
      <c r="L7709" s="8"/>
    </row>
    <row r="7710" spans="2:12">
      <c r="B7710" s="4"/>
      <c r="H7710" s="11"/>
      <c r="I7710" s="11"/>
      <c r="J7710" s="11"/>
      <c r="K7710" s="11"/>
      <c r="L7710" s="8"/>
    </row>
    <row r="7711" spans="2:12">
      <c r="B7711" s="4"/>
      <c r="H7711" s="11"/>
      <c r="I7711" s="11"/>
      <c r="J7711" s="11"/>
      <c r="K7711" s="11"/>
      <c r="L7711" s="8"/>
    </row>
    <row r="7712" spans="2:12">
      <c r="B7712" s="4"/>
      <c r="H7712" s="11"/>
      <c r="I7712" s="11"/>
      <c r="J7712" s="11"/>
      <c r="K7712" s="11"/>
      <c r="L7712" s="8"/>
    </row>
    <row r="7713" spans="2:12">
      <c r="B7713" s="4"/>
      <c r="H7713" s="11"/>
      <c r="I7713" s="11"/>
      <c r="J7713" s="11"/>
      <c r="K7713" s="11"/>
      <c r="L7713" s="8"/>
    </row>
    <row r="7714" spans="2:12">
      <c r="B7714" s="4"/>
      <c r="H7714" s="11"/>
      <c r="I7714" s="11"/>
      <c r="J7714" s="11"/>
      <c r="K7714" s="11"/>
      <c r="L7714" s="8"/>
    </row>
    <row r="7715" spans="2:12">
      <c r="B7715" s="4"/>
      <c r="H7715" s="11"/>
      <c r="I7715" s="11"/>
      <c r="J7715" s="11"/>
      <c r="K7715" s="11"/>
      <c r="L7715" s="8"/>
    </row>
    <row r="7716" spans="2:12">
      <c r="B7716" s="4"/>
      <c r="H7716" s="11"/>
      <c r="I7716" s="11"/>
      <c r="J7716" s="11"/>
      <c r="K7716" s="11"/>
      <c r="L7716" s="8"/>
    </row>
    <row r="7717" spans="2:12">
      <c r="B7717" s="4"/>
      <c r="H7717" s="11"/>
      <c r="I7717" s="11"/>
      <c r="J7717" s="11"/>
      <c r="K7717" s="11"/>
      <c r="L7717" s="8"/>
    </row>
    <row r="7718" spans="2:12">
      <c r="B7718" s="4"/>
      <c r="H7718" s="11"/>
      <c r="I7718" s="11"/>
      <c r="J7718" s="11"/>
      <c r="K7718" s="11"/>
      <c r="L7718" s="8"/>
    </row>
    <row r="7719" spans="2:12">
      <c r="B7719" s="4"/>
      <c r="H7719" s="11"/>
      <c r="I7719" s="11"/>
      <c r="J7719" s="11"/>
      <c r="K7719" s="11"/>
      <c r="L7719" s="8"/>
    </row>
    <row r="7720" spans="2:12">
      <c r="B7720" s="4"/>
      <c r="H7720" s="11"/>
      <c r="I7720" s="11"/>
      <c r="J7720" s="11"/>
      <c r="K7720" s="11"/>
      <c r="L7720" s="8"/>
    </row>
    <row r="7721" spans="2:12">
      <c r="B7721" s="4"/>
      <c r="H7721" s="11"/>
      <c r="I7721" s="11"/>
      <c r="J7721" s="11"/>
      <c r="K7721" s="11"/>
      <c r="L7721" s="8"/>
    </row>
    <row r="7722" spans="2:12">
      <c r="B7722" s="4"/>
      <c r="H7722" s="11"/>
      <c r="I7722" s="11"/>
      <c r="J7722" s="11"/>
      <c r="K7722" s="11"/>
      <c r="L7722" s="8"/>
    </row>
    <row r="7723" spans="2:12">
      <c r="B7723" s="4"/>
      <c r="H7723" s="11"/>
      <c r="I7723" s="11"/>
      <c r="J7723" s="11"/>
      <c r="K7723" s="11"/>
      <c r="L7723" s="8"/>
    </row>
    <row r="7724" spans="2:12">
      <c r="B7724" s="4"/>
      <c r="H7724" s="11"/>
      <c r="I7724" s="11"/>
      <c r="J7724" s="11"/>
      <c r="K7724" s="11"/>
      <c r="L7724" s="8"/>
    </row>
    <row r="7725" spans="2:12">
      <c r="B7725" s="4"/>
      <c r="H7725" s="11"/>
      <c r="I7725" s="11"/>
      <c r="J7725" s="11"/>
      <c r="K7725" s="11"/>
      <c r="L7725" s="8"/>
    </row>
    <row r="7726" spans="2:12">
      <c r="B7726" s="4"/>
      <c r="H7726" s="11"/>
      <c r="I7726" s="11"/>
      <c r="J7726" s="11"/>
      <c r="K7726" s="11"/>
      <c r="L7726" s="8"/>
    </row>
    <row r="7727" spans="2:12">
      <c r="B7727" s="4"/>
      <c r="H7727" s="11"/>
      <c r="I7727" s="11"/>
      <c r="J7727" s="11"/>
      <c r="K7727" s="11"/>
      <c r="L7727" s="8"/>
    </row>
    <row r="7728" spans="2:12">
      <c r="B7728" s="4"/>
      <c r="H7728" s="11"/>
      <c r="I7728" s="11"/>
      <c r="J7728" s="11"/>
      <c r="K7728" s="11"/>
      <c r="L7728" s="8"/>
    </row>
    <row r="7729" spans="2:12">
      <c r="B7729" s="4"/>
      <c r="H7729" s="11"/>
      <c r="I7729" s="11"/>
      <c r="J7729" s="11"/>
      <c r="K7729" s="11"/>
      <c r="L7729" s="8"/>
    </row>
    <row r="7730" spans="2:12">
      <c r="B7730" s="4"/>
      <c r="H7730" s="11"/>
      <c r="I7730" s="11"/>
      <c r="J7730" s="11"/>
      <c r="K7730" s="11"/>
      <c r="L7730" s="8"/>
    </row>
    <row r="7731" spans="2:12">
      <c r="B7731" s="4"/>
      <c r="H7731" s="11"/>
      <c r="I7731" s="11"/>
      <c r="J7731" s="11"/>
      <c r="K7731" s="11"/>
      <c r="L7731" s="8"/>
    </row>
    <row r="7732" spans="2:12">
      <c r="B7732" s="4"/>
      <c r="H7732" s="11"/>
      <c r="I7732" s="11"/>
      <c r="J7732" s="11"/>
      <c r="K7732" s="11"/>
      <c r="L7732" s="8"/>
    </row>
    <row r="7733" spans="2:12">
      <c r="B7733" s="4"/>
      <c r="H7733" s="11"/>
      <c r="I7733" s="11"/>
      <c r="J7733" s="11"/>
      <c r="K7733" s="11"/>
      <c r="L7733" s="8"/>
    </row>
    <row r="7734" spans="2:12">
      <c r="B7734" s="4"/>
      <c r="H7734" s="11"/>
      <c r="I7734" s="11"/>
      <c r="J7734" s="11"/>
      <c r="K7734" s="11"/>
      <c r="L7734" s="8"/>
    </row>
    <row r="7735" spans="2:12">
      <c r="B7735" s="4"/>
      <c r="H7735" s="11"/>
      <c r="I7735" s="11"/>
      <c r="J7735" s="11"/>
      <c r="K7735" s="11"/>
      <c r="L7735" s="8"/>
    </row>
    <row r="7736" spans="2:12">
      <c r="B7736" s="4"/>
      <c r="H7736" s="11"/>
      <c r="I7736" s="11"/>
      <c r="J7736" s="11"/>
      <c r="K7736" s="11"/>
      <c r="L7736" s="8"/>
    </row>
    <row r="7737" spans="2:12">
      <c r="B7737" s="4"/>
      <c r="H7737" s="11"/>
      <c r="I7737" s="11"/>
      <c r="J7737" s="11"/>
      <c r="K7737" s="11"/>
      <c r="L7737" s="8"/>
    </row>
    <row r="7738" spans="2:12">
      <c r="B7738" s="4"/>
      <c r="H7738" s="11"/>
      <c r="I7738" s="11"/>
      <c r="J7738" s="11"/>
      <c r="K7738" s="11"/>
      <c r="L7738" s="8"/>
    </row>
    <row r="7739" spans="2:12">
      <c r="B7739" s="4"/>
      <c r="H7739" s="11"/>
      <c r="I7739" s="11"/>
      <c r="J7739" s="11"/>
      <c r="K7739" s="11"/>
      <c r="L7739" s="8"/>
    </row>
    <row r="7740" spans="2:12">
      <c r="B7740" s="4"/>
      <c r="H7740" s="11"/>
      <c r="I7740" s="11"/>
      <c r="J7740" s="11"/>
      <c r="K7740" s="11"/>
      <c r="L7740" s="8"/>
    </row>
    <row r="7741" spans="2:12">
      <c r="B7741" s="4"/>
      <c r="H7741" s="11"/>
      <c r="I7741" s="11"/>
      <c r="J7741" s="11"/>
      <c r="K7741" s="11"/>
      <c r="L7741" s="8"/>
    </row>
    <row r="7742" spans="2:12">
      <c r="B7742" s="4"/>
      <c r="H7742" s="11"/>
      <c r="I7742" s="11"/>
      <c r="J7742" s="11"/>
      <c r="K7742" s="11"/>
      <c r="L7742" s="8"/>
    </row>
    <row r="7743" spans="2:12">
      <c r="B7743" s="4"/>
      <c r="H7743" s="11"/>
      <c r="I7743" s="11"/>
      <c r="J7743" s="11"/>
      <c r="K7743" s="11"/>
      <c r="L7743" s="8"/>
    </row>
    <row r="7744" spans="2:12">
      <c r="B7744" s="4"/>
      <c r="H7744" s="11"/>
      <c r="I7744" s="11"/>
      <c r="J7744" s="11"/>
      <c r="K7744" s="11"/>
      <c r="L7744" s="8"/>
    </row>
    <row r="7745" spans="2:12">
      <c r="B7745" s="4"/>
      <c r="H7745" s="11"/>
      <c r="I7745" s="11"/>
      <c r="J7745" s="11"/>
      <c r="K7745" s="11"/>
      <c r="L7745" s="8"/>
    </row>
    <row r="7746" spans="2:12">
      <c r="B7746" s="4"/>
      <c r="H7746" s="11"/>
      <c r="I7746" s="11"/>
      <c r="J7746" s="11"/>
      <c r="K7746" s="11"/>
      <c r="L7746" s="8"/>
    </row>
    <row r="7747" spans="2:12">
      <c r="B7747" s="4"/>
      <c r="H7747" s="11"/>
      <c r="I7747" s="11"/>
      <c r="J7747" s="11"/>
      <c r="K7747" s="11"/>
      <c r="L7747" s="8"/>
    </row>
    <row r="7748" spans="2:12">
      <c r="B7748" s="4"/>
      <c r="H7748" s="11"/>
      <c r="I7748" s="11"/>
      <c r="J7748" s="11"/>
      <c r="K7748" s="11"/>
      <c r="L7748" s="8"/>
    </row>
    <row r="7749" spans="2:12">
      <c r="B7749" s="4"/>
      <c r="H7749" s="11"/>
      <c r="I7749" s="11"/>
      <c r="J7749" s="11"/>
      <c r="K7749" s="11"/>
      <c r="L7749" s="8"/>
    </row>
    <row r="7750" spans="2:12">
      <c r="B7750" s="4"/>
      <c r="H7750" s="11"/>
      <c r="I7750" s="11"/>
      <c r="J7750" s="11"/>
      <c r="K7750" s="11"/>
      <c r="L7750" s="8"/>
    </row>
    <row r="7751" spans="2:12">
      <c r="B7751" s="4"/>
      <c r="H7751" s="11"/>
      <c r="I7751" s="11"/>
      <c r="J7751" s="11"/>
      <c r="K7751" s="11"/>
      <c r="L7751" s="8"/>
    </row>
    <row r="7752" spans="2:12">
      <c r="B7752" s="4"/>
      <c r="H7752" s="11"/>
      <c r="I7752" s="11"/>
      <c r="J7752" s="11"/>
      <c r="K7752" s="11"/>
      <c r="L7752" s="8"/>
    </row>
    <row r="7753" spans="2:12">
      <c r="B7753" s="4"/>
      <c r="H7753" s="11"/>
      <c r="I7753" s="11"/>
      <c r="J7753" s="11"/>
      <c r="K7753" s="11"/>
      <c r="L7753" s="8"/>
    </row>
    <row r="7754" spans="2:12">
      <c r="B7754" s="4"/>
      <c r="H7754" s="11"/>
      <c r="I7754" s="11"/>
      <c r="J7754" s="11"/>
      <c r="K7754" s="11"/>
      <c r="L7754" s="8"/>
    </row>
    <row r="7755" spans="2:12">
      <c r="B7755" s="4"/>
      <c r="H7755" s="11"/>
      <c r="I7755" s="11"/>
      <c r="J7755" s="11"/>
      <c r="K7755" s="11"/>
      <c r="L7755" s="8"/>
    </row>
    <row r="7756" spans="2:12">
      <c r="B7756" s="4"/>
      <c r="H7756" s="11"/>
      <c r="I7756" s="11"/>
      <c r="J7756" s="11"/>
      <c r="K7756" s="11"/>
      <c r="L7756" s="8"/>
    </row>
    <row r="7757" spans="2:12">
      <c r="B7757" s="4"/>
      <c r="H7757" s="11"/>
      <c r="I7757" s="11"/>
      <c r="J7757" s="11"/>
      <c r="K7757" s="11"/>
      <c r="L7757" s="8"/>
    </row>
    <row r="7758" spans="2:12">
      <c r="B7758" s="4"/>
      <c r="H7758" s="11"/>
      <c r="I7758" s="11"/>
      <c r="J7758" s="11"/>
      <c r="K7758" s="11"/>
      <c r="L7758" s="8"/>
    </row>
    <row r="7759" spans="2:12">
      <c r="B7759" s="4"/>
      <c r="H7759" s="11"/>
      <c r="I7759" s="11"/>
      <c r="J7759" s="11"/>
      <c r="K7759" s="11"/>
      <c r="L7759" s="8"/>
    </row>
    <row r="7760" spans="2:12">
      <c r="B7760" s="4"/>
      <c r="H7760" s="11"/>
      <c r="I7760" s="11"/>
      <c r="J7760" s="11"/>
      <c r="K7760" s="11"/>
      <c r="L7760" s="8"/>
    </row>
    <row r="7761" spans="2:12">
      <c r="B7761" s="4"/>
      <c r="H7761" s="11"/>
      <c r="I7761" s="11"/>
      <c r="J7761" s="11"/>
      <c r="K7761" s="11"/>
      <c r="L7761" s="8"/>
    </row>
    <row r="7762" spans="2:12">
      <c r="B7762" s="4"/>
      <c r="H7762" s="11"/>
      <c r="I7762" s="11"/>
      <c r="J7762" s="11"/>
      <c r="K7762" s="11"/>
      <c r="L7762" s="8"/>
    </row>
    <row r="7763" spans="2:12">
      <c r="B7763" s="4"/>
      <c r="H7763" s="11"/>
      <c r="I7763" s="11"/>
      <c r="J7763" s="11"/>
      <c r="K7763" s="11"/>
      <c r="L7763" s="8"/>
    </row>
    <row r="7764" spans="2:12">
      <c r="B7764" s="4"/>
      <c r="H7764" s="11"/>
      <c r="I7764" s="11"/>
      <c r="J7764" s="11"/>
      <c r="K7764" s="11"/>
      <c r="L7764" s="8"/>
    </row>
    <row r="7765" spans="2:12">
      <c r="B7765" s="4"/>
      <c r="H7765" s="11"/>
      <c r="I7765" s="11"/>
      <c r="J7765" s="11"/>
      <c r="K7765" s="11"/>
      <c r="L7765" s="8"/>
    </row>
    <row r="7766" spans="2:12">
      <c r="B7766" s="4"/>
      <c r="H7766" s="11"/>
      <c r="I7766" s="11"/>
      <c r="J7766" s="11"/>
      <c r="K7766" s="11"/>
      <c r="L7766" s="8"/>
    </row>
    <row r="7767" spans="2:12">
      <c r="B7767" s="4"/>
      <c r="H7767" s="11"/>
      <c r="I7767" s="11"/>
      <c r="J7767" s="11"/>
      <c r="K7767" s="11"/>
      <c r="L7767" s="8"/>
    </row>
    <row r="7768" spans="2:12">
      <c r="B7768" s="4"/>
      <c r="H7768" s="11"/>
      <c r="I7768" s="11"/>
      <c r="J7768" s="11"/>
      <c r="K7768" s="11"/>
      <c r="L7768" s="8"/>
    </row>
    <row r="7769" spans="2:12">
      <c r="B7769" s="4"/>
      <c r="H7769" s="11"/>
      <c r="I7769" s="11"/>
      <c r="J7769" s="11"/>
      <c r="K7769" s="11"/>
      <c r="L7769" s="8"/>
    </row>
    <row r="7770" spans="2:12">
      <c r="B7770" s="4"/>
      <c r="H7770" s="11"/>
      <c r="I7770" s="11"/>
      <c r="J7770" s="11"/>
      <c r="K7770" s="11"/>
      <c r="L7770" s="8"/>
    </row>
    <row r="7771" spans="2:12">
      <c r="B7771" s="4"/>
      <c r="H7771" s="11"/>
      <c r="I7771" s="11"/>
      <c r="J7771" s="11"/>
      <c r="K7771" s="11"/>
      <c r="L7771" s="8"/>
    </row>
    <row r="7772" spans="2:12">
      <c r="B7772" s="4"/>
      <c r="H7772" s="11"/>
      <c r="I7772" s="11"/>
      <c r="J7772" s="11"/>
      <c r="K7772" s="11"/>
      <c r="L7772" s="8"/>
    </row>
    <row r="7773" spans="2:12">
      <c r="B7773" s="4"/>
      <c r="H7773" s="11"/>
      <c r="I7773" s="11"/>
      <c r="J7773" s="11"/>
      <c r="K7773" s="11"/>
      <c r="L7773" s="8"/>
    </row>
    <row r="7774" spans="2:12">
      <c r="B7774" s="4"/>
      <c r="H7774" s="11"/>
      <c r="I7774" s="11"/>
      <c r="J7774" s="11"/>
      <c r="K7774" s="11"/>
      <c r="L7774" s="8"/>
    </row>
    <row r="7775" spans="2:12">
      <c r="B7775" s="4"/>
      <c r="H7775" s="11"/>
      <c r="I7775" s="11"/>
      <c r="J7775" s="11"/>
      <c r="K7775" s="11"/>
      <c r="L7775" s="8"/>
    </row>
    <row r="7776" spans="2:12">
      <c r="B7776" s="4"/>
      <c r="H7776" s="11"/>
      <c r="I7776" s="11"/>
      <c r="J7776" s="11"/>
      <c r="K7776" s="11"/>
      <c r="L7776" s="8"/>
    </row>
    <row r="7777" spans="2:12">
      <c r="B7777" s="4"/>
      <c r="H7777" s="11"/>
      <c r="I7777" s="11"/>
      <c r="J7777" s="11"/>
      <c r="K7777" s="11"/>
      <c r="L7777" s="8"/>
    </row>
    <row r="7778" spans="2:12">
      <c r="B7778" s="4"/>
      <c r="H7778" s="11"/>
      <c r="I7778" s="11"/>
      <c r="J7778" s="11"/>
      <c r="K7778" s="11"/>
      <c r="L7778" s="8"/>
    </row>
    <row r="7779" spans="2:12">
      <c r="B7779" s="4"/>
      <c r="H7779" s="11"/>
      <c r="I7779" s="11"/>
      <c r="J7779" s="11"/>
      <c r="K7779" s="11"/>
      <c r="L7779" s="8"/>
    </row>
    <row r="7780" spans="2:12">
      <c r="B7780" s="4"/>
      <c r="H7780" s="11"/>
      <c r="I7780" s="11"/>
      <c r="J7780" s="11"/>
      <c r="K7780" s="11"/>
      <c r="L7780" s="8"/>
    </row>
    <row r="7781" spans="2:12">
      <c r="B7781" s="4"/>
      <c r="H7781" s="11"/>
      <c r="I7781" s="11"/>
      <c r="J7781" s="11"/>
      <c r="K7781" s="11"/>
      <c r="L7781" s="8"/>
    </row>
    <row r="7782" spans="2:12">
      <c r="B7782" s="4"/>
      <c r="H7782" s="11"/>
      <c r="I7782" s="11"/>
      <c r="J7782" s="11"/>
      <c r="K7782" s="11"/>
      <c r="L7782" s="8"/>
    </row>
    <row r="7783" spans="2:12">
      <c r="B7783" s="4"/>
      <c r="H7783" s="11"/>
      <c r="I7783" s="11"/>
      <c r="J7783" s="11"/>
      <c r="K7783" s="11"/>
      <c r="L7783" s="8"/>
    </row>
    <row r="7784" spans="2:12">
      <c r="B7784" s="4"/>
      <c r="H7784" s="11"/>
      <c r="I7784" s="11"/>
      <c r="J7784" s="11"/>
      <c r="K7784" s="11"/>
      <c r="L7784" s="8"/>
    </row>
    <row r="7785" spans="2:12">
      <c r="B7785" s="4"/>
      <c r="H7785" s="11"/>
      <c r="I7785" s="11"/>
      <c r="J7785" s="11"/>
      <c r="K7785" s="11"/>
      <c r="L7785" s="8"/>
    </row>
    <row r="7786" spans="2:12">
      <c r="B7786" s="4"/>
      <c r="H7786" s="11"/>
      <c r="I7786" s="11"/>
      <c r="J7786" s="11"/>
      <c r="K7786" s="11"/>
      <c r="L7786" s="8"/>
    </row>
    <row r="7787" spans="2:12">
      <c r="B7787" s="4"/>
      <c r="H7787" s="11"/>
      <c r="I7787" s="11"/>
      <c r="J7787" s="11"/>
      <c r="K7787" s="11"/>
      <c r="L7787" s="8"/>
    </row>
    <row r="7788" spans="2:12">
      <c r="B7788" s="4"/>
      <c r="H7788" s="11"/>
      <c r="I7788" s="11"/>
      <c r="J7788" s="11"/>
      <c r="K7788" s="11"/>
      <c r="L7788" s="8"/>
    </row>
    <row r="7789" spans="2:12">
      <c r="B7789" s="4"/>
      <c r="H7789" s="11"/>
      <c r="I7789" s="11"/>
      <c r="J7789" s="11"/>
      <c r="K7789" s="11"/>
      <c r="L7789" s="8"/>
    </row>
    <row r="7790" spans="2:12">
      <c r="B7790" s="4"/>
      <c r="H7790" s="11"/>
      <c r="I7790" s="11"/>
      <c r="J7790" s="11"/>
      <c r="K7790" s="11"/>
      <c r="L7790" s="8"/>
    </row>
    <row r="7791" spans="2:12">
      <c r="B7791" s="4"/>
      <c r="H7791" s="11"/>
      <c r="I7791" s="11"/>
      <c r="J7791" s="11"/>
      <c r="K7791" s="11"/>
      <c r="L7791" s="8"/>
    </row>
    <row r="7792" spans="2:12">
      <c r="B7792" s="4"/>
      <c r="H7792" s="11"/>
      <c r="I7792" s="11"/>
      <c r="J7792" s="11"/>
      <c r="K7792" s="11"/>
      <c r="L7792" s="8"/>
    </row>
    <row r="7793" spans="2:12">
      <c r="B7793" s="4"/>
      <c r="H7793" s="11"/>
      <c r="I7793" s="11"/>
      <c r="J7793" s="11"/>
      <c r="K7793" s="11"/>
      <c r="L7793" s="8"/>
    </row>
    <row r="7794" spans="2:12">
      <c r="B7794" s="4"/>
      <c r="H7794" s="11"/>
      <c r="I7794" s="11"/>
      <c r="J7794" s="11"/>
      <c r="K7794" s="11"/>
      <c r="L7794" s="8"/>
    </row>
    <row r="7795" spans="2:12">
      <c r="B7795" s="4"/>
      <c r="H7795" s="11"/>
      <c r="I7795" s="11"/>
      <c r="J7795" s="11"/>
      <c r="K7795" s="11"/>
      <c r="L7795" s="8"/>
    </row>
    <row r="7796" spans="2:12">
      <c r="B7796" s="4"/>
      <c r="H7796" s="11"/>
      <c r="I7796" s="11"/>
      <c r="J7796" s="11"/>
      <c r="K7796" s="11"/>
      <c r="L7796" s="8"/>
    </row>
    <row r="7797" spans="2:12">
      <c r="B7797" s="4"/>
      <c r="H7797" s="11"/>
      <c r="I7797" s="11"/>
      <c r="J7797" s="11"/>
      <c r="K7797" s="11"/>
      <c r="L7797" s="8"/>
    </row>
    <row r="7798" spans="2:12">
      <c r="B7798" s="4"/>
      <c r="H7798" s="11"/>
      <c r="I7798" s="11"/>
      <c r="J7798" s="11"/>
      <c r="K7798" s="11"/>
      <c r="L7798" s="8"/>
    </row>
    <row r="7799" spans="2:12">
      <c r="B7799" s="4"/>
      <c r="H7799" s="11"/>
      <c r="I7799" s="11"/>
      <c r="J7799" s="11"/>
      <c r="K7799" s="11"/>
      <c r="L7799" s="8"/>
    </row>
    <row r="7800" spans="2:12">
      <c r="B7800" s="4"/>
      <c r="H7800" s="11"/>
      <c r="I7800" s="11"/>
      <c r="J7800" s="11"/>
      <c r="K7800" s="11"/>
      <c r="L7800" s="8"/>
    </row>
    <row r="7801" spans="2:12">
      <c r="B7801" s="4"/>
      <c r="H7801" s="11"/>
      <c r="I7801" s="11"/>
      <c r="J7801" s="11"/>
      <c r="K7801" s="11"/>
      <c r="L7801" s="8"/>
    </row>
    <row r="7802" spans="2:12">
      <c r="B7802" s="4"/>
      <c r="H7802" s="11"/>
      <c r="I7802" s="11"/>
      <c r="J7802" s="11"/>
      <c r="K7802" s="11"/>
      <c r="L7802" s="8"/>
    </row>
    <row r="7803" spans="2:12">
      <c r="B7803" s="4"/>
      <c r="H7803" s="11"/>
      <c r="I7803" s="11"/>
      <c r="J7803" s="11"/>
      <c r="K7803" s="11"/>
      <c r="L7803" s="8"/>
    </row>
    <row r="7804" spans="2:12">
      <c r="B7804" s="4"/>
      <c r="H7804" s="11"/>
      <c r="I7804" s="11"/>
      <c r="J7804" s="11"/>
      <c r="K7804" s="11"/>
      <c r="L7804" s="8"/>
    </row>
    <row r="7805" spans="2:12">
      <c r="B7805" s="4"/>
      <c r="H7805" s="11"/>
      <c r="I7805" s="11"/>
      <c r="J7805" s="11"/>
      <c r="K7805" s="11"/>
      <c r="L7805" s="8"/>
    </row>
    <row r="7806" spans="2:12">
      <c r="B7806" s="4"/>
      <c r="H7806" s="11"/>
      <c r="I7806" s="11"/>
      <c r="J7806" s="11"/>
      <c r="K7806" s="11"/>
      <c r="L7806" s="8"/>
    </row>
    <row r="7807" spans="2:12">
      <c r="B7807" s="4"/>
      <c r="H7807" s="11"/>
      <c r="I7807" s="11"/>
      <c r="J7807" s="11"/>
      <c r="K7807" s="11"/>
      <c r="L7807" s="8"/>
    </row>
    <row r="7808" spans="2:12">
      <c r="B7808" s="4"/>
      <c r="H7808" s="11"/>
      <c r="I7808" s="11"/>
      <c r="J7808" s="11"/>
      <c r="K7808" s="11"/>
      <c r="L7808" s="8"/>
    </row>
    <row r="7809" spans="2:12">
      <c r="B7809" s="4"/>
      <c r="H7809" s="11"/>
      <c r="I7809" s="11"/>
      <c r="J7809" s="11"/>
      <c r="K7809" s="11"/>
      <c r="L7809" s="8"/>
    </row>
    <row r="7810" spans="2:12">
      <c r="B7810" s="4"/>
      <c r="H7810" s="11"/>
      <c r="I7810" s="11"/>
      <c r="J7810" s="11"/>
      <c r="K7810" s="11"/>
      <c r="L7810" s="8"/>
    </row>
    <row r="7811" spans="2:12">
      <c r="B7811" s="4"/>
      <c r="H7811" s="11"/>
      <c r="I7811" s="11"/>
      <c r="J7811" s="11"/>
      <c r="K7811" s="11"/>
      <c r="L7811" s="8"/>
    </row>
    <row r="7812" spans="2:12">
      <c r="B7812" s="4"/>
      <c r="H7812" s="11"/>
      <c r="I7812" s="11"/>
      <c r="J7812" s="11"/>
      <c r="K7812" s="11"/>
      <c r="L7812" s="8"/>
    </row>
    <row r="7813" spans="2:12">
      <c r="B7813" s="4"/>
      <c r="H7813" s="11"/>
      <c r="I7813" s="11"/>
      <c r="J7813" s="11"/>
      <c r="K7813" s="11"/>
      <c r="L7813" s="8"/>
    </row>
    <row r="7814" spans="2:12">
      <c r="B7814" s="4"/>
      <c r="H7814" s="11"/>
      <c r="I7814" s="11"/>
      <c r="J7814" s="11"/>
      <c r="K7814" s="11"/>
      <c r="L7814" s="8"/>
    </row>
    <row r="7815" spans="2:12">
      <c r="B7815" s="4"/>
      <c r="H7815" s="11"/>
      <c r="I7815" s="11"/>
      <c r="J7815" s="11"/>
      <c r="K7815" s="11"/>
      <c r="L7815" s="8"/>
    </row>
    <row r="7816" spans="2:12">
      <c r="B7816" s="4"/>
      <c r="H7816" s="11"/>
      <c r="I7816" s="11"/>
      <c r="J7816" s="11"/>
      <c r="K7816" s="11"/>
      <c r="L7816" s="8"/>
    </row>
    <row r="7817" spans="2:12">
      <c r="B7817" s="4"/>
      <c r="H7817" s="11"/>
      <c r="I7817" s="11"/>
      <c r="J7817" s="11"/>
      <c r="K7817" s="11"/>
      <c r="L7817" s="8"/>
    </row>
    <row r="7818" spans="2:12">
      <c r="B7818" s="4"/>
      <c r="H7818" s="11"/>
      <c r="I7818" s="11"/>
      <c r="J7818" s="11"/>
      <c r="K7818" s="11"/>
      <c r="L7818" s="8"/>
    </row>
    <row r="7819" spans="2:12">
      <c r="B7819" s="4"/>
      <c r="H7819" s="11"/>
      <c r="I7819" s="11"/>
      <c r="J7819" s="11"/>
      <c r="K7819" s="11"/>
      <c r="L7819" s="8"/>
    </row>
    <row r="7820" spans="2:12">
      <c r="B7820" s="4"/>
      <c r="H7820" s="11"/>
      <c r="I7820" s="11"/>
      <c r="J7820" s="11"/>
      <c r="K7820" s="11"/>
      <c r="L7820" s="8"/>
    </row>
    <row r="7821" spans="2:12">
      <c r="B7821" s="4"/>
      <c r="H7821" s="11"/>
      <c r="I7821" s="11"/>
      <c r="J7821" s="11"/>
      <c r="K7821" s="11"/>
      <c r="L7821" s="8"/>
    </row>
    <row r="7822" spans="2:12">
      <c r="B7822" s="4"/>
      <c r="H7822" s="11"/>
      <c r="I7822" s="11"/>
      <c r="J7822" s="11"/>
      <c r="K7822" s="11"/>
      <c r="L7822" s="8"/>
    </row>
    <row r="7823" spans="2:12">
      <c r="B7823" s="4"/>
      <c r="H7823" s="11"/>
      <c r="I7823" s="11"/>
      <c r="J7823" s="11"/>
      <c r="K7823" s="11"/>
      <c r="L7823" s="8"/>
    </row>
    <row r="7824" spans="2:12">
      <c r="B7824" s="4"/>
      <c r="H7824" s="11"/>
      <c r="I7824" s="11"/>
      <c r="J7824" s="11"/>
      <c r="K7824" s="11"/>
      <c r="L7824" s="8"/>
    </row>
    <row r="7825" spans="2:12">
      <c r="B7825" s="4"/>
      <c r="H7825" s="11"/>
      <c r="I7825" s="11"/>
      <c r="J7825" s="11"/>
      <c r="K7825" s="11"/>
      <c r="L7825" s="8"/>
    </row>
    <row r="7826" spans="2:12">
      <c r="B7826" s="4"/>
      <c r="H7826" s="11"/>
      <c r="I7826" s="11"/>
      <c r="J7826" s="11"/>
      <c r="K7826" s="11"/>
      <c r="L7826" s="8"/>
    </row>
    <row r="7827" spans="2:12">
      <c r="B7827" s="4"/>
      <c r="H7827" s="11"/>
      <c r="I7827" s="11"/>
      <c r="J7827" s="11"/>
      <c r="K7827" s="11"/>
      <c r="L7827" s="8"/>
    </row>
    <row r="7828" spans="2:12">
      <c r="B7828" s="4"/>
      <c r="H7828" s="11"/>
      <c r="I7828" s="11"/>
      <c r="J7828" s="11"/>
      <c r="K7828" s="11"/>
      <c r="L7828" s="8"/>
    </row>
    <row r="7829" spans="2:12">
      <c r="B7829" s="4"/>
      <c r="H7829" s="11"/>
      <c r="I7829" s="11"/>
      <c r="J7829" s="11"/>
      <c r="K7829" s="11"/>
      <c r="L7829" s="8"/>
    </row>
    <row r="7830" spans="2:12">
      <c r="B7830" s="4"/>
      <c r="H7830" s="11"/>
      <c r="I7830" s="11"/>
      <c r="J7830" s="11"/>
      <c r="K7830" s="11"/>
      <c r="L7830" s="8"/>
    </row>
    <row r="7831" spans="2:12">
      <c r="B7831" s="4"/>
      <c r="H7831" s="11"/>
      <c r="I7831" s="11"/>
      <c r="J7831" s="11"/>
      <c r="K7831" s="11"/>
      <c r="L7831" s="8"/>
    </row>
    <row r="7832" spans="2:12">
      <c r="B7832" s="4"/>
      <c r="H7832" s="11"/>
      <c r="I7832" s="11"/>
      <c r="J7832" s="11"/>
      <c r="K7832" s="11"/>
      <c r="L7832" s="8"/>
    </row>
    <row r="7833" spans="2:12">
      <c r="B7833" s="4"/>
      <c r="H7833" s="11"/>
      <c r="I7833" s="11"/>
      <c r="J7833" s="11"/>
      <c r="K7833" s="11"/>
      <c r="L7833" s="8"/>
    </row>
    <row r="7834" spans="2:12">
      <c r="B7834" s="4"/>
      <c r="H7834" s="11"/>
      <c r="I7834" s="11"/>
      <c r="J7834" s="11"/>
      <c r="K7834" s="11"/>
      <c r="L7834" s="8"/>
    </row>
    <row r="7835" spans="2:12">
      <c r="B7835" s="4"/>
      <c r="H7835" s="11"/>
      <c r="I7835" s="11"/>
      <c r="J7835" s="11"/>
      <c r="K7835" s="11"/>
      <c r="L7835" s="8"/>
    </row>
    <row r="7836" spans="2:12">
      <c r="B7836" s="4"/>
      <c r="H7836" s="11"/>
      <c r="I7836" s="11"/>
      <c r="J7836" s="11"/>
      <c r="K7836" s="11"/>
      <c r="L7836" s="8"/>
    </row>
    <row r="7837" spans="2:12">
      <c r="B7837" s="4"/>
      <c r="H7837" s="11"/>
      <c r="I7837" s="11"/>
      <c r="J7837" s="11"/>
      <c r="K7837" s="11"/>
      <c r="L7837" s="8"/>
    </row>
    <row r="7838" spans="2:12">
      <c r="B7838" s="4"/>
      <c r="H7838" s="11"/>
      <c r="I7838" s="11"/>
      <c r="J7838" s="11"/>
      <c r="K7838" s="11"/>
      <c r="L7838" s="8"/>
    </row>
    <row r="7839" spans="2:12">
      <c r="B7839" s="4"/>
      <c r="H7839" s="11"/>
      <c r="I7839" s="11"/>
      <c r="J7839" s="11"/>
      <c r="K7839" s="11"/>
      <c r="L7839" s="8"/>
    </row>
    <row r="7840" spans="2:12">
      <c r="B7840" s="4"/>
      <c r="H7840" s="11"/>
      <c r="I7840" s="11"/>
      <c r="J7840" s="11"/>
      <c r="K7840" s="11"/>
      <c r="L7840" s="8"/>
    </row>
    <row r="7841" spans="2:12">
      <c r="B7841" s="4"/>
      <c r="H7841" s="11"/>
      <c r="I7841" s="11"/>
      <c r="J7841" s="11"/>
      <c r="K7841" s="11"/>
      <c r="L7841" s="8"/>
    </row>
    <row r="7842" spans="2:12">
      <c r="B7842" s="4"/>
      <c r="H7842" s="11"/>
      <c r="I7842" s="11"/>
      <c r="J7842" s="11"/>
      <c r="K7842" s="11"/>
      <c r="L7842" s="8"/>
    </row>
    <row r="7843" spans="2:12">
      <c r="B7843" s="4"/>
      <c r="H7843" s="11"/>
      <c r="I7843" s="11"/>
      <c r="J7843" s="11"/>
      <c r="K7843" s="11"/>
      <c r="L7843" s="8"/>
    </row>
    <row r="7844" spans="2:12">
      <c r="B7844" s="4"/>
      <c r="H7844" s="11"/>
      <c r="I7844" s="11"/>
      <c r="J7844" s="11"/>
      <c r="K7844" s="11"/>
      <c r="L7844" s="8"/>
    </row>
    <row r="7845" spans="2:12">
      <c r="B7845" s="4"/>
      <c r="H7845" s="11"/>
      <c r="I7845" s="11"/>
      <c r="J7845" s="11"/>
      <c r="K7845" s="11"/>
      <c r="L7845" s="8"/>
    </row>
    <row r="7846" spans="2:12">
      <c r="B7846" s="4"/>
      <c r="H7846" s="11"/>
      <c r="I7846" s="11"/>
      <c r="J7846" s="11"/>
      <c r="K7846" s="11"/>
      <c r="L7846" s="8"/>
    </row>
    <row r="7847" spans="2:12">
      <c r="B7847" s="4"/>
      <c r="H7847" s="11"/>
      <c r="I7847" s="11"/>
      <c r="J7847" s="11"/>
      <c r="K7847" s="11"/>
      <c r="L7847" s="8"/>
    </row>
    <row r="7848" spans="2:12">
      <c r="B7848" s="4"/>
      <c r="H7848" s="11"/>
      <c r="I7848" s="11"/>
      <c r="J7848" s="11"/>
      <c r="K7848" s="11"/>
      <c r="L7848" s="8"/>
    </row>
    <row r="7849" spans="2:12">
      <c r="B7849" s="4"/>
      <c r="H7849" s="11"/>
      <c r="I7849" s="11"/>
      <c r="J7849" s="11"/>
      <c r="K7849" s="11"/>
      <c r="L7849" s="8"/>
    </row>
    <row r="7850" spans="2:12">
      <c r="B7850" s="4"/>
      <c r="H7850" s="11"/>
      <c r="I7850" s="11"/>
      <c r="J7850" s="11"/>
      <c r="K7850" s="11"/>
      <c r="L7850" s="8"/>
    </row>
    <row r="7851" spans="2:12">
      <c r="B7851" s="4"/>
      <c r="H7851" s="11"/>
      <c r="I7851" s="11"/>
      <c r="J7851" s="11"/>
      <c r="K7851" s="11"/>
      <c r="L7851" s="8"/>
    </row>
    <row r="7852" spans="2:12">
      <c r="B7852" s="4"/>
      <c r="H7852" s="11"/>
      <c r="I7852" s="11"/>
      <c r="J7852" s="11"/>
      <c r="K7852" s="11"/>
      <c r="L7852" s="8"/>
    </row>
    <row r="7853" spans="2:12">
      <c r="B7853" s="4"/>
      <c r="H7853" s="11"/>
      <c r="I7853" s="11"/>
      <c r="J7853" s="11"/>
      <c r="K7853" s="11"/>
      <c r="L7853" s="8"/>
    </row>
    <row r="7854" spans="2:12">
      <c r="B7854" s="4"/>
      <c r="H7854" s="11"/>
      <c r="I7854" s="11"/>
      <c r="J7854" s="11"/>
      <c r="K7854" s="11"/>
      <c r="L7854" s="8"/>
    </row>
    <row r="7855" spans="2:12">
      <c r="B7855" s="4"/>
      <c r="H7855" s="11"/>
      <c r="I7855" s="11"/>
      <c r="J7855" s="11"/>
      <c r="K7855" s="11"/>
      <c r="L7855" s="8"/>
    </row>
    <row r="7856" spans="2:12">
      <c r="B7856" s="4"/>
      <c r="H7856" s="11"/>
      <c r="I7856" s="11"/>
      <c r="J7856" s="11"/>
      <c r="K7856" s="11"/>
      <c r="L7856" s="8"/>
    </row>
    <row r="7857" spans="2:12">
      <c r="B7857" s="4"/>
      <c r="H7857" s="11"/>
      <c r="I7857" s="11"/>
      <c r="J7857" s="11"/>
      <c r="K7857" s="11"/>
      <c r="L7857" s="8"/>
    </row>
    <row r="7858" spans="2:12">
      <c r="B7858" s="4"/>
      <c r="H7858" s="11"/>
      <c r="I7858" s="11"/>
      <c r="J7858" s="11"/>
      <c r="K7858" s="11"/>
      <c r="L7858" s="8"/>
    </row>
    <row r="7859" spans="2:12">
      <c r="B7859" s="4"/>
      <c r="H7859" s="11"/>
      <c r="I7859" s="11"/>
      <c r="J7859" s="11"/>
      <c r="K7859" s="11"/>
      <c r="L7859" s="8"/>
    </row>
    <row r="7860" spans="2:12">
      <c r="B7860" s="4"/>
      <c r="H7860" s="11"/>
      <c r="I7860" s="11"/>
      <c r="J7860" s="11"/>
      <c r="K7860" s="11"/>
      <c r="L7860" s="8"/>
    </row>
    <row r="7861" spans="2:12">
      <c r="B7861" s="4"/>
      <c r="H7861" s="11"/>
      <c r="I7861" s="11"/>
      <c r="J7861" s="11"/>
      <c r="K7861" s="11"/>
      <c r="L7861" s="8"/>
    </row>
    <row r="7862" spans="2:12">
      <c r="B7862" s="4"/>
      <c r="H7862" s="11"/>
      <c r="I7862" s="11"/>
      <c r="J7862" s="11"/>
      <c r="K7862" s="11"/>
      <c r="L7862" s="8"/>
    </row>
    <row r="7863" spans="2:12">
      <c r="B7863" s="4"/>
      <c r="H7863" s="11"/>
      <c r="I7863" s="11"/>
      <c r="J7863" s="11"/>
      <c r="K7863" s="11"/>
      <c r="L7863" s="8"/>
    </row>
    <row r="7864" spans="2:12">
      <c r="B7864" s="4"/>
      <c r="H7864" s="11"/>
      <c r="I7864" s="11"/>
      <c r="J7864" s="11"/>
      <c r="K7864" s="11"/>
      <c r="L7864" s="8"/>
    </row>
    <row r="7865" spans="2:12">
      <c r="B7865" s="4"/>
      <c r="H7865" s="11"/>
      <c r="I7865" s="11"/>
      <c r="J7865" s="11"/>
      <c r="K7865" s="11"/>
      <c r="L7865" s="8"/>
    </row>
    <row r="7866" spans="2:12">
      <c r="B7866" s="4"/>
      <c r="H7866" s="11"/>
      <c r="I7866" s="11"/>
      <c r="J7866" s="11"/>
      <c r="K7866" s="11"/>
      <c r="L7866" s="8"/>
    </row>
    <row r="7867" spans="2:12">
      <c r="B7867" s="4"/>
      <c r="H7867" s="11"/>
      <c r="I7867" s="11"/>
      <c r="J7867" s="11"/>
      <c r="K7867" s="11"/>
      <c r="L7867" s="8"/>
    </row>
    <row r="7868" spans="2:12">
      <c r="B7868" s="4"/>
      <c r="H7868" s="11"/>
      <c r="I7868" s="11"/>
      <c r="J7868" s="11"/>
      <c r="K7868" s="11"/>
      <c r="L7868" s="8"/>
    </row>
    <row r="7869" spans="2:12">
      <c r="B7869" s="4"/>
      <c r="H7869" s="11"/>
      <c r="I7869" s="11"/>
      <c r="J7869" s="11"/>
      <c r="K7869" s="11"/>
      <c r="L7869" s="8"/>
    </row>
    <row r="7870" spans="2:12">
      <c r="B7870" s="4"/>
      <c r="H7870" s="11"/>
      <c r="I7870" s="11"/>
      <c r="J7870" s="11"/>
      <c r="K7870" s="11"/>
      <c r="L7870" s="8"/>
    </row>
    <row r="7871" spans="2:12">
      <c r="B7871" s="4"/>
      <c r="H7871" s="11"/>
      <c r="I7871" s="11"/>
      <c r="J7871" s="11"/>
      <c r="K7871" s="11"/>
      <c r="L7871" s="8"/>
    </row>
    <row r="7872" spans="2:12">
      <c r="B7872" s="4"/>
      <c r="H7872" s="11"/>
      <c r="I7872" s="11"/>
      <c r="J7872" s="11"/>
      <c r="K7872" s="11"/>
      <c r="L7872" s="8"/>
    </row>
    <row r="7873" spans="2:12">
      <c r="B7873" s="4"/>
      <c r="H7873" s="11"/>
      <c r="I7873" s="11"/>
      <c r="J7873" s="11"/>
      <c r="K7873" s="11"/>
      <c r="L7873" s="8"/>
    </row>
    <row r="7874" spans="2:12">
      <c r="B7874" s="4"/>
      <c r="H7874" s="11"/>
      <c r="I7874" s="11"/>
      <c r="J7874" s="11"/>
      <c r="K7874" s="11"/>
      <c r="L7874" s="8"/>
    </row>
    <row r="7875" spans="2:12">
      <c r="B7875" s="4"/>
      <c r="H7875" s="11"/>
      <c r="I7875" s="11"/>
      <c r="J7875" s="11"/>
      <c r="K7875" s="11"/>
      <c r="L7875" s="8"/>
    </row>
    <row r="7876" spans="2:12">
      <c r="B7876" s="4"/>
      <c r="H7876" s="11"/>
      <c r="I7876" s="11"/>
      <c r="J7876" s="11"/>
      <c r="K7876" s="11"/>
      <c r="L7876" s="8"/>
    </row>
    <row r="7877" spans="2:12">
      <c r="B7877" s="4"/>
      <c r="H7877" s="11"/>
      <c r="I7877" s="11"/>
      <c r="J7877" s="11"/>
      <c r="K7877" s="11"/>
      <c r="L7877" s="8"/>
    </row>
    <row r="7878" spans="2:12">
      <c r="B7878" s="4"/>
      <c r="H7878" s="11"/>
      <c r="I7878" s="11"/>
      <c r="J7878" s="11"/>
      <c r="K7878" s="11"/>
      <c r="L7878" s="8"/>
    </row>
    <row r="7879" spans="2:12">
      <c r="B7879" s="4"/>
      <c r="H7879" s="11"/>
      <c r="I7879" s="11"/>
      <c r="J7879" s="11"/>
      <c r="K7879" s="11"/>
      <c r="L7879" s="8"/>
    </row>
    <row r="7880" spans="2:12">
      <c r="B7880" s="4"/>
      <c r="H7880" s="11"/>
      <c r="I7880" s="11"/>
      <c r="J7880" s="11"/>
      <c r="K7880" s="11"/>
      <c r="L7880" s="8"/>
    </row>
    <row r="7881" spans="2:12">
      <c r="B7881" s="4"/>
      <c r="H7881" s="11"/>
      <c r="I7881" s="11"/>
      <c r="J7881" s="11"/>
      <c r="K7881" s="11"/>
      <c r="L7881" s="8"/>
    </row>
    <row r="7882" spans="2:12">
      <c r="B7882" s="4"/>
      <c r="H7882" s="11"/>
      <c r="I7882" s="11"/>
      <c r="J7882" s="11"/>
      <c r="K7882" s="11"/>
      <c r="L7882" s="8"/>
    </row>
    <row r="7883" spans="2:12">
      <c r="B7883" s="4"/>
      <c r="H7883" s="11"/>
      <c r="I7883" s="11"/>
      <c r="J7883" s="11"/>
      <c r="K7883" s="11"/>
      <c r="L7883" s="8"/>
    </row>
    <row r="7884" spans="2:12">
      <c r="B7884" s="4"/>
      <c r="H7884" s="11"/>
      <c r="I7884" s="11"/>
      <c r="J7884" s="11"/>
      <c r="K7884" s="11"/>
      <c r="L7884" s="8"/>
    </row>
    <row r="7885" spans="2:12">
      <c r="B7885" s="4"/>
      <c r="H7885" s="11"/>
      <c r="I7885" s="11"/>
      <c r="J7885" s="11"/>
      <c r="K7885" s="11"/>
      <c r="L7885" s="8"/>
    </row>
    <row r="7886" spans="2:12">
      <c r="B7886" s="4"/>
      <c r="H7886" s="11"/>
      <c r="I7886" s="11"/>
      <c r="J7886" s="11"/>
      <c r="K7886" s="11"/>
      <c r="L7886" s="8"/>
    </row>
    <row r="7887" spans="2:12">
      <c r="B7887" s="4"/>
      <c r="H7887" s="11"/>
      <c r="I7887" s="11"/>
      <c r="J7887" s="11"/>
      <c r="K7887" s="11"/>
      <c r="L7887" s="8"/>
    </row>
    <row r="7888" spans="2:12">
      <c r="B7888" s="4"/>
      <c r="H7888" s="11"/>
      <c r="I7888" s="11"/>
      <c r="J7888" s="11"/>
      <c r="K7888" s="11"/>
      <c r="L7888" s="8"/>
    </row>
    <row r="7889" spans="2:12">
      <c r="B7889" s="4"/>
      <c r="H7889" s="11"/>
      <c r="I7889" s="11"/>
      <c r="J7889" s="11"/>
      <c r="K7889" s="11"/>
      <c r="L7889" s="8"/>
    </row>
    <row r="7890" spans="2:12">
      <c r="B7890" s="4"/>
      <c r="H7890" s="11"/>
      <c r="I7890" s="11"/>
      <c r="J7890" s="11"/>
      <c r="K7890" s="11"/>
      <c r="L7890" s="8"/>
    </row>
    <row r="7891" spans="2:12">
      <c r="B7891" s="4"/>
      <c r="H7891" s="11"/>
      <c r="I7891" s="11"/>
      <c r="J7891" s="11"/>
      <c r="K7891" s="11"/>
      <c r="L7891" s="8"/>
    </row>
    <row r="7892" spans="2:12">
      <c r="B7892" s="4"/>
      <c r="H7892" s="11"/>
      <c r="I7892" s="11"/>
      <c r="J7892" s="11"/>
      <c r="K7892" s="11"/>
      <c r="L7892" s="8"/>
    </row>
    <row r="7893" spans="2:12">
      <c r="B7893" s="4"/>
      <c r="H7893" s="11"/>
      <c r="I7893" s="11"/>
      <c r="J7893" s="11"/>
      <c r="K7893" s="11"/>
      <c r="L7893" s="8"/>
    </row>
    <row r="7894" spans="2:12">
      <c r="B7894" s="4"/>
      <c r="H7894" s="11"/>
      <c r="I7894" s="11"/>
      <c r="J7894" s="11"/>
      <c r="K7894" s="11"/>
      <c r="L7894" s="8"/>
    </row>
    <row r="7895" spans="2:12">
      <c r="B7895" s="4"/>
      <c r="H7895" s="11"/>
      <c r="I7895" s="11"/>
      <c r="J7895" s="11"/>
      <c r="K7895" s="11"/>
      <c r="L7895" s="8"/>
    </row>
    <row r="7896" spans="2:12">
      <c r="B7896" s="4"/>
      <c r="H7896" s="11"/>
      <c r="I7896" s="11"/>
      <c r="J7896" s="11"/>
      <c r="K7896" s="11"/>
      <c r="L7896" s="8"/>
    </row>
    <row r="7897" spans="2:12">
      <c r="B7897" s="4"/>
      <c r="H7897" s="11"/>
      <c r="I7897" s="11"/>
      <c r="J7897" s="11"/>
      <c r="K7897" s="11"/>
      <c r="L7897" s="8"/>
    </row>
    <row r="7898" spans="2:12">
      <c r="B7898" s="4"/>
      <c r="H7898" s="11"/>
      <c r="I7898" s="11"/>
      <c r="J7898" s="11"/>
      <c r="K7898" s="11"/>
      <c r="L7898" s="8"/>
    </row>
    <row r="7899" spans="2:12">
      <c r="B7899" s="4"/>
      <c r="H7899" s="11"/>
      <c r="I7899" s="11"/>
      <c r="J7899" s="11"/>
      <c r="K7899" s="11"/>
      <c r="L7899" s="8"/>
    </row>
    <row r="7900" spans="2:12">
      <c r="B7900" s="4"/>
      <c r="H7900" s="11"/>
      <c r="I7900" s="11"/>
      <c r="J7900" s="11"/>
      <c r="K7900" s="11"/>
      <c r="L7900" s="8"/>
    </row>
    <row r="7901" spans="2:12">
      <c r="B7901" s="4"/>
      <c r="H7901" s="11"/>
      <c r="I7901" s="11"/>
      <c r="J7901" s="11"/>
      <c r="K7901" s="11"/>
      <c r="L7901" s="8"/>
    </row>
    <row r="7902" spans="2:12">
      <c r="B7902" s="4"/>
      <c r="H7902" s="11"/>
      <c r="I7902" s="11"/>
      <c r="J7902" s="11"/>
      <c r="K7902" s="11"/>
      <c r="L7902" s="8"/>
    </row>
    <row r="7903" spans="2:12">
      <c r="B7903" s="4"/>
      <c r="H7903" s="11"/>
      <c r="I7903" s="11"/>
      <c r="J7903" s="11"/>
      <c r="K7903" s="11"/>
      <c r="L7903" s="8"/>
    </row>
    <row r="7904" spans="2:12">
      <c r="B7904" s="4"/>
      <c r="H7904" s="11"/>
      <c r="I7904" s="11"/>
      <c r="J7904" s="11"/>
      <c r="K7904" s="11"/>
      <c r="L7904" s="8"/>
    </row>
    <row r="7905" spans="2:12">
      <c r="B7905" s="4"/>
      <c r="H7905" s="11"/>
      <c r="I7905" s="11"/>
      <c r="J7905" s="11"/>
      <c r="K7905" s="11"/>
      <c r="L7905" s="8"/>
    </row>
    <row r="7906" spans="2:12">
      <c r="B7906" s="4"/>
      <c r="H7906" s="11"/>
      <c r="I7906" s="11"/>
      <c r="J7906" s="11"/>
      <c r="K7906" s="11"/>
      <c r="L7906" s="8"/>
    </row>
    <row r="7907" spans="2:12">
      <c r="B7907" s="4"/>
      <c r="H7907" s="11"/>
      <c r="I7907" s="11"/>
      <c r="J7907" s="11"/>
      <c r="K7907" s="11"/>
      <c r="L7907" s="8"/>
    </row>
    <row r="7908" spans="2:12">
      <c r="B7908" s="4"/>
      <c r="H7908" s="11"/>
      <c r="I7908" s="11"/>
      <c r="J7908" s="11"/>
      <c r="K7908" s="11"/>
      <c r="L7908" s="8"/>
    </row>
    <row r="7909" spans="2:12">
      <c r="B7909" s="4"/>
      <c r="H7909" s="11"/>
      <c r="I7909" s="11"/>
      <c r="J7909" s="11"/>
      <c r="K7909" s="11"/>
      <c r="L7909" s="8"/>
    </row>
    <row r="7910" spans="2:12">
      <c r="B7910" s="4"/>
      <c r="H7910" s="11"/>
      <c r="I7910" s="11"/>
      <c r="J7910" s="11"/>
      <c r="K7910" s="11"/>
      <c r="L7910" s="8"/>
    </row>
    <row r="7911" spans="2:12">
      <c r="B7911" s="4"/>
      <c r="H7911" s="11"/>
      <c r="I7911" s="11"/>
      <c r="J7911" s="11"/>
      <c r="K7911" s="11"/>
      <c r="L7911" s="8"/>
    </row>
    <row r="7912" spans="2:12">
      <c r="B7912" s="4"/>
      <c r="H7912" s="11"/>
      <c r="I7912" s="11"/>
      <c r="J7912" s="11"/>
      <c r="K7912" s="11"/>
      <c r="L7912" s="8"/>
    </row>
    <row r="7913" spans="2:12">
      <c r="B7913" s="4"/>
      <c r="H7913" s="11"/>
      <c r="I7913" s="11"/>
      <c r="J7913" s="11"/>
      <c r="K7913" s="11"/>
      <c r="L7913" s="8"/>
    </row>
    <row r="7914" spans="2:12">
      <c r="B7914" s="4"/>
      <c r="H7914" s="11"/>
      <c r="I7914" s="11"/>
      <c r="J7914" s="11"/>
      <c r="K7914" s="11"/>
      <c r="L7914" s="8"/>
    </row>
    <row r="7915" spans="2:12">
      <c r="B7915" s="4"/>
      <c r="H7915" s="11"/>
      <c r="I7915" s="11"/>
      <c r="J7915" s="11"/>
      <c r="K7915" s="11"/>
      <c r="L7915" s="8"/>
    </row>
    <row r="7916" spans="2:12">
      <c r="B7916" s="4"/>
      <c r="H7916" s="11"/>
      <c r="I7916" s="11"/>
      <c r="J7916" s="11"/>
      <c r="K7916" s="11"/>
      <c r="L7916" s="8"/>
    </row>
    <row r="7917" spans="2:12">
      <c r="B7917" s="4"/>
      <c r="H7917" s="11"/>
      <c r="I7917" s="11"/>
      <c r="J7917" s="11"/>
      <c r="K7917" s="11"/>
      <c r="L7917" s="8"/>
    </row>
    <row r="7918" spans="2:12">
      <c r="B7918" s="4"/>
      <c r="H7918" s="11"/>
      <c r="I7918" s="11"/>
      <c r="J7918" s="11"/>
      <c r="K7918" s="11"/>
      <c r="L7918" s="8"/>
    </row>
    <row r="7919" spans="2:12">
      <c r="B7919" s="4"/>
      <c r="H7919" s="11"/>
      <c r="I7919" s="11"/>
      <c r="J7919" s="11"/>
      <c r="K7919" s="11"/>
      <c r="L7919" s="8"/>
    </row>
    <row r="7920" spans="2:12">
      <c r="B7920" s="4"/>
      <c r="H7920" s="11"/>
      <c r="I7920" s="11"/>
      <c r="J7920" s="11"/>
      <c r="K7920" s="11"/>
      <c r="L7920" s="8"/>
    </row>
    <row r="7921" spans="2:12">
      <c r="B7921" s="4"/>
      <c r="H7921" s="11"/>
      <c r="I7921" s="11"/>
      <c r="J7921" s="11"/>
      <c r="K7921" s="11"/>
      <c r="L7921" s="8"/>
    </row>
    <row r="7922" spans="2:12">
      <c r="B7922" s="4"/>
      <c r="H7922" s="11"/>
      <c r="I7922" s="11"/>
      <c r="J7922" s="11"/>
      <c r="K7922" s="11"/>
      <c r="L7922" s="8"/>
    </row>
    <row r="7923" spans="2:12">
      <c r="B7923" s="4"/>
      <c r="H7923" s="11"/>
      <c r="I7923" s="11"/>
      <c r="J7923" s="11"/>
      <c r="K7923" s="11"/>
      <c r="L7923" s="8"/>
    </row>
    <row r="7924" spans="2:12">
      <c r="B7924" s="4"/>
      <c r="H7924" s="11"/>
      <c r="I7924" s="11"/>
      <c r="J7924" s="11"/>
      <c r="K7924" s="11"/>
      <c r="L7924" s="8"/>
    </row>
    <row r="7925" spans="2:12">
      <c r="B7925" s="4"/>
      <c r="H7925" s="11"/>
      <c r="I7925" s="11"/>
      <c r="J7925" s="11"/>
      <c r="K7925" s="11"/>
      <c r="L7925" s="8"/>
    </row>
    <row r="7926" spans="2:12">
      <c r="B7926" s="4"/>
      <c r="H7926" s="11"/>
      <c r="I7926" s="11"/>
      <c r="J7926" s="11"/>
      <c r="K7926" s="11"/>
      <c r="L7926" s="8"/>
    </row>
    <row r="7927" spans="2:12">
      <c r="B7927" s="4"/>
      <c r="H7927" s="11"/>
      <c r="I7927" s="11"/>
      <c r="J7927" s="11"/>
      <c r="K7927" s="11"/>
      <c r="L7927" s="8"/>
    </row>
    <row r="7928" spans="2:12">
      <c r="B7928" s="4"/>
      <c r="H7928" s="11"/>
      <c r="I7928" s="11"/>
      <c r="J7928" s="11"/>
      <c r="K7928" s="11"/>
      <c r="L7928" s="8"/>
    </row>
    <row r="7929" spans="2:12">
      <c r="B7929" s="4"/>
      <c r="H7929" s="11"/>
      <c r="I7929" s="11"/>
      <c r="J7929" s="11"/>
      <c r="K7929" s="11"/>
      <c r="L7929" s="8"/>
    </row>
    <row r="7930" spans="2:12">
      <c r="B7930" s="4"/>
      <c r="H7930" s="11"/>
      <c r="I7930" s="11"/>
      <c r="J7930" s="11"/>
      <c r="K7930" s="11"/>
      <c r="L7930" s="8"/>
    </row>
    <row r="7931" spans="2:12">
      <c r="B7931" s="4"/>
      <c r="H7931" s="11"/>
      <c r="I7931" s="11"/>
      <c r="J7931" s="11"/>
      <c r="K7931" s="11"/>
      <c r="L7931" s="8"/>
    </row>
    <row r="7932" spans="2:12">
      <c r="B7932" s="4"/>
      <c r="H7932" s="11"/>
      <c r="I7932" s="11"/>
      <c r="J7932" s="11"/>
      <c r="K7932" s="11"/>
      <c r="L7932" s="8"/>
    </row>
    <row r="7933" spans="2:12">
      <c r="B7933" s="4"/>
      <c r="H7933" s="11"/>
      <c r="I7933" s="11"/>
      <c r="J7933" s="11"/>
      <c r="K7933" s="11"/>
      <c r="L7933" s="8"/>
    </row>
    <row r="7934" spans="2:12">
      <c r="B7934" s="4"/>
      <c r="H7934" s="11"/>
      <c r="I7934" s="11"/>
      <c r="J7934" s="11"/>
      <c r="K7934" s="11"/>
      <c r="L7934" s="8"/>
    </row>
    <row r="7935" spans="2:12">
      <c r="B7935" s="4"/>
      <c r="H7935" s="11"/>
      <c r="I7935" s="11"/>
      <c r="J7935" s="11"/>
      <c r="K7935" s="11"/>
      <c r="L7935" s="8"/>
    </row>
    <row r="7936" spans="2:12">
      <c r="B7936" s="4"/>
      <c r="H7936" s="11"/>
      <c r="I7936" s="11"/>
      <c r="J7936" s="11"/>
      <c r="K7936" s="11"/>
      <c r="L7936" s="8"/>
    </row>
    <row r="7937" spans="2:12">
      <c r="B7937" s="4"/>
      <c r="H7937" s="11"/>
      <c r="I7937" s="11"/>
      <c r="J7937" s="11"/>
      <c r="K7937" s="11"/>
      <c r="L7937" s="8"/>
    </row>
    <row r="7938" spans="2:12">
      <c r="B7938" s="4"/>
      <c r="H7938" s="11"/>
      <c r="I7938" s="11"/>
      <c r="J7938" s="11"/>
      <c r="K7938" s="11"/>
      <c r="L7938" s="8"/>
    </row>
    <row r="7939" spans="2:12">
      <c r="B7939" s="4"/>
      <c r="H7939" s="11"/>
      <c r="I7939" s="11"/>
      <c r="J7939" s="11"/>
      <c r="K7939" s="11"/>
      <c r="L7939" s="8"/>
    </row>
    <row r="7940" spans="2:12">
      <c r="B7940" s="4"/>
      <c r="H7940" s="11"/>
      <c r="I7940" s="11"/>
      <c r="J7940" s="11"/>
      <c r="K7940" s="11"/>
      <c r="L7940" s="8"/>
    </row>
    <row r="7941" spans="2:12">
      <c r="B7941" s="4"/>
      <c r="H7941" s="11"/>
      <c r="I7941" s="11"/>
      <c r="J7941" s="11"/>
      <c r="K7941" s="11"/>
      <c r="L7941" s="8"/>
    </row>
    <row r="7942" spans="2:12">
      <c r="B7942" s="4"/>
      <c r="H7942" s="11"/>
      <c r="I7942" s="11"/>
      <c r="J7942" s="11"/>
      <c r="K7942" s="11"/>
      <c r="L7942" s="8"/>
    </row>
    <row r="7943" spans="2:12">
      <c r="B7943" s="4"/>
      <c r="H7943" s="11"/>
      <c r="I7943" s="11"/>
      <c r="J7943" s="11"/>
      <c r="K7943" s="11"/>
      <c r="L7943" s="8"/>
    </row>
    <row r="7944" spans="2:12">
      <c r="B7944" s="4"/>
      <c r="H7944" s="11"/>
      <c r="I7944" s="11"/>
      <c r="J7944" s="11"/>
      <c r="K7944" s="11"/>
      <c r="L7944" s="8"/>
    </row>
    <row r="7945" spans="2:12">
      <c r="B7945" s="4"/>
      <c r="H7945" s="11"/>
      <c r="I7945" s="11"/>
      <c r="J7945" s="11"/>
      <c r="K7945" s="11"/>
      <c r="L7945" s="8"/>
    </row>
    <row r="7946" spans="2:12">
      <c r="B7946" s="4"/>
      <c r="H7946" s="11"/>
      <c r="I7946" s="11"/>
      <c r="J7946" s="11"/>
      <c r="K7946" s="11"/>
      <c r="L7946" s="8"/>
    </row>
    <row r="7947" spans="2:12">
      <c r="B7947" s="4"/>
      <c r="H7947" s="11"/>
      <c r="I7947" s="11"/>
      <c r="J7947" s="11"/>
      <c r="K7947" s="11"/>
      <c r="L7947" s="8"/>
    </row>
    <row r="7948" spans="2:12">
      <c r="B7948" s="4"/>
      <c r="H7948" s="11"/>
      <c r="I7948" s="11"/>
      <c r="J7948" s="11"/>
      <c r="K7948" s="11"/>
      <c r="L7948" s="8"/>
    </row>
    <row r="7949" spans="2:12">
      <c r="B7949" s="4"/>
      <c r="H7949" s="11"/>
      <c r="I7949" s="11"/>
      <c r="J7949" s="11"/>
      <c r="K7949" s="11"/>
      <c r="L7949" s="8"/>
    </row>
    <row r="7950" spans="2:12">
      <c r="B7950" s="4"/>
      <c r="H7950" s="11"/>
      <c r="I7950" s="11"/>
      <c r="J7950" s="11"/>
      <c r="K7950" s="11"/>
      <c r="L7950" s="8"/>
    </row>
    <row r="7951" spans="2:12">
      <c r="B7951" s="4"/>
      <c r="H7951" s="11"/>
      <c r="I7951" s="11"/>
      <c r="J7951" s="11"/>
      <c r="K7951" s="11"/>
      <c r="L7951" s="8"/>
    </row>
    <row r="7952" spans="2:12">
      <c r="B7952" s="4"/>
      <c r="H7952" s="11"/>
      <c r="I7952" s="11"/>
      <c r="J7952" s="11"/>
      <c r="K7952" s="11"/>
      <c r="L7952" s="8"/>
    </row>
    <row r="7953" spans="2:12">
      <c r="B7953" s="4"/>
      <c r="H7953" s="11"/>
      <c r="I7953" s="11"/>
      <c r="J7953" s="11"/>
      <c r="K7953" s="11"/>
      <c r="L7953" s="8"/>
    </row>
    <row r="7954" spans="2:12">
      <c r="B7954" s="4"/>
      <c r="H7954" s="11"/>
      <c r="I7954" s="11"/>
      <c r="J7954" s="11"/>
      <c r="K7954" s="11"/>
      <c r="L7954" s="8"/>
    </row>
    <row r="7955" spans="2:12">
      <c r="B7955" s="4"/>
      <c r="H7955" s="11"/>
      <c r="I7955" s="11"/>
      <c r="J7955" s="11"/>
      <c r="K7955" s="11"/>
      <c r="L7955" s="8"/>
    </row>
    <row r="7956" spans="2:12">
      <c r="B7956" s="4"/>
      <c r="H7956" s="11"/>
      <c r="I7956" s="11"/>
      <c r="J7956" s="11"/>
      <c r="K7956" s="11"/>
      <c r="L7956" s="8"/>
    </row>
    <row r="7957" spans="2:12">
      <c r="B7957" s="4"/>
      <c r="H7957" s="11"/>
      <c r="I7957" s="11"/>
      <c r="J7957" s="11"/>
      <c r="K7957" s="11"/>
      <c r="L7957" s="8"/>
    </row>
    <row r="7958" spans="2:12">
      <c r="B7958" s="4"/>
      <c r="H7958" s="11"/>
      <c r="I7958" s="11"/>
      <c r="J7958" s="11"/>
      <c r="K7958" s="11"/>
      <c r="L7958" s="8"/>
    </row>
    <row r="7959" spans="2:12">
      <c r="B7959" s="4"/>
      <c r="H7959" s="11"/>
      <c r="I7959" s="11"/>
      <c r="J7959" s="11"/>
      <c r="K7959" s="11"/>
      <c r="L7959" s="8"/>
    </row>
    <row r="7960" spans="2:12">
      <c r="B7960" s="4"/>
      <c r="H7960" s="11"/>
      <c r="I7960" s="11"/>
      <c r="J7960" s="11"/>
      <c r="K7960" s="11"/>
      <c r="L7960" s="8"/>
    </row>
    <row r="7961" spans="2:12">
      <c r="B7961" s="4"/>
      <c r="H7961" s="11"/>
      <c r="I7961" s="11"/>
      <c r="J7961" s="11"/>
      <c r="K7961" s="11"/>
      <c r="L7961" s="8"/>
    </row>
    <row r="7962" spans="2:12">
      <c r="B7962" s="4"/>
      <c r="H7962" s="11"/>
      <c r="I7962" s="11"/>
      <c r="J7962" s="11"/>
      <c r="K7962" s="11"/>
      <c r="L7962" s="8"/>
    </row>
    <row r="7963" spans="2:12">
      <c r="B7963" s="4"/>
      <c r="H7963" s="11"/>
      <c r="I7963" s="11"/>
      <c r="J7963" s="11"/>
      <c r="K7963" s="11"/>
      <c r="L7963" s="8"/>
    </row>
    <row r="7964" spans="2:12">
      <c r="B7964" s="4"/>
      <c r="H7964" s="11"/>
      <c r="I7964" s="11"/>
      <c r="J7964" s="11"/>
      <c r="K7964" s="11"/>
      <c r="L7964" s="8"/>
    </row>
    <row r="7965" spans="2:12">
      <c r="B7965" s="4"/>
      <c r="H7965" s="11"/>
      <c r="I7965" s="11"/>
      <c r="J7965" s="11"/>
      <c r="K7965" s="11"/>
      <c r="L7965" s="8"/>
    </row>
    <row r="7966" spans="2:12">
      <c r="B7966" s="4"/>
      <c r="H7966" s="11"/>
      <c r="I7966" s="11"/>
      <c r="J7966" s="11"/>
      <c r="K7966" s="11"/>
      <c r="L7966" s="8"/>
    </row>
    <row r="7967" spans="2:12">
      <c r="B7967" s="4"/>
      <c r="H7967" s="11"/>
      <c r="I7967" s="11"/>
      <c r="J7967" s="11"/>
      <c r="K7967" s="11"/>
      <c r="L7967" s="8"/>
    </row>
    <row r="7968" spans="2:12">
      <c r="B7968" s="4"/>
      <c r="H7968" s="11"/>
      <c r="I7968" s="11"/>
      <c r="J7968" s="11"/>
      <c r="K7968" s="11"/>
      <c r="L7968" s="8"/>
    </row>
    <row r="7969" spans="2:12">
      <c r="B7969" s="4"/>
      <c r="H7969" s="11"/>
      <c r="I7969" s="11"/>
      <c r="J7969" s="11"/>
      <c r="K7969" s="11"/>
      <c r="L7969" s="8"/>
    </row>
    <row r="7970" spans="2:12">
      <c r="B7970" s="4"/>
      <c r="H7970" s="11"/>
      <c r="I7970" s="11"/>
      <c r="J7970" s="11"/>
      <c r="K7970" s="11"/>
      <c r="L7970" s="8"/>
    </row>
    <row r="7971" spans="2:12">
      <c r="B7971" s="4"/>
      <c r="H7971" s="11"/>
      <c r="I7971" s="11"/>
      <c r="J7971" s="11"/>
      <c r="K7971" s="11"/>
      <c r="L7971" s="8"/>
    </row>
    <row r="7972" spans="2:12">
      <c r="B7972" s="4"/>
      <c r="H7972" s="11"/>
      <c r="I7972" s="11"/>
      <c r="J7972" s="11"/>
      <c r="K7972" s="11"/>
      <c r="L7972" s="8"/>
    </row>
    <row r="7973" spans="2:12">
      <c r="B7973" s="4"/>
      <c r="H7973" s="11"/>
      <c r="I7973" s="11"/>
      <c r="J7973" s="11"/>
      <c r="K7973" s="11"/>
      <c r="L7973" s="8"/>
    </row>
    <row r="7974" spans="2:12">
      <c r="B7974" s="4"/>
      <c r="H7974" s="11"/>
      <c r="I7974" s="11"/>
      <c r="J7974" s="11"/>
      <c r="K7974" s="11"/>
      <c r="L7974" s="8"/>
    </row>
    <row r="7975" spans="2:12">
      <c r="B7975" s="4"/>
      <c r="H7975" s="11"/>
      <c r="I7975" s="11"/>
      <c r="J7975" s="11"/>
      <c r="K7975" s="11"/>
      <c r="L7975" s="8"/>
    </row>
    <row r="7976" spans="2:12">
      <c r="B7976" s="4"/>
      <c r="H7976" s="11"/>
      <c r="I7976" s="11"/>
      <c r="J7976" s="11"/>
      <c r="K7976" s="11"/>
      <c r="L7976" s="8"/>
    </row>
    <row r="7977" spans="2:12">
      <c r="B7977" s="4"/>
      <c r="H7977" s="11"/>
      <c r="I7977" s="11"/>
      <c r="J7977" s="11"/>
      <c r="K7977" s="11"/>
      <c r="L7977" s="8"/>
    </row>
    <row r="7978" spans="2:12">
      <c r="B7978" s="4"/>
      <c r="H7978" s="11"/>
      <c r="I7978" s="11"/>
      <c r="J7978" s="11"/>
      <c r="K7978" s="11"/>
      <c r="L7978" s="8"/>
    </row>
    <row r="7979" spans="2:12">
      <c r="B7979" s="4"/>
      <c r="H7979" s="11"/>
      <c r="I7979" s="11"/>
      <c r="J7979" s="11"/>
      <c r="K7979" s="11"/>
      <c r="L7979" s="8"/>
    </row>
    <row r="7980" spans="2:12">
      <c r="B7980" s="4"/>
      <c r="H7980" s="11"/>
      <c r="I7980" s="11"/>
      <c r="J7980" s="11"/>
      <c r="K7980" s="11"/>
      <c r="L7980" s="8"/>
    </row>
    <row r="7981" spans="2:12">
      <c r="B7981" s="4"/>
      <c r="H7981" s="11"/>
      <c r="I7981" s="11"/>
      <c r="J7981" s="11"/>
      <c r="K7981" s="11"/>
      <c r="L7981" s="8"/>
    </row>
    <row r="7982" spans="2:12">
      <c r="B7982" s="4"/>
      <c r="H7982" s="11"/>
      <c r="I7982" s="11"/>
      <c r="J7982" s="11"/>
      <c r="K7982" s="11"/>
      <c r="L7982" s="8"/>
    </row>
    <row r="7983" spans="2:12">
      <c r="B7983" s="4"/>
      <c r="H7983" s="11"/>
      <c r="I7983" s="11"/>
      <c r="J7983" s="11"/>
      <c r="K7983" s="11"/>
      <c r="L7983" s="8"/>
    </row>
    <row r="7984" spans="2:12">
      <c r="B7984" s="4"/>
      <c r="H7984" s="11"/>
      <c r="I7984" s="11"/>
      <c r="J7984" s="11"/>
      <c r="K7984" s="11"/>
      <c r="L7984" s="8"/>
    </row>
    <row r="7985" spans="2:12">
      <c r="B7985" s="4"/>
      <c r="H7985" s="11"/>
      <c r="I7985" s="11"/>
      <c r="J7985" s="11"/>
      <c r="K7985" s="11"/>
      <c r="L7985" s="8"/>
    </row>
    <row r="7986" spans="2:12">
      <c r="B7986" s="4"/>
      <c r="H7986" s="11"/>
      <c r="I7986" s="11"/>
      <c r="J7986" s="11"/>
      <c r="K7986" s="11"/>
      <c r="L7986" s="8"/>
    </row>
    <row r="7987" spans="2:12">
      <c r="B7987" s="4"/>
      <c r="H7987" s="11"/>
      <c r="I7987" s="11"/>
      <c r="J7987" s="11"/>
      <c r="K7987" s="11"/>
      <c r="L7987" s="8"/>
    </row>
    <row r="7988" spans="2:12">
      <c r="B7988" s="4"/>
      <c r="H7988" s="11"/>
      <c r="I7988" s="11"/>
      <c r="J7988" s="11"/>
      <c r="K7988" s="11"/>
      <c r="L7988" s="8"/>
    </row>
    <row r="7989" spans="2:12">
      <c r="B7989" s="4"/>
      <c r="H7989" s="11"/>
      <c r="I7989" s="11"/>
      <c r="J7989" s="11"/>
      <c r="K7989" s="11"/>
      <c r="L7989" s="8"/>
    </row>
    <row r="7990" spans="2:12">
      <c r="B7990" s="4"/>
      <c r="H7990" s="11"/>
      <c r="I7990" s="11"/>
      <c r="J7990" s="11"/>
      <c r="K7990" s="11"/>
      <c r="L7990" s="8"/>
    </row>
    <row r="7991" spans="2:12">
      <c r="B7991" s="4"/>
      <c r="H7991" s="11"/>
      <c r="I7991" s="11"/>
      <c r="J7991" s="11"/>
      <c r="K7991" s="11"/>
      <c r="L7991" s="8"/>
    </row>
    <row r="7992" spans="2:12">
      <c r="B7992" s="4"/>
      <c r="H7992" s="11"/>
      <c r="I7992" s="11"/>
      <c r="J7992" s="11"/>
      <c r="K7992" s="11"/>
      <c r="L7992" s="8"/>
    </row>
    <row r="7993" spans="2:12">
      <c r="B7993" s="4"/>
      <c r="H7993" s="11"/>
      <c r="I7993" s="11"/>
      <c r="J7993" s="11"/>
      <c r="K7993" s="11"/>
      <c r="L7993" s="8"/>
    </row>
    <row r="7994" spans="2:12">
      <c r="B7994" s="4"/>
      <c r="H7994" s="11"/>
      <c r="I7994" s="11"/>
      <c r="J7994" s="11"/>
      <c r="K7994" s="11"/>
      <c r="L7994" s="8"/>
    </row>
    <row r="7995" spans="2:12">
      <c r="B7995" s="4"/>
      <c r="H7995" s="11"/>
      <c r="I7995" s="11"/>
      <c r="J7995" s="11"/>
      <c r="K7995" s="11"/>
      <c r="L7995" s="8"/>
    </row>
    <row r="7996" spans="2:12">
      <c r="B7996" s="4"/>
      <c r="H7996" s="11"/>
      <c r="I7996" s="11"/>
      <c r="J7996" s="11"/>
      <c r="K7996" s="11"/>
      <c r="L7996" s="8"/>
    </row>
    <row r="7997" spans="2:12">
      <c r="B7997" s="4"/>
      <c r="H7997" s="11"/>
      <c r="I7997" s="11"/>
      <c r="J7997" s="11"/>
      <c r="K7997" s="11"/>
      <c r="L7997" s="8"/>
    </row>
    <row r="7998" spans="2:12">
      <c r="B7998" s="4"/>
      <c r="H7998" s="11"/>
      <c r="I7998" s="11"/>
      <c r="J7998" s="11"/>
      <c r="K7998" s="11"/>
      <c r="L7998" s="8"/>
    </row>
    <row r="7999" spans="2:12">
      <c r="B7999" s="4"/>
      <c r="H7999" s="11"/>
      <c r="I7999" s="11"/>
      <c r="J7999" s="11"/>
      <c r="K7999" s="11"/>
      <c r="L7999" s="8"/>
    </row>
    <row r="8000" spans="2:12">
      <c r="B8000" s="4"/>
      <c r="H8000" s="11"/>
      <c r="I8000" s="11"/>
      <c r="J8000" s="11"/>
      <c r="K8000" s="11"/>
      <c r="L8000" s="8"/>
    </row>
    <row r="8001" spans="2:12">
      <c r="B8001" s="4"/>
      <c r="H8001" s="11"/>
      <c r="I8001" s="11"/>
      <c r="J8001" s="11"/>
      <c r="K8001" s="11"/>
      <c r="L8001" s="8"/>
    </row>
    <row r="8002" spans="2:12">
      <c r="B8002" s="4"/>
      <c r="H8002" s="11"/>
      <c r="I8002" s="11"/>
      <c r="J8002" s="11"/>
      <c r="K8002" s="11"/>
      <c r="L8002" s="8"/>
    </row>
    <row r="8003" spans="2:12">
      <c r="B8003" s="4"/>
      <c r="H8003" s="11"/>
      <c r="I8003" s="11"/>
      <c r="J8003" s="11"/>
      <c r="K8003" s="11"/>
      <c r="L8003" s="8"/>
    </row>
    <row r="8004" spans="2:12">
      <c r="B8004" s="4"/>
      <c r="H8004" s="11"/>
      <c r="I8004" s="11"/>
      <c r="J8004" s="11"/>
      <c r="K8004" s="11"/>
      <c r="L8004" s="8"/>
    </row>
    <row r="8005" spans="2:12">
      <c r="B8005" s="4"/>
      <c r="H8005" s="11"/>
      <c r="I8005" s="11"/>
      <c r="J8005" s="11"/>
      <c r="K8005" s="11"/>
      <c r="L8005" s="8"/>
    </row>
    <row r="8006" spans="2:12">
      <c r="B8006" s="4"/>
      <c r="H8006" s="11"/>
      <c r="I8006" s="11"/>
      <c r="J8006" s="11"/>
      <c r="K8006" s="11"/>
      <c r="L8006" s="8"/>
    </row>
    <row r="8007" spans="2:12">
      <c r="B8007" s="4"/>
      <c r="H8007" s="11"/>
      <c r="I8007" s="11"/>
      <c r="J8007" s="11"/>
      <c r="K8007" s="11"/>
      <c r="L8007" s="8"/>
    </row>
    <row r="8008" spans="2:12">
      <c r="B8008" s="4"/>
      <c r="H8008" s="11"/>
      <c r="I8008" s="11"/>
      <c r="J8008" s="11"/>
      <c r="K8008" s="11"/>
      <c r="L8008" s="8"/>
    </row>
    <row r="8009" spans="2:12">
      <c r="B8009" s="4"/>
      <c r="H8009" s="11"/>
      <c r="I8009" s="11"/>
      <c r="J8009" s="11"/>
      <c r="K8009" s="11"/>
      <c r="L8009" s="8"/>
    </row>
    <row r="8010" spans="2:12">
      <c r="B8010" s="4"/>
      <c r="H8010" s="11"/>
      <c r="I8010" s="11"/>
      <c r="J8010" s="11"/>
      <c r="K8010" s="11"/>
      <c r="L8010" s="8"/>
    </row>
    <row r="8011" spans="2:12">
      <c r="B8011" s="4"/>
      <c r="H8011" s="11"/>
      <c r="I8011" s="11"/>
      <c r="J8011" s="11"/>
      <c r="K8011" s="11"/>
      <c r="L8011" s="8"/>
    </row>
    <row r="8012" spans="2:12">
      <c r="B8012" s="4"/>
      <c r="H8012" s="11"/>
      <c r="I8012" s="11"/>
      <c r="J8012" s="11"/>
      <c r="K8012" s="11"/>
      <c r="L8012" s="8"/>
    </row>
    <row r="8013" spans="2:12">
      <c r="B8013" s="4"/>
      <c r="H8013" s="11"/>
      <c r="I8013" s="11"/>
      <c r="J8013" s="11"/>
      <c r="K8013" s="11"/>
      <c r="L8013" s="8"/>
    </row>
    <row r="8014" spans="2:12">
      <c r="B8014" s="4"/>
      <c r="H8014" s="11"/>
      <c r="I8014" s="11"/>
      <c r="J8014" s="11"/>
      <c r="K8014" s="11"/>
      <c r="L8014" s="8"/>
    </row>
    <row r="8015" spans="2:12">
      <c r="B8015" s="4"/>
      <c r="H8015" s="11"/>
      <c r="I8015" s="11"/>
      <c r="J8015" s="11"/>
      <c r="K8015" s="11"/>
      <c r="L8015" s="8"/>
    </row>
    <row r="8016" spans="2:12">
      <c r="B8016" s="4"/>
      <c r="H8016" s="11"/>
      <c r="I8016" s="11"/>
      <c r="J8016" s="11"/>
      <c r="K8016" s="11"/>
      <c r="L8016" s="8"/>
    </row>
    <row r="8017" spans="2:12">
      <c r="B8017" s="4"/>
      <c r="H8017" s="11"/>
      <c r="I8017" s="11"/>
      <c r="J8017" s="11"/>
      <c r="K8017" s="11"/>
      <c r="L8017" s="8"/>
    </row>
    <row r="8018" spans="2:12">
      <c r="B8018" s="4"/>
      <c r="H8018" s="11"/>
      <c r="I8018" s="11"/>
      <c r="J8018" s="11"/>
      <c r="K8018" s="11"/>
      <c r="L8018" s="8"/>
    </row>
    <row r="8019" spans="2:12">
      <c r="B8019" s="4"/>
      <c r="H8019" s="11"/>
      <c r="I8019" s="11"/>
      <c r="J8019" s="11"/>
      <c r="K8019" s="11"/>
      <c r="L8019" s="8"/>
    </row>
    <row r="8020" spans="2:12">
      <c r="B8020" s="4"/>
      <c r="H8020" s="11"/>
      <c r="I8020" s="11"/>
      <c r="J8020" s="11"/>
      <c r="K8020" s="11"/>
      <c r="L8020" s="8"/>
    </row>
    <row r="8021" spans="2:12">
      <c r="B8021" s="4"/>
      <c r="H8021" s="11"/>
      <c r="I8021" s="11"/>
      <c r="J8021" s="11"/>
      <c r="K8021" s="11"/>
      <c r="L8021" s="8"/>
    </row>
    <row r="8022" spans="2:12">
      <c r="B8022" s="4"/>
      <c r="H8022" s="11"/>
      <c r="I8022" s="11"/>
      <c r="J8022" s="11"/>
      <c r="K8022" s="11"/>
      <c r="L8022" s="8"/>
    </row>
    <row r="8023" spans="2:12">
      <c r="B8023" s="4"/>
      <c r="H8023" s="11"/>
      <c r="I8023" s="11"/>
      <c r="J8023" s="11"/>
      <c r="K8023" s="11"/>
      <c r="L8023" s="8"/>
    </row>
    <row r="8024" spans="2:12">
      <c r="B8024" s="4"/>
      <c r="H8024" s="11"/>
      <c r="I8024" s="11"/>
      <c r="J8024" s="11"/>
      <c r="K8024" s="11"/>
      <c r="L8024" s="8"/>
    </row>
    <row r="8025" spans="2:12">
      <c r="B8025" s="4"/>
      <c r="H8025" s="11"/>
      <c r="I8025" s="11"/>
      <c r="J8025" s="11"/>
      <c r="K8025" s="11"/>
      <c r="L8025" s="8"/>
    </row>
    <row r="8026" spans="2:12">
      <c r="B8026" s="4"/>
      <c r="H8026" s="11"/>
      <c r="I8026" s="11"/>
      <c r="J8026" s="11"/>
      <c r="K8026" s="11"/>
      <c r="L8026" s="8"/>
    </row>
    <row r="8027" spans="2:12">
      <c r="B8027" s="4"/>
      <c r="H8027" s="11"/>
      <c r="I8027" s="11"/>
      <c r="J8027" s="11"/>
      <c r="K8027" s="11"/>
      <c r="L8027" s="8"/>
    </row>
    <row r="8028" spans="2:12">
      <c r="B8028" s="4"/>
      <c r="H8028" s="11"/>
      <c r="I8028" s="11"/>
      <c r="J8028" s="11"/>
      <c r="K8028" s="11"/>
      <c r="L8028" s="8"/>
    </row>
    <row r="8029" spans="2:12">
      <c r="B8029" s="4"/>
      <c r="H8029" s="11"/>
      <c r="I8029" s="11"/>
      <c r="J8029" s="11"/>
      <c r="K8029" s="11"/>
      <c r="L8029" s="8"/>
    </row>
    <row r="8030" spans="2:12">
      <c r="B8030" s="4"/>
      <c r="H8030" s="11"/>
      <c r="I8030" s="11"/>
      <c r="J8030" s="11"/>
      <c r="K8030" s="11"/>
      <c r="L8030" s="8"/>
    </row>
    <row r="8031" spans="2:12">
      <c r="B8031" s="4"/>
      <c r="H8031" s="11"/>
      <c r="I8031" s="11"/>
      <c r="J8031" s="11"/>
      <c r="K8031" s="11"/>
      <c r="L8031" s="8"/>
    </row>
    <row r="8032" spans="2:12">
      <c r="B8032" s="4"/>
      <c r="H8032" s="11"/>
      <c r="I8032" s="11"/>
      <c r="J8032" s="11"/>
      <c r="K8032" s="11"/>
      <c r="L8032" s="8"/>
    </row>
    <row r="8033" spans="2:12">
      <c r="B8033" s="4"/>
      <c r="H8033" s="11"/>
      <c r="I8033" s="11"/>
      <c r="J8033" s="11"/>
      <c r="K8033" s="11"/>
      <c r="L8033" s="8"/>
    </row>
    <row r="8034" spans="2:12">
      <c r="B8034" s="4"/>
      <c r="H8034" s="11"/>
      <c r="I8034" s="11"/>
      <c r="J8034" s="11"/>
      <c r="K8034" s="11"/>
      <c r="L8034" s="8"/>
    </row>
    <row r="8035" spans="2:12">
      <c r="B8035" s="4"/>
      <c r="H8035" s="11"/>
      <c r="I8035" s="11"/>
      <c r="J8035" s="11"/>
      <c r="K8035" s="11"/>
      <c r="L8035" s="8"/>
    </row>
    <row r="8036" spans="2:12">
      <c r="B8036" s="4"/>
      <c r="H8036" s="11"/>
      <c r="I8036" s="11"/>
      <c r="J8036" s="11"/>
      <c r="K8036" s="11"/>
      <c r="L8036" s="8"/>
    </row>
    <row r="8037" spans="2:12">
      <c r="B8037" s="4"/>
      <c r="H8037" s="11"/>
      <c r="I8037" s="11"/>
      <c r="J8037" s="11"/>
      <c r="K8037" s="11"/>
      <c r="L8037" s="8"/>
    </row>
    <row r="8038" spans="2:12">
      <c r="B8038" s="4"/>
      <c r="H8038" s="11"/>
      <c r="I8038" s="11"/>
      <c r="J8038" s="11"/>
      <c r="K8038" s="11"/>
      <c r="L8038" s="8"/>
    </row>
    <row r="8039" spans="2:12">
      <c r="B8039" s="4"/>
      <c r="H8039" s="11"/>
      <c r="I8039" s="11"/>
      <c r="J8039" s="11"/>
      <c r="K8039" s="11"/>
      <c r="L8039" s="8"/>
    </row>
    <row r="8040" spans="2:12">
      <c r="B8040" s="4"/>
      <c r="H8040" s="11"/>
      <c r="I8040" s="11"/>
      <c r="J8040" s="11"/>
      <c r="K8040" s="11"/>
      <c r="L8040" s="8"/>
    </row>
    <row r="8041" spans="2:12">
      <c r="B8041" s="4"/>
      <c r="H8041" s="11"/>
      <c r="I8041" s="11"/>
      <c r="J8041" s="11"/>
      <c r="K8041" s="11"/>
      <c r="L8041" s="8"/>
    </row>
    <row r="8042" spans="2:12">
      <c r="B8042" s="4"/>
      <c r="H8042" s="11"/>
      <c r="I8042" s="11"/>
      <c r="J8042" s="11"/>
      <c r="K8042" s="11"/>
      <c r="L8042" s="8"/>
    </row>
    <row r="8043" spans="2:12">
      <c r="B8043" s="4"/>
      <c r="H8043" s="11"/>
      <c r="I8043" s="11"/>
      <c r="J8043" s="11"/>
      <c r="K8043" s="11"/>
      <c r="L8043" s="8"/>
    </row>
    <row r="8044" spans="2:12">
      <c r="B8044" s="4"/>
      <c r="H8044" s="11"/>
      <c r="I8044" s="11"/>
      <c r="J8044" s="11"/>
      <c r="K8044" s="11"/>
      <c r="L8044" s="8"/>
    </row>
    <row r="8045" spans="2:12">
      <c r="B8045" s="4"/>
      <c r="H8045" s="11"/>
      <c r="I8045" s="11"/>
      <c r="J8045" s="11"/>
      <c r="K8045" s="11"/>
      <c r="L8045" s="8"/>
    </row>
    <row r="8046" spans="2:12">
      <c r="B8046" s="4"/>
      <c r="H8046" s="11"/>
      <c r="I8046" s="11"/>
      <c r="J8046" s="11"/>
      <c r="K8046" s="11"/>
      <c r="L8046" s="8"/>
    </row>
    <row r="8047" spans="2:12">
      <c r="B8047" s="4"/>
      <c r="H8047" s="11"/>
      <c r="I8047" s="11"/>
      <c r="J8047" s="11"/>
      <c r="K8047" s="11"/>
      <c r="L8047" s="8"/>
    </row>
    <row r="8048" spans="2:12">
      <c r="B8048" s="4"/>
      <c r="H8048" s="11"/>
      <c r="I8048" s="11"/>
      <c r="J8048" s="11"/>
      <c r="K8048" s="11"/>
      <c r="L8048" s="8"/>
    </row>
    <row r="8049" spans="2:12">
      <c r="B8049" s="4"/>
      <c r="H8049" s="11"/>
      <c r="I8049" s="11"/>
      <c r="J8049" s="11"/>
      <c r="K8049" s="11"/>
      <c r="L8049" s="8"/>
    </row>
    <row r="8050" spans="2:12">
      <c r="B8050" s="4"/>
      <c r="H8050" s="11"/>
      <c r="I8050" s="11"/>
      <c r="J8050" s="11"/>
      <c r="K8050" s="11"/>
      <c r="L8050" s="8"/>
    </row>
    <row r="8051" spans="2:12">
      <c r="B8051" s="4"/>
      <c r="H8051" s="11"/>
      <c r="I8051" s="11"/>
      <c r="J8051" s="11"/>
      <c r="K8051" s="11"/>
      <c r="L8051" s="8"/>
    </row>
    <row r="8052" spans="2:12">
      <c r="B8052" s="4"/>
      <c r="H8052" s="11"/>
      <c r="I8052" s="11"/>
      <c r="J8052" s="11"/>
      <c r="K8052" s="11"/>
      <c r="L8052" s="8"/>
    </row>
    <row r="8053" spans="2:12">
      <c r="B8053" s="4"/>
      <c r="H8053" s="11"/>
      <c r="I8053" s="11"/>
      <c r="J8053" s="11"/>
      <c r="K8053" s="11"/>
      <c r="L8053" s="8"/>
    </row>
    <row r="8054" spans="2:12">
      <c r="B8054" s="4"/>
      <c r="H8054" s="11"/>
      <c r="I8054" s="11"/>
      <c r="J8054" s="11"/>
      <c r="K8054" s="11"/>
      <c r="L8054" s="8"/>
    </row>
    <row r="8055" spans="2:12">
      <c r="B8055" s="4"/>
      <c r="H8055" s="11"/>
      <c r="I8055" s="11"/>
      <c r="J8055" s="11"/>
      <c r="K8055" s="11"/>
      <c r="L8055" s="8"/>
    </row>
    <row r="8056" spans="2:12">
      <c r="B8056" s="4"/>
      <c r="H8056" s="11"/>
      <c r="I8056" s="11"/>
      <c r="J8056" s="11"/>
      <c r="K8056" s="11"/>
      <c r="L8056" s="8"/>
    </row>
    <row r="8057" spans="2:12">
      <c r="B8057" s="4"/>
      <c r="H8057" s="11"/>
      <c r="I8057" s="11"/>
      <c r="J8057" s="11"/>
      <c r="K8057" s="11"/>
      <c r="L8057" s="8"/>
    </row>
    <row r="8058" spans="2:12">
      <c r="B8058" s="4"/>
      <c r="H8058" s="11"/>
      <c r="I8058" s="11"/>
      <c r="J8058" s="11"/>
      <c r="K8058" s="11"/>
      <c r="L8058" s="8"/>
    </row>
    <row r="8059" spans="2:12">
      <c r="B8059" s="4"/>
      <c r="H8059" s="11"/>
      <c r="I8059" s="11"/>
      <c r="J8059" s="11"/>
      <c r="K8059" s="11"/>
      <c r="L8059" s="8"/>
    </row>
    <row r="8060" spans="2:12">
      <c r="B8060" s="4"/>
      <c r="H8060" s="11"/>
      <c r="I8060" s="11"/>
      <c r="J8060" s="11"/>
      <c r="K8060" s="11"/>
      <c r="L8060" s="8"/>
    </row>
    <row r="8061" spans="2:12">
      <c r="B8061" s="4"/>
      <c r="H8061" s="11"/>
      <c r="I8061" s="11"/>
      <c r="J8061" s="11"/>
      <c r="K8061" s="11"/>
      <c r="L8061" s="8"/>
    </row>
    <row r="8062" spans="2:12">
      <c r="B8062" s="4"/>
      <c r="H8062" s="11"/>
      <c r="I8062" s="11"/>
      <c r="J8062" s="11"/>
      <c r="K8062" s="11"/>
      <c r="L8062" s="8"/>
    </row>
    <row r="8063" spans="2:12">
      <c r="B8063" s="4"/>
      <c r="H8063" s="11"/>
      <c r="I8063" s="11"/>
      <c r="J8063" s="11"/>
      <c r="K8063" s="11"/>
      <c r="L8063" s="8"/>
    </row>
    <row r="8064" spans="2:12">
      <c r="B8064" s="4"/>
      <c r="H8064" s="11"/>
      <c r="I8064" s="11"/>
      <c r="J8064" s="11"/>
      <c r="K8064" s="11"/>
      <c r="L8064" s="8"/>
    </row>
    <row r="8065" spans="2:12">
      <c r="B8065" s="4"/>
      <c r="H8065" s="11"/>
      <c r="I8065" s="11"/>
      <c r="J8065" s="11"/>
      <c r="K8065" s="11"/>
      <c r="L8065" s="8"/>
    </row>
    <row r="8066" spans="2:12">
      <c r="B8066" s="4"/>
      <c r="H8066" s="11"/>
      <c r="I8066" s="11"/>
      <c r="J8066" s="11"/>
      <c r="K8066" s="11"/>
      <c r="L8066" s="8"/>
    </row>
    <row r="8067" spans="2:12">
      <c r="B8067" s="4"/>
      <c r="H8067" s="11"/>
      <c r="I8067" s="11"/>
      <c r="J8067" s="11"/>
      <c r="K8067" s="11"/>
      <c r="L8067" s="8"/>
    </row>
    <row r="8068" spans="2:12">
      <c r="B8068" s="4"/>
      <c r="H8068" s="11"/>
      <c r="I8068" s="11"/>
      <c r="J8068" s="11"/>
      <c r="K8068" s="11"/>
      <c r="L8068" s="8"/>
    </row>
    <row r="8069" spans="2:12">
      <c r="B8069" s="4"/>
      <c r="H8069" s="11"/>
      <c r="I8069" s="11"/>
      <c r="J8069" s="11"/>
      <c r="K8069" s="11"/>
      <c r="L8069" s="8"/>
    </row>
    <row r="8070" spans="2:12">
      <c r="B8070" s="4"/>
      <c r="H8070" s="11"/>
      <c r="I8070" s="11"/>
      <c r="J8070" s="11"/>
      <c r="K8070" s="11"/>
      <c r="L8070" s="8"/>
    </row>
    <row r="8071" spans="2:12">
      <c r="B8071" s="4"/>
      <c r="H8071" s="11"/>
      <c r="I8071" s="11"/>
      <c r="J8071" s="11"/>
      <c r="K8071" s="11"/>
      <c r="L8071" s="8"/>
    </row>
    <row r="8072" spans="2:12">
      <c r="B8072" s="4"/>
      <c r="H8072" s="11"/>
      <c r="I8072" s="11"/>
      <c r="J8072" s="11"/>
      <c r="K8072" s="11"/>
      <c r="L8072" s="8"/>
    </row>
    <row r="8073" spans="2:12">
      <c r="B8073" s="4"/>
      <c r="H8073" s="11"/>
      <c r="I8073" s="11"/>
      <c r="J8073" s="11"/>
      <c r="K8073" s="11"/>
      <c r="L8073" s="8"/>
    </row>
    <row r="8074" spans="2:12">
      <c r="B8074" s="4"/>
      <c r="H8074" s="11"/>
      <c r="I8074" s="11"/>
      <c r="J8074" s="11"/>
      <c r="K8074" s="11"/>
      <c r="L8074" s="8"/>
    </row>
    <row r="8075" spans="2:12">
      <c r="B8075" s="4"/>
      <c r="H8075" s="11"/>
      <c r="I8075" s="11"/>
      <c r="J8075" s="11"/>
      <c r="K8075" s="11"/>
      <c r="L8075" s="8"/>
    </row>
    <row r="8076" spans="2:12">
      <c r="B8076" s="4"/>
      <c r="H8076" s="11"/>
      <c r="I8076" s="11"/>
      <c r="J8076" s="11"/>
      <c r="K8076" s="11"/>
      <c r="L8076" s="8"/>
    </row>
    <row r="8077" spans="2:12">
      <c r="B8077" s="4"/>
      <c r="H8077" s="11"/>
      <c r="I8077" s="11"/>
      <c r="J8077" s="11"/>
      <c r="K8077" s="11"/>
      <c r="L8077" s="8"/>
    </row>
    <row r="8078" spans="2:12">
      <c r="B8078" s="4"/>
      <c r="H8078" s="11"/>
      <c r="I8078" s="11"/>
      <c r="J8078" s="11"/>
      <c r="K8078" s="11"/>
      <c r="L8078" s="8"/>
    </row>
    <row r="8079" spans="2:12">
      <c r="B8079" s="4"/>
      <c r="H8079" s="11"/>
      <c r="I8079" s="11"/>
      <c r="J8079" s="11"/>
      <c r="K8079" s="11"/>
      <c r="L8079" s="8"/>
    </row>
    <row r="8080" spans="2:12">
      <c r="B8080" s="4"/>
      <c r="H8080" s="11"/>
      <c r="I8080" s="11"/>
      <c r="J8080" s="11"/>
      <c r="K8080" s="11"/>
      <c r="L8080" s="8"/>
    </row>
    <row r="8081" spans="2:12">
      <c r="B8081" s="4"/>
      <c r="H8081" s="11"/>
      <c r="I8081" s="11"/>
      <c r="J8081" s="11"/>
      <c r="K8081" s="11"/>
      <c r="L8081" s="8"/>
    </row>
    <row r="8082" spans="2:12">
      <c r="B8082" s="4"/>
      <c r="H8082" s="11"/>
      <c r="I8082" s="11"/>
      <c r="J8082" s="11"/>
      <c r="K8082" s="11"/>
      <c r="L8082" s="8"/>
    </row>
    <row r="8083" spans="2:12">
      <c r="B8083" s="4"/>
      <c r="H8083" s="11"/>
      <c r="I8083" s="11"/>
      <c r="J8083" s="11"/>
      <c r="K8083" s="11"/>
      <c r="L8083" s="8"/>
    </row>
    <row r="8084" spans="2:12">
      <c r="B8084" s="4"/>
      <c r="H8084" s="11"/>
      <c r="I8084" s="11"/>
      <c r="J8084" s="11"/>
      <c r="K8084" s="11"/>
      <c r="L8084" s="8"/>
    </row>
    <row r="8085" spans="2:12">
      <c r="B8085" s="4"/>
      <c r="H8085" s="11"/>
      <c r="I8085" s="11"/>
      <c r="J8085" s="11"/>
      <c r="K8085" s="11"/>
      <c r="L8085" s="8"/>
    </row>
    <row r="8086" spans="2:12">
      <c r="B8086" s="4"/>
      <c r="H8086" s="11"/>
      <c r="I8086" s="11"/>
      <c r="J8086" s="11"/>
      <c r="K8086" s="11"/>
      <c r="L8086" s="8"/>
    </row>
    <row r="8087" spans="2:12">
      <c r="B8087" s="4"/>
      <c r="H8087" s="11"/>
      <c r="I8087" s="11"/>
      <c r="J8087" s="11"/>
      <c r="K8087" s="11"/>
      <c r="L8087" s="8"/>
    </row>
    <row r="8088" spans="2:12">
      <c r="B8088" s="4"/>
      <c r="H8088" s="11"/>
      <c r="I8088" s="11"/>
      <c r="J8088" s="11"/>
      <c r="K8088" s="11"/>
      <c r="L8088" s="8"/>
    </row>
    <row r="8089" spans="2:12">
      <c r="B8089" s="4"/>
      <c r="H8089" s="11"/>
      <c r="I8089" s="11"/>
      <c r="J8089" s="11"/>
      <c r="K8089" s="11"/>
      <c r="L8089" s="8"/>
    </row>
    <row r="8090" spans="2:12">
      <c r="B8090" s="4"/>
      <c r="H8090" s="11"/>
      <c r="I8090" s="11"/>
      <c r="J8090" s="11"/>
      <c r="K8090" s="11"/>
      <c r="L8090" s="8"/>
    </row>
    <row r="8091" spans="2:12">
      <c r="B8091" s="4"/>
      <c r="H8091" s="11"/>
      <c r="I8091" s="11"/>
      <c r="J8091" s="11"/>
      <c r="K8091" s="11"/>
      <c r="L8091" s="8"/>
    </row>
    <row r="8092" spans="2:12">
      <c r="B8092" s="4"/>
      <c r="H8092" s="11"/>
      <c r="I8092" s="11"/>
      <c r="J8092" s="11"/>
      <c r="K8092" s="11"/>
      <c r="L8092" s="8"/>
    </row>
    <row r="8093" spans="2:12">
      <c r="B8093" s="4"/>
      <c r="H8093" s="11"/>
      <c r="I8093" s="11"/>
      <c r="J8093" s="11"/>
      <c r="K8093" s="11"/>
      <c r="L8093" s="8"/>
    </row>
    <row r="8094" spans="2:12">
      <c r="B8094" s="4"/>
      <c r="H8094" s="11"/>
      <c r="I8094" s="11"/>
      <c r="J8094" s="11"/>
      <c r="K8094" s="11"/>
      <c r="L8094" s="8"/>
    </row>
    <row r="8095" spans="2:12">
      <c r="B8095" s="4"/>
      <c r="H8095" s="11"/>
      <c r="I8095" s="11"/>
      <c r="J8095" s="11"/>
      <c r="K8095" s="11"/>
      <c r="L8095" s="8"/>
    </row>
    <row r="8096" spans="2:12">
      <c r="B8096" s="4"/>
      <c r="H8096" s="11"/>
      <c r="I8096" s="11"/>
      <c r="J8096" s="11"/>
      <c r="K8096" s="11"/>
      <c r="L8096" s="8"/>
    </row>
    <row r="8097" spans="2:12">
      <c r="B8097" s="4"/>
      <c r="H8097" s="11"/>
      <c r="I8097" s="11"/>
      <c r="J8097" s="11"/>
      <c r="K8097" s="11"/>
      <c r="L8097" s="8"/>
    </row>
    <row r="8098" spans="2:12">
      <c r="B8098" s="4"/>
      <c r="H8098" s="11"/>
      <c r="I8098" s="11"/>
      <c r="J8098" s="11"/>
      <c r="K8098" s="11"/>
      <c r="L8098" s="8"/>
    </row>
    <row r="8099" spans="2:12">
      <c r="B8099" s="4"/>
      <c r="H8099" s="11"/>
      <c r="I8099" s="11"/>
      <c r="J8099" s="11"/>
      <c r="K8099" s="11"/>
      <c r="L8099" s="8"/>
    </row>
    <row r="8100" spans="2:12">
      <c r="B8100" s="4"/>
      <c r="H8100" s="11"/>
      <c r="I8100" s="11"/>
      <c r="J8100" s="11"/>
      <c r="K8100" s="11"/>
      <c r="L8100" s="8"/>
    </row>
    <row r="8101" spans="2:12">
      <c r="B8101" s="4"/>
      <c r="H8101" s="11"/>
      <c r="I8101" s="11"/>
      <c r="J8101" s="11"/>
      <c r="K8101" s="11"/>
      <c r="L8101" s="8"/>
    </row>
    <row r="8102" spans="2:12">
      <c r="B8102" s="4"/>
      <c r="H8102" s="11"/>
      <c r="I8102" s="11"/>
      <c r="J8102" s="11"/>
      <c r="K8102" s="11"/>
      <c r="L8102" s="8"/>
    </row>
    <row r="8103" spans="2:12">
      <c r="B8103" s="4"/>
      <c r="H8103" s="11"/>
      <c r="I8103" s="11"/>
      <c r="J8103" s="11"/>
      <c r="K8103" s="11"/>
      <c r="L8103" s="8"/>
    </row>
    <row r="8104" spans="2:12">
      <c r="B8104" s="4"/>
      <c r="H8104" s="11"/>
      <c r="I8104" s="11"/>
      <c r="J8104" s="11"/>
      <c r="K8104" s="11"/>
      <c r="L8104" s="8"/>
    </row>
    <row r="8105" spans="2:12">
      <c r="B8105" s="4"/>
      <c r="H8105" s="11"/>
      <c r="I8105" s="11"/>
      <c r="J8105" s="11"/>
      <c r="K8105" s="11"/>
      <c r="L8105" s="8"/>
    </row>
    <row r="8106" spans="2:12">
      <c r="B8106" s="4"/>
      <c r="H8106" s="11"/>
      <c r="I8106" s="11"/>
      <c r="J8106" s="11"/>
      <c r="K8106" s="11"/>
      <c r="L8106" s="8"/>
    </row>
    <row r="8107" spans="2:12">
      <c r="B8107" s="4"/>
      <c r="H8107" s="11"/>
      <c r="I8107" s="11"/>
      <c r="J8107" s="11"/>
      <c r="K8107" s="11"/>
      <c r="L8107" s="8"/>
    </row>
    <row r="8108" spans="2:12">
      <c r="B8108" s="4"/>
      <c r="H8108" s="11"/>
      <c r="I8108" s="11"/>
      <c r="J8108" s="11"/>
      <c r="K8108" s="11"/>
      <c r="L8108" s="8"/>
    </row>
    <row r="8109" spans="2:12">
      <c r="B8109" s="4"/>
      <c r="H8109" s="11"/>
      <c r="I8109" s="11"/>
      <c r="J8109" s="11"/>
      <c r="K8109" s="11"/>
      <c r="L8109" s="8"/>
    </row>
    <row r="8110" spans="2:12">
      <c r="B8110" s="4"/>
      <c r="H8110" s="11"/>
      <c r="I8110" s="11"/>
      <c r="J8110" s="11"/>
      <c r="K8110" s="11"/>
      <c r="L8110" s="8"/>
    </row>
    <row r="8111" spans="2:12">
      <c r="B8111" s="4"/>
      <c r="H8111" s="11"/>
      <c r="I8111" s="11"/>
      <c r="J8111" s="11"/>
      <c r="K8111" s="11"/>
      <c r="L8111" s="8"/>
    </row>
    <row r="8112" spans="2:12">
      <c r="B8112" s="4"/>
      <c r="H8112" s="11"/>
      <c r="I8112" s="11"/>
      <c r="J8112" s="11"/>
      <c r="K8112" s="11"/>
      <c r="L8112" s="8"/>
    </row>
    <row r="8113" spans="2:12">
      <c r="B8113" s="4"/>
      <c r="H8113" s="11"/>
      <c r="I8113" s="11"/>
      <c r="J8113" s="11"/>
      <c r="K8113" s="11"/>
      <c r="L8113" s="8"/>
    </row>
    <row r="8114" spans="2:12">
      <c r="B8114" s="4"/>
      <c r="H8114" s="11"/>
      <c r="I8114" s="11"/>
      <c r="J8114" s="11"/>
      <c r="K8114" s="11"/>
      <c r="L8114" s="8"/>
    </row>
    <row r="8115" spans="2:12">
      <c r="B8115" s="4"/>
      <c r="H8115" s="11"/>
      <c r="I8115" s="11"/>
      <c r="J8115" s="11"/>
      <c r="K8115" s="11"/>
      <c r="L8115" s="8"/>
    </row>
    <row r="8116" spans="2:12">
      <c r="B8116" s="4"/>
      <c r="H8116" s="11"/>
      <c r="I8116" s="11"/>
      <c r="J8116" s="11"/>
      <c r="K8116" s="11"/>
      <c r="L8116" s="8"/>
    </row>
    <row r="8117" spans="2:12">
      <c r="B8117" s="4"/>
      <c r="H8117" s="11"/>
      <c r="I8117" s="11"/>
      <c r="J8117" s="11"/>
      <c r="K8117" s="11"/>
      <c r="L8117" s="8"/>
    </row>
    <row r="8118" spans="2:12">
      <c r="B8118" s="4"/>
      <c r="H8118" s="11"/>
      <c r="I8118" s="11"/>
      <c r="J8118" s="11"/>
      <c r="K8118" s="11"/>
      <c r="L8118" s="8"/>
    </row>
    <row r="8119" spans="2:12">
      <c r="B8119" s="4"/>
      <c r="H8119" s="11"/>
      <c r="I8119" s="11"/>
      <c r="J8119" s="11"/>
      <c r="K8119" s="11"/>
      <c r="L8119" s="8"/>
    </row>
    <row r="8120" spans="2:12">
      <c r="B8120" s="4"/>
      <c r="H8120" s="11"/>
      <c r="I8120" s="11"/>
      <c r="J8120" s="11"/>
      <c r="K8120" s="11"/>
      <c r="L8120" s="8"/>
    </row>
    <row r="8121" spans="2:12">
      <c r="B8121" s="4"/>
      <c r="H8121" s="11"/>
      <c r="I8121" s="11"/>
      <c r="J8121" s="11"/>
      <c r="K8121" s="11"/>
      <c r="L8121" s="8"/>
    </row>
    <row r="8122" spans="2:12">
      <c r="B8122" s="4"/>
      <c r="H8122" s="11"/>
      <c r="I8122" s="11"/>
      <c r="J8122" s="11"/>
      <c r="K8122" s="11"/>
      <c r="L8122" s="8"/>
    </row>
    <row r="8123" spans="2:12">
      <c r="B8123" s="4"/>
      <c r="H8123" s="11"/>
      <c r="I8123" s="11"/>
      <c r="J8123" s="11"/>
      <c r="K8123" s="11"/>
      <c r="L8123" s="8"/>
    </row>
    <row r="8124" spans="2:12">
      <c r="B8124" s="4"/>
      <c r="H8124" s="11"/>
      <c r="I8124" s="11"/>
      <c r="J8124" s="11"/>
      <c r="K8124" s="11"/>
      <c r="L8124" s="8"/>
    </row>
    <row r="8125" spans="2:12">
      <c r="B8125" s="4"/>
      <c r="H8125" s="11"/>
      <c r="I8125" s="11"/>
      <c r="J8125" s="11"/>
      <c r="K8125" s="11"/>
      <c r="L8125" s="8"/>
    </row>
    <row r="8126" spans="2:12">
      <c r="B8126" s="4"/>
      <c r="H8126" s="11"/>
      <c r="I8126" s="11"/>
      <c r="J8126" s="11"/>
      <c r="K8126" s="11"/>
      <c r="L8126" s="8"/>
    </row>
    <row r="8127" spans="2:12">
      <c r="B8127" s="4"/>
      <c r="H8127" s="11"/>
      <c r="I8127" s="11"/>
      <c r="J8127" s="11"/>
      <c r="K8127" s="11"/>
      <c r="L8127" s="8"/>
    </row>
    <row r="8128" spans="2:12">
      <c r="B8128" s="4"/>
      <c r="H8128" s="11"/>
      <c r="I8128" s="11"/>
      <c r="J8128" s="11"/>
      <c r="K8128" s="11"/>
      <c r="L8128" s="8"/>
    </row>
    <row r="8129" spans="2:12">
      <c r="B8129" s="4"/>
      <c r="H8129" s="11"/>
      <c r="I8129" s="11"/>
      <c r="J8129" s="11"/>
      <c r="K8129" s="11"/>
      <c r="L8129" s="8"/>
    </row>
    <row r="8130" spans="2:12">
      <c r="B8130" s="4"/>
      <c r="H8130" s="11"/>
      <c r="I8130" s="11"/>
      <c r="J8130" s="11"/>
      <c r="K8130" s="11"/>
      <c r="L8130" s="8"/>
    </row>
    <row r="8131" spans="2:12">
      <c r="B8131" s="4"/>
      <c r="H8131" s="11"/>
      <c r="I8131" s="11"/>
      <c r="J8131" s="11"/>
      <c r="K8131" s="11"/>
      <c r="L8131" s="8"/>
    </row>
    <row r="8132" spans="2:12">
      <c r="B8132" s="4"/>
      <c r="H8132" s="11"/>
      <c r="I8132" s="11"/>
      <c r="J8132" s="11"/>
      <c r="K8132" s="11"/>
      <c r="L8132" s="8"/>
    </row>
    <row r="8133" spans="2:12">
      <c r="B8133" s="4"/>
      <c r="H8133" s="11"/>
      <c r="I8133" s="11"/>
      <c r="J8133" s="11"/>
      <c r="K8133" s="11"/>
      <c r="L8133" s="8"/>
    </row>
    <row r="8134" spans="2:12">
      <c r="B8134" s="4"/>
      <c r="H8134" s="11"/>
      <c r="I8134" s="11"/>
      <c r="J8134" s="11"/>
      <c r="K8134" s="11"/>
      <c r="L8134" s="8"/>
    </row>
    <row r="8135" spans="2:12">
      <c r="B8135" s="4"/>
      <c r="H8135" s="11"/>
      <c r="I8135" s="11"/>
      <c r="J8135" s="11"/>
      <c r="K8135" s="11"/>
      <c r="L8135" s="8"/>
    </row>
    <row r="8136" spans="2:12">
      <c r="B8136" s="4"/>
      <c r="H8136" s="11"/>
      <c r="I8136" s="11"/>
      <c r="J8136" s="11"/>
      <c r="K8136" s="11"/>
      <c r="L8136" s="8"/>
    </row>
    <row r="8137" spans="2:12">
      <c r="B8137" s="4"/>
      <c r="H8137" s="11"/>
      <c r="I8137" s="11"/>
      <c r="J8137" s="11"/>
      <c r="K8137" s="11"/>
      <c r="L8137" s="8"/>
    </row>
    <row r="8138" spans="2:12">
      <c r="B8138" s="4"/>
      <c r="H8138" s="11"/>
      <c r="I8138" s="11"/>
      <c r="J8138" s="11"/>
      <c r="K8138" s="11"/>
      <c r="L8138" s="8"/>
    </row>
    <row r="8139" spans="2:12">
      <c r="B8139" s="4"/>
      <c r="H8139" s="11"/>
      <c r="I8139" s="11"/>
      <c r="J8139" s="11"/>
      <c r="K8139" s="11"/>
      <c r="L8139" s="8"/>
    </row>
    <row r="8140" spans="2:12">
      <c r="B8140" s="4"/>
      <c r="H8140" s="11"/>
      <c r="I8140" s="11"/>
      <c r="J8140" s="11"/>
      <c r="K8140" s="11"/>
      <c r="L8140" s="8"/>
    </row>
    <row r="8141" spans="2:12">
      <c r="B8141" s="4"/>
      <c r="H8141" s="11"/>
      <c r="I8141" s="11"/>
      <c r="J8141" s="11"/>
      <c r="K8141" s="11"/>
      <c r="L8141" s="8"/>
    </row>
    <row r="8142" spans="2:12">
      <c r="B8142" s="4"/>
      <c r="H8142" s="11"/>
      <c r="I8142" s="11"/>
      <c r="J8142" s="11"/>
      <c r="K8142" s="11"/>
      <c r="L8142" s="8"/>
    </row>
    <row r="8143" spans="2:12">
      <c r="B8143" s="4"/>
      <c r="H8143" s="11"/>
      <c r="I8143" s="11"/>
      <c r="J8143" s="11"/>
      <c r="K8143" s="11"/>
      <c r="L8143" s="8"/>
    </row>
    <row r="8144" spans="2:12">
      <c r="B8144" s="4"/>
      <c r="H8144" s="11"/>
      <c r="I8144" s="11"/>
      <c r="J8144" s="11"/>
      <c r="K8144" s="11"/>
      <c r="L8144" s="8"/>
    </row>
    <row r="8145" spans="2:12">
      <c r="B8145" s="4"/>
      <c r="H8145" s="11"/>
      <c r="I8145" s="11"/>
      <c r="J8145" s="11"/>
      <c r="K8145" s="11"/>
      <c r="L8145" s="8"/>
    </row>
    <row r="8146" spans="2:12">
      <c r="B8146" s="4"/>
      <c r="H8146" s="11"/>
      <c r="I8146" s="11"/>
      <c r="J8146" s="11"/>
      <c r="K8146" s="11"/>
      <c r="L8146" s="8"/>
    </row>
    <row r="8147" spans="2:12">
      <c r="B8147" s="4"/>
      <c r="H8147" s="11"/>
      <c r="I8147" s="11"/>
      <c r="J8147" s="11"/>
      <c r="K8147" s="11"/>
      <c r="L8147" s="8"/>
    </row>
    <row r="8148" spans="2:12">
      <c r="B8148" s="4"/>
      <c r="H8148" s="11"/>
      <c r="I8148" s="11"/>
      <c r="J8148" s="11"/>
      <c r="K8148" s="11"/>
      <c r="L8148" s="8"/>
    </row>
    <row r="8149" spans="2:12">
      <c r="B8149" s="4"/>
      <c r="H8149" s="11"/>
      <c r="I8149" s="11"/>
      <c r="J8149" s="11"/>
      <c r="K8149" s="11"/>
      <c r="L8149" s="8"/>
    </row>
    <row r="8150" spans="2:12">
      <c r="B8150" s="4"/>
      <c r="H8150" s="11"/>
      <c r="I8150" s="11"/>
      <c r="J8150" s="11"/>
      <c r="K8150" s="11"/>
      <c r="L8150" s="8"/>
    </row>
    <row r="8151" spans="2:12">
      <c r="B8151" s="4"/>
      <c r="H8151" s="11"/>
      <c r="I8151" s="11"/>
      <c r="J8151" s="11"/>
      <c r="K8151" s="11"/>
      <c r="L8151" s="8"/>
    </row>
    <row r="8152" spans="2:12">
      <c r="B8152" s="4"/>
      <c r="H8152" s="11"/>
      <c r="I8152" s="11"/>
      <c r="J8152" s="11"/>
      <c r="K8152" s="11"/>
      <c r="L8152" s="8"/>
    </row>
    <row r="8153" spans="2:12">
      <c r="B8153" s="4"/>
      <c r="H8153" s="11"/>
      <c r="I8153" s="11"/>
      <c r="J8153" s="11"/>
      <c r="K8153" s="11"/>
      <c r="L8153" s="8"/>
    </row>
    <row r="8154" spans="2:12">
      <c r="B8154" s="4"/>
      <c r="H8154" s="11"/>
      <c r="I8154" s="11"/>
      <c r="J8154" s="11"/>
      <c r="K8154" s="11"/>
      <c r="L8154" s="8"/>
    </row>
    <row r="8155" spans="2:12">
      <c r="B8155" s="4"/>
      <c r="H8155" s="11"/>
      <c r="I8155" s="11"/>
      <c r="J8155" s="11"/>
      <c r="K8155" s="11"/>
      <c r="L8155" s="8"/>
    </row>
    <row r="8156" spans="2:12">
      <c r="B8156" s="4"/>
      <c r="H8156" s="11"/>
      <c r="I8156" s="11"/>
      <c r="J8156" s="11"/>
      <c r="K8156" s="11"/>
      <c r="L8156" s="8"/>
    </row>
    <row r="8157" spans="2:12">
      <c r="B8157" s="4"/>
      <c r="H8157" s="11"/>
      <c r="I8157" s="11"/>
      <c r="J8157" s="11"/>
      <c r="K8157" s="11"/>
      <c r="L8157" s="8"/>
    </row>
    <row r="8158" spans="2:12">
      <c r="B8158" s="4"/>
      <c r="H8158" s="11"/>
      <c r="I8158" s="11"/>
      <c r="J8158" s="11"/>
      <c r="K8158" s="11"/>
      <c r="L8158" s="8"/>
    </row>
    <row r="8159" spans="2:12">
      <c r="B8159" s="4"/>
      <c r="H8159" s="11"/>
      <c r="I8159" s="11"/>
      <c r="J8159" s="11"/>
      <c r="K8159" s="11"/>
      <c r="L8159" s="8"/>
    </row>
    <row r="8160" spans="2:12">
      <c r="B8160" s="4"/>
      <c r="H8160" s="11"/>
      <c r="I8160" s="11"/>
      <c r="J8160" s="11"/>
      <c r="K8160" s="11"/>
      <c r="L8160" s="8"/>
    </row>
    <row r="8161" spans="2:12">
      <c r="B8161" s="4"/>
      <c r="H8161" s="11"/>
      <c r="I8161" s="11"/>
      <c r="J8161" s="11"/>
      <c r="K8161" s="11"/>
      <c r="L8161" s="8"/>
    </row>
    <row r="8162" spans="2:12">
      <c r="B8162" s="4"/>
      <c r="H8162" s="11"/>
      <c r="I8162" s="11"/>
      <c r="J8162" s="11"/>
      <c r="K8162" s="11"/>
      <c r="L8162" s="8"/>
    </row>
    <row r="8163" spans="2:12">
      <c r="B8163" s="4"/>
      <c r="H8163" s="11"/>
      <c r="I8163" s="11"/>
      <c r="J8163" s="11"/>
      <c r="K8163" s="11"/>
      <c r="L8163" s="8"/>
    </row>
    <row r="8164" spans="2:12">
      <c r="B8164" s="4"/>
      <c r="H8164" s="11"/>
      <c r="I8164" s="11"/>
      <c r="J8164" s="11"/>
      <c r="K8164" s="11"/>
      <c r="L8164" s="8"/>
    </row>
    <row r="8165" spans="2:12">
      <c r="B8165" s="4"/>
      <c r="H8165" s="11"/>
      <c r="I8165" s="11"/>
      <c r="J8165" s="11"/>
      <c r="K8165" s="11"/>
      <c r="L8165" s="8"/>
    </row>
    <row r="8166" spans="2:12">
      <c r="B8166" s="4"/>
      <c r="H8166" s="11"/>
      <c r="I8166" s="11"/>
      <c r="J8166" s="11"/>
      <c r="K8166" s="11"/>
      <c r="L8166" s="8"/>
    </row>
    <row r="8167" spans="2:12">
      <c r="B8167" s="4"/>
      <c r="H8167" s="11"/>
      <c r="I8167" s="11"/>
      <c r="J8167" s="11"/>
      <c r="K8167" s="11"/>
      <c r="L8167" s="8"/>
    </row>
    <row r="8168" spans="2:12">
      <c r="B8168" s="4"/>
      <c r="H8168" s="11"/>
      <c r="I8168" s="11"/>
      <c r="J8168" s="11"/>
      <c r="K8168" s="11"/>
      <c r="L8168" s="8"/>
    </row>
    <row r="8169" spans="2:12">
      <c r="B8169" s="4"/>
      <c r="H8169" s="11"/>
      <c r="I8169" s="11"/>
      <c r="J8169" s="11"/>
      <c r="K8169" s="11"/>
      <c r="L8169" s="8"/>
    </row>
    <row r="8170" spans="2:12">
      <c r="B8170" s="4"/>
      <c r="H8170" s="11"/>
      <c r="I8170" s="11"/>
      <c r="J8170" s="11"/>
      <c r="K8170" s="11"/>
      <c r="L8170" s="8"/>
    </row>
    <row r="8171" spans="2:12">
      <c r="B8171" s="4"/>
      <c r="H8171" s="11"/>
      <c r="I8171" s="11"/>
      <c r="J8171" s="11"/>
      <c r="K8171" s="11"/>
      <c r="L8171" s="8"/>
    </row>
    <row r="8172" spans="2:12">
      <c r="B8172" s="4"/>
      <c r="H8172" s="11"/>
      <c r="I8172" s="11"/>
      <c r="J8172" s="11"/>
      <c r="K8172" s="11"/>
      <c r="L8172" s="8"/>
    </row>
    <row r="8173" spans="2:12">
      <c r="B8173" s="4"/>
      <c r="H8173" s="11"/>
      <c r="I8173" s="11"/>
      <c r="J8173" s="11"/>
      <c r="K8173" s="11"/>
      <c r="L8173" s="8"/>
    </row>
    <row r="8174" spans="2:12">
      <c r="B8174" s="4"/>
      <c r="H8174" s="11"/>
      <c r="I8174" s="11"/>
      <c r="J8174" s="11"/>
      <c r="K8174" s="11"/>
      <c r="L8174" s="8"/>
    </row>
    <row r="8175" spans="2:12">
      <c r="B8175" s="4"/>
      <c r="H8175" s="11"/>
      <c r="I8175" s="11"/>
      <c r="J8175" s="11"/>
      <c r="K8175" s="11"/>
      <c r="L8175" s="8"/>
    </row>
    <row r="8176" spans="2:12">
      <c r="B8176" s="4"/>
      <c r="H8176" s="11"/>
      <c r="I8176" s="11"/>
      <c r="J8176" s="11"/>
      <c r="K8176" s="11"/>
      <c r="L8176" s="8"/>
    </row>
    <row r="8177" spans="2:12">
      <c r="B8177" s="4"/>
      <c r="H8177" s="11"/>
      <c r="I8177" s="11"/>
      <c r="J8177" s="11"/>
      <c r="K8177" s="11"/>
      <c r="L8177" s="8"/>
    </row>
    <row r="8178" spans="2:12">
      <c r="B8178" s="4"/>
      <c r="H8178" s="11"/>
      <c r="I8178" s="11"/>
      <c r="J8178" s="11"/>
      <c r="K8178" s="11"/>
      <c r="L8178" s="8"/>
    </row>
    <row r="8179" spans="2:12">
      <c r="B8179" s="4"/>
      <c r="H8179" s="11"/>
      <c r="I8179" s="11"/>
      <c r="J8179" s="11"/>
      <c r="K8179" s="11"/>
      <c r="L8179" s="8"/>
    </row>
    <row r="8180" spans="2:12">
      <c r="B8180" s="4"/>
      <c r="H8180" s="11"/>
      <c r="I8180" s="11"/>
      <c r="J8180" s="11"/>
      <c r="K8180" s="11"/>
      <c r="L8180" s="8"/>
    </row>
    <row r="8181" spans="2:12">
      <c r="B8181" s="4"/>
      <c r="H8181" s="11"/>
      <c r="I8181" s="11"/>
      <c r="J8181" s="11"/>
      <c r="K8181" s="11"/>
      <c r="L8181" s="8"/>
    </row>
    <row r="8182" spans="2:12">
      <c r="B8182" s="4"/>
      <c r="H8182" s="11"/>
      <c r="I8182" s="11"/>
      <c r="J8182" s="11"/>
      <c r="K8182" s="11"/>
      <c r="L8182" s="8"/>
    </row>
    <row r="8183" spans="2:12">
      <c r="B8183" s="4"/>
      <c r="H8183" s="11"/>
      <c r="I8183" s="11"/>
      <c r="J8183" s="11"/>
      <c r="K8183" s="11"/>
      <c r="L8183" s="8"/>
    </row>
    <row r="8184" spans="2:12">
      <c r="B8184" s="4"/>
      <c r="H8184" s="11"/>
      <c r="I8184" s="11"/>
      <c r="J8184" s="11"/>
      <c r="K8184" s="11"/>
      <c r="L8184" s="8"/>
    </row>
    <row r="8185" spans="2:12">
      <c r="B8185" s="4"/>
      <c r="H8185" s="11"/>
      <c r="I8185" s="11"/>
      <c r="J8185" s="11"/>
      <c r="K8185" s="11"/>
      <c r="L8185" s="8"/>
    </row>
    <row r="8186" spans="2:12">
      <c r="B8186" s="4"/>
      <c r="H8186" s="11"/>
      <c r="I8186" s="11"/>
      <c r="J8186" s="11"/>
      <c r="K8186" s="11"/>
      <c r="L8186" s="8"/>
    </row>
    <row r="8187" spans="2:12">
      <c r="B8187" s="4"/>
      <c r="H8187" s="11"/>
      <c r="I8187" s="11"/>
      <c r="J8187" s="11"/>
      <c r="K8187" s="11"/>
      <c r="L8187" s="8"/>
    </row>
    <row r="8188" spans="2:12">
      <c r="B8188" s="4"/>
      <c r="H8188" s="11"/>
      <c r="I8188" s="11"/>
      <c r="J8188" s="11"/>
      <c r="K8188" s="11"/>
      <c r="L8188" s="8"/>
    </row>
    <row r="8189" spans="2:12">
      <c r="B8189" s="4"/>
      <c r="H8189" s="11"/>
      <c r="I8189" s="11"/>
      <c r="J8189" s="11"/>
      <c r="K8189" s="11"/>
      <c r="L8189" s="8"/>
    </row>
    <row r="8190" spans="2:12">
      <c r="B8190" s="4"/>
      <c r="H8190" s="11"/>
      <c r="I8190" s="11"/>
      <c r="J8190" s="11"/>
      <c r="K8190" s="11"/>
      <c r="L8190" s="8"/>
    </row>
    <row r="8191" spans="2:12">
      <c r="B8191" s="4"/>
      <c r="H8191" s="11"/>
      <c r="I8191" s="11"/>
      <c r="J8191" s="11"/>
      <c r="K8191" s="11"/>
      <c r="L8191" s="8"/>
    </row>
    <row r="8192" spans="2:12">
      <c r="B8192" s="4"/>
      <c r="H8192" s="11"/>
      <c r="I8192" s="11"/>
      <c r="J8192" s="11"/>
      <c r="K8192" s="11"/>
      <c r="L8192" s="8"/>
    </row>
    <row r="8193" spans="2:12">
      <c r="B8193" s="4"/>
      <c r="H8193" s="11"/>
      <c r="I8193" s="11"/>
      <c r="J8193" s="11"/>
      <c r="K8193" s="11"/>
      <c r="L8193" s="8"/>
    </row>
    <row r="8194" spans="2:12">
      <c r="B8194" s="4"/>
      <c r="H8194" s="11"/>
      <c r="I8194" s="11"/>
      <c r="J8194" s="11"/>
      <c r="K8194" s="11"/>
      <c r="L8194" s="8"/>
    </row>
    <row r="8195" spans="2:12">
      <c r="B8195" s="4"/>
      <c r="H8195" s="11"/>
      <c r="I8195" s="11"/>
      <c r="J8195" s="11"/>
      <c r="K8195" s="11"/>
      <c r="L8195" s="8"/>
    </row>
    <row r="8196" spans="2:12">
      <c r="B8196" s="4"/>
      <c r="H8196" s="11"/>
      <c r="I8196" s="11"/>
      <c r="J8196" s="11"/>
      <c r="K8196" s="11"/>
      <c r="L8196" s="8"/>
    </row>
    <row r="8197" spans="2:12">
      <c r="B8197" s="4"/>
      <c r="H8197" s="11"/>
      <c r="I8197" s="11"/>
      <c r="J8197" s="11"/>
      <c r="K8197" s="11"/>
      <c r="L8197" s="8"/>
    </row>
    <row r="8198" spans="2:12">
      <c r="B8198" s="4"/>
      <c r="H8198" s="11"/>
      <c r="I8198" s="11"/>
      <c r="J8198" s="11"/>
      <c r="K8198" s="11"/>
      <c r="L8198" s="8"/>
    </row>
    <row r="8199" spans="2:12">
      <c r="B8199" s="4"/>
      <c r="H8199" s="11"/>
      <c r="I8199" s="11"/>
      <c r="J8199" s="11"/>
      <c r="K8199" s="11"/>
      <c r="L8199" s="8"/>
    </row>
    <row r="8200" spans="2:12">
      <c r="B8200" s="4"/>
      <c r="H8200" s="11"/>
      <c r="I8200" s="11"/>
      <c r="J8200" s="11"/>
      <c r="K8200" s="11"/>
      <c r="L8200" s="8"/>
    </row>
    <row r="8201" spans="2:12">
      <c r="B8201" s="4"/>
      <c r="H8201" s="11"/>
      <c r="I8201" s="11"/>
      <c r="J8201" s="11"/>
      <c r="K8201" s="11"/>
      <c r="L8201" s="8"/>
    </row>
    <row r="8202" spans="2:12">
      <c r="B8202" s="4"/>
      <c r="H8202" s="11"/>
      <c r="I8202" s="11"/>
      <c r="J8202" s="11"/>
      <c r="K8202" s="11"/>
      <c r="L8202" s="8"/>
    </row>
    <row r="8203" spans="2:12">
      <c r="B8203" s="4"/>
      <c r="H8203" s="11"/>
      <c r="I8203" s="11"/>
      <c r="J8203" s="11"/>
      <c r="K8203" s="11"/>
      <c r="L8203" s="8"/>
    </row>
    <row r="8204" spans="2:12">
      <c r="B8204" s="4"/>
      <c r="H8204" s="11"/>
      <c r="I8204" s="11"/>
      <c r="J8204" s="11"/>
      <c r="K8204" s="11"/>
      <c r="L8204" s="8"/>
    </row>
    <row r="8205" spans="2:12">
      <c r="B8205" s="4"/>
      <c r="H8205" s="11"/>
      <c r="I8205" s="11"/>
      <c r="J8205" s="11"/>
      <c r="K8205" s="11"/>
      <c r="L8205" s="8"/>
    </row>
    <row r="8206" spans="2:12">
      <c r="B8206" s="4"/>
      <c r="H8206" s="11"/>
      <c r="I8206" s="11"/>
      <c r="J8206" s="11"/>
      <c r="K8206" s="11"/>
      <c r="L8206" s="8"/>
    </row>
    <row r="8207" spans="2:12">
      <c r="B8207" s="4"/>
      <c r="H8207" s="11"/>
      <c r="I8207" s="11"/>
      <c r="J8207" s="11"/>
      <c r="K8207" s="11"/>
      <c r="L8207" s="8"/>
    </row>
    <row r="8208" spans="2:12">
      <c r="B8208" s="4"/>
      <c r="H8208" s="11"/>
      <c r="I8208" s="11"/>
      <c r="J8208" s="11"/>
      <c r="K8208" s="11"/>
      <c r="L8208" s="8"/>
    </row>
    <row r="8209" spans="2:12">
      <c r="B8209" s="4"/>
      <c r="H8209" s="11"/>
      <c r="I8209" s="11"/>
      <c r="J8209" s="11"/>
      <c r="K8209" s="11"/>
      <c r="L8209" s="8"/>
    </row>
    <row r="8210" spans="2:12">
      <c r="B8210" s="4"/>
      <c r="H8210" s="11"/>
      <c r="I8210" s="11"/>
      <c r="J8210" s="11"/>
      <c r="K8210" s="11"/>
      <c r="L8210" s="8"/>
    </row>
    <row r="8211" spans="2:12">
      <c r="B8211" s="4"/>
      <c r="H8211" s="11"/>
      <c r="I8211" s="11"/>
      <c r="J8211" s="11"/>
      <c r="K8211" s="11"/>
      <c r="L8211" s="8"/>
    </row>
    <row r="8212" spans="2:12">
      <c r="B8212" s="4"/>
      <c r="H8212" s="11"/>
      <c r="I8212" s="11"/>
      <c r="J8212" s="11"/>
      <c r="K8212" s="11"/>
      <c r="L8212" s="8"/>
    </row>
    <row r="8213" spans="2:12">
      <c r="B8213" s="4"/>
      <c r="H8213" s="11"/>
      <c r="I8213" s="11"/>
      <c r="J8213" s="11"/>
      <c r="K8213" s="11"/>
      <c r="L8213" s="8"/>
    </row>
    <row r="8214" spans="2:12">
      <c r="B8214" s="4"/>
      <c r="H8214" s="11"/>
      <c r="I8214" s="11"/>
      <c r="J8214" s="11"/>
      <c r="K8214" s="11"/>
      <c r="L8214" s="8"/>
    </row>
    <row r="8215" spans="2:12">
      <c r="B8215" s="4"/>
      <c r="H8215" s="11"/>
      <c r="I8215" s="11"/>
      <c r="J8215" s="11"/>
      <c r="K8215" s="11"/>
      <c r="L8215" s="8"/>
    </row>
    <row r="8216" spans="2:12">
      <c r="B8216" s="4"/>
      <c r="H8216" s="11"/>
      <c r="I8216" s="11"/>
      <c r="J8216" s="11"/>
      <c r="K8216" s="11"/>
      <c r="L8216" s="8"/>
    </row>
    <row r="8217" spans="2:12">
      <c r="B8217" s="4"/>
      <c r="H8217" s="11"/>
      <c r="I8217" s="11"/>
      <c r="J8217" s="11"/>
      <c r="K8217" s="11"/>
      <c r="L8217" s="8"/>
    </row>
    <row r="8218" spans="2:12">
      <c r="B8218" s="4"/>
      <c r="H8218" s="11"/>
      <c r="I8218" s="11"/>
      <c r="J8218" s="11"/>
      <c r="K8218" s="11"/>
      <c r="L8218" s="8"/>
    </row>
    <row r="8219" spans="2:12">
      <c r="B8219" s="4"/>
      <c r="H8219" s="11"/>
      <c r="I8219" s="11"/>
      <c r="J8219" s="11"/>
      <c r="K8219" s="11"/>
      <c r="L8219" s="8"/>
    </row>
    <row r="8220" spans="2:12">
      <c r="B8220" s="4"/>
      <c r="H8220" s="11"/>
      <c r="I8220" s="11"/>
      <c r="J8220" s="11"/>
      <c r="K8220" s="11"/>
      <c r="L8220" s="8"/>
    </row>
    <row r="8221" spans="2:12">
      <c r="B8221" s="4"/>
      <c r="H8221" s="11"/>
      <c r="I8221" s="11"/>
      <c r="J8221" s="11"/>
      <c r="K8221" s="11"/>
      <c r="L8221" s="8"/>
    </row>
    <row r="8222" spans="2:12">
      <c r="B8222" s="4"/>
      <c r="H8222" s="11"/>
      <c r="I8222" s="11"/>
      <c r="J8222" s="11"/>
      <c r="K8222" s="11"/>
      <c r="L8222" s="8"/>
    </row>
    <row r="8223" spans="2:12">
      <c r="B8223" s="4"/>
      <c r="H8223" s="11"/>
      <c r="I8223" s="11"/>
      <c r="J8223" s="11"/>
      <c r="K8223" s="11"/>
      <c r="L8223" s="8"/>
    </row>
    <row r="8224" spans="2:12">
      <c r="B8224" s="4"/>
      <c r="H8224" s="11"/>
      <c r="I8224" s="11"/>
      <c r="J8224" s="11"/>
      <c r="K8224" s="11"/>
      <c r="L8224" s="8"/>
    </row>
    <row r="8225" spans="2:12">
      <c r="B8225" s="4"/>
      <c r="H8225" s="11"/>
      <c r="I8225" s="11"/>
      <c r="J8225" s="11"/>
      <c r="K8225" s="11"/>
      <c r="L8225" s="8"/>
    </row>
    <row r="8226" spans="2:12">
      <c r="B8226" s="4"/>
      <c r="H8226" s="11"/>
      <c r="I8226" s="11"/>
      <c r="J8226" s="11"/>
      <c r="K8226" s="11"/>
      <c r="L8226" s="8"/>
    </row>
    <row r="8227" spans="2:12">
      <c r="B8227" s="4"/>
      <c r="H8227" s="11"/>
      <c r="I8227" s="11"/>
      <c r="J8227" s="11"/>
      <c r="K8227" s="11"/>
      <c r="L8227" s="8"/>
    </row>
    <row r="8228" spans="2:12">
      <c r="B8228" s="4"/>
      <c r="H8228" s="11"/>
      <c r="I8228" s="11"/>
      <c r="J8228" s="11"/>
      <c r="K8228" s="11"/>
      <c r="L8228" s="8"/>
    </row>
    <row r="8229" spans="2:12">
      <c r="B8229" s="4"/>
      <c r="H8229" s="11"/>
      <c r="I8229" s="11"/>
      <c r="J8229" s="11"/>
      <c r="K8229" s="11"/>
      <c r="L8229" s="8"/>
    </row>
    <row r="8230" spans="2:12">
      <c r="B8230" s="4"/>
      <c r="H8230" s="11"/>
      <c r="I8230" s="11"/>
      <c r="J8230" s="11"/>
      <c r="K8230" s="11"/>
      <c r="L8230" s="8"/>
    </row>
    <row r="8231" spans="2:12">
      <c r="B8231" s="4"/>
      <c r="H8231" s="11"/>
      <c r="I8231" s="11"/>
      <c r="J8231" s="11"/>
      <c r="K8231" s="11"/>
      <c r="L8231" s="8"/>
    </row>
    <row r="8232" spans="2:12">
      <c r="B8232" s="4"/>
      <c r="H8232" s="11"/>
      <c r="I8232" s="11"/>
      <c r="J8232" s="11"/>
      <c r="K8232" s="11"/>
      <c r="L8232" s="8"/>
    </row>
    <row r="8233" spans="2:12">
      <c r="B8233" s="4"/>
      <c r="H8233" s="11"/>
      <c r="I8233" s="11"/>
      <c r="J8233" s="11"/>
      <c r="K8233" s="11"/>
      <c r="L8233" s="8"/>
    </row>
    <row r="8234" spans="2:12">
      <c r="B8234" s="4"/>
      <c r="H8234" s="11"/>
      <c r="I8234" s="11"/>
      <c r="J8234" s="11"/>
      <c r="K8234" s="11"/>
      <c r="L8234" s="8"/>
    </row>
    <row r="8235" spans="2:12">
      <c r="B8235" s="4"/>
      <c r="H8235" s="11"/>
      <c r="I8235" s="11"/>
      <c r="J8235" s="11"/>
      <c r="K8235" s="11"/>
      <c r="L8235" s="8"/>
    </row>
    <row r="8236" spans="2:12">
      <c r="B8236" s="4"/>
      <c r="H8236" s="11"/>
      <c r="I8236" s="11"/>
      <c r="J8236" s="11"/>
      <c r="K8236" s="11"/>
      <c r="L8236" s="8"/>
    </row>
    <row r="8237" spans="2:12">
      <c r="B8237" s="4"/>
      <c r="H8237" s="11"/>
      <c r="I8237" s="11"/>
      <c r="J8237" s="11"/>
      <c r="K8237" s="11"/>
      <c r="L8237" s="8"/>
    </row>
    <row r="8238" spans="2:12">
      <c r="B8238" s="4"/>
      <c r="H8238" s="11"/>
      <c r="I8238" s="11"/>
      <c r="J8238" s="11"/>
      <c r="K8238" s="11"/>
      <c r="L8238" s="8"/>
    </row>
    <row r="8239" spans="2:12">
      <c r="B8239" s="4"/>
      <c r="H8239" s="11"/>
      <c r="I8239" s="11"/>
      <c r="J8239" s="11"/>
      <c r="K8239" s="11"/>
      <c r="L8239" s="8"/>
    </row>
    <row r="8240" spans="2:12">
      <c r="B8240" s="4"/>
      <c r="H8240" s="11"/>
      <c r="I8240" s="11"/>
      <c r="J8240" s="11"/>
      <c r="K8240" s="11"/>
      <c r="L8240" s="8"/>
    </row>
    <row r="8241" spans="2:12">
      <c r="B8241" s="4"/>
      <c r="H8241" s="11"/>
      <c r="I8241" s="11"/>
      <c r="J8241" s="11"/>
      <c r="K8241" s="11"/>
      <c r="L8241" s="8"/>
    </row>
    <row r="8242" spans="2:12">
      <c r="B8242" s="4"/>
      <c r="H8242" s="11"/>
      <c r="I8242" s="11"/>
      <c r="J8242" s="11"/>
      <c r="K8242" s="11"/>
      <c r="L8242" s="8"/>
    </row>
    <row r="8243" spans="2:12">
      <c r="B8243" s="4"/>
      <c r="H8243" s="11"/>
      <c r="I8243" s="11"/>
      <c r="J8243" s="11"/>
      <c r="K8243" s="11"/>
      <c r="L8243" s="8"/>
    </row>
    <row r="8244" spans="2:12">
      <c r="B8244" s="4"/>
      <c r="H8244" s="11"/>
      <c r="I8244" s="11"/>
      <c r="J8244" s="11"/>
      <c r="K8244" s="11"/>
      <c r="L8244" s="8"/>
    </row>
    <row r="8245" spans="2:12">
      <c r="B8245" s="4"/>
      <c r="H8245" s="11"/>
      <c r="I8245" s="11"/>
      <c r="J8245" s="11"/>
      <c r="K8245" s="11"/>
      <c r="L8245" s="8"/>
    </row>
    <row r="8246" spans="2:12">
      <c r="B8246" s="4"/>
      <c r="H8246" s="11"/>
      <c r="I8246" s="11"/>
      <c r="J8246" s="11"/>
      <c r="K8246" s="11"/>
      <c r="L8246" s="8"/>
    </row>
    <row r="8247" spans="2:12">
      <c r="B8247" s="4"/>
      <c r="H8247" s="11"/>
      <c r="I8247" s="11"/>
      <c r="J8247" s="11"/>
      <c r="K8247" s="11"/>
      <c r="L8247" s="8"/>
    </row>
    <row r="8248" spans="2:12">
      <c r="B8248" s="4"/>
      <c r="H8248" s="11"/>
      <c r="I8248" s="11"/>
      <c r="J8248" s="11"/>
      <c r="K8248" s="11"/>
      <c r="L8248" s="8"/>
    </row>
    <row r="8249" spans="2:12">
      <c r="B8249" s="4"/>
      <c r="H8249" s="11"/>
      <c r="I8249" s="11"/>
      <c r="J8249" s="11"/>
      <c r="K8249" s="11"/>
      <c r="L8249" s="8"/>
    </row>
    <row r="8250" spans="2:12">
      <c r="B8250" s="4"/>
      <c r="H8250" s="11"/>
      <c r="I8250" s="11"/>
      <c r="J8250" s="11"/>
      <c r="K8250" s="11"/>
      <c r="L8250" s="8"/>
    </row>
    <row r="8251" spans="2:12">
      <c r="B8251" s="4"/>
      <c r="H8251" s="11"/>
      <c r="I8251" s="11"/>
      <c r="J8251" s="11"/>
      <c r="K8251" s="11"/>
      <c r="L8251" s="8"/>
    </row>
    <row r="8252" spans="2:12">
      <c r="B8252" s="4"/>
      <c r="H8252" s="11"/>
      <c r="I8252" s="11"/>
      <c r="J8252" s="11"/>
      <c r="K8252" s="11"/>
      <c r="L8252" s="8"/>
    </row>
    <row r="8253" spans="2:12">
      <c r="B8253" s="4"/>
      <c r="H8253" s="11"/>
      <c r="I8253" s="11"/>
      <c r="J8253" s="11"/>
      <c r="K8253" s="11"/>
      <c r="L8253" s="8"/>
    </row>
    <row r="8254" spans="2:12">
      <c r="B8254" s="4"/>
      <c r="H8254" s="11"/>
      <c r="I8254" s="11"/>
      <c r="J8254" s="11"/>
      <c r="K8254" s="11"/>
      <c r="L8254" s="8"/>
    </row>
    <row r="8255" spans="2:12">
      <c r="B8255" s="4"/>
      <c r="H8255" s="11"/>
      <c r="I8255" s="11"/>
      <c r="J8255" s="11"/>
      <c r="K8255" s="11"/>
      <c r="L8255" s="8"/>
    </row>
    <row r="8256" spans="2:12">
      <c r="B8256" s="4"/>
      <c r="H8256" s="11"/>
      <c r="I8256" s="11"/>
      <c r="J8256" s="11"/>
      <c r="K8256" s="11"/>
      <c r="L8256" s="8"/>
    </row>
    <row r="8257" spans="2:12">
      <c r="B8257" s="4"/>
      <c r="H8257" s="11"/>
      <c r="I8257" s="11"/>
      <c r="J8257" s="11"/>
      <c r="K8257" s="11"/>
      <c r="L8257" s="8"/>
    </row>
    <row r="8258" spans="2:12">
      <c r="B8258" s="4"/>
      <c r="H8258" s="11"/>
      <c r="I8258" s="11"/>
      <c r="J8258" s="11"/>
      <c r="K8258" s="11"/>
      <c r="L8258" s="8"/>
    </row>
    <row r="8259" spans="2:12">
      <c r="B8259" s="4"/>
      <c r="H8259" s="11"/>
      <c r="I8259" s="11"/>
      <c r="J8259" s="11"/>
      <c r="K8259" s="11"/>
      <c r="L8259" s="8"/>
    </row>
    <row r="8260" spans="2:12">
      <c r="B8260" s="4"/>
      <c r="H8260" s="11"/>
      <c r="I8260" s="11"/>
      <c r="J8260" s="11"/>
      <c r="K8260" s="11"/>
      <c r="L8260" s="8"/>
    </row>
    <row r="8261" spans="2:12">
      <c r="B8261" s="4"/>
      <c r="H8261" s="11"/>
      <c r="I8261" s="11"/>
      <c r="J8261" s="11"/>
      <c r="K8261" s="11"/>
      <c r="L8261" s="8"/>
    </row>
    <row r="8262" spans="2:12">
      <c r="B8262" s="4"/>
      <c r="H8262" s="11"/>
      <c r="I8262" s="11"/>
      <c r="J8262" s="11"/>
      <c r="K8262" s="11"/>
      <c r="L8262" s="8"/>
    </row>
    <row r="8263" spans="2:12">
      <c r="B8263" s="4"/>
      <c r="H8263" s="11"/>
      <c r="I8263" s="11"/>
      <c r="J8263" s="11"/>
      <c r="K8263" s="11"/>
      <c r="L8263" s="8"/>
    </row>
    <row r="8264" spans="2:12">
      <c r="B8264" s="4"/>
      <c r="H8264" s="11"/>
      <c r="I8264" s="11"/>
      <c r="J8264" s="11"/>
      <c r="K8264" s="11"/>
      <c r="L8264" s="8"/>
    </row>
    <row r="8265" spans="2:12">
      <c r="B8265" s="4"/>
      <c r="H8265" s="11"/>
      <c r="I8265" s="11"/>
      <c r="J8265" s="11"/>
      <c r="K8265" s="11"/>
      <c r="L8265" s="8"/>
    </row>
    <row r="8266" spans="2:12">
      <c r="B8266" s="4"/>
      <c r="H8266" s="11"/>
      <c r="I8266" s="11"/>
      <c r="J8266" s="11"/>
      <c r="K8266" s="11"/>
      <c r="L8266" s="8"/>
    </row>
    <row r="8267" spans="2:12">
      <c r="B8267" s="4"/>
      <c r="H8267" s="11"/>
      <c r="I8267" s="11"/>
      <c r="J8267" s="11"/>
      <c r="K8267" s="11"/>
      <c r="L8267" s="8"/>
    </row>
    <row r="8268" spans="2:12">
      <c r="B8268" s="4"/>
      <c r="H8268" s="11"/>
      <c r="I8268" s="11"/>
      <c r="J8268" s="11"/>
      <c r="K8268" s="11"/>
      <c r="L8268" s="8"/>
    </row>
    <row r="8269" spans="2:12">
      <c r="B8269" s="4"/>
      <c r="H8269" s="11"/>
      <c r="I8269" s="11"/>
      <c r="J8269" s="11"/>
      <c r="K8269" s="11"/>
      <c r="L8269" s="8"/>
    </row>
    <row r="8270" spans="2:12">
      <c r="B8270" s="4"/>
      <c r="H8270" s="11"/>
      <c r="I8270" s="11"/>
      <c r="J8270" s="11"/>
      <c r="K8270" s="11"/>
      <c r="L8270" s="8"/>
    </row>
    <row r="8271" spans="2:12">
      <c r="B8271" s="4"/>
      <c r="H8271" s="11"/>
      <c r="I8271" s="11"/>
      <c r="J8271" s="11"/>
      <c r="K8271" s="11"/>
      <c r="L8271" s="8"/>
    </row>
    <row r="8272" spans="2:12">
      <c r="B8272" s="4"/>
      <c r="H8272" s="11"/>
      <c r="I8272" s="11"/>
      <c r="J8272" s="11"/>
      <c r="K8272" s="11"/>
      <c r="L8272" s="8"/>
    </row>
    <row r="8273" spans="2:12">
      <c r="B8273" s="4"/>
      <c r="H8273" s="11"/>
      <c r="I8273" s="11"/>
      <c r="J8273" s="11"/>
      <c r="K8273" s="11"/>
      <c r="L8273" s="8"/>
    </row>
    <row r="8274" spans="2:12">
      <c r="B8274" s="4"/>
      <c r="H8274" s="11"/>
      <c r="I8274" s="11"/>
      <c r="J8274" s="11"/>
      <c r="K8274" s="11"/>
      <c r="L8274" s="8"/>
    </row>
    <row r="8275" spans="2:12">
      <c r="B8275" s="4"/>
      <c r="H8275" s="11"/>
      <c r="I8275" s="11"/>
      <c r="J8275" s="11"/>
      <c r="K8275" s="11"/>
      <c r="L8275" s="8"/>
    </row>
    <row r="8276" spans="2:12">
      <c r="B8276" s="4"/>
      <c r="H8276" s="11"/>
      <c r="I8276" s="11"/>
      <c r="J8276" s="11"/>
      <c r="K8276" s="11"/>
      <c r="L8276" s="8"/>
    </row>
    <row r="8277" spans="2:12">
      <c r="B8277" s="4"/>
      <c r="H8277" s="11"/>
      <c r="I8277" s="11"/>
      <c r="J8277" s="11"/>
      <c r="K8277" s="11"/>
      <c r="L8277" s="8"/>
    </row>
    <row r="8278" spans="2:12">
      <c r="B8278" s="4"/>
      <c r="H8278" s="11"/>
      <c r="I8278" s="11"/>
      <c r="J8278" s="11"/>
      <c r="K8278" s="11"/>
      <c r="L8278" s="8"/>
    </row>
    <row r="8279" spans="2:12">
      <c r="B8279" s="4"/>
      <c r="H8279" s="11"/>
      <c r="I8279" s="11"/>
      <c r="J8279" s="11"/>
      <c r="K8279" s="11"/>
      <c r="L8279" s="8"/>
    </row>
    <row r="8280" spans="2:12">
      <c r="B8280" s="4"/>
      <c r="H8280" s="11"/>
      <c r="I8280" s="11"/>
      <c r="J8280" s="11"/>
      <c r="K8280" s="11"/>
      <c r="L8280" s="8"/>
    </row>
    <row r="8281" spans="2:12">
      <c r="B8281" s="4"/>
      <c r="H8281" s="11"/>
      <c r="I8281" s="11"/>
      <c r="J8281" s="11"/>
      <c r="K8281" s="11"/>
      <c r="L8281" s="8"/>
    </row>
    <row r="8282" spans="2:12">
      <c r="B8282" s="4"/>
      <c r="H8282" s="11"/>
      <c r="I8282" s="11"/>
      <c r="J8282" s="11"/>
      <c r="K8282" s="11"/>
      <c r="L8282" s="8"/>
    </row>
    <row r="8283" spans="2:12">
      <c r="B8283" s="4"/>
      <c r="H8283" s="11"/>
      <c r="I8283" s="11"/>
      <c r="J8283" s="11"/>
      <c r="K8283" s="11"/>
      <c r="L8283" s="8"/>
    </row>
    <row r="8284" spans="2:12">
      <c r="B8284" s="4"/>
      <c r="H8284" s="11"/>
      <c r="I8284" s="11"/>
      <c r="J8284" s="11"/>
      <c r="K8284" s="11"/>
      <c r="L8284" s="8"/>
    </row>
    <row r="8285" spans="2:12">
      <c r="B8285" s="4"/>
      <c r="H8285" s="11"/>
      <c r="I8285" s="11"/>
      <c r="J8285" s="11"/>
      <c r="K8285" s="11"/>
      <c r="L8285" s="8"/>
    </row>
    <row r="8286" spans="2:12">
      <c r="B8286" s="4"/>
      <c r="H8286" s="11"/>
      <c r="I8286" s="11"/>
      <c r="J8286" s="11"/>
      <c r="K8286" s="11"/>
      <c r="L8286" s="8"/>
    </row>
    <row r="8287" spans="2:12">
      <c r="B8287" s="4"/>
      <c r="H8287" s="11"/>
      <c r="I8287" s="11"/>
      <c r="J8287" s="11"/>
      <c r="K8287" s="11"/>
      <c r="L8287" s="8"/>
    </row>
    <row r="8288" spans="2:12">
      <c r="B8288" s="4"/>
      <c r="H8288" s="11"/>
      <c r="I8288" s="11"/>
      <c r="J8288" s="11"/>
      <c r="K8288" s="11"/>
      <c r="L8288" s="8"/>
    </row>
    <row r="8289" spans="2:12">
      <c r="B8289" s="4"/>
      <c r="H8289" s="11"/>
      <c r="I8289" s="11"/>
      <c r="J8289" s="11"/>
      <c r="K8289" s="11"/>
      <c r="L8289" s="8"/>
    </row>
    <row r="8290" spans="2:12">
      <c r="B8290" s="4"/>
      <c r="H8290" s="11"/>
      <c r="I8290" s="11"/>
      <c r="J8290" s="11"/>
      <c r="K8290" s="11"/>
      <c r="L8290" s="8"/>
    </row>
    <row r="8291" spans="2:12">
      <c r="B8291" s="4"/>
      <c r="H8291" s="11"/>
      <c r="I8291" s="11"/>
      <c r="J8291" s="11"/>
      <c r="K8291" s="11"/>
      <c r="L8291" s="8"/>
    </row>
    <row r="8292" spans="2:12">
      <c r="B8292" s="4"/>
      <c r="H8292" s="11"/>
      <c r="I8292" s="11"/>
      <c r="J8292" s="11"/>
      <c r="K8292" s="11"/>
      <c r="L8292" s="8"/>
    </row>
    <row r="8293" spans="2:12">
      <c r="B8293" s="4"/>
      <c r="H8293" s="11"/>
      <c r="I8293" s="11"/>
      <c r="J8293" s="11"/>
      <c r="K8293" s="11"/>
      <c r="L8293" s="8"/>
    </row>
    <row r="8294" spans="2:12">
      <c r="B8294" s="4"/>
      <c r="H8294" s="11"/>
      <c r="I8294" s="11"/>
      <c r="J8294" s="11"/>
      <c r="K8294" s="11"/>
      <c r="L8294" s="8"/>
    </row>
    <row r="8295" spans="2:12">
      <c r="B8295" s="4"/>
      <c r="H8295" s="11"/>
      <c r="I8295" s="11"/>
      <c r="J8295" s="11"/>
      <c r="K8295" s="11"/>
      <c r="L8295" s="8"/>
    </row>
    <row r="8296" spans="2:12">
      <c r="B8296" s="4"/>
      <c r="H8296" s="11"/>
      <c r="I8296" s="11"/>
      <c r="J8296" s="11"/>
      <c r="K8296" s="11"/>
      <c r="L8296" s="8"/>
    </row>
    <row r="8297" spans="2:12">
      <c r="B8297" s="4"/>
      <c r="H8297" s="11"/>
      <c r="I8297" s="11"/>
      <c r="J8297" s="11"/>
      <c r="K8297" s="11"/>
      <c r="L8297" s="8"/>
    </row>
    <row r="8298" spans="2:12">
      <c r="B8298" s="4"/>
      <c r="H8298" s="11"/>
      <c r="I8298" s="11"/>
      <c r="J8298" s="11"/>
      <c r="K8298" s="11"/>
      <c r="L8298" s="8"/>
    </row>
    <row r="8299" spans="2:12">
      <c r="B8299" s="4"/>
      <c r="H8299" s="11"/>
      <c r="I8299" s="11"/>
      <c r="J8299" s="11"/>
      <c r="K8299" s="11"/>
      <c r="L8299" s="8"/>
    </row>
    <row r="8300" spans="2:12">
      <c r="B8300" s="4"/>
      <c r="H8300" s="11"/>
      <c r="I8300" s="11"/>
      <c r="J8300" s="11"/>
      <c r="K8300" s="11"/>
      <c r="L8300" s="8"/>
    </row>
    <row r="8301" spans="2:12">
      <c r="B8301" s="4"/>
      <c r="H8301" s="11"/>
      <c r="I8301" s="11"/>
      <c r="J8301" s="11"/>
      <c r="K8301" s="11"/>
      <c r="L8301" s="8"/>
    </row>
    <row r="8302" spans="2:12">
      <c r="B8302" s="4"/>
      <c r="H8302" s="11"/>
      <c r="I8302" s="11"/>
      <c r="J8302" s="11"/>
      <c r="K8302" s="11"/>
      <c r="L8302" s="8"/>
    </row>
    <row r="8303" spans="2:12">
      <c r="B8303" s="4"/>
      <c r="H8303" s="11"/>
      <c r="I8303" s="11"/>
      <c r="J8303" s="11"/>
      <c r="K8303" s="11"/>
      <c r="L8303" s="8"/>
    </row>
    <row r="8304" spans="2:12">
      <c r="B8304" s="4"/>
      <c r="H8304" s="11"/>
      <c r="I8304" s="11"/>
      <c r="J8304" s="11"/>
      <c r="K8304" s="11"/>
      <c r="L8304" s="8"/>
    </row>
    <row r="8305" spans="2:12">
      <c r="B8305" s="4"/>
      <c r="H8305" s="11"/>
      <c r="I8305" s="11"/>
      <c r="J8305" s="11"/>
      <c r="K8305" s="11"/>
      <c r="L8305" s="8"/>
    </row>
    <row r="8306" spans="2:12">
      <c r="B8306" s="4"/>
      <c r="H8306" s="11"/>
      <c r="I8306" s="11"/>
      <c r="J8306" s="11"/>
      <c r="K8306" s="11"/>
      <c r="L8306" s="8"/>
    </row>
    <row r="8307" spans="2:12">
      <c r="B8307" s="4"/>
      <c r="H8307" s="11"/>
      <c r="I8307" s="11"/>
      <c r="J8307" s="11"/>
      <c r="K8307" s="11"/>
      <c r="L8307" s="8"/>
    </row>
    <row r="8308" spans="2:12">
      <c r="B8308" s="4"/>
      <c r="H8308" s="11"/>
      <c r="I8308" s="11"/>
      <c r="J8308" s="11"/>
      <c r="K8308" s="11"/>
      <c r="L8308" s="8"/>
    </row>
    <row r="8309" spans="2:12">
      <c r="B8309" s="4"/>
      <c r="H8309" s="11"/>
      <c r="I8309" s="11"/>
      <c r="J8309" s="11"/>
      <c r="K8309" s="11"/>
      <c r="L8309" s="8"/>
    </row>
    <row r="8310" spans="2:12">
      <c r="B8310" s="4"/>
      <c r="H8310" s="11"/>
      <c r="I8310" s="11"/>
      <c r="J8310" s="11"/>
      <c r="K8310" s="11"/>
      <c r="L8310" s="8"/>
    </row>
    <row r="8311" spans="2:12">
      <c r="B8311" s="4"/>
      <c r="H8311" s="11"/>
      <c r="I8311" s="11"/>
      <c r="J8311" s="11"/>
      <c r="K8311" s="11"/>
      <c r="L8311" s="8"/>
    </row>
    <row r="8312" spans="2:12">
      <c r="B8312" s="4"/>
      <c r="H8312" s="11"/>
      <c r="I8312" s="11"/>
      <c r="J8312" s="11"/>
      <c r="K8312" s="11"/>
      <c r="L8312" s="8"/>
    </row>
    <row r="8313" spans="2:12">
      <c r="B8313" s="4"/>
      <c r="H8313" s="11"/>
      <c r="I8313" s="11"/>
      <c r="J8313" s="11"/>
      <c r="K8313" s="11"/>
      <c r="L8313" s="8"/>
    </row>
    <row r="8314" spans="2:12">
      <c r="B8314" s="4"/>
      <c r="H8314" s="11"/>
      <c r="I8314" s="11"/>
      <c r="J8314" s="11"/>
      <c r="K8314" s="11"/>
      <c r="L8314" s="8"/>
    </row>
    <row r="8315" spans="2:12">
      <c r="B8315" s="4"/>
      <c r="H8315" s="11"/>
      <c r="I8315" s="11"/>
      <c r="J8315" s="11"/>
      <c r="K8315" s="11"/>
      <c r="L8315" s="8"/>
    </row>
    <row r="8316" spans="2:12">
      <c r="B8316" s="4"/>
      <c r="H8316" s="11"/>
      <c r="I8316" s="11"/>
      <c r="J8316" s="11"/>
      <c r="K8316" s="11"/>
      <c r="L8316" s="8"/>
    </row>
    <row r="8317" spans="2:12">
      <c r="B8317" s="4"/>
      <c r="H8317" s="11"/>
      <c r="I8317" s="11"/>
      <c r="J8317" s="11"/>
      <c r="K8317" s="11"/>
      <c r="L8317" s="8"/>
    </row>
    <row r="8318" spans="2:12">
      <c r="B8318" s="4"/>
      <c r="H8318" s="11"/>
      <c r="I8318" s="11"/>
      <c r="J8318" s="11"/>
      <c r="K8318" s="11"/>
      <c r="L8318" s="8"/>
    </row>
    <row r="8319" spans="2:12">
      <c r="B8319" s="4"/>
      <c r="H8319" s="11"/>
      <c r="I8319" s="11"/>
      <c r="J8319" s="11"/>
      <c r="K8319" s="11"/>
      <c r="L8319" s="8"/>
    </row>
    <row r="8320" spans="2:12">
      <c r="B8320" s="4"/>
      <c r="H8320" s="11"/>
      <c r="I8320" s="11"/>
      <c r="J8320" s="11"/>
      <c r="K8320" s="11"/>
      <c r="L8320" s="8"/>
    </row>
    <row r="8321" spans="2:12">
      <c r="B8321" s="4"/>
      <c r="H8321" s="11"/>
      <c r="I8321" s="11"/>
      <c r="J8321" s="11"/>
      <c r="K8321" s="11"/>
      <c r="L8321" s="8"/>
    </row>
    <row r="8322" spans="2:12">
      <c r="B8322" s="4"/>
      <c r="H8322" s="11"/>
      <c r="I8322" s="11"/>
      <c r="J8322" s="11"/>
      <c r="K8322" s="11"/>
      <c r="L8322" s="8"/>
    </row>
    <row r="8323" spans="2:12">
      <c r="B8323" s="4"/>
      <c r="H8323" s="11"/>
      <c r="I8323" s="11"/>
      <c r="J8323" s="11"/>
      <c r="K8323" s="11"/>
      <c r="L8323" s="8"/>
    </row>
    <row r="8324" spans="2:12">
      <c r="B8324" s="4"/>
      <c r="H8324" s="11"/>
      <c r="I8324" s="11"/>
      <c r="J8324" s="11"/>
      <c r="K8324" s="11"/>
      <c r="L8324" s="8"/>
    </row>
    <row r="8325" spans="2:12">
      <c r="B8325" s="4"/>
      <c r="H8325" s="11"/>
      <c r="I8325" s="11"/>
      <c r="J8325" s="11"/>
      <c r="K8325" s="11"/>
      <c r="L8325" s="8"/>
    </row>
    <row r="8326" spans="2:12">
      <c r="B8326" s="4"/>
      <c r="H8326" s="11"/>
      <c r="I8326" s="11"/>
      <c r="J8326" s="11"/>
      <c r="K8326" s="11"/>
      <c r="L8326" s="8"/>
    </row>
    <row r="8327" spans="2:12">
      <c r="B8327" s="4"/>
      <c r="H8327" s="11"/>
      <c r="I8327" s="11"/>
      <c r="J8327" s="11"/>
      <c r="K8327" s="11"/>
      <c r="L8327" s="8"/>
    </row>
    <row r="8328" spans="2:12">
      <c r="B8328" s="4"/>
      <c r="H8328" s="11"/>
      <c r="I8328" s="11"/>
      <c r="J8328" s="11"/>
      <c r="K8328" s="11"/>
      <c r="L8328" s="8"/>
    </row>
    <row r="8329" spans="2:12">
      <c r="B8329" s="4"/>
      <c r="H8329" s="11"/>
      <c r="I8329" s="11"/>
      <c r="J8329" s="11"/>
      <c r="K8329" s="11"/>
      <c r="L8329" s="8"/>
    </row>
    <row r="8330" spans="2:12">
      <c r="B8330" s="4"/>
      <c r="H8330" s="11"/>
      <c r="I8330" s="11"/>
      <c r="J8330" s="11"/>
      <c r="K8330" s="11"/>
      <c r="L8330" s="8"/>
    </row>
    <row r="8331" spans="2:12">
      <c r="B8331" s="4"/>
      <c r="H8331" s="11"/>
      <c r="I8331" s="11"/>
      <c r="J8331" s="11"/>
      <c r="K8331" s="11"/>
      <c r="L8331" s="8"/>
    </row>
    <row r="8332" spans="2:12">
      <c r="B8332" s="4"/>
      <c r="H8332" s="11"/>
      <c r="I8332" s="11"/>
      <c r="J8332" s="11"/>
      <c r="K8332" s="11"/>
      <c r="L8332" s="8"/>
    </row>
    <row r="8333" spans="2:12">
      <c r="B8333" s="4"/>
      <c r="H8333" s="11"/>
      <c r="I8333" s="11"/>
      <c r="J8333" s="11"/>
      <c r="K8333" s="11"/>
      <c r="L8333" s="8"/>
    </row>
    <row r="8334" spans="2:12">
      <c r="B8334" s="4"/>
      <c r="H8334" s="11"/>
      <c r="I8334" s="11"/>
      <c r="J8334" s="11"/>
      <c r="K8334" s="11"/>
      <c r="L8334" s="8"/>
    </row>
    <row r="8335" spans="2:12">
      <c r="B8335" s="4"/>
      <c r="H8335" s="11"/>
      <c r="I8335" s="11"/>
      <c r="J8335" s="11"/>
      <c r="K8335" s="11"/>
      <c r="L8335" s="8"/>
    </row>
    <row r="8336" spans="2:12">
      <c r="B8336" s="4"/>
      <c r="H8336" s="11"/>
      <c r="I8336" s="11"/>
      <c r="J8336" s="11"/>
      <c r="K8336" s="11"/>
      <c r="L8336" s="8"/>
    </row>
    <row r="8337" spans="2:12">
      <c r="B8337" s="4"/>
      <c r="H8337" s="11"/>
      <c r="I8337" s="11"/>
      <c r="J8337" s="11"/>
      <c r="K8337" s="11"/>
      <c r="L8337" s="8"/>
    </row>
    <row r="8338" spans="2:12">
      <c r="B8338" s="4"/>
      <c r="H8338" s="11"/>
      <c r="I8338" s="11"/>
      <c r="J8338" s="11"/>
      <c r="K8338" s="11"/>
      <c r="L8338" s="8"/>
    </row>
    <row r="8339" spans="2:12">
      <c r="B8339" s="4"/>
      <c r="H8339" s="11"/>
      <c r="I8339" s="11"/>
      <c r="J8339" s="11"/>
      <c r="K8339" s="11"/>
      <c r="L8339" s="8"/>
    </row>
    <row r="8340" spans="2:12">
      <c r="B8340" s="4"/>
      <c r="H8340" s="11"/>
      <c r="I8340" s="11"/>
      <c r="J8340" s="11"/>
      <c r="K8340" s="11"/>
      <c r="L8340" s="8"/>
    </row>
    <row r="8341" spans="2:12">
      <c r="B8341" s="4"/>
      <c r="H8341" s="11"/>
      <c r="I8341" s="11"/>
      <c r="J8341" s="11"/>
      <c r="K8341" s="11"/>
      <c r="L8341" s="8"/>
    </row>
    <row r="8342" spans="2:12">
      <c r="B8342" s="4"/>
      <c r="H8342" s="11"/>
      <c r="I8342" s="11"/>
      <c r="J8342" s="11"/>
      <c r="K8342" s="11"/>
      <c r="L8342" s="8"/>
    </row>
    <row r="8343" spans="2:12">
      <c r="B8343" s="4"/>
      <c r="H8343" s="11"/>
      <c r="I8343" s="11"/>
      <c r="J8343" s="11"/>
      <c r="K8343" s="11"/>
      <c r="L8343" s="8"/>
    </row>
    <row r="8344" spans="2:12">
      <c r="B8344" s="4"/>
      <c r="H8344" s="11"/>
      <c r="I8344" s="11"/>
      <c r="J8344" s="11"/>
      <c r="K8344" s="11"/>
      <c r="L8344" s="8"/>
    </row>
    <row r="8345" spans="2:12">
      <c r="B8345" s="4"/>
      <c r="H8345" s="11"/>
      <c r="I8345" s="11"/>
      <c r="J8345" s="11"/>
      <c r="K8345" s="11"/>
      <c r="L8345" s="8"/>
    </row>
    <row r="8346" spans="2:12">
      <c r="B8346" s="4"/>
      <c r="H8346" s="11"/>
      <c r="I8346" s="11"/>
      <c r="J8346" s="11"/>
      <c r="K8346" s="11"/>
      <c r="L8346" s="8"/>
    </row>
    <row r="8347" spans="2:12">
      <c r="B8347" s="4"/>
      <c r="H8347" s="11"/>
      <c r="I8347" s="11"/>
      <c r="J8347" s="11"/>
      <c r="K8347" s="11"/>
      <c r="L8347" s="8"/>
    </row>
    <row r="8348" spans="2:12">
      <c r="B8348" s="4"/>
      <c r="H8348" s="11"/>
      <c r="I8348" s="11"/>
      <c r="J8348" s="11"/>
      <c r="K8348" s="11"/>
      <c r="L8348" s="8"/>
    </row>
    <row r="8349" spans="2:12">
      <c r="B8349" s="4"/>
      <c r="H8349" s="11"/>
      <c r="I8349" s="11"/>
      <c r="J8349" s="11"/>
      <c r="K8349" s="11"/>
      <c r="L8349" s="8"/>
    </row>
    <row r="8350" spans="2:12">
      <c r="B8350" s="4"/>
      <c r="H8350" s="11"/>
      <c r="I8350" s="11"/>
      <c r="J8350" s="11"/>
      <c r="K8350" s="11"/>
      <c r="L8350" s="8"/>
    </row>
    <row r="8351" spans="2:12">
      <c r="B8351" s="4"/>
      <c r="H8351" s="11"/>
      <c r="I8351" s="11"/>
      <c r="J8351" s="11"/>
      <c r="K8351" s="11"/>
      <c r="L8351" s="8"/>
    </row>
    <row r="8352" spans="2:12">
      <c r="B8352" s="4"/>
      <c r="H8352" s="11"/>
      <c r="I8352" s="11"/>
      <c r="J8352" s="11"/>
      <c r="K8352" s="11"/>
      <c r="L8352" s="8"/>
    </row>
    <row r="8353" spans="2:12">
      <c r="B8353" s="4"/>
      <c r="H8353" s="11"/>
      <c r="I8353" s="11"/>
      <c r="J8353" s="11"/>
      <c r="K8353" s="11"/>
      <c r="L8353" s="8"/>
    </row>
    <row r="8354" spans="2:12">
      <c r="B8354" s="4"/>
      <c r="H8354" s="11"/>
      <c r="I8354" s="11"/>
      <c r="J8354" s="11"/>
      <c r="K8354" s="11"/>
      <c r="L8354" s="8"/>
    </row>
    <row r="8355" spans="2:12">
      <c r="B8355" s="4"/>
      <c r="H8355" s="11"/>
      <c r="I8355" s="11"/>
      <c r="J8355" s="11"/>
      <c r="K8355" s="11"/>
      <c r="L8355" s="8"/>
    </row>
    <row r="8356" spans="2:12">
      <c r="B8356" s="4"/>
      <c r="H8356" s="11"/>
      <c r="I8356" s="11"/>
      <c r="J8356" s="11"/>
      <c r="K8356" s="11"/>
      <c r="L8356" s="8"/>
    </row>
    <row r="8357" spans="2:12">
      <c r="B8357" s="4"/>
      <c r="H8357" s="11"/>
      <c r="I8357" s="11"/>
      <c r="J8357" s="11"/>
      <c r="K8357" s="11"/>
      <c r="L8357" s="8"/>
    </row>
    <row r="8358" spans="2:12">
      <c r="B8358" s="4"/>
      <c r="H8358" s="11"/>
      <c r="I8358" s="11"/>
      <c r="J8358" s="11"/>
      <c r="K8358" s="11"/>
      <c r="L8358" s="8"/>
    </row>
    <row r="8359" spans="2:12">
      <c r="B8359" s="4"/>
      <c r="H8359" s="11"/>
      <c r="I8359" s="11"/>
      <c r="J8359" s="11"/>
      <c r="K8359" s="11"/>
      <c r="L8359" s="8"/>
    </row>
    <row r="8360" spans="2:12">
      <c r="B8360" s="4"/>
      <c r="H8360" s="11"/>
      <c r="I8360" s="11"/>
      <c r="J8360" s="11"/>
      <c r="K8360" s="11"/>
      <c r="L8360" s="8"/>
    </row>
    <row r="8361" spans="2:12">
      <c r="B8361" s="4"/>
      <c r="H8361" s="11"/>
      <c r="I8361" s="11"/>
      <c r="J8361" s="11"/>
      <c r="K8361" s="11"/>
      <c r="L8361" s="8"/>
    </row>
    <row r="8362" spans="2:12">
      <c r="B8362" s="4"/>
      <c r="H8362" s="11"/>
      <c r="I8362" s="11"/>
      <c r="J8362" s="11"/>
      <c r="K8362" s="11"/>
      <c r="L8362" s="8"/>
    </row>
    <row r="8363" spans="2:12">
      <c r="B8363" s="4"/>
      <c r="H8363" s="11"/>
      <c r="I8363" s="11"/>
      <c r="J8363" s="11"/>
      <c r="K8363" s="11"/>
      <c r="L8363" s="8"/>
    </row>
    <row r="8364" spans="2:12">
      <c r="B8364" s="4"/>
      <c r="H8364" s="11"/>
      <c r="I8364" s="11"/>
      <c r="J8364" s="11"/>
      <c r="K8364" s="11"/>
      <c r="L8364" s="8"/>
    </row>
    <row r="8365" spans="2:12">
      <c r="B8365" s="4"/>
      <c r="H8365" s="11"/>
      <c r="I8365" s="11"/>
      <c r="J8365" s="11"/>
      <c r="K8365" s="11"/>
      <c r="L8365" s="8"/>
    </row>
    <row r="8366" spans="2:12">
      <c r="B8366" s="4"/>
      <c r="H8366" s="11"/>
      <c r="I8366" s="11"/>
      <c r="J8366" s="11"/>
      <c r="K8366" s="11"/>
      <c r="L8366" s="8"/>
    </row>
    <row r="8367" spans="2:12">
      <c r="B8367" s="4"/>
      <c r="H8367" s="11"/>
      <c r="I8367" s="11"/>
      <c r="J8367" s="11"/>
      <c r="K8367" s="11"/>
      <c r="L8367" s="8"/>
    </row>
    <row r="8368" spans="2:12">
      <c r="B8368" s="4"/>
      <c r="H8368" s="11"/>
      <c r="I8368" s="11"/>
      <c r="J8368" s="11"/>
      <c r="K8368" s="11"/>
      <c r="L8368" s="8"/>
    </row>
    <row r="8369" spans="2:12">
      <c r="B8369" s="4"/>
      <c r="H8369" s="11"/>
      <c r="I8369" s="11"/>
      <c r="J8369" s="11"/>
      <c r="K8369" s="11"/>
      <c r="L8369" s="8"/>
    </row>
    <row r="8370" spans="2:12">
      <c r="B8370" s="4"/>
      <c r="H8370" s="11"/>
      <c r="I8370" s="11"/>
      <c r="J8370" s="11"/>
      <c r="K8370" s="11"/>
      <c r="L8370" s="8"/>
    </row>
    <row r="8371" spans="2:12">
      <c r="B8371" s="4"/>
      <c r="H8371" s="11"/>
      <c r="I8371" s="11"/>
      <c r="J8371" s="11"/>
      <c r="K8371" s="11"/>
      <c r="L8371" s="8"/>
    </row>
    <row r="8372" spans="2:12">
      <c r="B8372" s="4"/>
      <c r="H8372" s="11"/>
      <c r="I8372" s="11"/>
      <c r="J8372" s="11"/>
      <c r="K8372" s="11"/>
      <c r="L8372" s="8"/>
    </row>
    <row r="8373" spans="2:12">
      <c r="B8373" s="4"/>
      <c r="H8373" s="11"/>
      <c r="I8373" s="11"/>
      <c r="J8373" s="11"/>
      <c r="K8373" s="11"/>
      <c r="L8373" s="8"/>
    </row>
    <row r="8374" spans="2:12">
      <c r="B8374" s="4"/>
      <c r="H8374" s="11"/>
      <c r="I8374" s="11"/>
      <c r="J8374" s="11"/>
      <c r="K8374" s="11"/>
      <c r="L8374" s="8"/>
    </row>
    <row r="8375" spans="2:12">
      <c r="B8375" s="4"/>
      <c r="H8375" s="11"/>
      <c r="I8375" s="11"/>
      <c r="J8375" s="11"/>
      <c r="K8375" s="11"/>
      <c r="L8375" s="8"/>
    </row>
    <row r="8376" spans="2:12">
      <c r="B8376" s="4"/>
      <c r="H8376" s="11"/>
      <c r="I8376" s="11"/>
      <c r="J8376" s="11"/>
      <c r="K8376" s="11"/>
      <c r="L8376" s="8"/>
    </row>
    <row r="8377" spans="2:12">
      <c r="B8377" s="4"/>
      <c r="H8377" s="11"/>
      <c r="I8377" s="11"/>
      <c r="J8377" s="11"/>
      <c r="K8377" s="11"/>
      <c r="L8377" s="8"/>
    </row>
    <row r="8378" spans="2:12">
      <c r="B8378" s="4"/>
      <c r="H8378" s="11"/>
      <c r="I8378" s="11"/>
      <c r="J8378" s="11"/>
      <c r="K8378" s="11"/>
      <c r="L8378" s="8"/>
    </row>
    <row r="8379" spans="2:12">
      <c r="B8379" s="4"/>
      <c r="H8379" s="11"/>
      <c r="I8379" s="11"/>
      <c r="J8379" s="11"/>
      <c r="K8379" s="11"/>
      <c r="L8379" s="8"/>
    </row>
    <row r="8380" spans="2:12">
      <c r="B8380" s="4"/>
      <c r="H8380" s="11"/>
      <c r="I8380" s="11"/>
      <c r="J8380" s="11"/>
      <c r="K8380" s="11"/>
      <c r="L8380" s="8"/>
    </row>
    <row r="8381" spans="2:12">
      <c r="B8381" s="4"/>
      <c r="H8381" s="11"/>
      <c r="I8381" s="11"/>
      <c r="J8381" s="11"/>
      <c r="K8381" s="11"/>
      <c r="L8381" s="8"/>
    </row>
    <row r="8382" spans="2:12">
      <c r="B8382" s="4"/>
      <c r="H8382" s="11"/>
      <c r="I8382" s="11"/>
      <c r="J8382" s="11"/>
      <c r="K8382" s="11"/>
      <c r="L8382" s="8"/>
    </row>
    <row r="8383" spans="2:12">
      <c r="B8383" s="4"/>
      <c r="H8383" s="11"/>
      <c r="I8383" s="11"/>
      <c r="J8383" s="11"/>
      <c r="K8383" s="11"/>
      <c r="L8383" s="8"/>
    </row>
    <row r="8384" spans="2:12">
      <c r="B8384" s="4"/>
      <c r="H8384" s="11"/>
      <c r="I8384" s="11"/>
      <c r="J8384" s="11"/>
      <c r="K8384" s="11"/>
      <c r="L8384" s="8"/>
    </row>
    <row r="8385" spans="2:12">
      <c r="B8385" s="4"/>
      <c r="H8385" s="11"/>
      <c r="I8385" s="11"/>
      <c r="J8385" s="11"/>
      <c r="K8385" s="11"/>
      <c r="L8385" s="8"/>
    </row>
    <row r="8386" spans="2:12">
      <c r="B8386" s="4"/>
      <c r="H8386" s="11"/>
      <c r="I8386" s="11"/>
      <c r="J8386" s="11"/>
      <c r="K8386" s="11"/>
      <c r="L8386" s="8"/>
    </row>
    <row r="8387" spans="2:12">
      <c r="B8387" s="4"/>
      <c r="H8387" s="11"/>
      <c r="I8387" s="11"/>
      <c r="J8387" s="11"/>
      <c r="K8387" s="11"/>
      <c r="L8387" s="8"/>
    </row>
    <row r="8388" spans="2:12">
      <c r="B8388" s="4"/>
      <c r="H8388" s="11"/>
      <c r="I8388" s="11"/>
      <c r="J8388" s="11"/>
      <c r="K8388" s="11"/>
      <c r="L8388" s="8"/>
    </row>
    <row r="8389" spans="2:12">
      <c r="B8389" s="4"/>
      <c r="H8389" s="11"/>
      <c r="I8389" s="11"/>
      <c r="J8389" s="11"/>
      <c r="K8389" s="11"/>
      <c r="L8389" s="8"/>
    </row>
    <row r="8390" spans="2:12">
      <c r="B8390" s="4"/>
      <c r="H8390" s="11"/>
      <c r="I8390" s="11"/>
      <c r="J8390" s="11"/>
      <c r="K8390" s="11"/>
      <c r="L8390" s="8"/>
    </row>
    <row r="8391" spans="2:12">
      <c r="B8391" s="4"/>
      <c r="H8391" s="11"/>
      <c r="I8391" s="11"/>
      <c r="J8391" s="11"/>
      <c r="K8391" s="11"/>
      <c r="L8391" s="8"/>
    </row>
    <row r="8392" spans="2:12">
      <c r="B8392" s="4"/>
      <c r="H8392" s="11"/>
      <c r="I8392" s="11"/>
      <c r="J8392" s="11"/>
      <c r="K8392" s="11"/>
      <c r="L8392" s="8"/>
    </row>
    <row r="8393" spans="2:12">
      <c r="B8393" s="4"/>
      <c r="H8393" s="11"/>
      <c r="I8393" s="11"/>
      <c r="J8393" s="11"/>
      <c r="K8393" s="11"/>
      <c r="L8393" s="8"/>
    </row>
    <row r="8394" spans="2:12">
      <c r="B8394" s="4"/>
      <c r="H8394" s="11"/>
      <c r="I8394" s="11"/>
      <c r="J8394" s="11"/>
      <c r="K8394" s="11"/>
      <c r="L8394" s="8"/>
    </row>
    <row r="8395" spans="2:12">
      <c r="B8395" s="4"/>
      <c r="H8395" s="11"/>
      <c r="I8395" s="11"/>
      <c r="J8395" s="11"/>
      <c r="K8395" s="11"/>
      <c r="L8395" s="8"/>
    </row>
    <row r="8396" spans="2:12">
      <c r="B8396" s="4"/>
      <c r="H8396" s="11"/>
      <c r="I8396" s="11"/>
      <c r="J8396" s="11"/>
      <c r="K8396" s="11"/>
      <c r="L8396" s="8"/>
    </row>
    <row r="8397" spans="2:12">
      <c r="B8397" s="4"/>
      <c r="H8397" s="11"/>
      <c r="I8397" s="11"/>
      <c r="J8397" s="11"/>
      <c r="K8397" s="11"/>
      <c r="L8397" s="8"/>
    </row>
    <row r="8398" spans="2:12">
      <c r="B8398" s="4"/>
      <c r="H8398" s="11"/>
      <c r="I8398" s="11"/>
      <c r="J8398" s="11"/>
      <c r="K8398" s="11"/>
      <c r="L8398" s="8"/>
    </row>
    <row r="8399" spans="2:12">
      <c r="B8399" s="4"/>
      <c r="H8399" s="11"/>
      <c r="I8399" s="11"/>
      <c r="J8399" s="11"/>
      <c r="K8399" s="11"/>
      <c r="L8399" s="8"/>
    </row>
    <row r="8400" spans="2:12">
      <c r="B8400" s="4"/>
      <c r="H8400" s="11"/>
      <c r="I8400" s="11"/>
      <c r="J8400" s="11"/>
      <c r="K8400" s="11"/>
      <c r="L8400" s="8"/>
    </row>
    <row r="8401" spans="2:12">
      <c r="B8401" s="4"/>
      <c r="H8401" s="11"/>
      <c r="I8401" s="11"/>
      <c r="J8401" s="11"/>
      <c r="K8401" s="11"/>
      <c r="L8401" s="8"/>
    </row>
    <row r="8402" spans="2:12">
      <c r="B8402" s="4"/>
      <c r="H8402" s="11"/>
      <c r="I8402" s="11"/>
      <c r="J8402" s="11"/>
      <c r="K8402" s="11"/>
      <c r="L8402" s="8"/>
    </row>
    <row r="8403" spans="2:12">
      <c r="B8403" s="4"/>
      <c r="H8403" s="11"/>
      <c r="I8403" s="11"/>
      <c r="J8403" s="11"/>
      <c r="K8403" s="11"/>
      <c r="L8403" s="8"/>
    </row>
    <row r="8404" spans="2:12">
      <c r="B8404" s="4"/>
      <c r="H8404" s="11"/>
      <c r="I8404" s="11"/>
      <c r="J8404" s="11"/>
      <c r="K8404" s="11"/>
      <c r="L8404" s="8"/>
    </row>
    <row r="8405" spans="2:12">
      <c r="B8405" s="4"/>
      <c r="H8405" s="11"/>
      <c r="I8405" s="11"/>
      <c r="J8405" s="11"/>
      <c r="K8405" s="11"/>
      <c r="L8405" s="8"/>
    </row>
    <row r="8406" spans="2:12">
      <c r="B8406" s="4"/>
      <c r="H8406" s="11"/>
      <c r="I8406" s="11"/>
      <c r="J8406" s="11"/>
      <c r="K8406" s="11"/>
      <c r="L8406" s="8"/>
    </row>
    <row r="8407" spans="2:12">
      <c r="B8407" s="4"/>
      <c r="H8407" s="11"/>
      <c r="I8407" s="11"/>
      <c r="J8407" s="11"/>
      <c r="K8407" s="11"/>
      <c r="L8407" s="8"/>
    </row>
    <row r="8408" spans="2:12">
      <c r="B8408" s="4"/>
      <c r="H8408" s="11"/>
      <c r="I8408" s="11"/>
      <c r="J8408" s="11"/>
      <c r="K8408" s="11"/>
      <c r="L8408" s="8"/>
    </row>
    <row r="8409" spans="2:12">
      <c r="B8409" s="4"/>
      <c r="H8409" s="11"/>
      <c r="I8409" s="11"/>
      <c r="J8409" s="11"/>
      <c r="K8409" s="11"/>
      <c r="L8409" s="8"/>
    </row>
    <row r="8410" spans="2:12">
      <c r="B8410" s="4"/>
      <c r="H8410" s="11"/>
      <c r="I8410" s="11"/>
      <c r="J8410" s="11"/>
      <c r="K8410" s="11"/>
      <c r="L8410" s="8"/>
    </row>
    <row r="8411" spans="2:12">
      <c r="B8411" s="4"/>
      <c r="H8411" s="11"/>
      <c r="I8411" s="11"/>
      <c r="J8411" s="11"/>
      <c r="K8411" s="11"/>
      <c r="L8411" s="8"/>
    </row>
    <row r="8412" spans="2:12">
      <c r="B8412" s="4"/>
      <c r="H8412" s="11"/>
      <c r="I8412" s="11"/>
      <c r="J8412" s="11"/>
      <c r="K8412" s="11"/>
      <c r="L8412" s="8"/>
    </row>
    <row r="8413" spans="2:12">
      <c r="B8413" s="4"/>
      <c r="H8413" s="11"/>
      <c r="I8413" s="11"/>
      <c r="J8413" s="11"/>
      <c r="K8413" s="11"/>
      <c r="L8413" s="8"/>
    </row>
    <row r="8414" spans="2:12">
      <c r="B8414" s="4"/>
      <c r="H8414" s="11"/>
      <c r="I8414" s="11"/>
      <c r="J8414" s="11"/>
      <c r="K8414" s="11"/>
      <c r="L8414" s="8"/>
    </row>
    <row r="8415" spans="2:12">
      <c r="B8415" s="4"/>
      <c r="H8415" s="11"/>
      <c r="I8415" s="11"/>
      <c r="J8415" s="11"/>
      <c r="K8415" s="11"/>
      <c r="L8415" s="8"/>
    </row>
    <row r="8416" spans="2:12">
      <c r="B8416" s="4"/>
      <c r="H8416" s="11"/>
      <c r="I8416" s="11"/>
      <c r="J8416" s="11"/>
      <c r="K8416" s="11"/>
      <c r="L8416" s="8"/>
    </row>
    <row r="8417" spans="2:12">
      <c r="B8417" s="4"/>
      <c r="H8417" s="11"/>
      <c r="I8417" s="11"/>
      <c r="J8417" s="11"/>
      <c r="K8417" s="11"/>
      <c r="L8417" s="8"/>
    </row>
    <row r="8418" spans="2:12">
      <c r="B8418" s="4"/>
      <c r="H8418" s="11"/>
      <c r="I8418" s="11"/>
      <c r="J8418" s="11"/>
      <c r="K8418" s="11"/>
      <c r="L8418" s="8"/>
    </row>
    <row r="8419" spans="2:12">
      <c r="B8419" s="4"/>
      <c r="H8419" s="11"/>
      <c r="I8419" s="11"/>
      <c r="J8419" s="11"/>
      <c r="K8419" s="11"/>
      <c r="L8419" s="8"/>
    </row>
    <row r="8420" spans="2:12">
      <c r="B8420" s="4"/>
      <c r="H8420" s="11"/>
      <c r="I8420" s="11"/>
      <c r="J8420" s="11"/>
      <c r="K8420" s="11"/>
      <c r="L8420" s="8"/>
    </row>
    <row r="8421" spans="2:12">
      <c r="B8421" s="4"/>
      <c r="H8421" s="11"/>
      <c r="I8421" s="11"/>
      <c r="J8421" s="11"/>
      <c r="K8421" s="11"/>
      <c r="L8421" s="8"/>
    </row>
    <row r="8422" spans="2:12">
      <c r="B8422" s="4"/>
      <c r="H8422" s="11"/>
      <c r="I8422" s="11"/>
      <c r="J8422" s="11"/>
      <c r="K8422" s="11"/>
      <c r="L8422" s="8"/>
    </row>
    <row r="8423" spans="2:12">
      <c r="B8423" s="4"/>
      <c r="H8423" s="11"/>
      <c r="I8423" s="11"/>
      <c r="J8423" s="11"/>
      <c r="K8423" s="11"/>
      <c r="L8423" s="8"/>
    </row>
    <row r="8424" spans="2:12">
      <c r="B8424" s="4"/>
      <c r="H8424" s="11"/>
      <c r="I8424" s="11"/>
      <c r="J8424" s="11"/>
      <c r="K8424" s="11"/>
      <c r="L8424" s="8"/>
    </row>
    <row r="8425" spans="2:12">
      <c r="B8425" s="4"/>
      <c r="H8425" s="11"/>
      <c r="I8425" s="11"/>
      <c r="J8425" s="11"/>
      <c r="K8425" s="11"/>
      <c r="L8425" s="8"/>
    </row>
    <row r="8426" spans="2:12">
      <c r="B8426" s="4"/>
      <c r="H8426" s="11"/>
      <c r="I8426" s="11"/>
      <c r="J8426" s="11"/>
      <c r="K8426" s="11"/>
      <c r="L8426" s="8"/>
    </row>
    <row r="8427" spans="2:12">
      <c r="B8427" s="4"/>
      <c r="H8427" s="11"/>
      <c r="I8427" s="11"/>
      <c r="J8427" s="11"/>
      <c r="K8427" s="11"/>
      <c r="L8427" s="8"/>
    </row>
    <row r="8428" spans="2:12">
      <c r="B8428" s="4"/>
      <c r="H8428" s="11"/>
      <c r="I8428" s="11"/>
      <c r="J8428" s="11"/>
      <c r="K8428" s="11"/>
      <c r="L8428" s="8"/>
    </row>
    <row r="8429" spans="2:12">
      <c r="B8429" s="4"/>
      <c r="H8429" s="11"/>
      <c r="I8429" s="11"/>
      <c r="J8429" s="11"/>
      <c r="K8429" s="11"/>
      <c r="L8429" s="8"/>
    </row>
    <row r="8430" spans="2:12">
      <c r="B8430" s="4"/>
      <c r="H8430" s="11"/>
      <c r="I8430" s="11"/>
      <c r="J8430" s="11"/>
      <c r="K8430" s="11"/>
      <c r="L8430" s="8"/>
    </row>
    <row r="8431" spans="2:12">
      <c r="B8431" s="4"/>
      <c r="H8431" s="11"/>
      <c r="I8431" s="11"/>
      <c r="J8431" s="11"/>
      <c r="K8431" s="11"/>
      <c r="L8431" s="8"/>
    </row>
    <row r="8432" spans="2:12">
      <c r="B8432" s="4"/>
      <c r="H8432" s="11"/>
      <c r="I8432" s="11"/>
      <c r="J8432" s="11"/>
      <c r="K8432" s="11"/>
      <c r="L8432" s="8"/>
    </row>
    <row r="8433" spans="2:12">
      <c r="B8433" s="4"/>
      <c r="H8433" s="11"/>
      <c r="I8433" s="11"/>
      <c r="J8433" s="11"/>
      <c r="K8433" s="11"/>
      <c r="L8433" s="8"/>
    </row>
    <row r="8434" spans="2:12">
      <c r="B8434" s="4"/>
      <c r="H8434" s="11"/>
      <c r="I8434" s="11"/>
      <c r="J8434" s="11"/>
      <c r="K8434" s="11"/>
      <c r="L8434" s="8"/>
    </row>
    <row r="8435" spans="2:12">
      <c r="B8435" s="4"/>
      <c r="H8435" s="11"/>
      <c r="I8435" s="11"/>
      <c r="J8435" s="11"/>
      <c r="K8435" s="11"/>
      <c r="L8435" s="8"/>
    </row>
    <row r="8436" spans="2:12">
      <c r="B8436" s="4"/>
      <c r="H8436" s="11"/>
      <c r="I8436" s="11"/>
      <c r="J8436" s="11"/>
      <c r="K8436" s="11"/>
      <c r="L8436" s="8"/>
    </row>
    <row r="8437" spans="2:12">
      <c r="B8437" s="4"/>
      <c r="H8437" s="11"/>
      <c r="I8437" s="11"/>
      <c r="J8437" s="11"/>
      <c r="K8437" s="11"/>
      <c r="L8437" s="8"/>
    </row>
    <row r="8438" spans="2:12">
      <c r="B8438" s="4"/>
      <c r="H8438" s="11"/>
      <c r="I8438" s="11"/>
      <c r="J8438" s="11"/>
      <c r="K8438" s="11"/>
      <c r="L8438" s="8"/>
    </row>
    <row r="8439" spans="2:12">
      <c r="B8439" s="4"/>
      <c r="H8439" s="11"/>
      <c r="I8439" s="11"/>
      <c r="J8439" s="11"/>
      <c r="K8439" s="11"/>
      <c r="L8439" s="8"/>
    </row>
    <row r="8440" spans="2:12">
      <c r="B8440" s="4"/>
      <c r="H8440" s="11"/>
      <c r="I8440" s="11"/>
      <c r="J8440" s="11"/>
      <c r="K8440" s="11"/>
      <c r="L8440" s="8"/>
    </row>
    <row r="8441" spans="2:12">
      <c r="B8441" s="4"/>
      <c r="H8441" s="11"/>
      <c r="I8441" s="11"/>
      <c r="J8441" s="11"/>
      <c r="K8441" s="11"/>
      <c r="L8441" s="8"/>
    </row>
    <row r="8442" spans="2:12">
      <c r="B8442" s="4"/>
      <c r="H8442" s="11"/>
      <c r="I8442" s="11"/>
      <c r="J8442" s="11"/>
      <c r="K8442" s="11"/>
      <c r="L8442" s="8"/>
    </row>
    <row r="8443" spans="2:12">
      <c r="B8443" s="4"/>
      <c r="H8443" s="11"/>
      <c r="I8443" s="11"/>
      <c r="J8443" s="11"/>
      <c r="K8443" s="11"/>
      <c r="L8443" s="8"/>
    </row>
    <row r="8444" spans="2:12">
      <c r="B8444" s="4"/>
      <c r="H8444" s="11"/>
      <c r="I8444" s="11"/>
      <c r="J8444" s="11"/>
      <c r="K8444" s="11"/>
      <c r="L8444" s="8"/>
    </row>
    <row r="8445" spans="2:12">
      <c r="B8445" s="4"/>
      <c r="H8445" s="11"/>
      <c r="I8445" s="11"/>
      <c r="J8445" s="11"/>
      <c r="K8445" s="11"/>
      <c r="L8445" s="8"/>
    </row>
    <row r="8446" spans="2:12">
      <c r="B8446" s="4"/>
      <c r="H8446" s="11"/>
      <c r="I8446" s="11"/>
      <c r="J8446" s="11"/>
      <c r="K8446" s="11"/>
      <c r="L8446" s="8"/>
    </row>
    <row r="8447" spans="2:12">
      <c r="B8447" s="4"/>
      <c r="H8447" s="11"/>
      <c r="I8447" s="11"/>
      <c r="J8447" s="11"/>
      <c r="K8447" s="11"/>
      <c r="L8447" s="8"/>
    </row>
    <row r="8448" spans="2:12">
      <c r="B8448" s="4"/>
      <c r="H8448" s="11"/>
      <c r="I8448" s="11"/>
      <c r="J8448" s="11"/>
      <c r="K8448" s="11"/>
      <c r="L8448" s="8"/>
    </row>
    <row r="8449" spans="2:12">
      <c r="B8449" s="4"/>
      <c r="H8449" s="11"/>
      <c r="I8449" s="11"/>
      <c r="J8449" s="11"/>
      <c r="K8449" s="11"/>
      <c r="L8449" s="8"/>
    </row>
    <row r="8450" spans="2:12">
      <c r="B8450" s="4"/>
      <c r="H8450" s="11"/>
      <c r="I8450" s="11"/>
      <c r="J8450" s="11"/>
      <c r="K8450" s="11"/>
      <c r="L8450" s="8"/>
    </row>
    <row r="8451" spans="2:12">
      <c r="B8451" s="4"/>
      <c r="H8451" s="11"/>
      <c r="I8451" s="11"/>
      <c r="J8451" s="11"/>
      <c r="K8451" s="11"/>
      <c r="L8451" s="8"/>
    </row>
    <row r="8452" spans="2:12">
      <c r="B8452" s="4"/>
      <c r="H8452" s="11"/>
      <c r="I8452" s="11"/>
      <c r="J8452" s="11"/>
      <c r="K8452" s="11"/>
      <c r="L8452" s="8"/>
    </row>
    <row r="8453" spans="2:12">
      <c r="B8453" s="4"/>
      <c r="H8453" s="11"/>
      <c r="I8453" s="11"/>
      <c r="J8453" s="11"/>
      <c r="K8453" s="11"/>
      <c r="L8453" s="8"/>
    </row>
    <row r="8454" spans="2:12">
      <c r="B8454" s="4"/>
      <c r="H8454" s="11"/>
      <c r="I8454" s="11"/>
      <c r="J8454" s="11"/>
      <c r="K8454" s="11"/>
      <c r="L8454" s="8"/>
    </row>
    <row r="8455" spans="2:12">
      <c r="B8455" s="4"/>
      <c r="H8455" s="11"/>
      <c r="I8455" s="11"/>
      <c r="J8455" s="11"/>
      <c r="K8455" s="11"/>
      <c r="L8455" s="8"/>
    </row>
    <row r="8456" spans="2:12">
      <c r="B8456" s="4"/>
      <c r="H8456" s="11"/>
      <c r="I8456" s="11"/>
      <c r="J8456" s="11"/>
      <c r="K8456" s="11"/>
      <c r="L8456" s="8"/>
    </row>
    <row r="8457" spans="2:12">
      <c r="B8457" s="4"/>
      <c r="H8457" s="11"/>
      <c r="I8457" s="11"/>
      <c r="J8457" s="11"/>
      <c r="K8457" s="11"/>
      <c r="L8457" s="8"/>
    </row>
    <row r="8458" spans="2:12">
      <c r="B8458" s="4"/>
      <c r="H8458" s="11"/>
      <c r="I8458" s="11"/>
      <c r="J8458" s="11"/>
      <c r="K8458" s="11"/>
      <c r="L8458" s="8"/>
    </row>
    <row r="8459" spans="2:12">
      <c r="B8459" s="4"/>
      <c r="H8459" s="11"/>
      <c r="I8459" s="11"/>
      <c r="J8459" s="11"/>
      <c r="K8459" s="11"/>
      <c r="L8459" s="8"/>
    </row>
    <row r="8460" spans="2:12">
      <c r="B8460" s="4"/>
      <c r="H8460" s="11"/>
      <c r="I8460" s="11"/>
      <c r="J8460" s="11"/>
      <c r="K8460" s="11"/>
      <c r="L8460" s="8"/>
    </row>
    <row r="8461" spans="2:12">
      <c r="B8461" s="4"/>
      <c r="H8461" s="11"/>
      <c r="I8461" s="11"/>
      <c r="J8461" s="11"/>
      <c r="K8461" s="11"/>
      <c r="L8461" s="8"/>
    </row>
    <row r="8462" spans="2:12">
      <c r="B8462" s="4"/>
      <c r="H8462" s="11"/>
      <c r="I8462" s="11"/>
      <c r="J8462" s="11"/>
      <c r="K8462" s="11"/>
      <c r="L8462" s="8"/>
    </row>
    <row r="8463" spans="2:12">
      <c r="B8463" s="4"/>
      <c r="H8463" s="11"/>
      <c r="I8463" s="11"/>
      <c r="J8463" s="11"/>
      <c r="K8463" s="11"/>
      <c r="L8463" s="8"/>
    </row>
    <row r="8464" spans="2:12">
      <c r="B8464" s="4"/>
      <c r="H8464" s="11"/>
      <c r="I8464" s="11"/>
      <c r="J8464" s="11"/>
      <c r="K8464" s="11"/>
      <c r="L8464" s="8"/>
    </row>
    <row r="8465" spans="2:12">
      <c r="B8465" s="4"/>
      <c r="H8465" s="11"/>
      <c r="I8465" s="11"/>
      <c r="J8465" s="11"/>
      <c r="K8465" s="11"/>
      <c r="L8465" s="8"/>
    </row>
    <row r="8466" spans="2:12">
      <c r="B8466" s="4"/>
      <c r="H8466" s="11"/>
      <c r="I8466" s="11"/>
      <c r="J8466" s="11"/>
      <c r="K8466" s="11"/>
      <c r="L8466" s="8"/>
    </row>
    <row r="8467" spans="2:12">
      <c r="B8467" s="4"/>
      <c r="H8467" s="11"/>
      <c r="I8467" s="11"/>
      <c r="J8467" s="11"/>
      <c r="K8467" s="11"/>
      <c r="L8467" s="8"/>
    </row>
    <row r="8468" spans="2:12">
      <c r="B8468" s="4"/>
      <c r="H8468" s="11"/>
      <c r="I8468" s="11"/>
      <c r="J8468" s="11"/>
      <c r="K8468" s="11"/>
      <c r="L8468" s="8"/>
    </row>
    <row r="8469" spans="2:12">
      <c r="B8469" s="4"/>
      <c r="H8469" s="11"/>
      <c r="I8469" s="11"/>
      <c r="J8469" s="11"/>
      <c r="K8469" s="11"/>
      <c r="L8469" s="8"/>
    </row>
    <row r="8470" spans="2:12">
      <c r="B8470" s="4"/>
      <c r="H8470" s="11"/>
      <c r="I8470" s="11"/>
      <c r="J8470" s="11"/>
      <c r="K8470" s="11"/>
      <c r="L8470" s="8"/>
    </row>
    <row r="8471" spans="2:12">
      <c r="B8471" s="4"/>
      <c r="H8471" s="11"/>
      <c r="I8471" s="11"/>
      <c r="J8471" s="11"/>
      <c r="K8471" s="11"/>
      <c r="L8471" s="8"/>
    </row>
    <row r="8472" spans="2:12">
      <c r="B8472" s="4"/>
      <c r="H8472" s="11"/>
      <c r="I8472" s="11"/>
      <c r="J8472" s="11"/>
      <c r="K8472" s="11"/>
      <c r="L8472" s="8"/>
    </row>
    <row r="8473" spans="2:12">
      <c r="B8473" s="4"/>
      <c r="H8473" s="11"/>
      <c r="I8473" s="11"/>
      <c r="J8473" s="11"/>
      <c r="K8473" s="11"/>
      <c r="L8473" s="8"/>
    </row>
    <row r="8474" spans="2:12">
      <c r="B8474" s="4"/>
      <c r="H8474" s="11"/>
      <c r="I8474" s="11"/>
      <c r="J8474" s="11"/>
      <c r="K8474" s="11"/>
      <c r="L8474" s="8"/>
    </row>
    <row r="8475" spans="2:12">
      <c r="B8475" s="4"/>
      <c r="H8475" s="11"/>
      <c r="I8475" s="11"/>
      <c r="J8475" s="11"/>
      <c r="K8475" s="11"/>
      <c r="L8475" s="8"/>
    </row>
    <row r="8476" spans="2:12">
      <c r="B8476" s="4"/>
      <c r="H8476" s="11"/>
      <c r="I8476" s="11"/>
      <c r="J8476" s="11"/>
      <c r="K8476" s="11"/>
      <c r="L8476" s="8"/>
    </row>
    <row r="8477" spans="2:12">
      <c r="B8477" s="4"/>
      <c r="H8477" s="11"/>
      <c r="I8477" s="11"/>
      <c r="J8477" s="11"/>
      <c r="K8477" s="11"/>
      <c r="L8477" s="8"/>
    </row>
    <row r="8478" spans="2:12">
      <c r="B8478" s="4"/>
      <c r="H8478" s="11"/>
      <c r="I8478" s="11"/>
      <c r="J8478" s="11"/>
      <c r="K8478" s="11"/>
      <c r="L8478" s="8"/>
    </row>
    <row r="8479" spans="2:12">
      <c r="B8479" s="4"/>
      <c r="H8479" s="11"/>
      <c r="I8479" s="11"/>
      <c r="J8479" s="11"/>
      <c r="K8479" s="11"/>
      <c r="L8479" s="8"/>
    </row>
    <row r="8480" spans="2:12">
      <c r="B8480" s="4"/>
      <c r="H8480" s="11"/>
      <c r="I8480" s="11"/>
      <c r="J8480" s="11"/>
      <c r="K8480" s="11"/>
      <c r="L8480" s="8"/>
    </row>
    <row r="8481" spans="2:12">
      <c r="B8481" s="4"/>
      <c r="H8481" s="11"/>
      <c r="I8481" s="11"/>
      <c r="J8481" s="11"/>
      <c r="K8481" s="11"/>
      <c r="L8481" s="8"/>
    </row>
    <row r="8482" spans="2:12">
      <c r="B8482" s="4"/>
      <c r="H8482" s="11"/>
      <c r="I8482" s="11"/>
      <c r="J8482" s="11"/>
      <c r="K8482" s="11"/>
      <c r="L8482" s="8"/>
    </row>
    <row r="8483" spans="2:12">
      <c r="B8483" s="4"/>
      <c r="H8483" s="11"/>
      <c r="I8483" s="11"/>
      <c r="J8483" s="11"/>
      <c r="K8483" s="11"/>
      <c r="L8483" s="8"/>
    </row>
    <row r="8484" spans="2:12">
      <c r="B8484" s="4"/>
      <c r="H8484" s="11"/>
      <c r="I8484" s="11"/>
      <c r="J8484" s="11"/>
      <c r="K8484" s="11"/>
      <c r="L8484" s="8"/>
    </row>
    <row r="8485" spans="2:12">
      <c r="B8485" s="4"/>
      <c r="H8485" s="11"/>
      <c r="I8485" s="11"/>
      <c r="J8485" s="11"/>
      <c r="K8485" s="11"/>
      <c r="L8485" s="8"/>
    </row>
    <row r="8486" spans="2:12">
      <c r="B8486" s="4"/>
      <c r="H8486" s="11"/>
      <c r="I8486" s="11"/>
      <c r="J8486" s="11"/>
      <c r="K8486" s="11"/>
      <c r="L8486" s="8"/>
    </row>
    <row r="8487" spans="2:12">
      <c r="B8487" s="4"/>
      <c r="H8487" s="11"/>
      <c r="I8487" s="11"/>
      <c r="J8487" s="11"/>
      <c r="K8487" s="11"/>
      <c r="L8487" s="8"/>
    </row>
    <row r="8488" spans="2:12">
      <c r="B8488" s="4"/>
      <c r="H8488" s="11"/>
      <c r="I8488" s="11"/>
      <c r="J8488" s="11"/>
      <c r="K8488" s="11"/>
      <c r="L8488" s="8"/>
    </row>
    <row r="8489" spans="2:12">
      <c r="B8489" s="4"/>
      <c r="H8489" s="11"/>
      <c r="I8489" s="11"/>
      <c r="J8489" s="11"/>
      <c r="K8489" s="11"/>
      <c r="L8489" s="8"/>
    </row>
    <row r="8490" spans="2:12">
      <c r="B8490" s="4"/>
      <c r="H8490" s="11"/>
      <c r="I8490" s="11"/>
      <c r="J8490" s="11"/>
      <c r="K8490" s="11"/>
      <c r="L8490" s="8"/>
    </row>
    <row r="8491" spans="2:12">
      <c r="B8491" s="4"/>
      <c r="H8491" s="11"/>
      <c r="I8491" s="11"/>
      <c r="J8491" s="11"/>
      <c r="K8491" s="11"/>
      <c r="L8491" s="8"/>
    </row>
    <row r="8492" spans="2:12">
      <c r="B8492" s="4"/>
      <c r="H8492" s="11"/>
      <c r="I8492" s="11"/>
      <c r="J8492" s="11"/>
      <c r="K8492" s="11"/>
      <c r="L8492" s="8"/>
    </row>
    <row r="8493" spans="2:12">
      <c r="B8493" s="4"/>
      <c r="H8493" s="11"/>
      <c r="I8493" s="11"/>
      <c r="J8493" s="11"/>
      <c r="K8493" s="11"/>
      <c r="L8493" s="8"/>
    </row>
    <row r="8494" spans="2:12">
      <c r="B8494" s="4"/>
      <c r="H8494" s="11"/>
      <c r="I8494" s="11"/>
      <c r="J8494" s="11"/>
      <c r="K8494" s="11"/>
      <c r="L8494" s="8"/>
    </row>
    <row r="8495" spans="2:12">
      <c r="B8495" s="4"/>
      <c r="H8495" s="11"/>
      <c r="I8495" s="11"/>
      <c r="J8495" s="11"/>
      <c r="K8495" s="11"/>
      <c r="L8495" s="8"/>
    </row>
    <row r="8496" spans="2:12">
      <c r="B8496" s="4"/>
      <c r="H8496" s="11"/>
      <c r="I8496" s="11"/>
      <c r="J8496" s="11"/>
      <c r="K8496" s="11"/>
      <c r="L8496" s="8"/>
    </row>
    <row r="8497" spans="2:12">
      <c r="B8497" s="4"/>
      <c r="H8497" s="11"/>
      <c r="I8497" s="11"/>
      <c r="J8497" s="11"/>
      <c r="K8497" s="11"/>
      <c r="L8497" s="8"/>
    </row>
    <row r="8498" spans="2:12">
      <c r="B8498" s="4"/>
      <c r="H8498" s="11"/>
      <c r="I8498" s="11"/>
      <c r="J8498" s="11"/>
      <c r="K8498" s="11"/>
      <c r="L8498" s="8"/>
    </row>
    <row r="8499" spans="2:12">
      <c r="B8499" s="4"/>
      <c r="H8499" s="11"/>
      <c r="I8499" s="11"/>
      <c r="J8499" s="11"/>
      <c r="K8499" s="11"/>
      <c r="L8499" s="8"/>
    </row>
    <row r="8500" spans="2:12">
      <c r="B8500" s="4"/>
      <c r="H8500" s="11"/>
      <c r="I8500" s="11"/>
      <c r="J8500" s="11"/>
      <c r="K8500" s="11"/>
      <c r="L8500" s="8"/>
    </row>
    <row r="8501" spans="2:12">
      <c r="B8501" s="4"/>
      <c r="H8501" s="11"/>
      <c r="I8501" s="11"/>
      <c r="J8501" s="11"/>
      <c r="K8501" s="11"/>
      <c r="L8501" s="8"/>
    </row>
    <row r="8502" spans="2:12">
      <c r="B8502" s="4"/>
      <c r="H8502" s="11"/>
      <c r="I8502" s="11"/>
      <c r="J8502" s="11"/>
      <c r="K8502" s="11"/>
      <c r="L8502" s="8"/>
    </row>
    <row r="8503" spans="2:12">
      <c r="B8503" s="4"/>
      <c r="H8503" s="11"/>
      <c r="I8503" s="11"/>
      <c r="J8503" s="11"/>
      <c r="K8503" s="11"/>
      <c r="L8503" s="8"/>
    </row>
    <row r="8504" spans="2:12">
      <c r="B8504" s="4"/>
      <c r="H8504" s="11"/>
      <c r="I8504" s="11"/>
      <c r="J8504" s="11"/>
      <c r="K8504" s="11"/>
      <c r="L8504" s="8"/>
    </row>
    <row r="8505" spans="2:12">
      <c r="B8505" s="4"/>
      <c r="H8505" s="11"/>
      <c r="I8505" s="11"/>
      <c r="J8505" s="11"/>
      <c r="K8505" s="11"/>
      <c r="L8505" s="8"/>
    </row>
    <row r="8506" spans="2:12">
      <c r="B8506" s="4"/>
      <c r="H8506" s="11"/>
      <c r="I8506" s="11"/>
      <c r="J8506" s="11"/>
      <c r="K8506" s="11"/>
      <c r="L8506" s="8"/>
    </row>
    <row r="8507" spans="2:12">
      <c r="B8507" s="4"/>
      <c r="H8507" s="11"/>
      <c r="I8507" s="11"/>
      <c r="J8507" s="11"/>
      <c r="K8507" s="11"/>
      <c r="L8507" s="8"/>
    </row>
    <row r="8508" spans="2:12">
      <c r="B8508" s="4"/>
      <c r="H8508" s="11"/>
      <c r="I8508" s="11"/>
      <c r="J8508" s="11"/>
      <c r="K8508" s="11"/>
      <c r="L8508" s="8"/>
    </row>
    <row r="8509" spans="2:12">
      <c r="B8509" s="4"/>
      <c r="H8509" s="11"/>
      <c r="I8509" s="11"/>
      <c r="J8509" s="11"/>
      <c r="K8509" s="11"/>
      <c r="L8509" s="8"/>
    </row>
    <row r="8510" spans="2:12">
      <c r="B8510" s="4"/>
      <c r="H8510" s="11"/>
      <c r="I8510" s="11"/>
      <c r="J8510" s="11"/>
      <c r="K8510" s="11"/>
      <c r="L8510" s="8"/>
    </row>
    <row r="8511" spans="2:12">
      <c r="B8511" s="4"/>
      <c r="H8511" s="11"/>
      <c r="I8511" s="11"/>
      <c r="J8511" s="11"/>
      <c r="K8511" s="11"/>
      <c r="L8511" s="8"/>
    </row>
    <row r="8512" spans="2:12">
      <c r="B8512" s="4"/>
      <c r="H8512" s="11"/>
      <c r="I8512" s="11"/>
      <c r="J8512" s="11"/>
      <c r="K8512" s="11"/>
      <c r="L8512" s="8"/>
    </row>
    <row r="8513" spans="2:12">
      <c r="B8513" s="4"/>
      <c r="H8513" s="11"/>
      <c r="I8513" s="11"/>
      <c r="J8513" s="11"/>
      <c r="K8513" s="11"/>
      <c r="L8513" s="8"/>
    </row>
    <row r="8514" spans="2:12">
      <c r="B8514" s="4"/>
      <c r="H8514" s="11"/>
      <c r="I8514" s="11"/>
      <c r="J8514" s="11"/>
      <c r="K8514" s="11"/>
      <c r="L8514" s="8"/>
    </row>
    <row r="8515" spans="2:12">
      <c r="B8515" s="4"/>
      <c r="H8515" s="11"/>
      <c r="I8515" s="11"/>
      <c r="J8515" s="11"/>
      <c r="K8515" s="11"/>
      <c r="L8515" s="8"/>
    </row>
    <row r="8516" spans="2:12">
      <c r="B8516" s="4"/>
      <c r="H8516" s="11"/>
      <c r="I8516" s="11"/>
      <c r="J8516" s="11"/>
      <c r="K8516" s="11"/>
      <c r="L8516" s="8"/>
    </row>
    <row r="8517" spans="2:12">
      <c r="B8517" s="4"/>
      <c r="H8517" s="11"/>
      <c r="I8517" s="11"/>
      <c r="J8517" s="11"/>
      <c r="K8517" s="11"/>
      <c r="L8517" s="8"/>
    </row>
    <row r="8518" spans="2:12">
      <c r="B8518" s="4"/>
      <c r="H8518" s="11"/>
      <c r="I8518" s="11"/>
      <c r="J8518" s="11"/>
      <c r="K8518" s="11"/>
      <c r="L8518" s="8"/>
    </row>
    <row r="8519" spans="2:12">
      <c r="B8519" s="4"/>
      <c r="H8519" s="11"/>
      <c r="I8519" s="11"/>
      <c r="J8519" s="11"/>
      <c r="K8519" s="11"/>
      <c r="L8519" s="8"/>
    </row>
    <row r="8520" spans="2:12">
      <c r="B8520" s="4"/>
      <c r="H8520" s="11"/>
      <c r="I8520" s="11"/>
      <c r="J8520" s="11"/>
      <c r="K8520" s="11"/>
      <c r="L8520" s="8"/>
    </row>
    <row r="8521" spans="2:12">
      <c r="B8521" s="4"/>
      <c r="H8521" s="11"/>
      <c r="I8521" s="11"/>
      <c r="J8521" s="11"/>
      <c r="K8521" s="11"/>
      <c r="L8521" s="8"/>
    </row>
    <row r="8522" spans="2:12">
      <c r="B8522" s="4"/>
      <c r="H8522" s="11"/>
      <c r="I8522" s="11"/>
      <c r="J8522" s="11"/>
      <c r="K8522" s="11"/>
      <c r="L8522" s="8"/>
    </row>
    <row r="8523" spans="2:12">
      <c r="B8523" s="4"/>
      <c r="H8523" s="11"/>
      <c r="I8523" s="11"/>
      <c r="J8523" s="11"/>
      <c r="K8523" s="11"/>
      <c r="L8523" s="8"/>
    </row>
    <row r="8524" spans="2:12">
      <c r="B8524" s="4"/>
      <c r="H8524" s="11"/>
      <c r="I8524" s="11"/>
      <c r="J8524" s="11"/>
      <c r="K8524" s="11"/>
      <c r="L8524" s="8"/>
    </row>
    <row r="8525" spans="2:12">
      <c r="B8525" s="4"/>
      <c r="H8525" s="11"/>
      <c r="I8525" s="11"/>
      <c r="J8525" s="11"/>
      <c r="K8525" s="11"/>
      <c r="L8525" s="8"/>
    </row>
    <row r="8526" spans="2:12">
      <c r="B8526" s="4"/>
      <c r="H8526" s="11"/>
      <c r="I8526" s="11"/>
      <c r="J8526" s="11"/>
      <c r="K8526" s="11"/>
      <c r="L8526" s="8"/>
    </row>
    <row r="8527" spans="2:12">
      <c r="B8527" s="4"/>
      <c r="H8527" s="11"/>
      <c r="I8527" s="11"/>
      <c r="J8527" s="11"/>
      <c r="K8527" s="11"/>
      <c r="L8527" s="8"/>
    </row>
    <row r="8528" spans="2:12">
      <c r="B8528" s="4"/>
      <c r="H8528" s="11"/>
      <c r="I8528" s="11"/>
      <c r="J8528" s="11"/>
      <c r="K8528" s="11"/>
      <c r="L8528" s="8"/>
    </row>
    <row r="8529" spans="2:12">
      <c r="B8529" s="4"/>
      <c r="H8529" s="11"/>
      <c r="I8529" s="11"/>
      <c r="J8529" s="11"/>
      <c r="K8529" s="11"/>
      <c r="L8529" s="8"/>
    </row>
    <row r="8530" spans="2:12">
      <c r="B8530" s="4"/>
      <c r="H8530" s="11"/>
      <c r="I8530" s="11"/>
      <c r="J8530" s="11"/>
      <c r="K8530" s="11"/>
      <c r="L8530" s="8"/>
    </row>
    <row r="8531" spans="2:12">
      <c r="B8531" s="4"/>
      <c r="H8531" s="11"/>
      <c r="I8531" s="11"/>
      <c r="J8531" s="11"/>
      <c r="K8531" s="11"/>
      <c r="L8531" s="8"/>
    </row>
    <row r="8532" spans="2:12">
      <c r="B8532" s="4"/>
      <c r="H8532" s="11"/>
      <c r="I8532" s="11"/>
      <c r="J8532" s="11"/>
      <c r="K8532" s="11"/>
      <c r="L8532" s="8"/>
    </row>
    <row r="8533" spans="2:12">
      <c r="B8533" s="4"/>
      <c r="H8533" s="11"/>
      <c r="I8533" s="11"/>
      <c r="J8533" s="11"/>
      <c r="K8533" s="11"/>
      <c r="L8533" s="8"/>
    </row>
    <row r="8534" spans="2:12">
      <c r="B8534" s="4"/>
      <c r="H8534" s="11"/>
      <c r="I8534" s="11"/>
      <c r="J8534" s="11"/>
      <c r="K8534" s="11"/>
      <c r="L8534" s="8"/>
    </row>
    <row r="8535" spans="2:12">
      <c r="B8535" s="4"/>
      <c r="H8535" s="11"/>
      <c r="I8535" s="11"/>
      <c r="J8535" s="11"/>
      <c r="K8535" s="11"/>
      <c r="L8535" s="8"/>
    </row>
    <row r="8536" spans="2:12">
      <c r="B8536" s="4"/>
      <c r="H8536" s="11"/>
      <c r="I8536" s="11"/>
      <c r="J8536" s="11"/>
      <c r="K8536" s="11"/>
      <c r="L8536" s="8"/>
    </row>
    <row r="8537" spans="2:12">
      <c r="B8537" s="4"/>
      <c r="H8537" s="11"/>
      <c r="I8537" s="11"/>
      <c r="J8537" s="11"/>
      <c r="K8537" s="11"/>
      <c r="L8537" s="8"/>
    </row>
    <row r="8538" spans="2:12">
      <c r="B8538" s="4"/>
      <c r="H8538" s="11"/>
      <c r="I8538" s="11"/>
      <c r="J8538" s="11"/>
      <c r="K8538" s="11"/>
      <c r="L8538" s="8"/>
    </row>
    <row r="8539" spans="2:12">
      <c r="B8539" s="4"/>
      <c r="H8539" s="11"/>
      <c r="I8539" s="11"/>
      <c r="J8539" s="11"/>
      <c r="K8539" s="11"/>
      <c r="L8539" s="8"/>
    </row>
    <row r="8540" spans="2:12">
      <c r="B8540" s="4"/>
      <c r="H8540" s="11"/>
      <c r="I8540" s="11"/>
      <c r="J8540" s="11"/>
      <c r="K8540" s="11"/>
      <c r="L8540" s="8"/>
    </row>
    <row r="8541" spans="2:12">
      <c r="B8541" s="4"/>
      <c r="H8541" s="11"/>
      <c r="I8541" s="11"/>
      <c r="J8541" s="11"/>
      <c r="K8541" s="11"/>
      <c r="L8541" s="8"/>
    </row>
    <row r="8542" spans="2:12">
      <c r="B8542" s="4"/>
      <c r="H8542" s="11"/>
      <c r="I8542" s="11"/>
      <c r="J8542" s="11"/>
      <c r="K8542" s="11"/>
      <c r="L8542" s="8"/>
    </row>
    <row r="8543" spans="2:12">
      <c r="B8543" s="4"/>
      <c r="H8543" s="11"/>
      <c r="I8543" s="11"/>
      <c r="J8543" s="11"/>
      <c r="K8543" s="11"/>
      <c r="L8543" s="8"/>
    </row>
    <row r="8544" spans="2:12">
      <c r="B8544" s="4"/>
      <c r="H8544" s="11"/>
      <c r="I8544" s="11"/>
      <c r="J8544" s="11"/>
      <c r="K8544" s="11"/>
      <c r="L8544" s="8"/>
    </row>
    <row r="8545" spans="2:12">
      <c r="B8545" s="4"/>
      <c r="H8545" s="11"/>
      <c r="I8545" s="11"/>
      <c r="J8545" s="11"/>
      <c r="K8545" s="11"/>
      <c r="L8545" s="8"/>
    </row>
    <row r="8546" spans="2:12">
      <c r="B8546" s="4"/>
      <c r="H8546" s="11"/>
      <c r="I8546" s="11"/>
      <c r="J8546" s="11"/>
      <c r="K8546" s="11"/>
      <c r="L8546" s="8"/>
    </row>
    <row r="8547" spans="2:12">
      <c r="B8547" s="4"/>
      <c r="H8547" s="11"/>
      <c r="I8547" s="11"/>
      <c r="J8547" s="11"/>
      <c r="K8547" s="11"/>
      <c r="L8547" s="8"/>
    </row>
    <row r="8548" spans="2:12">
      <c r="B8548" s="4"/>
      <c r="H8548" s="11"/>
      <c r="I8548" s="11"/>
      <c r="J8548" s="11"/>
      <c r="K8548" s="11"/>
      <c r="L8548" s="8"/>
    </row>
    <row r="8549" spans="2:12">
      <c r="B8549" s="4"/>
      <c r="H8549" s="11"/>
      <c r="I8549" s="11"/>
      <c r="J8549" s="11"/>
      <c r="K8549" s="11"/>
      <c r="L8549" s="8"/>
    </row>
    <row r="8550" spans="2:12">
      <c r="B8550" s="4"/>
      <c r="H8550" s="11"/>
      <c r="I8550" s="11"/>
      <c r="J8550" s="11"/>
      <c r="K8550" s="11"/>
      <c r="L8550" s="8"/>
    </row>
    <row r="8551" spans="2:12">
      <c r="B8551" s="4"/>
      <c r="H8551" s="11"/>
      <c r="I8551" s="11"/>
      <c r="J8551" s="11"/>
      <c r="K8551" s="11"/>
      <c r="L8551" s="8"/>
    </row>
    <row r="8552" spans="2:12">
      <c r="B8552" s="4"/>
      <c r="H8552" s="11"/>
      <c r="I8552" s="11"/>
      <c r="J8552" s="11"/>
      <c r="K8552" s="11"/>
      <c r="L8552" s="8"/>
    </row>
    <row r="8553" spans="2:12">
      <c r="B8553" s="4"/>
      <c r="H8553" s="11"/>
      <c r="I8553" s="11"/>
      <c r="J8553" s="11"/>
      <c r="K8553" s="11"/>
      <c r="L8553" s="8"/>
    </row>
    <row r="8554" spans="2:12">
      <c r="B8554" s="4"/>
      <c r="H8554" s="11"/>
      <c r="I8554" s="11"/>
      <c r="J8554" s="11"/>
      <c r="K8554" s="11"/>
      <c r="L8554" s="8"/>
    </row>
    <row r="8555" spans="2:12">
      <c r="B8555" s="4"/>
      <c r="H8555" s="11"/>
      <c r="I8555" s="11"/>
      <c r="J8555" s="11"/>
      <c r="K8555" s="11"/>
      <c r="L8555" s="8"/>
    </row>
    <row r="8556" spans="2:12">
      <c r="B8556" s="4"/>
      <c r="H8556" s="11"/>
      <c r="I8556" s="11"/>
      <c r="J8556" s="11"/>
      <c r="K8556" s="11"/>
      <c r="L8556" s="8"/>
    </row>
    <row r="8557" spans="2:12">
      <c r="B8557" s="4"/>
      <c r="H8557" s="11"/>
      <c r="I8557" s="11"/>
      <c r="J8557" s="11"/>
      <c r="K8557" s="11"/>
      <c r="L8557" s="8"/>
    </row>
    <row r="8558" spans="2:12">
      <c r="B8558" s="4"/>
      <c r="H8558" s="11"/>
      <c r="I8558" s="11"/>
      <c r="J8558" s="11"/>
      <c r="K8558" s="11"/>
      <c r="L8558" s="8"/>
    </row>
    <row r="8559" spans="2:12">
      <c r="B8559" s="4"/>
      <c r="H8559" s="11"/>
      <c r="I8559" s="11"/>
      <c r="J8559" s="11"/>
      <c r="K8559" s="11"/>
      <c r="L8559" s="8"/>
    </row>
    <row r="8560" spans="2:12">
      <c r="B8560" s="4"/>
      <c r="H8560" s="11"/>
      <c r="I8560" s="11"/>
      <c r="J8560" s="11"/>
      <c r="K8560" s="11"/>
      <c r="L8560" s="8"/>
    </row>
    <row r="8561" spans="2:12">
      <c r="B8561" s="4"/>
      <c r="H8561" s="11"/>
      <c r="I8561" s="11"/>
      <c r="J8561" s="11"/>
      <c r="K8561" s="11"/>
      <c r="L8561" s="8"/>
    </row>
    <row r="8562" spans="2:12">
      <c r="B8562" s="4"/>
      <c r="H8562" s="11"/>
      <c r="I8562" s="11"/>
      <c r="J8562" s="11"/>
      <c r="K8562" s="11"/>
      <c r="L8562" s="8"/>
    </row>
    <row r="8563" spans="2:12">
      <c r="B8563" s="4"/>
      <c r="H8563" s="11"/>
      <c r="I8563" s="11"/>
      <c r="J8563" s="11"/>
      <c r="K8563" s="11"/>
      <c r="L8563" s="8"/>
    </row>
    <row r="8564" spans="2:12">
      <c r="B8564" s="4"/>
      <c r="H8564" s="11"/>
      <c r="I8564" s="11"/>
      <c r="J8564" s="11"/>
      <c r="K8564" s="11"/>
      <c r="L8564" s="8"/>
    </row>
    <row r="8565" spans="2:12">
      <c r="B8565" s="4"/>
      <c r="H8565" s="11"/>
      <c r="I8565" s="11"/>
      <c r="J8565" s="11"/>
      <c r="K8565" s="11"/>
      <c r="L8565" s="8"/>
    </row>
    <row r="8566" spans="2:12">
      <c r="B8566" s="4"/>
      <c r="H8566" s="11"/>
      <c r="I8566" s="11"/>
      <c r="J8566" s="11"/>
      <c r="K8566" s="11"/>
      <c r="L8566" s="8"/>
    </row>
    <row r="8567" spans="2:12">
      <c r="B8567" s="4"/>
      <c r="H8567" s="11"/>
      <c r="I8567" s="11"/>
      <c r="J8567" s="11"/>
      <c r="K8567" s="11"/>
      <c r="L8567" s="8"/>
    </row>
    <row r="8568" spans="2:12">
      <c r="B8568" s="4"/>
      <c r="H8568" s="11"/>
      <c r="I8568" s="11"/>
      <c r="J8568" s="11"/>
      <c r="K8568" s="11"/>
      <c r="L8568" s="8"/>
    </row>
    <row r="8569" spans="2:12">
      <c r="B8569" s="4"/>
      <c r="H8569" s="11"/>
      <c r="I8569" s="11"/>
      <c r="J8569" s="11"/>
      <c r="K8569" s="11"/>
      <c r="L8569" s="8"/>
    </row>
    <row r="8570" spans="2:12">
      <c r="B8570" s="4"/>
      <c r="H8570" s="11"/>
      <c r="I8570" s="11"/>
      <c r="J8570" s="11"/>
      <c r="K8570" s="11"/>
      <c r="L8570" s="8"/>
    </row>
    <row r="8571" spans="2:12">
      <c r="B8571" s="4"/>
      <c r="H8571" s="11"/>
      <c r="I8571" s="11"/>
      <c r="J8571" s="11"/>
      <c r="K8571" s="11"/>
      <c r="L8571" s="8"/>
    </row>
    <row r="8572" spans="2:12">
      <c r="B8572" s="4"/>
      <c r="H8572" s="11"/>
      <c r="I8572" s="11"/>
      <c r="J8572" s="11"/>
      <c r="K8572" s="11"/>
      <c r="L8572" s="8"/>
    </row>
    <row r="8573" spans="2:12">
      <c r="B8573" s="4"/>
      <c r="H8573" s="11"/>
      <c r="I8573" s="11"/>
      <c r="J8573" s="11"/>
      <c r="K8573" s="11"/>
      <c r="L8573" s="8"/>
    </row>
    <row r="8574" spans="2:12">
      <c r="B8574" s="4"/>
      <c r="H8574" s="11"/>
      <c r="I8574" s="11"/>
      <c r="J8574" s="11"/>
      <c r="K8574" s="11"/>
      <c r="L8574" s="8"/>
    </row>
    <row r="8575" spans="2:12">
      <c r="B8575" s="4"/>
      <c r="H8575" s="11"/>
      <c r="I8575" s="11"/>
      <c r="J8575" s="11"/>
      <c r="K8575" s="11"/>
      <c r="L8575" s="8"/>
    </row>
    <row r="8576" spans="2:12">
      <c r="B8576" s="4"/>
      <c r="H8576" s="11"/>
      <c r="I8576" s="11"/>
      <c r="J8576" s="11"/>
      <c r="K8576" s="11"/>
      <c r="L8576" s="8"/>
    </row>
    <row r="8577" spans="2:12">
      <c r="B8577" s="4"/>
      <c r="H8577" s="11"/>
      <c r="I8577" s="11"/>
      <c r="J8577" s="11"/>
      <c r="K8577" s="11"/>
      <c r="L8577" s="8"/>
    </row>
    <row r="8578" spans="2:12">
      <c r="B8578" s="4"/>
      <c r="H8578" s="11"/>
      <c r="I8578" s="11"/>
      <c r="J8578" s="11"/>
      <c r="K8578" s="11"/>
      <c r="L8578" s="8"/>
    </row>
    <row r="8579" spans="2:12">
      <c r="B8579" s="4"/>
      <c r="H8579" s="11"/>
      <c r="I8579" s="11"/>
      <c r="J8579" s="11"/>
      <c r="K8579" s="11"/>
      <c r="L8579" s="8"/>
    </row>
    <row r="8580" spans="2:12">
      <c r="B8580" s="4"/>
      <c r="H8580" s="11"/>
      <c r="I8580" s="11"/>
      <c r="J8580" s="11"/>
      <c r="K8580" s="11"/>
      <c r="L8580" s="8"/>
    </row>
    <row r="8581" spans="2:12">
      <c r="B8581" s="4"/>
      <c r="H8581" s="11"/>
      <c r="I8581" s="11"/>
      <c r="J8581" s="11"/>
      <c r="K8581" s="11"/>
      <c r="L8581" s="8"/>
    </row>
    <row r="8582" spans="2:12">
      <c r="B8582" s="4"/>
      <c r="H8582" s="11"/>
      <c r="I8582" s="11"/>
      <c r="J8582" s="11"/>
      <c r="K8582" s="11"/>
      <c r="L8582" s="8"/>
    </row>
    <row r="8583" spans="2:12">
      <c r="B8583" s="4"/>
      <c r="H8583" s="11"/>
      <c r="I8583" s="11"/>
      <c r="J8583" s="11"/>
      <c r="K8583" s="11"/>
      <c r="L8583" s="8"/>
    </row>
    <row r="8584" spans="2:12">
      <c r="B8584" s="4"/>
      <c r="H8584" s="11"/>
      <c r="I8584" s="11"/>
      <c r="J8584" s="11"/>
      <c r="K8584" s="11"/>
      <c r="L8584" s="8"/>
    </row>
    <row r="8585" spans="2:12">
      <c r="B8585" s="4"/>
      <c r="H8585" s="11"/>
      <c r="I8585" s="11"/>
      <c r="J8585" s="11"/>
      <c r="K8585" s="11"/>
      <c r="L8585" s="8"/>
    </row>
    <row r="8586" spans="2:12">
      <c r="B8586" s="4"/>
      <c r="H8586" s="11"/>
      <c r="I8586" s="11"/>
      <c r="J8586" s="11"/>
      <c r="K8586" s="11"/>
      <c r="L8586" s="8"/>
    </row>
    <row r="8587" spans="2:12">
      <c r="B8587" s="4"/>
      <c r="H8587" s="11"/>
      <c r="I8587" s="11"/>
      <c r="J8587" s="11"/>
      <c r="K8587" s="11"/>
      <c r="L8587" s="8"/>
    </row>
    <row r="8588" spans="2:12">
      <c r="B8588" s="4"/>
      <c r="H8588" s="11"/>
      <c r="I8588" s="11"/>
      <c r="J8588" s="11"/>
      <c r="K8588" s="11"/>
      <c r="L8588" s="8"/>
    </row>
    <row r="8589" spans="2:12">
      <c r="B8589" s="4"/>
      <c r="H8589" s="11"/>
      <c r="I8589" s="11"/>
      <c r="J8589" s="11"/>
      <c r="K8589" s="11"/>
      <c r="L8589" s="8"/>
    </row>
    <row r="8590" spans="2:12">
      <c r="B8590" s="4"/>
      <c r="H8590" s="11"/>
      <c r="I8590" s="11"/>
      <c r="J8590" s="11"/>
      <c r="K8590" s="11"/>
      <c r="L8590" s="8"/>
    </row>
    <row r="8591" spans="2:12">
      <c r="B8591" s="4"/>
      <c r="H8591" s="11"/>
      <c r="I8591" s="11"/>
      <c r="J8591" s="11"/>
      <c r="K8591" s="11"/>
      <c r="L8591" s="8"/>
    </row>
    <row r="8592" spans="2:12">
      <c r="B8592" s="4"/>
      <c r="H8592" s="11"/>
      <c r="I8592" s="11"/>
      <c r="J8592" s="11"/>
      <c r="K8592" s="11"/>
      <c r="L8592" s="8"/>
    </row>
    <row r="8593" spans="2:12">
      <c r="B8593" s="4"/>
      <c r="H8593" s="11"/>
      <c r="I8593" s="11"/>
      <c r="J8593" s="11"/>
      <c r="K8593" s="11"/>
      <c r="L8593" s="8"/>
    </row>
    <row r="8594" spans="2:12">
      <c r="B8594" s="4"/>
      <c r="H8594" s="11"/>
      <c r="I8594" s="11"/>
      <c r="J8594" s="11"/>
      <c r="K8594" s="11"/>
      <c r="L8594" s="8"/>
    </row>
    <row r="8595" spans="2:12">
      <c r="B8595" s="4"/>
      <c r="H8595" s="11"/>
      <c r="I8595" s="11"/>
      <c r="J8595" s="11"/>
      <c r="K8595" s="11"/>
      <c r="L8595" s="8"/>
    </row>
    <row r="8596" spans="2:12">
      <c r="B8596" s="4"/>
      <c r="H8596" s="11"/>
      <c r="I8596" s="11"/>
      <c r="J8596" s="11"/>
      <c r="K8596" s="11"/>
      <c r="L8596" s="8"/>
    </row>
    <row r="8597" spans="2:12">
      <c r="B8597" s="4"/>
      <c r="H8597" s="11"/>
      <c r="I8597" s="11"/>
      <c r="J8597" s="11"/>
      <c r="K8597" s="11"/>
      <c r="L8597" s="8"/>
    </row>
    <row r="8598" spans="2:12">
      <c r="B8598" s="4"/>
      <c r="H8598" s="11"/>
      <c r="I8598" s="11"/>
      <c r="J8598" s="11"/>
      <c r="K8598" s="11"/>
      <c r="L8598" s="8"/>
    </row>
    <row r="8599" spans="2:12">
      <c r="B8599" s="4"/>
      <c r="H8599" s="11"/>
      <c r="I8599" s="11"/>
      <c r="J8599" s="11"/>
      <c r="K8599" s="11"/>
      <c r="L8599" s="8"/>
    </row>
    <row r="8600" spans="2:12">
      <c r="B8600" s="4"/>
      <c r="H8600" s="11"/>
      <c r="I8600" s="11"/>
      <c r="J8600" s="11"/>
      <c r="K8600" s="11"/>
      <c r="L8600" s="8"/>
    </row>
    <row r="8601" spans="2:12">
      <c r="B8601" s="4"/>
      <c r="H8601" s="11"/>
      <c r="I8601" s="11"/>
      <c r="J8601" s="11"/>
      <c r="K8601" s="11"/>
      <c r="L8601" s="8"/>
    </row>
    <row r="8602" spans="2:12">
      <c r="B8602" s="4"/>
      <c r="H8602" s="11"/>
      <c r="I8602" s="11"/>
      <c r="J8602" s="11"/>
      <c r="K8602" s="11"/>
      <c r="L8602" s="8"/>
    </row>
    <row r="8603" spans="2:12">
      <c r="B8603" s="4"/>
      <c r="H8603" s="11"/>
      <c r="I8603" s="11"/>
      <c r="J8603" s="11"/>
      <c r="K8603" s="11"/>
      <c r="L8603" s="8"/>
    </row>
    <row r="8604" spans="2:12">
      <c r="B8604" s="4"/>
      <c r="H8604" s="11"/>
      <c r="I8604" s="11"/>
      <c r="J8604" s="11"/>
      <c r="K8604" s="11"/>
      <c r="L8604" s="8"/>
    </row>
    <row r="8605" spans="2:12">
      <c r="B8605" s="4"/>
      <c r="H8605" s="11"/>
      <c r="I8605" s="11"/>
      <c r="J8605" s="11"/>
      <c r="K8605" s="11"/>
      <c r="L8605" s="8"/>
    </row>
    <row r="8606" spans="2:12">
      <c r="B8606" s="4"/>
      <c r="H8606" s="11"/>
      <c r="I8606" s="11"/>
      <c r="J8606" s="11"/>
      <c r="K8606" s="11"/>
      <c r="L8606" s="8"/>
    </row>
    <row r="8607" spans="2:12">
      <c r="B8607" s="4"/>
      <c r="H8607" s="11"/>
      <c r="I8607" s="11"/>
      <c r="J8607" s="11"/>
      <c r="K8607" s="11"/>
      <c r="L8607" s="8"/>
    </row>
    <row r="8608" spans="2:12">
      <c r="B8608" s="4"/>
      <c r="H8608" s="11"/>
      <c r="I8608" s="11"/>
      <c r="J8608" s="11"/>
      <c r="K8608" s="11"/>
      <c r="L8608" s="8"/>
    </row>
    <row r="8609" spans="2:12">
      <c r="B8609" s="4"/>
      <c r="H8609" s="11"/>
      <c r="I8609" s="11"/>
      <c r="J8609" s="11"/>
      <c r="K8609" s="11"/>
      <c r="L8609" s="8"/>
    </row>
    <row r="8610" spans="2:12">
      <c r="B8610" s="4"/>
      <c r="H8610" s="11"/>
      <c r="I8610" s="11"/>
      <c r="J8610" s="11"/>
      <c r="K8610" s="11"/>
      <c r="L8610" s="8"/>
    </row>
    <row r="8611" spans="2:12">
      <c r="B8611" s="4"/>
      <c r="H8611" s="11"/>
      <c r="I8611" s="11"/>
      <c r="J8611" s="11"/>
      <c r="K8611" s="11"/>
      <c r="L8611" s="8"/>
    </row>
    <row r="8612" spans="2:12">
      <c r="B8612" s="4"/>
      <c r="H8612" s="11"/>
      <c r="I8612" s="11"/>
      <c r="J8612" s="11"/>
      <c r="K8612" s="11"/>
      <c r="L8612" s="8"/>
    </row>
    <row r="8613" spans="2:12">
      <c r="B8613" s="4"/>
      <c r="H8613" s="11"/>
      <c r="I8613" s="11"/>
      <c r="J8613" s="11"/>
      <c r="K8613" s="11"/>
      <c r="L8613" s="8"/>
    </row>
    <row r="8614" spans="2:12">
      <c r="B8614" s="4"/>
      <c r="H8614" s="11"/>
      <c r="I8614" s="11"/>
      <c r="J8614" s="11"/>
      <c r="K8614" s="11"/>
      <c r="L8614" s="8"/>
    </row>
    <row r="8615" spans="2:12">
      <c r="B8615" s="4"/>
      <c r="H8615" s="11"/>
      <c r="I8615" s="11"/>
      <c r="J8615" s="11"/>
      <c r="K8615" s="11"/>
      <c r="L8615" s="8"/>
    </row>
    <row r="8616" spans="2:12">
      <c r="B8616" s="4"/>
      <c r="H8616" s="11"/>
      <c r="I8616" s="11"/>
      <c r="J8616" s="11"/>
      <c r="K8616" s="11"/>
      <c r="L8616" s="8"/>
    </row>
    <row r="8617" spans="2:12">
      <c r="B8617" s="4"/>
      <c r="H8617" s="11"/>
      <c r="I8617" s="11"/>
      <c r="J8617" s="11"/>
      <c r="K8617" s="11"/>
      <c r="L8617" s="8"/>
    </row>
    <row r="8618" spans="2:12">
      <c r="B8618" s="4"/>
      <c r="H8618" s="11"/>
      <c r="I8618" s="11"/>
      <c r="J8618" s="11"/>
      <c r="K8618" s="11"/>
      <c r="L8618" s="8"/>
    </row>
    <row r="8619" spans="2:12">
      <c r="B8619" s="4"/>
      <c r="H8619" s="11"/>
      <c r="I8619" s="11"/>
      <c r="J8619" s="11"/>
      <c r="K8619" s="11"/>
      <c r="L8619" s="8"/>
    </row>
    <row r="8620" spans="2:12">
      <c r="B8620" s="4"/>
      <c r="H8620" s="11"/>
      <c r="I8620" s="11"/>
      <c r="J8620" s="11"/>
      <c r="K8620" s="11"/>
      <c r="L8620" s="8"/>
    </row>
    <row r="8621" spans="2:12">
      <c r="B8621" s="4"/>
      <c r="H8621" s="11"/>
      <c r="I8621" s="11"/>
      <c r="J8621" s="11"/>
      <c r="K8621" s="11"/>
      <c r="L8621" s="8"/>
    </row>
    <row r="8622" spans="2:12">
      <c r="B8622" s="4"/>
      <c r="H8622" s="11"/>
      <c r="I8622" s="11"/>
      <c r="J8622" s="11"/>
      <c r="K8622" s="11"/>
      <c r="L8622" s="8"/>
    </row>
    <row r="8623" spans="2:12">
      <c r="B8623" s="4"/>
      <c r="H8623" s="11"/>
      <c r="I8623" s="11"/>
      <c r="J8623" s="11"/>
      <c r="K8623" s="11"/>
      <c r="L8623" s="8"/>
    </row>
    <row r="8624" spans="2:12">
      <c r="B8624" s="4"/>
      <c r="H8624" s="11"/>
      <c r="I8624" s="11"/>
      <c r="J8624" s="11"/>
      <c r="K8624" s="11"/>
      <c r="L8624" s="8"/>
    </row>
    <row r="8625" spans="2:12">
      <c r="B8625" s="4"/>
      <c r="H8625" s="11"/>
      <c r="I8625" s="11"/>
      <c r="J8625" s="11"/>
      <c r="K8625" s="11"/>
      <c r="L8625" s="8"/>
    </row>
    <row r="8626" spans="2:12">
      <c r="B8626" s="4"/>
      <c r="H8626" s="11"/>
      <c r="I8626" s="11"/>
      <c r="J8626" s="11"/>
      <c r="K8626" s="11"/>
      <c r="L8626" s="8"/>
    </row>
    <row r="8627" spans="2:12">
      <c r="B8627" s="4"/>
      <c r="H8627" s="11"/>
      <c r="I8627" s="11"/>
      <c r="J8627" s="11"/>
      <c r="K8627" s="11"/>
      <c r="L8627" s="8"/>
    </row>
    <row r="8628" spans="2:12">
      <c r="B8628" s="4"/>
      <c r="H8628" s="11"/>
      <c r="I8628" s="11"/>
      <c r="J8628" s="11"/>
      <c r="K8628" s="11"/>
      <c r="L8628" s="8"/>
    </row>
    <row r="8629" spans="2:12">
      <c r="B8629" s="4"/>
      <c r="H8629" s="11"/>
      <c r="I8629" s="11"/>
      <c r="J8629" s="11"/>
      <c r="K8629" s="11"/>
      <c r="L8629" s="8"/>
    </row>
    <row r="8630" spans="2:12">
      <c r="B8630" s="4"/>
      <c r="H8630" s="11"/>
      <c r="I8630" s="11"/>
      <c r="J8630" s="11"/>
      <c r="K8630" s="11"/>
      <c r="L8630" s="8"/>
    </row>
    <row r="8631" spans="2:12">
      <c r="B8631" s="4"/>
      <c r="H8631" s="11"/>
      <c r="I8631" s="11"/>
      <c r="J8631" s="11"/>
      <c r="K8631" s="11"/>
      <c r="L8631" s="8"/>
    </row>
    <row r="8632" spans="2:12">
      <c r="B8632" s="4"/>
      <c r="H8632" s="11"/>
      <c r="I8632" s="11"/>
      <c r="J8632" s="11"/>
      <c r="K8632" s="11"/>
      <c r="L8632" s="8"/>
    </row>
    <row r="8633" spans="2:12">
      <c r="B8633" s="4"/>
      <c r="H8633" s="11"/>
      <c r="I8633" s="11"/>
      <c r="J8633" s="11"/>
      <c r="K8633" s="11"/>
      <c r="L8633" s="8"/>
    </row>
    <row r="8634" spans="2:12">
      <c r="B8634" s="4"/>
      <c r="H8634" s="11"/>
      <c r="I8634" s="11"/>
      <c r="J8634" s="11"/>
      <c r="K8634" s="11"/>
      <c r="L8634" s="8"/>
    </row>
    <row r="8635" spans="2:12">
      <c r="B8635" s="4"/>
      <c r="H8635" s="11"/>
      <c r="I8635" s="11"/>
      <c r="J8635" s="11"/>
      <c r="K8635" s="11"/>
      <c r="L8635" s="8"/>
    </row>
    <row r="8636" spans="2:12">
      <c r="B8636" s="4"/>
      <c r="H8636" s="11"/>
      <c r="I8636" s="11"/>
      <c r="J8636" s="11"/>
      <c r="K8636" s="11"/>
      <c r="L8636" s="8"/>
    </row>
    <row r="8637" spans="2:12">
      <c r="B8637" s="4"/>
      <c r="H8637" s="11"/>
      <c r="I8637" s="11"/>
      <c r="J8637" s="11"/>
      <c r="K8637" s="11"/>
      <c r="L8637" s="8"/>
    </row>
    <row r="8638" spans="2:12">
      <c r="B8638" s="4"/>
      <c r="H8638" s="11"/>
      <c r="I8638" s="11"/>
      <c r="J8638" s="11"/>
      <c r="K8638" s="11"/>
      <c r="L8638" s="8"/>
    </row>
    <row r="8639" spans="2:12">
      <c r="B8639" s="4"/>
      <c r="H8639" s="11"/>
      <c r="I8639" s="11"/>
      <c r="J8639" s="11"/>
      <c r="K8639" s="11"/>
      <c r="L8639" s="8"/>
    </row>
    <row r="8640" spans="2:12">
      <c r="B8640" s="4"/>
      <c r="H8640" s="11"/>
      <c r="I8640" s="11"/>
      <c r="J8640" s="11"/>
      <c r="K8640" s="11"/>
      <c r="L8640" s="8"/>
    </row>
    <row r="8641" spans="2:12">
      <c r="B8641" s="4"/>
      <c r="H8641" s="11"/>
      <c r="I8641" s="11"/>
      <c r="J8641" s="11"/>
      <c r="K8641" s="11"/>
      <c r="L8641" s="8"/>
    </row>
    <row r="8642" spans="2:12">
      <c r="B8642" s="4"/>
      <c r="H8642" s="11"/>
      <c r="I8642" s="11"/>
      <c r="J8642" s="11"/>
      <c r="K8642" s="11"/>
      <c r="L8642" s="8"/>
    </row>
    <row r="8643" spans="2:12">
      <c r="B8643" s="4"/>
      <c r="H8643" s="11"/>
      <c r="I8643" s="11"/>
      <c r="J8643" s="11"/>
      <c r="K8643" s="11"/>
      <c r="L8643" s="8"/>
    </row>
    <row r="8644" spans="2:12">
      <c r="B8644" s="4"/>
      <c r="H8644" s="11"/>
      <c r="I8644" s="11"/>
      <c r="J8644" s="11"/>
      <c r="K8644" s="11"/>
      <c r="L8644" s="8"/>
    </row>
    <row r="8645" spans="2:12">
      <c r="B8645" s="4"/>
      <c r="H8645" s="11"/>
      <c r="I8645" s="11"/>
      <c r="J8645" s="11"/>
      <c r="K8645" s="11"/>
      <c r="L8645" s="8"/>
    </row>
    <row r="8646" spans="2:12">
      <c r="B8646" s="4"/>
      <c r="H8646" s="11"/>
      <c r="I8646" s="11"/>
      <c r="J8646" s="11"/>
      <c r="K8646" s="11"/>
      <c r="L8646" s="8"/>
    </row>
    <row r="8647" spans="2:12">
      <c r="B8647" s="4"/>
      <c r="H8647" s="11"/>
      <c r="I8647" s="11"/>
      <c r="J8647" s="11"/>
      <c r="K8647" s="11"/>
      <c r="L8647" s="8"/>
    </row>
    <row r="8648" spans="2:12">
      <c r="B8648" s="4"/>
      <c r="H8648" s="11"/>
      <c r="I8648" s="11"/>
      <c r="J8648" s="11"/>
      <c r="K8648" s="11"/>
      <c r="L8648" s="8"/>
    </row>
    <row r="8649" spans="2:12">
      <c r="B8649" s="4"/>
      <c r="H8649" s="11"/>
      <c r="I8649" s="11"/>
      <c r="J8649" s="11"/>
      <c r="K8649" s="11"/>
      <c r="L8649" s="8"/>
    </row>
    <row r="8650" spans="2:12">
      <c r="B8650" s="4"/>
      <c r="H8650" s="11"/>
      <c r="I8650" s="11"/>
      <c r="J8650" s="11"/>
      <c r="K8650" s="11"/>
      <c r="L8650" s="8"/>
    </row>
    <row r="8651" spans="2:12">
      <c r="B8651" s="4"/>
      <c r="H8651" s="11"/>
      <c r="I8651" s="11"/>
      <c r="J8651" s="11"/>
      <c r="K8651" s="11"/>
      <c r="L8651" s="8"/>
    </row>
    <row r="8652" spans="2:12">
      <c r="B8652" s="4"/>
      <c r="H8652" s="11"/>
      <c r="I8652" s="11"/>
      <c r="J8652" s="11"/>
      <c r="K8652" s="11"/>
      <c r="L8652" s="8"/>
    </row>
    <row r="8653" spans="2:12">
      <c r="B8653" s="4"/>
      <c r="H8653" s="11"/>
      <c r="I8653" s="11"/>
      <c r="J8653" s="11"/>
      <c r="K8653" s="11"/>
      <c r="L8653" s="8"/>
    </row>
    <row r="8654" spans="2:12">
      <c r="B8654" s="4"/>
      <c r="H8654" s="11"/>
      <c r="I8654" s="11"/>
      <c r="J8654" s="11"/>
      <c r="K8654" s="11"/>
      <c r="L8654" s="8"/>
    </row>
    <row r="8655" spans="2:12">
      <c r="B8655" s="4"/>
      <c r="H8655" s="11"/>
      <c r="I8655" s="11"/>
      <c r="J8655" s="11"/>
      <c r="K8655" s="11"/>
      <c r="L8655" s="8"/>
    </row>
    <row r="8656" spans="2:12">
      <c r="B8656" s="4"/>
      <c r="H8656" s="11"/>
      <c r="I8656" s="11"/>
      <c r="J8656" s="11"/>
      <c r="K8656" s="11"/>
      <c r="L8656" s="8"/>
    </row>
    <row r="8657" spans="2:12">
      <c r="B8657" s="4"/>
      <c r="H8657" s="11"/>
      <c r="I8657" s="11"/>
      <c r="J8657" s="11"/>
      <c r="K8657" s="11"/>
      <c r="L8657" s="8"/>
    </row>
    <row r="8658" spans="2:12">
      <c r="B8658" s="4"/>
      <c r="H8658" s="11"/>
      <c r="I8658" s="11"/>
      <c r="J8658" s="11"/>
      <c r="K8658" s="11"/>
      <c r="L8658" s="8"/>
    </row>
    <row r="8659" spans="2:12">
      <c r="B8659" s="4"/>
      <c r="H8659" s="11"/>
      <c r="I8659" s="11"/>
      <c r="J8659" s="11"/>
      <c r="K8659" s="11"/>
      <c r="L8659" s="8"/>
    </row>
    <row r="8660" spans="2:12">
      <c r="B8660" s="4"/>
      <c r="H8660" s="11"/>
      <c r="I8660" s="11"/>
      <c r="J8660" s="11"/>
      <c r="K8660" s="11"/>
      <c r="L8660" s="8"/>
    </row>
    <row r="8661" spans="2:12">
      <c r="B8661" s="4"/>
      <c r="H8661" s="11"/>
      <c r="I8661" s="11"/>
      <c r="J8661" s="11"/>
      <c r="K8661" s="11"/>
      <c r="L8661" s="8"/>
    </row>
    <row r="8662" spans="2:12">
      <c r="B8662" s="4"/>
      <c r="H8662" s="11"/>
      <c r="I8662" s="11"/>
      <c r="J8662" s="11"/>
      <c r="K8662" s="11"/>
      <c r="L8662" s="8"/>
    </row>
    <row r="8663" spans="2:12">
      <c r="B8663" s="4"/>
      <c r="H8663" s="11"/>
      <c r="I8663" s="11"/>
      <c r="J8663" s="11"/>
      <c r="K8663" s="11"/>
      <c r="L8663" s="8"/>
    </row>
    <row r="8664" spans="2:12">
      <c r="B8664" s="4"/>
      <c r="H8664" s="11"/>
      <c r="I8664" s="11"/>
      <c r="J8664" s="11"/>
      <c r="K8664" s="11"/>
      <c r="L8664" s="8"/>
    </row>
    <row r="8665" spans="2:12">
      <c r="B8665" s="4"/>
      <c r="H8665" s="11"/>
      <c r="I8665" s="11"/>
      <c r="J8665" s="11"/>
      <c r="K8665" s="11"/>
      <c r="L8665" s="8"/>
    </row>
    <row r="8666" spans="2:12">
      <c r="B8666" s="4"/>
      <c r="H8666" s="11"/>
      <c r="I8666" s="11"/>
      <c r="J8666" s="11"/>
      <c r="K8666" s="11"/>
      <c r="L8666" s="8"/>
    </row>
    <row r="8667" spans="2:12">
      <c r="B8667" s="4"/>
      <c r="H8667" s="11"/>
      <c r="I8667" s="11"/>
      <c r="J8667" s="11"/>
      <c r="K8667" s="11"/>
      <c r="L8667" s="8"/>
    </row>
    <row r="8668" spans="2:12">
      <c r="B8668" s="4"/>
      <c r="H8668" s="11"/>
      <c r="I8668" s="11"/>
      <c r="J8668" s="11"/>
      <c r="K8668" s="11"/>
      <c r="L8668" s="8"/>
    </row>
    <row r="8669" spans="2:12">
      <c r="B8669" s="4"/>
      <c r="H8669" s="11"/>
      <c r="I8669" s="11"/>
      <c r="J8669" s="11"/>
      <c r="K8669" s="11"/>
      <c r="L8669" s="8"/>
    </row>
    <row r="8670" spans="2:12">
      <c r="B8670" s="4"/>
      <c r="H8670" s="11"/>
      <c r="I8670" s="11"/>
      <c r="J8670" s="11"/>
      <c r="K8670" s="11"/>
      <c r="L8670" s="8"/>
    </row>
    <row r="8671" spans="2:12">
      <c r="B8671" s="4"/>
      <c r="H8671" s="11"/>
      <c r="I8671" s="11"/>
      <c r="J8671" s="11"/>
      <c r="K8671" s="11"/>
      <c r="L8671" s="8"/>
    </row>
    <row r="8672" spans="2:12">
      <c r="B8672" s="4"/>
      <c r="H8672" s="11"/>
      <c r="I8672" s="11"/>
      <c r="J8672" s="11"/>
      <c r="K8672" s="11"/>
      <c r="L8672" s="8"/>
    </row>
    <row r="8673" spans="2:12">
      <c r="B8673" s="4"/>
      <c r="H8673" s="11"/>
      <c r="I8673" s="11"/>
      <c r="J8673" s="11"/>
      <c r="K8673" s="11"/>
      <c r="L8673" s="8"/>
    </row>
    <row r="8674" spans="2:12">
      <c r="B8674" s="4"/>
      <c r="H8674" s="11"/>
      <c r="I8674" s="11"/>
      <c r="J8674" s="11"/>
      <c r="K8674" s="11"/>
      <c r="L8674" s="8"/>
    </row>
    <row r="8675" spans="2:12">
      <c r="B8675" s="4"/>
      <c r="H8675" s="11"/>
      <c r="I8675" s="11"/>
      <c r="J8675" s="11"/>
      <c r="K8675" s="11"/>
      <c r="L8675" s="8"/>
    </row>
    <row r="8676" spans="2:12">
      <c r="B8676" s="4"/>
      <c r="H8676" s="11"/>
      <c r="I8676" s="11"/>
      <c r="J8676" s="11"/>
      <c r="K8676" s="11"/>
      <c r="L8676" s="8"/>
    </row>
    <row r="8677" spans="2:12">
      <c r="B8677" s="4"/>
      <c r="H8677" s="11"/>
      <c r="I8677" s="11"/>
      <c r="J8677" s="11"/>
      <c r="K8677" s="11"/>
      <c r="L8677" s="8"/>
    </row>
    <row r="8678" spans="2:12">
      <c r="B8678" s="4"/>
      <c r="H8678" s="11"/>
      <c r="I8678" s="11"/>
      <c r="J8678" s="11"/>
      <c r="K8678" s="11"/>
      <c r="L8678" s="8"/>
    </row>
    <row r="8679" spans="2:12">
      <c r="B8679" s="4"/>
      <c r="H8679" s="11"/>
      <c r="I8679" s="11"/>
      <c r="J8679" s="11"/>
      <c r="K8679" s="11"/>
      <c r="L8679" s="8"/>
    </row>
    <row r="8680" spans="2:12">
      <c r="B8680" s="4"/>
      <c r="H8680" s="11"/>
      <c r="I8680" s="11"/>
      <c r="J8680" s="11"/>
      <c r="K8680" s="11"/>
      <c r="L8680" s="8"/>
    </row>
    <row r="8681" spans="2:12">
      <c r="B8681" s="4"/>
      <c r="H8681" s="11"/>
      <c r="I8681" s="11"/>
      <c r="J8681" s="11"/>
      <c r="K8681" s="11"/>
      <c r="L8681" s="8"/>
    </row>
    <row r="8682" spans="2:12">
      <c r="B8682" s="4"/>
      <c r="H8682" s="11"/>
      <c r="I8682" s="11"/>
      <c r="J8682" s="11"/>
      <c r="K8682" s="11"/>
      <c r="L8682" s="8"/>
    </row>
    <row r="8683" spans="2:12">
      <c r="B8683" s="4"/>
      <c r="H8683" s="11"/>
      <c r="I8683" s="11"/>
      <c r="J8683" s="11"/>
      <c r="K8683" s="11"/>
      <c r="L8683" s="8"/>
    </row>
    <row r="8684" spans="2:12">
      <c r="B8684" s="4"/>
      <c r="H8684" s="11"/>
      <c r="I8684" s="11"/>
      <c r="J8684" s="11"/>
      <c r="K8684" s="11"/>
      <c r="L8684" s="8"/>
    </row>
    <row r="8685" spans="2:12">
      <c r="B8685" s="4"/>
      <c r="H8685" s="11"/>
      <c r="I8685" s="11"/>
      <c r="J8685" s="11"/>
      <c r="K8685" s="11"/>
      <c r="L8685" s="8"/>
    </row>
    <row r="8686" spans="2:12">
      <c r="B8686" s="4"/>
      <c r="H8686" s="11"/>
      <c r="I8686" s="11"/>
      <c r="J8686" s="11"/>
      <c r="K8686" s="11"/>
      <c r="L8686" s="8"/>
    </row>
    <row r="8687" spans="2:12">
      <c r="B8687" s="4"/>
      <c r="H8687" s="11"/>
      <c r="I8687" s="11"/>
      <c r="J8687" s="11"/>
      <c r="K8687" s="11"/>
      <c r="L8687" s="8"/>
    </row>
    <row r="8688" spans="2:12">
      <c r="B8688" s="4"/>
      <c r="H8688" s="11"/>
      <c r="I8688" s="11"/>
      <c r="J8688" s="11"/>
      <c r="K8688" s="11"/>
      <c r="L8688" s="8"/>
    </row>
    <row r="8689" spans="2:12">
      <c r="B8689" s="4"/>
      <c r="H8689" s="11"/>
      <c r="I8689" s="11"/>
      <c r="J8689" s="11"/>
      <c r="K8689" s="11"/>
      <c r="L8689" s="8"/>
    </row>
    <row r="8690" spans="2:12">
      <c r="B8690" s="4"/>
      <c r="H8690" s="11"/>
      <c r="I8690" s="11"/>
      <c r="J8690" s="11"/>
      <c r="K8690" s="11"/>
      <c r="L8690" s="8"/>
    </row>
    <row r="8691" spans="2:12">
      <c r="B8691" s="4"/>
      <c r="H8691" s="11"/>
      <c r="I8691" s="11"/>
      <c r="J8691" s="11"/>
      <c r="K8691" s="11"/>
      <c r="L8691" s="8"/>
    </row>
    <row r="8692" spans="2:12">
      <c r="B8692" s="4"/>
      <c r="H8692" s="11"/>
      <c r="I8692" s="11"/>
      <c r="J8692" s="11"/>
      <c r="K8692" s="11"/>
      <c r="L8692" s="8"/>
    </row>
    <row r="8693" spans="2:12">
      <c r="B8693" s="4"/>
      <c r="H8693" s="11"/>
      <c r="I8693" s="11"/>
      <c r="J8693" s="11"/>
      <c r="K8693" s="11"/>
      <c r="L8693" s="8"/>
    </row>
    <row r="8694" spans="2:12">
      <c r="B8694" s="4"/>
      <c r="H8694" s="11"/>
      <c r="I8694" s="11"/>
      <c r="J8694" s="11"/>
      <c r="K8694" s="11"/>
      <c r="L8694" s="8"/>
    </row>
    <row r="8695" spans="2:12">
      <c r="B8695" s="4"/>
      <c r="H8695" s="11"/>
      <c r="I8695" s="11"/>
      <c r="J8695" s="11"/>
      <c r="K8695" s="11"/>
      <c r="L8695" s="8"/>
    </row>
    <row r="8696" spans="2:12">
      <c r="B8696" s="4"/>
      <c r="H8696" s="11"/>
      <c r="I8696" s="11"/>
      <c r="J8696" s="11"/>
      <c r="K8696" s="11"/>
      <c r="L8696" s="8"/>
    </row>
    <row r="8697" spans="2:12">
      <c r="B8697" s="4"/>
      <c r="H8697" s="11"/>
      <c r="I8697" s="11"/>
      <c r="J8697" s="11"/>
      <c r="K8697" s="11"/>
      <c r="L8697" s="8"/>
    </row>
    <row r="8698" spans="2:12">
      <c r="B8698" s="4"/>
      <c r="H8698" s="11"/>
      <c r="I8698" s="11"/>
      <c r="J8698" s="11"/>
      <c r="K8698" s="11"/>
      <c r="L8698" s="8"/>
    </row>
    <row r="8699" spans="2:12">
      <c r="B8699" s="4"/>
      <c r="H8699" s="11"/>
      <c r="I8699" s="11"/>
      <c r="J8699" s="11"/>
      <c r="K8699" s="11"/>
      <c r="L8699" s="8"/>
    </row>
    <row r="8700" spans="2:12">
      <c r="B8700" s="4"/>
      <c r="H8700" s="11"/>
      <c r="I8700" s="11"/>
      <c r="J8700" s="11"/>
      <c r="K8700" s="11"/>
      <c r="L8700" s="8"/>
    </row>
    <row r="8701" spans="2:12">
      <c r="B8701" s="4"/>
      <c r="H8701" s="11"/>
      <c r="I8701" s="11"/>
      <c r="J8701" s="11"/>
      <c r="K8701" s="11"/>
      <c r="L8701" s="8"/>
    </row>
    <row r="8702" spans="2:12">
      <c r="B8702" s="4"/>
      <c r="H8702" s="11"/>
      <c r="I8702" s="11"/>
      <c r="J8702" s="11"/>
      <c r="K8702" s="11"/>
      <c r="L8702" s="8"/>
    </row>
    <row r="8703" spans="2:12">
      <c r="B8703" s="4"/>
      <c r="H8703" s="11"/>
      <c r="I8703" s="11"/>
      <c r="J8703" s="11"/>
      <c r="K8703" s="11"/>
      <c r="L8703" s="8"/>
    </row>
    <row r="8704" spans="2:12">
      <c r="B8704" s="4"/>
      <c r="H8704" s="11"/>
      <c r="I8704" s="11"/>
      <c r="J8704" s="11"/>
      <c r="K8704" s="11"/>
      <c r="L8704" s="8"/>
    </row>
    <row r="8705" spans="2:12">
      <c r="B8705" s="4"/>
      <c r="H8705" s="11"/>
      <c r="I8705" s="11"/>
      <c r="J8705" s="11"/>
      <c r="K8705" s="11"/>
      <c r="L8705" s="8"/>
    </row>
    <row r="8706" spans="2:12">
      <c r="B8706" s="4"/>
      <c r="H8706" s="11"/>
      <c r="I8706" s="11"/>
      <c r="J8706" s="11"/>
      <c r="K8706" s="11"/>
      <c r="L8706" s="8"/>
    </row>
    <row r="8707" spans="2:12">
      <c r="B8707" s="4"/>
      <c r="H8707" s="11"/>
      <c r="I8707" s="11"/>
      <c r="J8707" s="11"/>
      <c r="K8707" s="11"/>
      <c r="L8707" s="8"/>
    </row>
    <row r="8708" spans="2:12">
      <c r="B8708" s="4"/>
      <c r="H8708" s="11"/>
      <c r="I8708" s="11"/>
      <c r="J8708" s="11"/>
      <c r="K8708" s="11"/>
      <c r="L8708" s="8"/>
    </row>
    <row r="8709" spans="2:12">
      <c r="B8709" s="4"/>
      <c r="H8709" s="11"/>
      <c r="I8709" s="11"/>
      <c r="J8709" s="11"/>
      <c r="K8709" s="11"/>
      <c r="L8709" s="8"/>
    </row>
    <row r="8710" spans="2:12">
      <c r="B8710" s="4"/>
      <c r="H8710" s="11"/>
      <c r="I8710" s="11"/>
      <c r="J8710" s="11"/>
      <c r="K8710" s="11"/>
      <c r="L8710" s="8"/>
    </row>
    <row r="8711" spans="2:12">
      <c r="B8711" s="4"/>
      <c r="H8711" s="11"/>
      <c r="I8711" s="11"/>
      <c r="J8711" s="11"/>
      <c r="K8711" s="11"/>
      <c r="L8711" s="8"/>
    </row>
    <row r="8712" spans="2:12">
      <c r="B8712" s="4"/>
      <c r="H8712" s="11"/>
      <c r="I8712" s="11"/>
      <c r="J8712" s="11"/>
      <c r="K8712" s="11"/>
      <c r="L8712" s="8"/>
    </row>
    <row r="8713" spans="2:12">
      <c r="B8713" s="4"/>
      <c r="H8713" s="11"/>
      <c r="I8713" s="11"/>
      <c r="J8713" s="11"/>
      <c r="K8713" s="11"/>
      <c r="L8713" s="8"/>
    </row>
    <row r="8714" spans="2:12">
      <c r="B8714" s="4"/>
      <c r="H8714" s="11"/>
      <c r="I8714" s="11"/>
      <c r="J8714" s="11"/>
      <c r="K8714" s="11"/>
      <c r="L8714" s="8"/>
    </row>
    <row r="8715" spans="2:12">
      <c r="B8715" s="4"/>
      <c r="H8715" s="11"/>
      <c r="I8715" s="11"/>
      <c r="J8715" s="11"/>
      <c r="K8715" s="11"/>
      <c r="L8715" s="8"/>
    </row>
    <row r="8716" spans="2:12">
      <c r="B8716" s="4"/>
      <c r="H8716" s="11"/>
      <c r="I8716" s="11"/>
      <c r="J8716" s="11"/>
      <c r="K8716" s="11"/>
      <c r="L8716" s="8"/>
    </row>
    <row r="8717" spans="2:12">
      <c r="B8717" s="4"/>
      <c r="H8717" s="11"/>
      <c r="I8717" s="11"/>
      <c r="J8717" s="11"/>
      <c r="K8717" s="11"/>
      <c r="L8717" s="8"/>
    </row>
    <row r="8718" spans="2:12">
      <c r="B8718" s="4"/>
      <c r="H8718" s="11"/>
      <c r="I8718" s="11"/>
      <c r="J8718" s="11"/>
      <c r="K8718" s="11"/>
      <c r="L8718" s="8"/>
    </row>
    <row r="8719" spans="2:12">
      <c r="B8719" s="4"/>
      <c r="H8719" s="11"/>
      <c r="I8719" s="11"/>
      <c r="J8719" s="11"/>
      <c r="K8719" s="11"/>
      <c r="L8719" s="8"/>
    </row>
    <row r="8720" spans="2:12">
      <c r="B8720" s="4"/>
      <c r="H8720" s="11"/>
      <c r="I8720" s="11"/>
      <c r="J8720" s="11"/>
      <c r="K8720" s="11"/>
      <c r="L8720" s="8"/>
    </row>
    <row r="8721" spans="2:12">
      <c r="B8721" s="4"/>
      <c r="H8721" s="11"/>
      <c r="I8721" s="11"/>
      <c r="J8721" s="11"/>
      <c r="K8721" s="11"/>
      <c r="L8721" s="8"/>
    </row>
    <row r="8722" spans="2:12">
      <c r="B8722" s="4"/>
      <c r="H8722" s="11"/>
      <c r="I8722" s="11"/>
      <c r="J8722" s="11"/>
      <c r="K8722" s="11"/>
      <c r="L8722" s="8"/>
    </row>
    <row r="8723" spans="2:12">
      <c r="B8723" s="4"/>
      <c r="H8723" s="11"/>
      <c r="I8723" s="11"/>
      <c r="J8723" s="11"/>
      <c r="K8723" s="11"/>
      <c r="L8723" s="8"/>
    </row>
    <row r="8724" spans="2:12">
      <c r="B8724" s="4"/>
      <c r="H8724" s="11"/>
      <c r="I8724" s="11"/>
      <c r="J8724" s="11"/>
      <c r="K8724" s="11"/>
      <c r="L8724" s="8"/>
    </row>
    <row r="8725" spans="2:12">
      <c r="B8725" s="4"/>
      <c r="H8725" s="11"/>
      <c r="I8725" s="11"/>
      <c r="J8725" s="11"/>
      <c r="K8725" s="11"/>
      <c r="L8725" s="8"/>
    </row>
    <row r="8726" spans="2:12">
      <c r="B8726" s="4"/>
      <c r="H8726" s="11"/>
      <c r="I8726" s="11"/>
      <c r="J8726" s="11"/>
      <c r="K8726" s="11"/>
      <c r="L8726" s="8"/>
    </row>
    <row r="8727" spans="2:12">
      <c r="B8727" s="4"/>
      <c r="H8727" s="11"/>
      <c r="I8727" s="11"/>
      <c r="J8727" s="11"/>
      <c r="K8727" s="11"/>
      <c r="L8727" s="8"/>
    </row>
    <row r="8728" spans="2:12">
      <c r="B8728" s="4"/>
      <c r="H8728" s="11"/>
      <c r="I8728" s="11"/>
      <c r="J8728" s="11"/>
      <c r="K8728" s="11"/>
      <c r="L8728" s="8"/>
    </row>
    <row r="8729" spans="2:12">
      <c r="B8729" s="4"/>
      <c r="H8729" s="11"/>
      <c r="I8729" s="11"/>
      <c r="J8729" s="11"/>
      <c r="K8729" s="11"/>
      <c r="L8729" s="8"/>
    </row>
    <row r="8730" spans="2:12">
      <c r="B8730" s="4"/>
      <c r="H8730" s="11"/>
      <c r="I8730" s="11"/>
      <c r="J8730" s="11"/>
      <c r="K8730" s="11"/>
      <c r="L8730" s="8"/>
    </row>
    <row r="8731" spans="2:12">
      <c r="B8731" s="4"/>
      <c r="H8731" s="11"/>
      <c r="I8731" s="11"/>
      <c r="J8731" s="11"/>
      <c r="K8731" s="11"/>
      <c r="L8731" s="8"/>
    </row>
    <row r="8732" spans="2:12">
      <c r="B8732" s="4"/>
      <c r="H8732" s="11"/>
      <c r="I8732" s="11"/>
      <c r="J8732" s="11"/>
      <c r="K8732" s="11"/>
      <c r="L8732" s="8"/>
    </row>
    <row r="8733" spans="2:12">
      <c r="B8733" s="4"/>
      <c r="H8733" s="11"/>
      <c r="I8733" s="11"/>
      <c r="J8733" s="11"/>
      <c r="K8733" s="11"/>
      <c r="L8733" s="8"/>
    </row>
    <row r="8734" spans="2:12">
      <c r="B8734" s="4"/>
      <c r="H8734" s="11"/>
      <c r="I8734" s="11"/>
      <c r="J8734" s="11"/>
      <c r="K8734" s="11"/>
      <c r="L8734" s="8"/>
    </row>
    <row r="8735" spans="2:12">
      <c r="B8735" s="4"/>
      <c r="H8735" s="11"/>
      <c r="I8735" s="11"/>
      <c r="J8735" s="11"/>
      <c r="K8735" s="11"/>
      <c r="L8735" s="8"/>
    </row>
    <row r="8736" spans="2:12">
      <c r="B8736" s="4"/>
      <c r="H8736" s="11"/>
      <c r="I8736" s="11"/>
      <c r="J8736" s="11"/>
      <c r="K8736" s="11"/>
      <c r="L8736" s="8"/>
    </row>
    <row r="8737" spans="2:12">
      <c r="B8737" s="4"/>
      <c r="H8737" s="11"/>
      <c r="I8737" s="11"/>
      <c r="J8737" s="11"/>
      <c r="K8737" s="11"/>
      <c r="L8737" s="8"/>
    </row>
    <row r="8738" spans="2:12">
      <c r="B8738" s="4"/>
      <c r="H8738" s="11"/>
      <c r="I8738" s="11"/>
      <c r="J8738" s="11"/>
      <c r="K8738" s="11"/>
      <c r="L8738" s="8"/>
    </row>
    <row r="8739" spans="2:12">
      <c r="B8739" s="4"/>
      <c r="H8739" s="11"/>
      <c r="I8739" s="11"/>
      <c r="J8739" s="11"/>
      <c r="K8739" s="11"/>
      <c r="L8739" s="8"/>
    </row>
    <row r="8740" spans="2:12">
      <c r="B8740" s="4"/>
      <c r="H8740" s="11"/>
      <c r="I8740" s="11"/>
      <c r="J8740" s="11"/>
      <c r="K8740" s="11"/>
      <c r="L8740" s="8"/>
    </row>
    <row r="8741" spans="2:12">
      <c r="B8741" s="4"/>
      <c r="H8741" s="11"/>
      <c r="I8741" s="11"/>
      <c r="J8741" s="11"/>
      <c r="K8741" s="11"/>
      <c r="L8741" s="8"/>
    </row>
    <row r="8742" spans="2:12">
      <c r="B8742" s="4"/>
      <c r="H8742" s="11"/>
      <c r="I8742" s="11"/>
      <c r="J8742" s="11"/>
      <c r="K8742" s="11"/>
      <c r="L8742" s="8"/>
    </row>
    <row r="8743" spans="2:12">
      <c r="B8743" s="4"/>
      <c r="H8743" s="11"/>
      <c r="I8743" s="11"/>
      <c r="J8743" s="11"/>
      <c r="K8743" s="11"/>
      <c r="L8743" s="8"/>
    </row>
    <row r="8744" spans="2:12">
      <c r="B8744" s="4"/>
      <c r="H8744" s="11"/>
      <c r="I8744" s="11"/>
      <c r="J8744" s="11"/>
      <c r="K8744" s="11"/>
      <c r="L8744" s="8"/>
    </row>
    <row r="8745" spans="2:12">
      <c r="B8745" s="4"/>
      <c r="H8745" s="11"/>
      <c r="I8745" s="11"/>
      <c r="J8745" s="11"/>
      <c r="K8745" s="11"/>
      <c r="L8745" s="8"/>
    </row>
    <row r="8746" spans="2:12">
      <c r="B8746" s="4"/>
      <c r="H8746" s="11"/>
      <c r="I8746" s="11"/>
      <c r="J8746" s="11"/>
      <c r="K8746" s="11"/>
      <c r="L8746" s="8"/>
    </row>
    <row r="8747" spans="2:12">
      <c r="B8747" s="4"/>
      <c r="H8747" s="11"/>
      <c r="I8747" s="11"/>
      <c r="J8747" s="11"/>
      <c r="K8747" s="11"/>
      <c r="L8747" s="8"/>
    </row>
    <row r="8748" spans="2:12">
      <c r="B8748" s="4"/>
      <c r="H8748" s="11"/>
      <c r="I8748" s="11"/>
      <c r="J8748" s="11"/>
      <c r="K8748" s="11"/>
      <c r="L8748" s="8"/>
    </row>
    <row r="8749" spans="2:12">
      <c r="B8749" s="4"/>
      <c r="H8749" s="11"/>
      <c r="I8749" s="11"/>
      <c r="J8749" s="11"/>
      <c r="K8749" s="11"/>
      <c r="L8749" s="8"/>
    </row>
    <row r="8750" spans="2:12">
      <c r="B8750" s="4"/>
      <c r="H8750" s="11"/>
      <c r="I8750" s="11"/>
      <c r="J8750" s="11"/>
      <c r="K8750" s="11"/>
      <c r="L8750" s="8"/>
    </row>
    <row r="8751" spans="2:12">
      <c r="B8751" s="4"/>
      <c r="H8751" s="11"/>
      <c r="I8751" s="11"/>
      <c r="J8751" s="11"/>
      <c r="K8751" s="11"/>
      <c r="L8751" s="8"/>
    </row>
    <row r="8752" spans="2:12">
      <c r="B8752" s="4"/>
      <c r="H8752" s="11"/>
      <c r="I8752" s="11"/>
      <c r="J8752" s="11"/>
      <c r="K8752" s="11"/>
      <c r="L8752" s="8"/>
    </row>
    <row r="8753" spans="2:12">
      <c r="B8753" s="4"/>
      <c r="H8753" s="11"/>
      <c r="I8753" s="11"/>
      <c r="J8753" s="11"/>
      <c r="K8753" s="11"/>
      <c r="L8753" s="8"/>
    </row>
    <row r="8754" spans="2:12">
      <c r="B8754" s="4"/>
      <c r="H8754" s="11"/>
      <c r="I8754" s="11"/>
      <c r="J8754" s="11"/>
      <c r="K8754" s="11"/>
      <c r="L8754" s="8"/>
    </row>
    <row r="8755" spans="2:12">
      <c r="B8755" s="4"/>
      <c r="H8755" s="11"/>
      <c r="I8755" s="11"/>
      <c r="J8755" s="11"/>
      <c r="K8755" s="11"/>
      <c r="L8755" s="8"/>
    </row>
    <row r="8756" spans="2:12">
      <c r="B8756" s="4"/>
      <c r="H8756" s="11"/>
      <c r="I8756" s="11"/>
      <c r="J8756" s="11"/>
      <c r="K8756" s="11"/>
      <c r="L8756" s="8"/>
    </row>
    <row r="8757" spans="2:12">
      <c r="B8757" s="4"/>
      <c r="H8757" s="11"/>
      <c r="I8757" s="11"/>
      <c r="J8757" s="11"/>
      <c r="K8757" s="11"/>
      <c r="L8757" s="8"/>
    </row>
    <row r="8758" spans="2:12">
      <c r="B8758" s="4"/>
      <c r="H8758" s="11"/>
      <c r="I8758" s="11"/>
      <c r="J8758" s="11"/>
      <c r="K8758" s="11"/>
      <c r="L8758" s="8"/>
    </row>
    <row r="8759" spans="2:12">
      <c r="B8759" s="4"/>
      <c r="H8759" s="11"/>
      <c r="I8759" s="11"/>
      <c r="J8759" s="11"/>
      <c r="K8759" s="11"/>
      <c r="L8759" s="8"/>
    </row>
    <row r="8760" spans="2:12">
      <c r="B8760" s="4"/>
      <c r="H8760" s="11"/>
      <c r="I8760" s="11"/>
      <c r="J8760" s="11"/>
      <c r="K8760" s="11"/>
      <c r="L8760" s="8"/>
    </row>
    <row r="8761" spans="2:12">
      <c r="B8761" s="4"/>
      <c r="H8761" s="11"/>
      <c r="I8761" s="11"/>
      <c r="J8761" s="11"/>
      <c r="K8761" s="11"/>
      <c r="L8761" s="8"/>
    </row>
    <row r="8762" spans="2:12">
      <c r="B8762" s="4"/>
      <c r="H8762" s="11"/>
      <c r="I8762" s="11"/>
      <c r="J8762" s="11"/>
      <c r="K8762" s="11"/>
      <c r="L8762" s="8"/>
    </row>
    <row r="8763" spans="2:12">
      <c r="B8763" s="4"/>
      <c r="H8763" s="11"/>
      <c r="I8763" s="11"/>
      <c r="J8763" s="11"/>
      <c r="K8763" s="11"/>
      <c r="L8763" s="8"/>
    </row>
    <row r="8764" spans="2:12">
      <c r="B8764" s="4"/>
      <c r="H8764" s="11"/>
      <c r="I8764" s="11"/>
      <c r="J8764" s="11"/>
      <c r="K8764" s="11"/>
      <c r="L8764" s="8"/>
    </row>
    <row r="8765" spans="2:12">
      <c r="B8765" s="4"/>
      <c r="H8765" s="11"/>
      <c r="I8765" s="11"/>
      <c r="J8765" s="11"/>
      <c r="K8765" s="11"/>
      <c r="L8765" s="8"/>
    </row>
    <row r="8766" spans="2:12">
      <c r="B8766" s="4"/>
      <c r="H8766" s="11"/>
      <c r="I8766" s="11"/>
      <c r="J8766" s="11"/>
      <c r="K8766" s="11"/>
      <c r="L8766" s="8"/>
    </row>
    <row r="8767" spans="2:12">
      <c r="B8767" s="4"/>
      <c r="H8767" s="11"/>
      <c r="I8767" s="11"/>
      <c r="J8767" s="11"/>
      <c r="K8767" s="11"/>
      <c r="L8767" s="8"/>
    </row>
    <row r="8768" spans="2:12">
      <c r="B8768" s="4"/>
      <c r="H8768" s="11"/>
      <c r="I8768" s="11"/>
      <c r="J8768" s="11"/>
      <c r="K8768" s="11"/>
      <c r="L8768" s="8"/>
    </row>
    <row r="8769" spans="2:12">
      <c r="B8769" s="4"/>
      <c r="H8769" s="11"/>
      <c r="I8769" s="11"/>
      <c r="J8769" s="11"/>
      <c r="K8769" s="11"/>
      <c r="L8769" s="8"/>
    </row>
    <row r="8770" spans="2:12">
      <c r="B8770" s="4"/>
      <c r="H8770" s="11"/>
      <c r="I8770" s="11"/>
      <c r="J8770" s="11"/>
      <c r="K8770" s="11"/>
      <c r="L8770" s="8"/>
    </row>
    <row r="8771" spans="2:12">
      <c r="B8771" s="4"/>
      <c r="H8771" s="11"/>
      <c r="I8771" s="11"/>
      <c r="J8771" s="11"/>
      <c r="K8771" s="11"/>
      <c r="L8771" s="8"/>
    </row>
    <row r="8772" spans="2:12">
      <c r="B8772" s="4"/>
      <c r="H8772" s="11"/>
      <c r="I8772" s="11"/>
      <c r="J8772" s="11"/>
      <c r="K8772" s="11"/>
      <c r="L8772" s="8"/>
    </row>
    <row r="8773" spans="2:12">
      <c r="B8773" s="4"/>
      <c r="H8773" s="11"/>
      <c r="I8773" s="11"/>
      <c r="J8773" s="11"/>
      <c r="K8773" s="11"/>
      <c r="L8773" s="8"/>
    </row>
    <row r="8774" spans="2:12">
      <c r="B8774" s="4"/>
      <c r="H8774" s="11"/>
      <c r="I8774" s="11"/>
      <c r="J8774" s="11"/>
      <c r="K8774" s="11"/>
      <c r="L8774" s="8"/>
    </row>
    <row r="8775" spans="2:12">
      <c r="B8775" s="4"/>
      <c r="H8775" s="11"/>
      <c r="I8775" s="11"/>
      <c r="J8775" s="11"/>
      <c r="K8775" s="11"/>
      <c r="L8775" s="8"/>
    </row>
    <row r="8776" spans="2:12">
      <c r="B8776" s="4"/>
      <c r="H8776" s="11"/>
      <c r="I8776" s="11"/>
      <c r="J8776" s="11"/>
      <c r="K8776" s="11"/>
      <c r="L8776" s="8"/>
    </row>
    <row r="8777" spans="2:12">
      <c r="B8777" s="4"/>
      <c r="H8777" s="11"/>
      <c r="I8777" s="11"/>
      <c r="J8777" s="11"/>
      <c r="K8777" s="11"/>
      <c r="L8777" s="8"/>
    </row>
    <row r="8778" spans="2:12">
      <c r="B8778" s="4"/>
      <c r="H8778" s="11"/>
      <c r="I8778" s="11"/>
      <c r="J8778" s="11"/>
      <c r="K8778" s="11"/>
      <c r="L8778" s="8"/>
    </row>
    <row r="8779" spans="2:12">
      <c r="B8779" s="4"/>
      <c r="H8779" s="11"/>
      <c r="I8779" s="11"/>
      <c r="J8779" s="11"/>
      <c r="K8779" s="11"/>
      <c r="L8779" s="8"/>
    </row>
    <row r="8780" spans="2:12">
      <c r="B8780" s="4"/>
      <c r="H8780" s="11"/>
      <c r="I8780" s="11"/>
      <c r="J8780" s="11"/>
      <c r="K8780" s="11"/>
      <c r="L8780" s="8"/>
    </row>
    <row r="8781" spans="2:12">
      <c r="B8781" s="4"/>
      <c r="H8781" s="11"/>
      <c r="I8781" s="11"/>
      <c r="J8781" s="11"/>
      <c r="K8781" s="11"/>
      <c r="L8781" s="8"/>
    </row>
    <row r="8782" spans="2:12">
      <c r="B8782" s="4"/>
      <c r="H8782" s="11"/>
      <c r="I8782" s="11"/>
      <c r="J8782" s="11"/>
      <c r="K8782" s="11"/>
      <c r="L8782" s="8"/>
    </row>
    <row r="8783" spans="2:12">
      <c r="B8783" s="4"/>
      <c r="H8783" s="11"/>
      <c r="I8783" s="11"/>
      <c r="J8783" s="11"/>
      <c r="K8783" s="11"/>
      <c r="L8783" s="8"/>
    </row>
    <row r="8784" spans="2:12">
      <c r="B8784" s="4"/>
      <c r="H8784" s="11"/>
      <c r="I8784" s="11"/>
      <c r="J8784" s="11"/>
      <c r="K8784" s="11"/>
      <c r="L8784" s="8"/>
    </row>
    <row r="8785" spans="2:12">
      <c r="B8785" s="4"/>
      <c r="H8785" s="11"/>
      <c r="I8785" s="11"/>
      <c r="J8785" s="11"/>
      <c r="K8785" s="11"/>
      <c r="L8785" s="8"/>
    </row>
    <row r="8786" spans="2:12">
      <c r="B8786" s="4"/>
      <c r="H8786" s="11"/>
      <c r="I8786" s="11"/>
      <c r="J8786" s="11"/>
      <c r="K8786" s="11"/>
      <c r="L8786" s="8"/>
    </row>
    <row r="8787" spans="2:12">
      <c r="B8787" s="4"/>
      <c r="H8787" s="11"/>
      <c r="I8787" s="11"/>
      <c r="J8787" s="11"/>
      <c r="K8787" s="11"/>
      <c r="L8787" s="8"/>
    </row>
    <row r="8788" spans="2:12">
      <c r="B8788" s="4"/>
      <c r="H8788" s="11"/>
      <c r="I8788" s="11"/>
      <c r="J8788" s="11"/>
      <c r="K8788" s="11"/>
      <c r="L8788" s="8"/>
    </row>
    <row r="8789" spans="2:12">
      <c r="B8789" s="4"/>
      <c r="H8789" s="11"/>
      <c r="I8789" s="11"/>
      <c r="J8789" s="11"/>
      <c r="K8789" s="11"/>
      <c r="L8789" s="8"/>
    </row>
    <row r="8790" spans="2:12">
      <c r="B8790" s="4"/>
      <c r="H8790" s="11"/>
      <c r="I8790" s="11"/>
      <c r="J8790" s="11"/>
      <c r="K8790" s="11"/>
      <c r="L8790" s="8"/>
    </row>
    <row r="8791" spans="2:12">
      <c r="B8791" s="4"/>
      <c r="H8791" s="11"/>
      <c r="I8791" s="11"/>
      <c r="J8791" s="11"/>
      <c r="K8791" s="11"/>
      <c r="L8791" s="8"/>
    </row>
    <row r="8792" spans="2:12">
      <c r="B8792" s="4"/>
      <c r="H8792" s="11"/>
      <c r="I8792" s="11"/>
      <c r="J8792" s="11"/>
      <c r="K8792" s="11"/>
      <c r="L8792" s="8"/>
    </row>
    <row r="8793" spans="2:12">
      <c r="B8793" s="4"/>
      <c r="H8793" s="11"/>
      <c r="I8793" s="11"/>
      <c r="J8793" s="11"/>
      <c r="K8793" s="11"/>
      <c r="L8793" s="8"/>
    </row>
    <row r="8794" spans="2:12">
      <c r="B8794" s="4"/>
      <c r="H8794" s="11"/>
      <c r="I8794" s="11"/>
      <c r="J8794" s="11"/>
      <c r="K8794" s="11"/>
      <c r="L8794" s="8"/>
    </row>
    <row r="8795" spans="2:12">
      <c r="B8795" s="4"/>
      <c r="H8795" s="11"/>
      <c r="I8795" s="11"/>
      <c r="J8795" s="11"/>
      <c r="K8795" s="11"/>
      <c r="L8795" s="8"/>
    </row>
    <row r="8796" spans="2:12">
      <c r="B8796" s="4"/>
      <c r="H8796" s="11"/>
      <c r="I8796" s="11"/>
      <c r="J8796" s="11"/>
      <c r="K8796" s="11"/>
      <c r="L8796" s="8"/>
    </row>
    <row r="8797" spans="2:12">
      <c r="B8797" s="4"/>
      <c r="H8797" s="11"/>
      <c r="I8797" s="11"/>
      <c r="J8797" s="11"/>
      <c r="K8797" s="11"/>
      <c r="L8797" s="8"/>
    </row>
    <row r="8798" spans="2:12">
      <c r="B8798" s="4"/>
      <c r="H8798" s="11"/>
      <c r="I8798" s="11"/>
      <c r="J8798" s="11"/>
      <c r="K8798" s="11"/>
      <c r="L8798" s="8"/>
    </row>
    <row r="8799" spans="2:12">
      <c r="B8799" s="4"/>
      <c r="H8799" s="11"/>
      <c r="I8799" s="11"/>
      <c r="J8799" s="11"/>
      <c r="K8799" s="11"/>
      <c r="L8799" s="8"/>
    </row>
    <row r="8800" spans="2:12">
      <c r="B8800" s="4"/>
      <c r="H8800" s="11"/>
      <c r="I8800" s="11"/>
      <c r="J8800" s="11"/>
      <c r="K8800" s="11"/>
      <c r="L8800" s="8"/>
    </row>
    <row r="8801" spans="2:12">
      <c r="B8801" s="4"/>
      <c r="H8801" s="11"/>
      <c r="I8801" s="11"/>
      <c r="J8801" s="11"/>
      <c r="K8801" s="11"/>
      <c r="L8801" s="8"/>
    </row>
    <row r="8802" spans="2:12">
      <c r="B8802" s="4"/>
      <c r="H8802" s="11"/>
      <c r="I8802" s="11"/>
      <c r="J8802" s="11"/>
      <c r="K8802" s="11"/>
      <c r="L8802" s="8"/>
    </row>
    <row r="8803" spans="2:12">
      <c r="B8803" s="4"/>
      <c r="H8803" s="11"/>
      <c r="I8803" s="11"/>
      <c r="J8803" s="11"/>
      <c r="K8803" s="11"/>
      <c r="L8803" s="8"/>
    </row>
    <row r="8804" spans="2:12">
      <c r="B8804" s="4"/>
      <c r="H8804" s="11"/>
      <c r="I8804" s="11"/>
      <c r="J8804" s="11"/>
      <c r="K8804" s="11"/>
      <c r="L8804" s="8"/>
    </row>
    <row r="8805" spans="2:12">
      <c r="B8805" s="4"/>
      <c r="H8805" s="11"/>
      <c r="I8805" s="11"/>
      <c r="J8805" s="11"/>
      <c r="K8805" s="11"/>
      <c r="L8805" s="8"/>
    </row>
    <row r="8806" spans="2:12">
      <c r="B8806" s="4"/>
      <c r="H8806" s="11"/>
      <c r="I8806" s="11"/>
      <c r="J8806" s="11"/>
      <c r="K8806" s="11"/>
      <c r="L8806" s="8"/>
    </row>
    <row r="8807" spans="2:12">
      <c r="B8807" s="4"/>
      <c r="H8807" s="11"/>
      <c r="I8807" s="11"/>
      <c r="J8807" s="11"/>
      <c r="K8807" s="11"/>
      <c r="L8807" s="8"/>
    </row>
    <row r="8808" spans="2:12">
      <c r="B8808" s="4"/>
      <c r="H8808" s="11"/>
      <c r="I8808" s="11"/>
      <c r="J8808" s="11"/>
      <c r="K8808" s="11"/>
      <c r="L8808" s="8"/>
    </row>
    <row r="8809" spans="2:12">
      <c r="B8809" s="4"/>
      <c r="H8809" s="11"/>
      <c r="I8809" s="11"/>
      <c r="J8809" s="11"/>
      <c r="K8809" s="11"/>
      <c r="L8809" s="8"/>
    </row>
    <row r="8810" spans="2:12">
      <c r="B8810" s="4"/>
      <c r="H8810" s="11"/>
      <c r="I8810" s="11"/>
      <c r="J8810" s="11"/>
      <c r="K8810" s="11"/>
      <c r="L8810" s="8"/>
    </row>
    <row r="8811" spans="2:12">
      <c r="B8811" s="4"/>
      <c r="H8811" s="11"/>
      <c r="I8811" s="11"/>
      <c r="J8811" s="11"/>
      <c r="K8811" s="11"/>
      <c r="L8811" s="8"/>
    </row>
    <row r="8812" spans="2:12">
      <c r="B8812" s="4"/>
      <c r="H8812" s="11"/>
      <c r="I8812" s="11"/>
      <c r="J8812" s="11"/>
      <c r="K8812" s="11"/>
      <c r="L8812" s="8"/>
    </row>
    <row r="8813" spans="2:12">
      <c r="B8813" s="4"/>
      <c r="H8813" s="11"/>
      <c r="I8813" s="11"/>
      <c r="J8813" s="11"/>
      <c r="K8813" s="11"/>
      <c r="L8813" s="8"/>
    </row>
    <row r="8814" spans="2:12">
      <c r="B8814" s="4"/>
      <c r="H8814" s="11"/>
      <c r="I8814" s="11"/>
      <c r="J8814" s="11"/>
      <c r="K8814" s="11"/>
      <c r="L8814" s="8"/>
    </row>
    <row r="8815" spans="2:12">
      <c r="B8815" s="4"/>
      <c r="H8815" s="11"/>
      <c r="I8815" s="11"/>
      <c r="J8815" s="11"/>
      <c r="K8815" s="11"/>
      <c r="L8815" s="8"/>
    </row>
    <row r="8816" spans="2:12">
      <c r="B8816" s="4"/>
      <c r="H8816" s="11"/>
      <c r="I8816" s="11"/>
      <c r="J8816" s="11"/>
      <c r="K8816" s="11"/>
      <c r="L8816" s="8"/>
    </row>
    <row r="8817" spans="2:12">
      <c r="B8817" s="4"/>
      <c r="H8817" s="11"/>
      <c r="I8817" s="11"/>
      <c r="J8817" s="11"/>
      <c r="K8817" s="11"/>
      <c r="L8817" s="8"/>
    </row>
    <row r="8818" spans="2:12">
      <c r="B8818" s="4"/>
      <c r="H8818" s="11"/>
      <c r="I8818" s="11"/>
      <c r="J8818" s="11"/>
      <c r="K8818" s="11"/>
      <c r="L8818" s="8"/>
    </row>
    <row r="8819" spans="2:12">
      <c r="B8819" s="4"/>
      <c r="H8819" s="11"/>
      <c r="I8819" s="11"/>
      <c r="J8819" s="11"/>
      <c r="K8819" s="11"/>
      <c r="L8819" s="8"/>
    </row>
    <row r="8820" spans="2:12">
      <c r="B8820" s="4"/>
      <c r="H8820" s="11"/>
      <c r="I8820" s="11"/>
      <c r="J8820" s="11"/>
      <c r="K8820" s="11"/>
      <c r="L8820" s="8"/>
    </row>
    <row r="8821" spans="2:12">
      <c r="B8821" s="4"/>
      <c r="H8821" s="11"/>
      <c r="I8821" s="11"/>
      <c r="J8821" s="11"/>
      <c r="K8821" s="11"/>
      <c r="L8821" s="8"/>
    </row>
    <row r="8822" spans="2:12">
      <c r="B8822" s="4"/>
      <c r="H8822" s="11"/>
      <c r="I8822" s="11"/>
      <c r="J8822" s="11"/>
      <c r="K8822" s="11"/>
      <c r="L8822" s="8"/>
    </row>
    <row r="8823" spans="2:12">
      <c r="B8823" s="4"/>
      <c r="H8823" s="11"/>
      <c r="I8823" s="11"/>
      <c r="J8823" s="11"/>
      <c r="K8823" s="11"/>
      <c r="L8823" s="8"/>
    </row>
    <row r="8824" spans="2:12">
      <c r="B8824" s="4"/>
      <c r="H8824" s="11"/>
      <c r="I8824" s="11"/>
      <c r="J8824" s="11"/>
      <c r="K8824" s="11"/>
      <c r="L8824" s="8"/>
    </row>
    <row r="8825" spans="2:12">
      <c r="B8825" s="4"/>
      <c r="H8825" s="11"/>
      <c r="I8825" s="11"/>
      <c r="J8825" s="11"/>
      <c r="K8825" s="11"/>
      <c r="L8825" s="8"/>
    </row>
    <row r="8826" spans="2:12">
      <c r="B8826" s="4"/>
      <c r="H8826" s="11"/>
      <c r="I8826" s="11"/>
      <c r="J8826" s="11"/>
      <c r="K8826" s="11"/>
      <c r="L8826" s="8"/>
    </row>
    <row r="8827" spans="2:12">
      <c r="B8827" s="4"/>
      <c r="H8827" s="11"/>
      <c r="I8827" s="11"/>
      <c r="J8827" s="11"/>
      <c r="K8827" s="11"/>
      <c r="L8827" s="8"/>
    </row>
    <row r="8828" spans="2:12">
      <c r="B8828" s="4"/>
      <c r="H8828" s="11"/>
      <c r="I8828" s="11"/>
      <c r="J8828" s="11"/>
      <c r="K8828" s="11"/>
      <c r="L8828" s="8"/>
    </row>
    <row r="8829" spans="2:12">
      <c r="B8829" s="4"/>
      <c r="H8829" s="11"/>
      <c r="I8829" s="11"/>
      <c r="J8829" s="11"/>
      <c r="K8829" s="11"/>
      <c r="L8829" s="8"/>
    </row>
    <row r="8830" spans="2:12">
      <c r="B8830" s="4"/>
      <c r="H8830" s="11"/>
      <c r="I8830" s="11"/>
      <c r="J8830" s="11"/>
      <c r="K8830" s="11"/>
      <c r="L8830" s="8"/>
    </row>
    <row r="8831" spans="2:12">
      <c r="B8831" s="4"/>
      <c r="H8831" s="11"/>
      <c r="I8831" s="11"/>
      <c r="J8831" s="11"/>
      <c r="K8831" s="11"/>
      <c r="L8831" s="8"/>
    </row>
    <row r="8832" spans="2:12">
      <c r="B8832" s="4"/>
      <c r="H8832" s="11"/>
      <c r="I8832" s="11"/>
      <c r="J8832" s="11"/>
      <c r="K8832" s="11"/>
      <c r="L8832" s="8"/>
    </row>
    <row r="8833" spans="2:12">
      <c r="B8833" s="4"/>
      <c r="H8833" s="11"/>
      <c r="I8833" s="11"/>
      <c r="J8833" s="11"/>
      <c r="K8833" s="11"/>
      <c r="L8833" s="8"/>
    </row>
    <row r="8834" spans="2:12">
      <c r="B8834" s="4"/>
      <c r="H8834" s="11"/>
      <c r="I8834" s="11"/>
      <c r="J8834" s="11"/>
      <c r="K8834" s="11"/>
      <c r="L8834" s="8"/>
    </row>
    <row r="8835" spans="2:12">
      <c r="B8835" s="4"/>
      <c r="H8835" s="11"/>
      <c r="I8835" s="11"/>
      <c r="J8835" s="11"/>
      <c r="K8835" s="11"/>
      <c r="L8835" s="8"/>
    </row>
    <row r="8836" spans="2:12">
      <c r="B8836" s="4"/>
      <c r="H8836" s="11"/>
      <c r="I8836" s="11"/>
      <c r="J8836" s="11"/>
      <c r="K8836" s="11"/>
      <c r="L8836" s="8"/>
    </row>
    <row r="8837" spans="2:12">
      <c r="B8837" s="4"/>
      <c r="H8837" s="11"/>
      <c r="I8837" s="11"/>
      <c r="J8837" s="11"/>
      <c r="K8837" s="11"/>
      <c r="L8837" s="8"/>
    </row>
    <row r="8838" spans="2:12">
      <c r="B8838" s="4"/>
      <c r="H8838" s="11"/>
      <c r="I8838" s="11"/>
      <c r="J8838" s="11"/>
      <c r="K8838" s="11"/>
      <c r="L8838" s="8"/>
    </row>
    <row r="8839" spans="2:12">
      <c r="B8839" s="4"/>
      <c r="H8839" s="11"/>
      <c r="I8839" s="11"/>
      <c r="J8839" s="11"/>
      <c r="K8839" s="11"/>
      <c r="L8839" s="8"/>
    </row>
    <row r="8840" spans="2:12">
      <c r="B8840" s="4"/>
      <c r="H8840" s="11"/>
      <c r="I8840" s="11"/>
      <c r="J8840" s="11"/>
      <c r="K8840" s="11"/>
      <c r="L8840" s="8"/>
    </row>
    <row r="8841" spans="2:12">
      <c r="B8841" s="4"/>
      <c r="H8841" s="11"/>
      <c r="I8841" s="11"/>
      <c r="J8841" s="11"/>
      <c r="K8841" s="11"/>
      <c r="L8841" s="8"/>
    </row>
    <row r="8842" spans="2:12">
      <c r="B8842" s="4"/>
      <c r="H8842" s="11"/>
      <c r="I8842" s="11"/>
      <c r="J8842" s="11"/>
      <c r="K8842" s="11"/>
      <c r="L8842" s="8"/>
    </row>
    <row r="8843" spans="2:12">
      <c r="B8843" s="4"/>
      <c r="H8843" s="11"/>
      <c r="I8843" s="11"/>
      <c r="J8843" s="11"/>
      <c r="K8843" s="11"/>
      <c r="L8843" s="8"/>
    </row>
    <row r="8844" spans="2:12">
      <c r="B8844" s="4"/>
      <c r="H8844" s="11"/>
      <c r="I8844" s="11"/>
      <c r="J8844" s="11"/>
      <c r="K8844" s="11"/>
      <c r="L8844" s="8"/>
    </row>
    <row r="8845" spans="2:12">
      <c r="B8845" s="4"/>
      <c r="H8845" s="11"/>
      <c r="I8845" s="11"/>
      <c r="J8845" s="11"/>
      <c r="K8845" s="11"/>
      <c r="L8845" s="8"/>
    </row>
    <row r="8846" spans="2:12">
      <c r="B8846" s="4"/>
      <c r="H8846" s="11"/>
      <c r="I8846" s="11"/>
      <c r="J8846" s="11"/>
      <c r="K8846" s="11"/>
      <c r="L8846" s="8"/>
    </row>
    <row r="8847" spans="2:12">
      <c r="B8847" s="4"/>
      <c r="H8847" s="11"/>
      <c r="I8847" s="11"/>
      <c r="J8847" s="11"/>
      <c r="K8847" s="11"/>
      <c r="L8847" s="8"/>
    </row>
    <row r="8848" spans="2:12">
      <c r="B8848" s="4"/>
      <c r="H8848" s="11"/>
      <c r="I8848" s="11"/>
      <c r="J8848" s="11"/>
      <c r="K8848" s="11"/>
      <c r="L8848" s="8"/>
    </row>
    <row r="8849" spans="2:12">
      <c r="B8849" s="4"/>
      <c r="H8849" s="11"/>
      <c r="I8849" s="11"/>
      <c r="J8849" s="11"/>
      <c r="K8849" s="11"/>
      <c r="L8849" s="8"/>
    </row>
    <row r="8850" spans="2:12">
      <c r="B8850" s="4"/>
      <c r="H8850" s="11"/>
      <c r="I8850" s="11"/>
      <c r="J8850" s="11"/>
      <c r="K8850" s="11"/>
      <c r="L8850" s="8"/>
    </row>
    <row r="8851" spans="2:12">
      <c r="B8851" s="4"/>
      <c r="H8851" s="11"/>
      <c r="I8851" s="11"/>
      <c r="J8851" s="11"/>
      <c r="K8851" s="11"/>
      <c r="L8851" s="8"/>
    </row>
    <row r="8852" spans="2:12">
      <c r="B8852" s="4"/>
      <c r="H8852" s="11"/>
      <c r="I8852" s="11"/>
      <c r="J8852" s="11"/>
      <c r="K8852" s="11"/>
      <c r="L8852" s="8"/>
    </row>
    <row r="8853" spans="2:12">
      <c r="B8853" s="4"/>
      <c r="H8853" s="11"/>
      <c r="I8853" s="11"/>
      <c r="J8853" s="11"/>
      <c r="K8853" s="11"/>
      <c r="L8853" s="8"/>
    </row>
    <row r="8854" spans="2:12">
      <c r="B8854" s="4"/>
      <c r="H8854" s="11"/>
      <c r="I8854" s="11"/>
      <c r="J8854" s="11"/>
      <c r="K8854" s="11"/>
      <c r="L8854" s="8"/>
    </row>
    <row r="8855" spans="2:12">
      <c r="B8855" s="4"/>
      <c r="H8855" s="11"/>
      <c r="I8855" s="11"/>
      <c r="J8855" s="11"/>
      <c r="K8855" s="11"/>
      <c r="L8855" s="8"/>
    </row>
    <row r="8856" spans="2:12">
      <c r="B8856" s="4"/>
      <c r="H8856" s="11"/>
      <c r="I8856" s="11"/>
      <c r="J8856" s="11"/>
      <c r="K8856" s="11"/>
      <c r="L8856" s="8"/>
    </row>
    <row r="8857" spans="2:12">
      <c r="B8857" s="4"/>
      <c r="H8857" s="11"/>
      <c r="I8857" s="11"/>
      <c r="J8857" s="11"/>
      <c r="K8857" s="11"/>
      <c r="L8857" s="8"/>
    </row>
    <row r="8858" spans="2:12">
      <c r="B8858" s="4"/>
      <c r="H8858" s="11"/>
      <c r="I8858" s="11"/>
      <c r="J8858" s="11"/>
      <c r="K8858" s="11"/>
      <c r="L8858" s="8"/>
    </row>
    <row r="8859" spans="2:12">
      <c r="B8859" s="4"/>
      <c r="H8859" s="11"/>
      <c r="I8859" s="11"/>
      <c r="J8859" s="11"/>
      <c r="K8859" s="11"/>
      <c r="L8859" s="8"/>
    </row>
    <row r="8860" spans="2:12">
      <c r="B8860" s="4"/>
      <c r="H8860" s="11"/>
      <c r="I8860" s="11"/>
      <c r="J8860" s="11"/>
      <c r="K8860" s="11"/>
      <c r="L8860" s="8"/>
    </row>
    <row r="8861" spans="2:12">
      <c r="B8861" s="4"/>
      <c r="H8861" s="11"/>
      <c r="I8861" s="11"/>
      <c r="J8861" s="11"/>
      <c r="K8861" s="11"/>
      <c r="L8861" s="8"/>
    </row>
    <row r="8862" spans="2:12">
      <c r="B8862" s="4"/>
      <c r="H8862" s="11"/>
      <c r="I8862" s="11"/>
      <c r="J8862" s="11"/>
      <c r="K8862" s="11"/>
      <c r="L8862" s="8"/>
    </row>
    <row r="8863" spans="2:12">
      <c r="B8863" s="4"/>
      <c r="H8863" s="11"/>
      <c r="I8863" s="11"/>
      <c r="J8863" s="11"/>
      <c r="K8863" s="11"/>
      <c r="L8863" s="8"/>
    </row>
    <row r="8864" spans="2:12">
      <c r="B8864" s="4"/>
      <c r="H8864" s="11"/>
      <c r="I8864" s="11"/>
      <c r="J8864" s="11"/>
      <c r="K8864" s="11"/>
      <c r="L8864" s="8"/>
    </row>
    <row r="8865" spans="2:12">
      <c r="B8865" s="4"/>
      <c r="H8865" s="11"/>
      <c r="I8865" s="11"/>
      <c r="J8865" s="11"/>
      <c r="K8865" s="11"/>
      <c r="L8865" s="8"/>
    </row>
    <row r="8866" spans="2:12">
      <c r="B8866" s="4"/>
      <c r="H8866" s="11"/>
      <c r="I8866" s="11"/>
      <c r="J8866" s="11"/>
      <c r="K8866" s="11"/>
      <c r="L8866" s="8"/>
    </row>
    <row r="8867" spans="2:12">
      <c r="B8867" s="4"/>
      <c r="H8867" s="11"/>
      <c r="I8867" s="11"/>
      <c r="J8867" s="11"/>
      <c r="K8867" s="11"/>
      <c r="L8867" s="8"/>
    </row>
    <row r="8868" spans="2:12">
      <c r="B8868" s="4"/>
      <c r="H8868" s="11"/>
      <c r="I8868" s="11"/>
      <c r="J8868" s="11"/>
      <c r="K8868" s="11"/>
      <c r="L8868" s="8"/>
    </row>
    <row r="8869" spans="2:12">
      <c r="B8869" s="4"/>
      <c r="H8869" s="11"/>
      <c r="I8869" s="11"/>
      <c r="J8869" s="11"/>
      <c r="K8869" s="11"/>
      <c r="L8869" s="8"/>
    </row>
    <row r="8870" spans="2:12">
      <c r="B8870" s="4"/>
      <c r="H8870" s="11"/>
      <c r="I8870" s="11"/>
      <c r="J8870" s="11"/>
      <c r="K8870" s="11"/>
      <c r="L8870" s="8"/>
    </row>
    <row r="8871" spans="2:12">
      <c r="B8871" s="4"/>
      <c r="H8871" s="11"/>
      <c r="I8871" s="11"/>
      <c r="J8871" s="11"/>
      <c r="K8871" s="11"/>
      <c r="L8871" s="8"/>
    </row>
    <row r="8872" spans="2:12">
      <c r="B8872" s="4"/>
      <c r="H8872" s="11"/>
      <c r="I8872" s="11"/>
      <c r="J8872" s="11"/>
      <c r="K8872" s="11"/>
      <c r="L8872" s="8"/>
    </row>
    <row r="8873" spans="2:12">
      <c r="B8873" s="4"/>
      <c r="H8873" s="11"/>
      <c r="I8873" s="11"/>
      <c r="J8873" s="11"/>
      <c r="K8873" s="11"/>
      <c r="L8873" s="8"/>
    </row>
    <row r="8874" spans="2:12">
      <c r="B8874" s="4"/>
      <c r="H8874" s="11"/>
      <c r="I8874" s="11"/>
      <c r="J8874" s="11"/>
      <c r="K8874" s="11"/>
      <c r="L8874" s="8"/>
    </row>
    <row r="8875" spans="2:12">
      <c r="B8875" s="4"/>
      <c r="H8875" s="11"/>
      <c r="I8875" s="11"/>
      <c r="J8875" s="11"/>
      <c r="K8875" s="11"/>
      <c r="L8875" s="8"/>
    </row>
    <row r="8876" spans="2:12">
      <c r="B8876" s="4"/>
      <c r="H8876" s="11"/>
      <c r="I8876" s="11"/>
      <c r="J8876" s="11"/>
      <c r="K8876" s="11"/>
      <c r="L8876" s="8"/>
    </row>
    <row r="8877" spans="2:12">
      <c r="B8877" s="4"/>
      <c r="H8877" s="11"/>
      <c r="I8877" s="11"/>
      <c r="J8877" s="11"/>
      <c r="K8877" s="11"/>
      <c r="L8877" s="8"/>
    </row>
    <row r="8878" spans="2:12">
      <c r="B8878" s="4"/>
      <c r="H8878" s="11"/>
      <c r="I8878" s="11"/>
      <c r="J8878" s="11"/>
      <c r="K8878" s="11"/>
      <c r="L8878" s="8"/>
    </row>
    <row r="8879" spans="2:12">
      <c r="B8879" s="4"/>
      <c r="H8879" s="11"/>
      <c r="I8879" s="11"/>
      <c r="J8879" s="11"/>
      <c r="K8879" s="11"/>
      <c r="L8879" s="8"/>
    </row>
    <row r="8880" spans="2:12">
      <c r="B8880" s="4"/>
      <c r="H8880" s="11"/>
      <c r="I8880" s="11"/>
      <c r="J8880" s="11"/>
      <c r="K8880" s="11"/>
      <c r="L8880" s="8"/>
    </row>
    <row r="8881" spans="2:12">
      <c r="B8881" s="4"/>
      <c r="H8881" s="11"/>
      <c r="I8881" s="11"/>
      <c r="J8881" s="11"/>
      <c r="K8881" s="11"/>
      <c r="L8881" s="8"/>
    </row>
    <row r="8882" spans="2:12">
      <c r="B8882" s="4"/>
      <c r="H8882" s="11"/>
      <c r="I8882" s="11"/>
      <c r="J8882" s="11"/>
      <c r="K8882" s="11"/>
      <c r="L8882" s="8"/>
    </row>
    <row r="8883" spans="2:12">
      <c r="B8883" s="4"/>
      <c r="H8883" s="11"/>
      <c r="I8883" s="11"/>
      <c r="J8883" s="11"/>
      <c r="K8883" s="11"/>
      <c r="L8883" s="8"/>
    </row>
    <row r="8884" spans="2:12">
      <c r="B8884" s="4"/>
      <c r="H8884" s="11"/>
      <c r="I8884" s="11"/>
      <c r="J8884" s="11"/>
      <c r="K8884" s="11"/>
      <c r="L8884" s="8"/>
    </row>
    <row r="8885" spans="2:12">
      <c r="B8885" s="4"/>
      <c r="H8885" s="11"/>
      <c r="I8885" s="11"/>
      <c r="J8885" s="11"/>
      <c r="K8885" s="11"/>
      <c r="L8885" s="8"/>
    </row>
    <row r="8886" spans="2:12">
      <c r="B8886" s="4"/>
      <c r="H8886" s="11"/>
      <c r="I8886" s="11"/>
      <c r="J8886" s="11"/>
      <c r="K8886" s="11"/>
      <c r="L8886" s="8"/>
    </row>
    <row r="8887" spans="2:12">
      <c r="B8887" s="4"/>
      <c r="H8887" s="11"/>
      <c r="I8887" s="11"/>
      <c r="J8887" s="11"/>
      <c r="K8887" s="11"/>
      <c r="L8887" s="8"/>
    </row>
    <row r="8888" spans="2:12">
      <c r="B8888" s="4"/>
      <c r="H8888" s="11"/>
      <c r="I8888" s="11"/>
      <c r="J8888" s="11"/>
      <c r="K8888" s="11"/>
      <c r="L8888" s="8"/>
    </row>
    <row r="8889" spans="2:12">
      <c r="B8889" s="4"/>
      <c r="H8889" s="11"/>
      <c r="I8889" s="11"/>
      <c r="J8889" s="11"/>
      <c r="K8889" s="11"/>
      <c r="L8889" s="8"/>
    </row>
    <row r="8890" spans="2:12">
      <c r="B8890" s="4"/>
      <c r="H8890" s="11"/>
      <c r="I8890" s="11"/>
      <c r="J8890" s="11"/>
      <c r="K8890" s="11"/>
      <c r="L8890" s="8"/>
    </row>
    <row r="8891" spans="2:12">
      <c r="B8891" s="4"/>
      <c r="H8891" s="11"/>
      <c r="I8891" s="11"/>
      <c r="J8891" s="11"/>
      <c r="K8891" s="11"/>
      <c r="L8891" s="8"/>
    </row>
    <row r="8892" spans="2:12">
      <c r="B8892" s="4"/>
      <c r="H8892" s="11"/>
      <c r="I8892" s="11"/>
      <c r="J8892" s="11"/>
      <c r="K8892" s="11"/>
      <c r="L8892" s="8"/>
    </row>
    <row r="8893" spans="2:12">
      <c r="B8893" s="4"/>
      <c r="H8893" s="11"/>
      <c r="I8893" s="11"/>
      <c r="J8893" s="11"/>
      <c r="K8893" s="11"/>
      <c r="L8893" s="8"/>
    </row>
    <row r="8894" spans="2:12">
      <c r="B8894" s="4"/>
      <c r="H8894" s="11"/>
      <c r="I8894" s="11"/>
      <c r="J8894" s="11"/>
      <c r="K8894" s="11"/>
      <c r="L8894" s="8"/>
    </row>
    <row r="8895" spans="2:12">
      <c r="B8895" s="4"/>
      <c r="H8895" s="11"/>
      <c r="I8895" s="11"/>
      <c r="J8895" s="11"/>
      <c r="K8895" s="11"/>
      <c r="L8895" s="8"/>
    </row>
    <row r="8896" spans="2:12">
      <c r="B8896" s="4"/>
      <c r="H8896" s="11"/>
      <c r="I8896" s="11"/>
      <c r="J8896" s="11"/>
      <c r="K8896" s="11"/>
      <c r="L8896" s="8"/>
    </row>
    <row r="8897" spans="2:12">
      <c r="B8897" s="4"/>
      <c r="H8897" s="11"/>
      <c r="I8897" s="11"/>
      <c r="J8897" s="11"/>
      <c r="K8897" s="11"/>
      <c r="L8897" s="8"/>
    </row>
    <row r="8898" spans="2:12">
      <c r="B8898" s="4"/>
      <c r="H8898" s="11"/>
      <c r="I8898" s="11"/>
      <c r="J8898" s="11"/>
      <c r="K8898" s="11"/>
      <c r="L8898" s="8"/>
    </row>
    <row r="8899" spans="2:12">
      <c r="B8899" s="4"/>
      <c r="H8899" s="11"/>
      <c r="I8899" s="11"/>
      <c r="J8899" s="11"/>
      <c r="K8899" s="11"/>
      <c r="L8899" s="8"/>
    </row>
    <row r="8900" spans="2:12">
      <c r="B8900" s="4"/>
      <c r="H8900" s="11"/>
      <c r="I8900" s="11"/>
      <c r="J8900" s="11"/>
      <c r="K8900" s="11"/>
      <c r="L8900" s="8"/>
    </row>
    <row r="8901" spans="2:12">
      <c r="B8901" s="4"/>
      <c r="H8901" s="11"/>
      <c r="I8901" s="11"/>
      <c r="J8901" s="11"/>
      <c r="K8901" s="11"/>
      <c r="L8901" s="8"/>
    </row>
    <row r="8902" spans="2:12">
      <c r="B8902" s="4"/>
      <c r="H8902" s="11"/>
      <c r="I8902" s="11"/>
      <c r="J8902" s="11"/>
      <c r="K8902" s="11"/>
      <c r="L8902" s="8"/>
    </row>
    <row r="8903" spans="2:12">
      <c r="B8903" s="4"/>
      <c r="H8903" s="11"/>
      <c r="I8903" s="11"/>
      <c r="J8903" s="11"/>
      <c r="K8903" s="11"/>
      <c r="L8903" s="8"/>
    </row>
    <row r="8904" spans="2:12">
      <c r="B8904" s="4"/>
      <c r="H8904" s="11"/>
      <c r="I8904" s="11"/>
      <c r="J8904" s="11"/>
      <c r="K8904" s="11"/>
      <c r="L8904" s="8"/>
    </row>
    <row r="8905" spans="2:12">
      <c r="B8905" s="4"/>
      <c r="H8905" s="11"/>
      <c r="I8905" s="11"/>
      <c r="J8905" s="11"/>
      <c r="K8905" s="11"/>
      <c r="L8905" s="8"/>
    </row>
    <row r="8906" spans="2:12">
      <c r="B8906" s="4"/>
      <c r="H8906" s="11"/>
      <c r="I8906" s="11"/>
      <c r="J8906" s="11"/>
      <c r="K8906" s="11"/>
      <c r="L8906" s="8"/>
    </row>
    <row r="8907" spans="2:12">
      <c r="B8907" s="4"/>
      <c r="H8907" s="11"/>
      <c r="I8907" s="11"/>
      <c r="J8907" s="11"/>
      <c r="K8907" s="11"/>
      <c r="L8907" s="8"/>
    </row>
    <row r="8908" spans="2:12">
      <c r="B8908" s="4"/>
      <c r="H8908" s="11"/>
      <c r="I8908" s="11"/>
      <c r="J8908" s="11"/>
      <c r="K8908" s="11"/>
      <c r="L8908" s="8"/>
    </row>
    <row r="8909" spans="2:12">
      <c r="B8909" s="4"/>
      <c r="H8909" s="11"/>
      <c r="I8909" s="11"/>
      <c r="J8909" s="11"/>
      <c r="K8909" s="11"/>
      <c r="L8909" s="8"/>
    </row>
    <row r="8910" spans="2:12">
      <c r="B8910" s="4"/>
      <c r="H8910" s="11"/>
      <c r="I8910" s="11"/>
      <c r="J8910" s="11"/>
      <c r="K8910" s="11"/>
      <c r="L8910" s="8"/>
    </row>
    <row r="8911" spans="2:12">
      <c r="B8911" s="4"/>
      <c r="H8911" s="11"/>
      <c r="I8911" s="11"/>
      <c r="J8911" s="11"/>
      <c r="K8911" s="11"/>
      <c r="L8911" s="8"/>
    </row>
    <row r="8912" spans="2:12">
      <c r="B8912" s="4"/>
      <c r="H8912" s="11"/>
      <c r="I8912" s="11"/>
      <c r="J8912" s="11"/>
      <c r="K8912" s="11"/>
      <c r="L8912" s="8"/>
    </row>
    <row r="8913" spans="2:12">
      <c r="B8913" s="4"/>
      <c r="H8913" s="11"/>
      <c r="I8913" s="11"/>
      <c r="J8913" s="11"/>
      <c r="K8913" s="11"/>
      <c r="L8913" s="8"/>
    </row>
    <row r="8914" spans="2:12">
      <c r="B8914" s="4"/>
      <c r="H8914" s="11"/>
      <c r="I8914" s="11"/>
      <c r="J8914" s="11"/>
      <c r="K8914" s="11"/>
      <c r="L8914" s="8"/>
    </row>
    <row r="8915" spans="2:12">
      <c r="B8915" s="4"/>
      <c r="H8915" s="11"/>
      <c r="I8915" s="11"/>
      <c r="J8915" s="11"/>
      <c r="K8915" s="11"/>
      <c r="L8915" s="8"/>
    </row>
    <row r="8916" spans="2:12">
      <c r="B8916" s="4"/>
      <c r="H8916" s="11"/>
      <c r="I8916" s="11"/>
      <c r="J8916" s="11"/>
      <c r="K8916" s="11"/>
      <c r="L8916" s="8"/>
    </row>
    <row r="8917" spans="2:12">
      <c r="B8917" s="4"/>
      <c r="H8917" s="11"/>
      <c r="I8917" s="11"/>
      <c r="J8917" s="11"/>
      <c r="K8917" s="11"/>
      <c r="L8917" s="8"/>
    </row>
    <row r="8918" spans="2:12">
      <c r="B8918" s="4"/>
      <c r="H8918" s="11"/>
      <c r="I8918" s="11"/>
      <c r="J8918" s="11"/>
      <c r="K8918" s="11"/>
      <c r="L8918" s="8"/>
    </row>
    <row r="8919" spans="2:12">
      <c r="B8919" s="4"/>
      <c r="H8919" s="11"/>
      <c r="I8919" s="11"/>
      <c r="J8919" s="11"/>
      <c r="K8919" s="11"/>
      <c r="L8919" s="8"/>
    </row>
    <row r="8920" spans="2:12">
      <c r="B8920" s="4"/>
      <c r="H8920" s="11"/>
      <c r="I8920" s="11"/>
      <c r="J8920" s="11"/>
      <c r="K8920" s="11"/>
      <c r="L8920" s="8"/>
    </row>
    <row r="8921" spans="2:12">
      <c r="B8921" s="4"/>
      <c r="H8921" s="11"/>
      <c r="I8921" s="11"/>
      <c r="J8921" s="11"/>
      <c r="K8921" s="11"/>
      <c r="L8921" s="8"/>
    </row>
    <row r="8922" spans="2:12">
      <c r="B8922" s="4"/>
      <c r="H8922" s="11"/>
      <c r="I8922" s="11"/>
      <c r="J8922" s="11"/>
      <c r="K8922" s="11"/>
      <c r="L8922" s="8"/>
    </row>
    <row r="8923" spans="2:12">
      <c r="B8923" s="4"/>
      <c r="H8923" s="11"/>
      <c r="I8923" s="11"/>
      <c r="J8923" s="11"/>
      <c r="K8923" s="11"/>
      <c r="L8923" s="8"/>
    </row>
    <row r="8924" spans="2:12">
      <c r="B8924" s="4"/>
      <c r="H8924" s="11"/>
      <c r="I8924" s="11"/>
      <c r="J8924" s="11"/>
      <c r="K8924" s="11"/>
      <c r="L8924" s="8"/>
    </row>
    <row r="8925" spans="2:12">
      <c r="B8925" s="4"/>
      <c r="H8925" s="11"/>
      <c r="I8925" s="11"/>
      <c r="J8925" s="11"/>
      <c r="K8925" s="11"/>
      <c r="L8925" s="8"/>
    </row>
    <row r="8926" spans="2:12">
      <c r="B8926" s="4"/>
      <c r="H8926" s="11"/>
      <c r="I8926" s="11"/>
      <c r="J8926" s="11"/>
      <c r="K8926" s="11"/>
      <c r="L8926" s="8"/>
    </row>
    <row r="8927" spans="2:12">
      <c r="B8927" s="4"/>
      <c r="H8927" s="11"/>
      <c r="I8927" s="11"/>
      <c r="J8927" s="11"/>
      <c r="K8927" s="11"/>
      <c r="L8927" s="8"/>
    </row>
    <row r="8928" spans="2:12">
      <c r="B8928" s="4"/>
      <c r="H8928" s="11"/>
      <c r="I8928" s="11"/>
      <c r="J8928" s="11"/>
      <c r="K8928" s="11"/>
      <c r="L8928" s="8"/>
    </row>
    <row r="8929" spans="2:12">
      <c r="B8929" s="4"/>
      <c r="H8929" s="11"/>
      <c r="I8929" s="11"/>
      <c r="J8929" s="11"/>
      <c r="K8929" s="11"/>
      <c r="L8929" s="8"/>
    </row>
    <row r="8930" spans="2:12">
      <c r="B8930" s="4"/>
      <c r="H8930" s="11"/>
      <c r="I8930" s="11"/>
      <c r="J8930" s="11"/>
      <c r="K8930" s="11"/>
      <c r="L8930" s="8"/>
    </row>
    <row r="8931" spans="2:12">
      <c r="B8931" s="4"/>
      <c r="H8931" s="11"/>
      <c r="I8931" s="11"/>
      <c r="J8931" s="11"/>
      <c r="K8931" s="11"/>
      <c r="L8931" s="8"/>
    </row>
    <row r="8932" spans="2:12">
      <c r="B8932" s="4"/>
      <c r="H8932" s="11"/>
      <c r="I8932" s="11"/>
      <c r="J8932" s="11"/>
      <c r="K8932" s="11"/>
      <c r="L8932" s="8"/>
    </row>
    <row r="8933" spans="2:12">
      <c r="B8933" s="4"/>
      <c r="H8933" s="11"/>
      <c r="I8933" s="11"/>
      <c r="J8933" s="11"/>
      <c r="K8933" s="11"/>
      <c r="L8933" s="8"/>
    </row>
    <row r="8934" spans="2:12">
      <c r="B8934" s="4"/>
      <c r="H8934" s="11"/>
      <c r="I8934" s="11"/>
      <c r="J8934" s="11"/>
      <c r="K8934" s="11"/>
      <c r="L8934" s="8"/>
    </row>
    <row r="8935" spans="2:12">
      <c r="B8935" s="4"/>
      <c r="H8935" s="11"/>
      <c r="I8935" s="11"/>
      <c r="J8935" s="11"/>
      <c r="K8935" s="11"/>
      <c r="L8935" s="8"/>
    </row>
    <row r="8936" spans="2:12">
      <c r="B8936" s="4"/>
      <c r="H8936" s="11"/>
      <c r="I8936" s="11"/>
      <c r="J8936" s="11"/>
      <c r="K8936" s="11"/>
      <c r="L8936" s="8"/>
    </row>
    <row r="8937" spans="2:12">
      <c r="B8937" s="4"/>
      <c r="H8937" s="11"/>
      <c r="I8937" s="11"/>
      <c r="J8937" s="11"/>
      <c r="K8937" s="11"/>
      <c r="L8937" s="8"/>
    </row>
    <row r="8938" spans="2:12">
      <c r="B8938" s="4"/>
      <c r="H8938" s="11"/>
      <c r="I8938" s="11"/>
      <c r="J8938" s="11"/>
      <c r="K8938" s="11"/>
      <c r="L8938" s="8"/>
    </row>
    <row r="8939" spans="2:12">
      <c r="B8939" s="4"/>
      <c r="H8939" s="11"/>
      <c r="I8939" s="11"/>
      <c r="J8939" s="11"/>
      <c r="K8939" s="11"/>
      <c r="L8939" s="8"/>
    </row>
    <row r="8940" spans="2:12">
      <c r="B8940" s="4"/>
      <c r="H8940" s="11"/>
      <c r="I8940" s="11"/>
      <c r="J8940" s="11"/>
      <c r="K8940" s="11"/>
      <c r="L8940" s="8"/>
    </row>
    <row r="8941" spans="2:12">
      <c r="B8941" s="4"/>
      <c r="H8941" s="11"/>
      <c r="I8941" s="11"/>
      <c r="J8941" s="11"/>
      <c r="K8941" s="11"/>
      <c r="L8941" s="8"/>
    </row>
    <row r="8942" spans="2:12">
      <c r="B8942" s="4"/>
      <c r="H8942" s="11"/>
      <c r="I8942" s="11"/>
      <c r="J8942" s="11"/>
      <c r="K8942" s="11"/>
      <c r="L8942" s="8"/>
    </row>
    <row r="8943" spans="2:12">
      <c r="B8943" s="4"/>
      <c r="H8943" s="11"/>
      <c r="I8943" s="11"/>
      <c r="J8943" s="11"/>
      <c r="K8943" s="11"/>
      <c r="L8943" s="8"/>
    </row>
    <row r="8944" spans="2:12">
      <c r="B8944" s="4"/>
      <c r="H8944" s="11"/>
      <c r="I8944" s="11"/>
      <c r="J8944" s="11"/>
      <c r="K8944" s="11"/>
      <c r="L8944" s="8"/>
    </row>
    <row r="8945" spans="2:12">
      <c r="B8945" s="4"/>
      <c r="H8945" s="11"/>
      <c r="I8945" s="11"/>
      <c r="J8945" s="11"/>
      <c r="K8945" s="11"/>
      <c r="L8945" s="8"/>
    </row>
    <row r="8946" spans="2:12">
      <c r="B8946" s="4"/>
      <c r="H8946" s="11"/>
      <c r="I8946" s="11"/>
      <c r="J8946" s="11"/>
      <c r="K8946" s="11"/>
      <c r="L8946" s="8"/>
    </row>
    <row r="8947" spans="2:12">
      <c r="B8947" s="4"/>
      <c r="H8947" s="11"/>
      <c r="I8947" s="11"/>
      <c r="J8947" s="11"/>
      <c r="K8947" s="11"/>
      <c r="L8947" s="8"/>
    </row>
    <row r="8948" spans="2:12">
      <c r="B8948" s="4"/>
      <c r="H8948" s="11"/>
      <c r="I8948" s="11"/>
      <c r="J8948" s="11"/>
      <c r="K8948" s="11"/>
      <c r="L8948" s="8"/>
    </row>
    <row r="8949" spans="2:12">
      <c r="B8949" s="4"/>
      <c r="H8949" s="11"/>
      <c r="I8949" s="11"/>
      <c r="J8949" s="11"/>
      <c r="K8949" s="11"/>
      <c r="L8949" s="8"/>
    </row>
    <row r="8950" spans="2:12">
      <c r="B8950" s="4"/>
      <c r="H8950" s="11"/>
      <c r="I8950" s="11"/>
      <c r="J8950" s="11"/>
      <c r="K8950" s="11"/>
      <c r="L8950" s="8"/>
    </row>
    <row r="8951" spans="2:12">
      <c r="B8951" s="4"/>
      <c r="H8951" s="11"/>
      <c r="I8951" s="11"/>
      <c r="J8951" s="11"/>
      <c r="K8951" s="11"/>
      <c r="L8951" s="8"/>
    </row>
    <row r="8952" spans="2:12">
      <c r="B8952" s="4"/>
      <c r="H8952" s="11"/>
      <c r="I8952" s="11"/>
      <c r="J8952" s="11"/>
      <c r="K8952" s="11"/>
      <c r="L8952" s="8"/>
    </row>
    <row r="8953" spans="2:12">
      <c r="B8953" s="4"/>
      <c r="H8953" s="11"/>
      <c r="I8953" s="11"/>
      <c r="J8953" s="11"/>
      <c r="K8953" s="11"/>
      <c r="L8953" s="8"/>
    </row>
    <row r="8954" spans="2:12">
      <c r="B8954" s="4"/>
      <c r="H8954" s="11"/>
      <c r="I8954" s="11"/>
      <c r="J8954" s="11"/>
      <c r="K8954" s="11"/>
      <c r="L8954" s="8"/>
    </row>
    <row r="8955" spans="2:12">
      <c r="B8955" s="4"/>
      <c r="H8955" s="11"/>
      <c r="I8955" s="11"/>
      <c r="J8955" s="11"/>
      <c r="K8955" s="11"/>
      <c r="L8955" s="8"/>
    </row>
    <row r="8956" spans="2:12">
      <c r="B8956" s="4"/>
      <c r="H8956" s="11"/>
      <c r="I8956" s="11"/>
      <c r="J8956" s="11"/>
      <c r="K8956" s="11"/>
      <c r="L8956" s="8"/>
    </row>
    <row r="8957" spans="2:12">
      <c r="B8957" s="4"/>
      <c r="H8957" s="11"/>
      <c r="I8957" s="11"/>
      <c r="J8957" s="11"/>
      <c r="K8957" s="11"/>
      <c r="L8957" s="8"/>
    </row>
    <row r="8958" spans="2:12">
      <c r="B8958" s="4"/>
      <c r="H8958" s="11"/>
      <c r="I8958" s="11"/>
      <c r="J8958" s="11"/>
      <c r="K8958" s="11"/>
      <c r="L8958" s="8"/>
    </row>
    <row r="8959" spans="2:12">
      <c r="B8959" s="4"/>
      <c r="H8959" s="11"/>
      <c r="I8959" s="11"/>
      <c r="J8959" s="11"/>
      <c r="K8959" s="11"/>
      <c r="L8959" s="8"/>
    </row>
    <row r="8960" spans="2:12">
      <c r="B8960" s="4"/>
      <c r="H8960" s="11"/>
      <c r="I8960" s="11"/>
      <c r="J8960" s="11"/>
      <c r="K8960" s="11"/>
      <c r="L8960" s="8"/>
    </row>
    <row r="8961" spans="2:12">
      <c r="B8961" s="4"/>
      <c r="H8961" s="11"/>
      <c r="I8961" s="11"/>
      <c r="J8961" s="11"/>
      <c r="K8961" s="11"/>
      <c r="L8961" s="8"/>
    </row>
    <row r="8962" spans="2:12">
      <c r="B8962" s="4"/>
      <c r="H8962" s="11"/>
      <c r="I8962" s="11"/>
      <c r="J8962" s="11"/>
      <c r="K8962" s="11"/>
      <c r="L8962" s="8"/>
    </row>
    <row r="8963" spans="2:12">
      <c r="B8963" s="4"/>
      <c r="H8963" s="11"/>
      <c r="I8963" s="11"/>
      <c r="J8963" s="11"/>
      <c r="K8963" s="11"/>
      <c r="L8963" s="8"/>
    </row>
    <row r="8964" spans="2:12">
      <c r="B8964" s="4"/>
      <c r="H8964" s="11"/>
      <c r="I8964" s="11"/>
      <c r="J8964" s="11"/>
      <c r="K8964" s="11"/>
      <c r="L8964" s="8"/>
    </row>
    <row r="8965" spans="2:12">
      <c r="B8965" s="4"/>
      <c r="H8965" s="11"/>
      <c r="I8965" s="11"/>
      <c r="J8965" s="11"/>
      <c r="K8965" s="11"/>
      <c r="L8965" s="8"/>
    </row>
    <row r="8966" spans="2:12">
      <c r="B8966" s="4"/>
      <c r="H8966" s="11"/>
      <c r="I8966" s="11"/>
      <c r="J8966" s="11"/>
      <c r="K8966" s="11"/>
      <c r="L8966" s="8"/>
    </row>
    <row r="8967" spans="2:12">
      <c r="B8967" s="4"/>
      <c r="H8967" s="11"/>
      <c r="I8967" s="11"/>
      <c r="J8967" s="11"/>
      <c r="K8967" s="11"/>
      <c r="L8967" s="8"/>
    </row>
    <row r="8968" spans="2:12">
      <c r="B8968" s="4"/>
      <c r="H8968" s="11"/>
      <c r="I8968" s="11"/>
      <c r="J8968" s="11"/>
      <c r="K8968" s="11"/>
      <c r="L8968" s="8"/>
    </row>
    <row r="8969" spans="2:12">
      <c r="B8969" s="4"/>
      <c r="H8969" s="11"/>
      <c r="I8969" s="11"/>
      <c r="J8969" s="11"/>
      <c r="K8969" s="11"/>
      <c r="L8969" s="8"/>
    </row>
    <row r="8970" spans="2:12">
      <c r="B8970" s="4"/>
      <c r="H8970" s="11"/>
      <c r="I8970" s="11"/>
      <c r="J8970" s="11"/>
      <c r="K8970" s="11"/>
      <c r="L8970" s="8"/>
    </row>
    <row r="8971" spans="2:12">
      <c r="B8971" s="4"/>
      <c r="H8971" s="11"/>
      <c r="I8971" s="11"/>
      <c r="J8971" s="11"/>
      <c r="K8971" s="11"/>
      <c r="L8971" s="8"/>
    </row>
    <row r="8972" spans="2:12">
      <c r="B8972" s="4"/>
      <c r="H8972" s="11"/>
      <c r="I8972" s="11"/>
      <c r="J8972" s="11"/>
      <c r="K8972" s="11"/>
      <c r="L8972" s="8"/>
    </row>
    <row r="8973" spans="2:12">
      <c r="B8973" s="4"/>
      <c r="H8973" s="11"/>
      <c r="I8973" s="11"/>
      <c r="J8973" s="11"/>
      <c r="K8973" s="11"/>
      <c r="L8973" s="8"/>
    </row>
    <row r="8974" spans="2:12">
      <c r="B8974" s="4"/>
      <c r="H8974" s="11"/>
      <c r="I8974" s="11"/>
      <c r="J8974" s="11"/>
      <c r="K8974" s="11"/>
      <c r="L8974" s="8"/>
    </row>
    <row r="8975" spans="2:12">
      <c r="B8975" s="4"/>
      <c r="H8975" s="11"/>
      <c r="I8975" s="11"/>
      <c r="J8975" s="11"/>
      <c r="K8975" s="11"/>
      <c r="L8975" s="8"/>
    </row>
    <row r="8976" spans="2:12">
      <c r="B8976" s="4"/>
      <c r="H8976" s="11"/>
      <c r="I8976" s="11"/>
      <c r="J8976" s="11"/>
      <c r="K8976" s="11"/>
      <c r="L8976" s="8"/>
    </row>
    <row r="8977" spans="2:12">
      <c r="B8977" s="4"/>
      <c r="H8977" s="11"/>
      <c r="I8977" s="11"/>
      <c r="J8977" s="11"/>
      <c r="K8977" s="11"/>
      <c r="L8977" s="8"/>
    </row>
    <row r="8978" spans="2:12">
      <c r="B8978" s="4"/>
      <c r="H8978" s="11"/>
      <c r="I8978" s="11"/>
      <c r="J8978" s="11"/>
      <c r="K8978" s="11"/>
      <c r="L8978" s="8"/>
    </row>
    <row r="8979" spans="2:12">
      <c r="B8979" s="4"/>
      <c r="H8979" s="11"/>
      <c r="I8979" s="11"/>
      <c r="J8979" s="11"/>
      <c r="K8979" s="11"/>
      <c r="L8979" s="8"/>
    </row>
    <row r="8980" spans="2:12">
      <c r="B8980" s="4"/>
      <c r="H8980" s="11"/>
      <c r="I8980" s="11"/>
      <c r="J8980" s="11"/>
      <c r="K8980" s="11"/>
      <c r="L8980" s="8"/>
    </row>
    <row r="8981" spans="2:12">
      <c r="B8981" s="4"/>
      <c r="H8981" s="11"/>
      <c r="I8981" s="11"/>
      <c r="J8981" s="11"/>
      <c r="K8981" s="11"/>
      <c r="L8981" s="8"/>
    </row>
    <row r="8982" spans="2:12">
      <c r="B8982" s="4"/>
      <c r="H8982" s="11"/>
      <c r="I8982" s="11"/>
      <c r="J8982" s="11"/>
      <c r="K8982" s="11"/>
      <c r="L8982" s="8"/>
    </row>
    <row r="8983" spans="2:12">
      <c r="B8983" s="4"/>
      <c r="H8983" s="11"/>
      <c r="I8983" s="11"/>
      <c r="J8983" s="11"/>
      <c r="K8983" s="11"/>
      <c r="L8983" s="8"/>
    </row>
    <row r="8984" spans="2:12">
      <c r="B8984" s="4"/>
      <c r="H8984" s="11"/>
      <c r="I8984" s="11"/>
      <c r="J8984" s="11"/>
      <c r="K8984" s="11"/>
      <c r="L8984" s="8"/>
    </row>
    <row r="8985" spans="2:12">
      <c r="B8985" s="4"/>
      <c r="H8985" s="11"/>
      <c r="I8985" s="11"/>
      <c r="J8985" s="11"/>
      <c r="K8985" s="11"/>
      <c r="L8985" s="8"/>
    </row>
    <row r="8986" spans="2:12">
      <c r="B8986" s="4"/>
      <c r="H8986" s="11"/>
      <c r="I8986" s="11"/>
      <c r="J8986" s="11"/>
      <c r="K8986" s="11"/>
      <c r="L8986" s="8"/>
    </row>
    <row r="8987" spans="2:12">
      <c r="B8987" s="4"/>
      <c r="H8987" s="11"/>
      <c r="I8987" s="11"/>
      <c r="J8987" s="11"/>
      <c r="K8987" s="11"/>
      <c r="L8987" s="8"/>
    </row>
    <row r="8988" spans="2:12">
      <c r="B8988" s="4"/>
      <c r="H8988" s="11"/>
      <c r="I8988" s="11"/>
      <c r="J8988" s="11"/>
      <c r="K8988" s="11"/>
      <c r="L8988" s="8"/>
    </row>
    <row r="8989" spans="2:12">
      <c r="B8989" s="4"/>
      <c r="H8989" s="11"/>
      <c r="I8989" s="11"/>
      <c r="J8989" s="11"/>
      <c r="K8989" s="11"/>
      <c r="L8989" s="8"/>
    </row>
    <row r="8990" spans="2:12">
      <c r="B8990" s="4"/>
      <c r="H8990" s="11"/>
      <c r="I8990" s="11"/>
      <c r="J8990" s="11"/>
      <c r="K8990" s="11"/>
      <c r="L8990" s="8"/>
    </row>
    <row r="8991" spans="2:12">
      <c r="B8991" s="4"/>
      <c r="H8991" s="11"/>
      <c r="I8991" s="11"/>
      <c r="J8991" s="11"/>
      <c r="K8991" s="11"/>
      <c r="L8991" s="8"/>
    </row>
    <row r="8992" spans="2:12">
      <c r="B8992" s="4"/>
      <c r="H8992" s="11"/>
      <c r="I8992" s="11"/>
      <c r="J8992" s="11"/>
      <c r="K8992" s="11"/>
      <c r="L8992" s="8"/>
    </row>
    <row r="8993" spans="2:12">
      <c r="B8993" s="4"/>
      <c r="H8993" s="11"/>
      <c r="I8993" s="11"/>
      <c r="J8993" s="11"/>
      <c r="K8993" s="11"/>
      <c r="L8993" s="8"/>
    </row>
    <row r="8994" spans="2:12">
      <c r="B8994" s="4"/>
      <c r="H8994" s="11"/>
      <c r="I8994" s="11"/>
      <c r="J8994" s="11"/>
      <c r="K8994" s="11"/>
      <c r="L8994" s="8"/>
    </row>
    <row r="8995" spans="2:12">
      <c r="B8995" s="4"/>
      <c r="H8995" s="11"/>
      <c r="I8995" s="11"/>
      <c r="J8995" s="11"/>
      <c r="K8995" s="11"/>
      <c r="L8995" s="8"/>
    </row>
    <row r="8996" spans="2:12">
      <c r="B8996" s="4"/>
      <c r="H8996" s="11"/>
      <c r="I8996" s="11"/>
      <c r="J8996" s="11"/>
      <c r="K8996" s="11"/>
      <c r="L8996" s="8"/>
    </row>
    <row r="8997" spans="2:12">
      <c r="B8997" s="4"/>
      <c r="H8997" s="11"/>
      <c r="I8997" s="11"/>
      <c r="J8997" s="11"/>
      <c r="K8997" s="11"/>
      <c r="L8997" s="8"/>
    </row>
    <row r="8998" spans="2:12">
      <c r="B8998" s="4"/>
      <c r="H8998" s="11"/>
      <c r="I8998" s="11"/>
      <c r="J8998" s="11"/>
      <c r="K8998" s="11"/>
      <c r="L8998" s="8"/>
    </row>
    <row r="8999" spans="2:12">
      <c r="B8999" s="4"/>
      <c r="H8999" s="11"/>
      <c r="I8999" s="11"/>
      <c r="J8999" s="11"/>
      <c r="K8999" s="11"/>
      <c r="L8999" s="8"/>
    </row>
    <row r="9000" spans="2:12">
      <c r="B9000" s="4"/>
      <c r="H9000" s="11"/>
      <c r="I9000" s="11"/>
      <c r="J9000" s="11"/>
      <c r="K9000" s="11"/>
      <c r="L9000" s="8"/>
    </row>
    <row r="9001" spans="2:12">
      <c r="B9001" s="4"/>
      <c r="H9001" s="11"/>
      <c r="I9001" s="11"/>
      <c r="J9001" s="11"/>
      <c r="K9001" s="11"/>
      <c r="L9001" s="8"/>
    </row>
    <row r="9002" spans="2:12">
      <c r="B9002" s="4"/>
      <c r="H9002" s="11"/>
      <c r="I9002" s="11"/>
      <c r="J9002" s="11"/>
      <c r="K9002" s="11"/>
      <c r="L9002" s="8"/>
    </row>
    <row r="9003" spans="2:12">
      <c r="B9003" s="4"/>
      <c r="H9003" s="11"/>
      <c r="I9003" s="11"/>
      <c r="J9003" s="11"/>
      <c r="K9003" s="11"/>
      <c r="L9003" s="8"/>
    </row>
    <row r="9004" spans="2:12">
      <c r="B9004" s="4"/>
      <c r="H9004" s="11"/>
      <c r="I9004" s="11"/>
      <c r="J9004" s="11"/>
      <c r="K9004" s="11"/>
      <c r="L9004" s="8"/>
    </row>
    <row r="9005" spans="2:12">
      <c r="B9005" s="4"/>
      <c r="H9005" s="11"/>
      <c r="I9005" s="11"/>
      <c r="J9005" s="11"/>
      <c r="K9005" s="11"/>
      <c r="L9005" s="8"/>
    </row>
    <row r="9006" spans="2:12">
      <c r="B9006" s="4"/>
      <c r="H9006" s="11"/>
      <c r="I9006" s="11"/>
      <c r="J9006" s="11"/>
      <c r="K9006" s="11"/>
      <c r="L9006" s="8"/>
    </row>
    <row r="9007" spans="2:12">
      <c r="B9007" s="4"/>
      <c r="H9007" s="11"/>
      <c r="I9007" s="11"/>
      <c r="J9007" s="11"/>
      <c r="K9007" s="11"/>
      <c r="L9007" s="8"/>
    </row>
    <row r="9008" spans="2:12">
      <c r="B9008" s="4"/>
      <c r="H9008" s="11"/>
      <c r="I9008" s="11"/>
      <c r="J9008" s="11"/>
      <c r="K9008" s="11"/>
      <c r="L9008" s="8"/>
    </row>
    <row r="9009" spans="2:12">
      <c r="B9009" s="4"/>
      <c r="H9009" s="11"/>
      <c r="I9009" s="11"/>
      <c r="J9009" s="11"/>
      <c r="K9009" s="11"/>
      <c r="L9009" s="8"/>
    </row>
    <row r="9010" spans="2:12">
      <c r="B9010" s="4"/>
      <c r="H9010" s="11"/>
      <c r="I9010" s="11"/>
      <c r="J9010" s="11"/>
      <c r="K9010" s="11"/>
      <c r="L9010" s="8"/>
    </row>
    <row r="9011" spans="2:12">
      <c r="B9011" s="4"/>
      <c r="H9011" s="11"/>
      <c r="I9011" s="11"/>
      <c r="J9011" s="11"/>
      <c r="K9011" s="11"/>
      <c r="L9011" s="8"/>
    </row>
    <row r="9012" spans="2:12">
      <c r="B9012" s="4"/>
      <c r="H9012" s="11"/>
      <c r="I9012" s="11"/>
      <c r="J9012" s="11"/>
      <c r="K9012" s="11"/>
      <c r="L9012" s="8"/>
    </row>
    <row r="9013" spans="2:12">
      <c r="B9013" s="4"/>
      <c r="H9013" s="11"/>
      <c r="I9013" s="11"/>
      <c r="J9013" s="11"/>
      <c r="K9013" s="11"/>
      <c r="L9013" s="8"/>
    </row>
    <row r="9014" spans="2:12">
      <c r="B9014" s="4"/>
      <c r="H9014" s="11"/>
      <c r="I9014" s="11"/>
      <c r="J9014" s="11"/>
      <c r="K9014" s="11"/>
      <c r="L9014" s="8"/>
    </row>
    <row r="9015" spans="2:12">
      <c r="B9015" s="4"/>
      <c r="H9015" s="11"/>
      <c r="I9015" s="11"/>
      <c r="J9015" s="11"/>
      <c r="K9015" s="11"/>
      <c r="L9015" s="8"/>
    </row>
    <row r="9016" spans="2:12">
      <c r="B9016" s="4"/>
      <c r="H9016" s="11"/>
      <c r="I9016" s="11"/>
      <c r="J9016" s="11"/>
      <c r="K9016" s="11"/>
      <c r="L9016" s="8"/>
    </row>
    <row r="9017" spans="2:12">
      <c r="B9017" s="4"/>
      <c r="H9017" s="11"/>
      <c r="I9017" s="11"/>
      <c r="J9017" s="11"/>
      <c r="K9017" s="11"/>
      <c r="L9017" s="8"/>
    </row>
    <row r="9018" spans="2:12">
      <c r="B9018" s="4"/>
      <c r="H9018" s="11"/>
      <c r="I9018" s="11"/>
      <c r="J9018" s="11"/>
      <c r="K9018" s="11"/>
      <c r="L9018" s="8"/>
    </row>
    <row r="9019" spans="2:12">
      <c r="B9019" s="4"/>
      <c r="H9019" s="11"/>
      <c r="I9019" s="11"/>
      <c r="J9019" s="11"/>
      <c r="K9019" s="11"/>
      <c r="L9019" s="8"/>
    </row>
    <row r="9020" spans="2:12">
      <c r="B9020" s="4"/>
      <c r="H9020" s="11"/>
      <c r="I9020" s="11"/>
      <c r="J9020" s="11"/>
      <c r="K9020" s="11"/>
      <c r="L9020" s="8"/>
    </row>
    <row r="9021" spans="2:12">
      <c r="B9021" s="4"/>
      <c r="H9021" s="11"/>
      <c r="I9021" s="11"/>
      <c r="J9021" s="11"/>
      <c r="K9021" s="11"/>
      <c r="L9021" s="8"/>
    </row>
    <row r="9022" spans="2:12">
      <c r="B9022" s="4"/>
      <c r="H9022" s="11"/>
      <c r="I9022" s="11"/>
      <c r="J9022" s="11"/>
      <c r="K9022" s="11"/>
      <c r="L9022" s="8"/>
    </row>
    <row r="9023" spans="2:12">
      <c r="B9023" s="4"/>
      <c r="H9023" s="11"/>
      <c r="I9023" s="11"/>
      <c r="J9023" s="11"/>
      <c r="K9023" s="11"/>
      <c r="L9023" s="8"/>
    </row>
    <row r="9024" spans="2:12">
      <c r="B9024" s="4"/>
      <c r="H9024" s="11"/>
      <c r="I9024" s="11"/>
      <c r="J9024" s="11"/>
      <c r="K9024" s="11"/>
      <c r="L9024" s="8"/>
    </row>
    <row r="9025" spans="2:12">
      <c r="B9025" s="4"/>
      <c r="H9025" s="11"/>
      <c r="I9025" s="11"/>
      <c r="J9025" s="11"/>
      <c r="K9025" s="11"/>
      <c r="L9025" s="8"/>
    </row>
    <row r="9026" spans="2:12">
      <c r="B9026" s="4"/>
      <c r="H9026" s="11"/>
      <c r="I9026" s="11"/>
      <c r="J9026" s="11"/>
      <c r="K9026" s="11"/>
      <c r="L9026" s="8"/>
    </row>
    <row r="9027" spans="2:12">
      <c r="B9027" s="4"/>
      <c r="H9027" s="11"/>
      <c r="I9027" s="11"/>
      <c r="J9027" s="11"/>
      <c r="K9027" s="11"/>
      <c r="L9027" s="8"/>
    </row>
    <row r="9028" spans="2:12">
      <c r="B9028" s="4"/>
      <c r="H9028" s="11"/>
      <c r="I9028" s="11"/>
      <c r="J9028" s="11"/>
      <c r="K9028" s="11"/>
      <c r="L9028" s="8"/>
    </row>
    <row r="9029" spans="2:12">
      <c r="B9029" s="4"/>
      <c r="H9029" s="11"/>
      <c r="I9029" s="11"/>
      <c r="J9029" s="11"/>
      <c r="K9029" s="11"/>
      <c r="L9029" s="8"/>
    </row>
    <row r="9030" spans="2:12">
      <c r="B9030" s="4"/>
      <c r="H9030" s="11"/>
      <c r="I9030" s="11"/>
      <c r="J9030" s="11"/>
      <c r="K9030" s="11"/>
      <c r="L9030" s="8"/>
    </row>
    <row r="9031" spans="2:12">
      <c r="B9031" s="4"/>
      <c r="H9031" s="11"/>
      <c r="I9031" s="11"/>
      <c r="J9031" s="11"/>
      <c r="K9031" s="11"/>
      <c r="L9031" s="8"/>
    </row>
    <row r="9032" spans="2:12">
      <c r="B9032" s="4"/>
      <c r="H9032" s="11"/>
      <c r="I9032" s="11"/>
      <c r="J9032" s="11"/>
      <c r="K9032" s="11"/>
      <c r="L9032" s="8"/>
    </row>
    <row r="9033" spans="2:12">
      <c r="B9033" s="4"/>
      <c r="H9033" s="11"/>
      <c r="I9033" s="11"/>
      <c r="J9033" s="11"/>
      <c r="K9033" s="11"/>
      <c r="L9033" s="8"/>
    </row>
    <row r="9034" spans="2:12">
      <c r="B9034" s="4"/>
      <c r="H9034" s="11"/>
      <c r="I9034" s="11"/>
      <c r="J9034" s="11"/>
      <c r="K9034" s="11"/>
      <c r="L9034" s="8"/>
    </row>
    <row r="9035" spans="2:12">
      <c r="B9035" s="4"/>
      <c r="H9035" s="11"/>
      <c r="I9035" s="11"/>
      <c r="J9035" s="11"/>
      <c r="K9035" s="11"/>
      <c r="L9035" s="8"/>
    </row>
    <row r="9036" spans="2:12">
      <c r="B9036" s="4"/>
      <c r="H9036" s="11"/>
      <c r="I9036" s="11"/>
      <c r="J9036" s="11"/>
      <c r="K9036" s="11"/>
      <c r="L9036" s="8"/>
    </row>
    <row r="9037" spans="2:12">
      <c r="B9037" s="4"/>
      <c r="H9037" s="11"/>
      <c r="I9037" s="11"/>
      <c r="J9037" s="11"/>
      <c r="K9037" s="11"/>
      <c r="L9037" s="8"/>
    </row>
    <row r="9038" spans="2:12">
      <c r="B9038" s="4"/>
      <c r="H9038" s="11"/>
      <c r="I9038" s="11"/>
      <c r="J9038" s="11"/>
      <c r="K9038" s="11"/>
      <c r="L9038" s="8"/>
    </row>
    <row r="9039" spans="2:12">
      <c r="B9039" s="4"/>
      <c r="H9039" s="11"/>
      <c r="I9039" s="11"/>
      <c r="J9039" s="11"/>
      <c r="K9039" s="11"/>
      <c r="L9039" s="8"/>
    </row>
    <row r="9040" spans="2:12">
      <c r="B9040" s="4"/>
      <c r="H9040" s="11"/>
      <c r="I9040" s="11"/>
      <c r="J9040" s="11"/>
      <c r="K9040" s="11"/>
      <c r="L9040" s="8"/>
    </row>
    <row r="9041" spans="2:12">
      <c r="B9041" s="4"/>
      <c r="H9041" s="11"/>
      <c r="I9041" s="11"/>
      <c r="J9041" s="11"/>
      <c r="K9041" s="11"/>
      <c r="L9041" s="8"/>
    </row>
    <row r="9042" spans="2:12">
      <c r="B9042" s="4"/>
      <c r="H9042" s="11"/>
      <c r="I9042" s="11"/>
      <c r="J9042" s="11"/>
      <c r="K9042" s="11"/>
      <c r="L9042" s="8"/>
    </row>
    <row r="9043" spans="2:12">
      <c r="B9043" s="4"/>
      <c r="H9043" s="11"/>
      <c r="I9043" s="11"/>
      <c r="J9043" s="11"/>
      <c r="K9043" s="11"/>
      <c r="L9043" s="8"/>
    </row>
    <row r="9044" spans="2:12">
      <c r="B9044" s="4"/>
      <c r="H9044" s="11"/>
      <c r="I9044" s="11"/>
      <c r="J9044" s="11"/>
      <c r="K9044" s="11"/>
      <c r="L9044" s="8"/>
    </row>
    <row r="9045" spans="2:12">
      <c r="B9045" s="4"/>
      <c r="H9045" s="11"/>
      <c r="I9045" s="11"/>
      <c r="J9045" s="11"/>
      <c r="K9045" s="11"/>
      <c r="L9045" s="8"/>
    </row>
    <row r="9046" spans="2:12">
      <c r="B9046" s="4"/>
      <c r="H9046" s="11"/>
      <c r="I9046" s="11"/>
      <c r="J9046" s="11"/>
      <c r="K9046" s="11"/>
      <c r="L9046" s="8"/>
    </row>
    <row r="9047" spans="2:12">
      <c r="B9047" s="4"/>
      <c r="H9047" s="11"/>
      <c r="I9047" s="11"/>
      <c r="J9047" s="11"/>
      <c r="K9047" s="11"/>
      <c r="L9047" s="8"/>
    </row>
    <row r="9048" spans="2:12">
      <c r="B9048" s="4"/>
      <c r="H9048" s="11"/>
      <c r="I9048" s="11"/>
      <c r="J9048" s="11"/>
      <c r="K9048" s="11"/>
      <c r="L9048" s="8"/>
    </row>
    <row r="9049" spans="2:12">
      <c r="B9049" s="4"/>
      <c r="H9049" s="11"/>
      <c r="I9049" s="11"/>
      <c r="J9049" s="11"/>
      <c r="K9049" s="11"/>
      <c r="L9049" s="8"/>
    </row>
    <row r="9050" spans="2:12">
      <c r="B9050" s="4"/>
      <c r="H9050" s="11"/>
      <c r="I9050" s="11"/>
      <c r="J9050" s="11"/>
      <c r="K9050" s="11"/>
      <c r="L9050" s="8"/>
    </row>
    <row r="9051" spans="2:12">
      <c r="B9051" s="4"/>
      <c r="H9051" s="11"/>
      <c r="I9051" s="11"/>
      <c r="J9051" s="11"/>
      <c r="K9051" s="11"/>
      <c r="L9051" s="8"/>
    </row>
    <row r="9052" spans="2:12">
      <c r="B9052" s="4"/>
      <c r="H9052" s="11"/>
      <c r="I9052" s="11"/>
      <c r="J9052" s="11"/>
      <c r="K9052" s="11"/>
      <c r="L9052" s="8"/>
    </row>
    <row r="9053" spans="2:12">
      <c r="B9053" s="4"/>
      <c r="H9053" s="11"/>
      <c r="I9053" s="11"/>
      <c r="J9053" s="11"/>
      <c r="K9053" s="11"/>
      <c r="L9053" s="8"/>
    </row>
    <row r="9054" spans="2:12">
      <c r="B9054" s="4"/>
      <c r="H9054" s="11"/>
      <c r="I9054" s="11"/>
      <c r="J9054" s="11"/>
      <c r="K9054" s="11"/>
      <c r="L9054" s="8"/>
    </row>
    <row r="9055" spans="2:12">
      <c r="B9055" s="4"/>
      <c r="H9055" s="11"/>
      <c r="I9055" s="11"/>
      <c r="J9055" s="11"/>
      <c r="K9055" s="11"/>
      <c r="L9055" s="8"/>
    </row>
    <row r="9056" spans="2:12">
      <c r="B9056" s="4"/>
      <c r="H9056" s="11"/>
      <c r="I9056" s="11"/>
      <c r="J9056" s="11"/>
      <c r="K9056" s="11"/>
      <c r="L9056" s="8"/>
    </row>
    <row r="9057" spans="2:12">
      <c r="B9057" s="4"/>
      <c r="H9057" s="11"/>
      <c r="I9057" s="11"/>
      <c r="J9057" s="11"/>
      <c r="K9057" s="11"/>
      <c r="L9057" s="8"/>
    </row>
    <row r="9058" spans="2:12">
      <c r="B9058" s="4"/>
      <c r="H9058" s="11"/>
      <c r="I9058" s="11"/>
      <c r="J9058" s="11"/>
      <c r="K9058" s="11"/>
      <c r="L9058" s="8"/>
    </row>
    <row r="9059" spans="2:12">
      <c r="B9059" s="4"/>
      <c r="H9059" s="11"/>
      <c r="I9059" s="11"/>
      <c r="J9059" s="11"/>
      <c r="K9059" s="11"/>
      <c r="L9059" s="8"/>
    </row>
    <row r="9060" spans="2:12">
      <c r="B9060" s="4"/>
      <c r="H9060" s="11"/>
      <c r="I9060" s="11"/>
      <c r="J9060" s="11"/>
      <c r="K9060" s="11"/>
      <c r="L9060" s="8"/>
    </row>
    <row r="9061" spans="2:12">
      <c r="B9061" s="4"/>
      <c r="H9061" s="11"/>
      <c r="I9061" s="11"/>
      <c r="J9061" s="11"/>
      <c r="K9061" s="11"/>
      <c r="L9061" s="8"/>
    </row>
    <row r="9062" spans="2:12">
      <c r="B9062" s="4"/>
      <c r="H9062" s="11"/>
      <c r="I9062" s="11"/>
      <c r="J9062" s="11"/>
      <c r="K9062" s="11"/>
      <c r="L9062" s="8"/>
    </row>
    <row r="9063" spans="2:12">
      <c r="B9063" s="4"/>
      <c r="H9063" s="11"/>
      <c r="I9063" s="11"/>
      <c r="J9063" s="11"/>
      <c r="K9063" s="11"/>
      <c r="L9063" s="8"/>
    </row>
    <row r="9064" spans="2:12">
      <c r="B9064" s="4"/>
      <c r="H9064" s="11"/>
      <c r="I9064" s="11"/>
      <c r="J9064" s="11"/>
      <c r="K9064" s="11"/>
      <c r="L9064" s="8"/>
    </row>
    <row r="9065" spans="2:12">
      <c r="B9065" s="4"/>
      <c r="H9065" s="11"/>
      <c r="I9065" s="11"/>
      <c r="J9065" s="11"/>
      <c r="K9065" s="11"/>
      <c r="L9065" s="8"/>
    </row>
    <row r="9066" spans="2:12">
      <c r="B9066" s="4"/>
      <c r="H9066" s="11"/>
      <c r="I9066" s="11"/>
      <c r="J9066" s="11"/>
      <c r="K9066" s="11"/>
      <c r="L9066" s="8"/>
    </row>
    <row r="9067" spans="2:12">
      <c r="B9067" s="4"/>
      <c r="H9067" s="11"/>
      <c r="I9067" s="11"/>
      <c r="J9067" s="11"/>
      <c r="K9067" s="11"/>
      <c r="L9067" s="8"/>
    </row>
    <row r="9068" spans="2:12">
      <c r="B9068" s="4"/>
      <c r="H9068" s="11"/>
      <c r="I9068" s="11"/>
      <c r="J9068" s="11"/>
      <c r="K9068" s="11"/>
      <c r="L9068" s="8"/>
    </row>
    <row r="9069" spans="2:12">
      <c r="B9069" s="4"/>
      <c r="H9069" s="11"/>
      <c r="I9069" s="11"/>
      <c r="J9069" s="11"/>
      <c r="K9069" s="11"/>
      <c r="L9069" s="8"/>
    </row>
    <row r="9070" spans="2:12">
      <c r="B9070" s="4"/>
      <c r="H9070" s="11"/>
      <c r="I9070" s="11"/>
      <c r="J9070" s="11"/>
      <c r="K9070" s="11"/>
      <c r="L9070" s="8"/>
    </row>
    <row r="9071" spans="2:12">
      <c r="B9071" s="4"/>
      <c r="H9071" s="11"/>
      <c r="I9071" s="11"/>
      <c r="J9071" s="11"/>
      <c r="K9071" s="11"/>
      <c r="L9071" s="8"/>
    </row>
    <row r="9072" spans="2:12">
      <c r="B9072" s="4"/>
      <c r="H9072" s="11"/>
      <c r="I9072" s="11"/>
      <c r="J9072" s="11"/>
      <c r="K9072" s="11"/>
      <c r="L9072" s="8"/>
    </row>
    <row r="9073" spans="2:12">
      <c r="B9073" s="4"/>
      <c r="H9073" s="11"/>
      <c r="I9073" s="11"/>
      <c r="J9073" s="11"/>
      <c r="K9073" s="11"/>
      <c r="L9073" s="8"/>
    </row>
    <row r="9074" spans="2:12">
      <c r="B9074" s="4"/>
      <c r="H9074" s="11"/>
      <c r="I9074" s="11"/>
      <c r="J9074" s="11"/>
      <c r="K9074" s="11"/>
      <c r="L9074" s="8"/>
    </row>
    <row r="9075" spans="2:12">
      <c r="B9075" s="4"/>
      <c r="H9075" s="11"/>
      <c r="I9075" s="11"/>
      <c r="J9075" s="11"/>
      <c r="K9075" s="11"/>
      <c r="L9075" s="8"/>
    </row>
    <row r="9076" spans="2:12">
      <c r="B9076" s="4"/>
      <c r="H9076" s="11"/>
      <c r="I9076" s="11"/>
      <c r="J9076" s="11"/>
      <c r="K9076" s="11"/>
      <c r="L9076" s="8"/>
    </row>
    <row r="9077" spans="2:12">
      <c r="B9077" s="4"/>
      <c r="H9077" s="11"/>
      <c r="I9077" s="11"/>
      <c r="J9077" s="11"/>
      <c r="K9077" s="11"/>
      <c r="L9077" s="8"/>
    </row>
    <row r="9078" spans="2:12">
      <c r="B9078" s="4"/>
      <c r="H9078" s="11"/>
      <c r="I9078" s="11"/>
      <c r="J9078" s="11"/>
      <c r="K9078" s="11"/>
      <c r="L9078" s="8"/>
    </row>
    <row r="9079" spans="2:12">
      <c r="B9079" s="4"/>
      <c r="H9079" s="11"/>
      <c r="I9079" s="11"/>
      <c r="J9079" s="11"/>
      <c r="K9079" s="11"/>
      <c r="L9079" s="8"/>
    </row>
    <row r="9080" spans="2:12">
      <c r="B9080" s="4"/>
      <c r="H9080" s="11"/>
      <c r="I9080" s="11"/>
      <c r="J9080" s="11"/>
      <c r="K9080" s="11"/>
      <c r="L9080" s="8"/>
    </row>
    <row r="9081" spans="2:12">
      <c r="B9081" s="4"/>
      <c r="H9081" s="11"/>
      <c r="I9081" s="11"/>
      <c r="J9081" s="11"/>
      <c r="K9081" s="11"/>
      <c r="L9081" s="8"/>
    </row>
    <row r="9082" spans="2:12">
      <c r="B9082" s="4"/>
      <c r="H9082" s="11"/>
      <c r="I9082" s="11"/>
      <c r="J9082" s="11"/>
      <c r="K9082" s="11"/>
      <c r="L9082" s="8"/>
    </row>
    <row r="9083" spans="2:12">
      <c r="B9083" s="4"/>
      <c r="H9083" s="11"/>
      <c r="I9083" s="11"/>
      <c r="J9083" s="11"/>
      <c r="K9083" s="11"/>
      <c r="L9083" s="8"/>
    </row>
    <row r="9084" spans="2:12">
      <c r="B9084" s="4"/>
      <c r="H9084" s="11"/>
      <c r="I9084" s="11"/>
      <c r="J9084" s="11"/>
      <c r="K9084" s="11"/>
      <c r="L9084" s="8"/>
    </row>
    <row r="9085" spans="2:12">
      <c r="B9085" s="4"/>
      <c r="H9085" s="11"/>
      <c r="I9085" s="11"/>
      <c r="J9085" s="11"/>
      <c r="K9085" s="11"/>
      <c r="L9085" s="8"/>
    </row>
    <row r="9086" spans="2:12">
      <c r="B9086" s="4"/>
      <c r="H9086" s="11"/>
      <c r="I9086" s="11"/>
      <c r="J9086" s="11"/>
      <c r="K9086" s="11"/>
      <c r="L9086" s="8"/>
    </row>
    <row r="9087" spans="2:12">
      <c r="B9087" s="4"/>
      <c r="H9087" s="11"/>
      <c r="I9087" s="11"/>
      <c r="J9087" s="11"/>
      <c r="K9087" s="11"/>
      <c r="L9087" s="8"/>
    </row>
    <row r="9088" spans="2:12">
      <c r="B9088" s="4"/>
      <c r="H9088" s="11"/>
      <c r="I9088" s="11"/>
      <c r="J9088" s="11"/>
      <c r="K9088" s="11"/>
      <c r="L9088" s="8"/>
    </row>
    <row r="9089" spans="2:12">
      <c r="B9089" s="4"/>
      <c r="H9089" s="11"/>
      <c r="I9089" s="11"/>
      <c r="J9089" s="11"/>
      <c r="K9089" s="11"/>
      <c r="L9089" s="8"/>
    </row>
    <row r="9090" spans="2:12">
      <c r="B9090" s="4"/>
      <c r="H9090" s="11"/>
      <c r="I9090" s="11"/>
      <c r="J9090" s="11"/>
      <c r="K9090" s="11"/>
      <c r="L9090" s="8"/>
    </row>
    <row r="9091" spans="2:12">
      <c r="B9091" s="4"/>
      <c r="H9091" s="11"/>
      <c r="I9091" s="11"/>
      <c r="J9091" s="11"/>
      <c r="K9091" s="11"/>
      <c r="L9091" s="8"/>
    </row>
    <row r="9092" spans="2:12">
      <c r="B9092" s="4"/>
      <c r="H9092" s="11"/>
      <c r="I9092" s="11"/>
      <c r="J9092" s="11"/>
      <c r="K9092" s="11"/>
      <c r="L9092" s="8"/>
    </row>
    <row r="9093" spans="2:12">
      <c r="B9093" s="4"/>
      <c r="H9093" s="11"/>
      <c r="I9093" s="11"/>
      <c r="J9093" s="11"/>
      <c r="K9093" s="11"/>
      <c r="L9093" s="8"/>
    </row>
    <row r="9094" spans="2:12">
      <c r="B9094" s="4"/>
      <c r="H9094" s="11"/>
      <c r="I9094" s="11"/>
      <c r="J9094" s="11"/>
      <c r="K9094" s="11"/>
      <c r="L9094" s="8"/>
    </row>
    <row r="9095" spans="2:12">
      <c r="B9095" s="4"/>
      <c r="H9095" s="11"/>
      <c r="I9095" s="11"/>
      <c r="J9095" s="11"/>
      <c r="K9095" s="11"/>
      <c r="L9095" s="8"/>
    </row>
    <row r="9096" spans="2:12">
      <c r="B9096" s="4"/>
      <c r="H9096" s="11"/>
      <c r="I9096" s="11"/>
      <c r="J9096" s="11"/>
      <c r="K9096" s="11"/>
      <c r="L9096" s="8"/>
    </row>
    <row r="9097" spans="2:12">
      <c r="B9097" s="4"/>
      <c r="H9097" s="11"/>
      <c r="I9097" s="11"/>
      <c r="J9097" s="11"/>
      <c r="K9097" s="11"/>
      <c r="L9097" s="8"/>
    </row>
    <row r="9098" spans="2:12">
      <c r="B9098" s="4"/>
      <c r="H9098" s="11"/>
      <c r="I9098" s="11"/>
      <c r="J9098" s="11"/>
      <c r="K9098" s="11"/>
      <c r="L9098" s="8"/>
    </row>
    <row r="9099" spans="2:12">
      <c r="B9099" s="4"/>
      <c r="H9099" s="11"/>
      <c r="I9099" s="11"/>
      <c r="J9099" s="11"/>
      <c r="K9099" s="11"/>
      <c r="L9099" s="8"/>
    </row>
    <row r="9100" spans="2:12">
      <c r="B9100" s="4"/>
      <c r="H9100" s="11"/>
      <c r="I9100" s="11"/>
      <c r="J9100" s="11"/>
      <c r="K9100" s="11"/>
      <c r="L9100" s="8"/>
    </row>
    <row r="9101" spans="2:12">
      <c r="B9101" s="4"/>
      <c r="H9101" s="11"/>
      <c r="I9101" s="11"/>
      <c r="J9101" s="11"/>
      <c r="K9101" s="11"/>
      <c r="L9101" s="8"/>
    </row>
    <row r="9102" spans="2:12">
      <c r="B9102" s="4"/>
      <c r="H9102" s="11"/>
      <c r="I9102" s="11"/>
      <c r="J9102" s="11"/>
      <c r="K9102" s="11"/>
      <c r="L9102" s="8"/>
    </row>
    <row r="9103" spans="2:12">
      <c r="B9103" s="4"/>
      <c r="H9103" s="11"/>
      <c r="I9103" s="11"/>
      <c r="J9103" s="11"/>
      <c r="K9103" s="11"/>
      <c r="L9103" s="8"/>
    </row>
    <row r="9104" spans="2:12">
      <c r="B9104" s="4"/>
      <c r="H9104" s="11"/>
      <c r="I9104" s="11"/>
      <c r="J9104" s="11"/>
      <c r="K9104" s="11"/>
      <c r="L9104" s="8"/>
    </row>
    <row r="9105" spans="2:12">
      <c r="B9105" s="4"/>
      <c r="H9105" s="11"/>
      <c r="I9105" s="11"/>
      <c r="J9105" s="11"/>
      <c r="K9105" s="11"/>
      <c r="L9105" s="8"/>
    </row>
    <row r="9106" spans="2:12">
      <c r="B9106" s="4"/>
      <c r="H9106" s="11"/>
      <c r="I9106" s="11"/>
      <c r="J9106" s="11"/>
      <c r="K9106" s="11"/>
      <c r="L9106" s="8"/>
    </row>
    <row r="9107" spans="2:12">
      <c r="B9107" s="4"/>
      <c r="H9107" s="11"/>
      <c r="I9107" s="11"/>
      <c r="J9107" s="11"/>
      <c r="K9107" s="11"/>
      <c r="L9107" s="8"/>
    </row>
    <row r="9108" spans="2:12">
      <c r="B9108" s="4"/>
      <c r="H9108" s="11"/>
      <c r="I9108" s="11"/>
      <c r="J9108" s="11"/>
      <c r="K9108" s="11"/>
      <c r="L9108" s="8"/>
    </row>
    <row r="9109" spans="2:12">
      <c r="B9109" s="4"/>
      <c r="H9109" s="11"/>
      <c r="I9109" s="11"/>
      <c r="J9109" s="11"/>
      <c r="K9109" s="11"/>
      <c r="L9109" s="8"/>
    </row>
    <row r="9110" spans="2:12">
      <c r="B9110" s="4"/>
      <c r="H9110" s="11"/>
      <c r="I9110" s="11"/>
      <c r="J9110" s="11"/>
      <c r="K9110" s="11"/>
      <c r="L9110" s="8"/>
    </row>
    <row r="9111" spans="2:12">
      <c r="B9111" s="4"/>
      <c r="H9111" s="11"/>
      <c r="I9111" s="11"/>
      <c r="J9111" s="11"/>
      <c r="K9111" s="11"/>
      <c r="L9111" s="8"/>
    </row>
    <row r="9112" spans="2:12">
      <c r="B9112" s="4"/>
      <c r="H9112" s="11"/>
      <c r="I9112" s="11"/>
      <c r="J9112" s="11"/>
      <c r="K9112" s="11"/>
      <c r="L9112" s="8"/>
    </row>
    <row r="9113" spans="2:12">
      <c r="B9113" s="4"/>
      <c r="H9113" s="11"/>
      <c r="I9113" s="11"/>
      <c r="J9113" s="11"/>
      <c r="K9113" s="11"/>
      <c r="L9113" s="8"/>
    </row>
    <row r="9114" spans="2:12">
      <c r="B9114" s="4"/>
      <c r="H9114" s="11"/>
      <c r="I9114" s="11"/>
      <c r="J9114" s="11"/>
      <c r="K9114" s="11"/>
      <c r="L9114" s="8"/>
    </row>
    <row r="9115" spans="2:12">
      <c r="B9115" s="4"/>
      <c r="H9115" s="11"/>
      <c r="I9115" s="11"/>
      <c r="J9115" s="11"/>
      <c r="K9115" s="11"/>
      <c r="L9115" s="8"/>
    </row>
    <row r="9116" spans="2:12">
      <c r="B9116" s="4"/>
      <c r="H9116" s="11"/>
      <c r="I9116" s="11"/>
      <c r="J9116" s="11"/>
      <c r="K9116" s="11"/>
      <c r="L9116" s="8"/>
    </row>
    <row r="9117" spans="2:12">
      <c r="B9117" s="4"/>
      <c r="H9117" s="11"/>
      <c r="I9117" s="11"/>
      <c r="J9117" s="11"/>
      <c r="K9117" s="11"/>
      <c r="L9117" s="8"/>
    </row>
    <row r="9118" spans="2:12">
      <c r="B9118" s="4"/>
      <c r="H9118" s="11"/>
      <c r="I9118" s="11"/>
      <c r="J9118" s="11"/>
      <c r="K9118" s="11"/>
      <c r="L9118" s="8"/>
    </row>
    <row r="9119" spans="2:12">
      <c r="B9119" s="4"/>
      <c r="H9119" s="11"/>
      <c r="I9119" s="11"/>
      <c r="J9119" s="11"/>
      <c r="K9119" s="11"/>
      <c r="L9119" s="8"/>
    </row>
    <row r="9120" spans="2:12">
      <c r="B9120" s="4"/>
      <c r="H9120" s="11"/>
      <c r="I9120" s="11"/>
      <c r="J9120" s="11"/>
      <c r="K9120" s="11"/>
      <c r="L9120" s="8"/>
    </row>
    <row r="9121" spans="2:12">
      <c r="B9121" s="4"/>
      <c r="H9121" s="11"/>
      <c r="I9121" s="11"/>
      <c r="J9121" s="11"/>
      <c r="K9121" s="11"/>
      <c r="L9121" s="8"/>
    </row>
    <row r="9122" spans="2:12">
      <c r="B9122" s="4"/>
      <c r="H9122" s="11"/>
      <c r="I9122" s="11"/>
      <c r="J9122" s="11"/>
      <c r="K9122" s="11"/>
      <c r="L9122" s="8"/>
    </row>
    <row r="9123" spans="2:12">
      <c r="B9123" s="4"/>
      <c r="H9123" s="11"/>
      <c r="I9123" s="11"/>
      <c r="J9123" s="11"/>
      <c r="K9123" s="11"/>
      <c r="L9123" s="8"/>
    </row>
    <row r="9124" spans="2:12">
      <c r="B9124" s="4"/>
      <c r="H9124" s="11"/>
      <c r="I9124" s="11"/>
      <c r="J9124" s="11"/>
      <c r="K9124" s="11"/>
      <c r="L9124" s="8"/>
    </row>
    <row r="9125" spans="2:12">
      <c r="B9125" s="4"/>
      <c r="H9125" s="11"/>
      <c r="I9125" s="11"/>
      <c r="J9125" s="11"/>
      <c r="K9125" s="11"/>
      <c r="L9125" s="8"/>
    </row>
    <row r="9126" spans="2:12">
      <c r="B9126" s="4"/>
      <c r="H9126" s="11"/>
      <c r="I9126" s="11"/>
      <c r="J9126" s="11"/>
      <c r="K9126" s="11"/>
      <c r="L9126" s="8"/>
    </row>
    <row r="9127" spans="2:12">
      <c r="B9127" s="4"/>
      <c r="H9127" s="11"/>
      <c r="I9127" s="11"/>
      <c r="J9127" s="11"/>
      <c r="K9127" s="11"/>
      <c r="L9127" s="8"/>
    </row>
    <row r="9128" spans="2:12">
      <c r="B9128" s="4"/>
      <c r="H9128" s="11"/>
      <c r="I9128" s="11"/>
      <c r="J9128" s="11"/>
      <c r="K9128" s="11"/>
      <c r="L9128" s="8"/>
    </row>
    <row r="9129" spans="2:12">
      <c r="B9129" s="4"/>
      <c r="H9129" s="11"/>
      <c r="I9129" s="11"/>
      <c r="J9129" s="11"/>
      <c r="K9129" s="11"/>
      <c r="L9129" s="8"/>
    </row>
    <row r="9130" spans="2:12">
      <c r="B9130" s="4"/>
      <c r="H9130" s="11"/>
      <c r="I9130" s="11"/>
      <c r="J9130" s="11"/>
      <c r="K9130" s="11"/>
      <c r="L9130" s="8"/>
    </row>
    <row r="9131" spans="2:12">
      <c r="B9131" s="4"/>
      <c r="H9131" s="11"/>
      <c r="I9131" s="11"/>
      <c r="J9131" s="11"/>
      <c r="K9131" s="11"/>
      <c r="L9131" s="8"/>
    </row>
    <row r="9132" spans="2:12">
      <c r="B9132" s="4"/>
      <c r="H9132" s="11"/>
      <c r="I9132" s="11"/>
      <c r="J9132" s="11"/>
      <c r="K9132" s="11"/>
      <c r="L9132" s="8"/>
    </row>
    <row r="9133" spans="2:12">
      <c r="B9133" s="4"/>
      <c r="H9133" s="11"/>
      <c r="I9133" s="11"/>
      <c r="J9133" s="11"/>
      <c r="K9133" s="11"/>
      <c r="L9133" s="8"/>
    </row>
    <row r="9134" spans="2:12">
      <c r="B9134" s="4"/>
      <c r="H9134" s="11"/>
      <c r="I9134" s="11"/>
      <c r="J9134" s="11"/>
      <c r="K9134" s="11"/>
      <c r="L9134" s="8"/>
    </row>
    <row r="9135" spans="2:12">
      <c r="B9135" s="4"/>
      <c r="H9135" s="11"/>
      <c r="I9135" s="11"/>
      <c r="J9135" s="11"/>
      <c r="K9135" s="11"/>
      <c r="L9135" s="8"/>
    </row>
    <row r="9136" spans="2:12">
      <c r="B9136" s="4"/>
      <c r="H9136" s="11"/>
      <c r="I9136" s="11"/>
      <c r="J9136" s="11"/>
      <c r="K9136" s="11"/>
      <c r="L9136" s="8"/>
    </row>
    <row r="9137" spans="2:12">
      <c r="B9137" s="4"/>
      <c r="H9137" s="11"/>
      <c r="I9137" s="11"/>
      <c r="J9137" s="11"/>
      <c r="K9137" s="11"/>
      <c r="L9137" s="8"/>
    </row>
    <row r="9138" spans="2:12">
      <c r="B9138" s="4"/>
      <c r="H9138" s="11"/>
      <c r="I9138" s="11"/>
      <c r="J9138" s="11"/>
      <c r="K9138" s="11"/>
      <c r="L9138" s="8"/>
    </row>
    <row r="9139" spans="2:12">
      <c r="B9139" s="4"/>
      <c r="H9139" s="11"/>
      <c r="I9139" s="11"/>
      <c r="J9139" s="11"/>
      <c r="K9139" s="11"/>
      <c r="L9139" s="8"/>
    </row>
    <row r="9140" spans="2:12">
      <c r="B9140" s="4"/>
      <c r="H9140" s="11"/>
      <c r="I9140" s="11"/>
      <c r="J9140" s="11"/>
      <c r="K9140" s="11"/>
      <c r="L9140" s="8"/>
    </row>
    <row r="9141" spans="2:12">
      <c r="B9141" s="4"/>
      <c r="H9141" s="11"/>
      <c r="I9141" s="11"/>
      <c r="J9141" s="11"/>
      <c r="K9141" s="11"/>
      <c r="L9141" s="8"/>
    </row>
    <row r="9142" spans="2:12">
      <c r="B9142" s="4"/>
      <c r="H9142" s="11"/>
      <c r="I9142" s="11"/>
      <c r="J9142" s="11"/>
      <c r="K9142" s="11"/>
      <c r="L9142" s="8"/>
    </row>
    <row r="9143" spans="2:12">
      <c r="B9143" s="4"/>
      <c r="H9143" s="11"/>
      <c r="I9143" s="11"/>
      <c r="J9143" s="11"/>
      <c r="K9143" s="11"/>
      <c r="L9143" s="8"/>
    </row>
    <row r="9144" spans="2:12">
      <c r="B9144" s="4"/>
      <c r="H9144" s="11"/>
      <c r="I9144" s="11"/>
      <c r="J9144" s="11"/>
      <c r="K9144" s="11"/>
      <c r="L9144" s="8"/>
    </row>
    <row r="9145" spans="2:12">
      <c r="B9145" s="4"/>
      <c r="H9145" s="11"/>
      <c r="I9145" s="11"/>
      <c r="J9145" s="11"/>
      <c r="K9145" s="11"/>
      <c r="L9145" s="8"/>
    </row>
    <row r="9146" spans="2:12">
      <c r="B9146" s="4"/>
      <c r="H9146" s="11"/>
      <c r="I9146" s="11"/>
      <c r="J9146" s="11"/>
      <c r="K9146" s="11"/>
      <c r="L9146" s="8"/>
    </row>
    <row r="9147" spans="2:12">
      <c r="B9147" s="4"/>
      <c r="H9147" s="11"/>
      <c r="I9147" s="11"/>
      <c r="J9147" s="11"/>
      <c r="K9147" s="11"/>
      <c r="L9147" s="8"/>
    </row>
    <row r="9148" spans="2:12">
      <c r="B9148" s="4"/>
      <c r="H9148" s="11"/>
      <c r="I9148" s="11"/>
      <c r="J9148" s="11"/>
      <c r="K9148" s="11"/>
      <c r="L9148" s="8"/>
    </row>
    <row r="9149" spans="2:12">
      <c r="B9149" s="4"/>
      <c r="H9149" s="11"/>
      <c r="I9149" s="11"/>
      <c r="J9149" s="11"/>
      <c r="K9149" s="11"/>
      <c r="L9149" s="8"/>
    </row>
    <row r="9150" spans="2:12">
      <c r="B9150" s="4"/>
      <c r="H9150" s="11"/>
      <c r="I9150" s="11"/>
      <c r="J9150" s="11"/>
      <c r="K9150" s="11"/>
      <c r="L9150" s="8"/>
    </row>
    <row r="9151" spans="2:12">
      <c r="B9151" s="4"/>
      <c r="H9151" s="11"/>
      <c r="I9151" s="11"/>
      <c r="J9151" s="11"/>
      <c r="K9151" s="11"/>
      <c r="L9151" s="8"/>
    </row>
    <row r="9152" spans="2:12">
      <c r="B9152" s="4"/>
      <c r="H9152" s="11"/>
      <c r="I9152" s="11"/>
      <c r="J9152" s="11"/>
      <c r="K9152" s="11"/>
      <c r="L9152" s="8"/>
    </row>
    <row r="9153" spans="2:12">
      <c r="B9153" s="4"/>
      <c r="H9153" s="11"/>
      <c r="I9153" s="11"/>
      <c r="J9153" s="11"/>
      <c r="K9153" s="11"/>
      <c r="L9153" s="8"/>
    </row>
    <row r="9154" spans="2:12">
      <c r="B9154" s="4"/>
      <c r="H9154" s="11"/>
      <c r="I9154" s="11"/>
      <c r="J9154" s="11"/>
      <c r="K9154" s="11"/>
      <c r="L9154" s="8"/>
    </row>
    <row r="9155" spans="2:12">
      <c r="B9155" s="4"/>
      <c r="H9155" s="11"/>
      <c r="I9155" s="11"/>
      <c r="J9155" s="11"/>
      <c r="K9155" s="11"/>
      <c r="L9155" s="8"/>
    </row>
    <row r="9156" spans="2:12">
      <c r="B9156" s="4"/>
      <c r="H9156" s="11"/>
      <c r="I9156" s="11"/>
      <c r="J9156" s="11"/>
      <c r="K9156" s="11"/>
      <c r="L9156" s="8"/>
    </row>
    <row r="9157" spans="2:12">
      <c r="B9157" s="4"/>
      <c r="H9157" s="11"/>
      <c r="I9157" s="11"/>
      <c r="J9157" s="11"/>
      <c r="K9157" s="11"/>
      <c r="L9157" s="8"/>
    </row>
    <row r="9158" spans="2:12">
      <c r="B9158" s="4"/>
      <c r="H9158" s="11"/>
      <c r="I9158" s="11"/>
      <c r="J9158" s="11"/>
      <c r="K9158" s="11"/>
      <c r="L9158" s="8"/>
    </row>
    <row r="9159" spans="2:12">
      <c r="B9159" s="4"/>
      <c r="H9159" s="11"/>
      <c r="I9159" s="11"/>
      <c r="J9159" s="11"/>
      <c r="K9159" s="11"/>
      <c r="L9159" s="8"/>
    </row>
    <row r="9160" spans="2:12">
      <c r="B9160" s="4"/>
      <c r="H9160" s="11"/>
      <c r="I9160" s="11"/>
      <c r="J9160" s="11"/>
      <c r="K9160" s="11"/>
      <c r="L9160" s="8"/>
    </row>
    <row r="9161" spans="2:12">
      <c r="B9161" s="4"/>
      <c r="H9161" s="11"/>
      <c r="I9161" s="11"/>
      <c r="J9161" s="11"/>
      <c r="K9161" s="11"/>
      <c r="L9161" s="8"/>
    </row>
    <row r="9162" spans="2:12">
      <c r="B9162" s="4"/>
      <c r="H9162" s="11"/>
      <c r="I9162" s="11"/>
      <c r="J9162" s="11"/>
      <c r="K9162" s="11"/>
      <c r="L9162" s="8"/>
    </row>
    <row r="9163" spans="2:12">
      <c r="B9163" s="4"/>
      <c r="H9163" s="11"/>
      <c r="I9163" s="11"/>
      <c r="J9163" s="11"/>
      <c r="K9163" s="11"/>
      <c r="L9163" s="8"/>
    </row>
    <row r="9164" spans="2:12">
      <c r="B9164" s="4"/>
      <c r="H9164" s="11"/>
      <c r="I9164" s="11"/>
      <c r="J9164" s="11"/>
      <c r="K9164" s="11"/>
      <c r="L9164" s="8"/>
    </row>
    <row r="9165" spans="2:12">
      <c r="B9165" s="4"/>
      <c r="H9165" s="11"/>
      <c r="I9165" s="11"/>
      <c r="J9165" s="11"/>
      <c r="K9165" s="11"/>
      <c r="L9165" s="8"/>
    </row>
    <row r="9166" spans="2:12">
      <c r="B9166" s="4"/>
      <c r="H9166" s="11"/>
      <c r="I9166" s="11"/>
      <c r="J9166" s="11"/>
      <c r="K9166" s="11"/>
      <c r="L9166" s="8"/>
    </row>
    <row r="9167" spans="2:12">
      <c r="B9167" s="4"/>
      <c r="H9167" s="11"/>
      <c r="I9167" s="11"/>
      <c r="J9167" s="11"/>
      <c r="K9167" s="11"/>
      <c r="L9167" s="8"/>
    </row>
    <row r="9168" spans="2:12">
      <c r="B9168" s="4"/>
      <c r="H9168" s="11"/>
      <c r="I9168" s="11"/>
      <c r="J9168" s="11"/>
      <c r="K9168" s="11"/>
      <c r="L9168" s="8"/>
    </row>
    <row r="9169" spans="2:12">
      <c r="B9169" s="4"/>
      <c r="H9169" s="11"/>
      <c r="I9169" s="11"/>
      <c r="J9169" s="11"/>
      <c r="K9169" s="11"/>
      <c r="L9169" s="8"/>
    </row>
    <row r="9170" spans="2:12">
      <c r="B9170" s="4"/>
      <c r="H9170" s="11"/>
      <c r="I9170" s="11"/>
      <c r="J9170" s="11"/>
      <c r="K9170" s="11"/>
      <c r="L9170" s="8"/>
    </row>
    <row r="9171" spans="2:12">
      <c r="B9171" s="4"/>
      <c r="H9171" s="11"/>
      <c r="I9171" s="11"/>
      <c r="J9171" s="11"/>
      <c r="K9171" s="11"/>
      <c r="L9171" s="8"/>
    </row>
    <row r="9172" spans="2:12">
      <c r="B9172" s="4"/>
      <c r="H9172" s="11"/>
      <c r="I9172" s="11"/>
      <c r="J9172" s="11"/>
      <c r="K9172" s="11"/>
      <c r="L9172" s="8"/>
    </row>
    <row r="9173" spans="2:12">
      <c r="B9173" s="4"/>
      <c r="H9173" s="11"/>
      <c r="I9173" s="11"/>
      <c r="J9173" s="11"/>
      <c r="K9173" s="11"/>
      <c r="L9173" s="8"/>
    </row>
    <row r="9174" spans="2:12">
      <c r="B9174" s="4"/>
      <c r="H9174" s="11"/>
      <c r="I9174" s="11"/>
      <c r="J9174" s="11"/>
      <c r="K9174" s="11"/>
      <c r="L9174" s="8"/>
    </row>
    <row r="9175" spans="2:12">
      <c r="B9175" s="4"/>
      <c r="H9175" s="11"/>
      <c r="I9175" s="11"/>
      <c r="J9175" s="11"/>
      <c r="K9175" s="11"/>
      <c r="L9175" s="8"/>
    </row>
    <row r="9176" spans="2:12">
      <c r="B9176" s="4"/>
      <c r="H9176" s="11"/>
      <c r="I9176" s="11"/>
      <c r="J9176" s="11"/>
      <c r="K9176" s="11"/>
      <c r="L9176" s="8"/>
    </row>
    <row r="9177" spans="2:12">
      <c r="B9177" s="4"/>
      <c r="H9177" s="11"/>
      <c r="I9177" s="11"/>
      <c r="J9177" s="11"/>
      <c r="K9177" s="11"/>
      <c r="L9177" s="8"/>
    </row>
    <row r="9178" spans="2:12">
      <c r="B9178" s="4"/>
      <c r="H9178" s="11"/>
      <c r="I9178" s="11"/>
      <c r="J9178" s="11"/>
      <c r="K9178" s="11"/>
      <c r="L9178" s="8"/>
    </row>
    <row r="9179" spans="2:12">
      <c r="B9179" s="4"/>
      <c r="H9179" s="11"/>
      <c r="I9179" s="11"/>
      <c r="J9179" s="11"/>
      <c r="K9179" s="11"/>
      <c r="L9179" s="8"/>
    </row>
    <row r="9180" spans="2:12">
      <c r="B9180" s="4"/>
      <c r="H9180" s="11"/>
      <c r="I9180" s="11"/>
      <c r="J9180" s="11"/>
      <c r="K9180" s="11"/>
      <c r="L9180" s="8"/>
    </row>
    <row r="9181" spans="2:12">
      <c r="B9181" s="4"/>
      <c r="H9181" s="11"/>
      <c r="I9181" s="11"/>
      <c r="J9181" s="11"/>
      <c r="K9181" s="11"/>
      <c r="L9181" s="8"/>
    </row>
    <row r="9182" spans="2:12">
      <c r="B9182" s="4"/>
      <c r="H9182" s="11"/>
      <c r="I9182" s="11"/>
      <c r="J9182" s="11"/>
      <c r="K9182" s="11"/>
      <c r="L9182" s="8"/>
    </row>
    <row r="9183" spans="2:12">
      <c r="B9183" s="4"/>
      <c r="H9183" s="11"/>
      <c r="I9183" s="11"/>
      <c r="J9183" s="11"/>
      <c r="K9183" s="11"/>
      <c r="L9183" s="8"/>
    </row>
    <row r="9184" spans="2:12">
      <c r="B9184" s="4"/>
      <c r="H9184" s="11"/>
      <c r="I9184" s="11"/>
      <c r="J9184" s="11"/>
      <c r="K9184" s="11"/>
      <c r="L9184" s="8"/>
    </row>
    <row r="9185" spans="2:12">
      <c r="B9185" s="4"/>
      <c r="H9185" s="11"/>
      <c r="I9185" s="11"/>
      <c r="J9185" s="11"/>
      <c r="K9185" s="11"/>
      <c r="L9185" s="8"/>
    </row>
    <row r="9186" spans="2:12">
      <c r="B9186" s="4"/>
      <c r="H9186" s="11"/>
      <c r="I9186" s="11"/>
      <c r="J9186" s="11"/>
      <c r="K9186" s="11"/>
      <c r="L9186" s="8"/>
    </row>
    <row r="9187" spans="2:12">
      <c r="B9187" s="4"/>
      <c r="H9187" s="11"/>
      <c r="I9187" s="11"/>
      <c r="J9187" s="11"/>
      <c r="K9187" s="11"/>
      <c r="L9187" s="8"/>
    </row>
    <row r="9188" spans="2:12">
      <c r="B9188" s="4"/>
      <c r="H9188" s="11"/>
      <c r="I9188" s="11"/>
      <c r="J9188" s="11"/>
      <c r="K9188" s="11"/>
      <c r="L9188" s="8"/>
    </row>
    <row r="9189" spans="2:12">
      <c r="B9189" s="4"/>
      <c r="H9189" s="11"/>
      <c r="I9189" s="11"/>
      <c r="J9189" s="11"/>
      <c r="K9189" s="11"/>
      <c r="L9189" s="8"/>
    </row>
    <row r="9190" spans="2:12">
      <c r="B9190" s="4"/>
      <c r="H9190" s="11"/>
      <c r="I9190" s="11"/>
      <c r="J9190" s="11"/>
      <c r="K9190" s="11"/>
      <c r="L9190" s="8"/>
    </row>
    <row r="9191" spans="2:12">
      <c r="B9191" s="4"/>
      <c r="H9191" s="11"/>
      <c r="I9191" s="11"/>
      <c r="J9191" s="11"/>
      <c r="K9191" s="11"/>
      <c r="L9191" s="8"/>
    </row>
    <row r="9192" spans="2:12">
      <c r="B9192" s="4"/>
      <c r="H9192" s="11"/>
      <c r="I9192" s="11"/>
      <c r="J9192" s="11"/>
      <c r="K9192" s="11"/>
      <c r="L9192" s="8"/>
    </row>
    <row r="9193" spans="2:12">
      <c r="B9193" s="4"/>
      <c r="H9193" s="11"/>
      <c r="I9193" s="11"/>
      <c r="J9193" s="11"/>
      <c r="K9193" s="11"/>
      <c r="L9193" s="8"/>
    </row>
    <row r="9194" spans="2:12">
      <c r="B9194" s="4"/>
      <c r="H9194" s="11"/>
      <c r="I9194" s="11"/>
      <c r="J9194" s="11"/>
      <c r="K9194" s="11"/>
      <c r="L9194" s="8"/>
    </row>
    <row r="9195" spans="2:12">
      <c r="B9195" s="4"/>
      <c r="H9195" s="11"/>
      <c r="I9195" s="11"/>
      <c r="J9195" s="11"/>
      <c r="K9195" s="11"/>
      <c r="L9195" s="8"/>
    </row>
    <row r="9196" spans="2:12">
      <c r="B9196" s="4"/>
      <c r="H9196" s="11"/>
      <c r="I9196" s="11"/>
      <c r="J9196" s="11"/>
      <c r="K9196" s="11"/>
      <c r="L9196" s="8"/>
    </row>
    <row r="9197" spans="2:12">
      <c r="B9197" s="4"/>
      <c r="H9197" s="11"/>
      <c r="I9197" s="11"/>
      <c r="J9197" s="11"/>
      <c r="K9197" s="11"/>
      <c r="L9197" s="8"/>
    </row>
    <row r="9198" spans="2:12">
      <c r="B9198" s="4"/>
      <c r="H9198" s="11"/>
      <c r="I9198" s="11"/>
      <c r="J9198" s="11"/>
      <c r="K9198" s="11"/>
      <c r="L9198" s="8"/>
    </row>
    <row r="9199" spans="2:12">
      <c r="B9199" s="4"/>
      <c r="H9199" s="11"/>
      <c r="I9199" s="11"/>
      <c r="J9199" s="11"/>
      <c r="K9199" s="11"/>
      <c r="L9199" s="8"/>
    </row>
    <row r="9200" spans="2:12">
      <c r="B9200" s="4"/>
      <c r="H9200" s="11"/>
      <c r="I9200" s="11"/>
      <c r="J9200" s="11"/>
      <c r="K9200" s="11"/>
      <c r="L9200" s="8"/>
    </row>
    <row r="9201" spans="2:12">
      <c r="B9201" s="4"/>
      <c r="H9201" s="11"/>
      <c r="I9201" s="11"/>
      <c r="J9201" s="11"/>
      <c r="K9201" s="11"/>
      <c r="L9201" s="8"/>
    </row>
    <row r="9202" spans="2:12">
      <c r="B9202" s="4"/>
      <c r="H9202" s="11"/>
      <c r="I9202" s="11"/>
      <c r="J9202" s="11"/>
      <c r="K9202" s="11"/>
      <c r="L9202" s="8"/>
    </row>
    <row r="9203" spans="2:12">
      <c r="B9203" s="4"/>
      <c r="H9203" s="11"/>
      <c r="I9203" s="11"/>
      <c r="J9203" s="11"/>
      <c r="K9203" s="11"/>
      <c r="L9203" s="8"/>
    </row>
    <row r="9204" spans="2:12">
      <c r="B9204" s="4"/>
      <c r="H9204" s="11"/>
      <c r="I9204" s="11"/>
      <c r="J9204" s="11"/>
      <c r="K9204" s="11"/>
      <c r="L9204" s="8"/>
    </row>
    <row r="9205" spans="2:12">
      <c r="B9205" s="4"/>
      <c r="H9205" s="11"/>
      <c r="I9205" s="11"/>
      <c r="J9205" s="11"/>
      <c r="K9205" s="11"/>
      <c r="L9205" s="8"/>
    </row>
    <row r="9206" spans="2:12">
      <c r="B9206" s="4"/>
      <c r="H9206" s="11"/>
      <c r="I9206" s="11"/>
      <c r="J9206" s="11"/>
      <c r="K9206" s="11"/>
      <c r="L9206" s="8"/>
    </row>
    <row r="9207" spans="2:12">
      <c r="B9207" s="4"/>
      <c r="H9207" s="11"/>
      <c r="I9207" s="11"/>
      <c r="J9207" s="11"/>
      <c r="K9207" s="11"/>
      <c r="L9207" s="8"/>
    </row>
    <row r="9208" spans="2:12">
      <c r="B9208" s="4"/>
      <c r="H9208" s="11"/>
      <c r="I9208" s="11"/>
      <c r="J9208" s="11"/>
      <c r="K9208" s="11"/>
      <c r="L9208" s="8"/>
    </row>
    <row r="9209" spans="2:12">
      <c r="B9209" s="4"/>
      <c r="H9209" s="11"/>
      <c r="I9209" s="11"/>
      <c r="J9209" s="11"/>
      <c r="K9209" s="11"/>
      <c r="L9209" s="8"/>
    </row>
    <row r="9210" spans="2:12">
      <c r="B9210" s="4"/>
      <c r="H9210" s="11"/>
      <c r="I9210" s="11"/>
      <c r="J9210" s="11"/>
      <c r="K9210" s="11"/>
      <c r="L9210" s="8"/>
    </row>
    <row r="9211" spans="2:12">
      <c r="B9211" s="4"/>
      <c r="H9211" s="11"/>
      <c r="I9211" s="11"/>
      <c r="J9211" s="11"/>
      <c r="K9211" s="11"/>
      <c r="L9211" s="8"/>
    </row>
    <row r="9212" spans="2:12">
      <c r="B9212" s="4"/>
      <c r="H9212" s="11"/>
      <c r="I9212" s="11"/>
      <c r="J9212" s="11"/>
      <c r="K9212" s="11"/>
      <c r="L9212" s="8"/>
    </row>
    <row r="9213" spans="2:12">
      <c r="B9213" s="4"/>
      <c r="H9213" s="11"/>
      <c r="I9213" s="11"/>
      <c r="J9213" s="11"/>
      <c r="K9213" s="11"/>
      <c r="L9213" s="8"/>
    </row>
    <row r="9214" spans="2:12">
      <c r="B9214" s="4"/>
      <c r="H9214" s="11"/>
      <c r="I9214" s="11"/>
      <c r="J9214" s="11"/>
      <c r="K9214" s="11"/>
      <c r="L9214" s="8"/>
    </row>
    <row r="9215" spans="2:12">
      <c r="B9215" s="4"/>
      <c r="H9215" s="11"/>
      <c r="I9215" s="11"/>
      <c r="J9215" s="11"/>
      <c r="K9215" s="11"/>
      <c r="L9215" s="8"/>
    </row>
    <row r="9216" spans="2:12">
      <c r="B9216" s="4"/>
      <c r="H9216" s="11"/>
      <c r="I9216" s="11"/>
      <c r="J9216" s="11"/>
      <c r="K9216" s="11"/>
      <c r="L9216" s="8"/>
    </row>
    <row r="9217" spans="2:12">
      <c r="B9217" s="4"/>
      <c r="H9217" s="11"/>
      <c r="I9217" s="11"/>
      <c r="J9217" s="11"/>
      <c r="K9217" s="11"/>
      <c r="L9217" s="8"/>
    </row>
    <row r="9218" spans="2:12">
      <c r="B9218" s="4"/>
      <c r="H9218" s="11"/>
      <c r="I9218" s="11"/>
      <c r="J9218" s="11"/>
      <c r="K9218" s="11"/>
      <c r="L9218" s="8"/>
    </row>
    <row r="9219" spans="2:12">
      <c r="B9219" s="4"/>
      <c r="H9219" s="11"/>
      <c r="I9219" s="11"/>
      <c r="J9219" s="11"/>
      <c r="K9219" s="11"/>
      <c r="L9219" s="8"/>
    </row>
    <row r="9220" spans="2:12">
      <c r="B9220" s="4"/>
      <c r="H9220" s="11"/>
      <c r="I9220" s="11"/>
      <c r="J9220" s="11"/>
      <c r="K9220" s="11"/>
      <c r="L9220" s="8"/>
    </row>
    <row r="9221" spans="2:12">
      <c r="B9221" s="4"/>
      <c r="H9221" s="11"/>
      <c r="I9221" s="11"/>
      <c r="J9221" s="11"/>
      <c r="K9221" s="11"/>
      <c r="L9221" s="8"/>
    </row>
    <row r="9222" spans="2:12">
      <c r="B9222" s="4"/>
      <c r="H9222" s="11"/>
      <c r="I9222" s="11"/>
      <c r="J9222" s="11"/>
      <c r="K9222" s="11"/>
      <c r="L9222" s="8"/>
    </row>
    <row r="9223" spans="2:12">
      <c r="B9223" s="4"/>
      <c r="H9223" s="11"/>
      <c r="I9223" s="11"/>
      <c r="J9223" s="11"/>
      <c r="K9223" s="11"/>
      <c r="L9223" s="8"/>
    </row>
    <row r="9224" spans="2:12">
      <c r="B9224" s="4"/>
      <c r="H9224" s="11"/>
      <c r="I9224" s="11"/>
      <c r="J9224" s="11"/>
      <c r="K9224" s="11"/>
      <c r="L9224" s="8"/>
    </row>
    <row r="9225" spans="2:12">
      <c r="B9225" s="4"/>
      <c r="H9225" s="11"/>
      <c r="I9225" s="11"/>
      <c r="J9225" s="11"/>
      <c r="K9225" s="11"/>
      <c r="L9225" s="8"/>
    </row>
    <row r="9226" spans="2:12">
      <c r="B9226" s="4"/>
      <c r="H9226" s="11"/>
      <c r="I9226" s="11"/>
      <c r="J9226" s="11"/>
      <c r="K9226" s="11"/>
      <c r="L9226" s="8"/>
    </row>
    <row r="9227" spans="2:12">
      <c r="B9227" s="4"/>
      <c r="H9227" s="11"/>
      <c r="I9227" s="11"/>
      <c r="J9227" s="11"/>
      <c r="K9227" s="11"/>
      <c r="L9227" s="8"/>
    </row>
    <row r="9228" spans="2:12">
      <c r="B9228" s="4"/>
      <c r="H9228" s="11"/>
      <c r="I9228" s="11"/>
      <c r="J9228" s="11"/>
      <c r="K9228" s="11"/>
      <c r="L9228" s="8"/>
    </row>
    <row r="9229" spans="2:12">
      <c r="B9229" s="4"/>
      <c r="H9229" s="11"/>
      <c r="I9229" s="11"/>
      <c r="J9229" s="11"/>
      <c r="K9229" s="11"/>
      <c r="L9229" s="8"/>
    </row>
    <row r="9230" spans="2:12">
      <c r="B9230" s="4"/>
      <c r="H9230" s="11"/>
      <c r="I9230" s="11"/>
      <c r="J9230" s="11"/>
      <c r="K9230" s="11"/>
      <c r="L9230" s="8"/>
    </row>
    <row r="9231" spans="2:12">
      <c r="B9231" s="4"/>
      <c r="H9231" s="11"/>
      <c r="I9231" s="11"/>
      <c r="J9231" s="11"/>
      <c r="K9231" s="11"/>
      <c r="L9231" s="8"/>
    </row>
    <row r="9232" spans="2:12">
      <c r="B9232" s="4"/>
      <c r="H9232" s="11"/>
      <c r="I9232" s="11"/>
      <c r="J9232" s="11"/>
      <c r="K9232" s="11"/>
      <c r="L9232" s="8"/>
    </row>
    <row r="9233" spans="2:12">
      <c r="B9233" s="4"/>
      <c r="H9233" s="11"/>
      <c r="I9233" s="11"/>
      <c r="J9233" s="11"/>
      <c r="K9233" s="11"/>
      <c r="L9233" s="8"/>
    </row>
    <row r="9234" spans="2:12">
      <c r="B9234" s="4"/>
      <c r="H9234" s="11"/>
      <c r="I9234" s="11"/>
      <c r="J9234" s="11"/>
      <c r="K9234" s="11"/>
      <c r="L9234" s="8"/>
    </row>
    <row r="9235" spans="2:12">
      <c r="B9235" s="4"/>
      <c r="H9235" s="11"/>
      <c r="I9235" s="11"/>
      <c r="J9235" s="11"/>
      <c r="K9235" s="11"/>
      <c r="L9235" s="8"/>
    </row>
    <row r="9236" spans="2:12">
      <c r="B9236" s="4"/>
      <c r="H9236" s="11"/>
      <c r="I9236" s="11"/>
      <c r="J9236" s="11"/>
      <c r="K9236" s="11"/>
      <c r="L9236" s="8"/>
    </row>
    <row r="9237" spans="2:12">
      <c r="B9237" s="4"/>
      <c r="H9237" s="11"/>
      <c r="I9237" s="11"/>
      <c r="J9237" s="11"/>
      <c r="K9237" s="11"/>
      <c r="L9237" s="8"/>
    </row>
    <row r="9238" spans="2:12">
      <c r="B9238" s="4"/>
      <c r="H9238" s="11"/>
      <c r="I9238" s="11"/>
      <c r="J9238" s="11"/>
      <c r="K9238" s="11"/>
      <c r="L9238" s="8"/>
    </row>
    <row r="9239" spans="2:12">
      <c r="B9239" s="4"/>
      <c r="H9239" s="11"/>
      <c r="I9239" s="11"/>
      <c r="J9239" s="11"/>
      <c r="K9239" s="11"/>
      <c r="L9239" s="8"/>
    </row>
    <row r="9240" spans="2:12">
      <c r="B9240" s="4"/>
      <c r="H9240" s="11"/>
      <c r="I9240" s="11"/>
      <c r="J9240" s="11"/>
      <c r="K9240" s="11"/>
      <c r="L9240" s="8"/>
    </row>
    <row r="9241" spans="2:12">
      <c r="B9241" s="4"/>
      <c r="H9241" s="11"/>
      <c r="I9241" s="11"/>
      <c r="J9241" s="11"/>
      <c r="K9241" s="11"/>
      <c r="L9241" s="8"/>
    </row>
    <row r="9242" spans="2:12">
      <c r="B9242" s="4"/>
      <c r="H9242" s="11"/>
      <c r="I9242" s="11"/>
      <c r="J9242" s="11"/>
      <c r="K9242" s="11"/>
      <c r="L9242" s="8"/>
    </row>
    <row r="9243" spans="2:12">
      <c r="B9243" s="4"/>
      <c r="H9243" s="11"/>
      <c r="I9243" s="11"/>
      <c r="J9243" s="11"/>
      <c r="K9243" s="11"/>
      <c r="L9243" s="8"/>
    </row>
    <row r="9244" spans="2:12">
      <c r="B9244" s="4"/>
      <c r="H9244" s="11"/>
      <c r="I9244" s="11"/>
      <c r="J9244" s="11"/>
      <c r="K9244" s="11"/>
      <c r="L9244" s="8"/>
    </row>
    <row r="9245" spans="2:12">
      <c r="B9245" s="4"/>
      <c r="H9245" s="11"/>
      <c r="I9245" s="11"/>
      <c r="J9245" s="11"/>
      <c r="K9245" s="11"/>
      <c r="L9245" s="8"/>
    </row>
    <row r="9246" spans="2:12">
      <c r="B9246" s="4"/>
      <c r="H9246" s="11"/>
      <c r="I9246" s="11"/>
      <c r="J9246" s="11"/>
      <c r="K9246" s="11"/>
      <c r="L9246" s="8"/>
    </row>
    <row r="9247" spans="2:12">
      <c r="B9247" s="4"/>
      <c r="H9247" s="11"/>
      <c r="I9247" s="11"/>
      <c r="J9247" s="11"/>
      <c r="K9247" s="11"/>
      <c r="L9247" s="8"/>
    </row>
    <row r="9248" spans="2:12">
      <c r="B9248" s="4"/>
      <c r="H9248" s="11"/>
      <c r="I9248" s="11"/>
      <c r="J9248" s="11"/>
      <c r="K9248" s="11"/>
      <c r="L9248" s="8"/>
    </row>
    <row r="9249" spans="2:12">
      <c r="B9249" s="4"/>
      <c r="H9249" s="11"/>
      <c r="I9249" s="11"/>
      <c r="J9249" s="11"/>
      <c r="K9249" s="11"/>
      <c r="L9249" s="8"/>
    </row>
    <row r="9250" spans="2:12">
      <c r="B9250" s="4"/>
      <c r="H9250" s="11"/>
      <c r="I9250" s="11"/>
      <c r="J9250" s="11"/>
      <c r="K9250" s="11"/>
      <c r="L9250" s="8"/>
    </row>
    <row r="9251" spans="2:12">
      <c r="B9251" s="4"/>
      <c r="H9251" s="11"/>
      <c r="I9251" s="11"/>
      <c r="J9251" s="11"/>
      <c r="K9251" s="11"/>
      <c r="L9251" s="8"/>
    </row>
    <row r="9252" spans="2:12">
      <c r="B9252" s="4"/>
      <c r="H9252" s="11"/>
      <c r="I9252" s="11"/>
      <c r="J9252" s="11"/>
      <c r="K9252" s="11"/>
      <c r="L9252" s="8"/>
    </row>
    <row r="9253" spans="2:12">
      <c r="B9253" s="4"/>
      <c r="H9253" s="11"/>
      <c r="I9253" s="11"/>
      <c r="J9253" s="11"/>
      <c r="K9253" s="11"/>
      <c r="L9253" s="8"/>
    </row>
    <row r="9254" spans="2:12">
      <c r="B9254" s="4"/>
      <c r="H9254" s="11"/>
      <c r="I9254" s="11"/>
      <c r="J9254" s="11"/>
      <c r="K9254" s="11"/>
      <c r="L9254" s="8"/>
    </row>
    <row r="9255" spans="2:12">
      <c r="B9255" s="4"/>
      <c r="H9255" s="11"/>
      <c r="I9255" s="11"/>
      <c r="J9255" s="11"/>
      <c r="K9255" s="11"/>
      <c r="L9255" s="8"/>
    </row>
    <row r="9256" spans="2:12">
      <c r="B9256" s="4"/>
      <c r="H9256" s="11"/>
      <c r="I9256" s="11"/>
      <c r="J9256" s="11"/>
      <c r="K9256" s="11"/>
      <c r="L9256" s="8"/>
    </row>
    <row r="9257" spans="2:12">
      <c r="B9257" s="4"/>
      <c r="H9257" s="11"/>
      <c r="I9257" s="11"/>
      <c r="J9257" s="11"/>
      <c r="K9257" s="11"/>
      <c r="L9257" s="8"/>
    </row>
    <row r="9258" spans="2:12">
      <c r="B9258" s="4"/>
      <c r="H9258" s="11"/>
      <c r="I9258" s="11"/>
      <c r="J9258" s="11"/>
      <c r="K9258" s="11"/>
      <c r="L9258" s="8"/>
    </row>
    <row r="9259" spans="2:12">
      <c r="B9259" s="4"/>
      <c r="H9259" s="11"/>
      <c r="I9259" s="11"/>
      <c r="J9259" s="11"/>
      <c r="K9259" s="11"/>
      <c r="L9259" s="8"/>
    </row>
    <row r="9260" spans="2:12">
      <c r="B9260" s="4"/>
      <c r="H9260" s="11"/>
      <c r="I9260" s="11"/>
      <c r="J9260" s="11"/>
      <c r="K9260" s="11"/>
      <c r="L9260" s="8"/>
    </row>
    <row r="9261" spans="2:12">
      <c r="B9261" s="4"/>
      <c r="H9261" s="11"/>
      <c r="I9261" s="11"/>
      <c r="J9261" s="11"/>
      <c r="K9261" s="11"/>
      <c r="L9261" s="8"/>
    </row>
    <row r="9262" spans="2:12">
      <c r="B9262" s="4"/>
      <c r="H9262" s="11"/>
      <c r="I9262" s="11"/>
      <c r="J9262" s="11"/>
      <c r="K9262" s="11"/>
      <c r="L9262" s="8"/>
    </row>
    <row r="9263" spans="2:12">
      <c r="B9263" s="4"/>
      <c r="H9263" s="11"/>
      <c r="I9263" s="11"/>
      <c r="J9263" s="11"/>
      <c r="K9263" s="11"/>
      <c r="L9263" s="8"/>
    </row>
    <row r="9264" spans="2:12">
      <c r="B9264" s="4"/>
      <c r="H9264" s="11"/>
      <c r="I9264" s="11"/>
      <c r="J9264" s="11"/>
      <c r="K9264" s="11"/>
      <c r="L9264" s="8"/>
    </row>
    <row r="9265" spans="2:12">
      <c r="B9265" s="4"/>
      <c r="H9265" s="11"/>
      <c r="I9265" s="11"/>
      <c r="J9265" s="11"/>
      <c r="K9265" s="11"/>
      <c r="L9265" s="8"/>
    </row>
    <row r="9266" spans="2:12">
      <c r="B9266" s="4"/>
      <c r="H9266" s="11"/>
      <c r="I9266" s="11"/>
      <c r="J9266" s="11"/>
      <c r="K9266" s="11"/>
      <c r="L9266" s="8"/>
    </row>
    <row r="9267" spans="2:12">
      <c r="B9267" s="4"/>
      <c r="H9267" s="11"/>
      <c r="I9267" s="11"/>
      <c r="J9267" s="11"/>
      <c r="K9267" s="11"/>
      <c r="L9267" s="8"/>
    </row>
    <row r="9268" spans="2:12">
      <c r="B9268" s="4"/>
      <c r="H9268" s="11"/>
      <c r="I9268" s="11"/>
      <c r="J9268" s="11"/>
      <c r="K9268" s="11"/>
      <c r="L9268" s="8"/>
    </row>
    <row r="9269" spans="2:12">
      <c r="B9269" s="4"/>
      <c r="H9269" s="11"/>
      <c r="I9269" s="11"/>
      <c r="J9269" s="11"/>
      <c r="K9269" s="11"/>
      <c r="L9269" s="8"/>
    </row>
    <row r="9270" spans="2:12">
      <c r="B9270" s="4"/>
      <c r="H9270" s="11"/>
      <c r="I9270" s="11"/>
      <c r="J9270" s="11"/>
      <c r="K9270" s="11"/>
      <c r="L9270" s="8"/>
    </row>
    <row r="9271" spans="2:12">
      <c r="B9271" s="4"/>
      <c r="H9271" s="11"/>
      <c r="I9271" s="11"/>
      <c r="J9271" s="11"/>
      <c r="K9271" s="11"/>
      <c r="L9271" s="8"/>
    </row>
    <row r="9272" spans="2:12">
      <c r="B9272" s="4"/>
      <c r="H9272" s="11"/>
      <c r="I9272" s="11"/>
      <c r="J9272" s="11"/>
      <c r="K9272" s="11"/>
      <c r="L9272" s="8"/>
    </row>
    <row r="9273" spans="2:12">
      <c r="B9273" s="4"/>
      <c r="H9273" s="11"/>
      <c r="I9273" s="11"/>
      <c r="J9273" s="11"/>
      <c r="K9273" s="11"/>
      <c r="L9273" s="8"/>
    </row>
    <row r="9274" spans="2:12">
      <c r="B9274" s="4"/>
      <c r="H9274" s="11"/>
      <c r="I9274" s="11"/>
      <c r="J9274" s="11"/>
      <c r="K9274" s="11"/>
      <c r="L9274" s="8"/>
    </row>
    <row r="9275" spans="2:12">
      <c r="B9275" s="4"/>
      <c r="H9275" s="11"/>
      <c r="I9275" s="11"/>
      <c r="J9275" s="11"/>
      <c r="K9275" s="11"/>
      <c r="L9275" s="8"/>
    </row>
    <row r="9276" spans="2:12">
      <c r="B9276" s="4"/>
      <c r="H9276" s="11"/>
      <c r="I9276" s="11"/>
      <c r="J9276" s="11"/>
      <c r="K9276" s="11"/>
      <c r="L9276" s="8"/>
    </row>
    <row r="9277" spans="2:12">
      <c r="B9277" s="4"/>
      <c r="H9277" s="11"/>
      <c r="I9277" s="11"/>
      <c r="J9277" s="11"/>
      <c r="K9277" s="11"/>
      <c r="L9277" s="8"/>
    </row>
    <row r="9278" spans="2:12">
      <c r="B9278" s="4"/>
      <c r="H9278" s="11"/>
      <c r="I9278" s="11"/>
      <c r="J9278" s="11"/>
      <c r="K9278" s="11"/>
      <c r="L9278" s="8"/>
    </row>
    <row r="9279" spans="2:12">
      <c r="B9279" s="4"/>
      <c r="H9279" s="11"/>
      <c r="I9279" s="11"/>
      <c r="J9279" s="11"/>
      <c r="K9279" s="11"/>
      <c r="L9279" s="8"/>
    </row>
    <row r="9280" spans="2:12">
      <c r="B9280" s="4"/>
      <c r="H9280" s="11"/>
      <c r="I9280" s="11"/>
      <c r="J9280" s="11"/>
      <c r="K9280" s="11"/>
      <c r="L9280" s="8"/>
    </row>
    <row r="9281" spans="2:12">
      <c r="B9281" s="4"/>
      <c r="H9281" s="11"/>
      <c r="I9281" s="11"/>
      <c r="J9281" s="11"/>
      <c r="K9281" s="11"/>
      <c r="L9281" s="8"/>
    </row>
    <row r="9282" spans="2:12">
      <c r="B9282" s="4"/>
      <c r="H9282" s="11"/>
      <c r="I9282" s="11"/>
      <c r="J9282" s="11"/>
      <c r="K9282" s="11"/>
      <c r="L9282" s="8"/>
    </row>
    <row r="9283" spans="2:12">
      <c r="B9283" s="4"/>
      <c r="H9283" s="11"/>
      <c r="I9283" s="11"/>
      <c r="J9283" s="11"/>
      <c r="K9283" s="11"/>
      <c r="L9283" s="8"/>
    </row>
    <row r="9284" spans="2:12">
      <c r="B9284" s="4"/>
      <c r="H9284" s="11"/>
      <c r="I9284" s="11"/>
      <c r="J9284" s="11"/>
      <c r="K9284" s="11"/>
      <c r="L9284" s="8"/>
    </row>
    <row r="9285" spans="2:12">
      <c r="B9285" s="4"/>
      <c r="H9285" s="11"/>
      <c r="I9285" s="11"/>
      <c r="J9285" s="11"/>
      <c r="K9285" s="11"/>
      <c r="L9285" s="8"/>
    </row>
    <row r="9286" spans="2:12">
      <c r="B9286" s="4"/>
      <c r="H9286" s="11"/>
      <c r="I9286" s="11"/>
      <c r="J9286" s="11"/>
      <c r="K9286" s="11"/>
      <c r="L9286" s="8"/>
    </row>
    <row r="9287" spans="2:12">
      <c r="B9287" s="4"/>
      <c r="H9287" s="11"/>
      <c r="I9287" s="11"/>
      <c r="J9287" s="11"/>
      <c r="K9287" s="11"/>
      <c r="L9287" s="8"/>
    </row>
    <row r="9288" spans="2:12">
      <c r="B9288" s="4"/>
      <c r="H9288" s="11"/>
      <c r="I9288" s="11"/>
      <c r="J9288" s="11"/>
      <c r="K9288" s="11"/>
      <c r="L9288" s="8"/>
    </row>
    <row r="9289" spans="2:12">
      <c r="B9289" s="4"/>
      <c r="H9289" s="11"/>
      <c r="I9289" s="11"/>
      <c r="J9289" s="11"/>
      <c r="K9289" s="11"/>
      <c r="L9289" s="8"/>
    </row>
    <row r="9290" spans="2:12">
      <c r="B9290" s="4"/>
      <c r="H9290" s="11"/>
      <c r="I9290" s="11"/>
      <c r="J9290" s="11"/>
      <c r="K9290" s="11"/>
      <c r="L9290" s="8"/>
    </row>
    <row r="9291" spans="2:12">
      <c r="B9291" s="4"/>
      <c r="H9291" s="11"/>
      <c r="I9291" s="11"/>
      <c r="J9291" s="11"/>
      <c r="K9291" s="11"/>
      <c r="L9291" s="8"/>
    </row>
    <row r="9292" spans="2:12">
      <c r="B9292" s="4"/>
      <c r="H9292" s="11"/>
      <c r="I9292" s="11"/>
      <c r="J9292" s="11"/>
      <c r="K9292" s="11"/>
      <c r="L9292" s="8"/>
    </row>
    <row r="9293" spans="2:12">
      <c r="B9293" s="4"/>
      <c r="H9293" s="11"/>
      <c r="I9293" s="11"/>
      <c r="J9293" s="11"/>
      <c r="K9293" s="11"/>
      <c r="L9293" s="8"/>
    </row>
    <row r="9294" spans="2:12">
      <c r="B9294" s="4"/>
      <c r="H9294" s="11"/>
      <c r="I9294" s="11"/>
      <c r="J9294" s="11"/>
      <c r="K9294" s="11"/>
      <c r="L9294" s="8"/>
    </row>
    <row r="9295" spans="2:12">
      <c r="B9295" s="4"/>
      <c r="H9295" s="11"/>
      <c r="I9295" s="11"/>
      <c r="J9295" s="11"/>
      <c r="K9295" s="11"/>
      <c r="L9295" s="8"/>
    </row>
    <row r="9296" spans="2:12">
      <c r="B9296" s="4"/>
      <c r="H9296" s="11"/>
      <c r="I9296" s="11"/>
      <c r="J9296" s="11"/>
      <c r="K9296" s="11"/>
      <c r="L9296" s="8"/>
    </row>
    <row r="9297" spans="2:12">
      <c r="B9297" s="4"/>
      <c r="H9297" s="11"/>
      <c r="I9297" s="11"/>
      <c r="J9297" s="11"/>
      <c r="K9297" s="11"/>
      <c r="L9297" s="8"/>
    </row>
    <row r="9298" spans="2:12">
      <c r="B9298" s="4"/>
      <c r="H9298" s="11"/>
      <c r="I9298" s="11"/>
      <c r="J9298" s="11"/>
      <c r="K9298" s="11"/>
      <c r="L9298" s="8"/>
    </row>
    <row r="9299" spans="2:12">
      <c r="B9299" s="4"/>
      <c r="H9299" s="11"/>
      <c r="I9299" s="11"/>
      <c r="J9299" s="11"/>
      <c r="K9299" s="11"/>
      <c r="L9299" s="8"/>
    </row>
    <row r="9300" spans="2:12">
      <c r="B9300" s="4"/>
      <c r="H9300" s="11"/>
      <c r="I9300" s="11"/>
      <c r="J9300" s="11"/>
      <c r="K9300" s="11"/>
      <c r="L9300" s="8"/>
    </row>
    <row r="9301" spans="2:12">
      <c r="B9301" s="4"/>
      <c r="H9301" s="11"/>
      <c r="I9301" s="11"/>
      <c r="J9301" s="11"/>
      <c r="K9301" s="11"/>
      <c r="L9301" s="8"/>
    </row>
    <row r="9302" spans="2:12">
      <c r="B9302" s="4"/>
      <c r="H9302" s="11"/>
      <c r="I9302" s="11"/>
      <c r="J9302" s="11"/>
      <c r="K9302" s="11"/>
      <c r="L9302" s="8"/>
    </row>
    <row r="9303" spans="2:12">
      <c r="B9303" s="4"/>
      <c r="H9303" s="11"/>
      <c r="I9303" s="11"/>
      <c r="J9303" s="11"/>
      <c r="K9303" s="11"/>
      <c r="L9303" s="8"/>
    </row>
    <row r="9304" spans="2:12">
      <c r="B9304" s="4"/>
      <c r="H9304" s="11"/>
      <c r="I9304" s="11"/>
      <c r="J9304" s="11"/>
      <c r="K9304" s="11"/>
      <c r="L9304" s="8"/>
    </row>
    <row r="9305" spans="2:12">
      <c r="B9305" s="4"/>
      <c r="H9305" s="11"/>
      <c r="I9305" s="11"/>
      <c r="J9305" s="11"/>
      <c r="K9305" s="11"/>
      <c r="L9305" s="8"/>
    </row>
    <row r="9306" spans="2:12">
      <c r="B9306" s="4"/>
      <c r="H9306" s="11"/>
      <c r="I9306" s="11"/>
      <c r="J9306" s="11"/>
      <c r="K9306" s="11"/>
      <c r="L9306" s="8"/>
    </row>
    <row r="9307" spans="2:12">
      <c r="B9307" s="4"/>
      <c r="H9307" s="11"/>
      <c r="I9307" s="11"/>
      <c r="J9307" s="11"/>
      <c r="K9307" s="11"/>
      <c r="L9307" s="8"/>
    </row>
    <row r="9308" spans="2:12">
      <c r="B9308" s="4"/>
      <c r="H9308" s="11"/>
      <c r="I9308" s="11"/>
      <c r="J9308" s="11"/>
      <c r="K9308" s="11"/>
      <c r="L9308" s="8"/>
    </row>
    <row r="9309" spans="2:12">
      <c r="B9309" s="4"/>
      <c r="H9309" s="11"/>
      <c r="I9309" s="11"/>
      <c r="J9309" s="11"/>
      <c r="K9309" s="11"/>
      <c r="L9309" s="8"/>
    </row>
    <row r="9310" spans="2:12">
      <c r="B9310" s="4"/>
      <c r="H9310" s="11"/>
      <c r="I9310" s="11"/>
      <c r="J9310" s="11"/>
      <c r="K9310" s="11"/>
      <c r="L9310" s="8"/>
    </row>
    <row r="9311" spans="2:12">
      <c r="B9311" s="4"/>
      <c r="H9311" s="11"/>
      <c r="I9311" s="11"/>
      <c r="J9311" s="11"/>
      <c r="K9311" s="11"/>
      <c r="L9311" s="8"/>
    </row>
    <row r="9312" spans="2:12">
      <c r="B9312" s="4"/>
      <c r="H9312" s="11"/>
      <c r="I9312" s="11"/>
      <c r="J9312" s="11"/>
      <c r="K9312" s="11"/>
      <c r="L9312" s="8"/>
    </row>
    <row r="9313" spans="2:12">
      <c r="B9313" s="4"/>
      <c r="H9313" s="11"/>
      <c r="I9313" s="11"/>
      <c r="J9313" s="11"/>
      <c r="K9313" s="11"/>
      <c r="L9313" s="8"/>
    </row>
    <row r="9314" spans="2:12">
      <c r="B9314" s="4"/>
      <c r="H9314" s="11"/>
      <c r="I9314" s="11"/>
      <c r="J9314" s="11"/>
      <c r="K9314" s="11"/>
      <c r="L9314" s="8"/>
    </row>
    <row r="9315" spans="2:12">
      <c r="B9315" s="4"/>
      <c r="H9315" s="11"/>
      <c r="I9315" s="11"/>
      <c r="J9315" s="11"/>
      <c r="K9315" s="11"/>
      <c r="L9315" s="8"/>
    </row>
    <row r="9316" spans="2:12">
      <c r="B9316" s="4"/>
      <c r="H9316" s="11"/>
      <c r="I9316" s="11"/>
      <c r="J9316" s="11"/>
      <c r="K9316" s="11"/>
      <c r="L9316" s="8"/>
    </row>
    <row r="9317" spans="2:12">
      <c r="B9317" s="4"/>
      <c r="H9317" s="11"/>
      <c r="I9317" s="11"/>
      <c r="J9317" s="11"/>
      <c r="K9317" s="11"/>
      <c r="L9317" s="8"/>
    </row>
    <row r="9318" spans="2:12">
      <c r="B9318" s="4"/>
      <c r="H9318" s="11"/>
      <c r="I9318" s="11"/>
      <c r="J9318" s="11"/>
      <c r="K9318" s="11"/>
      <c r="L9318" s="8"/>
    </row>
    <row r="9319" spans="2:12">
      <c r="B9319" s="4"/>
      <c r="H9319" s="11"/>
      <c r="I9319" s="11"/>
      <c r="J9319" s="11"/>
      <c r="K9319" s="11"/>
      <c r="L9319" s="8"/>
    </row>
    <row r="9320" spans="2:12">
      <c r="B9320" s="4"/>
      <c r="H9320" s="11"/>
      <c r="I9320" s="11"/>
      <c r="J9320" s="11"/>
      <c r="K9320" s="11"/>
      <c r="L9320" s="8"/>
    </row>
    <row r="9321" spans="2:12">
      <c r="B9321" s="4"/>
      <c r="H9321" s="11"/>
      <c r="I9321" s="11"/>
      <c r="J9321" s="11"/>
      <c r="K9321" s="11"/>
      <c r="L9321" s="8"/>
    </row>
    <row r="9322" spans="2:12">
      <c r="B9322" s="4"/>
      <c r="H9322" s="11"/>
      <c r="I9322" s="11"/>
      <c r="J9322" s="11"/>
      <c r="K9322" s="11"/>
      <c r="L9322" s="8"/>
    </row>
    <row r="9323" spans="2:12">
      <c r="B9323" s="4"/>
      <c r="H9323" s="11"/>
      <c r="I9323" s="11"/>
      <c r="J9323" s="11"/>
      <c r="K9323" s="11"/>
      <c r="L9323" s="8"/>
    </row>
    <row r="9324" spans="2:12">
      <c r="B9324" s="4"/>
      <c r="H9324" s="11"/>
      <c r="I9324" s="11"/>
      <c r="J9324" s="11"/>
      <c r="K9324" s="11"/>
      <c r="L9324" s="8"/>
    </row>
    <row r="9325" spans="2:12">
      <c r="B9325" s="4"/>
      <c r="H9325" s="11"/>
      <c r="I9325" s="11"/>
      <c r="J9325" s="11"/>
      <c r="K9325" s="11"/>
      <c r="L9325" s="8"/>
    </row>
    <row r="9326" spans="2:12">
      <c r="B9326" s="4"/>
      <c r="H9326" s="11"/>
      <c r="I9326" s="11"/>
      <c r="J9326" s="11"/>
      <c r="K9326" s="11"/>
      <c r="L9326" s="8"/>
    </row>
    <row r="9327" spans="2:12">
      <c r="B9327" s="4"/>
      <c r="H9327" s="11"/>
      <c r="I9327" s="11"/>
      <c r="J9327" s="11"/>
      <c r="K9327" s="11"/>
      <c r="L9327" s="8"/>
    </row>
    <row r="9328" spans="2:12">
      <c r="B9328" s="4"/>
      <c r="H9328" s="11"/>
      <c r="I9328" s="11"/>
      <c r="J9328" s="11"/>
      <c r="K9328" s="11"/>
      <c r="L9328" s="8"/>
    </row>
    <row r="9329" spans="2:12">
      <c r="B9329" s="4"/>
      <c r="H9329" s="11"/>
      <c r="I9329" s="11"/>
      <c r="J9329" s="11"/>
      <c r="K9329" s="11"/>
      <c r="L9329" s="8"/>
    </row>
    <row r="9330" spans="2:12">
      <c r="B9330" s="4"/>
      <c r="H9330" s="11"/>
      <c r="I9330" s="11"/>
      <c r="J9330" s="11"/>
      <c r="K9330" s="11"/>
      <c r="L9330" s="8"/>
    </row>
    <row r="9331" spans="2:12">
      <c r="B9331" s="4"/>
      <c r="H9331" s="11"/>
      <c r="I9331" s="11"/>
      <c r="J9331" s="11"/>
      <c r="K9331" s="11"/>
      <c r="L9331" s="8"/>
    </row>
    <row r="9332" spans="2:12">
      <c r="B9332" s="4"/>
      <c r="H9332" s="11"/>
      <c r="I9332" s="11"/>
      <c r="J9332" s="11"/>
      <c r="K9332" s="11"/>
      <c r="L9332" s="8"/>
    </row>
    <row r="9333" spans="2:12">
      <c r="B9333" s="4"/>
      <c r="H9333" s="11"/>
      <c r="I9333" s="11"/>
      <c r="J9333" s="11"/>
      <c r="K9333" s="11"/>
      <c r="L9333" s="8"/>
    </row>
    <row r="9334" spans="2:12">
      <c r="B9334" s="4"/>
      <c r="H9334" s="11"/>
      <c r="I9334" s="11"/>
      <c r="J9334" s="11"/>
      <c r="K9334" s="11"/>
      <c r="L9334" s="8"/>
    </row>
    <row r="9335" spans="2:12">
      <c r="B9335" s="4"/>
      <c r="H9335" s="11"/>
      <c r="I9335" s="11"/>
      <c r="J9335" s="11"/>
      <c r="K9335" s="11"/>
      <c r="L9335" s="8"/>
    </row>
    <row r="9336" spans="2:12">
      <c r="B9336" s="4"/>
      <c r="H9336" s="11"/>
      <c r="I9336" s="11"/>
      <c r="J9336" s="11"/>
      <c r="K9336" s="11"/>
      <c r="L9336" s="8"/>
    </row>
    <row r="9337" spans="2:12">
      <c r="B9337" s="4"/>
      <c r="H9337" s="11"/>
      <c r="I9337" s="11"/>
      <c r="J9337" s="11"/>
      <c r="K9337" s="11"/>
      <c r="L9337" s="8"/>
    </row>
    <row r="9338" spans="2:12">
      <c r="B9338" s="4"/>
      <c r="H9338" s="11"/>
      <c r="I9338" s="11"/>
      <c r="J9338" s="11"/>
      <c r="K9338" s="11"/>
      <c r="L9338" s="8"/>
    </row>
    <row r="9339" spans="2:12">
      <c r="B9339" s="4"/>
      <c r="H9339" s="11"/>
      <c r="I9339" s="11"/>
      <c r="J9339" s="11"/>
      <c r="K9339" s="11"/>
      <c r="L9339" s="8"/>
    </row>
    <row r="9340" spans="2:12">
      <c r="B9340" s="4"/>
      <c r="H9340" s="11"/>
      <c r="I9340" s="11"/>
      <c r="J9340" s="11"/>
      <c r="K9340" s="11"/>
      <c r="L9340" s="8"/>
    </row>
    <row r="9341" spans="2:12">
      <c r="B9341" s="4"/>
      <c r="H9341" s="11"/>
      <c r="I9341" s="11"/>
      <c r="J9341" s="11"/>
      <c r="K9341" s="11"/>
      <c r="L9341" s="8"/>
    </row>
    <row r="9342" spans="2:12">
      <c r="B9342" s="4"/>
      <c r="H9342" s="11"/>
      <c r="I9342" s="11"/>
      <c r="J9342" s="11"/>
      <c r="K9342" s="11"/>
      <c r="L9342" s="8"/>
    </row>
    <row r="9343" spans="2:12">
      <c r="B9343" s="4"/>
      <c r="H9343" s="11"/>
      <c r="I9343" s="11"/>
      <c r="J9343" s="11"/>
      <c r="K9343" s="11"/>
      <c r="L9343" s="8"/>
    </row>
    <row r="9344" spans="2:12">
      <c r="B9344" s="4"/>
      <c r="H9344" s="11"/>
      <c r="I9344" s="11"/>
      <c r="J9344" s="11"/>
      <c r="K9344" s="11"/>
      <c r="L9344" s="8"/>
    </row>
    <row r="9345" spans="2:12">
      <c r="B9345" s="4"/>
      <c r="H9345" s="11"/>
      <c r="I9345" s="11"/>
      <c r="J9345" s="11"/>
      <c r="K9345" s="11"/>
      <c r="L9345" s="8"/>
    </row>
    <row r="9346" spans="2:12">
      <c r="B9346" s="4"/>
      <c r="H9346" s="11"/>
      <c r="I9346" s="11"/>
      <c r="J9346" s="11"/>
      <c r="K9346" s="11"/>
      <c r="L9346" s="8"/>
    </row>
    <row r="9347" spans="2:12">
      <c r="B9347" s="4"/>
      <c r="H9347" s="11"/>
      <c r="I9347" s="11"/>
      <c r="J9347" s="11"/>
      <c r="K9347" s="11"/>
      <c r="L9347" s="8"/>
    </row>
    <row r="9348" spans="2:12">
      <c r="B9348" s="4"/>
      <c r="H9348" s="11"/>
      <c r="I9348" s="11"/>
      <c r="J9348" s="11"/>
      <c r="K9348" s="11"/>
      <c r="L9348" s="8"/>
    </row>
    <row r="9349" spans="2:12">
      <c r="B9349" s="4"/>
      <c r="H9349" s="11"/>
      <c r="I9349" s="11"/>
      <c r="J9349" s="11"/>
      <c r="K9349" s="11"/>
      <c r="L9349" s="8"/>
    </row>
    <row r="9350" spans="2:12">
      <c r="B9350" s="4"/>
      <c r="H9350" s="11"/>
      <c r="I9350" s="11"/>
      <c r="J9350" s="11"/>
      <c r="K9350" s="11"/>
      <c r="L9350" s="8"/>
    </row>
    <row r="9351" spans="2:12">
      <c r="B9351" s="4"/>
      <c r="H9351" s="11"/>
      <c r="I9351" s="11"/>
      <c r="J9351" s="11"/>
      <c r="K9351" s="11"/>
      <c r="L9351" s="8"/>
    </row>
    <row r="9352" spans="2:12">
      <c r="B9352" s="4"/>
      <c r="H9352" s="11"/>
      <c r="I9352" s="11"/>
      <c r="J9352" s="11"/>
      <c r="K9352" s="11"/>
      <c r="L9352" s="8"/>
    </row>
    <row r="9353" spans="2:12">
      <c r="B9353" s="4"/>
      <c r="H9353" s="11"/>
      <c r="I9353" s="11"/>
      <c r="J9353" s="11"/>
      <c r="K9353" s="11"/>
      <c r="L9353" s="8"/>
    </row>
    <row r="9354" spans="2:12">
      <c r="B9354" s="4"/>
      <c r="H9354" s="11"/>
      <c r="I9354" s="11"/>
      <c r="J9354" s="11"/>
      <c r="K9354" s="11"/>
      <c r="L9354" s="8"/>
    </row>
    <row r="9355" spans="2:12">
      <c r="B9355" s="4"/>
      <c r="H9355" s="11"/>
      <c r="I9355" s="11"/>
      <c r="J9355" s="11"/>
      <c r="K9355" s="11"/>
      <c r="L9355" s="8"/>
    </row>
    <row r="9356" spans="2:12">
      <c r="B9356" s="4"/>
      <c r="H9356" s="11"/>
      <c r="I9356" s="11"/>
      <c r="J9356" s="11"/>
      <c r="K9356" s="11"/>
      <c r="L9356" s="8"/>
    </row>
    <row r="9357" spans="2:12">
      <c r="B9357" s="4"/>
      <c r="H9357" s="11"/>
      <c r="I9357" s="11"/>
      <c r="J9357" s="11"/>
      <c r="K9357" s="11"/>
      <c r="L9357" s="8"/>
    </row>
    <row r="9358" spans="2:12">
      <c r="B9358" s="4"/>
      <c r="H9358" s="11"/>
      <c r="I9358" s="11"/>
      <c r="J9358" s="11"/>
      <c r="K9358" s="11"/>
      <c r="L9358" s="8"/>
    </row>
    <row r="9359" spans="2:12">
      <c r="B9359" s="4"/>
      <c r="H9359" s="11"/>
      <c r="I9359" s="11"/>
      <c r="J9359" s="11"/>
      <c r="K9359" s="11"/>
      <c r="L9359" s="8"/>
    </row>
    <row r="9360" spans="2:12">
      <c r="B9360" s="4"/>
      <c r="H9360" s="11"/>
      <c r="I9360" s="11"/>
      <c r="J9360" s="11"/>
      <c r="K9360" s="11"/>
      <c r="L9360" s="8"/>
    </row>
    <row r="9361" spans="2:12">
      <c r="B9361" s="4"/>
      <c r="H9361" s="11"/>
      <c r="I9361" s="11"/>
      <c r="J9361" s="11"/>
      <c r="K9361" s="11"/>
      <c r="L9361" s="8"/>
    </row>
    <row r="9362" spans="2:12">
      <c r="B9362" s="4"/>
      <c r="H9362" s="11"/>
      <c r="I9362" s="11"/>
      <c r="J9362" s="11"/>
      <c r="K9362" s="11"/>
      <c r="L9362" s="8"/>
    </row>
    <row r="9363" spans="2:12">
      <c r="B9363" s="4"/>
      <c r="H9363" s="11"/>
      <c r="I9363" s="11"/>
      <c r="J9363" s="11"/>
      <c r="K9363" s="11"/>
      <c r="L9363" s="8"/>
    </row>
    <row r="9364" spans="2:12">
      <c r="B9364" s="4"/>
      <c r="H9364" s="11"/>
      <c r="I9364" s="11"/>
      <c r="J9364" s="11"/>
      <c r="K9364" s="11"/>
      <c r="L9364" s="8"/>
    </row>
    <row r="9365" spans="2:12">
      <c r="B9365" s="4"/>
      <c r="H9365" s="11"/>
      <c r="I9365" s="11"/>
      <c r="J9365" s="11"/>
      <c r="K9365" s="11"/>
      <c r="L9365" s="8"/>
    </row>
    <row r="9366" spans="2:12">
      <c r="B9366" s="4"/>
      <c r="H9366" s="11"/>
      <c r="I9366" s="11"/>
      <c r="J9366" s="11"/>
      <c r="K9366" s="11"/>
      <c r="L9366" s="8"/>
    </row>
    <row r="9367" spans="2:12">
      <c r="B9367" s="4"/>
      <c r="H9367" s="11"/>
      <c r="I9367" s="11"/>
      <c r="J9367" s="11"/>
      <c r="K9367" s="11"/>
      <c r="L9367" s="8"/>
    </row>
    <row r="9368" spans="2:12">
      <c r="B9368" s="4"/>
      <c r="H9368" s="11"/>
      <c r="I9368" s="11"/>
      <c r="J9368" s="11"/>
      <c r="K9368" s="11"/>
      <c r="L9368" s="8"/>
    </row>
    <row r="9369" spans="2:12">
      <c r="B9369" s="4"/>
      <c r="H9369" s="11"/>
      <c r="I9369" s="11"/>
      <c r="J9369" s="11"/>
      <c r="K9369" s="11"/>
      <c r="L9369" s="8"/>
    </row>
    <row r="9370" spans="2:12">
      <c r="B9370" s="4"/>
      <c r="H9370" s="11"/>
      <c r="I9370" s="11"/>
      <c r="J9370" s="11"/>
      <c r="K9370" s="11"/>
      <c r="L9370" s="8"/>
    </row>
    <row r="9371" spans="2:12">
      <c r="B9371" s="4"/>
      <c r="H9371" s="11"/>
      <c r="I9371" s="11"/>
      <c r="J9371" s="11"/>
      <c r="K9371" s="11"/>
      <c r="L9371" s="8"/>
    </row>
    <row r="9372" spans="2:12">
      <c r="B9372" s="4"/>
      <c r="H9372" s="11"/>
      <c r="I9372" s="11"/>
      <c r="J9372" s="11"/>
      <c r="K9372" s="11"/>
      <c r="L9372" s="8"/>
    </row>
    <row r="9373" spans="2:12">
      <c r="B9373" s="4"/>
      <c r="H9373" s="11"/>
      <c r="I9373" s="11"/>
      <c r="J9373" s="11"/>
      <c r="K9373" s="11"/>
      <c r="L9373" s="8"/>
    </row>
    <row r="9374" spans="2:12">
      <c r="B9374" s="4"/>
      <c r="H9374" s="11"/>
      <c r="I9374" s="11"/>
      <c r="J9374" s="11"/>
      <c r="K9374" s="11"/>
      <c r="L9374" s="8"/>
    </row>
    <row r="9375" spans="2:12">
      <c r="B9375" s="4"/>
      <c r="H9375" s="11"/>
      <c r="I9375" s="11"/>
      <c r="J9375" s="11"/>
      <c r="K9375" s="11"/>
      <c r="L9375" s="8"/>
    </row>
    <row r="9376" spans="2:12">
      <c r="B9376" s="4"/>
      <c r="H9376" s="11"/>
      <c r="I9376" s="11"/>
      <c r="J9376" s="11"/>
      <c r="K9376" s="11"/>
      <c r="L9376" s="8"/>
    </row>
    <row r="9377" spans="2:12">
      <c r="B9377" s="4"/>
      <c r="H9377" s="11"/>
      <c r="I9377" s="11"/>
      <c r="J9377" s="11"/>
      <c r="K9377" s="11"/>
      <c r="L9377" s="8"/>
    </row>
    <row r="9378" spans="2:12">
      <c r="B9378" s="4"/>
      <c r="H9378" s="11"/>
      <c r="I9378" s="11"/>
      <c r="J9378" s="11"/>
      <c r="K9378" s="11"/>
      <c r="L9378" s="8"/>
    </row>
    <row r="9379" spans="2:12">
      <c r="B9379" s="4"/>
      <c r="H9379" s="11"/>
      <c r="I9379" s="11"/>
      <c r="J9379" s="11"/>
      <c r="K9379" s="11"/>
      <c r="L9379" s="8"/>
    </row>
    <row r="9380" spans="2:12">
      <c r="B9380" s="4"/>
      <c r="H9380" s="11"/>
      <c r="I9380" s="11"/>
      <c r="J9380" s="11"/>
      <c r="K9380" s="11"/>
      <c r="L9380" s="8"/>
    </row>
    <row r="9381" spans="2:12">
      <c r="B9381" s="4"/>
      <c r="H9381" s="11"/>
      <c r="I9381" s="11"/>
      <c r="J9381" s="11"/>
      <c r="K9381" s="11"/>
      <c r="L9381" s="8"/>
    </row>
    <row r="9382" spans="2:12">
      <c r="B9382" s="4"/>
      <c r="H9382" s="11"/>
      <c r="I9382" s="11"/>
      <c r="J9382" s="11"/>
      <c r="K9382" s="11"/>
      <c r="L9382" s="8"/>
    </row>
    <row r="9383" spans="2:12">
      <c r="B9383" s="4"/>
      <c r="H9383" s="11"/>
      <c r="I9383" s="11"/>
      <c r="J9383" s="11"/>
      <c r="K9383" s="11"/>
      <c r="L9383" s="8"/>
    </row>
    <row r="9384" spans="2:12">
      <c r="B9384" s="4"/>
      <c r="H9384" s="11"/>
      <c r="I9384" s="11"/>
      <c r="J9384" s="11"/>
      <c r="K9384" s="11"/>
      <c r="L9384" s="8"/>
    </row>
    <row r="9385" spans="2:12">
      <c r="B9385" s="4"/>
      <c r="H9385" s="11"/>
      <c r="I9385" s="11"/>
      <c r="J9385" s="11"/>
      <c r="K9385" s="11"/>
      <c r="L9385" s="8"/>
    </row>
    <row r="9386" spans="2:12">
      <c r="B9386" s="4"/>
      <c r="H9386" s="11"/>
      <c r="I9386" s="11"/>
      <c r="J9386" s="11"/>
      <c r="K9386" s="11"/>
      <c r="L9386" s="8"/>
    </row>
    <row r="9387" spans="2:12">
      <c r="B9387" s="4"/>
      <c r="H9387" s="11"/>
      <c r="I9387" s="11"/>
      <c r="J9387" s="11"/>
      <c r="K9387" s="11"/>
      <c r="L9387" s="8"/>
    </row>
    <row r="9388" spans="2:12">
      <c r="B9388" s="4"/>
      <c r="H9388" s="11"/>
      <c r="I9388" s="11"/>
      <c r="J9388" s="11"/>
      <c r="K9388" s="11"/>
      <c r="L9388" s="8"/>
    </row>
    <row r="9389" spans="2:12">
      <c r="B9389" s="4"/>
      <c r="H9389" s="11"/>
      <c r="I9389" s="11"/>
      <c r="J9389" s="11"/>
      <c r="K9389" s="11"/>
      <c r="L9389" s="8"/>
    </row>
    <row r="9390" spans="2:12">
      <c r="B9390" s="4"/>
      <c r="H9390" s="11"/>
      <c r="I9390" s="11"/>
      <c r="J9390" s="11"/>
      <c r="K9390" s="11"/>
      <c r="L9390" s="8"/>
    </row>
    <row r="9391" spans="2:12">
      <c r="B9391" s="4"/>
      <c r="H9391" s="11"/>
      <c r="I9391" s="11"/>
      <c r="J9391" s="11"/>
      <c r="K9391" s="11"/>
      <c r="L9391" s="8"/>
    </row>
    <row r="9392" spans="2:12">
      <c r="B9392" s="4"/>
      <c r="H9392" s="11"/>
      <c r="I9392" s="11"/>
      <c r="J9392" s="11"/>
      <c r="K9392" s="11"/>
      <c r="L9392" s="8"/>
    </row>
    <row r="9393" spans="2:12">
      <c r="B9393" s="4"/>
      <c r="H9393" s="11"/>
      <c r="I9393" s="11"/>
      <c r="J9393" s="11"/>
      <c r="K9393" s="11"/>
      <c r="L9393" s="8"/>
    </row>
    <row r="9394" spans="2:12">
      <c r="B9394" s="4"/>
      <c r="H9394" s="11"/>
      <c r="I9394" s="11"/>
      <c r="J9394" s="11"/>
      <c r="K9394" s="11"/>
      <c r="L9394" s="8"/>
    </row>
    <row r="9395" spans="2:12">
      <c r="B9395" s="4"/>
      <c r="H9395" s="11"/>
      <c r="I9395" s="11"/>
      <c r="J9395" s="11"/>
      <c r="K9395" s="11"/>
      <c r="L9395" s="8"/>
    </row>
    <row r="9396" spans="2:12">
      <c r="B9396" s="4"/>
      <c r="H9396" s="11"/>
      <c r="I9396" s="11"/>
      <c r="J9396" s="11"/>
      <c r="K9396" s="11"/>
      <c r="L9396" s="8"/>
    </row>
    <row r="9397" spans="2:12">
      <c r="B9397" s="4"/>
      <c r="H9397" s="11"/>
      <c r="I9397" s="11"/>
      <c r="J9397" s="11"/>
      <c r="K9397" s="11"/>
      <c r="L9397" s="8"/>
    </row>
    <row r="9398" spans="2:12">
      <c r="B9398" s="4"/>
      <c r="H9398" s="11"/>
      <c r="I9398" s="11"/>
      <c r="J9398" s="11"/>
      <c r="K9398" s="11"/>
      <c r="L9398" s="8"/>
    </row>
    <row r="9399" spans="2:12">
      <c r="B9399" s="4"/>
      <c r="H9399" s="11"/>
      <c r="I9399" s="11"/>
      <c r="J9399" s="11"/>
      <c r="K9399" s="11"/>
      <c r="L9399" s="8"/>
    </row>
    <row r="9400" spans="2:12">
      <c r="B9400" s="4"/>
      <c r="H9400" s="11"/>
      <c r="I9400" s="11"/>
      <c r="J9400" s="11"/>
      <c r="K9400" s="11"/>
      <c r="L9400" s="8"/>
    </row>
    <row r="9401" spans="2:12">
      <c r="B9401" s="4"/>
      <c r="H9401" s="11"/>
      <c r="I9401" s="11"/>
      <c r="J9401" s="11"/>
      <c r="K9401" s="11"/>
      <c r="L9401" s="8"/>
    </row>
    <row r="9402" spans="2:12">
      <c r="B9402" s="4"/>
      <c r="H9402" s="11"/>
      <c r="I9402" s="11"/>
      <c r="J9402" s="11"/>
      <c r="K9402" s="11"/>
      <c r="L9402" s="8"/>
    </row>
    <row r="9403" spans="2:12">
      <c r="B9403" s="4"/>
      <c r="H9403" s="11"/>
      <c r="I9403" s="11"/>
      <c r="J9403" s="11"/>
      <c r="K9403" s="11"/>
      <c r="L9403" s="8"/>
    </row>
    <row r="9404" spans="2:12">
      <c r="B9404" s="4"/>
      <c r="H9404" s="11"/>
      <c r="I9404" s="11"/>
      <c r="J9404" s="11"/>
      <c r="K9404" s="11"/>
      <c r="L9404" s="8"/>
    </row>
    <row r="9405" spans="2:12">
      <c r="B9405" s="4"/>
      <c r="H9405" s="11"/>
      <c r="I9405" s="11"/>
      <c r="J9405" s="11"/>
      <c r="K9405" s="11"/>
      <c r="L9405" s="8"/>
    </row>
    <row r="9406" spans="2:12">
      <c r="B9406" s="4"/>
      <c r="H9406" s="11"/>
      <c r="I9406" s="11"/>
      <c r="J9406" s="11"/>
      <c r="K9406" s="11"/>
      <c r="L9406" s="8"/>
    </row>
    <row r="9407" spans="2:12">
      <c r="B9407" s="4"/>
      <c r="H9407" s="11"/>
      <c r="I9407" s="11"/>
      <c r="J9407" s="11"/>
      <c r="K9407" s="11"/>
      <c r="L9407" s="8"/>
    </row>
    <row r="9408" spans="2:12">
      <c r="B9408" s="4"/>
      <c r="H9408" s="11"/>
      <c r="I9408" s="11"/>
      <c r="J9408" s="11"/>
      <c r="K9408" s="11"/>
      <c r="L9408" s="8"/>
    </row>
    <row r="9409" spans="2:12">
      <c r="B9409" s="4"/>
      <c r="H9409" s="11"/>
      <c r="I9409" s="11"/>
      <c r="J9409" s="11"/>
      <c r="K9409" s="11"/>
      <c r="L9409" s="8"/>
    </row>
    <row r="9410" spans="2:12">
      <c r="B9410" s="4"/>
      <c r="H9410" s="11"/>
      <c r="I9410" s="11"/>
      <c r="J9410" s="11"/>
      <c r="K9410" s="11"/>
      <c r="L9410" s="8"/>
    </row>
    <row r="9411" spans="2:12">
      <c r="B9411" s="4"/>
      <c r="H9411" s="11"/>
      <c r="I9411" s="11"/>
      <c r="J9411" s="11"/>
      <c r="K9411" s="11"/>
      <c r="L9411" s="8"/>
    </row>
    <row r="9412" spans="2:12">
      <c r="B9412" s="4"/>
      <c r="H9412" s="11"/>
      <c r="I9412" s="11"/>
      <c r="J9412" s="11"/>
      <c r="K9412" s="11"/>
      <c r="L9412" s="8"/>
    </row>
    <row r="9413" spans="2:12">
      <c r="B9413" s="4"/>
      <c r="H9413" s="11"/>
      <c r="I9413" s="11"/>
      <c r="J9413" s="11"/>
      <c r="K9413" s="11"/>
      <c r="L9413" s="8"/>
    </row>
    <row r="9414" spans="2:12">
      <c r="B9414" s="4"/>
      <c r="H9414" s="11"/>
      <c r="I9414" s="11"/>
      <c r="J9414" s="11"/>
      <c r="K9414" s="11"/>
      <c r="L9414" s="8"/>
    </row>
    <row r="9415" spans="2:12">
      <c r="B9415" s="4"/>
      <c r="H9415" s="11"/>
      <c r="I9415" s="11"/>
      <c r="J9415" s="11"/>
      <c r="K9415" s="11"/>
      <c r="L9415" s="8"/>
    </row>
    <row r="9416" spans="2:12">
      <c r="B9416" s="4"/>
      <c r="H9416" s="11"/>
      <c r="I9416" s="11"/>
      <c r="J9416" s="11"/>
      <c r="K9416" s="11"/>
      <c r="L9416" s="8"/>
    </row>
    <row r="9417" spans="2:12">
      <c r="B9417" s="4"/>
      <c r="H9417" s="11"/>
      <c r="I9417" s="11"/>
      <c r="J9417" s="11"/>
      <c r="K9417" s="11"/>
      <c r="L9417" s="8"/>
    </row>
    <row r="9418" spans="2:12">
      <c r="B9418" s="4"/>
      <c r="H9418" s="11"/>
      <c r="I9418" s="11"/>
      <c r="J9418" s="11"/>
      <c r="K9418" s="11"/>
      <c r="L9418" s="8"/>
    </row>
    <row r="9419" spans="2:12">
      <c r="B9419" s="4"/>
      <c r="H9419" s="11"/>
      <c r="I9419" s="11"/>
      <c r="J9419" s="11"/>
      <c r="K9419" s="11"/>
      <c r="L9419" s="8"/>
    </row>
    <row r="9420" spans="2:12">
      <c r="B9420" s="4"/>
      <c r="H9420" s="11"/>
      <c r="I9420" s="11"/>
      <c r="J9420" s="11"/>
      <c r="K9420" s="11"/>
      <c r="L9420" s="8"/>
    </row>
    <row r="9421" spans="2:12">
      <c r="B9421" s="4"/>
      <c r="H9421" s="11"/>
      <c r="I9421" s="11"/>
      <c r="J9421" s="11"/>
      <c r="K9421" s="11"/>
      <c r="L9421" s="8"/>
    </row>
    <row r="9422" spans="2:12">
      <c r="B9422" s="4"/>
      <c r="H9422" s="11"/>
      <c r="I9422" s="11"/>
      <c r="J9422" s="11"/>
      <c r="K9422" s="11"/>
      <c r="L9422" s="8"/>
    </row>
    <row r="9423" spans="2:12">
      <c r="B9423" s="4"/>
      <c r="H9423" s="11"/>
      <c r="I9423" s="11"/>
      <c r="J9423" s="11"/>
      <c r="K9423" s="11"/>
      <c r="L9423" s="8"/>
    </row>
    <row r="9424" spans="2:12">
      <c r="B9424" s="4"/>
      <c r="H9424" s="11"/>
      <c r="I9424" s="11"/>
      <c r="J9424" s="11"/>
      <c r="K9424" s="11"/>
      <c r="L9424" s="8"/>
    </row>
    <row r="9425" spans="2:12">
      <c r="B9425" s="4"/>
      <c r="H9425" s="11"/>
      <c r="I9425" s="11"/>
      <c r="J9425" s="11"/>
      <c r="K9425" s="11"/>
      <c r="L9425" s="8"/>
    </row>
    <row r="9426" spans="2:12">
      <c r="B9426" s="4"/>
      <c r="H9426" s="11"/>
      <c r="I9426" s="11"/>
      <c r="J9426" s="11"/>
      <c r="K9426" s="11"/>
      <c r="L9426" s="8"/>
    </row>
    <row r="9427" spans="2:12">
      <c r="B9427" s="4"/>
      <c r="H9427" s="11"/>
      <c r="I9427" s="11"/>
      <c r="J9427" s="11"/>
      <c r="K9427" s="11"/>
      <c r="L9427" s="8"/>
    </row>
    <row r="9428" spans="2:12">
      <c r="B9428" s="4"/>
      <c r="H9428" s="11"/>
      <c r="I9428" s="11"/>
      <c r="J9428" s="11"/>
      <c r="K9428" s="11"/>
      <c r="L9428" s="8"/>
    </row>
    <row r="9429" spans="2:12">
      <c r="B9429" s="4"/>
      <c r="H9429" s="11"/>
      <c r="I9429" s="11"/>
      <c r="J9429" s="11"/>
      <c r="K9429" s="11"/>
      <c r="L9429" s="8"/>
    </row>
    <row r="9430" spans="2:12">
      <c r="B9430" s="4"/>
      <c r="H9430" s="11"/>
      <c r="I9430" s="11"/>
      <c r="J9430" s="11"/>
      <c r="K9430" s="11"/>
      <c r="L9430" s="8"/>
    </row>
    <row r="9431" spans="2:12">
      <c r="B9431" s="4"/>
      <c r="H9431" s="11"/>
      <c r="I9431" s="11"/>
      <c r="J9431" s="11"/>
      <c r="K9431" s="11"/>
      <c r="L9431" s="8"/>
    </row>
    <row r="9432" spans="2:12">
      <c r="B9432" s="4"/>
      <c r="H9432" s="11"/>
      <c r="I9432" s="11"/>
      <c r="J9432" s="11"/>
      <c r="K9432" s="11"/>
      <c r="L9432" s="8"/>
    </row>
    <row r="9433" spans="2:12">
      <c r="B9433" s="4"/>
      <c r="H9433" s="11"/>
      <c r="I9433" s="11"/>
      <c r="J9433" s="11"/>
      <c r="K9433" s="11"/>
      <c r="L9433" s="8"/>
    </row>
    <row r="9434" spans="2:12">
      <c r="B9434" s="4"/>
      <c r="H9434" s="11"/>
      <c r="I9434" s="11"/>
      <c r="J9434" s="11"/>
      <c r="K9434" s="11"/>
      <c r="L9434" s="8"/>
    </row>
    <row r="9435" spans="2:12">
      <c r="B9435" s="4"/>
      <c r="H9435" s="11"/>
      <c r="I9435" s="11"/>
      <c r="J9435" s="11"/>
      <c r="K9435" s="11"/>
      <c r="L9435" s="8"/>
    </row>
    <row r="9436" spans="2:12">
      <c r="B9436" s="4"/>
      <c r="H9436" s="11"/>
      <c r="I9436" s="11"/>
      <c r="J9436" s="11"/>
      <c r="K9436" s="11"/>
      <c r="L9436" s="8"/>
    </row>
    <row r="9437" spans="2:12">
      <c r="B9437" s="4"/>
      <c r="H9437" s="11"/>
      <c r="I9437" s="11"/>
      <c r="J9437" s="11"/>
      <c r="K9437" s="11"/>
      <c r="L9437" s="8"/>
    </row>
    <row r="9438" spans="2:12">
      <c r="B9438" s="4"/>
      <c r="H9438" s="11"/>
      <c r="I9438" s="11"/>
      <c r="J9438" s="11"/>
      <c r="K9438" s="11"/>
      <c r="L9438" s="8"/>
    </row>
    <row r="9439" spans="2:12">
      <c r="B9439" s="4"/>
      <c r="H9439" s="11"/>
      <c r="I9439" s="11"/>
      <c r="J9439" s="11"/>
      <c r="K9439" s="11"/>
      <c r="L9439" s="8"/>
    </row>
    <row r="9440" spans="2:12">
      <c r="B9440" s="4"/>
      <c r="H9440" s="11"/>
      <c r="I9440" s="11"/>
      <c r="J9440" s="11"/>
      <c r="K9440" s="11"/>
      <c r="L9440" s="8"/>
    </row>
    <row r="9441" spans="2:12">
      <c r="B9441" s="4"/>
      <c r="H9441" s="11"/>
      <c r="I9441" s="11"/>
      <c r="J9441" s="11"/>
      <c r="K9441" s="11"/>
      <c r="L9441" s="8"/>
    </row>
    <row r="9442" spans="2:12">
      <c r="B9442" s="4"/>
      <c r="H9442" s="11"/>
      <c r="I9442" s="11"/>
      <c r="J9442" s="11"/>
      <c r="K9442" s="11"/>
      <c r="L9442" s="8"/>
    </row>
    <row r="9443" spans="2:12">
      <c r="B9443" s="4"/>
      <c r="H9443" s="11"/>
      <c r="I9443" s="11"/>
      <c r="J9443" s="11"/>
      <c r="K9443" s="11"/>
      <c r="L9443" s="8"/>
    </row>
    <row r="9444" spans="2:12">
      <c r="B9444" s="4"/>
      <c r="H9444" s="11"/>
      <c r="I9444" s="11"/>
      <c r="J9444" s="11"/>
      <c r="K9444" s="11"/>
      <c r="L9444" s="8"/>
    </row>
    <row r="9445" spans="2:12">
      <c r="B9445" s="4"/>
      <c r="H9445" s="11"/>
      <c r="I9445" s="11"/>
      <c r="J9445" s="11"/>
      <c r="K9445" s="11"/>
      <c r="L9445" s="8"/>
    </row>
    <row r="9446" spans="2:12">
      <c r="B9446" s="4"/>
      <c r="H9446" s="11"/>
      <c r="I9446" s="11"/>
      <c r="J9446" s="11"/>
      <c r="K9446" s="11"/>
      <c r="L9446" s="8"/>
    </row>
    <row r="9447" spans="2:12">
      <c r="B9447" s="4"/>
      <c r="H9447" s="11"/>
      <c r="I9447" s="11"/>
      <c r="J9447" s="11"/>
      <c r="K9447" s="11"/>
      <c r="L9447" s="8"/>
    </row>
    <row r="9448" spans="2:12">
      <c r="B9448" s="4"/>
      <c r="H9448" s="11"/>
      <c r="I9448" s="11"/>
      <c r="J9448" s="11"/>
      <c r="K9448" s="11"/>
      <c r="L9448" s="8"/>
    </row>
    <row r="9449" spans="2:12">
      <c r="B9449" s="4"/>
      <c r="H9449" s="11"/>
      <c r="I9449" s="11"/>
      <c r="J9449" s="11"/>
      <c r="K9449" s="11"/>
      <c r="L9449" s="8"/>
    </row>
    <row r="9450" spans="2:12">
      <c r="B9450" s="4"/>
      <c r="H9450" s="11"/>
      <c r="I9450" s="11"/>
      <c r="J9450" s="11"/>
      <c r="K9450" s="11"/>
      <c r="L9450" s="8"/>
    </row>
    <row r="9451" spans="2:12">
      <c r="B9451" s="4"/>
      <c r="H9451" s="11"/>
      <c r="I9451" s="11"/>
      <c r="J9451" s="11"/>
      <c r="K9451" s="11"/>
      <c r="L9451" s="8"/>
    </row>
    <row r="9452" spans="2:12">
      <c r="B9452" s="4"/>
      <c r="H9452" s="11"/>
      <c r="I9452" s="11"/>
      <c r="J9452" s="11"/>
      <c r="K9452" s="11"/>
      <c r="L9452" s="8"/>
    </row>
    <row r="9453" spans="2:12">
      <c r="B9453" s="4"/>
      <c r="H9453" s="11"/>
      <c r="I9453" s="11"/>
      <c r="J9453" s="11"/>
      <c r="K9453" s="11"/>
      <c r="L9453" s="8"/>
    </row>
    <row r="9454" spans="2:12">
      <c r="B9454" s="4"/>
      <c r="H9454" s="11"/>
      <c r="I9454" s="11"/>
      <c r="J9454" s="11"/>
      <c r="K9454" s="11"/>
      <c r="L9454" s="8"/>
    </row>
    <row r="9455" spans="2:12">
      <c r="B9455" s="4"/>
      <c r="H9455" s="11"/>
      <c r="I9455" s="11"/>
      <c r="J9455" s="11"/>
      <c r="K9455" s="11"/>
      <c r="L9455" s="8"/>
    </row>
    <row r="9456" spans="2:12">
      <c r="B9456" s="4"/>
      <c r="H9456" s="11"/>
      <c r="I9456" s="11"/>
      <c r="J9456" s="11"/>
      <c r="K9456" s="11"/>
      <c r="L9456" s="8"/>
    </row>
    <row r="9457" spans="2:12">
      <c r="B9457" s="4"/>
      <c r="H9457" s="11"/>
      <c r="I9457" s="11"/>
      <c r="J9457" s="11"/>
      <c r="K9457" s="11"/>
      <c r="L9457" s="8"/>
    </row>
    <row r="9458" spans="2:12">
      <c r="B9458" s="4"/>
      <c r="H9458" s="11"/>
      <c r="I9458" s="11"/>
      <c r="J9458" s="11"/>
      <c r="K9458" s="11"/>
      <c r="L9458" s="8"/>
    </row>
    <row r="9459" spans="2:12">
      <c r="B9459" s="4"/>
      <c r="H9459" s="11"/>
      <c r="I9459" s="11"/>
      <c r="J9459" s="11"/>
      <c r="K9459" s="11"/>
      <c r="L9459" s="8"/>
    </row>
    <row r="9460" spans="2:12">
      <c r="B9460" s="4"/>
      <c r="H9460" s="11"/>
      <c r="I9460" s="11"/>
      <c r="J9460" s="11"/>
      <c r="K9460" s="11"/>
      <c r="L9460" s="8"/>
    </row>
    <row r="9461" spans="2:12">
      <c r="B9461" s="4"/>
      <c r="H9461" s="11"/>
      <c r="I9461" s="11"/>
      <c r="J9461" s="11"/>
      <c r="K9461" s="11"/>
      <c r="L9461" s="8"/>
    </row>
    <row r="9462" spans="2:12">
      <c r="B9462" s="4"/>
      <c r="H9462" s="11"/>
      <c r="I9462" s="11"/>
      <c r="J9462" s="11"/>
      <c r="K9462" s="11"/>
      <c r="L9462" s="8"/>
    </row>
    <row r="9463" spans="2:12">
      <c r="B9463" s="4"/>
      <c r="H9463" s="11"/>
      <c r="I9463" s="11"/>
      <c r="J9463" s="11"/>
      <c r="K9463" s="11"/>
      <c r="L9463" s="8"/>
    </row>
    <row r="9464" spans="2:12">
      <c r="B9464" s="4"/>
      <c r="H9464" s="11"/>
      <c r="I9464" s="11"/>
      <c r="J9464" s="11"/>
      <c r="K9464" s="11"/>
      <c r="L9464" s="8"/>
    </row>
    <row r="9465" spans="2:12">
      <c r="B9465" s="4"/>
      <c r="H9465" s="11"/>
      <c r="I9465" s="11"/>
      <c r="J9465" s="11"/>
      <c r="K9465" s="11"/>
      <c r="L9465" s="8"/>
    </row>
    <row r="9466" spans="2:12">
      <c r="B9466" s="4"/>
      <c r="H9466" s="11"/>
      <c r="I9466" s="11"/>
      <c r="J9466" s="11"/>
      <c r="K9466" s="11"/>
      <c r="L9466" s="8"/>
    </row>
    <row r="9467" spans="2:12">
      <c r="B9467" s="4"/>
      <c r="H9467" s="11"/>
      <c r="I9467" s="11"/>
      <c r="J9467" s="11"/>
      <c r="K9467" s="11"/>
      <c r="L9467" s="8"/>
    </row>
    <row r="9468" spans="2:12">
      <c r="B9468" s="4"/>
      <c r="H9468" s="11"/>
      <c r="I9468" s="11"/>
      <c r="J9468" s="11"/>
      <c r="K9468" s="11"/>
      <c r="L9468" s="8"/>
    </row>
    <row r="9469" spans="2:12">
      <c r="B9469" s="4"/>
      <c r="H9469" s="11"/>
      <c r="I9469" s="11"/>
      <c r="J9469" s="11"/>
      <c r="K9469" s="11"/>
      <c r="L9469" s="8"/>
    </row>
    <row r="9470" spans="2:12">
      <c r="B9470" s="4"/>
      <c r="H9470" s="11"/>
      <c r="I9470" s="11"/>
      <c r="J9470" s="11"/>
      <c r="K9470" s="11"/>
      <c r="L9470" s="8"/>
    </row>
    <row r="9471" spans="2:12">
      <c r="B9471" s="4"/>
      <c r="H9471" s="11"/>
      <c r="I9471" s="11"/>
      <c r="J9471" s="11"/>
      <c r="K9471" s="11"/>
      <c r="L9471" s="8"/>
    </row>
    <row r="9472" spans="2:12">
      <c r="B9472" s="4"/>
      <c r="H9472" s="11"/>
      <c r="I9472" s="11"/>
      <c r="J9472" s="11"/>
      <c r="K9472" s="11"/>
      <c r="L9472" s="8"/>
    </row>
    <row r="9473" spans="2:12">
      <c r="B9473" s="4"/>
      <c r="H9473" s="11"/>
      <c r="I9473" s="11"/>
      <c r="J9473" s="11"/>
      <c r="K9473" s="11"/>
      <c r="L9473" s="8"/>
    </row>
    <row r="9474" spans="2:12">
      <c r="B9474" s="4"/>
      <c r="H9474" s="11"/>
      <c r="I9474" s="11"/>
      <c r="J9474" s="11"/>
      <c r="K9474" s="11"/>
      <c r="L9474" s="8"/>
    </row>
    <row r="9475" spans="2:12">
      <c r="B9475" s="4"/>
      <c r="H9475" s="11"/>
      <c r="I9475" s="11"/>
      <c r="J9475" s="11"/>
      <c r="K9475" s="11"/>
      <c r="L9475" s="8"/>
    </row>
    <row r="9476" spans="2:12">
      <c r="B9476" s="4"/>
      <c r="H9476" s="11"/>
      <c r="I9476" s="11"/>
      <c r="J9476" s="11"/>
      <c r="K9476" s="11"/>
      <c r="L9476" s="8"/>
    </row>
    <row r="9477" spans="2:12">
      <c r="B9477" s="4"/>
      <c r="H9477" s="11"/>
      <c r="I9477" s="11"/>
      <c r="J9477" s="11"/>
      <c r="K9477" s="11"/>
      <c r="L9477" s="8"/>
    </row>
    <row r="9478" spans="2:12">
      <c r="B9478" s="4"/>
      <c r="H9478" s="11"/>
      <c r="I9478" s="11"/>
      <c r="J9478" s="11"/>
      <c r="K9478" s="11"/>
      <c r="L9478" s="8"/>
    </row>
    <row r="9479" spans="2:12">
      <c r="B9479" s="4"/>
      <c r="H9479" s="11"/>
      <c r="I9479" s="11"/>
      <c r="J9479" s="11"/>
      <c r="K9479" s="11"/>
      <c r="L9479" s="8"/>
    </row>
    <row r="9480" spans="2:12">
      <c r="B9480" s="4"/>
      <c r="H9480" s="11"/>
      <c r="I9480" s="11"/>
      <c r="J9480" s="11"/>
      <c r="K9480" s="11"/>
      <c r="L9480" s="8"/>
    </row>
    <row r="9481" spans="2:12">
      <c r="B9481" s="4"/>
      <c r="H9481" s="11"/>
      <c r="I9481" s="11"/>
      <c r="J9481" s="11"/>
      <c r="K9481" s="11"/>
      <c r="L9481" s="8"/>
    </row>
    <row r="9482" spans="2:12">
      <c r="B9482" s="4"/>
      <c r="H9482" s="11"/>
      <c r="I9482" s="11"/>
      <c r="J9482" s="11"/>
      <c r="K9482" s="11"/>
      <c r="L9482" s="8"/>
    </row>
    <row r="9483" spans="2:12">
      <c r="B9483" s="4"/>
      <c r="H9483" s="11"/>
      <c r="I9483" s="11"/>
      <c r="J9483" s="11"/>
      <c r="K9483" s="11"/>
      <c r="L9483" s="8"/>
    </row>
    <row r="9484" spans="2:12">
      <c r="B9484" s="4"/>
      <c r="H9484" s="11"/>
      <c r="I9484" s="11"/>
      <c r="J9484" s="11"/>
      <c r="K9484" s="11"/>
      <c r="L9484" s="8"/>
    </row>
    <row r="9485" spans="2:12">
      <c r="B9485" s="4"/>
      <c r="H9485" s="11"/>
      <c r="I9485" s="11"/>
      <c r="J9485" s="11"/>
      <c r="K9485" s="11"/>
      <c r="L9485" s="8"/>
    </row>
    <row r="9486" spans="2:12">
      <c r="B9486" s="4"/>
      <c r="H9486" s="11"/>
      <c r="I9486" s="11"/>
      <c r="J9486" s="11"/>
      <c r="K9486" s="11"/>
      <c r="L9486" s="8"/>
    </row>
    <row r="9487" spans="2:12">
      <c r="B9487" s="4"/>
      <c r="H9487" s="11"/>
      <c r="I9487" s="11"/>
      <c r="J9487" s="11"/>
      <c r="K9487" s="11"/>
      <c r="L9487" s="8"/>
    </row>
    <row r="9488" spans="2:12">
      <c r="B9488" s="4"/>
      <c r="H9488" s="11"/>
      <c r="I9488" s="11"/>
      <c r="J9488" s="11"/>
      <c r="K9488" s="11"/>
      <c r="L9488" s="8"/>
    </row>
    <row r="9489" spans="2:12">
      <c r="B9489" s="4"/>
      <c r="H9489" s="11"/>
      <c r="I9489" s="11"/>
      <c r="J9489" s="11"/>
      <c r="K9489" s="11"/>
      <c r="L9489" s="8"/>
    </row>
    <row r="9490" spans="2:12">
      <c r="B9490" s="4"/>
      <c r="H9490" s="11"/>
      <c r="I9490" s="11"/>
      <c r="J9490" s="11"/>
      <c r="K9490" s="11"/>
      <c r="L9490" s="8"/>
    </row>
    <row r="9491" spans="2:12">
      <c r="B9491" s="4"/>
      <c r="H9491" s="11"/>
      <c r="I9491" s="11"/>
      <c r="J9491" s="11"/>
      <c r="K9491" s="11"/>
      <c r="L9491" s="8"/>
    </row>
    <row r="9492" spans="2:12">
      <c r="B9492" s="4"/>
      <c r="H9492" s="11"/>
      <c r="I9492" s="11"/>
      <c r="J9492" s="11"/>
      <c r="K9492" s="11"/>
      <c r="L9492" s="8"/>
    </row>
    <row r="9493" spans="2:12">
      <c r="B9493" s="4"/>
      <c r="H9493" s="11"/>
      <c r="I9493" s="11"/>
      <c r="J9493" s="11"/>
      <c r="K9493" s="11"/>
      <c r="L9493" s="8"/>
    </row>
    <row r="9494" spans="2:12">
      <c r="B9494" s="4"/>
      <c r="H9494" s="11"/>
      <c r="I9494" s="11"/>
      <c r="J9494" s="11"/>
      <c r="K9494" s="11"/>
      <c r="L9494" s="8"/>
    </row>
    <row r="9495" spans="2:12">
      <c r="B9495" s="4"/>
      <c r="H9495" s="11"/>
      <c r="I9495" s="11"/>
      <c r="J9495" s="11"/>
      <c r="K9495" s="11"/>
      <c r="L9495" s="8"/>
    </row>
    <row r="9496" spans="2:12">
      <c r="B9496" s="4"/>
      <c r="H9496" s="11"/>
      <c r="I9496" s="11"/>
      <c r="J9496" s="11"/>
      <c r="K9496" s="11"/>
      <c r="L9496" s="8"/>
    </row>
    <row r="9497" spans="2:12">
      <c r="B9497" s="4"/>
      <c r="H9497" s="11"/>
      <c r="I9497" s="11"/>
      <c r="J9497" s="11"/>
      <c r="K9497" s="11"/>
      <c r="L9497" s="8"/>
    </row>
    <row r="9498" spans="2:12">
      <c r="B9498" s="4"/>
      <c r="H9498" s="11"/>
      <c r="I9498" s="11"/>
      <c r="J9498" s="11"/>
      <c r="K9498" s="11"/>
      <c r="L9498" s="8"/>
    </row>
    <row r="9499" spans="2:12">
      <c r="B9499" s="4"/>
      <c r="H9499" s="11"/>
      <c r="I9499" s="11"/>
      <c r="J9499" s="11"/>
      <c r="K9499" s="11"/>
      <c r="L9499" s="8"/>
    </row>
    <row r="9500" spans="2:12">
      <c r="B9500" s="4"/>
      <c r="H9500" s="11"/>
      <c r="I9500" s="11"/>
      <c r="J9500" s="11"/>
      <c r="K9500" s="11"/>
      <c r="L9500" s="8"/>
    </row>
    <row r="9501" spans="2:12">
      <c r="B9501" s="4"/>
      <c r="H9501" s="11"/>
      <c r="I9501" s="11"/>
      <c r="J9501" s="11"/>
      <c r="K9501" s="11"/>
      <c r="L9501" s="8"/>
    </row>
    <row r="9502" spans="2:12">
      <c r="B9502" s="4"/>
      <c r="H9502" s="11"/>
      <c r="I9502" s="11"/>
      <c r="J9502" s="11"/>
      <c r="K9502" s="11"/>
      <c r="L9502" s="8"/>
    </row>
    <row r="9503" spans="2:12">
      <c r="B9503" s="4"/>
      <c r="H9503" s="11"/>
      <c r="I9503" s="11"/>
      <c r="J9503" s="11"/>
      <c r="K9503" s="11"/>
      <c r="L9503" s="8"/>
    </row>
    <row r="9504" spans="2:12">
      <c r="B9504" s="4"/>
      <c r="H9504" s="11"/>
      <c r="I9504" s="11"/>
      <c r="J9504" s="11"/>
      <c r="K9504" s="11"/>
      <c r="L9504" s="8"/>
    </row>
    <row r="9505" spans="2:12">
      <c r="B9505" s="4"/>
      <c r="H9505" s="11"/>
      <c r="I9505" s="11"/>
      <c r="J9505" s="11"/>
      <c r="K9505" s="11"/>
      <c r="L9505" s="8"/>
    </row>
    <row r="9506" spans="2:12">
      <c r="B9506" s="4"/>
      <c r="H9506" s="11"/>
      <c r="I9506" s="11"/>
      <c r="J9506" s="11"/>
      <c r="K9506" s="11"/>
      <c r="L9506" s="8"/>
    </row>
    <row r="9507" spans="2:12">
      <c r="B9507" s="4"/>
      <c r="H9507" s="11"/>
      <c r="I9507" s="11"/>
      <c r="J9507" s="11"/>
      <c r="K9507" s="11"/>
      <c r="L9507" s="8"/>
    </row>
    <row r="9508" spans="2:12">
      <c r="B9508" s="4"/>
      <c r="H9508" s="11"/>
      <c r="I9508" s="11"/>
      <c r="J9508" s="11"/>
      <c r="K9508" s="11"/>
      <c r="L9508" s="8"/>
    </row>
    <row r="9509" spans="2:12">
      <c r="B9509" s="4"/>
      <c r="H9509" s="11"/>
      <c r="I9509" s="11"/>
      <c r="J9509" s="11"/>
      <c r="K9509" s="11"/>
      <c r="L9509" s="8"/>
    </row>
    <row r="9510" spans="2:12">
      <c r="B9510" s="4"/>
      <c r="H9510" s="11"/>
      <c r="I9510" s="11"/>
      <c r="J9510" s="11"/>
      <c r="K9510" s="11"/>
      <c r="L9510" s="8"/>
    </row>
    <row r="9511" spans="2:12">
      <c r="B9511" s="4"/>
      <c r="H9511" s="11"/>
      <c r="I9511" s="11"/>
      <c r="J9511" s="11"/>
      <c r="K9511" s="11"/>
      <c r="L9511" s="8"/>
    </row>
    <row r="9512" spans="2:12">
      <c r="B9512" s="4"/>
      <c r="H9512" s="11"/>
      <c r="I9512" s="11"/>
      <c r="J9512" s="11"/>
      <c r="K9512" s="11"/>
      <c r="L9512" s="8"/>
    </row>
    <row r="9513" spans="2:12">
      <c r="B9513" s="4"/>
      <c r="H9513" s="11"/>
      <c r="I9513" s="11"/>
      <c r="J9513" s="11"/>
      <c r="K9513" s="11"/>
      <c r="L9513" s="8"/>
    </row>
    <row r="9514" spans="2:12">
      <c r="B9514" s="4"/>
      <c r="H9514" s="11"/>
      <c r="I9514" s="11"/>
      <c r="J9514" s="11"/>
      <c r="K9514" s="11"/>
      <c r="L9514" s="8"/>
    </row>
    <row r="9515" spans="2:12">
      <c r="B9515" s="4"/>
      <c r="H9515" s="11"/>
      <c r="I9515" s="11"/>
      <c r="J9515" s="11"/>
      <c r="K9515" s="11"/>
      <c r="L9515" s="8"/>
    </row>
    <row r="9516" spans="2:12">
      <c r="B9516" s="4"/>
      <c r="H9516" s="11"/>
      <c r="I9516" s="11"/>
      <c r="J9516" s="11"/>
      <c r="K9516" s="11"/>
      <c r="L9516" s="8"/>
    </row>
    <row r="9517" spans="2:12">
      <c r="B9517" s="4"/>
      <c r="H9517" s="11"/>
      <c r="I9517" s="11"/>
      <c r="J9517" s="11"/>
      <c r="K9517" s="11"/>
      <c r="L9517" s="8"/>
    </row>
    <row r="9518" spans="2:12">
      <c r="B9518" s="4"/>
      <c r="H9518" s="11"/>
      <c r="I9518" s="11"/>
      <c r="J9518" s="11"/>
      <c r="K9518" s="11"/>
      <c r="L9518" s="8"/>
    </row>
    <row r="9519" spans="2:12">
      <c r="B9519" s="4"/>
      <c r="H9519" s="11"/>
      <c r="I9519" s="11"/>
      <c r="J9519" s="11"/>
      <c r="K9519" s="11"/>
      <c r="L9519" s="8"/>
    </row>
    <row r="9520" spans="2:12">
      <c r="B9520" s="4"/>
      <c r="H9520" s="11"/>
      <c r="I9520" s="11"/>
      <c r="J9520" s="11"/>
      <c r="K9520" s="11"/>
      <c r="L9520" s="8"/>
    </row>
    <row r="9521" spans="2:12">
      <c r="B9521" s="4"/>
      <c r="H9521" s="11"/>
      <c r="I9521" s="11"/>
      <c r="J9521" s="11"/>
      <c r="K9521" s="11"/>
      <c r="L9521" s="8"/>
    </row>
    <row r="9522" spans="2:12">
      <c r="B9522" s="4"/>
      <c r="H9522" s="11"/>
      <c r="I9522" s="11"/>
      <c r="J9522" s="11"/>
      <c r="K9522" s="11"/>
      <c r="L9522" s="8"/>
    </row>
    <row r="9523" spans="2:12">
      <c r="B9523" s="4"/>
      <c r="H9523" s="11"/>
      <c r="I9523" s="11"/>
      <c r="J9523" s="11"/>
      <c r="K9523" s="11"/>
      <c r="L9523" s="8"/>
    </row>
    <row r="9524" spans="2:12">
      <c r="B9524" s="4"/>
      <c r="H9524" s="11"/>
      <c r="I9524" s="11"/>
      <c r="J9524" s="11"/>
      <c r="K9524" s="11"/>
      <c r="L9524" s="8"/>
    </row>
    <row r="9525" spans="2:12">
      <c r="B9525" s="4"/>
      <c r="H9525" s="11"/>
      <c r="I9525" s="11"/>
      <c r="J9525" s="11"/>
      <c r="K9525" s="11"/>
      <c r="L9525" s="8"/>
    </row>
    <row r="9526" spans="2:12">
      <c r="B9526" s="4"/>
      <c r="H9526" s="11"/>
      <c r="I9526" s="11"/>
      <c r="J9526" s="11"/>
      <c r="K9526" s="11"/>
      <c r="L9526" s="8"/>
    </row>
    <row r="9527" spans="2:12">
      <c r="B9527" s="4"/>
      <c r="H9527" s="11"/>
      <c r="I9527" s="11"/>
      <c r="J9527" s="11"/>
      <c r="K9527" s="11"/>
      <c r="L9527" s="8"/>
    </row>
    <row r="9528" spans="2:12">
      <c r="B9528" s="4"/>
      <c r="H9528" s="11"/>
      <c r="I9528" s="11"/>
      <c r="J9528" s="11"/>
      <c r="K9528" s="11"/>
      <c r="L9528" s="8"/>
    </row>
    <row r="9529" spans="2:12">
      <c r="B9529" s="4"/>
      <c r="H9529" s="11"/>
      <c r="I9529" s="11"/>
      <c r="J9529" s="11"/>
      <c r="K9529" s="11"/>
      <c r="L9529" s="8"/>
    </row>
    <row r="9530" spans="2:12">
      <c r="B9530" s="4"/>
      <c r="H9530" s="11"/>
      <c r="I9530" s="11"/>
      <c r="J9530" s="11"/>
      <c r="K9530" s="11"/>
      <c r="L9530" s="8"/>
    </row>
    <row r="9531" spans="2:12">
      <c r="B9531" s="4"/>
      <c r="H9531" s="11"/>
      <c r="I9531" s="11"/>
      <c r="J9531" s="11"/>
      <c r="K9531" s="11"/>
      <c r="L9531" s="8"/>
    </row>
    <row r="9532" spans="2:12">
      <c r="B9532" s="4"/>
      <c r="H9532" s="11"/>
      <c r="I9532" s="11"/>
      <c r="J9532" s="11"/>
      <c r="K9532" s="11"/>
      <c r="L9532" s="8"/>
    </row>
    <row r="9533" spans="2:12">
      <c r="B9533" s="4"/>
      <c r="H9533" s="11"/>
      <c r="I9533" s="11"/>
      <c r="J9533" s="11"/>
      <c r="K9533" s="11"/>
      <c r="L9533" s="8"/>
    </row>
    <row r="9534" spans="2:12">
      <c r="B9534" s="4"/>
      <c r="H9534" s="11"/>
      <c r="I9534" s="11"/>
      <c r="J9534" s="11"/>
      <c r="K9534" s="11"/>
      <c r="L9534" s="8"/>
    </row>
    <row r="9535" spans="2:12">
      <c r="B9535" s="4"/>
      <c r="H9535" s="11"/>
      <c r="I9535" s="11"/>
      <c r="J9535" s="11"/>
      <c r="K9535" s="11"/>
      <c r="L9535" s="8"/>
    </row>
    <row r="9536" spans="2:12">
      <c r="B9536" s="4"/>
      <c r="H9536" s="11"/>
      <c r="I9536" s="11"/>
      <c r="J9536" s="11"/>
      <c r="K9536" s="11"/>
      <c r="L9536" s="8"/>
    </row>
    <row r="9537" spans="2:12">
      <c r="B9537" s="4"/>
      <c r="H9537" s="11"/>
      <c r="I9537" s="11"/>
      <c r="J9537" s="11"/>
      <c r="K9537" s="11"/>
      <c r="L9537" s="8"/>
    </row>
    <row r="9538" spans="2:12">
      <c r="B9538" s="4"/>
      <c r="H9538" s="11"/>
      <c r="I9538" s="11"/>
      <c r="J9538" s="11"/>
      <c r="K9538" s="11"/>
      <c r="L9538" s="8"/>
    </row>
    <row r="9539" spans="2:12">
      <c r="B9539" s="4"/>
      <c r="H9539" s="11"/>
      <c r="I9539" s="11"/>
      <c r="J9539" s="11"/>
      <c r="K9539" s="11"/>
      <c r="L9539" s="8"/>
    </row>
    <row r="9540" spans="2:12">
      <c r="B9540" s="4"/>
      <c r="H9540" s="11"/>
      <c r="I9540" s="11"/>
      <c r="J9540" s="11"/>
      <c r="K9540" s="11"/>
      <c r="L9540" s="8"/>
    </row>
    <row r="9541" spans="2:12">
      <c r="B9541" s="4"/>
      <c r="H9541" s="11"/>
      <c r="I9541" s="11"/>
      <c r="J9541" s="11"/>
      <c r="K9541" s="11"/>
      <c r="L9541" s="8"/>
    </row>
    <row r="9542" spans="2:12">
      <c r="B9542" s="4"/>
      <c r="H9542" s="11"/>
      <c r="I9542" s="11"/>
      <c r="J9542" s="11"/>
      <c r="K9542" s="11"/>
      <c r="L9542" s="8"/>
    </row>
    <row r="9543" spans="2:12">
      <c r="B9543" s="4"/>
      <c r="H9543" s="11"/>
      <c r="I9543" s="11"/>
      <c r="J9543" s="11"/>
      <c r="K9543" s="11"/>
      <c r="L9543" s="8"/>
    </row>
    <row r="9544" spans="2:12">
      <c r="B9544" s="4"/>
      <c r="H9544" s="11"/>
      <c r="I9544" s="11"/>
      <c r="J9544" s="11"/>
      <c r="K9544" s="11"/>
      <c r="L9544" s="8"/>
    </row>
    <row r="9545" spans="2:12">
      <c r="B9545" s="4"/>
      <c r="H9545" s="11"/>
      <c r="I9545" s="11"/>
      <c r="J9545" s="11"/>
      <c r="K9545" s="11"/>
      <c r="L9545" s="8"/>
    </row>
    <row r="9546" spans="2:12">
      <c r="B9546" s="4"/>
      <c r="H9546" s="11"/>
      <c r="I9546" s="11"/>
      <c r="J9546" s="11"/>
      <c r="K9546" s="11"/>
      <c r="L9546" s="8"/>
    </row>
    <row r="9547" spans="2:12">
      <c r="B9547" s="4"/>
      <c r="H9547" s="11"/>
      <c r="I9547" s="11"/>
      <c r="J9547" s="11"/>
      <c r="K9547" s="11"/>
      <c r="L9547" s="8"/>
    </row>
    <row r="9548" spans="2:12">
      <c r="B9548" s="4"/>
      <c r="H9548" s="11"/>
      <c r="I9548" s="11"/>
      <c r="J9548" s="11"/>
      <c r="K9548" s="11"/>
      <c r="L9548" s="8"/>
    </row>
    <row r="9549" spans="2:12">
      <c r="B9549" s="4"/>
      <c r="H9549" s="11"/>
      <c r="I9549" s="11"/>
      <c r="J9549" s="11"/>
      <c r="K9549" s="11"/>
      <c r="L9549" s="8"/>
    </row>
    <row r="9550" spans="2:12">
      <c r="B9550" s="4"/>
      <c r="H9550" s="11"/>
      <c r="I9550" s="11"/>
      <c r="J9550" s="11"/>
      <c r="K9550" s="11"/>
      <c r="L9550" s="8"/>
    </row>
    <row r="9551" spans="2:12">
      <c r="B9551" s="4"/>
      <c r="H9551" s="11"/>
      <c r="I9551" s="11"/>
      <c r="J9551" s="11"/>
      <c r="K9551" s="11"/>
      <c r="L9551" s="8"/>
    </row>
    <row r="9552" spans="2:12">
      <c r="B9552" s="4"/>
      <c r="H9552" s="11"/>
      <c r="I9552" s="11"/>
      <c r="J9552" s="11"/>
      <c r="K9552" s="11"/>
      <c r="L9552" s="8"/>
    </row>
    <row r="9553" spans="2:12">
      <c r="B9553" s="4"/>
      <c r="H9553" s="11"/>
      <c r="I9553" s="11"/>
      <c r="J9553" s="11"/>
      <c r="K9553" s="11"/>
      <c r="L9553" s="8"/>
    </row>
    <row r="9554" spans="2:12">
      <c r="B9554" s="4"/>
      <c r="H9554" s="11"/>
      <c r="I9554" s="11"/>
      <c r="J9554" s="11"/>
      <c r="K9554" s="11"/>
      <c r="L9554" s="8"/>
    </row>
    <row r="9555" spans="2:12">
      <c r="B9555" s="4"/>
      <c r="H9555" s="11"/>
      <c r="I9555" s="11"/>
      <c r="J9555" s="11"/>
      <c r="K9555" s="11"/>
      <c r="L9555" s="8"/>
    </row>
    <row r="9556" spans="2:12">
      <c r="B9556" s="4"/>
      <c r="H9556" s="11"/>
      <c r="I9556" s="11"/>
      <c r="J9556" s="11"/>
      <c r="K9556" s="11"/>
      <c r="L9556" s="8"/>
    </row>
    <row r="9557" spans="2:12">
      <c r="B9557" s="4"/>
      <c r="H9557" s="11"/>
      <c r="I9557" s="11"/>
      <c r="J9557" s="11"/>
      <c r="K9557" s="11"/>
      <c r="L9557" s="8"/>
    </row>
    <row r="9558" spans="2:12">
      <c r="B9558" s="4"/>
      <c r="H9558" s="11"/>
      <c r="I9558" s="11"/>
      <c r="J9558" s="11"/>
      <c r="K9558" s="11"/>
      <c r="L9558" s="8"/>
    </row>
    <row r="9559" spans="2:12">
      <c r="B9559" s="4"/>
      <c r="H9559" s="11"/>
      <c r="I9559" s="11"/>
      <c r="J9559" s="11"/>
      <c r="K9559" s="11"/>
      <c r="L9559" s="8"/>
    </row>
    <row r="9560" spans="2:12">
      <c r="B9560" s="4"/>
      <c r="H9560" s="11"/>
      <c r="I9560" s="11"/>
      <c r="J9560" s="11"/>
      <c r="K9560" s="11"/>
      <c r="L9560" s="8"/>
    </row>
    <row r="9561" spans="2:12">
      <c r="B9561" s="4"/>
      <c r="H9561" s="11"/>
      <c r="I9561" s="11"/>
      <c r="J9561" s="11"/>
      <c r="K9561" s="11"/>
      <c r="L9561" s="8"/>
    </row>
    <row r="9562" spans="2:12">
      <c r="B9562" s="4"/>
      <c r="H9562" s="11"/>
      <c r="I9562" s="11"/>
      <c r="J9562" s="11"/>
      <c r="K9562" s="11"/>
      <c r="L9562" s="8"/>
    </row>
    <row r="9563" spans="2:12">
      <c r="B9563" s="4"/>
      <c r="H9563" s="11"/>
      <c r="I9563" s="11"/>
      <c r="J9563" s="11"/>
      <c r="K9563" s="11"/>
      <c r="L9563" s="8"/>
    </row>
    <row r="9564" spans="2:12">
      <c r="B9564" s="4"/>
      <c r="H9564" s="11"/>
      <c r="I9564" s="11"/>
      <c r="J9564" s="11"/>
      <c r="K9564" s="11"/>
      <c r="L9564" s="8"/>
    </row>
    <row r="9565" spans="2:12">
      <c r="B9565" s="4"/>
      <c r="H9565" s="11"/>
      <c r="I9565" s="11"/>
      <c r="J9565" s="11"/>
      <c r="K9565" s="11"/>
      <c r="L9565" s="8"/>
    </row>
    <row r="9566" spans="2:12">
      <c r="B9566" s="4"/>
      <c r="H9566" s="11"/>
      <c r="I9566" s="11"/>
      <c r="J9566" s="11"/>
      <c r="K9566" s="11"/>
      <c r="L9566" s="8"/>
    </row>
    <row r="9567" spans="2:12">
      <c r="B9567" s="4"/>
      <c r="H9567" s="11"/>
      <c r="I9567" s="11"/>
      <c r="J9567" s="11"/>
      <c r="K9567" s="11"/>
      <c r="L9567" s="8"/>
    </row>
    <row r="9568" spans="2:12">
      <c r="B9568" s="4"/>
      <c r="H9568" s="11"/>
      <c r="I9568" s="11"/>
      <c r="J9568" s="11"/>
      <c r="K9568" s="11"/>
      <c r="L9568" s="8"/>
    </row>
    <row r="9569" spans="2:12">
      <c r="B9569" s="4"/>
      <c r="H9569" s="11"/>
      <c r="I9569" s="11"/>
      <c r="J9569" s="11"/>
      <c r="K9569" s="11"/>
      <c r="L9569" s="8"/>
    </row>
    <row r="9570" spans="2:12">
      <c r="B9570" s="4"/>
      <c r="H9570" s="11"/>
      <c r="I9570" s="11"/>
      <c r="J9570" s="11"/>
      <c r="K9570" s="11"/>
      <c r="L9570" s="8"/>
    </row>
    <row r="9571" spans="2:12">
      <c r="B9571" s="4"/>
      <c r="H9571" s="11"/>
      <c r="I9571" s="11"/>
      <c r="J9571" s="11"/>
      <c r="K9571" s="11"/>
      <c r="L9571" s="8"/>
    </row>
    <row r="9572" spans="2:12">
      <c r="B9572" s="4"/>
      <c r="H9572" s="11"/>
      <c r="I9572" s="11"/>
      <c r="J9572" s="11"/>
      <c r="K9572" s="11"/>
      <c r="L9572" s="8"/>
    </row>
    <row r="9573" spans="2:12">
      <c r="B9573" s="4"/>
      <c r="H9573" s="11"/>
      <c r="I9573" s="11"/>
      <c r="J9573" s="11"/>
      <c r="K9573" s="11"/>
      <c r="L9573" s="8"/>
    </row>
    <row r="9574" spans="2:12">
      <c r="B9574" s="4"/>
      <c r="H9574" s="11"/>
      <c r="I9574" s="11"/>
      <c r="J9574" s="11"/>
      <c r="K9574" s="11"/>
      <c r="L9574" s="8"/>
    </row>
    <row r="9575" spans="2:12">
      <c r="B9575" s="4"/>
      <c r="H9575" s="11"/>
      <c r="I9575" s="11"/>
      <c r="J9575" s="11"/>
      <c r="K9575" s="11"/>
      <c r="L9575" s="8"/>
    </row>
    <row r="9576" spans="2:12">
      <c r="B9576" s="4"/>
      <c r="H9576" s="11"/>
      <c r="I9576" s="11"/>
      <c r="J9576" s="11"/>
      <c r="K9576" s="11"/>
      <c r="L9576" s="8"/>
    </row>
    <row r="9577" spans="2:12">
      <c r="B9577" s="4"/>
      <c r="H9577" s="11"/>
      <c r="I9577" s="11"/>
      <c r="J9577" s="11"/>
      <c r="K9577" s="11"/>
      <c r="L9577" s="8"/>
    </row>
    <row r="9578" spans="2:12">
      <c r="B9578" s="4"/>
      <c r="H9578" s="11"/>
      <c r="I9578" s="11"/>
      <c r="J9578" s="11"/>
      <c r="K9578" s="11"/>
      <c r="L9578" s="8"/>
    </row>
    <row r="9579" spans="2:12">
      <c r="B9579" s="4"/>
      <c r="H9579" s="11"/>
      <c r="I9579" s="11"/>
      <c r="J9579" s="11"/>
      <c r="K9579" s="11"/>
      <c r="L9579" s="8"/>
    </row>
    <row r="9580" spans="2:12">
      <c r="B9580" s="4"/>
      <c r="H9580" s="11"/>
      <c r="I9580" s="11"/>
      <c r="J9580" s="11"/>
      <c r="K9580" s="11"/>
      <c r="L9580" s="8"/>
    </row>
    <row r="9581" spans="2:12">
      <c r="B9581" s="4"/>
      <c r="H9581" s="11"/>
      <c r="I9581" s="11"/>
      <c r="J9581" s="11"/>
      <c r="K9581" s="11"/>
      <c r="L9581" s="8"/>
    </row>
    <row r="9582" spans="2:12">
      <c r="B9582" s="4"/>
      <c r="H9582" s="11"/>
      <c r="I9582" s="11"/>
      <c r="J9582" s="11"/>
      <c r="K9582" s="11"/>
      <c r="L9582" s="8"/>
    </row>
    <row r="9583" spans="2:12">
      <c r="B9583" s="4"/>
      <c r="H9583" s="11"/>
      <c r="I9583" s="11"/>
      <c r="J9583" s="11"/>
      <c r="K9583" s="11"/>
      <c r="L9583" s="8"/>
    </row>
    <row r="9584" spans="2:12">
      <c r="B9584" s="4"/>
      <c r="H9584" s="11"/>
      <c r="I9584" s="11"/>
      <c r="J9584" s="11"/>
      <c r="K9584" s="11"/>
      <c r="L9584" s="8"/>
    </row>
    <row r="9585" spans="2:12">
      <c r="B9585" s="4"/>
      <c r="H9585" s="11"/>
      <c r="I9585" s="11"/>
      <c r="J9585" s="11"/>
      <c r="K9585" s="11"/>
      <c r="L9585" s="8"/>
    </row>
    <row r="9586" spans="2:12">
      <c r="B9586" s="4"/>
      <c r="H9586" s="11"/>
      <c r="I9586" s="11"/>
      <c r="J9586" s="11"/>
      <c r="K9586" s="11"/>
      <c r="L9586" s="8"/>
    </row>
    <row r="9587" spans="2:12">
      <c r="B9587" s="4"/>
      <c r="H9587" s="11"/>
      <c r="I9587" s="11"/>
      <c r="J9587" s="11"/>
      <c r="K9587" s="11"/>
      <c r="L9587" s="8"/>
    </row>
    <row r="9588" spans="2:12">
      <c r="B9588" s="4"/>
      <c r="H9588" s="11"/>
      <c r="I9588" s="11"/>
      <c r="J9588" s="11"/>
      <c r="K9588" s="11"/>
      <c r="L9588" s="8"/>
    </row>
    <row r="9589" spans="2:12">
      <c r="B9589" s="4"/>
      <c r="H9589" s="11"/>
      <c r="I9589" s="11"/>
      <c r="J9589" s="11"/>
      <c r="K9589" s="11"/>
      <c r="L9589" s="8"/>
    </row>
    <row r="9590" spans="2:12">
      <c r="B9590" s="4"/>
      <c r="H9590" s="11"/>
      <c r="I9590" s="11"/>
      <c r="J9590" s="11"/>
      <c r="K9590" s="11"/>
      <c r="L9590" s="8"/>
    </row>
    <row r="9591" spans="2:12">
      <c r="B9591" s="4"/>
      <c r="H9591" s="11"/>
      <c r="I9591" s="11"/>
      <c r="J9591" s="11"/>
      <c r="K9591" s="11"/>
      <c r="L9591" s="8"/>
    </row>
    <row r="9592" spans="2:12">
      <c r="B9592" s="4"/>
      <c r="H9592" s="11"/>
      <c r="I9592" s="11"/>
      <c r="J9592" s="11"/>
      <c r="K9592" s="11"/>
      <c r="L9592" s="8"/>
    </row>
    <row r="9593" spans="2:12">
      <c r="B9593" s="4"/>
      <c r="H9593" s="11"/>
      <c r="I9593" s="11"/>
      <c r="J9593" s="11"/>
      <c r="K9593" s="11"/>
      <c r="L9593" s="8"/>
    </row>
    <row r="9594" spans="2:12">
      <c r="B9594" s="4"/>
      <c r="H9594" s="11"/>
      <c r="I9594" s="11"/>
      <c r="J9594" s="11"/>
      <c r="K9594" s="11"/>
      <c r="L9594" s="8"/>
    </row>
    <row r="9595" spans="2:12">
      <c r="B9595" s="4"/>
      <c r="H9595" s="11"/>
      <c r="I9595" s="11"/>
      <c r="J9595" s="11"/>
      <c r="K9595" s="11"/>
      <c r="L9595" s="8"/>
    </row>
    <row r="9596" spans="2:12">
      <c r="B9596" s="4"/>
      <c r="H9596" s="11"/>
      <c r="I9596" s="11"/>
      <c r="J9596" s="11"/>
      <c r="K9596" s="11"/>
      <c r="L9596" s="8"/>
    </row>
    <row r="9597" spans="2:12">
      <c r="B9597" s="4"/>
      <c r="H9597" s="11"/>
      <c r="I9597" s="11"/>
      <c r="J9597" s="11"/>
      <c r="K9597" s="11"/>
      <c r="L9597" s="8"/>
    </row>
    <row r="9598" spans="2:12">
      <c r="B9598" s="4"/>
      <c r="H9598" s="11"/>
      <c r="I9598" s="11"/>
      <c r="J9598" s="11"/>
      <c r="K9598" s="11"/>
      <c r="L9598" s="8"/>
    </row>
    <row r="9599" spans="2:12">
      <c r="B9599" s="4"/>
      <c r="H9599" s="11"/>
      <c r="I9599" s="11"/>
      <c r="J9599" s="11"/>
      <c r="K9599" s="11"/>
      <c r="L9599" s="8"/>
    </row>
    <row r="9600" spans="2:12">
      <c r="B9600" s="4"/>
      <c r="H9600" s="11"/>
      <c r="I9600" s="11"/>
      <c r="J9600" s="11"/>
      <c r="K9600" s="11"/>
      <c r="L9600" s="8"/>
    </row>
    <row r="9601" spans="2:12">
      <c r="B9601" s="4"/>
      <c r="H9601" s="11"/>
      <c r="I9601" s="11"/>
      <c r="J9601" s="11"/>
      <c r="K9601" s="11"/>
      <c r="L9601" s="8"/>
    </row>
    <row r="9602" spans="2:12">
      <c r="B9602" s="4"/>
      <c r="H9602" s="11"/>
      <c r="I9602" s="11"/>
      <c r="J9602" s="11"/>
      <c r="K9602" s="11"/>
      <c r="L9602" s="8"/>
    </row>
    <row r="9603" spans="2:12">
      <c r="B9603" s="4"/>
      <c r="H9603" s="11"/>
      <c r="I9603" s="11"/>
      <c r="J9603" s="11"/>
      <c r="K9603" s="11"/>
      <c r="L9603" s="8"/>
    </row>
    <row r="9604" spans="2:12">
      <c r="B9604" s="4"/>
      <c r="H9604" s="11"/>
      <c r="I9604" s="11"/>
      <c r="J9604" s="11"/>
      <c r="K9604" s="11"/>
      <c r="L9604" s="8"/>
    </row>
    <row r="9605" spans="2:12">
      <c r="B9605" s="4"/>
      <c r="H9605" s="11"/>
      <c r="I9605" s="11"/>
      <c r="J9605" s="11"/>
      <c r="K9605" s="11"/>
      <c r="L9605" s="8"/>
    </row>
    <row r="9606" spans="2:12">
      <c r="B9606" s="4"/>
      <c r="H9606" s="11"/>
      <c r="I9606" s="11"/>
      <c r="J9606" s="11"/>
      <c r="K9606" s="11"/>
      <c r="L9606" s="8"/>
    </row>
    <row r="9607" spans="2:12">
      <c r="B9607" s="4"/>
      <c r="H9607" s="11"/>
      <c r="I9607" s="11"/>
      <c r="J9607" s="11"/>
      <c r="K9607" s="11"/>
      <c r="L9607" s="8"/>
    </row>
    <row r="9608" spans="2:12">
      <c r="B9608" s="4"/>
      <c r="H9608" s="11"/>
      <c r="I9608" s="11"/>
      <c r="J9608" s="11"/>
      <c r="K9608" s="11"/>
      <c r="L9608" s="8"/>
    </row>
    <row r="9609" spans="2:12">
      <c r="B9609" s="4"/>
      <c r="H9609" s="11"/>
      <c r="I9609" s="11"/>
      <c r="J9609" s="11"/>
      <c r="K9609" s="11"/>
      <c r="L9609" s="8"/>
    </row>
    <row r="9610" spans="2:12">
      <c r="B9610" s="4"/>
      <c r="H9610" s="11"/>
      <c r="I9610" s="11"/>
      <c r="J9610" s="11"/>
      <c r="K9610" s="11"/>
      <c r="L9610" s="8"/>
    </row>
    <row r="9611" spans="2:12">
      <c r="B9611" s="4"/>
      <c r="H9611" s="11"/>
      <c r="I9611" s="11"/>
      <c r="J9611" s="11"/>
      <c r="K9611" s="11"/>
      <c r="L9611" s="8"/>
    </row>
    <row r="9612" spans="2:12">
      <c r="B9612" s="4"/>
      <c r="H9612" s="11"/>
      <c r="I9612" s="11"/>
      <c r="J9612" s="11"/>
      <c r="K9612" s="11"/>
      <c r="L9612" s="8"/>
    </row>
    <row r="9613" spans="2:12">
      <c r="B9613" s="4"/>
      <c r="H9613" s="11"/>
      <c r="I9613" s="11"/>
      <c r="J9613" s="11"/>
      <c r="K9613" s="11"/>
      <c r="L9613" s="8"/>
    </row>
    <row r="9614" spans="2:12">
      <c r="B9614" s="4"/>
      <c r="H9614" s="11"/>
      <c r="I9614" s="11"/>
      <c r="J9614" s="11"/>
      <c r="K9614" s="11"/>
      <c r="L9614" s="8"/>
    </row>
    <row r="9615" spans="2:12">
      <c r="B9615" s="4"/>
      <c r="H9615" s="11"/>
      <c r="I9615" s="11"/>
      <c r="J9615" s="11"/>
      <c r="K9615" s="11"/>
      <c r="L9615" s="8"/>
    </row>
    <row r="9616" spans="2:12">
      <c r="B9616" s="4"/>
      <c r="H9616" s="11"/>
      <c r="I9616" s="11"/>
      <c r="J9616" s="11"/>
      <c r="K9616" s="11"/>
      <c r="L9616" s="8"/>
    </row>
    <row r="9617" spans="2:12">
      <c r="B9617" s="4"/>
      <c r="H9617" s="11"/>
      <c r="I9617" s="11"/>
      <c r="J9617" s="11"/>
      <c r="K9617" s="11"/>
      <c r="L9617" s="8"/>
    </row>
    <row r="9618" spans="2:12">
      <c r="B9618" s="4"/>
      <c r="H9618" s="11"/>
      <c r="I9618" s="11"/>
      <c r="J9618" s="11"/>
      <c r="K9618" s="11"/>
      <c r="L9618" s="8"/>
    </row>
    <row r="9619" spans="2:12">
      <c r="B9619" s="4"/>
      <c r="H9619" s="11"/>
      <c r="I9619" s="11"/>
      <c r="J9619" s="11"/>
      <c r="K9619" s="11"/>
      <c r="L9619" s="8"/>
    </row>
    <row r="9620" spans="2:12">
      <c r="B9620" s="4"/>
      <c r="H9620" s="11"/>
      <c r="I9620" s="11"/>
      <c r="J9620" s="11"/>
      <c r="K9620" s="11"/>
      <c r="L9620" s="8"/>
    </row>
    <row r="9621" spans="2:12">
      <c r="B9621" s="4"/>
      <c r="H9621" s="11"/>
      <c r="I9621" s="11"/>
      <c r="J9621" s="11"/>
      <c r="K9621" s="11"/>
      <c r="L9621" s="8"/>
    </row>
    <row r="9622" spans="2:12">
      <c r="B9622" s="4"/>
      <c r="H9622" s="11"/>
      <c r="I9622" s="11"/>
      <c r="J9622" s="11"/>
      <c r="K9622" s="11"/>
      <c r="L9622" s="8"/>
    </row>
    <row r="9623" spans="2:12">
      <c r="B9623" s="4"/>
      <c r="H9623" s="11"/>
      <c r="I9623" s="11"/>
      <c r="J9623" s="11"/>
      <c r="K9623" s="11"/>
      <c r="L9623" s="8"/>
    </row>
    <row r="9624" spans="2:12">
      <c r="B9624" s="4"/>
      <c r="H9624" s="11"/>
      <c r="I9624" s="11"/>
      <c r="J9624" s="11"/>
      <c r="K9624" s="11"/>
      <c r="L9624" s="8"/>
    </row>
    <row r="9625" spans="2:12">
      <c r="B9625" s="4"/>
      <c r="H9625" s="11"/>
      <c r="I9625" s="11"/>
      <c r="J9625" s="11"/>
      <c r="K9625" s="11"/>
      <c r="L9625" s="8"/>
    </row>
    <row r="9626" spans="2:12">
      <c r="B9626" s="4"/>
      <c r="H9626" s="11"/>
      <c r="I9626" s="11"/>
      <c r="J9626" s="11"/>
      <c r="K9626" s="11"/>
      <c r="L9626" s="8"/>
    </row>
    <row r="9627" spans="2:12">
      <c r="B9627" s="4"/>
      <c r="H9627" s="11"/>
      <c r="I9627" s="11"/>
      <c r="J9627" s="11"/>
      <c r="K9627" s="11"/>
      <c r="L9627" s="8"/>
    </row>
    <row r="9628" spans="2:12">
      <c r="B9628" s="4"/>
      <c r="H9628" s="11"/>
      <c r="I9628" s="11"/>
      <c r="J9628" s="11"/>
      <c r="K9628" s="11"/>
      <c r="L9628" s="8"/>
    </row>
    <row r="9629" spans="2:12">
      <c r="B9629" s="4"/>
      <c r="H9629" s="11"/>
      <c r="I9629" s="11"/>
      <c r="J9629" s="11"/>
      <c r="K9629" s="11"/>
      <c r="L9629" s="8"/>
    </row>
    <row r="9630" spans="2:12">
      <c r="B9630" s="4"/>
      <c r="H9630" s="11"/>
      <c r="I9630" s="11"/>
      <c r="J9630" s="11"/>
      <c r="K9630" s="11"/>
      <c r="L9630" s="8"/>
    </row>
    <row r="9631" spans="2:12">
      <c r="B9631" s="4"/>
      <c r="H9631" s="11"/>
      <c r="I9631" s="11"/>
      <c r="J9631" s="11"/>
      <c r="K9631" s="11"/>
      <c r="L9631" s="8"/>
    </row>
    <row r="9632" spans="2:12">
      <c r="B9632" s="4"/>
      <c r="H9632" s="11"/>
      <c r="I9632" s="11"/>
      <c r="J9632" s="11"/>
      <c r="K9632" s="11"/>
      <c r="L9632" s="8"/>
    </row>
    <row r="9633" spans="2:12">
      <c r="B9633" s="4"/>
      <c r="H9633" s="11"/>
      <c r="I9633" s="11"/>
      <c r="J9633" s="11"/>
      <c r="K9633" s="11"/>
      <c r="L9633" s="8"/>
    </row>
    <row r="9634" spans="2:12">
      <c r="B9634" s="4"/>
      <c r="H9634" s="11"/>
      <c r="I9634" s="11"/>
      <c r="J9634" s="11"/>
      <c r="K9634" s="11"/>
      <c r="L9634" s="8"/>
    </row>
    <row r="9635" spans="2:12">
      <c r="B9635" s="4"/>
      <c r="H9635" s="11"/>
      <c r="I9635" s="11"/>
      <c r="J9635" s="11"/>
      <c r="K9635" s="11"/>
      <c r="L9635" s="8"/>
    </row>
    <row r="9636" spans="2:12">
      <c r="B9636" s="4"/>
      <c r="H9636" s="11"/>
      <c r="I9636" s="11"/>
      <c r="J9636" s="11"/>
      <c r="K9636" s="11"/>
      <c r="L9636" s="8"/>
    </row>
    <row r="9637" spans="2:12">
      <c r="B9637" s="4"/>
      <c r="H9637" s="11"/>
      <c r="I9637" s="11"/>
      <c r="J9637" s="11"/>
      <c r="K9637" s="11"/>
      <c r="L9637" s="8"/>
    </row>
    <row r="9638" spans="2:12">
      <c r="B9638" s="4"/>
      <c r="H9638" s="11"/>
      <c r="I9638" s="11"/>
      <c r="J9638" s="11"/>
      <c r="K9638" s="11"/>
      <c r="L9638" s="8"/>
    </row>
    <row r="9639" spans="2:12">
      <c r="B9639" s="4"/>
      <c r="H9639" s="11"/>
      <c r="I9639" s="11"/>
      <c r="J9639" s="11"/>
      <c r="K9639" s="11"/>
      <c r="L9639" s="8"/>
    </row>
    <row r="9640" spans="2:12">
      <c r="B9640" s="4"/>
      <c r="H9640" s="11"/>
      <c r="I9640" s="11"/>
      <c r="J9640" s="11"/>
      <c r="K9640" s="11"/>
      <c r="L9640" s="8"/>
    </row>
    <row r="9641" spans="2:12">
      <c r="B9641" s="4"/>
      <c r="H9641" s="11"/>
      <c r="I9641" s="11"/>
      <c r="J9641" s="11"/>
      <c r="K9641" s="11"/>
      <c r="L9641" s="8"/>
    </row>
    <row r="9642" spans="2:12">
      <c r="B9642" s="4"/>
      <c r="H9642" s="11"/>
      <c r="I9642" s="11"/>
      <c r="J9642" s="11"/>
      <c r="K9642" s="11"/>
      <c r="L9642" s="8"/>
    </row>
    <row r="9643" spans="2:12">
      <c r="B9643" s="4"/>
      <c r="H9643" s="11"/>
      <c r="I9643" s="11"/>
      <c r="J9643" s="11"/>
      <c r="K9643" s="11"/>
      <c r="L9643" s="8"/>
    </row>
    <row r="9644" spans="2:12">
      <c r="B9644" s="4"/>
      <c r="H9644" s="11"/>
      <c r="I9644" s="11"/>
      <c r="J9644" s="11"/>
      <c r="K9644" s="11"/>
      <c r="L9644" s="8"/>
    </row>
    <row r="9645" spans="2:12">
      <c r="B9645" s="4"/>
      <c r="H9645" s="11"/>
      <c r="I9645" s="11"/>
      <c r="J9645" s="11"/>
      <c r="K9645" s="11"/>
      <c r="L9645" s="8"/>
    </row>
    <row r="9646" spans="2:12">
      <c r="B9646" s="4"/>
      <c r="H9646" s="11"/>
      <c r="I9646" s="11"/>
      <c r="J9646" s="11"/>
      <c r="K9646" s="11"/>
      <c r="L9646" s="8"/>
    </row>
    <row r="9647" spans="2:12">
      <c r="B9647" s="4"/>
      <c r="H9647" s="11"/>
      <c r="I9647" s="11"/>
      <c r="J9647" s="11"/>
      <c r="K9647" s="11"/>
      <c r="L9647" s="8"/>
    </row>
    <row r="9648" spans="2:12">
      <c r="B9648" s="4"/>
      <c r="H9648" s="11"/>
      <c r="I9648" s="11"/>
      <c r="J9648" s="11"/>
      <c r="K9648" s="11"/>
      <c r="L9648" s="8"/>
    </row>
    <row r="9649" spans="2:12">
      <c r="B9649" s="4"/>
      <c r="H9649" s="11"/>
      <c r="I9649" s="11"/>
      <c r="J9649" s="11"/>
      <c r="K9649" s="11"/>
      <c r="L9649" s="8"/>
    </row>
    <row r="9650" spans="2:12">
      <c r="B9650" s="4"/>
      <c r="H9650" s="11"/>
      <c r="I9650" s="11"/>
      <c r="J9650" s="11"/>
      <c r="K9650" s="11"/>
      <c r="L9650" s="8"/>
    </row>
    <row r="9651" spans="2:12">
      <c r="B9651" s="4"/>
      <c r="H9651" s="11"/>
      <c r="I9651" s="11"/>
      <c r="J9651" s="11"/>
      <c r="K9651" s="11"/>
      <c r="L9651" s="8"/>
    </row>
    <row r="9652" spans="2:12">
      <c r="B9652" s="4"/>
      <c r="H9652" s="11"/>
      <c r="I9652" s="11"/>
      <c r="J9652" s="11"/>
      <c r="K9652" s="11"/>
      <c r="L9652" s="8"/>
    </row>
    <row r="9653" spans="2:12">
      <c r="B9653" s="4"/>
      <c r="H9653" s="11"/>
      <c r="I9653" s="11"/>
      <c r="J9653" s="11"/>
      <c r="K9653" s="11"/>
      <c r="L9653" s="8"/>
    </row>
    <row r="9654" spans="2:12">
      <c r="B9654" s="4"/>
      <c r="H9654" s="11"/>
      <c r="I9654" s="11"/>
      <c r="J9654" s="11"/>
      <c r="K9654" s="11"/>
      <c r="L9654" s="8"/>
    </row>
    <row r="9655" spans="2:12">
      <c r="B9655" s="4"/>
      <c r="H9655" s="11"/>
      <c r="I9655" s="11"/>
      <c r="J9655" s="11"/>
      <c r="K9655" s="11"/>
      <c r="L9655" s="8"/>
    </row>
    <row r="9656" spans="2:12">
      <c r="B9656" s="4"/>
      <c r="H9656" s="11"/>
      <c r="I9656" s="11"/>
      <c r="J9656" s="11"/>
      <c r="K9656" s="11"/>
      <c r="L9656" s="8"/>
    </row>
    <row r="9657" spans="2:12">
      <c r="B9657" s="4"/>
      <c r="H9657" s="11"/>
      <c r="I9657" s="11"/>
      <c r="J9657" s="11"/>
      <c r="K9657" s="11"/>
      <c r="L9657" s="8"/>
    </row>
    <row r="9658" spans="2:12">
      <c r="B9658" s="4"/>
      <c r="H9658" s="11"/>
      <c r="I9658" s="11"/>
      <c r="J9658" s="11"/>
      <c r="K9658" s="11"/>
      <c r="L9658" s="8"/>
    </row>
    <row r="9659" spans="2:12">
      <c r="B9659" s="4"/>
      <c r="H9659" s="11"/>
      <c r="I9659" s="11"/>
      <c r="J9659" s="11"/>
      <c r="K9659" s="11"/>
      <c r="L9659" s="8"/>
    </row>
    <row r="9660" spans="2:12">
      <c r="B9660" s="4"/>
      <c r="H9660" s="11"/>
      <c r="I9660" s="11"/>
      <c r="J9660" s="11"/>
      <c r="K9660" s="11"/>
      <c r="L9660" s="8"/>
    </row>
    <row r="9661" spans="2:12">
      <c r="B9661" s="4"/>
      <c r="H9661" s="11"/>
      <c r="I9661" s="11"/>
      <c r="J9661" s="11"/>
      <c r="K9661" s="11"/>
      <c r="L9661" s="8"/>
    </row>
    <row r="9662" spans="2:12">
      <c r="B9662" s="4"/>
      <c r="H9662" s="11"/>
      <c r="I9662" s="11"/>
      <c r="J9662" s="11"/>
      <c r="K9662" s="11"/>
      <c r="L9662" s="8"/>
    </row>
    <row r="9663" spans="2:12">
      <c r="B9663" s="4"/>
      <c r="H9663" s="11"/>
      <c r="I9663" s="11"/>
      <c r="J9663" s="11"/>
      <c r="K9663" s="11"/>
      <c r="L9663" s="8"/>
    </row>
    <row r="9664" spans="2:12">
      <c r="B9664" s="4"/>
      <c r="H9664" s="11"/>
      <c r="I9664" s="11"/>
      <c r="J9664" s="11"/>
      <c r="K9664" s="11"/>
      <c r="L9664" s="8"/>
    </row>
    <row r="9665" spans="2:12">
      <c r="B9665" s="4"/>
      <c r="H9665" s="11"/>
      <c r="I9665" s="11"/>
      <c r="J9665" s="11"/>
      <c r="K9665" s="11"/>
      <c r="L9665" s="8"/>
    </row>
    <row r="9666" spans="2:12">
      <c r="B9666" s="4"/>
      <c r="H9666" s="11"/>
      <c r="I9666" s="11"/>
      <c r="J9666" s="11"/>
      <c r="K9666" s="11"/>
      <c r="L9666" s="8"/>
    </row>
    <row r="9667" spans="2:12">
      <c r="B9667" s="4"/>
      <c r="H9667" s="11"/>
      <c r="I9667" s="11"/>
      <c r="J9667" s="11"/>
      <c r="K9667" s="11"/>
      <c r="L9667" s="8"/>
    </row>
    <row r="9668" spans="2:12">
      <c r="B9668" s="4"/>
      <c r="H9668" s="11"/>
      <c r="I9668" s="11"/>
      <c r="J9668" s="11"/>
      <c r="K9668" s="11"/>
      <c r="L9668" s="8"/>
    </row>
    <row r="9669" spans="2:12">
      <c r="B9669" s="4"/>
      <c r="H9669" s="11"/>
      <c r="I9669" s="11"/>
      <c r="J9669" s="11"/>
      <c r="K9669" s="11"/>
      <c r="L9669" s="8"/>
    </row>
    <row r="9670" spans="2:12">
      <c r="B9670" s="4"/>
      <c r="H9670" s="11"/>
      <c r="I9670" s="11"/>
      <c r="J9670" s="11"/>
      <c r="K9670" s="11"/>
      <c r="L9670" s="8"/>
    </row>
    <row r="9671" spans="2:12">
      <c r="B9671" s="4"/>
      <c r="H9671" s="11"/>
      <c r="I9671" s="11"/>
      <c r="J9671" s="11"/>
      <c r="K9671" s="11"/>
      <c r="L9671" s="8"/>
    </row>
    <row r="9672" spans="2:12">
      <c r="B9672" s="4"/>
      <c r="H9672" s="11"/>
      <c r="I9672" s="11"/>
      <c r="J9672" s="11"/>
      <c r="K9672" s="11"/>
      <c r="L9672" s="8"/>
    </row>
    <row r="9673" spans="2:12">
      <c r="B9673" s="4"/>
      <c r="H9673" s="11"/>
      <c r="I9673" s="11"/>
      <c r="J9673" s="11"/>
      <c r="K9673" s="11"/>
      <c r="L9673" s="8"/>
    </row>
    <row r="9674" spans="2:12">
      <c r="B9674" s="4"/>
      <c r="H9674" s="11"/>
      <c r="I9674" s="11"/>
      <c r="J9674" s="11"/>
      <c r="K9674" s="11"/>
      <c r="L9674" s="8"/>
    </row>
    <row r="9675" spans="2:12">
      <c r="B9675" s="4"/>
      <c r="H9675" s="11"/>
      <c r="I9675" s="11"/>
      <c r="J9675" s="11"/>
      <c r="K9675" s="11"/>
      <c r="L9675" s="8"/>
    </row>
    <row r="9676" spans="2:12">
      <c r="B9676" s="4"/>
      <c r="H9676" s="11"/>
      <c r="I9676" s="11"/>
      <c r="J9676" s="11"/>
      <c r="K9676" s="11"/>
      <c r="L9676" s="8"/>
    </row>
    <row r="9677" spans="2:12">
      <c r="B9677" s="4"/>
      <c r="H9677" s="11"/>
      <c r="I9677" s="11"/>
      <c r="J9677" s="11"/>
      <c r="K9677" s="11"/>
      <c r="L9677" s="8"/>
    </row>
    <row r="9678" spans="2:12">
      <c r="B9678" s="4"/>
      <c r="H9678" s="11"/>
      <c r="I9678" s="11"/>
      <c r="J9678" s="11"/>
      <c r="K9678" s="11"/>
      <c r="L9678" s="8"/>
    </row>
    <row r="9679" spans="2:12">
      <c r="B9679" s="4"/>
      <c r="H9679" s="11"/>
      <c r="I9679" s="11"/>
      <c r="J9679" s="11"/>
      <c r="K9679" s="11"/>
      <c r="L9679" s="8"/>
    </row>
    <row r="9680" spans="2:12">
      <c r="B9680" s="4"/>
      <c r="H9680" s="11"/>
      <c r="I9680" s="11"/>
      <c r="J9680" s="11"/>
      <c r="K9680" s="11"/>
      <c r="L9680" s="8"/>
    </row>
    <row r="9681" spans="2:12">
      <c r="B9681" s="4"/>
      <c r="H9681" s="11"/>
      <c r="I9681" s="11"/>
      <c r="J9681" s="11"/>
      <c r="K9681" s="11"/>
      <c r="L9681" s="8"/>
    </row>
    <row r="9682" spans="2:12">
      <c r="B9682" s="4"/>
      <c r="H9682" s="11"/>
      <c r="I9682" s="11"/>
      <c r="J9682" s="11"/>
      <c r="K9682" s="11"/>
      <c r="L9682" s="8"/>
    </row>
    <row r="9683" spans="2:12">
      <c r="B9683" s="4"/>
      <c r="H9683" s="11"/>
      <c r="I9683" s="11"/>
      <c r="J9683" s="11"/>
      <c r="K9683" s="11"/>
      <c r="L9683" s="8"/>
    </row>
    <row r="9684" spans="2:12">
      <c r="B9684" s="4"/>
      <c r="H9684" s="11"/>
      <c r="I9684" s="11"/>
      <c r="J9684" s="11"/>
      <c r="K9684" s="11"/>
      <c r="L9684" s="8"/>
    </row>
    <row r="9685" spans="2:12">
      <c r="B9685" s="4"/>
      <c r="H9685" s="11"/>
      <c r="I9685" s="11"/>
      <c r="J9685" s="11"/>
      <c r="K9685" s="11"/>
      <c r="L9685" s="8"/>
    </row>
    <row r="9686" spans="2:12">
      <c r="B9686" s="4"/>
      <c r="H9686" s="11"/>
      <c r="I9686" s="11"/>
      <c r="J9686" s="11"/>
      <c r="K9686" s="11"/>
      <c r="L9686" s="8"/>
    </row>
    <row r="9687" spans="2:12">
      <c r="B9687" s="4"/>
      <c r="H9687" s="11"/>
      <c r="I9687" s="11"/>
      <c r="J9687" s="11"/>
      <c r="K9687" s="11"/>
      <c r="L9687" s="8"/>
    </row>
    <row r="9688" spans="2:12">
      <c r="B9688" s="4"/>
      <c r="H9688" s="11"/>
      <c r="I9688" s="11"/>
      <c r="J9688" s="11"/>
      <c r="K9688" s="11"/>
      <c r="L9688" s="8"/>
    </row>
    <row r="9689" spans="2:12">
      <c r="B9689" s="4"/>
      <c r="H9689" s="11"/>
      <c r="I9689" s="11"/>
      <c r="J9689" s="11"/>
      <c r="K9689" s="11"/>
      <c r="L9689" s="8"/>
    </row>
    <row r="9690" spans="2:12">
      <c r="B9690" s="4"/>
      <c r="H9690" s="11"/>
      <c r="I9690" s="11"/>
      <c r="J9690" s="11"/>
      <c r="K9690" s="11"/>
      <c r="L9690" s="8"/>
    </row>
    <row r="9691" spans="2:12">
      <c r="B9691" s="4"/>
      <c r="H9691" s="11"/>
      <c r="I9691" s="11"/>
      <c r="J9691" s="11"/>
      <c r="K9691" s="11"/>
      <c r="L9691" s="8"/>
    </row>
    <row r="9692" spans="2:12">
      <c r="B9692" s="4"/>
      <c r="H9692" s="11"/>
      <c r="I9692" s="11"/>
      <c r="J9692" s="11"/>
      <c r="K9692" s="11"/>
      <c r="L9692" s="8"/>
    </row>
    <row r="9693" spans="2:12">
      <c r="B9693" s="4"/>
      <c r="H9693" s="11"/>
      <c r="I9693" s="11"/>
      <c r="J9693" s="11"/>
      <c r="K9693" s="11"/>
      <c r="L9693" s="8"/>
    </row>
    <row r="9694" spans="2:12">
      <c r="B9694" s="4"/>
      <c r="H9694" s="11"/>
      <c r="I9694" s="11"/>
      <c r="J9694" s="11"/>
      <c r="K9694" s="11"/>
      <c r="L9694" s="8"/>
    </row>
    <row r="9695" spans="2:12">
      <c r="B9695" s="4"/>
      <c r="H9695" s="11"/>
      <c r="I9695" s="11"/>
      <c r="J9695" s="11"/>
      <c r="K9695" s="11"/>
      <c r="L9695" s="8"/>
    </row>
    <row r="9696" spans="2:12">
      <c r="B9696" s="4"/>
      <c r="H9696" s="11"/>
      <c r="I9696" s="11"/>
      <c r="J9696" s="11"/>
      <c r="K9696" s="11"/>
      <c r="L9696" s="8"/>
    </row>
    <row r="9697" spans="2:12">
      <c r="B9697" s="4"/>
      <c r="H9697" s="11"/>
      <c r="I9697" s="11"/>
      <c r="J9697" s="11"/>
      <c r="K9697" s="11"/>
      <c r="L9697" s="8"/>
    </row>
    <row r="9698" spans="2:12">
      <c r="B9698" s="4"/>
      <c r="H9698" s="11"/>
      <c r="I9698" s="11"/>
      <c r="J9698" s="11"/>
      <c r="K9698" s="11"/>
      <c r="L9698" s="8"/>
    </row>
    <row r="9699" spans="2:12">
      <c r="B9699" s="4"/>
      <c r="H9699" s="11"/>
      <c r="I9699" s="11"/>
      <c r="J9699" s="11"/>
      <c r="K9699" s="11"/>
      <c r="L9699" s="8"/>
    </row>
    <row r="9700" spans="2:12">
      <c r="B9700" s="4"/>
      <c r="H9700" s="11"/>
      <c r="I9700" s="11"/>
      <c r="J9700" s="11"/>
      <c r="K9700" s="11"/>
      <c r="L9700" s="8"/>
    </row>
    <row r="9701" spans="2:12">
      <c r="B9701" s="4"/>
      <c r="H9701" s="11"/>
      <c r="I9701" s="11"/>
      <c r="J9701" s="11"/>
      <c r="K9701" s="11"/>
      <c r="L9701" s="8"/>
    </row>
    <row r="9702" spans="2:12">
      <c r="B9702" s="4"/>
      <c r="H9702" s="11"/>
      <c r="I9702" s="11"/>
      <c r="J9702" s="11"/>
      <c r="K9702" s="11"/>
      <c r="L9702" s="8"/>
    </row>
    <row r="9703" spans="2:12">
      <c r="B9703" s="4"/>
      <c r="H9703" s="11"/>
      <c r="I9703" s="11"/>
      <c r="J9703" s="11"/>
      <c r="K9703" s="11"/>
      <c r="L9703" s="8"/>
    </row>
    <row r="9704" spans="2:12">
      <c r="B9704" s="4"/>
      <c r="H9704" s="11"/>
      <c r="I9704" s="11"/>
      <c r="J9704" s="11"/>
      <c r="K9704" s="11"/>
      <c r="L9704" s="8"/>
    </row>
    <row r="9705" spans="2:12">
      <c r="B9705" s="4"/>
      <c r="H9705" s="11"/>
      <c r="I9705" s="11"/>
      <c r="J9705" s="11"/>
      <c r="K9705" s="11"/>
      <c r="L9705" s="8"/>
    </row>
    <row r="9706" spans="2:12">
      <c r="B9706" s="4"/>
      <c r="H9706" s="11"/>
      <c r="I9706" s="11"/>
      <c r="J9706" s="11"/>
      <c r="K9706" s="11"/>
      <c r="L9706" s="8"/>
    </row>
    <row r="9707" spans="2:12">
      <c r="B9707" s="4"/>
      <c r="H9707" s="11"/>
      <c r="I9707" s="11"/>
      <c r="J9707" s="11"/>
      <c r="K9707" s="11"/>
      <c r="L9707" s="8"/>
    </row>
    <row r="9708" spans="2:12">
      <c r="B9708" s="4"/>
      <c r="H9708" s="11"/>
      <c r="I9708" s="11"/>
      <c r="J9708" s="11"/>
      <c r="K9708" s="11"/>
      <c r="L9708" s="8"/>
    </row>
    <row r="9709" spans="2:12">
      <c r="B9709" s="4"/>
      <c r="H9709" s="11"/>
      <c r="I9709" s="11"/>
      <c r="J9709" s="11"/>
      <c r="K9709" s="11"/>
      <c r="L9709" s="8"/>
    </row>
    <row r="9710" spans="2:12">
      <c r="B9710" s="4"/>
      <c r="H9710" s="11"/>
      <c r="I9710" s="11"/>
      <c r="J9710" s="11"/>
      <c r="K9710" s="11"/>
      <c r="L9710" s="8"/>
    </row>
    <row r="9711" spans="2:12">
      <c r="B9711" s="4"/>
      <c r="H9711" s="11"/>
      <c r="I9711" s="11"/>
      <c r="J9711" s="11"/>
      <c r="K9711" s="11"/>
      <c r="L9711" s="8"/>
    </row>
    <row r="9712" spans="2:12">
      <c r="B9712" s="4"/>
      <c r="H9712" s="11"/>
      <c r="I9712" s="11"/>
      <c r="J9712" s="11"/>
      <c r="K9712" s="11"/>
      <c r="L9712" s="8"/>
    </row>
    <row r="9713" spans="2:12">
      <c r="B9713" s="4"/>
      <c r="H9713" s="11"/>
      <c r="I9713" s="11"/>
      <c r="J9713" s="11"/>
      <c r="K9713" s="11"/>
      <c r="L9713" s="8"/>
    </row>
    <row r="9714" spans="2:12">
      <c r="B9714" s="4"/>
      <c r="H9714" s="11"/>
      <c r="I9714" s="11"/>
      <c r="J9714" s="11"/>
      <c r="K9714" s="11"/>
      <c r="L9714" s="8"/>
    </row>
    <row r="9715" spans="2:12">
      <c r="B9715" s="4"/>
      <c r="H9715" s="11"/>
      <c r="I9715" s="11"/>
      <c r="J9715" s="11"/>
      <c r="K9715" s="11"/>
      <c r="L9715" s="8"/>
    </row>
    <row r="9716" spans="2:12">
      <c r="B9716" s="4"/>
      <c r="H9716" s="11"/>
      <c r="I9716" s="11"/>
      <c r="J9716" s="11"/>
      <c r="K9716" s="11"/>
      <c r="L9716" s="8"/>
    </row>
    <row r="9717" spans="2:12">
      <c r="B9717" s="4"/>
      <c r="H9717" s="11"/>
      <c r="I9717" s="11"/>
      <c r="J9717" s="11"/>
      <c r="K9717" s="11"/>
      <c r="L9717" s="8"/>
    </row>
    <row r="9718" spans="2:12">
      <c r="B9718" s="4"/>
      <c r="H9718" s="11"/>
      <c r="I9718" s="11"/>
      <c r="J9718" s="11"/>
      <c r="K9718" s="11"/>
      <c r="L9718" s="8"/>
    </row>
    <row r="9719" spans="2:12">
      <c r="B9719" s="4"/>
      <c r="H9719" s="11"/>
      <c r="I9719" s="11"/>
      <c r="J9719" s="11"/>
      <c r="K9719" s="11"/>
      <c r="L9719" s="8"/>
    </row>
    <row r="9720" spans="2:12">
      <c r="B9720" s="4"/>
      <c r="H9720" s="11"/>
      <c r="I9720" s="11"/>
      <c r="J9720" s="11"/>
      <c r="K9720" s="11"/>
      <c r="L9720" s="8"/>
    </row>
    <row r="9721" spans="2:12">
      <c r="B9721" s="4"/>
      <c r="H9721" s="11"/>
      <c r="I9721" s="11"/>
      <c r="J9721" s="11"/>
      <c r="K9721" s="11"/>
      <c r="L9721" s="8"/>
    </row>
    <row r="9722" spans="2:12">
      <c r="B9722" s="4"/>
      <c r="H9722" s="11"/>
      <c r="I9722" s="11"/>
      <c r="J9722" s="11"/>
      <c r="K9722" s="11"/>
      <c r="L9722" s="8"/>
    </row>
    <row r="9723" spans="2:12">
      <c r="B9723" s="4"/>
      <c r="H9723" s="11"/>
      <c r="I9723" s="11"/>
      <c r="J9723" s="11"/>
      <c r="K9723" s="11"/>
      <c r="L9723" s="8"/>
    </row>
    <row r="9724" spans="2:12">
      <c r="B9724" s="4"/>
      <c r="H9724" s="11"/>
      <c r="I9724" s="11"/>
      <c r="J9724" s="11"/>
      <c r="K9724" s="11"/>
      <c r="L9724" s="8"/>
    </row>
    <row r="9725" spans="2:12">
      <c r="B9725" s="4"/>
      <c r="H9725" s="11"/>
      <c r="I9725" s="11"/>
      <c r="J9725" s="11"/>
      <c r="K9725" s="11"/>
      <c r="L9725" s="8"/>
    </row>
    <row r="9726" spans="2:12">
      <c r="B9726" s="4"/>
      <c r="H9726" s="11"/>
      <c r="I9726" s="11"/>
      <c r="J9726" s="11"/>
      <c r="K9726" s="11"/>
      <c r="L9726" s="8"/>
    </row>
    <row r="9727" spans="2:12">
      <c r="B9727" s="4"/>
      <c r="H9727" s="11"/>
      <c r="I9727" s="11"/>
      <c r="J9727" s="11"/>
      <c r="K9727" s="11"/>
      <c r="L9727" s="8"/>
    </row>
    <row r="9728" spans="2:12">
      <c r="B9728" s="4"/>
      <c r="H9728" s="11"/>
      <c r="I9728" s="11"/>
      <c r="J9728" s="11"/>
      <c r="K9728" s="11"/>
      <c r="L9728" s="8"/>
    </row>
    <row r="9729" spans="2:12">
      <c r="B9729" s="4"/>
      <c r="H9729" s="11"/>
      <c r="I9729" s="11"/>
      <c r="J9729" s="11"/>
      <c r="K9729" s="11"/>
      <c r="L9729" s="8"/>
    </row>
    <row r="9730" spans="2:12">
      <c r="B9730" s="4"/>
      <c r="H9730" s="11"/>
      <c r="I9730" s="11"/>
      <c r="J9730" s="11"/>
      <c r="K9730" s="11"/>
      <c r="L9730" s="8"/>
    </row>
    <row r="9731" spans="2:12">
      <c r="B9731" s="4"/>
      <c r="H9731" s="11"/>
      <c r="I9731" s="11"/>
      <c r="J9731" s="11"/>
      <c r="K9731" s="11"/>
      <c r="L9731" s="8"/>
    </row>
    <row r="9732" spans="2:12">
      <c r="B9732" s="4"/>
      <c r="H9732" s="11"/>
      <c r="I9732" s="11"/>
      <c r="J9732" s="11"/>
      <c r="K9732" s="11"/>
      <c r="L9732" s="8"/>
    </row>
    <row r="9733" spans="2:12">
      <c r="B9733" s="4"/>
      <c r="H9733" s="11"/>
      <c r="I9733" s="11"/>
      <c r="J9733" s="11"/>
      <c r="K9733" s="11"/>
      <c r="L9733" s="8"/>
    </row>
    <row r="9734" spans="2:12">
      <c r="B9734" s="4"/>
      <c r="H9734" s="11"/>
      <c r="I9734" s="11"/>
      <c r="J9734" s="11"/>
      <c r="K9734" s="11"/>
      <c r="L9734" s="8"/>
    </row>
    <row r="9735" spans="2:12">
      <c r="B9735" s="4"/>
      <c r="H9735" s="11"/>
      <c r="I9735" s="11"/>
      <c r="J9735" s="11"/>
      <c r="K9735" s="11"/>
      <c r="L9735" s="8"/>
    </row>
    <row r="9736" spans="2:12">
      <c r="B9736" s="4"/>
      <c r="H9736" s="11"/>
      <c r="I9736" s="11"/>
      <c r="J9736" s="11"/>
      <c r="K9736" s="11"/>
      <c r="L9736" s="8"/>
    </row>
    <row r="9737" spans="2:12">
      <c r="B9737" s="4"/>
      <c r="H9737" s="11"/>
      <c r="I9737" s="11"/>
      <c r="J9737" s="11"/>
      <c r="K9737" s="11"/>
      <c r="L9737" s="8"/>
    </row>
    <row r="9738" spans="2:12">
      <c r="B9738" s="4"/>
      <c r="H9738" s="11"/>
      <c r="I9738" s="11"/>
      <c r="J9738" s="11"/>
      <c r="K9738" s="11"/>
      <c r="L9738" s="8"/>
    </row>
    <row r="9739" spans="2:12">
      <c r="B9739" s="4"/>
      <c r="H9739" s="11"/>
      <c r="I9739" s="11"/>
      <c r="J9739" s="11"/>
      <c r="K9739" s="11"/>
      <c r="L9739" s="8"/>
    </row>
    <row r="9740" spans="2:12">
      <c r="B9740" s="4"/>
      <c r="H9740" s="11"/>
      <c r="I9740" s="11"/>
      <c r="J9740" s="11"/>
      <c r="K9740" s="11"/>
      <c r="L9740" s="8"/>
    </row>
    <row r="9741" spans="2:12">
      <c r="B9741" s="4"/>
      <c r="H9741" s="11"/>
      <c r="I9741" s="11"/>
      <c r="J9741" s="11"/>
      <c r="K9741" s="11"/>
      <c r="L9741" s="8"/>
    </row>
    <row r="9742" spans="2:12">
      <c r="B9742" s="4"/>
      <c r="H9742" s="11"/>
      <c r="I9742" s="11"/>
      <c r="J9742" s="11"/>
      <c r="K9742" s="11"/>
      <c r="L9742" s="8"/>
    </row>
    <row r="9743" spans="2:12">
      <c r="B9743" s="4"/>
      <c r="H9743" s="11"/>
      <c r="I9743" s="11"/>
      <c r="J9743" s="11"/>
      <c r="K9743" s="11"/>
      <c r="L9743" s="8"/>
    </row>
    <row r="9744" spans="2:12">
      <c r="B9744" s="4"/>
      <c r="H9744" s="11"/>
      <c r="I9744" s="11"/>
      <c r="J9744" s="11"/>
      <c r="K9744" s="11"/>
      <c r="L9744" s="8"/>
    </row>
    <row r="9745" spans="2:12">
      <c r="B9745" s="4"/>
      <c r="H9745" s="11"/>
      <c r="I9745" s="11"/>
      <c r="J9745" s="11"/>
      <c r="K9745" s="11"/>
      <c r="L9745" s="8"/>
    </row>
    <row r="9746" spans="2:12">
      <c r="B9746" s="4"/>
      <c r="H9746" s="11"/>
      <c r="I9746" s="11"/>
      <c r="J9746" s="11"/>
      <c r="K9746" s="11"/>
      <c r="L9746" s="8"/>
    </row>
    <row r="9747" spans="2:12">
      <c r="B9747" s="4"/>
      <c r="H9747" s="11"/>
      <c r="I9747" s="11"/>
      <c r="J9747" s="11"/>
      <c r="K9747" s="11"/>
      <c r="L9747" s="8"/>
    </row>
    <row r="9748" spans="2:12">
      <c r="B9748" s="4"/>
      <c r="H9748" s="11"/>
      <c r="I9748" s="11"/>
      <c r="J9748" s="11"/>
      <c r="K9748" s="11"/>
      <c r="L9748" s="8"/>
    </row>
    <row r="9749" spans="2:12">
      <c r="B9749" s="4"/>
      <c r="H9749" s="11"/>
      <c r="I9749" s="11"/>
      <c r="J9749" s="11"/>
      <c r="K9749" s="11"/>
      <c r="L9749" s="8"/>
    </row>
    <row r="9750" spans="2:12">
      <c r="B9750" s="4"/>
      <c r="H9750" s="11"/>
      <c r="I9750" s="11"/>
      <c r="J9750" s="11"/>
      <c r="K9750" s="11"/>
      <c r="L9750" s="8"/>
    </row>
    <row r="9751" spans="2:12">
      <c r="B9751" s="4"/>
      <c r="H9751" s="11"/>
      <c r="I9751" s="11"/>
      <c r="J9751" s="11"/>
      <c r="K9751" s="11"/>
      <c r="L9751" s="8"/>
    </row>
    <row r="9752" spans="2:12">
      <c r="B9752" s="4"/>
      <c r="H9752" s="11"/>
      <c r="I9752" s="11"/>
      <c r="J9752" s="11"/>
      <c r="K9752" s="11"/>
      <c r="L9752" s="8"/>
    </row>
    <row r="9753" spans="2:12">
      <c r="B9753" s="4"/>
      <c r="H9753" s="11"/>
      <c r="I9753" s="11"/>
      <c r="J9753" s="11"/>
      <c r="K9753" s="11"/>
      <c r="L9753" s="8"/>
    </row>
    <row r="9754" spans="2:12">
      <c r="B9754" s="4"/>
      <c r="H9754" s="11"/>
      <c r="I9754" s="11"/>
      <c r="J9754" s="11"/>
      <c r="K9754" s="11"/>
      <c r="L9754" s="8"/>
    </row>
    <row r="9755" spans="2:12">
      <c r="B9755" s="4"/>
      <c r="H9755" s="11"/>
      <c r="I9755" s="11"/>
      <c r="J9755" s="11"/>
      <c r="K9755" s="11"/>
      <c r="L9755" s="8"/>
    </row>
    <row r="9756" spans="2:12">
      <c r="B9756" s="4"/>
      <c r="H9756" s="11"/>
      <c r="I9756" s="11"/>
      <c r="J9756" s="11"/>
      <c r="K9756" s="11"/>
      <c r="L9756" s="8"/>
    </row>
    <row r="9757" spans="2:12">
      <c r="B9757" s="4"/>
      <c r="H9757" s="11"/>
      <c r="I9757" s="11"/>
      <c r="J9757" s="11"/>
      <c r="K9757" s="11"/>
      <c r="L9757" s="8"/>
    </row>
    <row r="9758" spans="2:12">
      <c r="B9758" s="4"/>
      <c r="H9758" s="11"/>
      <c r="I9758" s="11"/>
      <c r="J9758" s="11"/>
      <c r="K9758" s="11"/>
      <c r="L9758" s="8"/>
    </row>
    <row r="9759" spans="2:12">
      <c r="B9759" s="4"/>
      <c r="H9759" s="11"/>
      <c r="I9759" s="11"/>
      <c r="J9759" s="11"/>
      <c r="K9759" s="11"/>
      <c r="L9759" s="8"/>
    </row>
    <row r="9760" spans="2:12">
      <c r="B9760" s="4"/>
      <c r="H9760" s="11"/>
      <c r="I9760" s="11"/>
      <c r="J9760" s="11"/>
      <c r="K9760" s="11"/>
      <c r="L9760" s="8"/>
    </row>
    <row r="9761" spans="2:12">
      <c r="B9761" s="4"/>
      <c r="H9761" s="11"/>
      <c r="I9761" s="11"/>
      <c r="J9761" s="11"/>
      <c r="K9761" s="11"/>
      <c r="L9761" s="8"/>
    </row>
    <row r="9762" spans="2:12">
      <c r="B9762" s="4"/>
      <c r="H9762" s="11"/>
      <c r="I9762" s="11"/>
      <c r="J9762" s="11"/>
      <c r="K9762" s="11"/>
      <c r="L9762" s="8"/>
    </row>
    <row r="9763" spans="2:12">
      <c r="B9763" s="4"/>
      <c r="H9763" s="11"/>
      <c r="I9763" s="11"/>
      <c r="J9763" s="11"/>
      <c r="K9763" s="11"/>
      <c r="L9763" s="8"/>
    </row>
    <row r="9764" spans="2:12">
      <c r="B9764" s="4"/>
      <c r="H9764" s="11"/>
      <c r="I9764" s="11"/>
      <c r="J9764" s="11"/>
      <c r="K9764" s="11"/>
      <c r="L9764" s="8"/>
    </row>
    <row r="9765" spans="2:12">
      <c r="B9765" s="4"/>
      <c r="H9765" s="11"/>
      <c r="I9765" s="11"/>
      <c r="J9765" s="11"/>
      <c r="K9765" s="11"/>
      <c r="L9765" s="8"/>
    </row>
    <row r="9766" spans="2:12">
      <c r="B9766" s="4"/>
      <c r="H9766" s="11"/>
      <c r="I9766" s="11"/>
      <c r="J9766" s="11"/>
      <c r="K9766" s="11"/>
      <c r="L9766" s="8"/>
    </row>
    <row r="9767" spans="2:12">
      <c r="B9767" s="4"/>
      <c r="H9767" s="11"/>
      <c r="I9767" s="11"/>
      <c r="J9767" s="11"/>
      <c r="K9767" s="11"/>
      <c r="L9767" s="8"/>
    </row>
    <row r="9768" spans="2:12">
      <c r="B9768" s="4"/>
      <c r="H9768" s="11"/>
      <c r="I9768" s="11"/>
      <c r="J9768" s="11"/>
      <c r="K9768" s="11"/>
      <c r="L9768" s="8"/>
    </row>
    <row r="9769" spans="2:12">
      <c r="B9769" s="4"/>
      <c r="H9769" s="11"/>
      <c r="I9769" s="11"/>
      <c r="J9769" s="11"/>
      <c r="K9769" s="11"/>
      <c r="L9769" s="8"/>
    </row>
    <row r="9770" spans="2:12">
      <c r="B9770" s="4"/>
      <c r="H9770" s="11"/>
      <c r="I9770" s="11"/>
      <c r="J9770" s="11"/>
      <c r="K9770" s="11"/>
      <c r="L9770" s="8"/>
    </row>
    <row r="9771" spans="2:12">
      <c r="B9771" s="4"/>
      <c r="H9771" s="11"/>
      <c r="I9771" s="11"/>
      <c r="J9771" s="11"/>
      <c r="K9771" s="11"/>
      <c r="L9771" s="8"/>
    </row>
    <row r="9772" spans="2:12">
      <c r="B9772" s="4"/>
      <c r="H9772" s="11"/>
      <c r="I9772" s="11"/>
      <c r="J9772" s="11"/>
      <c r="K9772" s="11"/>
      <c r="L9772" s="8"/>
    </row>
    <row r="9773" spans="2:12">
      <c r="B9773" s="4"/>
      <c r="H9773" s="11"/>
      <c r="I9773" s="11"/>
      <c r="J9773" s="11"/>
      <c r="K9773" s="11"/>
      <c r="L9773" s="8"/>
    </row>
    <row r="9774" spans="2:12">
      <c r="B9774" s="4"/>
      <c r="H9774" s="11"/>
      <c r="I9774" s="11"/>
      <c r="J9774" s="11"/>
      <c r="K9774" s="11"/>
      <c r="L9774" s="8"/>
    </row>
    <row r="9775" spans="2:12">
      <c r="B9775" s="4"/>
      <c r="H9775" s="11"/>
      <c r="I9775" s="11"/>
      <c r="J9775" s="11"/>
      <c r="K9775" s="11"/>
      <c r="L9775" s="8"/>
    </row>
    <row r="9776" spans="2:12">
      <c r="B9776" s="4"/>
      <c r="H9776" s="11"/>
      <c r="I9776" s="11"/>
      <c r="J9776" s="11"/>
      <c r="K9776" s="11"/>
      <c r="L9776" s="8"/>
    </row>
    <row r="9777" spans="2:12">
      <c r="B9777" s="4"/>
      <c r="H9777" s="11"/>
      <c r="I9777" s="11"/>
      <c r="J9777" s="11"/>
      <c r="K9777" s="11"/>
      <c r="L9777" s="8"/>
    </row>
    <row r="9778" spans="2:12">
      <c r="B9778" s="4"/>
      <c r="H9778" s="11"/>
      <c r="I9778" s="11"/>
      <c r="J9778" s="11"/>
      <c r="K9778" s="11"/>
      <c r="L9778" s="8"/>
    </row>
    <row r="9779" spans="2:12">
      <c r="B9779" s="4"/>
      <c r="H9779" s="11"/>
      <c r="I9779" s="11"/>
      <c r="J9779" s="11"/>
      <c r="K9779" s="11"/>
      <c r="L9779" s="8"/>
    </row>
    <row r="9780" spans="2:12">
      <c r="B9780" s="4"/>
      <c r="H9780" s="11"/>
      <c r="I9780" s="11"/>
      <c r="J9780" s="11"/>
      <c r="K9780" s="11"/>
      <c r="L9780" s="8"/>
    </row>
    <row r="9781" spans="2:12">
      <c r="B9781" s="4"/>
      <c r="H9781" s="11"/>
      <c r="I9781" s="11"/>
      <c r="J9781" s="11"/>
      <c r="K9781" s="11"/>
      <c r="L9781" s="8"/>
    </row>
    <row r="9782" spans="2:12">
      <c r="B9782" s="4"/>
      <c r="H9782" s="11"/>
      <c r="I9782" s="11"/>
      <c r="J9782" s="11"/>
      <c r="K9782" s="11"/>
      <c r="L9782" s="8"/>
    </row>
    <row r="9783" spans="2:12">
      <c r="B9783" s="4"/>
      <c r="H9783" s="11"/>
      <c r="I9783" s="11"/>
      <c r="J9783" s="11"/>
      <c r="K9783" s="11"/>
      <c r="L9783" s="8"/>
    </row>
    <row r="9784" spans="2:12">
      <c r="B9784" s="4"/>
      <c r="H9784" s="11"/>
      <c r="I9784" s="11"/>
      <c r="J9784" s="11"/>
      <c r="K9784" s="11"/>
      <c r="L9784" s="8"/>
    </row>
    <row r="9785" spans="2:12">
      <c r="B9785" s="4"/>
      <c r="H9785" s="11"/>
      <c r="I9785" s="11"/>
      <c r="J9785" s="11"/>
      <c r="K9785" s="11"/>
      <c r="L9785" s="8"/>
    </row>
    <row r="9786" spans="2:12">
      <c r="B9786" s="4"/>
      <c r="H9786" s="11"/>
      <c r="I9786" s="11"/>
      <c r="J9786" s="11"/>
      <c r="K9786" s="11"/>
      <c r="L9786" s="8"/>
    </row>
    <row r="9787" spans="2:12">
      <c r="B9787" s="4"/>
      <c r="H9787" s="11"/>
      <c r="I9787" s="11"/>
      <c r="J9787" s="11"/>
      <c r="K9787" s="11"/>
      <c r="L9787" s="8"/>
    </row>
    <row r="9788" spans="2:12">
      <c r="B9788" s="4"/>
      <c r="H9788" s="11"/>
      <c r="I9788" s="11"/>
      <c r="J9788" s="11"/>
      <c r="K9788" s="11"/>
      <c r="L9788" s="8"/>
    </row>
    <row r="9789" spans="2:12">
      <c r="B9789" s="4"/>
      <c r="H9789" s="11"/>
      <c r="I9789" s="11"/>
      <c r="J9789" s="11"/>
      <c r="K9789" s="11"/>
      <c r="L9789" s="8"/>
    </row>
    <row r="9790" spans="2:12">
      <c r="B9790" s="4"/>
      <c r="H9790" s="11"/>
      <c r="I9790" s="11"/>
      <c r="J9790" s="11"/>
      <c r="K9790" s="11"/>
      <c r="L9790" s="8"/>
    </row>
    <row r="9791" spans="2:12">
      <c r="B9791" s="4"/>
      <c r="H9791" s="11"/>
      <c r="I9791" s="11"/>
      <c r="J9791" s="11"/>
      <c r="K9791" s="11"/>
      <c r="L9791" s="8"/>
    </row>
    <row r="9792" spans="2:12">
      <c r="B9792" s="4"/>
      <c r="H9792" s="11"/>
      <c r="I9792" s="11"/>
      <c r="J9792" s="11"/>
      <c r="K9792" s="11"/>
      <c r="L9792" s="8"/>
    </row>
    <row r="9793" spans="2:12">
      <c r="B9793" s="4"/>
      <c r="H9793" s="11"/>
      <c r="I9793" s="11"/>
      <c r="J9793" s="11"/>
      <c r="K9793" s="11"/>
      <c r="L9793" s="8"/>
    </row>
    <row r="9794" spans="2:12">
      <c r="B9794" s="4"/>
      <c r="H9794" s="11"/>
      <c r="I9794" s="11"/>
      <c r="J9794" s="11"/>
      <c r="K9794" s="11"/>
      <c r="L9794" s="8"/>
    </row>
    <row r="9795" spans="2:12">
      <c r="B9795" s="4"/>
      <c r="H9795" s="11"/>
      <c r="I9795" s="11"/>
      <c r="J9795" s="11"/>
      <c r="K9795" s="11"/>
      <c r="L9795" s="8"/>
    </row>
    <row r="9796" spans="2:12">
      <c r="B9796" s="4"/>
      <c r="H9796" s="11"/>
      <c r="I9796" s="11"/>
      <c r="J9796" s="11"/>
      <c r="K9796" s="11"/>
      <c r="L9796" s="8"/>
    </row>
    <row r="9797" spans="2:12">
      <c r="B9797" s="4"/>
      <c r="H9797" s="11"/>
      <c r="I9797" s="11"/>
      <c r="J9797" s="11"/>
      <c r="K9797" s="11"/>
      <c r="L9797" s="8"/>
    </row>
    <row r="9798" spans="2:12">
      <c r="B9798" s="4"/>
      <c r="H9798" s="11"/>
      <c r="I9798" s="11"/>
      <c r="J9798" s="11"/>
      <c r="K9798" s="11"/>
      <c r="L9798" s="8"/>
    </row>
    <row r="9799" spans="2:12">
      <c r="B9799" s="4"/>
      <c r="H9799" s="11"/>
      <c r="I9799" s="11"/>
      <c r="J9799" s="11"/>
      <c r="K9799" s="11"/>
      <c r="L9799" s="8"/>
    </row>
    <row r="9800" spans="2:12">
      <c r="B9800" s="4"/>
      <c r="H9800" s="11"/>
      <c r="I9800" s="11"/>
      <c r="J9800" s="11"/>
      <c r="K9800" s="11"/>
      <c r="L9800" s="8"/>
    </row>
    <row r="9801" spans="2:12">
      <c r="B9801" s="4"/>
      <c r="H9801" s="11"/>
      <c r="I9801" s="11"/>
      <c r="J9801" s="11"/>
      <c r="K9801" s="11"/>
      <c r="L9801" s="8"/>
    </row>
    <row r="9802" spans="2:12">
      <c r="B9802" s="4"/>
      <c r="H9802" s="11"/>
      <c r="I9802" s="11"/>
      <c r="J9802" s="11"/>
      <c r="K9802" s="11"/>
      <c r="L9802" s="8"/>
    </row>
    <row r="9803" spans="2:12">
      <c r="B9803" s="4"/>
      <c r="H9803" s="11"/>
      <c r="I9803" s="11"/>
      <c r="J9803" s="11"/>
      <c r="K9803" s="11"/>
      <c r="L9803" s="8"/>
    </row>
    <row r="9804" spans="2:12">
      <c r="B9804" s="4"/>
      <c r="H9804" s="11"/>
      <c r="I9804" s="11"/>
      <c r="J9804" s="11"/>
      <c r="K9804" s="11"/>
      <c r="L9804" s="8"/>
    </row>
    <row r="9805" spans="2:12">
      <c r="B9805" s="4"/>
      <c r="H9805" s="11"/>
      <c r="I9805" s="11"/>
      <c r="J9805" s="11"/>
      <c r="K9805" s="11"/>
      <c r="L9805" s="8"/>
    </row>
    <row r="9806" spans="2:12">
      <c r="B9806" s="4"/>
      <c r="H9806" s="11"/>
      <c r="I9806" s="11"/>
      <c r="J9806" s="11"/>
      <c r="K9806" s="11"/>
      <c r="L9806" s="8"/>
    </row>
    <row r="9807" spans="2:12">
      <c r="B9807" s="4"/>
      <c r="H9807" s="11"/>
      <c r="I9807" s="11"/>
      <c r="J9807" s="11"/>
      <c r="K9807" s="11"/>
      <c r="L9807" s="8"/>
    </row>
    <row r="9808" spans="2:12">
      <c r="B9808" s="4"/>
      <c r="H9808" s="11"/>
      <c r="I9808" s="11"/>
      <c r="J9808" s="11"/>
      <c r="K9808" s="11"/>
      <c r="L9808" s="8"/>
    </row>
    <row r="9809" spans="2:12">
      <c r="B9809" s="4"/>
      <c r="H9809" s="11"/>
      <c r="I9809" s="11"/>
      <c r="J9809" s="11"/>
      <c r="K9809" s="11"/>
      <c r="L9809" s="8"/>
    </row>
    <row r="9810" spans="2:12">
      <c r="B9810" s="4"/>
      <c r="H9810" s="11"/>
      <c r="I9810" s="11"/>
      <c r="J9810" s="11"/>
      <c r="K9810" s="11"/>
      <c r="L9810" s="8"/>
    </row>
    <row r="9811" spans="2:12">
      <c r="B9811" s="4"/>
      <c r="H9811" s="11"/>
      <c r="I9811" s="11"/>
      <c r="J9811" s="11"/>
      <c r="K9811" s="11"/>
      <c r="L9811" s="8"/>
    </row>
    <row r="9812" spans="2:12">
      <c r="B9812" s="4"/>
      <c r="H9812" s="11"/>
      <c r="I9812" s="11"/>
      <c r="J9812" s="11"/>
      <c r="K9812" s="11"/>
      <c r="L9812" s="8"/>
    </row>
    <row r="9813" spans="2:12">
      <c r="B9813" s="4"/>
      <c r="H9813" s="11"/>
      <c r="I9813" s="11"/>
      <c r="J9813" s="11"/>
      <c r="K9813" s="11"/>
      <c r="L9813" s="8"/>
    </row>
    <row r="9814" spans="2:12">
      <c r="B9814" s="4"/>
      <c r="H9814" s="11"/>
      <c r="I9814" s="11"/>
      <c r="J9814" s="11"/>
      <c r="K9814" s="11"/>
      <c r="L9814" s="8"/>
    </row>
    <row r="9815" spans="2:12">
      <c r="B9815" s="4"/>
      <c r="H9815" s="11"/>
      <c r="I9815" s="11"/>
      <c r="J9815" s="11"/>
      <c r="K9815" s="11"/>
      <c r="L9815" s="8"/>
    </row>
    <row r="9816" spans="2:12">
      <c r="B9816" s="4"/>
      <c r="H9816" s="11"/>
      <c r="I9816" s="11"/>
      <c r="J9816" s="11"/>
      <c r="K9816" s="11"/>
      <c r="L9816" s="8"/>
    </row>
    <row r="9817" spans="2:12">
      <c r="B9817" s="4"/>
      <c r="H9817" s="11"/>
      <c r="I9817" s="11"/>
      <c r="J9817" s="11"/>
      <c r="K9817" s="11"/>
      <c r="L9817" s="8"/>
    </row>
    <row r="9818" spans="2:12">
      <c r="B9818" s="4"/>
      <c r="H9818" s="11"/>
      <c r="I9818" s="11"/>
      <c r="J9818" s="11"/>
      <c r="K9818" s="11"/>
      <c r="L9818" s="8"/>
    </row>
    <row r="9819" spans="2:12">
      <c r="B9819" s="4"/>
      <c r="H9819" s="11"/>
      <c r="I9819" s="11"/>
      <c r="J9819" s="11"/>
      <c r="K9819" s="11"/>
      <c r="L9819" s="8"/>
    </row>
    <row r="9820" spans="2:12">
      <c r="B9820" s="4"/>
      <c r="H9820" s="11"/>
      <c r="I9820" s="11"/>
      <c r="J9820" s="11"/>
      <c r="K9820" s="11"/>
      <c r="L9820" s="8"/>
    </row>
    <row r="9821" spans="2:12">
      <c r="B9821" s="4"/>
      <c r="H9821" s="11"/>
      <c r="I9821" s="11"/>
      <c r="J9821" s="11"/>
      <c r="K9821" s="11"/>
      <c r="L9821" s="8"/>
    </row>
    <row r="9822" spans="2:12">
      <c r="B9822" s="4"/>
      <c r="H9822" s="11"/>
      <c r="I9822" s="11"/>
      <c r="J9822" s="11"/>
      <c r="K9822" s="11"/>
      <c r="L9822" s="8"/>
    </row>
    <row r="9823" spans="2:12">
      <c r="B9823" s="4"/>
      <c r="H9823" s="11"/>
      <c r="I9823" s="11"/>
      <c r="J9823" s="11"/>
      <c r="K9823" s="11"/>
      <c r="L9823" s="8"/>
    </row>
    <row r="9824" spans="2:12">
      <c r="B9824" s="4"/>
      <c r="H9824" s="11"/>
      <c r="I9824" s="11"/>
      <c r="J9824" s="11"/>
      <c r="K9824" s="11"/>
      <c r="L9824" s="8"/>
    </row>
    <row r="9825" spans="2:12">
      <c r="B9825" s="4"/>
      <c r="H9825" s="11"/>
      <c r="I9825" s="11"/>
      <c r="J9825" s="11"/>
      <c r="K9825" s="11"/>
      <c r="L9825" s="8"/>
    </row>
    <row r="9826" spans="2:12">
      <c r="B9826" s="4"/>
      <c r="H9826" s="11"/>
      <c r="I9826" s="11"/>
      <c r="J9826" s="11"/>
      <c r="K9826" s="11"/>
      <c r="L9826" s="8"/>
    </row>
    <row r="9827" spans="2:12">
      <c r="B9827" s="4"/>
      <c r="H9827" s="11"/>
      <c r="I9827" s="11"/>
      <c r="J9827" s="11"/>
      <c r="K9827" s="11"/>
      <c r="L9827" s="8"/>
    </row>
    <row r="9828" spans="2:12">
      <c r="B9828" s="4"/>
      <c r="H9828" s="11"/>
      <c r="I9828" s="11"/>
      <c r="J9828" s="11"/>
      <c r="K9828" s="11"/>
      <c r="L9828" s="8"/>
    </row>
    <row r="9829" spans="2:12">
      <c r="B9829" s="4"/>
      <c r="H9829" s="11"/>
      <c r="I9829" s="11"/>
      <c r="J9829" s="11"/>
      <c r="K9829" s="11"/>
      <c r="L9829" s="8"/>
    </row>
    <row r="9830" spans="2:12">
      <c r="B9830" s="4"/>
      <c r="H9830" s="11"/>
      <c r="I9830" s="11"/>
      <c r="J9830" s="11"/>
      <c r="K9830" s="11"/>
      <c r="L9830" s="8"/>
    </row>
    <row r="9831" spans="2:12">
      <c r="B9831" s="4"/>
      <c r="H9831" s="11"/>
      <c r="I9831" s="11"/>
      <c r="J9831" s="11"/>
      <c r="K9831" s="11"/>
      <c r="L9831" s="8"/>
    </row>
    <row r="9832" spans="2:12">
      <c r="B9832" s="4"/>
      <c r="H9832" s="11"/>
      <c r="I9832" s="11"/>
      <c r="J9832" s="11"/>
      <c r="K9832" s="11"/>
      <c r="L9832" s="8"/>
    </row>
    <row r="9833" spans="2:12">
      <c r="B9833" s="4"/>
      <c r="H9833" s="11"/>
      <c r="I9833" s="11"/>
      <c r="J9833" s="11"/>
      <c r="K9833" s="11"/>
      <c r="L9833" s="8"/>
    </row>
    <row r="9834" spans="2:12">
      <c r="B9834" s="4"/>
      <c r="H9834" s="11"/>
      <c r="I9834" s="11"/>
      <c r="J9834" s="11"/>
      <c r="K9834" s="11"/>
      <c r="L9834" s="8"/>
    </row>
    <row r="9835" spans="2:12">
      <c r="B9835" s="4"/>
      <c r="H9835" s="11"/>
      <c r="I9835" s="11"/>
      <c r="J9835" s="11"/>
      <c r="K9835" s="11"/>
      <c r="L9835" s="8"/>
    </row>
    <row r="9836" spans="2:12">
      <c r="B9836" s="4"/>
      <c r="H9836" s="11"/>
      <c r="I9836" s="11"/>
      <c r="J9836" s="11"/>
      <c r="K9836" s="11"/>
      <c r="L9836" s="8"/>
    </row>
    <row r="9837" spans="2:12">
      <c r="B9837" s="4"/>
      <c r="H9837" s="11"/>
      <c r="I9837" s="11"/>
      <c r="J9837" s="11"/>
      <c r="K9837" s="11"/>
      <c r="L9837" s="8"/>
    </row>
    <row r="9838" spans="2:12">
      <c r="B9838" s="4"/>
      <c r="H9838" s="11"/>
      <c r="I9838" s="11"/>
      <c r="J9838" s="11"/>
      <c r="K9838" s="11"/>
      <c r="L9838" s="8"/>
    </row>
    <row r="9839" spans="2:12">
      <c r="B9839" s="4"/>
      <c r="H9839" s="11"/>
      <c r="I9839" s="11"/>
      <c r="J9839" s="11"/>
      <c r="K9839" s="11"/>
      <c r="L9839" s="8"/>
    </row>
    <row r="9840" spans="2:12">
      <c r="B9840" s="4"/>
      <c r="H9840" s="11"/>
      <c r="I9840" s="11"/>
      <c r="J9840" s="11"/>
      <c r="K9840" s="11"/>
      <c r="L9840" s="8"/>
    </row>
    <row r="9841" spans="2:12">
      <c r="B9841" s="4"/>
      <c r="H9841" s="11"/>
      <c r="I9841" s="11"/>
      <c r="J9841" s="11"/>
      <c r="K9841" s="11"/>
      <c r="L9841" s="8"/>
    </row>
    <row r="9842" spans="2:12">
      <c r="B9842" s="4"/>
      <c r="H9842" s="11"/>
      <c r="I9842" s="11"/>
      <c r="J9842" s="11"/>
      <c r="K9842" s="11"/>
      <c r="L9842" s="8"/>
    </row>
    <row r="9843" spans="2:12">
      <c r="B9843" s="4"/>
      <c r="H9843" s="11"/>
      <c r="I9843" s="11"/>
      <c r="J9843" s="11"/>
      <c r="K9843" s="11"/>
      <c r="L9843" s="8"/>
    </row>
    <row r="9844" spans="2:12">
      <c r="B9844" s="4"/>
      <c r="H9844" s="11"/>
      <c r="I9844" s="11"/>
      <c r="J9844" s="11"/>
      <c r="K9844" s="11"/>
      <c r="L9844" s="8"/>
    </row>
    <row r="9845" spans="2:12">
      <c r="B9845" s="4"/>
      <c r="H9845" s="11"/>
      <c r="I9845" s="11"/>
      <c r="J9845" s="11"/>
      <c r="K9845" s="11"/>
      <c r="L9845" s="8"/>
    </row>
    <row r="9846" spans="2:12">
      <c r="B9846" s="4"/>
      <c r="H9846" s="11"/>
      <c r="I9846" s="11"/>
      <c r="J9846" s="11"/>
      <c r="K9846" s="11"/>
      <c r="L9846" s="8"/>
    </row>
    <row r="9847" spans="2:12">
      <c r="B9847" s="4"/>
      <c r="H9847" s="11"/>
      <c r="I9847" s="11"/>
      <c r="J9847" s="11"/>
      <c r="K9847" s="11"/>
      <c r="L9847" s="8"/>
    </row>
    <row r="9848" spans="2:12">
      <c r="B9848" s="4"/>
      <c r="H9848" s="11"/>
      <c r="I9848" s="11"/>
      <c r="J9848" s="11"/>
      <c r="K9848" s="11"/>
      <c r="L9848" s="8"/>
    </row>
    <row r="9849" spans="2:12">
      <c r="B9849" s="4"/>
      <c r="H9849" s="11"/>
      <c r="I9849" s="11"/>
      <c r="J9849" s="11"/>
      <c r="K9849" s="11"/>
      <c r="L9849" s="8"/>
    </row>
    <row r="9850" spans="2:12">
      <c r="B9850" s="4"/>
      <c r="H9850" s="11"/>
      <c r="I9850" s="11"/>
      <c r="J9850" s="11"/>
      <c r="K9850" s="11"/>
      <c r="L9850" s="8"/>
    </row>
    <row r="9851" spans="2:12">
      <c r="B9851" s="4"/>
      <c r="H9851" s="11"/>
      <c r="I9851" s="11"/>
      <c r="J9851" s="11"/>
      <c r="K9851" s="11"/>
      <c r="L9851" s="8"/>
    </row>
    <row r="9852" spans="2:12">
      <c r="B9852" s="4"/>
      <c r="H9852" s="11"/>
      <c r="I9852" s="11"/>
      <c r="J9852" s="11"/>
      <c r="K9852" s="11"/>
      <c r="L9852" s="8"/>
    </row>
    <row r="9853" spans="2:12">
      <c r="B9853" s="4"/>
      <c r="H9853" s="11"/>
      <c r="I9853" s="11"/>
      <c r="J9853" s="11"/>
      <c r="K9853" s="11"/>
      <c r="L9853" s="8"/>
    </row>
    <row r="9854" spans="2:12">
      <c r="B9854" s="4"/>
      <c r="H9854" s="11"/>
      <c r="I9854" s="11"/>
      <c r="J9854" s="11"/>
      <c r="K9854" s="11"/>
      <c r="L9854" s="8"/>
    </row>
    <row r="9855" spans="2:12">
      <c r="B9855" s="4"/>
      <c r="H9855" s="11"/>
      <c r="I9855" s="11"/>
      <c r="J9855" s="11"/>
      <c r="K9855" s="11"/>
      <c r="L9855" s="8"/>
    </row>
    <row r="9856" spans="2:12">
      <c r="B9856" s="4"/>
      <c r="H9856" s="11"/>
      <c r="I9856" s="11"/>
      <c r="J9856" s="11"/>
      <c r="K9856" s="11"/>
      <c r="L9856" s="8"/>
    </row>
    <row r="9857" spans="2:12">
      <c r="B9857" s="4"/>
      <c r="H9857" s="11"/>
      <c r="I9857" s="11"/>
      <c r="J9857" s="11"/>
      <c r="K9857" s="11"/>
      <c r="L9857" s="8"/>
    </row>
    <row r="9858" spans="2:12">
      <c r="B9858" s="4"/>
      <c r="H9858" s="11"/>
      <c r="I9858" s="11"/>
      <c r="J9858" s="11"/>
      <c r="K9858" s="11"/>
      <c r="L9858" s="8"/>
    </row>
    <row r="9859" spans="2:12">
      <c r="B9859" s="4"/>
      <c r="H9859" s="11"/>
      <c r="I9859" s="11"/>
      <c r="J9859" s="11"/>
      <c r="K9859" s="11"/>
      <c r="L9859" s="8"/>
    </row>
    <row r="9860" spans="2:12">
      <c r="B9860" s="4"/>
      <c r="H9860" s="11"/>
      <c r="I9860" s="11"/>
      <c r="J9860" s="11"/>
      <c r="K9860" s="11"/>
      <c r="L9860" s="8"/>
    </row>
    <row r="9861" spans="2:12">
      <c r="B9861" s="4"/>
      <c r="H9861" s="11"/>
      <c r="I9861" s="11"/>
      <c r="J9861" s="11"/>
      <c r="K9861" s="11"/>
      <c r="L9861" s="8"/>
    </row>
    <row r="9862" spans="2:12">
      <c r="B9862" s="4"/>
      <c r="H9862" s="11"/>
      <c r="I9862" s="11"/>
      <c r="J9862" s="11"/>
      <c r="K9862" s="11"/>
      <c r="L9862" s="8"/>
    </row>
    <row r="9863" spans="2:12">
      <c r="B9863" s="4"/>
      <c r="H9863" s="11"/>
      <c r="I9863" s="11"/>
      <c r="J9863" s="11"/>
      <c r="K9863" s="11"/>
      <c r="L9863" s="8"/>
    </row>
    <row r="9864" spans="2:12">
      <c r="B9864" s="4"/>
      <c r="H9864" s="11"/>
      <c r="I9864" s="11"/>
      <c r="J9864" s="11"/>
      <c r="K9864" s="11"/>
      <c r="L9864" s="8"/>
    </row>
    <row r="9865" spans="2:12">
      <c r="B9865" s="4"/>
      <c r="H9865" s="11"/>
      <c r="I9865" s="11"/>
      <c r="J9865" s="11"/>
      <c r="K9865" s="11"/>
      <c r="L9865" s="8"/>
    </row>
    <row r="9866" spans="2:12">
      <c r="B9866" s="4"/>
      <c r="H9866" s="11"/>
      <c r="I9866" s="11"/>
      <c r="J9866" s="11"/>
      <c r="K9866" s="11"/>
      <c r="L9866" s="8"/>
    </row>
    <row r="9867" spans="2:12">
      <c r="B9867" s="4"/>
      <c r="H9867" s="11"/>
      <c r="I9867" s="11"/>
      <c r="J9867" s="11"/>
      <c r="K9867" s="11"/>
      <c r="L9867" s="8"/>
    </row>
    <row r="9868" spans="2:12">
      <c r="B9868" s="4"/>
      <c r="H9868" s="11"/>
      <c r="I9868" s="11"/>
      <c r="J9868" s="11"/>
      <c r="K9868" s="11"/>
      <c r="L9868" s="8"/>
    </row>
    <row r="9869" spans="2:12">
      <c r="B9869" s="4"/>
      <c r="H9869" s="11"/>
      <c r="I9869" s="11"/>
      <c r="J9869" s="11"/>
      <c r="K9869" s="11"/>
      <c r="L9869" s="8"/>
    </row>
    <row r="9870" spans="2:12">
      <c r="B9870" s="4"/>
      <c r="H9870" s="11"/>
      <c r="I9870" s="11"/>
      <c r="J9870" s="11"/>
      <c r="K9870" s="11"/>
      <c r="L9870" s="8"/>
    </row>
    <row r="9871" spans="2:12">
      <c r="B9871" s="4"/>
      <c r="H9871" s="11"/>
      <c r="I9871" s="11"/>
      <c r="J9871" s="11"/>
      <c r="K9871" s="11"/>
      <c r="L9871" s="8"/>
    </row>
    <row r="9872" spans="2:12">
      <c r="B9872" s="4"/>
      <c r="H9872" s="11"/>
      <c r="I9872" s="11"/>
      <c r="J9872" s="11"/>
      <c r="K9872" s="11"/>
      <c r="L9872" s="8"/>
    </row>
    <row r="9873" spans="2:12">
      <c r="B9873" s="4"/>
      <c r="H9873" s="11"/>
      <c r="I9873" s="11"/>
      <c r="J9873" s="11"/>
      <c r="K9873" s="11"/>
      <c r="L9873" s="8"/>
    </row>
    <row r="9874" spans="2:12">
      <c r="B9874" s="4"/>
      <c r="H9874" s="11"/>
      <c r="I9874" s="11"/>
      <c r="J9874" s="11"/>
      <c r="K9874" s="11"/>
      <c r="L9874" s="8"/>
    </row>
    <row r="9875" spans="2:12">
      <c r="B9875" s="4"/>
      <c r="H9875" s="11"/>
      <c r="I9875" s="11"/>
      <c r="J9875" s="11"/>
      <c r="K9875" s="11"/>
      <c r="L9875" s="8"/>
    </row>
    <row r="9876" spans="2:12">
      <c r="B9876" s="4"/>
      <c r="H9876" s="11"/>
      <c r="I9876" s="11"/>
      <c r="J9876" s="11"/>
      <c r="K9876" s="11"/>
      <c r="L9876" s="8"/>
    </row>
    <row r="9877" spans="2:12">
      <c r="B9877" s="4"/>
      <c r="H9877" s="11"/>
      <c r="I9877" s="11"/>
      <c r="J9877" s="11"/>
      <c r="K9877" s="11"/>
      <c r="L9877" s="8"/>
    </row>
    <row r="9878" spans="2:12">
      <c r="B9878" s="4"/>
      <c r="H9878" s="11"/>
      <c r="I9878" s="11"/>
      <c r="J9878" s="11"/>
      <c r="K9878" s="11"/>
      <c r="L9878" s="8"/>
    </row>
    <row r="9879" spans="2:12">
      <c r="B9879" s="4"/>
      <c r="H9879" s="11"/>
      <c r="I9879" s="11"/>
      <c r="J9879" s="11"/>
      <c r="K9879" s="11"/>
      <c r="L9879" s="8"/>
    </row>
    <row r="9880" spans="2:12">
      <c r="B9880" s="4"/>
      <c r="H9880" s="11"/>
      <c r="I9880" s="11"/>
      <c r="J9880" s="11"/>
      <c r="K9880" s="11"/>
      <c r="L9880" s="8"/>
    </row>
    <row r="9881" spans="2:12">
      <c r="B9881" s="4"/>
      <c r="H9881" s="11"/>
      <c r="I9881" s="11"/>
      <c r="J9881" s="11"/>
      <c r="K9881" s="11"/>
      <c r="L9881" s="8"/>
    </row>
    <row r="9882" spans="2:12">
      <c r="B9882" s="4"/>
      <c r="H9882" s="11"/>
      <c r="I9882" s="11"/>
      <c r="J9882" s="11"/>
      <c r="K9882" s="11"/>
      <c r="L9882" s="8"/>
    </row>
    <row r="9883" spans="2:12">
      <c r="B9883" s="4"/>
      <c r="H9883" s="11"/>
      <c r="I9883" s="11"/>
      <c r="J9883" s="11"/>
      <c r="K9883" s="11"/>
      <c r="L9883" s="8"/>
    </row>
    <row r="9884" spans="2:12">
      <c r="B9884" s="4"/>
      <c r="H9884" s="11"/>
      <c r="I9884" s="11"/>
      <c r="J9884" s="11"/>
      <c r="K9884" s="11"/>
      <c r="L9884" s="8"/>
    </row>
    <row r="9885" spans="2:12">
      <c r="B9885" s="4"/>
      <c r="H9885" s="11"/>
      <c r="I9885" s="11"/>
      <c r="J9885" s="11"/>
      <c r="K9885" s="11"/>
      <c r="L9885" s="8"/>
    </row>
    <row r="9886" spans="2:12">
      <c r="B9886" s="4"/>
      <c r="H9886" s="11"/>
      <c r="I9886" s="11"/>
      <c r="J9886" s="11"/>
      <c r="K9886" s="11"/>
      <c r="L9886" s="8"/>
    </row>
    <row r="9887" spans="2:12">
      <c r="B9887" s="4"/>
      <c r="H9887" s="11"/>
      <c r="I9887" s="11"/>
      <c r="J9887" s="11"/>
      <c r="K9887" s="11"/>
      <c r="L9887" s="8"/>
    </row>
    <row r="9888" spans="2:12">
      <c r="B9888" s="4"/>
      <c r="H9888" s="11"/>
      <c r="I9888" s="11"/>
      <c r="J9888" s="11"/>
      <c r="K9888" s="11"/>
      <c r="L9888" s="8"/>
    </row>
    <row r="9889" spans="2:12">
      <c r="B9889" s="4"/>
      <c r="H9889" s="11"/>
      <c r="I9889" s="11"/>
      <c r="J9889" s="11"/>
      <c r="K9889" s="11"/>
      <c r="L9889" s="8"/>
    </row>
    <row r="9890" spans="2:12">
      <c r="B9890" s="4"/>
      <c r="H9890" s="11"/>
      <c r="I9890" s="11"/>
      <c r="J9890" s="11"/>
      <c r="K9890" s="11"/>
      <c r="L9890" s="8"/>
    </row>
    <row r="9891" spans="2:12">
      <c r="B9891" s="4"/>
      <c r="H9891" s="11"/>
      <c r="I9891" s="11"/>
      <c r="J9891" s="11"/>
      <c r="K9891" s="11"/>
      <c r="L9891" s="8"/>
    </row>
    <row r="9892" spans="2:12">
      <c r="B9892" s="4"/>
      <c r="H9892" s="11"/>
      <c r="I9892" s="11"/>
      <c r="J9892" s="11"/>
      <c r="K9892" s="11"/>
      <c r="L9892" s="8"/>
    </row>
    <row r="9893" spans="2:12">
      <c r="B9893" s="4"/>
      <c r="H9893" s="11"/>
      <c r="I9893" s="11"/>
      <c r="J9893" s="11"/>
      <c r="K9893" s="11"/>
      <c r="L9893" s="8"/>
    </row>
    <row r="9894" spans="2:12">
      <c r="B9894" s="4"/>
      <c r="H9894" s="11"/>
      <c r="I9894" s="11"/>
      <c r="J9894" s="11"/>
      <c r="K9894" s="11"/>
      <c r="L9894" s="8"/>
    </row>
    <row r="9895" spans="2:12">
      <c r="B9895" s="4"/>
      <c r="H9895" s="11"/>
      <c r="I9895" s="11"/>
      <c r="J9895" s="11"/>
      <c r="K9895" s="11"/>
      <c r="L9895" s="8"/>
    </row>
    <row r="9896" spans="2:12">
      <c r="B9896" s="4"/>
      <c r="H9896" s="11"/>
      <c r="I9896" s="11"/>
      <c r="J9896" s="11"/>
      <c r="K9896" s="11"/>
      <c r="L9896" s="8"/>
    </row>
    <row r="9897" spans="2:12">
      <c r="B9897" s="4"/>
      <c r="H9897" s="11"/>
      <c r="I9897" s="11"/>
      <c r="J9897" s="11"/>
      <c r="K9897" s="11"/>
      <c r="L9897" s="8"/>
    </row>
    <row r="9898" spans="2:12">
      <c r="B9898" s="4"/>
      <c r="H9898" s="11"/>
      <c r="I9898" s="11"/>
      <c r="J9898" s="11"/>
      <c r="K9898" s="11"/>
      <c r="L9898" s="8"/>
    </row>
    <row r="9899" spans="2:12">
      <c r="B9899" s="4"/>
      <c r="H9899" s="11"/>
      <c r="I9899" s="11"/>
      <c r="J9899" s="11"/>
      <c r="K9899" s="11"/>
      <c r="L9899" s="8"/>
    </row>
    <row r="9900" spans="2:12">
      <c r="B9900" s="4"/>
      <c r="H9900" s="11"/>
      <c r="I9900" s="11"/>
      <c r="J9900" s="11"/>
      <c r="K9900" s="11"/>
      <c r="L9900" s="8"/>
    </row>
    <row r="9901" spans="2:12">
      <c r="B9901" s="4"/>
      <c r="H9901" s="11"/>
      <c r="I9901" s="11"/>
      <c r="J9901" s="11"/>
      <c r="K9901" s="11"/>
      <c r="L9901" s="8"/>
    </row>
    <row r="9902" spans="2:12">
      <c r="B9902" s="4"/>
      <c r="H9902" s="11"/>
      <c r="I9902" s="11"/>
      <c r="J9902" s="11"/>
      <c r="K9902" s="11"/>
      <c r="L9902" s="8"/>
    </row>
    <row r="9903" spans="2:12">
      <c r="B9903" s="4"/>
      <c r="H9903" s="11"/>
      <c r="I9903" s="11"/>
      <c r="J9903" s="11"/>
      <c r="K9903" s="11"/>
      <c r="L9903" s="8"/>
    </row>
    <row r="9904" spans="2:12">
      <c r="B9904" s="4"/>
      <c r="H9904" s="11"/>
      <c r="I9904" s="11"/>
      <c r="J9904" s="11"/>
      <c r="K9904" s="11"/>
      <c r="L9904" s="8"/>
    </row>
    <row r="9905" spans="2:12">
      <c r="B9905" s="4"/>
      <c r="H9905" s="11"/>
      <c r="I9905" s="11"/>
      <c r="J9905" s="11"/>
      <c r="K9905" s="11"/>
      <c r="L9905" s="8"/>
    </row>
    <row r="9906" spans="2:12">
      <c r="B9906" s="4"/>
      <c r="H9906" s="11"/>
      <c r="I9906" s="11"/>
      <c r="J9906" s="11"/>
      <c r="K9906" s="11"/>
      <c r="L9906" s="8"/>
    </row>
    <row r="9907" spans="2:12">
      <c r="B9907" s="4"/>
      <c r="H9907" s="11"/>
      <c r="I9907" s="11"/>
      <c r="J9907" s="11"/>
      <c r="K9907" s="11"/>
      <c r="L9907" s="8"/>
    </row>
    <row r="9908" spans="2:12">
      <c r="B9908" s="4"/>
      <c r="H9908" s="11"/>
      <c r="I9908" s="11"/>
      <c r="J9908" s="11"/>
      <c r="K9908" s="11"/>
      <c r="L9908" s="8"/>
    </row>
    <row r="9909" spans="2:12">
      <c r="B9909" s="4"/>
      <c r="H9909" s="11"/>
      <c r="I9909" s="11"/>
      <c r="J9909" s="11"/>
      <c r="K9909" s="11"/>
      <c r="L9909" s="8"/>
    </row>
    <row r="9910" spans="2:12">
      <c r="B9910" s="4"/>
      <c r="H9910" s="11"/>
      <c r="I9910" s="11"/>
      <c r="J9910" s="11"/>
      <c r="K9910" s="11"/>
      <c r="L9910" s="8"/>
    </row>
    <row r="9911" spans="2:12">
      <c r="B9911" s="4"/>
      <c r="H9911" s="11"/>
      <c r="I9911" s="11"/>
      <c r="J9911" s="11"/>
      <c r="K9911" s="11"/>
      <c r="L9911" s="8"/>
    </row>
    <row r="9912" spans="2:12">
      <c r="B9912" s="4"/>
      <c r="H9912" s="11"/>
      <c r="I9912" s="11"/>
      <c r="J9912" s="11"/>
      <c r="K9912" s="11"/>
      <c r="L9912" s="8"/>
    </row>
    <row r="9913" spans="2:12">
      <c r="B9913" s="4"/>
      <c r="H9913" s="11"/>
      <c r="I9913" s="11"/>
      <c r="J9913" s="11"/>
      <c r="K9913" s="11"/>
      <c r="L9913" s="8"/>
    </row>
    <row r="9914" spans="2:12">
      <c r="B9914" s="4"/>
      <c r="H9914" s="11"/>
      <c r="I9914" s="11"/>
      <c r="J9914" s="11"/>
      <c r="K9914" s="11"/>
      <c r="L9914" s="8"/>
    </row>
    <row r="9915" spans="2:12">
      <c r="B9915" s="4"/>
      <c r="H9915" s="11"/>
      <c r="I9915" s="11"/>
      <c r="J9915" s="11"/>
      <c r="K9915" s="11"/>
      <c r="L9915" s="8"/>
    </row>
    <row r="9916" spans="2:12">
      <c r="B9916" s="4"/>
      <c r="H9916" s="11"/>
      <c r="I9916" s="11"/>
      <c r="J9916" s="11"/>
      <c r="K9916" s="11"/>
      <c r="L9916" s="8"/>
    </row>
    <row r="9917" spans="2:12">
      <c r="B9917" s="4"/>
      <c r="H9917" s="11"/>
      <c r="I9917" s="11"/>
      <c r="J9917" s="11"/>
      <c r="K9917" s="11"/>
      <c r="L9917" s="8"/>
    </row>
    <row r="9918" spans="2:12">
      <c r="B9918" s="4"/>
      <c r="H9918" s="11"/>
      <c r="I9918" s="11"/>
      <c r="J9918" s="11"/>
      <c r="K9918" s="11"/>
      <c r="L9918" s="8"/>
    </row>
    <row r="9919" spans="2:12">
      <c r="B9919" s="4"/>
      <c r="H9919" s="11"/>
      <c r="I9919" s="11"/>
      <c r="J9919" s="11"/>
      <c r="K9919" s="11"/>
      <c r="L9919" s="8"/>
    </row>
    <row r="9920" spans="2:12">
      <c r="B9920" s="4"/>
      <c r="H9920" s="11"/>
      <c r="I9920" s="11"/>
      <c r="J9920" s="11"/>
      <c r="K9920" s="11"/>
      <c r="L9920" s="8"/>
    </row>
    <row r="9921" spans="2:12">
      <c r="B9921" s="4"/>
      <c r="H9921" s="11"/>
      <c r="I9921" s="11"/>
      <c r="J9921" s="11"/>
      <c r="K9921" s="11"/>
      <c r="L9921" s="8"/>
    </row>
    <row r="9922" spans="2:12">
      <c r="B9922" s="4"/>
      <c r="H9922" s="11"/>
      <c r="I9922" s="11"/>
      <c r="J9922" s="11"/>
      <c r="K9922" s="11"/>
      <c r="L9922" s="8"/>
    </row>
    <row r="9923" spans="2:12">
      <c r="B9923" s="4"/>
      <c r="H9923" s="11"/>
      <c r="I9923" s="11"/>
      <c r="J9923" s="11"/>
      <c r="K9923" s="11"/>
      <c r="L9923" s="8"/>
    </row>
    <row r="9924" spans="2:12">
      <c r="B9924" s="4"/>
      <c r="H9924" s="11"/>
      <c r="I9924" s="11"/>
      <c r="J9924" s="11"/>
      <c r="K9924" s="11"/>
      <c r="L9924" s="8"/>
    </row>
    <row r="9925" spans="2:12">
      <c r="B9925" s="4"/>
      <c r="H9925" s="11"/>
      <c r="I9925" s="11"/>
      <c r="J9925" s="11"/>
      <c r="K9925" s="11"/>
      <c r="L9925" s="8"/>
    </row>
    <row r="9926" spans="2:12">
      <c r="B9926" s="4"/>
      <c r="H9926" s="11"/>
      <c r="I9926" s="11"/>
      <c r="J9926" s="11"/>
      <c r="K9926" s="11"/>
      <c r="L9926" s="8"/>
    </row>
    <row r="9927" spans="2:12">
      <c r="B9927" s="4"/>
      <c r="H9927" s="11"/>
      <c r="I9927" s="11"/>
      <c r="J9927" s="11"/>
      <c r="K9927" s="11"/>
      <c r="L9927" s="8"/>
    </row>
    <row r="9928" spans="2:12">
      <c r="B9928" s="4"/>
      <c r="H9928" s="11"/>
      <c r="I9928" s="11"/>
      <c r="J9928" s="11"/>
      <c r="K9928" s="11"/>
      <c r="L9928" s="8"/>
    </row>
    <row r="9929" spans="2:12">
      <c r="B9929" s="4"/>
      <c r="H9929" s="11"/>
      <c r="I9929" s="11"/>
      <c r="J9929" s="11"/>
      <c r="K9929" s="11"/>
      <c r="L9929" s="8"/>
    </row>
    <row r="9930" spans="2:12">
      <c r="B9930" s="4"/>
      <c r="H9930" s="11"/>
      <c r="I9930" s="11"/>
      <c r="J9930" s="11"/>
      <c r="K9930" s="11"/>
      <c r="L9930" s="8"/>
    </row>
    <row r="9931" spans="2:12">
      <c r="B9931" s="4"/>
      <c r="H9931" s="11"/>
      <c r="I9931" s="11"/>
      <c r="J9931" s="11"/>
      <c r="K9931" s="11"/>
      <c r="L9931" s="8"/>
    </row>
    <row r="9932" spans="2:12">
      <c r="B9932" s="4"/>
      <c r="H9932" s="11"/>
      <c r="I9932" s="11"/>
      <c r="J9932" s="11"/>
      <c r="K9932" s="11"/>
      <c r="L9932" s="8"/>
    </row>
    <row r="9933" spans="2:12">
      <c r="B9933" s="4"/>
      <c r="H9933" s="11"/>
      <c r="I9933" s="11"/>
      <c r="J9933" s="11"/>
      <c r="K9933" s="11"/>
      <c r="L9933" s="8"/>
    </row>
    <row r="9934" spans="2:12">
      <c r="B9934" s="4"/>
      <c r="H9934" s="11"/>
      <c r="I9934" s="11"/>
      <c r="J9934" s="11"/>
      <c r="K9934" s="11"/>
      <c r="L9934" s="8"/>
    </row>
    <row r="9935" spans="2:12">
      <c r="B9935" s="4"/>
      <c r="H9935" s="11"/>
      <c r="I9935" s="11"/>
      <c r="J9935" s="11"/>
      <c r="K9935" s="11"/>
      <c r="L9935" s="8"/>
    </row>
    <row r="9936" spans="2:12">
      <c r="B9936" s="4"/>
      <c r="H9936" s="11"/>
      <c r="I9936" s="11"/>
      <c r="J9936" s="11"/>
      <c r="K9936" s="11"/>
      <c r="L9936" s="8"/>
    </row>
    <row r="9937" spans="2:12">
      <c r="B9937" s="4"/>
      <c r="H9937" s="11"/>
      <c r="I9937" s="11"/>
      <c r="J9937" s="11"/>
      <c r="K9937" s="11"/>
      <c r="L9937" s="8"/>
    </row>
    <row r="9938" spans="2:12">
      <c r="B9938" s="4"/>
      <c r="H9938" s="11"/>
      <c r="I9938" s="11"/>
      <c r="J9938" s="11"/>
      <c r="K9938" s="11"/>
      <c r="L9938" s="8"/>
    </row>
    <row r="9939" spans="2:12">
      <c r="B9939" s="4"/>
      <c r="H9939" s="11"/>
      <c r="I9939" s="11"/>
      <c r="J9939" s="11"/>
      <c r="K9939" s="11"/>
      <c r="L9939" s="8"/>
    </row>
    <row r="9940" spans="2:12">
      <c r="B9940" s="4"/>
      <c r="H9940" s="11"/>
      <c r="I9940" s="11"/>
      <c r="J9940" s="11"/>
      <c r="K9940" s="11"/>
      <c r="L9940" s="8"/>
    </row>
    <row r="9941" spans="2:12">
      <c r="B9941" s="4"/>
      <c r="H9941" s="11"/>
      <c r="I9941" s="11"/>
      <c r="J9941" s="11"/>
      <c r="K9941" s="11"/>
      <c r="L9941" s="8"/>
    </row>
    <row r="9942" spans="2:12">
      <c r="B9942" s="4"/>
      <c r="H9942" s="11"/>
      <c r="I9942" s="11"/>
      <c r="J9942" s="11"/>
      <c r="K9942" s="11"/>
      <c r="L9942" s="8"/>
    </row>
    <row r="9943" spans="2:12">
      <c r="B9943" s="4"/>
      <c r="H9943" s="11"/>
      <c r="I9943" s="11"/>
      <c r="J9943" s="11"/>
      <c r="K9943" s="11"/>
      <c r="L9943" s="8"/>
    </row>
    <row r="9944" spans="2:12">
      <c r="B9944" s="4"/>
      <c r="H9944" s="11"/>
      <c r="I9944" s="11"/>
      <c r="J9944" s="11"/>
      <c r="K9944" s="11"/>
      <c r="L9944" s="8"/>
    </row>
    <row r="9945" spans="2:12">
      <c r="B9945" s="4"/>
      <c r="H9945" s="11"/>
      <c r="I9945" s="11"/>
      <c r="J9945" s="11"/>
      <c r="K9945" s="11"/>
      <c r="L9945" s="8"/>
    </row>
    <row r="9946" spans="2:12">
      <c r="B9946" s="4"/>
      <c r="H9946" s="11"/>
      <c r="I9946" s="11"/>
      <c r="J9946" s="11"/>
      <c r="K9946" s="11"/>
      <c r="L9946" s="8"/>
    </row>
    <row r="9947" spans="2:12">
      <c r="B9947" s="4"/>
      <c r="H9947" s="11"/>
      <c r="I9947" s="11"/>
      <c r="J9947" s="11"/>
      <c r="K9947" s="11"/>
      <c r="L9947" s="8"/>
    </row>
    <row r="9948" spans="2:12">
      <c r="B9948" s="4"/>
      <c r="H9948" s="11"/>
      <c r="I9948" s="11"/>
      <c r="J9948" s="11"/>
      <c r="K9948" s="11"/>
      <c r="L9948" s="8"/>
    </row>
    <row r="9949" spans="2:12">
      <c r="B9949" s="4"/>
      <c r="H9949" s="11"/>
      <c r="I9949" s="11"/>
      <c r="J9949" s="11"/>
      <c r="K9949" s="11"/>
      <c r="L9949" s="8"/>
    </row>
    <row r="9950" spans="2:12">
      <c r="B9950" s="4"/>
      <c r="H9950" s="11"/>
      <c r="I9950" s="11"/>
      <c r="J9950" s="11"/>
      <c r="K9950" s="11"/>
      <c r="L9950" s="8"/>
    </row>
    <row r="9951" spans="2:12">
      <c r="B9951" s="4"/>
      <c r="H9951" s="11"/>
      <c r="I9951" s="11"/>
      <c r="J9951" s="11"/>
      <c r="K9951" s="11"/>
      <c r="L9951" s="8"/>
    </row>
    <row r="9952" spans="2:12">
      <c r="B9952" s="4"/>
      <c r="H9952" s="11"/>
      <c r="I9952" s="11"/>
      <c r="J9952" s="11"/>
      <c r="K9952" s="11"/>
      <c r="L9952" s="8"/>
    </row>
    <row r="9953" spans="2:12">
      <c r="B9953" s="4"/>
      <c r="H9953" s="11"/>
      <c r="I9953" s="11"/>
      <c r="J9953" s="11"/>
      <c r="K9953" s="11"/>
      <c r="L9953" s="8"/>
    </row>
    <row r="9954" spans="2:12">
      <c r="B9954" s="4"/>
      <c r="H9954" s="11"/>
      <c r="I9954" s="11"/>
      <c r="J9954" s="11"/>
      <c r="K9954" s="11"/>
      <c r="L9954" s="8"/>
    </row>
    <row r="9955" spans="2:12">
      <c r="B9955" s="4"/>
      <c r="H9955" s="11"/>
      <c r="I9955" s="11"/>
      <c r="J9955" s="11"/>
      <c r="K9955" s="11"/>
      <c r="L9955" s="8"/>
    </row>
    <row r="9956" spans="2:12">
      <c r="B9956" s="4"/>
      <c r="H9956" s="11"/>
      <c r="I9956" s="11"/>
      <c r="J9956" s="11"/>
      <c r="K9956" s="11"/>
      <c r="L9956" s="8"/>
    </row>
    <row r="9957" spans="2:12">
      <c r="B9957" s="4"/>
      <c r="H9957" s="11"/>
      <c r="I9957" s="11"/>
      <c r="J9957" s="11"/>
      <c r="K9957" s="11"/>
      <c r="L9957" s="8"/>
    </row>
    <row r="9958" spans="2:12">
      <c r="B9958" s="4"/>
      <c r="H9958" s="11"/>
      <c r="I9958" s="11"/>
      <c r="J9958" s="11"/>
      <c r="K9958" s="11"/>
      <c r="L9958" s="8"/>
    </row>
    <row r="9959" spans="2:12">
      <c r="B9959" s="4"/>
      <c r="H9959" s="11"/>
      <c r="I9959" s="11"/>
      <c r="J9959" s="11"/>
      <c r="K9959" s="11"/>
      <c r="L9959" s="8"/>
    </row>
    <row r="9960" spans="2:12">
      <c r="B9960" s="4"/>
      <c r="H9960" s="11"/>
      <c r="I9960" s="11"/>
      <c r="J9960" s="11"/>
      <c r="K9960" s="11"/>
      <c r="L9960" s="8"/>
    </row>
    <row r="9961" spans="2:12">
      <c r="B9961" s="4"/>
      <c r="H9961" s="11"/>
      <c r="I9961" s="11"/>
      <c r="J9961" s="11"/>
      <c r="K9961" s="11"/>
      <c r="L9961" s="8"/>
    </row>
    <row r="9962" spans="2:12">
      <c r="B9962" s="4"/>
      <c r="H9962" s="11"/>
      <c r="I9962" s="11"/>
      <c r="J9962" s="11"/>
      <c r="K9962" s="11"/>
      <c r="L9962" s="8"/>
    </row>
    <row r="9963" spans="2:12">
      <c r="B9963" s="4"/>
      <c r="H9963" s="11"/>
      <c r="I9963" s="11"/>
      <c r="J9963" s="11"/>
      <c r="K9963" s="11"/>
      <c r="L9963" s="8"/>
    </row>
    <row r="9964" spans="2:12">
      <c r="B9964" s="4"/>
      <c r="H9964" s="11"/>
      <c r="I9964" s="11"/>
      <c r="J9964" s="11"/>
      <c r="K9964" s="11"/>
      <c r="L9964" s="8"/>
    </row>
    <row r="9965" spans="2:12">
      <c r="B9965" s="4"/>
      <c r="H9965" s="11"/>
      <c r="I9965" s="11"/>
      <c r="J9965" s="11"/>
      <c r="K9965" s="11"/>
      <c r="L9965" s="8"/>
    </row>
    <row r="9966" spans="2:12">
      <c r="B9966" s="4"/>
      <c r="H9966" s="11"/>
      <c r="I9966" s="11"/>
      <c r="J9966" s="11"/>
      <c r="K9966" s="11"/>
      <c r="L9966" s="8"/>
    </row>
    <row r="9967" spans="2:12">
      <c r="B9967" s="4"/>
      <c r="H9967" s="11"/>
      <c r="I9967" s="11"/>
      <c r="J9967" s="11"/>
      <c r="K9967" s="11"/>
      <c r="L9967" s="8"/>
    </row>
    <row r="9968" spans="2:12">
      <c r="B9968" s="4"/>
      <c r="H9968" s="11"/>
      <c r="I9968" s="11"/>
      <c r="J9968" s="11"/>
      <c r="K9968" s="11"/>
      <c r="L9968" s="8"/>
    </row>
    <row r="9969" spans="2:12">
      <c r="B9969" s="4"/>
      <c r="H9969" s="11"/>
      <c r="I9969" s="11"/>
      <c r="J9969" s="11"/>
      <c r="K9969" s="11"/>
      <c r="L9969" s="8"/>
    </row>
    <row r="9970" spans="2:12">
      <c r="B9970" s="4"/>
      <c r="H9970" s="11"/>
      <c r="I9970" s="11"/>
      <c r="J9970" s="11"/>
      <c r="K9970" s="11"/>
      <c r="L9970" s="8"/>
    </row>
    <row r="9971" spans="2:12">
      <c r="B9971" s="4"/>
      <c r="H9971" s="11"/>
      <c r="I9971" s="11"/>
      <c r="J9971" s="11"/>
      <c r="K9971" s="11"/>
      <c r="L9971" s="8"/>
    </row>
    <row r="9972" spans="2:12">
      <c r="B9972" s="4"/>
      <c r="H9972" s="11"/>
      <c r="I9972" s="11"/>
      <c r="J9972" s="11"/>
      <c r="K9972" s="11"/>
      <c r="L9972" s="8"/>
    </row>
    <row r="9973" spans="2:12">
      <c r="B9973" s="4"/>
      <c r="H9973" s="11"/>
      <c r="I9973" s="11"/>
      <c r="J9973" s="11"/>
      <c r="K9973" s="11"/>
      <c r="L9973" s="8"/>
    </row>
    <row r="9974" spans="2:12">
      <c r="B9974" s="4"/>
      <c r="H9974" s="11"/>
      <c r="I9974" s="11"/>
      <c r="J9974" s="11"/>
      <c r="K9974" s="11"/>
      <c r="L9974" s="8"/>
    </row>
    <row r="9975" spans="2:12">
      <c r="B9975" s="4"/>
      <c r="H9975" s="11"/>
      <c r="I9975" s="11"/>
      <c r="J9975" s="11"/>
      <c r="K9975" s="11"/>
      <c r="L9975" s="8"/>
    </row>
    <row r="9976" spans="2:12">
      <c r="B9976" s="4"/>
      <c r="H9976" s="11"/>
      <c r="I9976" s="11"/>
      <c r="J9976" s="11"/>
      <c r="K9976" s="11"/>
      <c r="L9976" s="8"/>
    </row>
    <row r="9977" spans="2:12">
      <c r="B9977" s="4"/>
      <c r="H9977" s="11"/>
      <c r="I9977" s="11"/>
      <c r="J9977" s="11"/>
      <c r="K9977" s="11"/>
      <c r="L9977" s="8"/>
    </row>
    <row r="9978" spans="2:12">
      <c r="B9978" s="4"/>
      <c r="H9978" s="11"/>
      <c r="I9978" s="11"/>
      <c r="J9978" s="11"/>
      <c r="K9978" s="11"/>
      <c r="L9978" s="8"/>
    </row>
    <row r="9979" spans="2:12">
      <c r="B9979" s="4"/>
      <c r="H9979" s="11"/>
      <c r="I9979" s="11"/>
      <c r="J9979" s="11"/>
      <c r="K9979" s="11"/>
      <c r="L9979" s="8"/>
    </row>
    <row r="9980" spans="2:12">
      <c r="B9980" s="4"/>
      <c r="H9980" s="11"/>
      <c r="I9980" s="11"/>
      <c r="J9980" s="11"/>
      <c r="K9980" s="11"/>
      <c r="L9980" s="8"/>
    </row>
    <row r="9981" spans="2:12">
      <c r="B9981" s="4"/>
      <c r="H9981" s="11"/>
      <c r="I9981" s="11"/>
      <c r="J9981" s="11"/>
      <c r="K9981" s="11"/>
      <c r="L9981" s="8"/>
    </row>
    <row r="9982" spans="2:12">
      <c r="B9982" s="4"/>
      <c r="H9982" s="11"/>
      <c r="I9982" s="11"/>
      <c r="J9982" s="11"/>
      <c r="K9982" s="11"/>
      <c r="L9982" s="8"/>
    </row>
    <row r="9983" spans="2:12">
      <c r="B9983" s="4"/>
      <c r="H9983" s="11"/>
      <c r="I9983" s="11"/>
      <c r="J9983" s="11"/>
      <c r="K9983" s="11"/>
      <c r="L9983" s="8"/>
    </row>
    <row r="9984" spans="2:12">
      <c r="B9984" s="4"/>
      <c r="H9984" s="11"/>
      <c r="I9984" s="11"/>
      <c r="J9984" s="11"/>
      <c r="K9984" s="11"/>
      <c r="L9984" s="8"/>
    </row>
    <row r="9985" spans="2:12">
      <c r="B9985" s="4"/>
      <c r="H9985" s="11"/>
      <c r="I9985" s="11"/>
      <c r="J9985" s="11"/>
      <c r="K9985" s="11"/>
      <c r="L9985" s="8"/>
    </row>
    <row r="9986" spans="2:12">
      <c r="B9986" s="4"/>
      <c r="H9986" s="11"/>
      <c r="I9986" s="11"/>
      <c r="J9986" s="11"/>
      <c r="K9986" s="11"/>
      <c r="L9986" s="8"/>
    </row>
    <row r="9987" spans="2:12">
      <c r="B9987" s="4"/>
      <c r="H9987" s="11"/>
      <c r="I9987" s="11"/>
      <c r="J9987" s="11"/>
      <c r="K9987" s="11"/>
      <c r="L9987" s="8"/>
    </row>
    <row r="9988" spans="2:12">
      <c r="B9988" s="4"/>
      <c r="H9988" s="11"/>
      <c r="I9988" s="11"/>
      <c r="J9988" s="11"/>
      <c r="K9988" s="11"/>
      <c r="L9988" s="8"/>
    </row>
    <row r="9989" spans="2:12">
      <c r="B9989" s="4"/>
      <c r="H9989" s="11"/>
      <c r="I9989" s="11"/>
      <c r="J9989" s="11"/>
      <c r="K9989" s="11"/>
      <c r="L9989" s="8"/>
    </row>
    <row r="9990" spans="2:12">
      <c r="B9990" s="4"/>
      <c r="H9990" s="11"/>
      <c r="I9990" s="11"/>
      <c r="J9990" s="11"/>
      <c r="K9990" s="11"/>
      <c r="L9990" s="8"/>
    </row>
    <row r="9991" spans="2:12">
      <c r="B9991" s="4"/>
      <c r="H9991" s="11"/>
      <c r="I9991" s="11"/>
      <c r="J9991" s="11"/>
      <c r="K9991" s="11"/>
      <c r="L9991" s="8"/>
    </row>
    <row r="9992" spans="2:12">
      <c r="B9992" s="4"/>
      <c r="H9992" s="11"/>
      <c r="I9992" s="11"/>
      <c r="J9992" s="11"/>
      <c r="K9992" s="11"/>
      <c r="L9992" s="8"/>
    </row>
    <row r="9993" spans="2:12">
      <c r="B9993" s="4"/>
      <c r="H9993" s="11"/>
      <c r="I9993" s="11"/>
      <c r="J9993" s="11"/>
      <c r="K9993" s="11"/>
      <c r="L9993" s="8"/>
    </row>
    <row r="9994" spans="2:12">
      <c r="B9994" s="4"/>
      <c r="H9994" s="11"/>
      <c r="I9994" s="11"/>
      <c r="J9994" s="11"/>
      <c r="K9994" s="11"/>
      <c r="L9994" s="8"/>
    </row>
    <row r="9995" spans="2:12">
      <c r="B9995" s="4"/>
      <c r="H9995" s="11"/>
      <c r="I9995" s="11"/>
      <c r="J9995" s="11"/>
      <c r="K9995" s="11"/>
      <c r="L9995" s="8"/>
    </row>
    <row r="9996" spans="2:12">
      <c r="B9996" s="4"/>
      <c r="K9996" s="11"/>
      <c r="L9996" s="8"/>
    </row>
    <row r="9997" spans="2:12">
      <c r="B9997" s="4"/>
      <c r="J9997" s="11"/>
      <c r="K9997" s="11"/>
      <c r="L9997" s="8"/>
    </row>
    <row r="9998" spans="2:12">
      <c r="B9998" s="4"/>
      <c r="J9998" s="11"/>
      <c r="K9998" s="11"/>
      <c r="L9998" s="8"/>
    </row>
    <row r="9999" spans="2:12">
      <c r="B9999" s="4"/>
      <c r="K9999" s="11"/>
      <c r="L9999" s="8"/>
    </row>
    <row r="10000" spans="2:12">
      <c r="B10000" s="4"/>
      <c r="J10000" s="11"/>
      <c r="K10000" s="11"/>
      <c r="L10000" s="8"/>
    </row>
    <row r="10001" spans="2:12">
      <c r="B10001" s="4"/>
      <c r="J10001" s="11"/>
      <c r="K10001" s="11"/>
      <c r="L10001" s="8"/>
    </row>
    <row r="10002" spans="2:12">
      <c r="B10002" s="4"/>
      <c r="J10002" s="11"/>
      <c r="K10002" s="11"/>
      <c r="L10002" s="8"/>
    </row>
    <row r="10003" spans="2:12">
      <c r="B10003" s="4"/>
      <c r="J10003" s="11"/>
      <c r="K10003" s="11"/>
      <c r="L10003" s="8"/>
    </row>
    <row r="10004" spans="2:12">
      <c r="B10004" s="4"/>
      <c r="J10004" s="11"/>
      <c r="K10004" s="11"/>
      <c r="L10004" s="8"/>
    </row>
    <row r="10005" spans="2:12">
      <c r="B10005" s="4"/>
      <c r="J10005" s="11"/>
      <c r="K10005" s="11"/>
      <c r="L10005" s="8"/>
    </row>
    <row r="10006" spans="2:12">
      <c r="B10006" s="4"/>
      <c r="J10006" s="11"/>
      <c r="K10006" s="11"/>
      <c r="L10006" s="8"/>
    </row>
    <row r="10007" spans="2:12">
      <c r="B10007" s="4"/>
      <c r="J10007" s="11"/>
      <c r="K10007" s="11"/>
      <c r="L10007" s="8"/>
    </row>
    <row r="10008" spans="2:12">
      <c r="B10008" s="4"/>
      <c r="J10008" s="11"/>
      <c r="K10008" s="11"/>
      <c r="L10008" s="8"/>
    </row>
    <row r="10009" spans="2:12">
      <c r="B10009" s="4"/>
      <c r="J10009" s="11"/>
      <c r="K10009" s="11"/>
      <c r="L10009" s="8"/>
    </row>
    <row r="10010" spans="2:12">
      <c r="B10010" s="4"/>
      <c r="J10010" s="11"/>
      <c r="K10010" s="11"/>
      <c r="L10010" s="8"/>
    </row>
    <row r="10011" spans="2:12">
      <c r="B10011" s="4"/>
      <c r="J10011" s="11"/>
      <c r="K10011" s="11"/>
      <c r="L10011" s="8"/>
    </row>
    <row r="10012" spans="2:12">
      <c r="B10012" s="4"/>
      <c r="J10012" s="11"/>
      <c r="K10012" s="11"/>
      <c r="L10012" s="8"/>
    </row>
    <row r="10013" spans="2:12">
      <c r="B10013" s="4"/>
      <c r="J10013" s="11"/>
      <c r="K10013" s="11"/>
      <c r="L10013" s="8"/>
    </row>
    <row r="10014" spans="2:12">
      <c r="B10014" s="4"/>
      <c r="J10014" s="11"/>
      <c r="K10014" s="11"/>
      <c r="L10014" s="8"/>
    </row>
    <row r="10015" spans="2:12">
      <c r="B10015" s="4"/>
      <c r="J10015" s="11"/>
      <c r="K10015" s="11"/>
      <c r="L10015" s="8"/>
    </row>
    <row r="10016" spans="2:12">
      <c r="B10016" s="4"/>
      <c r="J10016" s="11"/>
      <c r="K10016" s="11"/>
      <c r="L10016" s="8"/>
    </row>
    <row r="10017" spans="2:12">
      <c r="B10017" s="4"/>
      <c r="J10017" s="11"/>
      <c r="K10017" s="11"/>
      <c r="L10017" s="8"/>
    </row>
    <row r="10018" spans="2:12">
      <c r="B10018" s="4"/>
      <c r="J10018" s="11"/>
      <c r="K10018" s="11"/>
      <c r="L10018" s="8"/>
    </row>
    <row r="10019" spans="2:12">
      <c r="B10019" s="4"/>
      <c r="J10019" s="11"/>
      <c r="K10019" s="11"/>
      <c r="L10019" s="8"/>
    </row>
    <row r="10020" spans="2:12">
      <c r="B10020" s="4"/>
      <c r="J10020" s="11"/>
      <c r="K10020" s="11"/>
      <c r="L10020" s="8"/>
    </row>
    <row r="10021" spans="2:12">
      <c r="B10021" s="4"/>
      <c r="K10021" s="11"/>
      <c r="L10021" s="8"/>
    </row>
    <row r="10022" spans="2:12">
      <c r="K10022" s="11"/>
      <c r="L10022" s="8"/>
    </row>
    <row r="10023" spans="2:12">
      <c r="L10023" s="8"/>
    </row>
    <row r="10024" spans="2:12">
      <c r="L10024" s="8"/>
    </row>
    <row r="10025" spans="2:12">
      <c r="L10025" s="8"/>
    </row>
    <row r="10026" spans="2:12">
      <c r="L10026" s="8"/>
    </row>
    <row r="10027" spans="2:12">
      <c r="L10027" s="8"/>
    </row>
    <row r="10028" spans="2:12">
      <c r="L10028" s="8"/>
    </row>
    <row r="10029" spans="2:12">
      <c r="L10029" s="8"/>
    </row>
    <row r="10030" spans="2:12">
      <c r="L10030" s="8"/>
    </row>
    <row r="10031" spans="2:12">
      <c r="L10031" s="8"/>
    </row>
    <row r="10032" spans="2:12">
      <c r="L10032" s="8"/>
    </row>
    <row r="10033" spans="12:12">
      <c r="L10033" s="8"/>
    </row>
    <row r="10034" spans="12:12">
      <c r="L10034" s="8"/>
    </row>
    <row r="10035" spans="12:12">
      <c r="L10035" s="8"/>
    </row>
    <row r="10036" spans="12:12">
      <c r="L10036" s="8"/>
    </row>
    <row r="10037" spans="12:12">
      <c r="L10037" s="8"/>
    </row>
    <row r="10038" spans="12:12">
      <c r="L10038" s="8"/>
    </row>
    <row r="10039" spans="12:12">
      <c r="L10039" s="8"/>
    </row>
    <row r="10040" spans="12:12">
      <c r="L10040" s="8"/>
    </row>
    <row r="10041" spans="12:12">
      <c r="L10041" s="8"/>
    </row>
    <row r="10042" spans="12:12">
      <c r="L10042" s="8"/>
    </row>
    <row r="10043" spans="12:12">
      <c r="L10043" s="8"/>
    </row>
    <row r="10044" spans="12:12">
      <c r="L10044" s="8"/>
    </row>
    <row r="10045" spans="12:12">
      <c r="L10045" s="8"/>
    </row>
    <row r="10046" spans="12:12">
      <c r="L10046" s="8"/>
    </row>
    <row r="10047" spans="12:12">
      <c r="L10047" s="8"/>
    </row>
    <row r="10048" spans="12:12">
      <c r="L10048" s="8"/>
    </row>
    <row r="10049" spans="12:12">
      <c r="L10049" s="8"/>
    </row>
    <row r="10050" spans="12:12">
      <c r="L10050" s="8"/>
    </row>
    <row r="10051" spans="12:12">
      <c r="L10051" s="8"/>
    </row>
    <row r="10052" spans="12:12">
      <c r="L10052" s="8"/>
    </row>
    <row r="10053" spans="12:12">
      <c r="L10053" s="8"/>
    </row>
    <row r="10054" spans="12:12">
      <c r="L10054" s="8"/>
    </row>
    <row r="10055" spans="12:12">
      <c r="L10055" s="8"/>
    </row>
    <row r="10056" spans="12:12">
      <c r="L10056" s="8"/>
    </row>
    <row r="10057" spans="12:12">
      <c r="L10057" s="8"/>
    </row>
    <row r="10058" spans="12:12">
      <c r="L10058" s="8"/>
    </row>
    <row r="10059" spans="12:12">
      <c r="L10059" s="8"/>
    </row>
    <row r="10060" spans="12:12">
      <c r="L10060" s="8"/>
    </row>
    <row r="10061" spans="12:12">
      <c r="L10061" s="8"/>
    </row>
    <row r="10062" spans="12:12">
      <c r="L10062" s="8"/>
    </row>
    <row r="10063" spans="12:12">
      <c r="L10063" s="8"/>
    </row>
    <row r="10064" spans="12:12">
      <c r="L10064" s="8"/>
    </row>
    <row r="10065" spans="12:12">
      <c r="L10065" s="8"/>
    </row>
    <row r="10066" spans="12:12">
      <c r="L10066" s="8"/>
    </row>
    <row r="10067" spans="12:12">
      <c r="L10067" s="8"/>
    </row>
    <row r="10068" spans="12:12">
      <c r="L10068" s="8"/>
    </row>
    <row r="10069" spans="12:12">
      <c r="L10069" s="8"/>
    </row>
    <row r="10070" spans="12:12">
      <c r="L10070" s="8"/>
    </row>
    <row r="10071" spans="12:12">
      <c r="L10071" s="8"/>
    </row>
    <row r="10072" spans="12:12">
      <c r="L10072" s="8"/>
    </row>
    <row r="10073" spans="12:12">
      <c r="L10073" s="8"/>
    </row>
    <row r="10074" spans="12:12">
      <c r="L10074" s="8"/>
    </row>
    <row r="10075" spans="12:12">
      <c r="L10075" s="8"/>
    </row>
    <row r="10076" spans="12:12">
      <c r="L10076" s="8"/>
    </row>
    <row r="10077" spans="12:12">
      <c r="L10077" s="8"/>
    </row>
    <row r="10078" spans="12:12">
      <c r="L10078" s="8"/>
    </row>
    <row r="10079" spans="12:12">
      <c r="L10079" s="8"/>
    </row>
    <row r="10080" spans="12:12">
      <c r="L10080" s="8"/>
    </row>
    <row r="10081" spans="12:12">
      <c r="L10081" s="8"/>
    </row>
    <row r="10082" spans="12:12">
      <c r="L10082" s="8"/>
    </row>
    <row r="10083" spans="12:12">
      <c r="L10083" s="8"/>
    </row>
    <row r="10084" spans="12:12">
      <c r="L10084" s="8"/>
    </row>
    <row r="10085" spans="12:12">
      <c r="L10085" s="8"/>
    </row>
    <row r="10086" spans="12:12">
      <c r="L10086" s="8"/>
    </row>
    <row r="10087" spans="12:12">
      <c r="L10087" s="8"/>
    </row>
    <row r="10088" spans="12:12">
      <c r="L10088" s="8"/>
    </row>
    <row r="10089" spans="12:12">
      <c r="L10089" s="8"/>
    </row>
    <row r="10090" spans="12:12">
      <c r="L10090" s="8"/>
    </row>
    <row r="10091" spans="12:12">
      <c r="L10091" s="8"/>
    </row>
    <row r="10092" spans="12:12">
      <c r="L10092" s="8"/>
    </row>
    <row r="10093" spans="12:12">
      <c r="L10093" s="8"/>
    </row>
    <row r="10094" spans="12:12">
      <c r="L10094" s="8"/>
    </row>
    <row r="10095" spans="12:12">
      <c r="L10095" s="8"/>
    </row>
    <row r="10096" spans="12:12">
      <c r="L10096" s="8"/>
    </row>
    <row r="10097" spans="12:12">
      <c r="L10097" s="8"/>
    </row>
    <row r="10098" spans="12:12">
      <c r="L10098" s="8"/>
    </row>
    <row r="10099" spans="12:12">
      <c r="L10099" s="8"/>
    </row>
    <row r="10100" spans="12:12">
      <c r="L10100" s="8"/>
    </row>
    <row r="10101" spans="12:12">
      <c r="L10101" s="8"/>
    </row>
    <row r="10102" spans="12:12">
      <c r="L10102" s="8"/>
    </row>
    <row r="10103" spans="12:12">
      <c r="L10103" s="8"/>
    </row>
    <row r="10104" spans="12:12">
      <c r="L10104" s="8"/>
    </row>
    <row r="10105" spans="12:12">
      <c r="L10105" s="8"/>
    </row>
    <row r="10106" spans="12:12">
      <c r="L10106" s="8"/>
    </row>
    <row r="10107" spans="12:12">
      <c r="L10107" s="8"/>
    </row>
    <row r="10108" spans="12:12">
      <c r="L10108" s="8"/>
    </row>
    <row r="10109" spans="12:12">
      <c r="L10109" s="8"/>
    </row>
    <row r="10110" spans="12:12">
      <c r="L10110" s="8"/>
    </row>
    <row r="10111" spans="12:12">
      <c r="L10111" s="8"/>
    </row>
    <row r="10112" spans="12:12">
      <c r="L10112" s="8"/>
    </row>
    <row r="10113" spans="12:12">
      <c r="L10113" s="8"/>
    </row>
    <row r="10114" spans="12:12">
      <c r="L10114" s="8"/>
    </row>
    <row r="10115" spans="12:12">
      <c r="L10115" s="8"/>
    </row>
    <row r="10116" spans="12:12">
      <c r="L10116" s="8"/>
    </row>
    <row r="10117" spans="12:12">
      <c r="L10117" s="8"/>
    </row>
    <row r="10118" spans="12:12">
      <c r="L10118" s="8"/>
    </row>
    <row r="10119" spans="12:12">
      <c r="L10119" s="8"/>
    </row>
    <row r="10120" spans="12:12">
      <c r="L10120" s="8"/>
    </row>
    <row r="10121" spans="12:12">
      <c r="L10121" s="8"/>
    </row>
    <row r="10122" spans="12:12">
      <c r="L10122" s="8"/>
    </row>
    <row r="10123" spans="12:12">
      <c r="L10123" s="8"/>
    </row>
    <row r="10124" spans="12:12">
      <c r="L10124" s="8"/>
    </row>
    <row r="10125" spans="12:12">
      <c r="L10125" s="8"/>
    </row>
    <row r="10126" spans="12:12">
      <c r="L10126" s="8"/>
    </row>
    <row r="10127" spans="12:12">
      <c r="L10127" s="8"/>
    </row>
    <row r="10128" spans="12:12">
      <c r="L10128" s="8"/>
    </row>
    <row r="10129" spans="12:12">
      <c r="L10129" s="8"/>
    </row>
    <row r="10130" spans="12:12">
      <c r="L10130" s="8"/>
    </row>
    <row r="10131" spans="12:12">
      <c r="L10131" s="8"/>
    </row>
    <row r="10132" spans="12:12">
      <c r="L10132" s="8"/>
    </row>
    <row r="10133" spans="12:12">
      <c r="L10133" s="8"/>
    </row>
    <row r="10134" spans="12:12">
      <c r="L10134" s="8"/>
    </row>
    <row r="10135" spans="12:12">
      <c r="L10135" s="8"/>
    </row>
    <row r="10136" spans="12:12">
      <c r="L10136" s="8"/>
    </row>
    <row r="10137" spans="12:12">
      <c r="L10137" s="8"/>
    </row>
    <row r="10138" spans="12:12">
      <c r="L10138" s="8"/>
    </row>
    <row r="10139" spans="12:12">
      <c r="L10139" s="8"/>
    </row>
    <row r="10140" spans="12:12">
      <c r="L10140" s="8"/>
    </row>
    <row r="10141" spans="12:12">
      <c r="L10141" s="8"/>
    </row>
    <row r="10142" spans="12:12">
      <c r="L10142" s="8"/>
    </row>
    <row r="10143" spans="12:12">
      <c r="L10143" s="8"/>
    </row>
    <row r="10144" spans="12:12">
      <c r="L10144" s="8"/>
    </row>
    <row r="10145" spans="12:12">
      <c r="L10145" s="8"/>
    </row>
    <row r="10146" spans="12:12">
      <c r="L10146" s="8"/>
    </row>
    <row r="10147" spans="12:12">
      <c r="L10147" s="8"/>
    </row>
    <row r="10148" spans="12:12">
      <c r="L10148" s="8"/>
    </row>
    <row r="10149" spans="12:12">
      <c r="L10149" s="8"/>
    </row>
    <row r="10150" spans="12:12">
      <c r="L10150" s="8"/>
    </row>
    <row r="10151" spans="12:12">
      <c r="L10151" s="8"/>
    </row>
    <row r="10152" spans="12:12">
      <c r="L10152" s="8"/>
    </row>
    <row r="10153" spans="12:12">
      <c r="L10153" s="8"/>
    </row>
    <row r="10154" spans="12:12">
      <c r="L10154" s="8"/>
    </row>
    <row r="10155" spans="12:12">
      <c r="L10155" s="8"/>
    </row>
    <row r="10156" spans="12:12">
      <c r="L10156" s="8"/>
    </row>
    <row r="10157" spans="12:12">
      <c r="L10157" s="8"/>
    </row>
    <row r="10158" spans="12:12">
      <c r="L10158" s="8"/>
    </row>
    <row r="10159" spans="12:12">
      <c r="L10159" s="8"/>
    </row>
    <row r="10160" spans="12:12">
      <c r="L10160" s="8"/>
    </row>
    <row r="10161" spans="12:12">
      <c r="L10161" s="8"/>
    </row>
    <row r="10162" spans="12:12">
      <c r="L10162" s="8"/>
    </row>
    <row r="10163" spans="12:12">
      <c r="L10163" s="8"/>
    </row>
    <row r="10164" spans="12:12">
      <c r="L10164" s="8"/>
    </row>
    <row r="10165" spans="12:12">
      <c r="L10165" s="8"/>
    </row>
    <row r="10166" spans="12:12">
      <c r="L10166" s="8"/>
    </row>
    <row r="10167" spans="12:12">
      <c r="L10167" s="8"/>
    </row>
    <row r="10168" spans="12:12">
      <c r="L10168" s="8"/>
    </row>
    <row r="10169" spans="12:12">
      <c r="L10169" s="8"/>
    </row>
    <row r="10170" spans="12:12">
      <c r="L10170" s="8"/>
    </row>
    <row r="10171" spans="12:12">
      <c r="L10171" s="8"/>
    </row>
    <row r="10172" spans="12:12">
      <c r="L10172" s="8"/>
    </row>
    <row r="10173" spans="12:12">
      <c r="L10173" s="8"/>
    </row>
    <row r="10174" spans="12:12">
      <c r="L10174" s="8"/>
    </row>
    <row r="10175" spans="12:12">
      <c r="L10175" s="8"/>
    </row>
    <row r="10176" spans="12:12">
      <c r="L10176" s="8"/>
    </row>
    <row r="10177" spans="12:12">
      <c r="L10177" s="8"/>
    </row>
    <row r="10178" spans="12:12">
      <c r="L10178" s="8"/>
    </row>
    <row r="10179" spans="12:12">
      <c r="L10179" s="8"/>
    </row>
    <row r="10180" spans="12:12">
      <c r="L10180" s="8"/>
    </row>
    <row r="10181" spans="12:12">
      <c r="L10181" s="8"/>
    </row>
    <row r="10182" spans="12:12">
      <c r="L10182" s="8"/>
    </row>
    <row r="10183" spans="12:12">
      <c r="L10183" s="8"/>
    </row>
    <row r="10184" spans="12:12">
      <c r="L10184" s="8"/>
    </row>
    <row r="10185" spans="12:12">
      <c r="L10185" s="8"/>
    </row>
    <row r="10186" spans="12:12">
      <c r="L10186" s="8"/>
    </row>
    <row r="10187" spans="12:12">
      <c r="L10187" s="8"/>
    </row>
    <row r="10188" spans="12:12">
      <c r="L10188" s="8"/>
    </row>
    <row r="10189" spans="12:12">
      <c r="L10189" s="8"/>
    </row>
    <row r="10190" spans="12:12">
      <c r="L10190" s="8"/>
    </row>
    <row r="10191" spans="12:12">
      <c r="L10191" s="8"/>
    </row>
    <row r="10192" spans="12:12">
      <c r="L10192" s="8"/>
    </row>
    <row r="10193" spans="12:12">
      <c r="L10193" s="8"/>
    </row>
    <row r="10194" spans="12:12">
      <c r="L10194" s="8"/>
    </row>
    <row r="10195" spans="12:12">
      <c r="L10195" s="8"/>
    </row>
    <row r="10196" spans="12:12">
      <c r="L10196" s="8"/>
    </row>
    <row r="10197" spans="12:12">
      <c r="L10197" s="8"/>
    </row>
    <row r="10198" spans="12:12">
      <c r="L10198" s="8"/>
    </row>
    <row r="10199" spans="12:12">
      <c r="L10199" s="8"/>
    </row>
    <row r="10200" spans="12:12">
      <c r="L10200" s="8"/>
    </row>
    <row r="10201" spans="12:12">
      <c r="L10201" s="8"/>
    </row>
    <row r="10202" spans="12:12">
      <c r="L10202" s="8"/>
    </row>
    <row r="10203" spans="12:12">
      <c r="L10203" s="8"/>
    </row>
    <row r="10204" spans="12:12">
      <c r="L10204" s="8"/>
    </row>
    <row r="10205" spans="12:12">
      <c r="L10205" s="8"/>
    </row>
    <row r="10206" spans="12:12">
      <c r="L10206" s="8"/>
    </row>
    <row r="10207" spans="12:12">
      <c r="L10207" s="8"/>
    </row>
    <row r="10208" spans="12:12">
      <c r="L10208" s="8"/>
    </row>
    <row r="10209" spans="12:12">
      <c r="L10209" s="8"/>
    </row>
    <row r="10210" spans="12:12">
      <c r="L10210" s="8"/>
    </row>
    <row r="10211" spans="12:12">
      <c r="L10211" s="8"/>
    </row>
    <row r="10212" spans="12:12">
      <c r="L10212" s="8"/>
    </row>
    <row r="10213" spans="12:12">
      <c r="L10213" s="8"/>
    </row>
    <row r="10214" spans="12:12">
      <c r="L10214" s="8"/>
    </row>
    <row r="10215" spans="12:12">
      <c r="L10215" s="8"/>
    </row>
    <row r="10216" spans="12:12">
      <c r="L10216" s="8"/>
    </row>
    <row r="10217" spans="12:12">
      <c r="L10217" s="8"/>
    </row>
    <row r="10218" spans="12:12">
      <c r="L10218" s="8"/>
    </row>
    <row r="10219" spans="12:12">
      <c r="L10219" s="8"/>
    </row>
    <row r="10220" spans="12:12">
      <c r="L10220" s="8"/>
    </row>
    <row r="10221" spans="12:12">
      <c r="L10221" s="8"/>
    </row>
    <row r="10222" spans="12:12">
      <c r="L10222" s="8"/>
    </row>
    <row r="10223" spans="12:12">
      <c r="L10223" s="8"/>
    </row>
    <row r="10224" spans="12:12">
      <c r="L10224" s="8"/>
    </row>
    <row r="10225" spans="12:12">
      <c r="L10225" s="8"/>
    </row>
    <row r="10226" spans="12:12">
      <c r="L10226" s="8"/>
    </row>
    <row r="10227" spans="12:12">
      <c r="L10227" s="8"/>
    </row>
    <row r="10228" spans="12:12">
      <c r="L10228" s="8"/>
    </row>
    <row r="10229" spans="12:12">
      <c r="L10229" s="8"/>
    </row>
    <row r="10230" spans="12:12">
      <c r="L10230" s="8"/>
    </row>
    <row r="10231" spans="12:12">
      <c r="L10231" s="8"/>
    </row>
    <row r="10232" spans="12:12">
      <c r="L10232" s="8"/>
    </row>
    <row r="10233" spans="12:12">
      <c r="L10233" s="8"/>
    </row>
    <row r="10234" spans="12:12">
      <c r="L10234" s="8"/>
    </row>
    <row r="10235" spans="12:12">
      <c r="L10235" s="8"/>
    </row>
    <row r="10236" spans="12:12">
      <c r="L10236" s="8"/>
    </row>
    <row r="10237" spans="12:12">
      <c r="L10237" s="8"/>
    </row>
    <row r="10238" spans="12:12">
      <c r="L10238" s="8"/>
    </row>
    <row r="10239" spans="12:12">
      <c r="L10239" s="8"/>
    </row>
    <row r="10240" spans="12:12">
      <c r="L10240" s="8"/>
    </row>
    <row r="10241" spans="12:12">
      <c r="L10241" s="8"/>
    </row>
    <row r="10242" spans="12:12">
      <c r="L10242" s="8"/>
    </row>
    <row r="10243" spans="12:12">
      <c r="L10243" s="8"/>
    </row>
    <row r="10244" spans="12:12">
      <c r="L10244" s="8"/>
    </row>
    <row r="10245" spans="12:12">
      <c r="L10245" s="8"/>
    </row>
    <row r="10246" spans="12:12">
      <c r="L10246" s="8"/>
    </row>
    <row r="10247" spans="12:12">
      <c r="L10247" s="8"/>
    </row>
    <row r="10248" spans="12:12">
      <c r="L10248" s="8"/>
    </row>
    <row r="10249" spans="12:12">
      <c r="L10249" s="8"/>
    </row>
    <row r="10250" spans="12:12">
      <c r="L10250" s="8"/>
    </row>
    <row r="10251" spans="12:12">
      <c r="L10251" s="8"/>
    </row>
    <row r="10252" spans="12:12">
      <c r="L10252" s="8"/>
    </row>
    <row r="10253" spans="12:12">
      <c r="L10253" s="8"/>
    </row>
    <row r="10254" spans="12:12">
      <c r="L10254" s="8"/>
    </row>
    <row r="10255" spans="12:12">
      <c r="L10255" s="8"/>
    </row>
    <row r="10256" spans="12:12">
      <c r="L10256" s="8"/>
    </row>
    <row r="10257" spans="12:12">
      <c r="L10257" s="8"/>
    </row>
    <row r="10258" spans="12:12">
      <c r="L10258" s="8"/>
    </row>
    <row r="10259" spans="12:12">
      <c r="L10259" s="8"/>
    </row>
    <row r="10260" spans="12:12">
      <c r="L10260" s="8"/>
    </row>
    <row r="10261" spans="12:12">
      <c r="L10261" s="8"/>
    </row>
    <row r="10262" spans="12:12">
      <c r="L10262" s="8"/>
    </row>
    <row r="10263" spans="12:12">
      <c r="L10263" s="8"/>
    </row>
    <row r="10264" spans="12:12">
      <c r="L10264" s="8"/>
    </row>
    <row r="10265" spans="12:12">
      <c r="L10265" s="8"/>
    </row>
    <row r="10266" spans="12:12">
      <c r="L10266" s="8"/>
    </row>
    <row r="10267" spans="12:12">
      <c r="L10267" s="8"/>
    </row>
    <row r="10268" spans="12:12">
      <c r="L10268" s="8"/>
    </row>
    <row r="10269" spans="12:12">
      <c r="L10269" s="8"/>
    </row>
    <row r="10270" spans="12:12">
      <c r="L10270" s="8"/>
    </row>
    <row r="10271" spans="12:12">
      <c r="L10271" s="8"/>
    </row>
    <row r="10272" spans="12:12">
      <c r="L10272" s="8"/>
    </row>
    <row r="10273" spans="12:12">
      <c r="L10273" s="8"/>
    </row>
    <row r="10274" spans="12:12">
      <c r="L10274" s="8"/>
    </row>
    <row r="10275" spans="12:12">
      <c r="L10275" s="8"/>
    </row>
    <row r="10276" spans="12:12">
      <c r="L10276" s="8"/>
    </row>
    <row r="10277" spans="12:12">
      <c r="L10277" s="8"/>
    </row>
    <row r="10278" spans="12:12">
      <c r="L10278" s="8"/>
    </row>
    <row r="10279" spans="12:12">
      <c r="L10279" s="8"/>
    </row>
    <row r="10280" spans="12:12">
      <c r="L10280" s="8"/>
    </row>
    <row r="10281" spans="12:12">
      <c r="L10281" s="8"/>
    </row>
    <row r="10282" spans="12:12">
      <c r="L10282" s="8"/>
    </row>
    <row r="10283" spans="12:12">
      <c r="L10283" s="8"/>
    </row>
    <row r="10284" spans="12:12">
      <c r="L10284" s="8"/>
    </row>
    <row r="10285" spans="12:12">
      <c r="L10285" s="8"/>
    </row>
    <row r="10286" spans="12:12">
      <c r="L10286" s="8"/>
    </row>
    <row r="10287" spans="12:12">
      <c r="L10287" s="8"/>
    </row>
    <row r="10288" spans="12:12">
      <c r="L10288" s="8"/>
    </row>
    <row r="10289" spans="12:12">
      <c r="L10289" s="8"/>
    </row>
    <row r="10290" spans="12:12">
      <c r="L10290" s="8"/>
    </row>
    <row r="10291" spans="12:12">
      <c r="L10291" s="8"/>
    </row>
    <row r="10292" spans="12:12">
      <c r="L10292" s="8"/>
    </row>
    <row r="10293" spans="12:12">
      <c r="L10293" s="8"/>
    </row>
    <row r="10294" spans="12:12">
      <c r="L10294" s="8"/>
    </row>
    <row r="10295" spans="12:12">
      <c r="L10295" s="8"/>
    </row>
    <row r="10296" spans="12:12">
      <c r="L10296" s="8"/>
    </row>
    <row r="10297" spans="12:12">
      <c r="L10297" s="8"/>
    </row>
    <row r="10298" spans="12:12">
      <c r="L10298" s="8"/>
    </row>
    <row r="10299" spans="12:12">
      <c r="L10299" s="8"/>
    </row>
    <row r="10300" spans="12:12">
      <c r="L10300" s="8"/>
    </row>
    <row r="10301" spans="12:12">
      <c r="L10301" s="8"/>
    </row>
    <row r="10302" spans="12:12">
      <c r="L10302" s="8"/>
    </row>
    <row r="10303" spans="12:12">
      <c r="L10303" s="8"/>
    </row>
    <row r="10304" spans="12:12">
      <c r="L10304" s="8"/>
    </row>
    <row r="10305" spans="12:12">
      <c r="L10305" s="8"/>
    </row>
    <row r="10306" spans="12:12">
      <c r="L10306" s="8"/>
    </row>
    <row r="10307" spans="12:12">
      <c r="L10307" s="8"/>
    </row>
    <row r="10308" spans="12:12">
      <c r="L10308" s="8"/>
    </row>
    <row r="10309" spans="12:12">
      <c r="L10309" s="8"/>
    </row>
    <row r="10310" spans="12:12">
      <c r="L10310" s="8"/>
    </row>
    <row r="10311" spans="12:12">
      <c r="L10311" s="8"/>
    </row>
    <row r="10312" spans="12:12">
      <c r="L10312" s="8"/>
    </row>
    <row r="10313" spans="12:12">
      <c r="L10313" s="8"/>
    </row>
    <row r="10314" spans="12:12">
      <c r="L10314" s="8"/>
    </row>
    <row r="10315" spans="12:12">
      <c r="L10315" s="8"/>
    </row>
    <row r="10316" spans="12:12">
      <c r="L10316" s="8"/>
    </row>
    <row r="10317" spans="12:12">
      <c r="L10317" s="8"/>
    </row>
    <row r="10318" spans="12:12">
      <c r="L10318" s="8"/>
    </row>
    <row r="10319" spans="12:12">
      <c r="L10319" s="8"/>
    </row>
    <row r="10320" spans="12:12">
      <c r="L10320" s="8"/>
    </row>
    <row r="10321" spans="12:12">
      <c r="L10321" s="8"/>
    </row>
    <row r="10322" spans="12:12">
      <c r="L10322" s="8"/>
    </row>
    <row r="10323" spans="12:12">
      <c r="L10323" s="8"/>
    </row>
    <row r="10324" spans="12:12">
      <c r="L10324" s="8"/>
    </row>
    <row r="10325" spans="12:12">
      <c r="L10325" s="8"/>
    </row>
    <row r="10326" spans="12:12">
      <c r="L10326" s="8"/>
    </row>
    <row r="10327" spans="12:12">
      <c r="L10327" s="8"/>
    </row>
    <row r="10328" spans="12:12">
      <c r="L10328" s="8"/>
    </row>
    <row r="10329" spans="12:12">
      <c r="L10329" s="8"/>
    </row>
    <row r="10330" spans="12:12">
      <c r="L10330" s="8"/>
    </row>
    <row r="10331" spans="12:12">
      <c r="L10331" s="8"/>
    </row>
    <row r="10332" spans="12:12">
      <c r="L10332" s="8"/>
    </row>
    <row r="10333" spans="12:12">
      <c r="L10333" s="8"/>
    </row>
    <row r="10334" spans="12:12">
      <c r="L10334" s="8"/>
    </row>
    <row r="10335" spans="12:12">
      <c r="L10335" s="8"/>
    </row>
    <row r="10336" spans="12:12">
      <c r="L10336" s="8"/>
    </row>
    <row r="10337" spans="12:12">
      <c r="L10337" s="8"/>
    </row>
    <row r="10338" spans="12:12">
      <c r="L10338" s="8"/>
    </row>
    <row r="10339" spans="12:12">
      <c r="L10339" s="8"/>
    </row>
    <row r="10340" spans="12:12">
      <c r="L10340" s="8"/>
    </row>
    <row r="10341" spans="12:12">
      <c r="L10341" s="8"/>
    </row>
    <row r="10342" spans="12:12">
      <c r="L10342" s="8"/>
    </row>
    <row r="10343" spans="12:12">
      <c r="L10343" s="8"/>
    </row>
    <row r="10344" spans="12:12">
      <c r="L10344" s="8"/>
    </row>
    <row r="10345" spans="12:12">
      <c r="L10345" s="8"/>
    </row>
    <row r="10346" spans="12:12">
      <c r="L10346" s="8"/>
    </row>
    <row r="10347" spans="12:12">
      <c r="L10347" s="8"/>
    </row>
    <row r="10348" spans="12:12">
      <c r="L10348" s="8"/>
    </row>
    <row r="10349" spans="12:12">
      <c r="L10349" s="8"/>
    </row>
    <row r="10350" spans="12:12">
      <c r="L10350" s="8"/>
    </row>
    <row r="10351" spans="12:12">
      <c r="L10351" s="8"/>
    </row>
    <row r="10352" spans="12:12">
      <c r="L10352" s="8"/>
    </row>
    <row r="10353" spans="12:12">
      <c r="L10353" s="8"/>
    </row>
    <row r="10354" spans="12:12">
      <c r="L10354" s="8"/>
    </row>
    <row r="10355" spans="12:12">
      <c r="L10355" s="8"/>
    </row>
    <row r="10356" spans="12:12">
      <c r="L10356" s="8"/>
    </row>
    <row r="10357" spans="12:12">
      <c r="L10357" s="8"/>
    </row>
    <row r="10358" spans="12:12">
      <c r="L10358" s="8"/>
    </row>
    <row r="10359" spans="12:12">
      <c r="L10359" s="8"/>
    </row>
    <row r="10360" spans="12:12">
      <c r="L10360" s="8"/>
    </row>
    <row r="10361" spans="12:12">
      <c r="L10361" s="8"/>
    </row>
    <row r="10362" spans="12:12">
      <c r="L10362" s="8"/>
    </row>
    <row r="10363" spans="12:12">
      <c r="L10363" s="8"/>
    </row>
    <row r="10364" spans="12:12">
      <c r="L10364" s="8"/>
    </row>
    <row r="10365" spans="12:12">
      <c r="L10365" s="8"/>
    </row>
    <row r="10366" spans="12:12">
      <c r="L10366" s="8"/>
    </row>
    <row r="10367" spans="12:12">
      <c r="L10367" s="8"/>
    </row>
    <row r="10368" spans="12:12">
      <c r="L10368" s="8"/>
    </row>
    <row r="10369" spans="12:12">
      <c r="L10369" s="8"/>
    </row>
    <row r="10370" spans="12:12">
      <c r="L10370" s="8"/>
    </row>
    <row r="10371" spans="12:12">
      <c r="L10371" s="8"/>
    </row>
    <row r="10372" spans="12:12">
      <c r="L10372" s="8"/>
    </row>
    <row r="10373" spans="12:12">
      <c r="L10373" s="8"/>
    </row>
    <row r="10374" spans="12:12">
      <c r="L10374" s="8"/>
    </row>
    <row r="10375" spans="12:12">
      <c r="L10375" s="8"/>
    </row>
    <row r="10376" spans="12:12">
      <c r="L10376" s="8"/>
    </row>
    <row r="10377" spans="12:12">
      <c r="L10377" s="8"/>
    </row>
    <row r="10378" spans="12:12">
      <c r="L10378" s="8"/>
    </row>
    <row r="10379" spans="12:12">
      <c r="L10379" s="8"/>
    </row>
    <row r="10380" spans="12:12">
      <c r="L10380" s="8"/>
    </row>
    <row r="10381" spans="12:12">
      <c r="L10381" s="8"/>
    </row>
    <row r="10382" spans="12:12">
      <c r="L10382" s="8"/>
    </row>
    <row r="10383" spans="12:12">
      <c r="L10383" s="8"/>
    </row>
    <row r="10384" spans="12:12">
      <c r="L10384" s="8"/>
    </row>
    <row r="10385" spans="12:12">
      <c r="L10385" s="8"/>
    </row>
    <row r="10386" spans="12:12">
      <c r="L10386" s="8"/>
    </row>
    <row r="10387" spans="12:12">
      <c r="L10387" s="8"/>
    </row>
    <row r="10388" spans="12:12">
      <c r="L10388" s="8"/>
    </row>
    <row r="10389" spans="12:12">
      <c r="L10389" s="8"/>
    </row>
    <row r="10390" spans="12:12">
      <c r="L10390" s="8"/>
    </row>
    <row r="10391" spans="12:12">
      <c r="L10391" s="8"/>
    </row>
    <row r="10392" spans="12:12">
      <c r="L10392" s="8"/>
    </row>
    <row r="10393" spans="12:12">
      <c r="L10393" s="8"/>
    </row>
    <row r="10394" spans="12:12">
      <c r="L10394" s="8"/>
    </row>
    <row r="10395" spans="12:12">
      <c r="L10395" s="8"/>
    </row>
    <row r="10396" spans="12:12">
      <c r="L10396" s="8"/>
    </row>
    <row r="10397" spans="12:12">
      <c r="L10397" s="8"/>
    </row>
    <row r="10398" spans="12:12">
      <c r="L10398" s="8"/>
    </row>
    <row r="10399" spans="12:12">
      <c r="L10399" s="8"/>
    </row>
    <row r="10400" spans="12:12">
      <c r="L10400" s="8"/>
    </row>
    <row r="10401" spans="12:12">
      <c r="L10401" s="8"/>
    </row>
    <row r="10402" spans="12:12">
      <c r="L10402" s="8"/>
    </row>
    <row r="10403" spans="12:12">
      <c r="L10403" s="8"/>
    </row>
    <row r="10404" spans="12:12">
      <c r="L10404" s="8"/>
    </row>
    <row r="10405" spans="12:12">
      <c r="L10405" s="8"/>
    </row>
    <row r="10406" spans="12:12">
      <c r="L10406" s="8"/>
    </row>
    <row r="10407" spans="12:12">
      <c r="L10407" s="8"/>
    </row>
    <row r="10408" spans="12:12">
      <c r="L10408" s="8"/>
    </row>
    <row r="10409" spans="12:12">
      <c r="L10409" s="8"/>
    </row>
    <row r="10410" spans="12:12">
      <c r="L10410" s="8"/>
    </row>
    <row r="10411" spans="12:12">
      <c r="L10411" s="8"/>
    </row>
    <row r="10412" spans="12:12">
      <c r="L10412" s="8"/>
    </row>
    <row r="10413" spans="12:12">
      <c r="L10413" s="8"/>
    </row>
    <row r="10414" spans="12:12">
      <c r="L10414" s="8"/>
    </row>
    <row r="10415" spans="12:12">
      <c r="L10415" s="8"/>
    </row>
    <row r="10416" spans="12:12">
      <c r="L10416" s="8"/>
    </row>
    <row r="10417" spans="12:12">
      <c r="L10417" s="8"/>
    </row>
    <row r="10418" spans="12:12">
      <c r="L10418" s="8"/>
    </row>
    <row r="10419" spans="12:12">
      <c r="L10419" s="8"/>
    </row>
    <row r="10420" spans="12:12">
      <c r="L10420" s="8"/>
    </row>
    <row r="10421" spans="12:12">
      <c r="L10421" s="8"/>
    </row>
    <row r="10422" spans="12:12">
      <c r="L10422" s="8"/>
    </row>
    <row r="10423" spans="12:12">
      <c r="L10423" s="8"/>
    </row>
    <row r="10424" spans="12:12">
      <c r="L10424" s="8"/>
    </row>
    <row r="10425" spans="12:12">
      <c r="L10425" s="8"/>
    </row>
    <row r="10426" spans="12:12">
      <c r="L10426" s="8"/>
    </row>
    <row r="10427" spans="12:12">
      <c r="L10427" s="8"/>
    </row>
    <row r="10428" spans="12:12">
      <c r="L10428" s="8"/>
    </row>
    <row r="10429" spans="12:12">
      <c r="L10429" s="8"/>
    </row>
    <row r="10430" spans="12:12">
      <c r="L10430" s="8"/>
    </row>
    <row r="10431" spans="12:12">
      <c r="L10431" s="8"/>
    </row>
    <row r="10432" spans="12:12">
      <c r="L10432" s="8"/>
    </row>
    <row r="10433" spans="12:12">
      <c r="L10433" s="8"/>
    </row>
    <row r="10434" spans="12:12">
      <c r="L10434" s="8"/>
    </row>
    <row r="10435" spans="12:12">
      <c r="L10435" s="8"/>
    </row>
    <row r="10436" spans="12:12">
      <c r="L10436" s="8"/>
    </row>
    <row r="10437" spans="12:12">
      <c r="L10437" s="8"/>
    </row>
    <row r="10438" spans="12:12">
      <c r="L10438" s="8"/>
    </row>
    <row r="10439" spans="12:12">
      <c r="L10439" s="8"/>
    </row>
    <row r="10440" spans="12:12">
      <c r="L10440" s="8"/>
    </row>
    <row r="10441" spans="12:12">
      <c r="L10441" s="8"/>
    </row>
    <row r="10442" spans="12:12">
      <c r="L10442" s="8"/>
    </row>
    <row r="10443" spans="12:12">
      <c r="L10443" s="8"/>
    </row>
    <row r="10444" spans="12:12">
      <c r="L10444" s="8"/>
    </row>
    <row r="10445" spans="12:12">
      <c r="L10445" s="8"/>
    </row>
    <row r="10446" spans="12:12">
      <c r="L10446" s="8"/>
    </row>
    <row r="10447" spans="12:12">
      <c r="L10447" s="8"/>
    </row>
    <row r="10448" spans="12:12">
      <c r="L10448" s="8"/>
    </row>
    <row r="10449" spans="12:12">
      <c r="L10449" s="8"/>
    </row>
    <row r="10450" spans="12:12">
      <c r="L10450" s="8"/>
    </row>
    <row r="10451" spans="12:12">
      <c r="L10451" s="8"/>
    </row>
    <row r="10452" spans="12:12">
      <c r="L10452" s="8"/>
    </row>
    <row r="10453" spans="12:12">
      <c r="L10453" s="8"/>
    </row>
    <row r="10454" spans="12:12">
      <c r="L10454" s="8"/>
    </row>
    <row r="10455" spans="12:12">
      <c r="L10455" s="8"/>
    </row>
    <row r="10456" spans="12:12">
      <c r="L10456" s="8"/>
    </row>
    <row r="10457" spans="12:12">
      <c r="L10457" s="8"/>
    </row>
    <row r="10458" spans="12:12">
      <c r="L10458" s="8"/>
    </row>
    <row r="10459" spans="12:12">
      <c r="L10459" s="8"/>
    </row>
    <row r="10460" spans="12:12">
      <c r="L10460" s="8"/>
    </row>
    <row r="10461" spans="12:12">
      <c r="L10461" s="8"/>
    </row>
    <row r="10462" spans="12:12">
      <c r="L10462" s="8"/>
    </row>
    <row r="10463" spans="12:12">
      <c r="L10463" s="8"/>
    </row>
    <row r="10464" spans="12:12">
      <c r="L10464" s="8"/>
    </row>
    <row r="10465" spans="12:12">
      <c r="L10465" s="8"/>
    </row>
    <row r="10466" spans="12:12">
      <c r="L10466" s="8"/>
    </row>
    <row r="10467" spans="12:12">
      <c r="L10467" s="8"/>
    </row>
    <row r="10468" spans="12:12">
      <c r="L10468" s="8"/>
    </row>
    <row r="10469" spans="12:12">
      <c r="L10469" s="8"/>
    </row>
    <row r="10470" spans="12:12">
      <c r="L10470" s="8"/>
    </row>
    <row r="10471" spans="12:12">
      <c r="L10471" s="8"/>
    </row>
    <row r="10472" spans="12:12">
      <c r="L10472" s="8"/>
    </row>
    <row r="10473" spans="12:12">
      <c r="L10473" s="8"/>
    </row>
    <row r="10474" spans="12:12">
      <c r="L10474" s="8"/>
    </row>
    <row r="10475" spans="12:12">
      <c r="L10475" s="8"/>
    </row>
    <row r="10476" spans="12:12">
      <c r="L10476" s="8"/>
    </row>
    <row r="10477" spans="12:12">
      <c r="L10477" s="8"/>
    </row>
    <row r="10478" spans="12:12">
      <c r="L10478" s="8"/>
    </row>
    <row r="10479" spans="12:12">
      <c r="L10479" s="8"/>
    </row>
    <row r="10480" spans="12:12">
      <c r="L10480" s="8"/>
    </row>
    <row r="10481" spans="12:12">
      <c r="L10481" s="8"/>
    </row>
    <row r="10482" spans="12:12">
      <c r="L10482" s="8"/>
    </row>
    <row r="10483" spans="12:12">
      <c r="L10483" s="8"/>
    </row>
    <row r="10484" spans="12:12">
      <c r="L10484" s="8"/>
    </row>
    <row r="10485" spans="12:12">
      <c r="L10485" s="8"/>
    </row>
    <row r="10486" spans="12:12">
      <c r="L10486" s="8"/>
    </row>
    <row r="10487" spans="12:12">
      <c r="L10487" s="8"/>
    </row>
    <row r="10488" spans="12:12">
      <c r="L10488" s="8"/>
    </row>
    <row r="10489" spans="12:12">
      <c r="L10489" s="8"/>
    </row>
    <row r="10490" spans="12:12">
      <c r="L10490" s="8"/>
    </row>
    <row r="10491" spans="12:12">
      <c r="L10491" s="8"/>
    </row>
    <row r="10492" spans="12:12">
      <c r="L10492" s="8"/>
    </row>
    <row r="10493" spans="12:12">
      <c r="L10493" s="8"/>
    </row>
    <row r="10494" spans="12:12">
      <c r="L10494" s="8"/>
    </row>
    <row r="10495" spans="12:12">
      <c r="L10495" s="8"/>
    </row>
    <row r="10496" spans="12:12">
      <c r="L10496" s="8"/>
    </row>
    <row r="10497" spans="12:12">
      <c r="L10497" s="8"/>
    </row>
    <row r="10498" spans="12:12">
      <c r="L10498" s="8"/>
    </row>
    <row r="10499" spans="12:12">
      <c r="L10499" s="8"/>
    </row>
    <row r="10500" spans="12:12">
      <c r="L10500" s="8"/>
    </row>
    <row r="10501" spans="12:12">
      <c r="L10501" s="8"/>
    </row>
    <row r="10502" spans="12:12">
      <c r="L10502" s="8"/>
    </row>
    <row r="10503" spans="12:12">
      <c r="L10503" s="8"/>
    </row>
    <row r="10504" spans="12:12">
      <c r="L10504" s="8"/>
    </row>
    <row r="10505" spans="12:12">
      <c r="L10505" s="8"/>
    </row>
    <row r="10506" spans="12:12">
      <c r="L10506" s="8"/>
    </row>
    <row r="10507" spans="12:12">
      <c r="L10507" s="8"/>
    </row>
    <row r="10508" spans="12:12">
      <c r="L10508" s="8"/>
    </row>
    <row r="10509" spans="12:12">
      <c r="L10509" s="8"/>
    </row>
    <row r="10510" spans="12:12">
      <c r="L10510" s="8"/>
    </row>
    <row r="10511" spans="12:12">
      <c r="L10511" s="8"/>
    </row>
    <row r="10512" spans="12:12">
      <c r="L10512" s="8"/>
    </row>
    <row r="10513" spans="12:12">
      <c r="L10513" s="8"/>
    </row>
    <row r="10514" spans="12:12">
      <c r="L10514" s="8"/>
    </row>
    <row r="10515" spans="12:12">
      <c r="L10515" s="8"/>
    </row>
    <row r="10516" spans="12:12">
      <c r="L10516" s="8"/>
    </row>
    <row r="10517" spans="12:12">
      <c r="L10517" s="8"/>
    </row>
    <row r="10518" spans="12:12">
      <c r="L10518" s="8"/>
    </row>
    <row r="10519" spans="12:12">
      <c r="L10519" s="8"/>
    </row>
    <row r="10520" spans="12:12">
      <c r="L10520" s="8"/>
    </row>
    <row r="10521" spans="12:12">
      <c r="L10521" s="8"/>
    </row>
    <row r="10522" spans="12:12">
      <c r="L10522" s="8"/>
    </row>
    <row r="10523" spans="12:12">
      <c r="L10523" s="8"/>
    </row>
    <row r="10524" spans="12:12">
      <c r="L10524" s="8"/>
    </row>
    <row r="10525" spans="12:12">
      <c r="L10525" s="8"/>
    </row>
    <row r="10526" spans="12:12">
      <c r="L10526" s="8"/>
    </row>
    <row r="10527" spans="12:12">
      <c r="L10527" s="8"/>
    </row>
    <row r="10528" spans="12:12">
      <c r="L10528" s="8"/>
    </row>
    <row r="10529" spans="12:12">
      <c r="L10529" s="8"/>
    </row>
    <row r="10530" spans="12:12">
      <c r="L10530" s="8"/>
    </row>
    <row r="10531" spans="12:12">
      <c r="L10531" s="8"/>
    </row>
    <row r="10532" spans="12:12">
      <c r="L10532" s="8"/>
    </row>
    <row r="10533" spans="12:12">
      <c r="L10533" s="8"/>
    </row>
    <row r="10534" spans="12:12">
      <c r="L10534" s="8"/>
    </row>
    <row r="10535" spans="12:12">
      <c r="L10535" s="8"/>
    </row>
    <row r="10536" spans="12:12">
      <c r="L10536" s="8"/>
    </row>
    <row r="10537" spans="12:12">
      <c r="L10537" s="8"/>
    </row>
    <row r="10538" spans="12:12">
      <c r="L10538" s="8"/>
    </row>
    <row r="10539" spans="12:12">
      <c r="L10539" s="8"/>
    </row>
    <row r="10540" spans="12:12">
      <c r="L10540" s="8"/>
    </row>
    <row r="10541" spans="12:12">
      <c r="L10541" s="8"/>
    </row>
    <row r="10542" spans="12:12">
      <c r="L10542" s="8"/>
    </row>
    <row r="10543" spans="12:12">
      <c r="L10543" s="8"/>
    </row>
    <row r="10544" spans="12:12">
      <c r="L10544" s="8"/>
    </row>
    <row r="10545" spans="12:12">
      <c r="L10545" s="8"/>
    </row>
    <row r="10546" spans="12:12">
      <c r="L10546" s="8"/>
    </row>
    <row r="10547" spans="12:12">
      <c r="L10547" s="8"/>
    </row>
    <row r="10548" spans="12:12">
      <c r="L10548" s="8"/>
    </row>
    <row r="10549" spans="12:12">
      <c r="L10549" s="8"/>
    </row>
    <row r="10550" spans="12:12">
      <c r="L10550" s="8"/>
    </row>
    <row r="10551" spans="12:12">
      <c r="L10551" s="8"/>
    </row>
    <row r="10552" spans="12:12">
      <c r="L10552" s="8"/>
    </row>
    <row r="10553" spans="12:12">
      <c r="L10553" s="8"/>
    </row>
    <row r="10554" spans="12:12">
      <c r="L10554" s="8"/>
    </row>
    <row r="10555" spans="12:12">
      <c r="L10555" s="8"/>
    </row>
    <row r="10556" spans="12:12">
      <c r="L10556" s="8"/>
    </row>
    <row r="10557" spans="12:12">
      <c r="L10557" s="8"/>
    </row>
    <row r="10558" spans="12:12">
      <c r="L10558" s="8"/>
    </row>
    <row r="10559" spans="12:12">
      <c r="L10559" s="8"/>
    </row>
    <row r="10560" spans="12:12">
      <c r="L10560" s="8"/>
    </row>
    <row r="10561" spans="12:12">
      <c r="L10561" s="8"/>
    </row>
    <row r="10562" spans="12:12">
      <c r="L10562" s="8"/>
    </row>
    <row r="10563" spans="12:12">
      <c r="L10563" s="8"/>
    </row>
    <row r="10564" spans="12:12">
      <c r="L10564" s="8"/>
    </row>
    <row r="10565" spans="12:12">
      <c r="L10565" s="8"/>
    </row>
    <row r="10566" spans="12:12">
      <c r="L10566" s="8"/>
    </row>
    <row r="10567" spans="12:12">
      <c r="L10567" s="8"/>
    </row>
    <row r="10568" spans="12:12">
      <c r="L10568" s="8"/>
    </row>
    <row r="10569" spans="12:12">
      <c r="L10569" s="8"/>
    </row>
    <row r="10570" spans="12:12">
      <c r="L10570" s="8"/>
    </row>
    <row r="10571" spans="12:12">
      <c r="L10571" s="8"/>
    </row>
    <row r="10572" spans="12:12">
      <c r="L10572" s="8"/>
    </row>
    <row r="10573" spans="12:12">
      <c r="L10573" s="8"/>
    </row>
    <row r="10574" spans="12:12">
      <c r="L10574" s="8"/>
    </row>
    <row r="10575" spans="12:12">
      <c r="L10575" s="8"/>
    </row>
    <row r="10576" spans="12:12">
      <c r="L10576" s="8"/>
    </row>
    <row r="10577" spans="12:12">
      <c r="L10577" s="8"/>
    </row>
    <row r="10578" spans="12:12">
      <c r="L10578" s="8"/>
    </row>
    <row r="10579" spans="12:12">
      <c r="L10579" s="8"/>
    </row>
    <row r="10580" spans="12:12">
      <c r="L10580" s="8"/>
    </row>
    <row r="10581" spans="12:12">
      <c r="L10581" s="8"/>
    </row>
    <row r="10582" spans="12:12">
      <c r="L10582" s="8"/>
    </row>
    <row r="10583" spans="12:12">
      <c r="L10583" s="8"/>
    </row>
    <row r="10584" spans="12:12">
      <c r="L10584" s="8"/>
    </row>
    <row r="10585" spans="12:12">
      <c r="L10585" s="8"/>
    </row>
    <row r="10586" spans="12:12">
      <c r="L10586" s="8"/>
    </row>
    <row r="10587" spans="12:12">
      <c r="L10587" s="8"/>
    </row>
    <row r="10588" spans="12:12">
      <c r="L10588" s="8"/>
    </row>
    <row r="10589" spans="12:12">
      <c r="L10589" s="8"/>
    </row>
    <row r="10590" spans="12:12">
      <c r="L10590" s="8"/>
    </row>
    <row r="10591" spans="12:12">
      <c r="L10591" s="8"/>
    </row>
    <row r="10592" spans="12:12">
      <c r="L10592" s="8"/>
    </row>
    <row r="10593" spans="12:12">
      <c r="L10593" s="8"/>
    </row>
    <row r="10594" spans="12:12">
      <c r="L10594" s="8"/>
    </row>
    <row r="10595" spans="12:12">
      <c r="L10595" s="8"/>
    </row>
    <row r="10596" spans="12:12">
      <c r="L10596" s="8"/>
    </row>
    <row r="10597" spans="12:12">
      <c r="L10597" s="8"/>
    </row>
    <row r="10598" spans="12:12">
      <c r="L10598" s="8"/>
    </row>
    <row r="10599" spans="12:12">
      <c r="L10599" s="8"/>
    </row>
    <row r="10600" spans="12:12">
      <c r="L10600" s="8"/>
    </row>
    <row r="10601" spans="12:12">
      <c r="L10601" s="8"/>
    </row>
    <row r="10602" spans="12:12">
      <c r="L10602" s="8"/>
    </row>
    <row r="10603" spans="12:12">
      <c r="L10603" s="8"/>
    </row>
    <row r="10604" spans="12:12">
      <c r="L10604" s="8"/>
    </row>
    <row r="10605" spans="12:12">
      <c r="L10605" s="8"/>
    </row>
    <row r="10606" spans="12:12">
      <c r="L10606" s="8"/>
    </row>
    <row r="10607" spans="12:12">
      <c r="L10607" s="8"/>
    </row>
    <row r="10608" spans="12:12">
      <c r="L10608" s="8"/>
    </row>
    <row r="10609" spans="12:12">
      <c r="L10609" s="8"/>
    </row>
    <row r="10610" spans="12:12">
      <c r="L10610" s="8"/>
    </row>
    <row r="10611" spans="12:12">
      <c r="L10611" s="8"/>
    </row>
    <row r="10612" spans="12:12">
      <c r="L10612" s="8"/>
    </row>
    <row r="10613" spans="12:12">
      <c r="L10613" s="8"/>
    </row>
    <row r="10614" spans="12:12">
      <c r="L10614" s="8"/>
    </row>
    <row r="10615" spans="12:12">
      <c r="L10615" s="8"/>
    </row>
    <row r="10616" spans="12:12">
      <c r="L10616" s="8"/>
    </row>
    <row r="10617" spans="12:12">
      <c r="L10617" s="8"/>
    </row>
    <row r="10618" spans="12:12">
      <c r="L10618" s="8"/>
    </row>
    <row r="10619" spans="12:12">
      <c r="L10619" s="8"/>
    </row>
    <row r="10620" spans="12:12">
      <c r="L10620" s="8"/>
    </row>
    <row r="10621" spans="12:12">
      <c r="L10621" s="8"/>
    </row>
    <row r="10622" spans="12:12">
      <c r="L10622" s="8"/>
    </row>
    <row r="10623" spans="12:12">
      <c r="L10623" s="8"/>
    </row>
    <row r="10624" spans="12:12">
      <c r="L10624" s="8"/>
    </row>
    <row r="10625" spans="12:12">
      <c r="L10625" s="8"/>
    </row>
    <row r="10626" spans="12:12">
      <c r="L10626" s="8"/>
    </row>
    <row r="10627" spans="12:12">
      <c r="L10627" s="8"/>
    </row>
    <row r="10628" spans="12:12">
      <c r="L10628" s="8"/>
    </row>
    <row r="10629" spans="12:12">
      <c r="L10629" s="8"/>
    </row>
    <row r="10630" spans="12:12">
      <c r="L10630" s="8"/>
    </row>
    <row r="10631" spans="12:12">
      <c r="L10631" s="8"/>
    </row>
    <row r="10632" spans="12:12">
      <c r="L10632" s="8"/>
    </row>
    <row r="10633" spans="12:12">
      <c r="L10633" s="8"/>
    </row>
    <row r="10634" spans="12:12">
      <c r="L10634" s="8"/>
    </row>
    <row r="10635" spans="12:12">
      <c r="L10635" s="8"/>
    </row>
    <row r="10636" spans="12:12">
      <c r="L10636" s="8"/>
    </row>
    <row r="10637" spans="12:12">
      <c r="L10637" s="8"/>
    </row>
    <row r="10638" spans="12:12">
      <c r="L10638" s="8"/>
    </row>
    <row r="10639" spans="12:12">
      <c r="L10639" s="8"/>
    </row>
    <row r="10640" spans="12:12">
      <c r="L10640" s="8"/>
    </row>
    <row r="10641" spans="12:12">
      <c r="L10641" s="8"/>
    </row>
    <row r="10642" spans="12:12">
      <c r="L10642" s="8"/>
    </row>
    <row r="10643" spans="12:12">
      <c r="L10643" s="8"/>
    </row>
    <row r="10644" spans="12:12">
      <c r="L10644" s="8"/>
    </row>
    <row r="10645" spans="12:12">
      <c r="L10645" s="8"/>
    </row>
    <row r="10646" spans="12:12">
      <c r="L10646" s="8"/>
    </row>
    <row r="10647" spans="12:12">
      <c r="L10647" s="8"/>
    </row>
    <row r="10648" spans="12:12">
      <c r="L10648" s="8"/>
    </row>
    <row r="10649" spans="12:12">
      <c r="L10649" s="8"/>
    </row>
    <row r="10650" spans="12:12">
      <c r="L10650" s="8"/>
    </row>
    <row r="10651" spans="12:12">
      <c r="L10651" s="8"/>
    </row>
    <row r="10652" spans="12:12">
      <c r="L10652" s="8"/>
    </row>
    <row r="10653" spans="12:12">
      <c r="L10653" s="8"/>
    </row>
    <row r="10654" spans="12:12">
      <c r="L10654" s="8"/>
    </row>
    <row r="10655" spans="12:12">
      <c r="L10655" s="8"/>
    </row>
    <row r="10656" spans="12:12">
      <c r="L10656" s="8"/>
    </row>
    <row r="10657" spans="12:12">
      <c r="L10657" s="8"/>
    </row>
    <row r="10658" spans="12:12">
      <c r="L10658" s="8"/>
    </row>
    <row r="10659" spans="12:12">
      <c r="L10659" s="8"/>
    </row>
    <row r="10660" spans="12:12">
      <c r="L10660" s="8"/>
    </row>
    <row r="10661" spans="12:12">
      <c r="L10661" s="8"/>
    </row>
    <row r="10662" spans="12:12">
      <c r="L10662" s="8"/>
    </row>
    <row r="10663" spans="12:12">
      <c r="L10663" s="8"/>
    </row>
    <row r="10664" spans="12:12">
      <c r="L10664" s="8"/>
    </row>
    <row r="10665" spans="12:12">
      <c r="L10665" s="8"/>
    </row>
    <row r="10666" spans="12:12">
      <c r="L10666" s="8"/>
    </row>
    <row r="10667" spans="12:12">
      <c r="L10667" s="8"/>
    </row>
    <row r="10668" spans="12:12">
      <c r="L10668" s="8"/>
    </row>
    <row r="10669" spans="12:12">
      <c r="L10669" s="8"/>
    </row>
    <row r="10670" spans="12:12">
      <c r="L10670" s="8"/>
    </row>
    <row r="10671" spans="12:12">
      <c r="L10671" s="8"/>
    </row>
    <row r="10672" spans="12:12">
      <c r="L10672" s="8"/>
    </row>
    <row r="10673" spans="12:12">
      <c r="L10673" s="8"/>
    </row>
    <row r="10674" spans="12:12">
      <c r="L10674" s="8"/>
    </row>
    <row r="10675" spans="12:12">
      <c r="L10675" s="8"/>
    </row>
    <row r="10676" spans="12:12">
      <c r="L10676" s="8"/>
    </row>
    <row r="10677" spans="12:12">
      <c r="L10677" s="8"/>
    </row>
    <row r="10678" spans="12:12">
      <c r="L10678" s="8"/>
    </row>
    <row r="10679" spans="12:12">
      <c r="L10679" s="8"/>
    </row>
    <row r="10680" spans="12:12">
      <c r="L10680" s="8"/>
    </row>
    <row r="10681" spans="12:12">
      <c r="L10681" s="8"/>
    </row>
    <row r="10682" spans="12:12">
      <c r="L10682" s="8"/>
    </row>
    <row r="10683" spans="12:12">
      <c r="L10683" s="8"/>
    </row>
    <row r="10684" spans="12:12">
      <c r="L10684" s="8"/>
    </row>
    <row r="10685" spans="12:12">
      <c r="L10685" s="8"/>
    </row>
    <row r="10686" spans="12:12">
      <c r="L10686" s="8"/>
    </row>
    <row r="10687" spans="12:12">
      <c r="L10687" s="8"/>
    </row>
    <row r="10688" spans="12:12">
      <c r="L10688" s="8"/>
    </row>
    <row r="10689" spans="12:12">
      <c r="L10689" s="8"/>
    </row>
    <row r="10690" spans="12:12">
      <c r="L10690" s="8"/>
    </row>
    <row r="10691" spans="12:12">
      <c r="L10691" s="8"/>
    </row>
    <row r="10692" spans="12:12">
      <c r="L10692" s="8"/>
    </row>
    <row r="10693" spans="12:12">
      <c r="L10693" s="8"/>
    </row>
    <row r="10694" spans="12:12">
      <c r="L10694" s="8"/>
    </row>
    <row r="10695" spans="12:12">
      <c r="L10695" s="8"/>
    </row>
    <row r="10696" spans="12:12">
      <c r="L10696" s="8"/>
    </row>
    <row r="10697" spans="12:12">
      <c r="L10697" s="8"/>
    </row>
    <row r="10698" spans="12:12">
      <c r="L10698" s="8"/>
    </row>
    <row r="10699" spans="12:12">
      <c r="L10699" s="8"/>
    </row>
    <row r="10700" spans="12:12">
      <c r="L10700" s="8"/>
    </row>
    <row r="10701" spans="12:12">
      <c r="L10701" s="8"/>
    </row>
    <row r="10702" spans="12:12">
      <c r="L10702" s="8"/>
    </row>
    <row r="10703" spans="12:12">
      <c r="L10703" s="8"/>
    </row>
    <row r="10704" spans="12:12">
      <c r="L10704" s="8"/>
    </row>
    <row r="10705" spans="12:12">
      <c r="L10705" s="8"/>
    </row>
    <row r="10706" spans="12:12">
      <c r="L10706" s="8"/>
    </row>
    <row r="10707" spans="12:12">
      <c r="L10707" s="8"/>
    </row>
    <row r="10708" spans="12:12">
      <c r="L10708" s="8"/>
    </row>
    <row r="10709" spans="12:12">
      <c r="L10709" s="8"/>
    </row>
    <row r="10710" spans="12:12">
      <c r="L10710" s="8"/>
    </row>
    <row r="10711" spans="12:12">
      <c r="L10711" s="8"/>
    </row>
    <row r="10712" spans="12:12">
      <c r="L10712" s="8"/>
    </row>
    <row r="10713" spans="12:12">
      <c r="L10713" s="8"/>
    </row>
    <row r="10714" spans="12:12">
      <c r="L10714" s="8"/>
    </row>
    <row r="10715" spans="12:12">
      <c r="L10715" s="8"/>
    </row>
    <row r="10716" spans="12:12">
      <c r="L10716" s="8"/>
    </row>
    <row r="10717" spans="12:12">
      <c r="L10717" s="8"/>
    </row>
    <row r="10718" spans="12:12">
      <c r="L10718" s="8"/>
    </row>
    <row r="10719" spans="12:12">
      <c r="L10719" s="8"/>
    </row>
    <row r="10720" spans="12:12">
      <c r="L10720" s="8"/>
    </row>
    <row r="10721" spans="12:12">
      <c r="L10721" s="8"/>
    </row>
    <row r="10722" spans="12:12">
      <c r="L10722" s="8"/>
    </row>
    <row r="10723" spans="12:12">
      <c r="L10723" s="8"/>
    </row>
    <row r="10724" spans="12:12">
      <c r="L10724" s="8"/>
    </row>
    <row r="10725" spans="12:12">
      <c r="L10725" s="8"/>
    </row>
    <row r="10726" spans="12:12">
      <c r="L10726" s="8"/>
    </row>
    <row r="10727" spans="12:12">
      <c r="L10727" s="8"/>
    </row>
    <row r="10728" spans="12:12">
      <c r="L10728" s="8"/>
    </row>
    <row r="10729" spans="12:12">
      <c r="L10729" s="8"/>
    </row>
    <row r="10730" spans="12:12">
      <c r="L10730" s="8"/>
    </row>
    <row r="10731" spans="12:12">
      <c r="L10731" s="8"/>
    </row>
    <row r="10732" spans="12:12">
      <c r="L10732" s="8"/>
    </row>
    <row r="10733" spans="12:12">
      <c r="L10733" s="8"/>
    </row>
    <row r="10734" spans="12:12">
      <c r="L10734" s="8"/>
    </row>
    <row r="10735" spans="12:12">
      <c r="L10735" s="8"/>
    </row>
    <row r="10736" spans="12:12">
      <c r="L10736" s="8"/>
    </row>
    <row r="10737" spans="12:12">
      <c r="L10737" s="8"/>
    </row>
    <row r="10738" spans="12:12">
      <c r="L10738" s="8"/>
    </row>
    <row r="10739" spans="12:12">
      <c r="L10739" s="8"/>
    </row>
    <row r="10740" spans="12:12">
      <c r="L10740" s="8"/>
    </row>
    <row r="10741" spans="12:12">
      <c r="L10741" s="8"/>
    </row>
    <row r="10742" spans="12:12">
      <c r="L10742" s="8"/>
    </row>
    <row r="10743" spans="12:12">
      <c r="L10743" s="8"/>
    </row>
    <row r="10744" spans="12:12">
      <c r="L10744" s="8"/>
    </row>
    <row r="10745" spans="12:12">
      <c r="L10745" s="8"/>
    </row>
    <row r="10746" spans="12:12">
      <c r="L10746" s="8"/>
    </row>
    <row r="10747" spans="12:12">
      <c r="L10747" s="8"/>
    </row>
    <row r="10748" spans="12:12">
      <c r="L10748" s="8"/>
    </row>
    <row r="10749" spans="12:12">
      <c r="L10749" s="8"/>
    </row>
    <row r="10750" spans="12:12">
      <c r="L10750" s="8"/>
    </row>
    <row r="10751" spans="12:12">
      <c r="L10751" s="8"/>
    </row>
    <row r="10752" spans="12:12">
      <c r="L10752" s="8"/>
    </row>
    <row r="10753" spans="12:12">
      <c r="L10753" s="8"/>
    </row>
    <row r="10754" spans="12:12">
      <c r="L10754" s="8"/>
    </row>
    <row r="10755" spans="12:12">
      <c r="L10755" s="8"/>
    </row>
    <row r="10756" spans="12:12">
      <c r="L10756" s="8"/>
    </row>
    <row r="10757" spans="12:12">
      <c r="L10757" s="8"/>
    </row>
    <row r="10758" spans="12:12">
      <c r="L10758" s="8"/>
    </row>
    <row r="10759" spans="12:12">
      <c r="L10759" s="8"/>
    </row>
    <row r="10760" spans="12:12">
      <c r="L10760" s="8"/>
    </row>
    <row r="10761" spans="12:12">
      <c r="L10761" s="8"/>
    </row>
    <row r="10762" spans="12:12">
      <c r="L10762" s="8"/>
    </row>
    <row r="10763" spans="12:12">
      <c r="L10763" s="8"/>
    </row>
    <row r="10764" spans="12:12">
      <c r="L10764" s="8"/>
    </row>
    <row r="10765" spans="12:12">
      <c r="L10765" s="8"/>
    </row>
    <row r="10766" spans="12:12">
      <c r="L10766" s="8"/>
    </row>
    <row r="10767" spans="12:12">
      <c r="L10767" s="8"/>
    </row>
    <row r="10768" spans="12:12">
      <c r="L10768" s="8"/>
    </row>
    <row r="10769" spans="12:12">
      <c r="L10769" s="8"/>
    </row>
    <row r="10770" spans="12:12">
      <c r="L10770" s="8"/>
    </row>
    <row r="10771" spans="12:12">
      <c r="L10771" s="8"/>
    </row>
    <row r="10772" spans="12:12">
      <c r="L10772" s="8"/>
    </row>
    <row r="10773" spans="12:12">
      <c r="L10773" s="8"/>
    </row>
    <row r="10774" spans="12:12">
      <c r="L10774" s="8"/>
    </row>
    <row r="10775" spans="12:12">
      <c r="L10775" s="8"/>
    </row>
    <row r="10776" spans="12:12">
      <c r="L10776" s="8"/>
    </row>
    <row r="10777" spans="12:12">
      <c r="L10777" s="8"/>
    </row>
    <row r="10778" spans="12:12">
      <c r="L10778" s="8"/>
    </row>
    <row r="10779" spans="12:12">
      <c r="L10779" s="8"/>
    </row>
    <row r="10780" spans="12:12">
      <c r="L10780" s="8"/>
    </row>
    <row r="10781" spans="12:12">
      <c r="L10781" s="8"/>
    </row>
    <row r="10782" spans="12:12">
      <c r="L10782" s="8"/>
    </row>
    <row r="10783" spans="12:12">
      <c r="L10783" s="8"/>
    </row>
    <row r="10784" spans="12:12">
      <c r="L10784" s="8"/>
    </row>
    <row r="10785" spans="12:12">
      <c r="L10785" s="8"/>
    </row>
    <row r="10786" spans="12:12">
      <c r="L10786" s="8"/>
    </row>
    <row r="10787" spans="12:12">
      <c r="L10787" s="8"/>
    </row>
    <row r="10788" spans="12:12">
      <c r="L10788" s="8"/>
    </row>
    <row r="10789" spans="12:12">
      <c r="L10789" s="8"/>
    </row>
    <row r="10790" spans="12:12">
      <c r="L10790" s="8"/>
    </row>
    <row r="10791" spans="12:12">
      <c r="L10791" s="8"/>
    </row>
    <row r="10792" spans="12:12">
      <c r="L10792" s="8"/>
    </row>
    <row r="10793" spans="12:12">
      <c r="L10793" s="8"/>
    </row>
    <row r="10794" spans="12:12">
      <c r="L10794" s="8"/>
    </row>
    <row r="10795" spans="12:12">
      <c r="L10795" s="8"/>
    </row>
    <row r="10796" spans="12:12">
      <c r="L10796" s="8"/>
    </row>
    <row r="10797" spans="12:12">
      <c r="L10797" s="8"/>
    </row>
    <row r="10798" spans="12:12">
      <c r="L10798" s="8"/>
    </row>
    <row r="10799" spans="12:12">
      <c r="L10799" s="8"/>
    </row>
    <row r="10800" spans="12:12">
      <c r="L10800" s="8"/>
    </row>
    <row r="10801" spans="12:12">
      <c r="L10801" s="8"/>
    </row>
    <row r="10802" spans="12:12">
      <c r="L10802" s="8"/>
    </row>
    <row r="10803" spans="12:12">
      <c r="L10803" s="8"/>
    </row>
    <row r="10804" spans="12:12">
      <c r="L10804" s="8"/>
    </row>
    <row r="10805" spans="12:12">
      <c r="L10805" s="8"/>
    </row>
    <row r="10806" spans="12:12">
      <c r="L10806" s="8"/>
    </row>
    <row r="10807" spans="12:12">
      <c r="L10807" s="8"/>
    </row>
    <row r="10808" spans="12:12">
      <c r="L10808" s="8"/>
    </row>
    <row r="10809" spans="12:12">
      <c r="L10809" s="8"/>
    </row>
    <row r="10810" spans="12:12">
      <c r="L10810" s="8"/>
    </row>
    <row r="10811" spans="12:12">
      <c r="L10811" s="8"/>
    </row>
    <row r="10812" spans="12:12">
      <c r="L10812" s="8"/>
    </row>
    <row r="10813" spans="12:12">
      <c r="L10813" s="8"/>
    </row>
    <row r="10814" spans="12:12">
      <c r="L10814" s="8"/>
    </row>
    <row r="10815" spans="12:12">
      <c r="L10815" s="8"/>
    </row>
    <row r="10816" spans="12:12">
      <c r="L10816" s="8"/>
    </row>
    <row r="10817" spans="12:12">
      <c r="L10817" s="8"/>
    </row>
    <row r="10818" spans="12:12">
      <c r="L10818" s="8"/>
    </row>
    <row r="10819" spans="12:12">
      <c r="L10819" s="8"/>
    </row>
    <row r="10820" spans="12:12">
      <c r="L10820" s="8"/>
    </row>
    <row r="10821" spans="12:12">
      <c r="L10821" s="8"/>
    </row>
    <row r="10822" spans="12:12">
      <c r="L10822" s="8"/>
    </row>
    <row r="10823" spans="12:12">
      <c r="L10823" s="8"/>
    </row>
    <row r="10824" spans="12:12">
      <c r="L10824" s="8"/>
    </row>
    <row r="10825" spans="12:12">
      <c r="L10825" s="8"/>
    </row>
    <row r="10826" spans="12:12">
      <c r="L10826" s="8"/>
    </row>
    <row r="10827" spans="12:12">
      <c r="L10827" s="8"/>
    </row>
    <row r="10828" spans="12:12">
      <c r="L10828" s="8"/>
    </row>
    <row r="10829" spans="12:12">
      <c r="L10829" s="8"/>
    </row>
    <row r="10830" spans="12:12">
      <c r="L10830" s="8"/>
    </row>
    <row r="10831" spans="12:12">
      <c r="L10831" s="8"/>
    </row>
    <row r="10832" spans="12:12">
      <c r="L10832" s="8"/>
    </row>
    <row r="10833" spans="12:12">
      <c r="L10833" s="8"/>
    </row>
    <row r="10834" spans="12:12">
      <c r="L10834" s="8"/>
    </row>
    <row r="10835" spans="12:12">
      <c r="L10835" s="8"/>
    </row>
    <row r="10836" spans="12:12">
      <c r="L10836" s="8"/>
    </row>
    <row r="10837" spans="12:12">
      <c r="L10837" s="8"/>
    </row>
    <row r="10838" spans="12:12">
      <c r="L10838" s="8"/>
    </row>
    <row r="10839" spans="12:12">
      <c r="L10839" s="8"/>
    </row>
    <row r="10840" spans="12:12">
      <c r="L10840" s="8"/>
    </row>
    <row r="10841" spans="12:12">
      <c r="L10841" s="8"/>
    </row>
    <row r="10842" spans="12:12">
      <c r="L10842" s="8"/>
    </row>
    <row r="10843" spans="12:12">
      <c r="L10843" s="8"/>
    </row>
    <row r="10844" spans="12:12">
      <c r="L10844" s="8"/>
    </row>
    <row r="10845" spans="12:12">
      <c r="L10845" s="8"/>
    </row>
    <row r="10846" spans="12:12">
      <c r="L10846" s="8"/>
    </row>
    <row r="10847" spans="12:12">
      <c r="L10847" s="8"/>
    </row>
    <row r="10848" spans="12:12">
      <c r="L10848" s="8"/>
    </row>
    <row r="10849" spans="12:12">
      <c r="L10849" s="8"/>
    </row>
    <row r="10850" spans="12:12">
      <c r="L10850" s="8"/>
    </row>
    <row r="10851" spans="12:12">
      <c r="L10851" s="8"/>
    </row>
    <row r="10852" spans="12:12">
      <c r="L10852" s="8"/>
    </row>
    <row r="10853" spans="12:12">
      <c r="L10853" s="8"/>
    </row>
    <row r="10854" spans="12:12">
      <c r="L10854" s="8"/>
    </row>
    <row r="10855" spans="12:12">
      <c r="L10855" s="8"/>
    </row>
    <row r="10856" spans="12:12">
      <c r="L10856" s="8"/>
    </row>
    <row r="10857" spans="12:12">
      <c r="L10857" s="8"/>
    </row>
    <row r="10858" spans="12:12">
      <c r="L10858" s="8"/>
    </row>
    <row r="10859" spans="12:12">
      <c r="L10859" s="8"/>
    </row>
    <row r="10860" spans="12:12">
      <c r="L10860" s="8"/>
    </row>
    <row r="10861" spans="12:12">
      <c r="L10861" s="8"/>
    </row>
    <row r="10862" spans="12:12">
      <c r="L10862" s="8"/>
    </row>
    <row r="10863" spans="12:12">
      <c r="L10863" s="8"/>
    </row>
    <row r="10864" spans="12:12">
      <c r="L10864" s="8"/>
    </row>
    <row r="10865" spans="12:12">
      <c r="L10865" s="8"/>
    </row>
    <row r="10866" spans="12:12">
      <c r="L10866" s="8"/>
    </row>
    <row r="10867" spans="12:12">
      <c r="L10867" s="8"/>
    </row>
    <row r="10868" spans="12:12">
      <c r="L10868" s="8"/>
    </row>
    <row r="10869" spans="12:12">
      <c r="L10869" s="8"/>
    </row>
    <row r="10870" spans="12:12">
      <c r="L10870" s="8"/>
    </row>
    <row r="10871" spans="12:12">
      <c r="L10871" s="8"/>
    </row>
    <row r="10872" spans="12:12">
      <c r="L10872" s="8"/>
    </row>
    <row r="10873" spans="12:12">
      <c r="L10873" s="8"/>
    </row>
    <row r="10874" spans="12:12">
      <c r="L10874" s="8"/>
    </row>
    <row r="10875" spans="12:12">
      <c r="L10875" s="8"/>
    </row>
    <row r="10876" spans="12:12">
      <c r="L10876" s="8"/>
    </row>
    <row r="10877" spans="12:12">
      <c r="L10877" s="8"/>
    </row>
    <row r="10878" spans="12:12">
      <c r="L10878" s="8"/>
    </row>
    <row r="10879" spans="12:12">
      <c r="L10879" s="8"/>
    </row>
    <row r="10880" spans="12:12">
      <c r="L10880" s="8"/>
    </row>
    <row r="10881" spans="12:12">
      <c r="L10881" s="8"/>
    </row>
    <row r="10882" spans="12:12">
      <c r="L10882" s="8"/>
    </row>
    <row r="10883" spans="12:12">
      <c r="L10883" s="8"/>
    </row>
    <row r="10884" spans="12:12">
      <c r="L10884" s="8"/>
    </row>
    <row r="10885" spans="12:12">
      <c r="L10885" s="8"/>
    </row>
    <row r="10886" spans="12:12">
      <c r="L10886" s="8"/>
    </row>
    <row r="10887" spans="12:12">
      <c r="L10887" s="8"/>
    </row>
    <row r="10888" spans="12:12">
      <c r="L10888" s="8"/>
    </row>
    <row r="10889" spans="12:12">
      <c r="L10889" s="8"/>
    </row>
    <row r="10890" spans="12:12">
      <c r="L10890" s="8"/>
    </row>
    <row r="10891" spans="12:12">
      <c r="L10891" s="8"/>
    </row>
    <row r="10892" spans="12:12">
      <c r="L10892" s="8"/>
    </row>
    <row r="10893" spans="12:12">
      <c r="L10893" s="8"/>
    </row>
    <row r="10894" spans="12:12">
      <c r="L10894" s="8"/>
    </row>
    <row r="10895" spans="12:12">
      <c r="L10895" s="8"/>
    </row>
    <row r="10896" spans="12:12">
      <c r="L10896" s="8"/>
    </row>
    <row r="10897" spans="12:12">
      <c r="L10897" s="8"/>
    </row>
    <row r="10898" spans="12:12">
      <c r="L10898" s="8"/>
    </row>
    <row r="10899" spans="12:12">
      <c r="L10899" s="8"/>
    </row>
    <row r="10900" spans="12:12">
      <c r="L10900" s="8"/>
    </row>
    <row r="10901" spans="12:12">
      <c r="L10901" s="8"/>
    </row>
    <row r="10902" spans="12:12">
      <c r="L10902" s="8"/>
    </row>
    <row r="10903" spans="12:12">
      <c r="L10903" s="8"/>
    </row>
    <row r="10904" spans="12:12">
      <c r="L10904" s="8"/>
    </row>
    <row r="10905" spans="12:12">
      <c r="L10905" s="8"/>
    </row>
    <row r="10906" spans="12:12">
      <c r="L10906" s="8"/>
    </row>
    <row r="10907" spans="12:12">
      <c r="L10907" s="8"/>
    </row>
    <row r="10908" spans="12:12">
      <c r="L10908" s="8"/>
    </row>
    <row r="10909" spans="12:12">
      <c r="L10909" s="8"/>
    </row>
    <row r="10910" spans="12:12">
      <c r="L10910" s="8"/>
    </row>
    <row r="10911" spans="12:12">
      <c r="L10911" s="8"/>
    </row>
    <row r="10912" spans="12:12">
      <c r="L10912" s="8"/>
    </row>
    <row r="10913" spans="12:12">
      <c r="L10913" s="8"/>
    </row>
    <row r="10914" spans="12:12">
      <c r="L10914" s="8"/>
    </row>
    <row r="10915" spans="12:12">
      <c r="L10915" s="8"/>
    </row>
    <row r="10916" spans="12:12">
      <c r="L10916" s="8"/>
    </row>
    <row r="10917" spans="12:12">
      <c r="L10917" s="8"/>
    </row>
    <row r="10918" spans="12:12">
      <c r="L10918" s="8"/>
    </row>
    <row r="10919" spans="12:12">
      <c r="L10919" s="8"/>
    </row>
    <row r="10920" spans="12:12">
      <c r="L10920" s="8"/>
    </row>
    <row r="10921" spans="12:12">
      <c r="L10921" s="8"/>
    </row>
    <row r="10922" spans="12:12">
      <c r="L10922" s="8"/>
    </row>
    <row r="10923" spans="12:12">
      <c r="L10923" s="8"/>
    </row>
    <row r="10924" spans="12:12">
      <c r="L10924" s="8"/>
    </row>
    <row r="10925" spans="12:12">
      <c r="L10925" s="8"/>
    </row>
    <row r="10926" spans="12:12">
      <c r="L10926" s="8"/>
    </row>
    <row r="10927" spans="12:12">
      <c r="L10927" s="8"/>
    </row>
    <row r="10928" spans="12:12">
      <c r="L10928" s="8"/>
    </row>
    <row r="10929" spans="12:12">
      <c r="L10929" s="8"/>
    </row>
    <row r="10930" spans="12:12">
      <c r="L10930" s="8"/>
    </row>
    <row r="10931" spans="12:12">
      <c r="L10931" s="8"/>
    </row>
    <row r="10932" spans="12:12">
      <c r="L10932" s="8"/>
    </row>
    <row r="10933" spans="12:12">
      <c r="L10933" s="8"/>
    </row>
    <row r="10934" spans="12:12">
      <c r="L10934" s="8"/>
    </row>
    <row r="10935" spans="12:12">
      <c r="L10935" s="8"/>
    </row>
    <row r="10936" spans="12:12">
      <c r="L10936" s="8"/>
    </row>
    <row r="10937" spans="12:12">
      <c r="L10937" s="8"/>
    </row>
    <row r="10938" spans="12:12">
      <c r="L10938" s="8"/>
    </row>
    <row r="10939" spans="12:12">
      <c r="L10939" s="8"/>
    </row>
    <row r="10940" spans="12:12">
      <c r="L10940" s="8"/>
    </row>
    <row r="10941" spans="12:12">
      <c r="L10941" s="8"/>
    </row>
    <row r="10942" spans="12:12">
      <c r="L10942" s="8"/>
    </row>
    <row r="10943" spans="12:12">
      <c r="L10943" s="8"/>
    </row>
    <row r="10944" spans="12:12">
      <c r="L10944" s="8"/>
    </row>
    <row r="10945" spans="12:12">
      <c r="L10945" s="8"/>
    </row>
    <row r="10946" spans="12:12">
      <c r="L10946" s="8"/>
    </row>
    <row r="10947" spans="12:12">
      <c r="L10947" s="8"/>
    </row>
    <row r="10948" spans="12:12">
      <c r="L10948" s="8"/>
    </row>
    <row r="10949" spans="12:12">
      <c r="L10949" s="8"/>
    </row>
    <row r="10950" spans="12:12">
      <c r="L10950" s="8"/>
    </row>
    <row r="10951" spans="12:12">
      <c r="L10951" s="8"/>
    </row>
    <row r="10952" spans="12:12">
      <c r="L10952" s="8"/>
    </row>
    <row r="10953" spans="12:12">
      <c r="L10953" s="8"/>
    </row>
    <row r="10954" spans="12:12">
      <c r="L10954" s="8"/>
    </row>
    <row r="10955" spans="12:12">
      <c r="L10955" s="8"/>
    </row>
    <row r="10956" spans="12:12">
      <c r="L10956" s="8"/>
    </row>
    <row r="10957" spans="12:12">
      <c r="L10957" s="8"/>
    </row>
    <row r="10958" spans="12:12">
      <c r="L10958" s="8"/>
    </row>
    <row r="10959" spans="12:12">
      <c r="L10959" s="8"/>
    </row>
    <row r="10960" spans="12:12">
      <c r="L10960" s="8"/>
    </row>
    <row r="10961" spans="12:12">
      <c r="L10961" s="8"/>
    </row>
    <row r="10962" spans="12:12">
      <c r="L10962" s="8"/>
    </row>
    <row r="10963" spans="12:12">
      <c r="L10963" s="8"/>
    </row>
    <row r="10964" spans="12:12">
      <c r="L10964" s="8"/>
    </row>
    <row r="10965" spans="12:12">
      <c r="L10965" s="8"/>
    </row>
    <row r="10966" spans="12:12">
      <c r="L10966" s="8"/>
    </row>
    <row r="10967" spans="12:12">
      <c r="L10967" s="8"/>
    </row>
    <row r="10968" spans="12:12">
      <c r="L10968" s="8"/>
    </row>
    <row r="10969" spans="12:12">
      <c r="L10969" s="8"/>
    </row>
    <row r="10970" spans="12:12">
      <c r="L10970" s="8"/>
    </row>
    <row r="10971" spans="12:12">
      <c r="L10971" s="8"/>
    </row>
    <row r="10972" spans="12:12">
      <c r="L10972" s="8"/>
    </row>
    <row r="10973" spans="12:12">
      <c r="L10973" s="8"/>
    </row>
    <row r="10974" spans="12:12">
      <c r="L10974" s="8"/>
    </row>
    <row r="10975" spans="12:12">
      <c r="L10975" s="8"/>
    </row>
    <row r="10976" spans="12:12">
      <c r="L10976" s="8"/>
    </row>
    <row r="10977" spans="12:12">
      <c r="L10977" s="8"/>
    </row>
    <row r="10978" spans="12:12">
      <c r="L10978" s="8"/>
    </row>
    <row r="10979" spans="12:12">
      <c r="L10979" s="8"/>
    </row>
    <row r="10980" spans="12:12">
      <c r="L10980" s="8"/>
    </row>
    <row r="10981" spans="12:12">
      <c r="L10981" s="8"/>
    </row>
    <row r="10982" spans="12:12">
      <c r="L10982" s="8"/>
    </row>
    <row r="10983" spans="12:12">
      <c r="L10983" s="8"/>
    </row>
    <row r="10984" spans="12:12">
      <c r="L10984" s="8"/>
    </row>
    <row r="10985" spans="12:12">
      <c r="L10985" s="8"/>
    </row>
    <row r="10986" spans="12:12">
      <c r="L10986" s="8"/>
    </row>
    <row r="10987" spans="12:12">
      <c r="L10987" s="8"/>
    </row>
    <row r="10988" spans="12:12">
      <c r="L10988" s="8"/>
    </row>
    <row r="10989" spans="12:12">
      <c r="L10989" s="8"/>
    </row>
    <row r="10990" spans="12:12">
      <c r="L10990" s="8"/>
    </row>
    <row r="10991" spans="12:12">
      <c r="L10991" s="8"/>
    </row>
    <row r="10992" spans="12:12">
      <c r="L10992" s="8"/>
    </row>
    <row r="10993" spans="12:12">
      <c r="L10993" s="8"/>
    </row>
    <row r="10994" spans="12:12">
      <c r="L10994" s="8"/>
    </row>
    <row r="10995" spans="12:12">
      <c r="L10995" s="8"/>
    </row>
    <row r="10996" spans="12:12">
      <c r="L10996" s="8"/>
    </row>
    <row r="10997" spans="12:12">
      <c r="L10997" s="8"/>
    </row>
    <row r="10998" spans="12:12">
      <c r="L10998" s="8"/>
    </row>
    <row r="10999" spans="12:12">
      <c r="L10999" s="8"/>
    </row>
    <row r="11000" spans="12:12">
      <c r="L11000" s="8"/>
    </row>
    <row r="11001" spans="12:12">
      <c r="L11001" s="8"/>
    </row>
    <row r="11002" spans="12:12">
      <c r="L11002" s="8"/>
    </row>
    <row r="11003" spans="12:12">
      <c r="L11003" s="8"/>
    </row>
    <row r="11004" spans="12:12">
      <c r="L11004" s="8"/>
    </row>
    <row r="11005" spans="12:12">
      <c r="L11005" s="8"/>
    </row>
    <row r="11006" spans="12:12">
      <c r="L11006" s="8"/>
    </row>
    <row r="11007" spans="12:12">
      <c r="L11007" s="8"/>
    </row>
    <row r="11008" spans="12:12">
      <c r="L11008" s="8"/>
    </row>
    <row r="11009" spans="12:12">
      <c r="L11009" s="8"/>
    </row>
    <row r="11010" spans="12:12">
      <c r="L11010" s="8"/>
    </row>
    <row r="11011" spans="12:12">
      <c r="L11011" s="8"/>
    </row>
    <row r="11012" spans="12:12">
      <c r="L11012" s="8"/>
    </row>
    <row r="11013" spans="12:12">
      <c r="L11013" s="8"/>
    </row>
    <row r="11014" spans="12:12">
      <c r="L11014" s="8"/>
    </row>
    <row r="11015" spans="12:12">
      <c r="L11015" s="8"/>
    </row>
    <row r="11016" spans="12:12">
      <c r="L11016" s="8"/>
    </row>
    <row r="11017" spans="12:12">
      <c r="L11017" s="8"/>
    </row>
    <row r="11018" spans="12:12">
      <c r="L11018" s="8"/>
    </row>
    <row r="11019" spans="12:12">
      <c r="L11019" s="8"/>
    </row>
    <row r="11020" spans="12:12">
      <c r="L11020" s="8"/>
    </row>
    <row r="11021" spans="12:12">
      <c r="L11021" s="8"/>
    </row>
    <row r="11022" spans="12:12">
      <c r="L11022" s="8"/>
    </row>
    <row r="11023" spans="12:12">
      <c r="L11023" s="8"/>
    </row>
    <row r="11024" spans="12:12">
      <c r="L11024" s="8"/>
    </row>
    <row r="11025" spans="12:12">
      <c r="L11025" s="8"/>
    </row>
    <row r="11026" spans="12:12">
      <c r="L11026" s="8"/>
    </row>
    <row r="11027" spans="12:12">
      <c r="L11027" s="8"/>
    </row>
    <row r="11028" spans="12:12">
      <c r="L11028" s="8"/>
    </row>
    <row r="11029" spans="12:12">
      <c r="L11029" s="8"/>
    </row>
    <row r="11030" spans="12:12">
      <c r="L11030" s="8"/>
    </row>
    <row r="11031" spans="12:12">
      <c r="L11031" s="8"/>
    </row>
    <row r="11032" spans="12:12">
      <c r="L11032" s="8"/>
    </row>
    <row r="11033" spans="12:12">
      <c r="L11033" s="8"/>
    </row>
    <row r="11034" spans="12:12">
      <c r="L11034" s="8"/>
    </row>
    <row r="11035" spans="12:12">
      <c r="L11035" s="8"/>
    </row>
    <row r="11036" spans="12:12">
      <c r="L11036" s="8"/>
    </row>
    <row r="11037" spans="12:12">
      <c r="L11037" s="8"/>
    </row>
    <row r="11038" spans="12:12">
      <c r="L11038" s="8"/>
    </row>
    <row r="11039" spans="12:12">
      <c r="L11039" s="8"/>
    </row>
    <row r="11040" spans="12:12">
      <c r="L11040" s="8"/>
    </row>
    <row r="11041" spans="12:12">
      <c r="L11041" s="8"/>
    </row>
    <row r="11042" spans="12:12">
      <c r="L11042" s="8"/>
    </row>
    <row r="11043" spans="12:12">
      <c r="L11043" s="8"/>
    </row>
    <row r="11044" spans="12:12">
      <c r="L11044" s="8"/>
    </row>
    <row r="11045" spans="12:12">
      <c r="L11045" s="8"/>
    </row>
    <row r="11046" spans="12:12">
      <c r="L11046" s="8"/>
    </row>
    <row r="11047" spans="12:12">
      <c r="L11047" s="8"/>
    </row>
    <row r="11048" spans="12:12">
      <c r="L11048" s="8"/>
    </row>
    <row r="11049" spans="12:12">
      <c r="L11049" s="8"/>
    </row>
    <row r="11050" spans="12:12">
      <c r="L11050" s="8"/>
    </row>
    <row r="11051" spans="12:12">
      <c r="L11051" s="8"/>
    </row>
    <row r="11052" spans="12:12">
      <c r="L11052" s="8"/>
    </row>
    <row r="11053" spans="12:12">
      <c r="L11053" s="8"/>
    </row>
    <row r="11054" spans="12:12">
      <c r="L11054" s="8"/>
    </row>
    <row r="11055" spans="12:12">
      <c r="L11055" s="8"/>
    </row>
    <row r="11056" spans="12:12">
      <c r="L11056" s="8"/>
    </row>
    <row r="11057" spans="12:12">
      <c r="L11057" s="8"/>
    </row>
    <row r="11058" spans="12:12">
      <c r="L11058" s="8"/>
    </row>
    <row r="11059" spans="12:12">
      <c r="L11059" s="8"/>
    </row>
    <row r="11060" spans="12:12">
      <c r="L11060" s="8"/>
    </row>
    <row r="11061" spans="12:12">
      <c r="L11061" s="8"/>
    </row>
    <row r="11062" spans="12:12">
      <c r="L11062" s="8"/>
    </row>
    <row r="11063" spans="12:12">
      <c r="L11063" s="8"/>
    </row>
    <row r="11064" spans="12:12">
      <c r="L11064" s="8"/>
    </row>
    <row r="11065" spans="12:12">
      <c r="L11065" s="8"/>
    </row>
    <row r="11066" spans="12:12">
      <c r="L11066" s="8"/>
    </row>
    <row r="11067" spans="12:12">
      <c r="L11067" s="8"/>
    </row>
    <row r="11068" spans="12:12">
      <c r="L11068" s="8"/>
    </row>
    <row r="11069" spans="12:12">
      <c r="L11069" s="8"/>
    </row>
    <row r="11070" spans="12:12">
      <c r="L11070" s="8"/>
    </row>
    <row r="11071" spans="12:12">
      <c r="L11071" s="8"/>
    </row>
    <row r="11072" spans="12:12">
      <c r="L11072" s="8"/>
    </row>
    <row r="11073" spans="12:12">
      <c r="L11073" s="8"/>
    </row>
    <row r="11074" spans="12:12">
      <c r="L11074" s="8"/>
    </row>
    <row r="11075" spans="12:12">
      <c r="L11075" s="8"/>
    </row>
    <row r="11076" spans="12:12">
      <c r="L11076" s="8"/>
    </row>
    <row r="11077" spans="12:12">
      <c r="L11077" s="8"/>
    </row>
    <row r="11078" spans="12:12">
      <c r="L11078" s="8"/>
    </row>
    <row r="11079" spans="12:12">
      <c r="L11079" s="8"/>
    </row>
    <row r="11080" spans="12:12">
      <c r="L11080" s="8"/>
    </row>
    <row r="11081" spans="12:12">
      <c r="L11081" s="8"/>
    </row>
    <row r="11082" spans="12:12">
      <c r="L11082" s="8"/>
    </row>
    <row r="11083" spans="12:12">
      <c r="L11083" s="8"/>
    </row>
    <row r="11084" spans="12:12">
      <c r="L11084" s="8"/>
    </row>
    <row r="11085" spans="12:12">
      <c r="L11085" s="8"/>
    </row>
    <row r="11086" spans="12:12">
      <c r="L11086" s="8"/>
    </row>
    <row r="11087" spans="12:12">
      <c r="L11087" s="8"/>
    </row>
    <row r="11088" spans="12:12">
      <c r="L11088" s="8"/>
    </row>
    <row r="11089" spans="12:12">
      <c r="L11089" s="8"/>
    </row>
    <row r="11090" spans="12:12">
      <c r="L11090" s="8"/>
    </row>
    <row r="11091" spans="12:12">
      <c r="L11091" s="8"/>
    </row>
    <row r="11092" spans="12:12">
      <c r="L11092" s="8"/>
    </row>
    <row r="11093" spans="12:12">
      <c r="L11093" s="8"/>
    </row>
    <row r="11094" spans="12:12">
      <c r="L11094" s="8"/>
    </row>
    <row r="11095" spans="12:12">
      <c r="L11095" s="8"/>
    </row>
    <row r="11096" spans="12:12">
      <c r="L11096" s="8"/>
    </row>
    <row r="11097" spans="12:12">
      <c r="L11097" s="8"/>
    </row>
    <row r="11098" spans="12:12">
      <c r="L11098" s="8"/>
    </row>
    <row r="11099" spans="12:12">
      <c r="L11099" s="8"/>
    </row>
    <row r="11100" spans="12:12">
      <c r="L11100" s="8"/>
    </row>
    <row r="11101" spans="12:12">
      <c r="L11101" s="8"/>
    </row>
    <row r="11102" spans="12:12">
      <c r="L11102" s="8"/>
    </row>
    <row r="11103" spans="12:12">
      <c r="L11103" s="8"/>
    </row>
    <row r="11104" spans="12:12">
      <c r="L11104" s="8"/>
    </row>
    <row r="11105" spans="12:12">
      <c r="L11105" s="8"/>
    </row>
    <row r="11106" spans="12:12">
      <c r="L11106" s="8"/>
    </row>
    <row r="11107" spans="12:12">
      <c r="L11107" s="8"/>
    </row>
    <row r="11108" spans="12:12">
      <c r="L11108" s="8"/>
    </row>
    <row r="11109" spans="12:12">
      <c r="L11109" s="8"/>
    </row>
    <row r="11110" spans="12:12">
      <c r="L11110" s="8"/>
    </row>
    <row r="11111" spans="12:12">
      <c r="L11111" s="8"/>
    </row>
    <row r="11112" spans="12:12">
      <c r="L11112" s="8"/>
    </row>
    <row r="11113" spans="12:12">
      <c r="L11113" s="8"/>
    </row>
    <row r="11114" spans="12:12">
      <c r="L11114" s="8"/>
    </row>
    <row r="11115" spans="12:12">
      <c r="L11115" s="8"/>
    </row>
    <row r="11116" spans="12:12">
      <c r="L11116" s="8"/>
    </row>
    <row r="11117" spans="12:12">
      <c r="L11117" s="8"/>
    </row>
    <row r="11118" spans="12:12">
      <c r="L11118" s="8"/>
    </row>
    <row r="11119" spans="12:12">
      <c r="L11119" s="8"/>
    </row>
    <row r="11120" spans="12:12">
      <c r="L11120" s="8"/>
    </row>
    <row r="11121" spans="12:12">
      <c r="L11121" s="8"/>
    </row>
    <row r="11122" spans="12:12">
      <c r="L11122" s="8"/>
    </row>
    <row r="11123" spans="12:12">
      <c r="L11123" s="8"/>
    </row>
    <row r="11124" spans="12:12">
      <c r="L11124" s="8"/>
    </row>
    <row r="11125" spans="12:12">
      <c r="L11125" s="8"/>
    </row>
    <row r="11126" spans="12:12">
      <c r="L11126" s="8"/>
    </row>
    <row r="11127" spans="12:12">
      <c r="L11127" s="8"/>
    </row>
    <row r="11128" spans="12:12">
      <c r="L11128" s="8"/>
    </row>
    <row r="11129" spans="12:12">
      <c r="L11129" s="8"/>
    </row>
    <row r="11130" spans="12:12">
      <c r="L11130" s="8"/>
    </row>
    <row r="11131" spans="12:12">
      <c r="L11131" s="8"/>
    </row>
    <row r="11132" spans="12:12">
      <c r="L11132" s="8"/>
    </row>
    <row r="11133" spans="12:12">
      <c r="L11133" s="8"/>
    </row>
    <row r="11134" spans="12:12">
      <c r="L11134" s="8"/>
    </row>
    <row r="11135" spans="12:12">
      <c r="L11135" s="8"/>
    </row>
    <row r="11136" spans="12:12">
      <c r="L11136" s="8"/>
    </row>
    <row r="11137" spans="12:12">
      <c r="L11137" s="8"/>
    </row>
    <row r="11138" spans="12:12">
      <c r="L11138" s="8"/>
    </row>
    <row r="11139" spans="12:12">
      <c r="L11139" s="8"/>
    </row>
    <row r="11140" spans="12:12">
      <c r="L11140" s="8"/>
    </row>
    <row r="11141" spans="12:12">
      <c r="L11141" s="8"/>
    </row>
    <row r="11142" spans="12:12">
      <c r="L11142" s="8"/>
    </row>
    <row r="11143" spans="12:12">
      <c r="L11143" s="8"/>
    </row>
    <row r="11144" spans="12:12">
      <c r="L11144" s="8"/>
    </row>
    <row r="11145" spans="12:12">
      <c r="L11145" s="8"/>
    </row>
    <row r="11146" spans="12:12">
      <c r="L11146" s="8"/>
    </row>
    <row r="11147" spans="12:12">
      <c r="L11147" s="8"/>
    </row>
    <row r="11148" spans="12:12">
      <c r="L11148" s="8"/>
    </row>
    <row r="11149" spans="12:12">
      <c r="L11149" s="8"/>
    </row>
    <row r="11150" spans="12:12">
      <c r="L11150" s="8"/>
    </row>
    <row r="11151" spans="12:12">
      <c r="L11151" s="8"/>
    </row>
    <row r="11152" spans="12:12">
      <c r="L11152" s="8"/>
    </row>
    <row r="11153" spans="12:12">
      <c r="L11153" s="8"/>
    </row>
    <row r="11154" spans="12:12">
      <c r="L11154" s="8"/>
    </row>
    <row r="11155" spans="12:12">
      <c r="L11155" s="8"/>
    </row>
    <row r="11156" spans="12:12">
      <c r="L11156" s="8"/>
    </row>
    <row r="11157" spans="12:12">
      <c r="L11157" s="8"/>
    </row>
    <row r="11158" spans="12:12">
      <c r="L11158" s="8"/>
    </row>
    <row r="11159" spans="12:12">
      <c r="L11159" s="8"/>
    </row>
    <row r="11160" spans="12:12">
      <c r="L11160" s="8"/>
    </row>
    <row r="11161" spans="12:12">
      <c r="L11161" s="8"/>
    </row>
    <row r="11162" spans="12:12">
      <c r="L11162" s="8"/>
    </row>
    <row r="11163" spans="12:12">
      <c r="L11163" s="8"/>
    </row>
    <row r="11164" spans="12:12">
      <c r="L11164" s="8"/>
    </row>
    <row r="11165" spans="12:12">
      <c r="L11165" s="8"/>
    </row>
    <row r="11166" spans="12:12">
      <c r="L11166" s="8"/>
    </row>
    <row r="11167" spans="12:12">
      <c r="L11167" s="8"/>
    </row>
    <row r="11168" spans="12:12">
      <c r="L11168" s="8"/>
    </row>
    <row r="11169" spans="12:12">
      <c r="L11169" s="8"/>
    </row>
    <row r="11170" spans="12:12">
      <c r="L11170" s="8"/>
    </row>
    <row r="11171" spans="12:12">
      <c r="L11171" s="8"/>
    </row>
    <row r="11172" spans="12:12">
      <c r="L11172" s="8"/>
    </row>
    <row r="11173" spans="12:12">
      <c r="L11173" s="8"/>
    </row>
    <row r="11174" spans="12:12">
      <c r="L11174" s="8"/>
    </row>
    <row r="11175" spans="12:12">
      <c r="L11175" s="8"/>
    </row>
    <row r="11176" spans="12:12">
      <c r="L11176" s="8"/>
    </row>
    <row r="11177" spans="12:12">
      <c r="L11177" s="8"/>
    </row>
    <row r="11178" spans="12:12">
      <c r="L11178" s="8"/>
    </row>
    <row r="11179" spans="12:12">
      <c r="L11179" s="8"/>
    </row>
    <row r="11180" spans="12:12">
      <c r="L11180" s="8"/>
    </row>
    <row r="11181" spans="12:12">
      <c r="L11181" s="8"/>
    </row>
    <row r="11182" spans="12:12">
      <c r="L11182" s="8"/>
    </row>
    <row r="11183" spans="12:12">
      <c r="L11183" s="8"/>
    </row>
    <row r="11184" spans="12:12">
      <c r="L11184" s="8"/>
    </row>
    <row r="11185" spans="12:12">
      <c r="L11185" s="8"/>
    </row>
    <row r="11186" spans="12:12">
      <c r="L11186" s="8"/>
    </row>
    <row r="11187" spans="12:12">
      <c r="L11187" s="8"/>
    </row>
    <row r="11188" spans="12:12">
      <c r="L11188" s="8"/>
    </row>
    <row r="11189" spans="12:12">
      <c r="L11189" s="8"/>
    </row>
    <row r="11190" spans="12:12">
      <c r="L11190" s="8"/>
    </row>
    <row r="11191" spans="12:12">
      <c r="L11191" s="8"/>
    </row>
    <row r="11192" spans="12:12">
      <c r="L11192" s="8"/>
    </row>
    <row r="11193" spans="12:12">
      <c r="L11193" s="8"/>
    </row>
    <row r="11194" spans="12:12">
      <c r="L11194" s="8"/>
    </row>
    <row r="11195" spans="12:12">
      <c r="L11195" s="8"/>
    </row>
    <row r="11196" spans="12:12">
      <c r="L11196" s="8"/>
    </row>
    <row r="11197" spans="12:12">
      <c r="L11197" s="8"/>
    </row>
    <row r="11198" spans="12:12">
      <c r="L11198" s="8"/>
    </row>
    <row r="11199" spans="12:12">
      <c r="L11199" s="8"/>
    </row>
    <row r="11200" spans="12:12">
      <c r="L11200" s="8"/>
    </row>
    <row r="11201" spans="12:12">
      <c r="L11201" s="8"/>
    </row>
    <row r="11202" spans="12:12">
      <c r="L11202" s="8"/>
    </row>
    <row r="11203" spans="12:12">
      <c r="L11203" s="8"/>
    </row>
    <row r="11204" spans="12:12">
      <c r="L11204" s="8"/>
    </row>
    <row r="11205" spans="12:12">
      <c r="L11205" s="8"/>
    </row>
    <row r="11206" spans="12:12">
      <c r="L11206" s="8"/>
    </row>
    <row r="11207" spans="12:12">
      <c r="L11207" s="8"/>
    </row>
    <row r="11208" spans="12:12">
      <c r="L11208" s="8"/>
    </row>
    <row r="11209" spans="12:12">
      <c r="L11209" s="8"/>
    </row>
    <row r="11210" spans="12:12">
      <c r="L11210" s="8"/>
    </row>
    <row r="11211" spans="12:12">
      <c r="L11211" s="8"/>
    </row>
    <row r="11212" spans="12:12">
      <c r="L11212" s="8"/>
    </row>
    <row r="11213" spans="12:12">
      <c r="L11213" s="8"/>
    </row>
    <row r="11214" spans="12:12">
      <c r="L11214" s="8"/>
    </row>
    <row r="11215" spans="12:12">
      <c r="L11215" s="8"/>
    </row>
    <row r="11216" spans="12:12">
      <c r="L11216" s="8"/>
    </row>
    <row r="11217" spans="12:12">
      <c r="L11217" s="8"/>
    </row>
    <row r="11218" spans="12:12">
      <c r="L11218" s="8"/>
    </row>
    <row r="11219" spans="12:12">
      <c r="L11219" s="8"/>
    </row>
    <row r="11220" spans="12:12">
      <c r="L11220" s="8"/>
    </row>
    <row r="11221" spans="12:12">
      <c r="L11221" s="8"/>
    </row>
    <row r="11222" spans="12:12">
      <c r="L11222" s="8"/>
    </row>
    <row r="11223" spans="12:12">
      <c r="L11223" s="8"/>
    </row>
    <row r="11224" spans="12:12">
      <c r="L11224" s="8"/>
    </row>
    <row r="11225" spans="12:12">
      <c r="L11225" s="8"/>
    </row>
    <row r="11226" spans="12:12">
      <c r="L11226" s="8"/>
    </row>
    <row r="11227" spans="12:12">
      <c r="L11227" s="8"/>
    </row>
    <row r="11228" spans="12:12">
      <c r="L11228" s="8"/>
    </row>
    <row r="11229" spans="12:12">
      <c r="L11229" s="8"/>
    </row>
    <row r="11230" spans="12:12">
      <c r="L11230" s="8"/>
    </row>
    <row r="11231" spans="12:12">
      <c r="L11231" s="8"/>
    </row>
    <row r="11232" spans="12:12">
      <c r="L11232" s="8"/>
    </row>
    <row r="11233" spans="12:12">
      <c r="L11233" s="8"/>
    </row>
    <row r="11234" spans="12:12">
      <c r="L11234" s="8"/>
    </row>
    <row r="11235" spans="12:12">
      <c r="L11235" s="8"/>
    </row>
    <row r="11236" spans="12:12">
      <c r="L11236" s="8"/>
    </row>
    <row r="11237" spans="12:12">
      <c r="L11237" s="8"/>
    </row>
    <row r="11238" spans="12:12">
      <c r="L11238" s="8"/>
    </row>
    <row r="11239" spans="12:12">
      <c r="L11239" s="8"/>
    </row>
    <row r="11240" spans="12:12">
      <c r="L11240" s="8"/>
    </row>
    <row r="11241" spans="12:12">
      <c r="L11241" s="8"/>
    </row>
    <row r="11242" spans="12:12">
      <c r="L11242" s="8"/>
    </row>
    <row r="11243" spans="12:12">
      <c r="L11243" s="8"/>
    </row>
    <row r="11244" spans="12:12">
      <c r="L11244" s="8"/>
    </row>
    <row r="11245" spans="12:12">
      <c r="L11245" s="8"/>
    </row>
    <row r="11246" spans="12:12">
      <c r="L11246" s="8"/>
    </row>
    <row r="11247" spans="12:12">
      <c r="L11247" s="8"/>
    </row>
    <row r="11248" spans="12:12">
      <c r="L11248" s="8"/>
    </row>
    <row r="11249" spans="12:12">
      <c r="L11249" s="8"/>
    </row>
    <row r="11250" spans="12:12">
      <c r="L11250" s="8"/>
    </row>
    <row r="11251" spans="12:12">
      <c r="L11251" s="8"/>
    </row>
    <row r="11252" spans="12:12">
      <c r="L11252" s="8"/>
    </row>
    <row r="11253" spans="12:12">
      <c r="L11253" s="8"/>
    </row>
    <row r="11254" spans="12:12">
      <c r="L11254" s="8"/>
    </row>
    <row r="11255" spans="12:12">
      <c r="L11255" s="8"/>
    </row>
    <row r="11256" spans="12:12">
      <c r="L11256" s="8"/>
    </row>
    <row r="11257" spans="12:12">
      <c r="L11257" s="8"/>
    </row>
    <row r="11258" spans="12:12">
      <c r="L11258" s="8"/>
    </row>
    <row r="11259" spans="12:12">
      <c r="L11259" s="8"/>
    </row>
    <row r="11260" spans="12:12">
      <c r="L11260" s="8"/>
    </row>
    <row r="11261" spans="12:12">
      <c r="L11261" s="8"/>
    </row>
    <row r="11262" spans="12:12">
      <c r="L11262" s="8"/>
    </row>
    <row r="11263" spans="12:12">
      <c r="L11263" s="8"/>
    </row>
    <row r="11264" spans="12:12">
      <c r="L11264" s="8"/>
    </row>
    <row r="11265" spans="12:12">
      <c r="L11265" s="8"/>
    </row>
    <row r="11266" spans="12:12">
      <c r="L11266" s="8"/>
    </row>
    <row r="11267" spans="12:12">
      <c r="L11267" s="8"/>
    </row>
    <row r="11268" spans="12:12">
      <c r="L11268" s="8"/>
    </row>
    <row r="11269" spans="12:12">
      <c r="L11269" s="8"/>
    </row>
    <row r="11270" spans="12:12">
      <c r="L11270" s="8"/>
    </row>
    <row r="11271" spans="12:12">
      <c r="L11271" s="8"/>
    </row>
    <row r="11272" spans="12:12">
      <c r="L11272" s="8"/>
    </row>
    <row r="11273" spans="12:12">
      <c r="L11273" s="8"/>
    </row>
    <row r="11274" spans="12:12">
      <c r="L11274" s="8"/>
    </row>
    <row r="11275" spans="12:12">
      <c r="L11275" s="8"/>
    </row>
    <row r="11276" spans="12:12">
      <c r="L11276" s="8"/>
    </row>
    <row r="11277" spans="12:12">
      <c r="L11277" s="8"/>
    </row>
    <row r="11278" spans="12:12">
      <c r="L11278" s="8"/>
    </row>
    <row r="11279" spans="12:12">
      <c r="L11279" s="8"/>
    </row>
    <row r="11280" spans="12:12">
      <c r="L11280" s="8"/>
    </row>
    <row r="11281" spans="12:12">
      <c r="L11281" s="8"/>
    </row>
    <row r="11282" spans="12:12">
      <c r="L11282" s="8"/>
    </row>
    <row r="11283" spans="12:12">
      <c r="L11283" s="8"/>
    </row>
    <row r="11284" spans="12:12">
      <c r="L11284" s="8"/>
    </row>
    <row r="11285" spans="12:12">
      <c r="L11285" s="8"/>
    </row>
    <row r="11286" spans="12:12">
      <c r="L11286" s="8"/>
    </row>
    <row r="11287" spans="12:12">
      <c r="L11287" s="8"/>
    </row>
    <row r="11288" spans="12:12">
      <c r="L11288" s="8"/>
    </row>
    <row r="11289" spans="12:12">
      <c r="L11289" s="8"/>
    </row>
    <row r="11290" spans="12:12">
      <c r="L11290" s="8"/>
    </row>
    <row r="11291" spans="12:12">
      <c r="L11291" s="8"/>
    </row>
    <row r="11292" spans="12:12">
      <c r="L11292" s="8"/>
    </row>
    <row r="11293" spans="12:12">
      <c r="L11293" s="8"/>
    </row>
    <row r="11294" spans="12:12">
      <c r="L11294" s="8"/>
    </row>
    <row r="11295" spans="12:12">
      <c r="L11295" s="8"/>
    </row>
    <row r="11296" spans="12:12">
      <c r="L11296" s="8"/>
    </row>
    <row r="11297" spans="12:12">
      <c r="L11297" s="8"/>
    </row>
    <row r="11298" spans="12:12">
      <c r="L11298" s="8"/>
    </row>
    <row r="11299" spans="12:12">
      <c r="L11299" s="8"/>
    </row>
    <row r="11300" spans="12:12">
      <c r="L11300" s="8"/>
    </row>
    <row r="11301" spans="12:12">
      <c r="L11301" s="8"/>
    </row>
    <row r="11302" spans="12:12">
      <c r="L11302" s="8"/>
    </row>
    <row r="11303" spans="12:12">
      <c r="L11303" s="8"/>
    </row>
    <row r="11304" spans="12:12">
      <c r="L11304" s="8"/>
    </row>
    <row r="11305" spans="12:12">
      <c r="L11305" s="8"/>
    </row>
    <row r="11306" spans="12:12">
      <c r="L11306" s="8"/>
    </row>
    <row r="11307" spans="12:12">
      <c r="L11307" s="8"/>
    </row>
    <row r="11308" spans="12:12">
      <c r="L11308" s="8"/>
    </row>
    <row r="11309" spans="12:12">
      <c r="L11309" s="8"/>
    </row>
    <row r="11310" spans="12:12">
      <c r="L11310" s="8"/>
    </row>
    <row r="11311" spans="12:12">
      <c r="L11311" s="8"/>
    </row>
    <row r="11312" spans="12:12">
      <c r="L11312" s="8"/>
    </row>
    <row r="11313" spans="12:12">
      <c r="L11313" s="8"/>
    </row>
    <row r="11314" spans="12:12">
      <c r="L11314" s="8"/>
    </row>
    <row r="11315" spans="12:12">
      <c r="L11315" s="8"/>
    </row>
    <row r="11316" spans="12:12">
      <c r="L11316" s="8"/>
    </row>
    <row r="11317" spans="12:12">
      <c r="L11317" s="8"/>
    </row>
    <row r="11318" spans="12:12">
      <c r="L11318" s="8"/>
    </row>
    <row r="11319" spans="12:12">
      <c r="L11319" s="8"/>
    </row>
    <row r="11320" spans="12:12">
      <c r="L11320" s="8"/>
    </row>
    <row r="11321" spans="12:12">
      <c r="L11321" s="8"/>
    </row>
    <row r="11322" spans="12:12">
      <c r="L11322" s="8"/>
    </row>
    <row r="11323" spans="12:12">
      <c r="L11323" s="8"/>
    </row>
    <row r="11324" spans="12:12">
      <c r="L11324" s="8"/>
    </row>
    <row r="11325" spans="12:12">
      <c r="L11325" s="8"/>
    </row>
    <row r="11326" spans="12:12">
      <c r="L11326" s="8"/>
    </row>
    <row r="11327" spans="12:12">
      <c r="L11327" s="8"/>
    </row>
    <row r="11328" spans="12:12">
      <c r="L11328" s="8"/>
    </row>
    <row r="11329" spans="12:12">
      <c r="L11329" s="8"/>
    </row>
    <row r="11330" spans="12:12">
      <c r="L11330" s="8"/>
    </row>
    <row r="11331" spans="12:12">
      <c r="L11331" s="8"/>
    </row>
    <row r="11332" spans="12:12">
      <c r="L11332" s="8"/>
    </row>
    <row r="11333" spans="12:12">
      <c r="L11333" s="8"/>
    </row>
    <row r="11334" spans="12:12">
      <c r="L11334" s="8"/>
    </row>
    <row r="11335" spans="12:12">
      <c r="L11335" s="8"/>
    </row>
    <row r="11336" spans="12:12">
      <c r="L11336" s="8"/>
    </row>
    <row r="11337" spans="12:12">
      <c r="L11337" s="8"/>
    </row>
    <row r="11338" spans="12:12">
      <c r="L11338" s="8"/>
    </row>
    <row r="11339" spans="12:12">
      <c r="L11339" s="8"/>
    </row>
    <row r="11340" spans="12:12">
      <c r="L11340" s="8"/>
    </row>
    <row r="11341" spans="12:12">
      <c r="L11341" s="8"/>
    </row>
    <row r="11342" spans="12:12">
      <c r="L11342" s="8"/>
    </row>
    <row r="11343" spans="12:12">
      <c r="L11343" s="8"/>
    </row>
    <row r="11344" spans="12:12">
      <c r="L11344" s="8"/>
    </row>
    <row r="11345" spans="12:12">
      <c r="L11345" s="8"/>
    </row>
    <row r="11346" spans="12:12">
      <c r="L11346" s="8"/>
    </row>
    <row r="11347" spans="12:12">
      <c r="L11347" s="8"/>
    </row>
    <row r="11348" spans="12:12">
      <c r="L11348" s="8"/>
    </row>
    <row r="11349" spans="12:12">
      <c r="L11349" s="8"/>
    </row>
    <row r="11350" spans="12:12">
      <c r="L11350" s="8"/>
    </row>
    <row r="11351" spans="12:12">
      <c r="L11351" s="8"/>
    </row>
    <row r="11352" spans="12:12">
      <c r="L11352" s="8"/>
    </row>
    <row r="11353" spans="12:12">
      <c r="L11353" s="8"/>
    </row>
    <row r="11354" spans="12:12">
      <c r="L11354" s="8"/>
    </row>
    <row r="11355" spans="12:12">
      <c r="L11355" s="8"/>
    </row>
    <row r="11356" spans="12:12">
      <c r="L11356" s="8"/>
    </row>
    <row r="11357" spans="12:12">
      <c r="L11357" s="8"/>
    </row>
    <row r="11358" spans="12:12">
      <c r="L11358" s="8"/>
    </row>
    <row r="11359" spans="12:12">
      <c r="L11359" s="8"/>
    </row>
    <row r="11360" spans="12:12">
      <c r="L11360" s="8"/>
    </row>
    <row r="11361" spans="12:12">
      <c r="L11361" s="8"/>
    </row>
    <row r="11362" spans="12:12">
      <c r="L11362" s="8"/>
    </row>
    <row r="11363" spans="12:12">
      <c r="L11363" s="8"/>
    </row>
    <row r="11364" spans="12:12">
      <c r="L11364" s="8"/>
    </row>
    <row r="11365" spans="12:12">
      <c r="L11365" s="8"/>
    </row>
    <row r="11366" spans="12:12">
      <c r="L11366" s="8"/>
    </row>
    <row r="11367" spans="12:12">
      <c r="L11367" s="8"/>
    </row>
    <row r="11368" spans="12:12">
      <c r="L11368" s="8"/>
    </row>
    <row r="11369" spans="12:12">
      <c r="L11369" s="8"/>
    </row>
    <row r="11370" spans="12:12">
      <c r="L11370" s="8"/>
    </row>
    <row r="11371" spans="12:12">
      <c r="L11371" s="8"/>
    </row>
    <row r="11372" spans="12:12">
      <c r="L11372" s="8"/>
    </row>
    <row r="11373" spans="12:12">
      <c r="L11373" s="8"/>
    </row>
    <row r="11374" spans="12:12">
      <c r="L11374" s="8"/>
    </row>
    <row r="11375" spans="12:12">
      <c r="L11375" s="8"/>
    </row>
    <row r="11376" spans="12:12">
      <c r="L11376" s="8"/>
    </row>
    <row r="11377" spans="12:12">
      <c r="L11377" s="8"/>
    </row>
    <row r="11378" spans="12:12">
      <c r="L11378" s="8"/>
    </row>
    <row r="11379" spans="12:12">
      <c r="L11379" s="8"/>
    </row>
    <row r="11380" spans="12:12">
      <c r="L11380" s="8"/>
    </row>
    <row r="11381" spans="12:12">
      <c r="L11381" s="8"/>
    </row>
    <row r="11382" spans="12:12">
      <c r="L11382" s="8"/>
    </row>
    <row r="11383" spans="12:12">
      <c r="L11383" s="8"/>
    </row>
    <row r="11384" spans="12:12">
      <c r="L11384" s="8"/>
    </row>
    <row r="11385" spans="12:12">
      <c r="L11385" s="8"/>
    </row>
    <row r="11386" spans="12:12">
      <c r="L11386" s="8"/>
    </row>
    <row r="11387" spans="12:12">
      <c r="L11387" s="8"/>
    </row>
    <row r="11388" spans="12:12">
      <c r="L11388" s="8"/>
    </row>
    <row r="11389" spans="12:12">
      <c r="L11389" s="8"/>
    </row>
    <row r="11390" spans="12:12">
      <c r="L11390" s="8"/>
    </row>
    <row r="11391" spans="12:12">
      <c r="L11391" s="8"/>
    </row>
    <row r="11392" spans="12:12">
      <c r="L11392" s="8"/>
    </row>
    <row r="11393" spans="12:12">
      <c r="L11393" s="8"/>
    </row>
    <row r="11394" spans="12:12">
      <c r="L11394" s="8"/>
    </row>
    <row r="11395" spans="12:12">
      <c r="L11395" s="8"/>
    </row>
    <row r="11396" spans="12:12">
      <c r="L11396" s="8"/>
    </row>
    <row r="11397" spans="12:12">
      <c r="L11397" s="8"/>
    </row>
    <row r="11398" spans="12:12">
      <c r="L11398" s="8"/>
    </row>
    <row r="11399" spans="12:12">
      <c r="L11399" s="8"/>
    </row>
    <row r="11400" spans="12:12">
      <c r="L11400" s="8"/>
    </row>
    <row r="11401" spans="12:12">
      <c r="L11401" s="8"/>
    </row>
    <row r="11402" spans="12:12">
      <c r="L11402" s="8"/>
    </row>
    <row r="11403" spans="12:12">
      <c r="L11403" s="8"/>
    </row>
    <row r="11404" spans="12:12">
      <c r="L11404" s="8"/>
    </row>
    <row r="11405" spans="12:12">
      <c r="L11405" s="8"/>
    </row>
    <row r="11406" spans="12:12">
      <c r="L11406" s="8"/>
    </row>
    <row r="11407" spans="12:12">
      <c r="L11407" s="8"/>
    </row>
    <row r="11408" spans="12:12">
      <c r="L11408" s="8"/>
    </row>
    <row r="11409" spans="12:12">
      <c r="L11409" s="8"/>
    </row>
    <row r="11410" spans="12:12">
      <c r="L11410" s="8"/>
    </row>
    <row r="11411" spans="12:12">
      <c r="L11411" s="8"/>
    </row>
    <row r="11412" spans="12:12">
      <c r="L11412" s="8"/>
    </row>
    <row r="11413" spans="12:12">
      <c r="L11413" s="8"/>
    </row>
    <row r="11414" spans="12:12">
      <c r="L11414" s="8"/>
    </row>
    <row r="11415" spans="12:12">
      <c r="L11415" s="8"/>
    </row>
    <row r="11416" spans="12:12">
      <c r="L11416" s="8"/>
    </row>
    <row r="11417" spans="12:12">
      <c r="L11417" s="8"/>
    </row>
    <row r="11418" spans="12:12">
      <c r="L11418" s="8"/>
    </row>
    <row r="11419" spans="12:12">
      <c r="L11419" s="8"/>
    </row>
    <row r="11420" spans="12:12">
      <c r="L11420" s="8"/>
    </row>
    <row r="11421" spans="12:12">
      <c r="L11421" s="8"/>
    </row>
    <row r="11422" spans="12:12">
      <c r="L11422" s="8"/>
    </row>
    <row r="11423" spans="12:12">
      <c r="L11423" s="8"/>
    </row>
    <row r="11424" spans="12:12">
      <c r="L11424" s="8"/>
    </row>
    <row r="11425" spans="12:12">
      <c r="L11425" s="8"/>
    </row>
    <row r="11426" spans="12:12">
      <c r="L11426" s="8"/>
    </row>
    <row r="11427" spans="12:12">
      <c r="L11427" s="8"/>
    </row>
    <row r="11428" spans="12:12">
      <c r="L11428" s="8"/>
    </row>
    <row r="11429" spans="12:12">
      <c r="L11429" s="8"/>
    </row>
    <row r="11430" spans="12:12">
      <c r="L11430" s="8"/>
    </row>
    <row r="11431" spans="12:12">
      <c r="L11431" s="8"/>
    </row>
    <row r="11432" spans="12:12">
      <c r="L11432" s="8"/>
    </row>
    <row r="11433" spans="12:12">
      <c r="L11433" s="8"/>
    </row>
    <row r="11434" spans="12:12">
      <c r="L11434" s="8"/>
    </row>
    <row r="11435" spans="12:12">
      <c r="L11435" s="8"/>
    </row>
    <row r="11436" spans="12:12">
      <c r="L11436" s="8"/>
    </row>
    <row r="11437" spans="12:12">
      <c r="L11437" s="8"/>
    </row>
    <row r="11438" spans="12:12">
      <c r="L11438" s="8"/>
    </row>
    <row r="11439" spans="12:12">
      <c r="L11439" s="8"/>
    </row>
    <row r="11440" spans="12:12">
      <c r="L11440" s="8"/>
    </row>
    <row r="11441" spans="12:12">
      <c r="L11441" s="8"/>
    </row>
    <row r="11442" spans="12:12">
      <c r="L11442" s="8"/>
    </row>
    <row r="11443" spans="12:12">
      <c r="L11443" s="8"/>
    </row>
    <row r="11444" spans="12:12">
      <c r="L11444" s="8"/>
    </row>
    <row r="11445" spans="12:12">
      <c r="L11445" s="8"/>
    </row>
    <row r="11446" spans="12:12">
      <c r="L11446" s="8"/>
    </row>
    <row r="11447" spans="12:12">
      <c r="L11447" s="8"/>
    </row>
    <row r="11448" spans="12:12">
      <c r="L11448" s="8"/>
    </row>
    <row r="11449" spans="12:12">
      <c r="L11449" s="8"/>
    </row>
    <row r="11450" spans="12:12">
      <c r="L11450" s="8"/>
    </row>
    <row r="11451" spans="12:12">
      <c r="L11451" s="8"/>
    </row>
    <row r="11452" spans="12:12">
      <c r="L11452" s="8"/>
    </row>
    <row r="11453" spans="12:12">
      <c r="L11453" s="8"/>
    </row>
    <row r="11454" spans="12:12">
      <c r="L11454" s="8"/>
    </row>
    <row r="11455" spans="12:12">
      <c r="L11455" s="8"/>
    </row>
    <row r="11456" spans="12:12">
      <c r="L11456" s="8"/>
    </row>
    <row r="11457" spans="12:12">
      <c r="L11457" s="8"/>
    </row>
    <row r="11458" spans="12:12">
      <c r="L11458" s="8"/>
    </row>
    <row r="11459" spans="12:12">
      <c r="L11459" s="8"/>
    </row>
    <row r="11460" spans="12:12">
      <c r="L11460" s="8"/>
    </row>
    <row r="11461" spans="12:12">
      <c r="L11461" s="8"/>
    </row>
    <row r="11462" spans="12:12">
      <c r="L11462" s="8"/>
    </row>
    <row r="11463" spans="12:12">
      <c r="L11463" s="8"/>
    </row>
    <row r="11464" spans="12:12">
      <c r="L11464" s="8"/>
    </row>
    <row r="11465" spans="12:12">
      <c r="L11465" s="8"/>
    </row>
    <row r="11466" spans="12:12">
      <c r="L11466" s="8"/>
    </row>
    <row r="11467" spans="12:12">
      <c r="L11467" s="8"/>
    </row>
    <row r="11468" spans="12:12">
      <c r="L11468" s="8"/>
    </row>
    <row r="11469" spans="12:12">
      <c r="L11469" s="8"/>
    </row>
    <row r="11470" spans="12:12">
      <c r="L11470" s="8"/>
    </row>
    <row r="11471" spans="12:12">
      <c r="L11471" s="8"/>
    </row>
    <row r="11472" spans="12:12">
      <c r="L11472" s="8"/>
    </row>
    <row r="11473" spans="12:12">
      <c r="L11473" s="8"/>
    </row>
    <row r="11474" spans="12:12">
      <c r="L11474" s="8"/>
    </row>
    <row r="11475" spans="12:12">
      <c r="L11475" s="8"/>
    </row>
    <row r="11476" spans="12:12">
      <c r="L11476" s="8"/>
    </row>
    <row r="11477" spans="12:12">
      <c r="L11477" s="8"/>
    </row>
    <row r="11478" spans="12:12">
      <c r="L11478" s="8"/>
    </row>
    <row r="11479" spans="12:12">
      <c r="L11479" s="8"/>
    </row>
    <row r="11480" spans="12:12">
      <c r="L11480" s="8"/>
    </row>
    <row r="11481" spans="12:12">
      <c r="L11481" s="8"/>
    </row>
    <row r="11482" spans="12:12">
      <c r="L11482" s="8"/>
    </row>
    <row r="11483" spans="12:12">
      <c r="L11483" s="8"/>
    </row>
    <row r="11484" spans="12:12">
      <c r="L11484" s="8"/>
    </row>
    <row r="11485" spans="12:12">
      <c r="L11485" s="8"/>
    </row>
    <row r="11486" spans="12:12">
      <c r="L11486" s="8"/>
    </row>
    <row r="11487" spans="12:12">
      <c r="L11487" s="8"/>
    </row>
    <row r="11488" spans="12:12">
      <c r="L11488" s="8"/>
    </row>
    <row r="11489" spans="12:12">
      <c r="L11489" s="8"/>
    </row>
    <row r="11490" spans="12:12">
      <c r="L11490" s="8"/>
    </row>
    <row r="11491" spans="12:12">
      <c r="L11491" s="8"/>
    </row>
    <row r="11492" spans="12:12">
      <c r="L11492" s="8"/>
    </row>
    <row r="11493" spans="12:12">
      <c r="L11493" s="8"/>
    </row>
    <row r="11494" spans="12:12">
      <c r="L11494" s="8"/>
    </row>
    <row r="11495" spans="12:12">
      <c r="L11495" s="8"/>
    </row>
    <row r="11496" spans="12:12">
      <c r="L11496" s="8"/>
    </row>
    <row r="11497" spans="12:12">
      <c r="L11497" s="8"/>
    </row>
    <row r="11498" spans="12:12">
      <c r="L11498" s="8"/>
    </row>
    <row r="11499" spans="12:12">
      <c r="L11499" s="8"/>
    </row>
    <row r="11500" spans="12:12">
      <c r="L11500" s="8"/>
    </row>
    <row r="11501" spans="12:12">
      <c r="L11501" s="8"/>
    </row>
    <row r="11502" spans="12:12">
      <c r="L11502" s="8"/>
    </row>
    <row r="11503" spans="12:12">
      <c r="L11503" s="8"/>
    </row>
    <row r="11504" spans="12:12">
      <c r="L11504" s="8"/>
    </row>
    <row r="11505" spans="12:12">
      <c r="L11505" s="8"/>
    </row>
    <row r="11506" spans="12:12">
      <c r="L11506" s="8"/>
    </row>
    <row r="11507" spans="12:12">
      <c r="L11507" s="8"/>
    </row>
    <row r="11508" spans="12:12">
      <c r="L11508" s="8"/>
    </row>
    <row r="11509" spans="12:12">
      <c r="L11509" s="8"/>
    </row>
    <row r="11510" spans="12:12">
      <c r="L11510" s="8"/>
    </row>
    <row r="11511" spans="12:12">
      <c r="L11511" s="8"/>
    </row>
    <row r="11512" spans="12:12">
      <c r="L11512" s="8"/>
    </row>
    <row r="11513" spans="12:12">
      <c r="L11513" s="8"/>
    </row>
    <row r="11514" spans="12:12">
      <c r="L11514" s="8"/>
    </row>
    <row r="11515" spans="12:12">
      <c r="L11515" s="8"/>
    </row>
    <row r="11516" spans="12:12">
      <c r="L11516" s="8"/>
    </row>
    <row r="11517" spans="12:12">
      <c r="L11517" s="8"/>
    </row>
    <row r="11518" spans="12:12">
      <c r="L11518" s="8"/>
    </row>
    <row r="11519" spans="12:12">
      <c r="L11519" s="8"/>
    </row>
    <row r="11520" spans="12:12">
      <c r="L11520" s="8"/>
    </row>
    <row r="11521" spans="12:12">
      <c r="L11521" s="8"/>
    </row>
    <row r="11522" spans="12:12">
      <c r="L11522" s="8"/>
    </row>
    <row r="11523" spans="12:12">
      <c r="L11523" s="8"/>
    </row>
    <row r="11524" spans="12:12">
      <c r="L11524" s="8"/>
    </row>
    <row r="11525" spans="12:12">
      <c r="L11525" s="8"/>
    </row>
    <row r="11526" spans="12:12">
      <c r="L11526" s="8"/>
    </row>
    <row r="11527" spans="12:12">
      <c r="L11527" s="8"/>
    </row>
    <row r="11528" spans="12:12">
      <c r="L11528" s="8"/>
    </row>
    <row r="11529" spans="12:12">
      <c r="L11529" s="8"/>
    </row>
    <row r="11530" spans="12:12">
      <c r="L11530" s="8"/>
    </row>
    <row r="11531" spans="12:12">
      <c r="L11531" s="8"/>
    </row>
    <row r="11532" spans="12:12">
      <c r="L11532" s="8"/>
    </row>
    <row r="11533" spans="12:12">
      <c r="L11533" s="8"/>
    </row>
    <row r="11534" spans="12:12">
      <c r="L11534" s="8"/>
    </row>
    <row r="11535" spans="12:12">
      <c r="L11535" s="8"/>
    </row>
    <row r="11536" spans="12:12">
      <c r="L11536" s="8"/>
    </row>
    <row r="11537" spans="12:12">
      <c r="L11537" s="8"/>
    </row>
    <row r="11538" spans="12:12">
      <c r="L11538" s="8"/>
    </row>
    <row r="11539" spans="12:12">
      <c r="L11539" s="8"/>
    </row>
    <row r="11540" spans="12:12">
      <c r="L11540" s="8"/>
    </row>
    <row r="11541" spans="12:12">
      <c r="L11541" s="8"/>
    </row>
    <row r="11542" spans="12:12">
      <c r="L11542" s="8"/>
    </row>
    <row r="11543" spans="12:12">
      <c r="L11543" s="8"/>
    </row>
    <row r="11544" spans="12:12">
      <c r="L11544" s="8"/>
    </row>
    <row r="11545" spans="12:12">
      <c r="L11545" s="8"/>
    </row>
    <row r="11546" spans="12:12">
      <c r="L11546" s="8"/>
    </row>
    <row r="11547" spans="12:12">
      <c r="L11547" s="8"/>
    </row>
    <row r="11548" spans="12:12">
      <c r="L11548" s="8"/>
    </row>
    <row r="11549" spans="12:12">
      <c r="L11549" s="8"/>
    </row>
    <row r="11550" spans="12:12">
      <c r="L11550" s="8"/>
    </row>
    <row r="11551" spans="12:12">
      <c r="L11551" s="8"/>
    </row>
    <row r="11552" spans="12:12">
      <c r="L11552" s="8"/>
    </row>
    <row r="11553" spans="12:12">
      <c r="L11553" s="8"/>
    </row>
    <row r="11554" spans="12:12">
      <c r="L11554" s="8"/>
    </row>
    <row r="11555" spans="12:12">
      <c r="L11555" s="8"/>
    </row>
    <row r="11556" spans="12:12">
      <c r="L11556" s="8"/>
    </row>
    <row r="11557" spans="12:12">
      <c r="L11557" s="8"/>
    </row>
    <row r="11558" spans="12:12">
      <c r="L11558" s="8"/>
    </row>
    <row r="11559" spans="12:12">
      <c r="L11559" s="8"/>
    </row>
    <row r="11560" spans="12:12">
      <c r="L11560" s="8"/>
    </row>
    <row r="11561" spans="12:12">
      <c r="L11561" s="8"/>
    </row>
    <row r="11562" spans="12:12">
      <c r="L11562" s="8"/>
    </row>
    <row r="11563" spans="12:12">
      <c r="L11563" s="8"/>
    </row>
    <row r="11564" spans="12:12">
      <c r="L11564" s="8"/>
    </row>
    <row r="11565" spans="12:12">
      <c r="L11565" s="8"/>
    </row>
    <row r="11566" spans="12:12">
      <c r="L11566" s="8"/>
    </row>
    <row r="11567" spans="12:12">
      <c r="L11567" s="8"/>
    </row>
    <row r="11568" spans="12:12">
      <c r="L11568" s="8"/>
    </row>
    <row r="11569" spans="12:12">
      <c r="L11569" s="8"/>
    </row>
    <row r="11570" spans="12:12">
      <c r="L11570" s="8"/>
    </row>
    <row r="11571" spans="12:12">
      <c r="L11571" s="8"/>
    </row>
    <row r="11572" spans="12:12">
      <c r="L11572" s="8"/>
    </row>
    <row r="11573" spans="12:12">
      <c r="L11573" s="8"/>
    </row>
    <row r="11574" spans="12:12">
      <c r="L11574" s="8"/>
    </row>
    <row r="11575" spans="12:12">
      <c r="L11575" s="8"/>
    </row>
    <row r="11576" spans="12:12">
      <c r="L11576" s="8"/>
    </row>
    <row r="11577" spans="12:12">
      <c r="L11577" s="8"/>
    </row>
    <row r="11578" spans="12:12">
      <c r="L11578" s="8"/>
    </row>
    <row r="11579" spans="12:12">
      <c r="L11579" s="8"/>
    </row>
    <row r="11580" spans="12:12">
      <c r="L11580" s="8"/>
    </row>
    <row r="11581" spans="12:12">
      <c r="L11581" s="8"/>
    </row>
    <row r="11582" spans="12:12">
      <c r="L11582" s="8"/>
    </row>
    <row r="11583" spans="12:12">
      <c r="L11583" s="8"/>
    </row>
    <row r="11584" spans="12:12">
      <c r="L11584" s="8"/>
    </row>
    <row r="11585" spans="12:12">
      <c r="L11585" s="8"/>
    </row>
    <row r="11586" spans="12:12">
      <c r="L11586" s="8"/>
    </row>
    <row r="11587" spans="12:12">
      <c r="L11587" s="8"/>
    </row>
    <row r="11588" spans="12:12">
      <c r="L11588" s="8"/>
    </row>
    <row r="11589" spans="12:12">
      <c r="L11589" s="8"/>
    </row>
    <row r="11590" spans="12:12">
      <c r="L11590" s="8"/>
    </row>
    <row r="11591" spans="12:12">
      <c r="L11591" s="8"/>
    </row>
    <row r="11592" spans="12:12">
      <c r="L11592" s="8"/>
    </row>
    <row r="11593" spans="12:12">
      <c r="L11593" s="8"/>
    </row>
    <row r="11594" spans="12:12">
      <c r="L11594" s="8"/>
    </row>
    <row r="11595" spans="12:12">
      <c r="L11595" s="8"/>
    </row>
    <row r="11596" spans="12:12">
      <c r="L11596" s="8"/>
    </row>
    <row r="11597" spans="12:12">
      <c r="L11597" s="8"/>
    </row>
    <row r="11598" spans="12:12">
      <c r="L11598" s="8"/>
    </row>
    <row r="11599" spans="12:12">
      <c r="L11599" s="8"/>
    </row>
    <row r="11600" spans="12:12">
      <c r="L11600" s="8"/>
    </row>
    <row r="11601" spans="12:12">
      <c r="L11601" s="8"/>
    </row>
    <row r="11602" spans="12:12">
      <c r="L11602" s="8"/>
    </row>
    <row r="11603" spans="12:12">
      <c r="L11603" s="8"/>
    </row>
    <row r="11604" spans="12:12">
      <c r="L11604" s="8"/>
    </row>
    <row r="11605" spans="12:12">
      <c r="L11605" s="8"/>
    </row>
    <row r="11606" spans="12:12">
      <c r="L11606" s="8"/>
    </row>
    <row r="11607" spans="12:12">
      <c r="L11607" s="8"/>
    </row>
    <row r="11608" spans="12:12">
      <c r="L11608" s="8"/>
    </row>
    <row r="11609" spans="12:12">
      <c r="L11609" s="8"/>
    </row>
    <row r="11610" spans="12:12">
      <c r="L11610" s="8"/>
    </row>
    <row r="11611" spans="12:12">
      <c r="L11611" s="8"/>
    </row>
    <row r="11612" spans="12:12">
      <c r="L11612" s="8"/>
    </row>
    <row r="11613" spans="12:12">
      <c r="L11613" s="8"/>
    </row>
    <row r="11614" spans="12:12">
      <c r="L11614" s="8"/>
    </row>
    <row r="11615" spans="12:12">
      <c r="L11615" s="8"/>
    </row>
    <row r="11616" spans="12:12">
      <c r="L11616" s="8"/>
    </row>
    <row r="11617" spans="12:12">
      <c r="L11617" s="8"/>
    </row>
    <row r="11618" spans="12:12">
      <c r="L11618" s="8"/>
    </row>
    <row r="11619" spans="12:12">
      <c r="L11619" s="8"/>
    </row>
    <row r="11620" spans="12:12">
      <c r="L11620" s="8"/>
    </row>
    <row r="11621" spans="12:12">
      <c r="L11621" s="8"/>
    </row>
    <row r="11622" spans="12:12">
      <c r="L11622" s="8"/>
    </row>
    <row r="11623" spans="12:12">
      <c r="L11623" s="8"/>
    </row>
    <row r="11624" spans="12:12">
      <c r="L11624" s="8"/>
    </row>
    <row r="11625" spans="12:12">
      <c r="L11625" s="8"/>
    </row>
    <row r="11626" spans="12:12">
      <c r="L11626" s="8"/>
    </row>
    <row r="11627" spans="12:12">
      <c r="L11627" s="8"/>
    </row>
    <row r="11628" spans="12:12">
      <c r="L11628" s="8"/>
    </row>
    <row r="11629" spans="12:12">
      <c r="L11629" s="8"/>
    </row>
    <row r="11630" spans="12:12">
      <c r="L11630" s="8"/>
    </row>
    <row r="11631" spans="12:12">
      <c r="L11631" s="8"/>
    </row>
    <row r="11632" spans="12:12">
      <c r="L11632" s="8"/>
    </row>
    <row r="11633" spans="12:12">
      <c r="L11633" s="8"/>
    </row>
    <row r="11634" spans="12:12">
      <c r="L11634" s="8"/>
    </row>
    <row r="11635" spans="12:12">
      <c r="L11635" s="8"/>
    </row>
    <row r="11636" spans="12:12">
      <c r="L11636" s="8"/>
    </row>
    <row r="11637" spans="12:12">
      <c r="L11637" s="8"/>
    </row>
    <row r="11638" spans="12:12">
      <c r="L11638" s="8"/>
    </row>
    <row r="11639" spans="12:12">
      <c r="L11639" s="8"/>
    </row>
    <row r="11640" spans="12:12">
      <c r="L11640" s="8"/>
    </row>
    <row r="11641" spans="12:12">
      <c r="L11641" s="8"/>
    </row>
    <row r="11642" spans="12:12">
      <c r="L11642" s="8"/>
    </row>
    <row r="11643" spans="12:12">
      <c r="L11643" s="8"/>
    </row>
    <row r="11644" spans="12:12">
      <c r="L11644" s="8"/>
    </row>
    <row r="11645" spans="12:12">
      <c r="L11645" s="8"/>
    </row>
    <row r="11646" spans="12:12">
      <c r="L11646" s="8"/>
    </row>
    <row r="11647" spans="12:12">
      <c r="L11647" s="8"/>
    </row>
    <row r="11648" spans="12:12">
      <c r="L11648" s="8"/>
    </row>
    <row r="11649" spans="12:12">
      <c r="L11649" s="8"/>
    </row>
    <row r="11650" spans="12:12">
      <c r="L11650" s="8"/>
    </row>
    <row r="11651" spans="12:12">
      <c r="L11651" s="8"/>
    </row>
    <row r="11652" spans="12:12">
      <c r="L11652" s="8"/>
    </row>
    <row r="11653" spans="12:12">
      <c r="L11653" s="8"/>
    </row>
    <row r="11654" spans="12:12">
      <c r="L11654" s="8"/>
    </row>
    <row r="11655" spans="12:12">
      <c r="L11655" s="8"/>
    </row>
    <row r="11656" spans="12:12">
      <c r="L11656" s="8"/>
    </row>
    <row r="11657" spans="12:12">
      <c r="L11657" s="8"/>
    </row>
    <row r="11658" spans="12:12">
      <c r="L11658" s="8"/>
    </row>
    <row r="11659" spans="12:12">
      <c r="L11659" s="8"/>
    </row>
    <row r="11660" spans="12:12">
      <c r="L11660" s="8"/>
    </row>
    <row r="11661" spans="12:12">
      <c r="L11661" s="8"/>
    </row>
    <row r="11662" spans="12:12">
      <c r="L11662" s="8"/>
    </row>
    <row r="11663" spans="12:12">
      <c r="L11663" s="8"/>
    </row>
    <row r="11664" spans="12:12">
      <c r="L11664" s="8"/>
    </row>
    <row r="11665" spans="12:12">
      <c r="L11665" s="8"/>
    </row>
    <row r="11666" spans="12:12">
      <c r="L11666" s="8"/>
    </row>
    <row r="11667" spans="12:12">
      <c r="L11667" s="8"/>
    </row>
    <row r="11668" spans="12:12">
      <c r="L11668" s="8"/>
    </row>
    <row r="11669" spans="12:12">
      <c r="L11669" s="8"/>
    </row>
    <row r="11670" spans="12:12">
      <c r="L11670" s="8"/>
    </row>
    <row r="11671" spans="12:12">
      <c r="L11671" s="8"/>
    </row>
    <row r="11672" spans="12:12">
      <c r="L11672" s="8"/>
    </row>
    <row r="11673" spans="12:12">
      <c r="L11673" s="8"/>
    </row>
    <row r="11674" spans="12:12">
      <c r="L11674" s="8"/>
    </row>
    <row r="11675" spans="12:12">
      <c r="L11675" s="8"/>
    </row>
    <row r="11676" spans="12:12">
      <c r="L11676" s="8"/>
    </row>
    <row r="11677" spans="12:12">
      <c r="L11677" s="8"/>
    </row>
    <row r="11678" spans="12:12">
      <c r="L11678" s="8"/>
    </row>
    <row r="11679" spans="12:12">
      <c r="L11679" s="8"/>
    </row>
    <row r="11680" spans="12:12">
      <c r="L11680" s="8"/>
    </row>
    <row r="11681" spans="12:12">
      <c r="L11681" s="8"/>
    </row>
    <row r="11682" spans="12:12">
      <c r="L11682" s="8"/>
    </row>
    <row r="11683" spans="12:12">
      <c r="L11683" s="8"/>
    </row>
    <row r="11684" spans="12:12">
      <c r="L11684" s="8"/>
    </row>
    <row r="11685" spans="12:12">
      <c r="L11685" s="8"/>
    </row>
    <row r="11686" spans="12:12">
      <c r="L11686" s="8"/>
    </row>
    <row r="11687" spans="12:12">
      <c r="L11687" s="8"/>
    </row>
    <row r="11688" spans="12:12">
      <c r="L11688" s="8"/>
    </row>
    <row r="11689" spans="12:12">
      <c r="L11689" s="8"/>
    </row>
    <row r="11690" spans="12:12">
      <c r="L11690" s="8"/>
    </row>
    <row r="11691" spans="12:12">
      <c r="L11691" s="8"/>
    </row>
    <row r="11692" spans="12:12">
      <c r="L11692" s="8"/>
    </row>
    <row r="11693" spans="12:12">
      <c r="L11693" s="8"/>
    </row>
    <row r="11694" spans="12:12">
      <c r="L11694" s="8"/>
    </row>
    <row r="11695" spans="12:12">
      <c r="L11695" s="8"/>
    </row>
    <row r="11696" spans="12:12">
      <c r="L11696" s="8"/>
    </row>
    <row r="11697" spans="12:12">
      <c r="L11697" s="8"/>
    </row>
    <row r="11698" spans="12:12">
      <c r="L11698" s="8"/>
    </row>
    <row r="11699" spans="12:12">
      <c r="L11699" s="8"/>
    </row>
    <row r="11700" spans="12:12">
      <c r="L11700" s="8"/>
    </row>
    <row r="11701" spans="12:12">
      <c r="L11701" s="8"/>
    </row>
    <row r="11702" spans="12:12">
      <c r="L11702" s="8"/>
    </row>
    <row r="11703" spans="12:12">
      <c r="L11703" s="8"/>
    </row>
    <row r="11704" spans="12:12">
      <c r="L11704" s="8"/>
    </row>
    <row r="11705" spans="12:12">
      <c r="L11705" s="8"/>
    </row>
    <row r="11706" spans="12:12">
      <c r="L11706" s="8"/>
    </row>
    <row r="11707" spans="12:12">
      <c r="L11707" s="8"/>
    </row>
    <row r="11708" spans="12:12">
      <c r="L11708" s="8"/>
    </row>
    <row r="11709" spans="12:12">
      <c r="L11709" s="8"/>
    </row>
    <row r="11710" spans="12:12">
      <c r="L11710" s="8"/>
    </row>
    <row r="11711" spans="12:12">
      <c r="L11711" s="8"/>
    </row>
    <row r="11712" spans="12:12">
      <c r="L11712" s="8"/>
    </row>
    <row r="11713" spans="12:12">
      <c r="L11713" s="8"/>
    </row>
    <row r="11714" spans="12:12">
      <c r="L11714" s="8"/>
    </row>
    <row r="11715" spans="12:12">
      <c r="L11715" s="8"/>
    </row>
    <row r="11716" spans="12:12">
      <c r="L11716" s="8"/>
    </row>
    <row r="11717" spans="12:12">
      <c r="L11717" s="8"/>
    </row>
    <row r="11718" spans="12:12">
      <c r="L11718" s="8"/>
    </row>
    <row r="11719" spans="12:12">
      <c r="L11719" s="8"/>
    </row>
    <row r="11720" spans="12:12">
      <c r="L11720" s="8"/>
    </row>
    <row r="11721" spans="12:12">
      <c r="L11721" s="8"/>
    </row>
    <row r="11722" spans="12:12">
      <c r="L11722" s="8"/>
    </row>
    <row r="11723" spans="12:12">
      <c r="L11723" s="8"/>
    </row>
    <row r="11724" spans="12:12">
      <c r="L11724" s="8"/>
    </row>
    <row r="11725" spans="12:12">
      <c r="L11725" s="8"/>
    </row>
    <row r="11726" spans="12:12">
      <c r="L11726" s="8"/>
    </row>
    <row r="11727" spans="12:12">
      <c r="L11727" s="8"/>
    </row>
    <row r="11728" spans="12:12">
      <c r="L11728" s="8"/>
    </row>
    <row r="11729" spans="12:12">
      <c r="L11729" s="8"/>
    </row>
    <row r="11730" spans="12:12">
      <c r="L11730" s="8"/>
    </row>
    <row r="11731" spans="12:12">
      <c r="L11731" s="8"/>
    </row>
    <row r="11732" spans="12:12">
      <c r="L11732" s="8"/>
    </row>
    <row r="11733" spans="12:12">
      <c r="L11733" s="8"/>
    </row>
    <row r="11734" spans="12:12">
      <c r="L11734" s="8"/>
    </row>
    <row r="11735" spans="12:12">
      <c r="L11735" s="8"/>
    </row>
    <row r="11736" spans="12:12">
      <c r="L11736" s="8"/>
    </row>
    <row r="11737" spans="12:12">
      <c r="L11737" s="8"/>
    </row>
    <row r="11738" spans="12:12">
      <c r="L11738" s="8"/>
    </row>
    <row r="11739" spans="12:12">
      <c r="L11739" s="8"/>
    </row>
    <row r="11740" spans="12:12">
      <c r="L11740" s="8"/>
    </row>
    <row r="11741" spans="12:12">
      <c r="L11741" s="8"/>
    </row>
    <row r="11742" spans="12:12">
      <c r="L11742" s="8"/>
    </row>
    <row r="11743" spans="12:12">
      <c r="L11743" s="8"/>
    </row>
    <row r="11744" spans="12:12">
      <c r="L11744" s="8"/>
    </row>
    <row r="11745" spans="12:12">
      <c r="L11745" s="8"/>
    </row>
    <row r="11746" spans="12:12">
      <c r="L11746" s="8"/>
    </row>
    <row r="11747" spans="12:12">
      <c r="L11747" s="8"/>
    </row>
    <row r="11748" spans="12:12">
      <c r="L11748" s="8"/>
    </row>
    <row r="11749" spans="12:12">
      <c r="L11749" s="8"/>
    </row>
    <row r="11750" spans="12:12">
      <c r="L11750" s="8"/>
    </row>
    <row r="11751" spans="12:12">
      <c r="L11751" s="8"/>
    </row>
    <row r="11752" spans="12:12">
      <c r="L11752" s="8"/>
    </row>
    <row r="11753" spans="12:12">
      <c r="L11753" s="8"/>
    </row>
    <row r="11754" spans="12:12">
      <c r="L11754" s="8"/>
    </row>
    <row r="11755" spans="12:12">
      <c r="L11755" s="8"/>
    </row>
    <row r="11756" spans="12:12">
      <c r="L11756" s="8"/>
    </row>
    <row r="11757" spans="12:12">
      <c r="L11757" s="8"/>
    </row>
    <row r="11758" spans="12:12">
      <c r="L11758" s="8"/>
    </row>
    <row r="11759" spans="12:12">
      <c r="L11759" s="8"/>
    </row>
    <row r="11760" spans="12:12">
      <c r="L11760" s="8"/>
    </row>
    <row r="11761" spans="12:12">
      <c r="L11761" s="8"/>
    </row>
    <row r="11762" spans="12:12">
      <c r="L11762" s="8"/>
    </row>
    <row r="11763" spans="12:12">
      <c r="L11763" s="8"/>
    </row>
    <row r="11764" spans="12:12">
      <c r="L11764" s="8"/>
    </row>
    <row r="11765" spans="12:12">
      <c r="L11765" s="8"/>
    </row>
    <row r="11766" spans="12:12">
      <c r="L11766" s="8"/>
    </row>
    <row r="11767" spans="12:12">
      <c r="L11767" s="8"/>
    </row>
    <row r="11768" spans="12:12">
      <c r="L11768" s="8"/>
    </row>
    <row r="11769" spans="12:12">
      <c r="L11769" s="8"/>
    </row>
    <row r="11770" spans="12:12">
      <c r="L11770" s="8"/>
    </row>
    <row r="11771" spans="12:12">
      <c r="L11771" s="8"/>
    </row>
    <row r="11772" spans="12:12">
      <c r="L11772" s="8"/>
    </row>
    <row r="11773" spans="12:12">
      <c r="L11773" s="8"/>
    </row>
    <row r="11774" spans="12:12">
      <c r="L11774" s="8"/>
    </row>
    <row r="11775" spans="12:12">
      <c r="L11775" s="8"/>
    </row>
    <row r="11776" spans="12:12">
      <c r="L11776" s="8"/>
    </row>
    <row r="11777" spans="12:12">
      <c r="L11777" s="8"/>
    </row>
    <row r="11778" spans="12:12">
      <c r="L11778" s="8"/>
    </row>
    <row r="11779" spans="12:12">
      <c r="L11779" s="8"/>
    </row>
    <row r="11780" spans="12:12">
      <c r="L11780" s="8"/>
    </row>
    <row r="11781" spans="12:12">
      <c r="L11781" s="8"/>
    </row>
    <row r="11782" spans="12:12">
      <c r="L11782" s="8"/>
    </row>
    <row r="11783" spans="12:12">
      <c r="L11783" s="8"/>
    </row>
    <row r="11784" spans="12:12">
      <c r="L11784" s="8"/>
    </row>
    <row r="11785" spans="12:12">
      <c r="L11785" s="8"/>
    </row>
    <row r="11786" spans="12:12">
      <c r="L11786" s="8"/>
    </row>
    <row r="11787" spans="12:12">
      <c r="L11787" s="8"/>
    </row>
    <row r="11788" spans="12:12">
      <c r="L11788" s="8"/>
    </row>
    <row r="11789" spans="12:12">
      <c r="L11789" s="8"/>
    </row>
    <row r="11790" spans="12:12">
      <c r="L11790" s="8"/>
    </row>
    <row r="11791" spans="12:12">
      <c r="L11791" s="8"/>
    </row>
    <row r="11792" spans="12:12">
      <c r="L11792" s="8"/>
    </row>
    <row r="11793" spans="12:12">
      <c r="L11793" s="8"/>
    </row>
    <row r="11794" spans="12:12">
      <c r="L11794" s="8"/>
    </row>
    <row r="11795" spans="12:12">
      <c r="L11795" s="8"/>
    </row>
    <row r="11796" spans="12:12">
      <c r="L11796" s="8"/>
    </row>
    <row r="11797" spans="12:12">
      <c r="L11797" s="8"/>
    </row>
    <row r="11798" spans="12:12">
      <c r="L11798" s="8"/>
    </row>
    <row r="11799" spans="12:12">
      <c r="L11799" s="8"/>
    </row>
    <row r="11800" spans="12:12">
      <c r="L11800" s="8"/>
    </row>
    <row r="11801" spans="12:12">
      <c r="L11801" s="8"/>
    </row>
    <row r="11802" spans="12:12">
      <c r="L11802" s="8"/>
    </row>
    <row r="11803" spans="12:12">
      <c r="L11803" s="8"/>
    </row>
    <row r="11804" spans="12:12">
      <c r="L11804" s="8"/>
    </row>
    <row r="11805" spans="12:12">
      <c r="L11805" s="8"/>
    </row>
    <row r="11806" spans="12:12">
      <c r="L11806" s="8"/>
    </row>
    <row r="11807" spans="12:12">
      <c r="L11807" s="8"/>
    </row>
    <row r="11808" spans="12:12">
      <c r="L11808" s="8"/>
    </row>
    <row r="11809" spans="12:12">
      <c r="L11809" s="8"/>
    </row>
    <row r="11810" spans="12:12">
      <c r="L11810" s="8"/>
    </row>
    <row r="11811" spans="12:12">
      <c r="L11811" s="8"/>
    </row>
    <row r="11812" spans="12:12">
      <c r="L11812" s="8"/>
    </row>
    <row r="11813" spans="12:12">
      <c r="L11813" s="8"/>
    </row>
    <row r="11814" spans="12:12">
      <c r="L11814" s="8"/>
    </row>
    <row r="11815" spans="12:12">
      <c r="L11815" s="8"/>
    </row>
    <row r="11816" spans="12:12">
      <c r="L11816" s="8"/>
    </row>
    <row r="11817" spans="12:12">
      <c r="L11817" s="8"/>
    </row>
    <row r="11818" spans="12:12">
      <c r="L11818" s="8"/>
    </row>
    <row r="11819" spans="12:12">
      <c r="L11819" s="8"/>
    </row>
    <row r="11820" spans="12:12">
      <c r="L11820" s="8"/>
    </row>
    <row r="11821" spans="12:12">
      <c r="L11821" s="8"/>
    </row>
    <row r="11822" spans="12:12">
      <c r="L11822" s="8"/>
    </row>
    <row r="11823" spans="12:12">
      <c r="L11823" s="8"/>
    </row>
    <row r="11824" spans="12:12">
      <c r="L11824" s="8"/>
    </row>
    <row r="11825" spans="12:12">
      <c r="L11825" s="8"/>
    </row>
    <row r="11826" spans="12:12">
      <c r="L11826" s="8"/>
    </row>
    <row r="11827" spans="12:12">
      <c r="L11827" s="8"/>
    </row>
    <row r="11828" spans="12:12">
      <c r="L11828" s="8"/>
    </row>
    <row r="11829" spans="12:12">
      <c r="L11829" s="8"/>
    </row>
    <row r="11830" spans="12:12">
      <c r="L11830" s="8"/>
    </row>
    <row r="11831" spans="12:12">
      <c r="L11831" s="8"/>
    </row>
    <row r="11832" spans="12:12">
      <c r="L11832" s="8"/>
    </row>
    <row r="11833" spans="12:12">
      <c r="L11833" s="8"/>
    </row>
    <row r="11834" spans="12:12">
      <c r="L11834" s="8"/>
    </row>
    <row r="11835" spans="12:12">
      <c r="L11835" s="8"/>
    </row>
    <row r="11836" spans="12:12">
      <c r="L11836" s="8"/>
    </row>
    <row r="11837" spans="12:12">
      <c r="L11837" s="8"/>
    </row>
    <row r="11838" spans="12:12">
      <c r="L11838" s="8"/>
    </row>
    <row r="11839" spans="12:12">
      <c r="L11839" s="8"/>
    </row>
    <row r="11840" spans="12:12">
      <c r="L11840" s="8"/>
    </row>
    <row r="11841" spans="12:12">
      <c r="L11841" s="8"/>
    </row>
    <row r="11842" spans="12:12">
      <c r="L11842" s="8"/>
    </row>
    <row r="11843" spans="12:12">
      <c r="L11843" s="8"/>
    </row>
    <row r="11844" spans="12:12">
      <c r="L11844" s="8"/>
    </row>
    <row r="11845" spans="12:12">
      <c r="L11845" s="8"/>
    </row>
    <row r="11846" spans="12:12">
      <c r="L11846" s="8"/>
    </row>
    <row r="11847" spans="12:12">
      <c r="L11847" s="8"/>
    </row>
    <row r="11848" spans="12:12">
      <c r="L11848" s="8"/>
    </row>
    <row r="11849" spans="12:12">
      <c r="L11849" s="8"/>
    </row>
    <row r="11850" spans="12:12">
      <c r="L11850" s="8"/>
    </row>
    <row r="11851" spans="12:12">
      <c r="L11851" s="8"/>
    </row>
    <row r="11852" spans="12:12">
      <c r="L11852" s="8"/>
    </row>
    <row r="11853" spans="12:12">
      <c r="L11853" s="8"/>
    </row>
    <row r="11854" spans="12:12">
      <c r="L11854" s="8"/>
    </row>
    <row r="11855" spans="12:12">
      <c r="L11855" s="8"/>
    </row>
    <row r="11856" spans="12:12">
      <c r="L11856" s="8"/>
    </row>
    <row r="11857" spans="12:12">
      <c r="L11857" s="8"/>
    </row>
    <row r="11858" spans="12:12">
      <c r="L11858" s="8"/>
    </row>
    <row r="11859" spans="12:12">
      <c r="L11859" s="8"/>
    </row>
    <row r="11860" spans="12:12">
      <c r="L11860" s="8"/>
    </row>
    <row r="11861" spans="12:12">
      <c r="L11861" s="8"/>
    </row>
    <row r="11862" spans="12:12">
      <c r="L11862" s="8"/>
    </row>
    <row r="11863" spans="12:12">
      <c r="L11863" s="8"/>
    </row>
    <row r="11864" spans="12:12">
      <c r="L11864" s="8"/>
    </row>
    <row r="11865" spans="12:12">
      <c r="L11865" s="8"/>
    </row>
    <row r="11866" spans="12:12">
      <c r="L11866" s="8"/>
    </row>
    <row r="11867" spans="12:12">
      <c r="L11867" s="8"/>
    </row>
    <row r="11868" spans="12:12">
      <c r="L11868" s="8"/>
    </row>
    <row r="11869" spans="12:12">
      <c r="L11869" s="8"/>
    </row>
    <row r="11870" spans="12:12">
      <c r="L11870" s="8"/>
    </row>
    <row r="11871" spans="12:12">
      <c r="L11871" s="8"/>
    </row>
    <row r="11872" spans="12:12">
      <c r="L11872" s="8"/>
    </row>
    <row r="11873" spans="12:12">
      <c r="L11873" s="8"/>
    </row>
    <row r="11874" spans="12:12">
      <c r="L11874" s="8"/>
    </row>
    <row r="11875" spans="12:12">
      <c r="L11875" s="8"/>
    </row>
    <row r="11876" spans="12:12">
      <c r="L11876" s="8"/>
    </row>
    <row r="11877" spans="12:12">
      <c r="L11877" s="8"/>
    </row>
    <row r="11878" spans="12:12">
      <c r="L11878" s="8"/>
    </row>
    <row r="11879" spans="12:12">
      <c r="L11879" s="8"/>
    </row>
    <row r="11880" spans="12:12">
      <c r="L11880" s="8"/>
    </row>
    <row r="11881" spans="12:12">
      <c r="L11881" s="8"/>
    </row>
    <row r="11882" spans="12:12">
      <c r="L11882" s="8"/>
    </row>
    <row r="11883" spans="12:12">
      <c r="L11883" s="8"/>
    </row>
    <row r="11884" spans="12:12">
      <c r="L11884" s="8"/>
    </row>
    <row r="11885" spans="12:12">
      <c r="L11885" s="8"/>
    </row>
    <row r="11886" spans="12:12">
      <c r="L11886" s="8"/>
    </row>
    <row r="11887" spans="12:12">
      <c r="L11887" s="8"/>
    </row>
    <row r="11888" spans="12:12">
      <c r="L11888" s="8"/>
    </row>
    <row r="11889" spans="12:12">
      <c r="L11889" s="8"/>
    </row>
    <row r="11890" spans="12:12">
      <c r="L11890" s="8"/>
    </row>
    <row r="11891" spans="12:12">
      <c r="L11891" s="8"/>
    </row>
    <row r="11892" spans="12:12">
      <c r="L11892" s="8"/>
    </row>
    <row r="11893" spans="12:12">
      <c r="L11893" s="8"/>
    </row>
    <row r="11894" spans="12:12">
      <c r="L11894" s="8"/>
    </row>
    <row r="11895" spans="12:12">
      <c r="L11895" s="8"/>
    </row>
    <row r="11896" spans="12:12">
      <c r="L11896" s="8"/>
    </row>
    <row r="11897" spans="12:12">
      <c r="L11897" s="8"/>
    </row>
    <row r="11898" spans="12:12">
      <c r="L11898" s="8"/>
    </row>
    <row r="11899" spans="12:12">
      <c r="L11899" s="8"/>
    </row>
    <row r="11900" spans="12:12">
      <c r="L11900" s="8"/>
    </row>
    <row r="11901" spans="12:12">
      <c r="L11901" s="8"/>
    </row>
    <row r="11902" spans="12:12">
      <c r="L11902" s="8"/>
    </row>
    <row r="11903" spans="12:12">
      <c r="L11903" s="8"/>
    </row>
    <row r="11904" spans="12:12">
      <c r="L11904" s="8"/>
    </row>
    <row r="11905" spans="12:12">
      <c r="L11905" s="8"/>
    </row>
    <row r="11906" spans="12:12">
      <c r="L11906" s="8"/>
    </row>
    <row r="11907" spans="12:12">
      <c r="L11907" s="8"/>
    </row>
    <row r="11908" spans="12:12">
      <c r="L11908" s="8"/>
    </row>
    <row r="11909" spans="12:12">
      <c r="L11909" s="8"/>
    </row>
    <row r="11910" spans="12:12">
      <c r="L11910" s="8"/>
    </row>
    <row r="11911" spans="12:12">
      <c r="L11911" s="8"/>
    </row>
    <row r="11912" spans="12:12">
      <c r="L11912" s="8"/>
    </row>
    <row r="11913" spans="12:12">
      <c r="L11913" s="8"/>
    </row>
    <row r="11914" spans="12:12">
      <c r="L11914" s="8"/>
    </row>
    <row r="11915" spans="12:12">
      <c r="L11915" s="8"/>
    </row>
    <row r="11916" spans="12:12">
      <c r="L11916" s="8"/>
    </row>
    <row r="11917" spans="12:12">
      <c r="L11917" s="8"/>
    </row>
    <row r="11918" spans="12:12">
      <c r="L11918" s="8"/>
    </row>
    <row r="11919" spans="12:12">
      <c r="L11919" s="8"/>
    </row>
    <row r="11920" spans="12:12">
      <c r="L11920" s="8"/>
    </row>
    <row r="11921" spans="12:12">
      <c r="L11921" s="8"/>
    </row>
    <row r="11922" spans="12:12">
      <c r="L11922" s="8"/>
    </row>
    <row r="11923" spans="12:12">
      <c r="L11923" s="8"/>
    </row>
    <row r="11924" spans="12:12">
      <c r="L11924" s="8"/>
    </row>
    <row r="11925" spans="12:12">
      <c r="L11925" s="8"/>
    </row>
    <row r="11926" spans="12:12">
      <c r="L11926" s="8"/>
    </row>
    <row r="11927" spans="12:12">
      <c r="L11927" s="8"/>
    </row>
    <row r="11928" spans="12:12">
      <c r="L11928" s="8"/>
    </row>
    <row r="11929" spans="12:12">
      <c r="L11929" s="8"/>
    </row>
    <row r="11930" spans="12:12">
      <c r="L11930" s="8"/>
    </row>
    <row r="11931" spans="12:12">
      <c r="L11931" s="8"/>
    </row>
    <row r="11932" spans="12:12">
      <c r="L11932" s="8"/>
    </row>
    <row r="11933" spans="12:12">
      <c r="L11933" s="8"/>
    </row>
    <row r="11934" spans="12:12">
      <c r="L11934" s="8"/>
    </row>
    <row r="11935" spans="12:12">
      <c r="L11935" s="8"/>
    </row>
    <row r="11936" spans="12:12">
      <c r="L11936" s="8"/>
    </row>
    <row r="11937" spans="12:12">
      <c r="L11937" s="8"/>
    </row>
    <row r="11938" spans="12:12">
      <c r="L11938" s="8"/>
    </row>
    <row r="11939" spans="12:12">
      <c r="L11939" s="8"/>
    </row>
    <row r="11940" spans="12:12">
      <c r="L11940" s="8"/>
    </row>
    <row r="11941" spans="12:12">
      <c r="L11941" s="8"/>
    </row>
    <row r="11942" spans="12:12">
      <c r="L11942" s="8"/>
    </row>
    <row r="11943" spans="12:12">
      <c r="L11943" s="8"/>
    </row>
    <row r="11944" spans="12:12">
      <c r="L11944" s="8"/>
    </row>
    <row r="11945" spans="12:12">
      <c r="L11945" s="8"/>
    </row>
    <row r="11946" spans="12:12">
      <c r="L11946" s="8"/>
    </row>
    <row r="11947" spans="12:12">
      <c r="L11947" s="8"/>
    </row>
    <row r="11948" spans="12:12">
      <c r="L11948" s="8"/>
    </row>
    <row r="11949" spans="12:12">
      <c r="L11949" s="8"/>
    </row>
    <row r="11950" spans="12:12">
      <c r="L11950" s="8"/>
    </row>
    <row r="11951" spans="12:12">
      <c r="L11951" s="8"/>
    </row>
    <row r="11952" spans="12:12">
      <c r="L11952" s="8"/>
    </row>
    <row r="11953" spans="12:12">
      <c r="L11953" s="8"/>
    </row>
    <row r="11954" spans="12:12">
      <c r="L11954" s="8"/>
    </row>
    <row r="11955" spans="12:12">
      <c r="L11955" s="8"/>
    </row>
    <row r="11956" spans="12:12">
      <c r="L11956" s="8"/>
    </row>
    <row r="11957" spans="12:12">
      <c r="L11957" s="8"/>
    </row>
    <row r="11958" spans="12:12">
      <c r="L11958" s="8"/>
    </row>
    <row r="11959" spans="12:12">
      <c r="L11959" s="8"/>
    </row>
    <row r="11960" spans="12:12">
      <c r="L11960" s="8"/>
    </row>
    <row r="11961" spans="12:12">
      <c r="L11961" s="8"/>
    </row>
    <row r="11962" spans="12:12">
      <c r="L11962" s="8"/>
    </row>
    <row r="11963" spans="12:12">
      <c r="L11963" s="8"/>
    </row>
    <row r="11964" spans="12:12">
      <c r="L11964" s="8"/>
    </row>
    <row r="11965" spans="12:12">
      <c r="L11965" s="8"/>
    </row>
    <row r="11966" spans="12:12">
      <c r="L11966" s="8"/>
    </row>
    <row r="11967" spans="12:12">
      <c r="L11967" s="8"/>
    </row>
    <row r="11968" spans="12:12">
      <c r="L11968" s="8"/>
    </row>
    <row r="11969" spans="12:12">
      <c r="L11969" s="8"/>
    </row>
    <row r="11970" spans="12:12">
      <c r="L11970" s="8"/>
    </row>
    <row r="11971" spans="12:12">
      <c r="L11971" s="8"/>
    </row>
    <row r="11972" spans="12:12">
      <c r="L11972" s="8"/>
    </row>
    <row r="11973" spans="12:12">
      <c r="L11973" s="8"/>
    </row>
    <row r="11974" spans="12:12">
      <c r="L11974" s="8"/>
    </row>
    <row r="11975" spans="12:12">
      <c r="L11975" s="8"/>
    </row>
    <row r="11976" spans="12:12">
      <c r="L11976" s="8"/>
    </row>
    <row r="11977" spans="12:12">
      <c r="L11977" s="8"/>
    </row>
    <row r="11978" spans="12:12">
      <c r="L11978" s="8"/>
    </row>
    <row r="11979" spans="12:12">
      <c r="L11979" s="8"/>
    </row>
    <row r="11980" spans="12:12">
      <c r="L11980" s="8"/>
    </row>
    <row r="11981" spans="12:12">
      <c r="L11981" s="8"/>
    </row>
    <row r="11982" spans="12:12">
      <c r="L11982" s="8"/>
    </row>
    <row r="11983" spans="12:12">
      <c r="L11983" s="8"/>
    </row>
    <row r="11984" spans="12:12">
      <c r="L11984" s="8"/>
    </row>
    <row r="11985" spans="12:12">
      <c r="L11985" s="8"/>
    </row>
    <row r="11986" spans="12:12">
      <c r="L11986" s="8"/>
    </row>
    <row r="11987" spans="12:12">
      <c r="L11987" s="8"/>
    </row>
    <row r="11988" spans="12:12">
      <c r="L11988" s="8"/>
    </row>
    <row r="11989" spans="12:12">
      <c r="L11989" s="8"/>
    </row>
    <row r="11990" spans="12:12">
      <c r="L11990" s="8"/>
    </row>
    <row r="11991" spans="12:12">
      <c r="L11991" s="8"/>
    </row>
    <row r="11992" spans="12:12">
      <c r="L11992" s="8"/>
    </row>
    <row r="11993" spans="12:12">
      <c r="L11993" s="8"/>
    </row>
    <row r="11994" spans="12:12">
      <c r="L11994" s="8"/>
    </row>
    <row r="11995" spans="12:12">
      <c r="L11995" s="8"/>
    </row>
    <row r="11996" spans="12:12">
      <c r="L11996" s="8"/>
    </row>
    <row r="11997" spans="12:12">
      <c r="L11997" s="8"/>
    </row>
    <row r="11998" spans="12:12">
      <c r="L11998" s="8"/>
    </row>
    <row r="11999" spans="12:12">
      <c r="L11999" s="8"/>
    </row>
    <row r="12000" spans="12:12">
      <c r="L12000" s="8"/>
    </row>
    <row r="12001" spans="12:12">
      <c r="L12001" s="8"/>
    </row>
    <row r="12002" spans="12:12">
      <c r="L12002" s="8"/>
    </row>
    <row r="12003" spans="12:12">
      <c r="L12003" s="8"/>
    </row>
    <row r="12004" spans="12:12">
      <c r="L12004" s="8"/>
    </row>
    <row r="12005" spans="12:12">
      <c r="L12005" s="8"/>
    </row>
    <row r="12006" spans="12:12">
      <c r="L12006" s="8"/>
    </row>
    <row r="12007" spans="12:12">
      <c r="L12007" s="8"/>
    </row>
    <row r="12008" spans="12:12">
      <c r="L12008" s="8"/>
    </row>
    <row r="12009" spans="12:12">
      <c r="L12009" s="8"/>
    </row>
    <row r="12010" spans="12:12">
      <c r="L12010" s="8"/>
    </row>
    <row r="12011" spans="12:12">
      <c r="L12011" s="8"/>
    </row>
    <row r="12012" spans="12:12">
      <c r="L12012" s="8"/>
    </row>
    <row r="12013" spans="12:12">
      <c r="L12013" s="8"/>
    </row>
    <row r="12014" spans="12:12">
      <c r="L12014" s="8"/>
    </row>
    <row r="12015" spans="12:12">
      <c r="L12015" s="8"/>
    </row>
    <row r="12016" spans="12:12">
      <c r="L12016" s="8"/>
    </row>
    <row r="12017" spans="12:12">
      <c r="L12017" s="8"/>
    </row>
    <row r="12018" spans="12:12">
      <c r="L12018" s="8"/>
    </row>
    <row r="12019" spans="12:12">
      <c r="L12019" s="8"/>
    </row>
    <row r="12020" spans="12:12">
      <c r="L12020" s="8"/>
    </row>
    <row r="12021" spans="12:12">
      <c r="L12021" s="8"/>
    </row>
    <row r="12022" spans="12:12">
      <c r="L12022" s="8"/>
    </row>
    <row r="12023" spans="12:12">
      <c r="L12023" s="8"/>
    </row>
    <row r="12024" spans="12:12">
      <c r="L12024" s="8"/>
    </row>
    <row r="12025" spans="12:12">
      <c r="L12025" s="8"/>
    </row>
    <row r="12026" spans="12:12">
      <c r="L12026" s="8"/>
    </row>
    <row r="12027" spans="12:12">
      <c r="L12027" s="8"/>
    </row>
    <row r="12028" spans="12:12">
      <c r="L12028" s="8"/>
    </row>
    <row r="12029" spans="12:12">
      <c r="L12029" s="8"/>
    </row>
    <row r="12030" spans="12:12">
      <c r="L12030" s="8"/>
    </row>
    <row r="12031" spans="12:12">
      <c r="L12031" s="8"/>
    </row>
    <row r="12032" spans="12:12">
      <c r="L12032" s="8"/>
    </row>
    <row r="12033" spans="12:12">
      <c r="L12033" s="8"/>
    </row>
    <row r="12034" spans="12:12">
      <c r="L12034" s="8"/>
    </row>
    <row r="12035" spans="12:12">
      <c r="L12035" s="8"/>
    </row>
    <row r="12036" spans="12:12">
      <c r="L12036" s="8"/>
    </row>
    <row r="12037" spans="12:12">
      <c r="L12037" s="8"/>
    </row>
    <row r="12038" spans="12:12">
      <c r="L12038" s="8"/>
    </row>
    <row r="12039" spans="12:12">
      <c r="L12039" s="8"/>
    </row>
    <row r="12040" spans="12:12">
      <c r="L12040" s="8"/>
    </row>
    <row r="12041" spans="12:12">
      <c r="L12041" s="8"/>
    </row>
    <row r="12042" spans="12:12">
      <c r="L12042" s="8"/>
    </row>
    <row r="12043" spans="12:12">
      <c r="L12043" s="8"/>
    </row>
    <row r="12044" spans="12:12">
      <c r="L12044" s="8"/>
    </row>
    <row r="12045" spans="12:12">
      <c r="L12045" s="8"/>
    </row>
    <row r="12046" spans="12:12">
      <c r="L12046" s="8"/>
    </row>
    <row r="12047" spans="12:12">
      <c r="L12047" s="8"/>
    </row>
    <row r="12048" spans="12:12">
      <c r="L12048" s="8"/>
    </row>
    <row r="12049" spans="12:12">
      <c r="L12049" s="8"/>
    </row>
    <row r="12050" spans="12:12">
      <c r="L12050" s="8"/>
    </row>
    <row r="12051" spans="12:12">
      <c r="L12051" s="8"/>
    </row>
    <row r="12052" spans="12:12">
      <c r="L12052" s="8"/>
    </row>
    <row r="12053" spans="12:12">
      <c r="L12053" s="8"/>
    </row>
    <row r="12054" spans="12:12">
      <c r="L12054" s="8"/>
    </row>
    <row r="12055" spans="12:12">
      <c r="L12055" s="8"/>
    </row>
    <row r="12056" spans="12:12">
      <c r="L12056" s="8"/>
    </row>
    <row r="12057" spans="12:12">
      <c r="L12057" s="8"/>
    </row>
    <row r="12058" spans="12:12">
      <c r="L12058" s="8"/>
    </row>
    <row r="12059" spans="12:12">
      <c r="L12059" s="8"/>
    </row>
    <row r="12060" spans="12:12">
      <c r="L12060" s="8"/>
    </row>
    <row r="12061" spans="12:12">
      <c r="L12061" s="8"/>
    </row>
    <row r="12062" spans="12:12">
      <c r="L12062" s="8"/>
    </row>
    <row r="12063" spans="12:12">
      <c r="L12063" s="8"/>
    </row>
    <row r="12064" spans="12:12">
      <c r="L12064" s="8"/>
    </row>
    <row r="12065" spans="12:12">
      <c r="L12065" s="8"/>
    </row>
    <row r="12066" spans="12:12">
      <c r="L12066" s="8"/>
    </row>
    <row r="12067" spans="12:12">
      <c r="L12067" s="8"/>
    </row>
    <row r="12068" spans="12:12">
      <c r="L12068" s="8"/>
    </row>
    <row r="12069" spans="12:12">
      <c r="L12069" s="8"/>
    </row>
    <row r="12070" spans="12:12">
      <c r="L12070" s="8"/>
    </row>
    <row r="12071" spans="12:12">
      <c r="L12071" s="8"/>
    </row>
    <row r="12072" spans="12:12">
      <c r="L12072" s="8"/>
    </row>
    <row r="12073" spans="12:12">
      <c r="L12073" s="8"/>
    </row>
    <row r="12074" spans="12:12">
      <c r="L12074" s="8"/>
    </row>
    <row r="12075" spans="12:12">
      <c r="L12075" s="8"/>
    </row>
    <row r="12076" spans="12:12">
      <c r="L12076" s="8"/>
    </row>
    <row r="12077" spans="12:12">
      <c r="L12077" s="8"/>
    </row>
    <row r="12078" spans="12:12">
      <c r="L12078" s="8"/>
    </row>
    <row r="12079" spans="12:12">
      <c r="L12079" s="8"/>
    </row>
    <row r="12080" spans="12:12">
      <c r="L12080" s="8"/>
    </row>
    <row r="12081" spans="12:12">
      <c r="L12081" s="8"/>
    </row>
    <row r="12082" spans="12:12">
      <c r="L12082" s="8"/>
    </row>
    <row r="12083" spans="12:12">
      <c r="L12083" s="8"/>
    </row>
    <row r="12084" spans="12:12">
      <c r="L12084" s="8"/>
    </row>
    <row r="12085" spans="12:12">
      <c r="L12085" s="8"/>
    </row>
    <row r="12086" spans="12:12">
      <c r="L12086" s="8"/>
    </row>
    <row r="12087" spans="12:12">
      <c r="L12087" s="8"/>
    </row>
    <row r="12088" spans="12:12">
      <c r="L12088" s="8"/>
    </row>
    <row r="12089" spans="12:12">
      <c r="L12089" s="8"/>
    </row>
    <row r="12090" spans="12:12">
      <c r="L12090" s="8"/>
    </row>
    <row r="12091" spans="12:12">
      <c r="L12091" s="8"/>
    </row>
    <row r="12092" spans="12:12">
      <c r="L12092" s="8"/>
    </row>
    <row r="12093" spans="12:12">
      <c r="L12093" s="8"/>
    </row>
    <row r="12094" spans="12:12">
      <c r="L12094" s="8"/>
    </row>
    <row r="12095" spans="12:12">
      <c r="L12095" s="8"/>
    </row>
    <row r="12096" spans="12:12">
      <c r="L12096" s="8"/>
    </row>
    <row r="12097" spans="12:12">
      <c r="L12097" s="8"/>
    </row>
    <row r="12098" spans="12:12">
      <c r="L12098" s="8"/>
    </row>
    <row r="12099" spans="12:12">
      <c r="L12099" s="8"/>
    </row>
    <row r="12100" spans="12:12">
      <c r="L12100" s="8"/>
    </row>
    <row r="12101" spans="12:12">
      <c r="L12101" s="8"/>
    </row>
    <row r="12102" spans="12:12">
      <c r="L12102" s="8"/>
    </row>
    <row r="12103" spans="12:12">
      <c r="L12103" s="8"/>
    </row>
    <row r="12104" spans="12:12">
      <c r="L12104" s="8"/>
    </row>
    <row r="12105" spans="12:12">
      <c r="L12105" s="8"/>
    </row>
    <row r="12106" spans="12:12">
      <c r="L12106" s="8"/>
    </row>
    <row r="12107" spans="12:12">
      <c r="L12107" s="8"/>
    </row>
    <row r="12108" spans="12:12">
      <c r="L12108" s="8"/>
    </row>
    <row r="12109" spans="12:12">
      <c r="L12109" s="8"/>
    </row>
    <row r="12110" spans="12:12">
      <c r="L12110" s="8"/>
    </row>
    <row r="12111" spans="12:12">
      <c r="L12111" s="8"/>
    </row>
    <row r="12112" spans="12:12">
      <c r="L12112" s="8"/>
    </row>
    <row r="12113" spans="12:12">
      <c r="L12113" s="8"/>
    </row>
    <row r="12114" spans="12:12">
      <c r="L12114" s="8"/>
    </row>
    <row r="12115" spans="12:12">
      <c r="L12115" s="8"/>
    </row>
    <row r="12116" spans="12:12">
      <c r="L12116" s="8"/>
    </row>
    <row r="12117" spans="12:12">
      <c r="L12117" s="8"/>
    </row>
    <row r="12118" spans="12:12">
      <c r="L12118" s="8"/>
    </row>
    <row r="12119" spans="12:12">
      <c r="L12119" s="8"/>
    </row>
    <row r="12120" spans="12:12">
      <c r="L12120" s="8"/>
    </row>
    <row r="12121" spans="12:12">
      <c r="L12121" s="8"/>
    </row>
    <row r="12122" spans="12:12">
      <c r="L12122" s="8"/>
    </row>
    <row r="12123" spans="12:12">
      <c r="L12123" s="8"/>
    </row>
    <row r="12124" spans="12:12">
      <c r="L12124" s="8"/>
    </row>
    <row r="12125" spans="12:12">
      <c r="L12125" s="8"/>
    </row>
    <row r="12126" spans="12:12">
      <c r="L12126" s="8"/>
    </row>
    <row r="12127" spans="12:12">
      <c r="L12127" s="8"/>
    </row>
    <row r="12128" spans="12:12">
      <c r="L12128" s="8"/>
    </row>
    <row r="12129" spans="12:12">
      <c r="L12129" s="8"/>
    </row>
    <row r="12130" spans="12:12">
      <c r="L12130" s="8"/>
    </row>
    <row r="12131" spans="12:12">
      <c r="L12131" s="8"/>
    </row>
    <row r="12132" spans="12:12">
      <c r="L12132" s="8"/>
    </row>
    <row r="12133" spans="12:12">
      <c r="L12133" s="8"/>
    </row>
    <row r="12134" spans="12:12">
      <c r="L12134" s="8"/>
    </row>
    <row r="12135" spans="12:12">
      <c r="L12135" s="8"/>
    </row>
    <row r="12136" spans="12:12">
      <c r="L12136" s="8"/>
    </row>
    <row r="12137" spans="12:12">
      <c r="L12137" s="8"/>
    </row>
    <row r="12138" spans="12:12">
      <c r="L12138" s="8"/>
    </row>
    <row r="12139" spans="12:12">
      <c r="L12139" s="8"/>
    </row>
    <row r="12140" spans="12:12">
      <c r="L12140" s="8"/>
    </row>
    <row r="12141" spans="12:12">
      <c r="L12141" s="8"/>
    </row>
    <row r="12142" spans="12:12">
      <c r="L12142" s="8"/>
    </row>
    <row r="12143" spans="12:12">
      <c r="L12143" s="8"/>
    </row>
    <row r="12144" spans="12:12">
      <c r="L12144" s="8"/>
    </row>
    <row r="12145" spans="12:12">
      <c r="L12145" s="8"/>
    </row>
    <row r="12146" spans="12:12">
      <c r="L12146" s="8"/>
    </row>
    <row r="12147" spans="12:12">
      <c r="L12147" s="8"/>
    </row>
    <row r="12148" spans="12:12">
      <c r="L12148" s="8"/>
    </row>
    <row r="12149" spans="12:12">
      <c r="L12149" s="8"/>
    </row>
    <row r="12150" spans="12:12">
      <c r="L12150" s="8"/>
    </row>
    <row r="12151" spans="12:12">
      <c r="L12151" s="8"/>
    </row>
    <row r="12152" spans="12:12">
      <c r="L12152" s="8"/>
    </row>
    <row r="12153" spans="12:12">
      <c r="L12153" s="8"/>
    </row>
    <row r="12154" spans="12:12">
      <c r="L12154" s="8"/>
    </row>
    <row r="12155" spans="12:12">
      <c r="L12155" s="8"/>
    </row>
    <row r="12156" spans="12:12">
      <c r="L12156" s="8"/>
    </row>
    <row r="12157" spans="12:12">
      <c r="L12157" s="8"/>
    </row>
    <row r="12158" spans="12:12">
      <c r="L12158" s="8"/>
    </row>
    <row r="12159" spans="12:12">
      <c r="L12159" s="8"/>
    </row>
    <row r="12160" spans="12:12">
      <c r="L12160" s="8"/>
    </row>
    <row r="12161" spans="12:12">
      <c r="L12161" s="8"/>
    </row>
    <row r="12162" spans="12:12">
      <c r="L12162" s="8"/>
    </row>
    <row r="12163" spans="12:12">
      <c r="L12163" s="8"/>
    </row>
    <row r="12164" spans="12:12">
      <c r="L12164" s="8"/>
    </row>
    <row r="12165" spans="12:12">
      <c r="L12165" s="8"/>
    </row>
    <row r="12166" spans="12:12">
      <c r="L12166" s="8"/>
    </row>
    <row r="12167" spans="12:12">
      <c r="L12167" s="8"/>
    </row>
    <row r="12168" spans="12:12">
      <c r="L12168" s="8"/>
    </row>
    <row r="12169" spans="12:12">
      <c r="L12169" s="8"/>
    </row>
    <row r="12170" spans="12:12">
      <c r="L12170" s="8"/>
    </row>
    <row r="12171" spans="12:12">
      <c r="L12171" s="8"/>
    </row>
    <row r="12172" spans="12:12">
      <c r="L12172" s="8"/>
    </row>
    <row r="12173" spans="12:12">
      <c r="L12173" s="8"/>
    </row>
    <row r="12174" spans="12:12">
      <c r="L12174" s="8"/>
    </row>
    <row r="12175" spans="12:12">
      <c r="L12175" s="8"/>
    </row>
    <row r="12176" spans="12:12">
      <c r="L12176" s="8"/>
    </row>
    <row r="12177" spans="12:12">
      <c r="L12177" s="8"/>
    </row>
    <row r="12178" spans="12:12">
      <c r="L12178" s="8"/>
    </row>
    <row r="12179" spans="12:12">
      <c r="L12179" s="8"/>
    </row>
    <row r="12180" spans="12:12">
      <c r="L12180" s="8"/>
    </row>
    <row r="12181" spans="12:12">
      <c r="L12181" s="8"/>
    </row>
    <row r="12182" spans="12:12">
      <c r="L12182" s="8"/>
    </row>
    <row r="12183" spans="12:12">
      <c r="L12183" s="8"/>
    </row>
    <row r="12184" spans="12:12">
      <c r="L12184" s="8"/>
    </row>
    <row r="12185" spans="12:12">
      <c r="L12185" s="8"/>
    </row>
    <row r="12186" spans="12:12">
      <c r="L12186" s="8"/>
    </row>
    <row r="12187" spans="12:12">
      <c r="L12187" s="8"/>
    </row>
    <row r="12188" spans="12:12">
      <c r="L12188" s="8"/>
    </row>
    <row r="12189" spans="12:12">
      <c r="L12189" s="8"/>
    </row>
    <row r="12190" spans="12:12">
      <c r="L12190" s="8"/>
    </row>
    <row r="12191" spans="12:12">
      <c r="L12191" s="8"/>
    </row>
    <row r="12192" spans="12:12">
      <c r="L12192" s="8"/>
    </row>
    <row r="12193" spans="12:12">
      <c r="L12193" s="8"/>
    </row>
    <row r="12194" spans="12:12">
      <c r="L12194" s="8"/>
    </row>
    <row r="12195" spans="12:12">
      <c r="L12195" s="8"/>
    </row>
    <row r="12196" spans="12:12">
      <c r="L12196" s="8"/>
    </row>
    <row r="12197" spans="12:12">
      <c r="L12197" s="8"/>
    </row>
    <row r="12198" spans="12:12">
      <c r="L12198" s="8"/>
    </row>
    <row r="12199" spans="12:12">
      <c r="L12199" s="8"/>
    </row>
    <row r="12200" spans="12:12">
      <c r="L12200" s="8"/>
    </row>
    <row r="12201" spans="12:12">
      <c r="L12201" s="8"/>
    </row>
    <row r="12202" spans="12:12">
      <c r="L12202" s="8"/>
    </row>
    <row r="12203" spans="12:12">
      <c r="L12203" s="8"/>
    </row>
    <row r="12204" spans="12:12">
      <c r="L12204" s="8"/>
    </row>
    <row r="12205" spans="12:12">
      <c r="L12205" s="8"/>
    </row>
    <row r="12206" spans="12:12">
      <c r="L12206" s="8"/>
    </row>
    <row r="12207" spans="12:12">
      <c r="L12207" s="8"/>
    </row>
    <row r="12208" spans="12:12">
      <c r="L12208" s="8"/>
    </row>
    <row r="12209" spans="12:12">
      <c r="L12209" s="8"/>
    </row>
    <row r="12210" spans="12:12">
      <c r="L12210" s="8"/>
    </row>
    <row r="12211" spans="12:12">
      <c r="L12211" s="8"/>
    </row>
    <row r="12212" spans="12:12">
      <c r="L12212" s="8"/>
    </row>
    <row r="12213" spans="12:12">
      <c r="L12213" s="8"/>
    </row>
    <row r="12214" spans="12:12">
      <c r="L12214" s="8"/>
    </row>
    <row r="12215" spans="12:12">
      <c r="L12215" s="8"/>
    </row>
    <row r="12216" spans="12:12">
      <c r="L12216" s="8"/>
    </row>
    <row r="12217" spans="12:12">
      <c r="L12217" s="8"/>
    </row>
    <row r="12218" spans="12:12">
      <c r="L12218" s="8"/>
    </row>
    <row r="12219" spans="12:12">
      <c r="L12219" s="8"/>
    </row>
    <row r="12220" spans="12:12">
      <c r="L12220" s="8"/>
    </row>
    <row r="12221" spans="12:12">
      <c r="L12221" s="8"/>
    </row>
    <row r="12222" spans="12:12">
      <c r="L12222" s="8"/>
    </row>
    <row r="12223" spans="12:12">
      <c r="L12223" s="8"/>
    </row>
    <row r="12224" spans="12:12">
      <c r="L12224" s="8"/>
    </row>
    <row r="12225" spans="12:12">
      <c r="L12225" s="8"/>
    </row>
    <row r="12226" spans="12:12">
      <c r="L12226" s="8"/>
    </row>
    <row r="12227" spans="12:12">
      <c r="L12227" s="8"/>
    </row>
    <row r="12228" spans="12:12">
      <c r="L12228" s="8"/>
    </row>
    <row r="12229" spans="12:12">
      <c r="L12229" s="8"/>
    </row>
    <row r="12230" spans="12:12">
      <c r="L12230" s="8"/>
    </row>
    <row r="12231" spans="12:12">
      <c r="L12231" s="8"/>
    </row>
    <row r="12232" spans="12:12">
      <c r="L12232" s="8"/>
    </row>
    <row r="12233" spans="12:12">
      <c r="L12233" s="8"/>
    </row>
    <row r="12234" spans="12:12">
      <c r="L12234" s="8"/>
    </row>
    <row r="12235" spans="12:12">
      <c r="L12235" s="8"/>
    </row>
    <row r="12236" spans="12:12">
      <c r="L12236" s="8"/>
    </row>
    <row r="12237" spans="12:12">
      <c r="L12237" s="8"/>
    </row>
    <row r="12238" spans="12:12">
      <c r="L12238" s="8"/>
    </row>
    <row r="12239" spans="12:12">
      <c r="L12239" s="8"/>
    </row>
    <row r="12240" spans="12:12">
      <c r="L12240" s="8"/>
    </row>
    <row r="12241" spans="12:12">
      <c r="L12241" s="8"/>
    </row>
    <row r="12242" spans="12:12">
      <c r="L12242" s="8"/>
    </row>
    <row r="12243" spans="12:12">
      <c r="L12243" s="8"/>
    </row>
    <row r="12244" spans="12:12">
      <c r="L12244" s="8"/>
    </row>
    <row r="12245" spans="12:12">
      <c r="L12245" s="8"/>
    </row>
    <row r="12246" spans="12:12">
      <c r="L12246" s="8"/>
    </row>
    <row r="12247" spans="12:12">
      <c r="L12247" s="8"/>
    </row>
    <row r="12248" spans="12:12">
      <c r="L12248" s="8"/>
    </row>
    <row r="12249" spans="12:12">
      <c r="L12249" s="8"/>
    </row>
    <row r="12250" spans="12:12">
      <c r="L12250" s="8"/>
    </row>
    <row r="12251" spans="12:12">
      <c r="L12251" s="8"/>
    </row>
    <row r="12252" spans="12:12">
      <c r="L12252" s="8"/>
    </row>
    <row r="12253" spans="12:12">
      <c r="L12253" s="8"/>
    </row>
    <row r="12254" spans="12:12">
      <c r="L12254" s="8"/>
    </row>
    <row r="12255" spans="12:12">
      <c r="L12255" s="8"/>
    </row>
    <row r="12256" spans="12:12">
      <c r="L12256" s="8"/>
    </row>
    <row r="12257" spans="12:12">
      <c r="L12257" s="8"/>
    </row>
    <row r="12258" spans="12:12">
      <c r="L12258" s="8"/>
    </row>
    <row r="12259" spans="12:12">
      <c r="L12259" s="8"/>
    </row>
    <row r="12260" spans="12:12">
      <c r="L12260" s="8"/>
    </row>
    <row r="12261" spans="12:12">
      <c r="L12261" s="8"/>
    </row>
    <row r="12262" spans="12:12">
      <c r="L12262" s="8"/>
    </row>
    <row r="12263" spans="12:12">
      <c r="L12263" s="8"/>
    </row>
    <row r="12264" spans="12:12">
      <c r="L12264" s="8"/>
    </row>
    <row r="12265" spans="12:12">
      <c r="L12265" s="8"/>
    </row>
    <row r="12266" spans="12:12">
      <c r="L12266" s="8"/>
    </row>
    <row r="12267" spans="12:12">
      <c r="L12267" s="8"/>
    </row>
    <row r="12268" spans="12:12">
      <c r="L12268" s="8"/>
    </row>
    <row r="12269" spans="12:12">
      <c r="L12269" s="8"/>
    </row>
    <row r="12270" spans="12:12">
      <c r="L12270" s="8"/>
    </row>
    <row r="12271" spans="12:12">
      <c r="L12271" s="8"/>
    </row>
    <row r="12272" spans="12:12">
      <c r="L12272" s="8"/>
    </row>
    <row r="12273" spans="12:12">
      <c r="L12273" s="8"/>
    </row>
    <row r="12274" spans="12:12">
      <c r="L12274" s="8"/>
    </row>
    <row r="12275" spans="12:12">
      <c r="L12275" s="8"/>
    </row>
    <row r="12276" spans="12:12">
      <c r="L12276" s="8"/>
    </row>
    <row r="12277" spans="12:12">
      <c r="L12277" s="8"/>
    </row>
    <row r="12278" spans="12:12">
      <c r="L12278" s="8"/>
    </row>
    <row r="12279" spans="12:12">
      <c r="L12279" s="8"/>
    </row>
    <row r="12280" spans="12:12">
      <c r="L12280" s="8"/>
    </row>
    <row r="12281" spans="12:12">
      <c r="L12281" s="8"/>
    </row>
    <row r="12282" spans="12:12">
      <c r="L12282" s="8"/>
    </row>
    <row r="12283" spans="12:12">
      <c r="L12283" s="8"/>
    </row>
    <row r="12284" spans="12:12">
      <c r="L12284" s="8"/>
    </row>
    <row r="12285" spans="12:12">
      <c r="L12285" s="8"/>
    </row>
    <row r="12286" spans="12:12">
      <c r="L12286" s="8"/>
    </row>
    <row r="12287" spans="12:12">
      <c r="L12287" s="8"/>
    </row>
    <row r="12288" spans="12:12">
      <c r="L12288" s="8"/>
    </row>
    <row r="12289" spans="12:12">
      <c r="L12289" s="8"/>
    </row>
    <row r="12290" spans="12:12">
      <c r="L12290" s="8"/>
    </row>
    <row r="12291" spans="12:12">
      <c r="L12291" s="8"/>
    </row>
    <row r="12292" spans="12:12">
      <c r="L12292" s="8"/>
    </row>
    <row r="12293" spans="12:12">
      <c r="L12293" s="8"/>
    </row>
    <row r="12294" spans="12:12">
      <c r="L12294" s="8"/>
    </row>
    <row r="12295" spans="12:12">
      <c r="L12295" s="8"/>
    </row>
    <row r="12296" spans="12:12">
      <c r="L12296" s="8"/>
    </row>
    <row r="12297" spans="12:12">
      <c r="L12297" s="8"/>
    </row>
    <row r="12298" spans="12:12">
      <c r="L12298" s="8"/>
    </row>
    <row r="12299" spans="12:12">
      <c r="L12299" s="8"/>
    </row>
    <row r="12300" spans="12:12">
      <c r="L12300" s="8"/>
    </row>
    <row r="12301" spans="12:12">
      <c r="L12301" s="8"/>
    </row>
    <row r="12302" spans="12:12">
      <c r="L12302" s="8"/>
    </row>
    <row r="12303" spans="12:12">
      <c r="L12303" s="8"/>
    </row>
    <row r="12304" spans="12:12">
      <c r="L12304" s="8"/>
    </row>
    <row r="12305" spans="12:12">
      <c r="L12305" s="8"/>
    </row>
    <row r="12306" spans="12:12">
      <c r="L12306" s="8"/>
    </row>
    <row r="12307" spans="12:12">
      <c r="L12307" s="8"/>
    </row>
    <row r="12308" spans="12:12">
      <c r="L12308" s="8"/>
    </row>
    <row r="12309" spans="12:12">
      <c r="L12309" s="8"/>
    </row>
    <row r="12310" spans="12:12">
      <c r="L12310" s="8"/>
    </row>
    <row r="12311" spans="12:12">
      <c r="L12311" s="8"/>
    </row>
    <row r="12312" spans="12:12">
      <c r="L12312" s="8"/>
    </row>
    <row r="12313" spans="12:12">
      <c r="L12313" s="8"/>
    </row>
    <row r="12314" spans="12:12">
      <c r="L12314" s="8"/>
    </row>
    <row r="12315" spans="12:12">
      <c r="L12315" s="8"/>
    </row>
    <row r="12316" spans="12:12">
      <c r="L12316" s="8"/>
    </row>
    <row r="12317" spans="12:12">
      <c r="L12317" s="8"/>
    </row>
    <row r="12318" spans="12:12">
      <c r="L12318" s="8"/>
    </row>
    <row r="12319" spans="12:12">
      <c r="L12319" s="8"/>
    </row>
    <row r="12320" spans="12:12">
      <c r="L12320" s="8"/>
    </row>
    <row r="12321" spans="12:12">
      <c r="L12321" s="8"/>
    </row>
    <row r="12322" spans="12:12">
      <c r="L12322" s="8"/>
    </row>
    <row r="12323" spans="12:12">
      <c r="L12323" s="8"/>
    </row>
    <row r="12324" spans="12:12">
      <c r="L12324" s="8"/>
    </row>
    <row r="12325" spans="12:12">
      <c r="L12325" s="8"/>
    </row>
    <row r="12326" spans="12:12">
      <c r="L12326" s="8"/>
    </row>
    <row r="12327" spans="12:12">
      <c r="L12327" s="8"/>
    </row>
    <row r="12328" spans="12:12">
      <c r="L12328" s="8"/>
    </row>
    <row r="12329" spans="12:12">
      <c r="L12329" s="8"/>
    </row>
    <row r="12330" spans="12:12">
      <c r="L12330" s="8"/>
    </row>
    <row r="12331" spans="12:12">
      <c r="L12331" s="8"/>
    </row>
    <row r="12332" spans="12:12">
      <c r="L12332" s="8"/>
    </row>
    <row r="12333" spans="12:12">
      <c r="L12333" s="8"/>
    </row>
    <row r="12334" spans="12:12">
      <c r="L12334" s="8"/>
    </row>
    <row r="12335" spans="12:12">
      <c r="L12335" s="8"/>
    </row>
    <row r="12336" spans="12:12">
      <c r="L12336" s="8"/>
    </row>
    <row r="12337" spans="12:12">
      <c r="L12337" s="8"/>
    </row>
    <row r="12338" spans="12:12">
      <c r="L12338" s="8"/>
    </row>
    <row r="12339" spans="12:12">
      <c r="L12339" s="8"/>
    </row>
    <row r="12340" spans="12:12">
      <c r="L12340" s="8"/>
    </row>
    <row r="12341" spans="12:12">
      <c r="L12341" s="8"/>
    </row>
    <row r="12342" spans="12:12">
      <c r="L12342" s="8"/>
    </row>
    <row r="12343" spans="12:12">
      <c r="L12343" s="8"/>
    </row>
    <row r="12344" spans="12:12">
      <c r="L12344" s="8"/>
    </row>
    <row r="12345" spans="12:12">
      <c r="L12345" s="8"/>
    </row>
    <row r="12346" spans="12:12">
      <c r="L12346" s="8"/>
    </row>
    <row r="12347" spans="12:12">
      <c r="L12347" s="8"/>
    </row>
    <row r="12348" spans="12:12">
      <c r="L12348" s="8"/>
    </row>
    <row r="12349" spans="12:12">
      <c r="L12349" s="8"/>
    </row>
    <row r="12350" spans="12:12">
      <c r="L12350" s="8"/>
    </row>
    <row r="12351" spans="12:12">
      <c r="L12351" s="8"/>
    </row>
    <row r="12352" spans="12:12">
      <c r="L12352" s="8"/>
    </row>
    <row r="12353" spans="12:12">
      <c r="L12353" s="8"/>
    </row>
    <row r="12354" spans="12:12">
      <c r="L12354" s="8"/>
    </row>
    <row r="12355" spans="12:12">
      <c r="L12355" s="8"/>
    </row>
    <row r="12356" spans="12:12">
      <c r="L12356" s="8"/>
    </row>
    <row r="12357" spans="12:12">
      <c r="L12357" s="8"/>
    </row>
    <row r="12358" spans="12:12">
      <c r="L12358" s="8"/>
    </row>
    <row r="12359" spans="12:12">
      <c r="L12359" s="8"/>
    </row>
    <row r="12360" spans="12:12">
      <c r="L12360" s="8"/>
    </row>
    <row r="12361" spans="12:12">
      <c r="L12361" s="8"/>
    </row>
    <row r="12362" spans="12:12">
      <c r="L12362" s="8"/>
    </row>
    <row r="12363" spans="12:12">
      <c r="L12363" s="8"/>
    </row>
    <row r="12364" spans="12:12">
      <c r="L12364" s="8"/>
    </row>
    <row r="12365" spans="12:12">
      <c r="L12365" s="8"/>
    </row>
    <row r="12366" spans="12:12">
      <c r="L12366" s="8"/>
    </row>
    <row r="12367" spans="12:12">
      <c r="L12367" s="8"/>
    </row>
    <row r="12368" spans="12:12">
      <c r="L12368" s="8"/>
    </row>
    <row r="12369" spans="12:12">
      <c r="L12369" s="8"/>
    </row>
    <row r="12370" spans="12:12">
      <c r="L12370" s="8"/>
    </row>
    <row r="12371" spans="12:12">
      <c r="L12371" s="8"/>
    </row>
    <row r="12372" spans="12:12">
      <c r="L12372" s="8"/>
    </row>
    <row r="12373" spans="12:12">
      <c r="L12373" s="8"/>
    </row>
    <row r="12374" spans="12:12">
      <c r="L12374" s="8"/>
    </row>
    <row r="12375" spans="12:12">
      <c r="L12375" s="8"/>
    </row>
    <row r="12376" spans="12:12">
      <c r="L12376" s="8"/>
    </row>
    <row r="12377" spans="12:12">
      <c r="L12377" s="8"/>
    </row>
    <row r="12378" spans="12:12">
      <c r="L12378" s="8"/>
    </row>
    <row r="12379" spans="12:12">
      <c r="L12379" s="8"/>
    </row>
    <row r="12380" spans="12:12">
      <c r="L12380" s="8"/>
    </row>
    <row r="12381" spans="12:12">
      <c r="L12381" s="8"/>
    </row>
    <row r="12382" spans="12:12">
      <c r="L12382" s="8"/>
    </row>
    <row r="12383" spans="12:12">
      <c r="L12383" s="8"/>
    </row>
    <row r="12384" spans="12:12">
      <c r="L12384" s="8"/>
    </row>
    <row r="12385" spans="12:12">
      <c r="L12385" s="8"/>
    </row>
    <row r="12386" spans="12:12">
      <c r="L12386" s="8"/>
    </row>
    <row r="12387" spans="12:12">
      <c r="L12387" s="8"/>
    </row>
    <row r="12388" spans="12:12">
      <c r="L12388" s="8"/>
    </row>
    <row r="12389" spans="12:12">
      <c r="L12389" s="8"/>
    </row>
    <row r="12390" spans="12:12">
      <c r="L12390" s="8"/>
    </row>
    <row r="12391" spans="12:12">
      <c r="L12391" s="8"/>
    </row>
    <row r="12392" spans="12:12">
      <c r="L12392" s="8"/>
    </row>
    <row r="12393" spans="12:12">
      <c r="L12393" s="8"/>
    </row>
    <row r="12394" spans="12:12">
      <c r="L12394" s="8"/>
    </row>
    <row r="12395" spans="12:12">
      <c r="L12395" s="8"/>
    </row>
    <row r="12396" spans="12:12">
      <c r="L12396" s="8"/>
    </row>
    <row r="12397" spans="12:12">
      <c r="L12397" s="8"/>
    </row>
    <row r="12398" spans="12:12">
      <c r="L12398" s="8"/>
    </row>
    <row r="12399" spans="12:12">
      <c r="L12399" s="8"/>
    </row>
    <row r="12400" spans="12:12">
      <c r="L12400" s="8"/>
    </row>
    <row r="12401" spans="12:12">
      <c r="L12401" s="8"/>
    </row>
    <row r="12402" spans="12:12">
      <c r="L12402" s="8"/>
    </row>
    <row r="12403" spans="12:12">
      <c r="L12403" s="8"/>
    </row>
    <row r="12404" spans="12:12">
      <c r="L12404" s="8"/>
    </row>
    <row r="12405" spans="12:12">
      <c r="L12405" s="8"/>
    </row>
    <row r="12406" spans="12:12">
      <c r="L12406" s="8"/>
    </row>
    <row r="12407" spans="12:12">
      <c r="L12407" s="8"/>
    </row>
    <row r="12408" spans="12:12">
      <c r="L12408" s="8"/>
    </row>
    <row r="12409" spans="12:12">
      <c r="L12409" s="8"/>
    </row>
    <row r="12410" spans="12:12">
      <c r="L12410" s="8"/>
    </row>
    <row r="12411" spans="12:12">
      <c r="L12411" s="8"/>
    </row>
    <row r="12412" spans="12:12">
      <c r="L12412" s="8"/>
    </row>
    <row r="12413" spans="12:12">
      <c r="L12413" s="8"/>
    </row>
    <row r="12414" spans="12:12">
      <c r="L12414" s="8"/>
    </row>
    <row r="12415" spans="12:12">
      <c r="L12415" s="8"/>
    </row>
    <row r="12416" spans="12:12">
      <c r="L12416" s="8"/>
    </row>
    <row r="12417" spans="12:12">
      <c r="L12417" s="8"/>
    </row>
    <row r="12418" spans="12:12">
      <c r="L12418" s="8"/>
    </row>
    <row r="12419" spans="12:12">
      <c r="L12419" s="8"/>
    </row>
    <row r="12420" spans="12:12">
      <c r="L12420" s="8"/>
    </row>
    <row r="12421" spans="12:12">
      <c r="L12421" s="8"/>
    </row>
    <row r="12422" spans="12:12">
      <c r="L12422" s="8"/>
    </row>
    <row r="12423" spans="12:12">
      <c r="L12423" s="8"/>
    </row>
    <row r="12424" spans="12:12">
      <c r="L12424" s="8"/>
    </row>
    <row r="12425" spans="12:12">
      <c r="L12425" s="8"/>
    </row>
    <row r="12426" spans="12:12">
      <c r="L12426" s="8"/>
    </row>
    <row r="12427" spans="12:12">
      <c r="L12427" s="8"/>
    </row>
    <row r="12428" spans="12:12">
      <c r="L12428" s="8"/>
    </row>
    <row r="12429" spans="12:12">
      <c r="L12429" s="8"/>
    </row>
    <row r="12430" spans="12:12">
      <c r="L12430" s="8"/>
    </row>
    <row r="12431" spans="12:12">
      <c r="L12431" s="8"/>
    </row>
    <row r="12432" spans="12:12">
      <c r="L12432" s="8"/>
    </row>
    <row r="12433" spans="12:12">
      <c r="L12433" s="8"/>
    </row>
    <row r="12434" spans="12:12">
      <c r="L12434" s="8"/>
    </row>
    <row r="12435" spans="12:12">
      <c r="L12435" s="8"/>
    </row>
    <row r="12436" spans="12:12">
      <c r="L12436" s="8"/>
    </row>
    <row r="12437" spans="12:12">
      <c r="L12437" s="8"/>
    </row>
    <row r="12438" spans="12:12">
      <c r="L12438" s="8"/>
    </row>
    <row r="12439" spans="12:12">
      <c r="L12439" s="8"/>
    </row>
    <row r="12440" spans="12:12">
      <c r="L12440" s="8"/>
    </row>
    <row r="12441" spans="12:12">
      <c r="L12441" s="8"/>
    </row>
    <row r="12442" spans="12:12">
      <c r="L12442" s="8"/>
    </row>
    <row r="12443" spans="12:12">
      <c r="L12443" s="8"/>
    </row>
    <row r="12444" spans="12:12">
      <c r="L12444" s="8"/>
    </row>
    <row r="12445" spans="12:12">
      <c r="L12445" s="8"/>
    </row>
    <row r="12446" spans="12:12">
      <c r="L12446" s="8"/>
    </row>
    <row r="12447" spans="12:12">
      <c r="L12447" s="8"/>
    </row>
    <row r="12448" spans="12:12">
      <c r="L12448" s="8"/>
    </row>
    <row r="12449" spans="12:12">
      <c r="L12449" s="8"/>
    </row>
    <row r="12450" spans="12:12">
      <c r="L12450" s="8"/>
    </row>
    <row r="12451" spans="12:12">
      <c r="L12451" s="8"/>
    </row>
    <row r="12452" spans="12:12">
      <c r="L12452" s="8"/>
    </row>
    <row r="12453" spans="12:12">
      <c r="L12453" s="8"/>
    </row>
    <row r="12454" spans="12:12">
      <c r="L12454" s="8"/>
    </row>
    <row r="12455" spans="12:12">
      <c r="L12455" s="8"/>
    </row>
    <row r="12456" spans="12:12">
      <c r="L12456" s="8"/>
    </row>
    <row r="12457" spans="12:12">
      <c r="L12457" s="8"/>
    </row>
    <row r="12458" spans="12:12">
      <c r="L12458" s="8"/>
    </row>
    <row r="12459" spans="12:12">
      <c r="L12459" s="8"/>
    </row>
    <row r="12460" spans="12:12">
      <c r="L12460" s="8"/>
    </row>
    <row r="12461" spans="12:12">
      <c r="L12461" s="8"/>
    </row>
    <row r="12462" spans="12:12">
      <c r="L12462" s="8"/>
    </row>
    <row r="12463" spans="12:12">
      <c r="L12463" s="8"/>
    </row>
    <row r="12464" spans="12:12">
      <c r="L12464" s="8"/>
    </row>
    <row r="12465" spans="12:12">
      <c r="L12465" s="8"/>
    </row>
    <row r="12466" spans="12:12">
      <c r="L12466" s="8"/>
    </row>
    <row r="12467" spans="12:12">
      <c r="L12467" s="8"/>
    </row>
    <row r="12468" spans="12:12">
      <c r="L12468" s="8"/>
    </row>
    <row r="12469" spans="12:12">
      <c r="L12469" s="8"/>
    </row>
    <row r="12470" spans="12:12">
      <c r="L12470" s="8"/>
    </row>
    <row r="12471" spans="12:12">
      <c r="L12471" s="8"/>
    </row>
    <row r="12472" spans="12:12">
      <c r="L12472" s="8"/>
    </row>
    <row r="12473" spans="12:12">
      <c r="L12473" s="8"/>
    </row>
    <row r="12474" spans="12:12">
      <c r="L12474" s="8"/>
    </row>
    <row r="12475" spans="12:12">
      <c r="L12475" s="8"/>
    </row>
    <row r="12476" spans="12:12">
      <c r="L12476" s="8"/>
    </row>
    <row r="12477" spans="12:12">
      <c r="L12477" s="8"/>
    </row>
    <row r="12478" spans="12:12">
      <c r="L12478" s="8"/>
    </row>
    <row r="12479" spans="12:12">
      <c r="L12479" s="8"/>
    </row>
    <row r="12480" spans="12:12">
      <c r="L12480" s="8"/>
    </row>
    <row r="12481" spans="12:12">
      <c r="L12481" s="8"/>
    </row>
    <row r="12482" spans="12:12">
      <c r="L12482" s="8"/>
    </row>
    <row r="12483" spans="12:12">
      <c r="L12483" s="8"/>
    </row>
    <row r="12484" spans="12:12">
      <c r="L12484" s="8"/>
    </row>
    <row r="12485" spans="12:12">
      <c r="L12485" s="8"/>
    </row>
    <row r="12486" spans="12:12">
      <c r="L12486" s="8"/>
    </row>
    <row r="12487" spans="12:12">
      <c r="L12487" s="8"/>
    </row>
    <row r="12488" spans="12:12">
      <c r="L12488" s="8"/>
    </row>
    <row r="12489" spans="12:12">
      <c r="L12489" s="8"/>
    </row>
    <row r="12490" spans="12:12">
      <c r="L12490" s="8"/>
    </row>
    <row r="12491" spans="12:12">
      <c r="L12491" s="8"/>
    </row>
    <row r="12492" spans="12:12">
      <c r="L12492" s="8"/>
    </row>
    <row r="12493" spans="12:12">
      <c r="L12493" s="8"/>
    </row>
    <row r="12494" spans="12:12">
      <c r="L12494" s="8"/>
    </row>
    <row r="12495" spans="12:12">
      <c r="L12495" s="8"/>
    </row>
    <row r="12496" spans="12:12">
      <c r="L12496" s="8"/>
    </row>
    <row r="12497" spans="12:12">
      <c r="L12497" s="8"/>
    </row>
    <row r="12498" spans="12:12">
      <c r="L12498" s="8"/>
    </row>
    <row r="12499" spans="12:12">
      <c r="L12499" s="8"/>
    </row>
    <row r="12500" spans="12:12">
      <c r="L12500" s="8"/>
    </row>
    <row r="12501" spans="12:12">
      <c r="L12501" s="8"/>
    </row>
    <row r="12502" spans="12:12">
      <c r="L12502" s="8"/>
    </row>
    <row r="12503" spans="12:12">
      <c r="L12503" s="8"/>
    </row>
    <row r="12504" spans="12:12">
      <c r="L12504" s="8"/>
    </row>
    <row r="12505" spans="12:12">
      <c r="L12505" s="8"/>
    </row>
    <row r="12506" spans="12:12">
      <c r="L12506" s="8"/>
    </row>
    <row r="12507" spans="12:12">
      <c r="L12507" s="8"/>
    </row>
    <row r="12508" spans="12:12">
      <c r="L12508" s="8"/>
    </row>
    <row r="12509" spans="12:12">
      <c r="L12509" s="8"/>
    </row>
    <row r="12510" spans="12:12">
      <c r="L12510" s="8"/>
    </row>
    <row r="12511" spans="12:12">
      <c r="L12511" s="8"/>
    </row>
    <row r="12512" spans="12:12">
      <c r="L12512" s="8"/>
    </row>
    <row r="12513" spans="12:12">
      <c r="L12513" s="8"/>
    </row>
    <row r="12514" spans="12:12">
      <c r="L12514" s="8"/>
    </row>
    <row r="12515" spans="12:12">
      <c r="L12515" s="8"/>
    </row>
    <row r="12516" spans="12:12">
      <c r="L12516" s="8"/>
    </row>
    <row r="12517" spans="12:12">
      <c r="L12517" s="8"/>
    </row>
    <row r="12518" spans="12:12">
      <c r="L12518" s="8"/>
    </row>
    <row r="12519" spans="12:12">
      <c r="L12519" s="8"/>
    </row>
    <row r="12520" spans="12:12">
      <c r="L12520" s="8"/>
    </row>
    <row r="12521" spans="12:12">
      <c r="L12521" s="8"/>
    </row>
    <row r="12522" spans="12:12">
      <c r="L12522" s="8"/>
    </row>
    <row r="12523" spans="12:12">
      <c r="L12523" s="8"/>
    </row>
    <row r="12524" spans="12:12">
      <c r="L12524" s="8"/>
    </row>
    <row r="12525" spans="12:12">
      <c r="L12525" s="8"/>
    </row>
    <row r="12526" spans="12:12">
      <c r="L12526" s="8"/>
    </row>
    <row r="12527" spans="12:12">
      <c r="L12527" s="8"/>
    </row>
    <row r="12528" spans="12:12">
      <c r="L12528" s="8"/>
    </row>
    <row r="12529" spans="12:12">
      <c r="L12529" s="8"/>
    </row>
    <row r="12530" spans="12:12">
      <c r="L12530" s="8"/>
    </row>
    <row r="12531" spans="12:12">
      <c r="L12531" s="8"/>
    </row>
    <row r="12532" spans="12:12">
      <c r="L12532" s="8"/>
    </row>
    <row r="12533" spans="12:12">
      <c r="L12533" s="8"/>
    </row>
    <row r="12534" spans="12:12">
      <c r="L12534" s="8"/>
    </row>
    <row r="12535" spans="12:12">
      <c r="L12535" s="8"/>
    </row>
    <row r="12536" spans="12:12">
      <c r="L12536" s="8"/>
    </row>
    <row r="12537" spans="12:12">
      <c r="L12537" s="8"/>
    </row>
    <row r="12538" spans="12:12">
      <c r="L12538" s="8"/>
    </row>
    <row r="12539" spans="12:12">
      <c r="L12539" s="8"/>
    </row>
    <row r="12540" spans="12:12">
      <c r="L12540" s="8"/>
    </row>
    <row r="12541" spans="12:12">
      <c r="L12541" s="8"/>
    </row>
    <row r="12542" spans="12:12">
      <c r="L12542" s="8"/>
    </row>
    <row r="12543" spans="12:12">
      <c r="L12543" s="8"/>
    </row>
    <row r="12544" spans="12:12">
      <c r="L12544" s="8"/>
    </row>
    <row r="12545" spans="12:12">
      <c r="L12545" s="8"/>
    </row>
    <row r="12546" spans="12:12">
      <c r="L12546" s="8"/>
    </row>
    <row r="12547" spans="12:12">
      <c r="L12547" s="8"/>
    </row>
    <row r="12548" spans="12:12">
      <c r="L12548" s="8"/>
    </row>
    <row r="12549" spans="12:12">
      <c r="L12549" s="8"/>
    </row>
    <row r="12550" spans="12:12">
      <c r="L12550" s="8"/>
    </row>
    <row r="12551" spans="12:12">
      <c r="L12551" s="8"/>
    </row>
    <row r="12552" spans="12:12">
      <c r="L12552" s="8"/>
    </row>
    <row r="12553" spans="12:12">
      <c r="L12553" s="8"/>
    </row>
    <row r="12554" spans="12:12">
      <c r="L12554" s="8"/>
    </row>
    <row r="12555" spans="12:12">
      <c r="L12555" s="8"/>
    </row>
    <row r="12556" spans="12:12">
      <c r="L12556" s="8"/>
    </row>
    <row r="12557" spans="12:12">
      <c r="L12557" s="8"/>
    </row>
    <row r="12558" spans="12:12">
      <c r="L12558" s="8"/>
    </row>
    <row r="12559" spans="12:12">
      <c r="L12559" s="8"/>
    </row>
    <row r="12560" spans="12:12">
      <c r="L12560" s="8"/>
    </row>
    <row r="12561" spans="12:12">
      <c r="L12561" s="8"/>
    </row>
    <row r="12562" spans="12:12">
      <c r="L12562" s="8"/>
    </row>
    <row r="12563" spans="12:12">
      <c r="L12563" s="8"/>
    </row>
    <row r="12564" spans="12:12">
      <c r="L12564" s="8"/>
    </row>
    <row r="12565" spans="12:12">
      <c r="L12565" s="8"/>
    </row>
    <row r="12566" spans="12:12">
      <c r="L12566" s="8"/>
    </row>
    <row r="12567" spans="12:12">
      <c r="L12567" s="8"/>
    </row>
    <row r="12568" spans="12:12">
      <c r="L12568" s="8"/>
    </row>
    <row r="12569" spans="12:12">
      <c r="L12569" s="8"/>
    </row>
    <row r="12570" spans="12:12">
      <c r="L12570" s="8"/>
    </row>
    <row r="12571" spans="12:12">
      <c r="L12571" s="8"/>
    </row>
    <row r="12572" spans="12:12">
      <c r="L12572" s="8"/>
    </row>
    <row r="12573" spans="12:12">
      <c r="L12573" s="8"/>
    </row>
    <row r="12574" spans="12:12">
      <c r="L12574" s="8"/>
    </row>
    <row r="12575" spans="12:12">
      <c r="L12575" s="8"/>
    </row>
    <row r="12576" spans="12:12">
      <c r="L12576" s="8"/>
    </row>
    <row r="12577" spans="12:12">
      <c r="L12577" s="8"/>
    </row>
    <row r="12578" spans="12:12">
      <c r="L12578" s="8"/>
    </row>
    <row r="12579" spans="12:12">
      <c r="L12579" s="8"/>
    </row>
    <row r="12580" spans="12:12">
      <c r="L12580" s="8"/>
    </row>
    <row r="12581" spans="12:12">
      <c r="L12581" s="8"/>
    </row>
    <row r="12582" spans="12:12">
      <c r="L12582" s="8"/>
    </row>
    <row r="12583" spans="12:12">
      <c r="L12583" s="8"/>
    </row>
    <row r="12584" spans="12:12">
      <c r="L12584" s="8"/>
    </row>
    <row r="12585" spans="12:12">
      <c r="L12585" s="8"/>
    </row>
    <row r="12586" spans="12:12">
      <c r="L12586" s="8"/>
    </row>
    <row r="12587" spans="12:12">
      <c r="L12587" s="8"/>
    </row>
    <row r="12588" spans="12:12">
      <c r="L12588" s="8"/>
    </row>
    <row r="12589" spans="12:12">
      <c r="L12589" s="8"/>
    </row>
    <row r="12590" spans="12:12">
      <c r="L12590" s="8"/>
    </row>
    <row r="12591" spans="12:12">
      <c r="L12591" s="8"/>
    </row>
    <row r="12592" spans="12:12">
      <c r="L12592" s="8"/>
    </row>
    <row r="12593" spans="12:12">
      <c r="L12593" s="8"/>
    </row>
    <row r="12594" spans="12:12">
      <c r="L12594" s="8"/>
    </row>
    <row r="12595" spans="12:12">
      <c r="L12595" s="8"/>
    </row>
    <row r="12596" spans="12:12">
      <c r="L12596" s="8"/>
    </row>
    <row r="12597" spans="12:12">
      <c r="L12597" s="8"/>
    </row>
    <row r="12598" spans="12:12">
      <c r="L12598" s="8"/>
    </row>
    <row r="12599" spans="12:12">
      <c r="L12599" s="8"/>
    </row>
    <row r="12600" spans="12:12">
      <c r="L12600" s="8"/>
    </row>
    <row r="12601" spans="12:12">
      <c r="L12601" s="8"/>
    </row>
    <row r="12602" spans="12:12">
      <c r="L12602" s="8"/>
    </row>
    <row r="12603" spans="12:12">
      <c r="L12603" s="8"/>
    </row>
    <row r="12604" spans="12:12">
      <c r="L12604" s="8"/>
    </row>
    <row r="12605" spans="12:12">
      <c r="L12605" s="8"/>
    </row>
    <row r="12606" spans="12:12">
      <c r="L12606" s="8"/>
    </row>
    <row r="12607" spans="12:12">
      <c r="L12607" s="8"/>
    </row>
    <row r="12608" spans="12:12">
      <c r="L12608" s="8"/>
    </row>
    <row r="12609" spans="12:12">
      <c r="L12609" s="8"/>
    </row>
    <row r="12610" spans="12:12">
      <c r="L12610" s="8"/>
    </row>
    <row r="12611" spans="12:12">
      <c r="L12611" s="8"/>
    </row>
    <row r="12612" spans="12:12">
      <c r="L12612" s="8"/>
    </row>
    <row r="12613" spans="12:12">
      <c r="L12613" s="8"/>
    </row>
    <row r="12614" spans="12:12">
      <c r="L12614" s="8"/>
    </row>
    <row r="12615" spans="12:12">
      <c r="L12615" s="8"/>
    </row>
    <row r="12616" spans="12:12">
      <c r="L12616" s="8"/>
    </row>
    <row r="12617" spans="12:12">
      <c r="L12617" s="8"/>
    </row>
    <row r="12618" spans="12:12">
      <c r="L12618" s="8"/>
    </row>
    <row r="12619" spans="12:12">
      <c r="L12619" s="8"/>
    </row>
    <row r="12620" spans="12:12">
      <c r="L12620" s="8"/>
    </row>
    <row r="12621" spans="12:12">
      <c r="L12621" s="8"/>
    </row>
    <row r="12622" spans="12:12">
      <c r="L12622" s="8"/>
    </row>
    <row r="12623" spans="12:12">
      <c r="L12623" s="8"/>
    </row>
    <row r="12624" spans="12:12">
      <c r="L12624" s="8"/>
    </row>
    <row r="12625" spans="12:12">
      <c r="L12625" s="8"/>
    </row>
    <row r="12626" spans="12:12">
      <c r="L12626" s="8"/>
    </row>
    <row r="12627" spans="12:12">
      <c r="L12627" s="8"/>
    </row>
    <row r="12628" spans="12:12">
      <c r="L12628" s="8"/>
    </row>
    <row r="12629" spans="12:12">
      <c r="L12629" s="8"/>
    </row>
    <row r="12630" spans="12:12">
      <c r="L12630" s="8"/>
    </row>
    <row r="12631" spans="12:12">
      <c r="L12631" s="8"/>
    </row>
    <row r="12632" spans="12:12">
      <c r="L12632" s="8"/>
    </row>
    <row r="12633" spans="12:12">
      <c r="L12633" s="8"/>
    </row>
    <row r="12634" spans="12:12">
      <c r="L12634" s="8"/>
    </row>
    <row r="12635" spans="12:12">
      <c r="L12635" s="8"/>
    </row>
    <row r="12636" spans="12:12">
      <c r="L12636" s="8"/>
    </row>
    <row r="12637" spans="12:12">
      <c r="L12637" s="8"/>
    </row>
    <row r="12638" spans="12:12">
      <c r="L12638" s="8"/>
    </row>
    <row r="12639" spans="12:12">
      <c r="L12639" s="8"/>
    </row>
    <row r="12640" spans="12:12">
      <c r="L12640" s="8"/>
    </row>
    <row r="12641" spans="12:12">
      <c r="L12641" s="8"/>
    </row>
    <row r="12642" spans="12:12">
      <c r="L12642" s="8"/>
    </row>
    <row r="12643" spans="12:12">
      <c r="L12643" s="8"/>
    </row>
    <row r="12644" spans="12:12">
      <c r="L12644" s="8"/>
    </row>
    <row r="12645" spans="12:12">
      <c r="L12645" s="8"/>
    </row>
    <row r="12646" spans="12:12">
      <c r="L12646" s="8"/>
    </row>
    <row r="12647" spans="12:12">
      <c r="L12647" s="8"/>
    </row>
    <row r="12648" spans="12:12">
      <c r="L12648" s="8"/>
    </row>
    <row r="12649" spans="12:12">
      <c r="L12649" s="8"/>
    </row>
    <row r="12650" spans="12:12">
      <c r="L12650" s="8"/>
    </row>
    <row r="12651" spans="12:12">
      <c r="L12651" s="8"/>
    </row>
    <row r="12652" spans="12:12">
      <c r="L12652" s="8"/>
    </row>
    <row r="12653" spans="12:12">
      <c r="L12653" s="8"/>
    </row>
    <row r="12654" spans="12:12">
      <c r="L12654" s="8"/>
    </row>
    <row r="12655" spans="12:12">
      <c r="L12655" s="8"/>
    </row>
    <row r="12656" spans="12:12">
      <c r="L12656" s="8"/>
    </row>
    <row r="12657" spans="12:12">
      <c r="L12657" s="8"/>
    </row>
    <row r="12658" spans="12:12">
      <c r="L12658" s="8"/>
    </row>
    <row r="12659" spans="12:12">
      <c r="L12659" s="8"/>
    </row>
    <row r="12660" spans="12:12">
      <c r="L12660" s="8"/>
    </row>
    <row r="12661" spans="12:12">
      <c r="L12661" s="8"/>
    </row>
    <row r="12662" spans="12:12">
      <c r="L12662" s="8"/>
    </row>
    <row r="12663" spans="12:12">
      <c r="L12663" s="8"/>
    </row>
    <row r="12664" spans="12:12">
      <c r="L12664" s="8"/>
    </row>
    <row r="12665" spans="12:12">
      <c r="L12665" s="8"/>
    </row>
    <row r="12666" spans="12:12">
      <c r="L12666" s="8"/>
    </row>
    <row r="12667" spans="12:12">
      <c r="L12667" s="8"/>
    </row>
    <row r="12668" spans="12:12">
      <c r="L12668" s="8"/>
    </row>
    <row r="12669" spans="12:12">
      <c r="L12669" s="8"/>
    </row>
    <row r="12670" spans="12:12">
      <c r="L12670" s="8"/>
    </row>
    <row r="12671" spans="12:12">
      <c r="L12671" s="8"/>
    </row>
    <row r="12672" spans="12:12">
      <c r="L12672" s="8"/>
    </row>
    <row r="12673" spans="12:12">
      <c r="L12673" s="8"/>
    </row>
    <row r="12674" spans="12:12">
      <c r="L12674" s="8"/>
    </row>
    <row r="12675" spans="12:12">
      <c r="L12675" s="8"/>
    </row>
    <row r="12676" spans="12:12">
      <c r="L12676" s="8"/>
    </row>
    <row r="12677" spans="12:12">
      <c r="L12677" s="8"/>
    </row>
    <row r="12678" spans="12:12">
      <c r="L12678" s="8"/>
    </row>
    <row r="12679" spans="12:12">
      <c r="L12679" s="8"/>
    </row>
    <row r="12680" spans="12:12">
      <c r="L12680" s="8"/>
    </row>
    <row r="12681" spans="12:12">
      <c r="L12681" s="8"/>
    </row>
    <row r="12682" spans="12:12">
      <c r="L12682" s="8"/>
    </row>
    <row r="12683" spans="12:12">
      <c r="L12683" s="8"/>
    </row>
    <row r="12684" spans="12:12">
      <c r="L12684" s="8"/>
    </row>
    <row r="12685" spans="12:12">
      <c r="L12685" s="8"/>
    </row>
    <row r="12686" spans="12:12">
      <c r="L12686" s="8"/>
    </row>
    <row r="12687" spans="12:12">
      <c r="L12687" s="8"/>
    </row>
    <row r="12688" spans="12:12">
      <c r="L12688" s="8"/>
    </row>
    <row r="12689" spans="12:12">
      <c r="L12689" s="8"/>
    </row>
    <row r="12690" spans="12:12">
      <c r="L12690" s="8"/>
    </row>
    <row r="12691" spans="12:12">
      <c r="L12691" s="8"/>
    </row>
    <row r="12692" spans="12:12">
      <c r="L12692" s="8"/>
    </row>
    <row r="12693" spans="12:12">
      <c r="L12693" s="8"/>
    </row>
    <row r="12694" spans="12:12">
      <c r="L12694" s="8"/>
    </row>
    <row r="12695" spans="12:12">
      <c r="L12695" s="8"/>
    </row>
    <row r="12696" spans="12:12">
      <c r="L12696" s="8"/>
    </row>
    <row r="12697" spans="12:12">
      <c r="L12697" s="8"/>
    </row>
    <row r="12698" spans="12:12">
      <c r="L12698" s="8"/>
    </row>
    <row r="12699" spans="12:12">
      <c r="L12699" s="8"/>
    </row>
    <row r="12700" spans="12:12">
      <c r="L12700" s="8"/>
    </row>
    <row r="12701" spans="12:12">
      <c r="L12701" s="8"/>
    </row>
    <row r="12702" spans="12:12">
      <c r="L12702" s="8"/>
    </row>
    <row r="12703" spans="12:12">
      <c r="L12703" s="8"/>
    </row>
    <row r="12704" spans="12:12">
      <c r="L12704" s="8"/>
    </row>
    <row r="12705" spans="12:12">
      <c r="L12705" s="8"/>
    </row>
    <row r="12706" spans="12:12">
      <c r="L12706" s="8"/>
    </row>
    <row r="12707" spans="12:12">
      <c r="L12707" s="8"/>
    </row>
    <row r="12708" spans="12:12">
      <c r="L12708" s="8"/>
    </row>
    <row r="12709" spans="12:12">
      <c r="L12709" s="8"/>
    </row>
    <row r="12710" spans="12:12">
      <c r="L12710" s="8"/>
    </row>
    <row r="12711" spans="12:12">
      <c r="L12711" s="8"/>
    </row>
    <row r="12712" spans="12:12">
      <c r="L12712" s="8"/>
    </row>
    <row r="12713" spans="12:12">
      <c r="L12713" s="8"/>
    </row>
    <row r="12714" spans="12:12">
      <c r="L12714" s="8"/>
    </row>
    <row r="12715" spans="12:12">
      <c r="L12715" s="8"/>
    </row>
    <row r="12716" spans="12:12">
      <c r="L12716" s="8"/>
    </row>
    <row r="12717" spans="12:12">
      <c r="L12717" s="8"/>
    </row>
    <row r="12718" spans="12:12">
      <c r="L12718" s="8"/>
    </row>
    <row r="12719" spans="12:12">
      <c r="L12719" s="8"/>
    </row>
    <row r="12720" spans="12:12">
      <c r="L12720" s="8"/>
    </row>
    <row r="12721" spans="12:12">
      <c r="L12721" s="8"/>
    </row>
    <row r="12722" spans="12:12">
      <c r="L12722" s="8"/>
    </row>
    <row r="12723" spans="12:12">
      <c r="L12723" s="8"/>
    </row>
    <row r="12724" spans="12:12">
      <c r="L12724" s="8"/>
    </row>
    <row r="12725" spans="12:12">
      <c r="L12725" s="8"/>
    </row>
    <row r="12726" spans="12:12">
      <c r="L12726" s="8"/>
    </row>
    <row r="12727" spans="12:12">
      <c r="L12727" s="8"/>
    </row>
    <row r="12728" spans="12:12">
      <c r="L12728" s="8"/>
    </row>
    <row r="12729" spans="12:12">
      <c r="L12729" s="8"/>
    </row>
    <row r="12730" spans="12:12">
      <c r="L12730" s="8"/>
    </row>
    <row r="12731" spans="12:12">
      <c r="L12731" s="8"/>
    </row>
    <row r="12732" spans="12:12">
      <c r="L12732" s="8"/>
    </row>
    <row r="12733" spans="12:12">
      <c r="L12733" s="8"/>
    </row>
    <row r="12734" spans="12:12">
      <c r="L12734" s="8"/>
    </row>
    <row r="12735" spans="12:12">
      <c r="L12735" s="8"/>
    </row>
    <row r="12736" spans="12:12">
      <c r="L12736" s="8"/>
    </row>
    <row r="12737" spans="12:12">
      <c r="L12737" s="8"/>
    </row>
    <row r="12738" spans="12:12">
      <c r="L12738" s="8"/>
    </row>
    <row r="12739" spans="12:12">
      <c r="L12739" s="8"/>
    </row>
    <row r="12740" spans="12:12">
      <c r="L12740" s="8"/>
    </row>
    <row r="12741" spans="12:12">
      <c r="L12741" s="8"/>
    </row>
    <row r="12742" spans="12:12">
      <c r="L12742" s="8"/>
    </row>
    <row r="12743" spans="12:12">
      <c r="L12743" s="8"/>
    </row>
    <row r="12744" spans="12:12">
      <c r="L12744" s="8"/>
    </row>
    <row r="12745" spans="12:12">
      <c r="L12745" s="8"/>
    </row>
    <row r="12746" spans="12:12">
      <c r="L12746" s="8"/>
    </row>
    <row r="12747" spans="12:12">
      <c r="L12747" s="8"/>
    </row>
    <row r="12748" spans="12:12">
      <c r="L12748" s="8"/>
    </row>
    <row r="12749" spans="12:12">
      <c r="L12749" s="8"/>
    </row>
    <row r="12750" spans="12:12">
      <c r="L12750" s="8"/>
    </row>
    <row r="12751" spans="12:12">
      <c r="L12751" s="8"/>
    </row>
    <row r="12752" spans="12:12">
      <c r="L12752" s="8"/>
    </row>
    <row r="12753" spans="12:12">
      <c r="L12753" s="8"/>
    </row>
    <row r="12754" spans="12:12">
      <c r="L12754" s="8"/>
    </row>
    <row r="12755" spans="12:12">
      <c r="L12755" s="8"/>
    </row>
    <row r="12756" spans="12:12">
      <c r="L12756" s="8"/>
    </row>
    <row r="12757" spans="12:12">
      <c r="L12757" s="8"/>
    </row>
    <row r="12758" spans="12:12">
      <c r="L12758" s="8"/>
    </row>
    <row r="12759" spans="12:12">
      <c r="L12759" s="8"/>
    </row>
    <row r="12760" spans="12:12">
      <c r="L12760" s="8"/>
    </row>
    <row r="12761" spans="12:12">
      <c r="L12761" s="8"/>
    </row>
    <row r="12762" spans="12:12">
      <c r="L12762" s="8"/>
    </row>
    <row r="12763" spans="12:12">
      <c r="L12763" s="8"/>
    </row>
    <row r="12764" spans="12:12">
      <c r="L12764" s="8"/>
    </row>
    <row r="12765" spans="12:12">
      <c r="L12765" s="8"/>
    </row>
    <row r="12766" spans="12:12">
      <c r="L12766" s="8"/>
    </row>
    <row r="12767" spans="12:12">
      <c r="L12767" s="8"/>
    </row>
    <row r="12768" spans="12:12">
      <c r="L12768" s="8"/>
    </row>
    <row r="12769" spans="12:12">
      <c r="L12769" s="8"/>
    </row>
    <row r="12770" spans="12:12">
      <c r="L12770" s="8"/>
    </row>
    <row r="12771" spans="12:12">
      <c r="L12771" s="8"/>
    </row>
    <row r="12772" spans="12:12">
      <c r="L12772" s="8"/>
    </row>
    <row r="12773" spans="12:12">
      <c r="L12773" s="8"/>
    </row>
    <row r="12774" spans="12:12">
      <c r="L12774" s="8"/>
    </row>
    <row r="12775" spans="12:12">
      <c r="L12775" s="8"/>
    </row>
    <row r="12776" spans="12:12">
      <c r="L12776" s="8"/>
    </row>
    <row r="12777" spans="12:12">
      <c r="L12777" s="8"/>
    </row>
    <row r="12778" spans="12:12">
      <c r="L12778" s="8"/>
    </row>
    <row r="12779" spans="12:12">
      <c r="L12779" s="8"/>
    </row>
    <row r="12780" spans="12:12">
      <c r="L12780" s="8"/>
    </row>
    <row r="12781" spans="12:12">
      <c r="L12781" s="8"/>
    </row>
    <row r="12782" spans="12:12">
      <c r="L12782" s="8"/>
    </row>
    <row r="12783" spans="12:12">
      <c r="L12783" s="8"/>
    </row>
    <row r="12784" spans="12:12">
      <c r="L12784" s="8"/>
    </row>
    <row r="12785" spans="12:12">
      <c r="L12785" s="8"/>
    </row>
    <row r="12786" spans="12:12">
      <c r="L12786" s="8"/>
    </row>
    <row r="12787" spans="12:12">
      <c r="L12787" s="8"/>
    </row>
    <row r="12788" spans="12:12">
      <c r="L12788" s="8"/>
    </row>
    <row r="12789" spans="12:12">
      <c r="L12789" s="8"/>
    </row>
    <row r="12790" spans="12:12">
      <c r="L12790" s="8"/>
    </row>
    <row r="12791" spans="12:12">
      <c r="L12791" s="8"/>
    </row>
    <row r="12792" spans="12:12">
      <c r="L12792" s="8"/>
    </row>
    <row r="12793" spans="12:12">
      <c r="L12793" s="8"/>
    </row>
    <row r="12794" spans="12:12">
      <c r="L12794" s="8"/>
    </row>
    <row r="12795" spans="12:12">
      <c r="L12795" s="8"/>
    </row>
    <row r="12796" spans="12:12">
      <c r="L12796" s="8"/>
    </row>
    <row r="12797" spans="12:12">
      <c r="L12797" s="8"/>
    </row>
    <row r="12798" spans="12:12">
      <c r="L12798" s="8"/>
    </row>
    <row r="12799" spans="12:12">
      <c r="L12799" s="8"/>
    </row>
    <row r="12800" spans="12:12">
      <c r="L12800" s="8"/>
    </row>
    <row r="12801" spans="12:12">
      <c r="L12801" s="8"/>
    </row>
    <row r="12802" spans="12:12">
      <c r="L12802" s="8"/>
    </row>
    <row r="12803" spans="12:12">
      <c r="L12803" s="8"/>
    </row>
    <row r="12804" spans="12:12">
      <c r="L12804" s="8"/>
    </row>
    <row r="12805" spans="12:12">
      <c r="L12805" s="8"/>
    </row>
    <row r="12806" spans="12:12">
      <c r="L12806" s="8"/>
    </row>
    <row r="12807" spans="12:12">
      <c r="L12807" s="8"/>
    </row>
    <row r="12808" spans="12:12">
      <c r="L12808" s="8"/>
    </row>
    <row r="12809" spans="12:12">
      <c r="L12809" s="8"/>
    </row>
    <row r="12810" spans="12:12">
      <c r="L12810" s="8"/>
    </row>
    <row r="12811" spans="12:12">
      <c r="L12811" s="8"/>
    </row>
    <row r="12812" spans="12:12">
      <c r="L12812" s="8"/>
    </row>
    <row r="12813" spans="12:12">
      <c r="L12813" s="8"/>
    </row>
    <row r="12814" spans="12:12">
      <c r="L12814" s="8"/>
    </row>
    <row r="12815" spans="12:12">
      <c r="L12815" s="8"/>
    </row>
    <row r="12816" spans="12:12">
      <c r="L12816" s="8"/>
    </row>
    <row r="12817" spans="12:12">
      <c r="L12817" s="8"/>
    </row>
    <row r="12818" spans="12:12">
      <c r="L12818" s="8"/>
    </row>
    <row r="12819" spans="12:12">
      <c r="L12819" s="8"/>
    </row>
    <row r="12820" spans="12:12">
      <c r="L12820" s="8"/>
    </row>
    <row r="12821" spans="12:12">
      <c r="L12821" s="8"/>
    </row>
    <row r="12822" spans="12:12">
      <c r="L12822" s="8"/>
    </row>
    <row r="12823" spans="12:12">
      <c r="L12823" s="8"/>
    </row>
    <row r="12824" spans="12:12">
      <c r="L12824" s="8"/>
    </row>
    <row r="12825" spans="12:12">
      <c r="L12825" s="8"/>
    </row>
    <row r="12826" spans="12:12">
      <c r="L12826" s="8"/>
    </row>
    <row r="12827" spans="12:12">
      <c r="L12827" s="8"/>
    </row>
    <row r="12828" spans="12:12">
      <c r="L12828" s="8"/>
    </row>
    <row r="12829" spans="12:12">
      <c r="L12829" s="8"/>
    </row>
    <row r="12830" spans="12:12">
      <c r="L12830" s="8"/>
    </row>
    <row r="12831" spans="12:12">
      <c r="L12831" s="8"/>
    </row>
    <row r="12832" spans="12:12">
      <c r="L12832" s="8"/>
    </row>
    <row r="12833" spans="12:12">
      <c r="L12833" s="8"/>
    </row>
    <row r="12834" spans="12:12">
      <c r="L12834" s="8"/>
    </row>
    <row r="12835" spans="12:12">
      <c r="L12835" s="8"/>
    </row>
    <row r="12836" spans="12:12">
      <c r="L12836" s="8"/>
    </row>
    <row r="12837" spans="12:12">
      <c r="L12837" s="8"/>
    </row>
    <row r="12838" spans="12:12">
      <c r="L12838" s="8"/>
    </row>
    <row r="12839" spans="12:12">
      <c r="L12839" s="8"/>
    </row>
    <row r="12840" spans="12:12">
      <c r="L12840" s="8"/>
    </row>
    <row r="12841" spans="12:12">
      <c r="L12841" s="8"/>
    </row>
    <row r="12842" spans="12:12">
      <c r="L12842" s="8"/>
    </row>
    <row r="12843" spans="12:12">
      <c r="L12843" s="8"/>
    </row>
    <row r="12844" spans="12:12">
      <c r="L12844" s="8"/>
    </row>
    <row r="12845" spans="12:12">
      <c r="L12845" s="8"/>
    </row>
    <row r="12846" spans="12:12">
      <c r="L12846" s="8"/>
    </row>
    <row r="12847" spans="12:12">
      <c r="L12847" s="8"/>
    </row>
    <row r="12848" spans="12:12">
      <c r="L12848" s="8"/>
    </row>
    <row r="12849" spans="12:12">
      <c r="L12849" s="8"/>
    </row>
    <row r="12850" spans="12:12">
      <c r="L12850" s="8"/>
    </row>
    <row r="12851" spans="12:12">
      <c r="L12851" s="8"/>
    </row>
    <row r="12852" spans="12:12">
      <c r="L12852" s="8"/>
    </row>
    <row r="12853" spans="12:12">
      <c r="L12853" s="8"/>
    </row>
    <row r="12854" spans="12:12">
      <c r="L12854" s="8"/>
    </row>
    <row r="12855" spans="12:12">
      <c r="L12855" s="8"/>
    </row>
    <row r="12856" spans="12:12">
      <c r="L12856" s="8"/>
    </row>
    <row r="12857" spans="12:12">
      <c r="L12857" s="8"/>
    </row>
    <row r="12858" spans="12:12">
      <c r="L12858" s="8"/>
    </row>
    <row r="12859" spans="12:12">
      <c r="L12859" s="8"/>
    </row>
    <row r="12860" spans="12:12">
      <c r="L12860" s="8"/>
    </row>
    <row r="12861" spans="12:12">
      <c r="L12861" s="8"/>
    </row>
    <row r="12862" spans="12:12">
      <c r="L12862" s="8"/>
    </row>
    <row r="12863" spans="12:12">
      <c r="L12863" s="8"/>
    </row>
    <row r="12864" spans="12:12">
      <c r="L12864" s="8"/>
    </row>
    <row r="12865" spans="12:12">
      <c r="L12865" s="8"/>
    </row>
    <row r="12866" spans="12:12">
      <c r="L12866" s="8"/>
    </row>
    <row r="12867" spans="12:12">
      <c r="L12867" s="8"/>
    </row>
    <row r="12868" spans="12:12">
      <c r="L12868" s="8"/>
    </row>
    <row r="12869" spans="12:12">
      <c r="L12869" s="8"/>
    </row>
    <row r="12870" spans="12:12">
      <c r="L12870" s="8"/>
    </row>
    <row r="12871" spans="12:12">
      <c r="L12871" s="8"/>
    </row>
    <row r="12872" spans="12:12">
      <c r="L12872" s="8"/>
    </row>
    <row r="12873" spans="12:12">
      <c r="L12873" s="8"/>
    </row>
    <row r="12874" spans="12:12">
      <c r="L12874" s="8"/>
    </row>
    <row r="12875" spans="12:12">
      <c r="L12875" s="8"/>
    </row>
    <row r="12876" spans="12:12">
      <c r="L12876" s="8"/>
    </row>
    <row r="12877" spans="12:12">
      <c r="L12877" s="8"/>
    </row>
    <row r="12878" spans="12:12">
      <c r="L12878" s="8"/>
    </row>
    <row r="12879" spans="12:12">
      <c r="L12879" s="8"/>
    </row>
    <row r="12880" spans="12:12">
      <c r="L12880" s="8"/>
    </row>
    <row r="12881" spans="12:12">
      <c r="L12881" s="8"/>
    </row>
    <row r="12882" spans="12:12">
      <c r="L12882" s="8"/>
    </row>
    <row r="12883" spans="12:12">
      <c r="L12883" s="8"/>
    </row>
    <row r="12884" spans="12:12">
      <c r="L12884" s="8"/>
    </row>
    <row r="12885" spans="12:12">
      <c r="L12885" s="8"/>
    </row>
    <row r="12886" spans="12:12">
      <c r="L12886" s="8"/>
    </row>
    <row r="12887" spans="12:12">
      <c r="L12887" s="8"/>
    </row>
    <row r="12888" spans="12:12">
      <c r="L12888" s="8"/>
    </row>
    <row r="12889" spans="12:12">
      <c r="L12889" s="8"/>
    </row>
    <row r="12890" spans="12:12">
      <c r="L12890" s="8"/>
    </row>
    <row r="12891" spans="12:12">
      <c r="L12891" s="8"/>
    </row>
    <row r="12892" spans="12:12">
      <c r="L12892" s="8"/>
    </row>
    <row r="12893" spans="12:12">
      <c r="L12893" s="8"/>
    </row>
    <row r="12894" spans="12:12">
      <c r="L12894" s="8"/>
    </row>
    <row r="12895" spans="12:12">
      <c r="L12895" s="8"/>
    </row>
    <row r="12896" spans="12:12">
      <c r="L12896" s="8"/>
    </row>
    <row r="12897" spans="12:12">
      <c r="L12897" s="8"/>
    </row>
    <row r="12898" spans="12:12">
      <c r="L12898" s="8"/>
    </row>
    <row r="12899" spans="12:12">
      <c r="L12899" s="8"/>
    </row>
    <row r="12900" spans="12:12">
      <c r="L12900" s="8"/>
    </row>
    <row r="12901" spans="12:12">
      <c r="L12901" s="8"/>
    </row>
    <row r="12902" spans="12:12">
      <c r="L12902" s="8"/>
    </row>
    <row r="12903" spans="12:12">
      <c r="L12903" s="8"/>
    </row>
    <row r="12904" spans="12:12">
      <c r="L12904" s="8"/>
    </row>
    <row r="12905" spans="12:12">
      <c r="L12905" s="8"/>
    </row>
    <row r="12906" spans="12:12">
      <c r="L12906" s="8"/>
    </row>
    <row r="12907" spans="12:12">
      <c r="L12907" s="8"/>
    </row>
    <row r="12908" spans="12:12">
      <c r="L12908" s="8"/>
    </row>
    <row r="12909" spans="12:12">
      <c r="L12909" s="8"/>
    </row>
    <row r="12910" spans="12:12">
      <c r="L12910" s="8"/>
    </row>
    <row r="12911" spans="12:12">
      <c r="L12911" s="8"/>
    </row>
    <row r="12912" spans="12:12">
      <c r="L12912" s="8"/>
    </row>
    <row r="12913" spans="12:12">
      <c r="L12913" s="8"/>
    </row>
    <row r="12914" spans="12:12">
      <c r="L12914" s="8"/>
    </row>
    <row r="12915" spans="12:12">
      <c r="L12915" s="8"/>
    </row>
    <row r="12916" spans="12:12">
      <c r="L12916" s="8"/>
    </row>
    <row r="12917" spans="12:12">
      <c r="L12917" s="8"/>
    </row>
    <row r="12918" spans="12:12">
      <c r="L12918" s="8"/>
    </row>
    <row r="12919" spans="12:12">
      <c r="L12919" s="8"/>
    </row>
    <row r="12920" spans="12:12">
      <c r="L12920" s="8"/>
    </row>
    <row r="12921" spans="12:12">
      <c r="L12921" s="8"/>
    </row>
    <row r="12922" spans="12:12">
      <c r="L12922" s="8"/>
    </row>
    <row r="12923" spans="12:12">
      <c r="L12923" s="8"/>
    </row>
    <row r="12924" spans="12:12">
      <c r="L12924" s="8"/>
    </row>
    <row r="12925" spans="12:12">
      <c r="L12925" s="8"/>
    </row>
    <row r="12926" spans="12:12">
      <c r="L12926" s="8"/>
    </row>
    <row r="12927" spans="12:12">
      <c r="L12927" s="8"/>
    </row>
    <row r="12928" spans="12:12">
      <c r="L12928" s="8"/>
    </row>
    <row r="12929" spans="12:12">
      <c r="L12929" s="8"/>
    </row>
    <row r="12930" spans="12:12">
      <c r="L12930" s="8"/>
    </row>
    <row r="12931" spans="12:12">
      <c r="L12931" s="8"/>
    </row>
    <row r="12932" spans="12:12">
      <c r="L12932" s="8"/>
    </row>
    <row r="12933" spans="12:12">
      <c r="L12933" s="8"/>
    </row>
    <row r="12934" spans="12:12">
      <c r="L12934" s="8"/>
    </row>
    <row r="12935" spans="12:12">
      <c r="L12935" s="8"/>
    </row>
    <row r="12936" spans="12:12">
      <c r="L12936" s="8"/>
    </row>
    <row r="12937" spans="12:12">
      <c r="L12937" s="8"/>
    </row>
    <row r="12938" spans="12:12">
      <c r="L12938" s="8"/>
    </row>
    <row r="12939" spans="12:12">
      <c r="L12939" s="8"/>
    </row>
    <row r="12940" spans="12:12">
      <c r="L12940" s="8"/>
    </row>
    <row r="12941" spans="12:12">
      <c r="L12941" s="8"/>
    </row>
    <row r="12942" spans="12:12">
      <c r="L12942" s="8"/>
    </row>
    <row r="12943" spans="12:12">
      <c r="L12943" s="8"/>
    </row>
    <row r="12944" spans="12:12">
      <c r="L12944" s="8"/>
    </row>
    <row r="12945" spans="12:12">
      <c r="L12945" s="8"/>
    </row>
    <row r="12946" spans="12:12">
      <c r="L12946" s="8"/>
    </row>
    <row r="12947" spans="12:12">
      <c r="L12947" s="8"/>
    </row>
    <row r="12948" spans="12:12">
      <c r="L12948" s="8"/>
    </row>
    <row r="12949" spans="12:12">
      <c r="L12949" s="8"/>
    </row>
    <row r="12950" spans="12:12">
      <c r="L12950" s="8"/>
    </row>
    <row r="12951" spans="12:12">
      <c r="L12951" s="8"/>
    </row>
    <row r="12952" spans="12:12">
      <c r="L12952" s="8"/>
    </row>
    <row r="12953" spans="12:12">
      <c r="L12953" s="8"/>
    </row>
    <row r="12954" spans="12:12">
      <c r="L12954" s="8"/>
    </row>
    <row r="12955" spans="12:12">
      <c r="L12955" s="8"/>
    </row>
    <row r="12956" spans="12:12">
      <c r="L12956" s="8"/>
    </row>
    <row r="12957" spans="12:12">
      <c r="L12957" s="8"/>
    </row>
    <row r="12958" spans="12:12">
      <c r="L12958" s="8"/>
    </row>
    <row r="12959" spans="12:12">
      <c r="L12959" s="8"/>
    </row>
    <row r="12960" spans="12:12">
      <c r="L12960" s="8"/>
    </row>
    <row r="12961" spans="12:12">
      <c r="L12961" s="8"/>
    </row>
    <row r="12962" spans="12:12">
      <c r="L12962" s="8"/>
    </row>
    <row r="12963" spans="12:12">
      <c r="L12963" s="8"/>
    </row>
    <row r="12964" spans="12:12">
      <c r="L12964" s="8"/>
    </row>
    <row r="12965" spans="12:12">
      <c r="L12965" s="8"/>
    </row>
    <row r="12966" spans="12:12">
      <c r="L12966" s="8"/>
    </row>
    <row r="12967" spans="12:12">
      <c r="L12967" s="8"/>
    </row>
    <row r="12968" spans="12:12">
      <c r="L12968" s="8"/>
    </row>
    <row r="12969" spans="12:12">
      <c r="L12969" s="8"/>
    </row>
    <row r="12970" spans="12:12">
      <c r="L12970" s="8"/>
    </row>
    <row r="12971" spans="12:12">
      <c r="L12971" s="8"/>
    </row>
    <row r="12972" spans="12:12">
      <c r="L12972" s="8"/>
    </row>
    <row r="12973" spans="12:12">
      <c r="L12973" s="8"/>
    </row>
    <row r="12974" spans="12:12">
      <c r="L12974" s="8"/>
    </row>
    <row r="12975" spans="12:12">
      <c r="L12975" s="8"/>
    </row>
    <row r="12976" spans="12:12">
      <c r="L12976" s="8"/>
    </row>
    <row r="12977" spans="12:12">
      <c r="L12977" s="8"/>
    </row>
    <row r="12978" spans="12:12">
      <c r="L12978" s="8"/>
    </row>
    <row r="12979" spans="12:12">
      <c r="L12979" s="8"/>
    </row>
    <row r="12980" spans="12:12">
      <c r="L12980" s="8"/>
    </row>
    <row r="12981" spans="12:12">
      <c r="L12981" s="8"/>
    </row>
    <row r="12982" spans="12:12">
      <c r="L12982" s="8"/>
    </row>
    <row r="12983" spans="12:12">
      <c r="L12983" s="8"/>
    </row>
    <row r="12984" spans="12:12">
      <c r="L12984" s="8"/>
    </row>
    <row r="12985" spans="12:12">
      <c r="L12985" s="8"/>
    </row>
    <row r="12986" spans="12:12">
      <c r="L12986" s="8"/>
    </row>
    <row r="12987" spans="12:12">
      <c r="L12987" s="8"/>
    </row>
    <row r="12988" spans="12:12">
      <c r="L12988" s="8"/>
    </row>
    <row r="12989" spans="12:12">
      <c r="L12989" s="8"/>
    </row>
    <row r="12990" spans="12:12">
      <c r="L12990" s="8"/>
    </row>
    <row r="12991" spans="12:12">
      <c r="L12991" s="8"/>
    </row>
    <row r="12992" spans="12:12">
      <c r="L12992" s="8"/>
    </row>
    <row r="12993" spans="12:12">
      <c r="L12993" s="8"/>
    </row>
    <row r="12994" spans="12:12">
      <c r="L12994" s="8"/>
    </row>
    <row r="12995" spans="12:12">
      <c r="L12995" s="8"/>
    </row>
    <row r="12996" spans="12:12">
      <c r="L12996" s="8"/>
    </row>
    <row r="12997" spans="12:12">
      <c r="L12997" s="8"/>
    </row>
    <row r="12998" spans="12:12">
      <c r="L12998" s="8"/>
    </row>
    <row r="12999" spans="12:12">
      <c r="L12999" s="8"/>
    </row>
    <row r="13000" spans="12:12">
      <c r="L13000" s="8"/>
    </row>
    <row r="13001" spans="12:12">
      <c r="L13001" s="8"/>
    </row>
    <row r="13002" spans="12:12">
      <c r="L13002" s="8"/>
    </row>
    <row r="13003" spans="12:12">
      <c r="L13003" s="8"/>
    </row>
    <row r="13004" spans="12:12">
      <c r="L13004" s="8"/>
    </row>
    <row r="13005" spans="12:12">
      <c r="L13005" s="8"/>
    </row>
    <row r="13006" spans="12:12">
      <c r="L13006" s="8"/>
    </row>
    <row r="13007" spans="12:12">
      <c r="L13007" s="8"/>
    </row>
    <row r="13008" spans="12:12">
      <c r="L13008" s="8"/>
    </row>
    <row r="13009" spans="12:12">
      <c r="L13009" s="8"/>
    </row>
    <row r="13010" spans="12:12">
      <c r="L13010" s="8"/>
    </row>
    <row r="13011" spans="12:12">
      <c r="L13011" s="8"/>
    </row>
    <row r="13012" spans="12:12">
      <c r="L13012" s="8"/>
    </row>
    <row r="13013" spans="12:12">
      <c r="L13013" s="8"/>
    </row>
    <row r="13014" spans="12:12">
      <c r="L13014" s="8"/>
    </row>
    <row r="13015" spans="12:12">
      <c r="L13015" s="8"/>
    </row>
    <row r="13016" spans="12:12">
      <c r="L13016" s="8"/>
    </row>
    <row r="13017" spans="12:12">
      <c r="L13017" s="8"/>
    </row>
    <row r="13018" spans="12:12">
      <c r="L13018" s="8"/>
    </row>
    <row r="13019" spans="12:12">
      <c r="L13019" s="8"/>
    </row>
    <row r="13020" spans="12:12">
      <c r="L13020" s="8"/>
    </row>
    <row r="13021" spans="12:12">
      <c r="L13021" s="8"/>
    </row>
    <row r="13022" spans="12:12">
      <c r="L13022" s="8"/>
    </row>
    <row r="13023" spans="12:12">
      <c r="L13023" s="8"/>
    </row>
    <row r="13024" spans="12:12">
      <c r="L13024" s="8"/>
    </row>
    <row r="13025" spans="12:12">
      <c r="L13025" s="8"/>
    </row>
    <row r="13026" spans="12:12">
      <c r="L13026" s="8"/>
    </row>
    <row r="13027" spans="12:12">
      <c r="L13027" s="8"/>
    </row>
    <row r="13028" spans="12:12">
      <c r="L13028" s="8"/>
    </row>
    <row r="13029" spans="12:12">
      <c r="L13029" s="8"/>
    </row>
    <row r="13030" spans="12:12">
      <c r="L13030" s="8"/>
    </row>
    <row r="13031" spans="12:12">
      <c r="L13031" s="8"/>
    </row>
    <row r="13032" spans="12:12">
      <c r="L13032" s="8"/>
    </row>
    <row r="13033" spans="12:12">
      <c r="L13033" s="8"/>
    </row>
    <row r="13034" spans="12:12">
      <c r="L13034" s="8"/>
    </row>
    <row r="13035" spans="12:12">
      <c r="L13035" s="8"/>
    </row>
    <row r="13036" spans="12:12">
      <c r="L13036" s="8"/>
    </row>
    <row r="13037" spans="12:12">
      <c r="L13037" s="8"/>
    </row>
    <row r="13038" spans="12:12">
      <c r="L13038" s="8"/>
    </row>
    <row r="13039" spans="12:12">
      <c r="L13039" s="8"/>
    </row>
    <row r="13040" spans="12:12">
      <c r="L13040" s="8"/>
    </row>
    <row r="13041" spans="12:12">
      <c r="L13041" s="8"/>
    </row>
    <row r="13042" spans="12:12">
      <c r="L13042" s="8"/>
    </row>
    <row r="13043" spans="12:12">
      <c r="L13043" s="8"/>
    </row>
    <row r="13044" spans="12:12">
      <c r="L13044" s="8"/>
    </row>
    <row r="13045" spans="12:12">
      <c r="L13045" s="8"/>
    </row>
    <row r="13046" spans="12:12">
      <c r="L13046" s="8"/>
    </row>
    <row r="13047" spans="12:12">
      <c r="L13047" s="8"/>
    </row>
    <row r="13048" spans="12:12">
      <c r="L13048" s="8"/>
    </row>
    <row r="13049" spans="12:12">
      <c r="L13049" s="8"/>
    </row>
    <row r="13050" spans="12:12">
      <c r="L13050" s="8"/>
    </row>
    <row r="13051" spans="12:12">
      <c r="L13051" s="8"/>
    </row>
    <row r="13052" spans="12:12">
      <c r="L13052" s="8"/>
    </row>
    <row r="13053" spans="12:12">
      <c r="L13053" s="8"/>
    </row>
    <row r="13054" spans="12:12">
      <c r="L13054" s="8"/>
    </row>
    <row r="13055" spans="12:12">
      <c r="L13055" s="8"/>
    </row>
    <row r="13056" spans="12:12">
      <c r="L13056" s="8"/>
    </row>
    <row r="13057" spans="12:12">
      <c r="L13057" s="8"/>
    </row>
    <row r="13058" spans="12:12">
      <c r="L13058" s="8"/>
    </row>
    <row r="13059" spans="12:12">
      <c r="L13059" s="8"/>
    </row>
    <row r="13060" spans="12:12">
      <c r="L13060" s="8"/>
    </row>
    <row r="13061" spans="12:12">
      <c r="L13061" s="8"/>
    </row>
    <row r="13062" spans="12:12">
      <c r="L13062" s="8"/>
    </row>
    <row r="13063" spans="12:12">
      <c r="L13063" s="8"/>
    </row>
    <row r="13064" spans="12:12">
      <c r="L13064" s="8"/>
    </row>
    <row r="13065" spans="12:12">
      <c r="L13065" s="8"/>
    </row>
    <row r="13066" spans="12:12">
      <c r="L13066" s="8"/>
    </row>
    <row r="13067" spans="12:12">
      <c r="L13067" s="8"/>
    </row>
    <row r="13068" spans="12:12">
      <c r="L13068" s="8"/>
    </row>
    <row r="13069" spans="12:12">
      <c r="L13069" s="8"/>
    </row>
    <row r="13070" spans="12:12">
      <c r="L13070" s="8"/>
    </row>
    <row r="13071" spans="12:12">
      <c r="L13071" s="8"/>
    </row>
    <row r="13072" spans="12:12">
      <c r="L13072" s="8"/>
    </row>
    <row r="13073" spans="12:12">
      <c r="L13073" s="8"/>
    </row>
    <row r="13074" spans="12:12">
      <c r="L13074" s="8"/>
    </row>
    <row r="13075" spans="12:12">
      <c r="L13075" s="8"/>
    </row>
    <row r="13076" spans="12:12">
      <c r="L13076" s="8"/>
    </row>
    <row r="13077" spans="12:12">
      <c r="L13077" s="8"/>
    </row>
    <row r="13078" spans="12:12">
      <c r="L13078" s="8"/>
    </row>
    <row r="13079" spans="12:12">
      <c r="L13079" s="8"/>
    </row>
    <row r="13080" spans="12:12">
      <c r="L13080" s="8"/>
    </row>
    <row r="13081" spans="12:12">
      <c r="L13081" s="8"/>
    </row>
    <row r="13082" spans="12:12">
      <c r="L13082" s="8"/>
    </row>
    <row r="13083" spans="12:12">
      <c r="L13083" s="8"/>
    </row>
    <row r="13084" spans="12:12">
      <c r="L13084" s="8"/>
    </row>
    <row r="13085" spans="12:12">
      <c r="L13085" s="8"/>
    </row>
    <row r="13086" spans="12:12">
      <c r="L13086" s="8"/>
    </row>
    <row r="13087" spans="12:12">
      <c r="L13087" s="8"/>
    </row>
    <row r="13088" spans="12:12">
      <c r="L13088" s="8"/>
    </row>
    <row r="13089" spans="12:12">
      <c r="L13089" s="8"/>
    </row>
    <row r="13090" spans="12:12">
      <c r="L13090" s="8"/>
    </row>
    <row r="13091" spans="12:12">
      <c r="L13091" s="8"/>
    </row>
    <row r="13092" spans="12:12">
      <c r="L13092" s="8"/>
    </row>
    <row r="13093" spans="12:12">
      <c r="L13093" s="8"/>
    </row>
    <row r="13094" spans="12:12">
      <c r="L13094" s="8"/>
    </row>
    <row r="13095" spans="12:12">
      <c r="L13095" s="8"/>
    </row>
    <row r="13096" spans="12:12">
      <c r="L13096" s="8"/>
    </row>
    <row r="13097" spans="12:12">
      <c r="L13097" s="8"/>
    </row>
    <row r="13098" spans="12:12">
      <c r="L13098" s="8"/>
    </row>
    <row r="13099" spans="12:12">
      <c r="L13099" s="8"/>
    </row>
    <row r="13100" spans="12:12">
      <c r="L13100" s="8"/>
    </row>
    <row r="13101" spans="12:12">
      <c r="L13101" s="8"/>
    </row>
    <row r="13102" spans="12:12">
      <c r="L13102" s="8"/>
    </row>
    <row r="13103" spans="12:12">
      <c r="L13103" s="8"/>
    </row>
    <row r="13104" spans="12:12">
      <c r="L13104" s="8"/>
    </row>
    <row r="13105" spans="12:12">
      <c r="L13105" s="8"/>
    </row>
    <row r="13106" spans="12:12">
      <c r="L13106" s="8"/>
    </row>
    <row r="13107" spans="12:12">
      <c r="L13107" s="8"/>
    </row>
    <row r="13108" spans="12:12">
      <c r="L13108" s="8"/>
    </row>
    <row r="13109" spans="12:12">
      <c r="L13109" s="8"/>
    </row>
    <row r="13110" spans="12:12">
      <c r="L13110" s="8"/>
    </row>
    <row r="13111" spans="12:12">
      <c r="L13111" s="8"/>
    </row>
    <row r="13112" spans="12:12">
      <c r="L13112" s="8"/>
    </row>
    <row r="13113" spans="12:12">
      <c r="L13113" s="8"/>
    </row>
    <row r="13114" spans="12:12">
      <c r="L13114" s="8"/>
    </row>
    <row r="13115" spans="12:12">
      <c r="L13115" s="8"/>
    </row>
    <row r="13116" spans="12:12">
      <c r="L13116" s="8"/>
    </row>
    <row r="13117" spans="12:12">
      <c r="L13117" s="8"/>
    </row>
    <row r="13118" spans="12:12">
      <c r="L13118" s="8"/>
    </row>
    <row r="13119" spans="12:12">
      <c r="L13119" s="8"/>
    </row>
    <row r="13120" spans="12:12">
      <c r="L13120" s="8"/>
    </row>
    <row r="13121" spans="12:12">
      <c r="L13121" s="8"/>
    </row>
    <row r="13122" spans="12:12">
      <c r="L13122" s="8"/>
    </row>
    <row r="13123" spans="12:12">
      <c r="L13123" s="8"/>
    </row>
    <row r="13124" spans="12:12">
      <c r="L13124" s="8"/>
    </row>
    <row r="13125" spans="12:12">
      <c r="L13125" s="8"/>
    </row>
    <row r="13126" spans="12:12">
      <c r="L13126" s="8"/>
    </row>
    <row r="13127" spans="12:12">
      <c r="L13127" s="8"/>
    </row>
    <row r="13128" spans="12:12">
      <c r="L13128" s="8"/>
    </row>
    <row r="13129" spans="12:12">
      <c r="L13129" s="8"/>
    </row>
    <row r="13130" spans="12:12">
      <c r="L13130" s="8"/>
    </row>
    <row r="13131" spans="12:12">
      <c r="L13131" s="8"/>
    </row>
    <row r="13132" spans="12:12">
      <c r="L13132" s="8"/>
    </row>
    <row r="13133" spans="12:12">
      <c r="L13133" s="8"/>
    </row>
    <row r="13134" spans="12:12">
      <c r="L13134" s="8"/>
    </row>
    <row r="13135" spans="12:12">
      <c r="L13135" s="8"/>
    </row>
    <row r="13136" spans="12:12">
      <c r="L13136" s="8"/>
    </row>
    <row r="13137" spans="12:12">
      <c r="L13137" s="8"/>
    </row>
    <row r="13138" spans="12:12">
      <c r="L13138" s="8"/>
    </row>
    <row r="13139" spans="12:12">
      <c r="L13139" s="8"/>
    </row>
    <row r="13140" spans="12:12">
      <c r="L13140" s="8"/>
    </row>
    <row r="13141" spans="12:12">
      <c r="L13141" s="8"/>
    </row>
    <row r="13142" spans="12:12">
      <c r="L13142" s="8"/>
    </row>
    <row r="13143" spans="12:12">
      <c r="L13143" s="8"/>
    </row>
    <row r="13144" spans="12:12">
      <c r="L13144" s="8"/>
    </row>
    <row r="13145" spans="12:12">
      <c r="L13145" s="8"/>
    </row>
    <row r="13146" spans="12:12">
      <c r="L13146" s="8"/>
    </row>
    <row r="13147" spans="12:12">
      <c r="L13147" s="8"/>
    </row>
    <row r="13148" spans="12:12">
      <c r="L13148" s="8"/>
    </row>
    <row r="13149" spans="12:12">
      <c r="L13149" s="8"/>
    </row>
    <row r="13150" spans="12:12">
      <c r="L13150" s="8"/>
    </row>
    <row r="13151" spans="12:12">
      <c r="L13151" s="8"/>
    </row>
    <row r="13152" spans="12:12">
      <c r="L13152" s="8"/>
    </row>
    <row r="13153" spans="12:12">
      <c r="L13153" s="8"/>
    </row>
    <row r="13154" spans="12:12">
      <c r="L13154" s="8"/>
    </row>
    <row r="13155" spans="12:12">
      <c r="L13155" s="8"/>
    </row>
    <row r="13156" spans="12:12">
      <c r="L13156" s="8"/>
    </row>
    <row r="13157" spans="12:12">
      <c r="L13157" s="8"/>
    </row>
    <row r="13158" spans="12:12">
      <c r="L13158" s="8"/>
    </row>
    <row r="13159" spans="12:12">
      <c r="L13159" s="8"/>
    </row>
    <row r="13160" spans="12:12">
      <c r="L13160" s="8"/>
    </row>
    <row r="13161" spans="12:12">
      <c r="L13161" s="8"/>
    </row>
    <row r="13162" spans="12:12">
      <c r="L13162" s="8"/>
    </row>
    <row r="13163" spans="12:12">
      <c r="L13163" s="8"/>
    </row>
    <row r="13164" spans="12:12">
      <c r="L13164" s="8"/>
    </row>
    <row r="13165" spans="12:12">
      <c r="L13165" s="8"/>
    </row>
    <row r="13166" spans="12:12">
      <c r="L13166" s="8"/>
    </row>
    <row r="13167" spans="12:12">
      <c r="L13167" s="8"/>
    </row>
    <row r="13168" spans="12:12">
      <c r="L13168" s="8"/>
    </row>
    <row r="13169" spans="12:12">
      <c r="L13169" s="8"/>
    </row>
    <row r="13170" spans="12:12">
      <c r="L13170" s="8"/>
    </row>
    <row r="13171" spans="12:12">
      <c r="L13171" s="8"/>
    </row>
    <row r="13172" spans="12:12">
      <c r="L13172" s="8"/>
    </row>
    <row r="13173" spans="12:12">
      <c r="L13173" s="8"/>
    </row>
    <row r="13174" spans="12:12">
      <c r="L13174" s="8"/>
    </row>
    <row r="13175" spans="12:12">
      <c r="L13175" s="8"/>
    </row>
    <row r="13176" spans="12:12">
      <c r="L13176" s="8"/>
    </row>
    <row r="13177" spans="12:12">
      <c r="L13177" s="8"/>
    </row>
    <row r="13178" spans="12:12">
      <c r="L13178" s="8"/>
    </row>
    <row r="13179" spans="12:12">
      <c r="L13179" s="8"/>
    </row>
    <row r="13180" spans="12:12">
      <c r="L13180" s="8"/>
    </row>
    <row r="13181" spans="12:12">
      <c r="L13181" s="8"/>
    </row>
    <row r="13182" spans="12:12">
      <c r="L13182" s="8"/>
    </row>
    <row r="13183" spans="12:12">
      <c r="L13183" s="8"/>
    </row>
    <row r="13184" spans="12:12">
      <c r="L13184" s="8"/>
    </row>
    <row r="13185" spans="12:12">
      <c r="L13185" s="8"/>
    </row>
    <row r="13186" spans="12:12">
      <c r="L13186" s="8"/>
    </row>
    <row r="13187" spans="12:12">
      <c r="L13187" s="8"/>
    </row>
    <row r="13188" spans="12:12">
      <c r="L13188" s="8"/>
    </row>
    <row r="13189" spans="12:12">
      <c r="L13189" s="8"/>
    </row>
    <row r="13190" spans="12:12">
      <c r="L13190" s="8"/>
    </row>
    <row r="13191" spans="12:12">
      <c r="L13191" s="8"/>
    </row>
    <row r="13192" spans="12:12">
      <c r="L13192" s="8"/>
    </row>
    <row r="13193" spans="12:12">
      <c r="L13193" s="8"/>
    </row>
    <row r="13194" spans="12:12">
      <c r="L13194" s="8"/>
    </row>
    <row r="13195" spans="12:12">
      <c r="L13195" s="8"/>
    </row>
    <row r="13196" spans="12:12">
      <c r="L13196" s="8"/>
    </row>
    <row r="13197" spans="12:12">
      <c r="L13197" s="8"/>
    </row>
    <row r="13198" spans="12:12">
      <c r="L13198" s="8"/>
    </row>
    <row r="13199" spans="12:12">
      <c r="L13199" s="8"/>
    </row>
    <row r="13200" spans="12:12">
      <c r="L13200" s="8"/>
    </row>
    <row r="13201" spans="12:12">
      <c r="L13201" s="8"/>
    </row>
    <row r="13202" spans="12:12">
      <c r="L13202" s="8"/>
    </row>
    <row r="13203" spans="12:12">
      <c r="L13203" s="8"/>
    </row>
    <row r="13204" spans="12:12">
      <c r="L13204" s="8"/>
    </row>
    <row r="13205" spans="12:12">
      <c r="L13205" s="8"/>
    </row>
    <row r="13206" spans="12:12">
      <c r="L13206" s="8"/>
    </row>
    <row r="13207" spans="12:12">
      <c r="L13207" s="8"/>
    </row>
    <row r="13208" spans="12:12">
      <c r="L13208" s="8"/>
    </row>
    <row r="13209" spans="12:12">
      <c r="L13209" s="8"/>
    </row>
    <row r="13210" spans="12:12">
      <c r="L13210" s="8"/>
    </row>
    <row r="13211" spans="12:12">
      <c r="L13211" s="8"/>
    </row>
    <row r="13212" spans="12:12">
      <c r="L13212" s="8"/>
    </row>
    <row r="13213" spans="12:12">
      <c r="L13213" s="8"/>
    </row>
    <row r="13214" spans="12:12">
      <c r="L13214" s="8"/>
    </row>
    <row r="13215" spans="12:12">
      <c r="L13215" s="8"/>
    </row>
    <row r="13216" spans="12:12">
      <c r="L13216" s="8"/>
    </row>
    <row r="13217" spans="12:12">
      <c r="L13217" s="8"/>
    </row>
    <row r="13218" spans="12:12">
      <c r="L13218" s="8"/>
    </row>
    <row r="13219" spans="12:12">
      <c r="L13219" s="8"/>
    </row>
    <row r="13220" spans="12:12">
      <c r="L13220" s="8"/>
    </row>
    <row r="13221" spans="12:12">
      <c r="L13221" s="8"/>
    </row>
    <row r="13222" spans="12:12">
      <c r="L13222" s="8"/>
    </row>
    <row r="13223" spans="12:12">
      <c r="L13223" s="8"/>
    </row>
    <row r="13224" spans="12:12">
      <c r="L13224" s="8"/>
    </row>
    <row r="13225" spans="12:12">
      <c r="L13225" s="8"/>
    </row>
    <row r="13226" spans="12:12">
      <c r="L13226" s="8"/>
    </row>
    <row r="13227" spans="12:12">
      <c r="L13227" s="8"/>
    </row>
    <row r="13228" spans="12:12">
      <c r="L13228" s="8"/>
    </row>
    <row r="13229" spans="12:12">
      <c r="L13229" s="8"/>
    </row>
    <row r="13230" spans="12:12">
      <c r="L13230" s="8"/>
    </row>
    <row r="13231" spans="12:12">
      <c r="L13231" s="8"/>
    </row>
    <row r="13232" spans="12:12">
      <c r="L13232" s="8"/>
    </row>
    <row r="13233" spans="12:12">
      <c r="L13233" s="8"/>
    </row>
    <row r="13234" spans="12:12">
      <c r="L13234" s="8"/>
    </row>
    <row r="13235" spans="12:12">
      <c r="L13235" s="8"/>
    </row>
    <row r="13236" spans="12:12">
      <c r="L13236" s="8"/>
    </row>
    <row r="13237" spans="12:12">
      <c r="L13237" s="8"/>
    </row>
    <row r="13238" spans="12:12">
      <c r="L13238" s="8"/>
    </row>
    <row r="13239" spans="12:12">
      <c r="L13239" s="8"/>
    </row>
    <row r="13240" spans="12:12">
      <c r="L13240" s="8"/>
    </row>
    <row r="13241" spans="12:12">
      <c r="L13241" s="8"/>
    </row>
    <row r="13242" spans="12:12">
      <c r="L13242" s="8"/>
    </row>
    <row r="13243" spans="12:12">
      <c r="L13243" s="8"/>
    </row>
    <row r="13244" spans="12:12">
      <c r="L13244" s="8"/>
    </row>
    <row r="13245" spans="12:12">
      <c r="L13245" s="8"/>
    </row>
    <row r="13246" spans="12:12">
      <c r="L13246" s="8"/>
    </row>
    <row r="13247" spans="12:12">
      <c r="L13247" s="8"/>
    </row>
    <row r="13248" spans="12:12">
      <c r="L13248" s="8"/>
    </row>
    <row r="13249" spans="12:12">
      <c r="L13249" s="8"/>
    </row>
    <row r="13250" spans="12:12">
      <c r="L13250" s="8"/>
    </row>
    <row r="13251" spans="12:12">
      <c r="L13251" s="8"/>
    </row>
    <row r="13252" spans="12:12">
      <c r="L13252" s="8"/>
    </row>
    <row r="13253" spans="12:12">
      <c r="L13253" s="8"/>
    </row>
    <row r="13254" spans="12:12">
      <c r="L13254" s="8"/>
    </row>
    <row r="13255" spans="12:12">
      <c r="L13255" s="8"/>
    </row>
    <row r="13256" spans="12:12">
      <c r="L13256" s="8"/>
    </row>
    <row r="13257" spans="12:12">
      <c r="L13257" s="8"/>
    </row>
    <row r="13258" spans="12:12">
      <c r="L13258" s="8"/>
    </row>
    <row r="13259" spans="12:12">
      <c r="L13259" s="8"/>
    </row>
    <row r="13260" spans="12:12">
      <c r="L13260" s="8"/>
    </row>
    <row r="13261" spans="12:12">
      <c r="L13261" s="8"/>
    </row>
    <row r="13262" spans="12:12">
      <c r="L13262" s="8"/>
    </row>
    <row r="13263" spans="12:12">
      <c r="L13263" s="8"/>
    </row>
    <row r="13264" spans="12:12">
      <c r="L13264" s="8"/>
    </row>
    <row r="13265" spans="12:12">
      <c r="L13265" s="8"/>
    </row>
    <row r="13266" spans="12:12">
      <c r="L13266" s="8"/>
    </row>
    <row r="13267" spans="12:12">
      <c r="L13267" s="8"/>
    </row>
    <row r="13268" spans="12:12">
      <c r="L13268" s="8"/>
    </row>
    <row r="13269" spans="12:12">
      <c r="L13269" s="8"/>
    </row>
    <row r="13270" spans="12:12">
      <c r="L13270" s="8"/>
    </row>
    <row r="13271" spans="12:12">
      <c r="L13271" s="8"/>
    </row>
    <row r="13272" spans="12:12">
      <c r="L13272" s="8"/>
    </row>
    <row r="13273" spans="12:12">
      <c r="L13273" s="8"/>
    </row>
    <row r="13274" spans="12:12">
      <c r="L13274" s="8"/>
    </row>
    <row r="13275" spans="12:12">
      <c r="L13275" s="8"/>
    </row>
    <row r="13276" spans="12:12">
      <c r="L13276" s="8"/>
    </row>
    <row r="13277" spans="12:12">
      <c r="L13277" s="8"/>
    </row>
    <row r="13278" spans="12:12">
      <c r="L13278" s="8"/>
    </row>
    <row r="13279" spans="12:12">
      <c r="L13279" s="8"/>
    </row>
    <row r="13280" spans="12:12">
      <c r="L13280" s="8"/>
    </row>
    <row r="13281" spans="12:12">
      <c r="L13281" s="8"/>
    </row>
    <row r="13282" spans="12:12">
      <c r="L13282" s="8"/>
    </row>
    <row r="13283" spans="12:12">
      <c r="L13283" s="8"/>
    </row>
    <row r="13284" spans="12:12">
      <c r="L13284" s="8"/>
    </row>
    <row r="13285" spans="12:12">
      <c r="L13285" s="8"/>
    </row>
    <row r="13286" spans="12:12">
      <c r="L13286" s="8"/>
    </row>
    <row r="13287" spans="12:12">
      <c r="L13287" s="8"/>
    </row>
    <row r="13288" spans="12:12">
      <c r="L13288" s="8"/>
    </row>
    <row r="13289" spans="12:12">
      <c r="L13289" s="8"/>
    </row>
    <row r="13290" spans="12:12">
      <c r="L13290" s="8"/>
    </row>
    <row r="13291" spans="12:12">
      <c r="L13291" s="8"/>
    </row>
    <row r="13292" spans="12:12">
      <c r="L13292" s="8"/>
    </row>
    <row r="13293" spans="12:12">
      <c r="L13293" s="8"/>
    </row>
    <row r="13294" spans="12:12">
      <c r="L13294" s="8"/>
    </row>
    <row r="13295" spans="12:12">
      <c r="L13295" s="8"/>
    </row>
    <row r="13296" spans="12:12">
      <c r="L13296" s="8"/>
    </row>
    <row r="13297" spans="12:12">
      <c r="L13297" s="8"/>
    </row>
    <row r="13298" spans="12:12">
      <c r="L13298" s="8"/>
    </row>
    <row r="13299" spans="12:12">
      <c r="L13299" s="8"/>
    </row>
    <row r="13300" spans="12:12">
      <c r="L13300" s="8"/>
    </row>
    <row r="13301" spans="12:12">
      <c r="L13301" s="8"/>
    </row>
    <row r="13302" spans="12:12">
      <c r="L13302" s="8"/>
    </row>
    <row r="13303" spans="12:12">
      <c r="L13303" s="8"/>
    </row>
    <row r="13304" spans="12:12">
      <c r="L13304" s="8"/>
    </row>
    <row r="13305" spans="12:12">
      <c r="L13305" s="8"/>
    </row>
    <row r="13306" spans="12:12">
      <c r="L13306" s="8"/>
    </row>
    <row r="13307" spans="12:12">
      <c r="L13307" s="8"/>
    </row>
    <row r="13308" spans="12:12">
      <c r="L13308" s="8"/>
    </row>
    <row r="13309" spans="12:12">
      <c r="L13309" s="8"/>
    </row>
    <row r="13310" spans="12:12">
      <c r="L13310" s="8"/>
    </row>
    <row r="13311" spans="12:12">
      <c r="L13311" s="8"/>
    </row>
    <row r="13312" spans="12:12">
      <c r="L13312" s="8"/>
    </row>
    <row r="13313" spans="12:12">
      <c r="L13313" s="8"/>
    </row>
    <row r="13314" spans="12:12">
      <c r="L13314" s="8"/>
    </row>
    <row r="13315" spans="12:12">
      <c r="L13315" s="8"/>
    </row>
    <row r="13316" spans="12:12">
      <c r="L13316" s="8"/>
    </row>
    <row r="13317" spans="12:12">
      <c r="L13317" s="8"/>
    </row>
    <row r="13318" spans="12:12">
      <c r="L13318" s="8"/>
    </row>
    <row r="13319" spans="12:12">
      <c r="L13319" s="8"/>
    </row>
    <row r="13320" spans="12:12">
      <c r="L13320" s="8"/>
    </row>
    <row r="13321" spans="12:12">
      <c r="L13321" s="8"/>
    </row>
    <row r="13322" spans="12:12">
      <c r="L13322" s="8"/>
    </row>
    <row r="13323" spans="12:12">
      <c r="L13323" s="8"/>
    </row>
    <row r="13324" spans="12:12">
      <c r="L13324" s="8"/>
    </row>
    <row r="13325" spans="12:12">
      <c r="L13325" s="8"/>
    </row>
    <row r="13326" spans="12:12">
      <c r="L13326" s="8"/>
    </row>
    <row r="13327" spans="12:12">
      <c r="L13327" s="8"/>
    </row>
    <row r="13328" spans="12:12">
      <c r="L13328" s="8"/>
    </row>
    <row r="13329" spans="12:12">
      <c r="L13329" s="8"/>
    </row>
    <row r="13330" spans="12:12">
      <c r="L13330" s="8"/>
    </row>
    <row r="13331" spans="12:12">
      <c r="L13331" s="8"/>
    </row>
    <row r="13332" spans="12:12">
      <c r="L13332" s="8"/>
    </row>
    <row r="13333" spans="12:12">
      <c r="L13333" s="8"/>
    </row>
    <row r="13334" spans="12:12">
      <c r="L13334" s="8"/>
    </row>
    <row r="13335" spans="12:12">
      <c r="L13335" s="8"/>
    </row>
    <row r="13336" spans="12:12">
      <c r="L13336" s="8"/>
    </row>
    <row r="13337" spans="12:12">
      <c r="L13337" s="8"/>
    </row>
    <row r="13338" spans="12:12">
      <c r="L13338" s="8"/>
    </row>
    <row r="13339" spans="12:12">
      <c r="L13339" s="8"/>
    </row>
    <row r="13340" spans="12:12">
      <c r="L13340" s="8"/>
    </row>
    <row r="13341" spans="12:12">
      <c r="L13341" s="8"/>
    </row>
    <row r="13342" spans="12:12">
      <c r="L13342" s="8"/>
    </row>
    <row r="13343" spans="12:12">
      <c r="L13343" s="8"/>
    </row>
    <row r="13344" spans="12:12">
      <c r="L13344" s="8"/>
    </row>
    <row r="13345" spans="12:12">
      <c r="L13345" s="8"/>
    </row>
    <row r="13346" spans="12:12">
      <c r="L13346" s="8"/>
    </row>
    <row r="13347" spans="12:12">
      <c r="L13347" s="8"/>
    </row>
    <row r="13348" spans="12:12">
      <c r="L13348" s="8"/>
    </row>
    <row r="13349" spans="12:12">
      <c r="L13349" s="8"/>
    </row>
    <row r="13350" spans="12:12">
      <c r="L13350" s="8"/>
    </row>
    <row r="13351" spans="12:12">
      <c r="L13351" s="8"/>
    </row>
    <row r="13352" spans="12:12">
      <c r="L13352" s="8"/>
    </row>
    <row r="13353" spans="12:12">
      <c r="L13353" s="8"/>
    </row>
    <row r="13354" spans="12:12">
      <c r="L13354" s="8"/>
    </row>
    <row r="13355" spans="12:12">
      <c r="L13355" s="8"/>
    </row>
    <row r="13356" spans="12:12">
      <c r="L13356" s="8"/>
    </row>
    <row r="13357" spans="12:12">
      <c r="L13357" s="8"/>
    </row>
    <row r="13358" spans="12:12">
      <c r="L13358" s="8"/>
    </row>
    <row r="13359" spans="12:12">
      <c r="L13359" s="8"/>
    </row>
    <row r="13360" spans="12:12">
      <c r="L13360" s="8"/>
    </row>
    <row r="13361" spans="12:12">
      <c r="L13361" s="8"/>
    </row>
    <row r="13362" spans="12:12">
      <c r="L13362" s="8"/>
    </row>
    <row r="13363" spans="12:12">
      <c r="L13363" s="8"/>
    </row>
    <row r="13364" spans="12:12">
      <c r="L13364" s="8"/>
    </row>
    <row r="13365" spans="12:12">
      <c r="L13365" s="8"/>
    </row>
    <row r="13366" spans="12:12">
      <c r="L13366" s="8"/>
    </row>
    <row r="13367" spans="12:12">
      <c r="L13367" s="8"/>
    </row>
    <row r="13368" spans="12:12">
      <c r="L13368" s="8"/>
    </row>
    <row r="13369" spans="12:12">
      <c r="L13369" s="8"/>
    </row>
    <row r="13370" spans="12:12">
      <c r="L13370" s="8"/>
    </row>
    <row r="13371" spans="12:12">
      <c r="L13371" s="8"/>
    </row>
    <row r="13372" spans="12:12">
      <c r="L13372" s="8"/>
    </row>
    <row r="13373" spans="12:12">
      <c r="L13373" s="8"/>
    </row>
    <row r="13374" spans="12:12">
      <c r="L13374" s="8"/>
    </row>
    <row r="13375" spans="12:12">
      <c r="L13375" s="8"/>
    </row>
    <row r="13376" spans="12:12">
      <c r="L13376" s="8"/>
    </row>
    <row r="13377" spans="12:12">
      <c r="L13377" s="8"/>
    </row>
    <row r="13378" spans="12:12">
      <c r="L13378" s="8"/>
    </row>
    <row r="13379" spans="12:12">
      <c r="L13379" s="8"/>
    </row>
    <row r="13380" spans="12:12">
      <c r="L13380" s="8"/>
    </row>
    <row r="13381" spans="12:12">
      <c r="L13381" s="8"/>
    </row>
    <row r="13382" spans="12:12">
      <c r="L13382" s="8"/>
    </row>
    <row r="13383" spans="12:12">
      <c r="L13383" s="8"/>
    </row>
    <row r="13384" spans="12:12">
      <c r="L13384" s="8"/>
    </row>
    <row r="13385" spans="12:12">
      <c r="L13385" s="8"/>
    </row>
    <row r="13386" spans="12:12">
      <c r="L13386" s="8"/>
    </row>
    <row r="13387" spans="12:12">
      <c r="L13387" s="8"/>
    </row>
    <row r="13388" spans="12:12">
      <c r="L13388" s="8"/>
    </row>
    <row r="13389" spans="12:12">
      <c r="L13389" s="8"/>
    </row>
    <row r="13390" spans="12:12">
      <c r="L13390" s="8"/>
    </row>
    <row r="13391" spans="12:12">
      <c r="L13391" s="8"/>
    </row>
    <row r="13392" spans="12:12">
      <c r="L13392" s="8"/>
    </row>
    <row r="13393" spans="12:12">
      <c r="L13393" s="8"/>
    </row>
    <row r="13394" spans="12:12">
      <c r="L13394" s="8"/>
    </row>
    <row r="13395" spans="12:12">
      <c r="L13395" s="8"/>
    </row>
    <row r="13396" spans="12:12">
      <c r="L13396" s="8"/>
    </row>
    <row r="13397" spans="12:12">
      <c r="L13397" s="8"/>
    </row>
    <row r="13398" spans="12:12">
      <c r="L13398" s="8"/>
    </row>
    <row r="13399" spans="12:12">
      <c r="L13399" s="8"/>
    </row>
    <row r="13400" spans="12:12">
      <c r="L13400" s="8"/>
    </row>
    <row r="13401" spans="12:12">
      <c r="L13401" s="8"/>
    </row>
    <row r="13402" spans="12:12">
      <c r="L13402" s="8"/>
    </row>
    <row r="13403" spans="12:12">
      <c r="L13403" s="8"/>
    </row>
    <row r="13404" spans="12:12">
      <c r="L13404" s="8"/>
    </row>
    <row r="13405" spans="12:12">
      <c r="L13405" s="8"/>
    </row>
    <row r="13406" spans="12:12">
      <c r="L13406" s="8"/>
    </row>
    <row r="13407" spans="12:12">
      <c r="L13407" s="8"/>
    </row>
    <row r="13408" spans="12:12">
      <c r="L13408" s="8"/>
    </row>
    <row r="13409" spans="12:12">
      <c r="L13409" s="8"/>
    </row>
    <row r="13410" spans="12:12">
      <c r="L13410" s="8"/>
    </row>
    <row r="13411" spans="12:12">
      <c r="L13411" s="8"/>
    </row>
    <row r="13412" spans="12:12">
      <c r="L13412" s="8"/>
    </row>
    <row r="13413" spans="12:12">
      <c r="L13413" s="8"/>
    </row>
    <row r="13414" spans="12:12">
      <c r="L13414" s="8"/>
    </row>
    <row r="13415" spans="12:12">
      <c r="L13415" s="8"/>
    </row>
    <row r="13416" spans="12:12">
      <c r="L13416" s="8"/>
    </row>
    <row r="13417" spans="12:12">
      <c r="L13417" s="8"/>
    </row>
    <row r="13418" spans="12:12">
      <c r="L13418" s="8"/>
    </row>
    <row r="13419" spans="12:12">
      <c r="L13419" s="8"/>
    </row>
    <row r="13420" spans="12:12">
      <c r="L13420" s="8"/>
    </row>
    <row r="13421" spans="12:12">
      <c r="L13421" s="8"/>
    </row>
    <row r="13422" spans="12:12">
      <c r="L13422" s="8"/>
    </row>
    <row r="13423" spans="12:12">
      <c r="L13423" s="8"/>
    </row>
    <row r="13424" spans="12:12">
      <c r="L13424" s="8"/>
    </row>
    <row r="13425" spans="12:12">
      <c r="L13425" s="8"/>
    </row>
    <row r="13426" spans="12:12">
      <c r="L13426" s="8"/>
    </row>
    <row r="13427" spans="12:12">
      <c r="L13427" s="8"/>
    </row>
    <row r="13428" spans="12:12">
      <c r="L13428" s="8"/>
    </row>
    <row r="13429" spans="12:12">
      <c r="L13429" s="8"/>
    </row>
    <row r="13430" spans="12:12">
      <c r="L13430" s="8"/>
    </row>
    <row r="13431" spans="12:12">
      <c r="L13431" s="8"/>
    </row>
    <row r="13432" spans="12:12">
      <c r="L13432" s="8"/>
    </row>
    <row r="13433" spans="12:12">
      <c r="L13433" s="8"/>
    </row>
    <row r="13434" spans="12:12">
      <c r="L13434" s="8"/>
    </row>
    <row r="13435" spans="12:12">
      <c r="L13435" s="8"/>
    </row>
    <row r="13436" spans="12:12">
      <c r="L13436" s="8"/>
    </row>
    <row r="13437" spans="12:12">
      <c r="L13437" s="8"/>
    </row>
    <row r="13438" spans="12:12">
      <c r="L13438" s="8"/>
    </row>
    <row r="13439" spans="12:12">
      <c r="L13439" s="8"/>
    </row>
    <row r="13440" spans="12:12">
      <c r="L13440" s="8"/>
    </row>
    <row r="13441" spans="12:12">
      <c r="L13441" s="8"/>
    </row>
    <row r="13442" spans="12:12">
      <c r="L13442" s="8"/>
    </row>
    <row r="13443" spans="12:12">
      <c r="L13443" s="8"/>
    </row>
    <row r="13444" spans="12:12">
      <c r="L13444" s="8"/>
    </row>
    <row r="13445" spans="12:12">
      <c r="L13445" s="8"/>
    </row>
    <row r="13446" spans="12:12">
      <c r="L13446" s="8"/>
    </row>
    <row r="13447" spans="12:12">
      <c r="L13447" s="8"/>
    </row>
    <row r="13448" spans="12:12">
      <c r="L13448" s="8"/>
    </row>
    <row r="13449" spans="12:12">
      <c r="L13449" s="8"/>
    </row>
    <row r="13450" spans="12:12">
      <c r="L13450" s="8"/>
    </row>
    <row r="13451" spans="12:12">
      <c r="L13451" s="8"/>
    </row>
    <row r="13452" spans="12:12">
      <c r="L13452" s="8"/>
    </row>
    <row r="13453" spans="12:12">
      <c r="L13453" s="8"/>
    </row>
    <row r="13454" spans="12:12">
      <c r="L13454" s="8"/>
    </row>
    <row r="13455" spans="12:12">
      <c r="L13455" s="8"/>
    </row>
    <row r="13456" spans="12:12">
      <c r="L13456" s="8"/>
    </row>
    <row r="13457" spans="12:12">
      <c r="L13457" s="8"/>
    </row>
    <row r="13458" spans="12:12">
      <c r="L13458" s="8"/>
    </row>
    <row r="13459" spans="12:12">
      <c r="L13459" s="8"/>
    </row>
    <row r="13460" spans="12:12">
      <c r="L13460" s="8"/>
    </row>
    <row r="13461" spans="12:12">
      <c r="L13461" s="8"/>
    </row>
    <row r="13462" spans="12:12">
      <c r="L13462" s="8"/>
    </row>
    <row r="13463" spans="12:12">
      <c r="L13463" s="8"/>
    </row>
    <row r="13464" spans="12:12">
      <c r="L13464" s="8"/>
    </row>
    <row r="13465" spans="12:12">
      <c r="L13465" s="8"/>
    </row>
    <row r="13466" spans="12:12">
      <c r="L13466" s="8"/>
    </row>
    <row r="13467" spans="12:12">
      <c r="L13467" s="8"/>
    </row>
    <row r="13468" spans="12:12">
      <c r="L13468" s="8"/>
    </row>
    <row r="13469" spans="12:12">
      <c r="L13469" s="8"/>
    </row>
    <row r="13470" spans="12:12">
      <c r="L13470" s="8"/>
    </row>
    <row r="13471" spans="12:12">
      <c r="L13471" s="8"/>
    </row>
    <row r="13472" spans="12:12">
      <c r="L13472" s="8"/>
    </row>
    <row r="13473" spans="12:12">
      <c r="L13473" s="8"/>
    </row>
    <row r="13474" spans="12:12">
      <c r="L13474" s="8"/>
    </row>
    <row r="13475" spans="12:12">
      <c r="L13475" s="8"/>
    </row>
    <row r="13476" spans="12:12">
      <c r="L13476" s="8"/>
    </row>
    <row r="13477" spans="12:12">
      <c r="L13477" s="8"/>
    </row>
    <row r="13478" spans="12:12">
      <c r="L13478" s="8"/>
    </row>
    <row r="13479" spans="12:12">
      <c r="L13479" s="8"/>
    </row>
    <row r="13480" spans="12:12">
      <c r="L13480" s="8"/>
    </row>
    <row r="13481" spans="12:12">
      <c r="L13481" s="8"/>
    </row>
    <row r="13482" spans="12:12">
      <c r="L13482" s="8"/>
    </row>
    <row r="13483" spans="12:12">
      <c r="L13483" s="8"/>
    </row>
    <row r="13484" spans="12:12">
      <c r="L13484" s="8"/>
    </row>
    <row r="13485" spans="12:12">
      <c r="L13485" s="8"/>
    </row>
    <row r="13486" spans="12:12">
      <c r="L13486" s="8"/>
    </row>
    <row r="13487" spans="12:12">
      <c r="L13487" s="8"/>
    </row>
    <row r="13488" spans="12:12">
      <c r="L13488" s="8"/>
    </row>
    <row r="13489" spans="12:12">
      <c r="L13489" s="8"/>
    </row>
    <row r="13490" spans="12:12">
      <c r="L13490" s="8"/>
    </row>
    <row r="13491" spans="12:12">
      <c r="L13491" s="8"/>
    </row>
    <row r="13492" spans="12:12">
      <c r="L13492" s="8"/>
    </row>
    <row r="13493" spans="12:12">
      <c r="L13493" s="8"/>
    </row>
    <row r="13494" spans="12:12">
      <c r="L13494" s="8"/>
    </row>
    <row r="13495" spans="12:12">
      <c r="L13495" s="8"/>
    </row>
    <row r="13496" spans="12:12">
      <c r="L13496" s="8"/>
    </row>
    <row r="13497" spans="12:12">
      <c r="L13497" s="8"/>
    </row>
    <row r="13498" spans="12:12">
      <c r="L13498" s="8"/>
    </row>
    <row r="13499" spans="12:12">
      <c r="L13499" s="8"/>
    </row>
    <row r="13500" spans="12:12">
      <c r="L13500" s="8"/>
    </row>
    <row r="13501" spans="12:12">
      <c r="L13501" s="8"/>
    </row>
    <row r="13502" spans="12:12">
      <c r="L13502" s="8"/>
    </row>
    <row r="13503" spans="12:12">
      <c r="L13503" s="8"/>
    </row>
    <row r="13504" spans="12:12">
      <c r="L13504" s="8"/>
    </row>
    <row r="13505" spans="12:12">
      <c r="L13505" s="8"/>
    </row>
    <row r="13506" spans="12:12">
      <c r="L13506" s="8"/>
    </row>
    <row r="13507" spans="12:12">
      <c r="L13507" s="8"/>
    </row>
    <row r="13508" spans="12:12">
      <c r="L13508" s="8"/>
    </row>
    <row r="13509" spans="12:12">
      <c r="L13509" s="8"/>
    </row>
    <row r="13510" spans="12:12">
      <c r="L13510" s="8"/>
    </row>
    <row r="13511" spans="12:12">
      <c r="L13511" s="8"/>
    </row>
    <row r="13512" spans="12:12">
      <c r="L13512" s="8"/>
    </row>
    <row r="13513" spans="12:12">
      <c r="L13513" s="8"/>
    </row>
    <row r="13514" spans="12:12">
      <c r="L13514" s="8"/>
    </row>
    <row r="13515" spans="12:12">
      <c r="L13515" s="8"/>
    </row>
    <row r="13516" spans="12:12">
      <c r="L13516" s="8"/>
    </row>
    <row r="13517" spans="12:12">
      <c r="L13517" s="8"/>
    </row>
    <row r="13518" spans="12:12">
      <c r="L13518" s="8"/>
    </row>
    <row r="13519" spans="12:12">
      <c r="L13519" s="8"/>
    </row>
    <row r="13520" spans="12:12">
      <c r="L13520" s="8"/>
    </row>
    <row r="13521" spans="12:12">
      <c r="L13521" s="8"/>
    </row>
    <row r="13522" spans="12:12">
      <c r="L13522" s="8"/>
    </row>
    <row r="13523" spans="12:12">
      <c r="L13523" s="8"/>
    </row>
    <row r="13524" spans="12:12">
      <c r="L13524" s="8"/>
    </row>
    <row r="13525" spans="12:12">
      <c r="L13525" s="8"/>
    </row>
    <row r="13526" spans="12:12">
      <c r="L13526" s="8"/>
    </row>
    <row r="13527" spans="12:12">
      <c r="L13527" s="8"/>
    </row>
    <row r="13528" spans="12:12">
      <c r="L13528" s="8"/>
    </row>
    <row r="13529" spans="12:12">
      <c r="L13529" s="8"/>
    </row>
    <row r="13530" spans="12:12">
      <c r="L13530" s="8"/>
    </row>
    <row r="13531" spans="12:12">
      <c r="L13531" s="8"/>
    </row>
    <row r="13532" spans="12:12">
      <c r="L13532" s="8"/>
    </row>
    <row r="13533" spans="12:12">
      <c r="L13533" s="8"/>
    </row>
    <row r="13534" spans="12:12">
      <c r="L13534" s="8"/>
    </row>
    <row r="13535" spans="12:12">
      <c r="L13535" s="8"/>
    </row>
    <row r="13536" spans="12:12">
      <c r="L13536" s="8"/>
    </row>
    <row r="13537" spans="12:12">
      <c r="L13537" s="8"/>
    </row>
    <row r="13538" spans="12:12">
      <c r="L13538" s="8"/>
    </row>
    <row r="13539" spans="12:12">
      <c r="L13539" s="8"/>
    </row>
    <row r="13540" spans="12:12">
      <c r="L13540" s="8"/>
    </row>
    <row r="13541" spans="12:12">
      <c r="L13541" s="8"/>
    </row>
    <row r="13542" spans="12:12">
      <c r="L13542" s="8"/>
    </row>
    <row r="13543" spans="12:12">
      <c r="L13543" s="8"/>
    </row>
    <row r="13544" spans="12:12">
      <c r="L13544" s="8"/>
    </row>
    <row r="13545" spans="12:12">
      <c r="L13545" s="8"/>
    </row>
    <row r="13546" spans="12:12">
      <c r="L13546" s="8"/>
    </row>
    <row r="13547" spans="12:12">
      <c r="L13547" s="8"/>
    </row>
    <row r="13548" spans="12:12">
      <c r="L13548" s="8"/>
    </row>
    <row r="13549" spans="12:12">
      <c r="L13549" s="8"/>
    </row>
    <row r="13550" spans="12:12">
      <c r="L13550" s="8"/>
    </row>
    <row r="13551" spans="12:12">
      <c r="L13551" s="8"/>
    </row>
    <row r="13552" spans="12:12">
      <c r="L13552" s="8"/>
    </row>
    <row r="13553" spans="12:12">
      <c r="L13553" s="8"/>
    </row>
    <row r="13554" spans="12:12">
      <c r="L13554" s="8"/>
    </row>
    <row r="13555" spans="12:12">
      <c r="L13555" s="8"/>
    </row>
    <row r="13556" spans="12:12">
      <c r="L13556" s="8"/>
    </row>
    <row r="13557" spans="12:12">
      <c r="L13557" s="8"/>
    </row>
    <row r="13558" spans="12:12">
      <c r="L13558" s="8"/>
    </row>
    <row r="13559" spans="12:12">
      <c r="L13559" s="8"/>
    </row>
    <row r="13560" spans="12:12">
      <c r="L13560" s="8"/>
    </row>
    <row r="13561" spans="12:12">
      <c r="L13561" s="8"/>
    </row>
    <row r="13562" spans="12:12">
      <c r="L13562" s="8"/>
    </row>
    <row r="13563" spans="12:12">
      <c r="L13563" s="8"/>
    </row>
    <row r="13564" spans="12:12">
      <c r="L13564" s="8"/>
    </row>
    <row r="13565" spans="12:12">
      <c r="L13565" s="8"/>
    </row>
    <row r="13566" spans="12:12">
      <c r="L13566" s="8"/>
    </row>
    <row r="13567" spans="12:12">
      <c r="L13567" s="8"/>
    </row>
    <row r="13568" spans="12:12">
      <c r="L13568" s="8"/>
    </row>
    <row r="13569" spans="12:12">
      <c r="L13569" s="8"/>
    </row>
    <row r="13570" spans="12:12">
      <c r="L13570" s="8"/>
    </row>
    <row r="13571" spans="12:12">
      <c r="L13571" s="8"/>
    </row>
    <row r="13572" spans="12:12">
      <c r="L13572" s="8"/>
    </row>
    <row r="13573" spans="12:12">
      <c r="L13573" s="8"/>
    </row>
    <row r="13574" spans="12:12">
      <c r="L13574" s="8"/>
    </row>
    <row r="13575" spans="12:12">
      <c r="L13575" s="8"/>
    </row>
    <row r="13576" spans="12:12">
      <c r="L13576" s="8"/>
    </row>
    <row r="13577" spans="12:12">
      <c r="L13577" s="8"/>
    </row>
    <row r="13578" spans="12:12">
      <c r="L13578" s="8"/>
    </row>
    <row r="13579" spans="12:12">
      <c r="L13579" s="8"/>
    </row>
    <row r="13580" spans="12:12">
      <c r="L13580" s="8"/>
    </row>
    <row r="13581" spans="12:12">
      <c r="L13581" s="8"/>
    </row>
    <row r="13582" spans="12:12">
      <c r="L13582" s="8"/>
    </row>
    <row r="13583" spans="12:12">
      <c r="L13583" s="8"/>
    </row>
    <row r="13584" spans="12:12">
      <c r="L13584" s="8"/>
    </row>
    <row r="13585" spans="12:12">
      <c r="L13585" s="8"/>
    </row>
    <row r="13586" spans="12:12">
      <c r="L13586" s="8"/>
    </row>
    <row r="13587" spans="12:12">
      <c r="L13587" s="8"/>
    </row>
    <row r="13588" spans="12:12">
      <c r="L13588" s="8"/>
    </row>
    <row r="13589" spans="12:12">
      <c r="L13589" s="8"/>
    </row>
    <row r="13590" spans="12:12">
      <c r="L13590" s="8"/>
    </row>
    <row r="13591" spans="12:12">
      <c r="L13591" s="8"/>
    </row>
    <row r="13592" spans="12:12">
      <c r="L13592" s="8"/>
    </row>
    <row r="13593" spans="12:12">
      <c r="L13593" s="8"/>
    </row>
    <row r="13594" spans="12:12">
      <c r="L13594" s="8"/>
    </row>
    <row r="13595" spans="12:12">
      <c r="L13595" s="8"/>
    </row>
    <row r="13596" spans="12:12">
      <c r="L13596" s="8"/>
    </row>
    <row r="13597" spans="12:12">
      <c r="L13597" s="8"/>
    </row>
    <row r="13598" spans="12:12">
      <c r="L13598" s="8"/>
    </row>
    <row r="13599" spans="12:12">
      <c r="L13599" s="8"/>
    </row>
    <row r="13600" spans="12:12">
      <c r="L13600" s="8"/>
    </row>
    <row r="13601" spans="12:12">
      <c r="L13601" s="8"/>
    </row>
    <row r="13602" spans="12:12">
      <c r="L13602" s="8"/>
    </row>
    <row r="13603" spans="12:12">
      <c r="L13603" s="8"/>
    </row>
    <row r="13604" spans="12:12">
      <c r="L13604" s="8"/>
    </row>
    <row r="13605" spans="12:12">
      <c r="L13605" s="8"/>
    </row>
    <row r="13606" spans="12:12">
      <c r="L13606" s="8"/>
    </row>
    <row r="13607" spans="12:12">
      <c r="L13607" s="8"/>
    </row>
    <row r="13608" spans="12:12">
      <c r="L13608" s="8"/>
    </row>
    <row r="13609" spans="12:12">
      <c r="L13609" s="8"/>
    </row>
    <row r="13610" spans="12:12">
      <c r="L13610" s="8"/>
    </row>
    <row r="13611" spans="12:12">
      <c r="L13611" s="8"/>
    </row>
    <row r="13612" spans="12:12">
      <c r="L13612" s="8"/>
    </row>
    <row r="13613" spans="12:12">
      <c r="L13613" s="8"/>
    </row>
    <row r="13614" spans="12:12">
      <c r="L13614" s="8"/>
    </row>
    <row r="13615" spans="12:12">
      <c r="L13615" s="8"/>
    </row>
    <row r="13616" spans="12:12">
      <c r="L13616" s="8"/>
    </row>
    <row r="13617" spans="12:12">
      <c r="L13617" s="8"/>
    </row>
    <row r="13618" spans="12:12">
      <c r="L13618" s="8"/>
    </row>
    <row r="13619" spans="12:12">
      <c r="L13619" s="8"/>
    </row>
    <row r="13620" spans="12:12">
      <c r="L13620" s="8"/>
    </row>
    <row r="13621" spans="12:12">
      <c r="L13621" s="8"/>
    </row>
    <row r="13622" spans="12:12">
      <c r="L13622" s="8"/>
    </row>
    <row r="13623" spans="12:12">
      <c r="L13623" s="8"/>
    </row>
    <row r="13624" spans="12:12">
      <c r="L13624" s="8"/>
    </row>
    <row r="13625" spans="12:12">
      <c r="L13625" s="8"/>
    </row>
    <row r="13626" spans="12:12">
      <c r="L13626" s="8"/>
    </row>
    <row r="13627" spans="12:12">
      <c r="L13627" s="8"/>
    </row>
    <row r="13628" spans="12:12">
      <c r="L13628" s="8"/>
    </row>
    <row r="13629" spans="12:12">
      <c r="L13629" s="8"/>
    </row>
    <row r="13630" spans="12:12">
      <c r="L13630" s="8"/>
    </row>
    <row r="13631" spans="12:12">
      <c r="L13631" s="8"/>
    </row>
    <row r="13632" spans="12:12">
      <c r="L13632" s="8"/>
    </row>
    <row r="13633" spans="12:12">
      <c r="L13633" s="8"/>
    </row>
    <row r="13634" spans="12:12">
      <c r="L13634" s="8"/>
    </row>
    <row r="13635" spans="12:12">
      <c r="L13635" s="8"/>
    </row>
    <row r="13636" spans="12:12">
      <c r="L13636" s="8"/>
    </row>
    <row r="13637" spans="12:12">
      <c r="L13637" s="8"/>
    </row>
    <row r="13638" spans="12:12">
      <c r="L13638" s="8"/>
    </row>
    <row r="13639" spans="12:12">
      <c r="L13639" s="8"/>
    </row>
    <row r="13640" spans="12:12">
      <c r="L13640" s="8"/>
    </row>
    <row r="13641" spans="12:12">
      <c r="L13641" s="8"/>
    </row>
    <row r="13642" spans="12:12">
      <c r="L13642" s="8"/>
    </row>
    <row r="13643" spans="12:12">
      <c r="L13643" s="8"/>
    </row>
    <row r="13644" spans="12:12">
      <c r="L13644" s="8"/>
    </row>
    <row r="13645" spans="12:12">
      <c r="L13645" s="8"/>
    </row>
    <row r="13646" spans="12:12">
      <c r="L13646" s="8"/>
    </row>
    <row r="13647" spans="12:12">
      <c r="L13647" s="8"/>
    </row>
    <row r="13648" spans="12:12">
      <c r="L13648" s="8"/>
    </row>
    <row r="13649" spans="12:12">
      <c r="L13649" s="8"/>
    </row>
    <row r="13650" spans="12:12">
      <c r="L13650" s="8"/>
    </row>
    <row r="13651" spans="12:12">
      <c r="L13651" s="8"/>
    </row>
    <row r="13652" spans="12:12">
      <c r="L13652" s="8"/>
    </row>
    <row r="13653" spans="12:12">
      <c r="L13653" s="8"/>
    </row>
    <row r="13654" spans="12:12">
      <c r="L13654" s="8"/>
    </row>
    <row r="13655" spans="12:12">
      <c r="L13655" s="8"/>
    </row>
    <row r="13656" spans="12:12">
      <c r="L13656" s="8"/>
    </row>
    <row r="13657" spans="12:12">
      <c r="L13657" s="8"/>
    </row>
    <row r="13658" spans="12:12">
      <c r="L13658" s="8"/>
    </row>
    <row r="13659" spans="12:12">
      <c r="L13659" s="8"/>
    </row>
    <row r="13660" spans="12:12">
      <c r="L13660" s="8"/>
    </row>
    <row r="13661" spans="12:12">
      <c r="L13661" s="8"/>
    </row>
    <row r="13662" spans="12:12">
      <c r="L13662" s="8"/>
    </row>
    <row r="13663" spans="12:12">
      <c r="L13663" s="8"/>
    </row>
    <row r="13664" spans="12:12">
      <c r="L13664" s="8"/>
    </row>
    <row r="13665" spans="12:12">
      <c r="L13665" s="8"/>
    </row>
    <row r="13666" spans="12:12">
      <c r="L13666" s="8"/>
    </row>
    <row r="13667" spans="12:12">
      <c r="L13667" s="8"/>
    </row>
    <row r="13668" spans="12:12">
      <c r="L13668" s="8"/>
    </row>
    <row r="13669" spans="12:12">
      <c r="L13669" s="8"/>
    </row>
    <row r="13670" spans="12:12">
      <c r="L13670" s="8"/>
    </row>
    <row r="13671" spans="12:12">
      <c r="L13671" s="8"/>
    </row>
    <row r="13672" spans="12:12">
      <c r="L13672" s="8"/>
    </row>
    <row r="13673" spans="12:12">
      <c r="L13673" s="8"/>
    </row>
    <row r="13674" spans="12:12">
      <c r="L13674" s="8"/>
    </row>
    <row r="13675" spans="12:12">
      <c r="L13675" s="8"/>
    </row>
    <row r="13676" spans="12:12">
      <c r="L13676" s="8"/>
    </row>
    <row r="13677" spans="12:12">
      <c r="L13677" s="8"/>
    </row>
    <row r="13678" spans="12:12">
      <c r="L13678" s="8"/>
    </row>
    <row r="13679" spans="12:12">
      <c r="L13679" s="8"/>
    </row>
    <row r="13680" spans="12:12">
      <c r="L13680" s="8"/>
    </row>
    <row r="13681" spans="12:12">
      <c r="L13681" s="8"/>
    </row>
    <row r="13682" spans="12:12">
      <c r="L13682" s="8"/>
    </row>
    <row r="13683" spans="12:12">
      <c r="L13683" s="8"/>
    </row>
    <row r="13684" spans="12:12">
      <c r="L13684" s="8"/>
    </row>
    <row r="13685" spans="12:12">
      <c r="L13685" s="8"/>
    </row>
    <row r="13686" spans="12:12">
      <c r="L13686" s="8"/>
    </row>
    <row r="13687" spans="12:12">
      <c r="L13687" s="8"/>
    </row>
    <row r="13688" spans="12:12">
      <c r="L13688" s="8"/>
    </row>
    <row r="13689" spans="12:12">
      <c r="L13689" s="8"/>
    </row>
    <row r="13690" spans="12:12">
      <c r="L13690" s="8"/>
    </row>
    <row r="13691" spans="12:12">
      <c r="L13691" s="8"/>
    </row>
    <row r="13692" spans="12:12">
      <c r="L13692" s="8"/>
    </row>
    <row r="13693" spans="12:12">
      <c r="L13693" s="8"/>
    </row>
    <row r="13694" spans="12:12">
      <c r="L13694" s="8"/>
    </row>
    <row r="13695" spans="12:12">
      <c r="L13695" s="8"/>
    </row>
    <row r="13696" spans="12:12">
      <c r="L13696" s="8"/>
    </row>
    <row r="13697" spans="12:12">
      <c r="L13697" s="8"/>
    </row>
    <row r="13698" spans="12:12">
      <c r="L13698" s="8"/>
    </row>
    <row r="13699" spans="12:12">
      <c r="L13699" s="8"/>
    </row>
    <row r="13700" spans="12:12">
      <c r="L13700" s="8"/>
    </row>
    <row r="13701" spans="12:12">
      <c r="L13701" s="8"/>
    </row>
    <row r="13702" spans="12:12">
      <c r="L13702" s="8"/>
    </row>
    <row r="13703" spans="12:12">
      <c r="L13703" s="8"/>
    </row>
    <row r="13704" spans="12:12">
      <c r="L13704" s="8"/>
    </row>
    <row r="13705" spans="12:12">
      <c r="L13705" s="8"/>
    </row>
    <row r="13706" spans="12:12">
      <c r="L13706" s="8"/>
    </row>
    <row r="13707" spans="12:12">
      <c r="L13707" s="8"/>
    </row>
    <row r="13708" spans="12:12">
      <c r="L13708" s="8"/>
    </row>
    <row r="13709" spans="12:12">
      <c r="L13709" s="8"/>
    </row>
    <row r="13710" spans="12:12">
      <c r="L13710" s="8"/>
    </row>
    <row r="13711" spans="12:12">
      <c r="L13711" s="8"/>
    </row>
    <row r="13712" spans="12:12">
      <c r="L13712" s="8"/>
    </row>
    <row r="13713" spans="12:12">
      <c r="L13713" s="8"/>
    </row>
    <row r="13714" spans="12:12">
      <c r="L13714" s="8"/>
    </row>
    <row r="13715" spans="12:12">
      <c r="L13715" s="8"/>
    </row>
    <row r="13716" spans="12:12">
      <c r="L13716" s="8"/>
    </row>
    <row r="13717" spans="12:12">
      <c r="L13717" s="8"/>
    </row>
    <row r="13718" spans="12:12">
      <c r="L13718" s="8"/>
    </row>
    <row r="13719" spans="12:12">
      <c r="L13719" s="8"/>
    </row>
    <row r="13720" spans="12:12">
      <c r="L13720" s="8"/>
    </row>
    <row r="13721" spans="12:12">
      <c r="L13721" s="8"/>
    </row>
    <row r="13722" spans="12:12">
      <c r="L13722" s="8"/>
    </row>
    <row r="13723" spans="12:12">
      <c r="L13723" s="8"/>
    </row>
    <row r="13724" spans="12:12">
      <c r="L13724" s="8"/>
    </row>
    <row r="13725" spans="12:12">
      <c r="L13725" s="8"/>
    </row>
    <row r="13726" spans="12:12">
      <c r="L13726" s="8"/>
    </row>
    <row r="13727" spans="12:12">
      <c r="L13727" s="8"/>
    </row>
    <row r="13728" spans="12:12">
      <c r="L13728" s="8"/>
    </row>
    <row r="13729" spans="12:12">
      <c r="L13729" s="8"/>
    </row>
    <row r="13730" spans="12:12">
      <c r="L13730" s="8"/>
    </row>
    <row r="13731" spans="12:12">
      <c r="L13731" s="8"/>
    </row>
    <row r="13732" spans="12:12">
      <c r="L13732" s="8"/>
    </row>
    <row r="13733" spans="12:12">
      <c r="L13733" s="8"/>
    </row>
    <row r="13734" spans="12:12">
      <c r="L13734" s="8"/>
    </row>
    <row r="13735" spans="12:12">
      <c r="L13735" s="8"/>
    </row>
    <row r="13736" spans="12:12">
      <c r="L13736" s="8"/>
    </row>
    <row r="13737" spans="12:12">
      <c r="L13737" s="8"/>
    </row>
    <row r="13738" spans="12:12">
      <c r="L13738" s="8"/>
    </row>
    <row r="13739" spans="12:12">
      <c r="L13739" s="8"/>
    </row>
    <row r="13740" spans="12:12">
      <c r="L13740" s="8"/>
    </row>
    <row r="13741" spans="12:12">
      <c r="L13741" s="8"/>
    </row>
    <row r="13742" spans="12:12">
      <c r="L13742" s="8"/>
    </row>
    <row r="13743" spans="12:12">
      <c r="L13743" s="8"/>
    </row>
    <row r="13744" spans="12:12">
      <c r="L13744" s="8"/>
    </row>
    <row r="13745" spans="12:12">
      <c r="L13745" s="8"/>
    </row>
    <row r="13746" spans="12:12">
      <c r="L13746" s="8"/>
    </row>
    <row r="13747" spans="12:12">
      <c r="L13747" s="8"/>
    </row>
    <row r="13748" spans="12:12">
      <c r="L13748" s="8"/>
    </row>
    <row r="13749" spans="12:12">
      <c r="L13749" s="8"/>
    </row>
    <row r="13750" spans="12:12">
      <c r="L13750" s="8"/>
    </row>
    <row r="13751" spans="12:12">
      <c r="L13751" s="8"/>
    </row>
    <row r="13752" spans="12:12">
      <c r="L13752" s="8"/>
    </row>
    <row r="13753" spans="12:12">
      <c r="L13753" s="8"/>
    </row>
    <row r="13754" spans="12:12">
      <c r="L13754" s="8"/>
    </row>
    <row r="13755" spans="12:12">
      <c r="L13755" s="8"/>
    </row>
    <row r="13756" spans="12:12">
      <c r="L13756" s="8"/>
    </row>
    <row r="13757" spans="12:12">
      <c r="L13757" s="8"/>
    </row>
    <row r="13758" spans="12:12">
      <c r="L13758" s="8"/>
    </row>
    <row r="13759" spans="12:12">
      <c r="L13759" s="8"/>
    </row>
    <row r="13760" spans="12:12">
      <c r="L13760" s="8"/>
    </row>
    <row r="13761" spans="12:12">
      <c r="L13761" s="8"/>
    </row>
    <row r="13762" spans="12:12">
      <c r="L13762" s="8"/>
    </row>
    <row r="13763" spans="12:12">
      <c r="L13763" s="8"/>
    </row>
    <row r="13764" spans="12:12">
      <c r="L13764" s="8"/>
    </row>
    <row r="13765" spans="12:12">
      <c r="L13765" s="8"/>
    </row>
    <row r="13766" spans="12:12">
      <c r="L13766" s="8"/>
    </row>
    <row r="13767" spans="12:12">
      <c r="L13767" s="8"/>
    </row>
    <row r="13768" spans="12:12">
      <c r="L13768" s="8"/>
    </row>
    <row r="13769" spans="12:12">
      <c r="L13769" s="8"/>
    </row>
    <row r="13770" spans="12:12">
      <c r="L13770" s="8"/>
    </row>
    <row r="13771" spans="12:12">
      <c r="L13771" s="8"/>
    </row>
    <row r="13772" spans="12:12">
      <c r="L13772" s="8"/>
    </row>
    <row r="13773" spans="12:12">
      <c r="L13773" s="8"/>
    </row>
    <row r="13774" spans="12:12">
      <c r="L13774" s="8"/>
    </row>
    <row r="13775" spans="12:12">
      <c r="L13775" s="8"/>
    </row>
    <row r="13776" spans="12:12">
      <c r="L13776" s="8"/>
    </row>
    <row r="13777" spans="12:12">
      <c r="L13777" s="8"/>
    </row>
    <row r="13778" spans="12:12">
      <c r="L13778" s="8"/>
    </row>
    <row r="13779" spans="12:12">
      <c r="L13779" s="8"/>
    </row>
    <row r="13780" spans="12:12">
      <c r="L13780" s="8"/>
    </row>
    <row r="13781" spans="12:12">
      <c r="L13781" s="8"/>
    </row>
    <row r="13782" spans="12:12">
      <c r="L13782" s="8"/>
    </row>
    <row r="13783" spans="12:12">
      <c r="L13783" s="8"/>
    </row>
    <row r="13784" spans="12:12">
      <c r="L13784" s="8"/>
    </row>
    <row r="13785" spans="12:12">
      <c r="L13785" s="8"/>
    </row>
    <row r="13786" spans="12:12">
      <c r="L13786" s="8"/>
    </row>
    <row r="13787" spans="12:12">
      <c r="L13787" s="8"/>
    </row>
    <row r="13788" spans="12:12">
      <c r="L13788" s="8"/>
    </row>
    <row r="13789" spans="12:12">
      <c r="L13789" s="8"/>
    </row>
    <row r="13790" spans="12:12">
      <c r="L13790" s="8"/>
    </row>
    <row r="13791" spans="12:12">
      <c r="L13791" s="8"/>
    </row>
    <row r="13792" spans="12:12">
      <c r="L13792" s="8"/>
    </row>
    <row r="13793" spans="12:12">
      <c r="L13793" s="8"/>
    </row>
    <row r="13794" spans="12:12">
      <c r="L13794" s="8"/>
    </row>
    <row r="13795" spans="12:12">
      <c r="L13795" s="8"/>
    </row>
    <row r="13796" spans="12:12">
      <c r="L13796" s="8"/>
    </row>
    <row r="13797" spans="12:12">
      <c r="L13797" s="8"/>
    </row>
    <row r="13798" spans="12:12">
      <c r="L13798" s="8"/>
    </row>
    <row r="13799" spans="12:12">
      <c r="L13799" s="8"/>
    </row>
    <row r="13800" spans="12:12">
      <c r="L13800" s="8"/>
    </row>
    <row r="13801" spans="12:12">
      <c r="L13801" s="8"/>
    </row>
    <row r="13802" spans="12:12">
      <c r="L13802" s="8"/>
    </row>
    <row r="13803" spans="12:12">
      <c r="L13803" s="8"/>
    </row>
    <row r="13804" spans="12:12">
      <c r="L13804" s="8"/>
    </row>
    <row r="13805" spans="12:12">
      <c r="L13805" s="8"/>
    </row>
    <row r="13806" spans="12:12">
      <c r="L13806" s="8"/>
    </row>
    <row r="13807" spans="12:12">
      <c r="L13807" s="8"/>
    </row>
    <row r="13808" spans="12:12">
      <c r="L13808" s="8"/>
    </row>
    <row r="13809" spans="12:12">
      <c r="L13809" s="8"/>
    </row>
    <row r="13810" spans="12:12">
      <c r="L13810" s="8"/>
    </row>
    <row r="13811" spans="12:12">
      <c r="L13811" s="8"/>
    </row>
    <row r="13812" spans="12:12">
      <c r="L13812" s="8"/>
    </row>
    <row r="13813" spans="12:12">
      <c r="L13813" s="8"/>
    </row>
    <row r="13814" spans="12:12">
      <c r="L13814" s="8"/>
    </row>
    <row r="13815" spans="12:12">
      <c r="L13815" s="8"/>
    </row>
    <row r="13816" spans="12:12">
      <c r="L13816" s="8"/>
    </row>
    <row r="13817" spans="12:12">
      <c r="L13817" s="8"/>
    </row>
    <row r="13818" spans="12:12">
      <c r="L13818" s="8"/>
    </row>
    <row r="13819" spans="12:12">
      <c r="L13819" s="8"/>
    </row>
    <row r="13820" spans="12:12">
      <c r="L13820" s="8"/>
    </row>
    <row r="13821" spans="12:12">
      <c r="L13821" s="8"/>
    </row>
    <row r="13822" spans="12:12">
      <c r="L13822" s="8"/>
    </row>
    <row r="13823" spans="12:12">
      <c r="L13823" s="8"/>
    </row>
    <row r="13824" spans="12:12">
      <c r="L13824" s="8"/>
    </row>
    <row r="13825" spans="12:12">
      <c r="L13825" s="8"/>
    </row>
    <row r="13826" spans="12:12">
      <c r="L13826" s="8"/>
    </row>
    <row r="13827" spans="12:12">
      <c r="L13827" s="8"/>
    </row>
    <row r="13828" spans="12:12">
      <c r="L13828" s="8"/>
    </row>
    <row r="13829" spans="12:12">
      <c r="L13829" s="8"/>
    </row>
    <row r="13830" spans="12:12">
      <c r="L13830" s="8"/>
    </row>
    <row r="13831" spans="12:12">
      <c r="L13831" s="8"/>
    </row>
    <row r="13832" spans="12:12">
      <c r="L13832" s="8"/>
    </row>
    <row r="13833" spans="12:12">
      <c r="L13833" s="8"/>
    </row>
    <row r="13834" spans="12:12">
      <c r="L13834" s="8"/>
    </row>
    <row r="13835" spans="12:12">
      <c r="L13835" s="8"/>
    </row>
    <row r="13836" spans="12:12">
      <c r="L13836" s="8"/>
    </row>
    <row r="13837" spans="12:12">
      <c r="L13837" s="8"/>
    </row>
    <row r="13838" spans="12:12">
      <c r="L13838" s="8"/>
    </row>
    <row r="13839" spans="12:12">
      <c r="L13839" s="8"/>
    </row>
    <row r="13840" spans="12:12">
      <c r="L13840" s="8"/>
    </row>
    <row r="13841" spans="12:12">
      <c r="L13841" s="8"/>
    </row>
    <row r="13842" spans="12:12">
      <c r="L13842" s="8"/>
    </row>
    <row r="13843" spans="12:12">
      <c r="L13843" s="8"/>
    </row>
    <row r="13844" spans="12:12">
      <c r="L13844" s="8"/>
    </row>
    <row r="13845" spans="12:12">
      <c r="L13845" s="8"/>
    </row>
    <row r="13846" spans="12:12">
      <c r="L13846" s="8"/>
    </row>
    <row r="13847" spans="12:12">
      <c r="L13847" s="8"/>
    </row>
    <row r="13848" spans="12:12">
      <c r="L13848" s="8"/>
    </row>
    <row r="13849" spans="12:12">
      <c r="L13849" s="8"/>
    </row>
    <row r="13850" spans="12:12">
      <c r="L13850" s="8"/>
    </row>
    <row r="13851" spans="12:12">
      <c r="L13851" s="8"/>
    </row>
    <row r="13852" spans="12:12">
      <c r="L13852" s="8"/>
    </row>
    <row r="13853" spans="12:12">
      <c r="L13853" s="8"/>
    </row>
    <row r="13854" spans="12:12">
      <c r="L13854" s="8"/>
    </row>
    <row r="13855" spans="12:12">
      <c r="L13855" s="8"/>
    </row>
    <row r="13856" spans="12:12">
      <c r="L13856" s="8"/>
    </row>
    <row r="13857" spans="12:12">
      <c r="L13857" s="8"/>
    </row>
    <row r="13858" spans="12:12">
      <c r="L13858" s="8"/>
    </row>
    <row r="13859" spans="12:12">
      <c r="L13859" s="8"/>
    </row>
    <row r="13860" spans="12:12">
      <c r="L13860" s="8"/>
    </row>
    <row r="13861" spans="12:12">
      <c r="L13861" s="8"/>
    </row>
    <row r="13862" spans="12:12">
      <c r="L13862" s="8"/>
    </row>
    <row r="13863" spans="12:12">
      <c r="L13863" s="8"/>
    </row>
    <row r="13864" spans="12:12">
      <c r="L13864" s="8"/>
    </row>
    <row r="13865" spans="12:12">
      <c r="L13865" s="8"/>
    </row>
    <row r="13866" spans="12:12">
      <c r="L13866" s="8"/>
    </row>
    <row r="13867" spans="12:12">
      <c r="L13867" s="8"/>
    </row>
    <row r="13868" spans="12:12">
      <c r="L13868" s="8"/>
    </row>
    <row r="13869" spans="12:12">
      <c r="L13869" s="8"/>
    </row>
    <row r="13870" spans="12:12">
      <c r="L13870" s="8"/>
    </row>
    <row r="13871" spans="12:12">
      <c r="L13871" s="8"/>
    </row>
    <row r="13872" spans="12:12">
      <c r="L13872" s="8"/>
    </row>
    <row r="13873" spans="12:12">
      <c r="L13873" s="8"/>
    </row>
    <row r="13874" spans="12:12">
      <c r="L13874" s="8"/>
    </row>
    <row r="13875" spans="12:12">
      <c r="L13875" s="8"/>
    </row>
    <row r="13876" spans="12:12">
      <c r="L13876" s="8"/>
    </row>
    <row r="13877" spans="12:12">
      <c r="L13877" s="8"/>
    </row>
    <row r="13878" spans="12:12">
      <c r="L13878" s="8"/>
    </row>
    <row r="13879" spans="12:12">
      <c r="L13879" s="8"/>
    </row>
    <row r="13880" spans="12:12">
      <c r="L13880" s="8"/>
    </row>
    <row r="13881" spans="12:12">
      <c r="L13881" s="8"/>
    </row>
    <row r="13882" spans="12:12">
      <c r="L13882" s="8"/>
    </row>
    <row r="13883" spans="12:12">
      <c r="L13883" s="8"/>
    </row>
    <row r="13884" spans="12:12">
      <c r="L13884" s="8"/>
    </row>
    <row r="13885" spans="12:12">
      <c r="L13885" s="8"/>
    </row>
    <row r="13886" spans="12:12">
      <c r="L13886" s="8"/>
    </row>
    <row r="13887" spans="12:12">
      <c r="L13887" s="8"/>
    </row>
    <row r="13888" spans="12:12">
      <c r="L13888" s="8"/>
    </row>
    <row r="13889" spans="12:12">
      <c r="L13889" s="8"/>
    </row>
    <row r="13890" spans="12:12">
      <c r="L13890" s="8"/>
    </row>
    <row r="13891" spans="12:12">
      <c r="L13891" s="8"/>
    </row>
    <row r="13892" spans="12:12">
      <c r="L13892" s="8"/>
    </row>
    <row r="13893" spans="12:12">
      <c r="L13893" s="8"/>
    </row>
    <row r="13894" spans="12:12">
      <c r="L13894" s="8"/>
    </row>
    <row r="13895" spans="12:12">
      <c r="L13895" s="8"/>
    </row>
    <row r="13896" spans="12:12">
      <c r="L13896" s="8"/>
    </row>
    <row r="13897" spans="12:12">
      <c r="L13897" s="8"/>
    </row>
    <row r="13898" spans="12:12">
      <c r="L13898" s="8"/>
    </row>
    <row r="13899" spans="12:12">
      <c r="L13899" s="8"/>
    </row>
    <row r="13900" spans="12:12">
      <c r="L13900" s="8"/>
    </row>
    <row r="13901" spans="12:12">
      <c r="L13901" s="8"/>
    </row>
    <row r="13902" spans="12:12">
      <c r="L13902" s="8"/>
    </row>
    <row r="13903" spans="12:12">
      <c r="L13903" s="8"/>
    </row>
    <row r="13904" spans="12:12">
      <c r="L13904" s="8"/>
    </row>
    <row r="13905" spans="12:12">
      <c r="L13905" s="8"/>
    </row>
    <row r="13906" spans="12:12">
      <c r="L13906" s="8"/>
    </row>
    <row r="13907" spans="12:12">
      <c r="L13907" s="8"/>
    </row>
    <row r="13908" spans="12:12">
      <c r="L13908" s="8"/>
    </row>
    <row r="13909" spans="12:12">
      <c r="L13909" s="8"/>
    </row>
    <row r="13910" spans="12:12">
      <c r="L13910" s="8"/>
    </row>
    <row r="13911" spans="12:12">
      <c r="L13911" s="8"/>
    </row>
    <row r="13912" spans="12:12">
      <c r="L13912" s="8"/>
    </row>
    <row r="13913" spans="12:12">
      <c r="L13913" s="8"/>
    </row>
    <row r="13914" spans="12:12">
      <c r="L13914" s="8"/>
    </row>
    <row r="13915" spans="12:12">
      <c r="L13915" s="8"/>
    </row>
    <row r="13916" spans="12:12">
      <c r="L13916" s="8"/>
    </row>
    <row r="13917" spans="12:12">
      <c r="L13917" s="8"/>
    </row>
    <row r="13918" spans="12:12">
      <c r="L13918" s="8"/>
    </row>
    <row r="13919" spans="12:12">
      <c r="L13919" s="8"/>
    </row>
    <row r="13920" spans="12:12">
      <c r="L13920" s="8"/>
    </row>
    <row r="13921" spans="12:12">
      <c r="L13921" s="8"/>
    </row>
    <row r="13922" spans="12:12">
      <c r="L13922" s="8"/>
    </row>
    <row r="13923" spans="12:12">
      <c r="L13923" s="8"/>
    </row>
    <row r="13924" spans="12:12">
      <c r="L13924" s="8"/>
    </row>
    <row r="13925" spans="12:12">
      <c r="L13925" s="8"/>
    </row>
    <row r="13926" spans="12:12">
      <c r="L13926" s="8"/>
    </row>
    <row r="13927" spans="12:12">
      <c r="L13927" s="8"/>
    </row>
    <row r="13928" spans="12:12">
      <c r="L13928" s="8"/>
    </row>
    <row r="13929" spans="12:12">
      <c r="L13929" s="8"/>
    </row>
    <row r="13930" spans="12:12">
      <c r="L13930" s="8"/>
    </row>
    <row r="13931" spans="12:12">
      <c r="L13931" s="8"/>
    </row>
    <row r="13932" spans="12:12">
      <c r="L13932" s="8"/>
    </row>
    <row r="13933" spans="12:12">
      <c r="L13933" s="8"/>
    </row>
    <row r="13934" spans="12:12">
      <c r="L13934" s="8"/>
    </row>
    <row r="13935" spans="12:12">
      <c r="L13935" s="8"/>
    </row>
    <row r="13936" spans="12:12">
      <c r="L13936" s="8"/>
    </row>
    <row r="13937" spans="12:12">
      <c r="L13937" s="8"/>
    </row>
    <row r="13938" spans="12:12">
      <c r="L13938" s="8"/>
    </row>
    <row r="13939" spans="12:12">
      <c r="L13939" s="8"/>
    </row>
    <row r="13940" spans="12:12">
      <c r="L13940" s="8"/>
    </row>
    <row r="13941" spans="12:12">
      <c r="L13941" s="8"/>
    </row>
    <row r="13942" spans="12:12">
      <c r="L13942" s="8"/>
    </row>
    <row r="13943" spans="12:12">
      <c r="L13943" s="8"/>
    </row>
    <row r="13944" spans="12:12">
      <c r="L13944" s="8"/>
    </row>
    <row r="13945" spans="12:12">
      <c r="L13945" s="8"/>
    </row>
    <row r="13946" spans="12:12">
      <c r="L13946" s="8"/>
    </row>
    <row r="13947" spans="12:12">
      <c r="L13947" s="8"/>
    </row>
    <row r="13948" spans="12:12">
      <c r="L13948" s="8"/>
    </row>
    <row r="13949" spans="12:12">
      <c r="L13949" s="8"/>
    </row>
    <row r="13950" spans="12:12">
      <c r="L13950" s="8"/>
    </row>
    <row r="13951" spans="12:12">
      <c r="L13951" s="8"/>
    </row>
    <row r="13952" spans="12:12">
      <c r="L13952" s="8"/>
    </row>
    <row r="13953" spans="12:12">
      <c r="L13953" s="8"/>
    </row>
    <row r="13954" spans="12:12">
      <c r="L13954" s="8"/>
    </row>
    <row r="13955" spans="12:12">
      <c r="L13955" s="8"/>
    </row>
    <row r="13956" spans="12:12">
      <c r="L13956" s="8"/>
    </row>
    <row r="13957" spans="12:12">
      <c r="L13957" s="8"/>
    </row>
    <row r="13958" spans="12:12">
      <c r="L13958" s="8"/>
    </row>
    <row r="13959" spans="12:12">
      <c r="L13959" s="8"/>
    </row>
    <row r="13960" spans="12:12">
      <c r="L13960" s="8"/>
    </row>
    <row r="13961" spans="12:12">
      <c r="L13961" s="8"/>
    </row>
    <row r="13962" spans="12:12">
      <c r="L13962" s="8"/>
    </row>
    <row r="13963" spans="12:12">
      <c r="L13963" s="8"/>
    </row>
    <row r="13964" spans="12:12">
      <c r="L13964" s="8"/>
    </row>
    <row r="13965" spans="12:12">
      <c r="L13965" s="8"/>
    </row>
    <row r="13966" spans="12:12">
      <c r="L13966" s="8"/>
    </row>
    <row r="13967" spans="12:12">
      <c r="L13967" s="8"/>
    </row>
    <row r="13968" spans="12:12">
      <c r="L13968" s="8"/>
    </row>
    <row r="13969" spans="12:12">
      <c r="L13969" s="8"/>
    </row>
    <row r="13970" spans="12:12">
      <c r="L13970" s="8"/>
    </row>
    <row r="13971" spans="12:12">
      <c r="L13971" s="8"/>
    </row>
    <row r="13972" spans="12:12">
      <c r="L13972" s="8"/>
    </row>
    <row r="13973" spans="12:12">
      <c r="L13973" s="8"/>
    </row>
    <row r="13974" spans="12:12">
      <c r="L13974" s="8"/>
    </row>
    <row r="13975" spans="12:12">
      <c r="L13975" s="8"/>
    </row>
    <row r="13976" spans="12:12">
      <c r="L13976" s="8"/>
    </row>
    <row r="13977" spans="12:12">
      <c r="L13977" s="8"/>
    </row>
    <row r="13978" spans="12:12">
      <c r="L13978" s="8"/>
    </row>
    <row r="13979" spans="12:12">
      <c r="L13979" s="8"/>
    </row>
    <row r="13980" spans="12:12">
      <c r="L13980" s="8"/>
    </row>
    <row r="13981" spans="12:12">
      <c r="L13981" s="8"/>
    </row>
    <row r="13982" spans="12:12">
      <c r="L13982" s="8"/>
    </row>
    <row r="13983" spans="12:12">
      <c r="L13983" s="8"/>
    </row>
    <row r="13984" spans="12:12">
      <c r="L13984" s="8"/>
    </row>
    <row r="13985" spans="12:12">
      <c r="L13985" s="8"/>
    </row>
    <row r="13986" spans="12:12">
      <c r="L13986" s="8"/>
    </row>
    <row r="13987" spans="12:12">
      <c r="L13987" s="8"/>
    </row>
    <row r="13988" spans="12:12">
      <c r="L13988" s="8"/>
    </row>
    <row r="13989" spans="12:12">
      <c r="L13989" s="8"/>
    </row>
    <row r="13990" spans="12:12">
      <c r="L13990" s="8"/>
    </row>
    <row r="13991" spans="12:12">
      <c r="L13991" s="8"/>
    </row>
    <row r="13992" spans="12:12">
      <c r="L13992" s="8"/>
    </row>
    <row r="13993" spans="12:12">
      <c r="L13993" s="8"/>
    </row>
    <row r="13994" spans="12:12">
      <c r="L13994" s="8"/>
    </row>
    <row r="13995" spans="12:12">
      <c r="L13995" s="8"/>
    </row>
    <row r="13996" spans="12:12">
      <c r="L13996" s="8"/>
    </row>
    <row r="13997" spans="12:12">
      <c r="L13997" s="8"/>
    </row>
    <row r="13998" spans="12:12">
      <c r="L13998" s="8"/>
    </row>
    <row r="13999" spans="12:12">
      <c r="L13999" s="8"/>
    </row>
    <row r="14000" spans="12:12">
      <c r="L14000" s="8"/>
    </row>
    <row r="14001" spans="12:12">
      <c r="L14001" s="8"/>
    </row>
    <row r="14002" spans="12:12">
      <c r="L14002" s="8"/>
    </row>
    <row r="14003" spans="12:12">
      <c r="L14003" s="8"/>
    </row>
    <row r="14004" spans="12:12">
      <c r="L14004" s="8"/>
    </row>
    <row r="14005" spans="12:12">
      <c r="L14005" s="8"/>
    </row>
    <row r="14006" spans="12:12">
      <c r="L14006" s="8"/>
    </row>
    <row r="14007" spans="12:12">
      <c r="L14007" s="8"/>
    </row>
    <row r="14008" spans="12:12">
      <c r="L14008" s="8"/>
    </row>
    <row r="14009" spans="12:12">
      <c r="L14009" s="8"/>
    </row>
    <row r="14010" spans="12:12">
      <c r="L14010" s="8"/>
    </row>
    <row r="14011" spans="12:12">
      <c r="L14011" s="8"/>
    </row>
    <row r="14012" spans="12:12">
      <c r="L14012" s="8"/>
    </row>
    <row r="14013" spans="12:12">
      <c r="L14013" s="8"/>
    </row>
    <row r="14014" spans="12:12">
      <c r="L14014" s="8"/>
    </row>
    <row r="14015" spans="12:12">
      <c r="L14015" s="8"/>
    </row>
    <row r="14016" spans="12:12">
      <c r="L14016" s="8"/>
    </row>
    <row r="14017" spans="12:12">
      <c r="L14017" s="8"/>
    </row>
    <row r="14018" spans="12:12">
      <c r="L14018" s="8"/>
    </row>
    <row r="14019" spans="12:12">
      <c r="L14019" s="8"/>
    </row>
    <row r="14020" spans="12:12">
      <c r="L14020" s="8"/>
    </row>
    <row r="14021" spans="12:12">
      <c r="L14021" s="8"/>
    </row>
    <row r="14022" spans="12:12">
      <c r="L14022" s="8"/>
    </row>
    <row r="14023" spans="12:12">
      <c r="L14023" s="8"/>
    </row>
    <row r="14024" spans="12:12">
      <c r="L14024" s="8"/>
    </row>
    <row r="14025" spans="12:12">
      <c r="L14025" s="8"/>
    </row>
    <row r="14026" spans="12:12">
      <c r="L14026" s="8"/>
    </row>
    <row r="14027" spans="12:12">
      <c r="L14027" s="8"/>
    </row>
    <row r="14028" spans="12:12">
      <c r="L14028" s="8"/>
    </row>
    <row r="14029" spans="12:12">
      <c r="L14029" s="8"/>
    </row>
    <row r="14030" spans="12:12">
      <c r="L14030" s="8"/>
    </row>
    <row r="14031" spans="12:12">
      <c r="L14031" s="8"/>
    </row>
    <row r="14032" spans="12:12">
      <c r="L14032" s="8"/>
    </row>
    <row r="14033" spans="12:12">
      <c r="L14033" s="8"/>
    </row>
    <row r="14034" spans="12:12">
      <c r="L14034" s="8"/>
    </row>
    <row r="14035" spans="12:12">
      <c r="L14035" s="8"/>
    </row>
    <row r="14036" spans="12:12">
      <c r="L14036" s="8"/>
    </row>
    <row r="14037" spans="12:12">
      <c r="L14037" s="8"/>
    </row>
    <row r="14038" spans="12:12">
      <c r="L14038" s="8"/>
    </row>
    <row r="14039" spans="12:12">
      <c r="L14039" s="8"/>
    </row>
    <row r="14040" spans="12:12">
      <c r="L14040" s="8"/>
    </row>
    <row r="14041" spans="12:12">
      <c r="L14041" s="8"/>
    </row>
    <row r="14042" spans="12:12">
      <c r="L14042" s="8"/>
    </row>
    <row r="14043" spans="12:12">
      <c r="L14043" s="8"/>
    </row>
    <row r="14044" spans="12:12">
      <c r="L14044" s="8"/>
    </row>
    <row r="14045" spans="12:12">
      <c r="L14045" s="8"/>
    </row>
    <row r="14046" spans="12:12">
      <c r="L14046" s="8"/>
    </row>
    <row r="14047" spans="12:12">
      <c r="L14047" s="8"/>
    </row>
    <row r="14048" spans="12:12">
      <c r="L14048" s="8"/>
    </row>
    <row r="14049" spans="12:12">
      <c r="L14049" s="8"/>
    </row>
    <row r="14050" spans="12:12">
      <c r="L14050" s="8"/>
    </row>
    <row r="14051" spans="12:12">
      <c r="L14051" s="8"/>
    </row>
    <row r="14052" spans="12:12">
      <c r="L14052" s="8"/>
    </row>
    <row r="14053" spans="12:12">
      <c r="L14053" s="8"/>
    </row>
    <row r="14054" spans="12:12">
      <c r="L14054" s="8"/>
    </row>
    <row r="14055" spans="12:12">
      <c r="L14055" s="8"/>
    </row>
    <row r="14056" spans="12:12">
      <c r="L14056" s="8"/>
    </row>
    <row r="14057" spans="12:12">
      <c r="L14057" s="8"/>
    </row>
    <row r="14058" spans="12:12">
      <c r="L14058" s="8"/>
    </row>
    <row r="14059" spans="12:12">
      <c r="L14059" s="8"/>
    </row>
    <row r="14060" spans="12:12">
      <c r="L14060" s="8"/>
    </row>
    <row r="14061" spans="12:12">
      <c r="L14061" s="8"/>
    </row>
    <row r="14062" spans="12:12">
      <c r="L14062" s="8"/>
    </row>
    <row r="14063" spans="12:12">
      <c r="L14063" s="8"/>
    </row>
    <row r="14064" spans="12:12">
      <c r="L14064" s="8"/>
    </row>
    <row r="14065" spans="12:12">
      <c r="L14065" s="8"/>
    </row>
    <row r="14066" spans="12:12">
      <c r="L14066" s="8"/>
    </row>
    <row r="14067" spans="12:12">
      <c r="L14067" s="8"/>
    </row>
    <row r="14068" spans="12:12">
      <c r="L14068" s="8"/>
    </row>
    <row r="14069" spans="12:12">
      <c r="L14069" s="8"/>
    </row>
    <row r="14070" spans="12:12">
      <c r="L14070" s="8"/>
    </row>
    <row r="14071" spans="12:12">
      <c r="L14071" s="8"/>
    </row>
    <row r="14072" spans="12:12">
      <c r="L14072" s="8"/>
    </row>
    <row r="14073" spans="12:12">
      <c r="L14073" s="8"/>
    </row>
    <row r="14074" spans="12:12">
      <c r="L14074" s="8"/>
    </row>
    <row r="14075" spans="12:12">
      <c r="L14075" s="8"/>
    </row>
    <row r="14076" spans="12:12">
      <c r="L14076" s="8"/>
    </row>
    <row r="14077" spans="12:12">
      <c r="L14077" s="8"/>
    </row>
    <row r="14078" spans="12:12">
      <c r="L14078" s="8"/>
    </row>
    <row r="14079" spans="12:12">
      <c r="L14079" s="8"/>
    </row>
    <row r="14080" spans="12:12">
      <c r="L14080" s="8"/>
    </row>
    <row r="14081" spans="12:12">
      <c r="L14081" s="8"/>
    </row>
    <row r="14082" spans="12:12">
      <c r="L14082" s="8"/>
    </row>
    <row r="14083" spans="12:12">
      <c r="L14083" s="8"/>
    </row>
    <row r="14084" spans="12:12">
      <c r="L14084" s="8"/>
    </row>
    <row r="14085" spans="12:12">
      <c r="L14085" s="8"/>
    </row>
    <row r="14086" spans="12:12">
      <c r="L14086" s="8"/>
    </row>
    <row r="14087" spans="12:12">
      <c r="L14087" s="8"/>
    </row>
    <row r="14088" spans="12:12">
      <c r="L14088" s="8"/>
    </row>
    <row r="14089" spans="12:12">
      <c r="L14089" s="8"/>
    </row>
    <row r="14090" spans="12:12">
      <c r="L14090" s="8"/>
    </row>
    <row r="14091" spans="12:12">
      <c r="L14091" s="8"/>
    </row>
    <row r="14092" spans="12:12">
      <c r="L14092" s="8"/>
    </row>
    <row r="14093" spans="12:12">
      <c r="L14093" s="8"/>
    </row>
    <row r="14094" spans="12:12">
      <c r="L14094" s="8"/>
    </row>
    <row r="14095" spans="12:12">
      <c r="L14095" s="8"/>
    </row>
    <row r="14096" spans="12:12">
      <c r="L14096" s="8"/>
    </row>
    <row r="14097" spans="12:12">
      <c r="L14097" s="8"/>
    </row>
    <row r="14098" spans="12:12">
      <c r="L14098" s="8"/>
    </row>
    <row r="14099" spans="12:12">
      <c r="L14099" s="8"/>
    </row>
    <row r="14100" spans="12:12">
      <c r="L14100" s="8"/>
    </row>
    <row r="14101" spans="12:12">
      <c r="L14101" s="8"/>
    </row>
    <row r="14102" spans="12:12">
      <c r="L14102" s="8"/>
    </row>
    <row r="14103" spans="12:12">
      <c r="L14103" s="8"/>
    </row>
    <row r="14104" spans="12:12">
      <c r="L14104" s="8"/>
    </row>
    <row r="14105" spans="12:12">
      <c r="L14105" s="8"/>
    </row>
    <row r="14106" spans="12:12">
      <c r="L14106" s="8"/>
    </row>
    <row r="14107" spans="12:12">
      <c r="L14107" s="8"/>
    </row>
    <row r="14108" spans="12:12">
      <c r="L14108" s="8"/>
    </row>
    <row r="14109" spans="12:12">
      <c r="L14109" s="8"/>
    </row>
    <row r="14110" spans="12:12">
      <c r="L14110" s="8"/>
    </row>
    <row r="14111" spans="12:12">
      <c r="L14111" s="8"/>
    </row>
    <row r="14112" spans="12:12">
      <c r="L14112" s="8"/>
    </row>
    <row r="14113" spans="12:12">
      <c r="L14113" s="8"/>
    </row>
    <row r="14114" spans="12:12">
      <c r="L14114" s="8"/>
    </row>
    <row r="14115" spans="12:12">
      <c r="L14115" s="8"/>
    </row>
    <row r="14116" spans="12:12">
      <c r="L14116" s="8"/>
    </row>
    <row r="14117" spans="12:12">
      <c r="L14117" s="8"/>
    </row>
    <row r="14118" spans="12:12">
      <c r="L14118" s="8"/>
    </row>
    <row r="14119" spans="12:12">
      <c r="L14119" s="8"/>
    </row>
    <row r="14120" spans="12:12">
      <c r="L14120" s="8"/>
    </row>
    <row r="14121" spans="12:12">
      <c r="L14121" s="8"/>
    </row>
    <row r="14122" spans="12:12">
      <c r="L14122" s="8"/>
    </row>
    <row r="14123" spans="12:12">
      <c r="L14123" s="8"/>
    </row>
    <row r="14124" spans="12:12">
      <c r="L14124" s="8"/>
    </row>
    <row r="14125" spans="12:12">
      <c r="L14125" s="8"/>
    </row>
    <row r="14126" spans="12:12">
      <c r="L14126" s="8"/>
    </row>
    <row r="14127" spans="12:12">
      <c r="L14127" s="8"/>
    </row>
    <row r="14128" spans="12:12">
      <c r="L14128" s="8"/>
    </row>
    <row r="14129" spans="12:12">
      <c r="L14129" s="8"/>
    </row>
    <row r="14130" spans="12:12">
      <c r="L14130" s="8"/>
    </row>
    <row r="14131" spans="12:12">
      <c r="L14131" s="8"/>
    </row>
    <row r="14132" spans="12:12">
      <c r="L14132" s="8"/>
    </row>
    <row r="14133" spans="12:12">
      <c r="L14133" s="8"/>
    </row>
    <row r="14134" spans="12:12">
      <c r="L14134" s="8"/>
    </row>
    <row r="14135" spans="12:12">
      <c r="L14135" s="8"/>
    </row>
    <row r="14136" spans="12:12">
      <c r="L14136" s="8"/>
    </row>
    <row r="14137" spans="12:12">
      <c r="L14137" s="8"/>
    </row>
    <row r="14138" spans="12:12">
      <c r="L14138" s="8"/>
    </row>
    <row r="14139" spans="12:12">
      <c r="L14139" s="8"/>
    </row>
    <row r="14140" spans="12:12">
      <c r="L14140" s="8"/>
    </row>
    <row r="14141" spans="12:12">
      <c r="L14141" s="8"/>
    </row>
    <row r="14142" spans="12:12">
      <c r="L14142" s="8"/>
    </row>
    <row r="14143" spans="12:12">
      <c r="L14143" s="8"/>
    </row>
    <row r="14144" spans="12:12">
      <c r="L14144" s="8"/>
    </row>
    <row r="14145" spans="12:12">
      <c r="L14145" s="8"/>
    </row>
    <row r="14146" spans="12:12">
      <c r="L14146" s="8"/>
    </row>
    <row r="14147" spans="12:12">
      <c r="L14147" s="8"/>
    </row>
    <row r="14148" spans="12:12">
      <c r="L14148" s="8"/>
    </row>
    <row r="14149" spans="12:12">
      <c r="L14149" s="8"/>
    </row>
    <row r="14150" spans="12:12">
      <c r="L14150" s="8"/>
    </row>
    <row r="14151" spans="12:12">
      <c r="L14151" s="8"/>
    </row>
    <row r="14152" spans="12:12">
      <c r="L14152" s="8"/>
    </row>
    <row r="14153" spans="12:12">
      <c r="L14153" s="8"/>
    </row>
    <row r="14154" spans="12:12">
      <c r="L14154" s="8"/>
    </row>
    <row r="14155" spans="12:12">
      <c r="L14155" s="8"/>
    </row>
    <row r="14156" spans="12:12">
      <c r="L14156" s="8"/>
    </row>
    <row r="14157" spans="12:12">
      <c r="L14157" s="8"/>
    </row>
    <row r="14158" spans="12:12">
      <c r="L14158" s="8"/>
    </row>
    <row r="14159" spans="12:12">
      <c r="L14159" s="8"/>
    </row>
    <row r="14160" spans="12:12">
      <c r="L14160" s="8"/>
    </row>
    <row r="14161" spans="12:12">
      <c r="L14161" s="8"/>
    </row>
    <row r="14162" spans="12:12">
      <c r="L14162" s="8"/>
    </row>
    <row r="14163" spans="12:12">
      <c r="L14163" s="8"/>
    </row>
    <row r="14164" spans="12:12">
      <c r="L14164" s="8"/>
    </row>
    <row r="14165" spans="12:12">
      <c r="L14165" s="8"/>
    </row>
    <row r="14166" spans="12:12">
      <c r="L14166" s="8"/>
    </row>
    <row r="14167" spans="12:12">
      <c r="L14167" s="8"/>
    </row>
    <row r="14168" spans="12:12">
      <c r="L14168" s="8"/>
    </row>
    <row r="14169" spans="12:12">
      <c r="L14169" s="8"/>
    </row>
    <row r="14170" spans="12:12">
      <c r="L14170" s="8"/>
    </row>
    <row r="14171" spans="12:12">
      <c r="L14171" s="8"/>
    </row>
    <row r="14172" spans="12:12">
      <c r="L14172" s="8"/>
    </row>
    <row r="14173" spans="12:12">
      <c r="L14173" s="8"/>
    </row>
    <row r="14174" spans="12:12">
      <c r="L14174" s="8"/>
    </row>
    <row r="14175" spans="12:12">
      <c r="L14175" s="8"/>
    </row>
    <row r="14176" spans="12:12">
      <c r="L14176" s="8"/>
    </row>
    <row r="14177" spans="12:12">
      <c r="L14177" s="8"/>
    </row>
    <row r="14178" spans="12:12">
      <c r="L14178" s="8"/>
    </row>
    <row r="14179" spans="12:12">
      <c r="L14179" s="8"/>
    </row>
    <row r="14180" spans="12:12">
      <c r="L14180" s="8"/>
    </row>
    <row r="14181" spans="12:12">
      <c r="L14181" s="8"/>
    </row>
    <row r="14182" spans="12:12">
      <c r="L14182" s="8"/>
    </row>
    <row r="14183" spans="12:12">
      <c r="L14183" s="8"/>
    </row>
    <row r="14184" spans="12:12">
      <c r="L14184" s="8"/>
    </row>
    <row r="14185" spans="12:12">
      <c r="L14185" s="8"/>
    </row>
    <row r="14186" spans="12:12">
      <c r="L14186" s="8"/>
    </row>
    <row r="14187" spans="12:12">
      <c r="L14187" s="8"/>
    </row>
    <row r="14188" spans="12:12">
      <c r="L14188" s="8"/>
    </row>
    <row r="14189" spans="12:12">
      <c r="L14189" s="8"/>
    </row>
    <row r="14190" spans="12:12">
      <c r="L14190" s="8"/>
    </row>
    <row r="14191" spans="12:12">
      <c r="L14191" s="8"/>
    </row>
    <row r="14192" spans="12:12">
      <c r="L14192" s="8"/>
    </row>
    <row r="14193" spans="12:12">
      <c r="L14193" s="8"/>
    </row>
    <row r="14194" spans="12:12">
      <c r="L14194" s="8"/>
    </row>
    <row r="14195" spans="12:12">
      <c r="L14195" s="8"/>
    </row>
    <row r="14196" spans="12:12">
      <c r="L14196" s="8"/>
    </row>
    <row r="14197" spans="12:12">
      <c r="L14197" s="8"/>
    </row>
    <row r="14198" spans="12:12">
      <c r="L14198" s="8"/>
    </row>
    <row r="14199" spans="12:12">
      <c r="L14199" s="8"/>
    </row>
    <row r="14200" spans="12:12">
      <c r="L14200" s="8"/>
    </row>
    <row r="14201" spans="12:12">
      <c r="L14201" s="8"/>
    </row>
    <row r="14202" spans="12:12">
      <c r="L14202" s="8"/>
    </row>
    <row r="14203" spans="12:12">
      <c r="L14203" s="8"/>
    </row>
    <row r="14204" spans="12:12">
      <c r="L14204" s="8"/>
    </row>
    <row r="14205" spans="12:12">
      <c r="L14205" s="8"/>
    </row>
    <row r="14206" spans="12:12">
      <c r="L14206" s="8"/>
    </row>
    <row r="14207" spans="12:12">
      <c r="L14207" s="8"/>
    </row>
    <row r="14208" spans="12:12">
      <c r="L14208" s="8"/>
    </row>
    <row r="14209" spans="12:12">
      <c r="L14209" s="8"/>
    </row>
    <row r="14210" spans="12:12">
      <c r="L14210" s="8"/>
    </row>
    <row r="14211" spans="12:12">
      <c r="L14211" s="8"/>
    </row>
    <row r="14212" spans="12:12">
      <c r="L14212" s="8"/>
    </row>
    <row r="14213" spans="12:12">
      <c r="L14213" s="8"/>
    </row>
    <row r="14214" spans="12:12">
      <c r="L14214" s="8"/>
    </row>
    <row r="14215" spans="12:12">
      <c r="L14215" s="8"/>
    </row>
    <row r="14216" spans="12:12">
      <c r="L14216" s="8"/>
    </row>
    <row r="14217" spans="12:12">
      <c r="L14217" s="8"/>
    </row>
    <row r="14218" spans="12:12">
      <c r="L14218" s="8"/>
    </row>
    <row r="14219" spans="12:12">
      <c r="L14219" s="8"/>
    </row>
    <row r="14220" spans="12:12">
      <c r="L14220" s="8"/>
    </row>
    <row r="14221" spans="12:12">
      <c r="L14221" s="8"/>
    </row>
    <row r="14222" spans="12:12">
      <c r="L14222" s="8"/>
    </row>
    <row r="14223" spans="12:12">
      <c r="L14223" s="8"/>
    </row>
    <row r="14224" spans="12:12">
      <c r="L14224" s="8"/>
    </row>
    <row r="14225" spans="12:12">
      <c r="L14225" s="8"/>
    </row>
    <row r="14226" spans="12:12">
      <c r="L14226" s="8"/>
    </row>
    <row r="14227" spans="12:12">
      <c r="L14227" s="8"/>
    </row>
    <row r="14228" spans="12:12">
      <c r="L14228" s="8"/>
    </row>
    <row r="14229" spans="12:12">
      <c r="L14229" s="8"/>
    </row>
    <row r="14230" spans="12:12">
      <c r="L14230" s="8"/>
    </row>
    <row r="14231" spans="12:12">
      <c r="L14231" s="8"/>
    </row>
    <row r="14232" spans="12:12">
      <c r="L14232" s="8"/>
    </row>
    <row r="14233" spans="12:12">
      <c r="L14233" s="8"/>
    </row>
    <row r="14234" spans="12:12">
      <c r="L14234" s="8"/>
    </row>
    <row r="14235" spans="12:12">
      <c r="L14235" s="8"/>
    </row>
    <row r="14236" spans="12:12">
      <c r="L14236" s="8"/>
    </row>
    <row r="14237" spans="12:12">
      <c r="L14237" s="8"/>
    </row>
    <row r="14238" spans="12:12">
      <c r="L14238" s="8"/>
    </row>
    <row r="14239" spans="12:12">
      <c r="L14239" s="8"/>
    </row>
    <row r="14240" spans="12:12">
      <c r="L14240" s="8"/>
    </row>
    <row r="14241" spans="12:12">
      <c r="L14241" s="8"/>
    </row>
    <row r="14242" spans="12:12">
      <c r="L14242" s="8"/>
    </row>
    <row r="14243" spans="12:12">
      <c r="L14243" s="8"/>
    </row>
    <row r="14244" spans="12:12">
      <c r="L14244" s="8"/>
    </row>
    <row r="14245" spans="12:12">
      <c r="L14245" s="8"/>
    </row>
    <row r="14246" spans="12:12">
      <c r="L14246" s="8"/>
    </row>
    <row r="14247" spans="12:12">
      <c r="L14247" s="8"/>
    </row>
    <row r="14248" spans="12:12">
      <c r="L14248" s="8"/>
    </row>
    <row r="14249" spans="12:12">
      <c r="L14249" s="8"/>
    </row>
    <row r="14250" spans="12:12">
      <c r="L14250" s="8"/>
    </row>
    <row r="14251" spans="12:12">
      <c r="L14251" s="8"/>
    </row>
    <row r="14252" spans="12:12">
      <c r="L14252" s="8"/>
    </row>
    <row r="14253" spans="12:12">
      <c r="L14253" s="8"/>
    </row>
    <row r="14254" spans="12:12">
      <c r="L14254" s="8"/>
    </row>
    <row r="14255" spans="12:12">
      <c r="L14255" s="8"/>
    </row>
    <row r="14256" spans="12:12">
      <c r="L14256" s="8"/>
    </row>
    <row r="14257" spans="12:12">
      <c r="L14257" s="8"/>
    </row>
    <row r="14258" spans="12:12">
      <c r="L14258" s="8"/>
    </row>
    <row r="14259" spans="12:12">
      <c r="L14259" s="8"/>
    </row>
    <row r="14260" spans="12:12">
      <c r="L14260" s="8"/>
    </row>
    <row r="14261" spans="12:12">
      <c r="L14261" s="8"/>
    </row>
    <row r="14262" spans="12:12">
      <c r="L14262" s="8"/>
    </row>
    <row r="14263" spans="12:12">
      <c r="L14263" s="8"/>
    </row>
    <row r="14264" spans="12:12">
      <c r="L14264" s="8"/>
    </row>
    <row r="14265" spans="12:12">
      <c r="L14265" s="8"/>
    </row>
    <row r="14266" spans="12:12">
      <c r="L14266" s="8"/>
    </row>
    <row r="14267" spans="12:12">
      <c r="L14267" s="8"/>
    </row>
    <row r="14268" spans="12:12">
      <c r="L14268" s="8"/>
    </row>
    <row r="14269" spans="12:12">
      <c r="L14269" s="8"/>
    </row>
    <row r="14270" spans="12:12">
      <c r="L14270" s="8"/>
    </row>
    <row r="14271" spans="12:12">
      <c r="L14271" s="8"/>
    </row>
    <row r="14272" spans="12:12">
      <c r="L14272" s="8"/>
    </row>
    <row r="14273" spans="12:12">
      <c r="L14273" s="8"/>
    </row>
    <row r="14274" spans="12:12">
      <c r="L14274" s="8"/>
    </row>
    <row r="14275" spans="12:12">
      <c r="L14275" s="8"/>
    </row>
    <row r="14276" spans="12:12">
      <c r="L14276" s="8"/>
    </row>
    <row r="14277" spans="12:12">
      <c r="L14277" s="8"/>
    </row>
    <row r="14278" spans="12:12">
      <c r="L14278" s="8"/>
    </row>
    <row r="14279" spans="12:12">
      <c r="L14279" s="8"/>
    </row>
    <row r="14280" spans="12:12">
      <c r="L14280" s="8"/>
    </row>
    <row r="14281" spans="12:12">
      <c r="L14281" s="8"/>
    </row>
    <row r="14282" spans="12:12">
      <c r="L14282" s="8"/>
    </row>
    <row r="14283" spans="12:12">
      <c r="L14283" s="8"/>
    </row>
    <row r="14284" spans="12:12">
      <c r="L14284" s="8"/>
    </row>
    <row r="14285" spans="12:12">
      <c r="L14285" s="8"/>
    </row>
    <row r="14286" spans="12:12">
      <c r="L14286" s="8"/>
    </row>
    <row r="14287" spans="12:12">
      <c r="L14287" s="8"/>
    </row>
    <row r="14288" spans="12:12">
      <c r="L14288" s="8"/>
    </row>
    <row r="14289" spans="12:12">
      <c r="L14289" s="8"/>
    </row>
    <row r="14290" spans="12:12">
      <c r="L14290" s="8"/>
    </row>
    <row r="14291" spans="12:12">
      <c r="L14291" s="8"/>
    </row>
    <row r="14292" spans="12:12">
      <c r="L14292" s="8"/>
    </row>
    <row r="14293" spans="12:12">
      <c r="L14293" s="8"/>
    </row>
    <row r="14294" spans="12:12">
      <c r="L14294" s="8"/>
    </row>
    <row r="14295" spans="12:12">
      <c r="L14295" s="8"/>
    </row>
    <row r="14296" spans="12:12">
      <c r="L14296" s="8"/>
    </row>
    <row r="14297" spans="12:12">
      <c r="L14297" s="8"/>
    </row>
    <row r="14298" spans="12:12">
      <c r="L14298" s="8"/>
    </row>
    <row r="14299" spans="12:12">
      <c r="L14299" s="8"/>
    </row>
    <row r="14300" spans="12:12">
      <c r="L14300" s="8"/>
    </row>
    <row r="14301" spans="12:12">
      <c r="L14301" s="8"/>
    </row>
    <row r="14302" spans="12:12">
      <c r="L14302" s="8"/>
    </row>
    <row r="14303" spans="12:12">
      <c r="L14303" s="8"/>
    </row>
    <row r="14304" spans="12:12">
      <c r="L14304" s="8"/>
    </row>
    <row r="14305" spans="12:12">
      <c r="L14305" s="8"/>
    </row>
    <row r="14306" spans="12:12">
      <c r="L14306" s="8"/>
    </row>
    <row r="14307" spans="12:12">
      <c r="L14307" s="8"/>
    </row>
    <row r="14308" spans="12:12">
      <c r="L14308" s="8"/>
    </row>
    <row r="14309" spans="12:12">
      <c r="L14309" s="8"/>
    </row>
    <row r="14310" spans="12:12">
      <c r="L14310" s="8"/>
    </row>
    <row r="14311" spans="12:12">
      <c r="L14311" s="8"/>
    </row>
    <row r="14312" spans="12:12">
      <c r="L14312" s="8"/>
    </row>
    <row r="14313" spans="12:12">
      <c r="L14313" s="8"/>
    </row>
    <row r="14314" spans="12:12">
      <c r="L14314" s="8"/>
    </row>
    <row r="14315" spans="12:12">
      <c r="L14315" s="8"/>
    </row>
    <row r="14316" spans="12:12">
      <c r="L14316" s="8"/>
    </row>
    <row r="14317" spans="12:12">
      <c r="L14317" s="8"/>
    </row>
    <row r="14318" spans="12:12">
      <c r="L14318" s="8"/>
    </row>
    <row r="14319" spans="12:12">
      <c r="L14319" s="8"/>
    </row>
    <row r="14320" spans="12:12">
      <c r="L14320" s="8"/>
    </row>
    <row r="14321" spans="12:12">
      <c r="L14321" s="8"/>
    </row>
    <row r="14322" spans="12:12">
      <c r="L14322" s="8"/>
    </row>
    <row r="14323" spans="12:12">
      <c r="L14323" s="8"/>
    </row>
    <row r="14324" spans="12:12">
      <c r="L14324" s="8"/>
    </row>
    <row r="14325" spans="12:12">
      <c r="L14325" s="8"/>
    </row>
    <row r="14326" spans="12:12">
      <c r="L14326" s="8"/>
    </row>
    <row r="14327" spans="12:12">
      <c r="L14327" s="8"/>
    </row>
    <row r="14328" spans="12:12">
      <c r="L14328" s="8"/>
    </row>
    <row r="14329" spans="12:12">
      <c r="L14329" s="8"/>
    </row>
    <row r="14330" spans="12:12">
      <c r="L14330" s="8"/>
    </row>
    <row r="14331" spans="12:12">
      <c r="L14331" s="8"/>
    </row>
    <row r="14332" spans="12:12">
      <c r="L14332" s="8"/>
    </row>
    <row r="14333" spans="12:12">
      <c r="L14333" s="8"/>
    </row>
    <row r="14334" spans="12:12">
      <c r="L14334" s="8"/>
    </row>
    <row r="14335" spans="12:12">
      <c r="L14335" s="8"/>
    </row>
    <row r="14336" spans="12:12">
      <c r="L14336" s="8"/>
    </row>
    <row r="14337" spans="12:12">
      <c r="L14337" s="8"/>
    </row>
    <row r="14338" spans="12:12">
      <c r="L14338" s="8"/>
    </row>
    <row r="14339" spans="12:12">
      <c r="L14339" s="8"/>
    </row>
    <row r="14340" spans="12:12">
      <c r="L14340" s="8"/>
    </row>
    <row r="14341" spans="12:12">
      <c r="L14341" s="8"/>
    </row>
    <row r="14342" spans="12:12">
      <c r="L14342" s="8"/>
    </row>
    <row r="14343" spans="12:12">
      <c r="L14343" s="8"/>
    </row>
    <row r="14344" spans="12:12">
      <c r="L14344" s="8"/>
    </row>
    <row r="14345" spans="12:12">
      <c r="L14345" s="8"/>
    </row>
    <row r="14346" spans="12:12">
      <c r="L14346" s="8"/>
    </row>
    <row r="14347" spans="12:12">
      <c r="L14347" s="8"/>
    </row>
    <row r="14348" spans="12:12">
      <c r="L14348" s="8"/>
    </row>
    <row r="14349" spans="12:12">
      <c r="L14349" s="8"/>
    </row>
    <row r="14350" spans="12:12">
      <c r="L14350" s="8"/>
    </row>
    <row r="14351" spans="12:12">
      <c r="L14351" s="8"/>
    </row>
    <row r="14352" spans="12:12">
      <c r="L14352" s="8"/>
    </row>
    <row r="14353" spans="12:12">
      <c r="L14353" s="8"/>
    </row>
    <row r="14354" spans="12:12">
      <c r="L14354" s="8"/>
    </row>
    <row r="14355" spans="12:12">
      <c r="L14355" s="8"/>
    </row>
    <row r="14356" spans="12:12">
      <c r="L14356" s="8"/>
    </row>
    <row r="14357" spans="12:12">
      <c r="L14357" s="8"/>
    </row>
    <row r="14358" spans="12:12">
      <c r="L14358" s="8"/>
    </row>
    <row r="14359" spans="12:12">
      <c r="L14359" s="8"/>
    </row>
    <row r="14360" spans="12:12">
      <c r="L14360" s="8"/>
    </row>
    <row r="14361" spans="12:12">
      <c r="L14361" s="8"/>
    </row>
    <row r="14362" spans="12:12">
      <c r="L14362" s="8"/>
    </row>
    <row r="14363" spans="12:12">
      <c r="L14363" s="8"/>
    </row>
    <row r="14364" spans="12:12">
      <c r="L14364" s="8"/>
    </row>
    <row r="14365" spans="12:12">
      <c r="L14365" s="8"/>
    </row>
    <row r="14366" spans="12:12">
      <c r="L14366" s="8"/>
    </row>
    <row r="14367" spans="12:12">
      <c r="L14367" s="8"/>
    </row>
    <row r="14368" spans="12:12">
      <c r="L14368" s="8"/>
    </row>
    <row r="14369" spans="12:12">
      <c r="L14369" s="8"/>
    </row>
    <row r="14370" spans="12:12">
      <c r="L14370" s="8"/>
    </row>
    <row r="14371" spans="12:12">
      <c r="L14371" s="8"/>
    </row>
    <row r="14372" spans="12:12">
      <c r="L14372" s="8"/>
    </row>
    <row r="14373" spans="12:12">
      <c r="L14373" s="8"/>
    </row>
    <row r="14374" spans="12:12">
      <c r="L14374" s="8"/>
    </row>
    <row r="14375" spans="12:12">
      <c r="L14375" s="8"/>
    </row>
    <row r="14376" spans="12:12">
      <c r="L14376" s="8"/>
    </row>
    <row r="14377" spans="12:12">
      <c r="L14377" s="8"/>
    </row>
    <row r="14378" spans="12:12">
      <c r="L14378" s="8"/>
    </row>
    <row r="14379" spans="12:12">
      <c r="L14379" s="8"/>
    </row>
    <row r="14380" spans="12:12">
      <c r="L14380" s="8"/>
    </row>
    <row r="14381" spans="12:12">
      <c r="L14381" s="8"/>
    </row>
    <row r="14382" spans="12:12">
      <c r="L14382" s="8"/>
    </row>
    <row r="14383" spans="12:12">
      <c r="L14383" s="8"/>
    </row>
    <row r="14384" spans="12:12">
      <c r="L14384" s="8"/>
    </row>
    <row r="14385" spans="12:12">
      <c r="L14385" s="8"/>
    </row>
    <row r="14386" spans="12:12">
      <c r="L14386" s="8"/>
    </row>
    <row r="14387" spans="12:12">
      <c r="L14387" s="8"/>
    </row>
    <row r="14388" spans="12:12">
      <c r="L14388" s="8"/>
    </row>
    <row r="14389" spans="12:12">
      <c r="L14389" s="8"/>
    </row>
    <row r="14390" spans="12:12">
      <c r="L14390" s="8"/>
    </row>
    <row r="14391" spans="12:12">
      <c r="L14391" s="8"/>
    </row>
    <row r="14392" spans="12:12">
      <c r="L14392" s="8"/>
    </row>
    <row r="14393" spans="12:12">
      <c r="L14393" s="8"/>
    </row>
    <row r="14394" spans="12:12">
      <c r="L14394" s="8"/>
    </row>
    <row r="14395" spans="12:12">
      <c r="L14395" s="8"/>
    </row>
    <row r="14396" spans="12:12">
      <c r="L14396" s="8"/>
    </row>
    <row r="14397" spans="12:12">
      <c r="L14397" s="8"/>
    </row>
    <row r="14398" spans="12:12">
      <c r="L14398" s="8"/>
    </row>
    <row r="14399" spans="12:12">
      <c r="L14399" s="8"/>
    </row>
    <row r="14400" spans="12:12">
      <c r="L14400" s="8"/>
    </row>
    <row r="14401" spans="12:12">
      <c r="L14401" s="8"/>
    </row>
    <row r="14402" spans="12:12">
      <c r="L14402" s="8"/>
    </row>
    <row r="14403" spans="12:12">
      <c r="L14403" s="8"/>
    </row>
    <row r="14404" spans="12:12">
      <c r="L14404" s="8"/>
    </row>
    <row r="14405" spans="12:12">
      <c r="L14405" s="8"/>
    </row>
    <row r="14406" spans="12:12">
      <c r="L14406" s="8"/>
    </row>
    <row r="14407" spans="12:12">
      <c r="L14407" s="8"/>
    </row>
    <row r="14408" spans="12:12">
      <c r="L14408" s="8"/>
    </row>
    <row r="14409" spans="12:12">
      <c r="L14409" s="8"/>
    </row>
    <row r="14410" spans="12:12">
      <c r="L14410" s="8"/>
    </row>
    <row r="14411" spans="12:12">
      <c r="L14411" s="8"/>
    </row>
    <row r="14412" spans="12:12">
      <c r="L14412" s="8"/>
    </row>
    <row r="14413" spans="12:12">
      <c r="L14413" s="8"/>
    </row>
    <row r="14414" spans="12:12">
      <c r="L14414" s="8"/>
    </row>
    <row r="14415" spans="12:12">
      <c r="L14415" s="8"/>
    </row>
    <row r="14416" spans="12:12">
      <c r="L14416" s="8"/>
    </row>
    <row r="14417" spans="12:12">
      <c r="L14417" s="8"/>
    </row>
    <row r="14418" spans="12:12">
      <c r="L14418" s="8"/>
    </row>
    <row r="14419" spans="12:12">
      <c r="L14419" s="8"/>
    </row>
    <row r="14420" spans="12:12">
      <c r="L14420" s="8"/>
    </row>
    <row r="14421" spans="12:12">
      <c r="L14421" s="8"/>
    </row>
    <row r="14422" spans="12:12">
      <c r="L14422" s="8"/>
    </row>
    <row r="14423" spans="12:12">
      <c r="L14423" s="8"/>
    </row>
    <row r="14424" spans="12:12">
      <c r="L14424" s="8"/>
    </row>
    <row r="14425" spans="12:12">
      <c r="L14425" s="8"/>
    </row>
    <row r="14426" spans="12:12">
      <c r="L14426" s="8"/>
    </row>
    <row r="14427" spans="12:12">
      <c r="L14427" s="8"/>
    </row>
    <row r="14428" spans="12:12">
      <c r="L14428" s="8"/>
    </row>
    <row r="14429" spans="12:12">
      <c r="L14429" s="8"/>
    </row>
    <row r="14430" spans="12:12">
      <c r="L14430" s="8"/>
    </row>
    <row r="14431" spans="12:12">
      <c r="L14431" s="8"/>
    </row>
    <row r="14432" spans="12:12">
      <c r="L14432" s="8"/>
    </row>
    <row r="14433" spans="12:12">
      <c r="L14433" s="8"/>
    </row>
    <row r="14434" spans="12:12">
      <c r="L14434" s="8"/>
    </row>
    <row r="14435" spans="12:12">
      <c r="L14435" s="8"/>
    </row>
    <row r="14436" spans="12:12">
      <c r="L14436" s="8"/>
    </row>
    <row r="14437" spans="12:12">
      <c r="L14437" s="8"/>
    </row>
    <row r="14438" spans="12:12">
      <c r="L14438" s="8"/>
    </row>
    <row r="14439" spans="12:12">
      <c r="L14439" s="8"/>
    </row>
    <row r="14440" spans="12:12">
      <c r="L14440" s="8"/>
    </row>
    <row r="14441" spans="12:12">
      <c r="L14441" s="8"/>
    </row>
    <row r="14442" spans="12:12">
      <c r="L14442" s="8"/>
    </row>
    <row r="14443" spans="12:12">
      <c r="L14443" s="8"/>
    </row>
    <row r="14444" spans="12:12">
      <c r="L14444" s="8"/>
    </row>
    <row r="14445" spans="12:12">
      <c r="L14445" s="8"/>
    </row>
    <row r="14446" spans="12:12">
      <c r="L14446" s="8"/>
    </row>
    <row r="14447" spans="12:12">
      <c r="L14447" s="8"/>
    </row>
    <row r="14448" spans="12:12">
      <c r="L14448" s="8"/>
    </row>
    <row r="14449" spans="12:12">
      <c r="L14449" s="8"/>
    </row>
    <row r="14450" spans="12:12">
      <c r="L14450" s="8"/>
    </row>
    <row r="14451" spans="12:12">
      <c r="L14451" s="8"/>
    </row>
    <row r="14452" spans="12:12">
      <c r="L14452" s="8"/>
    </row>
    <row r="14453" spans="12:12">
      <c r="L14453" s="8"/>
    </row>
    <row r="14454" spans="12:12">
      <c r="L14454" s="8"/>
    </row>
    <row r="14455" spans="12:12">
      <c r="L14455" s="8"/>
    </row>
    <row r="14456" spans="12:12">
      <c r="L14456" s="8"/>
    </row>
    <row r="14457" spans="12:12">
      <c r="L14457" s="8"/>
    </row>
    <row r="14458" spans="12:12">
      <c r="L14458" s="8"/>
    </row>
    <row r="14459" spans="12:12">
      <c r="L14459" s="8"/>
    </row>
    <row r="14460" spans="12:12">
      <c r="L14460" s="8"/>
    </row>
    <row r="14461" spans="12:12">
      <c r="L14461" s="8"/>
    </row>
    <row r="14462" spans="12:12">
      <c r="L14462" s="8"/>
    </row>
    <row r="14463" spans="12:12">
      <c r="L14463" s="8"/>
    </row>
    <row r="14464" spans="12:12">
      <c r="L14464" s="8"/>
    </row>
    <row r="14465" spans="12:12">
      <c r="L14465" s="8"/>
    </row>
    <row r="14466" spans="12:12">
      <c r="L14466" s="8"/>
    </row>
    <row r="14467" spans="12:12">
      <c r="L14467" s="8"/>
    </row>
    <row r="14468" spans="12:12">
      <c r="L14468" s="8"/>
    </row>
    <row r="14469" spans="12:12">
      <c r="L14469" s="8"/>
    </row>
    <row r="14470" spans="12:12">
      <c r="L14470" s="8"/>
    </row>
    <row r="14471" spans="12:12">
      <c r="L14471" s="8"/>
    </row>
    <row r="14472" spans="12:12">
      <c r="L14472" s="8"/>
    </row>
    <row r="14473" spans="12:12">
      <c r="L14473" s="8"/>
    </row>
    <row r="14474" spans="12:12">
      <c r="L14474" s="8"/>
    </row>
    <row r="14475" spans="12:12">
      <c r="L14475" s="8"/>
    </row>
    <row r="14476" spans="12:12">
      <c r="L14476" s="8"/>
    </row>
    <row r="14477" spans="12:12">
      <c r="L14477" s="8"/>
    </row>
    <row r="14478" spans="12:12">
      <c r="L14478" s="8"/>
    </row>
    <row r="14479" spans="12:12">
      <c r="L14479" s="8"/>
    </row>
    <row r="14480" spans="12:12">
      <c r="L14480" s="8"/>
    </row>
    <row r="14481" spans="12:12">
      <c r="L14481" s="8"/>
    </row>
    <row r="14482" spans="12:12">
      <c r="L14482" s="8"/>
    </row>
    <row r="14483" spans="12:12">
      <c r="L14483" s="8"/>
    </row>
    <row r="14484" spans="12:12">
      <c r="L14484" s="8"/>
    </row>
    <row r="14485" spans="12:12">
      <c r="L14485" s="8"/>
    </row>
    <row r="14486" spans="12:12">
      <c r="L14486" s="8"/>
    </row>
    <row r="14487" spans="12:12">
      <c r="L14487" s="8"/>
    </row>
    <row r="14488" spans="12:12">
      <c r="L14488" s="8"/>
    </row>
    <row r="14489" spans="12:12">
      <c r="L14489" s="8"/>
    </row>
    <row r="14490" spans="12:12">
      <c r="L14490" s="8"/>
    </row>
    <row r="14491" spans="12:12">
      <c r="L14491" s="8"/>
    </row>
    <row r="14492" spans="12:12">
      <c r="L14492" s="8"/>
    </row>
    <row r="14493" spans="12:12">
      <c r="L14493" s="8"/>
    </row>
    <row r="14494" spans="12:12">
      <c r="L14494" s="8"/>
    </row>
    <row r="14495" spans="12:12">
      <c r="L14495" s="8"/>
    </row>
    <row r="14496" spans="12:12">
      <c r="L14496" s="8"/>
    </row>
    <row r="14497" spans="12:12">
      <c r="L14497" s="8"/>
    </row>
    <row r="14498" spans="12:12">
      <c r="L14498" s="8"/>
    </row>
    <row r="14499" spans="12:12">
      <c r="L14499" s="8"/>
    </row>
    <row r="14500" spans="12:12">
      <c r="L14500" s="8"/>
    </row>
    <row r="14501" spans="12:12">
      <c r="L14501" s="8"/>
    </row>
    <row r="14502" spans="12:12">
      <c r="L14502" s="8"/>
    </row>
    <row r="14503" spans="12:12">
      <c r="L14503" s="8"/>
    </row>
    <row r="14504" spans="12:12">
      <c r="L14504" s="8"/>
    </row>
    <row r="14505" spans="12:12">
      <c r="L14505" s="8"/>
    </row>
    <row r="14506" spans="12:12">
      <c r="L14506" s="8"/>
    </row>
    <row r="14507" spans="12:12">
      <c r="L14507" s="8"/>
    </row>
    <row r="14508" spans="12:12">
      <c r="L14508" s="8"/>
    </row>
    <row r="14509" spans="12:12">
      <c r="L14509" s="8"/>
    </row>
    <row r="14510" spans="12:12">
      <c r="L14510" s="8"/>
    </row>
    <row r="14511" spans="12:12">
      <c r="L14511" s="8"/>
    </row>
    <row r="14512" spans="12:12">
      <c r="L14512" s="8"/>
    </row>
    <row r="14513" spans="12:12">
      <c r="L14513" s="8"/>
    </row>
    <row r="14514" spans="12:12">
      <c r="L14514" s="8"/>
    </row>
    <row r="14515" spans="12:12">
      <c r="L14515" s="8"/>
    </row>
    <row r="14516" spans="12:12">
      <c r="L14516" s="8"/>
    </row>
    <row r="14517" spans="12:12">
      <c r="L14517" s="8"/>
    </row>
    <row r="14518" spans="12:12">
      <c r="L14518" s="8"/>
    </row>
    <row r="14519" spans="12:12">
      <c r="L14519" s="8"/>
    </row>
    <row r="14520" spans="12:12">
      <c r="L14520" s="8"/>
    </row>
    <row r="14521" spans="12:12">
      <c r="L14521" s="8"/>
    </row>
    <row r="14522" spans="12:12">
      <c r="L14522" s="8"/>
    </row>
    <row r="14523" spans="12:12">
      <c r="L14523" s="8"/>
    </row>
    <row r="14524" spans="12:12">
      <c r="L14524" s="8"/>
    </row>
    <row r="14525" spans="12:12">
      <c r="L14525" s="8"/>
    </row>
    <row r="14526" spans="12:12">
      <c r="L14526" s="8"/>
    </row>
    <row r="14527" spans="12:12">
      <c r="L14527" s="8"/>
    </row>
    <row r="14528" spans="12:12">
      <c r="L14528" s="8"/>
    </row>
    <row r="14529" spans="12:12">
      <c r="L14529" s="8"/>
    </row>
    <row r="14530" spans="12:12">
      <c r="L14530" s="8"/>
    </row>
    <row r="14531" spans="12:12">
      <c r="L14531" s="8"/>
    </row>
    <row r="14532" spans="12:12">
      <c r="L14532" s="8"/>
    </row>
    <row r="14533" spans="12:12">
      <c r="L14533" s="8"/>
    </row>
    <row r="14534" spans="12:12">
      <c r="L14534" s="8"/>
    </row>
    <row r="14535" spans="12:12">
      <c r="L14535" s="8"/>
    </row>
    <row r="14536" spans="12:12">
      <c r="L14536" s="8"/>
    </row>
    <row r="14537" spans="12:12">
      <c r="L14537" s="8"/>
    </row>
    <row r="14538" spans="12:12">
      <c r="L14538" s="8"/>
    </row>
    <row r="14539" spans="12:12">
      <c r="L14539" s="8"/>
    </row>
    <row r="14540" spans="12:12">
      <c r="L14540" s="8"/>
    </row>
    <row r="14541" spans="12:12">
      <c r="L14541" s="8"/>
    </row>
    <row r="14542" spans="12:12">
      <c r="L14542" s="8"/>
    </row>
    <row r="14543" spans="12:12">
      <c r="L14543" s="8"/>
    </row>
    <row r="14544" spans="12:12">
      <c r="L14544" s="8"/>
    </row>
    <row r="14545" spans="12:12">
      <c r="L14545" s="8"/>
    </row>
    <row r="14546" spans="12:12">
      <c r="L14546" s="8"/>
    </row>
    <row r="14547" spans="12:12">
      <c r="L14547" s="8"/>
    </row>
    <row r="14548" spans="12:12">
      <c r="L14548" s="8"/>
    </row>
    <row r="14549" spans="12:12">
      <c r="L14549" s="8"/>
    </row>
    <row r="14550" spans="12:12">
      <c r="L14550" s="8"/>
    </row>
    <row r="14551" spans="12:12">
      <c r="L14551" s="8"/>
    </row>
    <row r="14552" spans="12:12">
      <c r="L14552" s="8"/>
    </row>
    <row r="14553" spans="12:12">
      <c r="L14553" s="8"/>
    </row>
    <row r="14554" spans="12:12">
      <c r="L14554" s="8"/>
    </row>
    <row r="14555" spans="12:12">
      <c r="L14555" s="8"/>
    </row>
    <row r="14556" spans="12:12">
      <c r="L14556" s="8"/>
    </row>
    <row r="14557" spans="12:12">
      <c r="L14557" s="8"/>
    </row>
    <row r="14558" spans="12:12">
      <c r="L14558" s="8"/>
    </row>
    <row r="14559" spans="12:12">
      <c r="L14559" s="8"/>
    </row>
    <row r="14560" spans="12:12">
      <c r="L14560" s="8"/>
    </row>
    <row r="14561" spans="12:12">
      <c r="L14561" s="8"/>
    </row>
    <row r="14562" spans="12:12">
      <c r="L14562" s="8"/>
    </row>
    <row r="14563" spans="12:12">
      <c r="L14563" s="8"/>
    </row>
    <row r="14564" spans="12:12">
      <c r="L14564" s="8"/>
    </row>
    <row r="14565" spans="12:12">
      <c r="L14565" s="8"/>
    </row>
    <row r="14566" spans="12:12">
      <c r="L14566" s="8"/>
    </row>
    <row r="14567" spans="12:12">
      <c r="L14567" s="8"/>
    </row>
    <row r="14568" spans="12:12">
      <c r="L14568" s="8"/>
    </row>
    <row r="14569" spans="12:12">
      <c r="L14569" s="8"/>
    </row>
    <row r="14570" spans="12:12">
      <c r="L14570" s="8"/>
    </row>
    <row r="14571" spans="12:12">
      <c r="L14571" s="8"/>
    </row>
    <row r="14572" spans="12:12">
      <c r="L14572" s="8"/>
    </row>
    <row r="14573" spans="12:12">
      <c r="L14573" s="8"/>
    </row>
    <row r="14574" spans="12:12">
      <c r="L14574" s="8"/>
    </row>
    <row r="14575" spans="12:12">
      <c r="L14575" s="8"/>
    </row>
    <row r="14576" spans="12:12">
      <c r="L14576" s="8"/>
    </row>
    <row r="14577" spans="12:12">
      <c r="L14577" s="8"/>
    </row>
    <row r="14578" spans="12:12">
      <c r="L14578" s="8"/>
    </row>
    <row r="14579" spans="12:12">
      <c r="L14579" s="8"/>
    </row>
    <row r="14580" spans="12:12">
      <c r="L14580" s="8"/>
    </row>
    <row r="14581" spans="12:12">
      <c r="L14581" s="8"/>
    </row>
    <row r="14582" spans="12:12">
      <c r="L14582" s="8"/>
    </row>
    <row r="14583" spans="12:12">
      <c r="L14583" s="8"/>
    </row>
    <row r="14584" spans="12:12">
      <c r="L14584" s="8"/>
    </row>
    <row r="14585" spans="12:12">
      <c r="L14585" s="8"/>
    </row>
    <row r="14586" spans="12:12">
      <c r="L14586" s="8"/>
    </row>
    <row r="14587" spans="12:12">
      <c r="L14587" s="8"/>
    </row>
    <row r="14588" spans="12:12">
      <c r="L14588" s="8"/>
    </row>
    <row r="14589" spans="12:12">
      <c r="L14589" s="8"/>
    </row>
    <row r="14590" spans="12:12">
      <c r="L14590" s="8"/>
    </row>
    <row r="14591" spans="12:12">
      <c r="L14591" s="8"/>
    </row>
    <row r="14592" spans="12:12">
      <c r="L14592" s="8"/>
    </row>
    <row r="14593" spans="12:12">
      <c r="L14593" s="8"/>
    </row>
    <row r="14594" spans="12:12">
      <c r="L14594" s="8"/>
    </row>
    <row r="14595" spans="12:12">
      <c r="L14595" s="8"/>
    </row>
    <row r="14596" spans="12:12">
      <c r="L14596" s="8"/>
    </row>
    <row r="14597" spans="12:12">
      <c r="L14597" s="8"/>
    </row>
    <row r="14598" spans="12:12">
      <c r="L14598" s="8"/>
    </row>
    <row r="14599" spans="12:12">
      <c r="L14599" s="8"/>
    </row>
    <row r="14600" spans="12:12">
      <c r="L14600" s="8"/>
    </row>
    <row r="14601" spans="12:12">
      <c r="L14601" s="8"/>
    </row>
    <row r="14602" spans="12:12">
      <c r="L14602" s="8"/>
    </row>
    <row r="14603" spans="12:12">
      <c r="L14603" s="8"/>
    </row>
    <row r="14604" spans="12:12">
      <c r="L14604" s="8"/>
    </row>
    <row r="14605" spans="12:12">
      <c r="L14605" s="8"/>
    </row>
    <row r="14606" spans="12:12">
      <c r="L14606" s="8"/>
    </row>
    <row r="14607" spans="12:12">
      <c r="L14607" s="8"/>
    </row>
    <row r="14608" spans="12:12">
      <c r="L14608" s="8"/>
    </row>
    <row r="14609" spans="12:12">
      <c r="L14609" s="8"/>
    </row>
    <row r="14610" spans="12:12">
      <c r="L14610" s="8"/>
    </row>
    <row r="14611" spans="12:12">
      <c r="L14611" s="8"/>
    </row>
    <row r="14612" spans="12:12">
      <c r="L14612" s="8"/>
    </row>
    <row r="14613" spans="12:12">
      <c r="L14613" s="8"/>
    </row>
    <row r="14614" spans="12:12">
      <c r="L14614" s="8"/>
    </row>
    <row r="14615" spans="12:12">
      <c r="L14615" s="8"/>
    </row>
    <row r="14616" spans="12:12">
      <c r="L14616" s="8"/>
    </row>
    <row r="14617" spans="12:12">
      <c r="L14617" s="8"/>
    </row>
    <row r="14618" spans="12:12">
      <c r="L14618" s="8"/>
    </row>
    <row r="14619" spans="12:12">
      <c r="L14619" s="8"/>
    </row>
    <row r="14620" spans="12:12">
      <c r="L14620" s="8"/>
    </row>
    <row r="14621" spans="12:12">
      <c r="L14621" s="8"/>
    </row>
    <row r="14622" spans="12:12">
      <c r="L14622" s="8"/>
    </row>
    <row r="14623" spans="12:12">
      <c r="L14623" s="8"/>
    </row>
    <row r="14624" spans="12:12">
      <c r="L14624" s="8"/>
    </row>
    <row r="14625" spans="12:12">
      <c r="L14625" s="8"/>
    </row>
    <row r="14626" spans="12:12">
      <c r="L14626" s="8"/>
    </row>
    <row r="14627" spans="12:12">
      <c r="L14627" s="8"/>
    </row>
    <row r="14628" spans="12:12">
      <c r="L14628" s="8"/>
    </row>
    <row r="14629" spans="12:12">
      <c r="L14629" s="8"/>
    </row>
    <row r="14630" spans="12:12">
      <c r="L14630" s="8"/>
    </row>
    <row r="14631" spans="12:12">
      <c r="L14631" s="8"/>
    </row>
    <row r="14632" spans="12:12">
      <c r="L14632" s="8"/>
    </row>
    <row r="14633" spans="12:12">
      <c r="L14633" s="8"/>
    </row>
    <row r="14634" spans="12:12">
      <c r="L14634" s="8"/>
    </row>
    <row r="14635" spans="12:12">
      <c r="L14635" s="8"/>
    </row>
    <row r="14636" spans="12:12">
      <c r="L14636" s="8"/>
    </row>
    <row r="14637" spans="12:12">
      <c r="L14637" s="8"/>
    </row>
    <row r="14638" spans="12:12">
      <c r="L14638" s="8"/>
    </row>
    <row r="14639" spans="12:12">
      <c r="L14639" s="8"/>
    </row>
    <row r="14640" spans="12:12">
      <c r="L14640" s="8"/>
    </row>
    <row r="14641" spans="12:12">
      <c r="L14641" s="8"/>
    </row>
    <row r="14642" spans="12:12">
      <c r="L14642" s="8"/>
    </row>
    <row r="14643" spans="12:12">
      <c r="L14643" s="8"/>
    </row>
    <row r="14644" spans="12:12">
      <c r="L14644" s="8"/>
    </row>
    <row r="14645" spans="12:12">
      <c r="L14645" s="8"/>
    </row>
    <row r="14646" spans="12:12">
      <c r="L14646" s="8"/>
    </row>
    <row r="14647" spans="12:12">
      <c r="L14647" s="8"/>
    </row>
    <row r="14648" spans="12:12">
      <c r="L14648" s="8"/>
    </row>
    <row r="14649" spans="12:12">
      <c r="L14649" s="8"/>
    </row>
    <row r="14650" spans="12:12">
      <c r="L14650" s="8"/>
    </row>
    <row r="14651" spans="12:12">
      <c r="L14651" s="8"/>
    </row>
    <row r="14652" spans="12:12">
      <c r="L14652" s="8"/>
    </row>
    <row r="14653" spans="12:12">
      <c r="L14653" s="8"/>
    </row>
    <row r="14654" spans="12:12">
      <c r="L14654" s="8"/>
    </row>
    <row r="14655" spans="12:12">
      <c r="L14655" s="8"/>
    </row>
    <row r="14656" spans="12:12">
      <c r="L14656" s="8"/>
    </row>
    <row r="14657" spans="12:12">
      <c r="L14657" s="8"/>
    </row>
    <row r="14658" spans="12:12">
      <c r="L14658" s="8"/>
    </row>
    <row r="14659" spans="12:12">
      <c r="L14659" s="8"/>
    </row>
    <row r="14660" spans="12:12">
      <c r="L14660" s="8"/>
    </row>
    <row r="14661" spans="12:12">
      <c r="L14661" s="8"/>
    </row>
    <row r="14662" spans="12:12">
      <c r="L14662" s="8"/>
    </row>
    <row r="14663" spans="12:12">
      <c r="L14663" s="8"/>
    </row>
    <row r="14664" spans="12:12">
      <c r="L14664" s="8"/>
    </row>
    <row r="14665" spans="12:12">
      <c r="L14665" s="8"/>
    </row>
    <row r="14666" spans="12:12">
      <c r="L14666" s="8"/>
    </row>
    <row r="14667" spans="12:12">
      <c r="L14667" s="8"/>
    </row>
    <row r="14668" spans="12:12">
      <c r="L14668" s="8"/>
    </row>
    <row r="14669" spans="12:12">
      <c r="L14669" s="8"/>
    </row>
    <row r="14670" spans="12:12">
      <c r="L14670" s="8"/>
    </row>
    <row r="14671" spans="12:12">
      <c r="L14671" s="8"/>
    </row>
    <row r="14672" spans="12:12">
      <c r="L14672" s="8"/>
    </row>
    <row r="14673" spans="12:12">
      <c r="L14673" s="8"/>
    </row>
    <row r="14674" spans="12:12">
      <c r="L14674" s="8"/>
    </row>
    <row r="14675" spans="12:12">
      <c r="L14675" s="8"/>
    </row>
    <row r="14676" spans="12:12">
      <c r="L14676" s="8"/>
    </row>
    <row r="14677" spans="12:12">
      <c r="L14677" s="8"/>
    </row>
    <row r="14678" spans="12:12">
      <c r="L14678" s="8"/>
    </row>
    <row r="14679" spans="12:12">
      <c r="L14679" s="8"/>
    </row>
    <row r="14680" spans="12:12">
      <c r="L14680" s="8"/>
    </row>
    <row r="14681" spans="12:12">
      <c r="L14681" s="8"/>
    </row>
    <row r="14682" spans="12:12">
      <c r="L14682" s="8"/>
    </row>
    <row r="14683" spans="12:12">
      <c r="L14683" s="8"/>
    </row>
    <row r="14684" spans="12:12">
      <c r="L14684" s="8"/>
    </row>
    <row r="14685" spans="12:12">
      <c r="L14685" s="8"/>
    </row>
    <row r="14686" spans="12:12">
      <c r="L14686" s="8"/>
    </row>
    <row r="14687" spans="12:12">
      <c r="L14687" s="8"/>
    </row>
    <row r="14688" spans="12:12">
      <c r="L14688" s="8"/>
    </row>
    <row r="14689" spans="12:12">
      <c r="L14689" s="8"/>
    </row>
    <row r="14690" spans="12:12">
      <c r="L14690" s="8"/>
    </row>
    <row r="14691" spans="12:12">
      <c r="L14691" s="8"/>
    </row>
    <row r="14692" spans="12:12">
      <c r="L14692" s="8"/>
    </row>
    <row r="14693" spans="12:12">
      <c r="L14693" s="8"/>
    </row>
    <row r="14694" spans="12:12">
      <c r="L14694" s="8"/>
    </row>
    <row r="14695" spans="12:12">
      <c r="L14695" s="8"/>
    </row>
    <row r="14696" spans="12:12">
      <c r="L14696" s="8"/>
    </row>
    <row r="14697" spans="12:12">
      <c r="L14697" s="8"/>
    </row>
    <row r="14698" spans="12:12">
      <c r="L14698" s="8"/>
    </row>
    <row r="14699" spans="12:12">
      <c r="L14699" s="8"/>
    </row>
    <row r="14700" spans="12:12">
      <c r="L14700" s="8"/>
    </row>
    <row r="14701" spans="12:12">
      <c r="L14701" s="8"/>
    </row>
    <row r="14702" spans="12:12">
      <c r="L14702" s="8"/>
    </row>
    <row r="14703" spans="12:12">
      <c r="L14703" s="8"/>
    </row>
    <row r="14704" spans="12:12">
      <c r="L14704" s="8"/>
    </row>
    <row r="14705" spans="12:12">
      <c r="L14705" s="8"/>
    </row>
    <row r="14706" spans="12:12">
      <c r="L14706" s="8"/>
    </row>
    <row r="14707" spans="12:12">
      <c r="L14707" s="8"/>
    </row>
    <row r="14708" spans="12:12">
      <c r="L14708" s="8"/>
    </row>
    <row r="14709" spans="12:12">
      <c r="L14709" s="8"/>
    </row>
    <row r="14710" spans="12:12">
      <c r="L14710" s="8"/>
    </row>
    <row r="14711" spans="12:12">
      <c r="L14711" s="8"/>
    </row>
    <row r="14712" spans="12:12">
      <c r="L14712" s="8"/>
    </row>
    <row r="14713" spans="12:12">
      <c r="L14713" s="8"/>
    </row>
    <row r="14714" spans="12:12">
      <c r="L14714" s="8"/>
    </row>
    <row r="14715" spans="12:12">
      <c r="L14715" s="8"/>
    </row>
    <row r="14716" spans="12:12">
      <c r="L14716" s="8"/>
    </row>
    <row r="14717" spans="12:12">
      <c r="L14717" s="8"/>
    </row>
    <row r="14718" spans="12:12">
      <c r="L14718" s="8"/>
    </row>
    <row r="14719" spans="12:12">
      <c r="L14719" s="8"/>
    </row>
    <row r="14720" spans="12:12">
      <c r="L14720" s="8"/>
    </row>
    <row r="14721" spans="12:12">
      <c r="L14721" s="8"/>
    </row>
    <row r="14722" spans="12:12">
      <c r="L14722" s="8"/>
    </row>
    <row r="14723" spans="12:12">
      <c r="L14723" s="8"/>
    </row>
    <row r="14724" spans="12:12">
      <c r="L14724" s="8"/>
    </row>
    <row r="14725" spans="12:12">
      <c r="L14725" s="8"/>
    </row>
    <row r="14726" spans="12:12">
      <c r="L14726" s="8"/>
    </row>
    <row r="14727" spans="12:12">
      <c r="L14727" s="8"/>
    </row>
    <row r="14728" spans="12:12">
      <c r="L14728" s="8"/>
    </row>
    <row r="14729" spans="12:12">
      <c r="L14729" s="8"/>
    </row>
    <row r="14730" spans="12:12">
      <c r="L14730" s="8"/>
    </row>
    <row r="14731" spans="12:12">
      <c r="L14731" s="8"/>
    </row>
    <row r="14732" spans="12:12">
      <c r="L14732" s="8"/>
    </row>
    <row r="14733" spans="12:12">
      <c r="L14733" s="8"/>
    </row>
    <row r="14734" spans="12:12">
      <c r="L14734" s="8"/>
    </row>
    <row r="14735" spans="12:12">
      <c r="L14735" s="8"/>
    </row>
    <row r="14736" spans="12:12">
      <c r="L14736" s="8"/>
    </row>
    <row r="14737" spans="12:12">
      <c r="L14737" s="8"/>
    </row>
    <row r="14738" spans="12:12">
      <c r="L14738" s="8"/>
    </row>
    <row r="14739" spans="12:12">
      <c r="L14739" s="8"/>
    </row>
    <row r="14740" spans="12:12">
      <c r="L14740" s="8"/>
    </row>
    <row r="14741" spans="12:12">
      <c r="L14741" s="8"/>
    </row>
    <row r="14742" spans="12:12">
      <c r="L14742" s="8"/>
    </row>
    <row r="14743" spans="12:12">
      <c r="L14743" s="8"/>
    </row>
    <row r="14744" spans="12:12">
      <c r="L14744" s="8"/>
    </row>
    <row r="14745" spans="12:12">
      <c r="L14745" s="8"/>
    </row>
    <row r="14746" spans="12:12">
      <c r="L14746" s="8"/>
    </row>
    <row r="14747" spans="12:12">
      <c r="L14747" s="8"/>
    </row>
    <row r="14748" spans="12:12">
      <c r="L14748" s="8"/>
    </row>
    <row r="14749" spans="12:12">
      <c r="L14749" s="8"/>
    </row>
    <row r="14750" spans="12:12">
      <c r="L14750" s="8"/>
    </row>
    <row r="14751" spans="12:12">
      <c r="L14751" s="8"/>
    </row>
    <row r="14752" spans="12:12">
      <c r="L14752" s="8"/>
    </row>
    <row r="14753" spans="12:12">
      <c r="L14753" s="8"/>
    </row>
    <row r="14754" spans="12:12">
      <c r="L14754" s="8"/>
    </row>
    <row r="14755" spans="12:12">
      <c r="L14755" s="8"/>
    </row>
    <row r="14756" spans="12:12">
      <c r="L14756" s="8"/>
    </row>
    <row r="14757" spans="12:12">
      <c r="L14757" s="8"/>
    </row>
    <row r="14758" spans="12:12">
      <c r="L14758" s="8"/>
    </row>
    <row r="14759" spans="12:12">
      <c r="L14759" s="8"/>
    </row>
    <row r="14760" spans="12:12">
      <c r="L14760" s="8"/>
    </row>
    <row r="14761" spans="12:12">
      <c r="L14761" s="8"/>
    </row>
    <row r="14762" spans="12:12">
      <c r="L14762" s="8"/>
    </row>
    <row r="14763" spans="12:12">
      <c r="L14763" s="8"/>
    </row>
    <row r="14764" spans="12:12">
      <c r="L14764" s="8"/>
    </row>
    <row r="14765" spans="12:12">
      <c r="L14765" s="8"/>
    </row>
    <row r="14766" spans="12:12">
      <c r="L14766" s="8"/>
    </row>
    <row r="14767" spans="12:12">
      <c r="L14767" s="8"/>
    </row>
    <row r="14768" spans="12:12">
      <c r="L14768" s="8"/>
    </row>
    <row r="14769" spans="12:12">
      <c r="L14769" s="8"/>
    </row>
    <row r="14770" spans="12:12">
      <c r="L14770" s="8"/>
    </row>
    <row r="14771" spans="12:12">
      <c r="L14771" s="8"/>
    </row>
    <row r="14772" spans="12:12">
      <c r="L14772" s="8"/>
    </row>
    <row r="14773" spans="12:12">
      <c r="L14773" s="8"/>
    </row>
    <row r="14774" spans="12:12">
      <c r="L14774" s="8"/>
    </row>
    <row r="14775" spans="12:12">
      <c r="L14775" s="8"/>
    </row>
    <row r="14776" spans="12:12">
      <c r="L14776" s="8"/>
    </row>
    <row r="14777" spans="12:12">
      <c r="L14777" s="8"/>
    </row>
    <row r="14778" spans="12:12">
      <c r="L14778" s="8"/>
    </row>
    <row r="14779" spans="12:12">
      <c r="L14779" s="8"/>
    </row>
    <row r="14780" spans="12:12">
      <c r="L14780" s="8"/>
    </row>
    <row r="14781" spans="12:12">
      <c r="L14781" s="8"/>
    </row>
    <row r="14782" spans="12:12">
      <c r="L14782" s="8"/>
    </row>
    <row r="14783" spans="12:12">
      <c r="L14783" s="8"/>
    </row>
    <row r="14784" spans="12:12">
      <c r="L14784" s="8"/>
    </row>
    <row r="14785" spans="12:12">
      <c r="L14785" s="8"/>
    </row>
    <row r="14786" spans="12:12">
      <c r="L14786" s="8"/>
    </row>
    <row r="14787" spans="12:12">
      <c r="L14787" s="8"/>
    </row>
    <row r="14788" spans="12:12">
      <c r="L14788" s="8"/>
    </row>
    <row r="14789" spans="12:12">
      <c r="L14789" s="8"/>
    </row>
    <row r="14790" spans="12:12">
      <c r="L14790" s="8"/>
    </row>
    <row r="14791" spans="12:12">
      <c r="L14791" s="8"/>
    </row>
    <row r="14792" spans="12:12">
      <c r="L14792" s="8"/>
    </row>
    <row r="14793" spans="12:12">
      <c r="L14793" s="8"/>
    </row>
    <row r="14794" spans="12:12">
      <c r="L14794" s="8"/>
    </row>
    <row r="14795" spans="12:12">
      <c r="L14795" s="8"/>
    </row>
    <row r="14796" spans="12:12">
      <c r="L14796" s="8"/>
    </row>
    <row r="14797" spans="12:12">
      <c r="L14797" s="8"/>
    </row>
    <row r="14798" spans="12:12">
      <c r="L14798" s="8"/>
    </row>
    <row r="14799" spans="12:12">
      <c r="L14799" s="8"/>
    </row>
    <row r="14800" spans="12:12">
      <c r="L14800" s="8"/>
    </row>
    <row r="14801" spans="12:12">
      <c r="L14801" s="8"/>
    </row>
    <row r="14802" spans="12:12">
      <c r="L14802" s="8"/>
    </row>
    <row r="14803" spans="12:12">
      <c r="L14803" s="8"/>
    </row>
    <row r="14804" spans="12:12">
      <c r="L14804" s="8"/>
    </row>
    <row r="14805" spans="12:12">
      <c r="L14805" s="8"/>
    </row>
    <row r="14806" spans="12:12">
      <c r="L14806" s="8"/>
    </row>
    <row r="14807" spans="12:12">
      <c r="L14807" s="8"/>
    </row>
    <row r="14808" spans="12:12">
      <c r="L14808" s="8"/>
    </row>
    <row r="14809" spans="12:12">
      <c r="L14809" s="8"/>
    </row>
    <row r="14810" spans="12:12">
      <c r="L14810" s="8"/>
    </row>
    <row r="14811" spans="12:12">
      <c r="L14811" s="8"/>
    </row>
    <row r="14812" spans="12:12">
      <c r="L14812" s="8"/>
    </row>
    <row r="14813" spans="12:12">
      <c r="L14813" s="8"/>
    </row>
    <row r="14814" spans="12:12">
      <c r="L14814" s="8"/>
    </row>
    <row r="14815" spans="12:12">
      <c r="L14815" s="8"/>
    </row>
    <row r="14816" spans="12:12">
      <c r="L14816" s="8"/>
    </row>
    <row r="14817" spans="12:12">
      <c r="L14817" s="8"/>
    </row>
    <row r="14818" spans="12:12">
      <c r="L14818" s="8"/>
    </row>
    <row r="14819" spans="12:12">
      <c r="L14819" s="8"/>
    </row>
    <row r="14820" spans="12:12">
      <c r="L14820" s="8"/>
    </row>
    <row r="14821" spans="12:12">
      <c r="L14821" s="8"/>
    </row>
    <row r="14822" spans="12:12">
      <c r="L14822" s="8"/>
    </row>
    <row r="14823" spans="12:12">
      <c r="L14823" s="8"/>
    </row>
    <row r="14824" spans="12:12">
      <c r="L14824" s="8"/>
    </row>
    <row r="14825" spans="12:12">
      <c r="L14825" s="8"/>
    </row>
    <row r="14826" spans="12:12">
      <c r="L14826" s="8"/>
    </row>
    <row r="14827" spans="12:12">
      <c r="L14827" s="8"/>
    </row>
    <row r="14828" spans="12:12">
      <c r="L14828" s="8"/>
    </row>
    <row r="14829" spans="12:12">
      <c r="L14829" s="8"/>
    </row>
    <row r="14830" spans="12:12">
      <c r="L14830" s="8"/>
    </row>
    <row r="14831" spans="12:12">
      <c r="L14831" s="8"/>
    </row>
    <row r="14832" spans="12:12">
      <c r="L14832" s="8"/>
    </row>
    <row r="14833" spans="12:12">
      <c r="L14833" s="8"/>
    </row>
    <row r="14834" spans="12:12">
      <c r="L14834" s="8"/>
    </row>
    <row r="14835" spans="12:12">
      <c r="L14835" s="8"/>
    </row>
    <row r="14836" spans="12:12">
      <c r="L14836" s="8"/>
    </row>
    <row r="14837" spans="12:12">
      <c r="L14837" s="8"/>
    </row>
    <row r="14838" spans="12:12">
      <c r="L14838" s="8"/>
    </row>
    <row r="14839" spans="12:12">
      <c r="L14839" s="8"/>
    </row>
    <row r="14840" spans="12:12">
      <c r="L14840" s="8"/>
    </row>
    <row r="14841" spans="12:12">
      <c r="L14841" s="8"/>
    </row>
    <row r="14842" spans="12:12">
      <c r="L14842" s="8"/>
    </row>
    <row r="14843" spans="12:12">
      <c r="L14843" s="8"/>
    </row>
    <row r="14844" spans="12:12">
      <c r="L14844" s="8"/>
    </row>
    <row r="14845" spans="12:12">
      <c r="L14845" s="8"/>
    </row>
    <row r="14846" spans="12:12">
      <c r="L14846" s="8"/>
    </row>
    <row r="14847" spans="12:12">
      <c r="L14847" s="8"/>
    </row>
    <row r="14848" spans="12:12">
      <c r="L14848" s="8"/>
    </row>
    <row r="14849" spans="12:12">
      <c r="L14849" s="8"/>
    </row>
    <row r="14850" spans="12:12">
      <c r="L14850" s="8"/>
    </row>
    <row r="14851" spans="12:12">
      <c r="L14851" s="8"/>
    </row>
    <row r="14852" spans="12:12">
      <c r="L14852" s="8"/>
    </row>
    <row r="14853" spans="12:12">
      <c r="L14853" s="8"/>
    </row>
    <row r="14854" spans="12:12">
      <c r="L14854" s="8"/>
    </row>
    <row r="14855" spans="12:12">
      <c r="L14855" s="8"/>
    </row>
    <row r="14856" spans="12:12">
      <c r="L14856" s="8"/>
    </row>
    <row r="14857" spans="12:12">
      <c r="L14857" s="8"/>
    </row>
    <row r="14858" spans="12:12">
      <c r="L14858" s="8"/>
    </row>
    <row r="14859" spans="12:12">
      <c r="L14859" s="8"/>
    </row>
    <row r="14860" spans="12:12">
      <c r="L14860" s="8"/>
    </row>
    <row r="14861" spans="12:12">
      <c r="L14861" s="8"/>
    </row>
    <row r="14862" spans="12:12">
      <c r="L14862" s="8"/>
    </row>
    <row r="14863" spans="12:12">
      <c r="L14863" s="8"/>
    </row>
    <row r="14864" spans="12:12">
      <c r="L14864" s="8"/>
    </row>
    <row r="14865" spans="12:12">
      <c r="L14865" s="8"/>
    </row>
    <row r="14866" spans="12:12">
      <c r="L14866" s="8"/>
    </row>
    <row r="14867" spans="12:12">
      <c r="L14867" s="8"/>
    </row>
    <row r="14868" spans="12:12">
      <c r="L14868" s="8"/>
    </row>
    <row r="14869" spans="12:12">
      <c r="L14869" s="8"/>
    </row>
    <row r="14870" spans="12:12">
      <c r="L14870" s="8"/>
    </row>
    <row r="14871" spans="12:12">
      <c r="L14871" s="8"/>
    </row>
    <row r="14872" spans="12:12">
      <c r="L14872" s="8"/>
    </row>
    <row r="14873" spans="12:12">
      <c r="L14873" s="8"/>
    </row>
    <row r="14874" spans="12:12">
      <c r="L14874" s="8"/>
    </row>
    <row r="14875" spans="12:12">
      <c r="L14875" s="8"/>
    </row>
    <row r="14876" spans="12:12">
      <c r="L14876" s="8"/>
    </row>
    <row r="14877" spans="12:12">
      <c r="L14877" s="8"/>
    </row>
    <row r="14878" spans="12:12">
      <c r="L14878" s="8"/>
    </row>
    <row r="14879" spans="12:12">
      <c r="L14879" s="8"/>
    </row>
    <row r="14880" spans="12:12">
      <c r="L14880" s="8"/>
    </row>
    <row r="14881" spans="12:12">
      <c r="L14881" s="8"/>
    </row>
    <row r="14882" spans="12:12">
      <c r="L14882" s="8"/>
    </row>
    <row r="14883" spans="12:12">
      <c r="L14883" s="8"/>
    </row>
    <row r="14884" spans="12:12">
      <c r="L14884" s="8"/>
    </row>
    <row r="14885" spans="12:12">
      <c r="L14885" s="8"/>
    </row>
    <row r="14886" spans="12:12">
      <c r="L14886" s="8"/>
    </row>
    <row r="14887" spans="12:12">
      <c r="L14887" s="8"/>
    </row>
    <row r="14888" spans="12:12">
      <c r="L14888" s="8"/>
    </row>
    <row r="14889" spans="12:12">
      <c r="L14889" s="8"/>
    </row>
    <row r="14890" spans="12:12">
      <c r="L14890" s="8"/>
    </row>
    <row r="14891" spans="12:12">
      <c r="L14891" s="8"/>
    </row>
    <row r="14892" spans="12:12">
      <c r="L14892" s="8"/>
    </row>
    <row r="14893" spans="12:12">
      <c r="L14893" s="8"/>
    </row>
    <row r="14894" spans="12:12">
      <c r="L14894" s="8"/>
    </row>
    <row r="14895" spans="12:12">
      <c r="L14895" s="8"/>
    </row>
    <row r="14896" spans="12:12">
      <c r="L14896" s="8"/>
    </row>
    <row r="14897" spans="12:12">
      <c r="L14897" s="8"/>
    </row>
    <row r="14898" spans="12:12">
      <c r="L14898" s="8"/>
    </row>
    <row r="14899" spans="12:12">
      <c r="L14899" s="8"/>
    </row>
    <row r="14900" spans="12:12">
      <c r="L14900" s="8"/>
    </row>
    <row r="14901" spans="12:12">
      <c r="L14901" s="8"/>
    </row>
    <row r="14902" spans="12:12">
      <c r="L14902" s="8"/>
    </row>
    <row r="14903" spans="12:12">
      <c r="L14903" s="8"/>
    </row>
    <row r="14904" spans="12:12">
      <c r="L14904" s="8"/>
    </row>
    <row r="14905" spans="12:12">
      <c r="L14905" s="8"/>
    </row>
    <row r="14906" spans="12:12">
      <c r="L14906" s="8"/>
    </row>
    <row r="14907" spans="12:12">
      <c r="L14907" s="8"/>
    </row>
    <row r="14908" spans="12:12">
      <c r="L14908" s="8"/>
    </row>
    <row r="14909" spans="12:12">
      <c r="L14909" s="8"/>
    </row>
    <row r="14910" spans="12:12">
      <c r="L14910" s="8"/>
    </row>
    <row r="14911" spans="12:12">
      <c r="L14911" s="8"/>
    </row>
    <row r="14912" spans="12:12">
      <c r="L14912" s="8"/>
    </row>
    <row r="14913" spans="12:12">
      <c r="L14913" s="8"/>
    </row>
    <row r="14914" spans="12:12">
      <c r="L14914" s="8"/>
    </row>
    <row r="14915" spans="12:12">
      <c r="L14915" s="8"/>
    </row>
    <row r="14916" spans="12:12">
      <c r="L14916" s="8"/>
    </row>
    <row r="14917" spans="12:12">
      <c r="L14917" s="8"/>
    </row>
    <row r="14918" spans="12:12">
      <c r="L14918" s="8"/>
    </row>
    <row r="14919" spans="12:12">
      <c r="L14919" s="8"/>
    </row>
    <row r="14920" spans="12:12">
      <c r="L14920" s="8"/>
    </row>
    <row r="14921" spans="12:12">
      <c r="L14921" s="8"/>
    </row>
    <row r="14922" spans="12:12">
      <c r="L14922" s="8"/>
    </row>
    <row r="14923" spans="12:12">
      <c r="L14923" s="8"/>
    </row>
    <row r="14924" spans="12:12">
      <c r="L14924" s="8"/>
    </row>
    <row r="14925" spans="12:12">
      <c r="L14925" s="8"/>
    </row>
    <row r="14926" spans="12:12">
      <c r="L14926" s="8"/>
    </row>
    <row r="14927" spans="12:12">
      <c r="L14927" s="8"/>
    </row>
    <row r="14928" spans="12:12">
      <c r="L14928" s="8"/>
    </row>
    <row r="14929" spans="12:12">
      <c r="L14929" s="8"/>
    </row>
    <row r="14930" spans="12:12">
      <c r="L14930" s="8"/>
    </row>
    <row r="14931" spans="12:12">
      <c r="L14931" s="8"/>
    </row>
    <row r="14932" spans="12:12">
      <c r="L14932" s="8"/>
    </row>
    <row r="14933" spans="12:12">
      <c r="L14933" s="8"/>
    </row>
    <row r="14934" spans="12:12">
      <c r="L14934" s="8"/>
    </row>
    <row r="14935" spans="12:12">
      <c r="L14935" s="8"/>
    </row>
    <row r="14936" spans="12:12">
      <c r="L14936" s="8"/>
    </row>
    <row r="14937" spans="12:12">
      <c r="L14937" s="8"/>
    </row>
    <row r="14938" spans="12:12">
      <c r="L14938" s="8"/>
    </row>
    <row r="14939" spans="12:12">
      <c r="L14939" s="8"/>
    </row>
    <row r="14940" spans="12:12">
      <c r="L14940" s="8"/>
    </row>
    <row r="14941" spans="12:12">
      <c r="L14941" s="8"/>
    </row>
    <row r="14942" spans="12:12">
      <c r="L14942" s="8"/>
    </row>
    <row r="14943" spans="12:12">
      <c r="L14943" s="8"/>
    </row>
    <row r="14944" spans="12:12">
      <c r="L14944" s="8"/>
    </row>
    <row r="14945" spans="12:12">
      <c r="L14945" s="8"/>
    </row>
    <row r="14946" spans="12:12">
      <c r="L14946" s="8"/>
    </row>
    <row r="14947" spans="12:12">
      <c r="L14947" s="8"/>
    </row>
    <row r="14948" spans="12:12">
      <c r="L14948" s="8"/>
    </row>
    <row r="14949" spans="12:12">
      <c r="L14949" s="8"/>
    </row>
    <row r="14950" spans="12:12">
      <c r="L14950" s="8"/>
    </row>
    <row r="14951" spans="12:12">
      <c r="L14951" s="8"/>
    </row>
    <row r="14952" spans="12:12">
      <c r="L14952" s="8"/>
    </row>
    <row r="14953" spans="12:12">
      <c r="L14953" s="8"/>
    </row>
    <row r="14954" spans="12:12">
      <c r="L14954" s="8"/>
    </row>
    <row r="14955" spans="12:12">
      <c r="L14955" s="8"/>
    </row>
    <row r="14956" spans="12:12">
      <c r="L14956" s="8"/>
    </row>
    <row r="14957" spans="12:12">
      <c r="L14957" s="8"/>
    </row>
    <row r="14958" spans="12:12">
      <c r="L14958" s="8"/>
    </row>
    <row r="14959" spans="12:12">
      <c r="L14959" s="8"/>
    </row>
    <row r="14960" spans="12:12">
      <c r="L14960" s="8"/>
    </row>
    <row r="14961" spans="12:12">
      <c r="L14961" s="8"/>
    </row>
    <row r="14962" spans="12:12">
      <c r="L14962" s="8"/>
    </row>
    <row r="14963" spans="12:12">
      <c r="L14963" s="8"/>
    </row>
    <row r="14964" spans="12:12">
      <c r="L14964" s="8"/>
    </row>
    <row r="14965" spans="12:12">
      <c r="L14965" s="8"/>
    </row>
    <row r="14966" spans="12:12">
      <c r="L14966" s="8"/>
    </row>
    <row r="14967" spans="12:12">
      <c r="L14967" s="8"/>
    </row>
    <row r="14968" spans="12:12">
      <c r="L14968" s="8"/>
    </row>
    <row r="14969" spans="12:12">
      <c r="L14969" s="8"/>
    </row>
    <row r="14970" spans="12:12">
      <c r="L14970" s="8"/>
    </row>
    <row r="14971" spans="12:12">
      <c r="L14971" s="8"/>
    </row>
    <row r="14972" spans="12:12">
      <c r="L14972" s="8"/>
    </row>
    <row r="14973" spans="12:12">
      <c r="L14973" s="8"/>
    </row>
    <row r="14974" spans="12:12">
      <c r="L14974" s="8"/>
    </row>
    <row r="14975" spans="12:12">
      <c r="L14975" s="8"/>
    </row>
    <row r="14976" spans="12:12">
      <c r="L14976" s="8"/>
    </row>
    <row r="14977" spans="12:12">
      <c r="L14977" s="8"/>
    </row>
    <row r="14978" spans="12:12">
      <c r="L14978" s="8"/>
    </row>
    <row r="14979" spans="12:12">
      <c r="L14979" s="8"/>
    </row>
    <row r="14980" spans="12:12">
      <c r="L14980" s="8"/>
    </row>
    <row r="14981" spans="12:12">
      <c r="L14981" s="8"/>
    </row>
    <row r="14982" spans="12:12">
      <c r="L14982" s="8"/>
    </row>
    <row r="14983" spans="12:12">
      <c r="L14983" s="8"/>
    </row>
    <row r="14984" spans="12:12">
      <c r="L14984" s="8"/>
    </row>
    <row r="14985" spans="12:12">
      <c r="L14985" s="8"/>
    </row>
    <row r="14986" spans="12:12">
      <c r="L14986" s="8"/>
    </row>
    <row r="14987" spans="12:12">
      <c r="L14987" s="8"/>
    </row>
    <row r="14988" spans="12:12">
      <c r="L14988" s="8"/>
    </row>
    <row r="14989" spans="12:12">
      <c r="L14989" s="8"/>
    </row>
    <row r="14990" spans="12:12">
      <c r="L14990" s="8"/>
    </row>
    <row r="14991" spans="12:12">
      <c r="L14991" s="8"/>
    </row>
    <row r="14992" spans="12:12">
      <c r="L14992" s="8"/>
    </row>
    <row r="14993" spans="12:12">
      <c r="L14993" s="8"/>
    </row>
    <row r="14994" spans="12:12">
      <c r="L14994" s="8"/>
    </row>
    <row r="14995" spans="12:12">
      <c r="L14995" s="8"/>
    </row>
    <row r="14996" spans="12:12">
      <c r="L14996" s="8"/>
    </row>
    <row r="14997" spans="12:12">
      <c r="L14997" s="8"/>
    </row>
    <row r="14998" spans="12:12">
      <c r="L14998" s="8"/>
    </row>
    <row r="14999" spans="12:12">
      <c r="L14999" s="8"/>
    </row>
    <row r="15000" spans="12:12">
      <c r="L15000" s="8"/>
    </row>
    <row r="15001" spans="12:12">
      <c r="L15001" s="8"/>
    </row>
    <row r="15002" spans="12:12">
      <c r="L15002" s="8"/>
    </row>
    <row r="15003" spans="12:12">
      <c r="L15003" s="8"/>
    </row>
    <row r="15004" spans="12:12">
      <c r="L15004" s="8"/>
    </row>
    <row r="15005" spans="12:12">
      <c r="L15005" s="8"/>
    </row>
    <row r="15006" spans="12:12">
      <c r="L15006" s="8"/>
    </row>
    <row r="15007" spans="12:12">
      <c r="L15007" s="8"/>
    </row>
    <row r="15008" spans="12:12">
      <c r="L15008" s="8"/>
    </row>
    <row r="15009" spans="12:12">
      <c r="L15009" s="8"/>
    </row>
    <row r="15010" spans="12:12">
      <c r="L15010" s="8"/>
    </row>
    <row r="15011" spans="12:12">
      <c r="L15011" s="8"/>
    </row>
    <row r="15012" spans="12:12">
      <c r="L15012" s="8"/>
    </row>
    <row r="15013" spans="12:12">
      <c r="L15013" s="8"/>
    </row>
    <row r="15014" spans="12:12">
      <c r="L15014" s="8"/>
    </row>
    <row r="15015" spans="12:12">
      <c r="L15015" s="8"/>
    </row>
    <row r="15016" spans="12:12">
      <c r="L15016" s="8"/>
    </row>
    <row r="15017" spans="12:12">
      <c r="L15017" s="8"/>
    </row>
    <row r="15018" spans="12:12">
      <c r="L15018" s="8"/>
    </row>
    <row r="15019" spans="12:12">
      <c r="L15019" s="8"/>
    </row>
    <row r="15020" spans="12:12">
      <c r="L15020" s="8"/>
    </row>
    <row r="15021" spans="12:12">
      <c r="L15021" s="8"/>
    </row>
    <row r="15022" spans="12:12">
      <c r="L15022" s="8"/>
    </row>
    <row r="15023" spans="12:12">
      <c r="L15023" s="8"/>
    </row>
    <row r="15024" spans="12:12">
      <c r="L15024" s="8"/>
    </row>
    <row r="15025" spans="12:12">
      <c r="L15025" s="8"/>
    </row>
    <row r="15026" spans="12:12">
      <c r="L15026" s="8"/>
    </row>
    <row r="15027" spans="12:12">
      <c r="L15027" s="8"/>
    </row>
    <row r="15028" spans="12:12">
      <c r="L15028" s="8"/>
    </row>
    <row r="15029" spans="12:12">
      <c r="L15029" s="8"/>
    </row>
    <row r="15030" spans="12:12">
      <c r="L15030" s="8"/>
    </row>
    <row r="15031" spans="12:12">
      <c r="L15031" s="8"/>
    </row>
    <row r="15032" spans="12:12">
      <c r="L15032" s="8"/>
    </row>
    <row r="15033" spans="12:12">
      <c r="L15033" s="8"/>
    </row>
    <row r="15034" spans="12:12">
      <c r="L15034" s="8"/>
    </row>
    <row r="15035" spans="12:12">
      <c r="L15035" s="8"/>
    </row>
    <row r="15036" spans="12:12">
      <c r="L15036" s="8"/>
    </row>
    <row r="15037" spans="12:12">
      <c r="L15037" s="8"/>
    </row>
    <row r="15038" spans="12:12">
      <c r="L15038" s="8"/>
    </row>
    <row r="15039" spans="12:12">
      <c r="L15039" s="8"/>
    </row>
    <row r="15040" spans="12:12">
      <c r="L15040" s="8"/>
    </row>
    <row r="15041" spans="12:12">
      <c r="L15041" s="8"/>
    </row>
    <row r="15042" spans="12:12">
      <c r="L15042" s="8"/>
    </row>
    <row r="15043" spans="12:12">
      <c r="L15043" s="8"/>
    </row>
    <row r="15044" spans="12:12">
      <c r="L15044" s="8"/>
    </row>
    <row r="15045" spans="12:12">
      <c r="L15045" s="8"/>
    </row>
    <row r="15046" spans="12:12">
      <c r="L15046" s="8"/>
    </row>
    <row r="15047" spans="12:12">
      <c r="L15047" s="8"/>
    </row>
    <row r="15048" spans="12:12">
      <c r="L15048" s="8"/>
    </row>
    <row r="15049" spans="12:12">
      <c r="L15049" s="8"/>
    </row>
    <row r="15050" spans="12:12">
      <c r="L15050" s="8"/>
    </row>
    <row r="15051" spans="12:12">
      <c r="L15051" s="8"/>
    </row>
    <row r="15052" spans="12:12">
      <c r="L15052" s="8"/>
    </row>
    <row r="15053" spans="12:12">
      <c r="L15053" s="8"/>
    </row>
    <row r="15054" spans="12:12">
      <c r="L15054" s="8"/>
    </row>
    <row r="15055" spans="12:12">
      <c r="L15055" s="8"/>
    </row>
    <row r="15056" spans="12:12">
      <c r="L15056" s="8"/>
    </row>
    <row r="15057" spans="12:12">
      <c r="L15057" s="8"/>
    </row>
    <row r="15058" spans="12:12">
      <c r="L15058" s="8"/>
    </row>
    <row r="15059" spans="12:12">
      <c r="L15059" s="8"/>
    </row>
    <row r="15060" spans="12:12">
      <c r="L15060" s="8"/>
    </row>
    <row r="15061" spans="12:12">
      <c r="L15061" s="8"/>
    </row>
    <row r="15062" spans="12:12">
      <c r="L15062" s="8"/>
    </row>
    <row r="15063" spans="12:12">
      <c r="L15063" s="8"/>
    </row>
    <row r="15064" spans="12:12">
      <c r="L15064" s="8"/>
    </row>
    <row r="15065" spans="12:12">
      <c r="L15065" s="8"/>
    </row>
    <row r="15066" spans="12:12">
      <c r="L15066" s="8"/>
    </row>
    <row r="15067" spans="12:12">
      <c r="L15067" s="8"/>
    </row>
    <row r="15068" spans="12:12">
      <c r="L15068" s="8"/>
    </row>
    <row r="15069" spans="12:12">
      <c r="L15069" s="8"/>
    </row>
    <row r="15070" spans="12:12">
      <c r="L15070" s="8"/>
    </row>
    <row r="15071" spans="12:12">
      <c r="L15071" s="8"/>
    </row>
    <row r="15072" spans="12:12">
      <c r="L15072" s="8"/>
    </row>
    <row r="15073" spans="12:12">
      <c r="L15073" s="8"/>
    </row>
    <row r="15074" spans="12:12">
      <c r="L15074" s="8"/>
    </row>
    <row r="15075" spans="12:12">
      <c r="L15075" s="8"/>
    </row>
    <row r="15076" spans="12:12">
      <c r="L15076" s="8"/>
    </row>
    <row r="15077" spans="12:12">
      <c r="L15077" s="8"/>
    </row>
    <row r="15078" spans="12:12">
      <c r="L15078" s="8"/>
    </row>
    <row r="15079" spans="12:12">
      <c r="L15079" s="8"/>
    </row>
    <row r="15080" spans="12:12">
      <c r="L15080" s="8"/>
    </row>
    <row r="15081" spans="12:12">
      <c r="L15081" s="8"/>
    </row>
    <row r="15082" spans="12:12">
      <c r="L15082" s="8"/>
    </row>
    <row r="15083" spans="12:12">
      <c r="L15083" s="8"/>
    </row>
    <row r="15084" spans="12:12">
      <c r="L15084" s="8"/>
    </row>
    <row r="15085" spans="12:12">
      <c r="L15085" s="8"/>
    </row>
    <row r="15086" spans="12:12">
      <c r="L15086" s="8"/>
    </row>
    <row r="15087" spans="12:12">
      <c r="L15087" s="8"/>
    </row>
    <row r="15088" spans="12:12">
      <c r="L15088" s="8"/>
    </row>
    <row r="15089" spans="12:12">
      <c r="L15089" s="8"/>
    </row>
    <row r="15090" spans="12:12">
      <c r="L15090" s="8"/>
    </row>
    <row r="15091" spans="12:12">
      <c r="L15091" s="8"/>
    </row>
    <row r="15092" spans="12:12">
      <c r="L15092" s="8"/>
    </row>
    <row r="15093" spans="12:12">
      <c r="L15093" s="8"/>
    </row>
    <row r="15094" spans="12:12">
      <c r="L15094" s="8"/>
    </row>
    <row r="15095" spans="12:12">
      <c r="L15095" s="8"/>
    </row>
    <row r="15096" spans="12:12">
      <c r="L15096" s="8"/>
    </row>
    <row r="15097" spans="12:12">
      <c r="L15097" s="8"/>
    </row>
    <row r="15098" spans="12:12">
      <c r="L15098" s="8"/>
    </row>
    <row r="15099" spans="12:12">
      <c r="L15099" s="8"/>
    </row>
    <row r="15100" spans="12:12">
      <c r="L15100" s="8"/>
    </row>
    <row r="15101" spans="12:12">
      <c r="L15101" s="8"/>
    </row>
    <row r="15102" spans="12:12">
      <c r="L15102" s="8"/>
    </row>
    <row r="15103" spans="12:12">
      <c r="L15103" s="8"/>
    </row>
    <row r="15104" spans="12:12">
      <c r="L15104" s="8"/>
    </row>
    <row r="15105" spans="12:12">
      <c r="L15105" s="8"/>
    </row>
    <row r="15106" spans="12:12">
      <c r="L15106" s="8"/>
    </row>
    <row r="15107" spans="12:12">
      <c r="L15107" s="8"/>
    </row>
    <row r="15108" spans="12:12">
      <c r="L15108" s="8"/>
    </row>
    <row r="15109" spans="12:12">
      <c r="L15109" s="8"/>
    </row>
    <row r="15110" spans="12:12">
      <c r="L15110" s="8"/>
    </row>
    <row r="15111" spans="12:12">
      <c r="L15111" s="8"/>
    </row>
    <row r="15112" spans="12:12">
      <c r="L15112" s="8"/>
    </row>
    <row r="15113" spans="12:12">
      <c r="L15113" s="8"/>
    </row>
    <row r="15114" spans="12:12">
      <c r="L15114" s="8"/>
    </row>
    <row r="15115" spans="12:12">
      <c r="L15115" s="8"/>
    </row>
    <row r="15116" spans="12:12">
      <c r="L15116" s="8"/>
    </row>
    <row r="15117" spans="12:12">
      <c r="L15117" s="8"/>
    </row>
    <row r="15118" spans="12:12">
      <c r="L15118" s="8"/>
    </row>
    <row r="15119" spans="12:12">
      <c r="L15119" s="8"/>
    </row>
    <row r="15120" spans="12:12">
      <c r="L15120" s="8"/>
    </row>
    <row r="15121" spans="12:12">
      <c r="L15121" s="8"/>
    </row>
    <row r="15122" spans="12:12">
      <c r="L15122" s="8"/>
    </row>
    <row r="15123" spans="12:12">
      <c r="L15123" s="8"/>
    </row>
    <row r="15124" spans="12:12">
      <c r="L15124" s="8"/>
    </row>
    <row r="15125" spans="12:12">
      <c r="L15125" s="8"/>
    </row>
    <row r="15126" spans="12:12">
      <c r="L15126" s="8"/>
    </row>
    <row r="15127" spans="12:12">
      <c r="L15127" s="8"/>
    </row>
    <row r="15128" spans="12:12">
      <c r="L15128" s="8"/>
    </row>
    <row r="15129" spans="12:12">
      <c r="L15129" s="8"/>
    </row>
    <row r="15130" spans="12:12">
      <c r="L15130" s="8"/>
    </row>
    <row r="15131" spans="12:12">
      <c r="L15131" s="8"/>
    </row>
    <row r="15132" spans="12:12">
      <c r="L15132" s="8"/>
    </row>
    <row r="15133" spans="12:12">
      <c r="L15133" s="8"/>
    </row>
    <row r="15134" spans="12:12">
      <c r="L15134" s="8"/>
    </row>
    <row r="15135" spans="12:12">
      <c r="L15135" s="8"/>
    </row>
    <row r="15136" spans="12:12">
      <c r="L15136" s="8"/>
    </row>
    <row r="15137" spans="12:12">
      <c r="L15137" s="8"/>
    </row>
    <row r="15138" spans="12:12">
      <c r="L15138" s="8"/>
    </row>
    <row r="15139" spans="12:12">
      <c r="L15139" s="8"/>
    </row>
    <row r="15140" spans="12:12">
      <c r="L15140" s="8"/>
    </row>
    <row r="15141" spans="12:12">
      <c r="L15141" s="8"/>
    </row>
    <row r="15142" spans="12:12">
      <c r="L15142" s="8"/>
    </row>
    <row r="15143" spans="12:12">
      <c r="L15143" s="8"/>
    </row>
    <row r="15144" spans="12:12">
      <c r="L15144" s="8"/>
    </row>
    <row r="15145" spans="12:12">
      <c r="L15145" s="8"/>
    </row>
    <row r="15146" spans="12:12">
      <c r="L15146" s="8"/>
    </row>
    <row r="15147" spans="12:12">
      <c r="L15147" s="8"/>
    </row>
    <row r="15148" spans="12:12">
      <c r="L15148" s="8"/>
    </row>
    <row r="15149" spans="12:12">
      <c r="L15149" s="8"/>
    </row>
    <row r="15150" spans="12:12">
      <c r="L15150" s="8"/>
    </row>
    <row r="15151" spans="12:12">
      <c r="L15151" s="8"/>
    </row>
    <row r="15152" spans="12:12">
      <c r="L15152" s="8"/>
    </row>
    <row r="15153" spans="12:12">
      <c r="L15153" s="8"/>
    </row>
    <row r="15154" spans="12:12">
      <c r="L15154" s="8"/>
    </row>
    <row r="15155" spans="12:12">
      <c r="L15155" s="8"/>
    </row>
    <row r="15156" spans="12:12">
      <c r="L15156" s="8"/>
    </row>
    <row r="15157" spans="12:12">
      <c r="L15157" s="8"/>
    </row>
    <row r="15158" spans="12:12">
      <c r="L15158" s="8"/>
    </row>
    <row r="15159" spans="12:12">
      <c r="L15159" s="8"/>
    </row>
    <row r="15160" spans="12:12">
      <c r="L15160" s="8"/>
    </row>
    <row r="15161" spans="12:12">
      <c r="L15161" s="8"/>
    </row>
    <row r="15162" spans="12:12">
      <c r="L15162" s="8"/>
    </row>
    <row r="15163" spans="12:12">
      <c r="L15163" s="8"/>
    </row>
    <row r="15164" spans="12:12">
      <c r="L15164" s="8"/>
    </row>
    <row r="15165" spans="12:12">
      <c r="L15165" s="8"/>
    </row>
    <row r="15166" spans="12:12">
      <c r="L15166" s="8"/>
    </row>
    <row r="15167" spans="12:12">
      <c r="L15167" s="8"/>
    </row>
    <row r="15168" spans="12:12">
      <c r="L15168" s="8"/>
    </row>
    <row r="15169" spans="12:12">
      <c r="L15169" s="8"/>
    </row>
    <row r="15170" spans="12:12">
      <c r="L15170" s="8"/>
    </row>
    <row r="15171" spans="12:12">
      <c r="L15171" s="8"/>
    </row>
    <row r="15172" spans="12:12">
      <c r="L15172" s="8"/>
    </row>
    <row r="15173" spans="12:12">
      <c r="L15173" s="8"/>
    </row>
    <row r="15174" spans="12:12">
      <c r="L15174" s="8"/>
    </row>
    <row r="15175" spans="12:12">
      <c r="L15175" s="8"/>
    </row>
    <row r="15176" spans="12:12">
      <c r="L15176" s="8"/>
    </row>
    <row r="15177" spans="12:12">
      <c r="L15177" s="8"/>
    </row>
    <row r="15178" spans="12:12">
      <c r="L15178" s="8"/>
    </row>
    <row r="15179" spans="12:12">
      <c r="L15179" s="8"/>
    </row>
    <row r="15180" spans="12:12">
      <c r="L15180" s="8"/>
    </row>
    <row r="15181" spans="12:12">
      <c r="L15181" s="8"/>
    </row>
    <row r="15182" spans="12:12">
      <c r="L15182" s="8"/>
    </row>
    <row r="15183" spans="12:12">
      <c r="L15183" s="8"/>
    </row>
    <row r="15184" spans="12:12">
      <c r="L15184" s="8"/>
    </row>
    <row r="15185" spans="12:12">
      <c r="L15185" s="8"/>
    </row>
    <row r="15186" spans="12:12">
      <c r="L15186" s="8"/>
    </row>
    <row r="15187" spans="12:12">
      <c r="L15187" s="8"/>
    </row>
    <row r="15188" spans="12:12">
      <c r="L15188" s="8"/>
    </row>
    <row r="15189" spans="12:12">
      <c r="L15189" s="8"/>
    </row>
    <row r="15190" spans="12:12">
      <c r="L15190" s="8"/>
    </row>
    <row r="15191" spans="12:12">
      <c r="L15191" s="8"/>
    </row>
    <row r="15192" spans="12:12">
      <c r="L15192" s="8"/>
    </row>
    <row r="15193" spans="12:12">
      <c r="L15193" s="8"/>
    </row>
    <row r="15194" spans="12:12">
      <c r="L15194" s="8"/>
    </row>
    <row r="15195" spans="12:12">
      <c r="L15195" s="8"/>
    </row>
    <row r="15196" spans="12:12">
      <c r="L15196" s="8"/>
    </row>
    <row r="15197" spans="12:12">
      <c r="L15197" s="8"/>
    </row>
    <row r="15198" spans="12:12">
      <c r="L15198" s="8"/>
    </row>
    <row r="15199" spans="12:12">
      <c r="L15199" s="8"/>
    </row>
    <row r="15200" spans="12:12">
      <c r="L15200" s="8"/>
    </row>
    <row r="15201" spans="12:12">
      <c r="L15201" s="8"/>
    </row>
    <row r="15202" spans="12:12">
      <c r="L15202" s="8"/>
    </row>
    <row r="15203" spans="12:12">
      <c r="L15203" s="8"/>
    </row>
    <row r="15204" spans="12:12">
      <c r="L15204" s="8"/>
    </row>
    <row r="15205" spans="12:12">
      <c r="L15205" s="8"/>
    </row>
    <row r="15206" spans="12:12">
      <c r="L15206" s="8"/>
    </row>
    <row r="15207" spans="12:12">
      <c r="L15207" s="8"/>
    </row>
    <row r="15208" spans="12:12">
      <c r="L15208" s="8"/>
    </row>
    <row r="15209" spans="12:12">
      <c r="L15209" s="8"/>
    </row>
    <row r="15210" spans="12:12">
      <c r="L15210" s="8"/>
    </row>
    <row r="15211" spans="12:12">
      <c r="L15211" s="8"/>
    </row>
    <row r="15212" spans="12:12">
      <c r="L15212" s="8"/>
    </row>
    <row r="15213" spans="12:12">
      <c r="L15213" s="8"/>
    </row>
    <row r="15214" spans="12:12">
      <c r="L15214" s="8"/>
    </row>
    <row r="15215" spans="12:12">
      <c r="L15215" s="8"/>
    </row>
    <row r="15216" spans="12:12">
      <c r="L15216" s="8"/>
    </row>
    <row r="15217" spans="12:12">
      <c r="L15217" s="8"/>
    </row>
    <row r="15218" spans="12:12">
      <c r="L15218" s="8"/>
    </row>
    <row r="15219" spans="12:12">
      <c r="L15219" s="8"/>
    </row>
    <row r="15220" spans="12:12">
      <c r="L15220" s="8"/>
    </row>
    <row r="15221" spans="12:12">
      <c r="L15221" s="8"/>
    </row>
    <row r="15222" spans="12:12">
      <c r="L15222" s="8"/>
    </row>
    <row r="15223" spans="12:12">
      <c r="L15223" s="8"/>
    </row>
    <row r="15224" spans="12:12">
      <c r="L15224" s="8"/>
    </row>
    <row r="15225" spans="12:12">
      <c r="L15225" s="8"/>
    </row>
    <row r="15226" spans="12:12">
      <c r="L15226" s="8"/>
    </row>
    <row r="15227" spans="12:12">
      <c r="L15227" s="8"/>
    </row>
    <row r="15228" spans="12:12">
      <c r="L15228" s="8"/>
    </row>
    <row r="15229" spans="12:12">
      <c r="L15229" s="8"/>
    </row>
    <row r="15230" spans="12:12">
      <c r="L15230" s="8"/>
    </row>
    <row r="15231" spans="12:12">
      <c r="L15231" s="8"/>
    </row>
    <row r="15232" spans="12:12">
      <c r="L15232" s="8"/>
    </row>
    <row r="15233" spans="12:12">
      <c r="L15233" s="8"/>
    </row>
    <row r="15234" spans="12:12">
      <c r="L15234" s="8"/>
    </row>
    <row r="15235" spans="12:12">
      <c r="L15235" s="8"/>
    </row>
    <row r="15236" spans="12:12">
      <c r="L15236" s="8"/>
    </row>
    <row r="15237" spans="12:12">
      <c r="L15237" s="8"/>
    </row>
    <row r="15238" spans="12:12">
      <c r="L15238" s="8"/>
    </row>
    <row r="15239" spans="12:12">
      <c r="L15239" s="8"/>
    </row>
    <row r="15240" spans="12:12">
      <c r="L15240" s="8"/>
    </row>
    <row r="15241" spans="12:12">
      <c r="L15241" s="8"/>
    </row>
    <row r="15242" spans="12:12">
      <c r="L15242" s="8"/>
    </row>
    <row r="15243" spans="12:12">
      <c r="L15243" s="8"/>
    </row>
    <row r="15244" spans="12:12">
      <c r="L15244" s="8"/>
    </row>
    <row r="15245" spans="12:12">
      <c r="L15245" s="8"/>
    </row>
    <row r="15246" spans="12:12">
      <c r="L15246" s="8"/>
    </row>
    <row r="15247" spans="12:12">
      <c r="L15247" s="8"/>
    </row>
    <row r="15248" spans="12:12">
      <c r="L15248" s="8"/>
    </row>
    <row r="15249" spans="12:12">
      <c r="L15249" s="8"/>
    </row>
    <row r="15250" spans="12:12">
      <c r="L15250" s="8"/>
    </row>
    <row r="15251" spans="12:12">
      <c r="L15251" s="8"/>
    </row>
    <row r="15252" spans="12:12">
      <c r="L15252" s="8"/>
    </row>
    <row r="15253" spans="12:12">
      <c r="L15253" s="8"/>
    </row>
    <row r="15254" spans="12:12">
      <c r="L15254" s="8"/>
    </row>
    <row r="15255" spans="12:12">
      <c r="L15255" s="8"/>
    </row>
    <row r="15256" spans="12:12">
      <c r="L15256" s="8"/>
    </row>
    <row r="15257" spans="12:12">
      <c r="L15257" s="8"/>
    </row>
    <row r="15258" spans="12:12">
      <c r="L15258" s="8"/>
    </row>
    <row r="15259" spans="12:12">
      <c r="L15259" s="8"/>
    </row>
    <row r="15260" spans="12:12">
      <c r="L15260" s="8"/>
    </row>
    <row r="15261" spans="12:12">
      <c r="L15261" s="8"/>
    </row>
    <row r="15262" spans="12:12">
      <c r="L15262" s="8"/>
    </row>
    <row r="15263" spans="12:12">
      <c r="L15263" s="8"/>
    </row>
    <row r="15264" spans="12:12">
      <c r="L15264" s="8"/>
    </row>
    <row r="15265" spans="12:12">
      <c r="L15265" s="8"/>
    </row>
    <row r="15266" spans="12:12">
      <c r="L15266" s="8"/>
    </row>
    <row r="15267" spans="12:12">
      <c r="L15267" s="8"/>
    </row>
    <row r="15268" spans="12:12">
      <c r="L15268" s="8"/>
    </row>
    <row r="15269" spans="12:12">
      <c r="L15269" s="8"/>
    </row>
    <row r="15270" spans="12:12">
      <c r="L15270" s="8"/>
    </row>
    <row r="15271" spans="12:12">
      <c r="L15271" s="8"/>
    </row>
    <row r="15272" spans="12:12">
      <c r="L15272" s="8"/>
    </row>
    <row r="15273" spans="12:12">
      <c r="L15273" s="8"/>
    </row>
    <row r="15274" spans="12:12">
      <c r="L15274" s="8"/>
    </row>
    <row r="15275" spans="12:12">
      <c r="L15275" s="8"/>
    </row>
    <row r="15276" spans="12:12">
      <c r="L15276" s="8"/>
    </row>
    <row r="15277" spans="12:12">
      <c r="L15277" s="8"/>
    </row>
    <row r="15278" spans="12:12">
      <c r="L15278" s="8"/>
    </row>
    <row r="15279" spans="12:12">
      <c r="L15279" s="8"/>
    </row>
    <row r="15280" spans="12:12">
      <c r="L15280" s="8"/>
    </row>
    <row r="15281" spans="12:12">
      <c r="L15281" s="8"/>
    </row>
    <row r="15282" spans="12:12">
      <c r="L15282" s="8"/>
    </row>
    <row r="15283" spans="12:12">
      <c r="L15283" s="8"/>
    </row>
    <row r="15284" spans="12:12">
      <c r="L15284" s="8"/>
    </row>
    <row r="15285" spans="12:12">
      <c r="L15285" s="8"/>
    </row>
    <row r="15286" spans="12:12">
      <c r="L15286" s="8"/>
    </row>
    <row r="15287" spans="12:12">
      <c r="L15287" s="8"/>
    </row>
    <row r="15288" spans="12:12">
      <c r="L15288" s="8"/>
    </row>
    <row r="15289" spans="12:12">
      <c r="L15289" s="8"/>
    </row>
    <row r="15290" spans="12:12">
      <c r="L15290" s="8"/>
    </row>
    <row r="15291" spans="12:12">
      <c r="L15291" s="8"/>
    </row>
    <row r="15292" spans="12:12">
      <c r="L15292" s="8"/>
    </row>
    <row r="15293" spans="12:12">
      <c r="L15293" s="8"/>
    </row>
    <row r="15294" spans="12:12">
      <c r="L15294" s="8"/>
    </row>
    <row r="15295" spans="12:12">
      <c r="L15295" s="8"/>
    </row>
    <row r="15296" spans="12:12">
      <c r="L15296" s="8"/>
    </row>
    <row r="15297" spans="12:12">
      <c r="L15297" s="8"/>
    </row>
    <row r="15298" spans="12:12">
      <c r="L15298" s="8"/>
    </row>
    <row r="15299" spans="12:12">
      <c r="L15299" s="8"/>
    </row>
    <row r="15300" spans="12:12">
      <c r="L15300" s="8"/>
    </row>
    <row r="15301" spans="12:12">
      <c r="L15301" s="8"/>
    </row>
    <row r="15302" spans="12:12">
      <c r="L15302" s="8"/>
    </row>
    <row r="15303" spans="12:12">
      <c r="L15303" s="8"/>
    </row>
    <row r="15304" spans="12:12">
      <c r="L15304" s="8"/>
    </row>
    <row r="15305" spans="12:12">
      <c r="L15305" s="8"/>
    </row>
    <row r="15306" spans="12:12">
      <c r="L15306" s="8"/>
    </row>
    <row r="15307" spans="12:12">
      <c r="L15307" s="8"/>
    </row>
    <row r="15308" spans="12:12">
      <c r="L15308" s="8"/>
    </row>
    <row r="15309" spans="12:12">
      <c r="L15309" s="8"/>
    </row>
    <row r="15310" spans="12:12">
      <c r="L15310" s="8"/>
    </row>
    <row r="15311" spans="12:12">
      <c r="L15311" s="8"/>
    </row>
    <row r="15312" spans="12:12">
      <c r="L15312" s="8"/>
    </row>
    <row r="15313" spans="12:12">
      <c r="L15313" s="8"/>
    </row>
    <row r="15314" spans="12:12">
      <c r="L15314" s="8"/>
    </row>
    <row r="15315" spans="12:12">
      <c r="L15315" s="8"/>
    </row>
    <row r="15316" spans="12:12">
      <c r="L15316" s="8"/>
    </row>
    <row r="15317" spans="12:12">
      <c r="L15317" s="8"/>
    </row>
    <row r="15318" spans="12:12">
      <c r="L15318" s="8"/>
    </row>
    <row r="15319" spans="12:12">
      <c r="L15319" s="8"/>
    </row>
    <row r="15320" spans="12:12">
      <c r="L15320" s="8"/>
    </row>
    <row r="15321" spans="12:12">
      <c r="L15321" s="8"/>
    </row>
    <row r="15322" spans="12:12">
      <c r="L15322" s="8"/>
    </row>
    <row r="15323" spans="12:12">
      <c r="L15323" s="8"/>
    </row>
    <row r="15324" spans="12:12">
      <c r="L15324" s="8"/>
    </row>
    <row r="15325" spans="12:12">
      <c r="L15325" s="8"/>
    </row>
    <row r="15326" spans="12:12">
      <c r="L15326" s="8"/>
    </row>
    <row r="15327" spans="12:12">
      <c r="L15327" s="8"/>
    </row>
    <row r="15328" spans="12:12">
      <c r="L15328" s="8"/>
    </row>
    <row r="15329" spans="12:12">
      <c r="L15329" s="8"/>
    </row>
    <row r="15330" spans="12:12">
      <c r="L15330" s="8"/>
    </row>
    <row r="15331" spans="12:12">
      <c r="L15331" s="8"/>
    </row>
    <row r="15332" spans="12:12">
      <c r="L15332" s="8"/>
    </row>
    <row r="15333" spans="12:12">
      <c r="L15333" s="8"/>
    </row>
    <row r="15334" spans="12:12">
      <c r="L15334" s="8"/>
    </row>
    <row r="15335" spans="12:12">
      <c r="L15335" s="8"/>
    </row>
    <row r="15336" spans="12:12">
      <c r="L15336" s="8"/>
    </row>
    <row r="15337" spans="12:12">
      <c r="L15337" s="8"/>
    </row>
    <row r="15338" spans="12:12">
      <c r="L15338" s="8"/>
    </row>
    <row r="15339" spans="12:12">
      <c r="L15339" s="8"/>
    </row>
    <row r="15340" spans="12:12">
      <c r="L15340" s="8"/>
    </row>
    <row r="15341" spans="12:12">
      <c r="L15341" s="8"/>
    </row>
    <row r="15342" spans="12:12">
      <c r="L15342" s="8"/>
    </row>
    <row r="15343" spans="12:12">
      <c r="L15343" s="8"/>
    </row>
    <row r="15344" spans="12:12">
      <c r="L15344" s="8"/>
    </row>
    <row r="15345" spans="12:12">
      <c r="L15345" s="8"/>
    </row>
    <row r="15346" spans="12:12">
      <c r="L15346" s="8"/>
    </row>
    <row r="15347" spans="12:12">
      <c r="L15347" s="8"/>
    </row>
    <row r="15348" spans="12:12">
      <c r="L15348" s="8"/>
    </row>
    <row r="15349" spans="12:12">
      <c r="L15349" s="8"/>
    </row>
    <row r="15350" spans="12:12">
      <c r="L15350" s="8"/>
    </row>
    <row r="15351" spans="12:12">
      <c r="L15351" s="8"/>
    </row>
    <row r="15352" spans="12:12">
      <c r="L15352" s="8"/>
    </row>
    <row r="15353" spans="12:12">
      <c r="L15353" s="8"/>
    </row>
    <row r="15354" spans="12:12">
      <c r="L15354" s="8"/>
    </row>
    <row r="15355" spans="12:12">
      <c r="L15355" s="8"/>
    </row>
    <row r="15356" spans="12:12">
      <c r="L15356" s="8"/>
    </row>
    <row r="15357" spans="12:12">
      <c r="L15357" s="8"/>
    </row>
    <row r="15358" spans="12:12">
      <c r="L15358" s="8"/>
    </row>
    <row r="15359" spans="12:12">
      <c r="L15359" s="8"/>
    </row>
    <row r="15360" spans="12:12">
      <c r="L15360" s="8"/>
    </row>
    <row r="15361" spans="12:12">
      <c r="L15361" s="8"/>
    </row>
    <row r="15362" spans="12:12">
      <c r="L15362" s="8"/>
    </row>
    <row r="15363" spans="12:12">
      <c r="L15363" s="8"/>
    </row>
    <row r="15364" spans="12:12">
      <c r="L15364" s="8"/>
    </row>
    <row r="15365" spans="12:12">
      <c r="L15365" s="8"/>
    </row>
    <row r="15366" spans="12:12">
      <c r="L15366" s="8"/>
    </row>
    <row r="15367" spans="12:12">
      <c r="L15367" s="8"/>
    </row>
    <row r="15368" spans="12:12">
      <c r="L15368" s="8"/>
    </row>
    <row r="15369" spans="12:12">
      <c r="L15369" s="8"/>
    </row>
    <row r="15370" spans="12:12">
      <c r="L15370" s="8"/>
    </row>
    <row r="15371" spans="12:12">
      <c r="L15371" s="8"/>
    </row>
    <row r="15372" spans="12:12">
      <c r="L15372" s="8"/>
    </row>
    <row r="15373" spans="12:12">
      <c r="L15373" s="8"/>
    </row>
    <row r="15374" spans="12:12">
      <c r="L15374" s="8"/>
    </row>
    <row r="15375" spans="12:12">
      <c r="L15375" s="8"/>
    </row>
    <row r="15376" spans="12:12">
      <c r="L15376" s="8"/>
    </row>
    <row r="15377" spans="12:12">
      <c r="L15377" s="8"/>
    </row>
    <row r="15378" spans="12:12">
      <c r="L15378" s="8"/>
    </row>
    <row r="15379" spans="12:12">
      <c r="L15379" s="8"/>
    </row>
    <row r="15380" spans="12:12">
      <c r="L15380" s="8"/>
    </row>
    <row r="15381" spans="12:12">
      <c r="L15381" s="8"/>
    </row>
    <row r="15382" spans="12:12">
      <c r="L15382" s="8"/>
    </row>
    <row r="15383" spans="12:12">
      <c r="L15383" s="8"/>
    </row>
    <row r="15384" spans="12:12">
      <c r="L15384" s="8"/>
    </row>
    <row r="15385" spans="12:12">
      <c r="L15385" s="8"/>
    </row>
    <row r="15386" spans="12:12">
      <c r="L15386" s="8"/>
    </row>
    <row r="15387" spans="12:12">
      <c r="L15387" s="8"/>
    </row>
    <row r="15388" spans="12:12">
      <c r="L15388" s="8"/>
    </row>
    <row r="15389" spans="12:12">
      <c r="L15389" s="8"/>
    </row>
    <row r="15390" spans="12:12">
      <c r="L15390" s="8"/>
    </row>
    <row r="15391" spans="12:12">
      <c r="L15391" s="8"/>
    </row>
    <row r="15392" spans="12:12">
      <c r="L15392" s="8"/>
    </row>
    <row r="15393" spans="12:12">
      <c r="L15393" s="8"/>
    </row>
    <row r="15394" spans="12:12">
      <c r="L15394" s="8"/>
    </row>
    <row r="15395" spans="12:12">
      <c r="L15395" s="8"/>
    </row>
    <row r="15396" spans="12:12">
      <c r="L15396" s="8"/>
    </row>
    <row r="15397" spans="12:12">
      <c r="L15397" s="8"/>
    </row>
    <row r="15398" spans="12:12">
      <c r="L15398" s="8"/>
    </row>
    <row r="15399" spans="12:12">
      <c r="L15399" s="8"/>
    </row>
    <row r="15400" spans="12:12">
      <c r="L15400" s="8"/>
    </row>
    <row r="15401" spans="12:12">
      <c r="L15401" s="8"/>
    </row>
    <row r="15402" spans="12:12">
      <c r="L15402" s="8"/>
    </row>
    <row r="15403" spans="12:12">
      <c r="L15403" s="8"/>
    </row>
    <row r="15404" spans="12:12">
      <c r="L15404" s="8"/>
    </row>
    <row r="15405" spans="12:12">
      <c r="L15405" s="8"/>
    </row>
    <row r="15406" spans="12:12">
      <c r="L15406" s="8"/>
    </row>
    <row r="15407" spans="12:12">
      <c r="L15407" s="8"/>
    </row>
    <row r="15408" spans="12:12">
      <c r="L15408" s="8"/>
    </row>
    <row r="15409" spans="12:12">
      <c r="L15409" s="8"/>
    </row>
    <row r="15410" spans="12:12">
      <c r="L15410" s="8"/>
    </row>
    <row r="15411" spans="12:12">
      <c r="L15411" s="8"/>
    </row>
    <row r="15412" spans="12:12">
      <c r="L15412" s="8"/>
    </row>
    <row r="15413" spans="12:12">
      <c r="L15413" s="8"/>
    </row>
    <row r="15414" spans="12:12">
      <c r="L15414" s="8"/>
    </row>
    <row r="15415" spans="12:12">
      <c r="L15415" s="8"/>
    </row>
    <row r="15416" spans="12:12">
      <c r="L15416" s="8"/>
    </row>
    <row r="15417" spans="12:12">
      <c r="L15417" s="8"/>
    </row>
    <row r="15418" spans="12:12">
      <c r="L15418" s="8"/>
    </row>
    <row r="15419" spans="12:12">
      <c r="L15419" s="8"/>
    </row>
    <row r="15420" spans="12:12">
      <c r="L15420" s="8"/>
    </row>
    <row r="15421" spans="12:12">
      <c r="L15421" s="8"/>
    </row>
    <row r="15422" spans="12:12">
      <c r="L15422" s="8"/>
    </row>
    <row r="15423" spans="12:12">
      <c r="L15423" s="8"/>
    </row>
    <row r="15424" spans="12:12">
      <c r="L15424" s="8"/>
    </row>
    <row r="15425" spans="12:12">
      <c r="L15425" s="8"/>
    </row>
    <row r="15426" spans="12:12">
      <c r="L15426" s="8"/>
    </row>
    <row r="15427" spans="12:12">
      <c r="L15427" s="8"/>
    </row>
    <row r="15428" spans="12:12">
      <c r="L15428" s="8"/>
    </row>
    <row r="15429" spans="12:12">
      <c r="L15429" s="8"/>
    </row>
    <row r="15430" spans="12:12">
      <c r="L15430" s="8"/>
    </row>
    <row r="15431" spans="12:12">
      <c r="L15431" s="8"/>
    </row>
    <row r="15432" spans="12:12">
      <c r="L15432" s="8"/>
    </row>
    <row r="15433" spans="12:12">
      <c r="L15433" s="8"/>
    </row>
    <row r="15434" spans="12:12">
      <c r="L15434" s="8"/>
    </row>
    <row r="15435" spans="12:12">
      <c r="L15435" s="8"/>
    </row>
    <row r="15436" spans="12:12">
      <c r="L15436" s="8"/>
    </row>
    <row r="15437" spans="12:12">
      <c r="L15437" s="8"/>
    </row>
    <row r="15438" spans="12:12">
      <c r="L15438" s="8"/>
    </row>
    <row r="15439" spans="12:12">
      <c r="L15439" s="8"/>
    </row>
    <row r="15440" spans="12:12">
      <c r="L15440" s="8"/>
    </row>
    <row r="15441" spans="12:12">
      <c r="L15441" s="8"/>
    </row>
    <row r="15442" spans="12:12">
      <c r="L15442" s="8"/>
    </row>
    <row r="15443" spans="12:12">
      <c r="L15443" s="8"/>
    </row>
    <row r="15444" spans="12:12">
      <c r="L15444" s="8"/>
    </row>
    <row r="15445" spans="12:12">
      <c r="L15445" s="8"/>
    </row>
    <row r="15446" spans="12:12">
      <c r="L15446" s="8"/>
    </row>
    <row r="15447" spans="12:12">
      <c r="L15447" s="8"/>
    </row>
    <row r="15448" spans="12:12">
      <c r="L15448" s="8"/>
    </row>
    <row r="15449" spans="12:12">
      <c r="L15449" s="8"/>
    </row>
    <row r="15450" spans="12:12">
      <c r="L15450" s="8"/>
    </row>
    <row r="15451" spans="12:12">
      <c r="L15451" s="8"/>
    </row>
    <row r="15452" spans="12:12">
      <c r="L15452" s="8"/>
    </row>
    <row r="15453" spans="12:12">
      <c r="L15453" s="8"/>
    </row>
    <row r="15454" spans="12:12">
      <c r="L15454" s="8"/>
    </row>
    <row r="15455" spans="12:12">
      <c r="L15455" s="8"/>
    </row>
    <row r="15456" spans="12:12">
      <c r="L15456" s="8"/>
    </row>
    <row r="15457" spans="12:12">
      <c r="L15457" s="8"/>
    </row>
    <row r="15458" spans="12:12">
      <c r="L15458" s="8"/>
    </row>
    <row r="15459" spans="12:12">
      <c r="L15459" s="8"/>
    </row>
    <row r="15460" spans="12:12">
      <c r="L15460" s="8"/>
    </row>
    <row r="15461" spans="12:12">
      <c r="L15461" s="8"/>
    </row>
    <row r="15462" spans="12:12">
      <c r="L15462" s="8"/>
    </row>
    <row r="15463" spans="12:12">
      <c r="L15463" s="8"/>
    </row>
    <row r="15464" spans="12:12">
      <c r="L15464" s="8"/>
    </row>
    <row r="15465" spans="12:12">
      <c r="L15465" s="8"/>
    </row>
    <row r="15466" spans="12:12">
      <c r="L15466" s="8"/>
    </row>
    <row r="15467" spans="12:12">
      <c r="L15467" s="8"/>
    </row>
    <row r="15468" spans="12:12">
      <c r="L15468" s="8"/>
    </row>
    <row r="15469" spans="12:12">
      <c r="L15469" s="8"/>
    </row>
    <row r="15470" spans="12:12">
      <c r="L15470" s="8"/>
    </row>
    <row r="15471" spans="12:12">
      <c r="L15471" s="8"/>
    </row>
    <row r="15472" spans="12:12">
      <c r="L15472" s="8"/>
    </row>
    <row r="15473" spans="12:12">
      <c r="L15473" s="8"/>
    </row>
    <row r="15474" spans="12:12">
      <c r="L15474" s="8"/>
    </row>
    <row r="15475" spans="12:12">
      <c r="L15475" s="8"/>
    </row>
    <row r="15476" spans="12:12">
      <c r="L15476" s="8"/>
    </row>
    <row r="15477" spans="12:12">
      <c r="L15477" s="8"/>
    </row>
    <row r="15478" spans="12:12">
      <c r="L15478" s="8"/>
    </row>
    <row r="15479" spans="12:12">
      <c r="L15479" s="8"/>
    </row>
    <row r="15480" spans="12:12">
      <c r="L15480" s="8"/>
    </row>
    <row r="15481" spans="12:12">
      <c r="L15481" s="8"/>
    </row>
    <row r="15482" spans="12:12">
      <c r="L15482" s="8"/>
    </row>
    <row r="15483" spans="12:12">
      <c r="L15483" s="8"/>
    </row>
    <row r="15484" spans="12:12">
      <c r="L15484" s="8"/>
    </row>
    <row r="15485" spans="12:12">
      <c r="L15485" s="8"/>
    </row>
    <row r="15486" spans="12:12">
      <c r="L15486" s="8"/>
    </row>
    <row r="15487" spans="12:12">
      <c r="L15487" s="8"/>
    </row>
    <row r="15488" spans="12:12">
      <c r="L15488" s="8"/>
    </row>
    <row r="15489" spans="12:12">
      <c r="L15489" s="8"/>
    </row>
    <row r="15490" spans="12:12">
      <c r="L15490" s="8"/>
    </row>
    <row r="15491" spans="12:12">
      <c r="L15491" s="8"/>
    </row>
    <row r="15492" spans="12:12">
      <c r="L15492" s="8"/>
    </row>
    <row r="15493" spans="12:12">
      <c r="L15493" s="8"/>
    </row>
    <row r="15494" spans="12:12">
      <c r="L15494" s="8"/>
    </row>
    <row r="15495" spans="12:12">
      <c r="L15495" s="8"/>
    </row>
    <row r="15496" spans="12:12">
      <c r="L15496" s="8"/>
    </row>
    <row r="15497" spans="12:12">
      <c r="L15497" s="8"/>
    </row>
    <row r="15498" spans="12:12">
      <c r="L15498" s="8"/>
    </row>
    <row r="15499" spans="12:12">
      <c r="L15499" s="8"/>
    </row>
    <row r="15500" spans="12:12">
      <c r="L15500" s="8"/>
    </row>
    <row r="15501" spans="12:12">
      <c r="L15501" s="8"/>
    </row>
    <row r="15502" spans="12:12">
      <c r="L15502" s="8"/>
    </row>
    <row r="15503" spans="12:12">
      <c r="L15503" s="8"/>
    </row>
    <row r="15504" spans="12:12">
      <c r="L15504" s="8"/>
    </row>
    <row r="15505" spans="12:12">
      <c r="L15505" s="8"/>
    </row>
    <row r="15506" spans="12:12">
      <c r="L15506" s="8"/>
    </row>
    <row r="15507" spans="12:12">
      <c r="L15507" s="8"/>
    </row>
    <row r="15508" spans="12:12">
      <c r="L15508" s="8"/>
    </row>
    <row r="15509" spans="12:12">
      <c r="L15509" s="8"/>
    </row>
    <row r="15510" spans="12:12">
      <c r="L15510" s="8"/>
    </row>
    <row r="15511" spans="12:12">
      <c r="L15511" s="8"/>
    </row>
    <row r="15512" spans="12:12">
      <c r="L15512" s="8"/>
    </row>
    <row r="15513" spans="12:12">
      <c r="L15513" s="8"/>
    </row>
    <row r="15514" spans="12:12">
      <c r="L15514" s="8"/>
    </row>
    <row r="15515" spans="12:12">
      <c r="L15515" s="8"/>
    </row>
    <row r="15516" spans="12:12">
      <c r="L15516" s="8"/>
    </row>
    <row r="15517" spans="12:12">
      <c r="L15517" s="8"/>
    </row>
    <row r="15518" spans="12:12">
      <c r="L15518" s="8"/>
    </row>
    <row r="15519" spans="12:12">
      <c r="L15519" s="8"/>
    </row>
    <row r="15520" spans="12:12">
      <c r="L15520" s="8"/>
    </row>
    <row r="15521" spans="12:12">
      <c r="L15521" s="8"/>
    </row>
    <row r="15522" spans="12:12">
      <c r="L15522" s="8"/>
    </row>
    <row r="15523" spans="12:12">
      <c r="L15523" s="8"/>
    </row>
    <row r="15524" spans="12:12">
      <c r="L15524" s="8"/>
    </row>
    <row r="15525" spans="12:12">
      <c r="L15525" s="8"/>
    </row>
    <row r="15526" spans="12:12">
      <c r="L15526" s="8"/>
    </row>
    <row r="15527" spans="12:12">
      <c r="L15527" s="8"/>
    </row>
    <row r="15528" spans="12:12">
      <c r="L15528" s="8"/>
    </row>
    <row r="15529" spans="12:12">
      <c r="L15529" s="8"/>
    </row>
    <row r="15530" spans="12:12">
      <c r="L15530" s="8"/>
    </row>
    <row r="15531" spans="12:12">
      <c r="L15531" s="8"/>
    </row>
    <row r="15532" spans="12:12">
      <c r="L15532" s="8"/>
    </row>
    <row r="15533" spans="12:12">
      <c r="L15533" s="8"/>
    </row>
    <row r="15534" spans="12:12">
      <c r="L15534" s="8"/>
    </row>
    <row r="15535" spans="12:12">
      <c r="L15535" s="8"/>
    </row>
    <row r="15536" spans="12:12">
      <c r="L15536" s="8"/>
    </row>
    <row r="15537" spans="12:12">
      <c r="L15537" s="8"/>
    </row>
    <row r="15538" spans="12:12">
      <c r="L15538" s="8"/>
    </row>
    <row r="15539" spans="12:12">
      <c r="L15539" s="8"/>
    </row>
    <row r="15540" spans="12:12">
      <c r="L15540" s="8"/>
    </row>
    <row r="15541" spans="12:12">
      <c r="L15541" s="8"/>
    </row>
    <row r="15542" spans="12:12">
      <c r="L15542" s="8"/>
    </row>
    <row r="15543" spans="12:12">
      <c r="L15543" s="8"/>
    </row>
    <row r="15544" spans="12:12">
      <c r="L15544" s="8"/>
    </row>
    <row r="15545" spans="12:12">
      <c r="L15545" s="8"/>
    </row>
    <row r="15546" spans="12:12">
      <c r="L15546" s="8"/>
    </row>
    <row r="15547" spans="12:12">
      <c r="L15547" s="8"/>
    </row>
    <row r="15548" spans="12:12">
      <c r="L15548" s="8"/>
    </row>
    <row r="15549" spans="12:12">
      <c r="L15549" s="8"/>
    </row>
    <row r="15550" spans="12:12">
      <c r="L15550" s="8"/>
    </row>
    <row r="15551" spans="12:12">
      <c r="L15551" s="8"/>
    </row>
    <row r="15552" spans="12:12">
      <c r="L15552" s="8"/>
    </row>
    <row r="15553" spans="12:12">
      <c r="L15553" s="8"/>
    </row>
    <row r="15554" spans="12:12">
      <c r="L15554" s="8"/>
    </row>
    <row r="15555" spans="12:12">
      <c r="L15555" s="8"/>
    </row>
    <row r="15556" spans="12:12">
      <c r="L15556" s="8"/>
    </row>
    <row r="15557" spans="12:12">
      <c r="L15557" s="8"/>
    </row>
    <row r="15558" spans="12:12">
      <c r="L15558" s="8"/>
    </row>
    <row r="15559" spans="12:12">
      <c r="L15559" s="8"/>
    </row>
    <row r="15560" spans="12:12">
      <c r="L15560" s="8"/>
    </row>
    <row r="15561" spans="12:12">
      <c r="L15561" s="8"/>
    </row>
    <row r="15562" spans="12:12">
      <c r="L15562" s="8"/>
    </row>
    <row r="15563" spans="12:12">
      <c r="L15563" s="8"/>
    </row>
    <row r="15564" spans="12:12">
      <c r="L15564" s="8"/>
    </row>
    <row r="15565" spans="12:12">
      <c r="L15565" s="8"/>
    </row>
    <row r="15566" spans="12:12">
      <c r="L15566" s="8"/>
    </row>
    <row r="15567" spans="12:12">
      <c r="L15567" s="8"/>
    </row>
    <row r="15568" spans="12:12">
      <c r="L15568" s="8"/>
    </row>
    <row r="15569" spans="12:12">
      <c r="L15569" s="8"/>
    </row>
    <row r="15570" spans="12:12">
      <c r="L15570" s="8"/>
    </row>
    <row r="15571" spans="12:12">
      <c r="L15571" s="8"/>
    </row>
    <row r="15572" spans="12:12">
      <c r="L15572" s="8"/>
    </row>
    <row r="15573" spans="12:12">
      <c r="L15573" s="8"/>
    </row>
    <row r="15574" spans="12:12">
      <c r="L15574" s="8"/>
    </row>
    <row r="15575" spans="12:12">
      <c r="L15575" s="8"/>
    </row>
    <row r="15576" spans="12:12">
      <c r="L15576" s="8"/>
    </row>
    <row r="15577" spans="12:12">
      <c r="L15577" s="8"/>
    </row>
    <row r="15578" spans="12:12">
      <c r="L15578" s="8"/>
    </row>
    <row r="15579" spans="12:12">
      <c r="L15579" s="8"/>
    </row>
    <row r="15580" spans="12:12">
      <c r="L15580" s="8"/>
    </row>
    <row r="15581" spans="12:12">
      <c r="L15581" s="8"/>
    </row>
    <row r="15582" spans="12:12">
      <c r="L15582" s="8"/>
    </row>
    <row r="15583" spans="12:12">
      <c r="L15583" s="8"/>
    </row>
    <row r="15584" spans="12:12">
      <c r="L15584" s="8"/>
    </row>
    <row r="15585" spans="12:12">
      <c r="L15585" s="8"/>
    </row>
    <row r="15586" spans="12:12">
      <c r="L15586" s="8"/>
    </row>
    <row r="15587" spans="12:12">
      <c r="L15587" s="8"/>
    </row>
    <row r="15588" spans="12:12">
      <c r="L15588" s="8"/>
    </row>
    <row r="15589" spans="12:12">
      <c r="L15589" s="8"/>
    </row>
    <row r="15590" spans="12:12">
      <c r="L15590" s="8"/>
    </row>
    <row r="15591" spans="12:12">
      <c r="L15591" s="8"/>
    </row>
    <row r="15592" spans="12:12">
      <c r="L15592" s="8"/>
    </row>
    <row r="15593" spans="12:12">
      <c r="L15593" s="8"/>
    </row>
    <row r="15594" spans="12:12">
      <c r="L15594" s="8"/>
    </row>
    <row r="15595" spans="12:12">
      <c r="L15595" s="8"/>
    </row>
    <row r="15596" spans="12:12">
      <c r="L15596" s="8"/>
    </row>
    <row r="15597" spans="12:12">
      <c r="L15597" s="8"/>
    </row>
    <row r="15598" spans="12:12">
      <c r="L15598" s="8"/>
    </row>
    <row r="15599" spans="12:12">
      <c r="L15599" s="8"/>
    </row>
    <row r="15600" spans="12:12">
      <c r="L15600" s="8"/>
    </row>
    <row r="15601" spans="12:12">
      <c r="L15601" s="8"/>
    </row>
    <row r="15602" spans="12:12">
      <c r="L15602" s="8"/>
    </row>
    <row r="15603" spans="12:12">
      <c r="L15603" s="8"/>
    </row>
    <row r="15604" spans="12:12">
      <c r="L15604" s="8"/>
    </row>
    <row r="15605" spans="12:12">
      <c r="L15605" s="8"/>
    </row>
    <row r="15606" spans="12:12">
      <c r="L15606" s="8"/>
    </row>
    <row r="15607" spans="12:12">
      <c r="L15607" s="8"/>
    </row>
    <row r="15608" spans="12:12">
      <c r="L15608" s="8"/>
    </row>
    <row r="15609" spans="12:12">
      <c r="L15609" s="8"/>
    </row>
    <row r="15610" spans="12:12">
      <c r="L15610" s="8"/>
    </row>
    <row r="15611" spans="12:12">
      <c r="L15611" s="8"/>
    </row>
    <row r="15612" spans="12:12">
      <c r="L15612" s="8"/>
    </row>
    <row r="15613" spans="12:12">
      <c r="L15613" s="8"/>
    </row>
    <row r="15614" spans="12:12">
      <c r="L15614" s="8"/>
    </row>
    <row r="15615" spans="12:12">
      <c r="L15615" s="8"/>
    </row>
    <row r="15616" spans="12:12">
      <c r="L15616" s="8"/>
    </row>
    <row r="15617" spans="12:12">
      <c r="L15617" s="8"/>
    </row>
    <row r="15618" spans="12:12">
      <c r="L15618" s="8"/>
    </row>
    <row r="15619" spans="12:12">
      <c r="L15619" s="8"/>
    </row>
    <row r="15620" spans="12:12">
      <c r="L15620" s="8"/>
    </row>
    <row r="15621" spans="12:12">
      <c r="L15621" s="8"/>
    </row>
    <row r="15622" spans="12:12">
      <c r="L15622" s="8"/>
    </row>
    <row r="15623" spans="12:12">
      <c r="L15623" s="8"/>
    </row>
    <row r="15624" spans="12:12">
      <c r="L15624" s="8"/>
    </row>
    <row r="15625" spans="12:12">
      <c r="L15625" s="8"/>
    </row>
    <row r="15626" spans="12:12">
      <c r="L15626" s="8"/>
    </row>
    <row r="15627" spans="12:12">
      <c r="L15627" s="8"/>
    </row>
    <row r="15628" spans="12:12">
      <c r="L15628" s="8"/>
    </row>
    <row r="15629" spans="12:12">
      <c r="L15629" s="8"/>
    </row>
    <row r="15630" spans="12:12">
      <c r="L15630" s="8"/>
    </row>
    <row r="15631" spans="12:12">
      <c r="L15631" s="8"/>
    </row>
    <row r="15632" spans="12:12">
      <c r="L15632" s="8"/>
    </row>
    <row r="15633" spans="12:12">
      <c r="L15633" s="8"/>
    </row>
    <row r="15634" spans="12:12">
      <c r="L15634" s="8"/>
    </row>
    <row r="15635" spans="12:12">
      <c r="L15635" s="8"/>
    </row>
    <row r="15636" spans="12:12">
      <c r="L15636" s="8"/>
    </row>
    <row r="15637" spans="12:12">
      <c r="L15637" s="8"/>
    </row>
    <row r="15638" spans="12:12">
      <c r="L15638" s="8"/>
    </row>
    <row r="15639" spans="12:12">
      <c r="L15639" s="8"/>
    </row>
    <row r="15640" spans="12:12">
      <c r="L15640" s="8"/>
    </row>
    <row r="15641" spans="12:12">
      <c r="L15641" s="8"/>
    </row>
    <row r="15642" spans="12:12">
      <c r="L15642" s="8"/>
    </row>
    <row r="15643" spans="12:12">
      <c r="L15643" s="8"/>
    </row>
    <row r="15644" spans="12:12">
      <c r="L15644" s="8"/>
    </row>
    <row r="15645" spans="12:12">
      <c r="L15645" s="8"/>
    </row>
    <row r="15646" spans="12:12">
      <c r="L15646" s="8"/>
    </row>
    <row r="15647" spans="12:12">
      <c r="L15647" s="8"/>
    </row>
    <row r="15648" spans="12:12">
      <c r="L15648" s="8"/>
    </row>
    <row r="15649" spans="12:12">
      <c r="L15649" s="8"/>
    </row>
    <row r="15650" spans="12:12">
      <c r="L15650" s="8"/>
    </row>
    <row r="15651" spans="12:12">
      <c r="L15651" s="8"/>
    </row>
    <row r="15652" spans="12:12">
      <c r="L15652" s="8"/>
    </row>
    <row r="15653" spans="12:12">
      <c r="L15653" s="8"/>
    </row>
    <row r="15654" spans="12:12">
      <c r="L15654" s="8"/>
    </row>
    <row r="15655" spans="12:12">
      <c r="L15655" s="8"/>
    </row>
    <row r="15656" spans="12:12">
      <c r="L15656" s="8"/>
    </row>
    <row r="15657" spans="12:12">
      <c r="L15657" s="8"/>
    </row>
    <row r="15658" spans="12:12">
      <c r="L15658" s="8"/>
    </row>
    <row r="15659" spans="12:12">
      <c r="L15659" s="8"/>
    </row>
    <row r="15660" spans="12:12">
      <c r="L15660" s="8"/>
    </row>
    <row r="15661" spans="12:12">
      <c r="L15661" s="8"/>
    </row>
    <row r="15662" spans="12:12">
      <c r="L15662" s="8"/>
    </row>
    <row r="15663" spans="12:12">
      <c r="L15663" s="8"/>
    </row>
    <row r="15664" spans="12:12">
      <c r="L15664" s="8"/>
    </row>
    <row r="15665" spans="12:12">
      <c r="L15665" s="8"/>
    </row>
    <row r="15666" spans="12:12">
      <c r="L15666" s="8"/>
    </row>
    <row r="15667" spans="12:12">
      <c r="L15667" s="8"/>
    </row>
    <row r="15668" spans="12:12">
      <c r="L15668" s="8"/>
    </row>
    <row r="15669" spans="12:12">
      <c r="L15669" s="8"/>
    </row>
    <row r="15670" spans="12:12">
      <c r="L15670" s="8"/>
    </row>
    <row r="15671" spans="12:12">
      <c r="L15671" s="8"/>
    </row>
    <row r="15672" spans="12:12">
      <c r="L15672" s="8"/>
    </row>
    <row r="15673" spans="12:12">
      <c r="L15673" s="8"/>
    </row>
    <row r="15674" spans="12:12">
      <c r="L15674" s="8"/>
    </row>
    <row r="15675" spans="12:12">
      <c r="L15675" s="8"/>
    </row>
    <row r="15676" spans="12:12">
      <c r="L15676" s="8"/>
    </row>
    <row r="15677" spans="12:12">
      <c r="L15677" s="8"/>
    </row>
    <row r="15678" spans="12:12">
      <c r="L15678" s="8"/>
    </row>
    <row r="15679" spans="12:12">
      <c r="L15679" s="8"/>
    </row>
    <row r="15680" spans="12:12">
      <c r="L15680" s="8"/>
    </row>
    <row r="15681" spans="12:12">
      <c r="L15681" s="8"/>
    </row>
    <row r="15682" spans="12:12">
      <c r="L15682" s="8"/>
    </row>
    <row r="15683" spans="12:12">
      <c r="L15683" s="8"/>
    </row>
    <row r="15684" spans="12:12">
      <c r="L15684" s="8"/>
    </row>
    <row r="15685" spans="12:12">
      <c r="L15685" s="8"/>
    </row>
    <row r="15686" spans="12:12">
      <c r="L15686" s="8"/>
    </row>
    <row r="15687" spans="12:12">
      <c r="L15687" s="8"/>
    </row>
    <row r="15688" spans="12:12">
      <c r="L15688" s="8"/>
    </row>
    <row r="15689" spans="12:12">
      <c r="L15689" s="8"/>
    </row>
    <row r="15690" spans="12:12">
      <c r="L15690" s="8"/>
    </row>
    <row r="15691" spans="12:12">
      <c r="L15691" s="8"/>
    </row>
    <row r="15692" spans="12:12">
      <c r="L15692" s="8"/>
    </row>
    <row r="15693" spans="12:12">
      <c r="L15693" s="8"/>
    </row>
    <row r="15694" spans="12:12">
      <c r="L15694" s="8"/>
    </row>
    <row r="15695" spans="12:12">
      <c r="L15695" s="8"/>
    </row>
    <row r="15696" spans="12:12">
      <c r="L15696" s="8"/>
    </row>
    <row r="15697" spans="12:12">
      <c r="L15697" s="8"/>
    </row>
    <row r="15698" spans="12:12">
      <c r="L15698" s="8"/>
    </row>
    <row r="15699" spans="12:12">
      <c r="L15699" s="8"/>
    </row>
    <row r="15700" spans="12:12">
      <c r="L15700" s="8"/>
    </row>
    <row r="15701" spans="12:12">
      <c r="L15701" s="8"/>
    </row>
    <row r="15702" spans="12:12">
      <c r="L15702" s="8"/>
    </row>
    <row r="15703" spans="12:12">
      <c r="L15703" s="8"/>
    </row>
    <row r="15704" spans="12:12">
      <c r="L15704" s="8"/>
    </row>
    <row r="15705" spans="12:12">
      <c r="L15705" s="8"/>
    </row>
    <row r="15706" spans="12:12">
      <c r="L15706" s="8"/>
    </row>
    <row r="15707" spans="12:12">
      <c r="L15707" s="8"/>
    </row>
    <row r="15708" spans="12:12">
      <c r="L15708" s="8"/>
    </row>
    <row r="15709" spans="12:12">
      <c r="L15709" s="8"/>
    </row>
    <row r="15710" spans="12:12">
      <c r="L15710" s="8"/>
    </row>
    <row r="15711" spans="12:12">
      <c r="L15711" s="8"/>
    </row>
    <row r="15712" spans="12:12">
      <c r="L15712" s="8"/>
    </row>
    <row r="15713" spans="12:12">
      <c r="L15713" s="8"/>
    </row>
    <row r="15714" spans="12:12">
      <c r="L15714" s="8"/>
    </row>
    <row r="15715" spans="12:12">
      <c r="L15715" s="8"/>
    </row>
    <row r="15716" spans="12:12">
      <c r="L15716" s="8"/>
    </row>
    <row r="15717" spans="12:12">
      <c r="L15717" s="8"/>
    </row>
    <row r="15718" spans="12:12">
      <c r="L15718" s="8"/>
    </row>
    <row r="15719" spans="12:12">
      <c r="L15719" s="8"/>
    </row>
    <row r="15720" spans="12:12">
      <c r="L15720" s="8"/>
    </row>
    <row r="15721" spans="12:12">
      <c r="L15721" s="8"/>
    </row>
    <row r="15722" spans="12:12">
      <c r="L15722" s="8"/>
    </row>
    <row r="15723" spans="12:12">
      <c r="L15723" s="8"/>
    </row>
    <row r="15724" spans="12:12">
      <c r="L15724" s="8"/>
    </row>
    <row r="15725" spans="12:12">
      <c r="L15725" s="8"/>
    </row>
    <row r="15726" spans="12:12">
      <c r="L15726" s="8"/>
    </row>
    <row r="15727" spans="12:12">
      <c r="L15727" s="8"/>
    </row>
    <row r="15728" spans="12:12">
      <c r="L15728" s="8"/>
    </row>
    <row r="15729" spans="12:12">
      <c r="L15729" s="8"/>
    </row>
    <row r="15730" spans="12:12">
      <c r="L15730" s="8"/>
    </row>
    <row r="15731" spans="12:12">
      <c r="L15731" s="8"/>
    </row>
    <row r="15732" spans="12:12">
      <c r="L15732" s="8"/>
    </row>
    <row r="15733" spans="12:12">
      <c r="L15733" s="8"/>
    </row>
    <row r="15734" spans="12:12">
      <c r="L15734" s="8"/>
    </row>
    <row r="15735" spans="12:12">
      <c r="L15735" s="8"/>
    </row>
    <row r="15736" spans="12:12">
      <c r="L15736" s="8"/>
    </row>
    <row r="15737" spans="12:12">
      <c r="L15737" s="8"/>
    </row>
    <row r="15738" spans="12:12">
      <c r="L15738" s="8"/>
    </row>
    <row r="15739" spans="12:12">
      <c r="L15739" s="8"/>
    </row>
    <row r="15740" spans="12:12">
      <c r="L15740" s="8"/>
    </row>
    <row r="15741" spans="12:12">
      <c r="L15741" s="8"/>
    </row>
    <row r="15742" spans="12:12">
      <c r="L15742" s="8"/>
    </row>
    <row r="15743" spans="12:12">
      <c r="L15743" s="8"/>
    </row>
    <row r="15744" spans="12:12">
      <c r="L15744" s="8"/>
    </row>
    <row r="15745" spans="12:12">
      <c r="L15745" s="8"/>
    </row>
    <row r="15746" spans="12:12">
      <c r="L15746" s="8"/>
    </row>
    <row r="15747" spans="12:12">
      <c r="L15747" s="8"/>
    </row>
    <row r="15748" spans="12:12">
      <c r="L15748" s="8"/>
    </row>
    <row r="15749" spans="12:12">
      <c r="L15749" s="8"/>
    </row>
    <row r="15750" spans="12:12">
      <c r="L15750" s="8"/>
    </row>
    <row r="15751" spans="12:12">
      <c r="L15751" s="8"/>
    </row>
    <row r="15752" spans="12:12">
      <c r="L15752" s="8"/>
    </row>
    <row r="15753" spans="12:12">
      <c r="L15753" s="8"/>
    </row>
    <row r="15754" spans="12:12">
      <c r="L15754" s="8"/>
    </row>
    <row r="15755" spans="12:12">
      <c r="L15755" s="8"/>
    </row>
    <row r="15756" spans="12:12">
      <c r="L15756" s="8"/>
    </row>
    <row r="15757" spans="12:12">
      <c r="L15757" s="8"/>
    </row>
    <row r="15758" spans="12:12">
      <c r="L15758" s="8"/>
    </row>
    <row r="15759" spans="12:12">
      <c r="L15759" s="8"/>
    </row>
    <row r="15760" spans="12:12">
      <c r="L15760" s="8"/>
    </row>
    <row r="15761" spans="12:12">
      <c r="L15761" s="8"/>
    </row>
    <row r="15762" spans="12:12">
      <c r="L15762" s="8"/>
    </row>
    <row r="15763" spans="12:12">
      <c r="L15763" s="8"/>
    </row>
    <row r="15764" spans="12:12">
      <c r="L15764" s="8"/>
    </row>
    <row r="15765" spans="12:12">
      <c r="L15765" s="8"/>
    </row>
    <row r="15766" spans="12:12">
      <c r="L15766" s="8"/>
    </row>
    <row r="15767" spans="12:12">
      <c r="L15767" s="8"/>
    </row>
    <row r="15768" spans="12:12">
      <c r="L15768" s="8"/>
    </row>
    <row r="15769" spans="12:12">
      <c r="L15769" s="8"/>
    </row>
    <row r="15770" spans="12:12">
      <c r="L15770" s="8"/>
    </row>
    <row r="15771" spans="12:12">
      <c r="L15771" s="8"/>
    </row>
    <row r="15772" spans="12:12">
      <c r="L15772" s="8"/>
    </row>
    <row r="15773" spans="12:12">
      <c r="L15773" s="8"/>
    </row>
    <row r="15774" spans="12:12">
      <c r="L15774" s="8"/>
    </row>
    <row r="15775" spans="12:12">
      <c r="L15775" s="8"/>
    </row>
    <row r="15776" spans="12:12">
      <c r="L15776" s="8"/>
    </row>
    <row r="15777" spans="12:12">
      <c r="L15777" s="8"/>
    </row>
    <row r="15778" spans="12:12">
      <c r="L15778" s="8"/>
    </row>
    <row r="15779" spans="12:12">
      <c r="L15779" s="8"/>
    </row>
    <row r="15780" spans="12:12">
      <c r="L15780" s="8"/>
    </row>
    <row r="15781" spans="12:12">
      <c r="L15781" s="8"/>
    </row>
    <row r="15782" spans="12:12">
      <c r="L15782" s="8"/>
    </row>
    <row r="15783" spans="12:12">
      <c r="L15783" s="8"/>
    </row>
    <row r="15784" spans="12:12">
      <c r="L15784" s="8"/>
    </row>
    <row r="15785" spans="12:12">
      <c r="L15785" s="8"/>
    </row>
    <row r="15786" spans="12:12">
      <c r="L15786" s="8"/>
    </row>
    <row r="15787" spans="12:12">
      <c r="L15787" s="8"/>
    </row>
    <row r="15788" spans="12:12">
      <c r="L15788" s="8"/>
    </row>
    <row r="15789" spans="12:12">
      <c r="L15789" s="8"/>
    </row>
    <row r="15790" spans="12:12">
      <c r="L15790" s="8"/>
    </row>
    <row r="15791" spans="12:12">
      <c r="L15791" s="8"/>
    </row>
    <row r="15792" spans="12:12">
      <c r="L15792" s="8"/>
    </row>
    <row r="15793" spans="12:12">
      <c r="L15793" s="8"/>
    </row>
    <row r="15794" spans="12:12">
      <c r="L15794" s="8"/>
    </row>
    <row r="15795" spans="12:12">
      <c r="L15795" s="8"/>
    </row>
    <row r="15796" spans="12:12">
      <c r="L15796" s="8"/>
    </row>
    <row r="15797" spans="12:12">
      <c r="L15797" s="8"/>
    </row>
    <row r="15798" spans="12:12">
      <c r="L15798" s="8"/>
    </row>
    <row r="15799" spans="12:12">
      <c r="L15799" s="8"/>
    </row>
    <row r="15800" spans="12:12">
      <c r="L15800" s="8"/>
    </row>
    <row r="15801" spans="12:12">
      <c r="L15801" s="8"/>
    </row>
    <row r="15802" spans="12:12">
      <c r="L15802" s="8"/>
    </row>
    <row r="15803" spans="12:12">
      <c r="L15803" s="8"/>
    </row>
    <row r="15804" spans="12:12">
      <c r="L15804" s="8"/>
    </row>
    <row r="15805" spans="12:12">
      <c r="L15805" s="8"/>
    </row>
    <row r="15806" spans="12:12">
      <c r="L15806" s="8"/>
    </row>
    <row r="15807" spans="12:12">
      <c r="L15807" s="8"/>
    </row>
    <row r="15808" spans="12:12">
      <c r="L15808" s="8"/>
    </row>
    <row r="15809" spans="12:12">
      <c r="L15809" s="8"/>
    </row>
    <row r="15810" spans="12:12">
      <c r="L15810" s="8"/>
    </row>
    <row r="15811" spans="12:12">
      <c r="L15811" s="8"/>
    </row>
    <row r="15812" spans="12:12">
      <c r="L15812" s="8"/>
    </row>
    <row r="15813" spans="12:12">
      <c r="L15813" s="8"/>
    </row>
    <row r="15814" spans="12:12">
      <c r="L15814" s="8"/>
    </row>
    <row r="15815" spans="12:12">
      <c r="L15815" s="8"/>
    </row>
    <row r="15816" spans="12:12">
      <c r="L15816" s="8"/>
    </row>
    <row r="15817" spans="12:12">
      <c r="L15817" s="8"/>
    </row>
    <row r="15818" spans="12:12">
      <c r="L15818" s="8"/>
    </row>
    <row r="15819" spans="12:12">
      <c r="L15819" s="8"/>
    </row>
    <row r="15820" spans="12:12">
      <c r="L15820" s="8"/>
    </row>
    <row r="15821" spans="12:12">
      <c r="L15821" s="8"/>
    </row>
    <row r="15822" spans="12:12">
      <c r="L15822" s="8"/>
    </row>
    <row r="15823" spans="12:12">
      <c r="L15823" s="8"/>
    </row>
    <row r="15824" spans="12:12">
      <c r="L15824" s="8"/>
    </row>
    <row r="15825" spans="12:12">
      <c r="L15825" s="8"/>
    </row>
    <row r="15826" spans="12:12">
      <c r="L15826" s="8"/>
    </row>
    <row r="15827" spans="12:12">
      <c r="L15827" s="8"/>
    </row>
    <row r="15828" spans="12:12">
      <c r="L15828" s="8"/>
    </row>
    <row r="15829" spans="12:12">
      <c r="L15829" s="8"/>
    </row>
    <row r="15830" spans="12:12">
      <c r="L15830" s="8"/>
    </row>
    <row r="15831" spans="12:12">
      <c r="L15831" s="8"/>
    </row>
    <row r="15832" spans="12:12">
      <c r="L15832" s="8"/>
    </row>
    <row r="15833" spans="12:12">
      <c r="L15833" s="8"/>
    </row>
    <row r="15834" spans="12:12">
      <c r="L15834" s="8"/>
    </row>
    <row r="15835" spans="12:12">
      <c r="L15835" s="8"/>
    </row>
    <row r="15836" spans="12:12">
      <c r="L15836" s="8"/>
    </row>
    <row r="15837" spans="12:12">
      <c r="L15837" s="8"/>
    </row>
    <row r="15838" spans="12:12">
      <c r="L15838" s="8"/>
    </row>
    <row r="15839" spans="12:12">
      <c r="L15839" s="8"/>
    </row>
    <row r="15840" spans="12:12">
      <c r="L15840" s="8"/>
    </row>
    <row r="15841" spans="12:12">
      <c r="L15841" s="8"/>
    </row>
    <row r="15842" spans="12:12">
      <c r="L15842" s="8"/>
    </row>
    <row r="15843" spans="12:12">
      <c r="L15843" s="8"/>
    </row>
    <row r="15844" spans="12:12">
      <c r="L15844" s="8"/>
    </row>
    <row r="15845" spans="12:12">
      <c r="L15845" s="8"/>
    </row>
    <row r="15846" spans="12:12">
      <c r="L15846" s="8"/>
    </row>
    <row r="15847" spans="12:12">
      <c r="L15847" s="8"/>
    </row>
    <row r="15848" spans="12:12">
      <c r="L15848" s="8"/>
    </row>
    <row r="15849" spans="12:12">
      <c r="L15849" s="8"/>
    </row>
    <row r="15850" spans="12:12">
      <c r="L15850" s="8"/>
    </row>
    <row r="15851" spans="12:12">
      <c r="L15851" s="8"/>
    </row>
    <row r="15852" spans="12:12">
      <c r="L15852" s="8"/>
    </row>
    <row r="15853" spans="12:12">
      <c r="L15853" s="8"/>
    </row>
    <row r="15854" spans="12:12">
      <c r="L15854" s="8"/>
    </row>
    <row r="15855" spans="12:12">
      <c r="L15855" s="8"/>
    </row>
    <row r="15856" spans="12:12">
      <c r="L15856" s="8"/>
    </row>
    <row r="15857" spans="12:12">
      <c r="L15857" s="8"/>
    </row>
    <row r="15858" spans="12:12">
      <c r="L15858" s="8"/>
    </row>
    <row r="15859" spans="12:12">
      <c r="L15859" s="8"/>
    </row>
    <row r="15860" spans="12:12">
      <c r="L15860" s="8"/>
    </row>
    <row r="15861" spans="12:12">
      <c r="L15861" s="8"/>
    </row>
    <row r="15862" spans="12:12">
      <c r="L15862" s="8"/>
    </row>
    <row r="15863" spans="12:12">
      <c r="L15863" s="8"/>
    </row>
    <row r="15864" spans="12:12">
      <c r="L15864" s="8"/>
    </row>
    <row r="15865" spans="12:12">
      <c r="L15865" s="8"/>
    </row>
    <row r="15866" spans="12:12">
      <c r="L15866" s="8"/>
    </row>
    <row r="15867" spans="12:12">
      <c r="L15867" s="8"/>
    </row>
    <row r="15868" spans="12:12">
      <c r="L15868" s="8"/>
    </row>
    <row r="15869" spans="12:12">
      <c r="L15869" s="8"/>
    </row>
    <row r="15870" spans="12:12">
      <c r="L15870" s="8"/>
    </row>
    <row r="15871" spans="12:12">
      <c r="L15871" s="8"/>
    </row>
    <row r="15872" spans="12:12">
      <c r="L15872" s="8"/>
    </row>
    <row r="15873" spans="12:12">
      <c r="L15873" s="8"/>
    </row>
    <row r="15874" spans="12:12">
      <c r="L15874" s="8"/>
    </row>
    <row r="15875" spans="12:12">
      <c r="L15875" s="8"/>
    </row>
    <row r="15876" spans="12:12">
      <c r="L15876" s="8"/>
    </row>
    <row r="15877" spans="12:12">
      <c r="L15877" s="8"/>
    </row>
    <row r="15878" spans="12:12">
      <c r="L15878" s="8"/>
    </row>
    <row r="15879" spans="12:12">
      <c r="L15879" s="8"/>
    </row>
    <row r="15880" spans="12:12">
      <c r="L15880" s="8"/>
    </row>
    <row r="15881" spans="12:12">
      <c r="L15881" s="8"/>
    </row>
    <row r="15882" spans="12:12">
      <c r="L15882" s="8"/>
    </row>
    <row r="15883" spans="12:12">
      <c r="L15883" s="8"/>
    </row>
    <row r="15884" spans="12:12">
      <c r="L15884" s="8"/>
    </row>
    <row r="15885" spans="12:12">
      <c r="L15885" s="8"/>
    </row>
    <row r="15886" spans="12:12">
      <c r="L15886" s="8"/>
    </row>
    <row r="15887" spans="12:12">
      <c r="L15887" s="8"/>
    </row>
    <row r="15888" spans="12:12">
      <c r="L15888" s="8"/>
    </row>
    <row r="15889" spans="12:12">
      <c r="L15889" s="8"/>
    </row>
    <row r="15890" spans="12:12">
      <c r="L15890" s="8"/>
    </row>
    <row r="15891" spans="12:12">
      <c r="L15891" s="8"/>
    </row>
    <row r="15892" spans="12:12">
      <c r="L15892" s="8"/>
    </row>
    <row r="15893" spans="12:12">
      <c r="L15893" s="8"/>
    </row>
    <row r="15894" spans="12:12">
      <c r="L15894" s="8"/>
    </row>
    <row r="15895" spans="12:12">
      <c r="L15895" s="8"/>
    </row>
    <row r="15896" spans="12:12">
      <c r="L15896" s="8"/>
    </row>
    <row r="15897" spans="12:12">
      <c r="L15897" s="8"/>
    </row>
    <row r="15898" spans="12:12">
      <c r="L15898" s="8"/>
    </row>
    <row r="15899" spans="12:12">
      <c r="L15899" s="8"/>
    </row>
    <row r="15900" spans="12:12">
      <c r="L15900" s="8"/>
    </row>
    <row r="15901" spans="12:12">
      <c r="L15901" s="8"/>
    </row>
    <row r="15902" spans="12:12">
      <c r="L15902" s="8"/>
    </row>
    <row r="15903" spans="12:12">
      <c r="L15903" s="8"/>
    </row>
    <row r="15904" spans="12:12">
      <c r="L15904" s="8"/>
    </row>
    <row r="15905" spans="12:12">
      <c r="L15905" s="8"/>
    </row>
    <row r="15906" spans="12:12">
      <c r="L15906" s="8"/>
    </row>
    <row r="15907" spans="12:12">
      <c r="L15907" s="8"/>
    </row>
    <row r="15908" spans="12:12">
      <c r="L15908" s="8"/>
    </row>
    <row r="15909" spans="12:12">
      <c r="L15909" s="8"/>
    </row>
    <row r="15910" spans="12:12">
      <c r="L15910" s="8"/>
    </row>
    <row r="15911" spans="12:12">
      <c r="L15911" s="8"/>
    </row>
    <row r="15912" spans="12:12">
      <c r="L15912" s="8"/>
    </row>
    <row r="15913" spans="12:12">
      <c r="L15913" s="8"/>
    </row>
    <row r="15914" spans="12:12">
      <c r="L15914" s="8"/>
    </row>
    <row r="15915" spans="12:12">
      <c r="L15915" s="8"/>
    </row>
    <row r="15916" spans="12:12">
      <c r="L15916" s="8"/>
    </row>
    <row r="15917" spans="12:12">
      <c r="L15917" s="8"/>
    </row>
    <row r="15918" spans="12:12">
      <c r="L15918" s="8"/>
    </row>
    <row r="15919" spans="12:12">
      <c r="L15919" s="8"/>
    </row>
    <row r="15920" spans="12:12">
      <c r="L15920" s="8"/>
    </row>
    <row r="15921" spans="12:12">
      <c r="L15921" s="8"/>
    </row>
    <row r="15922" spans="12:12">
      <c r="L15922" s="8"/>
    </row>
    <row r="15923" spans="12:12">
      <c r="L15923" s="8"/>
    </row>
    <row r="15924" spans="12:12">
      <c r="L15924" s="8"/>
    </row>
    <row r="15925" spans="12:12">
      <c r="L15925" s="8"/>
    </row>
    <row r="15926" spans="12:12">
      <c r="L15926" s="8"/>
    </row>
    <row r="15927" spans="12:12">
      <c r="L15927" s="8"/>
    </row>
    <row r="15928" spans="12:12">
      <c r="L15928" s="8"/>
    </row>
    <row r="15929" spans="12:12">
      <c r="L15929" s="8"/>
    </row>
    <row r="15930" spans="12:12">
      <c r="L15930" s="8"/>
    </row>
    <row r="15931" spans="12:12">
      <c r="L15931" s="8"/>
    </row>
    <row r="15932" spans="12:12">
      <c r="L15932" s="8"/>
    </row>
    <row r="15933" spans="12:12">
      <c r="L15933" s="8"/>
    </row>
    <row r="15934" spans="12:12">
      <c r="L15934" s="8"/>
    </row>
    <row r="15935" spans="12:12">
      <c r="L15935" s="8"/>
    </row>
    <row r="15936" spans="12:12">
      <c r="L15936" s="8"/>
    </row>
    <row r="15937" spans="12:12">
      <c r="L15937" s="8"/>
    </row>
    <row r="15938" spans="12:12">
      <c r="L15938" s="8"/>
    </row>
    <row r="15939" spans="12:12">
      <c r="L15939" s="8"/>
    </row>
    <row r="15940" spans="12:12">
      <c r="L15940" s="8"/>
    </row>
    <row r="15941" spans="12:12">
      <c r="L15941" s="8"/>
    </row>
    <row r="15942" spans="12:12">
      <c r="L15942" s="8"/>
    </row>
    <row r="15943" spans="12:12">
      <c r="L15943" s="8"/>
    </row>
    <row r="15944" spans="12:12">
      <c r="L15944" s="8"/>
    </row>
    <row r="15945" spans="12:12">
      <c r="L15945" s="8"/>
    </row>
    <row r="15946" spans="12:12">
      <c r="L15946" s="8"/>
    </row>
    <row r="15947" spans="12:12">
      <c r="L15947" s="8"/>
    </row>
    <row r="15948" spans="12:12">
      <c r="L15948" s="8"/>
    </row>
    <row r="15949" spans="12:12">
      <c r="L15949" s="8"/>
    </row>
    <row r="15950" spans="12:12">
      <c r="L15950" s="8"/>
    </row>
    <row r="15951" spans="12:12">
      <c r="L15951" s="8"/>
    </row>
    <row r="15952" spans="12:12">
      <c r="L15952" s="8"/>
    </row>
    <row r="15953" spans="12:12">
      <c r="L15953" s="8"/>
    </row>
    <row r="15954" spans="12:12">
      <c r="L15954" s="8"/>
    </row>
    <row r="15955" spans="12:12">
      <c r="L15955" s="8"/>
    </row>
    <row r="15956" spans="12:12">
      <c r="L15956" s="8"/>
    </row>
    <row r="15957" spans="12:12">
      <c r="L15957" s="8"/>
    </row>
    <row r="15958" spans="12:12">
      <c r="L15958" s="8"/>
    </row>
    <row r="15959" spans="12:12">
      <c r="L15959" s="8"/>
    </row>
    <row r="15960" spans="12:12">
      <c r="L15960" s="8"/>
    </row>
    <row r="15961" spans="12:12">
      <c r="L15961" s="8"/>
    </row>
    <row r="15962" spans="12:12">
      <c r="L15962" s="8"/>
    </row>
    <row r="15963" spans="12:12">
      <c r="L15963" s="8"/>
    </row>
    <row r="15964" spans="12:12">
      <c r="L15964" s="8"/>
    </row>
    <row r="15965" spans="12:12">
      <c r="L15965" s="8"/>
    </row>
    <row r="15966" spans="12:12">
      <c r="L15966" s="8"/>
    </row>
    <row r="15967" spans="12:12">
      <c r="L15967" s="8"/>
    </row>
    <row r="15968" spans="12:12">
      <c r="L15968" s="8"/>
    </row>
    <row r="15969" spans="12:12">
      <c r="L15969" s="8"/>
    </row>
    <row r="15970" spans="12:12">
      <c r="L15970" s="8"/>
    </row>
    <row r="15971" spans="12:12">
      <c r="L15971" s="8"/>
    </row>
    <row r="15972" spans="12:12">
      <c r="L15972" s="8"/>
    </row>
    <row r="15973" spans="12:12">
      <c r="L15973" s="8"/>
    </row>
    <row r="15974" spans="12:12">
      <c r="L15974" s="8"/>
    </row>
    <row r="15975" spans="12:12">
      <c r="L15975" s="8"/>
    </row>
    <row r="15976" spans="12:12">
      <c r="L15976" s="8"/>
    </row>
    <row r="15977" spans="12:12">
      <c r="L15977" s="8"/>
    </row>
    <row r="15978" spans="12:12">
      <c r="L15978" s="8"/>
    </row>
    <row r="15979" spans="12:12">
      <c r="L15979" s="8"/>
    </row>
    <row r="15980" spans="12:12">
      <c r="L15980" s="8"/>
    </row>
    <row r="15981" spans="12:12">
      <c r="L15981" s="8"/>
    </row>
    <row r="15982" spans="12:12">
      <c r="L15982" s="8"/>
    </row>
    <row r="15983" spans="12:12">
      <c r="L15983" s="8"/>
    </row>
    <row r="15984" spans="12:12">
      <c r="L15984" s="8"/>
    </row>
    <row r="15985" spans="12:12">
      <c r="L15985" s="8"/>
    </row>
    <row r="15986" spans="12:12">
      <c r="L15986" s="8"/>
    </row>
    <row r="15987" spans="12:12">
      <c r="L15987" s="8"/>
    </row>
    <row r="15988" spans="12:12">
      <c r="L15988" s="8"/>
    </row>
    <row r="15989" spans="12:12">
      <c r="L15989" s="8"/>
    </row>
    <row r="15990" spans="12:12">
      <c r="L15990" s="8"/>
    </row>
    <row r="15991" spans="12:12">
      <c r="L15991" s="8"/>
    </row>
    <row r="15992" spans="12:12">
      <c r="L15992" s="8"/>
    </row>
    <row r="15993" spans="12:12">
      <c r="L15993" s="8"/>
    </row>
    <row r="15994" spans="12:12">
      <c r="L15994" s="8"/>
    </row>
    <row r="15995" spans="12:12">
      <c r="L15995" s="8"/>
    </row>
    <row r="15996" spans="12:12">
      <c r="L15996" s="8"/>
    </row>
    <row r="15997" spans="12:12">
      <c r="L15997" s="8"/>
    </row>
    <row r="15998" spans="12:12">
      <c r="L15998" s="8"/>
    </row>
    <row r="15999" spans="12:12">
      <c r="L15999" s="8"/>
    </row>
    <row r="16000" spans="12:12">
      <c r="L16000" s="8"/>
    </row>
    <row r="16001" spans="12:12">
      <c r="L16001" s="8"/>
    </row>
    <row r="16002" spans="12:12">
      <c r="L16002" s="8"/>
    </row>
    <row r="16003" spans="12:12">
      <c r="L16003" s="8"/>
    </row>
    <row r="16004" spans="12:12">
      <c r="L16004" s="8"/>
    </row>
    <row r="16005" spans="12:12">
      <c r="L16005" s="8"/>
    </row>
    <row r="16006" spans="12:12">
      <c r="L16006" s="8"/>
    </row>
    <row r="16007" spans="12:12">
      <c r="L16007" s="8"/>
    </row>
    <row r="16008" spans="12:12">
      <c r="L16008" s="8"/>
    </row>
    <row r="16009" spans="12:12">
      <c r="L16009" s="8"/>
    </row>
    <row r="16010" spans="12:12">
      <c r="L16010" s="8"/>
    </row>
    <row r="16011" spans="12:12">
      <c r="L16011" s="8"/>
    </row>
    <row r="16012" spans="12:12">
      <c r="L16012" s="8"/>
    </row>
    <row r="16013" spans="12:12">
      <c r="L16013" s="8"/>
    </row>
    <row r="16014" spans="12:12">
      <c r="L16014" s="8"/>
    </row>
    <row r="16015" spans="12:12">
      <c r="L16015" s="8"/>
    </row>
    <row r="16016" spans="12:12">
      <c r="L16016" s="8"/>
    </row>
    <row r="16017" spans="12:12">
      <c r="L16017" s="8"/>
    </row>
    <row r="16018" spans="12:12">
      <c r="L16018" s="8"/>
    </row>
    <row r="16019" spans="12:12">
      <c r="L16019" s="8"/>
    </row>
    <row r="16020" spans="12:12">
      <c r="L16020" s="8"/>
    </row>
    <row r="16021" spans="12:12">
      <c r="L16021" s="8"/>
    </row>
    <row r="16022" spans="12:12">
      <c r="L16022" s="8"/>
    </row>
    <row r="16023" spans="12:12">
      <c r="L16023" s="8"/>
    </row>
    <row r="16024" spans="12:12">
      <c r="L16024" s="8"/>
    </row>
    <row r="16025" spans="12:12">
      <c r="L16025" s="8"/>
    </row>
    <row r="16026" spans="12:12">
      <c r="L16026" s="8"/>
    </row>
    <row r="16027" spans="12:12">
      <c r="L16027" s="8"/>
    </row>
    <row r="16028" spans="12:12">
      <c r="L16028" s="8"/>
    </row>
    <row r="16029" spans="12:12">
      <c r="L16029" s="8"/>
    </row>
    <row r="16030" spans="12:12">
      <c r="L16030" s="8"/>
    </row>
    <row r="16031" spans="12:12">
      <c r="L16031" s="8"/>
    </row>
    <row r="16032" spans="12:12">
      <c r="L16032" s="8"/>
    </row>
    <row r="16033" spans="12:12">
      <c r="L16033" s="8"/>
    </row>
    <row r="16034" spans="12:12">
      <c r="L16034" s="8"/>
    </row>
    <row r="16035" spans="12:12">
      <c r="L16035" s="8"/>
    </row>
    <row r="16036" spans="12:12">
      <c r="L16036" s="8"/>
    </row>
    <row r="16037" spans="12:12">
      <c r="L16037" s="8"/>
    </row>
    <row r="16038" spans="12:12">
      <c r="L16038" s="8"/>
    </row>
    <row r="16039" spans="12:12">
      <c r="L16039" s="8"/>
    </row>
    <row r="16040" spans="12:12">
      <c r="L16040" s="8"/>
    </row>
    <row r="16041" spans="12:12">
      <c r="L16041" s="8"/>
    </row>
    <row r="16042" spans="12:12">
      <c r="L16042" s="8"/>
    </row>
    <row r="16043" spans="12:12">
      <c r="L16043" s="8"/>
    </row>
    <row r="16044" spans="12:12">
      <c r="L16044" s="8"/>
    </row>
    <row r="16045" spans="12:12">
      <c r="L16045" s="8"/>
    </row>
    <row r="16046" spans="12:12">
      <c r="L16046" s="8"/>
    </row>
    <row r="16047" spans="12:12">
      <c r="L16047" s="8"/>
    </row>
    <row r="16048" spans="12:12">
      <c r="L16048" s="8"/>
    </row>
    <row r="16049" spans="12:12">
      <c r="L16049" s="8"/>
    </row>
    <row r="16050" spans="12:12">
      <c r="L16050" s="8"/>
    </row>
    <row r="16051" spans="12:12">
      <c r="L16051" s="8"/>
    </row>
    <row r="16052" spans="12:12">
      <c r="L16052" s="8"/>
    </row>
    <row r="16053" spans="12:12">
      <c r="L16053" s="8"/>
    </row>
    <row r="16054" spans="12:12">
      <c r="L16054" s="8"/>
    </row>
    <row r="16055" spans="12:12">
      <c r="L16055" s="8"/>
    </row>
    <row r="16056" spans="12:12">
      <c r="L16056" s="8"/>
    </row>
    <row r="16057" spans="12:12">
      <c r="L16057" s="8"/>
    </row>
    <row r="16058" spans="12:12">
      <c r="L16058" s="8"/>
    </row>
    <row r="16059" spans="12:12">
      <c r="L16059" s="8"/>
    </row>
    <row r="16060" spans="12:12">
      <c r="L16060" s="8"/>
    </row>
    <row r="16061" spans="12:12">
      <c r="L16061" s="8"/>
    </row>
    <row r="16062" spans="12:12">
      <c r="L16062" s="8"/>
    </row>
    <row r="16063" spans="12:12">
      <c r="L16063" s="8"/>
    </row>
    <row r="16064" spans="12:12">
      <c r="L16064" s="8"/>
    </row>
    <row r="16065" spans="12:12">
      <c r="L16065" s="8"/>
    </row>
    <row r="16066" spans="12:12">
      <c r="L16066" s="8"/>
    </row>
    <row r="16067" spans="12:12">
      <c r="L16067" s="8"/>
    </row>
    <row r="16068" spans="12:12">
      <c r="L16068" s="8"/>
    </row>
    <row r="16069" spans="12:12">
      <c r="L16069" s="8"/>
    </row>
    <row r="16070" spans="12:12">
      <c r="L16070" s="8"/>
    </row>
    <row r="16071" spans="12:12">
      <c r="L16071" s="8"/>
    </row>
    <row r="16072" spans="12:12">
      <c r="L16072" s="8"/>
    </row>
    <row r="16073" spans="12:12">
      <c r="L16073" s="8"/>
    </row>
    <row r="16074" spans="12:12">
      <c r="L16074" s="8"/>
    </row>
    <row r="16075" spans="12:12">
      <c r="L16075" s="8"/>
    </row>
    <row r="16076" spans="12:12">
      <c r="L16076" s="8"/>
    </row>
    <row r="16077" spans="12:12">
      <c r="L16077" s="8"/>
    </row>
    <row r="16078" spans="12:12">
      <c r="L16078" s="8"/>
    </row>
    <row r="16079" spans="12:12">
      <c r="L16079" s="8"/>
    </row>
    <row r="16080" spans="12:12">
      <c r="L16080" s="8"/>
    </row>
    <row r="16081" spans="12:12">
      <c r="L16081" s="8"/>
    </row>
    <row r="16082" spans="12:12">
      <c r="L16082" s="8"/>
    </row>
    <row r="16083" spans="12:12">
      <c r="L16083" s="8"/>
    </row>
    <row r="16084" spans="12:12">
      <c r="L16084" s="8"/>
    </row>
    <row r="16085" spans="12:12">
      <c r="L16085" s="8"/>
    </row>
    <row r="16086" spans="12:12">
      <c r="L16086" s="8"/>
    </row>
    <row r="16087" spans="12:12">
      <c r="L16087" s="8"/>
    </row>
    <row r="16088" spans="12:12">
      <c r="L16088" s="8"/>
    </row>
    <row r="16089" spans="12:12">
      <c r="L16089" s="8"/>
    </row>
    <row r="16090" spans="12:12">
      <c r="L16090" s="8"/>
    </row>
    <row r="16091" spans="12:12">
      <c r="L16091" s="8"/>
    </row>
    <row r="16092" spans="12:12">
      <c r="L16092" s="8"/>
    </row>
    <row r="16093" spans="12:12">
      <c r="L16093" s="8"/>
    </row>
    <row r="16094" spans="12:12">
      <c r="L16094" s="8"/>
    </row>
    <row r="16095" spans="12:12">
      <c r="L16095" s="8"/>
    </row>
    <row r="16096" spans="12:12">
      <c r="L16096" s="8"/>
    </row>
    <row r="16097" spans="12:12">
      <c r="L16097" s="8"/>
    </row>
    <row r="16098" spans="12:12">
      <c r="L16098" s="8"/>
    </row>
    <row r="16099" spans="12:12">
      <c r="L16099" s="8"/>
    </row>
    <row r="16100" spans="12:12">
      <c r="L16100" s="8"/>
    </row>
    <row r="16101" spans="12:12">
      <c r="L16101" s="8"/>
    </row>
    <row r="16102" spans="12:12">
      <c r="L16102" s="8"/>
    </row>
    <row r="16103" spans="12:12">
      <c r="L16103" s="8"/>
    </row>
    <row r="16104" spans="12:12">
      <c r="L16104" s="8"/>
    </row>
    <row r="16105" spans="12:12">
      <c r="L16105" s="8"/>
    </row>
    <row r="16106" spans="12:12">
      <c r="L16106" s="8"/>
    </row>
    <row r="16107" spans="12:12">
      <c r="L16107" s="8"/>
    </row>
    <row r="16108" spans="12:12">
      <c r="L16108" s="8"/>
    </row>
    <row r="16109" spans="12:12">
      <c r="L16109" s="8"/>
    </row>
    <row r="16110" spans="12:12">
      <c r="L16110" s="8"/>
    </row>
    <row r="16111" spans="12:12">
      <c r="L16111" s="8"/>
    </row>
    <row r="16112" spans="12:12">
      <c r="L16112" s="8"/>
    </row>
    <row r="16113" spans="12:12">
      <c r="L16113" s="8"/>
    </row>
    <row r="16114" spans="12:12">
      <c r="L16114" s="8"/>
    </row>
    <row r="16115" spans="12:12">
      <c r="L16115" s="8"/>
    </row>
    <row r="16116" spans="12:12">
      <c r="L16116" s="8"/>
    </row>
    <row r="16117" spans="12:12">
      <c r="L16117" s="8"/>
    </row>
    <row r="16118" spans="12:12">
      <c r="L16118" s="8"/>
    </row>
    <row r="16119" spans="12:12">
      <c r="L16119" s="8"/>
    </row>
    <row r="16120" spans="12:12">
      <c r="L16120" s="8"/>
    </row>
    <row r="16121" spans="12:12">
      <c r="L16121" s="8"/>
    </row>
    <row r="16122" spans="12:12">
      <c r="L16122" s="8"/>
    </row>
    <row r="16123" spans="12:12">
      <c r="L16123" s="8"/>
    </row>
    <row r="16124" spans="12:12">
      <c r="L16124" s="8"/>
    </row>
    <row r="16125" spans="12:12">
      <c r="L16125" s="8"/>
    </row>
    <row r="16126" spans="12:12">
      <c r="L16126" s="8"/>
    </row>
    <row r="16127" spans="12:12">
      <c r="L16127" s="8"/>
    </row>
    <row r="16128" spans="12:12">
      <c r="L16128" s="8"/>
    </row>
    <row r="16129" spans="12:12">
      <c r="L16129" s="8"/>
    </row>
    <row r="16130" spans="12:12">
      <c r="L16130" s="8"/>
    </row>
    <row r="16131" spans="12:12">
      <c r="L16131" s="8"/>
    </row>
    <row r="16132" spans="12:12">
      <c r="L16132" s="8"/>
    </row>
    <row r="16133" spans="12:12">
      <c r="L16133" s="8"/>
    </row>
    <row r="16134" spans="12:12">
      <c r="L16134" s="8"/>
    </row>
    <row r="16135" spans="12:12">
      <c r="L16135" s="8"/>
    </row>
    <row r="16136" spans="12:12">
      <c r="L16136" s="8"/>
    </row>
    <row r="16137" spans="12:12">
      <c r="L16137" s="8"/>
    </row>
    <row r="16138" spans="12:12">
      <c r="L16138" s="8"/>
    </row>
    <row r="16139" spans="12:12">
      <c r="L16139" s="8"/>
    </row>
    <row r="16140" spans="12:12">
      <c r="L16140" s="8"/>
    </row>
    <row r="16141" spans="12:12">
      <c r="L16141" s="8"/>
    </row>
    <row r="16142" spans="12:12">
      <c r="L16142" s="8"/>
    </row>
    <row r="16143" spans="12:12">
      <c r="L16143" s="8"/>
    </row>
    <row r="16144" spans="12:12">
      <c r="L16144" s="8"/>
    </row>
    <row r="16145" spans="12:12">
      <c r="L16145" s="8"/>
    </row>
    <row r="16146" spans="12:12">
      <c r="L16146" s="8"/>
    </row>
    <row r="16147" spans="12:12">
      <c r="L16147" s="8"/>
    </row>
    <row r="16148" spans="12:12">
      <c r="L16148" s="8"/>
    </row>
    <row r="16149" spans="12:12">
      <c r="L16149" s="8"/>
    </row>
    <row r="16150" spans="12:12">
      <c r="L16150" s="8"/>
    </row>
    <row r="16151" spans="12:12">
      <c r="L16151" s="8"/>
    </row>
    <row r="16152" spans="12:12">
      <c r="L16152" s="8"/>
    </row>
    <row r="16153" spans="12:12">
      <c r="L16153" s="8"/>
    </row>
    <row r="16154" spans="12:12">
      <c r="L16154" s="8"/>
    </row>
    <row r="16155" spans="12:12">
      <c r="L16155" s="8"/>
    </row>
    <row r="16156" spans="12:12">
      <c r="L16156" s="8"/>
    </row>
    <row r="16157" spans="12:12">
      <c r="L16157" s="8"/>
    </row>
    <row r="16158" spans="12:12">
      <c r="L16158" s="8"/>
    </row>
    <row r="16159" spans="12:12">
      <c r="L16159" s="8"/>
    </row>
    <row r="16160" spans="12:12">
      <c r="L16160" s="8"/>
    </row>
    <row r="16161" spans="12:12">
      <c r="L16161" s="8"/>
    </row>
    <row r="16162" spans="12:12">
      <c r="L16162" s="8"/>
    </row>
    <row r="16163" spans="12:12">
      <c r="L16163" s="8"/>
    </row>
    <row r="16164" spans="12:12">
      <c r="L16164" s="8"/>
    </row>
    <row r="16165" spans="12:12">
      <c r="L16165" s="8"/>
    </row>
    <row r="16166" spans="12:12">
      <c r="L16166" s="8"/>
    </row>
    <row r="16167" spans="12:12">
      <c r="L16167" s="8"/>
    </row>
    <row r="16168" spans="12:12">
      <c r="L16168" s="8"/>
    </row>
    <row r="16169" spans="12:12">
      <c r="L16169" s="8"/>
    </row>
    <row r="16170" spans="12:12">
      <c r="L16170" s="8"/>
    </row>
    <row r="16171" spans="12:12">
      <c r="L16171" s="8"/>
    </row>
    <row r="16172" spans="12:12">
      <c r="L16172" s="8"/>
    </row>
    <row r="16173" spans="12:12">
      <c r="L16173" s="8"/>
    </row>
    <row r="16174" spans="12:12">
      <c r="L16174" s="8"/>
    </row>
    <row r="16175" spans="12:12">
      <c r="L16175" s="8"/>
    </row>
    <row r="16176" spans="12:12">
      <c r="L16176" s="8"/>
    </row>
    <row r="16177" spans="12:12">
      <c r="L16177" s="8"/>
    </row>
    <row r="16178" spans="12:12">
      <c r="L16178" s="8"/>
    </row>
    <row r="16179" spans="12:12">
      <c r="L16179" s="8"/>
    </row>
    <row r="16180" spans="12:12">
      <c r="L16180" s="8"/>
    </row>
    <row r="16181" spans="12:12">
      <c r="L16181" s="8"/>
    </row>
    <row r="16182" spans="12:12">
      <c r="L16182" s="8"/>
    </row>
    <row r="16183" spans="12:12">
      <c r="L16183" s="8"/>
    </row>
    <row r="16184" spans="12:12">
      <c r="L16184" s="8"/>
    </row>
    <row r="16185" spans="12:12">
      <c r="L16185" s="8"/>
    </row>
    <row r="16186" spans="12:12">
      <c r="L16186" s="8"/>
    </row>
    <row r="16187" spans="12:12">
      <c r="L16187" s="8"/>
    </row>
    <row r="16188" spans="12:12">
      <c r="L16188" s="8"/>
    </row>
    <row r="16189" spans="12:12">
      <c r="L16189" s="8"/>
    </row>
    <row r="16190" spans="12:12">
      <c r="L16190" s="8"/>
    </row>
    <row r="16191" spans="12:12">
      <c r="L16191" s="8"/>
    </row>
    <row r="16192" spans="12:12">
      <c r="L16192" s="8"/>
    </row>
    <row r="16193" spans="12:12">
      <c r="L16193" s="8"/>
    </row>
    <row r="16194" spans="12:12">
      <c r="L16194" s="8"/>
    </row>
    <row r="16195" spans="12:12">
      <c r="L16195" s="8"/>
    </row>
    <row r="16196" spans="12:12">
      <c r="L16196" s="8"/>
    </row>
    <row r="16197" spans="12:12">
      <c r="L16197" s="8"/>
    </row>
    <row r="16198" spans="12:12">
      <c r="L16198" s="8"/>
    </row>
    <row r="16199" spans="12:12">
      <c r="L16199" s="8"/>
    </row>
    <row r="16200" spans="12:12">
      <c r="L16200" s="8"/>
    </row>
    <row r="16201" spans="12:12">
      <c r="L16201" s="8"/>
    </row>
    <row r="16202" spans="12:12">
      <c r="L16202" s="8"/>
    </row>
    <row r="16203" spans="12:12">
      <c r="L16203" s="8"/>
    </row>
    <row r="16204" spans="12:12">
      <c r="L16204" s="8"/>
    </row>
    <row r="16205" spans="12:12">
      <c r="L16205" s="8"/>
    </row>
    <row r="16206" spans="12:12">
      <c r="L16206" s="8"/>
    </row>
    <row r="16207" spans="12:12">
      <c r="L16207" s="8"/>
    </row>
    <row r="16208" spans="12:12">
      <c r="L16208" s="8"/>
    </row>
    <row r="16209" spans="12:12">
      <c r="L16209" s="8"/>
    </row>
    <row r="16210" spans="12:12">
      <c r="L16210" s="8"/>
    </row>
    <row r="16211" spans="12:12">
      <c r="L16211" s="8"/>
    </row>
    <row r="16212" spans="12:12">
      <c r="L16212" s="8"/>
    </row>
    <row r="16213" spans="12:12">
      <c r="L16213" s="8"/>
    </row>
    <row r="16214" spans="12:12">
      <c r="L16214" s="8"/>
    </row>
    <row r="16215" spans="12:12">
      <c r="L16215" s="8"/>
    </row>
    <row r="16216" spans="12:12">
      <c r="L16216" s="8"/>
    </row>
    <row r="16217" spans="12:12">
      <c r="L16217" s="8"/>
    </row>
    <row r="16218" spans="12:12">
      <c r="L16218" s="8"/>
    </row>
    <row r="16219" spans="12:12">
      <c r="L16219" s="8"/>
    </row>
    <row r="16220" spans="12:12">
      <c r="L16220" s="8"/>
    </row>
    <row r="16221" spans="12:12">
      <c r="L16221" s="8"/>
    </row>
    <row r="16222" spans="12:12">
      <c r="L16222" s="8"/>
    </row>
    <row r="16223" spans="12:12">
      <c r="L16223" s="8"/>
    </row>
    <row r="16224" spans="12:12">
      <c r="L16224" s="8"/>
    </row>
    <row r="16225" spans="12:12">
      <c r="L16225" s="8"/>
    </row>
    <row r="16226" spans="12:12">
      <c r="L16226" s="8"/>
    </row>
    <row r="16227" spans="12:12">
      <c r="L16227" s="8"/>
    </row>
    <row r="16228" spans="12:12">
      <c r="L16228" s="8"/>
    </row>
    <row r="16229" spans="12:12">
      <c r="L16229" s="8"/>
    </row>
    <row r="16230" spans="12:12">
      <c r="L16230" s="8"/>
    </row>
    <row r="16231" spans="12:12">
      <c r="L16231" s="8"/>
    </row>
    <row r="16232" spans="12:12">
      <c r="L16232" s="8"/>
    </row>
    <row r="16233" spans="12:12">
      <c r="L16233" s="8"/>
    </row>
    <row r="16234" spans="12:12">
      <c r="L16234" s="8"/>
    </row>
    <row r="16235" spans="12:12">
      <c r="L16235" s="8"/>
    </row>
    <row r="16236" spans="12:12">
      <c r="L16236" s="8"/>
    </row>
    <row r="16237" spans="12:12">
      <c r="L16237" s="8"/>
    </row>
    <row r="16238" spans="12:12">
      <c r="L16238" s="8"/>
    </row>
    <row r="16239" spans="12:12">
      <c r="L16239" s="8"/>
    </row>
    <row r="16240" spans="12:12">
      <c r="L16240" s="8"/>
    </row>
    <row r="16241" spans="12:12">
      <c r="L16241" s="8"/>
    </row>
    <row r="16242" spans="12:12">
      <c r="L16242" s="8"/>
    </row>
    <row r="16243" spans="12:12">
      <c r="L16243" s="8"/>
    </row>
    <row r="16244" spans="12:12">
      <c r="L16244" s="8"/>
    </row>
    <row r="16245" spans="12:12">
      <c r="L16245" s="8"/>
    </row>
    <row r="16246" spans="12:12">
      <c r="L16246" s="8"/>
    </row>
    <row r="16247" spans="12:12">
      <c r="L16247" s="8"/>
    </row>
    <row r="16248" spans="12:12">
      <c r="L16248" s="8"/>
    </row>
    <row r="16249" spans="12:12">
      <c r="L16249" s="8"/>
    </row>
    <row r="16250" spans="12:12">
      <c r="L16250" s="8"/>
    </row>
    <row r="16251" spans="12:12">
      <c r="L16251" s="8"/>
    </row>
    <row r="16252" spans="12:12">
      <c r="L16252" s="8"/>
    </row>
    <row r="16253" spans="12:12">
      <c r="L16253" s="8"/>
    </row>
    <row r="16254" spans="12:12">
      <c r="L16254" s="8"/>
    </row>
    <row r="16255" spans="12:12">
      <c r="L16255" s="8"/>
    </row>
    <row r="16256" spans="12:12">
      <c r="L16256" s="8"/>
    </row>
    <row r="16257" spans="12:12">
      <c r="L16257" s="8"/>
    </row>
    <row r="16258" spans="12:12">
      <c r="L16258" s="8"/>
    </row>
    <row r="16259" spans="12:12">
      <c r="L16259" s="8"/>
    </row>
    <row r="16260" spans="12:12">
      <c r="L16260" s="8"/>
    </row>
    <row r="16261" spans="12:12">
      <c r="L16261" s="8"/>
    </row>
    <row r="16262" spans="12:12">
      <c r="L16262" s="8"/>
    </row>
    <row r="16263" spans="12:12">
      <c r="L16263" s="8"/>
    </row>
    <row r="16264" spans="12:12">
      <c r="L16264" s="8"/>
    </row>
    <row r="16265" spans="12:12">
      <c r="L16265" s="8"/>
    </row>
    <row r="16266" spans="12:12">
      <c r="L16266" s="8"/>
    </row>
    <row r="16267" spans="12:12">
      <c r="L16267" s="8"/>
    </row>
    <row r="16268" spans="12:12">
      <c r="L16268" s="8"/>
    </row>
    <row r="16269" spans="12:12">
      <c r="L16269" s="8"/>
    </row>
    <row r="16270" spans="12:12">
      <c r="L16270" s="8"/>
    </row>
    <row r="16271" spans="12:12">
      <c r="L16271" s="8"/>
    </row>
    <row r="16272" spans="12:12">
      <c r="L16272" s="8"/>
    </row>
    <row r="16273" spans="12:12">
      <c r="L16273" s="8"/>
    </row>
    <row r="16274" spans="12:12">
      <c r="L16274" s="8"/>
    </row>
    <row r="16275" spans="12:12">
      <c r="L16275" s="8"/>
    </row>
    <row r="16276" spans="12:12">
      <c r="L16276" s="8"/>
    </row>
    <row r="16277" spans="12:12">
      <c r="L16277" s="8"/>
    </row>
    <row r="16278" spans="12:12">
      <c r="L16278" s="8"/>
    </row>
    <row r="16279" spans="12:12">
      <c r="L16279" s="8"/>
    </row>
    <row r="16280" spans="12:12">
      <c r="L16280" s="8"/>
    </row>
    <row r="16281" spans="12:12">
      <c r="L16281" s="8"/>
    </row>
    <row r="16282" spans="12:12">
      <c r="L16282" s="8"/>
    </row>
    <row r="16283" spans="12:12">
      <c r="L16283" s="8"/>
    </row>
    <row r="16284" spans="12:12">
      <c r="L16284" s="8"/>
    </row>
    <row r="16285" spans="12:12">
      <c r="L16285" s="8"/>
    </row>
    <row r="16286" spans="12:12">
      <c r="L16286" s="8"/>
    </row>
    <row r="16287" spans="12:12">
      <c r="L16287" s="8"/>
    </row>
    <row r="16288" spans="12:12">
      <c r="L16288" s="8"/>
    </row>
    <row r="16289" spans="12:12">
      <c r="L16289" s="8"/>
    </row>
    <row r="16290" spans="12:12">
      <c r="L16290" s="8"/>
    </row>
    <row r="16291" spans="12:12">
      <c r="L16291" s="8"/>
    </row>
    <row r="16292" spans="12:12">
      <c r="L16292" s="8"/>
    </row>
    <row r="16293" spans="12:12">
      <c r="L16293" s="8"/>
    </row>
    <row r="16294" spans="12:12">
      <c r="L16294" s="8"/>
    </row>
    <row r="16295" spans="12:12">
      <c r="L16295" s="8"/>
    </row>
    <row r="16296" spans="12:12">
      <c r="L16296" s="8"/>
    </row>
    <row r="16297" spans="12:12">
      <c r="L16297" s="8"/>
    </row>
    <row r="16298" spans="12:12">
      <c r="L16298" s="8"/>
    </row>
    <row r="16299" spans="12:12">
      <c r="L16299" s="8"/>
    </row>
    <row r="16300" spans="12:12">
      <c r="L16300" s="8"/>
    </row>
    <row r="16301" spans="12:12">
      <c r="L16301" s="8"/>
    </row>
    <row r="16302" spans="12:12">
      <c r="L16302" s="8"/>
    </row>
    <row r="16303" spans="12:12">
      <c r="L16303" s="8"/>
    </row>
    <row r="16304" spans="12:12">
      <c r="L16304" s="8"/>
    </row>
    <row r="16305" spans="12:12">
      <c r="L16305" s="8"/>
    </row>
    <row r="16306" spans="12:12">
      <c r="L16306" s="8"/>
    </row>
    <row r="16307" spans="12:12">
      <c r="L16307" s="8"/>
    </row>
    <row r="16308" spans="12:12">
      <c r="L16308" s="8"/>
    </row>
    <row r="16309" spans="12:12">
      <c r="L16309" s="8"/>
    </row>
    <row r="16310" spans="12:12">
      <c r="L16310" s="8"/>
    </row>
    <row r="16311" spans="12:12">
      <c r="L16311" s="8"/>
    </row>
    <row r="16312" spans="12:12">
      <c r="L16312" s="8"/>
    </row>
    <row r="16313" spans="12:12">
      <c r="L16313" s="8"/>
    </row>
    <row r="16314" spans="12:12">
      <c r="L16314" s="8"/>
    </row>
    <row r="16315" spans="12:12">
      <c r="L16315" s="8"/>
    </row>
    <row r="16316" spans="12:12">
      <c r="L16316" s="8"/>
    </row>
    <row r="16317" spans="12:12">
      <c r="L16317" s="8"/>
    </row>
    <row r="16318" spans="12:12">
      <c r="L16318" s="8"/>
    </row>
    <row r="16319" spans="12:12">
      <c r="L16319" s="8"/>
    </row>
    <row r="16320" spans="12:12">
      <c r="L16320" s="8"/>
    </row>
    <row r="16321" spans="12:12">
      <c r="L16321" s="8"/>
    </row>
    <row r="16322" spans="12:12">
      <c r="L16322" s="8"/>
    </row>
    <row r="16323" spans="12:12">
      <c r="L16323" s="8"/>
    </row>
    <row r="16324" spans="12:12">
      <c r="L16324" s="8"/>
    </row>
    <row r="16325" spans="12:12">
      <c r="L16325" s="8"/>
    </row>
    <row r="16326" spans="12:12">
      <c r="L16326" s="8"/>
    </row>
    <row r="16327" spans="12:12">
      <c r="L16327" s="8"/>
    </row>
    <row r="16328" spans="12:12">
      <c r="L16328" s="8"/>
    </row>
    <row r="16329" spans="12:12">
      <c r="L16329" s="8"/>
    </row>
    <row r="16330" spans="12:12">
      <c r="L16330" s="8"/>
    </row>
    <row r="16331" spans="12:12">
      <c r="L16331" s="8"/>
    </row>
    <row r="16332" spans="12:12">
      <c r="L16332" s="8"/>
    </row>
    <row r="16333" spans="12:12">
      <c r="L16333" s="8"/>
    </row>
    <row r="16334" spans="12:12">
      <c r="L16334" s="8"/>
    </row>
    <row r="16335" spans="12:12">
      <c r="L16335" s="8"/>
    </row>
    <row r="16336" spans="12:12">
      <c r="L16336" s="8"/>
    </row>
    <row r="16337" spans="12:12">
      <c r="L16337" s="8"/>
    </row>
    <row r="16338" spans="12:12">
      <c r="L16338" s="8"/>
    </row>
    <row r="16339" spans="12:12">
      <c r="L16339" s="8"/>
    </row>
    <row r="16340" spans="12:12">
      <c r="L16340" s="8"/>
    </row>
    <row r="16341" spans="12:12">
      <c r="L16341" s="8"/>
    </row>
    <row r="16342" spans="12:12">
      <c r="L16342" s="8"/>
    </row>
    <row r="16343" spans="12:12">
      <c r="L16343" s="8"/>
    </row>
    <row r="16344" spans="12:12">
      <c r="L16344" s="8"/>
    </row>
    <row r="16345" spans="12:12">
      <c r="L16345" s="8"/>
    </row>
    <row r="16346" spans="12:12">
      <c r="L16346" s="8"/>
    </row>
    <row r="16347" spans="12:12">
      <c r="L16347" s="8"/>
    </row>
    <row r="16348" spans="12:12">
      <c r="L16348" s="8"/>
    </row>
    <row r="16349" spans="12:12">
      <c r="L16349" s="8"/>
    </row>
    <row r="16350" spans="12:12">
      <c r="L16350" s="8"/>
    </row>
    <row r="16351" spans="12:12">
      <c r="L16351" s="8"/>
    </row>
    <row r="16352" spans="12:12">
      <c r="L16352" s="8"/>
    </row>
    <row r="16353" spans="12:12">
      <c r="L16353" s="8"/>
    </row>
    <row r="16354" spans="12:12">
      <c r="L16354" s="8"/>
    </row>
    <row r="16355" spans="12:12">
      <c r="L16355" s="8"/>
    </row>
    <row r="16356" spans="12:12">
      <c r="L16356" s="8"/>
    </row>
    <row r="16357" spans="12:12">
      <c r="L16357" s="8"/>
    </row>
    <row r="16358" spans="12:12">
      <c r="L16358" s="8"/>
    </row>
    <row r="16359" spans="12:12">
      <c r="L16359" s="8"/>
    </row>
    <row r="16360" spans="12:12">
      <c r="L16360" s="8"/>
    </row>
    <row r="16361" spans="12:12">
      <c r="L16361" s="8"/>
    </row>
    <row r="16362" spans="12:12">
      <c r="L16362" s="8"/>
    </row>
    <row r="16363" spans="12:12">
      <c r="L16363" s="8"/>
    </row>
    <row r="16364" spans="12:12">
      <c r="L16364" s="8"/>
    </row>
    <row r="16365" spans="12:12">
      <c r="L16365" s="8"/>
    </row>
    <row r="16366" spans="12:12">
      <c r="L16366" s="8"/>
    </row>
    <row r="16367" spans="12:12">
      <c r="L16367" s="8"/>
    </row>
    <row r="16368" spans="12:12">
      <c r="L16368" s="8"/>
    </row>
    <row r="16369" spans="12:12">
      <c r="L16369" s="8"/>
    </row>
    <row r="16370" spans="12:12">
      <c r="L16370" s="8"/>
    </row>
    <row r="16371" spans="12:12">
      <c r="L16371" s="8"/>
    </row>
    <row r="16372" spans="12:12">
      <c r="L16372" s="8"/>
    </row>
    <row r="16373" spans="12:12">
      <c r="L16373" s="8"/>
    </row>
    <row r="16374" spans="12:12">
      <c r="L16374" s="8"/>
    </row>
    <row r="16375" spans="12:12">
      <c r="L16375" s="8"/>
    </row>
    <row r="16376" spans="12:12">
      <c r="L16376" s="8"/>
    </row>
    <row r="16377" spans="12:12">
      <c r="L16377" s="8"/>
    </row>
    <row r="16378" spans="12:12">
      <c r="L16378" s="8"/>
    </row>
    <row r="16379" spans="12:12">
      <c r="L16379" s="8"/>
    </row>
    <row r="16380" spans="12:12">
      <c r="L16380" s="8"/>
    </row>
    <row r="16381" spans="12:12">
      <c r="L16381" s="8"/>
    </row>
    <row r="16382" spans="12:12">
      <c r="L16382" s="8"/>
    </row>
    <row r="16383" spans="12:12">
      <c r="L16383" s="8"/>
    </row>
    <row r="16384" spans="12:12">
      <c r="L16384" s="8"/>
    </row>
    <row r="16385" spans="12:12">
      <c r="L16385" s="8"/>
    </row>
    <row r="16386" spans="12:12">
      <c r="L16386" s="8"/>
    </row>
    <row r="16387" spans="12:12">
      <c r="L16387" s="8"/>
    </row>
    <row r="16388" spans="12:12">
      <c r="L16388" s="8"/>
    </row>
    <row r="16389" spans="12:12">
      <c r="L16389" s="8"/>
    </row>
    <row r="16390" spans="12:12">
      <c r="L16390" s="8"/>
    </row>
    <row r="16391" spans="12:12">
      <c r="L16391" s="8"/>
    </row>
    <row r="16392" spans="12:12">
      <c r="L16392" s="8"/>
    </row>
    <row r="16393" spans="12:12">
      <c r="L16393" s="8"/>
    </row>
    <row r="16394" spans="12:12">
      <c r="L16394" s="8"/>
    </row>
    <row r="16395" spans="12:12">
      <c r="L16395" s="8"/>
    </row>
    <row r="16396" spans="12:12">
      <c r="L16396" s="8"/>
    </row>
    <row r="16397" spans="12:12">
      <c r="L16397" s="8"/>
    </row>
    <row r="16398" spans="12:12">
      <c r="L16398" s="8"/>
    </row>
    <row r="16399" spans="12:12">
      <c r="L16399" s="8"/>
    </row>
    <row r="16400" spans="12:12">
      <c r="L16400" s="8"/>
    </row>
    <row r="16401" spans="12:12">
      <c r="L16401" s="8"/>
    </row>
    <row r="16402" spans="12:12">
      <c r="L16402" s="8"/>
    </row>
    <row r="16403" spans="12:12">
      <c r="L16403" s="8"/>
    </row>
    <row r="16404" spans="12:12">
      <c r="L16404" s="8"/>
    </row>
    <row r="16405" spans="12:12">
      <c r="L16405" s="8"/>
    </row>
    <row r="16406" spans="12:12">
      <c r="L16406" s="8"/>
    </row>
    <row r="16407" spans="12:12">
      <c r="L16407" s="8"/>
    </row>
    <row r="16408" spans="12:12">
      <c r="L16408" s="8"/>
    </row>
    <row r="16409" spans="12:12">
      <c r="L16409" s="8"/>
    </row>
    <row r="16410" spans="12:12">
      <c r="L16410" s="8"/>
    </row>
    <row r="16411" spans="12:12">
      <c r="L16411" s="8"/>
    </row>
    <row r="16412" spans="12:12">
      <c r="L16412" s="8"/>
    </row>
    <row r="16413" spans="12:12">
      <c r="L16413" s="8"/>
    </row>
    <row r="16414" spans="12:12">
      <c r="L16414" s="8"/>
    </row>
    <row r="16415" spans="12:12">
      <c r="L16415" s="8"/>
    </row>
    <row r="16416" spans="12:12">
      <c r="L16416" s="8"/>
    </row>
    <row r="16417" spans="12:12">
      <c r="L16417" s="8"/>
    </row>
    <row r="16418" spans="12:12">
      <c r="L16418" s="8"/>
    </row>
    <row r="16419" spans="12:12">
      <c r="L16419" s="8"/>
    </row>
    <row r="16420" spans="12:12">
      <c r="L16420" s="8"/>
    </row>
    <row r="16421" spans="12:12">
      <c r="L16421" s="8"/>
    </row>
    <row r="16422" spans="12:12">
      <c r="L16422" s="8"/>
    </row>
    <row r="16423" spans="12:12">
      <c r="L16423" s="8"/>
    </row>
    <row r="16424" spans="12:12">
      <c r="L16424" s="8"/>
    </row>
    <row r="16425" spans="12:12">
      <c r="L16425" s="8"/>
    </row>
    <row r="16426" spans="12:12">
      <c r="L16426" s="8"/>
    </row>
    <row r="16427" spans="12:12">
      <c r="L16427" s="8"/>
    </row>
    <row r="16428" spans="12:12">
      <c r="L16428" s="8"/>
    </row>
    <row r="16429" spans="12:12">
      <c r="L16429" s="8"/>
    </row>
    <row r="16430" spans="12:12">
      <c r="L16430" s="8"/>
    </row>
    <row r="16431" spans="12:12">
      <c r="L16431" s="8"/>
    </row>
    <row r="16432" spans="12:12">
      <c r="L16432" s="8"/>
    </row>
    <row r="16433" spans="12:12">
      <c r="L16433" s="8"/>
    </row>
    <row r="16434" spans="12:12">
      <c r="L16434" s="8"/>
    </row>
    <row r="16435" spans="12:12">
      <c r="L16435" s="8"/>
    </row>
    <row r="16436" spans="12:12">
      <c r="L16436" s="8"/>
    </row>
    <row r="16437" spans="12:12">
      <c r="L16437" s="8"/>
    </row>
    <row r="16438" spans="12:12">
      <c r="L16438" s="8"/>
    </row>
    <row r="16439" spans="12:12">
      <c r="L16439" s="8"/>
    </row>
    <row r="16440" spans="12:12">
      <c r="L16440" s="8"/>
    </row>
    <row r="16441" spans="12:12">
      <c r="L16441" s="8"/>
    </row>
    <row r="16442" spans="12:12">
      <c r="L16442" s="8"/>
    </row>
    <row r="16443" spans="12:12">
      <c r="L16443" s="8"/>
    </row>
    <row r="16444" spans="12:12">
      <c r="L16444" s="8"/>
    </row>
    <row r="16445" spans="12:12">
      <c r="L16445" s="8"/>
    </row>
    <row r="16446" spans="12:12">
      <c r="L16446" s="8"/>
    </row>
    <row r="16447" spans="12:12">
      <c r="L16447" s="8"/>
    </row>
    <row r="16448" spans="12:12">
      <c r="L16448" s="8"/>
    </row>
    <row r="16449" spans="12:12">
      <c r="L16449" s="8"/>
    </row>
    <row r="16450" spans="12:12">
      <c r="L16450" s="8"/>
    </row>
    <row r="16451" spans="12:12">
      <c r="L16451" s="8"/>
    </row>
    <row r="16452" spans="12:12">
      <c r="L16452" s="8"/>
    </row>
    <row r="16453" spans="12:12">
      <c r="L16453" s="8"/>
    </row>
    <row r="16454" spans="12:12">
      <c r="L16454" s="8"/>
    </row>
    <row r="16455" spans="12:12">
      <c r="L16455" s="8"/>
    </row>
    <row r="16456" spans="12:12">
      <c r="L16456" s="8"/>
    </row>
    <row r="16457" spans="12:12">
      <c r="L16457" s="8"/>
    </row>
    <row r="16458" spans="12:12">
      <c r="L16458" s="8"/>
    </row>
    <row r="16459" spans="12:12">
      <c r="L16459" s="8"/>
    </row>
    <row r="16460" spans="12:12">
      <c r="L16460" s="8"/>
    </row>
    <row r="16461" spans="12:12">
      <c r="L16461" s="8"/>
    </row>
    <row r="16462" spans="12:12">
      <c r="L16462" s="8"/>
    </row>
    <row r="16463" spans="12:12">
      <c r="L16463" s="8"/>
    </row>
    <row r="16464" spans="12:12">
      <c r="L16464" s="8"/>
    </row>
    <row r="16465" spans="12:12">
      <c r="L16465" s="8"/>
    </row>
    <row r="16466" spans="12:12">
      <c r="L16466" s="8"/>
    </row>
    <row r="16467" spans="12:12">
      <c r="L16467" s="8"/>
    </row>
    <row r="16468" spans="12:12">
      <c r="L16468" s="8"/>
    </row>
    <row r="16469" spans="12:12">
      <c r="L16469" s="8"/>
    </row>
    <row r="16470" spans="12:12">
      <c r="L16470" s="8"/>
    </row>
    <row r="16471" spans="12:12">
      <c r="L16471" s="8"/>
    </row>
    <row r="16472" spans="12:12">
      <c r="L16472" s="8"/>
    </row>
    <row r="16473" spans="12:12">
      <c r="L16473" s="8"/>
    </row>
    <row r="16474" spans="12:12">
      <c r="L16474" s="8"/>
    </row>
    <row r="16475" spans="12:12">
      <c r="L16475" s="8"/>
    </row>
    <row r="16476" spans="12:12">
      <c r="L16476" s="8"/>
    </row>
    <row r="16477" spans="12:12">
      <c r="L16477" s="8"/>
    </row>
    <row r="16478" spans="12:12">
      <c r="L16478" s="8"/>
    </row>
    <row r="16479" spans="12:12">
      <c r="L16479" s="8"/>
    </row>
    <row r="16480" spans="12:12">
      <c r="L16480" s="8"/>
    </row>
    <row r="16481" spans="12:12">
      <c r="L16481" s="8"/>
    </row>
    <row r="16482" spans="12:12">
      <c r="L16482" s="8"/>
    </row>
    <row r="16483" spans="12:12">
      <c r="L16483" s="8"/>
    </row>
    <row r="16484" spans="12:12">
      <c r="L16484" s="8"/>
    </row>
    <row r="16485" spans="12:12">
      <c r="L16485" s="8"/>
    </row>
    <row r="16486" spans="12:12">
      <c r="L16486" s="8"/>
    </row>
    <row r="16487" spans="12:12">
      <c r="L16487" s="8"/>
    </row>
    <row r="16488" spans="12:12">
      <c r="L16488" s="8"/>
    </row>
    <row r="16489" spans="12:12">
      <c r="L16489" s="8"/>
    </row>
    <row r="16490" spans="12:12">
      <c r="L16490" s="8"/>
    </row>
    <row r="16491" spans="12:12">
      <c r="L16491" s="8"/>
    </row>
    <row r="16492" spans="12:12">
      <c r="L16492" s="8"/>
    </row>
    <row r="16493" spans="12:12">
      <c r="L16493" s="8"/>
    </row>
    <row r="16494" spans="12:12">
      <c r="L16494" s="8"/>
    </row>
    <row r="16495" spans="12:12">
      <c r="L16495" s="8"/>
    </row>
    <row r="16496" spans="12:12">
      <c r="L16496" s="8"/>
    </row>
    <row r="16497" spans="12:12">
      <c r="L16497" s="8"/>
    </row>
    <row r="16498" spans="12:12">
      <c r="L16498" s="8"/>
    </row>
    <row r="16499" spans="12:12">
      <c r="L16499" s="8"/>
    </row>
    <row r="16500" spans="12:12">
      <c r="L16500" s="8"/>
    </row>
    <row r="16501" spans="12:12">
      <c r="L16501" s="8"/>
    </row>
    <row r="16502" spans="12:12">
      <c r="L16502" s="8"/>
    </row>
    <row r="16503" spans="12:12">
      <c r="L16503" s="8"/>
    </row>
    <row r="16504" spans="12:12">
      <c r="L16504" s="8"/>
    </row>
    <row r="16505" spans="12:12">
      <c r="L16505" s="8"/>
    </row>
    <row r="16506" spans="12:12">
      <c r="L16506" s="8"/>
    </row>
    <row r="16507" spans="12:12">
      <c r="L16507" s="8"/>
    </row>
    <row r="16508" spans="12:12">
      <c r="L16508" s="8"/>
    </row>
    <row r="16509" spans="12:12">
      <c r="L16509" s="8"/>
    </row>
    <row r="16510" spans="12:12">
      <c r="L16510" s="8"/>
    </row>
    <row r="16511" spans="12:12">
      <c r="L16511" s="8"/>
    </row>
    <row r="16512" spans="12:12">
      <c r="L16512" s="8"/>
    </row>
    <row r="16513" spans="12:12">
      <c r="L16513" s="8"/>
    </row>
    <row r="16514" spans="12:12">
      <c r="L16514" s="8"/>
    </row>
    <row r="16515" spans="12:12">
      <c r="L16515" s="8"/>
    </row>
    <row r="16516" spans="12:12">
      <c r="L16516" s="8"/>
    </row>
    <row r="16517" spans="12:12">
      <c r="L16517" s="8"/>
    </row>
    <row r="16518" spans="12:12">
      <c r="L16518" s="8"/>
    </row>
    <row r="16519" spans="12:12">
      <c r="L16519" s="8"/>
    </row>
    <row r="16520" spans="12:12">
      <c r="L16520" s="8"/>
    </row>
    <row r="16521" spans="12:12">
      <c r="L16521" s="8"/>
    </row>
    <row r="16522" spans="12:12">
      <c r="L16522" s="8"/>
    </row>
    <row r="16523" spans="12:12">
      <c r="L16523" s="8"/>
    </row>
    <row r="16524" spans="12:12">
      <c r="L16524" s="8"/>
    </row>
    <row r="16525" spans="12:12">
      <c r="L16525" s="8"/>
    </row>
    <row r="16526" spans="12:12">
      <c r="L16526" s="8"/>
    </row>
    <row r="16527" spans="12:12">
      <c r="L16527" s="8"/>
    </row>
    <row r="16528" spans="12:12">
      <c r="L16528" s="8"/>
    </row>
    <row r="16529" spans="12:12">
      <c r="L16529" s="8"/>
    </row>
    <row r="16530" spans="12:12">
      <c r="L16530" s="8"/>
    </row>
    <row r="16531" spans="12:12">
      <c r="L16531" s="8"/>
    </row>
    <row r="16532" spans="12:12">
      <c r="L16532" s="8"/>
    </row>
    <row r="16533" spans="12:12">
      <c r="L16533" s="8"/>
    </row>
    <row r="16534" spans="12:12">
      <c r="L16534" s="8"/>
    </row>
    <row r="16535" spans="12:12">
      <c r="L16535" s="8"/>
    </row>
    <row r="16536" spans="12:12">
      <c r="L16536" s="8"/>
    </row>
    <row r="16537" spans="12:12">
      <c r="L16537" s="8"/>
    </row>
    <row r="16538" spans="12:12">
      <c r="L16538" s="8"/>
    </row>
    <row r="16539" spans="12:12">
      <c r="L16539" s="8"/>
    </row>
    <row r="16540" spans="12:12">
      <c r="L16540" s="8"/>
    </row>
    <row r="16541" spans="12:12">
      <c r="L16541" s="8"/>
    </row>
    <row r="16542" spans="12:12">
      <c r="L16542" s="8"/>
    </row>
    <row r="16543" spans="12:12">
      <c r="L16543" s="8"/>
    </row>
    <row r="16544" spans="12:12">
      <c r="L16544" s="8"/>
    </row>
    <row r="16545" spans="12:12">
      <c r="L16545" s="8"/>
    </row>
    <row r="16546" spans="12:12">
      <c r="L16546" s="8"/>
    </row>
    <row r="16547" spans="12:12">
      <c r="L16547" s="8"/>
    </row>
    <row r="16548" spans="12:12">
      <c r="L16548" s="8"/>
    </row>
    <row r="16549" spans="12:12">
      <c r="L16549" s="8"/>
    </row>
    <row r="16550" spans="12:12">
      <c r="L16550" s="8"/>
    </row>
    <row r="16551" spans="12:12">
      <c r="L16551" s="8"/>
    </row>
    <row r="16552" spans="12:12">
      <c r="L16552" s="8"/>
    </row>
    <row r="16553" spans="12:12">
      <c r="L16553" s="8"/>
    </row>
    <row r="16554" spans="12:12">
      <c r="L16554" s="8"/>
    </row>
    <row r="16555" spans="12:12">
      <c r="L16555" s="8"/>
    </row>
    <row r="16556" spans="12:12">
      <c r="L16556" s="8"/>
    </row>
    <row r="16557" spans="12:12">
      <c r="L16557" s="8"/>
    </row>
    <row r="16558" spans="12:12">
      <c r="L16558" s="8"/>
    </row>
    <row r="16559" spans="12:12">
      <c r="L16559" s="8"/>
    </row>
    <row r="16560" spans="12:12">
      <c r="L16560" s="8"/>
    </row>
    <row r="16561" spans="12:12">
      <c r="L16561" s="8"/>
    </row>
    <row r="16562" spans="12:12">
      <c r="L16562" s="8"/>
    </row>
    <row r="16563" spans="12:12">
      <c r="L16563" s="8"/>
    </row>
    <row r="16564" spans="12:12">
      <c r="L16564" s="8"/>
    </row>
    <row r="16565" spans="12:12">
      <c r="L16565" s="8"/>
    </row>
    <row r="16566" spans="12:12">
      <c r="L16566" s="8"/>
    </row>
    <row r="16567" spans="12:12">
      <c r="L16567" s="8"/>
    </row>
    <row r="16568" spans="12:12">
      <c r="L16568" s="8"/>
    </row>
    <row r="16569" spans="12:12">
      <c r="L16569" s="8"/>
    </row>
    <row r="16570" spans="12:12">
      <c r="L16570" s="8"/>
    </row>
    <row r="16571" spans="12:12">
      <c r="L16571" s="8"/>
    </row>
    <row r="16572" spans="12:12">
      <c r="L16572" s="8"/>
    </row>
    <row r="16573" spans="12:12">
      <c r="L16573" s="8"/>
    </row>
    <row r="16574" spans="12:12">
      <c r="L16574" s="8"/>
    </row>
    <row r="16575" spans="12:12">
      <c r="L16575" s="8"/>
    </row>
    <row r="16576" spans="12:12">
      <c r="L16576" s="8"/>
    </row>
    <row r="16577" spans="12:12">
      <c r="L16577" s="8"/>
    </row>
    <row r="16578" spans="12:12">
      <c r="L16578" s="8"/>
    </row>
    <row r="16579" spans="12:12">
      <c r="L16579" s="8"/>
    </row>
    <row r="16580" spans="12:12">
      <c r="L16580" s="8"/>
    </row>
    <row r="16581" spans="12:12">
      <c r="L16581" s="8"/>
    </row>
    <row r="16582" spans="12:12">
      <c r="L16582" s="8"/>
    </row>
    <row r="16583" spans="12:12">
      <c r="L16583" s="8"/>
    </row>
    <row r="16584" spans="12:12">
      <c r="L16584" s="8"/>
    </row>
    <row r="16585" spans="12:12">
      <c r="L16585" s="8"/>
    </row>
    <row r="16586" spans="12:12">
      <c r="L16586" s="8"/>
    </row>
    <row r="16587" spans="12:12">
      <c r="L16587" s="8"/>
    </row>
    <row r="16588" spans="12:12">
      <c r="L16588" s="8"/>
    </row>
    <row r="16589" spans="12:12">
      <c r="L16589" s="8"/>
    </row>
    <row r="16590" spans="12:12">
      <c r="L16590" s="8"/>
    </row>
    <row r="16591" spans="12:12">
      <c r="L16591" s="8"/>
    </row>
    <row r="16592" spans="12:12">
      <c r="L16592" s="8"/>
    </row>
    <row r="16593" spans="12:12">
      <c r="L16593" s="8"/>
    </row>
    <row r="16594" spans="12:12">
      <c r="L16594" s="8"/>
    </row>
    <row r="16595" spans="12:12">
      <c r="L16595" s="8"/>
    </row>
    <row r="16596" spans="12:12">
      <c r="L16596" s="8"/>
    </row>
    <row r="16597" spans="12:12">
      <c r="L16597" s="8"/>
    </row>
    <row r="16598" spans="12:12">
      <c r="L16598" s="8"/>
    </row>
    <row r="16599" spans="12:12">
      <c r="L16599" s="8"/>
    </row>
    <row r="16600" spans="12:12">
      <c r="L16600" s="8"/>
    </row>
    <row r="16601" spans="12:12">
      <c r="L16601" s="8"/>
    </row>
    <row r="16602" spans="12:12">
      <c r="L16602" s="8"/>
    </row>
    <row r="16603" spans="12:12">
      <c r="L16603" s="8"/>
    </row>
    <row r="16604" spans="12:12">
      <c r="L16604" s="8"/>
    </row>
    <row r="16605" spans="12:12">
      <c r="L16605" s="8"/>
    </row>
    <row r="16606" spans="12:12">
      <c r="L16606" s="8"/>
    </row>
    <row r="16607" spans="12:12">
      <c r="L16607" s="8"/>
    </row>
    <row r="16608" spans="12:12">
      <c r="L16608" s="8"/>
    </row>
    <row r="16609" spans="12:12">
      <c r="L16609" s="8"/>
    </row>
    <row r="16610" spans="12:12">
      <c r="L16610" s="8"/>
    </row>
    <row r="16611" spans="12:12">
      <c r="L16611" s="8"/>
    </row>
    <row r="16612" spans="12:12">
      <c r="L16612" s="8"/>
    </row>
    <row r="16613" spans="12:12">
      <c r="L16613" s="8"/>
    </row>
    <row r="16614" spans="12:12">
      <c r="L16614" s="8"/>
    </row>
    <row r="16615" spans="12:12">
      <c r="L16615" s="8"/>
    </row>
    <row r="16616" spans="12:12">
      <c r="L16616" s="8"/>
    </row>
    <row r="16617" spans="12:12">
      <c r="L16617" s="8"/>
    </row>
    <row r="16618" spans="12:12">
      <c r="L16618" s="8"/>
    </row>
    <row r="16619" spans="12:12">
      <c r="L16619" s="8"/>
    </row>
    <row r="16620" spans="12:12">
      <c r="L16620" s="8"/>
    </row>
    <row r="16621" spans="12:12">
      <c r="L16621" s="8"/>
    </row>
    <row r="16622" spans="12:12">
      <c r="L16622" s="8"/>
    </row>
    <row r="16623" spans="12:12">
      <c r="L16623" s="8"/>
    </row>
    <row r="16624" spans="12:12">
      <c r="L16624" s="8"/>
    </row>
    <row r="16625" spans="12:12">
      <c r="L16625" s="8"/>
    </row>
    <row r="16626" spans="12:12">
      <c r="L16626" s="8"/>
    </row>
    <row r="16627" spans="12:12">
      <c r="L16627" s="8"/>
    </row>
    <row r="16628" spans="12:12">
      <c r="L16628" s="8"/>
    </row>
    <row r="16629" spans="12:12">
      <c r="L16629" s="8"/>
    </row>
    <row r="16630" spans="12:12">
      <c r="L16630" s="8"/>
    </row>
    <row r="16631" spans="12:12">
      <c r="L16631" s="8"/>
    </row>
    <row r="16632" spans="12:12">
      <c r="L16632" s="8"/>
    </row>
    <row r="16633" spans="12:12">
      <c r="L16633" s="8"/>
    </row>
    <row r="16634" spans="12:12">
      <c r="L16634" s="8"/>
    </row>
    <row r="16635" spans="12:12">
      <c r="L16635" s="8"/>
    </row>
    <row r="16636" spans="12:12">
      <c r="L16636" s="8"/>
    </row>
    <row r="16637" spans="12:12">
      <c r="L16637" s="8"/>
    </row>
    <row r="16638" spans="12:12">
      <c r="L16638" s="8"/>
    </row>
    <row r="16639" spans="12:12">
      <c r="L16639" s="8"/>
    </row>
    <row r="16640" spans="12:12">
      <c r="L16640" s="8"/>
    </row>
    <row r="16641" spans="12:12">
      <c r="L16641" s="8"/>
    </row>
    <row r="16642" spans="12:12">
      <c r="L16642" s="8"/>
    </row>
    <row r="16643" spans="12:12">
      <c r="L16643" s="8"/>
    </row>
    <row r="16644" spans="12:12">
      <c r="L16644" s="8"/>
    </row>
    <row r="16645" spans="12:12">
      <c r="L16645" s="8"/>
    </row>
    <row r="16646" spans="12:12">
      <c r="L16646" s="8"/>
    </row>
    <row r="16647" spans="12:12">
      <c r="L16647" s="8"/>
    </row>
    <row r="16648" spans="12:12">
      <c r="L16648" s="8"/>
    </row>
    <row r="16649" spans="12:12">
      <c r="L16649" s="8"/>
    </row>
    <row r="16650" spans="12:12">
      <c r="L16650" s="8"/>
    </row>
    <row r="16651" spans="12:12">
      <c r="L16651" s="8"/>
    </row>
    <row r="16652" spans="12:12">
      <c r="L16652" s="8"/>
    </row>
    <row r="16653" spans="12:12">
      <c r="L16653" s="8"/>
    </row>
    <row r="16654" spans="12:12">
      <c r="L16654" s="8"/>
    </row>
    <row r="16655" spans="12:12">
      <c r="L16655" s="8"/>
    </row>
    <row r="16656" spans="12:12">
      <c r="L16656" s="8"/>
    </row>
    <row r="16657" spans="12:12">
      <c r="L16657" s="8"/>
    </row>
    <row r="16658" spans="12:12">
      <c r="L16658" s="8"/>
    </row>
    <row r="16659" spans="12:12">
      <c r="L16659" s="8"/>
    </row>
    <row r="16660" spans="12:12">
      <c r="L16660" s="8"/>
    </row>
    <row r="16661" spans="12:12">
      <c r="L16661" s="8"/>
    </row>
    <row r="16662" spans="12:12">
      <c r="L16662" s="8"/>
    </row>
    <row r="16663" spans="12:12">
      <c r="L16663" s="8"/>
    </row>
    <row r="16664" spans="12:12">
      <c r="L16664" s="8"/>
    </row>
    <row r="16665" spans="12:12">
      <c r="L16665" s="8"/>
    </row>
    <row r="16666" spans="12:12">
      <c r="L16666" s="8"/>
    </row>
    <row r="16667" spans="12:12">
      <c r="L16667" s="8"/>
    </row>
    <row r="16668" spans="12:12">
      <c r="L16668" s="8"/>
    </row>
    <row r="16669" spans="12:12">
      <c r="L16669" s="8"/>
    </row>
    <row r="16670" spans="12:12">
      <c r="L16670" s="8"/>
    </row>
    <row r="16671" spans="12:12">
      <c r="L16671" s="8"/>
    </row>
    <row r="16672" spans="12:12">
      <c r="L16672" s="8"/>
    </row>
    <row r="16673" spans="12:12">
      <c r="L16673" s="8"/>
    </row>
    <row r="16674" spans="12:12">
      <c r="L16674" s="8"/>
    </row>
    <row r="16675" spans="12:12">
      <c r="L16675" s="8"/>
    </row>
    <row r="16676" spans="12:12">
      <c r="L16676" s="8"/>
    </row>
    <row r="16677" spans="12:12">
      <c r="L16677" s="8"/>
    </row>
    <row r="16678" spans="12:12">
      <c r="L16678" s="8"/>
    </row>
    <row r="16679" spans="12:12">
      <c r="L16679" s="8"/>
    </row>
    <row r="16680" spans="12:12">
      <c r="L16680" s="8"/>
    </row>
    <row r="16681" spans="12:12">
      <c r="L16681" s="8"/>
    </row>
    <row r="16682" spans="12:12">
      <c r="L16682" s="8"/>
    </row>
    <row r="16683" spans="12:12">
      <c r="L16683" s="8"/>
    </row>
    <row r="16684" spans="12:12">
      <c r="L16684" s="8"/>
    </row>
    <row r="16685" spans="12:12">
      <c r="L16685" s="8"/>
    </row>
    <row r="16686" spans="12:12">
      <c r="L16686" s="8"/>
    </row>
    <row r="16687" spans="12:12">
      <c r="L16687" s="8"/>
    </row>
    <row r="16688" spans="12:12">
      <c r="L16688" s="8"/>
    </row>
    <row r="16689" spans="12:12">
      <c r="L16689" s="8"/>
    </row>
    <row r="16690" spans="12:12">
      <c r="L16690" s="8"/>
    </row>
    <row r="16691" spans="12:12">
      <c r="L16691" s="8"/>
    </row>
    <row r="16692" spans="12:12">
      <c r="L16692" s="8"/>
    </row>
    <row r="16693" spans="12:12">
      <c r="L16693" s="8"/>
    </row>
    <row r="16694" spans="12:12">
      <c r="L16694" s="8"/>
    </row>
    <row r="16695" spans="12:12">
      <c r="L16695" s="8"/>
    </row>
    <row r="16696" spans="12:12">
      <c r="L16696" s="8"/>
    </row>
    <row r="16697" spans="12:12">
      <c r="L16697" s="8"/>
    </row>
    <row r="16698" spans="12:12">
      <c r="L16698" s="8"/>
    </row>
    <row r="16699" spans="12:12">
      <c r="L16699" s="8"/>
    </row>
    <row r="16700" spans="12:12">
      <c r="L16700" s="8"/>
    </row>
    <row r="16701" spans="12:12">
      <c r="L16701" s="8"/>
    </row>
    <row r="16702" spans="12:12">
      <c r="L16702" s="8"/>
    </row>
    <row r="16703" spans="12:12">
      <c r="L16703" s="8"/>
    </row>
    <row r="16704" spans="12:12">
      <c r="L16704" s="8"/>
    </row>
    <row r="16705" spans="12:12">
      <c r="L16705" s="8"/>
    </row>
    <row r="16706" spans="12:12">
      <c r="L16706" s="8"/>
    </row>
    <row r="16707" spans="12:12">
      <c r="L16707" s="8"/>
    </row>
    <row r="16708" spans="12:12">
      <c r="L16708" s="8"/>
    </row>
    <row r="16709" spans="12:12">
      <c r="L16709" s="8"/>
    </row>
    <row r="16710" spans="12:12">
      <c r="L16710" s="8"/>
    </row>
    <row r="16711" spans="12:12">
      <c r="L16711" s="8"/>
    </row>
    <row r="16712" spans="12:12">
      <c r="L16712" s="8"/>
    </row>
    <row r="16713" spans="12:12">
      <c r="L16713" s="8"/>
    </row>
    <row r="16714" spans="12:12">
      <c r="L16714" s="8"/>
    </row>
    <row r="16715" spans="12:12">
      <c r="L16715" s="8"/>
    </row>
    <row r="16716" spans="12:12">
      <c r="L16716" s="8"/>
    </row>
    <row r="16717" spans="12:12">
      <c r="L16717" s="8"/>
    </row>
    <row r="16718" spans="12:12">
      <c r="L16718" s="8"/>
    </row>
    <row r="16719" spans="12:12">
      <c r="L16719" s="8"/>
    </row>
    <row r="16720" spans="12:12">
      <c r="L16720" s="8"/>
    </row>
    <row r="16721" spans="12:12">
      <c r="L16721" s="8"/>
    </row>
    <row r="16722" spans="12:12">
      <c r="L16722" s="8"/>
    </row>
    <row r="16723" spans="12:12">
      <c r="L16723" s="8"/>
    </row>
    <row r="16724" spans="12:12">
      <c r="L16724" s="8"/>
    </row>
    <row r="16725" spans="12:12">
      <c r="L16725" s="8"/>
    </row>
    <row r="16726" spans="12:12">
      <c r="L16726" s="8"/>
    </row>
    <row r="16727" spans="12:12">
      <c r="L16727" s="8"/>
    </row>
    <row r="16728" spans="12:12">
      <c r="L16728" s="8"/>
    </row>
    <row r="16729" spans="12:12">
      <c r="L16729" s="8"/>
    </row>
    <row r="16730" spans="12:12">
      <c r="L16730" s="8"/>
    </row>
    <row r="16731" spans="12:12">
      <c r="L16731" s="8"/>
    </row>
    <row r="16732" spans="12:12">
      <c r="L16732" s="8"/>
    </row>
    <row r="16733" spans="12:12">
      <c r="L16733" s="8"/>
    </row>
    <row r="16734" spans="12:12">
      <c r="L16734" s="8"/>
    </row>
    <row r="16735" spans="12:12">
      <c r="L16735" s="8"/>
    </row>
    <row r="16736" spans="12:12">
      <c r="L16736" s="8"/>
    </row>
    <row r="16737" spans="12:12">
      <c r="L16737" s="8"/>
    </row>
    <row r="16738" spans="12:12">
      <c r="L16738" s="8"/>
    </row>
    <row r="16739" spans="12:12">
      <c r="L16739" s="8"/>
    </row>
    <row r="16740" spans="12:12">
      <c r="L16740" s="8"/>
    </row>
    <row r="16741" spans="12:12">
      <c r="L16741" s="8"/>
    </row>
    <row r="16742" spans="12:12">
      <c r="L16742" s="8"/>
    </row>
    <row r="16743" spans="12:12">
      <c r="L16743" s="8"/>
    </row>
    <row r="16744" spans="12:12">
      <c r="L16744" s="8"/>
    </row>
    <row r="16745" spans="12:12">
      <c r="L16745" s="8"/>
    </row>
    <row r="16746" spans="12:12">
      <c r="L16746" s="8"/>
    </row>
    <row r="16747" spans="12:12">
      <c r="L16747" s="8"/>
    </row>
    <row r="16748" spans="12:12">
      <c r="L16748" s="8"/>
    </row>
    <row r="16749" spans="12:12">
      <c r="L16749" s="8"/>
    </row>
    <row r="16750" spans="12:12">
      <c r="L16750" s="8"/>
    </row>
    <row r="16751" spans="12:12">
      <c r="L16751" s="8"/>
    </row>
    <row r="16752" spans="12:12">
      <c r="L16752" s="8"/>
    </row>
    <row r="16753" spans="12:12">
      <c r="L16753" s="8"/>
    </row>
    <row r="16754" spans="12:12">
      <c r="L16754" s="8"/>
    </row>
    <row r="16755" spans="12:12">
      <c r="L16755" s="8"/>
    </row>
    <row r="16756" spans="12:12">
      <c r="L16756" s="8"/>
    </row>
    <row r="16757" spans="12:12">
      <c r="L16757" s="8"/>
    </row>
    <row r="16758" spans="12:12">
      <c r="L16758" s="8"/>
    </row>
    <row r="16759" spans="12:12">
      <c r="L16759" s="8"/>
    </row>
    <row r="16760" spans="12:12">
      <c r="L16760" s="8"/>
    </row>
    <row r="16761" spans="12:12">
      <c r="L16761" s="8"/>
    </row>
    <row r="16762" spans="12:12">
      <c r="L16762" s="8"/>
    </row>
    <row r="16763" spans="12:12">
      <c r="L16763" s="8"/>
    </row>
    <row r="16764" spans="12:12">
      <c r="L16764" s="8"/>
    </row>
    <row r="16765" spans="12:12">
      <c r="L16765" s="8"/>
    </row>
    <row r="16766" spans="12:12">
      <c r="L16766" s="8"/>
    </row>
    <row r="16767" spans="12:12">
      <c r="L16767" s="8"/>
    </row>
    <row r="16768" spans="12:12">
      <c r="L16768" s="8"/>
    </row>
    <row r="16769" spans="12:12">
      <c r="L16769" s="8"/>
    </row>
    <row r="16770" spans="12:12">
      <c r="L16770" s="8"/>
    </row>
    <row r="16771" spans="12:12">
      <c r="L16771" s="8"/>
    </row>
    <row r="16772" spans="12:12">
      <c r="L16772" s="8"/>
    </row>
    <row r="16773" spans="12:12">
      <c r="L16773" s="8"/>
    </row>
    <row r="16774" spans="12:12">
      <c r="L16774" s="8"/>
    </row>
    <row r="16775" spans="12:12">
      <c r="L16775" s="8"/>
    </row>
    <row r="16776" spans="12:12">
      <c r="L16776" s="8"/>
    </row>
    <row r="16777" spans="12:12">
      <c r="L16777" s="8"/>
    </row>
    <row r="16778" spans="12:12">
      <c r="L16778" s="8"/>
    </row>
    <row r="16779" spans="12:12">
      <c r="L16779" s="8"/>
    </row>
    <row r="16780" spans="12:12">
      <c r="L16780" s="8"/>
    </row>
    <row r="16781" spans="12:12">
      <c r="L16781" s="8"/>
    </row>
    <row r="16782" spans="12:12">
      <c r="L16782" s="8"/>
    </row>
    <row r="16783" spans="12:12">
      <c r="L16783" s="8"/>
    </row>
    <row r="16784" spans="12:12">
      <c r="L16784" s="8"/>
    </row>
    <row r="16785" spans="12:12">
      <c r="L16785" s="8"/>
    </row>
    <row r="16786" spans="12:12">
      <c r="L16786" s="8"/>
    </row>
    <row r="16787" spans="12:12">
      <c r="L16787" s="8"/>
    </row>
    <row r="16788" spans="12:12">
      <c r="L16788" s="8"/>
    </row>
    <row r="16789" spans="12:12">
      <c r="L16789" s="8"/>
    </row>
    <row r="16790" spans="12:12">
      <c r="L16790" s="8"/>
    </row>
    <row r="16791" spans="12:12">
      <c r="L16791" s="8"/>
    </row>
    <row r="16792" spans="12:12">
      <c r="L16792" s="8"/>
    </row>
    <row r="16793" spans="12:12">
      <c r="L16793" s="8"/>
    </row>
    <row r="16794" spans="12:12">
      <c r="L16794" s="8"/>
    </row>
    <row r="16795" spans="12:12">
      <c r="L16795" s="8"/>
    </row>
    <row r="16796" spans="12:12">
      <c r="L16796" s="8"/>
    </row>
    <row r="16797" spans="12:12">
      <c r="L16797" s="8"/>
    </row>
    <row r="16798" spans="12:12">
      <c r="L16798" s="8"/>
    </row>
    <row r="16799" spans="12:12">
      <c r="L16799" s="8"/>
    </row>
    <row r="16800" spans="12:12">
      <c r="L16800" s="8"/>
    </row>
    <row r="16801" spans="12:12">
      <c r="L16801" s="8"/>
    </row>
    <row r="16802" spans="12:12">
      <c r="L16802" s="8"/>
    </row>
    <row r="16803" spans="12:12">
      <c r="L16803" s="8"/>
    </row>
    <row r="16804" spans="12:12">
      <c r="L16804" s="8"/>
    </row>
    <row r="16805" spans="12:12">
      <c r="L16805" s="8"/>
    </row>
    <row r="16806" spans="12:12">
      <c r="L16806" s="8"/>
    </row>
    <row r="16807" spans="12:12">
      <c r="L16807" s="8"/>
    </row>
    <row r="16808" spans="12:12">
      <c r="L16808" s="8"/>
    </row>
    <row r="16809" spans="12:12">
      <c r="L16809" s="8"/>
    </row>
    <row r="16810" spans="12:12">
      <c r="L16810" s="8"/>
    </row>
    <row r="16811" spans="12:12">
      <c r="L16811" s="8"/>
    </row>
    <row r="16812" spans="12:12">
      <c r="L16812" s="8"/>
    </row>
    <row r="16813" spans="12:12">
      <c r="L16813" s="8"/>
    </row>
    <row r="16814" spans="12:12">
      <c r="L16814" s="8"/>
    </row>
    <row r="16815" spans="12:12">
      <c r="L16815" s="8"/>
    </row>
    <row r="16816" spans="12:12">
      <c r="L16816" s="8"/>
    </row>
    <row r="16817" spans="12:12">
      <c r="L16817" s="8"/>
    </row>
    <row r="16818" spans="12:12">
      <c r="L16818" s="8"/>
    </row>
    <row r="16819" spans="12:12">
      <c r="L16819" s="8"/>
    </row>
    <row r="16820" spans="12:12">
      <c r="L16820" s="8"/>
    </row>
    <row r="16821" spans="12:12">
      <c r="L16821" s="8"/>
    </row>
    <row r="16822" spans="12:12">
      <c r="L16822" s="8"/>
    </row>
    <row r="16823" spans="12:12">
      <c r="L16823" s="8"/>
    </row>
    <row r="16824" spans="12:12">
      <c r="L16824" s="8"/>
    </row>
    <row r="16825" spans="12:12">
      <c r="L16825" s="8"/>
    </row>
    <row r="16826" spans="12:12">
      <c r="L16826" s="8"/>
    </row>
    <row r="16827" spans="12:12">
      <c r="L16827" s="8"/>
    </row>
    <row r="16828" spans="12:12">
      <c r="L16828" s="8"/>
    </row>
    <row r="16829" spans="12:12">
      <c r="L16829" s="8"/>
    </row>
    <row r="16830" spans="12:12">
      <c r="L16830" s="8"/>
    </row>
    <row r="16831" spans="12:12">
      <c r="L16831" s="8"/>
    </row>
    <row r="16832" spans="12:12">
      <c r="L16832" s="8"/>
    </row>
    <row r="16833" spans="12:12">
      <c r="L16833" s="8"/>
    </row>
    <row r="16834" spans="12:12">
      <c r="L16834" s="8"/>
    </row>
    <row r="16835" spans="12:12">
      <c r="L16835" s="8"/>
    </row>
    <row r="16836" spans="12:12">
      <c r="L16836" s="8"/>
    </row>
    <row r="16837" spans="12:12">
      <c r="L16837" s="8"/>
    </row>
    <row r="16838" spans="12:12">
      <c r="L16838" s="8"/>
    </row>
    <row r="16839" spans="12:12">
      <c r="L16839" s="8"/>
    </row>
    <row r="16840" spans="12:12">
      <c r="L16840" s="8"/>
    </row>
    <row r="16841" spans="12:12">
      <c r="L16841" s="8"/>
    </row>
    <row r="16842" spans="12:12">
      <c r="L16842" s="8"/>
    </row>
    <row r="16843" spans="12:12">
      <c r="L16843" s="8"/>
    </row>
    <row r="16844" spans="12:12">
      <c r="L16844" s="8"/>
    </row>
    <row r="16845" spans="12:12">
      <c r="L16845" s="8"/>
    </row>
    <row r="16846" spans="12:12">
      <c r="L16846" s="8"/>
    </row>
    <row r="16847" spans="12:12">
      <c r="L16847" s="8"/>
    </row>
    <row r="16848" spans="12:12">
      <c r="L16848" s="8"/>
    </row>
    <row r="16849" spans="12:12">
      <c r="L16849" s="8"/>
    </row>
    <row r="16850" spans="12:12">
      <c r="L16850" s="8"/>
    </row>
    <row r="16851" spans="12:12">
      <c r="L16851" s="8"/>
    </row>
    <row r="16852" spans="12:12">
      <c r="L16852" s="8"/>
    </row>
    <row r="16853" spans="12:12">
      <c r="L16853" s="8"/>
    </row>
    <row r="16854" spans="12:12">
      <c r="L16854" s="8"/>
    </row>
    <row r="16855" spans="12:12">
      <c r="L16855" s="8"/>
    </row>
    <row r="16856" spans="12:12">
      <c r="L16856" s="8"/>
    </row>
    <row r="16857" spans="12:12">
      <c r="L16857" s="8"/>
    </row>
    <row r="16858" spans="12:12">
      <c r="L16858" s="8"/>
    </row>
    <row r="16859" spans="12:12">
      <c r="L16859" s="8"/>
    </row>
    <row r="16860" spans="12:12">
      <c r="L16860" s="8"/>
    </row>
    <row r="16861" spans="12:12">
      <c r="L16861" s="8"/>
    </row>
    <row r="16862" spans="12:12">
      <c r="L16862" s="8"/>
    </row>
    <row r="16863" spans="12:12">
      <c r="L16863" s="8"/>
    </row>
    <row r="16864" spans="12:12">
      <c r="L16864" s="8"/>
    </row>
    <row r="16865" spans="12:12">
      <c r="L16865" s="8"/>
    </row>
    <row r="16866" spans="12:12">
      <c r="L16866" s="8"/>
    </row>
    <row r="16867" spans="12:12">
      <c r="L16867" s="8"/>
    </row>
    <row r="16868" spans="12:12">
      <c r="L16868" s="8"/>
    </row>
    <row r="16869" spans="12:12">
      <c r="L16869" s="8"/>
    </row>
    <row r="16870" spans="12:12">
      <c r="L16870" s="8"/>
    </row>
    <row r="16871" spans="12:12">
      <c r="L16871" s="8"/>
    </row>
    <row r="16872" spans="12:12">
      <c r="L16872" s="8"/>
    </row>
    <row r="16873" spans="12:12">
      <c r="L16873" s="8"/>
    </row>
    <row r="16874" spans="12:12">
      <c r="L16874" s="8"/>
    </row>
    <row r="16875" spans="12:12">
      <c r="L16875" s="8"/>
    </row>
    <row r="16876" spans="12:12">
      <c r="L16876" s="8"/>
    </row>
    <row r="16877" spans="12:12">
      <c r="L16877" s="8"/>
    </row>
    <row r="16878" spans="12:12">
      <c r="L16878" s="8"/>
    </row>
    <row r="16879" spans="12:12">
      <c r="L16879" s="8"/>
    </row>
    <row r="16880" spans="12:12">
      <c r="L16880" s="8"/>
    </row>
    <row r="16881" spans="12:12">
      <c r="L16881" s="8"/>
    </row>
    <row r="16882" spans="12:12">
      <c r="L16882" s="8"/>
    </row>
    <row r="16883" spans="12:12">
      <c r="L16883" s="8"/>
    </row>
    <row r="16884" spans="12:12">
      <c r="L16884" s="8"/>
    </row>
    <row r="16885" spans="12:12">
      <c r="L16885" s="8"/>
    </row>
    <row r="16886" spans="12:12">
      <c r="L16886" s="8"/>
    </row>
    <row r="16887" spans="12:12">
      <c r="L16887" s="8"/>
    </row>
    <row r="16888" spans="12:12">
      <c r="L16888" s="8"/>
    </row>
    <row r="16889" spans="12:12">
      <c r="L16889" s="8"/>
    </row>
    <row r="16890" spans="12:12">
      <c r="L16890" s="8"/>
    </row>
    <row r="16891" spans="12:12">
      <c r="L16891" s="8"/>
    </row>
    <row r="16892" spans="12:12">
      <c r="L16892" s="8"/>
    </row>
    <row r="16893" spans="12:12">
      <c r="L16893" s="8"/>
    </row>
    <row r="16894" spans="12:12">
      <c r="L16894" s="8"/>
    </row>
    <row r="16895" spans="12:12">
      <c r="L16895" s="8"/>
    </row>
    <row r="16896" spans="12:12">
      <c r="L16896" s="8"/>
    </row>
    <row r="16897" spans="12:12">
      <c r="L16897" s="8"/>
    </row>
    <row r="16898" spans="12:12">
      <c r="L16898" s="8"/>
    </row>
    <row r="16899" spans="12:12">
      <c r="L16899" s="8"/>
    </row>
    <row r="16900" spans="12:12">
      <c r="L16900" s="8"/>
    </row>
    <row r="16901" spans="12:12">
      <c r="L16901" s="8"/>
    </row>
    <row r="16902" spans="12:12">
      <c r="L16902" s="8"/>
    </row>
    <row r="16903" spans="12:12">
      <c r="L16903" s="8"/>
    </row>
    <row r="16904" spans="12:12">
      <c r="L16904" s="8"/>
    </row>
    <row r="16905" spans="12:12">
      <c r="L16905" s="8"/>
    </row>
    <row r="16906" spans="12:12">
      <c r="L16906" s="8"/>
    </row>
    <row r="16907" spans="12:12">
      <c r="L16907" s="8"/>
    </row>
    <row r="16908" spans="12:12">
      <c r="L16908" s="8"/>
    </row>
    <row r="16909" spans="12:12">
      <c r="L16909" s="8"/>
    </row>
    <row r="16910" spans="12:12">
      <c r="L16910" s="8"/>
    </row>
    <row r="16911" spans="12:12">
      <c r="L16911" s="8"/>
    </row>
    <row r="16912" spans="12:12">
      <c r="L16912" s="8"/>
    </row>
    <row r="16913" spans="12:12">
      <c r="L16913" s="8"/>
    </row>
    <row r="16914" spans="12:12">
      <c r="L16914" s="8"/>
    </row>
    <row r="16915" spans="12:12">
      <c r="L16915" s="8"/>
    </row>
    <row r="16916" spans="12:12">
      <c r="L16916" s="8"/>
    </row>
    <row r="16917" spans="12:12">
      <c r="L16917" s="8"/>
    </row>
    <row r="16918" spans="12:12">
      <c r="L16918" s="8"/>
    </row>
    <row r="16919" spans="12:12">
      <c r="L16919" s="8"/>
    </row>
    <row r="16920" spans="12:12">
      <c r="L16920" s="8"/>
    </row>
    <row r="16921" spans="12:12">
      <c r="L16921" s="8"/>
    </row>
    <row r="16922" spans="12:12">
      <c r="L16922" s="8"/>
    </row>
    <row r="16923" spans="12:12">
      <c r="L16923" s="8"/>
    </row>
    <row r="16924" spans="12:12">
      <c r="L16924" s="8"/>
    </row>
    <row r="16925" spans="12:12">
      <c r="L16925" s="8"/>
    </row>
    <row r="16926" spans="12:12">
      <c r="L16926" s="8"/>
    </row>
    <row r="16927" spans="12:12">
      <c r="L16927" s="8"/>
    </row>
    <row r="16928" spans="12:12">
      <c r="L16928" s="8"/>
    </row>
    <row r="16929" spans="12:12">
      <c r="L16929" s="8"/>
    </row>
    <row r="16930" spans="12:12">
      <c r="L16930" s="8"/>
    </row>
    <row r="16931" spans="12:12">
      <c r="L16931" s="8"/>
    </row>
    <row r="16932" spans="12:12">
      <c r="L16932" s="8"/>
    </row>
    <row r="16933" spans="12:12">
      <c r="L16933" s="8"/>
    </row>
    <row r="16934" spans="12:12">
      <c r="L16934" s="8"/>
    </row>
    <row r="16935" spans="12:12">
      <c r="L16935" s="8"/>
    </row>
    <row r="16936" spans="12:12">
      <c r="L16936" s="8"/>
    </row>
    <row r="16937" spans="12:12">
      <c r="L16937" s="8"/>
    </row>
    <row r="16938" spans="12:12">
      <c r="L16938" s="8"/>
    </row>
    <row r="16939" spans="12:12">
      <c r="L16939" s="8"/>
    </row>
    <row r="16940" spans="12:12">
      <c r="L16940" s="8"/>
    </row>
    <row r="16941" spans="12:12">
      <c r="L16941" s="8"/>
    </row>
    <row r="16942" spans="12:12">
      <c r="L16942" s="8"/>
    </row>
    <row r="16943" spans="12:12">
      <c r="L16943" s="8"/>
    </row>
    <row r="16944" spans="12:12">
      <c r="L16944" s="8"/>
    </row>
    <row r="16945" spans="12:12">
      <c r="L16945" s="8"/>
    </row>
    <row r="16946" spans="12:12">
      <c r="L16946" s="8"/>
    </row>
    <row r="16947" spans="12:12">
      <c r="L16947" s="8"/>
    </row>
    <row r="16948" spans="12:12">
      <c r="L16948" s="8"/>
    </row>
    <row r="16949" spans="12:12">
      <c r="L16949" s="8"/>
    </row>
    <row r="16950" spans="12:12">
      <c r="L16950" s="8"/>
    </row>
    <row r="16951" spans="12:12">
      <c r="L16951" s="8"/>
    </row>
    <row r="16952" spans="12:12">
      <c r="L16952" s="8"/>
    </row>
    <row r="16953" spans="12:12">
      <c r="L16953" s="8"/>
    </row>
    <row r="16954" spans="12:12">
      <c r="L16954" s="8"/>
    </row>
    <row r="16955" spans="12:12">
      <c r="L16955" s="8"/>
    </row>
    <row r="16956" spans="12:12">
      <c r="L16956" s="8"/>
    </row>
    <row r="16957" spans="12:12">
      <c r="L16957" s="8"/>
    </row>
    <row r="16958" spans="12:12">
      <c r="L16958" s="8"/>
    </row>
    <row r="16959" spans="12:12">
      <c r="L16959" s="8"/>
    </row>
    <row r="16960" spans="12:12">
      <c r="L16960" s="8"/>
    </row>
    <row r="16961" spans="12:12">
      <c r="L16961" s="8"/>
    </row>
    <row r="16962" spans="12:12">
      <c r="L16962" s="8"/>
    </row>
    <row r="16963" spans="12:12">
      <c r="L16963" s="8"/>
    </row>
    <row r="16964" spans="12:12">
      <c r="L16964" s="8"/>
    </row>
    <row r="16965" spans="12:12">
      <c r="L16965" s="8"/>
    </row>
    <row r="16966" spans="12:12">
      <c r="L16966" s="8"/>
    </row>
    <row r="16967" spans="12:12">
      <c r="L16967" s="8"/>
    </row>
    <row r="16968" spans="12:12">
      <c r="L16968" s="8"/>
    </row>
    <row r="16969" spans="12:12">
      <c r="L16969" s="8"/>
    </row>
    <row r="16970" spans="12:12">
      <c r="L16970" s="8"/>
    </row>
    <row r="16971" spans="12:12">
      <c r="L16971" s="8"/>
    </row>
    <row r="16972" spans="12:12">
      <c r="L16972" s="8"/>
    </row>
    <row r="16973" spans="12:12">
      <c r="L16973" s="8"/>
    </row>
    <row r="16974" spans="12:12">
      <c r="L16974" s="8"/>
    </row>
    <row r="16975" spans="12:12">
      <c r="L16975" s="8"/>
    </row>
    <row r="16976" spans="12:12">
      <c r="L16976" s="8"/>
    </row>
    <row r="16977" spans="12:12">
      <c r="L16977" s="8"/>
    </row>
    <row r="16978" spans="12:12">
      <c r="L16978" s="8"/>
    </row>
    <row r="16979" spans="12:12">
      <c r="L16979" s="8"/>
    </row>
    <row r="16980" spans="12:12">
      <c r="L16980" s="8"/>
    </row>
    <row r="16981" spans="12:12">
      <c r="L16981" s="8"/>
    </row>
    <row r="16982" spans="12:12">
      <c r="L16982" s="8"/>
    </row>
    <row r="16983" spans="12:12">
      <c r="L16983" s="8"/>
    </row>
    <row r="16984" spans="12:12">
      <c r="L16984" s="8"/>
    </row>
    <row r="16985" spans="12:12">
      <c r="L16985" s="8"/>
    </row>
    <row r="16986" spans="12:12">
      <c r="L16986" s="8"/>
    </row>
    <row r="16987" spans="12:12">
      <c r="L16987" s="8"/>
    </row>
    <row r="16988" spans="12:12">
      <c r="L16988" s="8"/>
    </row>
    <row r="16989" spans="12:12">
      <c r="L16989" s="8"/>
    </row>
    <row r="16990" spans="12:12">
      <c r="L16990" s="8"/>
    </row>
    <row r="16991" spans="12:12">
      <c r="L16991" s="8"/>
    </row>
    <row r="16992" spans="12:12">
      <c r="L16992" s="8"/>
    </row>
    <row r="16993" spans="12:12">
      <c r="L16993" s="8"/>
    </row>
    <row r="16994" spans="12:12">
      <c r="L16994" s="8"/>
    </row>
    <row r="16995" spans="12:12">
      <c r="L16995" s="8"/>
    </row>
    <row r="16996" spans="12:12">
      <c r="L16996" s="8"/>
    </row>
    <row r="16997" spans="12:12">
      <c r="L16997" s="8"/>
    </row>
    <row r="16998" spans="12:12">
      <c r="L16998" s="8"/>
    </row>
    <row r="16999" spans="12:12">
      <c r="L16999" s="8"/>
    </row>
    <row r="17000" spans="12:12">
      <c r="L17000" s="8"/>
    </row>
    <row r="17001" spans="12:12">
      <c r="L17001" s="8"/>
    </row>
    <row r="17002" spans="12:12">
      <c r="L17002" s="8"/>
    </row>
    <row r="17003" spans="12:12">
      <c r="L17003" s="8"/>
    </row>
    <row r="17004" spans="12:12">
      <c r="L17004" s="8"/>
    </row>
    <row r="17005" spans="12:12">
      <c r="L17005" s="8"/>
    </row>
    <row r="17006" spans="12:12">
      <c r="L17006" s="8"/>
    </row>
    <row r="17007" spans="12:12">
      <c r="L17007" s="8"/>
    </row>
    <row r="17008" spans="12:12">
      <c r="L17008" s="8"/>
    </row>
    <row r="17009" spans="12:12">
      <c r="L17009" s="8"/>
    </row>
    <row r="17010" spans="12:12">
      <c r="L17010" s="8"/>
    </row>
    <row r="17011" spans="12:12">
      <c r="L17011" s="8"/>
    </row>
    <row r="17012" spans="12:12">
      <c r="L17012" s="8"/>
    </row>
    <row r="17013" spans="12:12">
      <c r="L17013" s="8"/>
    </row>
    <row r="17014" spans="12:12">
      <c r="L17014" s="8"/>
    </row>
    <row r="17015" spans="12:12">
      <c r="L17015" s="8"/>
    </row>
    <row r="17016" spans="12:12">
      <c r="L17016" s="8"/>
    </row>
    <row r="17017" spans="12:12">
      <c r="L17017" s="8"/>
    </row>
    <row r="17018" spans="12:12">
      <c r="L17018" s="8"/>
    </row>
    <row r="17019" spans="12:12">
      <c r="L17019" s="8"/>
    </row>
    <row r="17020" spans="12:12">
      <c r="L17020" s="8"/>
    </row>
    <row r="17021" spans="12:12">
      <c r="L17021" s="8"/>
    </row>
    <row r="17022" spans="12:12">
      <c r="L17022" s="8"/>
    </row>
    <row r="17023" spans="12:12">
      <c r="L17023" s="8"/>
    </row>
    <row r="17024" spans="12:12">
      <c r="L17024" s="8"/>
    </row>
    <row r="17025" spans="12:12">
      <c r="L17025" s="8"/>
    </row>
    <row r="17026" spans="12:12">
      <c r="L17026" s="8"/>
    </row>
    <row r="17027" spans="12:12">
      <c r="L17027" s="8"/>
    </row>
    <row r="17028" spans="12:12">
      <c r="L17028" s="8"/>
    </row>
    <row r="17029" spans="12:12">
      <c r="L17029" s="8"/>
    </row>
    <row r="17030" spans="12:12">
      <c r="L17030" s="8"/>
    </row>
    <row r="17031" spans="12:12">
      <c r="L17031" s="8"/>
    </row>
    <row r="17032" spans="12:12">
      <c r="L17032" s="8"/>
    </row>
    <row r="17033" spans="12:12">
      <c r="L17033" s="8"/>
    </row>
    <row r="17034" spans="12:12">
      <c r="L17034" s="8"/>
    </row>
    <row r="17035" spans="12:12">
      <c r="L17035" s="8"/>
    </row>
    <row r="17036" spans="12:12">
      <c r="L17036" s="8"/>
    </row>
    <row r="17037" spans="12:12">
      <c r="L17037" s="8"/>
    </row>
    <row r="17038" spans="12:12">
      <c r="L17038" s="8"/>
    </row>
    <row r="17039" spans="12:12">
      <c r="L17039" s="8"/>
    </row>
    <row r="17040" spans="12:12">
      <c r="L17040" s="8"/>
    </row>
    <row r="17041" spans="12:12">
      <c r="L17041" s="8"/>
    </row>
    <row r="17042" spans="12:12">
      <c r="L17042" s="8"/>
    </row>
    <row r="17043" spans="12:12">
      <c r="L17043" s="8"/>
    </row>
    <row r="17044" spans="12:12">
      <c r="L17044" s="8"/>
    </row>
    <row r="17045" spans="12:12">
      <c r="L17045" s="8"/>
    </row>
    <row r="17046" spans="12:12">
      <c r="L17046" s="8"/>
    </row>
    <row r="17047" spans="12:12">
      <c r="L17047" s="8"/>
    </row>
    <row r="17048" spans="12:12">
      <c r="L17048" s="8"/>
    </row>
    <row r="17049" spans="12:12">
      <c r="L17049" s="8"/>
    </row>
    <row r="17050" spans="12:12">
      <c r="L17050" s="8"/>
    </row>
    <row r="17051" spans="12:12">
      <c r="L17051" s="8"/>
    </row>
    <row r="17052" spans="12:12">
      <c r="L17052" s="8"/>
    </row>
    <row r="17053" spans="12:12">
      <c r="L17053" s="8"/>
    </row>
    <row r="17054" spans="12:12">
      <c r="L17054" s="8"/>
    </row>
    <row r="17055" spans="12:12">
      <c r="L17055" s="8"/>
    </row>
    <row r="17056" spans="12:12">
      <c r="L17056" s="8"/>
    </row>
    <row r="17057" spans="12:12">
      <c r="L17057" s="8"/>
    </row>
    <row r="17058" spans="12:12">
      <c r="L17058" s="8"/>
    </row>
    <row r="17059" spans="12:12">
      <c r="L17059" s="8"/>
    </row>
    <row r="17060" spans="12:12">
      <c r="L17060" s="8"/>
    </row>
    <row r="17061" spans="12:12">
      <c r="L17061" s="8"/>
    </row>
    <row r="17062" spans="12:12">
      <c r="L17062" s="8"/>
    </row>
    <row r="17063" spans="12:12">
      <c r="L17063" s="8"/>
    </row>
    <row r="17064" spans="12:12">
      <c r="L17064" s="8"/>
    </row>
    <row r="17065" spans="12:12">
      <c r="L17065" s="8"/>
    </row>
    <row r="17066" spans="12:12">
      <c r="L17066" s="8"/>
    </row>
    <row r="17067" spans="12:12">
      <c r="L17067" s="8"/>
    </row>
    <row r="17068" spans="12:12">
      <c r="L17068" s="8"/>
    </row>
    <row r="17069" spans="12:12">
      <c r="L17069" s="8"/>
    </row>
    <row r="17070" spans="12:12">
      <c r="L17070" s="8"/>
    </row>
    <row r="17071" spans="12:12">
      <c r="L17071" s="8"/>
    </row>
    <row r="17072" spans="12:12">
      <c r="L17072" s="8"/>
    </row>
    <row r="17073" spans="12:12">
      <c r="L17073" s="8"/>
    </row>
    <row r="17074" spans="12:12">
      <c r="L17074" s="8"/>
    </row>
    <row r="17075" spans="12:12">
      <c r="L17075" s="8"/>
    </row>
    <row r="17076" spans="12:12">
      <c r="L17076" s="8"/>
    </row>
    <row r="17077" spans="12:12">
      <c r="L17077" s="8"/>
    </row>
    <row r="17078" spans="12:12">
      <c r="L17078" s="8"/>
    </row>
    <row r="17079" spans="12:12">
      <c r="L17079" s="8"/>
    </row>
    <row r="17080" spans="12:12">
      <c r="L17080" s="8"/>
    </row>
    <row r="17081" spans="12:12">
      <c r="L17081" s="8"/>
    </row>
    <row r="17082" spans="12:12">
      <c r="L17082" s="8"/>
    </row>
    <row r="17083" spans="12:12">
      <c r="L17083" s="8"/>
    </row>
    <row r="17084" spans="12:12">
      <c r="L17084" s="8"/>
    </row>
    <row r="17085" spans="12:12">
      <c r="L17085" s="8"/>
    </row>
    <row r="17086" spans="12:12">
      <c r="L17086" s="8"/>
    </row>
    <row r="17087" spans="12:12">
      <c r="L17087" s="8"/>
    </row>
    <row r="17088" spans="12:12">
      <c r="L17088" s="8"/>
    </row>
    <row r="17089" spans="12:12">
      <c r="L17089" s="8"/>
    </row>
    <row r="17090" spans="12:12">
      <c r="L17090" s="8"/>
    </row>
    <row r="17091" spans="12:12">
      <c r="L17091" s="8"/>
    </row>
    <row r="17092" spans="12:12">
      <c r="L17092" s="8"/>
    </row>
    <row r="17093" spans="12:12">
      <c r="L17093" s="8"/>
    </row>
    <row r="17094" spans="12:12">
      <c r="L17094" s="8"/>
    </row>
    <row r="17095" spans="12:12">
      <c r="L17095" s="8"/>
    </row>
    <row r="17096" spans="12:12">
      <c r="L17096" s="8"/>
    </row>
    <row r="17097" spans="12:12">
      <c r="L17097" s="8"/>
    </row>
    <row r="17098" spans="12:12">
      <c r="L17098" s="8"/>
    </row>
    <row r="17099" spans="12:12">
      <c r="L17099" s="8"/>
    </row>
    <row r="17100" spans="12:12">
      <c r="L17100" s="8"/>
    </row>
    <row r="17101" spans="12:12">
      <c r="L17101" s="8"/>
    </row>
    <row r="17102" spans="12:12">
      <c r="L17102" s="8"/>
    </row>
    <row r="17103" spans="12:12">
      <c r="L17103" s="8"/>
    </row>
    <row r="17104" spans="12:12">
      <c r="L17104" s="8"/>
    </row>
    <row r="17105" spans="12:12">
      <c r="L17105" s="8"/>
    </row>
    <row r="17106" spans="12:12">
      <c r="L17106" s="8"/>
    </row>
    <row r="17107" spans="12:12">
      <c r="L17107" s="8"/>
    </row>
    <row r="17108" spans="12:12">
      <c r="L17108" s="8"/>
    </row>
    <row r="17109" spans="12:12">
      <c r="L17109" s="8"/>
    </row>
    <row r="17110" spans="12:12">
      <c r="L17110" s="8"/>
    </row>
    <row r="17111" spans="12:12">
      <c r="L17111" s="8"/>
    </row>
    <row r="17112" spans="12:12">
      <c r="L17112" s="8"/>
    </row>
    <row r="17113" spans="12:12">
      <c r="L17113" s="8"/>
    </row>
    <row r="17114" spans="12:12">
      <c r="L17114" s="8"/>
    </row>
    <row r="17115" spans="12:12">
      <c r="L17115" s="8"/>
    </row>
    <row r="17116" spans="12:12">
      <c r="L17116" s="8"/>
    </row>
    <row r="17117" spans="12:12">
      <c r="L17117" s="8"/>
    </row>
    <row r="17118" spans="12:12">
      <c r="L17118" s="8"/>
    </row>
    <row r="17119" spans="12:12">
      <c r="L17119" s="8"/>
    </row>
    <row r="17120" spans="12:12">
      <c r="L17120" s="8"/>
    </row>
    <row r="17121" spans="12:12">
      <c r="L17121" s="8"/>
    </row>
    <row r="17122" spans="12:12">
      <c r="L17122" s="8"/>
    </row>
    <row r="17123" spans="12:12">
      <c r="L17123" s="8"/>
    </row>
    <row r="17124" spans="12:12">
      <c r="L17124" s="8"/>
    </row>
    <row r="17125" spans="12:12">
      <c r="L17125" s="8"/>
    </row>
    <row r="17126" spans="12:12">
      <c r="L17126" s="8"/>
    </row>
    <row r="17127" spans="12:12">
      <c r="L17127" s="8"/>
    </row>
    <row r="17128" spans="12:12">
      <c r="L17128" s="8"/>
    </row>
    <row r="17129" spans="12:12">
      <c r="L17129" s="8"/>
    </row>
    <row r="17130" spans="12:12">
      <c r="L17130" s="8"/>
    </row>
    <row r="17131" spans="12:12">
      <c r="L17131" s="8"/>
    </row>
    <row r="17132" spans="12:12">
      <c r="L17132" s="8"/>
    </row>
    <row r="17133" spans="12:12">
      <c r="L17133" s="8"/>
    </row>
    <row r="17134" spans="12:12">
      <c r="L17134" s="8"/>
    </row>
    <row r="17135" spans="12:12">
      <c r="L17135" s="8"/>
    </row>
    <row r="17136" spans="12:12">
      <c r="L17136" s="8"/>
    </row>
    <row r="17137" spans="12:12">
      <c r="L17137" s="8"/>
    </row>
    <row r="17138" spans="12:12">
      <c r="L17138" s="8"/>
    </row>
    <row r="17139" spans="12:12">
      <c r="L17139" s="8"/>
    </row>
    <row r="17140" spans="12:12">
      <c r="L17140" s="8"/>
    </row>
    <row r="17141" spans="12:12">
      <c r="L17141" s="8"/>
    </row>
    <row r="17142" spans="12:12">
      <c r="L17142" s="8"/>
    </row>
    <row r="17143" spans="12:12">
      <c r="L17143" s="8"/>
    </row>
    <row r="17144" spans="12:12">
      <c r="L17144" s="8"/>
    </row>
    <row r="17145" spans="12:12">
      <c r="L17145" s="8"/>
    </row>
    <row r="17146" spans="12:12">
      <c r="L17146" s="8"/>
    </row>
    <row r="17147" spans="12:12">
      <c r="L17147" s="8"/>
    </row>
    <row r="17148" spans="12:12">
      <c r="L17148" s="8"/>
    </row>
    <row r="17149" spans="12:12">
      <c r="L17149" s="8"/>
    </row>
    <row r="17150" spans="12:12">
      <c r="L17150" s="8"/>
    </row>
    <row r="17151" spans="12:12">
      <c r="L17151" s="8"/>
    </row>
    <row r="17152" spans="12:12">
      <c r="L17152" s="8"/>
    </row>
    <row r="17153" spans="12:12">
      <c r="L17153" s="8"/>
    </row>
    <row r="17154" spans="12:12">
      <c r="L17154" s="8"/>
    </row>
    <row r="17155" spans="12:12">
      <c r="L17155" s="8"/>
    </row>
    <row r="17156" spans="12:12">
      <c r="L17156" s="8"/>
    </row>
    <row r="17157" spans="12:12">
      <c r="L17157" s="8"/>
    </row>
    <row r="17158" spans="12:12">
      <c r="L17158" s="8"/>
    </row>
    <row r="17159" spans="12:12">
      <c r="L17159" s="8"/>
    </row>
    <row r="17160" spans="12:12">
      <c r="L17160" s="8"/>
    </row>
    <row r="17161" spans="12:12">
      <c r="L17161" s="8"/>
    </row>
    <row r="17162" spans="12:12">
      <c r="L17162" s="8"/>
    </row>
    <row r="17163" spans="12:12">
      <c r="L17163" s="8"/>
    </row>
    <row r="17164" spans="12:12">
      <c r="L17164" s="8"/>
    </row>
    <row r="17165" spans="12:12">
      <c r="L17165" s="8"/>
    </row>
    <row r="17166" spans="12:12">
      <c r="L17166" s="8"/>
    </row>
    <row r="17167" spans="12:12">
      <c r="L17167" s="8"/>
    </row>
    <row r="17168" spans="12:12">
      <c r="L17168" s="8"/>
    </row>
    <row r="17169" spans="12:12">
      <c r="L17169" s="8"/>
    </row>
    <row r="17170" spans="12:12">
      <c r="L17170" s="8"/>
    </row>
    <row r="17171" spans="12:12">
      <c r="L17171" s="8"/>
    </row>
    <row r="17172" spans="12:12">
      <c r="L17172" s="8"/>
    </row>
    <row r="17173" spans="12:12">
      <c r="L17173" s="8"/>
    </row>
    <row r="17174" spans="12:12">
      <c r="L17174" s="8"/>
    </row>
    <row r="17175" spans="12:12">
      <c r="L17175" s="8"/>
    </row>
    <row r="17176" spans="12:12">
      <c r="L17176" s="8"/>
    </row>
    <row r="17177" spans="12:12">
      <c r="L17177" s="8"/>
    </row>
    <row r="17178" spans="12:12">
      <c r="L17178" s="8"/>
    </row>
    <row r="17179" spans="12:12">
      <c r="L17179" s="8"/>
    </row>
    <row r="17180" spans="12:12">
      <c r="L17180" s="8"/>
    </row>
    <row r="17181" spans="12:12">
      <c r="L17181" s="8"/>
    </row>
    <row r="17182" spans="12:12">
      <c r="L17182" s="8"/>
    </row>
    <row r="17183" spans="12:12">
      <c r="L17183" s="8"/>
    </row>
    <row r="17184" spans="12:12">
      <c r="L17184" s="8"/>
    </row>
    <row r="17185" spans="12:12">
      <c r="L17185" s="8"/>
    </row>
    <row r="17186" spans="12:12">
      <c r="L17186" s="8"/>
    </row>
    <row r="17187" spans="12:12">
      <c r="L17187" s="8"/>
    </row>
    <row r="17188" spans="12:12">
      <c r="L17188" s="8"/>
    </row>
    <row r="17189" spans="12:12">
      <c r="L17189" s="8"/>
    </row>
    <row r="17190" spans="12:12">
      <c r="L17190" s="8"/>
    </row>
    <row r="17191" spans="12:12">
      <c r="L17191" s="8"/>
    </row>
    <row r="17192" spans="12:12">
      <c r="L17192" s="8"/>
    </row>
    <row r="17193" spans="12:12">
      <c r="L17193" s="8"/>
    </row>
    <row r="17194" spans="12:12">
      <c r="L17194" s="8"/>
    </row>
    <row r="17195" spans="12:12">
      <c r="L17195" s="8"/>
    </row>
    <row r="17196" spans="12:12">
      <c r="L17196" s="8"/>
    </row>
    <row r="17197" spans="12:12">
      <c r="L17197" s="8"/>
    </row>
    <row r="17198" spans="12:12">
      <c r="L17198" s="8"/>
    </row>
    <row r="17199" spans="12:12">
      <c r="L17199" s="8"/>
    </row>
    <row r="17200" spans="12:12">
      <c r="L17200" s="8"/>
    </row>
    <row r="17201" spans="12:12">
      <c r="L17201" s="8"/>
    </row>
    <row r="17202" spans="12:12">
      <c r="L17202" s="8"/>
    </row>
    <row r="17203" spans="12:12">
      <c r="L17203" s="8"/>
    </row>
    <row r="17204" spans="12:12">
      <c r="L17204" s="8"/>
    </row>
    <row r="17205" spans="12:12">
      <c r="L17205" s="8"/>
    </row>
    <row r="17206" spans="12:12">
      <c r="L17206" s="8"/>
    </row>
    <row r="17207" spans="12:12">
      <c r="L17207" s="8"/>
    </row>
    <row r="17208" spans="12:12">
      <c r="L17208" s="8"/>
    </row>
    <row r="17209" spans="12:12">
      <c r="L17209" s="8"/>
    </row>
    <row r="17210" spans="12:12">
      <c r="L17210" s="8"/>
    </row>
    <row r="17211" spans="12:12">
      <c r="L17211" s="8"/>
    </row>
    <row r="17212" spans="12:12">
      <c r="L17212" s="8"/>
    </row>
    <row r="17213" spans="12:12">
      <c r="L17213" s="8"/>
    </row>
    <row r="17214" spans="12:12">
      <c r="L17214" s="8"/>
    </row>
    <row r="17215" spans="12:12">
      <c r="L17215" s="8"/>
    </row>
    <row r="17216" spans="12:12">
      <c r="L17216" s="8"/>
    </row>
    <row r="17217" spans="12:12">
      <c r="L17217" s="8"/>
    </row>
    <row r="17218" spans="12:12">
      <c r="L17218" s="8"/>
    </row>
    <row r="17219" spans="12:12">
      <c r="L17219" s="8"/>
    </row>
    <row r="17220" spans="12:12">
      <c r="L17220" s="8"/>
    </row>
    <row r="17221" spans="12:12">
      <c r="L17221" s="8"/>
    </row>
    <row r="17222" spans="12:12">
      <c r="L17222" s="8"/>
    </row>
    <row r="17223" spans="12:12">
      <c r="L17223" s="8"/>
    </row>
    <row r="17224" spans="12:12">
      <c r="L17224" s="8"/>
    </row>
    <row r="17225" spans="12:12">
      <c r="L17225" s="8"/>
    </row>
    <row r="17226" spans="12:12">
      <c r="L17226" s="8"/>
    </row>
    <row r="17227" spans="12:12">
      <c r="L17227" s="8"/>
    </row>
    <row r="17228" spans="12:12">
      <c r="L17228" s="8"/>
    </row>
    <row r="17229" spans="12:12">
      <c r="L17229" s="8"/>
    </row>
    <row r="17230" spans="12:12">
      <c r="L17230" s="8"/>
    </row>
    <row r="17231" spans="12:12">
      <c r="L17231" s="8"/>
    </row>
    <row r="17232" spans="12:12">
      <c r="L17232" s="8"/>
    </row>
    <row r="17233" spans="12:12">
      <c r="L17233" s="8"/>
    </row>
    <row r="17234" spans="12:12">
      <c r="L17234" s="8"/>
    </row>
    <row r="17235" spans="12:12">
      <c r="L17235" s="8"/>
    </row>
    <row r="17236" spans="12:12">
      <c r="L17236" s="8"/>
    </row>
    <row r="17237" spans="12:12">
      <c r="L17237" s="8"/>
    </row>
    <row r="17238" spans="12:12">
      <c r="L17238" s="8"/>
    </row>
    <row r="17239" spans="12:12">
      <c r="L17239" s="8"/>
    </row>
    <row r="17240" spans="12:12">
      <c r="L17240" s="8"/>
    </row>
    <row r="17241" spans="12:12">
      <c r="L17241" s="8"/>
    </row>
    <row r="17242" spans="12:12">
      <c r="L17242" s="8"/>
    </row>
    <row r="17243" spans="12:12">
      <c r="L17243" s="8"/>
    </row>
    <row r="17244" spans="12:12">
      <c r="L17244" s="8"/>
    </row>
    <row r="17245" spans="12:12">
      <c r="L17245" s="8"/>
    </row>
    <row r="17246" spans="12:12">
      <c r="L17246" s="8"/>
    </row>
    <row r="17247" spans="12:12">
      <c r="L17247" s="8"/>
    </row>
    <row r="17248" spans="12:12">
      <c r="L17248" s="8"/>
    </row>
    <row r="17249" spans="12:12">
      <c r="L17249" s="8"/>
    </row>
    <row r="17250" spans="12:12">
      <c r="L17250" s="8"/>
    </row>
    <row r="17251" spans="12:12">
      <c r="L17251" s="8"/>
    </row>
    <row r="17252" spans="12:12">
      <c r="L17252" s="8"/>
    </row>
    <row r="17253" spans="12:12">
      <c r="L17253" s="8"/>
    </row>
    <row r="17254" spans="12:12">
      <c r="L17254" s="8"/>
    </row>
    <row r="17255" spans="12:12">
      <c r="L17255" s="8"/>
    </row>
    <row r="17256" spans="12:12">
      <c r="L17256" s="8"/>
    </row>
    <row r="17257" spans="12:12">
      <c r="L17257" s="8"/>
    </row>
    <row r="17258" spans="12:12">
      <c r="L17258" s="8"/>
    </row>
    <row r="17259" spans="12:12">
      <c r="L17259" s="8"/>
    </row>
    <row r="17260" spans="12:12">
      <c r="L17260" s="8"/>
    </row>
    <row r="17261" spans="12:12">
      <c r="L17261" s="8"/>
    </row>
    <row r="17262" spans="12:12">
      <c r="L17262" s="8"/>
    </row>
    <row r="17263" spans="12:12">
      <c r="L17263" s="8"/>
    </row>
    <row r="17264" spans="12:12">
      <c r="L17264" s="8"/>
    </row>
    <row r="17265" spans="12:12">
      <c r="L17265" s="8"/>
    </row>
    <row r="17266" spans="12:12">
      <c r="L17266" s="8"/>
    </row>
    <row r="17267" spans="12:12">
      <c r="L17267" s="8"/>
    </row>
    <row r="17268" spans="12:12">
      <c r="L17268" s="8"/>
    </row>
    <row r="17269" spans="12:12">
      <c r="L17269" s="8"/>
    </row>
    <row r="17270" spans="12:12">
      <c r="L17270" s="8"/>
    </row>
    <row r="17271" spans="12:12">
      <c r="L17271" s="8"/>
    </row>
    <row r="17272" spans="12:12">
      <c r="L17272" s="8"/>
    </row>
    <row r="17273" spans="12:12">
      <c r="L17273" s="8"/>
    </row>
    <row r="17274" spans="12:12">
      <c r="L17274" s="8"/>
    </row>
    <row r="17275" spans="12:12">
      <c r="L17275" s="8"/>
    </row>
    <row r="17276" spans="12:12">
      <c r="L17276" s="8"/>
    </row>
    <row r="17277" spans="12:12">
      <c r="L17277" s="8"/>
    </row>
    <row r="17278" spans="12:12">
      <c r="L17278" s="8"/>
    </row>
    <row r="17279" spans="12:12">
      <c r="L17279" s="8"/>
    </row>
    <row r="17280" spans="12:12">
      <c r="L17280" s="8"/>
    </row>
    <row r="17281" spans="12:12">
      <c r="L17281" s="8"/>
    </row>
    <row r="17282" spans="12:12">
      <c r="L17282" s="8"/>
    </row>
    <row r="17283" spans="12:12">
      <c r="L17283" s="8"/>
    </row>
    <row r="17284" spans="12:12">
      <c r="L17284" s="8"/>
    </row>
    <row r="17285" spans="12:12">
      <c r="L17285" s="8"/>
    </row>
    <row r="17286" spans="12:12">
      <c r="L17286" s="8"/>
    </row>
    <row r="17287" spans="12:12">
      <c r="L17287" s="8"/>
    </row>
    <row r="17288" spans="12:12">
      <c r="L17288" s="8"/>
    </row>
    <row r="17289" spans="12:12">
      <c r="L17289" s="8"/>
    </row>
    <row r="17290" spans="12:12">
      <c r="L17290" s="8"/>
    </row>
    <row r="17291" spans="12:12">
      <c r="L17291" s="8"/>
    </row>
    <row r="17292" spans="12:12">
      <c r="L17292" s="8"/>
    </row>
    <row r="17293" spans="12:12">
      <c r="L17293" s="8"/>
    </row>
    <row r="17294" spans="12:12">
      <c r="L17294" s="8"/>
    </row>
    <row r="17295" spans="12:12">
      <c r="L17295" s="8"/>
    </row>
    <row r="17296" spans="12:12">
      <c r="L17296" s="8"/>
    </row>
    <row r="17297" spans="12:12">
      <c r="L17297" s="8"/>
    </row>
    <row r="17298" spans="12:12">
      <c r="L17298" s="8"/>
    </row>
    <row r="17299" spans="12:12">
      <c r="L17299" s="8"/>
    </row>
    <row r="17300" spans="12:12">
      <c r="L17300" s="8"/>
    </row>
    <row r="17301" spans="12:12">
      <c r="L17301" s="8"/>
    </row>
    <row r="17302" spans="12:12">
      <c r="L17302" s="8"/>
    </row>
    <row r="17303" spans="12:12">
      <c r="L17303" s="8"/>
    </row>
    <row r="17304" spans="12:12">
      <c r="L17304" s="8"/>
    </row>
    <row r="17305" spans="12:12">
      <c r="L17305" s="8"/>
    </row>
    <row r="17306" spans="12:12">
      <c r="L17306" s="8"/>
    </row>
    <row r="17307" spans="12:12">
      <c r="L17307" s="8"/>
    </row>
    <row r="17308" spans="12:12">
      <c r="L17308" s="8"/>
    </row>
    <row r="17309" spans="12:12">
      <c r="L17309" s="8"/>
    </row>
    <row r="17310" spans="12:12">
      <c r="L17310" s="8"/>
    </row>
    <row r="17311" spans="12:12">
      <c r="L17311" s="8"/>
    </row>
    <row r="17312" spans="12:12">
      <c r="L17312" s="8"/>
    </row>
    <row r="17313" spans="12:12">
      <c r="L17313" s="8"/>
    </row>
    <row r="17314" spans="12:12">
      <c r="L17314" s="8"/>
    </row>
    <row r="17315" spans="12:12">
      <c r="L17315" s="8"/>
    </row>
    <row r="17316" spans="12:12">
      <c r="L17316" s="8"/>
    </row>
    <row r="17317" spans="12:12">
      <c r="L17317" s="8"/>
    </row>
    <row r="17318" spans="12:12">
      <c r="L17318" s="8"/>
    </row>
    <row r="17319" spans="12:12">
      <c r="L17319" s="8"/>
    </row>
    <row r="17320" spans="12:12">
      <c r="L17320" s="8"/>
    </row>
    <row r="17321" spans="12:12">
      <c r="L17321" s="8"/>
    </row>
    <row r="17322" spans="12:12">
      <c r="L17322" s="8"/>
    </row>
    <row r="17323" spans="12:12">
      <c r="L17323" s="8"/>
    </row>
    <row r="17324" spans="12:12">
      <c r="L17324" s="8"/>
    </row>
    <row r="17325" spans="12:12">
      <c r="L17325" s="8"/>
    </row>
    <row r="17326" spans="12:12">
      <c r="L17326" s="8"/>
    </row>
    <row r="17327" spans="12:12">
      <c r="L17327" s="8"/>
    </row>
    <row r="17328" spans="12:12">
      <c r="L17328" s="8"/>
    </row>
    <row r="17329" spans="12:12">
      <c r="L17329" s="8"/>
    </row>
    <row r="17330" spans="12:12">
      <c r="L17330" s="8"/>
    </row>
    <row r="17331" spans="12:12">
      <c r="L17331" s="8"/>
    </row>
    <row r="17332" spans="12:12">
      <c r="L17332" s="8"/>
    </row>
    <row r="17333" spans="12:12">
      <c r="L17333" s="8"/>
    </row>
    <row r="17334" spans="12:12">
      <c r="L17334" s="8"/>
    </row>
    <row r="17335" spans="12:12">
      <c r="L17335" s="8"/>
    </row>
    <row r="17336" spans="12:12">
      <c r="L17336" s="8"/>
    </row>
    <row r="17337" spans="12:12">
      <c r="L17337" s="8"/>
    </row>
    <row r="17338" spans="12:12">
      <c r="L17338" s="8"/>
    </row>
    <row r="17339" spans="12:12">
      <c r="L17339" s="8"/>
    </row>
    <row r="17340" spans="12:12">
      <c r="L17340" s="8"/>
    </row>
    <row r="17341" spans="12:12">
      <c r="L17341" s="8"/>
    </row>
    <row r="17342" spans="12:12">
      <c r="L17342" s="8"/>
    </row>
    <row r="17343" spans="12:12">
      <c r="L17343" s="8"/>
    </row>
    <row r="17344" spans="12:12">
      <c r="L17344" s="8"/>
    </row>
    <row r="17345" spans="12:12">
      <c r="L17345" s="8"/>
    </row>
    <row r="17346" spans="12:12">
      <c r="L17346" s="8"/>
    </row>
    <row r="17347" spans="12:12">
      <c r="L17347" s="8"/>
    </row>
    <row r="17348" spans="12:12">
      <c r="L17348" s="8"/>
    </row>
    <row r="17349" spans="12:12">
      <c r="L17349" s="8"/>
    </row>
    <row r="17350" spans="12:12">
      <c r="L17350" s="8"/>
    </row>
    <row r="17351" spans="12:12">
      <c r="L17351" s="8"/>
    </row>
    <row r="17352" spans="12:12">
      <c r="L17352" s="8"/>
    </row>
    <row r="17353" spans="12:12">
      <c r="L17353" s="8"/>
    </row>
    <row r="17354" spans="12:12">
      <c r="L17354" s="8"/>
    </row>
    <row r="17355" spans="12:12">
      <c r="L17355" s="8"/>
    </row>
    <row r="17356" spans="12:12">
      <c r="L17356" s="8"/>
    </row>
    <row r="17357" spans="12:12">
      <c r="L17357" s="8"/>
    </row>
    <row r="17358" spans="12:12">
      <c r="L17358" s="8"/>
    </row>
    <row r="17359" spans="12:12">
      <c r="L17359" s="8"/>
    </row>
    <row r="17360" spans="12:12">
      <c r="L17360" s="8"/>
    </row>
    <row r="17361" spans="12:12">
      <c r="L17361" s="8"/>
    </row>
    <row r="17362" spans="12:12">
      <c r="L17362" s="8"/>
    </row>
    <row r="17363" spans="12:12">
      <c r="L17363" s="8"/>
    </row>
    <row r="17364" spans="12:12">
      <c r="L17364" s="8"/>
    </row>
    <row r="17365" spans="12:12">
      <c r="L17365" s="8"/>
    </row>
    <row r="17366" spans="12:12">
      <c r="L17366" s="8"/>
    </row>
    <row r="17367" spans="12:12">
      <c r="L17367" s="8"/>
    </row>
    <row r="17368" spans="12:12">
      <c r="L17368" s="8"/>
    </row>
    <row r="17369" spans="12:12">
      <c r="L17369" s="8"/>
    </row>
    <row r="17370" spans="12:12">
      <c r="L17370" s="8"/>
    </row>
    <row r="17371" spans="12:12">
      <c r="L17371" s="8"/>
    </row>
    <row r="17372" spans="12:12">
      <c r="L17372" s="8"/>
    </row>
    <row r="17373" spans="12:12">
      <c r="L17373" s="8"/>
    </row>
    <row r="17374" spans="12:12">
      <c r="L17374" s="8"/>
    </row>
    <row r="17375" spans="12:12">
      <c r="L17375" s="8"/>
    </row>
    <row r="17376" spans="12:12">
      <c r="L17376" s="8"/>
    </row>
    <row r="17377" spans="12:12">
      <c r="L17377" s="8"/>
    </row>
    <row r="17378" spans="12:12">
      <c r="L17378" s="8"/>
    </row>
    <row r="17379" spans="12:12">
      <c r="L17379" s="8"/>
    </row>
    <row r="17380" spans="12:12">
      <c r="L17380" s="8"/>
    </row>
    <row r="17381" spans="12:12">
      <c r="L17381" s="8"/>
    </row>
    <row r="17382" spans="12:12">
      <c r="L17382" s="8"/>
    </row>
    <row r="17383" spans="12:12">
      <c r="L17383" s="8"/>
    </row>
    <row r="17384" spans="12:12">
      <c r="L17384" s="8"/>
    </row>
    <row r="17385" spans="12:12">
      <c r="L17385" s="8"/>
    </row>
    <row r="17386" spans="12:12">
      <c r="L17386" s="8"/>
    </row>
    <row r="17387" spans="12:12">
      <c r="L17387" s="8"/>
    </row>
    <row r="17388" spans="12:12">
      <c r="L17388" s="8"/>
    </row>
    <row r="17389" spans="12:12">
      <c r="L17389" s="8"/>
    </row>
    <row r="17390" spans="12:12">
      <c r="L17390" s="8"/>
    </row>
    <row r="17391" spans="12:12">
      <c r="L17391" s="8"/>
    </row>
    <row r="17392" spans="12:12">
      <c r="L17392" s="8"/>
    </row>
    <row r="17393" spans="12:12">
      <c r="L17393" s="8"/>
    </row>
    <row r="17394" spans="12:12">
      <c r="L17394" s="8"/>
    </row>
    <row r="17395" spans="12:12">
      <c r="L17395" s="8"/>
    </row>
    <row r="17396" spans="12:12">
      <c r="L17396" s="8"/>
    </row>
    <row r="17397" spans="12:12">
      <c r="L17397" s="8"/>
    </row>
    <row r="17398" spans="12:12">
      <c r="L17398" s="8"/>
    </row>
    <row r="17399" spans="12:12">
      <c r="L17399" s="8"/>
    </row>
    <row r="17400" spans="12:12">
      <c r="L17400" s="8"/>
    </row>
    <row r="17401" spans="12:12">
      <c r="L17401" s="8"/>
    </row>
    <row r="17402" spans="12:12">
      <c r="L17402" s="8"/>
    </row>
    <row r="17403" spans="12:12">
      <c r="L17403" s="8"/>
    </row>
    <row r="17404" spans="12:12">
      <c r="L17404" s="8"/>
    </row>
    <row r="17405" spans="12:12">
      <c r="L17405" s="8"/>
    </row>
    <row r="17406" spans="12:12">
      <c r="L17406" s="8"/>
    </row>
    <row r="17407" spans="12:12">
      <c r="L17407" s="8"/>
    </row>
    <row r="17408" spans="12:12">
      <c r="L17408" s="8"/>
    </row>
    <row r="17409" spans="12:12">
      <c r="L17409" s="8"/>
    </row>
    <row r="17410" spans="12:12">
      <c r="L17410" s="8"/>
    </row>
    <row r="17411" spans="12:12">
      <c r="L17411" s="8"/>
    </row>
    <row r="17412" spans="12:12">
      <c r="L17412" s="8"/>
    </row>
    <row r="17413" spans="12:12">
      <c r="L17413" s="8"/>
    </row>
    <row r="17414" spans="12:12">
      <c r="L17414" s="8"/>
    </row>
    <row r="17415" spans="12:12">
      <c r="L17415" s="8"/>
    </row>
    <row r="17416" spans="12:12">
      <c r="L17416" s="8"/>
    </row>
    <row r="17417" spans="12:12">
      <c r="L17417" s="8"/>
    </row>
    <row r="17418" spans="12:12">
      <c r="L17418" s="8"/>
    </row>
    <row r="17419" spans="12:12">
      <c r="L17419" s="8"/>
    </row>
    <row r="17420" spans="12:12">
      <c r="L17420" s="8"/>
    </row>
    <row r="17421" spans="12:12">
      <c r="L17421" s="8"/>
    </row>
    <row r="17422" spans="12:12">
      <c r="L17422" s="8"/>
    </row>
    <row r="17423" spans="12:12">
      <c r="L17423" s="8"/>
    </row>
    <row r="17424" spans="12:12">
      <c r="L17424" s="8"/>
    </row>
    <row r="17425" spans="12:12">
      <c r="L17425" s="8"/>
    </row>
    <row r="17426" spans="12:12">
      <c r="L17426" s="8"/>
    </row>
    <row r="17427" spans="12:12">
      <c r="L17427" s="8"/>
    </row>
    <row r="17428" spans="12:12">
      <c r="L17428" s="8"/>
    </row>
    <row r="17429" spans="12:12">
      <c r="L17429" s="8"/>
    </row>
    <row r="17430" spans="12:12">
      <c r="L17430" s="8"/>
    </row>
    <row r="17431" spans="12:12">
      <c r="L17431" s="8"/>
    </row>
    <row r="17432" spans="12:12">
      <c r="L17432" s="8"/>
    </row>
    <row r="17433" spans="12:12">
      <c r="L17433" s="8"/>
    </row>
    <row r="17434" spans="12:12">
      <c r="L17434" s="8"/>
    </row>
    <row r="17435" spans="12:12">
      <c r="L17435" s="8"/>
    </row>
    <row r="17436" spans="12:12">
      <c r="L17436" s="8"/>
    </row>
    <row r="17437" spans="12:12">
      <c r="L17437" s="8"/>
    </row>
    <row r="17438" spans="12:12">
      <c r="L17438" s="8"/>
    </row>
    <row r="17439" spans="12:12">
      <c r="L17439" s="8"/>
    </row>
    <row r="17440" spans="12:12">
      <c r="L17440" s="8"/>
    </row>
    <row r="17441" spans="12:12">
      <c r="L17441" s="8"/>
    </row>
    <row r="17442" spans="12:12">
      <c r="L17442" s="8"/>
    </row>
    <row r="17443" spans="12:12">
      <c r="L17443" s="8"/>
    </row>
    <row r="17444" spans="12:12">
      <c r="L17444" s="8"/>
    </row>
    <row r="17445" spans="12:12">
      <c r="L17445" s="8"/>
    </row>
    <row r="17446" spans="12:12">
      <c r="L17446" s="8"/>
    </row>
    <row r="17447" spans="12:12">
      <c r="L17447" s="8"/>
    </row>
    <row r="17448" spans="12:12">
      <c r="L17448" s="8"/>
    </row>
    <row r="17449" spans="12:12">
      <c r="L17449" s="8"/>
    </row>
    <row r="17450" spans="12:12">
      <c r="L17450" s="8"/>
    </row>
    <row r="17451" spans="12:12">
      <c r="L17451" s="8"/>
    </row>
    <row r="17452" spans="12:12">
      <c r="L17452" s="8"/>
    </row>
    <row r="17453" spans="12:12">
      <c r="L17453" s="8"/>
    </row>
    <row r="17454" spans="12:12">
      <c r="L17454" s="8"/>
    </row>
    <row r="17455" spans="12:12">
      <c r="L17455" s="8"/>
    </row>
    <row r="17456" spans="12:12">
      <c r="L17456" s="8"/>
    </row>
    <row r="17457" spans="12:12">
      <c r="L17457" s="8"/>
    </row>
    <row r="17458" spans="12:12">
      <c r="L17458" s="8"/>
    </row>
    <row r="17459" spans="12:12">
      <c r="L17459" s="8"/>
    </row>
    <row r="17460" spans="12:12">
      <c r="L17460" s="8"/>
    </row>
    <row r="17461" spans="12:12">
      <c r="L17461" s="8"/>
    </row>
    <row r="17462" spans="12:12">
      <c r="L17462" s="8"/>
    </row>
    <row r="17463" spans="12:12">
      <c r="L17463" s="8"/>
    </row>
    <row r="17464" spans="12:12">
      <c r="L17464" s="8"/>
    </row>
    <row r="17465" spans="12:12">
      <c r="L17465" s="8"/>
    </row>
    <row r="17466" spans="12:12">
      <c r="L17466" s="8"/>
    </row>
    <row r="17467" spans="12:12">
      <c r="L17467" s="8"/>
    </row>
    <row r="17468" spans="12:12">
      <c r="L17468" s="8"/>
    </row>
    <row r="17469" spans="12:12">
      <c r="L17469" s="8"/>
    </row>
    <row r="17470" spans="12:12">
      <c r="L17470" s="8"/>
    </row>
    <row r="17471" spans="12:12">
      <c r="L17471" s="8"/>
    </row>
    <row r="17472" spans="12:12">
      <c r="L17472" s="8"/>
    </row>
    <row r="17473" spans="12:12">
      <c r="L17473" s="8"/>
    </row>
    <row r="17474" spans="12:12">
      <c r="L17474" s="8"/>
    </row>
    <row r="17475" spans="12:12">
      <c r="L17475" s="8"/>
    </row>
    <row r="17476" spans="12:12">
      <c r="L17476" s="8"/>
    </row>
    <row r="17477" spans="12:12">
      <c r="L17477" s="8"/>
    </row>
    <row r="17478" spans="12:12">
      <c r="L17478" s="8"/>
    </row>
    <row r="17479" spans="12:12">
      <c r="L17479" s="8"/>
    </row>
    <row r="17480" spans="12:12">
      <c r="L17480" s="8"/>
    </row>
    <row r="17481" spans="12:12">
      <c r="L17481" s="8"/>
    </row>
    <row r="17482" spans="12:12">
      <c r="L17482" s="8"/>
    </row>
    <row r="17483" spans="12:12">
      <c r="L17483" s="8"/>
    </row>
    <row r="17484" spans="12:12">
      <c r="L17484" s="8"/>
    </row>
    <row r="17485" spans="12:12">
      <c r="L17485" s="8"/>
    </row>
    <row r="17486" spans="12:12">
      <c r="L17486" s="8"/>
    </row>
    <row r="17487" spans="12:12">
      <c r="L17487" s="8"/>
    </row>
    <row r="17488" spans="12:12">
      <c r="L17488" s="8"/>
    </row>
    <row r="17489" spans="12:12">
      <c r="L17489" s="8"/>
    </row>
    <row r="17490" spans="12:12">
      <c r="L17490" s="8"/>
    </row>
    <row r="17491" spans="12:12">
      <c r="L17491" s="8"/>
    </row>
    <row r="17492" spans="12:12">
      <c r="L17492" s="8"/>
    </row>
    <row r="17493" spans="12:12">
      <c r="L17493" s="8"/>
    </row>
    <row r="17494" spans="12:12">
      <c r="L17494" s="8"/>
    </row>
    <row r="17495" spans="12:12">
      <c r="L17495" s="8"/>
    </row>
    <row r="17496" spans="12:12">
      <c r="L17496" s="8"/>
    </row>
    <row r="17497" spans="12:12">
      <c r="L17497" s="8"/>
    </row>
    <row r="17498" spans="12:12">
      <c r="L17498" s="8"/>
    </row>
    <row r="17499" spans="12:12">
      <c r="L17499" s="8"/>
    </row>
    <row r="17500" spans="12:12">
      <c r="L17500" s="8"/>
    </row>
    <row r="17501" spans="12:12">
      <c r="L17501" s="8"/>
    </row>
    <row r="17502" spans="12:12">
      <c r="L17502" s="8"/>
    </row>
    <row r="17503" spans="12:12">
      <c r="L17503" s="8"/>
    </row>
    <row r="17504" spans="12:12">
      <c r="L17504" s="8"/>
    </row>
    <row r="17505" spans="12:12">
      <c r="L17505" s="8"/>
    </row>
    <row r="17506" spans="12:12">
      <c r="L17506" s="8"/>
    </row>
    <row r="17507" spans="12:12">
      <c r="L17507" s="8"/>
    </row>
    <row r="17508" spans="12:12">
      <c r="L17508" s="8"/>
    </row>
    <row r="17509" spans="12:12">
      <c r="L17509" s="8"/>
    </row>
    <row r="17510" spans="12:12">
      <c r="L17510" s="8"/>
    </row>
    <row r="17511" spans="12:12">
      <c r="L17511" s="8"/>
    </row>
    <row r="17512" spans="12:12">
      <c r="L17512" s="8"/>
    </row>
    <row r="17513" spans="12:12">
      <c r="L17513" s="8"/>
    </row>
    <row r="17514" spans="12:12">
      <c r="L17514" s="8"/>
    </row>
    <row r="17515" spans="12:12">
      <c r="L17515" s="8"/>
    </row>
    <row r="17516" spans="12:12">
      <c r="L17516" s="8"/>
    </row>
    <row r="17517" spans="12:12">
      <c r="L17517" s="8"/>
    </row>
    <row r="17518" spans="12:12">
      <c r="L17518" s="8"/>
    </row>
    <row r="17519" spans="12:12">
      <c r="L17519" s="8"/>
    </row>
    <row r="17520" spans="12:12">
      <c r="L17520" s="8"/>
    </row>
    <row r="17521" spans="12:12">
      <c r="L17521" s="8"/>
    </row>
    <row r="17522" spans="12:12">
      <c r="L17522" s="8"/>
    </row>
    <row r="17523" spans="12:12">
      <c r="L17523" s="8"/>
    </row>
    <row r="17524" spans="12:12">
      <c r="L17524" s="8"/>
    </row>
    <row r="17525" spans="12:12">
      <c r="L17525" s="8"/>
    </row>
    <row r="17526" spans="12:12">
      <c r="L17526" s="8"/>
    </row>
    <row r="17527" spans="12:12">
      <c r="L17527" s="8"/>
    </row>
    <row r="17528" spans="12:12">
      <c r="L17528" s="8"/>
    </row>
    <row r="17529" spans="12:12">
      <c r="L17529" s="8"/>
    </row>
    <row r="17530" spans="12:12">
      <c r="L17530" s="8"/>
    </row>
    <row r="17531" spans="12:12">
      <c r="L17531" s="8"/>
    </row>
    <row r="17532" spans="12:12">
      <c r="L17532" s="8"/>
    </row>
    <row r="17533" spans="12:12">
      <c r="L17533" s="8"/>
    </row>
    <row r="17534" spans="12:12">
      <c r="L17534" s="8"/>
    </row>
    <row r="17535" spans="12:12">
      <c r="L17535" s="8"/>
    </row>
    <row r="17536" spans="12:12">
      <c r="L17536" s="8"/>
    </row>
    <row r="17537" spans="12:12">
      <c r="L17537" s="8"/>
    </row>
    <row r="17538" spans="12:12">
      <c r="L17538" s="8"/>
    </row>
    <row r="17539" spans="12:12">
      <c r="L17539" s="8"/>
    </row>
    <row r="17540" spans="12:12">
      <c r="L17540" s="8"/>
    </row>
    <row r="17541" spans="12:12">
      <c r="L17541" s="8"/>
    </row>
    <row r="17542" spans="12:12">
      <c r="L17542" s="8"/>
    </row>
    <row r="17543" spans="12:12">
      <c r="L17543" s="8"/>
    </row>
    <row r="17544" spans="12:12">
      <c r="L17544" s="8"/>
    </row>
    <row r="17545" spans="12:12">
      <c r="L17545" s="8"/>
    </row>
    <row r="17546" spans="12:12">
      <c r="L17546" s="8"/>
    </row>
    <row r="17547" spans="12:12">
      <c r="L17547" s="8"/>
    </row>
    <row r="17548" spans="12:12">
      <c r="L17548" s="8"/>
    </row>
    <row r="17549" spans="12:12">
      <c r="L17549" s="8"/>
    </row>
    <row r="17550" spans="12:12">
      <c r="L17550" s="8"/>
    </row>
    <row r="17551" spans="12:12">
      <c r="L17551" s="8"/>
    </row>
    <row r="17552" spans="12:12">
      <c r="L17552" s="8"/>
    </row>
    <row r="17553" spans="12:12">
      <c r="L17553" s="8"/>
    </row>
    <row r="17554" spans="12:12">
      <c r="L17554" s="8"/>
    </row>
    <row r="17555" spans="12:12">
      <c r="L17555" s="8"/>
    </row>
    <row r="17556" spans="12:12">
      <c r="L17556" s="8"/>
    </row>
    <row r="17557" spans="12:12">
      <c r="L17557" s="8"/>
    </row>
    <row r="17558" spans="12:12">
      <c r="L17558" s="8"/>
    </row>
    <row r="17559" spans="12:12">
      <c r="L17559" s="8"/>
    </row>
    <row r="17560" spans="12:12">
      <c r="L17560" s="8"/>
    </row>
    <row r="17561" spans="12:12">
      <c r="L17561" s="8"/>
    </row>
    <row r="17562" spans="12:12">
      <c r="L17562" s="8"/>
    </row>
    <row r="17563" spans="12:12">
      <c r="L17563" s="8"/>
    </row>
    <row r="17564" spans="12:12">
      <c r="L17564" s="8"/>
    </row>
    <row r="17565" spans="12:12">
      <c r="L17565" s="8"/>
    </row>
    <row r="17566" spans="12:12">
      <c r="L17566" s="8"/>
    </row>
    <row r="17567" spans="12:12">
      <c r="L17567" s="8"/>
    </row>
    <row r="17568" spans="12:12">
      <c r="L17568" s="8"/>
    </row>
    <row r="17569" spans="12:12">
      <c r="L17569" s="8"/>
    </row>
    <row r="17570" spans="12:12">
      <c r="L17570" s="8"/>
    </row>
    <row r="17571" spans="12:12">
      <c r="L17571" s="8"/>
    </row>
    <row r="17572" spans="12:12">
      <c r="L17572" s="8"/>
    </row>
    <row r="17573" spans="12:12">
      <c r="L17573" s="8"/>
    </row>
    <row r="17574" spans="12:12">
      <c r="L17574" s="8"/>
    </row>
    <row r="17575" spans="12:12">
      <c r="L17575" s="8"/>
    </row>
    <row r="17576" spans="12:12">
      <c r="L17576" s="8"/>
    </row>
    <row r="17577" spans="12:12">
      <c r="L17577" s="8"/>
    </row>
    <row r="17578" spans="12:12">
      <c r="L17578" s="8"/>
    </row>
    <row r="17579" spans="12:12">
      <c r="L17579" s="8"/>
    </row>
    <row r="17580" spans="12:12">
      <c r="L17580" s="8"/>
    </row>
    <row r="17581" spans="12:12">
      <c r="L17581" s="8"/>
    </row>
    <row r="17582" spans="12:12">
      <c r="L17582" s="8"/>
    </row>
    <row r="17583" spans="12:12">
      <c r="L17583" s="8"/>
    </row>
    <row r="17584" spans="12:12">
      <c r="L17584" s="8"/>
    </row>
    <row r="17585" spans="12:12">
      <c r="L17585" s="8"/>
    </row>
    <row r="17586" spans="12:12">
      <c r="L17586" s="8"/>
    </row>
    <row r="17587" spans="12:12">
      <c r="L17587" s="8"/>
    </row>
    <row r="17588" spans="12:12">
      <c r="L17588" s="8"/>
    </row>
    <row r="17589" spans="12:12">
      <c r="L17589" s="8"/>
    </row>
    <row r="17590" spans="12:12">
      <c r="L17590" s="8"/>
    </row>
    <row r="17591" spans="12:12">
      <c r="L17591" s="8"/>
    </row>
    <row r="17592" spans="12:12">
      <c r="L17592" s="8"/>
    </row>
    <row r="17593" spans="12:12">
      <c r="L17593" s="8"/>
    </row>
    <row r="17594" spans="12:12">
      <c r="L17594" s="8"/>
    </row>
    <row r="17595" spans="12:12">
      <c r="L17595" s="8"/>
    </row>
    <row r="17596" spans="12:12">
      <c r="L17596" s="8"/>
    </row>
    <row r="17597" spans="12:12">
      <c r="L17597" s="8"/>
    </row>
    <row r="17598" spans="12:12">
      <c r="L17598" s="8"/>
    </row>
    <row r="17599" spans="12:12">
      <c r="L17599" s="8"/>
    </row>
    <row r="17600" spans="12:12">
      <c r="L17600" s="8"/>
    </row>
    <row r="17601" spans="12:12">
      <c r="L17601" s="8"/>
    </row>
    <row r="17602" spans="12:12">
      <c r="L17602" s="8"/>
    </row>
    <row r="17603" spans="12:12">
      <c r="L17603" s="8"/>
    </row>
    <row r="17604" spans="12:12">
      <c r="L17604" s="8"/>
    </row>
    <row r="17605" spans="12:12">
      <c r="L17605" s="8"/>
    </row>
    <row r="17606" spans="12:12">
      <c r="L17606" s="8"/>
    </row>
    <row r="17607" spans="12:12">
      <c r="L17607" s="8"/>
    </row>
    <row r="17608" spans="12:12">
      <c r="L17608" s="8"/>
    </row>
    <row r="17609" spans="12:12">
      <c r="L17609" s="8"/>
    </row>
    <row r="17610" spans="12:12">
      <c r="L17610" s="8"/>
    </row>
    <row r="17611" spans="12:12">
      <c r="L17611" s="8"/>
    </row>
    <row r="17612" spans="12:12">
      <c r="L17612" s="8"/>
    </row>
    <row r="17613" spans="12:12">
      <c r="L17613" s="8"/>
    </row>
    <row r="17614" spans="12:12">
      <c r="L17614" s="8"/>
    </row>
    <row r="17615" spans="12:12">
      <c r="L17615" s="8"/>
    </row>
    <row r="17616" spans="12:12">
      <c r="L17616" s="8"/>
    </row>
    <row r="17617" spans="12:12">
      <c r="L17617" s="8"/>
    </row>
    <row r="17618" spans="12:12">
      <c r="L17618" s="8"/>
    </row>
    <row r="17619" spans="12:12">
      <c r="L17619" s="8"/>
    </row>
    <row r="17620" spans="12:12">
      <c r="L17620" s="8"/>
    </row>
    <row r="17621" spans="12:12">
      <c r="L17621" s="8"/>
    </row>
    <row r="17622" spans="12:12">
      <c r="L17622" s="8"/>
    </row>
    <row r="17623" spans="12:12">
      <c r="L17623" s="8"/>
    </row>
    <row r="17624" spans="12:12">
      <c r="L17624" s="8"/>
    </row>
    <row r="17625" spans="12:12">
      <c r="L17625" s="8"/>
    </row>
    <row r="17626" spans="12:12">
      <c r="L17626" s="8"/>
    </row>
    <row r="17627" spans="12:12">
      <c r="L17627" s="8"/>
    </row>
    <row r="17628" spans="12:12">
      <c r="L17628" s="8"/>
    </row>
    <row r="17629" spans="12:12">
      <c r="L17629" s="8"/>
    </row>
    <row r="17630" spans="12:12">
      <c r="L17630" s="8"/>
    </row>
    <row r="17631" spans="12:12">
      <c r="L17631" s="8"/>
    </row>
    <row r="17632" spans="12:12">
      <c r="L17632" s="8"/>
    </row>
    <row r="17633" spans="12:12">
      <c r="L17633" s="8"/>
    </row>
    <row r="17634" spans="12:12">
      <c r="L17634" s="8"/>
    </row>
    <row r="17635" spans="12:12">
      <c r="L17635" s="8"/>
    </row>
    <row r="17636" spans="12:12">
      <c r="L17636" s="8"/>
    </row>
    <row r="17637" spans="12:12">
      <c r="L17637" s="8"/>
    </row>
    <row r="17638" spans="12:12">
      <c r="L17638" s="8"/>
    </row>
    <row r="17639" spans="12:12">
      <c r="L17639" s="8"/>
    </row>
    <row r="17640" spans="12:12">
      <c r="L17640" s="8"/>
    </row>
    <row r="17641" spans="12:12">
      <c r="L17641" s="8"/>
    </row>
    <row r="17642" spans="12:12">
      <c r="L17642" s="8"/>
    </row>
    <row r="17643" spans="12:12">
      <c r="L17643" s="8"/>
    </row>
    <row r="17644" spans="12:12">
      <c r="L17644" s="8"/>
    </row>
    <row r="17645" spans="12:12">
      <c r="L17645" s="8"/>
    </row>
    <row r="17646" spans="12:12">
      <c r="L17646" s="8"/>
    </row>
    <row r="17647" spans="12:12">
      <c r="L17647" s="8"/>
    </row>
    <row r="17648" spans="12:12">
      <c r="L17648" s="8"/>
    </row>
    <row r="17649" spans="12:12">
      <c r="L17649" s="8"/>
    </row>
    <row r="17650" spans="12:12">
      <c r="L17650" s="8"/>
    </row>
    <row r="17651" spans="12:12">
      <c r="L17651" s="8"/>
    </row>
    <row r="17652" spans="12:12">
      <c r="L17652" s="8"/>
    </row>
    <row r="17653" spans="12:12">
      <c r="L17653" s="8"/>
    </row>
    <row r="17654" spans="12:12">
      <c r="L17654" s="8"/>
    </row>
    <row r="17655" spans="12:12">
      <c r="L17655" s="8"/>
    </row>
    <row r="17656" spans="12:12">
      <c r="L17656" s="8"/>
    </row>
    <row r="17657" spans="12:12">
      <c r="L17657" s="8"/>
    </row>
    <row r="17658" spans="12:12">
      <c r="L17658" s="8"/>
    </row>
    <row r="17659" spans="12:12">
      <c r="L17659" s="8"/>
    </row>
    <row r="17660" spans="12:12">
      <c r="L17660" s="8"/>
    </row>
    <row r="17661" spans="12:12">
      <c r="L17661" s="8"/>
    </row>
    <row r="17662" spans="12:12">
      <c r="L17662" s="8"/>
    </row>
    <row r="17663" spans="12:12">
      <c r="L17663" s="8"/>
    </row>
    <row r="17664" spans="12:12">
      <c r="L17664" s="8"/>
    </row>
    <row r="17665" spans="12:12">
      <c r="L17665" s="8"/>
    </row>
    <row r="17666" spans="12:12">
      <c r="L17666" s="8"/>
    </row>
    <row r="17667" spans="12:12">
      <c r="L17667" s="8"/>
    </row>
    <row r="17668" spans="12:12">
      <c r="L17668" s="8"/>
    </row>
    <row r="17669" spans="12:12">
      <c r="L17669" s="8"/>
    </row>
    <row r="17670" spans="12:12">
      <c r="L17670" s="8"/>
    </row>
    <row r="17671" spans="12:12">
      <c r="L17671" s="8"/>
    </row>
    <row r="17672" spans="12:12">
      <c r="L17672" s="8"/>
    </row>
    <row r="17673" spans="12:12">
      <c r="L17673" s="8"/>
    </row>
    <row r="17674" spans="12:12">
      <c r="L17674" s="8"/>
    </row>
    <row r="17675" spans="12:12">
      <c r="L17675" s="8"/>
    </row>
    <row r="17676" spans="12:12">
      <c r="L17676" s="8"/>
    </row>
    <row r="17677" spans="12:12">
      <c r="L17677" s="8"/>
    </row>
    <row r="17678" spans="12:12">
      <c r="L17678" s="8"/>
    </row>
    <row r="17679" spans="12:12">
      <c r="L17679" s="8"/>
    </row>
    <row r="17680" spans="12:12">
      <c r="L17680" s="8"/>
    </row>
    <row r="17681" spans="12:12">
      <c r="L17681" s="8"/>
    </row>
    <row r="17682" spans="12:12">
      <c r="L17682" s="8"/>
    </row>
    <row r="17683" spans="12:12">
      <c r="L17683" s="8"/>
    </row>
    <row r="17684" spans="12:12">
      <c r="L17684" s="8"/>
    </row>
    <row r="17685" spans="12:12">
      <c r="L17685" s="8"/>
    </row>
    <row r="17686" spans="12:12">
      <c r="L17686" s="8"/>
    </row>
    <row r="17687" spans="12:12">
      <c r="L17687" s="8"/>
    </row>
    <row r="17688" spans="12:12">
      <c r="L17688" s="8"/>
    </row>
    <row r="17689" spans="12:12">
      <c r="L17689" s="8"/>
    </row>
    <row r="17690" spans="12:12">
      <c r="L17690" s="8"/>
    </row>
    <row r="17691" spans="12:12">
      <c r="L17691" s="8"/>
    </row>
    <row r="17692" spans="12:12">
      <c r="L17692" s="8"/>
    </row>
    <row r="17693" spans="12:12">
      <c r="L17693" s="8"/>
    </row>
    <row r="17694" spans="12:12">
      <c r="L17694" s="8"/>
    </row>
    <row r="17695" spans="12:12">
      <c r="L17695" s="8"/>
    </row>
    <row r="17696" spans="12:12">
      <c r="L17696" s="8"/>
    </row>
    <row r="17697" spans="12:12">
      <c r="L17697" s="8"/>
    </row>
    <row r="17698" spans="12:12">
      <c r="L17698" s="8"/>
    </row>
    <row r="17699" spans="12:12">
      <c r="L17699" s="8"/>
    </row>
    <row r="17700" spans="12:12">
      <c r="L17700" s="8"/>
    </row>
    <row r="17701" spans="12:12">
      <c r="L17701" s="8"/>
    </row>
    <row r="17702" spans="12:12">
      <c r="L17702" s="8"/>
    </row>
    <row r="17703" spans="12:12">
      <c r="L17703" s="8"/>
    </row>
    <row r="17704" spans="12:12">
      <c r="L17704" s="8"/>
    </row>
    <row r="17705" spans="12:12">
      <c r="L17705" s="8"/>
    </row>
    <row r="17706" spans="12:12">
      <c r="L17706" s="8"/>
    </row>
    <row r="17707" spans="12:12">
      <c r="L17707" s="8"/>
    </row>
    <row r="17708" spans="12:12">
      <c r="L17708" s="8"/>
    </row>
    <row r="17709" spans="12:12">
      <c r="L17709" s="8"/>
    </row>
    <row r="17710" spans="12:12">
      <c r="L17710" s="8"/>
    </row>
    <row r="17711" spans="12:12">
      <c r="L17711" s="8"/>
    </row>
    <row r="17712" spans="12:12">
      <c r="L17712" s="8"/>
    </row>
    <row r="17713" spans="12:12">
      <c r="L17713" s="8"/>
    </row>
    <row r="17714" spans="12:12">
      <c r="L17714" s="8"/>
    </row>
    <row r="17715" spans="12:12">
      <c r="L17715" s="8"/>
    </row>
    <row r="17716" spans="12:12">
      <c r="L17716" s="8"/>
    </row>
    <row r="17717" spans="12:12">
      <c r="L17717" s="8"/>
    </row>
    <row r="17718" spans="12:12">
      <c r="L17718" s="8"/>
    </row>
    <row r="17719" spans="12:12">
      <c r="L17719" s="8"/>
    </row>
    <row r="17720" spans="12:12">
      <c r="L17720" s="8"/>
    </row>
    <row r="17721" spans="12:12">
      <c r="L17721" s="8"/>
    </row>
    <row r="17722" spans="12:12">
      <c r="L17722" s="8"/>
    </row>
    <row r="17723" spans="12:12">
      <c r="L17723" s="8"/>
    </row>
    <row r="17724" spans="12:12">
      <c r="L17724" s="8"/>
    </row>
    <row r="17725" spans="12:12">
      <c r="L17725" s="8"/>
    </row>
    <row r="17726" spans="12:12">
      <c r="L17726" s="8"/>
    </row>
    <row r="17727" spans="12:12">
      <c r="L17727" s="8"/>
    </row>
    <row r="17728" spans="12:12">
      <c r="L17728" s="8"/>
    </row>
    <row r="17729" spans="12:12">
      <c r="L17729" s="8"/>
    </row>
    <row r="17730" spans="12:12">
      <c r="L17730" s="8"/>
    </row>
    <row r="17731" spans="12:12">
      <c r="L17731" s="8"/>
    </row>
    <row r="17732" spans="12:12">
      <c r="L17732" s="8"/>
    </row>
    <row r="17733" spans="12:12">
      <c r="L17733" s="8"/>
    </row>
    <row r="17734" spans="12:12">
      <c r="L17734" s="8"/>
    </row>
    <row r="17735" spans="12:12">
      <c r="L17735" s="8"/>
    </row>
    <row r="17736" spans="12:12">
      <c r="L17736" s="8"/>
    </row>
    <row r="17737" spans="12:12">
      <c r="L17737" s="8"/>
    </row>
    <row r="17738" spans="12:12">
      <c r="L17738" s="8"/>
    </row>
    <row r="17739" spans="12:12">
      <c r="L17739" s="8"/>
    </row>
    <row r="17740" spans="12:12">
      <c r="L17740" s="8"/>
    </row>
    <row r="17741" spans="12:12">
      <c r="L17741" s="8"/>
    </row>
    <row r="17742" spans="12:12">
      <c r="L17742" s="8"/>
    </row>
    <row r="17743" spans="12:12">
      <c r="L17743" s="8"/>
    </row>
    <row r="17744" spans="12:12">
      <c r="L17744" s="8"/>
    </row>
    <row r="17745" spans="12:12">
      <c r="L17745" s="8"/>
    </row>
    <row r="17746" spans="12:12">
      <c r="L17746" s="8"/>
    </row>
    <row r="17747" spans="12:12">
      <c r="L17747" s="8"/>
    </row>
    <row r="17748" spans="12:12">
      <c r="L17748" s="8"/>
    </row>
    <row r="17749" spans="12:12">
      <c r="L17749" s="8"/>
    </row>
    <row r="17750" spans="12:12">
      <c r="L17750" s="8"/>
    </row>
    <row r="17751" spans="12:12">
      <c r="L17751" s="8"/>
    </row>
    <row r="17752" spans="12:12">
      <c r="L17752" s="8"/>
    </row>
    <row r="17753" spans="12:12">
      <c r="L17753" s="8"/>
    </row>
    <row r="17754" spans="12:12">
      <c r="L17754" s="8"/>
    </row>
    <row r="17755" spans="12:12">
      <c r="L17755" s="8"/>
    </row>
    <row r="17756" spans="12:12">
      <c r="L17756" s="8"/>
    </row>
    <row r="17757" spans="12:12">
      <c r="L17757" s="8"/>
    </row>
    <row r="17758" spans="12:12">
      <c r="L17758" s="8"/>
    </row>
    <row r="17759" spans="12:12">
      <c r="L17759" s="8"/>
    </row>
    <row r="17760" spans="12:12">
      <c r="L17760" s="8"/>
    </row>
    <row r="17761" spans="12:12">
      <c r="L17761" s="8"/>
    </row>
    <row r="17762" spans="12:12">
      <c r="L17762" s="8"/>
    </row>
    <row r="17763" spans="12:12">
      <c r="L17763" s="8"/>
    </row>
    <row r="17764" spans="12:12">
      <c r="L17764" s="8"/>
    </row>
    <row r="17765" spans="12:12">
      <c r="L17765" s="8"/>
    </row>
    <row r="17766" spans="12:12">
      <c r="L17766" s="8"/>
    </row>
    <row r="17767" spans="12:12">
      <c r="L17767" s="8"/>
    </row>
    <row r="17768" spans="12:12">
      <c r="L17768" s="8"/>
    </row>
    <row r="17769" spans="12:12">
      <c r="L17769" s="8"/>
    </row>
    <row r="17770" spans="12:12">
      <c r="L17770" s="8"/>
    </row>
    <row r="17771" spans="12:12">
      <c r="L17771" s="8"/>
    </row>
    <row r="17772" spans="12:12">
      <c r="L17772" s="8"/>
    </row>
    <row r="17773" spans="12:12">
      <c r="L17773" s="8"/>
    </row>
    <row r="17774" spans="12:12">
      <c r="L17774" s="8"/>
    </row>
    <row r="17775" spans="12:12">
      <c r="L17775" s="8"/>
    </row>
    <row r="17776" spans="12:12">
      <c r="L17776" s="8"/>
    </row>
    <row r="17777" spans="12:12">
      <c r="L17777" s="8"/>
    </row>
    <row r="17778" spans="12:12">
      <c r="L17778" s="8"/>
    </row>
    <row r="17779" spans="12:12">
      <c r="L17779" s="8"/>
    </row>
    <row r="17780" spans="12:12">
      <c r="L17780" s="8"/>
    </row>
    <row r="17781" spans="12:12">
      <c r="L17781" s="8"/>
    </row>
    <row r="17782" spans="12:12">
      <c r="L17782" s="8"/>
    </row>
    <row r="17783" spans="12:12">
      <c r="L17783" s="8"/>
    </row>
    <row r="17784" spans="12:12">
      <c r="L17784" s="8"/>
    </row>
    <row r="17785" spans="12:12">
      <c r="L17785" s="8"/>
    </row>
    <row r="17786" spans="12:12">
      <c r="L17786" s="8"/>
    </row>
    <row r="17787" spans="12:12">
      <c r="L17787" s="8"/>
    </row>
    <row r="17788" spans="12:12">
      <c r="L17788" s="8"/>
    </row>
    <row r="17789" spans="12:12">
      <c r="L17789" s="8"/>
    </row>
    <row r="17790" spans="12:12">
      <c r="L17790" s="8"/>
    </row>
    <row r="17791" spans="12:12">
      <c r="L17791" s="8"/>
    </row>
    <row r="17792" spans="12:12">
      <c r="L17792" s="8"/>
    </row>
    <row r="17793" spans="12:12">
      <c r="L17793" s="8"/>
    </row>
    <row r="17794" spans="12:12">
      <c r="L17794" s="8"/>
    </row>
    <row r="17795" spans="12:12">
      <c r="L17795" s="8"/>
    </row>
    <row r="17796" spans="12:12">
      <c r="L17796" s="8"/>
    </row>
    <row r="17797" spans="12:12">
      <c r="L17797" s="8"/>
    </row>
    <row r="17798" spans="12:12">
      <c r="L17798" s="8"/>
    </row>
    <row r="17799" spans="12:12">
      <c r="L17799" s="8"/>
    </row>
    <row r="17800" spans="12:12">
      <c r="L17800" s="8"/>
    </row>
    <row r="17801" spans="12:12">
      <c r="L17801" s="8"/>
    </row>
    <row r="17802" spans="12:12">
      <c r="L17802" s="8"/>
    </row>
    <row r="17803" spans="12:12">
      <c r="L17803" s="8"/>
    </row>
    <row r="17804" spans="12:12">
      <c r="L17804" s="8"/>
    </row>
    <row r="17805" spans="12:12">
      <c r="L17805" s="8"/>
    </row>
    <row r="17806" spans="12:12">
      <c r="L17806" s="8"/>
    </row>
    <row r="17807" spans="12:12">
      <c r="L17807" s="8"/>
    </row>
    <row r="17808" spans="12:12">
      <c r="L17808" s="8"/>
    </row>
    <row r="17809" spans="12:12">
      <c r="L17809" s="8"/>
    </row>
    <row r="17810" spans="12:12">
      <c r="L17810" s="8"/>
    </row>
    <row r="17811" spans="12:12">
      <c r="L17811" s="8"/>
    </row>
    <row r="17812" spans="12:12">
      <c r="L17812" s="8"/>
    </row>
    <row r="17813" spans="12:12">
      <c r="L17813" s="8"/>
    </row>
    <row r="17814" spans="12:12">
      <c r="L17814" s="8"/>
    </row>
    <row r="17815" spans="12:12">
      <c r="L17815" s="8"/>
    </row>
    <row r="17816" spans="12:12">
      <c r="L17816" s="8"/>
    </row>
    <row r="17817" spans="12:12">
      <c r="L17817" s="8"/>
    </row>
    <row r="17818" spans="12:12">
      <c r="L17818" s="8"/>
    </row>
    <row r="17819" spans="12:12">
      <c r="L17819" s="8"/>
    </row>
    <row r="17820" spans="12:12">
      <c r="L17820" s="8"/>
    </row>
    <row r="17821" spans="12:12">
      <c r="L17821" s="8"/>
    </row>
    <row r="17822" spans="12:12">
      <c r="L17822" s="8"/>
    </row>
    <row r="17823" spans="12:12">
      <c r="L17823" s="8"/>
    </row>
    <row r="17824" spans="12:12">
      <c r="L17824" s="8"/>
    </row>
    <row r="17825" spans="12:12">
      <c r="L17825" s="8"/>
    </row>
    <row r="17826" spans="12:12">
      <c r="L17826" s="8"/>
    </row>
    <row r="17827" spans="12:12">
      <c r="L17827" s="8"/>
    </row>
    <row r="17828" spans="12:12">
      <c r="L17828" s="8"/>
    </row>
    <row r="17829" spans="12:12">
      <c r="L17829" s="8"/>
    </row>
    <row r="17830" spans="12:12">
      <c r="L17830" s="8"/>
    </row>
    <row r="17831" spans="12:12">
      <c r="L17831" s="8"/>
    </row>
    <row r="17832" spans="12:12">
      <c r="L17832" s="8"/>
    </row>
    <row r="17833" spans="12:12">
      <c r="L17833" s="8"/>
    </row>
    <row r="17834" spans="12:12">
      <c r="L17834" s="8"/>
    </row>
    <row r="17835" spans="12:12">
      <c r="L17835" s="8"/>
    </row>
    <row r="17836" spans="12:12">
      <c r="L17836" s="8"/>
    </row>
    <row r="17837" spans="12:12">
      <c r="L17837" s="8"/>
    </row>
    <row r="17838" spans="12:12">
      <c r="L17838" s="8"/>
    </row>
    <row r="17839" spans="12:12">
      <c r="L17839" s="8"/>
    </row>
    <row r="17840" spans="12:12">
      <c r="L17840" s="8"/>
    </row>
    <row r="17841" spans="12:12">
      <c r="L17841" s="8"/>
    </row>
    <row r="17842" spans="12:12">
      <c r="L17842" s="8"/>
    </row>
    <row r="17843" spans="12:12">
      <c r="L17843" s="8"/>
    </row>
    <row r="17844" spans="12:12">
      <c r="L17844" s="8"/>
    </row>
    <row r="17845" spans="12:12">
      <c r="L17845" s="8"/>
    </row>
    <row r="17846" spans="12:12">
      <c r="L17846" s="8"/>
    </row>
    <row r="17847" spans="12:12">
      <c r="L17847" s="8"/>
    </row>
    <row r="17848" spans="12:12">
      <c r="L17848" s="8"/>
    </row>
    <row r="17849" spans="12:12">
      <c r="L17849" s="8"/>
    </row>
    <row r="17850" spans="12:12">
      <c r="L17850" s="8"/>
    </row>
    <row r="17851" spans="12:12">
      <c r="L17851" s="8"/>
    </row>
    <row r="17852" spans="12:12">
      <c r="L17852" s="8"/>
    </row>
    <row r="17853" spans="12:12">
      <c r="L17853" s="8"/>
    </row>
    <row r="17854" spans="12:12">
      <c r="L17854" s="8"/>
    </row>
    <row r="17855" spans="12:12">
      <c r="L17855" s="8"/>
    </row>
    <row r="17856" spans="12:12">
      <c r="L17856" s="8"/>
    </row>
    <row r="17857" spans="12:12">
      <c r="L17857" s="8"/>
    </row>
    <row r="17858" spans="12:12">
      <c r="L17858" s="8"/>
    </row>
    <row r="17859" spans="12:12">
      <c r="L17859" s="8"/>
    </row>
    <row r="17860" spans="12:12">
      <c r="L17860" s="8"/>
    </row>
    <row r="17861" spans="12:12">
      <c r="L17861" s="8"/>
    </row>
    <row r="17862" spans="12:12">
      <c r="L17862" s="8"/>
    </row>
    <row r="17863" spans="12:12">
      <c r="L17863" s="8"/>
    </row>
    <row r="17864" spans="12:12">
      <c r="L17864" s="8"/>
    </row>
    <row r="17865" spans="12:12">
      <c r="L17865" s="8"/>
    </row>
    <row r="17866" spans="12:12">
      <c r="L17866" s="8"/>
    </row>
    <row r="17867" spans="12:12">
      <c r="L17867" s="8"/>
    </row>
    <row r="17868" spans="12:12">
      <c r="L17868" s="8"/>
    </row>
    <row r="17869" spans="12:12">
      <c r="L17869" s="8"/>
    </row>
    <row r="17870" spans="12:12">
      <c r="L17870" s="8"/>
    </row>
    <row r="17871" spans="12:12">
      <c r="L17871" s="8"/>
    </row>
    <row r="17872" spans="12:12">
      <c r="L17872" s="8"/>
    </row>
    <row r="17873" spans="12:12">
      <c r="L17873" s="8"/>
    </row>
    <row r="17874" spans="12:12">
      <c r="L17874" s="8"/>
    </row>
    <row r="17875" spans="12:12">
      <c r="L17875" s="8"/>
    </row>
    <row r="17876" spans="12:12">
      <c r="L17876" s="8"/>
    </row>
    <row r="17877" spans="12:12">
      <c r="L17877" s="8"/>
    </row>
    <row r="17878" spans="12:12">
      <c r="L17878" s="8"/>
    </row>
    <row r="17879" spans="12:12">
      <c r="L17879" s="8"/>
    </row>
    <row r="17880" spans="12:12">
      <c r="L17880" s="8"/>
    </row>
    <row r="17881" spans="12:12">
      <c r="L17881" s="8"/>
    </row>
    <row r="17882" spans="12:12">
      <c r="L17882" s="8"/>
    </row>
    <row r="17883" spans="12:12">
      <c r="L17883" s="8"/>
    </row>
    <row r="17884" spans="12:12">
      <c r="L17884" s="8"/>
    </row>
    <row r="17885" spans="12:12">
      <c r="L17885" s="8"/>
    </row>
    <row r="17886" spans="12:12">
      <c r="L17886" s="8"/>
    </row>
    <row r="17887" spans="12:12">
      <c r="L17887" s="8"/>
    </row>
    <row r="17888" spans="12:12">
      <c r="L17888" s="8"/>
    </row>
    <row r="17889" spans="12:12">
      <c r="L17889" s="8"/>
    </row>
    <row r="17890" spans="12:12">
      <c r="L17890" s="8"/>
    </row>
    <row r="17891" spans="12:12">
      <c r="L17891" s="8"/>
    </row>
    <row r="17892" spans="12:12">
      <c r="L17892" s="8"/>
    </row>
    <row r="17893" spans="12:12">
      <c r="L17893" s="8"/>
    </row>
    <row r="17894" spans="12:12">
      <c r="L17894" s="8"/>
    </row>
    <row r="17895" spans="12:12">
      <c r="L17895" s="8"/>
    </row>
    <row r="17896" spans="12:12">
      <c r="L17896" s="8"/>
    </row>
    <row r="17897" spans="12:12">
      <c r="L17897" s="8"/>
    </row>
    <row r="17898" spans="12:12">
      <c r="L17898" s="8"/>
    </row>
    <row r="17899" spans="12:12">
      <c r="L17899" s="8"/>
    </row>
    <row r="17900" spans="12:12">
      <c r="L17900" s="8"/>
    </row>
    <row r="17901" spans="12:12">
      <c r="L17901" s="8"/>
    </row>
    <row r="17902" spans="12:12">
      <c r="L17902" s="8"/>
    </row>
    <row r="17903" spans="12:12">
      <c r="L17903" s="8"/>
    </row>
    <row r="17904" spans="12:12">
      <c r="L17904" s="8"/>
    </row>
    <row r="17905" spans="12:12">
      <c r="L17905" s="8"/>
    </row>
    <row r="17906" spans="12:12">
      <c r="L17906" s="8"/>
    </row>
    <row r="17907" spans="12:12">
      <c r="L17907" s="8"/>
    </row>
    <row r="17908" spans="12:12">
      <c r="L17908" s="8"/>
    </row>
    <row r="17909" spans="12:12">
      <c r="L17909" s="8"/>
    </row>
    <row r="17910" spans="12:12">
      <c r="L17910" s="8"/>
    </row>
    <row r="17911" spans="12:12">
      <c r="L17911" s="8"/>
    </row>
    <row r="17912" spans="12:12">
      <c r="L17912" s="8"/>
    </row>
    <row r="17913" spans="12:12">
      <c r="L17913" s="8"/>
    </row>
    <row r="17914" spans="12:12">
      <c r="L17914" s="8"/>
    </row>
    <row r="17915" spans="12:12">
      <c r="L17915" s="8"/>
    </row>
    <row r="17916" spans="12:12">
      <c r="L17916" s="8"/>
    </row>
    <row r="17917" spans="12:12">
      <c r="L17917" s="8"/>
    </row>
    <row r="17918" spans="12:12">
      <c r="L17918" s="8"/>
    </row>
    <row r="17919" spans="12:12">
      <c r="L17919" s="8"/>
    </row>
    <row r="17920" spans="12:12">
      <c r="L17920" s="8"/>
    </row>
    <row r="17921" spans="12:12">
      <c r="L17921" s="8"/>
    </row>
    <row r="17922" spans="12:12">
      <c r="L17922" s="8"/>
    </row>
    <row r="17923" spans="12:12">
      <c r="L17923" s="8"/>
    </row>
    <row r="17924" spans="12:12">
      <c r="L17924" s="8"/>
    </row>
    <row r="17925" spans="12:12">
      <c r="L17925" s="8"/>
    </row>
    <row r="17926" spans="12:12">
      <c r="L17926" s="8"/>
    </row>
    <row r="17927" spans="12:12">
      <c r="L17927" s="8"/>
    </row>
    <row r="17928" spans="12:12">
      <c r="L17928" s="8"/>
    </row>
    <row r="17929" spans="12:12">
      <c r="L17929" s="8"/>
    </row>
    <row r="17930" spans="12:12">
      <c r="L17930" s="8"/>
    </row>
    <row r="17931" spans="12:12">
      <c r="L17931" s="8"/>
    </row>
    <row r="17932" spans="12:12">
      <c r="L17932" s="8"/>
    </row>
    <row r="17933" spans="12:12">
      <c r="L17933" s="8"/>
    </row>
    <row r="17934" spans="12:12">
      <c r="L17934" s="8"/>
    </row>
    <row r="17935" spans="12:12">
      <c r="L17935" s="8"/>
    </row>
    <row r="17936" spans="12:12">
      <c r="L17936" s="8"/>
    </row>
    <row r="17937" spans="12:12">
      <c r="L17937" s="8"/>
    </row>
    <row r="17938" spans="12:12">
      <c r="L17938" s="8"/>
    </row>
    <row r="17939" spans="12:12">
      <c r="L17939" s="8"/>
    </row>
    <row r="17940" spans="12:12">
      <c r="L17940" s="8"/>
    </row>
    <row r="17941" spans="12:12">
      <c r="L17941" s="8"/>
    </row>
    <row r="17942" spans="12:12">
      <c r="L17942" s="8"/>
    </row>
    <row r="17943" spans="12:12">
      <c r="L17943" s="8"/>
    </row>
    <row r="17944" spans="12:12">
      <c r="L17944" s="8"/>
    </row>
    <row r="17945" spans="12:12">
      <c r="L17945" s="8"/>
    </row>
    <row r="17946" spans="12:12">
      <c r="L17946" s="8"/>
    </row>
    <row r="17947" spans="12:12">
      <c r="L17947" s="8"/>
    </row>
    <row r="17948" spans="12:12">
      <c r="L17948" s="8"/>
    </row>
    <row r="17949" spans="12:12">
      <c r="L17949" s="8"/>
    </row>
    <row r="17950" spans="12:12">
      <c r="L17950" s="8"/>
    </row>
    <row r="17951" spans="12:12">
      <c r="L17951" s="8"/>
    </row>
    <row r="17952" spans="12:12">
      <c r="L17952" s="8"/>
    </row>
    <row r="17953" spans="12:12">
      <c r="L17953" s="8"/>
    </row>
    <row r="17954" spans="12:12">
      <c r="L17954" s="8"/>
    </row>
    <row r="17955" spans="12:12">
      <c r="L17955" s="8"/>
    </row>
    <row r="17956" spans="12:12">
      <c r="L17956" s="8"/>
    </row>
    <row r="17957" spans="12:12">
      <c r="L17957" s="8"/>
    </row>
    <row r="17958" spans="12:12">
      <c r="L17958" s="8"/>
    </row>
    <row r="17959" spans="12:12">
      <c r="L17959" s="8"/>
    </row>
    <row r="17960" spans="12:12">
      <c r="L17960" s="8"/>
    </row>
    <row r="17961" spans="12:12">
      <c r="L17961" s="8"/>
    </row>
    <row r="17962" spans="12:12">
      <c r="L17962" s="8"/>
    </row>
    <row r="17963" spans="12:12">
      <c r="L17963" s="8"/>
    </row>
    <row r="17964" spans="12:12">
      <c r="L17964" s="8"/>
    </row>
    <row r="17965" spans="12:12">
      <c r="L17965" s="8"/>
    </row>
    <row r="17966" spans="12:12">
      <c r="L17966" s="8"/>
    </row>
    <row r="17967" spans="12:12">
      <c r="L17967" s="8"/>
    </row>
    <row r="17968" spans="12:12">
      <c r="L17968" s="8"/>
    </row>
    <row r="17969" spans="12:12">
      <c r="L17969" s="8"/>
    </row>
    <row r="17970" spans="12:12">
      <c r="L17970" s="8"/>
    </row>
    <row r="17971" spans="12:12">
      <c r="L17971" s="8"/>
    </row>
    <row r="17972" spans="12:12">
      <c r="L17972" s="8"/>
    </row>
    <row r="17973" spans="12:12">
      <c r="L17973" s="8"/>
    </row>
    <row r="17974" spans="12:12">
      <c r="L17974" s="8"/>
    </row>
    <row r="17975" spans="12:12">
      <c r="L17975" s="8"/>
    </row>
    <row r="17976" spans="12:12">
      <c r="L17976" s="8"/>
    </row>
    <row r="17977" spans="12:12">
      <c r="L17977" s="8"/>
    </row>
    <row r="17978" spans="12:12">
      <c r="L17978" s="8"/>
    </row>
    <row r="17979" spans="12:12">
      <c r="L17979" s="8"/>
    </row>
    <row r="17980" spans="12:12">
      <c r="L17980" s="8"/>
    </row>
    <row r="17981" spans="12:12">
      <c r="L17981" s="8"/>
    </row>
    <row r="17982" spans="12:12">
      <c r="L17982" s="8"/>
    </row>
    <row r="17983" spans="12:12">
      <c r="L17983" s="8"/>
    </row>
    <row r="17984" spans="12:12">
      <c r="L17984" s="8"/>
    </row>
    <row r="17985" spans="12:12">
      <c r="L17985" s="8"/>
    </row>
    <row r="17986" spans="12:12">
      <c r="L17986" s="8"/>
    </row>
    <row r="17987" spans="12:12">
      <c r="L17987" s="8"/>
    </row>
    <row r="17988" spans="12:12">
      <c r="L17988" s="8"/>
    </row>
    <row r="17989" spans="12:12">
      <c r="L17989" s="8"/>
    </row>
    <row r="17990" spans="12:12">
      <c r="L17990" s="8"/>
    </row>
    <row r="17991" spans="12:12">
      <c r="L17991" s="8"/>
    </row>
    <row r="17992" spans="12:12">
      <c r="L17992" s="8"/>
    </row>
    <row r="17993" spans="12:12">
      <c r="L17993" s="8"/>
    </row>
    <row r="17994" spans="12:12">
      <c r="L17994" s="8"/>
    </row>
    <row r="17995" spans="12:12">
      <c r="L17995" s="8"/>
    </row>
    <row r="17996" spans="12:12">
      <c r="L17996" s="8"/>
    </row>
    <row r="17997" spans="12:12">
      <c r="L17997" s="8"/>
    </row>
    <row r="17998" spans="12:12">
      <c r="L17998" s="8"/>
    </row>
    <row r="17999" spans="12:12">
      <c r="L17999" s="8"/>
    </row>
    <row r="18000" spans="12:12">
      <c r="L18000" s="8"/>
    </row>
    <row r="18001" spans="12:12">
      <c r="L18001" s="8"/>
    </row>
    <row r="18002" spans="12:12">
      <c r="L18002" s="8"/>
    </row>
    <row r="18003" spans="12:12">
      <c r="L18003" s="8"/>
    </row>
    <row r="18004" spans="12:12">
      <c r="L18004" s="8"/>
    </row>
    <row r="18005" spans="12:12">
      <c r="L18005" s="8"/>
    </row>
    <row r="18006" spans="12:12">
      <c r="L18006" s="8"/>
    </row>
    <row r="18007" spans="12:12">
      <c r="L18007" s="8"/>
    </row>
    <row r="18008" spans="12:12">
      <c r="L18008" s="8"/>
    </row>
    <row r="18009" spans="12:12">
      <c r="L18009" s="8"/>
    </row>
    <row r="18010" spans="12:12">
      <c r="L18010" s="8"/>
    </row>
    <row r="18011" spans="12:12">
      <c r="L18011" s="8"/>
    </row>
    <row r="18012" spans="12:12">
      <c r="L18012" s="8"/>
    </row>
    <row r="18013" spans="12:12">
      <c r="L18013" s="8"/>
    </row>
    <row r="18014" spans="12:12">
      <c r="L18014" s="8"/>
    </row>
    <row r="18015" spans="12:12">
      <c r="L18015" s="8"/>
    </row>
    <row r="18016" spans="12:12">
      <c r="L18016" s="8"/>
    </row>
    <row r="18017" spans="12:12">
      <c r="L18017" s="8"/>
    </row>
    <row r="18018" spans="12:12">
      <c r="L18018" s="8"/>
    </row>
    <row r="18019" spans="12:12">
      <c r="L18019" s="8"/>
    </row>
    <row r="18020" spans="12:12">
      <c r="L18020" s="8"/>
    </row>
    <row r="18021" spans="12:12">
      <c r="L18021" s="8"/>
    </row>
    <row r="18022" spans="12:12">
      <c r="L18022" s="8"/>
    </row>
    <row r="18023" spans="12:12">
      <c r="L18023" s="8"/>
    </row>
    <row r="18024" spans="12:12">
      <c r="L18024" s="8"/>
    </row>
    <row r="18025" spans="12:12">
      <c r="L18025" s="8"/>
    </row>
    <row r="18026" spans="12:12">
      <c r="L18026" s="8"/>
    </row>
    <row r="18027" spans="12:12">
      <c r="L18027" s="8"/>
    </row>
    <row r="18028" spans="12:12">
      <c r="L18028" s="8"/>
    </row>
    <row r="18029" spans="12:12">
      <c r="L18029" s="8"/>
    </row>
    <row r="18030" spans="12:12">
      <c r="L18030" s="8"/>
    </row>
    <row r="18031" spans="12:12">
      <c r="L18031" s="8"/>
    </row>
    <row r="18032" spans="12:12">
      <c r="L18032" s="8"/>
    </row>
    <row r="18033" spans="12:12">
      <c r="L18033" s="8"/>
    </row>
    <row r="18034" spans="12:12">
      <c r="L18034" s="8"/>
    </row>
    <row r="18035" spans="12:12">
      <c r="L18035" s="8"/>
    </row>
    <row r="18036" spans="12:12">
      <c r="L18036" s="8"/>
    </row>
    <row r="18037" spans="12:12">
      <c r="L18037" s="8"/>
    </row>
    <row r="18038" spans="12:12">
      <c r="L18038" s="8"/>
    </row>
    <row r="18039" spans="12:12">
      <c r="L18039" s="8"/>
    </row>
    <row r="18040" spans="12:12">
      <c r="L18040" s="8"/>
    </row>
    <row r="18041" spans="12:12">
      <c r="L18041" s="8"/>
    </row>
    <row r="18042" spans="12:12">
      <c r="L18042" s="8"/>
    </row>
    <row r="18043" spans="12:12">
      <c r="L18043" s="8"/>
    </row>
    <row r="18044" spans="12:12">
      <c r="L18044" s="8"/>
    </row>
    <row r="18045" spans="12:12">
      <c r="L18045" s="8"/>
    </row>
    <row r="18046" spans="12:12">
      <c r="L18046" s="8"/>
    </row>
    <row r="18047" spans="12:12">
      <c r="L18047" s="8"/>
    </row>
    <row r="18048" spans="12:12">
      <c r="L18048" s="8"/>
    </row>
    <row r="18049" spans="12:12">
      <c r="L18049" s="8"/>
    </row>
    <row r="18050" spans="12:12">
      <c r="L18050" s="8"/>
    </row>
    <row r="18051" spans="12:12">
      <c r="L18051" s="8"/>
    </row>
    <row r="18052" spans="12:12">
      <c r="L18052" s="8"/>
    </row>
    <row r="18053" spans="12:12">
      <c r="L18053" s="8"/>
    </row>
    <row r="18054" spans="12:12">
      <c r="L18054" s="8"/>
    </row>
    <row r="18055" spans="12:12">
      <c r="L18055" s="8"/>
    </row>
    <row r="18056" spans="12:12">
      <c r="L18056" s="8"/>
    </row>
    <row r="18057" spans="12:12">
      <c r="L18057" s="8"/>
    </row>
    <row r="18058" spans="12:12">
      <c r="L18058" s="8"/>
    </row>
    <row r="18059" spans="12:12">
      <c r="L18059" s="8"/>
    </row>
    <row r="18060" spans="12:12">
      <c r="L18060" s="8"/>
    </row>
    <row r="18061" spans="12:12">
      <c r="L18061" s="8"/>
    </row>
    <row r="18062" spans="12:12">
      <c r="L18062" s="8"/>
    </row>
    <row r="18063" spans="12:12">
      <c r="L18063" s="8"/>
    </row>
    <row r="18064" spans="12:12">
      <c r="L18064" s="8"/>
    </row>
    <row r="18065" spans="12:12">
      <c r="L18065" s="8"/>
    </row>
    <row r="18066" spans="12:12">
      <c r="L18066" s="8"/>
    </row>
    <row r="18067" spans="12:12">
      <c r="L18067" s="8"/>
    </row>
    <row r="18068" spans="12:12">
      <c r="L18068" s="8"/>
    </row>
    <row r="18069" spans="12:12">
      <c r="L18069" s="8"/>
    </row>
    <row r="18070" spans="12:12">
      <c r="L18070" s="8"/>
    </row>
    <row r="18071" spans="12:12">
      <c r="L18071" s="8"/>
    </row>
    <row r="18072" spans="12:12">
      <c r="L18072" s="8"/>
    </row>
    <row r="18073" spans="12:12">
      <c r="L18073" s="8"/>
    </row>
    <row r="18074" spans="12:12">
      <c r="L18074" s="8"/>
    </row>
    <row r="18075" spans="12:12">
      <c r="L18075" s="8"/>
    </row>
    <row r="18076" spans="12:12">
      <c r="L18076" s="8"/>
    </row>
    <row r="18077" spans="12:12">
      <c r="L18077" s="8"/>
    </row>
    <row r="18078" spans="12:12">
      <c r="L18078" s="8"/>
    </row>
    <row r="18079" spans="12:12">
      <c r="L18079" s="8"/>
    </row>
    <row r="18080" spans="12:12">
      <c r="L18080" s="8"/>
    </row>
    <row r="18081" spans="12:12">
      <c r="L18081" s="8"/>
    </row>
    <row r="18082" spans="12:12">
      <c r="L18082" s="8"/>
    </row>
    <row r="18083" spans="12:12">
      <c r="L18083" s="8"/>
    </row>
    <row r="18084" spans="12:12">
      <c r="L18084" s="8"/>
    </row>
    <row r="18085" spans="12:12">
      <c r="L18085" s="8"/>
    </row>
    <row r="18086" spans="12:12">
      <c r="L18086" s="8"/>
    </row>
    <row r="18087" spans="12:12">
      <c r="L18087" s="8"/>
    </row>
    <row r="18088" spans="12:12">
      <c r="L18088" s="8"/>
    </row>
    <row r="18089" spans="12:12">
      <c r="L18089" s="8"/>
    </row>
    <row r="18090" spans="12:12">
      <c r="L18090" s="8"/>
    </row>
    <row r="18091" spans="12:12">
      <c r="L18091" s="8"/>
    </row>
    <row r="18092" spans="12:12">
      <c r="L18092" s="8"/>
    </row>
    <row r="18093" spans="12:12">
      <c r="L18093" s="8"/>
    </row>
    <row r="18094" spans="12:12">
      <c r="L18094" s="8"/>
    </row>
    <row r="18095" spans="12:12">
      <c r="L18095" s="8"/>
    </row>
    <row r="18096" spans="12:12">
      <c r="L18096" s="8"/>
    </row>
    <row r="18097" spans="12:12">
      <c r="L18097" s="8"/>
    </row>
    <row r="18098" spans="12:12">
      <c r="L18098" s="8"/>
    </row>
    <row r="18099" spans="12:12">
      <c r="L18099" s="8"/>
    </row>
    <row r="18100" spans="12:12">
      <c r="L18100" s="8"/>
    </row>
    <row r="18101" spans="12:12">
      <c r="L18101" s="8"/>
    </row>
    <row r="18102" spans="12:12">
      <c r="L18102" s="8"/>
    </row>
    <row r="18103" spans="12:12">
      <c r="L18103" s="8"/>
    </row>
    <row r="18104" spans="12:12">
      <c r="L18104" s="8"/>
    </row>
    <row r="18105" spans="12:12">
      <c r="L18105" s="8"/>
    </row>
    <row r="18106" spans="12:12">
      <c r="L18106" s="8"/>
    </row>
    <row r="18107" spans="12:12">
      <c r="L18107" s="8"/>
    </row>
    <row r="18108" spans="12:12">
      <c r="L18108" s="8"/>
    </row>
    <row r="18109" spans="12:12">
      <c r="L18109" s="8"/>
    </row>
    <row r="18110" spans="12:12">
      <c r="L18110" s="8"/>
    </row>
    <row r="18111" spans="12:12">
      <c r="L18111" s="8"/>
    </row>
    <row r="18112" spans="12:12">
      <c r="L18112" s="8"/>
    </row>
    <row r="18113" spans="12:12">
      <c r="L18113" s="8"/>
    </row>
    <row r="18114" spans="12:12">
      <c r="L18114" s="8"/>
    </row>
    <row r="18115" spans="12:12">
      <c r="L18115" s="8"/>
    </row>
    <row r="18116" spans="12:12">
      <c r="L18116" s="8"/>
    </row>
    <row r="18117" spans="12:12">
      <c r="L18117" s="8"/>
    </row>
    <row r="18118" spans="12:12">
      <c r="L18118" s="8"/>
    </row>
    <row r="18119" spans="12:12">
      <c r="L18119" s="8"/>
    </row>
    <row r="18120" spans="12:12">
      <c r="L18120" s="8"/>
    </row>
    <row r="18121" spans="12:12">
      <c r="L18121" s="8"/>
    </row>
    <row r="18122" spans="12:12">
      <c r="L18122" s="8"/>
    </row>
    <row r="18123" spans="12:12">
      <c r="L18123" s="8"/>
    </row>
    <row r="18124" spans="12:12">
      <c r="L18124" s="8"/>
    </row>
    <row r="18125" spans="12:12">
      <c r="L18125" s="8"/>
    </row>
    <row r="18126" spans="12:12">
      <c r="L18126" s="8"/>
    </row>
    <row r="18127" spans="12:12">
      <c r="L18127" s="8"/>
    </row>
    <row r="18128" spans="12:12">
      <c r="L18128" s="8"/>
    </row>
    <row r="18129" spans="12:12">
      <c r="L18129" s="8"/>
    </row>
    <row r="18130" spans="12:12">
      <c r="L18130" s="8"/>
    </row>
    <row r="18131" spans="12:12">
      <c r="L18131" s="8"/>
    </row>
    <row r="18132" spans="12:12">
      <c r="L18132" s="8"/>
    </row>
    <row r="18133" spans="12:12">
      <c r="L18133" s="8"/>
    </row>
    <row r="18134" spans="12:12">
      <c r="L18134" s="8"/>
    </row>
    <row r="18135" spans="12:12">
      <c r="L18135" s="8"/>
    </row>
    <row r="18136" spans="12:12">
      <c r="L18136" s="8"/>
    </row>
    <row r="18137" spans="12:12">
      <c r="L18137" s="8"/>
    </row>
    <row r="18138" spans="12:12">
      <c r="L18138" s="8"/>
    </row>
    <row r="18139" spans="12:12">
      <c r="L18139" s="8"/>
    </row>
    <row r="18140" spans="12:12">
      <c r="L18140" s="8"/>
    </row>
    <row r="18141" spans="12:12">
      <c r="L18141" s="8"/>
    </row>
    <row r="18142" spans="12:12">
      <c r="L18142" s="8"/>
    </row>
    <row r="18143" spans="12:12">
      <c r="L18143" s="8"/>
    </row>
    <row r="18144" spans="12:12">
      <c r="L18144" s="8"/>
    </row>
    <row r="18145" spans="12:12">
      <c r="L18145" s="8"/>
    </row>
    <row r="18146" spans="12:12">
      <c r="L18146" s="8"/>
    </row>
    <row r="18147" spans="12:12">
      <c r="L18147" s="8"/>
    </row>
    <row r="18148" spans="12:12">
      <c r="L18148" s="8"/>
    </row>
    <row r="18149" spans="12:12">
      <c r="L18149" s="8"/>
    </row>
    <row r="18150" spans="12:12">
      <c r="L18150" s="8"/>
    </row>
    <row r="18151" spans="12:12">
      <c r="L18151" s="8"/>
    </row>
    <row r="18152" spans="12:12">
      <c r="L18152" s="8"/>
    </row>
    <row r="18153" spans="12:12">
      <c r="L18153" s="8"/>
    </row>
    <row r="18154" spans="12:12">
      <c r="L18154" s="8"/>
    </row>
    <row r="18155" spans="12:12">
      <c r="L18155" s="8"/>
    </row>
    <row r="18156" spans="12:12">
      <c r="L18156" s="8"/>
    </row>
    <row r="18157" spans="12:12">
      <c r="L18157" s="8"/>
    </row>
    <row r="18158" spans="12:12">
      <c r="L18158" s="8"/>
    </row>
    <row r="18159" spans="12:12">
      <c r="L18159" s="8"/>
    </row>
    <row r="18160" spans="12:12">
      <c r="L18160" s="8"/>
    </row>
    <row r="18161" spans="12:12">
      <c r="L18161" s="8"/>
    </row>
    <row r="18162" spans="12:12">
      <c r="L18162" s="8"/>
    </row>
    <row r="18163" spans="12:12">
      <c r="L18163" s="8"/>
    </row>
    <row r="18164" spans="12:12">
      <c r="L18164" s="8"/>
    </row>
    <row r="18165" spans="12:12">
      <c r="L18165" s="8"/>
    </row>
    <row r="18166" spans="12:12">
      <c r="L18166" s="8"/>
    </row>
    <row r="18167" spans="12:12">
      <c r="L18167" s="8"/>
    </row>
    <row r="18168" spans="12:12">
      <c r="L18168" s="8"/>
    </row>
    <row r="18169" spans="12:12">
      <c r="L18169" s="8"/>
    </row>
    <row r="18170" spans="12:12">
      <c r="L18170" s="8"/>
    </row>
    <row r="18171" spans="12:12">
      <c r="L18171" s="8"/>
    </row>
    <row r="18172" spans="12:12">
      <c r="L18172" s="8"/>
    </row>
    <row r="18173" spans="12:12">
      <c r="L18173" s="8"/>
    </row>
    <row r="18174" spans="12:12">
      <c r="L18174" s="8"/>
    </row>
    <row r="18175" spans="12:12">
      <c r="L18175" s="8"/>
    </row>
    <row r="18176" spans="12:12">
      <c r="L18176" s="8"/>
    </row>
    <row r="18177" spans="12:12">
      <c r="L18177" s="8"/>
    </row>
    <row r="18178" spans="12:12">
      <c r="L18178" s="8"/>
    </row>
    <row r="18179" spans="12:12">
      <c r="L18179" s="8"/>
    </row>
    <row r="18180" spans="12:12">
      <c r="L18180" s="8"/>
    </row>
    <row r="18181" spans="12:12">
      <c r="L18181" s="8"/>
    </row>
    <row r="18182" spans="12:12">
      <c r="L18182" s="8"/>
    </row>
    <row r="18183" spans="12:12">
      <c r="L18183" s="8"/>
    </row>
    <row r="18184" spans="12:12">
      <c r="L18184" s="8"/>
    </row>
    <row r="18185" spans="12:12">
      <c r="L18185" s="8"/>
    </row>
    <row r="18186" spans="12:12">
      <c r="L18186" s="8"/>
    </row>
    <row r="18187" spans="12:12">
      <c r="L18187" s="8"/>
    </row>
    <row r="18188" spans="12:12">
      <c r="L18188" s="8"/>
    </row>
    <row r="18189" spans="12:12">
      <c r="L18189" s="8"/>
    </row>
    <row r="18190" spans="12:12">
      <c r="L18190" s="8"/>
    </row>
    <row r="18191" spans="12:12">
      <c r="L18191" s="8"/>
    </row>
    <row r="18192" spans="12:12">
      <c r="L18192" s="8"/>
    </row>
    <row r="18193" spans="12:12">
      <c r="L18193" s="8"/>
    </row>
    <row r="18194" spans="12:12">
      <c r="L18194" s="8"/>
    </row>
    <row r="18195" spans="12:12">
      <c r="L18195" s="8"/>
    </row>
    <row r="18196" spans="12:12">
      <c r="L18196" s="8"/>
    </row>
    <row r="18197" spans="12:12">
      <c r="L18197" s="8"/>
    </row>
    <row r="18198" spans="12:12">
      <c r="L18198" s="8"/>
    </row>
    <row r="18199" spans="12:12">
      <c r="L18199" s="8"/>
    </row>
    <row r="18200" spans="12:12">
      <c r="L18200" s="8"/>
    </row>
    <row r="18201" spans="12:12">
      <c r="L18201" s="8"/>
    </row>
    <row r="18202" spans="12:12">
      <c r="L18202" s="8"/>
    </row>
    <row r="18203" spans="12:12">
      <c r="L18203" s="8"/>
    </row>
    <row r="18204" spans="12:12">
      <c r="L18204" s="8"/>
    </row>
    <row r="18205" spans="12:12">
      <c r="L18205" s="8"/>
    </row>
    <row r="18206" spans="12:12">
      <c r="L18206" s="8"/>
    </row>
    <row r="18207" spans="12:12">
      <c r="L18207" s="8"/>
    </row>
    <row r="18208" spans="12:12">
      <c r="L18208" s="8"/>
    </row>
    <row r="18209" spans="12:12">
      <c r="L18209" s="8"/>
    </row>
    <row r="18210" spans="12:12">
      <c r="L18210" s="8"/>
    </row>
    <row r="18211" spans="12:12">
      <c r="L18211" s="8"/>
    </row>
    <row r="18212" spans="12:12">
      <c r="L18212" s="8"/>
    </row>
    <row r="18213" spans="12:12">
      <c r="L18213" s="8"/>
    </row>
    <row r="18214" spans="12:12">
      <c r="L18214" s="8"/>
    </row>
    <row r="18215" spans="12:12">
      <c r="L18215" s="8"/>
    </row>
    <row r="18216" spans="12:12">
      <c r="L18216" s="8"/>
    </row>
    <row r="18217" spans="12:12">
      <c r="L18217" s="8"/>
    </row>
    <row r="18218" spans="12:12">
      <c r="L18218" s="8"/>
    </row>
    <row r="18219" spans="12:12">
      <c r="L18219" s="8"/>
    </row>
    <row r="18220" spans="12:12">
      <c r="L18220" s="8"/>
    </row>
    <row r="18221" spans="12:12">
      <c r="L18221" s="8"/>
    </row>
    <row r="18222" spans="12:12">
      <c r="L18222" s="8"/>
    </row>
    <row r="18223" spans="12:12">
      <c r="L18223" s="8"/>
    </row>
    <row r="18224" spans="12:12">
      <c r="L18224" s="8"/>
    </row>
    <row r="18225" spans="12:12">
      <c r="L18225" s="8"/>
    </row>
    <row r="18226" spans="12:12">
      <c r="L18226" s="8"/>
    </row>
    <row r="18227" spans="12:12">
      <c r="L18227" s="8"/>
    </row>
    <row r="18228" spans="12:12">
      <c r="L18228" s="8"/>
    </row>
    <row r="18229" spans="12:12">
      <c r="L18229" s="8"/>
    </row>
    <row r="18230" spans="12:12">
      <c r="L18230" s="8"/>
    </row>
    <row r="18231" spans="12:12">
      <c r="L18231" s="8"/>
    </row>
    <row r="18232" spans="12:12">
      <c r="L18232" s="8"/>
    </row>
    <row r="18233" spans="12:12">
      <c r="L18233" s="8"/>
    </row>
    <row r="18234" spans="12:12">
      <c r="L18234" s="8"/>
    </row>
    <row r="18235" spans="12:12">
      <c r="L18235" s="8"/>
    </row>
    <row r="18236" spans="12:12">
      <c r="L18236" s="8"/>
    </row>
    <row r="18237" spans="12:12">
      <c r="L18237" s="8"/>
    </row>
    <row r="18238" spans="12:12">
      <c r="L18238" s="8"/>
    </row>
    <row r="18239" spans="12:12">
      <c r="L18239" s="8"/>
    </row>
    <row r="18240" spans="12:12">
      <c r="L18240" s="8"/>
    </row>
    <row r="18241" spans="12:12">
      <c r="L18241" s="8"/>
    </row>
    <row r="18242" spans="12:12">
      <c r="L18242" s="8"/>
    </row>
    <row r="18243" spans="12:12">
      <c r="L18243" s="8"/>
    </row>
    <row r="18244" spans="12:12">
      <c r="L18244" s="8"/>
    </row>
    <row r="18245" spans="12:12">
      <c r="L18245" s="8"/>
    </row>
    <row r="18246" spans="12:12">
      <c r="L18246" s="8"/>
    </row>
    <row r="18247" spans="12:12">
      <c r="L18247" s="8"/>
    </row>
    <row r="18248" spans="12:12">
      <c r="L18248" s="8"/>
    </row>
    <row r="18249" spans="12:12">
      <c r="L18249" s="8"/>
    </row>
    <row r="18250" spans="12:12">
      <c r="L18250" s="8"/>
    </row>
    <row r="18251" spans="12:12">
      <c r="L18251" s="8"/>
    </row>
    <row r="18252" spans="12:12">
      <c r="L18252" s="8"/>
    </row>
    <row r="18253" spans="12:12">
      <c r="L18253" s="8"/>
    </row>
    <row r="18254" spans="12:12">
      <c r="L18254" s="8"/>
    </row>
    <row r="18255" spans="12:12">
      <c r="L18255" s="8"/>
    </row>
    <row r="18256" spans="12:12">
      <c r="L18256" s="8"/>
    </row>
    <row r="18257" spans="12:12">
      <c r="L18257" s="8"/>
    </row>
    <row r="18258" spans="12:12">
      <c r="L18258" s="8"/>
    </row>
    <row r="18259" spans="12:12">
      <c r="L18259" s="8"/>
    </row>
    <row r="18260" spans="12:12">
      <c r="L18260" s="8"/>
    </row>
    <row r="18261" spans="12:12">
      <c r="L18261" s="8"/>
    </row>
    <row r="18262" spans="12:12">
      <c r="L18262" s="8"/>
    </row>
    <row r="18263" spans="12:12">
      <c r="L18263" s="8"/>
    </row>
    <row r="18264" spans="12:12">
      <c r="L18264" s="8"/>
    </row>
    <row r="18265" spans="12:12">
      <c r="L18265" s="8"/>
    </row>
    <row r="18266" spans="12:12">
      <c r="L18266" s="8"/>
    </row>
    <row r="18267" spans="12:12">
      <c r="L18267" s="8"/>
    </row>
    <row r="18268" spans="12:12">
      <c r="L18268" s="8"/>
    </row>
    <row r="18269" spans="12:12">
      <c r="L18269" s="8"/>
    </row>
    <row r="18270" spans="12:12">
      <c r="L18270" s="8"/>
    </row>
    <row r="18271" spans="12:12">
      <c r="L18271" s="8"/>
    </row>
    <row r="18272" spans="12:12">
      <c r="L18272" s="8"/>
    </row>
    <row r="18273" spans="12:12">
      <c r="L18273" s="8"/>
    </row>
    <row r="18274" spans="12:12">
      <c r="L18274" s="8"/>
    </row>
    <row r="18275" spans="12:12">
      <c r="L18275" s="8"/>
    </row>
    <row r="18276" spans="12:12">
      <c r="L18276" s="8"/>
    </row>
    <row r="18277" spans="12:12">
      <c r="L18277" s="8"/>
    </row>
    <row r="18278" spans="12:12">
      <c r="L18278" s="8"/>
    </row>
    <row r="18279" spans="12:12">
      <c r="L18279" s="8"/>
    </row>
    <row r="18280" spans="12:12">
      <c r="L18280" s="8"/>
    </row>
    <row r="18281" spans="12:12">
      <c r="L18281" s="8"/>
    </row>
    <row r="18282" spans="12:12">
      <c r="L18282" s="8"/>
    </row>
    <row r="18283" spans="12:12">
      <c r="L18283" s="8"/>
    </row>
    <row r="18284" spans="12:12">
      <c r="L18284" s="8"/>
    </row>
    <row r="18285" spans="12:12">
      <c r="L18285" s="8"/>
    </row>
    <row r="18286" spans="12:12">
      <c r="L18286" s="8"/>
    </row>
    <row r="18287" spans="12:12">
      <c r="L18287" s="8"/>
    </row>
    <row r="18288" spans="12:12">
      <c r="L18288" s="8"/>
    </row>
    <row r="18289" spans="12:12">
      <c r="L18289" s="8"/>
    </row>
    <row r="18290" spans="12:12">
      <c r="L18290" s="8"/>
    </row>
    <row r="18291" spans="12:12">
      <c r="L18291" s="8"/>
    </row>
    <row r="18292" spans="12:12">
      <c r="L18292" s="8"/>
    </row>
    <row r="18293" spans="12:12">
      <c r="L18293" s="8"/>
    </row>
    <row r="18294" spans="12:12">
      <c r="L18294" s="8"/>
    </row>
    <row r="18295" spans="12:12">
      <c r="L18295" s="8"/>
    </row>
    <row r="18296" spans="12:12">
      <c r="L18296" s="8"/>
    </row>
    <row r="18297" spans="12:12">
      <c r="L18297" s="8"/>
    </row>
    <row r="18298" spans="12:12">
      <c r="L18298" s="8"/>
    </row>
    <row r="18299" spans="12:12">
      <c r="L18299" s="8"/>
    </row>
    <row r="18300" spans="12:12">
      <c r="L18300" s="8"/>
    </row>
    <row r="18301" spans="12:12">
      <c r="L18301" s="8"/>
    </row>
    <row r="18302" spans="12:12">
      <c r="L18302" s="8"/>
    </row>
    <row r="18303" spans="12:12">
      <c r="L18303" s="8"/>
    </row>
    <row r="18304" spans="12:12">
      <c r="L18304" s="8"/>
    </row>
    <row r="18305" spans="12:12">
      <c r="L18305" s="8"/>
    </row>
    <row r="18306" spans="12:12">
      <c r="L18306" s="8"/>
    </row>
    <row r="18307" spans="12:12">
      <c r="L18307" s="8"/>
    </row>
    <row r="18308" spans="12:12">
      <c r="L18308" s="8"/>
    </row>
    <row r="18309" spans="12:12">
      <c r="L18309" s="8"/>
    </row>
    <row r="18310" spans="12:12">
      <c r="L18310" s="8"/>
    </row>
    <row r="18311" spans="12:12">
      <c r="L18311" s="8"/>
    </row>
    <row r="18312" spans="12:12">
      <c r="L18312" s="8"/>
    </row>
    <row r="18313" spans="12:12">
      <c r="L18313" s="8"/>
    </row>
    <row r="18314" spans="12:12">
      <c r="L18314" s="8"/>
    </row>
    <row r="18315" spans="12:12">
      <c r="L18315" s="8"/>
    </row>
    <row r="18316" spans="12:12">
      <c r="L18316" s="8"/>
    </row>
    <row r="18317" spans="12:12">
      <c r="L18317" s="8"/>
    </row>
    <row r="18318" spans="12:12">
      <c r="L18318" s="8"/>
    </row>
    <row r="18319" spans="12:12">
      <c r="L18319" s="8"/>
    </row>
    <row r="18320" spans="12:12">
      <c r="L18320" s="8"/>
    </row>
    <row r="18321" spans="12:12">
      <c r="L18321" s="8"/>
    </row>
    <row r="18322" spans="12:12">
      <c r="L18322" s="8"/>
    </row>
    <row r="18323" spans="12:12">
      <c r="L18323" s="8"/>
    </row>
    <row r="18324" spans="12:12">
      <c r="L18324" s="8"/>
    </row>
    <row r="18325" spans="12:12">
      <c r="L18325" s="8"/>
    </row>
    <row r="18326" spans="12:12">
      <c r="L18326" s="8"/>
    </row>
    <row r="18327" spans="12:12">
      <c r="L18327" s="8"/>
    </row>
    <row r="18328" spans="12:12">
      <c r="L18328" s="8"/>
    </row>
    <row r="18329" spans="12:12">
      <c r="L18329" s="8"/>
    </row>
    <row r="18330" spans="12:12">
      <c r="L18330" s="8"/>
    </row>
    <row r="18331" spans="12:12">
      <c r="L18331" s="8"/>
    </row>
    <row r="18332" spans="12:12">
      <c r="L18332" s="8"/>
    </row>
    <row r="18333" spans="12:12">
      <c r="L18333" s="8"/>
    </row>
    <row r="18334" spans="12:12">
      <c r="L18334" s="8"/>
    </row>
    <row r="18335" spans="12:12">
      <c r="L18335" s="8"/>
    </row>
    <row r="18336" spans="12:12">
      <c r="L18336" s="8"/>
    </row>
    <row r="18337" spans="12:12">
      <c r="L18337" s="8"/>
    </row>
    <row r="18338" spans="12:12">
      <c r="L18338" s="8"/>
    </row>
    <row r="18339" spans="12:12">
      <c r="L18339" s="8"/>
    </row>
    <row r="18340" spans="12:12">
      <c r="L18340" s="8"/>
    </row>
    <row r="18341" spans="12:12">
      <c r="L18341" s="8"/>
    </row>
    <row r="18342" spans="12:12">
      <c r="L18342" s="8"/>
    </row>
    <row r="18343" spans="12:12">
      <c r="L18343" s="8"/>
    </row>
    <row r="18344" spans="12:12">
      <c r="L18344" s="8"/>
    </row>
    <row r="18345" spans="12:12">
      <c r="L18345" s="8"/>
    </row>
    <row r="18346" spans="12:12">
      <c r="L18346" s="8"/>
    </row>
    <row r="18347" spans="12:12">
      <c r="L18347" s="8"/>
    </row>
    <row r="18348" spans="12:12">
      <c r="L18348" s="8"/>
    </row>
    <row r="18349" spans="12:12">
      <c r="L18349" s="8"/>
    </row>
    <row r="18350" spans="12:12">
      <c r="L18350" s="8"/>
    </row>
    <row r="18351" spans="12:12">
      <c r="L18351" s="8"/>
    </row>
    <row r="18352" spans="12:12">
      <c r="L18352" s="8"/>
    </row>
    <row r="18353" spans="12:12">
      <c r="L18353" s="8"/>
    </row>
    <row r="18354" spans="12:12">
      <c r="L18354" s="8"/>
    </row>
    <row r="18355" spans="12:12">
      <c r="L18355" s="8"/>
    </row>
    <row r="18356" spans="12:12">
      <c r="L18356" s="8"/>
    </row>
    <row r="18357" spans="12:12">
      <c r="L18357" s="8"/>
    </row>
    <row r="18358" spans="12:12">
      <c r="L18358" s="8"/>
    </row>
    <row r="18359" spans="12:12">
      <c r="L18359" s="8"/>
    </row>
    <row r="18360" spans="12:12">
      <c r="L18360" s="8"/>
    </row>
    <row r="18361" spans="12:12">
      <c r="L18361" s="8"/>
    </row>
    <row r="18362" spans="12:12">
      <c r="L18362" s="8"/>
    </row>
    <row r="18363" spans="12:12">
      <c r="L18363" s="8"/>
    </row>
    <row r="18364" spans="12:12">
      <c r="L18364" s="8"/>
    </row>
    <row r="18365" spans="12:12">
      <c r="L18365" s="8"/>
    </row>
    <row r="18366" spans="12:12">
      <c r="L18366" s="8"/>
    </row>
    <row r="18367" spans="12:12">
      <c r="L18367" s="8"/>
    </row>
    <row r="18368" spans="12:12">
      <c r="L18368" s="8"/>
    </row>
    <row r="18369" spans="12:12">
      <c r="L18369" s="8"/>
    </row>
    <row r="18370" spans="12:12">
      <c r="L18370" s="8"/>
    </row>
    <row r="18371" spans="12:12">
      <c r="L18371" s="8"/>
    </row>
    <row r="18372" spans="12:12">
      <c r="L18372" s="8"/>
    </row>
    <row r="18373" spans="12:12">
      <c r="L18373" s="8"/>
    </row>
    <row r="18374" spans="12:12">
      <c r="L18374" s="8"/>
    </row>
    <row r="18375" spans="12:12">
      <c r="L18375" s="8"/>
    </row>
    <row r="18376" spans="12:12">
      <c r="L18376" s="8"/>
    </row>
    <row r="18377" spans="12:12">
      <c r="L18377" s="8"/>
    </row>
    <row r="18378" spans="12:12">
      <c r="L18378" s="8"/>
    </row>
    <row r="18379" spans="12:12">
      <c r="L18379" s="8"/>
    </row>
    <row r="18380" spans="12:12">
      <c r="L18380" s="8"/>
    </row>
    <row r="18381" spans="12:12">
      <c r="L18381" s="8"/>
    </row>
    <row r="18382" spans="12:12">
      <c r="L18382" s="8"/>
    </row>
    <row r="18383" spans="12:12">
      <c r="L18383" s="8"/>
    </row>
    <row r="18384" spans="12:12">
      <c r="L18384" s="8"/>
    </row>
    <row r="18385" spans="12:12">
      <c r="L18385" s="8"/>
    </row>
    <row r="18386" spans="12:12">
      <c r="L18386" s="8"/>
    </row>
    <row r="18387" spans="12:12">
      <c r="L18387" s="8"/>
    </row>
    <row r="18388" spans="12:12">
      <c r="L18388" s="8"/>
    </row>
    <row r="18389" spans="12:12">
      <c r="L18389" s="8"/>
    </row>
    <row r="18390" spans="12:12">
      <c r="L18390" s="8"/>
    </row>
    <row r="18391" spans="12:12">
      <c r="L18391" s="8"/>
    </row>
    <row r="18392" spans="12:12">
      <c r="L18392" s="8"/>
    </row>
    <row r="18393" spans="12:12">
      <c r="L18393" s="8"/>
    </row>
    <row r="18394" spans="12:12">
      <c r="L18394" s="8"/>
    </row>
    <row r="18395" spans="12:12">
      <c r="L18395" s="8"/>
    </row>
    <row r="18396" spans="12:12">
      <c r="L18396" s="8"/>
    </row>
    <row r="18397" spans="12:12">
      <c r="L18397" s="8"/>
    </row>
    <row r="18398" spans="12:12">
      <c r="L18398" s="8"/>
    </row>
    <row r="18399" spans="12:12">
      <c r="L18399" s="8"/>
    </row>
    <row r="18400" spans="12:12">
      <c r="L18400" s="8"/>
    </row>
    <row r="18401" spans="12:12">
      <c r="L18401" s="8"/>
    </row>
    <row r="18402" spans="12:12">
      <c r="L18402" s="8"/>
    </row>
    <row r="18403" spans="12:12">
      <c r="L18403" s="8"/>
    </row>
    <row r="18404" spans="12:12">
      <c r="L18404" s="8"/>
    </row>
    <row r="18405" spans="12:12">
      <c r="L18405" s="8"/>
    </row>
    <row r="18406" spans="12:12">
      <c r="L18406" s="8"/>
    </row>
    <row r="18407" spans="12:12">
      <c r="L18407" s="8"/>
    </row>
    <row r="18408" spans="12:12">
      <c r="L18408" s="8"/>
    </row>
    <row r="18409" spans="12:12">
      <c r="L18409" s="8"/>
    </row>
    <row r="18410" spans="12:12">
      <c r="L18410" s="8"/>
    </row>
    <row r="18411" spans="12:12">
      <c r="L18411" s="8"/>
    </row>
    <row r="18412" spans="12:12">
      <c r="L18412" s="8"/>
    </row>
    <row r="18413" spans="12:12">
      <c r="L18413" s="8"/>
    </row>
    <row r="18414" spans="12:12">
      <c r="L18414" s="8"/>
    </row>
    <row r="18415" spans="12:12">
      <c r="L18415" s="8"/>
    </row>
    <row r="18416" spans="12:12">
      <c r="L18416" s="8"/>
    </row>
    <row r="18417" spans="12:12">
      <c r="L18417" s="8"/>
    </row>
    <row r="18418" spans="12:12">
      <c r="L18418" s="8"/>
    </row>
    <row r="18419" spans="12:12">
      <c r="L18419" s="8"/>
    </row>
    <row r="18420" spans="12:12">
      <c r="L18420" s="8"/>
    </row>
    <row r="18421" spans="12:12">
      <c r="L18421" s="8"/>
    </row>
    <row r="18422" spans="12:12">
      <c r="L18422" s="8"/>
    </row>
    <row r="18423" spans="12:12">
      <c r="L18423" s="8"/>
    </row>
    <row r="18424" spans="12:12">
      <c r="L18424" s="8"/>
    </row>
    <row r="18425" spans="12:12">
      <c r="L18425" s="8"/>
    </row>
    <row r="18426" spans="12:12">
      <c r="L18426" s="8"/>
    </row>
    <row r="18427" spans="12:12">
      <c r="L18427" s="8"/>
    </row>
    <row r="18428" spans="12:12">
      <c r="L18428" s="8"/>
    </row>
    <row r="18429" spans="12:12">
      <c r="L18429" s="8"/>
    </row>
    <row r="18430" spans="12:12">
      <c r="L18430" s="8"/>
    </row>
    <row r="18431" spans="12:12">
      <c r="L18431" s="8"/>
    </row>
    <row r="18432" spans="12:12">
      <c r="L18432" s="8"/>
    </row>
    <row r="18433" spans="12:12">
      <c r="L18433" s="8"/>
    </row>
    <row r="18434" spans="12:12">
      <c r="L18434" s="8"/>
    </row>
    <row r="18435" spans="12:12">
      <c r="L18435" s="8"/>
    </row>
    <row r="18436" spans="12:12">
      <c r="L18436" s="8"/>
    </row>
    <row r="18437" spans="12:12">
      <c r="L18437" s="8"/>
    </row>
    <row r="18438" spans="12:12">
      <c r="L18438" s="8"/>
    </row>
    <row r="18439" spans="12:12">
      <c r="L18439" s="8"/>
    </row>
    <row r="18440" spans="12:12">
      <c r="L18440" s="8"/>
    </row>
    <row r="18441" spans="12:12">
      <c r="L18441" s="8"/>
    </row>
    <row r="18442" spans="12:12">
      <c r="L18442" s="8"/>
    </row>
    <row r="18443" spans="12:12">
      <c r="L18443" s="8"/>
    </row>
    <row r="18444" spans="12:12">
      <c r="L18444" s="8"/>
    </row>
    <row r="18445" spans="12:12">
      <c r="L18445" s="8"/>
    </row>
    <row r="18446" spans="12:12">
      <c r="L18446" s="8"/>
    </row>
    <row r="18447" spans="12:12">
      <c r="L18447" s="8"/>
    </row>
    <row r="18448" spans="12:12">
      <c r="L18448" s="8"/>
    </row>
    <row r="18449" spans="12:12">
      <c r="L18449" s="8"/>
    </row>
    <row r="18450" spans="12:12">
      <c r="L18450" s="8"/>
    </row>
    <row r="18451" spans="12:12">
      <c r="L18451" s="8"/>
    </row>
    <row r="18452" spans="12:12">
      <c r="L18452" s="8"/>
    </row>
    <row r="18453" spans="12:12">
      <c r="L18453" s="8"/>
    </row>
    <row r="18454" spans="12:12">
      <c r="L18454" s="8"/>
    </row>
    <row r="18455" spans="12:12">
      <c r="L18455" s="8"/>
    </row>
    <row r="18456" spans="12:12">
      <c r="L18456" s="8"/>
    </row>
    <row r="18457" spans="12:12">
      <c r="L18457" s="8"/>
    </row>
    <row r="18458" spans="12:12">
      <c r="L18458" s="8"/>
    </row>
    <row r="18459" spans="12:12">
      <c r="L18459" s="8"/>
    </row>
    <row r="18460" spans="12:12">
      <c r="L18460" s="8"/>
    </row>
    <row r="18461" spans="12:12">
      <c r="L18461" s="8"/>
    </row>
    <row r="18462" spans="12:12">
      <c r="L18462" s="8"/>
    </row>
    <row r="18463" spans="12:12">
      <c r="L18463" s="8"/>
    </row>
    <row r="18464" spans="12:12">
      <c r="L18464" s="8"/>
    </row>
    <row r="18465" spans="12:12">
      <c r="L18465" s="8"/>
    </row>
    <row r="18466" spans="12:12">
      <c r="L18466" s="8"/>
    </row>
    <row r="18467" spans="12:12">
      <c r="L18467" s="8"/>
    </row>
    <row r="18468" spans="12:12">
      <c r="L18468" s="8"/>
    </row>
    <row r="18469" spans="12:12">
      <c r="L18469" s="8"/>
    </row>
    <row r="18470" spans="12:12">
      <c r="L18470" s="8"/>
    </row>
    <row r="18471" spans="12:12">
      <c r="L18471" s="8"/>
    </row>
    <row r="18472" spans="12:12">
      <c r="L18472" s="8"/>
    </row>
    <row r="18473" spans="12:12">
      <c r="L18473" s="8"/>
    </row>
    <row r="18474" spans="12:12">
      <c r="L18474" s="8"/>
    </row>
    <row r="18475" spans="12:12">
      <c r="L18475" s="8"/>
    </row>
    <row r="18476" spans="12:12">
      <c r="L18476" s="8"/>
    </row>
    <row r="18477" spans="12:12">
      <c r="L18477" s="8"/>
    </row>
    <row r="18478" spans="12:12">
      <c r="L18478" s="8"/>
    </row>
    <row r="18479" spans="12:12">
      <c r="L18479" s="8"/>
    </row>
    <row r="18480" spans="12:12">
      <c r="L18480" s="8"/>
    </row>
    <row r="18481" spans="12:12">
      <c r="L18481" s="8"/>
    </row>
    <row r="18482" spans="12:12">
      <c r="L18482" s="8"/>
    </row>
    <row r="18483" spans="12:12">
      <c r="L18483" s="8"/>
    </row>
    <row r="18484" spans="12:12">
      <c r="L18484" s="8"/>
    </row>
    <row r="18485" spans="12:12">
      <c r="L18485" s="8"/>
    </row>
    <row r="18486" spans="12:12">
      <c r="L18486" s="8"/>
    </row>
    <row r="18487" spans="12:12">
      <c r="L18487" s="8"/>
    </row>
    <row r="18488" spans="12:12">
      <c r="L18488" s="8"/>
    </row>
    <row r="18489" spans="12:12">
      <c r="L18489" s="8"/>
    </row>
    <row r="18490" spans="12:12">
      <c r="L18490" s="8"/>
    </row>
    <row r="18491" spans="12:12">
      <c r="L18491" s="8"/>
    </row>
    <row r="18492" spans="12:12">
      <c r="L18492" s="8"/>
    </row>
    <row r="18493" spans="12:12">
      <c r="L18493" s="8"/>
    </row>
    <row r="18494" spans="12:12">
      <c r="L18494" s="8"/>
    </row>
    <row r="18495" spans="12:12">
      <c r="L18495" s="8"/>
    </row>
    <row r="18496" spans="12:12">
      <c r="L18496" s="8"/>
    </row>
    <row r="18497" spans="12:12">
      <c r="L18497" s="8"/>
    </row>
    <row r="18498" spans="12:12">
      <c r="L18498" s="8"/>
    </row>
    <row r="18499" spans="12:12">
      <c r="L18499" s="8"/>
    </row>
    <row r="18500" spans="12:12">
      <c r="L18500" s="8"/>
    </row>
    <row r="18501" spans="12:12">
      <c r="L18501" s="8"/>
    </row>
    <row r="18502" spans="12:12">
      <c r="L18502" s="8"/>
    </row>
    <row r="18503" spans="12:12">
      <c r="L18503" s="8"/>
    </row>
    <row r="18504" spans="12:12">
      <c r="L18504" s="8"/>
    </row>
    <row r="18505" spans="12:12">
      <c r="L18505" s="8"/>
    </row>
    <row r="18506" spans="12:12">
      <c r="L18506" s="8"/>
    </row>
    <row r="18507" spans="12:12">
      <c r="L18507" s="8"/>
    </row>
    <row r="18508" spans="12:12">
      <c r="L18508" s="8"/>
    </row>
    <row r="18509" spans="12:12">
      <c r="L18509" s="8"/>
    </row>
    <row r="18510" spans="12:12">
      <c r="L18510" s="8"/>
    </row>
    <row r="18511" spans="12:12">
      <c r="L18511" s="8"/>
    </row>
    <row r="18512" spans="12:12">
      <c r="L18512" s="8"/>
    </row>
    <row r="18513" spans="12:12">
      <c r="L18513" s="8"/>
    </row>
    <row r="18514" spans="12:12">
      <c r="L18514" s="8"/>
    </row>
    <row r="18515" spans="12:12">
      <c r="L18515" s="8"/>
    </row>
    <row r="18516" spans="12:12">
      <c r="L18516" s="8"/>
    </row>
    <row r="18517" spans="12:12">
      <c r="L18517" s="8"/>
    </row>
    <row r="18518" spans="12:12">
      <c r="L18518" s="8"/>
    </row>
    <row r="18519" spans="12:12">
      <c r="L18519" s="8"/>
    </row>
    <row r="18520" spans="12:12">
      <c r="L18520" s="8"/>
    </row>
    <row r="18521" spans="12:12">
      <c r="L18521" s="8"/>
    </row>
    <row r="18522" spans="12:12">
      <c r="L18522" s="8"/>
    </row>
    <row r="18523" spans="12:12">
      <c r="L18523" s="8"/>
    </row>
    <row r="18524" spans="12:12">
      <c r="L18524" s="8"/>
    </row>
    <row r="18525" spans="12:12">
      <c r="L18525" s="8"/>
    </row>
    <row r="18526" spans="12:12">
      <c r="L18526" s="8"/>
    </row>
    <row r="18527" spans="12:12">
      <c r="L18527" s="8"/>
    </row>
    <row r="18528" spans="12:12">
      <c r="L18528" s="8"/>
    </row>
    <row r="18529" spans="12:12">
      <c r="L18529" s="8"/>
    </row>
    <row r="18530" spans="12:12">
      <c r="L18530" s="8"/>
    </row>
    <row r="18531" spans="12:12">
      <c r="L18531" s="8"/>
    </row>
    <row r="18532" spans="12:12">
      <c r="L18532" s="8"/>
    </row>
    <row r="18533" spans="12:12">
      <c r="L18533" s="8"/>
    </row>
    <row r="18534" spans="12:12">
      <c r="L18534" s="8"/>
    </row>
    <row r="18535" spans="12:12">
      <c r="L18535" s="8"/>
    </row>
    <row r="18536" spans="12:12">
      <c r="L18536" s="8"/>
    </row>
    <row r="18537" spans="12:12">
      <c r="L18537" s="8"/>
    </row>
    <row r="18538" spans="12:12">
      <c r="L18538" s="8"/>
    </row>
    <row r="18539" spans="12:12">
      <c r="L18539" s="8"/>
    </row>
    <row r="18540" spans="12:12">
      <c r="L18540" s="8"/>
    </row>
    <row r="18541" spans="12:12">
      <c r="L18541" s="8"/>
    </row>
    <row r="18542" spans="12:12">
      <c r="L18542" s="8"/>
    </row>
    <row r="18543" spans="12:12">
      <c r="L18543" s="8"/>
    </row>
    <row r="18544" spans="12:12">
      <c r="L18544" s="8"/>
    </row>
    <row r="18545" spans="12:12">
      <c r="L18545" s="8"/>
    </row>
    <row r="18546" spans="12:12">
      <c r="L18546" s="8"/>
    </row>
    <row r="18547" spans="12:12">
      <c r="L18547" s="8"/>
    </row>
    <row r="18548" spans="12:12">
      <c r="L18548" s="8"/>
    </row>
    <row r="18549" spans="12:12">
      <c r="L18549" s="8"/>
    </row>
    <row r="18550" spans="12:12">
      <c r="L18550" s="8"/>
    </row>
    <row r="18551" spans="12:12">
      <c r="L18551" s="8"/>
    </row>
    <row r="18552" spans="12:12">
      <c r="L18552" s="8"/>
    </row>
    <row r="18553" spans="12:12">
      <c r="L18553" s="8"/>
    </row>
    <row r="18554" spans="12:12">
      <c r="L18554" s="8"/>
    </row>
    <row r="18555" spans="12:12">
      <c r="L18555" s="8"/>
    </row>
    <row r="18556" spans="12:12">
      <c r="L18556" s="8"/>
    </row>
    <row r="18557" spans="12:12">
      <c r="L18557" s="8"/>
    </row>
    <row r="18558" spans="12:12">
      <c r="L18558" s="8"/>
    </row>
    <row r="18559" spans="12:12">
      <c r="L18559" s="8"/>
    </row>
    <row r="18560" spans="12:12">
      <c r="L18560" s="8"/>
    </row>
    <row r="18561" spans="12:12">
      <c r="L18561" s="8"/>
    </row>
    <row r="18562" spans="12:12">
      <c r="L18562" s="8"/>
    </row>
    <row r="18563" spans="12:12">
      <c r="L18563" s="8"/>
    </row>
    <row r="18564" spans="12:12">
      <c r="L18564" s="8"/>
    </row>
    <row r="18565" spans="12:12">
      <c r="L18565" s="8"/>
    </row>
    <row r="18566" spans="12:12">
      <c r="L18566" s="8"/>
    </row>
    <row r="18567" spans="12:12">
      <c r="L18567" s="8"/>
    </row>
    <row r="18568" spans="12:12">
      <c r="L18568" s="8"/>
    </row>
    <row r="18569" spans="12:12">
      <c r="L18569" s="8"/>
    </row>
    <row r="18570" spans="12:12">
      <c r="L18570" s="8"/>
    </row>
    <row r="18571" spans="12:12">
      <c r="L18571" s="8"/>
    </row>
    <row r="18572" spans="12:12">
      <c r="L18572" s="8"/>
    </row>
    <row r="18573" spans="12:12">
      <c r="L18573" s="8"/>
    </row>
    <row r="18574" spans="12:12">
      <c r="L18574" s="8"/>
    </row>
    <row r="18575" spans="12:12">
      <c r="L18575" s="8"/>
    </row>
    <row r="18576" spans="12:12">
      <c r="L18576" s="8"/>
    </row>
    <row r="18577" spans="12:12">
      <c r="L18577" s="8"/>
    </row>
    <row r="18578" spans="12:12">
      <c r="L18578" s="8"/>
    </row>
    <row r="18579" spans="12:12">
      <c r="L18579" s="8"/>
    </row>
    <row r="18580" spans="12:12">
      <c r="L18580" s="8"/>
    </row>
    <row r="18581" spans="12:12">
      <c r="L18581" s="8"/>
    </row>
    <row r="18582" spans="12:12">
      <c r="L18582" s="8"/>
    </row>
    <row r="18583" spans="12:12">
      <c r="L18583" s="8"/>
    </row>
    <row r="18584" spans="12:12">
      <c r="L18584" s="8"/>
    </row>
    <row r="18585" spans="12:12">
      <c r="L18585" s="8"/>
    </row>
    <row r="18586" spans="12:12">
      <c r="L18586" s="8"/>
    </row>
    <row r="18587" spans="12:12">
      <c r="L18587" s="8"/>
    </row>
    <row r="18588" spans="12:12">
      <c r="L18588" s="8"/>
    </row>
    <row r="18589" spans="12:12">
      <c r="L18589" s="8"/>
    </row>
    <row r="18590" spans="12:12">
      <c r="L18590" s="8"/>
    </row>
    <row r="18591" spans="12:12">
      <c r="L18591" s="8"/>
    </row>
    <row r="18592" spans="12:12">
      <c r="L18592" s="8"/>
    </row>
    <row r="18593" spans="12:12">
      <c r="L18593" s="8"/>
    </row>
    <row r="18594" spans="12:12">
      <c r="L18594" s="8"/>
    </row>
    <row r="18595" spans="12:12">
      <c r="L18595" s="8"/>
    </row>
    <row r="18596" spans="12:12">
      <c r="L18596" s="8"/>
    </row>
    <row r="18597" spans="12:12">
      <c r="L18597" s="8"/>
    </row>
    <row r="18598" spans="12:12">
      <c r="L18598" s="8"/>
    </row>
    <row r="18599" spans="12:12">
      <c r="L18599" s="8"/>
    </row>
    <row r="18600" spans="12:12">
      <c r="L18600" s="8"/>
    </row>
    <row r="18601" spans="12:12">
      <c r="L18601" s="8"/>
    </row>
    <row r="18602" spans="12:12">
      <c r="L18602" s="8"/>
    </row>
    <row r="18603" spans="12:12">
      <c r="L18603" s="8"/>
    </row>
    <row r="18604" spans="12:12">
      <c r="L18604" s="8"/>
    </row>
    <row r="18605" spans="12:12">
      <c r="L18605" s="8"/>
    </row>
    <row r="18606" spans="12:12">
      <c r="L18606" s="8"/>
    </row>
    <row r="18607" spans="12:12">
      <c r="L18607" s="8"/>
    </row>
    <row r="18608" spans="12:12">
      <c r="L18608" s="8"/>
    </row>
    <row r="18609" spans="12:12">
      <c r="L18609" s="8"/>
    </row>
    <row r="18610" spans="12:12">
      <c r="L18610" s="8"/>
    </row>
    <row r="18611" spans="12:12">
      <c r="L18611" s="8"/>
    </row>
    <row r="18612" spans="12:12">
      <c r="L18612" s="8"/>
    </row>
    <row r="18613" spans="12:12">
      <c r="L18613" s="8"/>
    </row>
    <row r="18614" spans="12:12">
      <c r="L18614" s="8"/>
    </row>
    <row r="18615" spans="12:12">
      <c r="L18615" s="8"/>
    </row>
    <row r="18616" spans="12:12">
      <c r="L18616" s="8"/>
    </row>
    <row r="18617" spans="12:12">
      <c r="L18617" s="8"/>
    </row>
    <row r="18618" spans="12:12">
      <c r="L18618" s="8"/>
    </row>
    <row r="18619" spans="12:12">
      <c r="L18619" s="8"/>
    </row>
    <row r="18620" spans="12:12">
      <c r="L18620" s="8"/>
    </row>
    <row r="18621" spans="12:12">
      <c r="L18621" s="8"/>
    </row>
    <row r="18622" spans="12:12">
      <c r="L18622" s="8"/>
    </row>
    <row r="18623" spans="12:12">
      <c r="L18623" s="8"/>
    </row>
    <row r="18624" spans="12:12">
      <c r="L18624" s="8"/>
    </row>
    <row r="18625" spans="12:12">
      <c r="L18625" s="8"/>
    </row>
    <row r="18626" spans="12:12">
      <c r="L18626" s="8"/>
    </row>
    <row r="18627" spans="12:12">
      <c r="L18627" s="8"/>
    </row>
    <row r="18628" spans="12:12">
      <c r="L18628" s="8"/>
    </row>
    <row r="18629" spans="12:12">
      <c r="L18629" s="8"/>
    </row>
    <row r="18630" spans="12:12">
      <c r="L18630" s="8"/>
    </row>
    <row r="18631" spans="12:12">
      <c r="L18631" s="8"/>
    </row>
    <row r="18632" spans="12:12">
      <c r="L18632" s="8"/>
    </row>
    <row r="18633" spans="12:12">
      <c r="L18633" s="8"/>
    </row>
    <row r="18634" spans="12:12">
      <c r="L18634" s="8"/>
    </row>
    <row r="18635" spans="12:12">
      <c r="L18635" s="8"/>
    </row>
    <row r="18636" spans="12:12">
      <c r="L18636" s="8"/>
    </row>
    <row r="18637" spans="12:12">
      <c r="L18637" s="8"/>
    </row>
    <row r="18638" spans="12:12">
      <c r="L18638" s="8"/>
    </row>
    <row r="18639" spans="12:12">
      <c r="L18639" s="8"/>
    </row>
    <row r="18640" spans="12:12">
      <c r="L18640" s="8"/>
    </row>
    <row r="18641" spans="12:12">
      <c r="L18641" s="8"/>
    </row>
    <row r="18642" spans="12:12">
      <c r="L18642" s="8"/>
    </row>
    <row r="18643" spans="12:12">
      <c r="L18643" s="8"/>
    </row>
    <row r="18644" spans="12:12">
      <c r="L18644" s="8"/>
    </row>
    <row r="18645" spans="12:12">
      <c r="L18645" s="8"/>
    </row>
    <row r="18646" spans="12:12">
      <c r="L18646" s="8"/>
    </row>
    <row r="18647" spans="12:12">
      <c r="L18647" s="8"/>
    </row>
    <row r="18648" spans="12:12">
      <c r="L18648" s="8"/>
    </row>
    <row r="18649" spans="12:12">
      <c r="L18649" s="8"/>
    </row>
    <row r="18650" spans="12:12">
      <c r="L18650" s="8"/>
    </row>
    <row r="18651" spans="12:12">
      <c r="L18651" s="8"/>
    </row>
    <row r="18652" spans="12:12">
      <c r="L18652" s="8"/>
    </row>
    <row r="18653" spans="12:12">
      <c r="L18653" s="8"/>
    </row>
    <row r="18654" spans="12:12">
      <c r="L18654" s="8"/>
    </row>
    <row r="18655" spans="12:12">
      <c r="L18655" s="8"/>
    </row>
    <row r="18656" spans="12:12">
      <c r="L18656" s="8"/>
    </row>
    <row r="18657" spans="12:12">
      <c r="L18657" s="8"/>
    </row>
    <row r="18658" spans="12:12">
      <c r="L18658" s="8"/>
    </row>
    <row r="18659" spans="12:12">
      <c r="L18659" s="8"/>
    </row>
    <row r="18660" spans="12:12">
      <c r="L18660" s="8"/>
    </row>
    <row r="18661" spans="12:12">
      <c r="L18661" s="8"/>
    </row>
    <row r="18662" spans="12:12">
      <c r="L18662" s="8"/>
    </row>
    <row r="18663" spans="12:12">
      <c r="L18663" s="8"/>
    </row>
    <row r="18664" spans="12:12">
      <c r="L18664" s="8"/>
    </row>
    <row r="18665" spans="12:12">
      <c r="L18665" s="8"/>
    </row>
    <row r="18666" spans="12:12">
      <c r="L18666" s="8"/>
    </row>
    <row r="18667" spans="12:12">
      <c r="L18667" s="8"/>
    </row>
    <row r="18668" spans="12:12">
      <c r="L18668" s="8"/>
    </row>
    <row r="18669" spans="12:12">
      <c r="L18669" s="8"/>
    </row>
    <row r="18670" spans="12:12">
      <c r="L18670" s="8"/>
    </row>
    <row r="18671" spans="12:12">
      <c r="L18671" s="8"/>
    </row>
    <row r="18672" spans="12:12">
      <c r="L18672" s="8"/>
    </row>
    <row r="18673" spans="12:12">
      <c r="L18673" s="8"/>
    </row>
    <row r="18674" spans="12:12">
      <c r="L18674" s="8"/>
    </row>
    <row r="18675" spans="12:12">
      <c r="L18675" s="8"/>
    </row>
    <row r="18676" spans="12:12">
      <c r="L18676" s="8"/>
    </row>
    <row r="18677" spans="12:12">
      <c r="L18677" s="8"/>
    </row>
    <row r="18678" spans="12:12">
      <c r="L18678" s="8"/>
    </row>
    <row r="18679" spans="12:12">
      <c r="L18679" s="8"/>
    </row>
    <row r="18680" spans="12:12">
      <c r="L18680" s="8"/>
    </row>
    <row r="18681" spans="12:12">
      <c r="L18681" s="8"/>
    </row>
    <row r="18682" spans="12:12">
      <c r="L18682" s="8"/>
    </row>
    <row r="18683" spans="12:12">
      <c r="L18683" s="8"/>
    </row>
    <row r="18684" spans="12:12">
      <c r="L18684" s="8"/>
    </row>
    <row r="18685" spans="12:12">
      <c r="L18685" s="8"/>
    </row>
    <row r="18686" spans="12:12">
      <c r="L18686" s="8"/>
    </row>
    <row r="18687" spans="12:12">
      <c r="L18687" s="8"/>
    </row>
    <row r="18688" spans="12:12">
      <c r="L18688" s="8"/>
    </row>
    <row r="18689" spans="12:12">
      <c r="L18689" s="8"/>
    </row>
    <row r="18690" spans="12:12">
      <c r="L18690" s="8"/>
    </row>
    <row r="18691" spans="12:12">
      <c r="L18691" s="8"/>
    </row>
    <row r="18692" spans="12:12">
      <c r="L18692" s="8"/>
    </row>
    <row r="18693" spans="12:12">
      <c r="L18693" s="8"/>
    </row>
    <row r="18694" spans="12:12">
      <c r="L18694" s="8"/>
    </row>
    <row r="18695" spans="12:12">
      <c r="L18695" s="8"/>
    </row>
    <row r="18696" spans="12:12">
      <c r="L18696" s="8"/>
    </row>
    <row r="18697" spans="12:12">
      <c r="L18697" s="8"/>
    </row>
    <row r="18698" spans="12:12">
      <c r="L18698" s="8"/>
    </row>
    <row r="18699" spans="12:12">
      <c r="L18699" s="8"/>
    </row>
    <row r="18700" spans="12:12">
      <c r="L18700" s="8"/>
    </row>
    <row r="18701" spans="12:12">
      <c r="L18701" s="8"/>
    </row>
    <row r="18702" spans="12:12">
      <c r="L18702" s="8"/>
    </row>
    <row r="18703" spans="12:12">
      <c r="L18703" s="8"/>
    </row>
    <row r="18704" spans="12:12">
      <c r="L18704" s="8"/>
    </row>
    <row r="18705" spans="12:12">
      <c r="L18705" s="8"/>
    </row>
    <row r="18706" spans="12:12">
      <c r="L18706" s="8"/>
    </row>
    <row r="18707" spans="12:12">
      <c r="L18707" s="8"/>
    </row>
    <row r="18708" spans="12:12">
      <c r="L18708" s="8"/>
    </row>
    <row r="18709" spans="12:12">
      <c r="L18709" s="8"/>
    </row>
    <row r="18710" spans="12:12">
      <c r="L18710" s="8"/>
    </row>
    <row r="18711" spans="12:12">
      <c r="L18711" s="8"/>
    </row>
    <row r="18712" spans="12:12">
      <c r="L18712" s="8"/>
    </row>
    <row r="18713" spans="12:12">
      <c r="L18713" s="8"/>
    </row>
    <row r="18714" spans="12:12">
      <c r="L18714" s="8"/>
    </row>
    <row r="18715" spans="12:12">
      <c r="L18715" s="8"/>
    </row>
    <row r="18716" spans="12:12">
      <c r="L18716" s="8"/>
    </row>
    <row r="18717" spans="12:12">
      <c r="L18717" s="8"/>
    </row>
    <row r="18718" spans="12:12">
      <c r="L18718" s="8"/>
    </row>
    <row r="18719" spans="12:12">
      <c r="L18719" s="8"/>
    </row>
    <row r="18720" spans="12:12">
      <c r="L18720" s="8"/>
    </row>
    <row r="18721" spans="12:12">
      <c r="L18721" s="8"/>
    </row>
    <row r="18722" spans="12:12">
      <c r="L18722" s="8"/>
    </row>
    <row r="18723" spans="12:12">
      <c r="L18723" s="8"/>
    </row>
    <row r="18724" spans="12:12">
      <c r="L18724" s="8"/>
    </row>
    <row r="18725" spans="12:12">
      <c r="L18725" s="8"/>
    </row>
    <row r="18726" spans="12:12">
      <c r="L18726" s="8"/>
    </row>
    <row r="18727" spans="12:12">
      <c r="L18727" s="8"/>
    </row>
    <row r="18728" spans="12:12">
      <c r="L18728" s="8"/>
    </row>
    <row r="18729" spans="12:12">
      <c r="L18729" s="8"/>
    </row>
    <row r="18730" spans="12:12">
      <c r="L18730" s="8"/>
    </row>
    <row r="18731" spans="12:12">
      <c r="L18731" s="8"/>
    </row>
    <row r="18732" spans="12:12">
      <c r="L18732" s="8"/>
    </row>
    <row r="18733" spans="12:12">
      <c r="L18733" s="8"/>
    </row>
    <row r="18734" spans="12:12">
      <c r="L18734" s="8"/>
    </row>
    <row r="18735" spans="12:12">
      <c r="L18735" s="8"/>
    </row>
    <row r="18736" spans="12:12">
      <c r="L18736" s="8"/>
    </row>
    <row r="18737" spans="12:12">
      <c r="L18737" s="8"/>
    </row>
    <row r="18738" spans="12:12">
      <c r="L18738" s="8"/>
    </row>
    <row r="18739" spans="12:12">
      <c r="L18739" s="8"/>
    </row>
    <row r="18740" spans="12:12">
      <c r="L18740" s="8"/>
    </row>
    <row r="18741" spans="12:12">
      <c r="L18741" s="8"/>
    </row>
    <row r="18742" spans="12:12">
      <c r="L18742" s="8"/>
    </row>
    <row r="18743" spans="12:12">
      <c r="L18743" s="8"/>
    </row>
    <row r="18744" spans="12:12">
      <c r="L18744" s="8"/>
    </row>
    <row r="18745" spans="12:12">
      <c r="L18745" s="8"/>
    </row>
    <row r="18746" spans="12:12">
      <c r="L18746" s="8"/>
    </row>
    <row r="18747" spans="12:12">
      <c r="L18747" s="8"/>
    </row>
    <row r="18748" spans="12:12">
      <c r="L18748" s="8"/>
    </row>
    <row r="18749" spans="12:12">
      <c r="L18749" s="8"/>
    </row>
    <row r="18750" spans="12:12">
      <c r="L18750" s="8"/>
    </row>
    <row r="18751" spans="12:12">
      <c r="L18751" s="8"/>
    </row>
    <row r="18752" spans="12:12">
      <c r="L18752" s="8"/>
    </row>
    <row r="18753" spans="12:12">
      <c r="L18753" s="8"/>
    </row>
    <row r="18754" spans="12:12">
      <c r="L18754" s="8"/>
    </row>
    <row r="18755" spans="12:12">
      <c r="L18755" s="8"/>
    </row>
    <row r="18756" spans="12:12">
      <c r="L18756" s="8"/>
    </row>
    <row r="18757" spans="12:12">
      <c r="L18757" s="8"/>
    </row>
    <row r="18758" spans="12:12">
      <c r="L18758" s="8"/>
    </row>
    <row r="18759" spans="12:12">
      <c r="L18759" s="8"/>
    </row>
    <row r="18760" spans="12:12">
      <c r="L18760" s="8"/>
    </row>
    <row r="18761" spans="12:12">
      <c r="L18761" s="8"/>
    </row>
    <row r="18762" spans="12:12">
      <c r="L18762" s="8"/>
    </row>
    <row r="18763" spans="12:12">
      <c r="L18763" s="8"/>
    </row>
    <row r="18764" spans="12:12">
      <c r="L18764" s="8"/>
    </row>
    <row r="18765" spans="12:12">
      <c r="L18765" s="8"/>
    </row>
    <row r="18766" spans="12:12">
      <c r="L18766" s="8"/>
    </row>
    <row r="18767" spans="12:12">
      <c r="L18767" s="8"/>
    </row>
    <row r="18768" spans="12:12">
      <c r="L18768" s="8"/>
    </row>
    <row r="18769" spans="12:12">
      <c r="L18769" s="8"/>
    </row>
    <row r="18770" spans="12:12">
      <c r="L18770" s="8"/>
    </row>
    <row r="18771" spans="12:12">
      <c r="L18771" s="8"/>
    </row>
    <row r="18772" spans="12:12">
      <c r="L18772" s="8"/>
    </row>
    <row r="18773" spans="12:12">
      <c r="L18773" s="8"/>
    </row>
    <row r="18774" spans="12:12">
      <c r="L18774" s="8"/>
    </row>
    <row r="18775" spans="12:12">
      <c r="L18775" s="8"/>
    </row>
    <row r="18776" spans="12:12">
      <c r="L18776" s="8"/>
    </row>
    <row r="18777" spans="12:12">
      <c r="L18777" s="8"/>
    </row>
    <row r="18778" spans="12:12">
      <c r="L18778" s="8"/>
    </row>
    <row r="18779" spans="12:12">
      <c r="L18779" s="8"/>
    </row>
    <row r="18780" spans="12:12">
      <c r="L18780" s="8"/>
    </row>
    <row r="18781" spans="12:12">
      <c r="L18781" s="8"/>
    </row>
    <row r="18782" spans="12:12">
      <c r="L18782" s="8"/>
    </row>
    <row r="18783" spans="12:12">
      <c r="L18783" s="8"/>
    </row>
    <row r="18784" spans="12:12">
      <c r="L18784" s="8"/>
    </row>
    <row r="18785" spans="12:12">
      <c r="L18785" s="8"/>
    </row>
    <row r="18786" spans="12:12">
      <c r="L18786" s="8"/>
    </row>
    <row r="18787" spans="12:12">
      <c r="L18787" s="8"/>
    </row>
    <row r="18788" spans="12:12">
      <c r="L18788" s="8"/>
    </row>
    <row r="18789" spans="12:12">
      <c r="L18789" s="8"/>
    </row>
    <row r="18790" spans="12:12">
      <c r="L18790" s="8"/>
    </row>
    <row r="18791" spans="12:12">
      <c r="L18791" s="8"/>
    </row>
    <row r="18792" spans="12:12">
      <c r="L18792" s="8"/>
    </row>
    <row r="18793" spans="12:12">
      <c r="L18793" s="8"/>
    </row>
    <row r="18794" spans="12:12">
      <c r="L18794" s="8"/>
    </row>
    <row r="18795" spans="12:12">
      <c r="L18795" s="8"/>
    </row>
    <row r="18796" spans="12:12">
      <c r="L18796" s="8"/>
    </row>
    <row r="18797" spans="12:12">
      <c r="L18797" s="8"/>
    </row>
    <row r="18798" spans="12:12">
      <c r="L18798" s="8"/>
    </row>
    <row r="18799" spans="12:12">
      <c r="L18799" s="8"/>
    </row>
    <row r="18800" spans="12:12">
      <c r="L18800" s="8"/>
    </row>
    <row r="18801" spans="12:12">
      <c r="L18801" s="8"/>
    </row>
    <row r="18802" spans="12:12">
      <c r="L18802" s="8"/>
    </row>
    <row r="18803" spans="12:12">
      <c r="L18803" s="8"/>
    </row>
    <row r="18804" spans="12:12">
      <c r="L18804" s="8"/>
    </row>
    <row r="18805" spans="12:12">
      <c r="L18805" s="8"/>
    </row>
    <row r="18806" spans="12:12">
      <c r="L18806" s="8"/>
    </row>
    <row r="18807" spans="12:12">
      <c r="L18807" s="8"/>
    </row>
    <row r="18808" spans="12:12">
      <c r="L18808" s="8"/>
    </row>
    <row r="18809" spans="12:12">
      <c r="L18809" s="8"/>
    </row>
    <row r="18810" spans="12:12">
      <c r="L18810" s="8"/>
    </row>
    <row r="18811" spans="12:12">
      <c r="L18811" s="8"/>
    </row>
    <row r="18812" spans="12:12">
      <c r="L18812" s="8"/>
    </row>
    <row r="18813" spans="12:12">
      <c r="L18813" s="8"/>
    </row>
    <row r="18814" spans="12:12">
      <c r="L18814" s="8"/>
    </row>
    <row r="18815" spans="12:12">
      <c r="L18815" s="8"/>
    </row>
    <row r="18816" spans="12:12">
      <c r="L18816" s="8"/>
    </row>
    <row r="18817" spans="12:12">
      <c r="L18817" s="8"/>
    </row>
    <row r="18818" spans="12:12">
      <c r="L18818" s="8"/>
    </row>
    <row r="18819" spans="12:12">
      <c r="L18819" s="8"/>
    </row>
    <row r="18820" spans="12:12">
      <c r="L18820" s="8"/>
    </row>
    <row r="18821" spans="12:12">
      <c r="L18821" s="8"/>
    </row>
    <row r="18822" spans="12:12">
      <c r="L18822" s="8"/>
    </row>
    <row r="18823" spans="12:12">
      <c r="L18823" s="8"/>
    </row>
    <row r="18824" spans="12:12">
      <c r="L18824" s="8"/>
    </row>
    <row r="18825" spans="12:12">
      <c r="L18825" s="8"/>
    </row>
    <row r="18826" spans="12:12">
      <c r="L18826" s="8"/>
    </row>
    <row r="18827" spans="12:12">
      <c r="L18827" s="8"/>
    </row>
    <row r="18828" spans="12:12">
      <c r="L18828" s="8"/>
    </row>
    <row r="18829" spans="12:12">
      <c r="L18829" s="8"/>
    </row>
    <row r="18830" spans="12:12">
      <c r="L18830" s="8"/>
    </row>
    <row r="18831" spans="12:12">
      <c r="L18831" s="8"/>
    </row>
    <row r="18832" spans="12:12">
      <c r="L18832" s="8"/>
    </row>
    <row r="18833" spans="12:12">
      <c r="L18833" s="8"/>
    </row>
    <row r="18834" spans="12:12">
      <c r="L18834" s="8"/>
    </row>
    <row r="18835" spans="12:12">
      <c r="L18835" s="8"/>
    </row>
    <row r="18836" spans="12:12">
      <c r="L18836" s="8"/>
    </row>
    <row r="18837" spans="12:12">
      <c r="L18837" s="8"/>
    </row>
    <row r="18838" spans="12:12">
      <c r="L18838" s="8"/>
    </row>
    <row r="18839" spans="12:12">
      <c r="L18839" s="8"/>
    </row>
    <row r="18840" spans="12:12">
      <c r="L18840" s="8"/>
    </row>
    <row r="18841" spans="12:12">
      <c r="L18841" s="8"/>
    </row>
    <row r="18842" spans="12:12">
      <c r="L18842" s="8"/>
    </row>
    <row r="18843" spans="12:12">
      <c r="L18843" s="8"/>
    </row>
    <row r="18844" spans="12:12">
      <c r="L18844" s="8"/>
    </row>
    <row r="18845" spans="12:12">
      <c r="L18845" s="8"/>
    </row>
    <row r="18846" spans="12:12">
      <c r="L18846" s="8"/>
    </row>
    <row r="18847" spans="12:12">
      <c r="L18847" s="8"/>
    </row>
    <row r="18848" spans="12:12">
      <c r="L18848" s="8"/>
    </row>
    <row r="18849" spans="12:12">
      <c r="L18849" s="8"/>
    </row>
    <row r="18850" spans="12:12">
      <c r="L18850" s="8"/>
    </row>
    <row r="18851" spans="12:12">
      <c r="L18851" s="8"/>
    </row>
    <row r="18852" spans="12:12">
      <c r="L18852" s="8"/>
    </row>
    <row r="18853" spans="12:12">
      <c r="L18853" s="8"/>
    </row>
    <row r="18854" spans="12:12">
      <c r="L18854" s="8"/>
    </row>
    <row r="18855" spans="12:12">
      <c r="L18855" s="8"/>
    </row>
    <row r="18856" spans="12:12">
      <c r="L18856" s="8"/>
    </row>
    <row r="18857" spans="12:12">
      <c r="L18857" s="8"/>
    </row>
    <row r="18858" spans="12:12">
      <c r="L18858" s="8"/>
    </row>
    <row r="18859" spans="12:12">
      <c r="L18859" s="8"/>
    </row>
    <row r="18860" spans="12:12">
      <c r="L18860" s="8"/>
    </row>
    <row r="18861" spans="12:12">
      <c r="L18861" s="8"/>
    </row>
    <row r="18862" spans="12:12">
      <c r="L18862" s="8"/>
    </row>
    <row r="18863" spans="12:12">
      <c r="L18863" s="8"/>
    </row>
    <row r="18864" spans="12:12">
      <c r="L18864" s="8"/>
    </row>
    <row r="18865" spans="12:12">
      <c r="L18865" s="8"/>
    </row>
    <row r="18866" spans="12:12">
      <c r="L18866" s="8"/>
    </row>
    <row r="18867" spans="12:12">
      <c r="L18867" s="8"/>
    </row>
    <row r="18868" spans="12:12">
      <c r="L18868" s="8"/>
    </row>
    <row r="18869" spans="12:12">
      <c r="L18869" s="8"/>
    </row>
    <row r="18870" spans="12:12">
      <c r="L18870" s="8"/>
    </row>
    <row r="18871" spans="12:12">
      <c r="L18871" s="8"/>
    </row>
    <row r="18872" spans="12:12">
      <c r="L18872" s="8"/>
    </row>
    <row r="18873" spans="12:12">
      <c r="L18873" s="8"/>
    </row>
    <row r="18874" spans="12:12">
      <c r="L18874" s="8"/>
    </row>
    <row r="18875" spans="12:12">
      <c r="L18875" s="8"/>
    </row>
    <row r="18876" spans="12:12">
      <c r="L18876" s="8"/>
    </row>
    <row r="18877" spans="12:12">
      <c r="L18877" s="8"/>
    </row>
    <row r="18878" spans="12:12">
      <c r="L18878" s="8"/>
    </row>
    <row r="18879" spans="12:12">
      <c r="L18879" s="8"/>
    </row>
    <row r="18880" spans="12:12">
      <c r="L18880" s="8"/>
    </row>
    <row r="18881" spans="12:12">
      <c r="L18881" s="8"/>
    </row>
    <row r="18882" spans="12:12">
      <c r="L18882" s="8"/>
    </row>
    <row r="18883" spans="12:12">
      <c r="L18883" s="8"/>
    </row>
    <row r="18884" spans="12:12">
      <c r="L18884" s="8"/>
    </row>
    <row r="18885" spans="12:12">
      <c r="L18885" s="8"/>
    </row>
    <row r="18886" spans="12:12">
      <c r="L18886" s="8"/>
    </row>
    <row r="18887" spans="12:12">
      <c r="L18887" s="8"/>
    </row>
    <row r="18888" spans="12:12">
      <c r="L18888" s="8"/>
    </row>
    <row r="18889" spans="12:12">
      <c r="L18889" s="8"/>
    </row>
    <row r="18890" spans="12:12">
      <c r="L18890" s="8"/>
    </row>
    <row r="18891" spans="12:12">
      <c r="L18891" s="8"/>
    </row>
    <row r="18892" spans="12:12">
      <c r="L18892" s="8"/>
    </row>
    <row r="18893" spans="12:12">
      <c r="L18893" s="8"/>
    </row>
    <row r="18894" spans="12:12">
      <c r="L18894" s="8"/>
    </row>
    <row r="18895" spans="12:12">
      <c r="L18895" s="8"/>
    </row>
    <row r="18896" spans="12:12">
      <c r="L18896" s="8"/>
    </row>
    <row r="18897" spans="12:12">
      <c r="L18897" s="8"/>
    </row>
    <row r="18898" spans="12:12">
      <c r="L18898" s="8"/>
    </row>
    <row r="18899" spans="12:12">
      <c r="L18899" s="8"/>
    </row>
    <row r="18900" spans="12:12">
      <c r="L18900" s="8"/>
    </row>
    <row r="18901" spans="12:12">
      <c r="L18901" s="8"/>
    </row>
    <row r="18902" spans="12:12">
      <c r="L18902" s="8"/>
    </row>
    <row r="18903" spans="12:12">
      <c r="L18903" s="8"/>
    </row>
    <row r="18904" spans="12:12">
      <c r="L18904" s="8"/>
    </row>
    <row r="18905" spans="12:12">
      <c r="L18905" s="8"/>
    </row>
    <row r="18906" spans="12:12">
      <c r="L18906" s="8"/>
    </row>
    <row r="18907" spans="12:12">
      <c r="L18907" s="8"/>
    </row>
    <row r="18908" spans="12:12">
      <c r="L18908" s="8"/>
    </row>
    <row r="18909" spans="12:12">
      <c r="L18909" s="8"/>
    </row>
    <row r="18910" spans="12:12">
      <c r="L18910" s="8"/>
    </row>
    <row r="18911" spans="12:12">
      <c r="L18911" s="8"/>
    </row>
    <row r="18912" spans="12:12">
      <c r="L18912" s="8"/>
    </row>
    <row r="18913" spans="12:12">
      <c r="L18913" s="8"/>
    </row>
    <row r="18914" spans="12:12">
      <c r="L18914" s="8"/>
    </row>
    <row r="18915" spans="12:12">
      <c r="L18915" s="8"/>
    </row>
    <row r="18916" spans="12:12">
      <c r="L18916" s="8"/>
    </row>
    <row r="18917" spans="12:12">
      <c r="L18917" s="8"/>
    </row>
    <row r="18918" spans="12:12">
      <c r="L18918" s="8"/>
    </row>
    <row r="18919" spans="12:12">
      <c r="L18919" s="8"/>
    </row>
    <row r="18920" spans="12:12">
      <c r="L18920" s="8"/>
    </row>
    <row r="18921" spans="12:12">
      <c r="L18921" s="8"/>
    </row>
    <row r="18922" spans="12:12">
      <c r="L18922" s="8"/>
    </row>
    <row r="18923" spans="12:12">
      <c r="L18923" s="8"/>
    </row>
    <row r="18924" spans="12:12">
      <c r="L18924" s="8"/>
    </row>
    <row r="18925" spans="12:12">
      <c r="L18925" s="8"/>
    </row>
    <row r="18926" spans="12:12">
      <c r="L18926" s="8"/>
    </row>
    <row r="18927" spans="12:12">
      <c r="L18927" s="8"/>
    </row>
    <row r="18928" spans="12:12">
      <c r="L18928" s="8"/>
    </row>
    <row r="18929" spans="12:12">
      <c r="L18929" s="8"/>
    </row>
    <row r="18930" spans="12:12">
      <c r="L18930" s="8"/>
    </row>
    <row r="18931" spans="12:12">
      <c r="L18931" s="8"/>
    </row>
    <row r="18932" spans="12:12">
      <c r="L18932" s="8"/>
    </row>
    <row r="18933" spans="12:12">
      <c r="L18933" s="8"/>
    </row>
    <row r="18934" spans="12:12">
      <c r="L18934" s="8"/>
    </row>
    <row r="18935" spans="12:12">
      <c r="L18935" s="8"/>
    </row>
    <row r="18936" spans="12:12">
      <c r="L18936" s="8"/>
    </row>
    <row r="18937" spans="12:12">
      <c r="L18937" s="8"/>
    </row>
    <row r="18938" spans="12:12">
      <c r="L18938" s="8"/>
    </row>
    <row r="18939" spans="12:12">
      <c r="L18939" s="8"/>
    </row>
    <row r="18940" spans="12:12">
      <c r="L18940" s="8"/>
    </row>
    <row r="18941" spans="12:12">
      <c r="L18941" s="8"/>
    </row>
    <row r="18942" spans="12:12">
      <c r="L18942" s="8"/>
    </row>
    <row r="18943" spans="12:12">
      <c r="L18943" s="8"/>
    </row>
    <row r="18944" spans="12:12">
      <c r="L18944" s="8"/>
    </row>
    <row r="18945" spans="12:12">
      <c r="L18945" s="8"/>
    </row>
    <row r="18946" spans="12:12">
      <c r="L18946" s="8"/>
    </row>
    <row r="18947" spans="12:12">
      <c r="L18947" s="8"/>
    </row>
    <row r="18948" spans="12:12">
      <c r="L18948" s="8"/>
    </row>
    <row r="18949" spans="12:12">
      <c r="L18949" s="8"/>
    </row>
    <row r="18950" spans="12:12">
      <c r="L18950" s="8"/>
    </row>
    <row r="18951" spans="12:12">
      <c r="L18951" s="8"/>
    </row>
    <row r="18952" spans="12:12">
      <c r="L18952" s="8"/>
    </row>
    <row r="18953" spans="12:12">
      <c r="L18953" s="8"/>
    </row>
    <row r="18954" spans="12:12">
      <c r="L18954" s="8"/>
    </row>
    <row r="18955" spans="12:12">
      <c r="L18955" s="8"/>
    </row>
    <row r="18956" spans="12:12">
      <c r="L18956" s="8"/>
    </row>
    <row r="18957" spans="12:12">
      <c r="L18957" s="8"/>
    </row>
    <row r="18958" spans="12:12">
      <c r="L18958" s="8"/>
    </row>
    <row r="18959" spans="12:12">
      <c r="L18959" s="8"/>
    </row>
    <row r="18960" spans="12:12">
      <c r="L18960" s="8"/>
    </row>
    <row r="18961" spans="12:12">
      <c r="L18961" s="8"/>
    </row>
    <row r="18962" spans="12:12">
      <c r="L18962" s="8"/>
    </row>
    <row r="18963" spans="12:12">
      <c r="L18963" s="8"/>
    </row>
    <row r="18964" spans="12:12">
      <c r="L18964" s="8"/>
    </row>
    <row r="18965" spans="12:12">
      <c r="L18965" s="8"/>
    </row>
    <row r="18966" spans="12:12">
      <c r="L18966" s="8"/>
    </row>
    <row r="18967" spans="12:12">
      <c r="L18967" s="8"/>
    </row>
    <row r="18968" spans="12:12">
      <c r="L18968" s="8"/>
    </row>
    <row r="18969" spans="12:12">
      <c r="L18969" s="8"/>
    </row>
    <row r="18970" spans="12:12">
      <c r="L18970" s="8"/>
    </row>
    <row r="18971" spans="12:12">
      <c r="L18971" s="8"/>
    </row>
    <row r="18972" spans="12:12">
      <c r="L18972" s="8"/>
    </row>
    <row r="18973" spans="12:12">
      <c r="L18973" s="8"/>
    </row>
    <row r="18974" spans="12:12">
      <c r="L18974" s="8"/>
    </row>
    <row r="18975" spans="12:12">
      <c r="L18975" s="8"/>
    </row>
    <row r="18976" spans="12:12">
      <c r="L18976" s="8"/>
    </row>
    <row r="18977" spans="12:12">
      <c r="L18977" s="8"/>
    </row>
    <row r="18978" spans="12:12">
      <c r="L18978" s="8"/>
    </row>
    <row r="18979" spans="12:12">
      <c r="L18979" s="8"/>
    </row>
    <row r="18980" spans="12:12">
      <c r="L18980" s="8"/>
    </row>
    <row r="18981" spans="12:12">
      <c r="L18981" s="8"/>
    </row>
    <row r="18982" spans="12:12">
      <c r="L18982" s="8"/>
    </row>
    <row r="18983" spans="12:12">
      <c r="L18983" s="8"/>
    </row>
    <row r="18984" spans="12:12">
      <c r="L18984" s="8"/>
    </row>
    <row r="18985" spans="12:12">
      <c r="L18985" s="8"/>
    </row>
    <row r="18986" spans="12:12">
      <c r="L18986" s="8"/>
    </row>
    <row r="18987" spans="12:12">
      <c r="L18987" s="8"/>
    </row>
    <row r="18988" spans="12:12">
      <c r="L18988" s="8"/>
    </row>
    <row r="18989" spans="12:12">
      <c r="L18989" s="8"/>
    </row>
    <row r="18990" spans="12:12">
      <c r="L18990" s="8"/>
    </row>
    <row r="18991" spans="12:12">
      <c r="L18991" s="8"/>
    </row>
    <row r="18992" spans="12:12">
      <c r="L18992" s="8"/>
    </row>
    <row r="18993" spans="12:12">
      <c r="L18993" s="8"/>
    </row>
    <row r="18994" spans="12:12">
      <c r="L18994" s="8"/>
    </row>
    <row r="18995" spans="12:12">
      <c r="L18995" s="8"/>
    </row>
    <row r="18996" spans="12:12">
      <c r="L18996" s="8"/>
    </row>
    <row r="18997" spans="12:12">
      <c r="L18997" s="8"/>
    </row>
    <row r="18998" spans="12:12">
      <c r="L18998" s="8"/>
    </row>
    <row r="18999" spans="12:12">
      <c r="L18999" s="8"/>
    </row>
    <row r="19000" spans="12:12">
      <c r="L19000" s="8"/>
    </row>
    <row r="19001" spans="12:12">
      <c r="L19001" s="8"/>
    </row>
    <row r="19002" spans="12:12">
      <c r="L19002" s="8"/>
    </row>
    <row r="19003" spans="12:12">
      <c r="L19003" s="8"/>
    </row>
    <row r="19004" spans="12:12">
      <c r="L19004" s="8"/>
    </row>
    <row r="19005" spans="12:12">
      <c r="L19005" s="8"/>
    </row>
    <row r="19006" spans="12:12">
      <c r="L19006" s="8"/>
    </row>
    <row r="19007" spans="12:12">
      <c r="L19007" s="8"/>
    </row>
    <row r="19008" spans="12:12">
      <c r="L19008" s="8"/>
    </row>
    <row r="19009" spans="12:12">
      <c r="L19009" s="8"/>
    </row>
    <row r="19010" spans="12:12">
      <c r="L19010" s="8"/>
    </row>
    <row r="19011" spans="12:12">
      <c r="L19011" s="8"/>
    </row>
    <row r="19012" spans="12:12">
      <c r="L19012" s="8"/>
    </row>
    <row r="19013" spans="12:12">
      <c r="L19013" s="8"/>
    </row>
    <row r="19014" spans="12:12">
      <c r="L19014" s="8"/>
    </row>
    <row r="19015" spans="12:12">
      <c r="L19015" s="8"/>
    </row>
    <row r="19016" spans="12:12">
      <c r="L19016" s="8"/>
    </row>
    <row r="19017" spans="12:12">
      <c r="L19017" s="8"/>
    </row>
    <row r="19018" spans="12:12">
      <c r="L19018" s="8"/>
    </row>
    <row r="19019" spans="12:12">
      <c r="L19019" s="8"/>
    </row>
    <row r="19020" spans="12:12">
      <c r="L19020" s="8"/>
    </row>
    <row r="19021" spans="12:12">
      <c r="L19021" s="8"/>
    </row>
    <row r="19022" spans="12:12">
      <c r="L19022" s="8"/>
    </row>
    <row r="19023" spans="12:12">
      <c r="L19023" s="8"/>
    </row>
    <row r="19024" spans="12:12">
      <c r="L19024" s="8"/>
    </row>
    <row r="19025" spans="12:12">
      <c r="L19025" s="8"/>
    </row>
    <row r="19026" spans="12:12">
      <c r="L19026" s="8"/>
    </row>
    <row r="19027" spans="12:12">
      <c r="L19027" s="8"/>
    </row>
    <row r="19028" spans="12:12">
      <c r="L19028" s="8"/>
    </row>
    <row r="19029" spans="12:12">
      <c r="L19029" s="8"/>
    </row>
    <row r="19030" spans="12:12">
      <c r="L19030" s="8"/>
    </row>
    <row r="19031" spans="12:12">
      <c r="L19031" s="8"/>
    </row>
    <row r="19032" spans="12:12">
      <c r="L19032" s="8"/>
    </row>
    <row r="19033" spans="12:12">
      <c r="L19033" s="8"/>
    </row>
    <row r="19034" spans="12:12">
      <c r="L19034" s="8"/>
    </row>
    <row r="19035" spans="12:12">
      <c r="L19035" s="8"/>
    </row>
    <row r="19036" spans="12:12">
      <c r="L19036" s="8"/>
    </row>
    <row r="19037" spans="12:12">
      <c r="L19037" s="8"/>
    </row>
    <row r="19038" spans="12:12">
      <c r="L19038" s="8"/>
    </row>
    <row r="19039" spans="12:12">
      <c r="L19039" s="8"/>
    </row>
    <row r="19040" spans="12:12">
      <c r="L19040" s="8"/>
    </row>
    <row r="19041" spans="12:12">
      <c r="L19041" s="8"/>
    </row>
    <row r="19042" spans="12:12">
      <c r="L19042" s="8"/>
    </row>
    <row r="19043" spans="12:12">
      <c r="L19043" s="8"/>
    </row>
    <row r="19044" spans="12:12">
      <c r="L19044" s="8"/>
    </row>
    <row r="19045" spans="12:12">
      <c r="L19045" s="8"/>
    </row>
    <row r="19046" spans="12:12">
      <c r="L19046" s="8"/>
    </row>
    <row r="19047" spans="12:12">
      <c r="L19047" s="8"/>
    </row>
    <row r="19048" spans="12:12">
      <c r="L19048" s="8"/>
    </row>
    <row r="19049" spans="12:12">
      <c r="L19049" s="8"/>
    </row>
    <row r="19050" spans="12:12">
      <c r="L19050" s="8"/>
    </row>
    <row r="19051" spans="12:12">
      <c r="L19051" s="8"/>
    </row>
    <row r="19052" spans="12:12">
      <c r="L19052" s="8"/>
    </row>
    <row r="19053" spans="12:12">
      <c r="L19053" s="8"/>
    </row>
    <row r="19054" spans="12:12">
      <c r="L19054" s="8"/>
    </row>
    <row r="19055" spans="12:12">
      <c r="L19055" s="8"/>
    </row>
    <row r="19056" spans="12:12">
      <c r="L19056" s="8"/>
    </row>
    <row r="19057" spans="12:12">
      <c r="L19057" s="8"/>
    </row>
    <row r="19058" spans="12:12">
      <c r="L19058" s="8"/>
    </row>
    <row r="19059" spans="12:12">
      <c r="L19059" s="8"/>
    </row>
    <row r="19060" spans="12:12">
      <c r="L19060" s="8"/>
    </row>
    <row r="19061" spans="12:12">
      <c r="L19061" s="8"/>
    </row>
    <row r="19062" spans="12:12">
      <c r="L19062" s="8"/>
    </row>
    <row r="19063" spans="12:12">
      <c r="L19063" s="8"/>
    </row>
    <row r="19064" spans="12:12">
      <c r="L19064" s="8"/>
    </row>
    <row r="19065" spans="12:12">
      <c r="L19065" s="8"/>
    </row>
    <row r="19066" spans="12:12">
      <c r="L19066" s="8"/>
    </row>
    <row r="19067" spans="12:12">
      <c r="L19067" s="8"/>
    </row>
    <row r="19068" spans="12:12">
      <c r="L19068" s="8"/>
    </row>
    <row r="19069" spans="12:12">
      <c r="L19069" s="8"/>
    </row>
    <row r="19070" spans="12:12">
      <c r="L19070" s="8"/>
    </row>
    <row r="19071" spans="12:12">
      <c r="L19071" s="8"/>
    </row>
    <row r="19072" spans="12:12">
      <c r="L19072" s="8"/>
    </row>
    <row r="19073" spans="12:12">
      <c r="L19073" s="8"/>
    </row>
    <row r="19074" spans="12:12">
      <c r="L19074" s="8"/>
    </row>
    <row r="19075" spans="12:12">
      <c r="L19075" s="8"/>
    </row>
    <row r="19076" spans="12:12">
      <c r="L19076" s="8"/>
    </row>
    <row r="19077" spans="12:12">
      <c r="L19077" s="8"/>
    </row>
    <row r="19078" spans="12:12">
      <c r="L19078" s="8"/>
    </row>
    <row r="19079" spans="12:12">
      <c r="L19079" s="8"/>
    </row>
    <row r="19080" spans="12:12">
      <c r="L19080" s="8"/>
    </row>
    <row r="19081" spans="12:12">
      <c r="L19081" s="8"/>
    </row>
    <row r="19082" spans="12:12">
      <c r="L19082" s="8"/>
    </row>
    <row r="19083" spans="12:12">
      <c r="L19083" s="8"/>
    </row>
    <row r="19084" spans="12:12">
      <c r="L19084" s="8"/>
    </row>
    <row r="19085" spans="12:12">
      <c r="L19085" s="8"/>
    </row>
    <row r="19086" spans="12:12">
      <c r="L19086" s="8"/>
    </row>
    <row r="19087" spans="12:12">
      <c r="L19087" s="8"/>
    </row>
    <row r="19088" spans="12:12">
      <c r="L19088" s="8"/>
    </row>
    <row r="19089" spans="12:12">
      <c r="L19089" s="8"/>
    </row>
    <row r="19090" spans="12:12">
      <c r="L19090" s="8"/>
    </row>
    <row r="19091" spans="12:12">
      <c r="L19091" s="8"/>
    </row>
    <row r="19092" spans="12:12">
      <c r="L19092" s="8"/>
    </row>
    <row r="19093" spans="12:12">
      <c r="L19093" s="8"/>
    </row>
    <row r="19094" spans="12:12">
      <c r="L19094" s="8"/>
    </row>
    <row r="19095" spans="12:12">
      <c r="L19095" s="8"/>
    </row>
    <row r="19096" spans="12:12">
      <c r="L19096" s="8"/>
    </row>
    <row r="19097" spans="12:12">
      <c r="L19097" s="8"/>
    </row>
    <row r="19098" spans="12:12">
      <c r="L19098" s="8"/>
    </row>
    <row r="19099" spans="12:12">
      <c r="L19099" s="8"/>
    </row>
    <row r="19100" spans="12:12">
      <c r="L19100" s="8"/>
    </row>
    <row r="19101" spans="12:12">
      <c r="L19101" s="8"/>
    </row>
    <row r="19102" spans="12:12">
      <c r="L19102" s="8"/>
    </row>
    <row r="19103" spans="12:12">
      <c r="L19103" s="8"/>
    </row>
    <row r="19104" spans="12:12">
      <c r="L19104" s="8"/>
    </row>
    <row r="19105" spans="12:12">
      <c r="L19105" s="8"/>
    </row>
    <row r="19106" spans="12:12">
      <c r="L19106" s="8"/>
    </row>
    <row r="19107" spans="12:12">
      <c r="L19107" s="8"/>
    </row>
    <row r="19108" spans="12:12">
      <c r="L19108" s="8"/>
    </row>
    <row r="19109" spans="12:12">
      <c r="L19109" s="8"/>
    </row>
    <row r="19110" spans="12:12">
      <c r="L19110" s="8"/>
    </row>
    <row r="19111" spans="12:12">
      <c r="L19111" s="8"/>
    </row>
    <row r="19112" spans="12:12">
      <c r="L19112" s="8"/>
    </row>
    <row r="19113" spans="12:12">
      <c r="L19113" s="8"/>
    </row>
    <row r="19114" spans="12:12">
      <c r="L19114" s="8"/>
    </row>
    <row r="19115" spans="12:12">
      <c r="L19115" s="8"/>
    </row>
    <row r="19116" spans="12:12">
      <c r="L19116" s="8"/>
    </row>
    <row r="19117" spans="12:12">
      <c r="L19117" s="8"/>
    </row>
    <row r="19118" spans="12:12">
      <c r="L19118" s="8"/>
    </row>
    <row r="19119" spans="12:12">
      <c r="L19119" s="8"/>
    </row>
    <row r="19120" spans="12:12">
      <c r="L19120" s="8"/>
    </row>
    <row r="19121" spans="12:12">
      <c r="L19121" s="8"/>
    </row>
    <row r="19122" spans="12:12">
      <c r="L19122" s="8"/>
    </row>
    <row r="19123" spans="12:12">
      <c r="L19123" s="8"/>
    </row>
    <row r="19124" spans="12:12">
      <c r="L19124" s="8"/>
    </row>
    <row r="19125" spans="12:12">
      <c r="L19125" s="8"/>
    </row>
    <row r="19126" spans="12:12">
      <c r="L19126" s="8"/>
    </row>
    <row r="19127" spans="12:12">
      <c r="L19127" s="8"/>
    </row>
    <row r="19128" spans="12:12">
      <c r="L19128" s="8"/>
    </row>
    <row r="19129" spans="12:12">
      <c r="L19129" s="8"/>
    </row>
    <row r="19130" spans="12:12">
      <c r="L19130" s="8"/>
    </row>
    <row r="19131" spans="12:12">
      <c r="L19131" s="8"/>
    </row>
    <row r="19132" spans="12:12">
      <c r="L19132" s="8"/>
    </row>
    <row r="19133" spans="12:12">
      <c r="L19133" s="8"/>
    </row>
    <row r="19134" spans="12:12">
      <c r="L19134" s="8"/>
    </row>
    <row r="19135" spans="12:12">
      <c r="L19135" s="8"/>
    </row>
    <row r="19136" spans="12:12">
      <c r="L19136" s="8"/>
    </row>
    <row r="19137" spans="12:12">
      <c r="L19137" s="8"/>
    </row>
    <row r="19138" spans="12:12">
      <c r="L19138" s="8"/>
    </row>
    <row r="19139" spans="12:12">
      <c r="L19139" s="8"/>
    </row>
    <row r="19140" spans="12:12">
      <c r="L19140" s="8"/>
    </row>
    <row r="19141" spans="12:12">
      <c r="L19141" s="8"/>
    </row>
    <row r="19142" spans="12:12">
      <c r="L19142" s="8"/>
    </row>
    <row r="19143" spans="12:12">
      <c r="L19143" s="8"/>
    </row>
    <row r="19144" spans="12:12">
      <c r="L19144" s="8"/>
    </row>
    <row r="19145" spans="12:12">
      <c r="L19145" s="8"/>
    </row>
    <row r="19146" spans="12:12">
      <c r="L19146" s="8"/>
    </row>
    <row r="19147" spans="12:12">
      <c r="L19147" s="8"/>
    </row>
    <row r="19148" spans="12:12">
      <c r="L19148" s="8"/>
    </row>
    <row r="19149" spans="12:12">
      <c r="L19149" s="8"/>
    </row>
    <row r="19150" spans="12:12">
      <c r="L19150" s="8"/>
    </row>
    <row r="19151" spans="12:12">
      <c r="L19151" s="8"/>
    </row>
    <row r="19152" spans="12:12">
      <c r="L19152" s="8"/>
    </row>
    <row r="19153" spans="12:12">
      <c r="L19153" s="8"/>
    </row>
    <row r="19154" spans="12:12">
      <c r="L19154" s="8"/>
    </row>
    <row r="19155" spans="12:12">
      <c r="L19155" s="8"/>
    </row>
    <row r="19156" spans="12:12">
      <c r="L19156" s="8"/>
    </row>
    <row r="19157" spans="12:12">
      <c r="L19157" s="8"/>
    </row>
    <row r="19158" spans="12:12">
      <c r="L19158" s="8"/>
    </row>
    <row r="19159" spans="12:12">
      <c r="L19159" s="8"/>
    </row>
    <row r="19160" spans="12:12">
      <c r="L19160" s="8"/>
    </row>
    <row r="19161" spans="12:12">
      <c r="L19161" s="8"/>
    </row>
    <row r="19162" spans="12:12">
      <c r="L19162" s="8"/>
    </row>
    <row r="19163" spans="12:12">
      <c r="L19163" s="8"/>
    </row>
    <row r="19164" spans="12:12">
      <c r="L19164" s="8"/>
    </row>
    <row r="19165" spans="12:12">
      <c r="L19165" s="8"/>
    </row>
    <row r="19166" spans="12:12">
      <c r="L19166" s="8"/>
    </row>
    <row r="19167" spans="12:12">
      <c r="L19167" s="8"/>
    </row>
    <row r="19168" spans="12:12">
      <c r="L19168" s="8"/>
    </row>
    <row r="19169" spans="12:12">
      <c r="L19169" s="8"/>
    </row>
    <row r="19170" spans="12:12">
      <c r="L19170" s="8"/>
    </row>
    <row r="19171" spans="12:12">
      <c r="L19171" s="8"/>
    </row>
    <row r="19172" spans="12:12">
      <c r="L19172" s="8"/>
    </row>
    <row r="19173" spans="12:12">
      <c r="L19173" s="8"/>
    </row>
    <row r="19174" spans="12:12">
      <c r="L19174" s="8"/>
    </row>
    <row r="19175" spans="12:12">
      <c r="L19175" s="8"/>
    </row>
    <row r="19176" spans="12:12">
      <c r="L19176" s="8"/>
    </row>
    <row r="19177" spans="12:12">
      <c r="L19177" s="8"/>
    </row>
    <row r="19178" spans="12:12">
      <c r="L19178" s="8"/>
    </row>
    <row r="19179" spans="12:12">
      <c r="L19179" s="8"/>
    </row>
    <row r="19180" spans="12:12">
      <c r="L19180" s="8"/>
    </row>
    <row r="19181" spans="12:12">
      <c r="L19181" s="8"/>
    </row>
    <row r="19182" spans="12:12">
      <c r="L19182" s="8"/>
    </row>
    <row r="19183" spans="12:12">
      <c r="L19183" s="8"/>
    </row>
    <row r="19184" spans="12:12">
      <c r="L19184" s="8"/>
    </row>
    <row r="19185" spans="12:12">
      <c r="L19185" s="8"/>
    </row>
    <row r="19186" spans="12:12">
      <c r="L19186" s="8"/>
    </row>
    <row r="19187" spans="12:12">
      <c r="L19187" s="8"/>
    </row>
    <row r="19188" spans="12:12">
      <c r="L19188" s="8"/>
    </row>
    <row r="19189" spans="12:12">
      <c r="L19189" s="8"/>
    </row>
    <row r="19190" spans="12:12">
      <c r="L19190" s="8"/>
    </row>
    <row r="19191" spans="12:12">
      <c r="L19191" s="8"/>
    </row>
    <row r="19192" spans="12:12">
      <c r="L19192" s="8"/>
    </row>
    <row r="19193" spans="12:12">
      <c r="L19193" s="8"/>
    </row>
    <row r="19194" spans="12:12">
      <c r="L19194" s="8"/>
    </row>
    <row r="19195" spans="12:12">
      <c r="L19195" s="8"/>
    </row>
    <row r="19196" spans="12:12">
      <c r="L19196" s="8"/>
    </row>
    <row r="19197" spans="12:12">
      <c r="L19197" s="8"/>
    </row>
    <row r="19198" spans="12:12">
      <c r="L19198" s="8"/>
    </row>
    <row r="19199" spans="12:12">
      <c r="L19199" s="8"/>
    </row>
    <row r="19200" spans="12:12">
      <c r="L19200" s="8"/>
    </row>
    <row r="19201" spans="12:12">
      <c r="L19201" s="8"/>
    </row>
    <row r="19202" spans="12:12">
      <c r="L19202" s="8"/>
    </row>
    <row r="19203" spans="12:12">
      <c r="L19203" s="8"/>
    </row>
    <row r="19204" spans="12:12">
      <c r="L19204" s="8"/>
    </row>
    <row r="19205" spans="12:12">
      <c r="L19205" s="8"/>
    </row>
    <row r="19206" spans="12:12">
      <c r="L19206" s="8"/>
    </row>
    <row r="19207" spans="12:12">
      <c r="L19207" s="8"/>
    </row>
    <row r="19208" spans="12:12">
      <c r="L19208" s="8"/>
    </row>
    <row r="19209" spans="12:12">
      <c r="L19209" s="8"/>
    </row>
    <row r="19210" spans="12:12">
      <c r="L19210" s="8"/>
    </row>
    <row r="19211" spans="12:12">
      <c r="L19211" s="8"/>
    </row>
    <row r="19212" spans="12:12">
      <c r="L19212" s="8"/>
    </row>
    <row r="19213" spans="12:12">
      <c r="L19213" s="8"/>
    </row>
    <row r="19214" spans="12:12">
      <c r="L19214" s="8"/>
    </row>
    <row r="19215" spans="12:12">
      <c r="L19215" s="8"/>
    </row>
    <row r="19216" spans="12:12">
      <c r="L19216" s="8"/>
    </row>
    <row r="19217" spans="12:12">
      <c r="L19217" s="8"/>
    </row>
    <row r="19218" spans="12:12">
      <c r="L19218" s="8"/>
    </row>
    <row r="19219" spans="12:12">
      <c r="L19219" s="8"/>
    </row>
    <row r="19220" spans="12:12">
      <c r="L19220" s="8"/>
    </row>
    <row r="19221" spans="12:12">
      <c r="L19221" s="8"/>
    </row>
    <row r="19222" spans="12:12">
      <c r="L19222" s="8"/>
    </row>
    <row r="19223" spans="12:12">
      <c r="L19223" s="8"/>
    </row>
    <row r="19224" spans="12:12">
      <c r="L19224" s="8"/>
    </row>
    <row r="19225" spans="12:12">
      <c r="L19225" s="8"/>
    </row>
    <row r="19226" spans="12:12">
      <c r="L19226" s="8"/>
    </row>
    <row r="19227" spans="12:12">
      <c r="L19227" s="8"/>
    </row>
    <row r="19228" spans="12:12">
      <c r="L19228" s="8"/>
    </row>
    <row r="19229" spans="12:12">
      <c r="L19229" s="8"/>
    </row>
    <row r="19230" spans="12:12">
      <c r="L19230" s="8"/>
    </row>
    <row r="19231" spans="12:12">
      <c r="L19231" s="8"/>
    </row>
    <row r="19232" spans="12:12">
      <c r="L19232" s="8"/>
    </row>
    <row r="19233" spans="12:12">
      <c r="L19233" s="8"/>
    </row>
    <row r="19234" spans="12:12">
      <c r="L19234" s="8"/>
    </row>
    <row r="19235" spans="12:12">
      <c r="L19235" s="8"/>
    </row>
    <row r="19236" spans="12:12">
      <c r="L19236" s="8"/>
    </row>
    <row r="19237" spans="12:12">
      <c r="L19237" s="8"/>
    </row>
    <row r="19238" spans="12:12">
      <c r="L19238" s="8"/>
    </row>
    <row r="19239" spans="12:12">
      <c r="L19239" s="8"/>
    </row>
    <row r="19240" spans="12:12">
      <c r="L19240" s="8"/>
    </row>
    <row r="19241" spans="12:12">
      <c r="L19241" s="8"/>
    </row>
    <row r="19242" spans="12:12">
      <c r="L19242" s="8"/>
    </row>
    <row r="19243" spans="12:12">
      <c r="L19243" s="8"/>
    </row>
    <row r="19244" spans="12:12">
      <c r="L19244" s="8"/>
    </row>
    <row r="19245" spans="12:12">
      <c r="L19245" s="8"/>
    </row>
    <row r="19246" spans="12:12">
      <c r="L19246" s="8"/>
    </row>
    <row r="19247" spans="12:12">
      <c r="L19247" s="8"/>
    </row>
    <row r="19248" spans="12:12">
      <c r="L19248" s="8"/>
    </row>
    <row r="19249" spans="12:12">
      <c r="L19249" s="8"/>
    </row>
    <row r="19250" spans="12:12">
      <c r="L19250" s="8"/>
    </row>
    <row r="19251" spans="12:12">
      <c r="L19251" s="8"/>
    </row>
    <row r="19252" spans="12:12">
      <c r="L19252" s="8"/>
    </row>
    <row r="19253" spans="12:12">
      <c r="L19253" s="8"/>
    </row>
    <row r="19254" spans="12:12">
      <c r="L19254" s="8"/>
    </row>
    <row r="19255" spans="12:12">
      <c r="L19255" s="8"/>
    </row>
    <row r="19256" spans="12:12">
      <c r="L19256" s="8"/>
    </row>
    <row r="19257" spans="12:12">
      <c r="L19257" s="8"/>
    </row>
    <row r="19258" spans="12:12">
      <c r="L19258" s="8"/>
    </row>
    <row r="19259" spans="12:12">
      <c r="L19259" s="8"/>
    </row>
    <row r="19260" spans="12:12">
      <c r="L19260" s="8"/>
    </row>
    <row r="19261" spans="12:12">
      <c r="L19261" s="8"/>
    </row>
    <row r="19262" spans="12:12">
      <c r="L19262" s="8"/>
    </row>
    <row r="19263" spans="12:12">
      <c r="L19263" s="8"/>
    </row>
    <row r="19264" spans="12:12">
      <c r="L19264" s="8"/>
    </row>
    <row r="19265" spans="12:12">
      <c r="L19265" s="8"/>
    </row>
    <row r="19266" spans="12:12">
      <c r="L19266" s="8"/>
    </row>
    <row r="19267" spans="12:12">
      <c r="L19267" s="8"/>
    </row>
    <row r="19268" spans="12:12">
      <c r="L19268" s="8"/>
    </row>
    <row r="19269" spans="12:12">
      <c r="L19269" s="8"/>
    </row>
    <row r="19270" spans="12:12">
      <c r="L19270" s="8"/>
    </row>
    <row r="19271" spans="12:12">
      <c r="L19271" s="8"/>
    </row>
    <row r="19272" spans="12:12">
      <c r="L19272" s="8"/>
    </row>
    <row r="19273" spans="12:12">
      <c r="L19273" s="8"/>
    </row>
    <row r="19274" spans="12:12">
      <c r="L19274" s="8"/>
    </row>
    <row r="19275" spans="12:12">
      <c r="L19275" s="8"/>
    </row>
    <row r="19276" spans="12:12">
      <c r="L19276" s="8"/>
    </row>
    <row r="19277" spans="12:12">
      <c r="L19277" s="8"/>
    </row>
    <row r="19278" spans="12:12">
      <c r="L19278" s="8"/>
    </row>
    <row r="19279" spans="12:12">
      <c r="L19279" s="8"/>
    </row>
    <row r="19280" spans="12:12">
      <c r="L19280" s="8"/>
    </row>
    <row r="19281" spans="12:12">
      <c r="L19281" s="8"/>
    </row>
    <row r="19282" spans="12:12">
      <c r="L19282" s="8"/>
    </row>
    <row r="19283" spans="12:12">
      <c r="L19283" s="8"/>
    </row>
    <row r="19284" spans="12:12">
      <c r="L19284" s="8"/>
    </row>
    <row r="19285" spans="12:12">
      <c r="L19285" s="8"/>
    </row>
    <row r="19286" spans="12:12">
      <c r="L19286" s="8"/>
    </row>
    <row r="19287" spans="12:12">
      <c r="L19287" s="8"/>
    </row>
    <row r="19288" spans="12:12">
      <c r="L19288" s="8"/>
    </row>
    <row r="19289" spans="12:12">
      <c r="L19289" s="8"/>
    </row>
    <row r="19290" spans="12:12">
      <c r="L19290" s="8"/>
    </row>
    <row r="19291" spans="12:12">
      <c r="L19291" s="8"/>
    </row>
    <row r="19292" spans="12:12">
      <c r="L19292" s="8"/>
    </row>
    <row r="19293" spans="12:12">
      <c r="L19293" s="8"/>
    </row>
    <row r="19294" spans="12:12">
      <c r="L19294" s="8"/>
    </row>
    <row r="19295" spans="12:12">
      <c r="L19295" s="8"/>
    </row>
    <row r="19296" spans="12:12">
      <c r="L19296" s="8"/>
    </row>
    <row r="19297" spans="12:12">
      <c r="L19297" s="8"/>
    </row>
    <row r="19298" spans="12:12">
      <c r="L19298" s="8"/>
    </row>
    <row r="19299" spans="12:12">
      <c r="L19299" s="8"/>
    </row>
    <row r="19300" spans="12:12">
      <c r="L19300" s="8"/>
    </row>
    <row r="19301" spans="12:12">
      <c r="L19301" s="8"/>
    </row>
    <row r="19302" spans="12:12">
      <c r="L19302" s="8"/>
    </row>
    <row r="19303" spans="12:12">
      <c r="L19303" s="8"/>
    </row>
    <row r="19304" spans="12:12">
      <c r="L19304" s="8"/>
    </row>
    <row r="19305" spans="12:12">
      <c r="L19305" s="8"/>
    </row>
    <row r="19306" spans="12:12">
      <c r="L19306" s="8"/>
    </row>
    <row r="19307" spans="12:12">
      <c r="L19307" s="8"/>
    </row>
    <row r="19308" spans="12:12">
      <c r="L19308" s="8"/>
    </row>
    <row r="19309" spans="12:12">
      <c r="L19309" s="8"/>
    </row>
    <row r="19310" spans="12:12">
      <c r="L19310" s="8"/>
    </row>
    <row r="19311" spans="12:12">
      <c r="L19311" s="8"/>
    </row>
    <row r="19312" spans="12:12">
      <c r="L19312" s="8"/>
    </row>
    <row r="19313" spans="12:12">
      <c r="L19313" s="8"/>
    </row>
    <row r="19314" spans="12:12">
      <c r="L19314" s="8"/>
    </row>
    <row r="19315" spans="12:12">
      <c r="L19315" s="8"/>
    </row>
    <row r="19316" spans="12:12">
      <c r="L19316" s="8"/>
    </row>
    <row r="19317" spans="12:12">
      <c r="L19317" s="8"/>
    </row>
    <row r="19318" spans="12:12">
      <c r="L19318" s="8"/>
    </row>
    <row r="19319" spans="12:12">
      <c r="L19319" s="8"/>
    </row>
    <row r="19320" spans="12:12">
      <c r="L19320" s="8"/>
    </row>
    <row r="19321" spans="12:12">
      <c r="L19321" s="8"/>
    </row>
    <row r="19322" spans="12:12">
      <c r="L19322" s="8"/>
    </row>
    <row r="19323" spans="12:12">
      <c r="L19323" s="8"/>
    </row>
    <row r="19324" spans="12:12">
      <c r="L19324" s="8"/>
    </row>
    <row r="19325" spans="12:12">
      <c r="L19325" s="8"/>
    </row>
    <row r="19326" spans="12:12">
      <c r="L19326" s="8"/>
    </row>
    <row r="19327" spans="12:12">
      <c r="L19327" s="8"/>
    </row>
    <row r="19328" spans="12:12">
      <c r="L19328" s="8"/>
    </row>
    <row r="19329" spans="12:12">
      <c r="L19329" s="8"/>
    </row>
    <row r="19330" spans="12:12">
      <c r="L19330" s="8"/>
    </row>
    <row r="19331" spans="12:12">
      <c r="L19331" s="8"/>
    </row>
    <row r="19332" spans="12:12">
      <c r="L19332" s="8"/>
    </row>
    <row r="19333" spans="12:12">
      <c r="L19333" s="8"/>
    </row>
    <row r="19334" spans="12:12">
      <c r="L19334" s="8"/>
    </row>
    <row r="19335" spans="12:12">
      <c r="L19335" s="8"/>
    </row>
    <row r="19336" spans="12:12">
      <c r="L19336" s="8"/>
    </row>
    <row r="19337" spans="12:12">
      <c r="L19337" s="8"/>
    </row>
    <row r="19338" spans="12:12">
      <c r="L19338" s="8"/>
    </row>
    <row r="19339" spans="12:12">
      <c r="L19339" s="8"/>
    </row>
    <row r="19340" spans="12:12">
      <c r="L19340" s="8"/>
    </row>
    <row r="19341" spans="12:12">
      <c r="L19341" s="8"/>
    </row>
    <row r="19342" spans="12:12">
      <c r="L19342" s="8"/>
    </row>
    <row r="19343" spans="12:12">
      <c r="L19343" s="8"/>
    </row>
    <row r="19344" spans="12:12">
      <c r="L19344" s="8"/>
    </row>
    <row r="19345" spans="12:12">
      <c r="L19345" s="8"/>
    </row>
    <row r="19346" spans="12:12">
      <c r="L19346" s="8"/>
    </row>
    <row r="19347" spans="12:12">
      <c r="L19347" s="8"/>
    </row>
    <row r="19348" spans="12:12">
      <c r="L19348" s="8"/>
    </row>
    <row r="19349" spans="12:12">
      <c r="L19349" s="8"/>
    </row>
    <row r="19350" spans="12:12">
      <c r="L19350" s="8"/>
    </row>
    <row r="19351" spans="12:12">
      <c r="L19351" s="8"/>
    </row>
    <row r="19352" spans="12:12">
      <c r="L19352" s="8"/>
    </row>
    <row r="19353" spans="12:12">
      <c r="L19353" s="8"/>
    </row>
    <row r="19354" spans="12:12">
      <c r="L19354" s="8"/>
    </row>
    <row r="19355" spans="12:12">
      <c r="L19355" s="8"/>
    </row>
    <row r="19356" spans="12:12">
      <c r="L19356" s="8"/>
    </row>
    <row r="19357" spans="12:12">
      <c r="L19357" s="8"/>
    </row>
    <row r="19358" spans="12:12">
      <c r="L19358" s="8"/>
    </row>
    <row r="19359" spans="12:12">
      <c r="L19359" s="8"/>
    </row>
    <row r="19360" spans="12:12">
      <c r="L19360" s="8"/>
    </row>
    <row r="19361" spans="12:12">
      <c r="L19361" s="8"/>
    </row>
    <row r="19362" spans="12:12">
      <c r="L19362" s="8"/>
    </row>
    <row r="19363" spans="12:12">
      <c r="L19363" s="8"/>
    </row>
    <row r="19364" spans="12:12">
      <c r="L19364" s="8"/>
    </row>
    <row r="19365" spans="12:12">
      <c r="L19365" s="8"/>
    </row>
    <row r="19366" spans="12:12">
      <c r="L19366" s="8"/>
    </row>
    <row r="19367" spans="12:12">
      <c r="L19367" s="8"/>
    </row>
    <row r="19368" spans="12:12">
      <c r="L19368" s="8"/>
    </row>
    <row r="19369" spans="12:12">
      <c r="L19369" s="8"/>
    </row>
    <row r="19370" spans="12:12">
      <c r="L19370" s="8"/>
    </row>
    <row r="19371" spans="12:12">
      <c r="L19371" s="8"/>
    </row>
    <row r="19372" spans="12:12">
      <c r="L19372" s="8"/>
    </row>
    <row r="19373" spans="12:12">
      <c r="L19373" s="8"/>
    </row>
    <row r="19374" spans="12:12">
      <c r="L19374" s="8"/>
    </row>
    <row r="19375" spans="12:12">
      <c r="L19375" s="8"/>
    </row>
    <row r="19376" spans="12:12">
      <c r="L19376" s="8"/>
    </row>
    <row r="19377" spans="12:12">
      <c r="L19377" s="8"/>
    </row>
    <row r="19378" spans="12:12">
      <c r="L19378" s="8"/>
    </row>
    <row r="19379" spans="12:12">
      <c r="L19379" s="8"/>
    </row>
    <row r="19380" spans="12:12">
      <c r="L19380" s="8"/>
    </row>
    <row r="19381" spans="12:12">
      <c r="L19381" s="8"/>
    </row>
    <row r="19382" spans="12:12">
      <c r="L19382" s="8"/>
    </row>
    <row r="19383" spans="12:12">
      <c r="L19383" s="8"/>
    </row>
    <row r="19384" spans="12:12">
      <c r="L19384" s="8"/>
    </row>
    <row r="19385" spans="12:12">
      <c r="L19385" s="8"/>
    </row>
    <row r="19386" spans="12:12">
      <c r="L19386" s="8"/>
    </row>
    <row r="19387" spans="12:12">
      <c r="L19387" s="8"/>
    </row>
    <row r="19388" spans="12:12">
      <c r="L19388" s="8"/>
    </row>
    <row r="19389" spans="12:12">
      <c r="L19389" s="8"/>
    </row>
    <row r="19390" spans="12:12">
      <c r="L19390" s="8"/>
    </row>
    <row r="19391" spans="12:12">
      <c r="L19391" s="8"/>
    </row>
    <row r="19392" spans="12:12">
      <c r="L19392" s="8"/>
    </row>
    <row r="19393" spans="12:12">
      <c r="L19393" s="8"/>
    </row>
    <row r="19394" spans="12:12">
      <c r="L19394" s="8"/>
    </row>
    <row r="19395" spans="12:12">
      <c r="L19395" s="8"/>
    </row>
    <row r="19396" spans="12:12">
      <c r="L19396" s="8"/>
    </row>
    <row r="19397" spans="12:12">
      <c r="L19397" s="8"/>
    </row>
    <row r="19398" spans="12:12">
      <c r="L19398" s="8"/>
    </row>
    <row r="19399" spans="12:12">
      <c r="L19399" s="8"/>
    </row>
    <row r="19400" spans="12:12">
      <c r="L19400" s="8"/>
    </row>
    <row r="19401" spans="12:12">
      <c r="L19401" s="8"/>
    </row>
    <row r="19402" spans="12:12">
      <c r="L19402" s="8"/>
    </row>
    <row r="19403" spans="12:12">
      <c r="L19403" s="8"/>
    </row>
    <row r="19404" spans="12:12">
      <c r="L19404" s="8"/>
    </row>
    <row r="19405" spans="12:12">
      <c r="L19405" s="8"/>
    </row>
    <row r="19406" spans="12:12">
      <c r="L19406" s="8"/>
    </row>
    <row r="19407" spans="12:12">
      <c r="L19407" s="8"/>
    </row>
    <row r="19408" spans="12:12">
      <c r="L19408" s="8"/>
    </row>
    <row r="19409" spans="12:12">
      <c r="L19409" s="8"/>
    </row>
    <row r="19410" spans="12:12">
      <c r="L19410" s="8"/>
    </row>
    <row r="19411" spans="12:12">
      <c r="L19411" s="8"/>
    </row>
    <row r="19412" spans="12:12">
      <c r="L19412" s="8"/>
    </row>
    <row r="19413" spans="12:12">
      <c r="L19413" s="8"/>
    </row>
    <row r="19414" spans="12:12">
      <c r="L19414" s="8"/>
    </row>
    <row r="19415" spans="12:12">
      <c r="L19415" s="8"/>
    </row>
    <row r="19416" spans="12:12">
      <c r="L19416" s="8"/>
    </row>
    <row r="19417" spans="12:12">
      <c r="L19417" s="8"/>
    </row>
    <row r="19418" spans="12:12">
      <c r="L19418" s="8"/>
    </row>
    <row r="19419" spans="12:12">
      <c r="L19419" s="8"/>
    </row>
    <row r="19420" spans="12:12">
      <c r="L19420" s="8"/>
    </row>
    <row r="19421" spans="12:12">
      <c r="L19421" s="8"/>
    </row>
    <row r="19422" spans="12:12">
      <c r="L19422" s="8"/>
    </row>
    <row r="19423" spans="12:12">
      <c r="L19423" s="8"/>
    </row>
    <row r="19424" spans="12:12">
      <c r="L19424" s="8"/>
    </row>
    <row r="19425" spans="12:12">
      <c r="L19425" s="8"/>
    </row>
    <row r="19426" spans="12:12">
      <c r="L19426" s="8"/>
    </row>
    <row r="19427" spans="12:12">
      <c r="L19427" s="8"/>
    </row>
    <row r="19428" spans="12:12">
      <c r="L19428" s="8"/>
    </row>
    <row r="19429" spans="12:12">
      <c r="L19429" s="8"/>
    </row>
    <row r="19430" spans="12:12">
      <c r="L19430" s="8"/>
    </row>
    <row r="19431" spans="12:12">
      <c r="L19431" s="8"/>
    </row>
    <row r="19432" spans="12:12">
      <c r="L19432" s="8"/>
    </row>
    <row r="19433" spans="12:12">
      <c r="L19433" s="8"/>
    </row>
    <row r="19434" spans="12:12">
      <c r="L19434" s="8"/>
    </row>
    <row r="19435" spans="12:12">
      <c r="L19435" s="8"/>
    </row>
    <row r="19436" spans="12:12">
      <c r="L19436" s="8"/>
    </row>
    <row r="19437" spans="12:12">
      <c r="L19437" s="8"/>
    </row>
    <row r="19438" spans="12:12">
      <c r="L19438" s="8"/>
    </row>
    <row r="19439" spans="12:12">
      <c r="L19439" s="8"/>
    </row>
    <row r="19440" spans="12:12">
      <c r="L19440" s="8"/>
    </row>
    <row r="19441" spans="12:12">
      <c r="L19441" s="8"/>
    </row>
    <row r="19442" spans="12:12">
      <c r="L19442" s="8"/>
    </row>
    <row r="19443" spans="12:12">
      <c r="L19443" s="8"/>
    </row>
    <row r="19444" spans="12:12">
      <c r="L19444" s="8"/>
    </row>
    <row r="19445" spans="12:12">
      <c r="L19445" s="8"/>
    </row>
    <row r="19446" spans="12:12">
      <c r="L19446" s="8"/>
    </row>
    <row r="19447" spans="12:12">
      <c r="L19447" s="8"/>
    </row>
    <row r="19448" spans="12:12">
      <c r="L19448" s="8"/>
    </row>
    <row r="19449" spans="12:12">
      <c r="L19449" s="8"/>
    </row>
    <row r="19450" spans="12:12">
      <c r="L19450" s="8"/>
    </row>
    <row r="19451" spans="12:12">
      <c r="L19451" s="8"/>
    </row>
    <row r="19452" spans="12:12">
      <c r="L19452" s="8"/>
    </row>
    <row r="19453" spans="12:12">
      <c r="L19453" s="8"/>
    </row>
    <row r="19454" spans="12:12">
      <c r="L19454" s="8"/>
    </row>
    <row r="19455" spans="12:12">
      <c r="L19455" s="8"/>
    </row>
    <row r="19456" spans="12:12">
      <c r="L19456" s="8"/>
    </row>
    <row r="19457" spans="12:12">
      <c r="L19457" s="8"/>
    </row>
    <row r="19458" spans="12:12">
      <c r="L19458" s="8"/>
    </row>
    <row r="19459" spans="12:12">
      <c r="L19459" s="8"/>
    </row>
    <row r="19460" spans="12:12">
      <c r="L19460" s="8"/>
    </row>
    <row r="19461" spans="12:12">
      <c r="L19461" s="8"/>
    </row>
    <row r="19462" spans="12:12">
      <c r="L19462" s="8"/>
    </row>
    <row r="19463" spans="12:12">
      <c r="L19463" s="8"/>
    </row>
    <row r="19464" spans="12:12">
      <c r="L19464" s="8"/>
    </row>
    <row r="19465" spans="12:12">
      <c r="L19465" s="8"/>
    </row>
    <row r="19466" spans="12:12">
      <c r="L19466" s="8"/>
    </row>
    <row r="19467" spans="12:12">
      <c r="L19467" s="8"/>
    </row>
    <row r="19468" spans="12:12">
      <c r="L19468" s="8"/>
    </row>
    <row r="19469" spans="12:12">
      <c r="L19469" s="8"/>
    </row>
    <row r="19470" spans="12:12">
      <c r="L19470" s="8"/>
    </row>
    <row r="19471" spans="12:12">
      <c r="L19471" s="8"/>
    </row>
    <row r="19472" spans="12:12">
      <c r="L19472" s="8"/>
    </row>
    <row r="19473" spans="12:12">
      <c r="L19473" s="8"/>
    </row>
    <row r="19474" spans="12:12">
      <c r="L19474" s="8"/>
    </row>
    <row r="19475" spans="12:12">
      <c r="L19475" s="8"/>
    </row>
    <row r="19476" spans="12:12">
      <c r="L19476" s="8"/>
    </row>
    <row r="19477" spans="12:12">
      <c r="L19477" s="8"/>
    </row>
    <row r="19478" spans="12:12">
      <c r="L19478" s="8"/>
    </row>
    <row r="19479" spans="12:12">
      <c r="L19479" s="8"/>
    </row>
    <row r="19480" spans="12:12">
      <c r="L19480" s="8"/>
    </row>
    <row r="19481" spans="12:12">
      <c r="L19481" s="8"/>
    </row>
    <row r="19482" spans="12:12">
      <c r="L19482" s="8"/>
    </row>
    <row r="19483" spans="12:12">
      <c r="L19483" s="8"/>
    </row>
    <row r="19484" spans="12:12">
      <c r="L19484" s="8"/>
    </row>
    <row r="19485" spans="12:12">
      <c r="L19485" s="8"/>
    </row>
    <row r="19486" spans="12:12">
      <c r="L19486" s="8"/>
    </row>
    <row r="19487" spans="12:12">
      <c r="L19487" s="8"/>
    </row>
    <row r="19488" spans="12:12">
      <c r="L19488" s="8"/>
    </row>
    <row r="19489" spans="12:12">
      <c r="L19489" s="8"/>
    </row>
    <row r="19490" spans="12:12">
      <c r="L19490" s="8"/>
    </row>
    <row r="19491" spans="12:12">
      <c r="L19491" s="8"/>
    </row>
    <row r="19492" spans="12:12">
      <c r="L19492" s="8"/>
    </row>
    <row r="19493" spans="12:12">
      <c r="L19493" s="8"/>
    </row>
    <row r="19494" spans="12:12">
      <c r="L19494" s="8"/>
    </row>
    <row r="19495" spans="12:12">
      <c r="L19495" s="8"/>
    </row>
    <row r="19496" spans="12:12">
      <c r="L19496" s="8"/>
    </row>
    <row r="19497" spans="12:12">
      <c r="L19497" s="8"/>
    </row>
    <row r="19498" spans="12:12">
      <c r="L19498" s="8"/>
    </row>
    <row r="19499" spans="12:12">
      <c r="L19499" s="8"/>
    </row>
    <row r="19500" spans="12:12">
      <c r="L19500" s="8"/>
    </row>
    <row r="19501" spans="12:12">
      <c r="L19501" s="8"/>
    </row>
    <row r="19502" spans="12:12">
      <c r="L19502" s="8"/>
    </row>
    <row r="19503" spans="12:12">
      <c r="L19503" s="8"/>
    </row>
    <row r="19504" spans="12:12">
      <c r="L19504" s="8"/>
    </row>
    <row r="19505" spans="12:12">
      <c r="L19505" s="8"/>
    </row>
    <row r="19506" spans="12:12">
      <c r="L19506" s="8"/>
    </row>
    <row r="19507" spans="12:12">
      <c r="L19507" s="8"/>
    </row>
    <row r="19508" spans="12:12">
      <c r="L19508" s="8"/>
    </row>
    <row r="19509" spans="12:12">
      <c r="L19509" s="8"/>
    </row>
    <row r="19510" spans="12:12">
      <c r="L19510" s="8"/>
    </row>
    <row r="19511" spans="12:12">
      <c r="L19511" s="8"/>
    </row>
    <row r="19512" spans="12:12">
      <c r="L19512" s="8"/>
    </row>
    <row r="19513" spans="12:12">
      <c r="L19513" s="8"/>
    </row>
    <row r="19514" spans="12:12">
      <c r="L19514" s="8"/>
    </row>
    <row r="19515" spans="12:12">
      <c r="L19515" s="8"/>
    </row>
    <row r="19516" spans="12:12">
      <c r="L19516" s="8"/>
    </row>
    <row r="19517" spans="12:12">
      <c r="L19517" s="8"/>
    </row>
    <row r="19518" spans="12:12">
      <c r="L19518" s="8"/>
    </row>
    <row r="19519" spans="12:12">
      <c r="L19519" s="8"/>
    </row>
    <row r="19520" spans="12:12">
      <c r="L19520" s="8"/>
    </row>
    <row r="19521" spans="12:12">
      <c r="L19521" s="8"/>
    </row>
    <row r="19522" spans="12:12">
      <c r="L19522" s="8"/>
    </row>
    <row r="19523" spans="12:12">
      <c r="L19523" s="8"/>
    </row>
    <row r="19524" spans="12:12">
      <c r="L19524" s="8"/>
    </row>
    <row r="19525" spans="12:12">
      <c r="L19525" s="8"/>
    </row>
    <row r="19526" spans="12:12">
      <c r="L19526" s="8"/>
    </row>
    <row r="19527" spans="12:12">
      <c r="L19527" s="8"/>
    </row>
    <row r="19528" spans="12:12">
      <c r="L19528" s="8"/>
    </row>
    <row r="19529" spans="12:12">
      <c r="L19529" s="8"/>
    </row>
    <row r="19530" spans="12:12">
      <c r="L19530" s="8"/>
    </row>
    <row r="19531" spans="12:12">
      <c r="L19531" s="8"/>
    </row>
    <row r="19532" spans="12:12">
      <c r="L19532" s="8"/>
    </row>
    <row r="19533" spans="12:12">
      <c r="L19533" s="8"/>
    </row>
    <row r="19534" spans="12:12">
      <c r="L19534" s="8"/>
    </row>
    <row r="19535" spans="12:12">
      <c r="L19535" s="8"/>
    </row>
    <row r="19536" spans="12:12">
      <c r="L19536" s="8"/>
    </row>
    <row r="19537" spans="12:12">
      <c r="L19537" s="8"/>
    </row>
    <row r="19538" spans="12:12">
      <c r="L19538" s="8"/>
    </row>
    <row r="19539" spans="12:12">
      <c r="L19539" s="8"/>
    </row>
    <row r="19540" spans="12:12">
      <c r="L19540" s="8"/>
    </row>
    <row r="19541" spans="12:12">
      <c r="L19541" s="8"/>
    </row>
    <row r="19542" spans="12:12">
      <c r="L19542" s="8"/>
    </row>
    <row r="19543" spans="12:12">
      <c r="L19543" s="8"/>
    </row>
    <row r="19544" spans="12:12">
      <c r="L19544" s="8"/>
    </row>
    <row r="19545" spans="12:12">
      <c r="L19545" s="8"/>
    </row>
    <row r="19546" spans="12:12">
      <c r="L19546" s="8"/>
    </row>
    <row r="19547" spans="12:12">
      <c r="L19547" s="8"/>
    </row>
    <row r="19548" spans="12:12">
      <c r="L19548" s="8"/>
    </row>
    <row r="19549" spans="12:12">
      <c r="L19549" s="8"/>
    </row>
    <row r="19550" spans="12:12">
      <c r="L19550" s="8"/>
    </row>
    <row r="19551" spans="12:12">
      <c r="L19551" s="8"/>
    </row>
    <row r="19552" spans="12:12">
      <c r="L19552" s="8"/>
    </row>
    <row r="19553" spans="12:12">
      <c r="L19553" s="8"/>
    </row>
    <row r="19554" spans="12:12">
      <c r="L19554" s="8"/>
    </row>
    <row r="19555" spans="12:12">
      <c r="L19555" s="8"/>
    </row>
    <row r="19556" spans="12:12">
      <c r="L19556" s="8"/>
    </row>
    <row r="19557" spans="12:12">
      <c r="L19557" s="8"/>
    </row>
    <row r="19558" spans="12:12">
      <c r="L19558" s="8"/>
    </row>
    <row r="19559" spans="12:12">
      <c r="L19559" s="8"/>
    </row>
    <row r="19560" spans="12:12">
      <c r="L19560" s="8"/>
    </row>
    <row r="19561" spans="12:12">
      <c r="L19561" s="8"/>
    </row>
    <row r="19562" spans="12:12">
      <c r="L19562" s="8"/>
    </row>
    <row r="19563" spans="12:12">
      <c r="L19563" s="8"/>
    </row>
    <row r="19564" spans="12:12">
      <c r="L19564" s="8"/>
    </row>
    <row r="19565" spans="12:12">
      <c r="L19565" s="8"/>
    </row>
    <row r="19566" spans="12:12">
      <c r="L19566" s="8"/>
    </row>
    <row r="19567" spans="12:12">
      <c r="L19567" s="8"/>
    </row>
    <row r="19568" spans="12:12">
      <c r="L19568" s="8"/>
    </row>
    <row r="19569" spans="12:12">
      <c r="L19569" s="8"/>
    </row>
    <row r="19570" spans="12:12">
      <c r="L19570" s="8"/>
    </row>
    <row r="19571" spans="12:12">
      <c r="L19571" s="8"/>
    </row>
    <row r="19572" spans="12:12">
      <c r="L19572" s="8"/>
    </row>
    <row r="19573" spans="12:12">
      <c r="L19573" s="8"/>
    </row>
    <row r="19574" spans="12:12">
      <c r="L19574" s="8"/>
    </row>
    <row r="19575" spans="12:12">
      <c r="L19575" s="8"/>
    </row>
    <row r="19576" spans="12:12">
      <c r="L19576" s="8"/>
    </row>
    <row r="19577" spans="12:12">
      <c r="L19577" s="8"/>
    </row>
    <row r="19578" spans="12:12">
      <c r="L19578" s="8"/>
    </row>
    <row r="19579" spans="12:12">
      <c r="L19579" s="8"/>
    </row>
    <row r="19580" spans="12:12">
      <c r="L19580" s="8"/>
    </row>
    <row r="19581" spans="12:12">
      <c r="L19581" s="8"/>
    </row>
    <row r="19582" spans="12:12">
      <c r="L19582" s="8"/>
    </row>
    <row r="19583" spans="12:12">
      <c r="L19583" s="8"/>
    </row>
    <row r="19584" spans="12:12">
      <c r="L19584" s="8"/>
    </row>
    <row r="19585" spans="12:12">
      <c r="L19585" s="8"/>
    </row>
    <row r="19586" spans="12:12">
      <c r="L19586" s="8"/>
    </row>
    <row r="19587" spans="12:12">
      <c r="L19587" s="8"/>
    </row>
    <row r="19588" spans="12:12">
      <c r="L19588" s="8"/>
    </row>
    <row r="19589" spans="12:12">
      <c r="L19589" s="8"/>
    </row>
    <row r="19590" spans="12:12">
      <c r="L19590" s="8"/>
    </row>
    <row r="19591" spans="12:12">
      <c r="L19591" s="8"/>
    </row>
    <row r="19592" spans="12:12">
      <c r="L19592" s="8"/>
    </row>
    <row r="19593" spans="12:12">
      <c r="L19593" s="8"/>
    </row>
    <row r="19594" spans="12:12">
      <c r="L19594" s="8"/>
    </row>
    <row r="19595" spans="12:12">
      <c r="L19595" s="8"/>
    </row>
    <row r="19596" spans="12:12">
      <c r="L19596" s="8"/>
    </row>
    <row r="19597" spans="12:12">
      <c r="L19597" s="8"/>
    </row>
    <row r="19598" spans="12:12">
      <c r="L19598" s="8"/>
    </row>
    <row r="19599" spans="12:12">
      <c r="L19599" s="8"/>
    </row>
    <row r="19600" spans="12:12">
      <c r="L19600" s="8"/>
    </row>
    <row r="19601" spans="12:12">
      <c r="L19601" s="8"/>
    </row>
    <row r="19602" spans="12:12">
      <c r="L19602" s="8"/>
    </row>
    <row r="19603" spans="12:12">
      <c r="L19603" s="8"/>
    </row>
    <row r="19604" spans="12:12">
      <c r="L19604" s="8"/>
    </row>
    <row r="19605" spans="12:12">
      <c r="L19605" s="8"/>
    </row>
    <row r="19606" spans="12:12">
      <c r="L19606" s="8"/>
    </row>
    <row r="19607" spans="12:12">
      <c r="L19607" s="8"/>
    </row>
    <row r="19608" spans="12:12">
      <c r="L19608" s="8"/>
    </row>
    <row r="19609" spans="12:12">
      <c r="L19609" s="8"/>
    </row>
    <row r="19610" spans="12:12">
      <c r="L19610" s="8"/>
    </row>
    <row r="19611" spans="12:12">
      <c r="L19611" s="8"/>
    </row>
    <row r="19612" spans="12:12">
      <c r="L19612" s="8"/>
    </row>
    <row r="19613" spans="12:12">
      <c r="L19613" s="8"/>
    </row>
    <row r="19614" spans="12:12">
      <c r="L19614" s="8"/>
    </row>
    <row r="19615" spans="12:12">
      <c r="L19615" s="8"/>
    </row>
    <row r="19616" spans="12:12">
      <c r="L19616" s="8"/>
    </row>
    <row r="19617" spans="12:12">
      <c r="L19617" s="8"/>
    </row>
    <row r="19618" spans="12:12">
      <c r="L19618" s="8"/>
    </row>
    <row r="19619" spans="12:12">
      <c r="L19619" s="8"/>
    </row>
    <row r="19620" spans="12:12">
      <c r="L19620" s="8"/>
    </row>
    <row r="19621" spans="12:12">
      <c r="L19621" s="8"/>
    </row>
    <row r="19622" spans="12:12">
      <c r="L19622" s="8"/>
    </row>
    <row r="19623" spans="12:12">
      <c r="L19623" s="8"/>
    </row>
    <row r="19624" spans="12:12">
      <c r="L19624" s="8"/>
    </row>
    <row r="19625" spans="12:12">
      <c r="L19625" s="8"/>
    </row>
    <row r="19626" spans="12:12">
      <c r="L19626" s="8"/>
    </row>
    <row r="19627" spans="12:12">
      <c r="L19627" s="8"/>
    </row>
    <row r="19628" spans="12:12">
      <c r="L19628" s="8"/>
    </row>
    <row r="19629" spans="12:12">
      <c r="L19629" s="8"/>
    </row>
    <row r="19630" spans="12:12">
      <c r="L19630" s="8"/>
    </row>
    <row r="19631" spans="12:12">
      <c r="L19631" s="8"/>
    </row>
    <row r="19632" spans="12:12">
      <c r="L19632" s="8"/>
    </row>
    <row r="19633" spans="12:12">
      <c r="L19633" s="8"/>
    </row>
    <row r="19634" spans="12:12">
      <c r="L19634" s="8"/>
    </row>
    <row r="19635" spans="12:12">
      <c r="L19635" s="8"/>
    </row>
    <row r="19636" spans="12:12">
      <c r="L19636" s="8"/>
    </row>
    <row r="19637" spans="12:12">
      <c r="L19637" s="8"/>
    </row>
    <row r="19638" spans="12:12">
      <c r="L19638" s="8"/>
    </row>
    <row r="19639" spans="12:12">
      <c r="L19639" s="8"/>
    </row>
    <row r="19640" spans="12:12">
      <c r="L19640" s="8"/>
    </row>
    <row r="19641" spans="12:12">
      <c r="L19641" s="8"/>
    </row>
    <row r="19642" spans="12:12">
      <c r="L19642" s="8"/>
    </row>
    <row r="19643" spans="12:12">
      <c r="L19643" s="8"/>
    </row>
    <row r="19644" spans="12:12">
      <c r="L19644" s="8"/>
    </row>
    <row r="19645" spans="12:12">
      <c r="L19645" s="8"/>
    </row>
    <row r="19646" spans="12:12">
      <c r="L19646" s="8"/>
    </row>
    <row r="19647" spans="12:12">
      <c r="L19647" s="8"/>
    </row>
    <row r="19648" spans="12:12">
      <c r="L19648" s="8"/>
    </row>
    <row r="19649" spans="12:12">
      <c r="L19649" s="8"/>
    </row>
    <row r="19650" spans="12:12">
      <c r="L19650" s="8"/>
    </row>
    <row r="19651" spans="12:12">
      <c r="L19651" s="8"/>
    </row>
    <row r="19652" spans="12:12">
      <c r="L19652" s="8"/>
    </row>
    <row r="19653" spans="12:12">
      <c r="L19653" s="8"/>
    </row>
    <row r="19654" spans="12:12">
      <c r="L19654" s="8"/>
    </row>
    <row r="19655" spans="12:12">
      <c r="L19655" s="8"/>
    </row>
    <row r="19656" spans="12:12">
      <c r="L19656" s="8"/>
    </row>
    <row r="19657" spans="12:12">
      <c r="L19657" s="8"/>
    </row>
    <row r="19658" spans="12:12">
      <c r="L19658" s="8"/>
    </row>
    <row r="19659" spans="12:12">
      <c r="L19659" s="8"/>
    </row>
    <row r="19660" spans="12:12">
      <c r="L19660" s="8"/>
    </row>
    <row r="19661" spans="12:12">
      <c r="L19661" s="8"/>
    </row>
    <row r="19662" spans="12:12">
      <c r="L19662" s="8"/>
    </row>
    <row r="19663" spans="12:12">
      <c r="L19663" s="8"/>
    </row>
    <row r="19664" spans="12:12">
      <c r="L19664" s="8"/>
    </row>
    <row r="19665" spans="12:12">
      <c r="L19665" s="8"/>
    </row>
    <row r="19666" spans="12:12">
      <c r="L19666" s="8"/>
    </row>
    <row r="19667" spans="12:12">
      <c r="L19667" s="8"/>
    </row>
    <row r="19668" spans="12:12">
      <c r="L19668" s="8"/>
    </row>
    <row r="19669" spans="12:12">
      <c r="L19669" s="8"/>
    </row>
    <row r="19670" spans="12:12">
      <c r="L19670" s="8"/>
    </row>
    <row r="19671" spans="12:12">
      <c r="L19671" s="8"/>
    </row>
    <row r="19672" spans="12:12">
      <c r="L19672" s="8"/>
    </row>
    <row r="19673" spans="12:12">
      <c r="L19673" s="8"/>
    </row>
    <row r="19674" spans="12:12">
      <c r="L19674" s="8"/>
    </row>
    <row r="19675" spans="12:12">
      <c r="L19675" s="8"/>
    </row>
    <row r="19676" spans="12:12">
      <c r="L19676" s="8"/>
    </row>
    <row r="19677" spans="12:12">
      <c r="L19677" s="8"/>
    </row>
    <row r="19678" spans="12:12">
      <c r="L19678" s="8"/>
    </row>
    <row r="19679" spans="12:12">
      <c r="L19679" s="8"/>
    </row>
    <row r="19680" spans="12:12">
      <c r="L19680" s="8"/>
    </row>
    <row r="19681" spans="12:12">
      <c r="L19681" s="8"/>
    </row>
    <row r="19682" spans="12:12">
      <c r="L19682" s="8"/>
    </row>
    <row r="19683" spans="12:12">
      <c r="L19683" s="8"/>
    </row>
    <row r="19684" spans="12:12">
      <c r="L19684" s="8"/>
    </row>
    <row r="19685" spans="12:12">
      <c r="L19685" s="8"/>
    </row>
    <row r="19686" spans="12:12">
      <c r="L19686" s="8"/>
    </row>
    <row r="19687" spans="12:12">
      <c r="L19687" s="8"/>
    </row>
    <row r="19688" spans="12:12">
      <c r="L19688" s="8"/>
    </row>
    <row r="19689" spans="12:12">
      <c r="L19689" s="8"/>
    </row>
    <row r="19690" spans="12:12">
      <c r="L19690" s="8"/>
    </row>
    <row r="19691" spans="12:12">
      <c r="L19691" s="8"/>
    </row>
    <row r="19692" spans="12:12">
      <c r="L19692" s="8"/>
    </row>
    <row r="19693" spans="12:12">
      <c r="L19693" s="8"/>
    </row>
    <row r="19694" spans="12:12">
      <c r="L19694" s="8"/>
    </row>
    <row r="19695" spans="12:12">
      <c r="L19695" s="8"/>
    </row>
    <row r="19696" spans="12:12">
      <c r="L19696" s="8"/>
    </row>
    <row r="19697" spans="12:12">
      <c r="L19697" s="8"/>
    </row>
    <row r="19698" spans="12:12">
      <c r="L19698" s="8"/>
    </row>
    <row r="19699" spans="12:12">
      <c r="L19699" s="8"/>
    </row>
    <row r="19700" spans="12:12">
      <c r="L19700" s="8"/>
    </row>
    <row r="19701" spans="12:12">
      <c r="L19701" s="8"/>
    </row>
    <row r="19702" spans="12:12">
      <c r="L19702" s="8"/>
    </row>
    <row r="19703" spans="12:12">
      <c r="L19703" s="8"/>
    </row>
    <row r="19704" spans="12:12">
      <c r="L19704" s="8"/>
    </row>
    <row r="19705" spans="12:12">
      <c r="L19705" s="8"/>
    </row>
    <row r="19706" spans="12:12">
      <c r="L19706" s="8"/>
    </row>
    <row r="19707" spans="12:12">
      <c r="L19707" s="8"/>
    </row>
    <row r="19708" spans="12:12">
      <c r="L19708" s="8"/>
    </row>
    <row r="19709" spans="12:12">
      <c r="L19709" s="8"/>
    </row>
    <row r="19710" spans="12:12">
      <c r="L19710" s="8"/>
    </row>
    <row r="19711" spans="12:12">
      <c r="L19711" s="8"/>
    </row>
    <row r="19712" spans="12:12">
      <c r="L19712" s="8"/>
    </row>
    <row r="19713" spans="12:12">
      <c r="L19713" s="8"/>
    </row>
    <row r="19714" spans="12:12">
      <c r="L19714" s="8"/>
    </row>
    <row r="19715" spans="12:12">
      <c r="L19715" s="8"/>
    </row>
    <row r="19716" spans="12:12">
      <c r="L19716" s="8"/>
    </row>
    <row r="19717" spans="12:12">
      <c r="L19717" s="8"/>
    </row>
    <row r="19718" spans="12:12">
      <c r="L19718" s="8"/>
    </row>
    <row r="19719" spans="12:12">
      <c r="L19719" s="8"/>
    </row>
    <row r="19720" spans="12:12">
      <c r="L19720" s="8"/>
    </row>
    <row r="19721" spans="12:12">
      <c r="L19721" s="8"/>
    </row>
    <row r="19722" spans="12:12">
      <c r="L19722" s="8"/>
    </row>
    <row r="19723" spans="12:12">
      <c r="L19723" s="8"/>
    </row>
    <row r="19724" spans="12:12">
      <c r="L19724" s="8"/>
    </row>
    <row r="19725" spans="12:12">
      <c r="L19725" s="8"/>
    </row>
    <row r="19726" spans="12:12">
      <c r="L19726" s="8"/>
    </row>
    <row r="19727" spans="12:12">
      <c r="L19727" s="8"/>
    </row>
    <row r="19728" spans="12:12">
      <c r="L19728" s="8"/>
    </row>
    <row r="19729" spans="12:12">
      <c r="L19729" s="8"/>
    </row>
    <row r="19730" spans="12:12">
      <c r="L19730" s="8"/>
    </row>
    <row r="19731" spans="12:12">
      <c r="L19731" s="8"/>
    </row>
    <row r="19732" spans="12:12">
      <c r="L19732" s="8"/>
    </row>
    <row r="19733" spans="12:12">
      <c r="L19733" s="8"/>
    </row>
    <row r="19734" spans="12:12">
      <c r="L19734" s="8"/>
    </row>
    <row r="19735" spans="12:12">
      <c r="L19735" s="8"/>
    </row>
    <row r="19736" spans="12:12">
      <c r="L19736" s="8"/>
    </row>
    <row r="19737" spans="12:12">
      <c r="L19737" s="8"/>
    </row>
    <row r="19738" spans="12:12">
      <c r="L19738" s="8"/>
    </row>
    <row r="19739" spans="12:12">
      <c r="L19739" s="8"/>
    </row>
    <row r="19740" spans="12:12">
      <c r="L19740" s="8"/>
    </row>
    <row r="19741" spans="12:12">
      <c r="L19741" s="8"/>
    </row>
    <row r="19742" spans="12:12">
      <c r="L19742" s="8"/>
    </row>
    <row r="19743" spans="12:12">
      <c r="L19743" s="8"/>
    </row>
    <row r="19744" spans="12:12">
      <c r="L19744" s="8"/>
    </row>
    <row r="19745" spans="12:12">
      <c r="L19745" s="8"/>
    </row>
    <row r="19746" spans="12:12">
      <c r="L19746" s="8"/>
    </row>
    <row r="19747" spans="12:12">
      <c r="L19747" s="8"/>
    </row>
    <row r="19748" spans="12:12">
      <c r="L19748" s="8"/>
    </row>
    <row r="19749" spans="12:12">
      <c r="L19749" s="8"/>
    </row>
    <row r="19750" spans="12:12">
      <c r="L19750" s="8"/>
    </row>
    <row r="19751" spans="12:12">
      <c r="L19751" s="8"/>
    </row>
    <row r="19752" spans="12:12">
      <c r="L19752" s="8"/>
    </row>
    <row r="19753" spans="12:12">
      <c r="L19753" s="8"/>
    </row>
    <row r="19754" spans="12:12">
      <c r="L19754" s="8"/>
    </row>
    <row r="19755" spans="12:12">
      <c r="L19755" s="8"/>
    </row>
    <row r="19756" spans="12:12">
      <c r="L19756" s="8"/>
    </row>
    <row r="19757" spans="12:12">
      <c r="L19757" s="8"/>
    </row>
    <row r="19758" spans="12:12">
      <c r="L19758" s="8"/>
    </row>
    <row r="19759" spans="12:12">
      <c r="L19759" s="8"/>
    </row>
    <row r="19760" spans="12:12">
      <c r="L19760" s="8"/>
    </row>
    <row r="19761" spans="12:12">
      <c r="L19761" s="8"/>
    </row>
    <row r="19762" spans="12:12">
      <c r="L19762" s="8"/>
    </row>
    <row r="19763" spans="12:12">
      <c r="L19763" s="8"/>
    </row>
    <row r="19764" spans="12:12">
      <c r="L19764" s="8"/>
    </row>
    <row r="19765" spans="12:12">
      <c r="L19765" s="8"/>
    </row>
    <row r="19766" spans="12:12">
      <c r="L19766" s="8"/>
    </row>
    <row r="19767" spans="12:12">
      <c r="L19767" s="8"/>
    </row>
    <row r="19768" spans="12:12">
      <c r="L19768" s="8"/>
    </row>
    <row r="19769" spans="12:12">
      <c r="L19769" s="8"/>
    </row>
    <row r="19770" spans="12:12">
      <c r="L19770" s="8"/>
    </row>
    <row r="19771" spans="12:12">
      <c r="L19771" s="8"/>
    </row>
    <row r="19772" spans="12:12">
      <c r="L19772" s="8"/>
    </row>
    <row r="19773" spans="12:12">
      <c r="L19773" s="8"/>
    </row>
    <row r="19774" spans="12:12">
      <c r="L19774" s="8"/>
    </row>
    <row r="19775" spans="12:12">
      <c r="L19775" s="8"/>
    </row>
    <row r="19776" spans="12:12">
      <c r="L19776" s="8"/>
    </row>
    <row r="19777" spans="12:12">
      <c r="L19777" s="8"/>
    </row>
    <row r="19778" spans="12:12">
      <c r="L19778" s="8"/>
    </row>
    <row r="19779" spans="12:12">
      <c r="L19779" s="8"/>
    </row>
    <row r="19780" spans="12:12">
      <c r="L19780" s="8"/>
    </row>
    <row r="19781" spans="12:12">
      <c r="L19781" s="8"/>
    </row>
    <row r="19782" spans="12:12">
      <c r="L19782" s="8"/>
    </row>
    <row r="19783" spans="12:12">
      <c r="L19783" s="8"/>
    </row>
    <row r="19784" spans="12:12">
      <c r="L19784" s="8"/>
    </row>
    <row r="19785" spans="12:12">
      <c r="L19785" s="8"/>
    </row>
    <row r="19786" spans="12:12">
      <c r="L19786" s="8"/>
    </row>
    <row r="19787" spans="12:12">
      <c r="L19787" s="8"/>
    </row>
    <row r="19788" spans="12:12">
      <c r="L19788" s="8"/>
    </row>
    <row r="19789" spans="12:12">
      <c r="L19789" s="8"/>
    </row>
    <row r="19790" spans="12:12">
      <c r="L19790" s="8"/>
    </row>
    <row r="19791" spans="12:12">
      <c r="L19791" s="8"/>
    </row>
    <row r="19792" spans="12:12">
      <c r="L19792" s="8"/>
    </row>
    <row r="19793" spans="12:12">
      <c r="L19793" s="8"/>
    </row>
    <row r="19794" spans="12:12">
      <c r="L19794" s="8"/>
    </row>
    <row r="19795" spans="12:12">
      <c r="L19795" s="8"/>
    </row>
    <row r="19796" spans="12:12">
      <c r="L19796" s="8"/>
    </row>
    <row r="19797" spans="12:12">
      <c r="L19797" s="8"/>
    </row>
    <row r="19798" spans="12:12">
      <c r="L19798" s="8"/>
    </row>
    <row r="19799" spans="12:12">
      <c r="L19799" s="8"/>
    </row>
    <row r="19800" spans="12:12">
      <c r="L19800" s="8"/>
    </row>
    <row r="19801" spans="12:12">
      <c r="L19801" s="8"/>
    </row>
    <row r="19802" spans="12:12">
      <c r="L19802" s="8"/>
    </row>
    <row r="19803" spans="12:12">
      <c r="L19803" s="8"/>
    </row>
    <row r="19804" spans="12:12">
      <c r="L19804" s="8"/>
    </row>
    <row r="19805" spans="12:12">
      <c r="L19805" s="8"/>
    </row>
    <row r="19806" spans="12:12">
      <c r="L19806" s="8"/>
    </row>
    <row r="19807" spans="12:12">
      <c r="L19807" s="8"/>
    </row>
    <row r="19808" spans="12:12">
      <c r="L19808" s="8"/>
    </row>
    <row r="19809" spans="12:12">
      <c r="L19809" s="8"/>
    </row>
    <row r="19810" spans="12:12">
      <c r="L19810" s="8"/>
    </row>
    <row r="19811" spans="12:12">
      <c r="L19811" s="8"/>
    </row>
    <row r="19812" spans="12:12">
      <c r="L19812" s="8"/>
    </row>
    <row r="19813" spans="12:12">
      <c r="L19813" s="8"/>
    </row>
    <row r="19814" spans="12:12">
      <c r="L19814" s="8"/>
    </row>
    <row r="19815" spans="12:12">
      <c r="L19815" s="8"/>
    </row>
    <row r="19816" spans="12:12">
      <c r="L19816" s="8"/>
    </row>
    <row r="19817" spans="12:12">
      <c r="L19817" s="8"/>
    </row>
    <row r="19818" spans="12:12">
      <c r="L19818" s="8"/>
    </row>
    <row r="19819" spans="12:12">
      <c r="L19819" s="8"/>
    </row>
    <row r="19820" spans="12:12">
      <c r="L19820" s="8"/>
    </row>
    <row r="19821" spans="12:12">
      <c r="L19821" s="8"/>
    </row>
    <row r="19822" spans="12:12">
      <c r="L19822" s="8"/>
    </row>
    <row r="19823" spans="12:12">
      <c r="L19823" s="8"/>
    </row>
    <row r="19824" spans="12:12">
      <c r="L19824" s="8"/>
    </row>
    <row r="19825" spans="12:12">
      <c r="L19825" s="8"/>
    </row>
    <row r="19826" spans="12:12">
      <c r="L19826" s="8"/>
    </row>
    <row r="19827" spans="12:12">
      <c r="L19827" s="8"/>
    </row>
    <row r="19828" spans="12:12">
      <c r="L19828" s="8"/>
    </row>
    <row r="19829" spans="12:12">
      <c r="L19829" s="8"/>
    </row>
    <row r="19830" spans="12:12">
      <c r="L19830" s="8"/>
    </row>
    <row r="19831" spans="12:12">
      <c r="L19831" s="8"/>
    </row>
    <row r="19832" spans="12:12">
      <c r="L19832" s="8"/>
    </row>
    <row r="19833" spans="12:12">
      <c r="L19833" s="8"/>
    </row>
    <row r="19834" spans="12:12">
      <c r="L19834" s="8"/>
    </row>
    <row r="19835" spans="12:12">
      <c r="L19835" s="8"/>
    </row>
    <row r="19836" spans="12:12">
      <c r="L19836" s="8"/>
    </row>
    <row r="19837" spans="12:12">
      <c r="L19837" s="8"/>
    </row>
    <row r="19838" spans="12:12">
      <c r="L19838" s="8"/>
    </row>
    <row r="19839" spans="12:12">
      <c r="L19839" s="8"/>
    </row>
    <row r="19840" spans="12:12">
      <c r="L19840" s="8"/>
    </row>
    <row r="19841" spans="12:12">
      <c r="L19841" s="8"/>
    </row>
    <row r="19842" spans="12:12">
      <c r="L19842" s="8"/>
    </row>
    <row r="19843" spans="12:12">
      <c r="L19843" s="8"/>
    </row>
    <row r="19844" spans="12:12">
      <c r="L19844" s="8"/>
    </row>
    <row r="19845" spans="12:12">
      <c r="L19845" s="8"/>
    </row>
    <row r="19846" spans="12:12">
      <c r="L19846" s="8"/>
    </row>
    <row r="19847" spans="12:12">
      <c r="L19847" s="8"/>
    </row>
    <row r="19848" spans="12:12">
      <c r="L19848" s="8"/>
    </row>
    <row r="19849" spans="12:12">
      <c r="L19849" s="8"/>
    </row>
    <row r="19850" spans="12:12">
      <c r="L19850" s="8"/>
    </row>
    <row r="19851" spans="12:12">
      <c r="L19851" s="8"/>
    </row>
    <row r="19852" spans="12:12">
      <c r="L19852" s="8"/>
    </row>
    <row r="19853" spans="12:12">
      <c r="L19853" s="8"/>
    </row>
    <row r="19854" spans="12:12">
      <c r="L19854" s="8"/>
    </row>
    <row r="19855" spans="12:12">
      <c r="L19855" s="8"/>
    </row>
    <row r="19856" spans="12:12">
      <c r="L19856" s="8"/>
    </row>
    <row r="19857" spans="12:12">
      <c r="L19857" s="8"/>
    </row>
    <row r="19858" spans="12:12">
      <c r="L19858" s="8"/>
    </row>
    <row r="19859" spans="12:12">
      <c r="L19859" s="8"/>
    </row>
    <row r="19860" spans="12:12">
      <c r="L19860" s="8"/>
    </row>
    <row r="19861" spans="12:12">
      <c r="L19861" s="8"/>
    </row>
    <row r="19862" spans="12:12">
      <c r="L19862" s="8"/>
    </row>
    <row r="19863" spans="12:12">
      <c r="L19863" s="8"/>
    </row>
    <row r="19864" spans="12:12">
      <c r="L19864" s="8"/>
    </row>
    <row r="19865" spans="12:12">
      <c r="L19865" s="8"/>
    </row>
    <row r="19866" spans="12:12">
      <c r="L19866" s="8"/>
    </row>
    <row r="19867" spans="12:12">
      <c r="L19867" s="8"/>
    </row>
    <row r="19868" spans="12:12">
      <c r="L19868" s="8"/>
    </row>
    <row r="19869" spans="12:12">
      <c r="L19869" s="8"/>
    </row>
    <row r="19870" spans="12:12">
      <c r="L19870" s="8"/>
    </row>
    <row r="19871" spans="12:12">
      <c r="L19871" s="8"/>
    </row>
    <row r="19872" spans="12:12">
      <c r="L19872" s="8"/>
    </row>
    <row r="19873" spans="12:12">
      <c r="L19873" s="8"/>
    </row>
    <row r="19874" spans="12:12">
      <c r="L19874" s="8"/>
    </row>
    <row r="19875" spans="12:12">
      <c r="L19875" s="8"/>
    </row>
    <row r="19876" spans="12:12">
      <c r="L19876" s="8"/>
    </row>
    <row r="19877" spans="12:12">
      <c r="L19877" s="8"/>
    </row>
    <row r="19878" spans="12:12">
      <c r="L19878" s="8"/>
    </row>
    <row r="19879" spans="12:12">
      <c r="L19879" s="8"/>
    </row>
    <row r="19880" spans="12:12">
      <c r="L19880" s="8"/>
    </row>
    <row r="19881" spans="12:12">
      <c r="L19881" s="8"/>
    </row>
    <row r="19882" spans="12:12">
      <c r="L19882" s="8"/>
    </row>
    <row r="19883" spans="12:12">
      <c r="L19883" s="8"/>
    </row>
    <row r="19884" spans="12:12">
      <c r="L19884" s="8"/>
    </row>
    <row r="19885" spans="12:12">
      <c r="L19885" s="8"/>
    </row>
    <row r="19886" spans="12:12">
      <c r="L19886" s="8"/>
    </row>
    <row r="19887" spans="12:12">
      <c r="L19887" s="8"/>
    </row>
    <row r="19888" spans="12:12">
      <c r="L19888" s="8"/>
    </row>
    <row r="19889" spans="12:12">
      <c r="L19889" s="8"/>
    </row>
    <row r="19890" spans="12:12">
      <c r="L19890" s="8"/>
    </row>
    <row r="19891" spans="12:12">
      <c r="L19891" s="8"/>
    </row>
    <row r="19892" spans="12:12">
      <c r="L19892" s="8"/>
    </row>
    <row r="19893" spans="12:12">
      <c r="L19893" s="8"/>
    </row>
    <row r="19894" spans="12:12">
      <c r="L19894" s="8"/>
    </row>
    <row r="19895" spans="12:12">
      <c r="L19895" s="8"/>
    </row>
    <row r="19896" spans="12:12">
      <c r="L19896" s="8"/>
    </row>
    <row r="19897" spans="12:12">
      <c r="L19897" s="8"/>
    </row>
    <row r="19898" spans="12:12">
      <c r="L19898" s="8"/>
    </row>
    <row r="19899" spans="12:12">
      <c r="L19899" s="8"/>
    </row>
    <row r="19900" spans="12:12">
      <c r="L19900" s="8"/>
    </row>
    <row r="19901" spans="12:12">
      <c r="L19901" s="8"/>
    </row>
    <row r="19902" spans="12:12">
      <c r="L19902" s="8"/>
    </row>
    <row r="19903" spans="12:12">
      <c r="L19903" s="8"/>
    </row>
    <row r="19904" spans="12:12">
      <c r="L19904" s="8"/>
    </row>
    <row r="19905" spans="12:12">
      <c r="L19905" s="8"/>
    </row>
    <row r="19906" spans="12:12">
      <c r="L19906" s="8"/>
    </row>
    <row r="19907" spans="12:12">
      <c r="L19907" s="8"/>
    </row>
    <row r="19908" spans="12:12">
      <c r="L19908" s="8"/>
    </row>
    <row r="19909" spans="12:12">
      <c r="L19909" s="8"/>
    </row>
    <row r="19910" spans="12:12">
      <c r="L19910" s="8"/>
    </row>
    <row r="19911" spans="12:12">
      <c r="L19911" s="8"/>
    </row>
    <row r="19912" spans="12:12">
      <c r="L19912" s="8"/>
    </row>
    <row r="19913" spans="12:12">
      <c r="L19913" s="8"/>
    </row>
    <row r="19914" spans="12:12">
      <c r="L19914" s="8"/>
    </row>
    <row r="19915" spans="12:12">
      <c r="L19915" s="8"/>
    </row>
    <row r="19916" spans="12:12">
      <c r="L19916" s="8"/>
    </row>
    <row r="19917" spans="12:12">
      <c r="L19917" s="8"/>
    </row>
    <row r="19918" spans="12:12">
      <c r="L19918" s="8"/>
    </row>
    <row r="19919" spans="12:12">
      <c r="L19919" s="8"/>
    </row>
    <row r="19920" spans="12:12">
      <c r="L19920" s="8"/>
    </row>
    <row r="19921" spans="12:12">
      <c r="L19921" s="8"/>
    </row>
    <row r="19922" spans="12:12">
      <c r="L19922" s="8"/>
    </row>
    <row r="19923" spans="12:12">
      <c r="L19923" s="8"/>
    </row>
    <row r="19924" spans="12:12">
      <c r="L19924" s="8"/>
    </row>
    <row r="19925" spans="12:12">
      <c r="L19925" s="8"/>
    </row>
    <row r="19926" spans="12:12">
      <c r="L19926" s="8"/>
    </row>
    <row r="19927" spans="12:12">
      <c r="L19927" s="8"/>
    </row>
    <row r="19928" spans="12:12">
      <c r="L19928" s="8"/>
    </row>
    <row r="19929" spans="12:12">
      <c r="L19929" s="8"/>
    </row>
    <row r="19930" spans="12:12">
      <c r="L19930" s="8"/>
    </row>
    <row r="19931" spans="12:12">
      <c r="L19931" s="8"/>
    </row>
    <row r="19932" spans="12:12">
      <c r="L19932" s="8"/>
    </row>
    <row r="19933" spans="12:12">
      <c r="L19933" s="8"/>
    </row>
    <row r="19934" spans="12:12">
      <c r="L19934" s="8"/>
    </row>
    <row r="19935" spans="12:12">
      <c r="L19935" s="8"/>
    </row>
    <row r="19936" spans="12:12">
      <c r="L19936" s="8"/>
    </row>
    <row r="19937" spans="12:12">
      <c r="L19937" s="8"/>
    </row>
    <row r="19938" spans="12:12">
      <c r="L19938" s="8"/>
    </row>
    <row r="19939" spans="12:12">
      <c r="L19939" s="8"/>
    </row>
    <row r="19940" spans="12:12">
      <c r="L19940" s="8"/>
    </row>
    <row r="19941" spans="12:12">
      <c r="L19941" s="8"/>
    </row>
    <row r="19942" spans="12:12">
      <c r="L19942" s="8"/>
    </row>
    <row r="19943" spans="12:12">
      <c r="L19943" s="8"/>
    </row>
    <row r="19944" spans="12:12">
      <c r="L19944" s="8"/>
    </row>
    <row r="19945" spans="12:12">
      <c r="L19945" s="8"/>
    </row>
    <row r="19946" spans="12:12">
      <c r="L19946" s="8"/>
    </row>
    <row r="19947" spans="12:12">
      <c r="L19947" s="8"/>
    </row>
    <row r="19948" spans="12:12">
      <c r="L19948" s="8"/>
    </row>
    <row r="19949" spans="12:12">
      <c r="L19949" s="8"/>
    </row>
    <row r="19950" spans="12:12">
      <c r="L19950" s="8"/>
    </row>
    <row r="19951" spans="12:12">
      <c r="L19951" s="8"/>
    </row>
    <row r="19952" spans="12:12">
      <c r="L19952" s="8"/>
    </row>
    <row r="19953" spans="12:12">
      <c r="L19953" s="8"/>
    </row>
    <row r="19954" spans="12:12">
      <c r="L19954" s="8"/>
    </row>
    <row r="19955" spans="12:12">
      <c r="L19955" s="8"/>
    </row>
    <row r="19956" spans="12:12">
      <c r="L19956" s="8"/>
    </row>
    <row r="19957" spans="12:12">
      <c r="L19957" s="8"/>
    </row>
    <row r="19958" spans="12:12">
      <c r="L19958" s="8"/>
    </row>
    <row r="19959" spans="12:12">
      <c r="L19959" s="8"/>
    </row>
    <row r="19960" spans="12:12">
      <c r="L19960" s="8"/>
    </row>
    <row r="19961" spans="12:12">
      <c r="L19961" s="8"/>
    </row>
    <row r="19962" spans="12:12">
      <c r="L19962" s="8"/>
    </row>
    <row r="19963" spans="12:12">
      <c r="L19963" s="8"/>
    </row>
    <row r="19964" spans="12:12">
      <c r="L19964" s="8"/>
    </row>
    <row r="19965" spans="12:12">
      <c r="L19965" s="8"/>
    </row>
    <row r="19966" spans="12:12">
      <c r="L19966" s="8"/>
    </row>
    <row r="19967" spans="12:12">
      <c r="L19967" s="8"/>
    </row>
    <row r="19968" spans="12:12">
      <c r="L19968" s="8"/>
    </row>
    <row r="19969" spans="12:12">
      <c r="L19969" s="8"/>
    </row>
    <row r="19970" spans="12:12">
      <c r="L19970" s="8"/>
    </row>
    <row r="19971" spans="12:12">
      <c r="L19971" s="8"/>
    </row>
    <row r="19972" spans="12:12">
      <c r="L19972" s="8"/>
    </row>
    <row r="19973" spans="12:12">
      <c r="L19973" s="8"/>
    </row>
    <row r="19974" spans="12:12">
      <c r="L19974" s="8"/>
    </row>
    <row r="19975" spans="12:12">
      <c r="L19975" s="8"/>
    </row>
    <row r="19976" spans="12:12">
      <c r="L19976" s="8"/>
    </row>
    <row r="19977" spans="12:12">
      <c r="L19977" s="8"/>
    </row>
    <row r="19978" spans="12:12">
      <c r="L19978" s="8"/>
    </row>
    <row r="19979" spans="12:12">
      <c r="L19979" s="8"/>
    </row>
    <row r="19980" spans="12:12">
      <c r="L19980" s="8"/>
    </row>
    <row r="19981" spans="12:12">
      <c r="L19981" s="8"/>
    </row>
    <row r="19982" spans="12:12">
      <c r="L19982" s="8"/>
    </row>
    <row r="19983" spans="12:12">
      <c r="L19983" s="8"/>
    </row>
    <row r="19984" spans="12:12">
      <c r="L19984" s="8"/>
    </row>
    <row r="19985" spans="12:12">
      <c r="L19985" s="8"/>
    </row>
    <row r="19986" spans="12:12">
      <c r="L19986" s="8"/>
    </row>
    <row r="19987" spans="12:12">
      <c r="L19987" s="8"/>
    </row>
    <row r="19988" spans="12:12">
      <c r="L19988" s="8"/>
    </row>
    <row r="19989" spans="12:12">
      <c r="L19989" s="8"/>
    </row>
    <row r="19990" spans="12:12">
      <c r="L19990" s="8"/>
    </row>
    <row r="19991" spans="12:12">
      <c r="L19991" s="8"/>
    </row>
    <row r="19992" spans="12:12">
      <c r="L19992" s="8"/>
    </row>
    <row r="19993" spans="12:12">
      <c r="L19993" s="8"/>
    </row>
    <row r="19994" spans="12:12">
      <c r="L19994" s="8"/>
    </row>
    <row r="19995" spans="12:12">
      <c r="L19995" s="8"/>
    </row>
    <row r="19996" spans="12:12">
      <c r="L19996" s="8"/>
    </row>
    <row r="19997" spans="12:12">
      <c r="L19997" s="8"/>
    </row>
    <row r="19998" spans="12:12">
      <c r="L19998" s="8"/>
    </row>
    <row r="19999" spans="12:12">
      <c r="L19999" s="8"/>
    </row>
    <row r="20000" spans="12:12">
      <c r="L20000" s="8"/>
    </row>
    <row r="20001" spans="12:12">
      <c r="L20001" s="8"/>
    </row>
    <row r="20002" spans="12:12">
      <c r="L20002" s="8"/>
    </row>
    <row r="20003" spans="12:12">
      <c r="L20003" s="8"/>
    </row>
    <row r="20004" spans="12:12">
      <c r="L20004" s="8"/>
    </row>
    <row r="20005" spans="12:12">
      <c r="L20005" s="8"/>
    </row>
    <row r="20006" spans="12:12">
      <c r="L20006" s="8"/>
    </row>
    <row r="20007" spans="12:12">
      <c r="L20007" s="8"/>
    </row>
    <row r="20008" spans="12:12">
      <c r="L20008" s="8"/>
    </row>
    <row r="20009" spans="12:12">
      <c r="L20009" s="8"/>
    </row>
    <row r="20010" spans="12:12">
      <c r="L20010" s="8"/>
    </row>
    <row r="20011" spans="12:12">
      <c r="L20011" s="8"/>
    </row>
    <row r="20012" spans="12:12">
      <c r="L20012" s="8"/>
    </row>
    <row r="20013" spans="12:12">
      <c r="L20013" s="8"/>
    </row>
    <row r="20014" spans="12:12">
      <c r="L20014" s="8"/>
    </row>
    <row r="20015" spans="12:12">
      <c r="L20015" s="8"/>
    </row>
    <row r="20016" spans="12:12">
      <c r="L20016" s="8"/>
    </row>
    <row r="20017" spans="12:12">
      <c r="L20017" s="8"/>
    </row>
    <row r="20018" spans="12:12">
      <c r="L20018" s="8"/>
    </row>
    <row r="20019" spans="12:12">
      <c r="L20019" s="8"/>
    </row>
    <row r="20020" spans="12:12">
      <c r="L20020" s="8"/>
    </row>
    <row r="20021" spans="12:12">
      <c r="L20021" s="8"/>
    </row>
    <row r="20022" spans="12:12">
      <c r="L20022" s="8"/>
    </row>
    <row r="20023" spans="12:12">
      <c r="L20023" s="8"/>
    </row>
    <row r="20024" spans="12:12">
      <c r="L20024" s="8"/>
    </row>
    <row r="20025" spans="12:12">
      <c r="L20025" s="8"/>
    </row>
    <row r="20026" spans="12:12">
      <c r="L20026" s="8"/>
    </row>
    <row r="20027" spans="12:12">
      <c r="L20027" s="8"/>
    </row>
    <row r="20028" spans="12:12">
      <c r="L20028" s="8"/>
    </row>
    <row r="20029" spans="12:12">
      <c r="L20029" s="8"/>
    </row>
    <row r="20030" spans="12:12">
      <c r="L20030" s="8"/>
    </row>
    <row r="20031" spans="12:12">
      <c r="L20031" s="8"/>
    </row>
    <row r="20032" spans="12:12">
      <c r="L20032" s="8"/>
    </row>
    <row r="20033" spans="12:12">
      <c r="L20033" s="8"/>
    </row>
    <row r="20034" spans="12:12">
      <c r="L20034" s="8"/>
    </row>
    <row r="20035" spans="12:12">
      <c r="L20035" s="8"/>
    </row>
    <row r="20036" spans="12:12">
      <c r="L20036" s="8"/>
    </row>
    <row r="20037" spans="12:12">
      <c r="L20037" s="8"/>
    </row>
    <row r="20038" spans="12:12">
      <c r="L20038" s="8"/>
    </row>
    <row r="20039" spans="12:12">
      <c r="L20039" s="8"/>
    </row>
    <row r="20040" spans="12:12">
      <c r="L20040" s="8"/>
    </row>
    <row r="20041" spans="12:12">
      <c r="L20041" s="8"/>
    </row>
    <row r="20042" spans="12:12">
      <c r="L20042" s="8"/>
    </row>
    <row r="20043" spans="12:12">
      <c r="L20043" s="8"/>
    </row>
    <row r="20044" spans="12:12">
      <c r="L20044" s="8"/>
    </row>
    <row r="20045" spans="12:12">
      <c r="L20045" s="8"/>
    </row>
    <row r="20046" spans="12:12">
      <c r="L20046" s="8"/>
    </row>
    <row r="20047" spans="12:12">
      <c r="L20047" s="8"/>
    </row>
    <row r="20048" spans="12:12">
      <c r="L20048" s="8"/>
    </row>
    <row r="20049" spans="12:12">
      <c r="L20049" s="8"/>
    </row>
    <row r="20050" spans="12:12">
      <c r="L20050" s="8"/>
    </row>
    <row r="20051" spans="12:12">
      <c r="L20051" s="8"/>
    </row>
    <row r="20052" spans="12:12">
      <c r="L20052" s="8"/>
    </row>
    <row r="20053" spans="12:12">
      <c r="L20053" s="8"/>
    </row>
    <row r="20054" spans="12:12">
      <c r="L20054" s="8"/>
    </row>
    <row r="20055" spans="12:12">
      <c r="L20055" s="8"/>
    </row>
    <row r="20056" spans="12:12">
      <c r="L20056" s="8"/>
    </row>
    <row r="20057" spans="12:12">
      <c r="L20057" s="8"/>
    </row>
    <row r="20058" spans="12:12">
      <c r="L20058" s="8"/>
    </row>
    <row r="20059" spans="12:12">
      <c r="L20059" s="8"/>
    </row>
    <row r="20060" spans="12:12">
      <c r="L20060" s="8"/>
    </row>
    <row r="20061" spans="12:12">
      <c r="L20061" s="8"/>
    </row>
    <row r="20062" spans="12:12">
      <c r="L20062" s="8"/>
    </row>
    <row r="20063" spans="12:12">
      <c r="L20063" s="8"/>
    </row>
    <row r="20064" spans="12:12">
      <c r="L20064" s="8"/>
    </row>
    <row r="20065" spans="12:12">
      <c r="L20065" s="8"/>
    </row>
    <row r="20066" spans="12:12">
      <c r="L20066" s="8"/>
    </row>
    <row r="20067" spans="12:12">
      <c r="L20067" s="8"/>
    </row>
    <row r="20068" spans="12:12">
      <c r="L20068" s="8"/>
    </row>
    <row r="20069" spans="12:12">
      <c r="L20069" s="8"/>
    </row>
    <row r="20070" spans="12:12">
      <c r="L20070" s="8"/>
    </row>
    <row r="20071" spans="12:12">
      <c r="L20071" s="8"/>
    </row>
    <row r="20072" spans="12:12">
      <c r="L20072" s="8"/>
    </row>
    <row r="20073" spans="12:12">
      <c r="L20073" s="8"/>
    </row>
    <row r="20074" spans="12:12">
      <c r="L20074" s="8"/>
    </row>
    <row r="20075" spans="12:12">
      <c r="L20075" s="8"/>
    </row>
    <row r="20076" spans="12:12">
      <c r="L20076" s="8"/>
    </row>
    <row r="20077" spans="12:12">
      <c r="L20077" s="8"/>
    </row>
    <row r="20078" spans="12:12">
      <c r="L20078" s="8"/>
    </row>
    <row r="20079" spans="12:12">
      <c r="L20079" s="8"/>
    </row>
    <row r="20080" spans="12:12">
      <c r="L20080" s="8"/>
    </row>
    <row r="20081" spans="12:12">
      <c r="L20081" s="8"/>
    </row>
    <row r="20082" spans="12:12">
      <c r="L20082" s="8"/>
    </row>
    <row r="20083" spans="12:12">
      <c r="L20083" s="8"/>
    </row>
    <row r="20084" spans="12:12">
      <c r="L20084" s="8"/>
    </row>
    <row r="20085" spans="12:12">
      <c r="L20085" s="8"/>
    </row>
    <row r="20086" spans="12:12">
      <c r="L20086" s="8"/>
    </row>
    <row r="20087" spans="12:12">
      <c r="L20087" s="8"/>
    </row>
    <row r="20088" spans="12:12">
      <c r="L20088" s="8"/>
    </row>
    <row r="20089" spans="12:12">
      <c r="L20089" s="8"/>
    </row>
    <row r="20090" spans="12:12">
      <c r="L20090" s="8"/>
    </row>
    <row r="20091" spans="12:12">
      <c r="L20091" s="8"/>
    </row>
    <row r="20092" spans="12:12">
      <c r="L20092" s="8"/>
    </row>
    <row r="20093" spans="12:12">
      <c r="L20093" s="8"/>
    </row>
    <row r="20094" spans="12:12">
      <c r="L20094" s="8"/>
    </row>
    <row r="20095" spans="12:12">
      <c r="L20095" s="8"/>
    </row>
    <row r="20096" spans="12:12">
      <c r="L20096" s="8"/>
    </row>
    <row r="20097" spans="12:12">
      <c r="L20097" s="8"/>
    </row>
    <row r="20098" spans="12:12">
      <c r="L20098" s="8"/>
    </row>
    <row r="20099" spans="12:12">
      <c r="L20099" s="8"/>
    </row>
    <row r="20100" spans="12:12">
      <c r="L20100" s="8"/>
    </row>
    <row r="20101" spans="12:12">
      <c r="L20101" s="8"/>
    </row>
    <row r="20102" spans="12:12">
      <c r="L20102" s="8"/>
    </row>
    <row r="20103" spans="12:12">
      <c r="L20103" s="8"/>
    </row>
    <row r="20104" spans="12:12">
      <c r="L20104" s="8"/>
    </row>
    <row r="20105" spans="12:12">
      <c r="L20105" s="8"/>
    </row>
    <row r="20106" spans="12:12">
      <c r="L20106" s="8"/>
    </row>
    <row r="20107" spans="12:12">
      <c r="L20107" s="8"/>
    </row>
    <row r="20108" spans="12:12">
      <c r="L20108" s="8"/>
    </row>
    <row r="20109" spans="12:12">
      <c r="L20109" s="8"/>
    </row>
    <row r="20110" spans="12:12">
      <c r="L20110" s="8"/>
    </row>
    <row r="20111" spans="12:12">
      <c r="L20111" s="8"/>
    </row>
    <row r="20112" spans="12:12">
      <c r="L20112" s="8"/>
    </row>
    <row r="20113" spans="12:12">
      <c r="L20113" s="8"/>
    </row>
    <row r="20114" spans="12:12">
      <c r="L20114" s="8"/>
    </row>
    <row r="20115" spans="12:12">
      <c r="L20115" s="8"/>
    </row>
    <row r="20116" spans="12:12">
      <c r="L20116" s="8"/>
    </row>
    <row r="20117" spans="12:12">
      <c r="L20117" s="8"/>
    </row>
    <row r="20118" spans="12:12">
      <c r="L20118" s="8"/>
    </row>
    <row r="20119" spans="12:12">
      <c r="L20119" s="8"/>
    </row>
    <row r="20120" spans="12:12">
      <c r="L20120" s="8"/>
    </row>
    <row r="20121" spans="12:12">
      <c r="L20121" s="8"/>
    </row>
    <row r="20122" spans="12:12">
      <c r="L20122" s="8"/>
    </row>
    <row r="20123" spans="12:12">
      <c r="L20123" s="8"/>
    </row>
    <row r="20124" spans="12:12">
      <c r="L20124" s="8"/>
    </row>
    <row r="20125" spans="12:12">
      <c r="L20125" s="8"/>
    </row>
    <row r="20126" spans="12:12">
      <c r="L20126" s="8"/>
    </row>
    <row r="20127" spans="12:12">
      <c r="L20127" s="8"/>
    </row>
    <row r="20128" spans="12:12">
      <c r="L20128" s="8"/>
    </row>
    <row r="20129" spans="12:12">
      <c r="L20129" s="8"/>
    </row>
    <row r="20130" spans="12:12">
      <c r="L20130" s="8"/>
    </row>
    <row r="20131" spans="12:12">
      <c r="L20131" s="8"/>
    </row>
    <row r="20132" spans="12:12">
      <c r="L20132" s="8"/>
    </row>
    <row r="20133" spans="12:12">
      <c r="L20133" s="8"/>
    </row>
    <row r="20134" spans="12:12">
      <c r="L20134" s="8"/>
    </row>
    <row r="20135" spans="12:12">
      <c r="L20135" s="8"/>
    </row>
    <row r="20136" spans="12:12">
      <c r="L20136" s="8"/>
    </row>
    <row r="20137" spans="12:12">
      <c r="L20137" s="8"/>
    </row>
    <row r="20138" spans="12:12">
      <c r="L20138" s="8"/>
    </row>
    <row r="20139" spans="12:12">
      <c r="L20139" s="8"/>
    </row>
    <row r="20140" spans="12:12">
      <c r="L20140" s="8"/>
    </row>
    <row r="20141" spans="12:12">
      <c r="L20141" s="8"/>
    </row>
    <row r="20142" spans="12:12">
      <c r="L20142" s="8"/>
    </row>
    <row r="20143" spans="12:12">
      <c r="L20143" s="8"/>
    </row>
    <row r="20144" spans="12:12">
      <c r="L20144" s="8"/>
    </row>
    <row r="20145" spans="12:12">
      <c r="L20145" s="8"/>
    </row>
    <row r="20146" spans="12:12">
      <c r="L20146" s="8"/>
    </row>
    <row r="20147" spans="12:12">
      <c r="L20147" s="8"/>
    </row>
    <row r="20148" spans="12:12">
      <c r="L20148" s="8"/>
    </row>
    <row r="20149" spans="12:12">
      <c r="L20149" s="8"/>
    </row>
    <row r="20150" spans="12:12">
      <c r="L20150" s="8"/>
    </row>
    <row r="20151" spans="12:12">
      <c r="L20151" s="8"/>
    </row>
    <row r="20152" spans="12:12">
      <c r="L20152" s="8"/>
    </row>
    <row r="20153" spans="12:12">
      <c r="L20153" s="8"/>
    </row>
    <row r="20154" spans="12:12">
      <c r="L20154" s="8"/>
    </row>
    <row r="20155" spans="12:12">
      <c r="L20155" s="8"/>
    </row>
    <row r="20156" spans="12:12">
      <c r="L20156" s="8"/>
    </row>
    <row r="20157" spans="12:12">
      <c r="L20157" s="8"/>
    </row>
    <row r="20158" spans="12:12">
      <c r="L20158" s="8"/>
    </row>
    <row r="20159" spans="12:12">
      <c r="L20159" s="8"/>
    </row>
    <row r="20160" spans="12:12">
      <c r="L20160" s="8"/>
    </row>
    <row r="20161" spans="12:12">
      <c r="L20161" s="8"/>
    </row>
    <row r="20162" spans="12:12">
      <c r="L20162" s="8"/>
    </row>
    <row r="20163" spans="12:12">
      <c r="L20163" s="8"/>
    </row>
    <row r="20164" spans="12:12">
      <c r="L20164" s="8"/>
    </row>
    <row r="20165" spans="12:12">
      <c r="L20165" s="8"/>
    </row>
    <row r="20166" spans="12:12">
      <c r="L20166" s="8"/>
    </row>
    <row r="20167" spans="12:12">
      <c r="L20167" s="8"/>
    </row>
    <row r="20168" spans="12:12">
      <c r="L20168" s="8"/>
    </row>
    <row r="20169" spans="12:12">
      <c r="L20169" s="8"/>
    </row>
    <row r="20170" spans="12:12">
      <c r="L20170" s="8"/>
    </row>
    <row r="20171" spans="12:12">
      <c r="L20171" s="8"/>
    </row>
    <row r="20172" spans="12:12">
      <c r="L20172" s="8"/>
    </row>
    <row r="20173" spans="12:12">
      <c r="L20173" s="8"/>
    </row>
    <row r="20174" spans="12:12">
      <c r="L20174" s="8"/>
    </row>
    <row r="20175" spans="12:12">
      <c r="L20175" s="8"/>
    </row>
    <row r="20176" spans="12:12">
      <c r="L20176" s="8"/>
    </row>
    <row r="20177" spans="12:12">
      <c r="L20177" s="8"/>
    </row>
    <row r="20178" spans="12:12">
      <c r="L20178" s="8"/>
    </row>
    <row r="20179" spans="12:12">
      <c r="L20179" s="8"/>
    </row>
    <row r="20180" spans="12:12">
      <c r="L20180" s="8"/>
    </row>
    <row r="20181" spans="12:12">
      <c r="L20181" s="8"/>
    </row>
    <row r="20182" spans="12:12">
      <c r="L20182" s="8"/>
    </row>
    <row r="20183" spans="12:12">
      <c r="L20183" s="8"/>
    </row>
    <row r="20184" spans="12:12">
      <c r="L20184" s="8"/>
    </row>
    <row r="20185" spans="12:12">
      <c r="L20185" s="8"/>
    </row>
    <row r="20186" spans="12:12">
      <c r="L20186" s="8"/>
    </row>
    <row r="20187" spans="12:12">
      <c r="L20187" s="8"/>
    </row>
    <row r="20188" spans="12:12">
      <c r="L20188" s="8"/>
    </row>
    <row r="20189" spans="12:12">
      <c r="L20189" s="8"/>
    </row>
    <row r="20190" spans="12:12">
      <c r="L20190" s="8"/>
    </row>
    <row r="20191" spans="12:12">
      <c r="L20191" s="8"/>
    </row>
    <row r="20192" spans="12:12">
      <c r="L20192" s="8"/>
    </row>
    <row r="20193" spans="12:12">
      <c r="L20193" s="8"/>
    </row>
    <row r="20194" spans="12:12">
      <c r="L20194" s="8"/>
    </row>
    <row r="20195" spans="12:12">
      <c r="L20195" s="8"/>
    </row>
    <row r="20196" spans="12:12">
      <c r="L20196" s="8"/>
    </row>
    <row r="20197" spans="12:12">
      <c r="L20197" s="8"/>
    </row>
    <row r="20198" spans="12:12">
      <c r="L20198" s="8"/>
    </row>
    <row r="20199" spans="12:12">
      <c r="L20199" s="8"/>
    </row>
    <row r="20200" spans="12:12">
      <c r="L20200" s="8"/>
    </row>
    <row r="20201" spans="12:12">
      <c r="L20201" s="8"/>
    </row>
    <row r="20202" spans="12:12">
      <c r="L20202" s="8"/>
    </row>
    <row r="20203" spans="12:12">
      <c r="L20203" s="8"/>
    </row>
    <row r="20204" spans="12:12">
      <c r="L20204" s="8"/>
    </row>
    <row r="20205" spans="12:12">
      <c r="L20205" s="8"/>
    </row>
    <row r="20206" spans="12:12">
      <c r="L20206" s="8"/>
    </row>
    <row r="20207" spans="12:12">
      <c r="L20207" s="8"/>
    </row>
    <row r="20208" spans="12:12">
      <c r="L20208" s="8"/>
    </row>
    <row r="20209" spans="12:12">
      <c r="L20209" s="8"/>
    </row>
    <row r="20210" spans="12:12">
      <c r="L20210" s="8"/>
    </row>
    <row r="20211" spans="12:12">
      <c r="L20211" s="8"/>
    </row>
    <row r="20212" spans="12:12">
      <c r="L20212" s="8"/>
    </row>
    <row r="20213" spans="12:12">
      <c r="L20213" s="8"/>
    </row>
    <row r="20214" spans="12:12">
      <c r="L20214" s="8"/>
    </row>
    <row r="20215" spans="12:12">
      <c r="L20215" s="8"/>
    </row>
    <row r="20216" spans="12:12">
      <c r="L20216" s="8"/>
    </row>
    <row r="20217" spans="12:12">
      <c r="L20217" s="8"/>
    </row>
    <row r="20218" spans="12:12">
      <c r="L20218" s="8"/>
    </row>
    <row r="20219" spans="12:12">
      <c r="L20219" s="8"/>
    </row>
    <row r="20220" spans="12:12">
      <c r="L20220" s="8"/>
    </row>
    <row r="20221" spans="12:12">
      <c r="L20221" s="8"/>
    </row>
    <row r="20222" spans="12:12">
      <c r="L20222" s="8"/>
    </row>
    <row r="20223" spans="12:12">
      <c r="L20223" s="8"/>
    </row>
    <row r="20224" spans="12:12">
      <c r="L20224" s="8"/>
    </row>
    <row r="20225" spans="12:12">
      <c r="L20225" s="8"/>
    </row>
    <row r="20226" spans="12:12">
      <c r="L20226" s="8"/>
    </row>
    <row r="20227" spans="12:12">
      <c r="L20227" s="8"/>
    </row>
    <row r="20228" spans="12:12">
      <c r="L20228" s="8"/>
    </row>
    <row r="20229" spans="12:12">
      <c r="L20229" s="8"/>
    </row>
    <row r="20230" spans="12:12">
      <c r="L20230" s="8"/>
    </row>
    <row r="20231" spans="12:12">
      <c r="L20231" s="8"/>
    </row>
    <row r="20232" spans="12:12">
      <c r="L20232" s="8"/>
    </row>
    <row r="20233" spans="12:12">
      <c r="L20233" s="8"/>
    </row>
    <row r="20234" spans="12:12">
      <c r="L20234" s="8"/>
    </row>
    <row r="20235" spans="12:12">
      <c r="L20235" s="8"/>
    </row>
    <row r="20236" spans="12:12">
      <c r="L20236" s="8"/>
    </row>
    <row r="20237" spans="12:12">
      <c r="L20237" s="8"/>
    </row>
    <row r="20238" spans="12:12">
      <c r="L20238" s="8"/>
    </row>
    <row r="20239" spans="12:12">
      <c r="L20239" s="8"/>
    </row>
    <row r="20240" spans="12:12">
      <c r="L20240" s="8"/>
    </row>
    <row r="20241" spans="12:12">
      <c r="L20241" s="8"/>
    </row>
    <row r="20242" spans="12:12">
      <c r="L20242" s="8"/>
    </row>
    <row r="20243" spans="12:12">
      <c r="L20243" s="8"/>
    </row>
    <row r="20244" spans="12:12">
      <c r="L20244" s="8"/>
    </row>
    <row r="20245" spans="12:12">
      <c r="L20245" s="8"/>
    </row>
    <row r="20246" spans="12:12">
      <c r="L20246" s="8"/>
    </row>
    <row r="20247" spans="12:12">
      <c r="L20247" s="8"/>
    </row>
    <row r="20248" spans="12:12">
      <c r="L20248" s="8"/>
    </row>
    <row r="20249" spans="12:12">
      <c r="L20249" s="8"/>
    </row>
    <row r="20250" spans="12:12">
      <c r="L20250" s="8"/>
    </row>
    <row r="20251" spans="12:12">
      <c r="L20251" s="8"/>
    </row>
    <row r="20252" spans="12:12">
      <c r="L20252" s="8"/>
    </row>
    <row r="20253" spans="12:12">
      <c r="L20253" s="8"/>
    </row>
    <row r="20254" spans="12:12">
      <c r="L20254" s="8"/>
    </row>
    <row r="20255" spans="12:12">
      <c r="L20255" s="8"/>
    </row>
    <row r="20256" spans="12:12">
      <c r="L20256" s="8"/>
    </row>
    <row r="20257" spans="12:12">
      <c r="L20257" s="8"/>
    </row>
    <row r="20258" spans="12:12">
      <c r="L20258" s="8"/>
    </row>
    <row r="20259" spans="12:12">
      <c r="L20259" s="8"/>
    </row>
    <row r="20260" spans="12:12">
      <c r="L20260" s="8"/>
    </row>
    <row r="20261" spans="12:12">
      <c r="L20261" s="8"/>
    </row>
    <row r="20262" spans="12:12">
      <c r="L20262" s="8"/>
    </row>
    <row r="20263" spans="12:12">
      <c r="L20263" s="8"/>
    </row>
    <row r="20264" spans="12:12">
      <c r="L20264" s="8"/>
    </row>
    <row r="20265" spans="12:12">
      <c r="L20265" s="8"/>
    </row>
    <row r="20266" spans="12:12">
      <c r="L20266" s="8"/>
    </row>
    <row r="20267" spans="12:12">
      <c r="L20267" s="8"/>
    </row>
    <row r="20268" spans="12:12">
      <c r="L20268" s="8"/>
    </row>
    <row r="20269" spans="12:12">
      <c r="L20269" s="8"/>
    </row>
    <row r="20270" spans="12:12">
      <c r="L20270" s="8"/>
    </row>
    <row r="20271" spans="12:12">
      <c r="L20271" s="8"/>
    </row>
    <row r="20272" spans="12:12">
      <c r="L20272" s="8"/>
    </row>
    <row r="20273" spans="12:12">
      <c r="L20273" s="8"/>
    </row>
    <row r="20274" spans="12:12">
      <c r="L20274" s="8"/>
    </row>
    <row r="20275" spans="12:12">
      <c r="L20275" s="8"/>
    </row>
    <row r="20276" spans="12:12">
      <c r="L20276" s="8"/>
    </row>
    <row r="20277" spans="12:12">
      <c r="L20277" s="8"/>
    </row>
    <row r="20278" spans="12:12">
      <c r="L20278" s="8"/>
    </row>
    <row r="20279" spans="12:12">
      <c r="L20279" s="8"/>
    </row>
    <row r="20280" spans="12:12">
      <c r="L20280" s="8"/>
    </row>
    <row r="20281" spans="12:12">
      <c r="L20281" s="8"/>
    </row>
    <row r="20282" spans="12:12">
      <c r="L20282" s="8"/>
    </row>
    <row r="20283" spans="12:12">
      <c r="L20283" s="8"/>
    </row>
    <row r="20284" spans="12:12">
      <c r="L20284" s="8"/>
    </row>
    <row r="20285" spans="12:12">
      <c r="L20285" s="8"/>
    </row>
    <row r="20286" spans="12:12">
      <c r="L20286" s="8"/>
    </row>
    <row r="20287" spans="12:12">
      <c r="L20287" s="8"/>
    </row>
    <row r="20288" spans="12:12">
      <c r="L20288" s="8"/>
    </row>
    <row r="20289" spans="12:12">
      <c r="L20289" s="8"/>
    </row>
    <row r="20290" spans="12:12">
      <c r="L20290" s="8"/>
    </row>
    <row r="20291" spans="12:12">
      <c r="L20291" s="8"/>
    </row>
    <row r="20292" spans="12:12">
      <c r="L20292" s="8"/>
    </row>
    <row r="20293" spans="12:12">
      <c r="L20293" s="8"/>
    </row>
    <row r="20294" spans="12:12">
      <c r="L20294" s="8"/>
    </row>
    <row r="20295" spans="12:12">
      <c r="L20295" s="8"/>
    </row>
    <row r="20296" spans="12:12">
      <c r="L20296" s="8"/>
    </row>
    <row r="20297" spans="12:12">
      <c r="L20297" s="8"/>
    </row>
    <row r="20298" spans="12:12">
      <c r="L20298" s="8"/>
    </row>
    <row r="20299" spans="12:12">
      <c r="L20299" s="8"/>
    </row>
    <row r="20300" spans="12:12">
      <c r="L20300" s="8"/>
    </row>
    <row r="20301" spans="12:12">
      <c r="L20301" s="8"/>
    </row>
    <row r="20302" spans="12:12">
      <c r="L20302" s="8"/>
    </row>
    <row r="20303" spans="12:12">
      <c r="L20303" s="8"/>
    </row>
    <row r="20304" spans="12:12">
      <c r="L20304" s="8"/>
    </row>
    <row r="20305" spans="12:12">
      <c r="L20305" s="8"/>
    </row>
    <row r="20306" spans="12:12">
      <c r="L20306" s="8"/>
    </row>
    <row r="20307" spans="12:12">
      <c r="L20307" s="8"/>
    </row>
    <row r="20308" spans="12:12">
      <c r="L20308" s="8"/>
    </row>
    <row r="20309" spans="12:12">
      <c r="L20309" s="8"/>
    </row>
    <row r="20310" spans="12:12">
      <c r="L20310" s="8"/>
    </row>
    <row r="20311" spans="12:12">
      <c r="L20311" s="8"/>
    </row>
    <row r="20312" spans="12:12">
      <c r="L20312" s="8"/>
    </row>
    <row r="20313" spans="12:12">
      <c r="L20313" s="8"/>
    </row>
    <row r="20314" spans="12:12">
      <c r="L20314" s="8"/>
    </row>
    <row r="20315" spans="12:12">
      <c r="L20315" s="8"/>
    </row>
    <row r="20316" spans="12:12">
      <c r="L20316" s="8"/>
    </row>
    <row r="20317" spans="12:12">
      <c r="L20317" s="8"/>
    </row>
    <row r="20318" spans="12:12">
      <c r="L20318" s="8"/>
    </row>
    <row r="20319" spans="12:12">
      <c r="L20319" s="8"/>
    </row>
    <row r="20320" spans="12:12">
      <c r="L20320" s="8"/>
    </row>
    <row r="20321" spans="12:12">
      <c r="L20321" s="8"/>
    </row>
    <row r="20322" spans="12:12">
      <c r="L20322" s="8"/>
    </row>
    <row r="20323" spans="12:12">
      <c r="L20323" s="8"/>
    </row>
    <row r="20324" spans="12:12">
      <c r="L20324" s="8"/>
    </row>
    <row r="20325" spans="12:12">
      <c r="L20325" s="8"/>
    </row>
    <row r="20326" spans="12:12">
      <c r="L20326" s="8"/>
    </row>
    <row r="20327" spans="12:12">
      <c r="L20327" s="8"/>
    </row>
    <row r="20328" spans="12:12">
      <c r="L20328" s="8"/>
    </row>
    <row r="20329" spans="12:12">
      <c r="L20329" s="8"/>
    </row>
    <row r="20330" spans="12:12">
      <c r="L20330" s="8"/>
    </row>
    <row r="20331" spans="12:12">
      <c r="L20331" s="8"/>
    </row>
    <row r="20332" spans="12:12">
      <c r="L20332" s="8"/>
    </row>
    <row r="20333" spans="12:12">
      <c r="L20333" s="8"/>
    </row>
    <row r="20334" spans="12:12">
      <c r="L20334" s="8"/>
    </row>
    <row r="20335" spans="12:12">
      <c r="L20335" s="8"/>
    </row>
    <row r="20336" spans="12:12">
      <c r="L20336" s="8"/>
    </row>
    <row r="20337" spans="12:12">
      <c r="L20337" s="8"/>
    </row>
    <row r="20338" spans="12:12">
      <c r="L20338" s="8"/>
    </row>
    <row r="20339" spans="12:12">
      <c r="L20339" s="8"/>
    </row>
    <row r="20340" spans="12:12">
      <c r="L20340" s="8"/>
    </row>
    <row r="20341" spans="12:12">
      <c r="L20341" s="8"/>
    </row>
    <row r="20342" spans="12:12">
      <c r="L20342" s="8"/>
    </row>
    <row r="20343" spans="12:12">
      <c r="L20343" s="8"/>
    </row>
    <row r="20344" spans="12:12">
      <c r="L20344" s="8"/>
    </row>
    <row r="20345" spans="12:12">
      <c r="L20345" s="8"/>
    </row>
    <row r="20346" spans="12:12">
      <c r="L20346" s="8"/>
    </row>
    <row r="20347" spans="12:12">
      <c r="L20347" s="8"/>
    </row>
    <row r="20348" spans="12:12">
      <c r="L20348" s="8"/>
    </row>
    <row r="20349" spans="12:12">
      <c r="L20349" s="8"/>
    </row>
    <row r="20350" spans="12:12">
      <c r="L20350" s="8"/>
    </row>
    <row r="20351" spans="12:12">
      <c r="L20351" s="8"/>
    </row>
    <row r="20352" spans="12:12">
      <c r="L20352" s="8"/>
    </row>
    <row r="20353" spans="12:12">
      <c r="L20353" s="8"/>
    </row>
    <row r="20354" spans="12:12">
      <c r="L20354" s="8"/>
    </row>
    <row r="20355" spans="12:12">
      <c r="L20355" s="8"/>
    </row>
    <row r="20356" spans="12:12">
      <c r="L20356" s="8"/>
    </row>
    <row r="20357" spans="12:12">
      <c r="L20357" s="8"/>
    </row>
    <row r="20358" spans="12:12">
      <c r="L20358" s="8"/>
    </row>
    <row r="20359" spans="12:12">
      <c r="L20359" s="8"/>
    </row>
    <row r="20360" spans="12:12">
      <c r="L20360" s="8"/>
    </row>
    <row r="20361" spans="12:12">
      <c r="L20361" s="8"/>
    </row>
    <row r="20362" spans="12:12">
      <c r="L20362" s="8"/>
    </row>
    <row r="20363" spans="12:12">
      <c r="L20363" s="8"/>
    </row>
    <row r="20364" spans="12:12">
      <c r="L20364" s="8"/>
    </row>
    <row r="20365" spans="12:12">
      <c r="L20365" s="8"/>
    </row>
    <row r="20366" spans="12:12">
      <c r="L20366" s="8"/>
    </row>
    <row r="20367" spans="12:12">
      <c r="L20367" s="8"/>
    </row>
    <row r="20368" spans="12:12">
      <c r="L20368" s="8"/>
    </row>
    <row r="20369" spans="12:12">
      <c r="L20369" s="8"/>
    </row>
    <row r="20370" spans="12:12">
      <c r="L20370" s="8"/>
    </row>
    <row r="20371" spans="12:12">
      <c r="L20371" s="8"/>
    </row>
    <row r="20372" spans="12:12">
      <c r="L20372" s="8"/>
    </row>
    <row r="20373" spans="12:12">
      <c r="L20373" s="8"/>
    </row>
    <row r="20374" spans="12:12">
      <c r="L20374" s="8"/>
    </row>
    <row r="20375" spans="12:12">
      <c r="L20375" s="8"/>
    </row>
    <row r="20376" spans="12:12">
      <c r="L20376" s="8"/>
    </row>
    <row r="20377" spans="12:12">
      <c r="L20377" s="8"/>
    </row>
    <row r="20378" spans="12:12">
      <c r="L20378" s="8"/>
    </row>
    <row r="20379" spans="12:12">
      <c r="L20379" s="8"/>
    </row>
    <row r="20380" spans="12:12">
      <c r="L20380" s="8"/>
    </row>
    <row r="20381" spans="12:12">
      <c r="L20381" s="8"/>
    </row>
    <row r="20382" spans="12:12">
      <c r="L20382" s="8"/>
    </row>
    <row r="20383" spans="12:12">
      <c r="L20383" s="8"/>
    </row>
    <row r="20384" spans="12:12">
      <c r="L20384" s="8"/>
    </row>
    <row r="20385" spans="12:12">
      <c r="L20385" s="8"/>
    </row>
    <row r="20386" spans="12:12">
      <c r="L20386" s="8"/>
    </row>
    <row r="20387" spans="12:12">
      <c r="L20387" s="8"/>
    </row>
    <row r="20388" spans="12:12">
      <c r="L20388" s="8"/>
    </row>
    <row r="20389" spans="12:12">
      <c r="L20389" s="8"/>
    </row>
    <row r="20390" spans="12:12">
      <c r="L20390" s="8"/>
    </row>
    <row r="20391" spans="12:12">
      <c r="L20391" s="8"/>
    </row>
    <row r="20392" spans="12:12">
      <c r="L20392" s="8"/>
    </row>
    <row r="20393" spans="12:12">
      <c r="L20393" s="8"/>
    </row>
    <row r="20394" spans="12:12">
      <c r="L20394" s="8"/>
    </row>
    <row r="20395" spans="12:12">
      <c r="L20395" s="8"/>
    </row>
    <row r="20396" spans="12:12">
      <c r="L20396" s="8"/>
    </row>
    <row r="20397" spans="12:12">
      <c r="L20397" s="8"/>
    </row>
    <row r="20398" spans="12:12">
      <c r="L20398" s="8"/>
    </row>
    <row r="20399" spans="12:12">
      <c r="L20399" s="8"/>
    </row>
    <row r="20400" spans="12:12">
      <c r="L20400" s="8"/>
    </row>
    <row r="20401" spans="12:12">
      <c r="L20401" s="8"/>
    </row>
    <row r="20402" spans="12:12">
      <c r="L20402" s="8"/>
    </row>
    <row r="20403" spans="12:12">
      <c r="L20403" s="8"/>
    </row>
    <row r="20404" spans="12:12">
      <c r="L20404" s="8"/>
    </row>
    <row r="20405" spans="12:12">
      <c r="L20405" s="8"/>
    </row>
    <row r="20406" spans="12:12">
      <c r="L20406" s="8"/>
    </row>
    <row r="20407" spans="12:12">
      <c r="L20407" s="8"/>
    </row>
    <row r="20408" spans="12:12">
      <c r="L20408" s="8"/>
    </row>
    <row r="20409" spans="12:12">
      <c r="L20409" s="8"/>
    </row>
    <row r="20410" spans="12:12">
      <c r="L20410" s="8"/>
    </row>
    <row r="20411" spans="12:12">
      <c r="L20411" s="8"/>
    </row>
    <row r="20412" spans="12:12">
      <c r="L20412" s="8"/>
    </row>
    <row r="20413" spans="12:12">
      <c r="L20413" s="8"/>
    </row>
    <row r="20414" spans="12:12">
      <c r="L20414" s="8"/>
    </row>
    <row r="20415" spans="12:12">
      <c r="L20415" s="8"/>
    </row>
    <row r="20416" spans="12:12">
      <c r="L20416" s="8"/>
    </row>
    <row r="20417" spans="12:12">
      <c r="L20417" s="8"/>
    </row>
    <row r="20418" spans="12:12">
      <c r="L20418" s="8"/>
    </row>
    <row r="20419" spans="12:12">
      <c r="L20419" s="8"/>
    </row>
    <row r="20420" spans="12:12">
      <c r="L20420" s="8"/>
    </row>
    <row r="20421" spans="12:12">
      <c r="L20421" s="8"/>
    </row>
    <row r="20422" spans="12:12">
      <c r="L20422" s="8"/>
    </row>
    <row r="20423" spans="12:12">
      <c r="L20423" s="8"/>
    </row>
    <row r="20424" spans="12:12">
      <c r="L20424" s="8"/>
    </row>
    <row r="20425" spans="12:12">
      <c r="L20425" s="8"/>
    </row>
    <row r="20426" spans="12:12">
      <c r="L20426" s="8"/>
    </row>
    <row r="20427" spans="12:12">
      <c r="L20427" s="8"/>
    </row>
    <row r="20428" spans="12:12">
      <c r="L20428" s="8"/>
    </row>
    <row r="20429" spans="12:12">
      <c r="L20429" s="8"/>
    </row>
    <row r="20430" spans="12:12">
      <c r="L20430" s="8"/>
    </row>
    <row r="20431" spans="12:12">
      <c r="L20431" s="8"/>
    </row>
    <row r="20432" spans="12:12">
      <c r="L20432" s="8"/>
    </row>
    <row r="20433" spans="12:12">
      <c r="L20433" s="8"/>
    </row>
    <row r="20434" spans="12:12">
      <c r="L20434" s="8"/>
    </row>
    <row r="20435" spans="12:12">
      <c r="L20435" s="8"/>
    </row>
    <row r="20436" spans="12:12">
      <c r="L20436" s="8"/>
    </row>
    <row r="20437" spans="12:12">
      <c r="L20437" s="8"/>
    </row>
    <row r="20438" spans="12:12">
      <c r="L20438" s="8"/>
    </row>
    <row r="20439" spans="12:12">
      <c r="L20439" s="8"/>
    </row>
    <row r="20440" spans="12:12">
      <c r="L20440" s="8"/>
    </row>
    <row r="20441" spans="12:12">
      <c r="L20441" s="8"/>
    </row>
    <row r="20442" spans="12:12">
      <c r="L20442" s="8"/>
    </row>
    <row r="20443" spans="12:12">
      <c r="L20443" s="8"/>
    </row>
    <row r="20444" spans="12:12">
      <c r="L20444" s="8"/>
    </row>
    <row r="20445" spans="12:12">
      <c r="L20445" s="8"/>
    </row>
    <row r="20446" spans="12:12">
      <c r="L20446" s="8"/>
    </row>
    <row r="20447" spans="12:12">
      <c r="L20447" s="8"/>
    </row>
    <row r="20448" spans="12:12">
      <c r="L20448" s="8"/>
    </row>
    <row r="20449" spans="12:12">
      <c r="L20449" s="8"/>
    </row>
    <row r="20450" spans="12:12">
      <c r="L20450" s="8"/>
    </row>
    <row r="20451" spans="12:12">
      <c r="L20451" s="8"/>
    </row>
    <row r="20452" spans="12:12">
      <c r="L20452" s="8"/>
    </row>
    <row r="20453" spans="12:12">
      <c r="L20453" s="8"/>
    </row>
    <row r="20454" spans="12:12">
      <c r="L20454" s="8"/>
    </row>
    <row r="20455" spans="12:12">
      <c r="L20455" s="8"/>
    </row>
    <row r="20456" spans="12:12">
      <c r="L20456" s="8"/>
    </row>
    <row r="20457" spans="12:12">
      <c r="L20457" s="8"/>
    </row>
    <row r="20458" spans="12:12">
      <c r="L20458" s="8"/>
    </row>
    <row r="20459" spans="12:12">
      <c r="L20459" s="8"/>
    </row>
    <row r="20460" spans="12:12">
      <c r="L20460" s="8"/>
    </row>
    <row r="20461" spans="12:12">
      <c r="L20461" s="8"/>
    </row>
    <row r="20462" spans="12:12">
      <c r="L20462" s="8"/>
    </row>
    <row r="20463" spans="12:12">
      <c r="L20463" s="8"/>
    </row>
    <row r="20464" spans="12:12">
      <c r="L20464" s="8"/>
    </row>
    <row r="20465" spans="12:12">
      <c r="L20465" s="8"/>
    </row>
    <row r="20466" spans="12:12">
      <c r="L20466" s="8"/>
    </row>
    <row r="20467" spans="12:12">
      <c r="L20467" s="8"/>
    </row>
    <row r="20468" spans="12:12">
      <c r="L20468" s="8"/>
    </row>
    <row r="20469" spans="12:12">
      <c r="L20469" s="8"/>
    </row>
    <row r="20470" spans="12:12">
      <c r="L20470" s="8"/>
    </row>
    <row r="20471" spans="12:12">
      <c r="L20471" s="8"/>
    </row>
    <row r="20472" spans="12:12">
      <c r="L20472" s="8"/>
    </row>
    <row r="20473" spans="12:12">
      <c r="L20473" s="8"/>
    </row>
    <row r="20474" spans="12:12">
      <c r="L20474" s="8"/>
    </row>
    <row r="20475" spans="12:12">
      <c r="L20475" s="8"/>
    </row>
    <row r="20476" spans="12:12">
      <c r="L20476" s="8"/>
    </row>
    <row r="20477" spans="12:12">
      <c r="L20477" s="8"/>
    </row>
    <row r="20478" spans="12:12">
      <c r="L20478" s="8"/>
    </row>
    <row r="20479" spans="12:12">
      <c r="L20479" s="8"/>
    </row>
    <row r="20480" spans="12:12">
      <c r="L20480" s="8"/>
    </row>
    <row r="20481" spans="12:12">
      <c r="L20481" s="8"/>
    </row>
    <row r="20482" spans="12:12">
      <c r="L20482" s="8"/>
    </row>
    <row r="20483" spans="12:12">
      <c r="L20483" s="8"/>
    </row>
    <row r="20484" spans="12:12">
      <c r="L20484" s="8"/>
    </row>
    <row r="20485" spans="12:12">
      <c r="L20485" s="8"/>
    </row>
    <row r="20486" spans="12:12">
      <c r="L20486" s="8"/>
    </row>
    <row r="20487" spans="12:12">
      <c r="L20487" s="8"/>
    </row>
    <row r="20488" spans="12:12">
      <c r="L20488" s="8"/>
    </row>
    <row r="20489" spans="12:12">
      <c r="L20489" s="8"/>
    </row>
    <row r="20490" spans="12:12">
      <c r="L20490" s="8"/>
    </row>
    <row r="20491" spans="12:12">
      <c r="L20491" s="8"/>
    </row>
    <row r="20492" spans="12:12">
      <c r="L20492" s="8"/>
    </row>
    <row r="20493" spans="12:12">
      <c r="L20493" s="8"/>
    </row>
    <row r="20494" spans="12:12">
      <c r="L20494" s="8"/>
    </row>
    <row r="20495" spans="12:12">
      <c r="L20495" s="8"/>
    </row>
    <row r="20496" spans="12:12">
      <c r="L20496" s="8"/>
    </row>
    <row r="20497" spans="12:12">
      <c r="L20497" s="8"/>
    </row>
    <row r="20498" spans="12:12">
      <c r="L20498" s="8"/>
    </row>
    <row r="20499" spans="12:12">
      <c r="L20499" s="8"/>
    </row>
    <row r="20500" spans="12:12">
      <c r="L20500" s="8"/>
    </row>
    <row r="20501" spans="12:12">
      <c r="L20501" s="8"/>
    </row>
    <row r="20502" spans="12:12">
      <c r="L20502" s="8"/>
    </row>
    <row r="20503" spans="12:12">
      <c r="L20503" s="8"/>
    </row>
    <row r="20504" spans="12:12">
      <c r="L20504" s="8"/>
    </row>
    <row r="20505" spans="12:12">
      <c r="L20505" s="8"/>
    </row>
    <row r="20506" spans="12:12">
      <c r="L20506" s="8"/>
    </row>
    <row r="20507" spans="12:12">
      <c r="L20507" s="8"/>
    </row>
    <row r="20508" spans="12:12">
      <c r="L20508" s="8"/>
    </row>
    <row r="20509" spans="12:12">
      <c r="L20509" s="8"/>
    </row>
    <row r="20510" spans="12:12">
      <c r="L20510" s="8"/>
    </row>
    <row r="20511" spans="12:12">
      <c r="L20511" s="8"/>
    </row>
    <row r="20512" spans="12:12">
      <c r="L20512" s="8"/>
    </row>
    <row r="20513" spans="12:12">
      <c r="L20513" s="8"/>
    </row>
    <row r="20514" spans="12:12">
      <c r="L20514" s="8"/>
    </row>
    <row r="20515" spans="12:12">
      <c r="L20515" s="8"/>
    </row>
    <row r="20516" spans="12:12">
      <c r="L20516" s="8"/>
    </row>
    <row r="20517" spans="12:12">
      <c r="L20517" s="8"/>
    </row>
    <row r="20518" spans="12:12">
      <c r="L20518" s="8"/>
    </row>
    <row r="20519" spans="12:12">
      <c r="L20519" s="8"/>
    </row>
    <row r="20520" spans="12:12">
      <c r="L20520" s="8"/>
    </row>
    <row r="20521" spans="12:12">
      <c r="L20521" s="8"/>
    </row>
    <row r="20522" spans="12:12">
      <c r="L20522" s="8"/>
    </row>
    <row r="20523" spans="12:12">
      <c r="L20523" s="8"/>
    </row>
    <row r="20524" spans="12:12">
      <c r="L20524" s="8"/>
    </row>
    <row r="20525" spans="12:12">
      <c r="L20525" s="8"/>
    </row>
    <row r="20526" spans="12:12">
      <c r="L20526" s="8"/>
    </row>
    <row r="20527" spans="12:12">
      <c r="L20527" s="8"/>
    </row>
    <row r="20528" spans="12:12">
      <c r="L20528" s="8"/>
    </row>
    <row r="20529" spans="12:12">
      <c r="L20529" s="8"/>
    </row>
    <row r="20530" spans="12:12">
      <c r="L20530" s="8"/>
    </row>
    <row r="20531" spans="12:12">
      <c r="L20531" s="8"/>
    </row>
    <row r="20532" spans="12:12">
      <c r="L20532" s="8"/>
    </row>
    <row r="20533" spans="12:12">
      <c r="L20533" s="8"/>
    </row>
    <row r="20534" spans="12:12">
      <c r="L20534" s="8"/>
    </row>
    <row r="20535" spans="12:12">
      <c r="L20535" s="8"/>
    </row>
    <row r="20536" spans="12:12">
      <c r="L20536" s="8"/>
    </row>
    <row r="20537" spans="12:12">
      <c r="L20537" s="8"/>
    </row>
    <row r="20538" spans="12:12">
      <c r="L20538" s="8"/>
    </row>
    <row r="20539" spans="12:12">
      <c r="L20539" s="8"/>
    </row>
    <row r="20540" spans="12:12">
      <c r="L20540" s="8"/>
    </row>
    <row r="20541" spans="12:12">
      <c r="L20541" s="8"/>
    </row>
    <row r="20542" spans="12:12">
      <c r="L20542" s="8"/>
    </row>
    <row r="20543" spans="12:12">
      <c r="L20543" s="8"/>
    </row>
    <row r="20544" spans="12:12">
      <c r="L20544" s="8"/>
    </row>
    <row r="20545" spans="12:12">
      <c r="L20545" s="8"/>
    </row>
    <row r="20546" spans="12:12">
      <c r="L20546" s="8"/>
    </row>
    <row r="20547" spans="12:12">
      <c r="L20547" s="8"/>
    </row>
    <row r="20548" spans="12:12">
      <c r="L20548" s="8"/>
    </row>
    <row r="20549" spans="12:12">
      <c r="L20549" s="8"/>
    </row>
    <row r="20550" spans="12:12">
      <c r="L20550" s="8"/>
    </row>
    <row r="20551" spans="12:12">
      <c r="L20551" s="8"/>
    </row>
    <row r="20552" spans="12:12">
      <c r="L20552" s="8"/>
    </row>
    <row r="20553" spans="12:12">
      <c r="L20553" s="8"/>
    </row>
    <row r="20554" spans="12:12">
      <c r="L20554" s="8"/>
    </row>
    <row r="20555" spans="12:12">
      <c r="L20555" s="8"/>
    </row>
    <row r="20556" spans="12:12">
      <c r="L20556" s="8"/>
    </row>
    <row r="20557" spans="12:12">
      <c r="L20557" s="8"/>
    </row>
    <row r="20558" spans="12:12">
      <c r="L20558" s="8"/>
    </row>
    <row r="20559" spans="12:12">
      <c r="L20559" s="8"/>
    </row>
    <row r="20560" spans="12:12">
      <c r="L20560" s="8"/>
    </row>
    <row r="20561" spans="12:12">
      <c r="L20561" s="8"/>
    </row>
    <row r="20562" spans="12:12">
      <c r="L20562" s="8"/>
    </row>
    <row r="20563" spans="12:12">
      <c r="L20563" s="8"/>
    </row>
    <row r="20564" spans="12:12">
      <c r="L20564" s="8"/>
    </row>
    <row r="20565" spans="12:12">
      <c r="L20565" s="8"/>
    </row>
    <row r="20566" spans="12:12">
      <c r="L20566" s="8"/>
    </row>
    <row r="20567" spans="12:12">
      <c r="L20567" s="8"/>
    </row>
    <row r="20568" spans="12:12">
      <c r="L20568" s="8"/>
    </row>
    <row r="20569" spans="12:12">
      <c r="L20569" s="8"/>
    </row>
    <row r="20570" spans="12:12">
      <c r="L20570" s="8"/>
    </row>
    <row r="20571" spans="12:12">
      <c r="L20571" s="8"/>
    </row>
    <row r="20572" spans="12:12">
      <c r="L20572" s="8"/>
    </row>
    <row r="20573" spans="12:12">
      <c r="L20573" s="8"/>
    </row>
    <row r="20574" spans="12:12">
      <c r="L20574" s="8"/>
    </row>
    <row r="20575" spans="12:12">
      <c r="L20575" s="8"/>
    </row>
    <row r="20576" spans="12:12">
      <c r="L20576" s="8"/>
    </row>
    <row r="20577" spans="12:12">
      <c r="L20577" s="8"/>
    </row>
    <row r="20578" spans="12:12">
      <c r="L20578" s="8"/>
    </row>
    <row r="20579" spans="12:12">
      <c r="L20579" s="8"/>
    </row>
    <row r="20580" spans="12:12">
      <c r="L20580" s="8"/>
    </row>
    <row r="20581" spans="12:12">
      <c r="L20581" s="8"/>
    </row>
    <row r="20582" spans="12:12">
      <c r="L20582" s="8"/>
    </row>
    <row r="20583" spans="12:12">
      <c r="L20583" s="8"/>
    </row>
    <row r="20584" spans="12:12">
      <c r="L20584" s="8"/>
    </row>
    <row r="20585" spans="12:12">
      <c r="L20585" s="8"/>
    </row>
    <row r="20586" spans="12:12">
      <c r="L20586" s="8"/>
    </row>
    <row r="20587" spans="12:12">
      <c r="L20587" s="8"/>
    </row>
    <row r="20588" spans="12:12">
      <c r="L20588" s="8"/>
    </row>
    <row r="20589" spans="12:12">
      <c r="L20589" s="8"/>
    </row>
    <row r="20590" spans="12:12">
      <c r="L20590" s="8"/>
    </row>
    <row r="20591" spans="12:12">
      <c r="L20591" s="8"/>
    </row>
    <row r="20592" spans="12:12">
      <c r="L20592" s="8"/>
    </row>
    <row r="20593" spans="12:12">
      <c r="L20593" s="8"/>
    </row>
    <row r="20594" spans="12:12">
      <c r="L20594" s="8"/>
    </row>
    <row r="20595" spans="12:12">
      <c r="L20595" s="8"/>
    </row>
    <row r="20596" spans="12:12">
      <c r="L20596" s="8"/>
    </row>
    <row r="20597" spans="12:12">
      <c r="L20597" s="8"/>
    </row>
    <row r="20598" spans="12:12">
      <c r="L20598" s="8"/>
    </row>
    <row r="20599" spans="12:12">
      <c r="L20599" s="8"/>
    </row>
    <row r="20600" spans="12:12">
      <c r="L20600" s="8"/>
    </row>
    <row r="20601" spans="12:12">
      <c r="L20601" s="8"/>
    </row>
    <row r="20602" spans="12:12">
      <c r="L20602" s="8"/>
    </row>
    <row r="20603" spans="12:12">
      <c r="L20603" s="8"/>
    </row>
    <row r="20604" spans="12:12">
      <c r="L20604" s="8"/>
    </row>
    <row r="20605" spans="12:12">
      <c r="L20605" s="8"/>
    </row>
    <row r="20606" spans="12:12">
      <c r="L20606" s="8"/>
    </row>
    <row r="20607" spans="12:12">
      <c r="L20607" s="8"/>
    </row>
    <row r="20608" spans="12:12">
      <c r="L20608" s="8"/>
    </row>
    <row r="20609" spans="12:12">
      <c r="L20609" s="8"/>
    </row>
    <row r="20610" spans="12:12">
      <c r="L20610" s="8"/>
    </row>
    <row r="20611" spans="12:12">
      <c r="L20611" s="8"/>
    </row>
    <row r="20612" spans="12:12">
      <c r="L20612" s="8"/>
    </row>
    <row r="20613" spans="12:12">
      <c r="L20613" s="8"/>
    </row>
    <row r="20614" spans="12:12">
      <c r="L20614" s="8"/>
    </row>
    <row r="20615" spans="12:12">
      <c r="L20615" s="8"/>
    </row>
    <row r="20616" spans="12:12">
      <c r="L20616" s="8"/>
    </row>
    <row r="20617" spans="12:12">
      <c r="L20617" s="8"/>
    </row>
    <row r="20618" spans="12:12">
      <c r="L20618" s="8"/>
    </row>
    <row r="20619" spans="12:12">
      <c r="L20619" s="8"/>
    </row>
    <row r="20620" spans="12:12">
      <c r="L20620" s="8"/>
    </row>
    <row r="20621" spans="12:12">
      <c r="L20621" s="8"/>
    </row>
    <row r="20622" spans="12:12">
      <c r="L20622" s="8"/>
    </row>
    <row r="20623" spans="12:12">
      <c r="L20623" s="8"/>
    </row>
    <row r="20624" spans="12:12">
      <c r="L20624" s="8"/>
    </row>
    <row r="20625" spans="12:12">
      <c r="L20625" s="8"/>
    </row>
    <row r="20626" spans="12:12">
      <c r="L20626" s="8"/>
    </row>
    <row r="20627" spans="12:12">
      <c r="L20627" s="8"/>
    </row>
    <row r="20628" spans="12:12">
      <c r="L20628" s="8"/>
    </row>
    <row r="20629" spans="12:12">
      <c r="L20629" s="8"/>
    </row>
    <row r="20630" spans="12:12">
      <c r="L20630" s="8"/>
    </row>
    <row r="20631" spans="12:12">
      <c r="L20631" s="8"/>
    </row>
    <row r="20632" spans="12:12">
      <c r="L20632" s="8"/>
    </row>
    <row r="20633" spans="12:12">
      <c r="L20633" s="8"/>
    </row>
    <row r="20634" spans="12:12">
      <c r="L20634" s="8"/>
    </row>
    <row r="20635" spans="12:12">
      <c r="L20635" s="8"/>
    </row>
    <row r="20636" spans="12:12">
      <c r="L20636" s="8"/>
    </row>
    <row r="20637" spans="12:12">
      <c r="L20637" s="8"/>
    </row>
    <row r="20638" spans="12:12">
      <c r="L20638" s="8"/>
    </row>
    <row r="20639" spans="12:12">
      <c r="L20639" s="8"/>
    </row>
    <row r="20640" spans="12:12">
      <c r="L20640" s="8"/>
    </row>
    <row r="20641" spans="12:12">
      <c r="L20641" s="8"/>
    </row>
    <row r="20642" spans="12:12">
      <c r="L20642" s="8"/>
    </row>
    <row r="20643" spans="12:12">
      <c r="L20643" s="8"/>
    </row>
    <row r="20644" spans="12:12">
      <c r="L20644" s="8"/>
    </row>
    <row r="20645" spans="12:12">
      <c r="L20645" s="8"/>
    </row>
    <row r="20646" spans="12:12">
      <c r="L20646" s="8"/>
    </row>
    <row r="20647" spans="12:12">
      <c r="L20647" s="8"/>
    </row>
    <row r="20648" spans="12:12">
      <c r="L20648" s="8"/>
    </row>
    <row r="20649" spans="12:12">
      <c r="L20649" s="8"/>
    </row>
    <row r="20650" spans="12:12">
      <c r="L20650" s="8"/>
    </row>
    <row r="20651" spans="12:12">
      <c r="L20651" s="8"/>
    </row>
    <row r="20652" spans="12:12">
      <c r="L20652" s="8"/>
    </row>
    <row r="20653" spans="12:12">
      <c r="L20653" s="8"/>
    </row>
    <row r="20654" spans="12:12">
      <c r="L20654" s="8"/>
    </row>
    <row r="20655" spans="12:12">
      <c r="L20655" s="8"/>
    </row>
    <row r="20656" spans="12:12">
      <c r="L20656" s="8"/>
    </row>
    <row r="20657" spans="12:12">
      <c r="L20657" s="8"/>
    </row>
    <row r="20658" spans="12:12">
      <c r="L20658" s="8"/>
    </row>
    <row r="20659" spans="12:12">
      <c r="L20659" s="8"/>
    </row>
    <row r="20660" spans="12:12">
      <c r="L20660" s="8"/>
    </row>
    <row r="20661" spans="12:12">
      <c r="L20661" s="8"/>
    </row>
    <row r="20662" spans="12:12">
      <c r="L20662" s="8"/>
    </row>
    <row r="20663" spans="12:12">
      <c r="L20663" s="8"/>
    </row>
    <row r="20664" spans="12:12">
      <c r="L20664" s="8"/>
    </row>
    <row r="20665" spans="12:12">
      <c r="L20665" s="8"/>
    </row>
    <row r="20666" spans="12:12">
      <c r="L20666" s="8"/>
    </row>
    <row r="20667" spans="12:12">
      <c r="L20667" s="8"/>
    </row>
    <row r="20668" spans="12:12">
      <c r="L20668" s="8"/>
    </row>
    <row r="20669" spans="12:12">
      <c r="L20669" s="8"/>
    </row>
    <row r="20670" spans="12:12">
      <c r="L20670" s="8"/>
    </row>
    <row r="20671" spans="12:12">
      <c r="L20671" s="8"/>
    </row>
    <row r="20672" spans="12:12">
      <c r="L20672" s="8"/>
    </row>
    <row r="20673" spans="12:12">
      <c r="L20673" s="8"/>
    </row>
    <row r="20674" spans="12:12">
      <c r="L20674" s="8"/>
    </row>
    <row r="20675" spans="12:12">
      <c r="L20675" s="8"/>
    </row>
    <row r="20676" spans="12:12">
      <c r="L20676" s="8"/>
    </row>
    <row r="20677" spans="12:12">
      <c r="L20677" s="8"/>
    </row>
    <row r="20678" spans="12:12">
      <c r="L20678" s="8"/>
    </row>
    <row r="20679" spans="12:12">
      <c r="L20679" s="8"/>
    </row>
    <row r="20680" spans="12:12">
      <c r="L20680" s="8"/>
    </row>
    <row r="20681" spans="12:12">
      <c r="L20681" s="8"/>
    </row>
    <row r="20682" spans="12:12">
      <c r="L20682" s="8"/>
    </row>
    <row r="20683" spans="12:12">
      <c r="L20683" s="8"/>
    </row>
    <row r="20684" spans="12:12">
      <c r="L20684" s="8"/>
    </row>
    <row r="20685" spans="12:12">
      <c r="L20685" s="8"/>
    </row>
    <row r="20686" spans="12:12">
      <c r="L20686" s="8"/>
    </row>
    <row r="20687" spans="12:12">
      <c r="L20687" s="8"/>
    </row>
    <row r="20688" spans="12:12">
      <c r="L20688" s="8"/>
    </row>
    <row r="20689" spans="12:12">
      <c r="L20689" s="8"/>
    </row>
    <row r="20690" spans="12:12">
      <c r="L20690" s="8"/>
    </row>
    <row r="20691" spans="12:12">
      <c r="L20691" s="8"/>
    </row>
    <row r="20692" spans="12:12">
      <c r="L20692" s="8"/>
    </row>
    <row r="20693" spans="12:12">
      <c r="L20693" s="8"/>
    </row>
    <row r="20694" spans="12:12">
      <c r="L20694" s="8"/>
    </row>
    <row r="20695" spans="12:12">
      <c r="L20695" s="8"/>
    </row>
    <row r="20696" spans="12:12">
      <c r="L20696" s="8"/>
    </row>
    <row r="20697" spans="12:12">
      <c r="L20697" s="8"/>
    </row>
    <row r="20698" spans="12:12">
      <c r="L20698" s="8"/>
    </row>
    <row r="20699" spans="12:12">
      <c r="L20699" s="8"/>
    </row>
    <row r="20700" spans="12:12">
      <c r="L20700" s="8"/>
    </row>
    <row r="20701" spans="12:12">
      <c r="L20701" s="8"/>
    </row>
    <row r="20702" spans="12:12">
      <c r="L20702" s="8"/>
    </row>
    <row r="20703" spans="12:12">
      <c r="L20703" s="8"/>
    </row>
    <row r="20704" spans="12:12">
      <c r="L20704" s="8"/>
    </row>
    <row r="20705" spans="12:12">
      <c r="L20705" s="8"/>
    </row>
    <row r="20706" spans="12:12">
      <c r="L20706" s="8"/>
    </row>
    <row r="20707" spans="12:12">
      <c r="L20707" s="8"/>
    </row>
    <row r="20708" spans="12:12">
      <c r="L20708" s="8"/>
    </row>
    <row r="20709" spans="12:12">
      <c r="L20709" s="8"/>
    </row>
    <row r="20710" spans="12:12">
      <c r="L20710" s="8"/>
    </row>
    <row r="20711" spans="12:12">
      <c r="L20711" s="8"/>
    </row>
    <row r="20712" spans="12:12">
      <c r="L20712" s="8"/>
    </row>
    <row r="20713" spans="12:12">
      <c r="L20713" s="8"/>
    </row>
    <row r="20714" spans="12:12">
      <c r="L20714" s="8"/>
    </row>
    <row r="20715" spans="12:12">
      <c r="L20715" s="8"/>
    </row>
    <row r="20716" spans="12:12">
      <c r="L20716" s="8"/>
    </row>
    <row r="20717" spans="12:12">
      <c r="L20717" s="8"/>
    </row>
    <row r="20718" spans="12:12">
      <c r="L20718" s="8"/>
    </row>
    <row r="20719" spans="12:12">
      <c r="L20719" s="8"/>
    </row>
    <row r="20720" spans="12:12">
      <c r="L20720" s="8"/>
    </row>
    <row r="20721" spans="12:12">
      <c r="L20721" s="8"/>
    </row>
    <row r="20722" spans="12:12">
      <c r="L20722" s="8"/>
    </row>
    <row r="20723" spans="12:12">
      <c r="L20723" s="8"/>
    </row>
    <row r="20724" spans="12:12">
      <c r="L20724" s="8"/>
    </row>
    <row r="20725" spans="12:12">
      <c r="L20725" s="8"/>
    </row>
    <row r="20726" spans="12:12">
      <c r="L20726" s="8"/>
    </row>
    <row r="20727" spans="12:12">
      <c r="L20727" s="8"/>
    </row>
    <row r="20728" spans="12:12">
      <c r="L20728" s="8"/>
    </row>
    <row r="20729" spans="12:12">
      <c r="L20729" s="8"/>
    </row>
    <row r="20730" spans="12:12">
      <c r="L20730" s="8"/>
    </row>
    <row r="20731" spans="12:12">
      <c r="L20731" s="8"/>
    </row>
    <row r="20732" spans="12:12">
      <c r="L20732" s="8"/>
    </row>
    <row r="20733" spans="12:12">
      <c r="L20733" s="8"/>
    </row>
    <row r="20734" spans="12:12">
      <c r="L20734" s="8"/>
    </row>
    <row r="20735" spans="12:12">
      <c r="L20735" s="8"/>
    </row>
    <row r="20736" spans="12:12">
      <c r="L20736" s="8"/>
    </row>
    <row r="20737" spans="12:12">
      <c r="L20737" s="8"/>
    </row>
    <row r="20738" spans="12:12">
      <c r="L20738" s="8"/>
    </row>
    <row r="20739" spans="12:12">
      <c r="L20739" s="8"/>
    </row>
    <row r="20740" spans="12:12">
      <c r="L20740" s="8"/>
    </row>
    <row r="20741" spans="12:12">
      <c r="L20741" s="8"/>
    </row>
    <row r="20742" spans="12:12">
      <c r="L20742" s="8"/>
    </row>
    <row r="20743" spans="12:12">
      <c r="L20743" s="8"/>
    </row>
    <row r="20744" spans="12:12">
      <c r="L20744" s="8"/>
    </row>
    <row r="20745" spans="12:12">
      <c r="L20745" s="8"/>
    </row>
    <row r="20746" spans="12:12">
      <c r="L20746" s="8"/>
    </row>
    <row r="20747" spans="12:12">
      <c r="L20747" s="8"/>
    </row>
    <row r="20748" spans="12:12">
      <c r="L20748" s="8"/>
    </row>
    <row r="20749" spans="12:12">
      <c r="L20749" s="8"/>
    </row>
    <row r="20750" spans="12:12">
      <c r="L20750" s="8"/>
    </row>
    <row r="20751" spans="12:12">
      <c r="L20751" s="8"/>
    </row>
    <row r="20752" spans="12:12">
      <c r="L20752" s="8"/>
    </row>
    <row r="20753" spans="12:12">
      <c r="L20753" s="8"/>
    </row>
    <row r="20754" spans="12:12">
      <c r="L20754" s="8"/>
    </row>
    <row r="20755" spans="12:12">
      <c r="L20755" s="8"/>
    </row>
    <row r="20756" spans="12:12">
      <c r="L20756" s="8"/>
    </row>
    <row r="20757" spans="12:12">
      <c r="L20757" s="8"/>
    </row>
    <row r="20758" spans="12:12">
      <c r="L20758" s="8"/>
    </row>
    <row r="20759" spans="12:12">
      <c r="L20759" s="8"/>
    </row>
    <row r="20760" spans="12:12">
      <c r="L20760" s="8"/>
    </row>
    <row r="20761" spans="12:12">
      <c r="L20761" s="8"/>
    </row>
    <row r="20762" spans="12:12">
      <c r="L20762" s="8"/>
    </row>
    <row r="20763" spans="12:12">
      <c r="L20763" s="8"/>
    </row>
    <row r="20764" spans="12:12">
      <c r="L20764" s="8"/>
    </row>
    <row r="20765" spans="12:12">
      <c r="L20765" s="8"/>
    </row>
    <row r="20766" spans="12:12">
      <c r="L20766" s="8"/>
    </row>
    <row r="20767" spans="12:12">
      <c r="L20767" s="8"/>
    </row>
    <row r="20768" spans="12:12">
      <c r="L20768" s="8"/>
    </row>
    <row r="20769" spans="12:12">
      <c r="L20769" s="8"/>
    </row>
    <row r="20770" spans="12:12">
      <c r="L20770" s="8"/>
    </row>
    <row r="20771" spans="12:12">
      <c r="L20771" s="8"/>
    </row>
    <row r="20772" spans="12:12">
      <c r="L20772" s="8"/>
    </row>
    <row r="20773" spans="12:12">
      <c r="L20773" s="8"/>
    </row>
    <row r="20774" spans="12:12">
      <c r="L20774" s="8"/>
    </row>
    <row r="20775" spans="12:12">
      <c r="L20775" s="8"/>
    </row>
    <row r="20776" spans="12:12">
      <c r="L20776" s="8"/>
    </row>
    <row r="20777" spans="12:12">
      <c r="L20777" s="8"/>
    </row>
    <row r="20778" spans="12:12">
      <c r="L20778" s="8"/>
    </row>
    <row r="20779" spans="12:12">
      <c r="L20779" s="8"/>
    </row>
    <row r="20780" spans="12:12">
      <c r="L20780" s="8"/>
    </row>
    <row r="20781" spans="12:12">
      <c r="L20781" s="8"/>
    </row>
    <row r="20782" spans="12:12">
      <c r="L20782" s="8"/>
    </row>
    <row r="20783" spans="12:12">
      <c r="L20783" s="8"/>
    </row>
    <row r="20784" spans="12:12">
      <c r="L20784" s="8"/>
    </row>
    <row r="20785" spans="12:12">
      <c r="L20785" s="8"/>
    </row>
    <row r="20786" spans="12:12">
      <c r="L20786" s="8"/>
    </row>
    <row r="20787" spans="12:12">
      <c r="L20787" s="8"/>
    </row>
    <row r="20788" spans="12:12">
      <c r="L20788" s="8"/>
    </row>
    <row r="20789" spans="12:12">
      <c r="L20789" s="8"/>
    </row>
    <row r="20790" spans="12:12">
      <c r="L20790" s="8"/>
    </row>
    <row r="20791" spans="12:12">
      <c r="L20791" s="8"/>
    </row>
    <row r="20792" spans="12:12">
      <c r="L20792" s="8"/>
    </row>
    <row r="20793" spans="12:12">
      <c r="L20793" s="8"/>
    </row>
    <row r="20794" spans="12:12">
      <c r="L20794" s="8"/>
    </row>
    <row r="20795" spans="12:12">
      <c r="L20795" s="8"/>
    </row>
    <row r="20796" spans="12:12">
      <c r="L20796" s="8"/>
    </row>
    <row r="20797" spans="12:12">
      <c r="L20797" s="8"/>
    </row>
    <row r="20798" spans="12:12">
      <c r="L20798" s="8"/>
    </row>
    <row r="20799" spans="12:12">
      <c r="L20799" s="8"/>
    </row>
    <row r="20800" spans="12:12">
      <c r="L20800" s="8"/>
    </row>
    <row r="20801" spans="12:12">
      <c r="L20801" s="8"/>
    </row>
    <row r="20802" spans="12:12">
      <c r="L20802" s="8"/>
    </row>
    <row r="20803" spans="12:12">
      <c r="L20803" s="8"/>
    </row>
    <row r="20804" spans="12:12">
      <c r="L20804" s="8"/>
    </row>
    <row r="20805" spans="12:12">
      <c r="L20805" s="8"/>
    </row>
    <row r="20806" spans="12:12">
      <c r="L20806" s="8"/>
    </row>
    <row r="20807" spans="12:12">
      <c r="L20807" s="8"/>
    </row>
    <row r="20808" spans="12:12">
      <c r="L20808" s="8"/>
    </row>
    <row r="20809" spans="12:12">
      <c r="L20809" s="8"/>
    </row>
    <row r="20810" spans="12:12">
      <c r="L20810" s="8"/>
    </row>
    <row r="20811" spans="12:12">
      <c r="L20811" s="8"/>
    </row>
    <row r="20812" spans="12:12">
      <c r="L20812" s="8"/>
    </row>
    <row r="20813" spans="12:12">
      <c r="L20813" s="8"/>
    </row>
    <row r="20814" spans="12:12">
      <c r="L20814" s="8"/>
    </row>
    <row r="20815" spans="12:12">
      <c r="L20815" s="8"/>
    </row>
    <row r="20816" spans="12:12">
      <c r="L20816" s="8"/>
    </row>
    <row r="20817" spans="12:12">
      <c r="L20817" s="8"/>
    </row>
    <row r="20818" spans="12:12">
      <c r="L20818" s="8"/>
    </row>
    <row r="20819" spans="12:12">
      <c r="L20819" s="8"/>
    </row>
    <row r="20820" spans="12:12">
      <c r="L20820" s="8"/>
    </row>
    <row r="20821" spans="12:12">
      <c r="L20821" s="8"/>
    </row>
    <row r="20822" spans="12:12">
      <c r="L20822" s="8"/>
    </row>
    <row r="20823" spans="12:12">
      <c r="L20823" s="8"/>
    </row>
    <row r="20824" spans="12:12">
      <c r="L20824" s="8"/>
    </row>
    <row r="20825" spans="12:12">
      <c r="L20825" s="8"/>
    </row>
    <row r="20826" spans="12:12">
      <c r="L20826" s="8"/>
    </row>
    <row r="20827" spans="12:12">
      <c r="L20827" s="8"/>
    </row>
    <row r="20828" spans="12:12">
      <c r="L20828" s="8"/>
    </row>
    <row r="20829" spans="12:12">
      <c r="L20829" s="8"/>
    </row>
    <row r="20830" spans="12:12">
      <c r="L20830" s="8"/>
    </row>
    <row r="20831" spans="12:12">
      <c r="L20831" s="8"/>
    </row>
    <row r="20832" spans="12:12">
      <c r="L20832" s="8"/>
    </row>
    <row r="20833" spans="12:12">
      <c r="L20833" s="8"/>
    </row>
    <row r="20834" spans="12:12">
      <c r="L20834" s="8"/>
    </row>
    <row r="20835" spans="12:12">
      <c r="L20835" s="8"/>
    </row>
    <row r="20836" spans="12:12">
      <c r="L20836" s="8"/>
    </row>
    <row r="20837" spans="12:12">
      <c r="L20837" s="8"/>
    </row>
    <row r="20838" spans="12:12">
      <c r="L20838" s="8"/>
    </row>
    <row r="20839" spans="12:12">
      <c r="L20839" s="8"/>
    </row>
    <row r="20840" spans="12:12">
      <c r="L20840" s="8"/>
    </row>
    <row r="20841" spans="12:12">
      <c r="L20841" s="8"/>
    </row>
    <row r="20842" spans="12:12">
      <c r="L20842" s="8"/>
    </row>
    <row r="20843" spans="12:12">
      <c r="L20843" s="8"/>
    </row>
    <row r="20844" spans="12:12">
      <c r="L20844" s="8"/>
    </row>
    <row r="20845" spans="12:12">
      <c r="L20845" s="8"/>
    </row>
    <row r="20846" spans="12:12">
      <c r="L20846" s="8"/>
    </row>
    <row r="20847" spans="12:12">
      <c r="L20847" s="8"/>
    </row>
    <row r="20848" spans="12:12">
      <c r="L20848" s="8"/>
    </row>
    <row r="20849" spans="12:12">
      <c r="L20849" s="8"/>
    </row>
    <row r="20850" spans="12:12">
      <c r="L20850" s="8"/>
    </row>
    <row r="20851" spans="12:12">
      <c r="L20851" s="8"/>
    </row>
    <row r="20852" spans="12:12">
      <c r="L20852" s="8"/>
    </row>
    <row r="20853" spans="12:12">
      <c r="L20853" s="8"/>
    </row>
    <row r="20854" spans="12:12">
      <c r="L20854" s="8"/>
    </row>
    <row r="20855" spans="12:12">
      <c r="L20855" s="8"/>
    </row>
    <row r="20856" spans="12:12">
      <c r="L20856" s="8"/>
    </row>
    <row r="20857" spans="12:12">
      <c r="L20857" s="8"/>
    </row>
    <row r="20858" spans="12:12">
      <c r="L20858" s="8"/>
    </row>
    <row r="20859" spans="12:12">
      <c r="L20859" s="8"/>
    </row>
    <row r="20860" spans="12:12">
      <c r="L20860" s="8"/>
    </row>
    <row r="20861" spans="12:12">
      <c r="L20861" s="8"/>
    </row>
    <row r="20862" spans="12:12">
      <c r="L20862" s="8"/>
    </row>
    <row r="20863" spans="12:12">
      <c r="L20863" s="8"/>
    </row>
    <row r="20864" spans="12:12">
      <c r="L20864" s="8"/>
    </row>
    <row r="20865" spans="12:12">
      <c r="L20865" s="8"/>
    </row>
    <row r="20866" spans="12:12">
      <c r="L20866" s="8"/>
    </row>
    <row r="20867" spans="12:12">
      <c r="L20867" s="8"/>
    </row>
    <row r="20868" spans="12:12">
      <c r="L20868" s="8"/>
    </row>
    <row r="20869" spans="12:12">
      <c r="L20869" s="8"/>
    </row>
    <row r="20870" spans="12:12">
      <c r="L20870" s="8"/>
    </row>
    <row r="20871" spans="12:12">
      <c r="L20871" s="8"/>
    </row>
    <row r="20872" spans="12:12">
      <c r="L20872" s="8"/>
    </row>
    <row r="20873" spans="12:12">
      <c r="L20873" s="8"/>
    </row>
    <row r="20874" spans="12:12">
      <c r="L20874" s="8"/>
    </row>
    <row r="20875" spans="12:12">
      <c r="L20875" s="8"/>
    </row>
    <row r="20876" spans="12:12">
      <c r="L20876" s="8"/>
    </row>
    <row r="20877" spans="12:12">
      <c r="L20877" s="8"/>
    </row>
    <row r="20878" spans="12:12">
      <c r="L20878" s="8"/>
    </row>
    <row r="20879" spans="12:12">
      <c r="L20879" s="8"/>
    </row>
    <row r="20880" spans="12:12">
      <c r="L20880" s="8"/>
    </row>
    <row r="20881" spans="12:12">
      <c r="L20881" s="8"/>
    </row>
    <row r="20882" spans="12:12">
      <c r="L20882" s="8"/>
    </row>
    <row r="20883" spans="12:12">
      <c r="L20883" s="8"/>
    </row>
    <row r="20884" spans="12:12">
      <c r="L20884" s="8"/>
    </row>
    <row r="20885" spans="12:12">
      <c r="L20885" s="8"/>
    </row>
    <row r="20886" spans="12:12">
      <c r="L20886" s="8"/>
    </row>
    <row r="20887" spans="12:12">
      <c r="L20887" s="8"/>
    </row>
    <row r="20888" spans="12:12">
      <c r="L20888" s="8"/>
    </row>
    <row r="20889" spans="12:12">
      <c r="L20889" s="8"/>
    </row>
    <row r="20890" spans="12:12">
      <c r="L20890" s="8"/>
    </row>
    <row r="20891" spans="12:12">
      <c r="L20891" s="8"/>
    </row>
    <row r="20892" spans="12:12">
      <c r="L20892" s="8"/>
    </row>
    <row r="20893" spans="12:12">
      <c r="L20893" s="8"/>
    </row>
    <row r="20894" spans="12:12">
      <c r="L20894" s="8"/>
    </row>
    <row r="20895" spans="12:12">
      <c r="L20895" s="8"/>
    </row>
    <row r="20896" spans="12:12">
      <c r="L20896" s="8"/>
    </row>
    <row r="20897" spans="12:12">
      <c r="L20897" s="8"/>
    </row>
    <row r="20898" spans="12:12">
      <c r="L20898" s="8"/>
    </row>
    <row r="20899" spans="12:12">
      <c r="L20899" s="8"/>
    </row>
    <row r="20900" spans="12:12">
      <c r="L20900" s="8"/>
    </row>
    <row r="20901" spans="12:12">
      <c r="L20901" s="8"/>
    </row>
    <row r="20902" spans="12:12">
      <c r="L20902" s="8"/>
    </row>
    <row r="20903" spans="12:12">
      <c r="L20903" s="8"/>
    </row>
    <row r="20904" spans="12:12">
      <c r="L20904" s="8"/>
    </row>
    <row r="20905" spans="12:12">
      <c r="L20905" s="8"/>
    </row>
    <row r="20906" spans="12:12">
      <c r="L20906" s="8"/>
    </row>
    <row r="20907" spans="12:12">
      <c r="L20907" s="8"/>
    </row>
    <row r="20908" spans="12:12">
      <c r="L20908" s="8"/>
    </row>
    <row r="20909" spans="12:12">
      <c r="L20909" s="8"/>
    </row>
    <row r="20910" spans="12:12">
      <c r="L20910" s="8"/>
    </row>
    <row r="20911" spans="12:12">
      <c r="L20911" s="8"/>
    </row>
    <row r="20912" spans="12:12">
      <c r="L20912" s="8"/>
    </row>
    <row r="20913" spans="12:12">
      <c r="L20913" s="8"/>
    </row>
    <row r="20914" spans="12:12">
      <c r="L20914" s="8"/>
    </row>
    <row r="20915" spans="12:12">
      <c r="L20915" s="8"/>
    </row>
    <row r="20916" spans="12:12">
      <c r="L20916" s="8"/>
    </row>
    <row r="20917" spans="12:12">
      <c r="L20917" s="8"/>
    </row>
    <row r="20918" spans="12:12">
      <c r="L20918" s="8"/>
    </row>
    <row r="20919" spans="12:12">
      <c r="L20919" s="8"/>
    </row>
    <row r="20920" spans="12:12">
      <c r="L20920" s="8"/>
    </row>
    <row r="20921" spans="12:12">
      <c r="L20921" s="8"/>
    </row>
    <row r="20922" spans="12:12">
      <c r="L20922" s="8"/>
    </row>
    <row r="20923" spans="12:12">
      <c r="L20923" s="8"/>
    </row>
    <row r="20924" spans="12:12">
      <c r="L20924" s="8"/>
    </row>
    <row r="20925" spans="12:12">
      <c r="L20925" s="8"/>
    </row>
    <row r="20926" spans="12:12">
      <c r="L20926" s="8"/>
    </row>
    <row r="20927" spans="12:12">
      <c r="L20927" s="8"/>
    </row>
    <row r="20928" spans="12:12">
      <c r="L20928" s="8"/>
    </row>
    <row r="20929" spans="12:12">
      <c r="L20929" s="8"/>
    </row>
    <row r="20930" spans="12:12">
      <c r="L20930" s="8"/>
    </row>
    <row r="20931" spans="12:12">
      <c r="L20931" s="8"/>
    </row>
    <row r="20932" spans="12:12">
      <c r="L20932" s="8"/>
    </row>
    <row r="20933" spans="12:12">
      <c r="L20933" s="8"/>
    </row>
    <row r="20934" spans="12:12">
      <c r="L20934" s="8"/>
    </row>
    <row r="20935" spans="12:12">
      <c r="L20935" s="8"/>
    </row>
    <row r="20936" spans="12:12">
      <c r="L20936" s="8"/>
    </row>
    <row r="20937" spans="12:12">
      <c r="L20937" s="8"/>
    </row>
    <row r="20938" spans="12:12">
      <c r="L20938" s="8"/>
    </row>
    <row r="20939" spans="12:12">
      <c r="L20939" s="8"/>
    </row>
    <row r="20940" spans="12:12">
      <c r="L20940" s="8"/>
    </row>
    <row r="20941" spans="12:12">
      <c r="L20941" s="8"/>
    </row>
    <row r="20942" spans="12:12">
      <c r="L20942" s="8"/>
    </row>
    <row r="20943" spans="12:12">
      <c r="L20943" s="8"/>
    </row>
    <row r="20944" spans="12:12">
      <c r="L20944" s="8"/>
    </row>
    <row r="20945" spans="12:12">
      <c r="L20945" s="8"/>
    </row>
    <row r="20946" spans="12:12">
      <c r="L20946" s="8"/>
    </row>
    <row r="20947" spans="12:12">
      <c r="L20947" s="8"/>
    </row>
    <row r="20948" spans="12:12">
      <c r="L20948" s="8"/>
    </row>
    <row r="20949" spans="12:12">
      <c r="L20949" s="8"/>
    </row>
    <row r="20950" spans="12:12">
      <c r="L20950" s="8"/>
    </row>
    <row r="20951" spans="12:12">
      <c r="L20951" s="8"/>
    </row>
    <row r="20952" spans="12:12">
      <c r="L20952" s="8"/>
    </row>
    <row r="20953" spans="12:12">
      <c r="L20953" s="8"/>
    </row>
    <row r="20954" spans="12:12">
      <c r="L20954" s="8"/>
    </row>
    <row r="20955" spans="12:12">
      <c r="L20955" s="8"/>
    </row>
    <row r="20956" spans="12:12">
      <c r="L20956" s="8"/>
    </row>
    <row r="20957" spans="12:12">
      <c r="L20957" s="8"/>
    </row>
    <row r="20958" spans="12:12">
      <c r="L20958" s="8"/>
    </row>
    <row r="20959" spans="12:12">
      <c r="L20959" s="8"/>
    </row>
    <row r="20960" spans="12:12">
      <c r="L20960" s="8"/>
    </row>
    <row r="20961" spans="12:12">
      <c r="L20961" s="8"/>
    </row>
    <row r="20962" spans="12:12">
      <c r="L20962" s="8"/>
    </row>
    <row r="20963" spans="12:12">
      <c r="L20963" s="8"/>
    </row>
    <row r="20964" spans="12:12">
      <c r="L20964" s="8"/>
    </row>
    <row r="20965" spans="12:12">
      <c r="L20965" s="8"/>
    </row>
    <row r="20966" spans="12:12">
      <c r="L20966" s="8"/>
    </row>
    <row r="20967" spans="12:12">
      <c r="L20967" s="8"/>
    </row>
    <row r="20968" spans="12:12">
      <c r="L20968" s="8"/>
    </row>
    <row r="20969" spans="12:12">
      <c r="L20969" s="8"/>
    </row>
    <row r="20970" spans="12:12">
      <c r="L20970" s="8"/>
    </row>
    <row r="20971" spans="12:12">
      <c r="L20971" s="8"/>
    </row>
    <row r="20972" spans="12:12">
      <c r="L20972" s="8"/>
    </row>
    <row r="20973" spans="12:12">
      <c r="L20973" s="8"/>
    </row>
    <row r="20974" spans="12:12">
      <c r="L20974" s="8"/>
    </row>
    <row r="20975" spans="12:12">
      <c r="L20975" s="8"/>
    </row>
    <row r="20976" spans="12:12">
      <c r="L20976" s="8"/>
    </row>
    <row r="20977" spans="12:12">
      <c r="L20977" s="8"/>
    </row>
    <row r="20978" spans="12:12">
      <c r="L20978" s="8"/>
    </row>
    <row r="20979" spans="12:12">
      <c r="L20979" s="8"/>
    </row>
    <row r="20980" spans="12:12">
      <c r="L20980" s="8"/>
    </row>
    <row r="20981" spans="12:12">
      <c r="L20981" s="8"/>
    </row>
    <row r="20982" spans="12:12">
      <c r="L20982" s="8"/>
    </row>
    <row r="20983" spans="12:12">
      <c r="L20983" s="8"/>
    </row>
    <row r="20984" spans="12:12">
      <c r="L20984" s="8"/>
    </row>
    <row r="20985" spans="12:12">
      <c r="L20985" s="8"/>
    </row>
    <row r="20986" spans="12:12">
      <c r="L20986" s="8"/>
    </row>
    <row r="20987" spans="12:12">
      <c r="L20987" s="8"/>
    </row>
    <row r="20988" spans="12:12">
      <c r="L20988" s="8"/>
    </row>
    <row r="20989" spans="12:12">
      <c r="L20989" s="8"/>
    </row>
    <row r="20990" spans="12:12">
      <c r="L20990" s="8"/>
    </row>
    <row r="20991" spans="12:12">
      <c r="L20991" s="8"/>
    </row>
    <row r="20992" spans="12:12">
      <c r="L20992" s="8"/>
    </row>
    <row r="20993" spans="12:12">
      <c r="L20993" s="8"/>
    </row>
    <row r="20994" spans="12:12">
      <c r="L20994" s="8"/>
    </row>
    <row r="20995" spans="12:12">
      <c r="L20995" s="8"/>
    </row>
    <row r="20996" spans="12:12">
      <c r="L20996" s="8"/>
    </row>
    <row r="20997" spans="12:12">
      <c r="L20997" s="8"/>
    </row>
    <row r="20998" spans="12:12">
      <c r="L20998" s="8"/>
    </row>
    <row r="20999" spans="12:12">
      <c r="L20999" s="8"/>
    </row>
    <row r="21000" spans="12:12">
      <c r="L21000" s="8"/>
    </row>
    <row r="21001" spans="12:12">
      <c r="L21001" s="8"/>
    </row>
    <row r="21002" spans="12:12">
      <c r="L21002" s="8"/>
    </row>
    <row r="21003" spans="12:12">
      <c r="L21003" s="8"/>
    </row>
    <row r="21004" spans="12:12">
      <c r="L21004" s="8"/>
    </row>
    <row r="21005" spans="12:12">
      <c r="L21005" s="8"/>
    </row>
    <row r="21006" spans="12:12">
      <c r="L21006" s="8"/>
    </row>
    <row r="21007" spans="12:12">
      <c r="L21007" s="8"/>
    </row>
    <row r="21008" spans="12:12">
      <c r="L21008" s="8"/>
    </row>
    <row r="21009" spans="12:12">
      <c r="L21009" s="8"/>
    </row>
    <row r="21010" spans="12:12">
      <c r="L21010" s="8"/>
    </row>
    <row r="21011" spans="12:12">
      <c r="L21011" s="8"/>
    </row>
    <row r="21012" spans="12:12">
      <c r="L21012" s="8"/>
    </row>
    <row r="21013" spans="12:12">
      <c r="L21013" s="8"/>
    </row>
    <row r="21014" spans="12:12">
      <c r="L21014" s="8"/>
    </row>
    <row r="21015" spans="12:12">
      <c r="L21015" s="8"/>
    </row>
    <row r="21016" spans="12:12">
      <c r="L21016" s="8"/>
    </row>
    <row r="21017" spans="12:12">
      <c r="L21017" s="8"/>
    </row>
    <row r="21018" spans="12:12">
      <c r="L21018" s="8"/>
    </row>
    <row r="21019" spans="12:12">
      <c r="L21019" s="8"/>
    </row>
    <row r="21020" spans="12:12">
      <c r="L21020" s="8"/>
    </row>
    <row r="21021" spans="12:12">
      <c r="L21021" s="8"/>
    </row>
    <row r="21022" spans="12:12">
      <c r="L21022" s="8"/>
    </row>
    <row r="21023" spans="12:12">
      <c r="L21023" s="8"/>
    </row>
    <row r="21024" spans="12:12">
      <c r="L21024" s="8"/>
    </row>
    <row r="21025" spans="12:12">
      <c r="L21025" s="8"/>
    </row>
    <row r="21026" spans="12:12">
      <c r="L21026" s="8"/>
    </row>
    <row r="21027" spans="12:12">
      <c r="L21027" s="8"/>
    </row>
    <row r="21028" spans="12:12">
      <c r="L21028" s="8"/>
    </row>
    <row r="21029" spans="12:12">
      <c r="L21029" s="8"/>
    </row>
    <row r="21030" spans="12:12">
      <c r="L21030" s="8"/>
    </row>
    <row r="21031" spans="12:12">
      <c r="L21031" s="8"/>
    </row>
    <row r="21032" spans="12:12">
      <c r="L21032" s="8"/>
    </row>
    <row r="21033" spans="12:12">
      <c r="L21033" s="8"/>
    </row>
    <row r="21034" spans="12:12">
      <c r="L21034" s="8"/>
    </row>
    <row r="21035" spans="12:12">
      <c r="L21035" s="8"/>
    </row>
    <row r="21036" spans="12:12">
      <c r="L21036" s="8"/>
    </row>
    <row r="21037" spans="12:12">
      <c r="L21037" s="8"/>
    </row>
    <row r="21038" spans="12:12">
      <c r="L21038" s="8"/>
    </row>
    <row r="21039" spans="12:12">
      <c r="L21039" s="8"/>
    </row>
    <row r="21040" spans="12:12">
      <c r="L21040" s="8"/>
    </row>
    <row r="21041" spans="12:12">
      <c r="L21041" s="8"/>
    </row>
    <row r="21042" spans="12:12">
      <c r="L21042" s="8"/>
    </row>
    <row r="21043" spans="12:12">
      <c r="L21043" s="8"/>
    </row>
    <row r="21044" spans="12:12">
      <c r="L21044" s="8"/>
    </row>
    <row r="21045" spans="12:12">
      <c r="L21045" s="8"/>
    </row>
    <row r="21046" spans="12:12">
      <c r="L21046" s="8"/>
    </row>
    <row r="21047" spans="12:12">
      <c r="L21047" s="8"/>
    </row>
    <row r="21048" spans="12:12">
      <c r="L21048" s="8"/>
    </row>
    <row r="21049" spans="12:12">
      <c r="L21049" s="8"/>
    </row>
    <row r="21050" spans="12:12">
      <c r="L21050" s="8"/>
    </row>
    <row r="21051" spans="12:12">
      <c r="L21051" s="8"/>
    </row>
    <row r="21052" spans="12:12">
      <c r="L21052" s="8"/>
    </row>
    <row r="21053" spans="12:12">
      <c r="L21053" s="8"/>
    </row>
    <row r="21054" spans="12:12">
      <c r="L21054" s="8"/>
    </row>
    <row r="21055" spans="12:12">
      <c r="L21055" s="8"/>
    </row>
    <row r="21056" spans="12:12">
      <c r="L21056" s="8"/>
    </row>
    <row r="21057" spans="12:12">
      <c r="L21057" s="8"/>
    </row>
    <row r="21058" spans="12:12">
      <c r="L21058" s="8"/>
    </row>
    <row r="21059" spans="12:12">
      <c r="L21059" s="8"/>
    </row>
    <row r="21060" spans="12:12">
      <c r="L21060" s="8"/>
    </row>
    <row r="21061" spans="12:12">
      <c r="L21061" s="8"/>
    </row>
    <row r="21062" spans="12:12">
      <c r="L21062" s="8"/>
    </row>
    <row r="21063" spans="12:12">
      <c r="L21063" s="8"/>
    </row>
    <row r="21064" spans="12:12">
      <c r="L21064" s="8"/>
    </row>
    <row r="21065" spans="12:12">
      <c r="L21065" s="8"/>
    </row>
    <row r="21066" spans="12:12">
      <c r="L21066" s="8"/>
    </row>
    <row r="21067" spans="12:12">
      <c r="L21067" s="8"/>
    </row>
    <row r="21068" spans="12:12">
      <c r="L21068" s="8"/>
    </row>
    <row r="21069" spans="12:12">
      <c r="L21069" s="8"/>
    </row>
    <row r="21070" spans="12:12">
      <c r="L21070" s="8"/>
    </row>
    <row r="21071" spans="12:12">
      <c r="L21071" s="8"/>
    </row>
    <row r="21072" spans="12:12">
      <c r="L21072" s="8"/>
    </row>
    <row r="21073" spans="12:12">
      <c r="L21073" s="8"/>
    </row>
    <row r="21074" spans="12:12">
      <c r="L21074" s="8"/>
    </row>
    <row r="21075" spans="12:12">
      <c r="L21075" s="8"/>
    </row>
    <row r="21076" spans="12:12">
      <c r="L21076" s="8"/>
    </row>
    <row r="21077" spans="12:12">
      <c r="L21077" s="8"/>
    </row>
    <row r="21078" spans="12:12">
      <c r="L21078" s="8"/>
    </row>
    <row r="21079" spans="12:12">
      <c r="L21079" s="8"/>
    </row>
    <row r="21080" spans="12:12">
      <c r="L21080" s="8"/>
    </row>
    <row r="21081" spans="12:12">
      <c r="L21081" s="8"/>
    </row>
    <row r="21082" spans="12:12">
      <c r="L21082" s="8"/>
    </row>
    <row r="21083" spans="12:12">
      <c r="L21083" s="8"/>
    </row>
    <row r="21084" spans="12:12">
      <c r="L21084" s="8"/>
    </row>
    <row r="21085" spans="12:12">
      <c r="L21085" s="8"/>
    </row>
    <row r="21086" spans="12:12">
      <c r="L21086" s="8"/>
    </row>
    <row r="21087" spans="12:12">
      <c r="L21087" s="8"/>
    </row>
    <row r="21088" spans="12:12">
      <c r="L21088" s="8"/>
    </row>
    <row r="21089" spans="12:12">
      <c r="L21089" s="8"/>
    </row>
    <row r="21090" spans="12:12">
      <c r="L21090" s="8"/>
    </row>
    <row r="21091" spans="12:12">
      <c r="L21091" s="8"/>
    </row>
    <row r="21092" spans="12:12">
      <c r="L21092" s="8"/>
    </row>
    <row r="21093" spans="12:12">
      <c r="L21093" s="8"/>
    </row>
    <row r="21094" spans="12:12">
      <c r="L21094" s="8"/>
    </row>
    <row r="21095" spans="12:12">
      <c r="L21095" s="8"/>
    </row>
    <row r="21096" spans="12:12">
      <c r="L21096" s="8"/>
    </row>
    <row r="21097" spans="12:12">
      <c r="L21097" s="8"/>
    </row>
    <row r="21098" spans="12:12">
      <c r="L21098" s="8"/>
    </row>
    <row r="21099" spans="12:12">
      <c r="L21099" s="8"/>
    </row>
    <row r="21100" spans="12:12">
      <c r="L21100" s="8"/>
    </row>
    <row r="21101" spans="12:12">
      <c r="L21101" s="8"/>
    </row>
    <row r="21102" spans="12:12">
      <c r="L21102" s="8"/>
    </row>
    <row r="21103" spans="12:12">
      <c r="L21103" s="8"/>
    </row>
    <row r="21104" spans="12:12">
      <c r="L21104" s="8"/>
    </row>
    <row r="21105" spans="12:12">
      <c r="L21105" s="8"/>
    </row>
    <row r="21106" spans="12:12">
      <c r="L21106" s="8"/>
    </row>
    <row r="21107" spans="12:12">
      <c r="L21107" s="8"/>
    </row>
    <row r="21108" spans="12:12">
      <c r="L21108" s="8"/>
    </row>
    <row r="21109" spans="12:12">
      <c r="L21109" s="8"/>
    </row>
    <row r="21110" spans="12:12">
      <c r="L21110" s="8"/>
    </row>
    <row r="21111" spans="12:12">
      <c r="L21111" s="8"/>
    </row>
    <row r="21112" spans="12:12">
      <c r="L21112" s="8"/>
    </row>
    <row r="21113" spans="12:12">
      <c r="L21113" s="8"/>
    </row>
    <row r="21114" spans="12:12">
      <c r="L21114" s="8"/>
    </row>
    <row r="21115" spans="12:12">
      <c r="L21115" s="8"/>
    </row>
    <row r="21116" spans="12:12">
      <c r="L21116" s="8"/>
    </row>
    <row r="21117" spans="12:12">
      <c r="L21117" s="8"/>
    </row>
    <row r="21118" spans="12:12">
      <c r="L21118" s="8"/>
    </row>
    <row r="21119" spans="12:12">
      <c r="L21119" s="8"/>
    </row>
    <row r="21120" spans="12:12">
      <c r="L21120" s="8"/>
    </row>
    <row r="21121" spans="12:12">
      <c r="L21121" s="8"/>
    </row>
    <row r="21122" spans="12:12">
      <c r="L21122" s="8"/>
    </row>
    <row r="21123" spans="12:12">
      <c r="L21123" s="8"/>
    </row>
    <row r="21124" spans="12:12">
      <c r="L21124" s="8"/>
    </row>
    <row r="21125" spans="12:12">
      <c r="L21125" s="8"/>
    </row>
    <row r="21126" spans="12:12">
      <c r="L21126" s="8"/>
    </row>
    <row r="21127" spans="12:12">
      <c r="L21127" s="8"/>
    </row>
    <row r="21128" spans="12:12">
      <c r="L21128" s="8"/>
    </row>
    <row r="21129" spans="12:12">
      <c r="L21129" s="8"/>
    </row>
    <row r="21130" spans="12:12">
      <c r="L21130" s="8"/>
    </row>
    <row r="21131" spans="12:12">
      <c r="L21131" s="8"/>
    </row>
    <row r="21132" spans="12:12">
      <c r="L21132" s="8"/>
    </row>
    <row r="21133" spans="12:12">
      <c r="L21133" s="8"/>
    </row>
    <row r="21134" spans="12:12">
      <c r="L21134" s="8"/>
    </row>
    <row r="21135" spans="12:12">
      <c r="L21135" s="8"/>
    </row>
    <row r="21136" spans="12:12">
      <c r="L21136" s="8"/>
    </row>
    <row r="21137" spans="12:12">
      <c r="L21137" s="8"/>
    </row>
    <row r="21138" spans="12:12">
      <c r="L21138" s="8"/>
    </row>
    <row r="21139" spans="12:12">
      <c r="L21139" s="8"/>
    </row>
    <row r="21140" spans="12:12">
      <c r="L21140" s="8"/>
    </row>
    <row r="21141" spans="12:12">
      <c r="L21141" s="8"/>
    </row>
    <row r="21142" spans="12:12">
      <c r="L21142" s="8"/>
    </row>
    <row r="21143" spans="12:12">
      <c r="L21143" s="8"/>
    </row>
    <row r="21144" spans="12:12">
      <c r="L21144" s="8"/>
    </row>
    <row r="21145" spans="12:12">
      <c r="L21145" s="8"/>
    </row>
    <row r="21146" spans="12:12">
      <c r="L21146" s="8"/>
    </row>
    <row r="21147" spans="12:12">
      <c r="L21147" s="8"/>
    </row>
    <row r="21148" spans="12:12">
      <c r="L21148" s="8"/>
    </row>
    <row r="21149" spans="12:12">
      <c r="L21149" s="8"/>
    </row>
    <row r="21150" spans="12:12">
      <c r="L21150" s="8"/>
    </row>
    <row r="21151" spans="12:12">
      <c r="L21151" s="8"/>
    </row>
    <row r="21152" spans="12:12">
      <c r="L21152" s="8"/>
    </row>
    <row r="21153" spans="12:12">
      <c r="L21153" s="8"/>
    </row>
    <row r="21154" spans="12:12">
      <c r="L21154" s="8"/>
    </row>
    <row r="21155" spans="12:12">
      <c r="L21155" s="8"/>
    </row>
    <row r="21156" spans="12:12">
      <c r="L21156" s="8"/>
    </row>
    <row r="21157" spans="12:12">
      <c r="L21157" s="8"/>
    </row>
    <row r="21158" spans="12:12">
      <c r="L21158" s="8"/>
    </row>
    <row r="21159" spans="12:12">
      <c r="L21159" s="8"/>
    </row>
    <row r="21160" spans="12:12">
      <c r="L21160" s="8"/>
    </row>
    <row r="21161" spans="12:12">
      <c r="L21161" s="8"/>
    </row>
    <row r="21162" spans="12:12">
      <c r="L21162" s="8"/>
    </row>
    <row r="21163" spans="12:12">
      <c r="L21163" s="8"/>
    </row>
    <row r="21164" spans="12:12">
      <c r="L21164" s="8"/>
    </row>
    <row r="21165" spans="12:12">
      <c r="L21165" s="8"/>
    </row>
    <row r="21166" spans="12:12">
      <c r="L21166" s="8"/>
    </row>
    <row r="21167" spans="12:12">
      <c r="L21167" s="8"/>
    </row>
    <row r="21168" spans="12:12">
      <c r="L21168" s="8"/>
    </row>
    <row r="21169" spans="12:12">
      <c r="L21169" s="8"/>
    </row>
    <row r="21170" spans="12:12">
      <c r="L21170" s="8"/>
    </row>
    <row r="21171" spans="12:12">
      <c r="L21171" s="8"/>
    </row>
    <row r="21172" spans="12:12">
      <c r="L21172" s="8"/>
    </row>
    <row r="21173" spans="12:12">
      <c r="L21173" s="8"/>
    </row>
    <row r="21174" spans="12:12">
      <c r="L21174" s="8"/>
    </row>
    <row r="21175" spans="12:12">
      <c r="L21175" s="8"/>
    </row>
    <row r="21176" spans="12:12">
      <c r="L21176" s="8"/>
    </row>
    <row r="21177" spans="12:12">
      <c r="L21177" s="8"/>
    </row>
    <row r="21178" spans="12:12">
      <c r="L21178" s="8"/>
    </row>
    <row r="21179" spans="12:12">
      <c r="L21179" s="8"/>
    </row>
    <row r="21180" spans="12:12">
      <c r="L21180" s="8"/>
    </row>
    <row r="21181" spans="12:12">
      <c r="L21181" s="8"/>
    </row>
    <row r="21182" spans="12:12">
      <c r="L21182" s="8"/>
    </row>
    <row r="21183" spans="12:12">
      <c r="L21183" s="8"/>
    </row>
    <row r="21184" spans="12:12">
      <c r="L21184" s="8"/>
    </row>
    <row r="21185" spans="12:12">
      <c r="L21185" s="8"/>
    </row>
    <row r="21186" spans="12:12">
      <c r="L21186" s="8"/>
    </row>
    <row r="21187" spans="12:12">
      <c r="L21187" s="8"/>
    </row>
    <row r="21188" spans="12:12">
      <c r="L21188" s="8"/>
    </row>
    <row r="21189" spans="12:12">
      <c r="L21189" s="8"/>
    </row>
    <row r="21190" spans="12:12">
      <c r="L21190" s="8"/>
    </row>
    <row r="21191" spans="12:12">
      <c r="L21191" s="8"/>
    </row>
    <row r="21192" spans="12:12">
      <c r="L21192" s="8"/>
    </row>
    <row r="21193" spans="12:12">
      <c r="L21193" s="8"/>
    </row>
    <row r="21194" spans="12:12">
      <c r="L21194" s="8"/>
    </row>
    <row r="21195" spans="12:12">
      <c r="L21195" s="8"/>
    </row>
    <row r="21196" spans="12:12">
      <c r="L21196" s="8"/>
    </row>
    <row r="21197" spans="12:12">
      <c r="L21197" s="8"/>
    </row>
    <row r="21198" spans="12:12">
      <c r="L21198" s="8"/>
    </row>
    <row r="21199" spans="12:12">
      <c r="L21199" s="8"/>
    </row>
    <row r="21200" spans="12:12">
      <c r="L21200" s="8"/>
    </row>
    <row r="21201" spans="12:12">
      <c r="L21201" s="8"/>
    </row>
    <row r="21202" spans="12:12">
      <c r="L21202" s="8"/>
    </row>
    <row r="21203" spans="12:12">
      <c r="L21203" s="8"/>
    </row>
    <row r="21204" spans="12:12">
      <c r="L21204" s="8"/>
    </row>
    <row r="21205" spans="12:12">
      <c r="L21205" s="8"/>
    </row>
    <row r="21206" spans="12:12">
      <c r="L21206" s="8"/>
    </row>
    <row r="21207" spans="12:12">
      <c r="L21207" s="8"/>
    </row>
    <row r="21208" spans="12:12">
      <c r="L21208" s="8"/>
    </row>
    <row r="21209" spans="12:12">
      <c r="L21209" s="8"/>
    </row>
    <row r="21210" spans="12:12">
      <c r="L21210" s="8"/>
    </row>
    <row r="21211" spans="12:12">
      <c r="L21211" s="8"/>
    </row>
    <row r="21212" spans="12:12">
      <c r="L21212" s="8"/>
    </row>
    <row r="21213" spans="12:12">
      <c r="L21213" s="8"/>
    </row>
    <row r="21214" spans="12:12">
      <c r="L21214" s="8"/>
    </row>
    <row r="21215" spans="12:12">
      <c r="L21215" s="8"/>
    </row>
    <row r="21216" spans="12:12">
      <c r="L21216" s="8"/>
    </row>
    <row r="21217" spans="12:12">
      <c r="L21217" s="8"/>
    </row>
    <row r="21218" spans="12:12">
      <c r="L21218" s="8"/>
    </row>
    <row r="21219" spans="12:12">
      <c r="L21219" s="8"/>
    </row>
    <row r="21220" spans="12:12">
      <c r="L21220" s="8"/>
    </row>
    <row r="21221" spans="12:12">
      <c r="L21221" s="8"/>
    </row>
    <row r="21222" spans="12:12">
      <c r="L21222" s="8"/>
    </row>
    <row r="21223" spans="12:12">
      <c r="L21223" s="8"/>
    </row>
    <row r="21224" spans="12:12">
      <c r="L21224" s="8"/>
    </row>
    <row r="21225" spans="12:12">
      <c r="L21225" s="8"/>
    </row>
    <row r="21226" spans="12:12">
      <c r="L21226" s="8"/>
    </row>
    <row r="21227" spans="12:12">
      <c r="L21227" s="8"/>
    </row>
    <row r="21228" spans="12:12">
      <c r="L21228" s="8"/>
    </row>
    <row r="21229" spans="12:12">
      <c r="L21229" s="8"/>
    </row>
    <row r="21230" spans="12:12">
      <c r="L21230" s="8"/>
    </row>
    <row r="21231" spans="12:12">
      <c r="L21231" s="8"/>
    </row>
    <row r="21232" spans="12:12">
      <c r="L21232" s="8"/>
    </row>
    <row r="21233" spans="12:12">
      <c r="L21233" s="8"/>
    </row>
    <row r="21234" spans="12:12">
      <c r="L21234" s="8"/>
    </row>
    <row r="21235" spans="12:12">
      <c r="L21235" s="8"/>
    </row>
    <row r="21236" spans="12:12">
      <c r="L21236" s="8"/>
    </row>
    <row r="21237" spans="12:12">
      <c r="L21237" s="8"/>
    </row>
    <row r="21238" spans="12:12">
      <c r="L21238" s="8"/>
    </row>
    <row r="21239" spans="12:12">
      <c r="L21239" s="8"/>
    </row>
    <row r="21240" spans="12:12">
      <c r="L21240" s="8"/>
    </row>
    <row r="21241" spans="12:12">
      <c r="L21241" s="8"/>
    </row>
    <row r="21242" spans="12:12">
      <c r="L21242" s="8"/>
    </row>
    <row r="21243" spans="12:12">
      <c r="L21243" s="8"/>
    </row>
    <row r="21244" spans="12:12">
      <c r="L21244" s="8"/>
    </row>
    <row r="21245" spans="12:12">
      <c r="L21245" s="8"/>
    </row>
    <row r="21246" spans="12:12">
      <c r="L21246" s="8"/>
    </row>
    <row r="21247" spans="12:12">
      <c r="L21247" s="8"/>
    </row>
    <row r="21248" spans="12:12">
      <c r="L21248" s="8"/>
    </row>
    <row r="21249" spans="12:12">
      <c r="L21249" s="8"/>
    </row>
    <row r="21250" spans="12:12">
      <c r="L21250" s="8"/>
    </row>
    <row r="21251" spans="12:12">
      <c r="L21251" s="8"/>
    </row>
    <row r="21252" spans="12:12">
      <c r="L21252" s="8"/>
    </row>
    <row r="21253" spans="12:12">
      <c r="L21253" s="8"/>
    </row>
    <row r="21254" spans="12:12">
      <c r="L21254" s="8"/>
    </row>
    <row r="21255" spans="12:12">
      <c r="L21255" s="8"/>
    </row>
    <row r="21256" spans="12:12">
      <c r="L21256" s="8"/>
    </row>
    <row r="21257" spans="12:12">
      <c r="L21257" s="8"/>
    </row>
    <row r="21258" spans="12:12">
      <c r="L21258" s="8"/>
    </row>
    <row r="21259" spans="12:12">
      <c r="L21259" s="8"/>
    </row>
    <row r="21260" spans="12:12">
      <c r="L21260" s="8"/>
    </row>
    <row r="21261" spans="12:12">
      <c r="L21261" s="8"/>
    </row>
    <row r="21262" spans="12:12">
      <c r="L21262" s="8"/>
    </row>
    <row r="21263" spans="12:12">
      <c r="L21263" s="8"/>
    </row>
    <row r="21264" spans="12:12">
      <c r="L21264" s="8"/>
    </row>
    <row r="21265" spans="12:12">
      <c r="L21265" s="8"/>
    </row>
    <row r="21266" spans="12:12">
      <c r="L21266" s="8"/>
    </row>
    <row r="21267" spans="12:12">
      <c r="L21267" s="8"/>
    </row>
    <row r="21268" spans="12:12">
      <c r="L21268" s="8"/>
    </row>
    <row r="21269" spans="12:12">
      <c r="L21269" s="8"/>
    </row>
    <row r="21270" spans="12:12">
      <c r="L21270" s="8"/>
    </row>
    <row r="21271" spans="12:12">
      <c r="L21271" s="8"/>
    </row>
    <row r="21272" spans="12:12">
      <c r="L21272" s="8"/>
    </row>
    <row r="21273" spans="12:12">
      <c r="L21273" s="8"/>
    </row>
    <row r="21274" spans="12:12">
      <c r="L21274" s="8"/>
    </row>
    <row r="21275" spans="12:12">
      <c r="L21275" s="8"/>
    </row>
    <row r="21276" spans="12:12">
      <c r="L21276" s="8"/>
    </row>
    <row r="21277" spans="12:12">
      <c r="L21277" s="8"/>
    </row>
    <row r="21278" spans="12:12">
      <c r="L21278" s="8"/>
    </row>
    <row r="21279" spans="12:12">
      <c r="L21279" s="8"/>
    </row>
    <row r="21280" spans="12:12">
      <c r="L21280" s="8"/>
    </row>
    <row r="21281" spans="12:12">
      <c r="L21281" s="8"/>
    </row>
    <row r="21282" spans="12:12">
      <c r="L21282" s="8"/>
    </row>
    <row r="21283" spans="12:12">
      <c r="L21283" s="8"/>
    </row>
    <row r="21284" spans="12:12">
      <c r="L21284" s="8"/>
    </row>
    <row r="21285" spans="12:12">
      <c r="L21285" s="8"/>
    </row>
    <row r="21286" spans="12:12">
      <c r="L21286" s="8"/>
    </row>
    <row r="21287" spans="12:12">
      <c r="L21287" s="8"/>
    </row>
    <row r="21288" spans="12:12">
      <c r="L21288" s="8"/>
    </row>
    <row r="21289" spans="12:12">
      <c r="L21289" s="8"/>
    </row>
    <row r="21290" spans="12:12">
      <c r="L21290" s="8"/>
    </row>
    <row r="21291" spans="12:12">
      <c r="L21291" s="8"/>
    </row>
    <row r="21292" spans="12:12">
      <c r="L21292" s="8"/>
    </row>
    <row r="21293" spans="12:12">
      <c r="L21293" s="8"/>
    </row>
    <row r="21294" spans="12:12">
      <c r="L21294" s="8"/>
    </row>
    <row r="21295" spans="12:12">
      <c r="L21295" s="8"/>
    </row>
    <row r="21296" spans="12:12">
      <c r="L21296" s="8"/>
    </row>
    <row r="21297" spans="12:12">
      <c r="L21297" s="8"/>
    </row>
    <row r="21298" spans="12:12">
      <c r="L21298" s="8"/>
    </row>
    <row r="21299" spans="12:12">
      <c r="L21299" s="8"/>
    </row>
    <row r="21300" spans="12:12">
      <c r="L21300" s="8"/>
    </row>
    <row r="21301" spans="12:12">
      <c r="L21301" s="8"/>
    </row>
    <row r="21302" spans="12:12">
      <c r="L21302" s="8"/>
    </row>
    <row r="21303" spans="12:12">
      <c r="L21303" s="8"/>
    </row>
    <row r="21304" spans="12:12">
      <c r="L21304" s="8"/>
    </row>
    <row r="21305" spans="12:12">
      <c r="L21305" s="8"/>
    </row>
    <row r="21306" spans="12:12">
      <c r="L21306" s="8"/>
    </row>
    <row r="21307" spans="12:12">
      <c r="L21307" s="8"/>
    </row>
    <row r="21308" spans="12:12">
      <c r="L21308" s="8"/>
    </row>
    <row r="21309" spans="12:12">
      <c r="L21309" s="8"/>
    </row>
    <row r="21310" spans="12:12">
      <c r="L21310" s="8"/>
    </row>
    <row r="21311" spans="12:12">
      <c r="L21311" s="8"/>
    </row>
    <row r="21312" spans="12:12">
      <c r="L21312" s="8"/>
    </row>
    <row r="21313" spans="12:12">
      <c r="L21313" s="8"/>
    </row>
    <row r="21314" spans="12:12">
      <c r="L21314" s="8"/>
    </row>
    <row r="21315" spans="12:12">
      <c r="L21315" s="8"/>
    </row>
    <row r="21316" spans="12:12">
      <c r="L21316" s="8"/>
    </row>
    <row r="21317" spans="12:12">
      <c r="L21317" s="8"/>
    </row>
    <row r="21318" spans="12:12">
      <c r="L21318" s="8"/>
    </row>
    <row r="21319" spans="12:12">
      <c r="L21319" s="8"/>
    </row>
    <row r="21320" spans="12:12">
      <c r="L21320" s="8"/>
    </row>
    <row r="21321" spans="12:12">
      <c r="L21321" s="8"/>
    </row>
    <row r="21322" spans="12:12">
      <c r="L21322" s="8"/>
    </row>
    <row r="21323" spans="12:12">
      <c r="L21323" s="8"/>
    </row>
    <row r="21324" spans="12:12">
      <c r="L21324" s="8"/>
    </row>
    <row r="21325" spans="12:12">
      <c r="L21325" s="8"/>
    </row>
    <row r="21326" spans="12:12">
      <c r="L21326" s="8"/>
    </row>
    <row r="21327" spans="12:12">
      <c r="L21327" s="8"/>
    </row>
    <row r="21328" spans="12:12">
      <c r="L21328" s="8"/>
    </row>
    <row r="21329" spans="12:12">
      <c r="L21329" s="8"/>
    </row>
    <row r="21330" spans="12:12">
      <c r="L21330" s="8"/>
    </row>
    <row r="21331" spans="12:12">
      <c r="L21331" s="8"/>
    </row>
    <row r="21332" spans="12:12">
      <c r="L21332" s="8"/>
    </row>
    <row r="21333" spans="12:12">
      <c r="L21333" s="8"/>
    </row>
    <row r="21334" spans="12:12">
      <c r="L21334" s="8"/>
    </row>
    <row r="21335" spans="12:12">
      <c r="L21335" s="8"/>
    </row>
    <row r="21336" spans="12:12">
      <c r="L21336" s="8"/>
    </row>
    <row r="21337" spans="12:12">
      <c r="L21337" s="8"/>
    </row>
    <row r="21338" spans="12:12">
      <c r="L21338" s="8"/>
    </row>
    <row r="21339" spans="12:12">
      <c r="L21339" s="8"/>
    </row>
    <row r="21340" spans="12:12">
      <c r="L21340" s="8"/>
    </row>
    <row r="21341" spans="12:12">
      <c r="L21341" s="8"/>
    </row>
    <row r="21342" spans="12:12">
      <c r="L21342" s="8"/>
    </row>
    <row r="21343" spans="12:12">
      <c r="L21343" s="8"/>
    </row>
    <row r="21344" spans="12:12">
      <c r="L21344" s="8"/>
    </row>
    <row r="21345" spans="12:12">
      <c r="L21345" s="8"/>
    </row>
    <row r="21346" spans="12:12">
      <c r="L21346" s="8"/>
    </row>
    <row r="21347" spans="12:12">
      <c r="L21347" s="8"/>
    </row>
    <row r="21348" spans="12:12">
      <c r="L21348" s="8"/>
    </row>
    <row r="21349" spans="12:12">
      <c r="L21349" s="8"/>
    </row>
    <row r="21350" spans="12:12">
      <c r="L21350" s="8"/>
    </row>
    <row r="21351" spans="12:12">
      <c r="L21351" s="8"/>
    </row>
    <row r="21352" spans="12:12">
      <c r="L21352" s="8"/>
    </row>
    <row r="21353" spans="12:12">
      <c r="L21353" s="8"/>
    </row>
    <row r="21354" spans="12:12">
      <c r="L21354" s="8"/>
    </row>
    <row r="21355" spans="12:12">
      <c r="L21355" s="8"/>
    </row>
    <row r="21356" spans="12:12">
      <c r="L21356" s="8"/>
    </row>
    <row r="21357" spans="12:12">
      <c r="L21357" s="8"/>
    </row>
    <row r="21358" spans="12:12">
      <c r="L21358" s="8"/>
    </row>
    <row r="21359" spans="12:12">
      <c r="L21359" s="8"/>
    </row>
    <row r="21360" spans="12:12">
      <c r="L21360" s="8"/>
    </row>
    <row r="21361" spans="12:12">
      <c r="L21361" s="8"/>
    </row>
    <row r="21362" spans="12:12">
      <c r="L21362" s="8"/>
    </row>
    <row r="21363" spans="12:12">
      <c r="L21363" s="8"/>
    </row>
    <row r="21364" spans="12:12">
      <c r="L21364" s="8"/>
    </row>
    <row r="21365" spans="12:12">
      <c r="L21365" s="8"/>
    </row>
    <row r="21366" spans="12:12">
      <c r="L21366" s="8"/>
    </row>
    <row r="21367" spans="12:12">
      <c r="L21367" s="8"/>
    </row>
    <row r="21368" spans="12:12">
      <c r="L21368" s="8"/>
    </row>
    <row r="21369" spans="12:12">
      <c r="L21369" s="8"/>
    </row>
    <row r="21370" spans="12:12">
      <c r="L21370" s="8"/>
    </row>
    <row r="21371" spans="12:12">
      <c r="L21371" s="8"/>
    </row>
    <row r="21372" spans="12:12">
      <c r="L21372" s="8"/>
    </row>
    <row r="21373" spans="12:12">
      <c r="L21373" s="8"/>
    </row>
    <row r="21374" spans="12:12">
      <c r="L21374" s="8"/>
    </row>
    <row r="21375" spans="12:12">
      <c r="L21375" s="8"/>
    </row>
    <row r="21376" spans="12:12">
      <c r="L21376" s="8"/>
    </row>
    <row r="21377" spans="12:12">
      <c r="L21377" s="8"/>
    </row>
    <row r="21378" spans="12:12">
      <c r="L21378" s="8"/>
    </row>
    <row r="21379" spans="12:12">
      <c r="L21379" s="8"/>
    </row>
    <row r="21380" spans="12:12">
      <c r="L21380" s="8"/>
    </row>
    <row r="21381" spans="12:12">
      <c r="L21381" s="8"/>
    </row>
    <row r="21382" spans="12:12">
      <c r="L21382" s="8"/>
    </row>
    <row r="21383" spans="12:12">
      <c r="L21383" s="8"/>
    </row>
    <row r="21384" spans="12:12">
      <c r="L21384" s="8"/>
    </row>
    <row r="21385" spans="12:12">
      <c r="L21385" s="8"/>
    </row>
    <row r="21386" spans="12:12">
      <c r="L21386" s="8"/>
    </row>
    <row r="21387" spans="12:12">
      <c r="L21387" s="8"/>
    </row>
    <row r="21388" spans="12:12">
      <c r="L21388" s="8"/>
    </row>
    <row r="21389" spans="12:12">
      <c r="L21389" s="8"/>
    </row>
    <row r="21390" spans="12:12">
      <c r="L21390" s="8"/>
    </row>
    <row r="21391" spans="12:12">
      <c r="L21391" s="8"/>
    </row>
    <row r="21392" spans="12:12">
      <c r="L21392" s="8"/>
    </row>
    <row r="21393" spans="12:12">
      <c r="L21393" s="8"/>
    </row>
    <row r="21394" spans="12:12">
      <c r="L21394" s="8"/>
    </row>
    <row r="21395" spans="12:12">
      <c r="L21395" s="8"/>
    </row>
    <row r="21396" spans="12:12">
      <c r="L21396" s="8"/>
    </row>
    <row r="21397" spans="12:12">
      <c r="L21397" s="8"/>
    </row>
    <row r="21398" spans="12:12">
      <c r="L21398" s="8"/>
    </row>
    <row r="21399" spans="12:12">
      <c r="L21399" s="8"/>
    </row>
    <row r="21400" spans="12:12">
      <c r="L21400" s="8"/>
    </row>
    <row r="21401" spans="12:12">
      <c r="L21401" s="8"/>
    </row>
    <row r="21402" spans="12:12">
      <c r="L21402" s="8"/>
    </row>
    <row r="21403" spans="12:12">
      <c r="L21403" s="8"/>
    </row>
    <row r="21404" spans="12:12">
      <c r="L21404" s="8"/>
    </row>
    <row r="21405" spans="12:12">
      <c r="L21405" s="8"/>
    </row>
    <row r="21406" spans="12:12">
      <c r="L21406" s="8"/>
    </row>
    <row r="21407" spans="12:12">
      <c r="L21407" s="8"/>
    </row>
    <row r="21408" spans="12:12">
      <c r="L21408" s="8"/>
    </row>
    <row r="21409" spans="12:12">
      <c r="L21409" s="8"/>
    </row>
    <row r="21410" spans="12:12">
      <c r="L21410" s="8"/>
    </row>
    <row r="21411" spans="12:12">
      <c r="L21411" s="8"/>
    </row>
    <row r="21412" spans="12:12">
      <c r="L21412" s="8"/>
    </row>
    <row r="21413" spans="12:12">
      <c r="L21413" s="8"/>
    </row>
    <row r="21414" spans="12:12">
      <c r="L21414" s="8"/>
    </row>
    <row r="21415" spans="12:12">
      <c r="L21415" s="8"/>
    </row>
    <row r="21416" spans="12:12">
      <c r="L21416" s="8"/>
    </row>
    <row r="21417" spans="12:12">
      <c r="L21417" s="8"/>
    </row>
    <row r="21418" spans="12:12">
      <c r="L21418" s="8"/>
    </row>
    <row r="21419" spans="12:12">
      <c r="L21419" s="8"/>
    </row>
    <row r="21420" spans="12:12">
      <c r="L21420" s="8"/>
    </row>
    <row r="21421" spans="12:12">
      <c r="L21421" s="8"/>
    </row>
    <row r="21422" spans="12:12">
      <c r="L21422" s="8"/>
    </row>
    <row r="21423" spans="12:12">
      <c r="L21423" s="8"/>
    </row>
    <row r="21424" spans="12:12">
      <c r="L21424" s="8"/>
    </row>
    <row r="21425" spans="12:12">
      <c r="L21425" s="8"/>
    </row>
    <row r="21426" spans="12:12">
      <c r="L21426" s="8"/>
    </row>
    <row r="21427" spans="12:12">
      <c r="L21427" s="8"/>
    </row>
    <row r="21428" spans="12:12">
      <c r="L21428" s="8"/>
    </row>
    <row r="21429" spans="12:12">
      <c r="L21429" s="8"/>
    </row>
    <row r="21430" spans="12:12">
      <c r="L21430" s="8"/>
    </row>
    <row r="21431" spans="12:12">
      <c r="L21431" s="8"/>
    </row>
    <row r="21432" spans="12:12">
      <c r="L21432" s="8"/>
    </row>
    <row r="21433" spans="12:12">
      <c r="L21433" s="8"/>
    </row>
    <row r="21434" spans="12:12">
      <c r="L21434" s="8"/>
    </row>
    <row r="21435" spans="12:12">
      <c r="L21435" s="8"/>
    </row>
    <row r="21436" spans="12:12">
      <c r="L21436" s="8"/>
    </row>
    <row r="21437" spans="12:12">
      <c r="L21437" s="8"/>
    </row>
    <row r="21438" spans="12:12">
      <c r="L21438" s="8"/>
    </row>
    <row r="21439" spans="12:12">
      <c r="L21439" s="8"/>
    </row>
    <row r="21440" spans="12:12">
      <c r="L21440" s="8"/>
    </row>
    <row r="21441" spans="12:12">
      <c r="L21441" s="8"/>
    </row>
    <row r="21442" spans="12:12">
      <c r="L21442" s="8"/>
    </row>
    <row r="21443" spans="12:12">
      <c r="L21443" s="8"/>
    </row>
    <row r="21444" spans="12:12">
      <c r="L21444" s="8"/>
    </row>
    <row r="21445" spans="12:12">
      <c r="L21445" s="8"/>
    </row>
    <row r="21446" spans="12:12">
      <c r="L21446" s="8"/>
    </row>
    <row r="21447" spans="12:12">
      <c r="L21447" s="8"/>
    </row>
    <row r="21448" spans="12:12">
      <c r="L21448" s="8"/>
    </row>
    <row r="21449" spans="12:12">
      <c r="L21449" s="8"/>
    </row>
    <row r="21450" spans="12:12">
      <c r="L21450" s="8"/>
    </row>
    <row r="21451" spans="12:12">
      <c r="L21451" s="8"/>
    </row>
    <row r="21452" spans="12:12">
      <c r="L21452" s="8"/>
    </row>
    <row r="21453" spans="12:12">
      <c r="L21453" s="8"/>
    </row>
    <row r="21454" spans="12:12">
      <c r="L21454" s="8"/>
    </row>
    <row r="21455" spans="12:12">
      <c r="L21455" s="8"/>
    </row>
    <row r="21456" spans="12:12">
      <c r="L21456" s="8"/>
    </row>
    <row r="21457" spans="12:12">
      <c r="L21457" s="8"/>
    </row>
    <row r="21458" spans="12:12">
      <c r="L21458" s="8"/>
    </row>
    <row r="21459" spans="12:12">
      <c r="L21459" s="8"/>
    </row>
    <row r="21460" spans="12:12">
      <c r="L21460" s="8"/>
    </row>
    <row r="21461" spans="12:12">
      <c r="L21461" s="8"/>
    </row>
    <row r="21462" spans="12:12">
      <c r="L21462" s="8"/>
    </row>
    <row r="21463" spans="12:12">
      <c r="L21463" s="8"/>
    </row>
    <row r="21464" spans="12:12">
      <c r="L21464" s="8"/>
    </row>
    <row r="21465" spans="12:12">
      <c r="L21465" s="8"/>
    </row>
    <row r="21466" spans="12:12">
      <c r="L21466" s="8"/>
    </row>
    <row r="21467" spans="12:12">
      <c r="L21467" s="8"/>
    </row>
    <row r="21468" spans="12:12">
      <c r="L21468" s="8"/>
    </row>
    <row r="21469" spans="12:12">
      <c r="L21469" s="8"/>
    </row>
    <row r="21470" spans="12:12">
      <c r="L21470" s="8"/>
    </row>
    <row r="21471" spans="12:12">
      <c r="L21471" s="8"/>
    </row>
    <row r="21472" spans="12:12">
      <c r="L21472" s="8"/>
    </row>
    <row r="21473" spans="12:12">
      <c r="L21473" s="8"/>
    </row>
    <row r="21474" spans="12:12">
      <c r="L21474" s="8"/>
    </row>
    <row r="21475" spans="12:12">
      <c r="L21475" s="8"/>
    </row>
    <row r="21476" spans="12:12">
      <c r="L21476" s="8"/>
    </row>
    <row r="21477" spans="12:12">
      <c r="L21477" s="8"/>
    </row>
    <row r="21478" spans="12:12">
      <c r="L21478" s="8"/>
    </row>
    <row r="21479" spans="12:12">
      <c r="L21479" s="8"/>
    </row>
    <row r="21480" spans="12:12">
      <c r="L21480" s="8"/>
    </row>
    <row r="21481" spans="12:12">
      <c r="L21481" s="8"/>
    </row>
    <row r="21482" spans="12:12">
      <c r="L21482" s="8"/>
    </row>
    <row r="21483" spans="12:12">
      <c r="L21483" s="8"/>
    </row>
    <row r="21484" spans="12:12">
      <c r="L21484" s="8"/>
    </row>
    <row r="21485" spans="12:12">
      <c r="L21485" s="8"/>
    </row>
    <row r="21486" spans="12:12">
      <c r="L21486" s="8"/>
    </row>
    <row r="21487" spans="12:12">
      <c r="L21487" s="8"/>
    </row>
    <row r="21488" spans="12:12">
      <c r="L21488" s="8"/>
    </row>
    <row r="21489" spans="12:12">
      <c r="L21489" s="8"/>
    </row>
    <row r="21490" spans="12:12">
      <c r="L21490" s="8"/>
    </row>
    <row r="21491" spans="12:12">
      <c r="L21491" s="8"/>
    </row>
    <row r="21492" spans="12:12">
      <c r="L21492" s="8"/>
    </row>
    <row r="21493" spans="12:12">
      <c r="L21493" s="8"/>
    </row>
    <row r="21494" spans="12:12">
      <c r="L21494" s="8"/>
    </row>
    <row r="21495" spans="12:12">
      <c r="L21495" s="8"/>
    </row>
    <row r="21496" spans="12:12">
      <c r="L21496" s="8"/>
    </row>
    <row r="21497" spans="12:12">
      <c r="L21497" s="8"/>
    </row>
    <row r="21498" spans="12:12">
      <c r="L21498" s="8"/>
    </row>
    <row r="21499" spans="12:12">
      <c r="L21499" s="8"/>
    </row>
    <row r="21500" spans="12:12">
      <c r="L21500" s="8"/>
    </row>
    <row r="21501" spans="12:12">
      <c r="L21501" s="8"/>
    </row>
    <row r="21502" spans="12:12">
      <c r="L21502" s="8"/>
    </row>
    <row r="21503" spans="12:12">
      <c r="L21503" s="8"/>
    </row>
    <row r="21504" spans="12:12">
      <c r="L21504" s="8"/>
    </row>
    <row r="21505" spans="12:12">
      <c r="L21505" s="8"/>
    </row>
    <row r="21506" spans="12:12">
      <c r="L21506" s="8"/>
    </row>
    <row r="21507" spans="12:12">
      <c r="L21507" s="8"/>
    </row>
    <row r="21508" spans="12:12">
      <c r="L21508" s="8"/>
    </row>
    <row r="21509" spans="12:12">
      <c r="L21509" s="8"/>
    </row>
    <row r="21510" spans="12:12">
      <c r="L21510" s="8"/>
    </row>
    <row r="21511" spans="12:12">
      <c r="L21511" s="8"/>
    </row>
    <row r="21512" spans="12:12">
      <c r="L21512" s="8"/>
    </row>
    <row r="21513" spans="12:12">
      <c r="L21513" s="8"/>
    </row>
    <row r="21514" spans="12:12">
      <c r="L21514" s="8"/>
    </row>
    <row r="21515" spans="12:12">
      <c r="L21515" s="8"/>
    </row>
    <row r="21516" spans="12:12">
      <c r="L21516" s="8"/>
    </row>
    <row r="21517" spans="12:12">
      <c r="L21517" s="8"/>
    </row>
    <row r="21518" spans="12:12">
      <c r="L21518" s="8"/>
    </row>
    <row r="21519" spans="12:12">
      <c r="L21519" s="8"/>
    </row>
    <row r="21520" spans="12:12">
      <c r="L21520" s="8"/>
    </row>
    <row r="21521" spans="12:12">
      <c r="L21521" s="8"/>
    </row>
    <row r="21522" spans="12:12">
      <c r="L21522" s="8"/>
    </row>
    <row r="21523" spans="12:12">
      <c r="L21523" s="8"/>
    </row>
    <row r="21524" spans="12:12">
      <c r="L21524" s="8"/>
    </row>
    <row r="21525" spans="12:12">
      <c r="L21525" s="8"/>
    </row>
    <row r="21526" spans="12:12">
      <c r="L21526" s="8"/>
    </row>
    <row r="21527" spans="12:12">
      <c r="L21527" s="8"/>
    </row>
    <row r="21528" spans="12:12">
      <c r="L21528" s="8"/>
    </row>
    <row r="21529" spans="12:12">
      <c r="L21529" s="8"/>
    </row>
    <row r="21530" spans="12:12">
      <c r="L21530" s="8"/>
    </row>
    <row r="21531" spans="12:12">
      <c r="L21531" s="8"/>
    </row>
    <row r="21532" spans="12:12">
      <c r="L21532" s="8"/>
    </row>
    <row r="21533" spans="12:12">
      <c r="L21533" s="8"/>
    </row>
    <row r="21534" spans="12:12">
      <c r="L21534" s="8"/>
    </row>
    <row r="21535" spans="12:12">
      <c r="L21535" s="8"/>
    </row>
    <row r="21536" spans="12:12">
      <c r="L21536" s="8"/>
    </row>
    <row r="21537" spans="12:12">
      <c r="L21537" s="8"/>
    </row>
    <row r="21538" spans="12:12">
      <c r="L21538" s="8"/>
    </row>
    <row r="21539" spans="12:12">
      <c r="L21539" s="8"/>
    </row>
    <row r="21540" spans="12:12">
      <c r="L21540" s="8"/>
    </row>
    <row r="21541" spans="12:12">
      <c r="L21541" s="8"/>
    </row>
    <row r="21542" spans="12:12">
      <c r="L21542" s="8"/>
    </row>
    <row r="21543" spans="12:12">
      <c r="L21543" s="8"/>
    </row>
    <row r="21544" spans="12:12">
      <c r="L21544" s="8"/>
    </row>
    <row r="21545" spans="12:12">
      <c r="L21545" s="8"/>
    </row>
    <row r="21546" spans="12:12">
      <c r="L21546" s="8"/>
    </row>
    <row r="21547" spans="12:12">
      <c r="L21547" s="8"/>
    </row>
    <row r="21548" spans="12:12">
      <c r="L21548" s="8"/>
    </row>
    <row r="21549" spans="12:12">
      <c r="L21549" s="8"/>
    </row>
    <row r="21550" spans="12:12">
      <c r="L21550" s="8"/>
    </row>
    <row r="21551" spans="12:12">
      <c r="L21551" s="8"/>
    </row>
    <row r="21552" spans="12:12">
      <c r="L21552" s="8"/>
    </row>
    <row r="21553" spans="12:12">
      <c r="L21553" s="8"/>
    </row>
    <row r="21554" spans="12:12">
      <c r="L21554" s="8"/>
    </row>
    <row r="21555" spans="12:12">
      <c r="L21555" s="8"/>
    </row>
    <row r="21556" spans="12:12">
      <c r="L21556" s="8"/>
    </row>
    <row r="21557" spans="12:12">
      <c r="L21557" s="8"/>
    </row>
    <row r="21558" spans="12:12">
      <c r="L21558" s="8"/>
    </row>
    <row r="21559" spans="12:12">
      <c r="L21559" s="8"/>
    </row>
    <row r="21560" spans="12:12">
      <c r="L21560" s="8"/>
    </row>
    <row r="21561" spans="12:12">
      <c r="L21561" s="8"/>
    </row>
    <row r="21562" spans="12:12">
      <c r="L21562" s="8"/>
    </row>
    <row r="21563" spans="12:12">
      <c r="L21563" s="8"/>
    </row>
    <row r="21564" spans="12:12">
      <c r="L21564" s="8"/>
    </row>
    <row r="21565" spans="12:12">
      <c r="L21565" s="8"/>
    </row>
    <row r="21566" spans="12:12">
      <c r="L21566" s="8"/>
    </row>
    <row r="21567" spans="12:12">
      <c r="L21567" s="8"/>
    </row>
    <row r="21568" spans="12:12">
      <c r="L21568" s="8"/>
    </row>
    <row r="21569" spans="12:12">
      <c r="L21569" s="8"/>
    </row>
    <row r="21570" spans="12:12">
      <c r="L21570" s="8"/>
    </row>
    <row r="21571" spans="12:12">
      <c r="L21571" s="8"/>
    </row>
    <row r="21572" spans="12:12">
      <c r="L21572" s="8"/>
    </row>
    <row r="21573" spans="12:12">
      <c r="L21573" s="8"/>
    </row>
    <row r="21574" spans="12:12">
      <c r="L21574" s="8"/>
    </row>
    <row r="21575" spans="12:12">
      <c r="L21575" s="8"/>
    </row>
    <row r="21576" spans="12:12">
      <c r="L21576" s="8"/>
    </row>
    <row r="21577" spans="12:12">
      <c r="L21577" s="8"/>
    </row>
    <row r="21578" spans="12:12">
      <c r="L21578" s="8"/>
    </row>
    <row r="21579" spans="12:12">
      <c r="L21579" s="8"/>
    </row>
    <row r="21580" spans="12:12">
      <c r="L21580" s="8"/>
    </row>
    <row r="21581" spans="12:12">
      <c r="L21581" s="8"/>
    </row>
    <row r="21582" spans="12:12">
      <c r="L21582" s="8"/>
    </row>
    <row r="21583" spans="12:12">
      <c r="L21583" s="8"/>
    </row>
    <row r="21584" spans="12:12">
      <c r="L21584" s="8"/>
    </row>
    <row r="21585" spans="12:12">
      <c r="L21585" s="8"/>
    </row>
    <row r="21586" spans="12:12">
      <c r="L21586" s="8"/>
    </row>
    <row r="21587" spans="12:12">
      <c r="L21587" s="8"/>
    </row>
    <row r="21588" spans="12:12">
      <c r="L21588" s="8"/>
    </row>
    <row r="21589" spans="12:12">
      <c r="L21589" s="8"/>
    </row>
    <row r="21590" spans="12:12">
      <c r="L21590" s="8"/>
    </row>
    <row r="21591" spans="12:12">
      <c r="L21591" s="8"/>
    </row>
    <row r="21592" spans="12:12">
      <c r="L21592" s="8"/>
    </row>
    <row r="21593" spans="12:12">
      <c r="L21593" s="8"/>
    </row>
    <row r="21594" spans="12:12">
      <c r="L21594" s="8"/>
    </row>
    <row r="21595" spans="12:12">
      <c r="L21595" s="8"/>
    </row>
    <row r="21596" spans="12:12">
      <c r="L21596" s="8"/>
    </row>
    <row r="21597" spans="12:12">
      <c r="L21597" s="8"/>
    </row>
    <row r="21598" spans="12:12">
      <c r="L21598" s="8"/>
    </row>
    <row r="21599" spans="12:12">
      <c r="L21599" s="8"/>
    </row>
    <row r="21600" spans="12:12">
      <c r="L21600" s="8"/>
    </row>
    <row r="21601" spans="12:12">
      <c r="L21601" s="8"/>
    </row>
    <row r="21602" spans="12:12">
      <c r="L21602" s="8"/>
    </row>
    <row r="21603" spans="12:12">
      <c r="L21603" s="8"/>
    </row>
    <row r="21604" spans="12:12">
      <c r="L21604" s="8"/>
    </row>
    <row r="21605" spans="12:12">
      <c r="L21605" s="8"/>
    </row>
    <row r="21606" spans="12:12">
      <c r="L21606" s="8"/>
    </row>
    <row r="21607" spans="12:12">
      <c r="L21607" s="8"/>
    </row>
    <row r="21608" spans="12:12">
      <c r="L21608" s="8"/>
    </row>
    <row r="21609" spans="12:12">
      <c r="L21609" s="8"/>
    </row>
    <row r="21610" spans="12:12">
      <c r="L21610" s="8"/>
    </row>
    <row r="21611" spans="12:12">
      <c r="L21611" s="8"/>
    </row>
    <row r="21612" spans="12:12">
      <c r="L21612" s="8"/>
    </row>
    <row r="21613" spans="12:12">
      <c r="L21613" s="8"/>
    </row>
    <row r="21614" spans="12:12">
      <c r="L21614" s="8"/>
    </row>
    <row r="21615" spans="12:12">
      <c r="L21615" s="8"/>
    </row>
    <row r="21616" spans="12:12">
      <c r="L21616" s="8"/>
    </row>
    <row r="21617" spans="12:12">
      <c r="L21617" s="8"/>
    </row>
    <row r="21618" spans="12:12">
      <c r="L21618" s="8"/>
    </row>
    <row r="21619" spans="12:12">
      <c r="L21619" s="8"/>
    </row>
    <row r="21620" spans="12:12">
      <c r="L21620" s="8"/>
    </row>
    <row r="21621" spans="12:12">
      <c r="L21621" s="8"/>
    </row>
    <row r="21622" spans="12:12">
      <c r="L21622" s="8"/>
    </row>
    <row r="21623" spans="12:12">
      <c r="L21623" s="8"/>
    </row>
    <row r="21624" spans="12:12">
      <c r="L21624" s="8"/>
    </row>
    <row r="21625" spans="12:12">
      <c r="L21625" s="8"/>
    </row>
    <row r="21626" spans="12:12">
      <c r="L21626" s="8"/>
    </row>
    <row r="21627" spans="12:12">
      <c r="L21627" s="8"/>
    </row>
    <row r="21628" spans="12:12">
      <c r="L21628" s="8"/>
    </row>
    <row r="21629" spans="12:12">
      <c r="L21629" s="8"/>
    </row>
    <row r="21630" spans="12:12">
      <c r="L21630" s="8"/>
    </row>
    <row r="21631" spans="12:12">
      <c r="L21631" s="8"/>
    </row>
    <row r="21632" spans="12:12">
      <c r="L21632" s="8"/>
    </row>
    <row r="21633" spans="12:12">
      <c r="L21633" s="8"/>
    </row>
    <row r="21634" spans="12:12">
      <c r="L21634" s="8"/>
    </row>
    <row r="21635" spans="12:12">
      <c r="L21635" s="8"/>
    </row>
    <row r="21636" spans="12:12">
      <c r="L21636" s="8"/>
    </row>
    <row r="21637" spans="12:12">
      <c r="L21637" s="8"/>
    </row>
    <row r="21638" spans="12:12">
      <c r="L21638" s="8"/>
    </row>
    <row r="21639" spans="12:12">
      <c r="L21639" s="8"/>
    </row>
    <row r="21640" spans="12:12">
      <c r="L21640" s="8"/>
    </row>
    <row r="21641" spans="12:12">
      <c r="L21641" s="8"/>
    </row>
    <row r="21642" spans="12:12">
      <c r="L21642" s="8"/>
    </row>
    <row r="21643" spans="12:12">
      <c r="L21643" s="8"/>
    </row>
    <row r="21644" spans="12:12">
      <c r="L21644" s="8"/>
    </row>
    <row r="21645" spans="12:12">
      <c r="L21645" s="8"/>
    </row>
    <row r="21646" spans="12:12">
      <c r="L21646" s="8"/>
    </row>
    <row r="21647" spans="12:12">
      <c r="L21647" s="8"/>
    </row>
    <row r="21648" spans="12:12">
      <c r="L21648" s="8"/>
    </row>
    <row r="21649" spans="12:12">
      <c r="L21649" s="8"/>
    </row>
    <row r="21650" spans="12:12">
      <c r="L21650" s="8"/>
    </row>
    <row r="21651" spans="12:12">
      <c r="L21651" s="8"/>
    </row>
    <row r="21652" spans="12:12">
      <c r="L21652" s="8"/>
    </row>
    <row r="21653" spans="12:12">
      <c r="L21653" s="8"/>
    </row>
    <row r="21654" spans="12:12">
      <c r="L21654" s="8"/>
    </row>
    <row r="21655" spans="12:12">
      <c r="L21655" s="8"/>
    </row>
    <row r="21656" spans="12:12">
      <c r="L21656" s="8"/>
    </row>
    <row r="21657" spans="12:12">
      <c r="L21657" s="8"/>
    </row>
    <row r="21658" spans="12:12">
      <c r="L21658" s="8"/>
    </row>
    <row r="21659" spans="12:12">
      <c r="L21659" s="8"/>
    </row>
    <row r="21660" spans="12:12">
      <c r="L21660" s="8"/>
    </row>
    <row r="21661" spans="12:12">
      <c r="L21661" s="8"/>
    </row>
    <row r="21662" spans="12:12">
      <c r="L21662" s="8"/>
    </row>
    <row r="21663" spans="12:12">
      <c r="L21663" s="8"/>
    </row>
    <row r="21664" spans="12:12">
      <c r="L21664" s="8"/>
    </row>
    <row r="21665" spans="12:12">
      <c r="L21665" s="8"/>
    </row>
    <row r="21666" spans="12:12">
      <c r="L21666" s="8"/>
    </row>
    <row r="21667" spans="12:12">
      <c r="L21667" s="8"/>
    </row>
    <row r="21668" spans="12:12">
      <c r="L21668" s="8"/>
    </row>
    <row r="21669" spans="12:12">
      <c r="L21669" s="8"/>
    </row>
    <row r="21670" spans="12:12">
      <c r="L21670" s="8"/>
    </row>
    <row r="21671" spans="12:12">
      <c r="L21671" s="8"/>
    </row>
    <row r="21672" spans="12:12">
      <c r="L21672" s="8"/>
    </row>
    <row r="21673" spans="12:12">
      <c r="L21673" s="8"/>
    </row>
    <row r="21674" spans="12:12">
      <c r="L21674" s="8"/>
    </row>
    <row r="21675" spans="12:12">
      <c r="L21675" s="8"/>
    </row>
    <row r="21676" spans="12:12">
      <c r="L21676" s="8"/>
    </row>
    <row r="21677" spans="12:12">
      <c r="L21677" s="8"/>
    </row>
    <row r="21678" spans="12:12">
      <c r="L21678" s="8"/>
    </row>
    <row r="21679" spans="12:12">
      <c r="L21679" s="8"/>
    </row>
    <row r="21680" spans="12:12">
      <c r="L21680" s="8"/>
    </row>
    <row r="21681" spans="12:12">
      <c r="L21681" s="8"/>
    </row>
    <row r="21682" spans="12:12">
      <c r="L21682" s="8"/>
    </row>
    <row r="21683" spans="12:12">
      <c r="L21683" s="8"/>
    </row>
    <row r="21684" spans="12:12">
      <c r="L21684" s="8"/>
    </row>
    <row r="21685" spans="12:12">
      <c r="L21685" s="8"/>
    </row>
    <row r="21686" spans="12:12">
      <c r="L21686" s="8"/>
    </row>
    <row r="21687" spans="12:12">
      <c r="L21687" s="8"/>
    </row>
    <row r="21688" spans="12:12">
      <c r="L21688" s="8"/>
    </row>
    <row r="21689" spans="12:12">
      <c r="L21689" s="8"/>
    </row>
    <row r="21690" spans="12:12">
      <c r="L21690" s="8"/>
    </row>
    <row r="21691" spans="12:12">
      <c r="L21691" s="8"/>
    </row>
    <row r="21692" spans="12:12">
      <c r="L21692" s="8"/>
    </row>
    <row r="21693" spans="12:12">
      <c r="L21693" s="8"/>
    </row>
    <row r="21694" spans="12:12">
      <c r="L21694" s="8"/>
    </row>
    <row r="21695" spans="12:12">
      <c r="L21695" s="8"/>
    </row>
    <row r="21696" spans="12:12">
      <c r="L21696" s="8"/>
    </row>
    <row r="21697" spans="12:12">
      <c r="L21697" s="8"/>
    </row>
    <row r="21698" spans="12:12">
      <c r="L21698" s="8"/>
    </row>
    <row r="21699" spans="12:12">
      <c r="L21699" s="8"/>
    </row>
    <row r="21700" spans="12:12">
      <c r="L21700" s="8"/>
    </row>
    <row r="21701" spans="12:12">
      <c r="L21701" s="8"/>
    </row>
    <row r="21702" spans="12:12">
      <c r="L21702" s="8"/>
    </row>
    <row r="21703" spans="12:12">
      <c r="L21703" s="8"/>
    </row>
    <row r="21704" spans="12:12">
      <c r="L21704" s="8"/>
    </row>
    <row r="21705" spans="12:12">
      <c r="L21705" s="8"/>
    </row>
    <row r="21706" spans="12:12">
      <c r="L21706" s="8"/>
    </row>
    <row r="21707" spans="12:12">
      <c r="L21707" s="8"/>
    </row>
    <row r="21708" spans="12:12">
      <c r="L21708" s="8"/>
    </row>
    <row r="21709" spans="12:12">
      <c r="L21709" s="8"/>
    </row>
    <row r="21710" spans="12:12">
      <c r="L21710" s="8"/>
    </row>
    <row r="21711" spans="12:12">
      <c r="L21711" s="8"/>
    </row>
    <row r="21712" spans="12:12">
      <c r="L21712" s="8"/>
    </row>
    <row r="21713" spans="12:12">
      <c r="L21713" s="8"/>
    </row>
    <row r="21714" spans="12:12">
      <c r="L21714" s="8"/>
    </row>
    <row r="21715" spans="12:12">
      <c r="L21715" s="8"/>
    </row>
    <row r="21716" spans="12:12">
      <c r="L21716" s="8"/>
    </row>
    <row r="21717" spans="12:12">
      <c r="L21717" s="8"/>
    </row>
    <row r="21718" spans="12:12">
      <c r="L21718" s="8"/>
    </row>
    <row r="21719" spans="12:12">
      <c r="L21719" s="8"/>
    </row>
    <row r="21720" spans="12:12">
      <c r="L21720" s="8"/>
    </row>
    <row r="21721" spans="12:12">
      <c r="L21721" s="8"/>
    </row>
    <row r="21722" spans="12:12">
      <c r="L21722" s="8"/>
    </row>
    <row r="21723" spans="12:12">
      <c r="L21723" s="8"/>
    </row>
    <row r="21724" spans="12:12">
      <c r="L21724" s="8"/>
    </row>
    <row r="21725" spans="12:12">
      <c r="L21725" s="8"/>
    </row>
    <row r="21726" spans="12:12">
      <c r="L21726" s="8"/>
    </row>
    <row r="21727" spans="12:12">
      <c r="L21727" s="8"/>
    </row>
    <row r="21728" spans="12:12">
      <c r="L21728" s="8"/>
    </row>
    <row r="21729" spans="12:12">
      <c r="L21729" s="8"/>
    </row>
    <row r="21730" spans="12:12">
      <c r="L21730" s="8"/>
    </row>
    <row r="21731" spans="12:12">
      <c r="L21731" s="8"/>
    </row>
    <row r="21732" spans="12:12">
      <c r="L21732" s="8"/>
    </row>
    <row r="21733" spans="12:12">
      <c r="L21733" s="8"/>
    </row>
    <row r="21734" spans="12:12">
      <c r="L21734" s="8"/>
    </row>
    <row r="21735" spans="12:12">
      <c r="L21735" s="8"/>
    </row>
    <row r="21736" spans="12:12">
      <c r="L21736" s="8"/>
    </row>
    <row r="21737" spans="12:12">
      <c r="L21737" s="8"/>
    </row>
    <row r="21738" spans="12:12">
      <c r="L21738" s="8"/>
    </row>
    <row r="21739" spans="12:12">
      <c r="L21739" s="8"/>
    </row>
    <row r="21740" spans="12:12">
      <c r="L21740" s="8"/>
    </row>
    <row r="21741" spans="12:12">
      <c r="L21741" s="8"/>
    </row>
    <row r="21742" spans="12:12">
      <c r="L21742" s="8"/>
    </row>
    <row r="21743" spans="12:12">
      <c r="L21743" s="8"/>
    </row>
    <row r="21744" spans="12:12">
      <c r="L21744" s="8"/>
    </row>
    <row r="21745" spans="12:12">
      <c r="L21745" s="8"/>
    </row>
    <row r="21746" spans="12:12">
      <c r="L21746" s="8"/>
    </row>
    <row r="21747" spans="12:12">
      <c r="L21747" s="8"/>
    </row>
    <row r="21748" spans="12:12">
      <c r="L21748" s="8"/>
    </row>
    <row r="21749" spans="12:12">
      <c r="L21749" s="8"/>
    </row>
    <row r="21750" spans="12:12">
      <c r="L21750" s="8"/>
    </row>
    <row r="21751" spans="12:12">
      <c r="L21751" s="8"/>
    </row>
    <row r="21752" spans="12:12">
      <c r="L21752" s="8"/>
    </row>
    <row r="21753" spans="12:12">
      <c r="L21753" s="8"/>
    </row>
    <row r="21754" spans="12:12">
      <c r="L21754" s="8"/>
    </row>
    <row r="21755" spans="12:12">
      <c r="L21755" s="8"/>
    </row>
    <row r="21756" spans="12:12">
      <c r="L21756" s="8"/>
    </row>
    <row r="21757" spans="12:12">
      <c r="L21757" s="8"/>
    </row>
    <row r="21758" spans="12:12">
      <c r="L21758" s="8"/>
    </row>
    <row r="21759" spans="12:12">
      <c r="L21759" s="8"/>
    </row>
    <row r="21760" spans="12:12">
      <c r="L21760" s="8"/>
    </row>
    <row r="21761" spans="12:12">
      <c r="L21761" s="8"/>
    </row>
    <row r="21762" spans="12:12">
      <c r="L21762" s="8"/>
    </row>
    <row r="21763" spans="12:12">
      <c r="L21763" s="8"/>
    </row>
    <row r="21764" spans="12:12">
      <c r="L21764" s="8"/>
    </row>
    <row r="21765" spans="12:12">
      <c r="L21765" s="8"/>
    </row>
    <row r="21766" spans="12:12">
      <c r="L21766" s="8"/>
    </row>
    <row r="21767" spans="12:12">
      <c r="L21767" s="8"/>
    </row>
    <row r="21768" spans="12:12">
      <c r="L21768" s="8"/>
    </row>
    <row r="21769" spans="12:12">
      <c r="L21769" s="8"/>
    </row>
    <row r="21770" spans="12:12">
      <c r="L21770" s="8"/>
    </row>
    <row r="21771" spans="12:12">
      <c r="L21771" s="8"/>
    </row>
    <row r="21772" spans="12:12">
      <c r="L21772" s="8"/>
    </row>
    <row r="21773" spans="12:12">
      <c r="L21773" s="8"/>
    </row>
    <row r="21774" spans="12:12">
      <c r="L21774" s="8"/>
    </row>
    <row r="21775" spans="12:12">
      <c r="L21775" s="8"/>
    </row>
    <row r="21776" spans="12:12">
      <c r="L21776" s="8"/>
    </row>
    <row r="21777" spans="12:12">
      <c r="L21777" s="8"/>
    </row>
    <row r="21778" spans="12:12">
      <c r="L21778" s="8"/>
    </row>
    <row r="21779" spans="12:12">
      <c r="L21779" s="8"/>
    </row>
    <row r="21780" spans="12:12">
      <c r="L21780" s="8"/>
    </row>
    <row r="21781" spans="12:12">
      <c r="L21781" s="8"/>
    </row>
    <row r="21782" spans="12:12">
      <c r="L21782" s="8"/>
    </row>
    <row r="21783" spans="12:12">
      <c r="L21783" s="8"/>
    </row>
    <row r="21784" spans="12:12">
      <c r="L21784" s="8"/>
    </row>
    <row r="21785" spans="12:12">
      <c r="L21785" s="8"/>
    </row>
    <row r="21786" spans="12:12">
      <c r="L21786" s="8"/>
    </row>
    <row r="21787" spans="12:12">
      <c r="L21787" s="8"/>
    </row>
    <row r="21788" spans="12:12">
      <c r="L21788" s="8"/>
    </row>
    <row r="21789" spans="12:12">
      <c r="L21789" s="8"/>
    </row>
    <row r="21790" spans="12:12">
      <c r="L21790" s="8"/>
    </row>
    <row r="21791" spans="12:12">
      <c r="L21791" s="8"/>
    </row>
    <row r="21792" spans="12:12">
      <c r="L21792" s="8"/>
    </row>
    <row r="21793" spans="12:12">
      <c r="L21793" s="8"/>
    </row>
    <row r="21794" spans="12:12">
      <c r="L21794" s="8"/>
    </row>
    <row r="21795" spans="12:12">
      <c r="L21795" s="8"/>
    </row>
    <row r="21796" spans="12:12">
      <c r="L21796" s="8"/>
    </row>
    <row r="21797" spans="12:12">
      <c r="L21797" s="8"/>
    </row>
    <row r="21798" spans="12:12">
      <c r="L21798" s="8"/>
    </row>
    <row r="21799" spans="12:12">
      <c r="L21799" s="8"/>
    </row>
    <row r="21800" spans="12:12">
      <c r="L21800" s="8"/>
    </row>
    <row r="21801" spans="12:12">
      <c r="L21801" s="8"/>
    </row>
    <row r="21802" spans="12:12">
      <c r="L21802" s="8"/>
    </row>
    <row r="21803" spans="12:12">
      <c r="L21803" s="8"/>
    </row>
    <row r="21804" spans="12:12">
      <c r="L21804" s="8"/>
    </row>
    <row r="21805" spans="12:12">
      <c r="L21805" s="8"/>
    </row>
    <row r="21806" spans="12:12">
      <c r="L21806" s="8"/>
    </row>
    <row r="21807" spans="12:12">
      <c r="L21807" s="8"/>
    </row>
    <row r="21808" spans="12:12">
      <c r="L21808" s="8"/>
    </row>
    <row r="21809" spans="12:12">
      <c r="L21809" s="8"/>
    </row>
    <row r="21810" spans="12:12">
      <c r="L21810" s="8"/>
    </row>
    <row r="21811" spans="12:12">
      <c r="L21811" s="8"/>
    </row>
    <row r="21812" spans="12:12">
      <c r="L21812" s="8"/>
    </row>
    <row r="21813" spans="12:12">
      <c r="L21813" s="8"/>
    </row>
    <row r="21814" spans="12:12">
      <c r="L21814" s="8"/>
    </row>
    <row r="21815" spans="12:12">
      <c r="L21815" s="8"/>
    </row>
    <row r="21816" spans="12:12">
      <c r="L21816" s="8"/>
    </row>
    <row r="21817" spans="12:12">
      <c r="L21817" s="8"/>
    </row>
    <row r="21818" spans="12:12">
      <c r="L21818" s="8"/>
    </row>
    <row r="21819" spans="12:12">
      <c r="L21819" s="8"/>
    </row>
    <row r="21820" spans="12:12">
      <c r="L21820" s="8"/>
    </row>
    <row r="21821" spans="12:12">
      <c r="L21821" s="8"/>
    </row>
    <row r="21822" spans="12:12">
      <c r="L21822" s="8"/>
    </row>
    <row r="21823" spans="12:12">
      <c r="L21823" s="8"/>
    </row>
    <row r="21824" spans="12:12">
      <c r="L21824" s="8"/>
    </row>
    <row r="21825" spans="12:12">
      <c r="L21825" s="8"/>
    </row>
    <row r="21826" spans="12:12">
      <c r="L21826" s="8"/>
    </row>
    <row r="21827" spans="12:12">
      <c r="L21827" s="8"/>
    </row>
    <row r="21828" spans="12:12">
      <c r="L21828" s="8"/>
    </row>
    <row r="21829" spans="12:12">
      <c r="L21829" s="8"/>
    </row>
    <row r="21830" spans="12:12">
      <c r="L21830" s="8"/>
    </row>
    <row r="21831" spans="12:12">
      <c r="L21831" s="8"/>
    </row>
    <row r="21832" spans="12:12">
      <c r="L21832" s="8"/>
    </row>
    <row r="21833" spans="12:12">
      <c r="L21833" s="8"/>
    </row>
    <row r="21834" spans="12:12">
      <c r="L21834" s="8"/>
    </row>
    <row r="21835" spans="12:12">
      <c r="L21835" s="8"/>
    </row>
    <row r="21836" spans="12:12">
      <c r="L21836" s="8"/>
    </row>
    <row r="21837" spans="12:12">
      <c r="L21837" s="8"/>
    </row>
    <row r="21838" spans="12:12">
      <c r="L21838" s="8"/>
    </row>
    <row r="21839" spans="12:12">
      <c r="L21839" s="8"/>
    </row>
    <row r="21840" spans="12:12">
      <c r="L21840" s="8"/>
    </row>
    <row r="21841" spans="12:12">
      <c r="L21841" s="8"/>
    </row>
    <row r="21842" spans="12:12">
      <c r="L21842" s="8"/>
    </row>
    <row r="21843" spans="12:12">
      <c r="L21843" s="8"/>
    </row>
    <row r="21844" spans="12:12">
      <c r="L21844" s="8"/>
    </row>
    <row r="21845" spans="12:12">
      <c r="L21845" s="8"/>
    </row>
    <row r="21846" spans="12:12">
      <c r="L21846" s="8"/>
    </row>
    <row r="21847" spans="12:12">
      <c r="L21847" s="8"/>
    </row>
    <row r="21848" spans="12:12">
      <c r="L21848" s="8"/>
    </row>
    <row r="21849" spans="12:12">
      <c r="L21849" s="8"/>
    </row>
    <row r="21850" spans="12:12">
      <c r="L21850" s="8"/>
    </row>
    <row r="21851" spans="12:12">
      <c r="L21851" s="8"/>
    </row>
    <row r="21852" spans="12:12">
      <c r="L21852" s="8"/>
    </row>
    <row r="21853" spans="12:12">
      <c r="L21853" s="8"/>
    </row>
    <row r="21854" spans="12:12">
      <c r="L21854" s="8"/>
    </row>
    <row r="21855" spans="12:12">
      <c r="L21855" s="8"/>
    </row>
    <row r="21856" spans="12:12">
      <c r="L21856" s="8"/>
    </row>
    <row r="21857" spans="12:12">
      <c r="L21857" s="8"/>
    </row>
    <row r="21858" spans="12:12">
      <c r="L21858" s="8"/>
    </row>
    <row r="21859" spans="12:12">
      <c r="L21859" s="8"/>
    </row>
    <row r="21860" spans="12:12">
      <c r="L21860" s="8"/>
    </row>
    <row r="21861" spans="12:12">
      <c r="L21861" s="8"/>
    </row>
    <row r="21862" spans="12:12">
      <c r="L21862" s="8"/>
    </row>
    <row r="21863" spans="12:12">
      <c r="L21863" s="8"/>
    </row>
    <row r="21864" spans="12:12">
      <c r="L21864" s="8"/>
    </row>
    <row r="21865" spans="12:12">
      <c r="L21865" s="8"/>
    </row>
    <row r="21866" spans="12:12">
      <c r="L21866" s="8"/>
    </row>
    <row r="21867" spans="12:12">
      <c r="L21867" s="8"/>
    </row>
    <row r="21868" spans="12:12">
      <c r="L21868" s="8"/>
    </row>
    <row r="21869" spans="12:12">
      <c r="L21869" s="8"/>
    </row>
    <row r="21870" spans="12:12">
      <c r="L21870" s="8"/>
    </row>
    <row r="21871" spans="12:12">
      <c r="L21871" s="8"/>
    </row>
    <row r="21872" spans="12:12">
      <c r="L21872" s="8"/>
    </row>
    <row r="21873" spans="12:12">
      <c r="L21873" s="8"/>
    </row>
    <row r="21874" spans="12:12">
      <c r="L21874" s="8"/>
    </row>
    <row r="21875" spans="12:12">
      <c r="L21875" s="8"/>
    </row>
    <row r="21876" spans="12:12">
      <c r="L21876" s="8"/>
    </row>
    <row r="21877" spans="12:12">
      <c r="L21877" s="8"/>
    </row>
    <row r="21878" spans="12:12">
      <c r="L21878" s="8"/>
    </row>
    <row r="21879" spans="12:12">
      <c r="L21879" s="8"/>
    </row>
    <row r="21880" spans="12:12">
      <c r="L21880" s="8"/>
    </row>
    <row r="21881" spans="12:12">
      <c r="L21881" s="8"/>
    </row>
    <row r="21882" spans="12:12">
      <c r="L21882" s="8"/>
    </row>
    <row r="21883" spans="12:12">
      <c r="L21883" s="8"/>
    </row>
    <row r="21884" spans="12:12">
      <c r="L21884" s="8"/>
    </row>
    <row r="21885" spans="12:12">
      <c r="L21885" s="8"/>
    </row>
    <row r="21886" spans="12:12">
      <c r="L21886" s="8"/>
    </row>
    <row r="21887" spans="12:12">
      <c r="L21887" s="8"/>
    </row>
    <row r="21888" spans="12:12">
      <c r="L21888" s="8"/>
    </row>
    <row r="21889" spans="12:12">
      <c r="L21889" s="8"/>
    </row>
    <row r="21890" spans="12:12">
      <c r="L21890" s="8"/>
    </row>
    <row r="21891" spans="12:12">
      <c r="L21891" s="8"/>
    </row>
    <row r="21892" spans="12:12">
      <c r="L21892" s="8"/>
    </row>
    <row r="21893" spans="12:12">
      <c r="L21893" s="8"/>
    </row>
    <row r="21894" spans="12:12">
      <c r="L21894" s="8"/>
    </row>
    <row r="21895" spans="12:12">
      <c r="L21895" s="8"/>
    </row>
    <row r="21896" spans="12:12">
      <c r="L21896" s="8"/>
    </row>
    <row r="21897" spans="12:12">
      <c r="L21897" s="8"/>
    </row>
    <row r="21898" spans="12:12">
      <c r="L21898" s="8"/>
    </row>
    <row r="21899" spans="12:12">
      <c r="L21899" s="8"/>
    </row>
    <row r="21900" spans="12:12">
      <c r="L21900" s="8"/>
    </row>
    <row r="21901" spans="12:12">
      <c r="L21901" s="8"/>
    </row>
    <row r="21902" spans="12:12">
      <c r="L21902" s="8"/>
    </row>
    <row r="21903" spans="12:12">
      <c r="L21903" s="8"/>
    </row>
    <row r="21904" spans="12:12">
      <c r="L21904" s="8"/>
    </row>
    <row r="21905" spans="12:12">
      <c r="L21905" s="8"/>
    </row>
    <row r="21906" spans="12:12">
      <c r="L21906" s="8"/>
    </row>
    <row r="21907" spans="12:12">
      <c r="L21907" s="8"/>
    </row>
    <row r="21908" spans="12:12">
      <c r="L21908" s="8"/>
    </row>
    <row r="21909" spans="12:12">
      <c r="L21909" s="8"/>
    </row>
    <row r="21910" spans="12:12">
      <c r="L21910" s="8"/>
    </row>
    <row r="21911" spans="12:12">
      <c r="L21911" s="8"/>
    </row>
    <row r="21912" spans="12:12">
      <c r="L21912" s="8"/>
    </row>
    <row r="21913" spans="12:12">
      <c r="L21913" s="8"/>
    </row>
    <row r="21914" spans="12:12">
      <c r="L21914" s="8"/>
    </row>
    <row r="21915" spans="12:12">
      <c r="L21915" s="8"/>
    </row>
    <row r="21916" spans="12:12">
      <c r="L21916" s="8"/>
    </row>
    <row r="21917" spans="12:12">
      <c r="L21917" s="8"/>
    </row>
    <row r="21918" spans="12:12">
      <c r="L21918" s="8"/>
    </row>
    <row r="21919" spans="12:12">
      <c r="L21919" s="8"/>
    </row>
    <row r="21920" spans="12:12">
      <c r="L21920" s="8"/>
    </row>
    <row r="21921" spans="12:12">
      <c r="L21921" s="8"/>
    </row>
    <row r="21922" spans="12:12">
      <c r="L21922" s="8"/>
    </row>
    <row r="21923" spans="12:12">
      <c r="L21923" s="8"/>
    </row>
    <row r="21924" spans="12:12">
      <c r="L21924" s="8"/>
    </row>
    <row r="21925" spans="12:12">
      <c r="L21925" s="8"/>
    </row>
    <row r="21926" spans="12:12">
      <c r="L21926" s="8"/>
    </row>
    <row r="21927" spans="12:12">
      <c r="L21927" s="8"/>
    </row>
    <row r="21928" spans="12:12">
      <c r="L21928" s="8"/>
    </row>
    <row r="21929" spans="12:12">
      <c r="L21929" s="8"/>
    </row>
    <row r="21930" spans="12:12">
      <c r="L21930" s="8"/>
    </row>
    <row r="21931" spans="12:12">
      <c r="L21931" s="8"/>
    </row>
    <row r="21932" spans="12:12">
      <c r="L21932" s="8"/>
    </row>
    <row r="21933" spans="12:12">
      <c r="L21933" s="8"/>
    </row>
    <row r="21934" spans="12:12">
      <c r="L21934" s="8"/>
    </row>
    <row r="21935" spans="12:12">
      <c r="L21935" s="8"/>
    </row>
    <row r="21936" spans="12:12">
      <c r="L21936" s="8"/>
    </row>
    <row r="21937" spans="12:12">
      <c r="L21937" s="8"/>
    </row>
    <row r="21938" spans="12:12">
      <c r="L21938" s="8"/>
    </row>
    <row r="21939" spans="12:12">
      <c r="L21939" s="8"/>
    </row>
    <row r="21940" spans="12:12">
      <c r="L21940" s="8"/>
    </row>
    <row r="21941" spans="12:12">
      <c r="L21941" s="8"/>
    </row>
    <row r="21942" spans="12:12">
      <c r="L21942" s="8"/>
    </row>
    <row r="21943" spans="12:12">
      <c r="L21943" s="8"/>
    </row>
    <row r="21944" spans="12:12">
      <c r="L21944" s="8"/>
    </row>
    <row r="21945" spans="12:12">
      <c r="L21945" s="8"/>
    </row>
    <row r="21946" spans="12:12">
      <c r="L21946" s="8"/>
    </row>
    <row r="21947" spans="12:12">
      <c r="L21947" s="8"/>
    </row>
    <row r="21948" spans="12:12">
      <c r="L21948" s="8"/>
    </row>
    <row r="21949" spans="12:12">
      <c r="L21949" s="8"/>
    </row>
    <row r="21950" spans="12:12">
      <c r="L21950" s="8"/>
    </row>
    <row r="21951" spans="12:12">
      <c r="L21951" s="8"/>
    </row>
    <row r="21952" spans="12:12">
      <c r="L21952" s="8"/>
    </row>
    <row r="21953" spans="12:12">
      <c r="L21953" s="8"/>
    </row>
    <row r="21954" spans="12:12">
      <c r="L21954" s="8"/>
    </row>
    <row r="21955" spans="12:12">
      <c r="L21955" s="8"/>
    </row>
    <row r="21956" spans="12:12">
      <c r="L21956" s="8"/>
    </row>
    <row r="21957" spans="12:12">
      <c r="L21957" s="8"/>
    </row>
    <row r="21958" spans="12:12">
      <c r="L21958" s="8"/>
    </row>
    <row r="21959" spans="12:12">
      <c r="L21959" s="8"/>
    </row>
    <row r="21960" spans="12:12">
      <c r="L21960" s="8"/>
    </row>
    <row r="21961" spans="12:12">
      <c r="L21961" s="8"/>
    </row>
    <row r="21962" spans="12:12">
      <c r="L21962" s="8"/>
    </row>
    <row r="21963" spans="12:12">
      <c r="L21963" s="8"/>
    </row>
    <row r="21964" spans="12:12">
      <c r="L21964" s="8"/>
    </row>
    <row r="21965" spans="12:12">
      <c r="L21965" s="8"/>
    </row>
    <row r="21966" spans="12:12">
      <c r="L21966" s="8"/>
    </row>
    <row r="21967" spans="12:12">
      <c r="L21967" s="8"/>
    </row>
    <row r="21968" spans="12:12">
      <c r="L21968" s="8"/>
    </row>
    <row r="21969" spans="12:12">
      <c r="L21969" s="8"/>
    </row>
    <row r="21970" spans="12:12">
      <c r="L21970" s="8"/>
    </row>
    <row r="21971" spans="12:12">
      <c r="L21971" s="8"/>
    </row>
    <row r="21972" spans="12:12">
      <c r="L21972" s="8"/>
    </row>
    <row r="21973" spans="12:12">
      <c r="L21973" s="8"/>
    </row>
    <row r="21974" spans="12:12">
      <c r="L21974" s="8"/>
    </row>
    <row r="21975" spans="12:12">
      <c r="L21975" s="8"/>
    </row>
    <row r="21976" spans="12:12">
      <c r="L21976" s="8"/>
    </row>
    <row r="21977" spans="12:12">
      <c r="L21977" s="8"/>
    </row>
    <row r="21978" spans="12:12">
      <c r="L21978" s="8"/>
    </row>
    <row r="21979" spans="12:12">
      <c r="L21979" s="8"/>
    </row>
    <row r="21980" spans="12:12">
      <c r="L21980" s="8"/>
    </row>
    <row r="21981" spans="12:12">
      <c r="L21981" s="8"/>
    </row>
    <row r="21982" spans="12:12">
      <c r="L21982" s="8"/>
    </row>
    <row r="21983" spans="12:12">
      <c r="L21983" s="8"/>
    </row>
    <row r="21984" spans="12:12">
      <c r="L21984" s="8"/>
    </row>
    <row r="21985" spans="12:12">
      <c r="L21985" s="8"/>
    </row>
    <row r="21986" spans="12:12">
      <c r="L21986" s="8"/>
    </row>
    <row r="21987" spans="12:12">
      <c r="L21987" s="8"/>
    </row>
    <row r="21988" spans="12:12">
      <c r="L21988" s="8"/>
    </row>
    <row r="21989" spans="12:12">
      <c r="L21989" s="8"/>
    </row>
    <row r="21990" spans="12:12">
      <c r="L21990" s="8"/>
    </row>
    <row r="21991" spans="12:12">
      <c r="L21991" s="8"/>
    </row>
    <row r="21992" spans="12:12">
      <c r="L21992" s="8"/>
    </row>
    <row r="21993" spans="12:12">
      <c r="L21993" s="8"/>
    </row>
    <row r="21994" spans="12:12">
      <c r="L21994" s="8"/>
    </row>
    <row r="21995" spans="12:12">
      <c r="L21995" s="8"/>
    </row>
    <row r="21996" spans="12:12">
      <c r="L21996" s="8"/>
    </row>
    <row r="21997" spans="12:12">
      <c r="L21997" s="8"/>
    </row>
    <row r="21998" spans="12:12">
      <c r="L21998" s="8"/>
    </row>
    <row r="21999" spans="12:12">
      <c r="L21999" s="8"/>
    </row>
    <row r="22000" spans="12:12">
      <c r="L22000" s="8"/>
    </row>
    <row r="22001" spans="12:12">
      <c r="L22001" s="8"/>
    </row>
    <row r="22002" spans="12:12">
      <c r="L22002" s="8"/>
    </row>
    <row r="22003" spans="12:12">
      <c r="L22003" s="8"/>
    </row>
    <row r="22004" spans="12:12">
      <c r="L22004" s="8"/>
    </row>
    <row r="22005" spans="12:12">
      <c r="L22005" s="8"/>
    </row>
    <row r="22006" spans="12:12">
      <c r="L22006" s="8"/>
    </row>
    <row r="22007" spans="12:12">
      <c r="L22007" s="8"/>
    </row>
    <row r="22008" spans="12:12">
      <c r="L22008" s="8"/>
    </row>
    <row r="22009" spans="12:12">
      <c r="L22009" s="8"/>
    </row>
    <row r="22010" spans="12:12">
      <c r="L22010" s="8"/>
    </row>
    <row r="22011" spans="12:12">
      <c r="L22011" s="8"/>
    </row>
    <row r="22012" spans="12:12">
      <c r="L22012" s="8"/>
    </row>
    <row r="22013" spans="12:12">
      <c r="L22013" s="8"/>
    </row>
    <row r="22014" spans="12:12">
      <c r="L22014" s="8"/>
    </row>
    <row r="22015" spans="12:12">
      <c r="L22015" s="8"/>
    </row>
    <row r="22016" spans="12:12">
      <c r="L22016" s="8"/>
    </row>
    <row r="22017" spans="12:12">
      <c r="L22017" s="8"/>
    </row>
    <row r="22018" spans="12:12">
      <c r="L22018" s="8"/>
    </row>
    <row r="22019" spans="12:12">
      <c r="L22019" s="8"/>
    </row>
    <row r="22020" spans="12:12">
      <c r="L22020" s="8"/>
    </row>
    <row r="22021" spans="12:12">
      <c r="L22021" s="8"/>
    </row>
    <row r="22022" spans="12:12">
      <c r="L22022" s="8"/>
    </row>
    <row r="22023" spans="12:12">
      <c r="L22023" s="8"/>
    </row>
    <row r="22024" spans="12:12">
      <c r="L22024" s="8"/>
    </row>
    <row r="22025" spans="12:12">
      <c r="L22025" s="8"/>
    </row>
    <row r="22026" spans="12:12">
      <c r="L22026" s="8"/>
    </row>
    <row r="22027" spans="12:12">
      <c r="L22027" s="8"/>
    </row>
    <row r="22028" spans="12:12">
      <c r="L22028" s="8"/>
    </row>
    <row r="22029" spans="12:12">
      <c r="L22029" s="8"/>
    </row>
    <row r="22030" spans="12:12">
      <c r="L22030" s="8"/>
    </row>
    <row r="22031" spans="12:12">
      <c r="L22031" s="8"/>
    </row>
    <row r="22032" spans="12:12">
      <c r="L22032" s="8"/>
    </row>
    <row r="22033" spans="12:12">
      <c r="L22033" s="8"/>
    </row>
    <row r="22034" spans="12:12">
      <c r="L22034" s="8"/>
    </row>
    <row r="22035" spans="12:12">
      <c r="L22035" s="8"/>
    </row>
    <row r="22036" spans="12:12">
      <c r="L22036" s="8"/>
    </row>
    <row r="22037" spans="12:12">
      <c r="L22037" s="8"/>
    </row>
    <row r="22038" spans="12:12">
      <c r="L22038" s="8"/>
    </row>
    <row r="22039" spans="12:12">
      <c r="L22039" s="8"/>
    </row>
    <row r="22040" spans="12:12">
      <c r="L22040" s="8"/>
    </row>
    <row r="22041" spans="12:12">
      <c r="L22041" s="8"/>
    </row>
    <row r="22042" spans="12:12">
      <c r="L22042" s="8"/>
    </row>
    <row r="22043" spans="12:12">
      <c r="L22043" s="8"/>
    </row>
    <row r="22044" spans="12:12">
      <c r="L22044" s="8"/>
    </row>
    <row r="22045" spans="12:12">
      <c r="L22045" s="8"/>
    </row>
    <row r="22046" spans="12:12">
      <c r="L22046" s="8"/>
    </row>
    <row r="22047" spans="12:12">
      <c r="L22047" s="8"/>
    </row>
    <row r="22048" spans="12:12">
      <c r="L22048" s="8"/>
    </row>
    <row r="22049" spans="12:12">
      <c r="L22049" s="8"/>
    </row>
    <row r="22050" spans="12:12">
      <c r="L22050" s="8"/>
    </row>
    <row r="22051" spans="12:12">
      <c r="L22051" s="8"/>
    </row>
    <row r="22052" spans="12:12">
      <c r="L22052" s="8"/>
    </row>
    <row r="22053" spans="12:12">
      <c r="L22053" s="8"/>
    </row>
    <row r="22054" spans="12:12">
      <c r="L22054" s="8"/>
    </row>
    <row r="22055" spans="12:12">
      <c r="L22055" s="8"/>
    </row>
    <row r="22056" spans="12:12">
      <c r="L22056" s="8"/>
    </row>
    <row r="22057" spans="12:12">
      <c r="L22057" s="8"/>
    </row>
    <row r="22058" spans="12:12">
      <c r="L22058" s="8"/>
    </row>
    <row r="22059" spans="12:12">
      <c r="L22059" s="8"/>
    </row>
    <row r="22060" spans="12:12">
      <c r="L22060" s="8"/>
    </row>
    <row r="22061" spans="12:12">
      <c r="L22061" s="8"/>
    </row>
    <row r="22062" spans="12:12">
      <c r="L22062" s="8"/>
    </row>
    <row r="22063" spans="12:12">
      <c r="L22063" s="8"/>
    </row>
    <row r="22064" spans="12:12">
      <c r="L22064" s="8"/>
    </row>
    <row r="22065" spans="12:12">
      <c r="L22065" s="8"/>
    </row>
    <row r="22066" spans="12:12">
      <c r="L22066" s="8"/>
    </row>
    <row r="22067" spans="12:12">
      <c r="L22067" s="8"/>
    </row>
    <row r="22068" spans="12:12">
      <c r="L22068" s="8"/>
    </row>
    <row r="22069" spans="12:12">
      <c r="L22069" s="8"/>
    </row>
    <row r="22070" spans="12:12">
      <c r="L22070" s="8"/>
    </row>
    <row r="22071" spans="12:12">
      <c r="L22071" s="8"/>
    </row>
    <row r="22072" spans="12:12">
      <c r="L22072" s="8"/>
    </row>
    <row r="22073" spans="12:12">
      <c r="L22073" s="8"/>
    </row>
    <row r="22074" spans="12:12">
      <c r="L22074" s="8"/>
    </row>
    <row r="22075" spans="12:12">
      <c r="L22075" s="8"/>
    </row>
    <row r="22076" spans="12:12">
      <c r="L22076" s="8"/>
    </row>
    <row r="22077" spans="12:12">
      <c r="L22077" s="8"/>
    </row>
    <row r="22078" spans="12:12">
      <c r="L22078" s="8"/>
    </row>
    <row r="22079" spans="12:12">
      <c r="L22079" s="8"/>
    </row>
    <row r="22080" spans="12:12">
      <c r="L22080" s="8"/>
    </row>
    <row r="22081" spans="12:12">
      <c r="L22081" s="8"/>
    </row>
    <row r="22082" spans="12:12">
      <c r="L22082" s="8"/>
    </row>
    <row r="22083" spans="12:12">
      <c r="L22083" s="8"/>
    </row>
    <row r="22084" spans="12:12">
      <c r="L22084" s="8"/>
    </row>
    <row r="22085" spans="12:12">
      <c r="L22085" s="8"/>
    </row>
    <row r="22086" spans="12:12">
      <c r="L22086" s="8"/>
    </row>
    <row r="22087" spans="12:12">
      <c r="L22087" s="8"/>
    </row>
    <row r="22088" spans="12:12">
      <c r="L22088" s="8"/>
    </row>
    <row r="22089" spans="12:12">
      <c r="L22089" s="8"/>
    </row>
    <row r="22090" spans="12:12">
      <c r="L22090" s="8"/>
    </row>
    <row r="22091" spans="12:12">
      <c r="L22091" s="8"/>
    </row>
    <row r="22092" spans="12:12">
      <c r="L22092" s="8"/>
    </row>
    <row r="22093" spans="12:12">
      <c r="L22093" s="8"/>
    </row>
    <row r="22094" spans="12:12">
      <c r="L22094" s="8"/>
    </row>
    <row r="22095" spans="12:12">
      <c r="L22095" s="8"/>
    </row>
    <row r="22096" spans="12:12">
      <c r="L22096" s="8"/>
    </row>
    <row r="22097" spans="12:12">
      <c r="L22097" s="8"/>
    </row>
    <row r="22098" spans="12:12">
      <c r="L22098" s="8"/>
    </row>
    <row r="22099" spans="12:12">
      <c r="L22099" s="8"/>
    </row>
    <row r="22100" spans="12:12">
      <c r="L22100" s="8"/>
    </row>
    <row r="22101" spans="12:12">
      <c r="L22101" s="8"/>
    </row>
    <row r="22102" spans="12:12">
      <c r="L22102" s="8"/>
    </row>
    <row r="22103" spans="12:12">
      <c r="L22103" s="8"/>
    </row>
    <row r="22104" spans="12:12">
      <c r="L22104" s="8"/>
    </row>
    <row r="22105" spans="12:12">
      <c r="L22105" s="8"/>
    </row>
    <row r="22106" spans="12:12">
      <c r="L22106" s="8"/>
    </row>
    <row r="22107" spans="12:12">
      <c r="L22107" s="8"/>
    </row>
    <row r="22108" spans="12:12">
      <c r="L22108" s="8"/>
    </row>
    <row r="22109" spans="12:12">
      <c r="L22109" s="8"/>
    </row>
    <row r="22110" spans="12:12">
      <c r="L22110" s="8"/>
    </row>
    <row r="22111" spans="12:12">
      <c r="L22111" s="8"/>
    </row>
    <row r="22112" spans="12:12">
      <c r="L22112" s="8"/>
    </row>
    <row r="22113" spans="12:12">
      <c r="L22113" s="8"/>
    </row>
    <row r="22114" spans="12:12">
      <c r="L22114" s="8"/>
    </row>
    <row r="22115" spans="12:12">
      <c r="L22115" s="8"/>
    </row>
    <row r="22116" spans="12:12">
      <c r="L22116" s="8"/>
    </row>
    <row r="22117" spans="12:12">
      <c r="L22117" s="8"/>
    </row>
    <row r="22118" spans="12:12">
      <c r="L22118" s="8"/>
    </row>
    <row r="22119" spans="12:12">
      <c r="L22119" s="8"/>
    </row>
    <row r="22120" spans="12:12">
      <c r="L22120" s="8"/>
    </row>
    <row r="22121" spans="12:12">
      <c r="L22121" s="8"/>
    </row>
    <row r="22122" spans="12:12">
      <c r="L22122" s="8"/>
    </row>
    <row r="22123" spans="12:12">
      <c r="L22123" s="8"/>
    </row>
    <row r="22124" spans="12:12">
      <c r="L22124" s="8"/>
    </row>
    <row r="22125" spans="12:12">
      <c r="L22125" s="8"/>
    </row>
    <row r="22126" spans="12:12">
      <c r="L22126" s="8"/>
    </row>
    <row r="22127" spans="12:12">
      <c r="L22127" s="8"/>
    </row>
    <row r="22128" spans="12:12">
      <c r="L22128" s="8"/>
    </row>
    <row r="22129" spans="12:12">
      <c r="L22129" s="8"/>
    </row>
    <row r="22130" spans="12:12">
      <c r="L22130" s="8"/>
    </row>
    <row r="22131" spans="12:12">
      <c r="L22131" s="8"/>
    </row>
    <row r="22132" spans="12:12">
      <c r="L22132" s="8"/>
    </row>
    <row r="22133" spans="12:12">
      <c r="L22133" s="8"/>
    </row>
    <row r="22134" spans="12:12">
      <c r="L22134" s="8"/>
    </row>
    <row r="22135" spans="12:12">
      <c r="L22135" s="8"/>
    </row>
    <row r="22136" spans="12:12">
      <c r="L22136" s="8"/>
    </row>
    <row r="22137" spans="12:12">
      <c r="L22137" s="8"/>
    </row>
    <row r="22138" spans="12:12">
      <c r="L22138" s="8"/>
    </row>
    <row r="22139" spans="12:12">
      <c r="L22139" s="8"/>
    </row>
    <row r="22140" spans="12:12">
      <c r="L22140" s="8"/>
    </row>
    <row r="22141" spans="12:12">
      <c r="L22141" s="8"/>
    </row>
    <row r="22142" spans="12:12">
      <c r="L22142" s="8"/>
    </row>
    <row r="22143" spans="12:12">
      <c r="L22143" s="8"/>
    </row>
    <row r="22144" spans="12:12">
      <c r="L22144" s="8"/>
    </row>
    <row r="22145" spans="12:12">
      <c r="L22145" s="8"/>
    </row>
    <row r="22146" spans="12:12">
      <c r="L22146" s="8"/>
    </row>
    <row r="22147" spans="12:12">
      <c r="L22147" s="8"/>
    </row>
    <row r="22148" spans="12:12">
      <c r="L22148" s="8"/>
    </row>
    <row r="22149" spans="12:12">
      <c r="L22149" s="8"/>
    </row>
    <row r="22150" spans="12:12">
      <c r="L22150" s="8"/>
    </row>
    <row r="22151" spans="12:12">
      <c r="L22151" s="8"/>
    </row>
    <row r="22152" spans="12:12">
      <c r="L22152" s="8"/>
    </row>
    <row r="22153" spans="12:12">
      <c r="L22153" s="8"/>
    </row>
    <row r="22154" spans="12:12">
      <c r="L22154" s="8"/>
    </row>
    <row r="22155" spans="12:12">
      <c r="L22155" s="8"/>
    </row>
    <row r="22156" spans="12:12">
      <c r="L22156" s="8"/>
    </row>
    <row r="22157" spans="12:12">
      <c r="L22157" s="8"/>
    </row>
    <row r="22158" spans="12:12">
      <c r="L22158" s="8"/>
    </row>
    <row r="22159" spans="12:12">
      <c r="L22159" s="8"/>
    </row>
    <row r="22160" spans="12:12">
      <c r="L22160" s="8"/>
    </row>
    <row r="22161" spans="12:12">
      <c r="L22161" s="8"/>
    </row>
    <row r="22162" spans="12:12">
      <c r="L22162" s="8"/>
    </row>
    <row r="22163" spans="12:12">
      <c r="L22163" s="8"/>
    </row>
    <row r="22164" spans="12:12">
      <c r="L22164" s="8"/>
    </row>
    <row r="22165" spans="12:12">
      <c r="L22165" s="8"/>
    </row>
    <row r="22166" spans="12:12">
      <c r="L22166" s="8"/>
    </row>
    <row r="22167" spans="12:12">
      <c r="L22167" s="8"/>
    </row>
    <row r="22168" spans="12:12">
      <c r="L22168" s="8"/>
    </row>
    <row r="22169" spans="12:12">
      <c r="L22169" s="8"/>
    </row>
    <row r="22170" spans="12:12">
      <c r="L22170" s="8"/>
    </row>
    <row r="22171" spans="12:12">
      <c r="L22171" s="8"/>
    </row>
    <row r="22172" spans="12:12">
      <c r="L22172" s="8"/>
    </row>
    <row r="22173" spans="12:12">
      <c r="L22173" s="8"/>
    </row>
    <row r="22174" spans="12:12">
      <c r="L22174" s="8"/>
    </row>
    <row r="22175" spans="12:12">
      <c r="L22175" s="8"/>
    </row>
    <row r="22176" spans="12:12">
      <c r="L22176" s="8"/>
    </row>
    <row r="22177" spans="12:12">
      <c r="L22177" s="8"/>
    </row>
    <row r="22178" spans="12:12">
      <c r="L22178" s="8"/>
    </row>
    <row r="22179" spans="12:12">
      <c r="L22179" s="8"/>
    </row>
    <row r="22180" spans="12:12">
      <c r="L22180" s="8"/>
    </row>
    <row r="22181" spans="12:12">
      <c r="L22181" s="8"/>
    </row>
    <row r="22182" spans="12:12">
      <c r="L22182" s="8"/>
    </row>
    <row r="22183" spans="12:12">
      <c r="L22183" s="8"/>
    </row>
    <row r="22184" spans="12:12">
      <c r="L22184" s="8"/>
    </row>
    <row r="22185" spans="12:12">
      <c r="L22185" s="8"/>
    </row>
    <row r="22186" spans="12:12">
      <c r="L22186" s="8"/>
    </row>
    <row r="22187" spans="12:12">
      <c r="L22187" s="8"/>
    </row>
    <row r="22188" spans="12:12">
      <c r="L22188" s="8"/>
    </row>
    <row r="22189" spans="12:12">
      <c r="L22189" s="8"/>
    </row>
    <row r="22190" spans="12:12">
      <c r="L22190" s="8"/>
    </row>
    <row r="22191" spans="12:12">
      <c r="L22191" s="8"/>
    </row>
    <row r="22192" spans="12:12">
      <c r="L22192" s="8"/>
    </row>
    <row r="22193" spans="12:12">
      <c r="L22193" s="8"/>
    </row>
    <row r="22194" spans="12:12">
      <c r="L22194" s="8"/>
    </row>
    <row r="22195" spans="12:12">
      <c r="L22195" s="8"/>
    </row>
    <row r="22196" spans="12:12">
      <c r="L22196" s="8"/>
    </row>
    <row r="22197" spans="12:12">
      <c r="L22197" s="8"/>
    </row>
    <row r="22198" spans="12:12">
      <c r="L22198" s="8"/>
    </row>
    <row r="22199" spans="12:12">
      <c r="L22199" s="8"/>
    </row>
    <row r="22200" spans="12:12">
      <c r="L22200" s="8"/>
    </row>
    <row r="22201" spans="12:12">
      <c r="L22201" s="8"/>
    </row>
    <row r="22202" spans="12:12">
      <c r="L22202" s="8"/>
    </row>
    <row r="22203" spans="12:12">
      <c r="L22203" s="8"/>
    </row>
    <row r="22204" spans="12:12">
      <c r="L22204" s="8"/>
    </row>
    <row r="22205" spans="12:12">
      <c r="L22205" s="8"/>
    </row>
    <row r="22206" spans="12:12">
      <c r="L22206" s="8"/>
    </row>
    <row r="22207" spans="12:12">
      <c r="L22207" s="8"/>
    </row>
    <row r="22208" spans="12:12">
      <c r="L22208" s="8"/>
    </row>
    <row r="22209" spans="12:12">
      <c r="L22209" s="8"/>
    </row>
    <row r="22210" spans="12:12">
      <c r="L22210" s="8"/>
    </row>
    <row r="22211" spans="12:12">
      <c r="L22211" s="8"/>
    </row>
    <row r="22212" spans="12:12">
      <c r="L22212" s="8"/>
    </row>
    <row r="22213" spans="12:12">
      <c r="L22213" s="8"/>
    </row>
    <row r="22214" spans="12:12">
      <c r="L22214" s="8"/>
    </row>
    <row r="22215" spans="12:12">
      <c r="L22215" s="8"/>
    </row>
    <row r="22216" spans="12:12">
      <c r="L22216" s="8"/>
    </row>
    <row r="22217" spans="12:12">
      <c r="L22217" s="8"/>
    </row>
    <row r="22218" spans="12:12">
      <c r="L22218" s="8"/>
    </row>
    <row r="22219" spans="12:12">
      <c r="L22219" s="8"/>
    </row>
    <row r="22220" spans="12:12">
      <c r="L22220" s="8"/>
    </row>
    <row r="22221" spans="12:12">
      <c r="L22221" s="8"/>
    </row>
    <row r="22222" spans="12:12">
      <c r="L22222" s="8"/>
    </row>
    <row r="22223" spans="12:12">
      <c r="L22223" s="8"/>
    </row>
    <row r="22224" spans="12:12">
      <c r="L22224" s="8"/>
    </row>
    <row r="22225" spans="12:12">
      <c r="L22225" s="8"/>
    </row>
    <row r="22226" spans="12:12">
      <c r="L22226" s="8"/>
    </row>
    <row r="22227" spans="12:12">
      <c r="L22227" s="8"/>
    </row>
    <row r="22228" spans="12:12">
      <c r="L22228" s="8"/>
    </row>
    <row r="22229" spans="12:12">
      <c r="L22229" s="8"/>
    </row>
    <row r="22230" spans="12:12">
      <c r="L22230" s="8"/>
    </row>
    <row r="22231" spans="12:12">
      <c r="L22231" s="8"/>
    </row>
    <row r="22232" spans="12:12">
      <c r="L22232" s="8"/>
    </row>
    <row r="22233" spans="12:12">
      <c r="L22233" s="8"/>
    </row>
    <row r="22234" spans="12:12">
      <c r="L22234" s="8"/>
    </row>
    <row r="22235" spans="12:12">
      <c r="L22235" s="8"/>
    </row>
    <row r="22236" spans="12:12">
      <c r="L22236" s="8"/>
    </row>
    <row r="22237" spans="12:12">
      <c r="L22237" s="8"/>
    </row>
    <row r="22238" spans="12:12">
      <c r="L22238" s="8"/>
    </row>
    <row r="22239" spans="12:12">
      <c r="L22239" s="8"/>
    </row>
    <row r="22240" spans="12:12">
      <c r="L22240" s="8"/>
    </row>
    <row r="22241" spans="12:12">
      <c r="L22241" s="8"/>
    </row>
    <row r="22242" spans="12:12">
      <c r="L22242" s="8"/>
    </row>
    <row r="22243" spans="12:12">
      <c r="L22243" s="8"/>
    </row>
    <row r="22244" spans="12:12">
      <c r="L22244" s="8"/>
    </row>
    <row r="22245" spans="12:12">
      <c r="L22245" s="8"/>
    </row>
    <row r="22246" spans="12:12">
      <c r="L22246" s="8"/>
    </row>
    <row r="22247" spans="12:12">
      <c r="L22247" s="8"/>
    </row>
    <row r="22248" spans="12:12">
      <c r="L22248" s="8"/>
    </row>
    <row r="22249" spans="12:12">
      <c r="L22249" s="8"/>
    </row>
    <row r="22250" spans="12:12">
      <c r="L22250" s="8"/>
    </row>
    <row r="22251" spans="12:12">
      <c r="L22251" s="8"/>
    </row>
    <row r="22252" spans="12:12">
      <c r="L22252" s="8"/>
    </row>
    <row r="22253" spans="12:12">
      <c r="L22253" s="8"/>
    </row>
    <row r="22254" spans="12:12">
      <c r="L22254" s="8"/>
    </row>
    <row r="22255" spans="12:12">
      <c r="L22255" s="8"/>
    </row>
    <row r="22256" spans="12:12">
      <c r="L22256" s="8"/>
    </row>
    <row r="22257" spans="12:12">
      <c r="L22257" s="8"/>
    </row>
    <row r="22258" spans="12:12">
      <c r="L22258" s="8"/>
    </row>
    <row r="22259" spans="12:12">
      <c r="L22259" s="8"/>
    </row>
    <row r="22260" spans="12:12">
      <c r="L22260" s="8"/>
    </row>
    <row r="22261" spans="12:12">
      <c r="L22261" s="8"/>
    </row>
    <row r="22262" spans="12:12">
      <c r="L22262" s="8"/>
    </row>
    <row r="22263" spans="12:12">
      <c r="L22263" s="8"/>
    </row>
    <row r="22264" spans="12:12">
      <c r="L22264" s="8"/>
    </row>
    <row r="22265" spans="12:12">
      <c r="L22265" s="8"/>
    </row>
    <row r="22266" spans="12:12">
      <c r="L22266" s="8"/>
    </row>
    <row r="22267" spans="12:12">
      <c r="L22267" s="8"/>
    </row>
    <row r="22268" spans="12:12">
      <c r="L22268" s="8"/>
    </row>
    <row r="22269" spans="12:12">
      <c r="L22269" s="8"/>
    </row>
    <row r="22270" spans="12:12">
      <c r="L22270" s="8"/>
    </row>
    <row r="22271" spans="12:12">
      <c r="L22271" s="8"/>
    </row>
    <row r="22272" spans="12:12">
      <c r="L22272" s="8"/>
    </row>
    <row r="22273" spans="12:12">
      <c r="L22273" s="8"/>
    </row>
    <row r="22274" spans="12:12">
      <c r="L22274" s="8"/>
    </row>
    <row r="22275" spans="12:12">
      <c r="L22275" s="8"/>
    </row>
    <row r="22276" spans="12:12">
      <c r="L22276" s="8"/>
    </row>
    <row r="22277" spans="12:12">
      <c r="L22277" s="8"/>
    </row>
    <row r="22278" spans="12:12">
      <c r="L22278" s="8"/>
    </row>
    <row r="22279" spans="12:12">
      <c r="L22279" s="8"/>
    </row>
    <row r="22280" spans="12:12">
      <c r="L22280" s="8"/>
    </row>
    <row r="22281" spans="12:12">
      <c r="L22281" s="8"/>
    </row>
    <row r="22282" spans="12:12">
      <c r="L22282" s="8"/>
    </row>
    <row r="22283" spans="12:12">
      <c r="L22283" s="8"/>
    </row>
    <row r="22284" spans="12:12">
      <c r="L22284" s="8"/>
    </row>
    <row r="22285" spans="12:12">
      <c r="L22285" s="8"/>
    </row>
    <row r="22286" spans="12:12">
      <c r="L22286" s="8"/>
    </row>
    <row r="22287" spans="12:12">
      <c r="L22287" s="8"/>
    </row>
    <row r="22288" spans="12:12">
      <c r="L22288" s="8"/>
    </row>
    <row r="22289" spans="12:12">
      <c r="L22289" s="8"/>
    </row>
    <row r="22290" spans="12:12">
      <c r="L22290" s="8"/>
    </row>
    <row r="22291" spans="12:12">
      <c r="L22291" s="8"/>
    </row>
    <row r="22292" spans="12:12">
      <c r="L22292" s="8"/>
    </row>
    <row r="22293" spans="12:12">
      <c r="L22293" s="8"/>
    </row>
    <row r="22294" spans="12:12">
      <c r="L22294" s="8"/>
    </row>
    <row r="22295" spans="12:12">
      <c r="L22295" s="8"/>
    </row>
    <row r="22296" spans="12:12">
      <c r="L22296" s="8"/>
    </row>
    <row r="22297" spans="12:12">
      <c r="L22297" s="8"/>
    </row>
    <row r="22298" spans="12:12">
      <c r="L22298" s="8"/>
    </row>
    <row r="22299" spans="12:12">
      <c r="L22299" s="8"/>
    </row>
    <row r="22300" spans="12:12">
      <c r="L22300" s="8"/>
    </row>
    <row r="22301" spans="12:12">
      <c r="L22301" s="8"/>
    </row>
    <row r="22302" spans="12:12">
      <c r="L22302" s="8"/>
    </row>
    <row r="22303" spans="12:12">
      <c r="L22303" s="8"/>
    </row>
    <row r="22304" spans="12:12">
      <c r="L22304" s="8"/>
    </row>
    <row r="22305" spans="12:12">
      <c r="L22305" s="8"/>
    </row>
    <row r="22306" spans="12:12">
      <c r="L22306" s="8"/>
    </row>
    <row r="22307" spans="12:12">
      <c r="L22307" s="8"/>
    </row>
    <row r="22308" spans="12:12">
      <c r="L22308" s="8"/>
    </row>
    <row r="22309" spans="12:12">
      <c r="L22309" s="8"/>
    </row>
    <row r="22310" spans="12:12">
      <c r="L22310" s="8"/>
    </row>
    <row r="22311" spans="12:12">
      <c r="L22311" s="8"/>
    </row>
    <row r="22312" spans="12:12">
      <c r="L22312" s="8"/>
    </row>
    <row r="22313" spans="12:12">
      <c r="L22313" s="8"/>
    </row>
    <row r="22314" spans="12:12">
      <c r="L22314" s="8"/>
    </row>
    <row r="22315" spans="12:12">
      <c r="L22315" s="8"/>
    </row>
    <row r="22316" spans="12:12">
      <c r="L22316" s="8"/>
    </row>
    <row r="22317" spans="12:12">
      <c r="L22317" s="8"/>
    </row>
    <row r="22318" spans="12:12">
      <c r="L22318" s="8"/>
    </row>
    <row r="22319" spans="12:12">
      <c r="L22319" s="8"/>
    </row>
    <row r="22320" spans="12:12">
      <c r="L22320" s="8"/>
    </row>
    <row r="22321" spans="12:12">
      <c r="L22321" s="8"/>
    </row>
    <row r="22322" spans="12:12">
      <c r="L22322" s="8"/>
    </row>
    <row r="22323" spans="12:12">
      <c r="L22323" s="8"/>
    </row>
    <row r="22324" spans="12:12">
      <c r="L22324" s="8"/>
    </row>
    <row r="22325" spans="12:12">
      <c r="L22325" s="8"/>
    </row>
    <row r="22326" spans="12:12">
      <c r="L22326" s="8"/>
    </row>
    <row r="22327" spans="12:12">
      <c r="L22327" s="8"/>
    </row>
    <row r="22328" spans="12:12">
      <c r="L22328" s="8"/>
    </row>
    <row r="22329" spans="12:12">
      <c r="L22329" s="8"/>
    </row>
    <row r="22330" spans="12:12">
      <c r="L22330" s="8"/>
    </row>
    <row r="22331" spans="12:12">
      <c r="L22331" s="8"/>
    </row>
    <row r="22332" spans="12:12">
      <c r="L22332" s="8"/>
    </row>
    <row r="22333" spans="12:12">
      <c r="L22333" s="8"/>
    </row>
    <row r="22334" spans="12:12">
      <c r="L22334" s="8"/>
    </row>
    <row r="22335" spans="12:12">
      <c r="L22335" s="8"/>
    </row>
    <row r="22336" spans="12:12">
      <c r="L22336" s="8"/>
    </row>
    <row r="22337" spans="12:12">
      <c r="L22337" s="8"/>
    </row>
    <row r="22338" spans="12:12">
      <c r="L22338" s="8"/>
    </row>
    <row r="22339" spans="12:12">
      <c r="L22339" s="8"/>
    </row>
    <row r="22340" spans="12:12">
      <c r="L22340" s="8"/>
    </row>
    <row r="22341" spans="12:12">
      <c r="L22341" s="8"/>
    </row>
    <row r="22342" spans="12:12">
      <c r="L22342" s="8"/>
    </row>
    <row r="22343" spans="12:12">
      <c r="L22343" s="8"/>
    </row>
    <row r="22344" spans="12:12">
      <c r="L22344" s="8"/>
    </row>
    <row r="22345" spans="12:12">
      <c r="L22345" s="8"/>
    </row>
    <row r="22346" spans="12:12">
      <c r="L22346" s="8"/>
    </row>
    <row r="22347" spans="12:12">
      <c r="L22347" s="8"/>
    </row>
    <row r="22348" spans="12:12">
      <c r="L22348" s="8"/>
    </row>
    <row r="22349" spans="12:12">
      <c r="L22349" s="8"/>
    </row>
    <row r="22350" spans="12:12">
      <c r="L22350" s="8"/>
    </row>
    <row r="22351" spans="12:12">
      <c r="L22351" s="8"/>
    </row>
    <row r="22352" spans="12:12">
      <c r="L22352" s="8"/>
    </row>
    <row r="22353" spans="12:12">
      <c r="L22353" s="8"/>
    </row>
    <row r="22354" spans="12:12">
      <c r="L22354" s="8"/>
    </row>
    <row r="22355" spans="12:12">
      <c r="L22355" s="8"/>
    </row>
    <row r="22356" spans="12:12">
      <c r="L22356" s="8"/>
    </row>
    <row r="22357" spans="12:12">
      <c r="L22357" s="8"/>
    </row>
    <row r="22358" spans="12:12">
      <c r="L22358" s="8"/>
    </row>
    <row r="22359" spans="12:12">
      <c r="L22359" s="8"/>
    </row>
    <row r="22360" spans="12:12">
      <c r="L22360" s="8"/>
    </row>
    <row r="22361" spans="12:12">
      <c r="L22361" s="8"/>
    </row>
    <row r="22362" spans="12:12">
      <c r="L22362" s="8"/>
    </row>
    <row r="22363" spans="12:12">
      <c r="L22363" s="8"/>
    </row>
    <row r="22364" spans="12:12">
      <c r="L22364" s="8"/>
    </row>
    <row r="22365" spans="12:12">
      <c r="L22365" s="8"/>
    </row>
    <row r="22366" spans="12:12">
      <c r="L22366" s="8"/>
    </row>
    <row r="22367" spans="12:12">
      <c r="L22367" s="8"/>
    </row>
    <row r="22368" spans="12:12">
      <c r="L22368" s="8"/>
    </row>
    <row r="22369" spans="12:12">
      <c r="L22369" s="8"/>
    </row>
    <row r="22370" spans="12:12">
      <c r="L22370" s="8"/>
    </row>
    <row r="22371" spans="12:12">
      <c r="L22371" s="8"/>
    </row>
    <row r="22372" spans="12:12">
      <c r="L22372" s="8"/>
    </row>
    <row r="22373" spans="12:12">
      <c r="L22373" s="8"/>
    </row>
    <row r="22374" spans="12:12">
      <c r="L22374" s="8"/>
    </row>
    <row r="22375" spans="12:12">
      <c r="L22375" s="8"/>
    </row>
    <row r="22376" spans="12:12">
      <c r="L22376" s="8"/>
    </row>
    <row r="22377" spans="12:12">
      <c r="L22377" s="8"/>
    </row>
    <row r="22378" spans="12:12">
      <c r="L22378" s="8"/>
    </row>
    <row r="22379" spans="12:12">
      <c r="L22379" s="8"/>
    </row>
    <row r="22380" spans="12:12">
      <c r="L22380" s="8"/>
    </row>
    <row r="22381" spans="12:12">
      <c r="L22381" s="8"/>
    </row>
    <row r="22382" spans="12:12">
      <c r="L22382" s="8"/>
    </row>
    <row r="22383" spans="12:12">
      <c r="L22383" s="8"/>
    </row>
    <row r="22384" spans="12:12">
      <c r="L22384" s="8"/>
    </row>
    <row r="22385" spans="12:12">
      <c r="L22385" s="8"/>
    </row>
    <row r="22386" spans="12:12">
      <c r="L22386" s="8"/>
    </row>
    <row r="22387" spans="12:12">
      <c r="L22387" s="8"/>
    </row>
    <row r="22388" spans="12:12">
      <c r="L22388" s="8"/>
    </row>
    <row r="22389" spans="12:12">
      <c r="L22389" s="8"/>
    </row>
    <row r="22390" spans="12:12">
      <c r="L22390" s="8"/>
    </row>
    <row r="22391" spans="12:12">
      <c r="L22391" s="8"/>
    </row>
    <row r="22392" spans="12:12">
      <c r="L22392" s="8"/>
    </row>
    <row r="22393" spans="12:12">
      <c r="L22393" s="8"/>
    </row>
    <row r="22394" spans="12:12">
      <c r="L22394" s="8"/>
    </row>
    <row r="22395" spans="12:12">
      <c r="L22395" s="8"/>
    </row>
    <row r="22396" spans="12:12">
      <c r="L22396" s="8"/>
    </row>
    <row r="22397" spans="12:12">
      <c r="L22397" s="8"/>
    </row>
    <row r="22398" spans="12:12">
      <c r="L22398" s="8"/>
    </row>
    <row r="22399" spans="12:12">
      <c r="L22399" s="8"/>
    </row>
    <row r="22400" spans="12:12">
      <c r="L22400" s="8"/>
    </row>
    <row r="22401" spans="12:12">
      <c r="L22401" s="8"/>
    </row>
    <row r="22402" spans="12:12">
      <c r="L22402" s="8"/>
    </row>
    <row r="22403" spans="12:12">
      <c r="L22403" s="8"/>
    </row>
    <row r="22404" spans="12:12">
      <c r="L22404" s="8"/>
    </row>
    <row r="22405" spans="12:12">
      <c r="L22405" s="8"/>
    </row>
    <row r="22406" spans="12:12">
      <c r="L22406" s="8"/>
    </row>
    <row r="22407" spans="12:12">
      <c r="L22407" s="8"/>
    </row>
    <row r="22408" spans="12:12">
      <c r="L22408" s="8"/>
    </row>
    <row r="22409" spans="12:12">
      <c r="L22409" s="8"/>
    </row>
    <row r="22410" spans="12:12">
      <c r="L22410" s="8"/>
    </row>
    <row r="22411" spans="12:12">
      <c r="L22411" s="8"/>
    </row>
    <row r="22412" spans="12:12">
      <c r="L22412" s="8"/>
    </row>
    <row r="22413" spans="12:12">
      <c r="L22413" s="8"/>
    </row>
    <row r="22414" spans="12:12">
      <c r="L22414" s="8"/>
    </row>
    <row r="22415" spans="12:12">
      <c r="L22415" s="8"/>
    </row>
    <row r="22416" spans="12:12">
      <c r="L22416" s="8"/>
    </row>
    <row r="22417" spans="12:12">
      <c r="L22417" s="8"/>
    </row>
    <row r="22418" spans="12:12">
      <c r="L22418" s="8"/>
    </row>
    <row r="22419" spans="12:12">
      <c r="L22419" s="8"/>
    </row>
    <row r="22420" spans="12:12">
      <c r="L22420" s="8"/>
    </row>
    <row r="22421" spans="12:12">
      <c r="L22421" s="8"/>
    </row>
    <row r="22422" spans="12:12">
      <c r="L22422" s="8"/>
    </row>
    <row r="22423" spans="12:12">
      <c r="L22423" s="8"/>
    </row>
    <row r="22424" spans="12:12">
      <c r="L22424" s="8"/>
    </row>
    <row r="22425" spans="12:12">
      <c r="L22425" s="8"/>
    </row>
    <row r="22426" spans="12:12">
      <c r="L22426" s="8"/>
    </row>
    <row r="22427" spans="12:12">
      <c r="L22427" s="8"/>
    </row>
    <row r="22428" spans="12:12">
      <c r="L22428" s="8"/>
    </row>
    <row r="22429" spans="12:12">
      <c r="L22429" s="8"/>
    </row>
    <row r="22430" spans="12:12">
      <c r="L22430" s="8"/>
    </row>
    <row r="22431" spans="12:12">
      <c r="L22431" s="8"/>
    </row>
    <row r="22432" spans="12:12">
      <c r="L22432" s="8"/>
    </row>
    <row r="22433" spans="12:12">
      <c r="L22433" s="8"/>
    </row>
    <row r="22434" spans="12:12">
      <c r="L22434" s="8"/>
    </row>
    <row r="22435" spans="12:12">
      <c r="L22435" s="8"/>
    </row>
    <row r="22436" spans="12:12">
      <c r="L22436" s="8"/>
    </row>
    <row r="22437" spans="12:12">
      <c r="L22437" s="8"/>
    </row>
    <row r="22438" spans="12:12">
      <c r="L22438" s="8"/>
    </row>
    <row r="22439" spans="12:12">
      <c r="L22439" s="8"/>
    </row>
    <row r="22440" spans="12:12">
      <c r="L22440" s="8"/>
    </row>
    <row r="22441" spans="12:12">
      <c r="L22441" s="8"/>
    </row>
    <row r="22442" spans="12:12">
      <c r="L22442" s="8"/>
    </row>
    <row r="22443" spans="12:12">
      <c r="L22443" s="8"/>
    </row>
    <row r="22444" spans="12:12">
      <c r="L22444" s="8"/>
    </row>
    <row r="22445" spans="12:12">
      <c r="L22445" s="8"/>
    </row>
    <row r="22446" spans="12:12">
      <c r="L22446" s="8"/>
    </row>
    <row r="22447" spans="12:12">
      <c r="L22447" s="8"/>
    </row>
    <row r="22448" spans="12:12">
      <c r="L22448" s="8"/>
    </row>
    <row r="22449" spans="12:12">
      <c r="L22449" s="8"/>
    </row>
    <row r="22450" spans="12:12">
      <c r="L22450" s="8"/>
    </row>
    <row r="22451" spans="12:12">
      <c r="L22451" s="8"/>
    </row>
    <row r="22452" spans="12:12">
      <c r="L22452" s="8"/>
    </row>
    <row r="22453" spans="12:12">
      <c r="L22453" s="8"/>
    </row>
    <row r="22454" spans="12:12">
      <c r="L22454" s="8"/>
    </row>
    <row r="22455" spans="12:12">
      <c r="L22455" s="8"/>
    </row>
    <row r="22456" spans="12:12">
      <c r="L22456" s="8"/>
    </row>
    <row r="22457" spans="12:12">
      <c r="L22457" s="8"/>
    </row>
    <row r="22458" spans="12:12">
      <c r="L22458" s="8"/>
    </row>
    <row r="22459" spans="12:12">
      <c r="L22459" s="8"/>
    </row>
    <row r="22460" spans="12:12">
      <c r="L22460" s="8"/>
    </row>
    <row r="22461" spans="12:12">
      <c r="L22461" s="8"/>
    </row>
    <row r="22462" spans="12:12">
      <c r="L22462" s="8"/>
    </row>
    <row r="22463" spans="12:12">
      <c r="L22463" s="8"/>
    </row>
    <row r="22464" spans="12:12">
      <c r="L22464" s="8"/>
    </row>
    <row r="22465" spans="12:12">
      <c r="L22465" s="8"/>
    </row>
    <row r="22466" spans="12:12">
      <c r="L22466" s="8"/>
    </row>
    <row r="22467" spans="12:12">
      <c r="L22467" s="8"/>
    </row>
    <row r="22468" spans="12:12">
      <c r="L22468" s="8"/>
    </row>
    <row r="22469" spans="12:12">
      <c r="L22469" s="8"/>
    </row>
    <row r="22470" spans="12:12">
      <c r="L22470" s="8"/>
    </row>
    <row r="22471" spans="12:12">
      <c r="L22471" s="8"/>
    </row>
    <row r="22472" spans="12:12">
      <c r="L22472" s="8"/>
    </row>
    <row r="22473" spans="12:12">
      <c r="L22473" s="8"/>
    </row>
    <row r="22474" spans="12:12">
      <c r="L22474" s="8"/>
    </row>
    <row r="22475" spans="12:12">
      <c r="L22475" s="8"/>
    </row>
    <row r="22476" spans="12:12">
      <c r="L22476" s="8"/>
    </row>
    <row r="22477" spans="12:12">
      <c r="L22477" s="8"/>
    </row>
    <row r="22478" spans="12:12">
      <c r="L22478" s="8"/>
    </row>
    <row r="22479" spans="12:12">
      <c r="L22479" s="8"/>
    </row>
    <row r="22480" spans="12:12">
      <c r="L22480" s="8"/>
    </row>
    <row r="22481" spans="12:12">
      <c r="L22481" s="8"/>
    </row>
    <row r="22482" spans="12:12">
      <c r="L22482" s="8"/>
    </row>
    <row r="22483" spans="12:12">
      <c r="L22483" s="8"/>
    </row>
    <row r="22484" spans="12:12">
      <c r="L22484" s="8"/>
    </row>
    <row r="22485" spans="12:12">
      <c r="L22485" s="8"/>
    </row>
    <row r="22486" spans="12:12">
      <c r="L22486" s="8"/>
    </row>
    <row r="22487" spans="12:12">
      <c r="L22487" s="8"/>
    </row>
    <row r="22488" spans="12:12">
      <c r="L22488" s="8"/>
    </row>
    <row r="22489" spans="12:12">
      <c r="L22489" s="8"/>
    </row>
    <row r="22490" spans="12:12">
      <c r="L22490" s="8"/>
    </row>
    <row r="22491" spans="12:12">
      <c r="L22491" s="8"/>
    </row>
    <row r="22492" spans="12:12">
      <c r="L22492" s="8"/>
    </row>
    <row r="22493" spans="12:12">
      <c r="L22493" s="8"/>
    </row>
    <row r="22494" spans="12:12">
      <c r="L22494" s="8"/>
    </row>
    <row r="22495" spans="12:12">
      <c r="L22495" s="8"/>
    </row>
    <row r="22496" spans="12:12">
      <c r="L22496" s="8"/>
    </row>
    <row r="22497" spans="12:12">
      <c r="L22497" s="8"/>
    </row>
    <row r="22498" spans="12:12">
      <c r="L22498" s="8"/>
    </row>
    <row r="22499" spans="12:12">
      <c r="L22499" s="8"/>
    </row>
    <row r="22500" spans="12:12">
      <c r="L22500" s="8"/>
    </row>
    <row r="22501" spans="12:12">
      <c r="L22501" s="8"/>
    </row>
    <row r="22502" spans="12:12">
      <c r="L22502" s="8"/>
    </row>
    <row r="22503" spans="12:12">
      <c r="L22503" s="8"/>
    </row>
    <row r="22504" spans="12:12">
      <c r="L22504" s="8"/>
    </row>
    <row r="22505" spans="12:12">
      <c r="L22505" s="8"/>
    </row>
    <row r="22506" spans="12:12">
      <c r="L22506" s="8"/>
    </row>
    <row r="22507" spans="12:12">
      <c r="L22507" s="8"/>
    </row>
    <row r="22508" spans="12:12">
      <c r="L22508" s="8"/>
    </row>
    <row r="22509" spans="12:12">
      <c r="L22509" s="8"/>
    </row>
    <row r="22510" spans="12:12">
      <c r="L22510" s="8"/>
    </row>
    <row r="22511" spans="12:12">
      <c r="L22511" s="8"/>
    </row>
    <row r="22512" spans="12:12">
      <c r="L22512" s="8"/>
    </row>
    <row r="22513" spans="12:12">
      <c r="L22513" s="8"/>
    </row>
    <row r="22514" spans="12:12">
      <c r="L22514" s="8"/>
    </row>
    <row r="22515" spans="12:12">
      <c r="L22515" s="8"/>
    </row>
    <row r="22516" spans="12:12">
      <c r="L22516" s="8"/>
    </row>
    <row r="22517" spans="12:12">
      <c r="L22517" s="8"/>
    </row>
    <row r="22518" spans="12:12">
      <c r="L22518" s="8"/>
    </row>
    <row r="22519" spans="12:12">
      <c r="L22519" s="8"/>
    </row>
    <row r="22520" spans="12:12">
      <c r="L22520" s="8"/>
    </row>
    <row r="22521" spans="12:12">
      <c r="L22521" s="8"/>
    </row>
    <row r="22522" spans="12:12">
      <c r="L22522" s="8"/>
    </row>
    <row r="22523" spans="12:12">
      <c r="L22523" s="8"/>
    </row>
    <row r="22524" spans="12:12">
      <c r="L22524" s="8"/>
    </row>
    <row r="22525" spans="12:12">
      <c r="L22525" s="8"/>
    </row>
    <row r="22526" spans="12:12">
      <c r="L22526" s="8"/>
    </row>
    <row r="22527" spans="12:12">
      <c r="L22527" s="8"/>
    </row>
    <row r="22528" spans="12:12">
      <c r="L22528" s="8"/>
    </row>
    <row r="22529" spans="12:12">
      <c r="L22529" s="8"/>
    </row>
    <row r="22530" spans="12:12">
      <c r="L22530" s="8"/>
    </row>
    <row r="22531" spans="12:12">
      <c r="L22531" s="8"/>
    </row>
    <row r="22532" spans="12:12">
      <c r="L22532" s="8"/>
    </row>
    <row r="22533" spans="12:12">
      <c r="L22533" s="8"/>
    </row>
    <row r="22534" spans="12:12">
      <c r="L22534" s="8"/>
    </row>
    <row r="22535" spans="12:12">
      <c r="L22535" s="8"/>
    </row>
    <row r="22536" spans="12:12">
      <c r="L22536" s="8"/>
    </row>
    <row r="22537" spans="12:12">
      <c r="L22537" s="8"/>
    </row>
    <row r="22538" spans="12:12">
      <c r="L22538" s="8"/>
    </row>
    <row r="22539" spans="12:12">
      <c r="L22539" s="8"/>
    </row>
    <row r="22540" spans="12:12">
      <c r="L22540" s="8"/>
    </row>
    <row r="22541" spans="12:12">
      <c r="L22541" s="8"/>
    </row>
    <row r="22542" spans="12:12">
      <c r="L22542" s="8"/>
    </row>
    <row r="22543" spans="12:12">
      <c r="L22543" s="8"/>
    </row>
    <row r="22544" spans="12:12">
      <c r="L22544" s="8"/>
    </row>
    <row r="22545" spans="12:12">
      <c r="L22545" s="8"/>
    </row>
    <row r="22546" spans="12:12">
      <c r="L22546" s="8"/>
    </row>
    <row r="22547" spans="12:12">
      <c r="L22547" s="8"/>
    </row>
    <row r="22548" spans="12:12">
      <c r="L22548" s="8"/>
    </row>
    <row r="22549" spans="12:12">
      <c r="L22549" s="8"/>
    </row>
    <row r="22550" spans="12:12">
      <c r="L22550" s="8"/>
    </row>
    <row r="22551" spans="12:12">
      <c r="L22551" s="8"/>
    </row>
    <row r="22552" spans="12:12">
      <c r="L22552" s="8"/>
    </row>
    <row r="22553" spans="12:12">
      <c r="L22553" s="8"/>
    </row>
    <row r="22554" spans="12:12">
      <c r="L22554" s="8"/>
    </row>
    <row r="22555" spans="12:12">
      <c r="L22555" s="8"/>
    </row>
    <row r="22556" spans="12:12">
      <c r="L22556" s="8"/>
    </row>
    <row r="22557" spans="12:12">
      <c r="L22557" s="8"/>
    </row>
    <row r="22558" spans="12:12">
      <c r="L22558" s="8"/>
    </row>
    <row r="22559" spans="12:12">
      <c r="L22559" s="8"/>
    </row>
    <row r="22560" spans="12:12">
      <c r="L22560" s="8"/>
    </row>
    <row r="22561" spans="12:12">
      <c r="L22561" s="8"/>
    </row>
    <row r="22562" spans="12:12">
      <c r="L22562" s="8"/>
    </row>
    <row r="22563" spans="12:12">
      <c r="L22563" s="8"/>
    </row>
    <row r="22564" spans="12:12">
      <c r="L22564" s="8"/>
    </row>
    <row r="22565" spans="12:12">
      <c r="L22565" s="8"/>
    </row>
    <row r="22566" spans="12:12">
      <c r="L22566" s="8"/>
    </row>
    <row r="22567" spans="12:12">
      <c r="L22567" s="8"/>
    </row>
    <row r="22568" spans="12:12">
      <c r="L22568" s="8"/>
    </row>
    <row r="22569" spans="12:12">
      <c r="L22569" s="8"/>
    </row>
    <row r="22570" spans="12:12">
      <c r="L22570" s="8"/>
    </row>
    <row r="22571" spans="12:12">
      <c r="L22571" s="8"/>
    </row>
    <row r="22572" spans="12:12">
      <c r="L22572" s="8"/>
    </row>
    <row r="22573" spans="12:12">
      <c r="L22573" s="8"/>
    </row>
    <row r="22574" spans="12:12">
      <c r="L22574" s="8"/>
    </row>
    <row r="22575" spans="12:12">
      <c r="L22575" s="8"/>
    </row>
    <row r="22576" spans="12:12">
      <c r="L22576" s="8"/>
    </row>
    <row r="22577" spans="12:12">
      <c r="L22577" s="8"/>
    </row>
    <row r="22578" spans="12:12">
      <c r="L22578" s="8"/>
    </row>
    <row r="22579" spans="12:12">
      <c r="L22579" s="8"/>
    </row>
    <row r="22580" spans="12:12">
      <c r="L22580" s="8"/>
    </row>
    <row r="22581" spans="12:12">
      <c r="L22581" s="8"/>
    </row>
    <row r="22582" spans="12:12">
      <c r="L22582" s="8"/>
    </row>
    <row r="22583" spans="12:12">
      <c r="L22583" s="8"/>
    </row>
    <row r="22584" spans="12:12">
      <c r="L22584" s="8"/>
    </row>
    <row r="22585" spans="12:12">
      <c r="L22585" s="8"/>
    </row>
    <row r="22586" spans="12:12">
      <c r="L22586" s="8"/>
    </row>
    <row r="22587" spans="12:12">
      <c r="L22587" s="8"/>
    </row>
    <row r="22588" spans="12:12">
      <c r="L22588" s="8"/>
    </row>
    <row r="22589" spans="12:12">
      <c r="L22589" s="8"/>
    </row>
    <row r="22590" spans="12:12">
      <c r="L22590" s="8"/>
    </row>
    <row r="22591" spans="12:12">
      <c r="L22591" s="8"/>
    </row>
    <row r="22592" spans="12:12">
      <c r="L22592" s="8"/>
    </row>
    <row r="22593" spans="12:12">
      <c r="L22593" s="8"/>
    </row>
    <row r="22594" spans="12:12">
      <c r="L22594" s="8"/>
    </row>
    <row r="22595" spans="12:12">
      <c r="L22595" s="8"/>
    </row>
    <row r="22596" spans="12:12">
      <c r="L22596" s="8"/>
    </row>
    <row r="22597" spans="12:12">
      <c r="L22597" s="8"/>
    </row>
    <row r="22598" spans="12:12">
      <c r="L22598" s="8"/>
    </row>
    <row r="22599" spans="12:12">
      <c r="L22599" s="8"/>
    </row>
    <row r="22600" spans="12:12">
      <c r="L22600" s="8"/>
    </row>
    <row r="22601" spans="12:12">
      <c r="L22601" s="8"/>
    </row>
    <row r="22602" spans="12:12">
      <c r="L22602" s="8"/>
    </row>
    <row r="22603" spans="12:12">
      <c r="L22603" s="8"/>
    </row>
    <row r="22604" spans="12:12">
      <c r="L22604" s="8"/>
    </row>
    <row r="22605" spans="12:12">
      <c r="L22605" s="8"/>
    </row>
    <row r="22606" spans="12:12">
      <c r="L22606" s="8"/>
    </row>
    <row r="22607" spans="12:12">
      <c r="L22607" s="8"/>
    </row>
    <row r="22608" spans="12:12">
      <c r="L22608" s="8"/>
    </row>
    <row r="22609" spans="12:12">
      <c r="L22609" s="8"/>
    </row>
    <row r="22610" spans="12:12">
      <c r="L22610" s="8"/>
    </row>
    <row r="22611" spans="12:12">
      <c r="L22611" s="8"/>
    </row>
    <row r="22612" spans="12:12">
      <c r="L22612" s="8"/>
    </row>
    <row r="22613" spans="12:12">
      <c r="L22613" s="8"/>
    </row>
    <row r="22614" spans="12:12">
      <c r="L22614" s="8"/>
    </row>
    <row r="22615" spans="12:12">
      <c r="L22615" s="8"/>
    </row>
    <row r="22616" spans="12:12">
      <c r="L22616" s="8"/>
    </row>
    <row r="22617" spans="12:12">
      <c r="L22617" s="8"/>
    </row>
    <row r="22618" spans="12:12">
      <c r="L22618" s="8"/>
    </row>
    <row r="22619" spans="12:12">
      <c r="L22619" s="8"/>
    </row>
    <row r="22620" spans="12:12">
      <c r="L22620" s="8"/>
    </row>
    <row r="22621" spans="12:12">
      <c r="L22621" s="8"/>
    </row>
    <row r="22622" spans="12:12">
      <c r="L22622" s="8"/>
    </row>
    <row r="22623" spans="12:12">
      <c r="L22623" s="8"/>
    </row>
    <row r="22624" spans="12:12">
      <c r="L22624" s="8"/>
    </row>
    <row r="22625" spans="12:12">
      <c r="L22625" s="8"/>
    </row>
    <row r="22626" spans="12:12">
      <c r="L22626" s="8"/>
    </row>
    <row r="22627" spans="12:12">
      <c r="L22627" s="8"/>
    </row>
    <row r="22628" spans="12:12">
      <c r="L22628" s="8"/>
    </row>
    <row r="22629" spans="12:12">
      <c r="L22629" s="8"/>
    </row>
    <row r="22630" spans="12:12">
      <c r="L22630" s="8"/>
    </row>
    <row r="22631" spans="12:12">
      <c r="L22631" s="8"/>
    </row>
    <row r="22632" spans="12:12">
      <c r="L22632" s="8"/>
    </row>
    <row r="22633" spans="12:12">
      <c r="L22633" s="8"/>
    </row>
    <row r="22634" spans="12:12">
      <c r="L22634" s="8"/>
    </row>
    <row r="22635" spans="12:12">
      <c r="L22635" s="8"/>
    </row>
    <row r="22636" spans="12:12">
      <c r="L22636" s="8"/>
    </row>
    <row r="22637" spans="12:12">
      <c r="L22637" s="8"/>
    </row>
    <row r="22638" spans="12:12">
      <c r="L22638" s="8"/>
    </row>
    <row r="22639" spans="12:12">
      <c r="L22639" s="8"/>
    </row>
    <row r="22640" spans="12:12">
      <c r="L22640" s="8"/>
    </row>
    <row r="22641" spans="12:12">
      <c r="L22641" s="8"/>
    </row>
    <row r="22642" spans="12:12">
      <c r="L22642" s="8"/>
    </row>
    <row r="22643" spans="12:12">
      <c r="L22643" s="8"/>
    </row>
    <row r="22644" spans="12:12">
      <c r="L22644" s="8"/>
    </row>
    <row r="22645" spans="12:12">
      <c r="L22645" s="8"/>
    </row>
    <row r="22646" spans="12:12">
      <c r="L22646" s="8"/>
    </row>
    <row r="22647" spans="12:12">
      <c r="L22647" s="8"/>
    </row>
    <row r="22648" spans="12:12">
      <c r="L22648" s="8"/>
    </row>
    <row r="22649" spans="12:12">
      <c r="L22649" s="8"/>
    </row>
    <row r="22650" spans="12:12">
      <c r="L22650" s="8"/>
    </row>
    <row r="22651" spans="12:12">
      <c r="L22651" s="8"/>
    </row>
    <row r="22652" spans="12:12">
      <c r="L22652" s="8"/>
    </row>
    <row r="22653" spans="12:12">
      <c r="L22653" s="8"/>
    </row>
    <row r="22654" spans="12:12">
      <c r="L22654" s="8"/>
    </row>
    <row r="22655" spans="12:12">
      <c r="L22655" s="8"/>
    </row>
    <row r="22656" spans="12:12">
      <c r="L22656" s="8"/>
    </row>
    <row r="22657" spans="12:12">
      <c r="L22657" s="8"/>
    </row>
    <row r="22658" spans="12:12">
      <c r="L22658" s="8"/>
    </row>
    <row r="22659" spans="12:12">
      <c r="L22659" s="8"/>
    </row>
    <row r="22660" spans="12:12">
      <c r="L22660" s="8"/>
    </row>
    <row r="22661" spans="12:12">
      <c r="L22661" s="8"/>
    </row>
    <row r="22662" spans="12:12">
      <c r="L22662" s="8"/>
    </row>
    <row r="22663" spans="12:12">
      <c r="L22663" s="8"/>
    </row>
    <row r="22664" spans="12:12">
      <c r="L22664" s="8"/>
    </row>
    <row r="22665" spans="12:12">
      <c r="L22665" s="8"/>
    </row>
    <row r="22666" spans="12:12">
      <c r="L22666" s="8"/>
    </row>
    <row r="22667" spans="12:12">
      <c r="L22667" s="8"/>
    </row>
    <row r="22668" spans="12:12">
      <c r="L22668" s="8"/>
    </row>
    <row r="22669" spans="12:12">
      <c r="L22669" s="8"/>
    </row>
    <row r="22670" spans="12:12">
      <c r="L22670" s="8"/>
    </row>
    <row r="22671" spans="12:12">
      <c r="L22671" s="8"/>
    </row>
    <row r="22672" spans="12:12">
      <c r="L22672" s="8"/>
    </row>
    <row r="22673" spans="12:12">
      <c r="L22673" s="8"/>
    </row>
    <row r="22674" spans="12:12">
      <c r="L22674" s="8"/>
    </row>
    <row r="22675" spans="12:12">
      <c r="L22675" s="8"/>
    </row>
    <row r="22676" spans="12:12">
      <c r="L22676" s="8"/>
    </row>
    <row r="22677" spans="12:12">
      <c r="L22677" s="8"/>
    </row>
    <row r="22678" spans="12:12">
      <c r="L22678" s="8"/>
    </row>
    <row r="22679" spans="12:12">
      <c r="L22679" s="8"/>
    </row>
    <row r="22680" spans="12:12">
      <c r="L22680" s="8"/>
    </row>
    <row r="22681" spans="12:12">
      <c r="L22681" s="8"/>
    </row>
    <row r="22682" spans="12:12">
      <c r="L22682" s="8"/>
    </row>
    <row r="22683" spans="12:12">
      <c r="L22683" s="8"/>
    </row>
    <row r="22684" spans="12:12">
      <c r="L22684" s="8"/>
    </row>
    <row r="22685" spans="12:12">
      <c r="L22685" s="8"/>
    </row>
    <row r="22686" spans="12:12">
      <c r="L22686" s="8"/>
    </row>
    <row r="22687" spans="12:12">
      <c r="L22687" s="8"/>
    </row>
    <row r="22688" spans="12:12">
      <c r="L22688" s="8"/>
    </row>
    <row r="22689" spans="12:12">
      <c r="L22689" s="8"/>
    </row>
    <row r="22690" spans="12:12">
      <c r="L22690" s="8"/>
    </row>
    <row r="22691" spans="12:12">
      <c r="L22691" s="8"/>
    </row>
    <row r="22692" spans="12:12">
      <c r="L22692" s="8"/>
    </row>
    <row r="22693" spans="12:12">
      <c r="L22693" s="8"/>
    </row>
    <row r="22694" spans="12:12">
      <c r="L22694" s="8"/>
    </row>
    <row r="22695" spans="12:12">
      <c r="L22695" s="8"/>
    </row>
    <row r="22696" spans="12:12">
      <c r="L22696" s="8"/>
    </row>
    <row r="22697" spans="12:12">
      <c r="L22697" s="8"/>
    </row>
    <row r="22698" spans="12:12">
      <c r="L22698" s="8"/>
    </row>
    <row r="22699" spans="12:12">
      <c r="L22699" s="8"/>
    </row>
    <row r="22700" spans="12:12">
      <c r="L22700" s="8"/>
    </row>
    <row r="22701" spans="12:12">
      <c r="L22701" s="8"/>
    </row>
    <row r="22702" spans="12:12">
      <c r="L22702" s="8"/>
    </row>
    <row r="22703" spans="12:12">
      <c r="L22703" s="8"/>
    </row>
    <row r="22704" spans="12:12">
      <c r="L22704" s="8"/>
    </row>
    <row r="22705" spans="12:12">
      <c r="L22705" s="8"/>
    </row>
    <row r="22706" spans="12:12">
      <c r="L22706" s="8"/>
    </row>
    <row r="22707" spans="12:12">
      <c r="L22707" s="8"/>
    </row>
    <row r="22708" spans="12:12">
      <c r="L22708" s="8"/>
    </row>
    <row r="22709" spans="12:12">
      <c r="L22709" s="8"/>
    </row>
    <row r="22710" spans="12:12">
      <c r="L22710" s="8"/>
    </row>
    <row r="22711" spans="12:12">
      <c r="L22711" s="8"/>
    </row>
    <row r="22712" spans="12:12">
      <c r="L22712" s="8"/>
    </row>
    <row r="22713" spans="12:12">
      <c r="L22713" s="8"/>
    </row>
    <row r="22714" spans="12:12">
      <c r="L22714" s="8"/>
    </row>
    <row r="22715" spans="12:12">
      <c r="L22715" s="8"/>
    </row>
    <row r="22716" spans="12:12">
      <c r="L22716" s="8"/>
    </row>
    <row r="22717" spans="12:12">
      <c r="L22717" s="8"/>
    </row>
    <row r="22718" spans="12:12">
      <c r="L22718" s="8"/>
    </row>
    <row r="22719" spans="12:12">
      <c r="L22719" s="8"/>
    </row>
    <row r="22720" spans="12:12">
      <c r="L22720" s="8"/>
    </row>
    <row r="22721" spans="12:12">
      <c r="L22721" s="8"/>
    </row>
    <row r="22722" spans="12:12">
      <c r="L22722" s="8"/>
    </row>
    <row r="22723" spans="12:12">
      <c r="L22723" s="8"/>
    </row>
    <row r="22724" spans="12:12">
      <c r="L22724" s="8"/>
    </row>
    <row r="22725" spans="12:12">
      <c r="L22725" s="8"/>
    </row>
    <row r="22726" spans="12:12">
      <c r="L22726" s="8"/>
    </row>
    <row r="22727" spans="12:12">
      <c r="L22727" s="8"/>
    </row>
    <row r="22728" spans="12:12">
      <c r="L22728" s="8"/>
    </row>
    <row r="22729" spans="12:12">
      <c r="L22729" s="8"/>
    </row>
    <row r="22730" spans="12:12">
      <c r="L22730" s="8"/>
    </row>
    <row r="22731" spans="12:12">
      <c r="L22731" s="8"/>
    </row>
    <row r="22732" spans="12:12">
      <c r="L22732" s="8"/>
    </row>
    <row r="22733" spans="12:12">
      <c r="L22733" s="8"/>
    </row>
    <row r="22734" spans="12:12">
      <c r="L22734" s="8"/>
    </row>
    <row r="22735" spans="12:12">
      <c r="L22735" s="8"/>
    </row>
    <row r="22736" spans="12:12">
      <c r="L22736" s="8"/>
    </row>
    <row r="22737" spans="12:12">
      <c r="L22737" s="8"/>
    </row>
    <row r="22738" spans="12:12">
      <c r="L22738" s="8"/>
    </row>
    <row r="22739" spans="12:12">
      <c r="L22739" s="8"/>
    </row>
    <row r="22740" spans="12:12">
      <c r="L22740" s="8"/>
    </row>
    <row r="22741" spans="12:12">
      <c r="L22741" s="8"/>
    </row>
    <row r="22742" spans="12:12">
      <c r="L22742" s="8"/>
    </row>
    <row r="22743" spans="12:12">
      <c r="L22743" s="8"/>
    </row>
    <row r="22744" spans="12:12">
      <c r="L22744" s="8"/>
    </row>
    <row r="22745" spans="12:12">
      <c r="L22745" s="8"/>
    </row>
    <row r="22746" spans="12:12">
      <c r="L22746" s="8"/>
    </row>
    <row r="22747" spans="12:12">
      <c r="L22747" s="8"/>
    </row>
    <row r="22748" spans="12:12">
      <c r="L22748" s="8"/>
    </row>
    <row r="22749" spans="12:12">
      <c r="L22749" s="8"/>
    </row>
    <row r="22750" spans="12:12">
      <c r="L22750" s="8"/>
    </row>
    <row r="22751" spans="12:12">
      <c r="L22751" s="8"/>
    </row>
    <row r="22752" spans="12:12">
      <c r="L22752" s="8"/>
    </row>
    <row r="22753" spans="12:12">
      <c r="L22753" s="8"/>
    </row>
    <row r="22754" spans="12:12">
      <c r="L22754" s="8"/>
    </row>
    <row r="22755" spans="12:12">
      <c r="L22755" s="8"/>
    </row>
    <row r="22756" spans="12:12">
      <c r="L22756" s="8"/>
    </row>
    <row r="22757" spans="12:12">
      <c r="L22757" s="8"/>
    </row>
    <row r="22758" spans="12:12">
      <c r="L22758" s="8"/>
    </row>
    <row r="22759" spans="12:12">
      <c r="L22759" s="8"/>
    </row>
    <row r="22760" spans="12:12">
      <c r="L22760" s="8"/>
    </row>
    <row r="22761" spans="12:12">
      <c r="L22761" s="8"/>
    </row>
    <row r="22762" spans="12:12">
      <c r="L22762" s="8"/>
    </row>
    <row r="22763" spans="12:12">
      <c r="L22763" s="8"/>
    </row>
    <row r="22764" spans="12:12">
      <c r="L22764" s="8"/>
    </row>
    <row r="22765" spans="12:12">
      <c r="L22765" s="8"/>
    </row>
    <row r="22766" spans="12:12">
      <c r="L22766" s="8"/>
    </row>
    <row r="22767" spans="12:12">
      <c r="L22767" s="8"/>
    </row>
    <row r="22768" spans="12:12">
      <c r="L22768" s="8"/>
    </row>
    <row r="22769" spans="12:12">
      <c r="L22769" s="8"/>
    </row>
    <row r="22770" spans="12:12">
      <c r="L22770" s="8"/>
    </row>
    <row r="22771" spans="12:12">
      <c r="L22771" s="8"/>
    </row>
    <row r="22772" spans="12:12">
      <c r="L22772" s="8"/>
    </row>
    <row r="22773" spans="12:12">
      <c r="L22773" s="8"/>
    </row>
    <row r="22774" spans="12:12">
      <c r="L22774" s="8"/>
    </row>
    <row r="22775" spans="12:12">
      <c r="L22775" s="8"/>
    </row>
    <row r="22776" spans="12:12">
      <c r="L22776" s="8"/>
    </row>
    <row r="22777" spans="12:12">
      <c r="L22777" s="8"/>
    </row>
    <row r="22778" spans="12:12">
      <c r="L22778" s="8"/>
    </row>
    <row r="22779" spans="12:12">
      <c r="L22779" s="8"/>
    </row>
    <row r="22780" spans="12:12">
      <c r="L22780" s="8"/>
    </row>
    <row r="22781" spans="12:12">
      <c r="L22781" s="8"/>
    </row>
    <row r="22782" spans="12:12">
      <c r="L22782" s="8"/>
    </row>
    <row r="22783" spans="12:12">
      <c r="L22783" s="8"/>
    </row>
    <row r="22784" spans="12:12">
      <c r="L22784" s="8"/>
    </row>
    <row r="22785" spans="12:12">
      <c r="L22785" s="8"/>
    </row>
    <row r="22786" spans="12:12">
      <c r="L22786" s="8"/>
    </row>
    <row r="22787" spans="12:12">
      <c r="L22787" s="8"/>
    </row>
    <row r="22788" spans="12:12">
      <c r="L22788" s="8"/>
    </row>
    <row r="22789" spans="12:12">
      <c r="L22789" s="8"/>
    </row>
    <row r="22790" spans="12:12">
      <c r="L22790" s="8"/>
    </row>
    <row r="22791" spans="12:12">
      <c r="L22791" s="8"/>
    </row>
    <row r="22792" spans="12:12">
      <c r="L22792" s="8"/>
    </row>
    <row r="22793" spans="12:12">
      <c r="L22793" s="8"/>
    </row>
    <row r="22794" spans="12:12">
      <c r="L22794" s="8"/>
    </row>
    <row r="22795" spans="12:12">
      <c r="L22795" s="8"/>
    </row>
    <row r="22796" spans="12:12">
      <c r="L22796" s="8"/>
    </row>
    <row r="22797" spans="12:12">
      <c r="L22797" s="8"/>
    </row>
    <row r="22798" spans="12:12">
      <c r="L22798" s="8"/>
    </row>
    <row r="22799" spans="12:12">
      <c r="L22799" s="8"/>
    </row>
    <row r="22800" spans="12:12">
      <c r="L22800" s="8"/>
    </row>
    <row r="22801" spans="12:12">
      <c r="L22801" s="8"/>
    </row>
    <row r="22802" spans="12:12">
      <c r="L22802" s="8"/>
    </row>
    <row r="22803" spans="12:12">
      <c r="L22803" s="8"/>
    </row>
    <row r="22804" spans="12:12">
      <c r="L22804" s="8"/>
    </row>
    <row r="22805" spans="12:12">
      <c r="L22805" s="8"/>
    </row>
    <row r="22806" spans="12:12">
      <c r="L22806" s="8"/>
    </row>
    <row r="22807" spans="12:12">
      <c r="L22807" s="8"/>
    </row>
    <row r="22808" spans="12:12">
      <c r="L22808" s="8"/>
    </row>
    <row r="22809" spans="12:12">
      <c r="L22809" s="8"/>
    </row>
    <row r="22810" spans="12:12">
      <c r="L22810" s="8"/>
    </row>
    <row r="22811" spans="12:12">
      <c r="L22811" s="8"/>
    </row>
    <row r="22812" spans="12:12">
      <c r="L22812" s="8"/>
    </row>
    <row r="22813" spans="12:12">
      <c r="L22813" s="8"/>
    </row>
    <row r="22814" spans="12:12">
      <c r="L22814" s="8"/>
    </row>
    <row r="22815" spans="12:12">
      <c r="L22815" s="8"/>
    </row>
    <row r="22816" spans="12:12">
      <c r="L22816" s="8"/>
    </row>
    <row r="22817" spans="12:12">
      <c r="L22817" s="8"/>
    </row>
    <row r="22818" spans="12:12">
      <c r="L22818" s="8"/>
    </row>
    <row r="22819" spans="12:12">
      <c r="L22819" s="8"/>
    </row>
    <row r="22820" spans="12:12">
      <c r="L22820" s="8"/>
    </row>
    <row r="22821" spans="12:12">
      <c r="L22821" s="8"/>
    </row>
    <row r="22822" spans="12:12">
      <c r="L22822" s="8"/>
    </row>
    <row r="22823" spans="12:12">
      <c r="L22823" s="8"/>
    </row>
    <row r="22824" spans="12:12">
      <c r="L22824" s="8"/>
    </row>
    <row r="22825" spans="12:12">
      <c r="L22825" s="8"/>
    </row>
    <row r="22826" spans="12:12">
      <c r="L22826" s="8"/>
    </row>
    <row r="22827" spans="12:12">
      <c r="L22827" s="8"/>
    </row>
    <row r="22828" spans="12:12">
      <c r="L22828" s="8"/>
    </row>
    <row r="22829" spans="12:12">
      <c r="L22829" s="8"/>
    </row>
    <row r="22830" spans="12:12">
      <c r="L22830" s="8"/>
    </row>
    <row r="22831" spans="12:12">
      <c r="L22831" s="8"/>
    </row>
    <row r="22832" spans="12:12">
      <c r="L22832" s="8"/>
    </row>
    <row r="22833" spans="12:12">
      <c r="L22833" s="8"/>
    </row>
    <row r="22834" spans="12:12">
      <c r="L22834" s="8"/>
    </row>
    <row r="22835" spans="12:12">
      <c r="L22835" s="8"/>
    </row>
    <row r="22836" spans="12:12">
      <c r="L22836" s="8"/>
    </row>
    <row r="22837" spans="12:12">
      <c r="L22837" s="8"/>
    </row>
    <row r="22838" spans="12:12">
      <c r="L22838" s="8"/>
    </row>
    <row r="22839" spans="12:12">
      <c r="L22839" s="8"/>
    </row>
    <row r="22840" spans="12:12">
      <c r="L22840" s="8"/>
    </row>
    <row r="22841" spans="12:12">
      <c r="L22841" s="8"/>
    </row>
    <row r="22842" spans="12:12">
      <c r="L22842" s="8"/>
    </row>
    <row r="22843" spans="12:12">
      <c r="L22843" s="8"/>
    </row>
    <row r="22844" spans="12:12">
      <c r="L22844" s="8"/>
    </row>
    <row r="22845" spans="12:12">
      <c r="L22845" s="8"/>
    </row>
    <row r="22846" spans="12:12">
      <c r="L22846" s="8"/>
    </row>
    <row r="22847" spans="12:12">
      <c r="L22847" s="8"/>
    </row>
    <row r="22848" spans="12:12">
      <c r="L22848" s="8"/>
    </row>
    <row r="22849" spans="12:12">
      <c r="L22849" s="8"/>
    </row>
    <row r="22850" spans="12:12">
      <c r="L22850" s="8"/>
    </row>
    <row r="22851" spans="12:12">
      <c r="L22851" s="8"/>
    </row>
    <row r="22852" spans="12:12">
      <c r="L22852" s="8"/>
    </row>
    <row r="22853" spans="12:12">
      <c r="L22853" s="8"/>
    </row>
    <row r="22854" spans="12:12">
      <c r="L22854" s="8"/>
    </row>
    <row r="22855" spans="12:12">
      <c r="L22855" s="8"/>
    </row>
    <row r="22856" spans="12:12">
      <c r="L22856" s="8"/>
    </row>
    <row r="22857" spans="12:12">
      <c r="L22857" s="8"/>
    </row>
    <row r="22858" spans="12:12">
      <c r="L22858" s="8"/>
    </row>
    <row r="22859" spans="12:12">
      <c r="L22859" s="8"/>
    </row>
    <row r="22860" spans="12:12">
      <c r="L22860" s="8"/>
    </row>
    <row r="22861" spans="12:12">
      <c r="L22861" s="8"/>
    </row>
    <row r="22862" spans="12:12">
      <c r="L22862" s="8"/>
    </row>
    <row r="22863" spans="12:12">
      <c r="L22863" s="8"/>
    </row>
    <row r="22864" spans="12:12">
      <c r="L22864" s="8"/>
    </row>
    <row r="22865" spans="12:12">
      <c r="L22865" s="8"/>
    </row>
    <row r="22866" spans="12:12">
      <c r="L22866" s="8"/>
    </row>
    <row r="22867" spans="12:12">
      <c r="L22867" s="8"/>
    </row>
    <row r="22868" spans="12:12">
      <c r="L22868" s="8"/>
    </row>
    <row r="22869" spans="12:12">
      <c r="L22869" s="8"/>
    </row>
    <row r="22870" spans="12:12">
      <c r="L22870" s="8"/>
    </row>
    <row r="22871" spans="12:12">
      <c r="L22871" s="8"/>
    </row>
    <row r="22872" spans="12:12">
      <c r="L22872" s="8"/>
    </row>
    <row r="22873" spans="12:12">
      <c r="L22873" s="8"/>
    </row>
    <row r="22874" spans="12:12">
      <c r="L22874" s="8"/>
    </row>
    <row r="22875" spans="12:12">
      <c r="L22875" s="8"/>
    </row>
    <row r="22876" spans="12:12">
      <c r="L22876" s="8"/>
    </row>
    <row r="22877" spans="12:12">
      <c r="L22877" s="8"/>
    </row>
    <row r="22878" spans="12:12">
      <c r="L22878" s="8"/>
    </row>
    <row r="22879" spans="12:12">
      <c r="L22879" s="8"/>
    </row>
    <row r="22880" spans="12:12">
      <c r="L22880" s="8"/>
    </row>
    <row r="22881" spans="12:12">
      <c r="L22881" s="8"/>
    </row>
    <row r="22882" spans="12:12">
      <c r="L22882" s="8"/>
    </row>
    <row r="22883" spans="12:12">
      <c r="L22883" s="8"/>
    </row>
    <row r="22884" spans="12:12">
      <c r="L22884" s="8"/>
    </row>
    <row r="22885" spans="12:12">
      <c r="L22885" s="8"/>
    </row>
    <row r="22886" spans="12:12">
      <c r="L22886" s="8"/>
    </row>
    <row r="22887" spans="12:12">
      <c r="L22887" s="8"/>
    </row>
    <row r="22888" spans="12:12">
      <c r="L22888" s="8"/>
    </row>
    <row r="22889" spans="12:12">
      <c r="L22889" s="8"/>
    </row>
    <row r="22890" spans="12:12">
      <c r="L22890" s="8"/>
    </row>
    <row r="22891" spans="12:12">
      <c r="L22891" s="8"/>
    </row>
    <row r="22892" spans="12:12">
      <c r="L22892" s="8"/>
    </row>
    <row r="22893" spans="12:12">
      <c r="L22893" s="8"/>
    </row>
    <row r="22894" spans="12:12">
      <c r="L22894" s="8"/>
    </row>
    <row r="22895" spans="12:12">
      <c r="L22895" s="8"/>
    </row>
    <row r="22896" spans="12:12">
      <c r="L22896" s="8"/>
    </row>
    <row r="22897" spans="12:12">
      <c r="L22897" s="8"/>
    </row>
    <row r="22898" spans="12:12">
      <c r="L22898" s="8"/>
    </row>
    <row r="22899" spans="12:12">
      <c r="L22899" s="8"/>
    </row>
    <row r="22900" spans="12:12">
      <c r="L22900" s="8"/>
    </row>
    <row r="22901" spans="12:12">
      <c r="L22901" s="8"/>
    </row>
    <row r="22902" spans="12:12">
      <c r="L22902" s="8"/>
    </row>
    <row r="22903" spans="12:12">
      <c r="L22903" s="8"/>
    </row>
    <row r="22904" spans="12:12">
      <c r="L22904" s="8"/>
    </row>
    <row r="22905" spans="12:12">
      <c r="L22905" s="8"/>
    </row>
    <row r="22906" spans="12:12">
      <c r="L22906" s="8"/>
    </row>
    <row r="22907" spans="12:12">
      <c r="L22907" s="8"/>
    </row>
    <row r="22908" spans="12:12">
      <c r="L22908" s="8"/>
    </row>
    <row r="22909" spans="12:12">
      <c r="L22909" s="8"/>
    </row>
    <row r="22910" spans="12:12">
      <c r="L22910" s="8"/>
    </row>
    <row r="22911" spans="12:12">
      <c r="L22911" s="8"/>
    </row>
    <row r="22912" spans="12:12">
      <c r="L22912" s="8"/>
    </row>
    <row r="22913" spans="12:12">
      <c r="L22913" s="8"/>
    </row>
    <row r="22914" spans="12:12">
      <c r="L22914" s="8"/>
    </row>
    <row r="22915" spans="12:12">
      <c r="L22915" s="8"/>
    </row>
    <row r="22916" spans="12:12">
      <c r="L22916" s="8"/>
    </row>
    <row r="22917" spans="12:12">
      <c r="L22917" s="8"/>
    </row>
    <row r="22918" spans="12:12">
      <c r="L22918" s="8"/>
    </row>
    <row r="22919" spans="12:12">
      <c r="L22919" s="8"/>
    </row>
    <row r="22920" spans="12:12">
      <c r="L22920" s="8"/>
    </row>
    <row r="22921" spans="12:12">
      <c r="L22921" s="8"/>
    </row>
    <row r="22922" spans="12:12">
      <c r="L22922" s="8"/>
    </row>
    <row r="22923" spans="12:12">
      <c r="L22923" s="8"/>
    </row>
    <row r="22924" spans="12:12">
      <c r="L22924" s="8"/>
    </row>
    <row r="22925" spans="12:12">
      <c r="L22925" s="8"/>
    </row>
    <row r="22926" spans="12:12">
      <c r="L22926" s="8"/>
    </row>
    <row r="22927" spans="12:12">
      <c r="L22927" s="8"/>
    </row>
    <row r="22928" spans="12:12">
      <c r="L22928" s="8"/>
    </row>
    <row r="22929" spans="12:12">
      <c r="L22929" s="8"/>
    </row>
    <row r="22930" spans="12:12">
      <c r="L22930" s="8"/>
    </row>
    <row r="22931" spans="12:12">
      <c r="L22931" s="8"/>
    </row>
    <row r="22932" spans="12:12">
      <c r="L22932" s="8"/>
    </row>
    <row r="22933" spans="12:12">
      <c r="L22933" s="8"/>
    </row>
    <row r="22934" spans="12:12">
      <c r="L22934" s="8"/>
    </row>
    <row r="22935" spans="12:12">
      <c r="L22935" s="8"/>
    </row>
    <row r="22936" spans="12:12">
      <c r="L22936" s="8"/>
    </row>
    <row r="22937" spans="12:12">
      <c r="L22937" s="8"/>
    </row>
    <row r="22938" spans="12:12">
      <c r="L22938" s="8"/>
    </row>
    <row r="22939" spans="12:12">
      <c r="L22939" s="8"/>
    </row>
    <row r="22940" spans="12:12">
      <c r="L22940" s="8"/>
    </row>
    <row r="22941" spans="12:12">
      <c r="L22941" s="8"/>
    </row>
    <row r="22942" spans="12:12">
      <c r="L22942" s="8"/>
    </row>
    <row r="22943" spans="12:12">
      <c r="L22943" s="8"/>
    </row>
    <row r="22944" spans="12:12">
      <c r="L22944" s="8"/>
    </row>
    <row r="22945" spans="12:12">
      <c r="L22945" s="8"/>
    </row>
    <row r="22946" spans="12:12">
      <c r="L22946" s="8"/>
    </row>
    <row r="22947" spans="12:12">
      <c r="L22947" s="8"/>
    </row>
    <row r="22948" spans="12:12">
      <c r="L22948" s="8"/>
    </row>
    <row r="22949" spans="12:12">
      <c r="L22949" s="8"/>
    </row>
    <row r="22950" spans="12:12">
      <c r="L22950" s="8"/>
    </row>
    <row r="22951" spans="12:12">
      <c r="L22951" s="8"/>
    </row>
    <row r="22952" spans="12:12">
      <c r="L22952" s="8"/>
    </row>
    <row r="22953" spans="12:12">
      <c r="L22953" s="8"/>
    </row>
    <row r="22954" spans="12:12">
      <c r="L22954" s="8"/>
    </row>
    <row r="22955" spans="12:12">
      <c r="L22955" s="8"/>
    </row>
    <row r="22956" spans="12:12">
      <c r="L22956" s="8"/>
    </row>
    <row r="22957" spans="12:12">
      <c r="L22957" s="8"/>
    </row>
    <row r="22958" spans="12:12">
      <c r="L22958" s="8"/>
    </row>
    <row r="22959" spans="12:12">
      <c r="L22959" s="8"/>
    </row>
    <row r="22960" spans="12:12">
      <c r="L22960" s="8"/>
    </row>
    <row r="22961" spans="12:12">
      <c r="L22961" s="8"/>
    </row>
    <row r="22962" spans="12:12">
      <c r="L22962" s="8"/>
    </row>
    <row r="22963" spans="12:12">
      <c r="L22963" s="8"/>
    </row>
    <row r="22964" spans="12:12">
      <c r="L22964" s="8"/>
    </row>
    <row r="22965" spans="12:12">
      <c r="L22965" s="8"/>
    </row>
    <row r="22966" spans="12:12">
      <c r="L22966" s="8"/>
    </row>
    <row r="22967" spans="12:12">
      <c r="L22967" s="8"/>
    </row>
    <row r="22968" spans="12:12">
      <c r="L22968" s="8"/>
    </row>
    <row r="22969" spans="12:12">
      <c r="L22969" s="8"/>
    </row>
    <row r="22970" spans="12:12">
      <c r="L22970" s="8"/>
    </row>
    <row r="22971" spans="12:12">
      <c r="L22971" s="8"/>
    </row>
    <row r="22972" spans="12:12">
      <c r="L22972" s="8"/>
    </row>
    <row r="22973" spans="12:12">
      <c r="L22973" s="8"/>
    </row>
    <row r="22974" spans="12:12">
      <c r="L22974" s="8"/>
    </row>
    <row r="22975" spans="12:12">
      <c r="L22975" s="8"/>
    </row>
    <row r="22976" spans="12:12">
      <c r="L22976" s="8"/>
    </row>
    <row r="22977" spans="12:12">
      <c r="L22977" s="8"/>
    </row>
    <row r="22978" spans="12:12">
      <c r="L22978" s="8"/>
    </row>
    <row r="22979" spans="12:12">
      <c r="L22979" s="8"/>
    </row>
    <row r="22980" spans="12:12">
      <c r="L22980" s="8"/>
    </row>
    <row r="22981" spans="12:12">
      <c r="L22981" s="8"/>
    </row>
    <row r="22982" spans="12:12">
      <c r="L22982" s="8"/>
    </row>
    <row r="22983" spans="12:12">
      <c r="L22983" s="8"/>
    </row>
    <row r="22984" spans="12:12">
      <c r="L22984" s="8"/>
    </row>
    <row r="22985" spans="12:12">
      <c r="L22985" s="8"/>
    </row>
    <row r="22986" spans="12:12">
      <c r="L22986" s="8"/>
    </row>
    <row r="22987" spans="12:12">
      <c r="L22987" s="8"/>
    </row>
    <row r="22988" spans="12:12">
      <c r="L22988" s="8"/>
    </row>
    <row r="22989" spans="12:12">
      <c r="L22989" s="8"/>
    </row>
    <row r="22990" spans="12:12">
      <c r="L22990" s="8"/>
    </row>
    <row r="22991" spans="12:12">
      <c r="L22991" s="8"/>
    </row>
    <row r="22992" spans="12:12">
      <c r="L22992" s="8"/>
    </row>
    <row r="22993" spans="12:12">
      <c r="L22993" s="8"/>
    </row>
    <row r="22994" spans="12:12">
      <c r="L22994" s="8"/>
    </row>
    <row r="22995" spans="12:12">
      <c r="L22995" s="8"/>
    </row>
    <row r="22996" spans="12:12">
      <c r="L22996" s="8"/>
    </row>
    <row r="22997" spans="12:12">
      <c r="L22997" s="8"/>
    </row>
    <row r="22998" spans="12:12">
      <c r="L22998" s="8"/>
    </row>
    <row r="22999" spans="12:12">
      <c r="L22999" s="8"/>
    </row>
    <row r="23000" spans="12:12">
      <c r="L23000" s="8"/>
    </row>
    <row r="23001" spans="12:12">
      <c r="L23001" s="8"/>
    </row>
    <row r="23002" spans="12:12">
      <c r="L23002" s="8"/>
    </row>
    <row r="23003" spans="12:12">
      <c r="L23003" s="8"/>
    </row>
    <row r="23004" spans="12:12">
      <c r="L23004" s="8"/>
    </row>
    <row r="23005" spans="12:12">
      <c r="L23005" s="8"/>
    </row>
    <row r="23006" spans="12:12">
      <c r="L23006" s="8"/>
    </row>
    <row r="23007" spans="12:12">
      <c r="L23007" s="8"/>
    </row>
    <row r="23008" spans="12:12">
      <c r="L23008" s="8"/>
    </row>
    <row r="23009" spans="12:12">
      <c r="L23009" s="8"/>
    </row>
    <row r="23010" spans="12:12">
      <c r="L23010" s="8"/>
    </row>
    <row r="23011" spans="12:12">
      <c r="L23011" s="8"/>
    </row>
    <row r="23012" spans="12:12">
      <c r="L23012" s="8"/>
    </row>
    <row r="23013" spans="12:12">
      <c r="L23013" s="8"/>
    </row>
    <row r="23014" spans="12:12">
      <c r="L23014" s="8"/>
    </row>
    <row r="23015" spans="12:12">
      <c r="L23015" s="8"/>
    </row>
    <row r="23016" spans="12:12">
      <c r="L23016" s="8"/>
    </row>
    <row r="23017" spans="12:12">
      <c r="L23017" s="8"/>
    </row>
    <row r="23018" spans="12:12">
      <c r="L23018" s="8"/>
    </row>
    <row r="23019" spans="12:12">
      <c r="L23019" s="8"/>
    </row>
    <row r="23020" spans="12:12">
      <c r="L23020" s="8"/>
    </row>
    <row r="23021" spans="12:12">
      <c r="L23021" s="8"/>
    </row>
    <row r="23022" spans="12:12">
      <c r="L23022" s="8"/>
    </row>
    <row r="23023" spans="12:12">
      <c r="L23023" s="8"/>
    </row>
    <row r="23024" spans="12:12">
      <c r="L23024" s="8"/>
    </row>
    <row r="23025" spans="12:12">
      <c r="L23025" s="8"/>
    </row>
    <row r="23026" spans="12:12">
      <c r="L23026" s="8"/>
    </row>
    <row r="23027" spans="12:12">
      <c r="L23027" s="8"/>
    </row>
    <row r="23028" spans="12:12">
      <c r="L23028" s="8"/>
    </row>
    <row r="23029" spans="12:12">
      <c r="L23029" s="8"/>
    </row>
    <row r="23030" spans="12:12">
      <c r="L23030" s="8"/>
    </row>
    <row r="23031" spans="12:12">
      <c r="L23031" s="8"/>
    </row>
    <row r="23032" spans="12:12">
      <c r="L23032" s="8"/>
    </row>
    <row r="23033" spans="12:12">
      <c r="L23033" s="8"/>
    </row>
    <row r="23034" spans="12:12">
      <c r="L23034" s="8"/>
    </row>
    <row r="23035" spans="12:12">
      <c r="L23035" s="8"/>
    </row>
    <row r="23036" spans="12:12">
      <c r="L23036" s="8"/>
    </row>
    <row r="23037" spans="12:12">
      <c r="L23037" s="8"/>
    </row>
    <row r="23038" spans="12:12">
      <c r="L23038" s="8"/>
    </row>
    <row r="23039" spans="12:12">
      <c r="L23039" s="8"/>
    </row>
    <row r="23040" spans="12:12">
      <c r="L23040" s="8"/>
    </row>
    <row r="23041" spans="12:12">
      <c r="L23041" s="8"/>
    </row>
    <row r="23042" spans="12:12">
      <c r="L23042" s="8"/>
    </row>
    <row r="23043" spans="12:12">
      <c r="L23043" s="8"/>
    </row>
    <row r="23044" spans="12:12">
      <c r="L23044" s="8"/>
    </row>
    <row r="23045" spans="12:12">
      <c r="L23045" s="8"/>
    </row>
    <row r="23046" spans="12:12">
      <c r="L23046" s="8"/>
    </row>
    <row r="23047" spans="12:12">
      <c r="L23047" s="8"/>
    </row>
    <row r="23048" spans="12:12">
      <c r="L23048" s="8"/>
    </row>
    <row r="23049" spans="12:12">
      <c r="L23049" s="8"/>
    </row>
    <row r="23050" spans="12:12">
      <c r="L23050" s="8"/>
    </row>
    <row r="23051" spans="12:12">
      <c r="L23051" s="8"/>
    </row>
    <row r="23052" spans="12:12">
      <c r="L23052" s="8"/>
    </row>
    <row r="23053" spans="12:12">
      <c r="L23053" s="8"/>
    </row>
    <row r="23054" spans="12:12">
      <c r="L23054" s="8"/>
    </row>
    <row r="23055" spans="12:12">
      <c r="L23055" s="8"/>
    </row>
    <row r="23056" spans="12:12">
      <c r="L23056" s="8"/>
    </row>
    <row r="23057" spans="12:12">
      <c r="L23057" s="8"/>
    </row>
    <row r="23058" spans="12:12">
      <c r="L23058" s="8"/>
    </row>
    <row r="23059" spans="12:12">
      <c r="L23059" s="8"/>
    </row>
    <row r="23060" spans="12:12">
      <c r="L23060" s="8"/>
    </row>
    <row r="23061" spans="12:12">
      <c r="L23061" s="8"/>
    </row>
    <row r="23062" spans="12:12">
      <c r="L23062" s="8"/>
    </row>
    <row r="23063" spans="12:12">
      <c r="L23063" s="8"/>
    </row>
    <row r="23064" spans="12:12">
      <c r="L23064" s="8"/>
    </row>
    <row r="23065" spans="12:12">
      <c r="L23065" s="8"/>
    </row>
    <row r="23066" spans="12:12">
      <c r="L23066" s="8"/>
    </row>
    <row r="23067" spans="12:12">
      <c r="L23067" s="8"/>
    </row>
    <row r="23068" spans="12:12">
      <c r="L23068" s="8"/>
    </row>
    <row r="23069" spans="12:12">
      <c r="L23069" s="8"/>
    </row>
    <row r="23070" spans="12:12">
      <c r="L23070" s="8"/>
    </row>
    <row r="23071" spans="12:12">
      <c r="L23071" s="8"/>
    </row>
    <row r="23072" spans="12:12">
      <c r="L23072" s="8"/>
    </row>
    <row r="23073" spans="12:12">
      <c r="L23073" s="8"/>
    </row>
    <row r="23074" spans="12:12">
      <c r="L23074" s="8"/>
    </row>
    <row r="23075" spans="12:12">
      <c r="L23075" s="8"/>
    </row>
    <row r="23076" spans="12:12">
      <c r="L23076" s="8"/>
    </row>
    <row r="23077" spans="12:12">
      <c r="L23077" s="8"/>
    </row>
    <row r="23078" spans="12:12">
      <c r="L23078" s="8"/>
    </row>
    <row r="23079" spans="12:12">
      <c r="L23079" s="8"/>
    </row>
    <row r="23080" spans="12:12">
      <c r="L23080" s="8"/>
    </row>
    <row r="23081" spans="12:12">
      <c r="L23081" s="8"/>
    </row>
    <row r="23082" spans="12:12">
      <c r="L23082" s="8"/>
    </row>
    <row r="23083" spans="12:12">
      <c r="L23083" s="8"/>
    </row>
    <row r="23084" spans="12:12">
      <c r="L23084" s="8"/>
    </row>
    <row r="23085" spans="12:12">
      <c r="L23085" s="8"/>
    </row>
    <row r="23086" spans="12:12">
      <c r="L23086" s="8"/>
    </row>
    <row r="23087" spans="12:12">
      <c r="L23087" s="8"/>
    </row>
    <row r="23088" spans="12:12">
      <c r="L23088" s="8"/>
    </row>
    <row r="23089" spans="12:12">
      <c r="L23089" s="8"/>
    </row>
    <row r="23090" spans="12:12">
      <c r="L23090" s="8"/>
    </row>
    <row r="23091" spans="12:12">
      <c r="L23091" s="8"/>
    </row>
    <row r="23092" spans="12:12">
      <c r="L23092" s="8"/>
    </row>
    <row r="23093" spans="12:12">
      <c r="L23093" s="8"/>
    </row>
    <row r="23094" spans="12:12">
      <c r="L23094" s="8"/>
    </row>
    <row r="23095" spans="12:12">
      <c r="L23095" s="8"/>
    </row>
    <row r="23096" spans="12:12">
      <c r="L23096" s="8"/>
    </row>
    <row r="23097" spans="12:12">
      <c r="L23097" s="8"/>
    </row>
    <row r="23098" spans="12:12">
      <c r="L23098" s="8"/>
    </row>
    <row r="23099" spans="12:12">
      <c r="L23099" s="8"/>
    </row>
    <row r="23100" spans="12:12">
      <c r="L23100" s="8"/>
    </row>
    <row r="23101" spans="12:12">
      <c r="L23101" s="8"/>
    </row>
    <row r="23102" spans="12:12">
      <c r="L23102" s="8"/>
    </row>
    <row r="23103" spans="12:12">
      <c r="L23103" s="8"/>
    </row>
    <row r="23104" spans="12:12">
      <c r="L23104" s="8"/>
    </row>
    <row r="23105" spans="12:12">
      <c r="L23105" s="8"/>
    </row>
    <row r="23106" spans="12:12">
      <c r="L23106" s="8"/>
    </row>
    <row r="23107" spans="12:12">
      <c r="L23107" s="8"/>
    </row>
    <row r="23108" spans="12:12">
      <c r="L23108" s="8"/>
    </row>
    <row r="23109" spans="12:12">
      <c r="L23109" s="8"/>
    </row>
    <row r="23110" spans="12:12">
      <c r="L23110" s="8"/>
    </row>
    <row r="23111" spans="12:12">
      <c r="L23111" s="8"/>
    </row>
    <row r="23112" spans="12:12">
      <c r="L23112" s="8"/>
    </row>
    <row r="23113" spans="12:12">
      <c r="L23113" s="8"/>
    </row>
    <row r="23114" spans="12:12">
      <c r="L23114" s="8"/>
    </row>
    <row r="23115" spans="12:12">
      <c r="L23115" s="8"/>
    </row>
    <row r="23116" spans="12:12">
      <c r="L23116" s="8"/>
    </row>
    <row r="23117" spans="12:12">
      <c r="L23117" s="8"/>
    </row>
    <row r="23118" spans="12:12">
      <c r="L23118" s="8"/>
    </row>
    <row r="23119" spans="12:12">
      <c r="L23119" s="8"/>
    </row>
    <row r="23120" spans="12:12">
      <c r="L23120" s="8"/>
    </row>
    <row r="23121" spans="12:12">
      <c r="L23121" s="8"/>
    </row>
    <row r="23122" spans="12:12">
      <c r="L23122" s="8"/>
    </row>
    <row r="23123" spans="12:12">
      <c r="L23123" s="8"/>
    </row>
    <row r="23124" spans="12:12">
      <c r="L23124" s="8"/>
    </row>
    <row r="23125" spans="12:12">
      <c r="L23125" s="8"/>
    </row>
    <row r="23126" spans="12:12">
      <c r="L23126" s="8"/>
    </row>
    <row r="23127" spans="12:12">
      <c r="L23127" s="8"/>
    </row>
    <row r="23128" spans="12:12">
      <c r="L23128" s="8"/>
    </row>
    <row r="23129" spans="12:12">
      <c r="L23129" s="8"/>
    </row>
    <row r="23130" spans="12:12">
      <c r="L23130" s="8"/>
    </row>
    <row r="23131" spans="12:12">
      <c r="L23131" s="8"/>
    </row>
    <row r="23132" spans="12:12">
      <c r="L23132" s="8"/>
    </row>
    <row r="23133" spans="12:12">
      <c r="L23133" s="8"/>
    </row>
    <row r="23134" spans="12:12">
      <c r="L23134" s="8"/>
    </row>
    <row r="23135" spans="12:12">
      <c r="L23135" s="8"/>
    </row>
    <row r="23136" spans="12:12">
      <c r="L23136" s="8"/>
    </row>
    <row r="23137" spans="12:12">
      <c r="L23137" s="8"/>
    </row>
    <row r="23138" spans="12:12">
      <c r="L23138" s="8"/>
    </row>
    <row r="23139" spans="12:12">
      <c r="L23139" s="8"/>
    </row>
    <row r="23140" spans="12:12">
      <c r="L23140" s="8"/>
    </row>
    <row r="23141" spans="12:12">
      <c r="L23141" s="8"/>
    </row>
    <row r="23142" spans="12:12">
      <c r="L23142" s="8"/>
    </row>
    <row r="23143" spans="12:12">
      <c r="L23143" s="8"/>
    </row>
    <row r="23144" spans="12:12">
      <c r="L23144" s="8"/>
    </row>
    <row r="23145" spans="12:12">
      <c r="L23145" s="8"/>
    </row>
    <row r="23146" spans="12:12">
      <c r="L23146" s="8"/>
    </row>
    <row r="23147" spans="12:12">
      <c r="L23147" s="8"/>
    </row>
    <row r="23148" spans="12:12">
      <c r="L23148" s="8"/>
    </row>
    <row r="23149" spans="12:12">
      <c r="L23149" s="8"/>
    </row>
    <row r="23150" spans="12:12">
      <c r="L23150" s="8"/>
    </row>
    <row r="23151" spans="12:12">
      <c r="L23151" s="8"/>
    </row>
    <row r="23152" spans="12:12">
      <c r="L23152" s="8"/>
    </row>
    <row r="23153" spans="12:12">
      <c r="L23153" s="8"/>
    </row>
    <row r="23154" spans="12:12">
      <c r="L23154" s="8"/>
    </row>
    <row r="23155" spans="12:12">
      <c r="L23155" s="8"/>
    </row>
    <row r="23156" spans="12:12">
      <c r="L23156" s="8"/>
    </row>
    <row r="23157" spans="12:12">
      <c r="L23157" s="8"/>
    </row>
    <row r="23158" spans="12:12">
      <c r="L23158" s="8"/>
    </row>
    <row r="23159" spans="12:12">
      <c r="L23159" s="8"/>
    </row>
    <row r="23160" spans="12:12">
      <c r="L23160" s="8"/>
    </row>
    <row r="23161" spans="12:12">
      <c r="L23161" s="8"/>
    </row>
    <row r="23162" spans="12:12">
      <c r="L23162" s="8"/>
    </row>
    <row r="23163" spans="12:12">
      <c r="L23163" s="8"/>
    </row>
    <row r="23164" spans="12:12">
      <c r="L23164" s="8"/>
    </row>
    <row r="23165" spans="12:12">
      <c r="L23165" s="8"/>
    </row>
    <row r="23166" spans="12:12">
      <c r="L23166" s="8"/>
    </row>
    <row r="23167" spans="12:12">
      <c r="L23167" s="8"/>
    </row>
    <row r="23168" spans="12:12">
      <c r="L23168" s="8"/>
    </row>
    <row r="23169" spans="12:12">
      <c r="L23169" s="8"/>
    </row>
    <row r="23170" spans="12:12">
      <c r="L23170" s="8"/>
    </row>
    <row r="23171" spans="12:12">
      <c r="L23171" s="8"/>
    </row>
    <row r="23172" spans="12:12">
      <c r="L23172" s="8"/>
    </row>
    <row r="23173" spans="12:12">
      <c r="L23173" s="8"/>
    </row>
    <row r="23174" spans="12:12">
      <c r="L23174" s="8"/>
    </row>
    <row r="23175" spans="12:12">
      <c r="L23175" s="8"/>
    </row>
    <row r="23176" spans="12:12">
      <c r="L23176" s="8"/>
    </row>
    <row r="23177" spans="12:12">
      <c r="L23177" s="8"/>
    </row>
    <row r="23178" spans="12:12">
      <c r="L23178" s="8"/>
    </row>
    <row r="23179" spans="12:12">
      <c r="L23179" s="8"/>
    </row>
    <row r="23180" spans="12:12">
      <c r="L23180" s="8"/>
    </row>
    <row r="23181" spans="12:12">
      <c r="L23181" s="8"/>
    </row>
    <row r="23182" spans="12:12">
      <c r="L23182" s="8"/>
    </row>
    <row r="23183" spans="12:12">
      <c r="L23183" s="8"/>
    </row>
    <row r="23184" spans="12:12">
      <c r="L23184" s="8"/>
    </row>
    <row r="23185" spans="12:12">
      <c r="L23185" s="8"/>
    </row>
    <row r="23186" spans="12:12">
      <c r="L23186" s="8"/>
    </row>
    <row r="23187" spans="12:12">
      <c r="L23187" s="8"/>
    </row>
    <row r="23188" spans="12:12">
      <c r="L23188" s="8"/>
    </row>
    <row r="23189" spans="12:12">
      <c r="L23189" s="8"/>
    </row>
    <row r="23190" spans="12:12">
      <c r="L23190" s="8"/>
    </row>
    <row r="23191" spans="12:12">
      <c r="L23191" s="8"/>
    </row>
    <row r="23192" spans="12:12">
      <c r="L23192" s="8"/>
    </row>
    <row r="23193" spans="12:12">
      <c r="L23193" s="8"/>
    </row>
    <row r="23194" spans="12:12">
      <c r="L23194" s="8"/>
    </row>
    <row r="23195" spans="12:12">
      <c r="L23195" s="8"/>
    </row>
    <row r="23196" spans="12:12">
      <c r="L23196" s="8"/>
    </row>
    <row r="23197" spans="12:12">
      <c r="L23197" s="8"/>
    </row>
    <row r="23198" spans="12:12">
      <c r="L23198" s="8"/>
    </row>
    <row r="23199" spans="12:12">
      <c r="L23199" s="8"/>
    </row>
    <row r="23200" spans="12:12">
      <c r="L23200" s="8"/>
    </row>
    <row r="23201" spans="12:12">
      <c r="L23201" s="8"/>
    </row>
    <row r="23202" spans="12:12">
      <c r="L23202" s="8"/>
    </row>
    <row r="23203" spans="12:12">
      <c r="L23203" s="8"/>
    </row>
    <row r="23204" spans="12:12">
      <c r="L23204" s="8"/>
    </row>
    <row r="23205" spans="12:12">
      <c r="L23205" s="8"/>
    </row>
    <row r="23206" spans="12:12">
      <c r="L23206" s="8"/>
    </row>
    <row r="23207" spans="12:12">
      <c r="L23207" s="8"/>
    </row>
    <row r="23208" spans="12:12">
      <c r="L23208" s="8"/>
    </row>
    <row r="23209" spans="12:12">
      <c r="L23209" s="8"/>
    </row>
    <row r="23210" spans="12:12">
      <c r="L23210" s="8"/>
    </row>
    <row r="23211" spans="12:12">
      <c r="L23211" s="8"/>
    </row>
    <row r="23212" spans="12:12">
      <c r="L23212" s="8"/>
    </row>
    <row r="23213" spans="12:12">
      <c r="L23213" s="8"/>
    </row>
    <row r="23214" spans="12:12">
      <c r="L23214" s="8"/>
    </row>
    <row r="23215" spans="12:12">
      <c r="L23215" s="8"/>
    </row>
    <row r="23216" spans="12:12">
      <c r="L23216" s="8"/>
    </row>
    <row r="23217" spans="12:12">
      <c r="L23217" s="8"/>
    </row>
    <row r="23218" spans="12:12">
      <c r="L23218" s="8"/>
    </row>
    <row r="23219" spans="12:12">
      <c r="L23219" s="8"/>
    </row>
    <row r="23220" spans="12:12">
      <c r="L23220" s="8"/>
    </row>
    <row r="23221" spans="12:12">
      <c r="L23221" s="8"/>
    </row>
    <row r="23222" spans="12:12">
      <c r="L23222" s="8"/>
    </row>
    <row r="23223" spans="12:12">
      <c r="L23223" s="8"/>
    </row>
    <row r="23224" spans="12:12">
      <c r="L23224" s="8"/>
    </row>
    <row r="23225" spans="12:12">
      <c r="L23225" s="8"/>
    </row>
    <row r="23226" spans="12:12">
      <c r="L23226" s="8"/>
    </row>
    <row r="23227" spans="12:12">
      <c r="L23227" s="8"/>
    </row>
    <row r="23228" spans="12:12">
      <c r="L23228" s="8"/>
    </row>
    <row r="23229" spans="12:12">
      <c r="L23229" s="8"/>
    </row>
    <row r="23230" spans="12:12">
      <c r="L23230" s="8"/>
    </row>
    <row r="23231" spans="12:12">
      <c r="L23231" s="8"/>
    </row>
    <row r="23232" spans="12:12">
      <c r="L23232" s="8"/>
    </row>
    <row r="23233" spans="12:12">
      <c r="L23233" s="8"/>
    </row>
    <row r="23234" spans="12:12">
      <c r="L23234" s="8"/>
    </row>
    <row r="23235" spans="12:12">
      <c r="L23235" s="8"/>
    </row>
    <row r="23236" spans="12:12">
      <c r="L23236" s="8"/>
    </row>
    <row r="23237" spans="12:12">
      <c r="L23237" s="8"/>
    </row>
    <row r="23238" spans="12:12">
      <c r="L23238" s="8"/>
    </row>
    <row r="23239" spans="12:12">
      <c r="L23239" s="8"/>
    </row>
    <row r="23240" spans="12:12">
      <c r="L23240" s="8"/>
    </row>
    <row r="23241" spans="12:12">
      <c r="L23241" s="8"/>
    </row>
    <row r="23242" spans="12:12">
      <c r="L23242" s="8"/>
    </row>
    <row r="23243" spans="12:12">
      <c r="L23243" s="8"/>
    </row>
    <row r="23244" spans="12:12">
      <c r="L23244" s="8"/>
    </row>
    <row r="23245" spans="12:12">
      <c r="L23245" s="8"/>
    </row>
    <row r="23246" spans="12:12">
      <c r="L23246" s="8"/>
    </row>
    <row r="23247" spans="12:12">
      <c r="L23247" s="8"/>
    </row>
    <row r="23248" spans="12:12">
      <c r="L23248" s="8"/>
    </row>
    <row r="23249" spans="12:12">
      <c r="L23249" s="8"/>
    </row>
    <row r="23250" spans="12:12">
      <c r="L23250" s="8"/>
    </row>
    <row r="23251" spans="12:12">
      <c r="L23251" s="8"/>
    </row>
    <row r="23252" spans="12:12">
      <c r="L23252" s="8"/>
    </row>
    <row r="23253" spans="12:12">
      <c r="L23253" s="8"/>
    </row>
    <row r="23254" spans="12:12">
      <c r="L23254" s="8"/>
    </row>
    <row r="23255" spans="12:12">
      <c r="L23255" s="8"/>
    </row>
    <row r="23256" spans="12:12">
      <c r="L23256" s="8"/>
    </row>
    <row r="23257" spans="12:12">
      <c r="L23257" s="8"/>
    </row>
    <row r="23258" spans="12:12">
      <c r="L23258" s="8"/>
    </row>
    <row r="23259" spans="12:12">
      <c r="L23259" s="8"/>
    </row>
    <row r="23260" spans="12:12">
      <c r="L23260" s="8"/>
    </row>
    <row r="23261" spans="12:12">
      <c r="L23261" s="8"/>
    </row>
    <row r="23262" spans="12:12">
      <c r="L23262" s="8"/>
    </row>
    <row r="23263" spans="12:12">
      <c r="L23263" s="8"/>
    </row>
    <row r="23264" spans="12:12">
      <c r="L23264" s="8"/>
    </row>
    <row r="23265" spans="12:12">
      <c r="L23265" s="8"/>
    </row>
    <row r="23266" spans="12:12">
      <c r="L23266" s="8"/>
    </row>
    <row r="23267" spans="12:12">
      <c r="L23267" s="8"/>
    </row>
    <row r="23268" spans="12:12">
      <c r="L23268" s="8"/>
    </row>
    <row r="23269" spans="12:12">
      <c r="L23269" s="8"/>
    </row>
    <row r="23270" spans="12:12">
      <c r="L23270" s="8"/>
    </row>
    <row r="23271" spans="12:12">
      <c r="L23271" s="8"/>
    </row>
    <row r="23272" spans="12:12">
      <c r="L23272" s="8"/>
    </row>
    <row r="23273" spans="12:12">
      <c r="L23273" s="8"/>
    </row>
    <row r="23274" spans="12:12">
      <c r="L23274" s="8"/>
    </row>
    <row r="23275" spans="12:12">
      <c r="L23275" s="8"/>
    </row>
    <row r="23276" spans="12:12">
      <c r="L23276" s="8"/>
    </row>
    <row r="23277" spans="12:12">
      <c r="L23277" s="8"/>
    </row>
    <row r="23278" spans="12:12">
      <c r="L23278" s="8"/>
    </row>
    <row r="23279" spans="12:12">
      <c r="L23279" s="8"/>
    </row>
    <row r="23280" spans="12:12">
      <c r="L23280" s="8"/>
    </row>
    <row r="23281" spans="12:12">
      <c r="L23281" s="8"/>
    </row>
    <row r="23282" spans="12:12">
      <c r="L23282" s="8"/>
    </row>
    <row r="23283" spans="12:12">
      <c r="L23283" s="8"/>
    </row>
    <row r="23284" spans="12:12">
      <c r="L23284" s="8"/>
    </row>
    <row r="23285" spans="12:12">
      <c r="L23285" s="8"/>
    </row>
    <row r="23286" spans="12:12">
      <c r="L23286" s="8"/>
    </row>
    <row r="23287" spans="12:12">
      <c r="L23287" s="8"/>
    </row>
    <row r="23288" spans="12:12">
      <c r="L23288" s="8"/>
    </row>
    <row r="23289" spans="12:12">
      <c r="L23289" s="8"/>
    </row>
    <row r="23290" spans="12:12">
      <c r="L23290" s="8"/>
    </row>
    <row r="23291" spans="12:12">
      <c r="L23291" s="8"/>
    </row>
    <row r="23292" spans="12:12">
      <c r="L23292" s="8"/>
    </row>
    <row r="23293" spans="12:12">
      <c r="L23293" s="8"/>
    </row>
    <row r="23294" spans="12:12">
      <c r="L23294" s="8"/>
    </row>
    <row r="23295" spans="12:12">
      <c r="L23295" s="8"/>
    </row>
    <row r="23296" spans="12:12">
      <c r="L23296" s="8"/>
    </row>
    <row r="23297" spans="12:12">
      <c r="L23297" s="8"/>
    </row>
    <row r="23298" spans="12:12">
      <c r="L23298" s="8"/>
    </row>
    <row r="23299" spans="12:12">
      <c r="L23299" s="8"/>
    </row>
    <row r="23300" spans="12:12">
      <c r="L23300" s="8"/>
    </row>
    <row r="23301" spans="12:12">
      <c r="L23301" s="8"/>
    </row>
    <row r="23302" spans="12:12">
      <c r="L23302" s="8"/>
    </row>
    <row r="23303" spans="12:12">
      <c r="L23303" s="8"/>
    </row>
    <row r="23304" spans="12:12">
      <c r="L23304" s="8"/>
    </row>
    <row r="23305" spans="12:12">
      <c r="L23305" s="8"/>
    </row>
    <row r="23306" spans="12:12">
      <c r="L23306" s="8"/>
    </row>
    <row r="23307" spans="12:12">
      <c r="L23307" s="8"/>
    </row>
    <row r="23308" spans="12:12">
      <c r="L23308" s="8"/>
    </row>
    <row r="23309" spans="12:12">
      <c r="L23309" s="8"/>
    </row>
    <row r="23310" spans="12:12">
      <c r="L23310" s="8"/>
    </row>
    <row r="23311" spans="12:12">
      <c r="L23311" s="8"/>
    </row>
    <row r="23312" spans="12:12">
      <c r="L23312" s="8"/>
    </row>
    <row r="23313" spans="12:12">
      <c r="L23313" s="8"/>
    </row>
    <row r="23314" spans="12:12">
      <c r="L23314" s="8"/>
    </row>
    <row r="23315" spans="12:12">
      <c r="L23315" s="8"/>
    </row>
    <row r="23316" spans="12:12">
      <c r="L23316" s="8"/>
    </row>
    <row r="23317" spans="12:12">
      <c r="L23317" s="8"/>
    </row>
    <row r="23318" spans="12:12">
      <c r="L23318" s="8"/>
    </row>
    <row r="23319" spans="12:12">
      <c r="L23319" s="8"/>
    </row>
    <row r="23320" spans="12:12">
      <c r="L23320" s="8"/>
    </row>
    <row r="23321" spans="12:12">
      <c r="L23321" s="8"/>
    </row>
    <row r="23322" spans="12:12">
      <c r="L23322" s="8"/>
    </row>
    <row r="23323" spans="12:12">
      <c r="L23323" s="8"/>
    </row>
    <row r="23324" spans="12:12">
      <c r="L23324" s="8"/>
    </row>
    <row r="23325" spans="12:12">
      <c r="L23325" s="8"/>
    </row>
    <row r="23326" spans="12:12">
      <c r="L23326" s="8"/>
    </row>
    <row r="23327" spans="12:12">
      <c r="L23327" s="8"/>
    </row>
    <row r="23328" spans="12:12">
      <c r="L23328" s="8"/>
    </row>
    <row r="23329" spans="12:12">
      <c r="L23329" s="8"/>
    </row>
    <row r="23330" spans="12:12">
      <c r="L23330" s="8"/>
    </row>
    <row r="23331" spans="12:12">
      <c r="L23331" s="8"/>
    </row>
    <row r="23332" spans="12:12">
      <c r="L23332" s="8"/>
    </row>
    <row r="23333" spans="12:12">
      <c r="L23333" s="8"/>
    </row>
    <row r="23334" spans="12:12">
      <c r="L23334" s="8"/>
    </row>
    <row r="23335" spans="12:12">
      <c r="L23335" s="8"/>
    </row>
    <row r="23336" spans="12:12">
      <c r="L23336" s="8"/>
    </row>
    <row r="23337" spans="12:12">
      <c r="L23337" s="8"/>
    </row>
    <row r="23338" spans="12:12">
      <c r="L23338" s="8"/>
    </row>
    <row r="23339" spans="12:12">
      <c r="L23339" s="8"/>
    </row>
    <row r="23340" spans="12:12">
      <c r="L23340" s="8"/>
    </row>
    <row r="23341" spans="12:12">
      <c r="L23341" s="8"/>
    </row>
    <row r="23342" spans="12:12">
      <c r="L23342" s="8"/>
    </row>
    <row r="23343" spans="12:12">
      <c r="L23343" s="8"/>
    </row>
    <row r="23344" spans="12:12">
      <c r="L23344" s="8"/>
    </row>
    <row r="23345" spans="12:12">
      <c r="L23345" s="8"/>
    </row>
    <row r="23346" spans="12:12">
      <c r="L23346" s="8"/>
    </row>
    <row r="23347" spans="12:12">
      <c r="L23347" s="8"/>
    </row>
    <row r="23348" spans="12:12">
      <c r="L23348" s="8"/>
    </row>
    <row r="23349" spans="12:12">
      <c r="L23349" s="8"/>
    </row>
    <row r="23350" spans="12:12">
      <c r="L23350" s="8"/>
    </row>
    <row r="23351" spans="12:12">
      <c r="L23351" s="8"/>
    </row>
    <row r="23352" spans="12:12">
      <c r="L23352" s="8"/>
    </row>
    <row r="23353" spans="12:12">
      <c r="L23353" s="8"/>
    </row>
    <row r="23354" spans="12:12">
      <c r="L23354" s="8"/>
    </row>
    <row r="23355" spans="12:12">
      <c r="L23355" s="8"/>
    </row>
    <row r="23356" spans="12:12">
      <c r="L23356" s="8"/>
    </row>
    <row r="23357" spans="12:12">
      <c r="L23357" s="8"/>
    </row>
    <row r="23358" spans="12:12">
      <c r="L23358" s="8"/>
    </row>
    <row r="23359" spans="12:12">
      <c r="L23359" s="8"/>
    </row>
    <row r="23360" spans="12:12">
      <c r="L23360" s="8"/>
    </row>
    <row r="23361" spans="12:12">
      <c r="L23361" s="8"/>
    </row>
    <row r="23362" spans="12:12">
      <c r="L23362" s="8"/>
    </row>
    <row r="23363" spans="12:12">
      <c r="L23363" s="8"/>
    </row>
    <row r="23364" spans="12:12">
      <c r="L23364" s="8"/>
    </row>
    <row r="23365" spans="12:12">
      <c r="L23365" s="8"/>
    </row>
    <row r="23366" spans="12:12">
      <c r="L23366" s="8"/>
    </row>
    <row r="23367" spans="12:12">
      <c r="L23367" s="8"/>
    </row>
    <row r="23368" spans="12:12">
      <c r="L23368" s="8"/>
    </row>
    <row r="23369" spans="12:12">
      <c r="L23369" s="8"/>
    </row>
    <row r="23370" spans="12:12">
      <c r="L23370" s="8"/>
    </row>
    <row r="23371" spans="12:12">
      <c r="L23371" s="8"/>
    </row>
    <row r="23372" spans="12:12">
      <c r="L23372" s="8"/>
    </row>
    <row r="23373" spans="12:12">
      <c r="L23373" s="8"/>
    </row>
    <row r="23374" spans="12:12">
      <c r="L23374" s="8"/>
    </row>
    <row r="23375" spans="12:12">
      <c r="L23375" s="8"/>
    </row>
    <row r="23376" spans="12:12">
      <c r="L23376" s="8"/>
    </row>
    <row r="23377" spans="12:12">
      <c r="L23377" s="8"/>
    </row>
    <row r="23378" spans="12:12">
      <c r="L23378" s="8"/>
    </row>
    <row r="23379" spans="12:12">
      <c r="L23379" s="8"/>
    </row>
    <row r="23380" spans="12:12">
      <c r="L23380" s="8"/>
    </row>
    <row r="23381" spans="12:12">
      <c r="L23381" s="8"/>
    </row>
    <row r="23382" spans="12:12">
      <c r="L23382" s="8"/>
    </row>
    <row r="23383" spans="12:12">
      <c r="L23383" s="8"/>
    </row>
    <row r="23384" spans="12:12">
      <c r="L23384" s="8"/>
    </row>
    <row r="23385" spans="12:12">
      <c r="L23385" s="8"/>
    </row>
    <row r="23386" spans="12:12">
      <c r="L23386" s="8"/>
    </row>
    <row r="23387" spans="12:12">
      <c r="L23387" s="8"/>
    </row>
    <row r="23388" spans="12:12">
      <c r="L23388" s="8"/>
    </row>
    <row r="23389" spans="12:12">
      <c r="L23389" s="8"/>
    </row>
    <row r="23390" spans="12:12">
      <c r="L23390" s="8"/>
    </row>
    <row r="23391" spans="12:12">
      <c r="L23391" s="8"/>
    </row>
    <row r="23392" spans="12:12">
      <c r="L23392" s="8"/>
    </row>
    <row r="23393" spans="12:12">
      <c r="L23393" s="8"/>
    </row>
    <row r="23394" spans="12:12">
      <c r="L23394" s="8"/>
    </row>
    <row r="23395" spans="12:12">
      <c r="L23395" s="8"/>
    </row>
    <row r="23396" spans="12:12">
      <c r="L23396" s="8"/>
    </row>
    <row r="23397" spans="12:12">
      <c r="L23397" s="8"/>
    </row>
    <row r="23398" spans="12:12">
      <c r="L23398" s="8"/>
    </row>
    <row r="23399" spans="12:12">
      <c r="L23399" s="8"/>
    </row>
    <row r="23400" spans="12:12">
      <c r="L23400" s="8"/>
    </row>
    <row r="23401" spans="12:12">
      <c r="L23401" s="8"/>
    </row>
    <row r="23402" spans="12:12">
      <c r="L23402" s="8"/>
    </row>
    <row r="23403" spans="12:12">
      <c r="L23403" s="8"/>
    </row>
    <row r="23404" spans="12:12">
      <c r="L23404" s="8"/>
    </row>
    <row r="23405" spans="12:12">
      <c r="L23405" s="8"/>
    </row>
    <row r="23406" spans="12:12">
      <c r="L23406" s="8"/>
    </row>
    <row r="23407" spans="12:12">
      <c r="L23407" s="8"/>
    </row>
    <row r="23408" spans="12:12">
      <c r="L23408" s="8"/>
    </row>
    <row r="23409" spans="12:12">
      <c r="L23409" s="8"/>
    </row>
    <row r="23410" spans="12:12">
      <c r="L23410" s="8"/>
    </row>
    <row r="23411" spans="12:12">
      <c r="L23411" s="8"/>
    </row>
    <row r="23412" spans="12:12">
      <c r="L23412" s="8"/>
    </row>
    <row r="23413" spans="12:12">
      <c r="L23413" s="8"/>
    </row>
    <row r="23414" spans="12:12">
      <c r="L23414" s="8"/>
    </row>
    <row r="23415" spans="12:12">
      <c r="L23415" s="8"/>
    </row>
    <row r="23416" spans="12:12">
      <c r="L23416" s="8"/>
    </row>
    <row r="23417" spans="12:12">
      <c r="L23417" s="8"/>
    </row>
    <row r="23418" spans="12:12">
      <c r="L23418" s="8"/>
    </row>
    <row r="23419" spans="12:12">
      <c r="L23419" s="8"/>
    </row>
    <row r="23420" spans="12:12">
      <c r="L23420" s="8"/>
    </row>
    <row r="23421" spans="12:12">
      <c r="L23421" s="8"/>
    </row>
    <row r="23422" spans="12:12">
      <c r="L23422" s="8"/>
    </row>
    <row r="23423" spans="12:12">
      <c r="L23423" s="8"/>
    </row>
    <row r="23424" spans="12:12">
      <c r="L23424" s="8"/>
    </row>
    <row r="23425" spans="12:12">
      <c r="L23425" s="8"/>
    </row>
    <row r="23426" spans="12:12">
      <c r="L23426" s="8"/>
    </row>
    <row r="23427" spans="12:12">
      <c r="L23427" s="8"/>
    </row>
    <row r="23428" spans="12:12">
      <c r="L23428" s="8"/>
    </row>
    <row r="23429" spans="12:12">
      <c r="L23429" s="8"/>
    </row>
    <row r="23430" spans="12:12">
      <c r="L23430" s="8"/>
    </row>
    <row r="23431" spans="12:12">
      <c r="L23431" s="8"/>
    </row>
    <row r="23432" spans="12:12">
      <c r="L23432" s="8"/>
    </row>
    <row r="23433" spans="12:12">
      <c r="L23433" s="8"/>
    </row>
    <row r="23434" spans="12:12">
      <c r="L23434" s="8"/>
    </row>
    <row r="23435" spans="12:12">
      <c r="L23435" s="8"/>
    </row>
    <row r="23436" spans="12:12">
      <c r="L23436" s="8"/>
    </row>
    <row r="23437" spans="12:12">
      <c r="L23437" s="8"/>
    </row>
    <row r="23438" spans="12:12">
      <c r="L23438" s="8"/>
    </row>
    <row r="23439" spans="12:12">
      <c r="L23439" s="8"/>
    </row>
    <row r="23440" spans="12:12">
      <c r="L23440" s="8"/>
    </row>
    <row r="23441" spans="12:12">
      <c r="L23441" s="8"/>
    </row>
    <row r="23442" spans="12:12">
      <c r="L23442" s="8"/>
    </row>
    <row r="23443" spans="12:12">
      <c r="L23443" s="8"/>
    </row>
    <row r="23444" spans="12:12">
      <c r="L23444" s="8"/>
    </row>
    <row r="23445" spans="12:12">
      <c r="L23445" s="8"/>
    </row>
    <row r="23446" spans="12:12">
      <c r="L23446" s="8"/>
    </row>
    <row r="23447" spans="12:12">
      <c r="L23447" s="8"/>
    </row>
    <row r="23448" spans="12:12">
      <c r="L23448" s="8"/>
    </row>
    <row r="23449" spans="12:12">
      <c r="L23449" s="8"/>
    </row>
    <row r="23450" spans="12:12">
      <c r="L23450" s="8"/>
    </row>
    <row r="23451" spans="12:12">
      <c r="L23451" s="8"/>
    </row>
    <row r="23452" spans="12:12">
      <c r="L23452" s="8"/>
    </row>
    <row r="23453" spans="12:12">
      <c r="L23453" s="8"/>
    </row>
    <row r="23454" spans="12:12">
      <c r="L23454" s="8"/>
    </row>
    <row r="23455" spans="12:12">
      <c r="L23455" s="8"/>
    </row>
    <row r="23456" spans="12:12">
      <c r="L23456" s="8"/>
    </row>
    <row r="23457" spans="12:12">
      <c r="L23457" s="8"/>
    </row>
    <row r="23458" spans="12:12">
      <c r="L23458" s="8"/>
    </row>
    <row r="23459" spans="12:12">
      <c r="L23459" s="8"/>
    </row>
    <row r="23460" spans="12:12">
      <c r="L23460" s="8"/>
    </row>
    <row r="23461" spans="12:12">
      <c r="L23461" s="8"/>
    </row>
    <row r="23462" spans="12:12">
      <c r="L23462" s="8"/>
    </row>
    <row r="23463" spans="12:12">
      <c r="L23463" s="8"/>
    </row>
    <row r="23464" spans="12:12">
      <c r="L23464" s="8"/>
    </row>
    <row r="23465" spans="12:12">
      <c r="L23465" s="8"/>
    </row>
    <row r="23466" spans="12:12">
      <c r="L23466" s="8"/>
    </row>
    <row r="23467" spans="12:12">
      <c r="L23467" s="8"/>
    </row>
    <row r="23468" spans="12:12">
      <c r="L23468" s="8"/>
    </row>
    <row r="23469" spans="12:12">
      <c r="L23469" s="8"/>
    </row>
    <row r="23470" spans="12:12">
      <c r="L23470" s="8"/>
    </row>
    <row r="23471" spans="12:12">
      <c r="L23471" s="8"/>
    </row>
    <row r="23472" spans="12:12">
      <c r="L23472" s="8"/>
    </row>
    <row r="23473" spans="12:12">
      <c r="L23473" s="8"/>
    </row>
    <row r="23474" spans="12:12">
      <c r="L23474" s="8"/>
    </row>
    <row r="23475" spans="12:12">
      <c r="L23475" s="8"/>
    </row>
    <row r="23476" spans="12:12">
      <c r="L23476" s="8"/>
    </row>
    <row r="23477" spans="12:12">
      <c r="L23477" s="8"/>
    </row>
    <row r="23478" spans="12:12">
      <c r="L23478" s="8"/>
    </row>
    <row r="23479" spans="12:12">
      <c r="L23479" s="8"/>
    </row>
    <row r="23480" spans="12:12">
      <c r="L23480" s="8"/>
    </row>
    <row r="23481" spans="12:12">
      <c r="L23481" s="8"/>
    </row>
    <row r="23482" spans="12:12">
      <c r="L23482" s="8"/>
    </row>
    <row r="23483" spans="12:12">
      <c r="L23483" s="8"/>
    </row>
    <row r="23484" spans="12:12">
      <c r="L23484" s="8"/>
    </row>
    <row r="23485" spans="12:12">
      <c r="L23485" s="8"/>
    </row>
    <row r="23486" spans="12:12">
      <c r="L23486" s="8"/>
    </row>
    <row r="23487" spans="12:12">
      <c r="L23487" s="8"/>
    </row>
    <row r="23488" spans="12:12">
      <c r="L23488" s="8"/>
    </row>
    <row r="23489" spans="12:12">
      <c r="L23489" s="8"/>
    </row>
    <row r="23490" spans="12:12">
      <c r="L23490" s="8"/>
    </row>
    <row r="23491" spans="12:12">
      <c r="L23491" s="8"/>
    </row>
    <row r="23492" spans="12:12">
      <c r="L23492" s="8"/>
    </row>
    <row r="23493" spans="12:12">
      <c r="L23493" s="8"/>
    </row>
    <row r="23494" spans="12:12">
      <c r="L23494" s="8"/>
    </row>
    <row r="23495" spans="12:12">
      <c r="L23495" s="8"/>
    </row>
    <row r="23496" spans="12:12">
      <c r="L23496" s="8"/>
    </row>
    <row r="23497" spans="12:12">
      <c r="L23497" s="8"/>
    </row>
    <row r="23498" spans="12:12">
      <c r="L23498" s="8"/>
    </row>
    <row r="23499" spans="12:12">
      <c r="L23499" s="8"/>
    </row>
    <row r="23500" spans="12:12">
      <c r="L23500" s="8"/>
    </row>
    <row r="23501" spans="12:12">
      <c r="L23501" s="8"/>
    </row>
    <row r="23502" spans="12:12">
      <c r="L23502" s="8"/>
    </row>
    <row r="23503" spans="12:12">
      <c r="L23503" s="8"/>
    </row>
    <row r="23504" spans="12:12">
      <c r="L23504" s="8"/>
    </row>
    <row r="23505" spans="12:12">
      <c r="L23505" s="8"/>
    </row>
    <row r="23506" spans="12:12">
      <c r="L23506" s="8"/>
    </row>
    <row r="23507" spans="12:12">
      <c r="L23507" s="8"/>
    </row>
    <row r="23508" spans="12:12">
      <c r="L23508" s="8"/>
    </row>
    <row r="23509" spans="12:12">
      <c r="L23509" s="8"/>
    </row>
    <row r="23510" spans="12:12">
      <c r="L23510" s="8"/>
    </row>
    <row r="23511" spans="12:12">
      <c r="L23511" s="8"/>
    </row>
    <row r="23512" spans="12:12">
      <c r="L23512" s="8"/>
    </row>
    <row r="23513" spans="12:12">
      <c r="L23513" s="8"/>
    </row>
    <row r="23514" spans="12:12">
      <c r="L23514" s="8"/>
    </row>
    <row r="23515" spans="12:12">
      <c r="L23515" s="8"/>
    </row>
    <row r="23516" spans="12:12">
      <c r="L23516" s="8"/>
    </row>
    <row r="23517" spans="12:12">
      <c r="L23517" s="8"/>
    </row>
    <row r="23518" spans="12:12">
      <c r="L23518" s="8"/>
    </row>
    <row r="23519" spans="12:12">
      <c r="L23519" s="8"/>
    </row>
    <row r="23520" spans="12:12">
      <c r="L23520" s="8"/>
    </row>
    <row r="23521" spans="12:12">
      <c r="L23521" s="8"/>
    </row>
    <row r="23522" spans="12:12">
      <c r="L23522" s="8"/>
    </row>
    <row r="23523" spans="12:12">
      <c r="L23523" s="8"/>
    </row>
    <row r="23524" spans="12:12">
      <c r="L23524" s="8"/>
    </row>
    <row r="23525" spans="12:12">
      <c r="L23525" s="8"/>
    </row>
    <row r="23526" spans="12:12">
      <c r="L23526" s="8"/>
    </row>
    <row r="23527" spans="12:12">
      <c r="L23527" s="8"/>
    </row>
    <row r="23528" spans="12:12">
      <c r="L23528" s="8"/>
    </row>
    <row r="23529" spans="12:12">
      <c r="L23529" s="8"/>
    </row>
    <row r="23530" spans="12:12">
      <c r="L23530" s="8"/>
    </row>
    <row r="23531" spans="12:12">
      <c r="L23531" s="8"/>
    </row>
    <row r="23532" spans="12:12">
      <c r="L23532" s="8"/>
    </row>
    <row r="23533" spans="12:12">
      <c r="L23533" s="8"/>
    </row>
    <row r="23534" spans="12:12">
      <c r="L23534" s="8"/>
    </row>
    <row r="23535" spans="12:12">
      <c r="L23535" s="8"/>
    </row>
    <row r="23536" spans="12:12">
      <c r="L23536" s="8"/>
    </row>
    <row r="23537" spans="12:12">
      <c r="L23537" s="8"/>
    </row>
    <row r="23538" spans="12:12">
      <c r="L23538" s="8"/>
    </row>
    <row r="23539" spans="12:12">
      <c r="L23539" s="8"/>
    </row>
    <row r="23540" spans="12:12">
      <c r="L23540" s="8"/>
    </row>
    <row r="23541" spans="12:12">
      <c r="L23541" s="8"/>
    </row>
    <row r="23542" spans="12:12">
      <c r="L23542" s="8"/>
    </row>
    <row r="23543" spans="12:12">
      <c r="L23543" s="8"/>
    </row>
    <row r="23544" spans="12:12">
      <c r="L23544" s="8"/>
    </row>
    <row r="23545" spans="12:12">
      <c r="L23545" s="8"/>
    </row>
    <row r="23546" spans="12:12">
      <c r="L23546" s="8"/>
    </row>
    <row r="23547" spans="12:12">
      <c r="L23547" s="8"/>
    </row>
    <row r="23548" spans="12:12">
      <c r="L23548" s="8"/>
    </row>
    <row r="23549" spans="12:12">
      <c r="L23549" s="8"/>
    </row>
    <row r="23550" spans="12:12">
      <c r="L23550" s="8"/>
    </row>
    <row r="23551" spans="12:12">
      <c r="L23551" s="8"/>
    </row>
    <row r="23552" spans="12:12">
      <c r="L23552" s="8"/>
    </row>
    <row r="23553" spans="12:12">
      <c r="L23553" s="8"/>
    </row>
    <row r="23554" spans="12:12">
      <c r="L23554" s="8"/>
    </row>
    <row r="23555" spans="12:12">
      <c r="L23555" s="8"/>
    </row>
    <row r="23556" spans="12:12">
      <c r="L23556" s="8"/>
    </row>
    <row r="23557" spans="12:12">
      <c r="L23557" s="8"/>
    </row>
    <row r="23558" spans="12:12">
      <c r="L23558" s="8"/>
    </row>
    <row r="23559" spans="12:12">
      <c r="L23559" s="8"/>
    </row>
    <row r="23560" spans="12:12">
      <c r="L23560" s="8"/>
    </row>
    <row r="23561" spans="12:12">
      <c r="L23561" s="8"/>
    </row>
    <row r="23562" spans="12:12">
      <c r="L23562" s="8"/>
    </row>
    <row r="23563" spans="12:12">
      <c r="L23563" s="8"/>
    </row>
    <row r="23564" spans="12:12">
      <c r="L23564" s="8"/>
    </row>
    <row r="23565" spans="12:12">
      <c r="L23565" s="8"/>
    </row>
    <row r="23566" spans="12:12">
      <c r="L23566" s="8"/>
    </row>
    <row r="23567" spans="12:12">
      <c r="L23567" s="8"/>
    </row>
    <row r="23568" spans="12:12">
      <c r="L23568" s="8"/>
    </row>
    <row r="23569" spans="12:12">
      <c r="L23569" s="8"/>
    </row>
    <row r="23570" spans="12:12">
      <c r="L23570" s="8"/>
    </row>
    <row r="23571" spans="12:12">
      <c r="L23571" s="8"/>
    </row>
    <row r="23572" spans="12:12">
      <c r="L23572" s="8"/>
    </row>
    <row r="23573" spans="12:12">
      <c r="L23573" s="8"/>
    </row>
    <row r="23574" spans="12:12">
      <c r="L23574" s="8"/>
    </row>
    <row r="23575" spans="12:12">
      <c r="L23575" s="8"/>
    </row>
    <row r="23576" spans="12:12">
      <c r="L23576" s="8"/>
    </row>
    <row r="23577" spans="12:12">
      <c r="L23577" s="8"/>
    </row>
    <row r="23578" spans="12:12">
      <c r="L23578" s="8"/>
    </row>
    <row r="23579" spans="12:12">
      <c r="L23579" s="8"/>
    </row>
    <row r="23580" spans="12:12">
      <c r="L23580" s="8"/>
    </row>
    <row r="23581" spans="12:12">
      <c r="L23581" s="8"/>
    </row>
    <row r="23582" spans="12:12">
      <c r="L23582" s="8"/>
    </row>
    <row r="23583" spans="12:12">
      <c r="L23583" s="8"/>
    </row>
    <row r="23584" spans="12:12">
      <c r="L23584" s="8"/>
    </row>
    <row r="23585" spans="12:12">
      <c r="L23585" s="8"/>
    </row>
    <row r="23586" spans="12:12">
      <c r="L23586" s="8"/>
    </row>
    <row r="23587" spans="12:12">
      <c r="L23587" s="8"/>
    </row>
    <row r="23588" spans="12:12">
      <c r="L23588" s="8"/>
    </row>
    <row r="23589" spans="12:12">
      <c r="L23589" s="8"/>
    </row>
    <row r="23590" spans="12:12">
      <c r="L23590" s="8"/>
    </row>
    <row r="23591" spans="12:12">
      <c r="L23591" s="8"/>
    </row>
    <row r="23592" spans="12:12">
      <c r="L23592" s="8"/>
    </row>
    <row r="23593" spans="12:12">
      <c r="L23593" s="8"/>
    </row>
    <row r="23594" spans="12:12">
      <c r="L23594" s="8"/>
    </row>
    <row r="23595" spans="12:12">
      <c r="L23595" s="8"/>
    </row>
    <row r="23596" spans="12:12">
      <c r="L23596" s="8"/>
    </row>
    <row r="23597" spans="12:12">
      <c r="L23597" s="8"/>
    </row>
    <row r="23598" spans="12:12">
      <c r="L23598" s="8"/>
    </row>
    <row r="23599" spans="12:12">
      <c r="L23599" s="8"/>
    </row>
    <row r="23600" spans="12:12">
      <c r="L23600" s="8"/>
    </row>
    <row r="23601" spans="12:12">
      <c r="L23601" s="8"/>
    </row>
    <row r="23602" spans="12:12">
      <c r="L23602" s="8"/>
    </row>
    <row r="23603" spans="12:12">
      <c r="L23603" s="8"/>
    </row>
    <row r="23604" spans="12:12">
      <c r="L23604" s="8"/>
    </row>
    <row r="23605" spans="12:12">
      <c r="L23605" s="8"/>
    </row>
    <row r="23606" spans="12:12">
      <c r="L23606" s="8"/>
    </row>
    <row r="23607" spans="12:12">
      <c r="L23607" s="8"/>
    </row>
    <row r="23608" spans="12:12">
      <c r="L23608" s="8"/>
    </row>
    <row r="23609" spans="12:12">
      <c r="L23609" s="8"/>
    </row>
    <row r="23610" spans="12:12">
      <c r="L23610" s="8"/>
    </row>
    <row r="23611" spans="12:12">
      <c r="L23611" s="8"/>
    </row>
    <row r="23612" spans="12:12">
      <c r="L23612" s="8"/>
    </row>
    <row r="23613" spans="12:12">
      <c r="L23613" s="8"/>
    </row>
    <row r="23614" spans="12:12">
      <c r="L23614" s="8"/>
    </row>
    <row r="23615" spans="12:12">
      <c r="L23615" s="8"/>
    </row>
    <row r="23616" spans="12:12">
      <c r="L23616" s="8"/>
    </row>
    <row r="23617" spans="12:12">
      <c r="L23617" s="8"/>
    </row>
    <row r="23618" spans="12:12">
      <c r="L23618" s="8"/>
    </row>
    <row r="23619" spans="12:12">
      <c r="L23619" s="8"/>
    </row>
    <row r="23620" spans="12:12">
      <c r="L23620" s="8"/>
    </row>
    <row r="23621" spans="12:12">
      <c r="L23621" s="8"/>
    </row>
    <row r="23622" spans="12:12">
      <c r="L23622" s="8"/>
    </row>
    <row r="23623" spans="12:12">
      <c r="L23623" s="8"/>
    </row>
    <row r="23624" spans="12:12">
      <c r="L23624" s="8"/>
    </row>
    <row r="23625" spans="12:12">
      <c r="L23625" s="8"/>
    </row>
    <row r="23626" spans="12:12">
      <c r="L23626" s="8"/>
    </row>
    <row r="23627" spans="12:12">
      <c r="L23627" s="8"/>
    </row>
    <row r="23628" spans="12:12">
      <c r="L23628" s="8"/>
    </row>
    <row r="23629" spans="12:12">
      <c r="L23629" s="8"/>
    </row>
    <row r="23630" spans="12:12">
      <c r="L23630" s="8"/>
    </row>
    <row r="23631" spans="12:12">
      <c r="L23631" s="8"/>
    </row>
    <row r="23632" spans="12:12">
      <c r="L23632" s="8"/>
    </row>
    <row r="23633" spans="12:12">
      <c r="L23633" s="8"/>
    </row>
    <row r="23634" spans="12:12">
      <c r="L23634" s="8"/>
    </row>
    <row r="23635" spans="12:12">
      <c r="L23635" s="8"/>
    </row>
    <row r="23636" spans="12:12">
      <c r="L23636" s="8"/>
    </row>
    <row r="23637" spans="12:12">
      <c r="L23637" s="8"/>
    </row>
    <row r="23638" spans="12:12">
      <c r="L23638" s="8"/>
    </row>
    <row r="23639" spans="12:12">
      <c r="L23639" s="8"/>
    </row>
    <row r="23640" spans="12:12">
      <c r="L23640" s="8"/>
    </row>
    <row r="23641" spans="12:12">
      <c r="L23641" s="8"/>
    </row>
    <row r="23642" spans="12:12">
      <c r="L23642" s="8"/>
    </row>
    <row r="23643" spans="12:12">
      <c r="L23643" s="8"/>
    </row>
    <row r="23644" spans="12:12">
      <c r="L23644" s="8"/>
    </row>
    <row r="23645" spans="12:12">
      <c r="L23645" s="8"/>
    </row>
    <row r="23646" spans="12:12">
      <c r="L23646" s="8"/>
    </row>
    <row r="23647" spans="12:12">
      <c r="L23647" s="8"/>
    </row>
    <row r="23648" spans="12:12">
      <c r="L23648" s="8"/>
    </row>
    <row r="23649" spans="12:12">
      <c r="L23649" s="8"/>
    </row>
    <row r="23650" spans="12:12">
      <c r="L23650" s="8"/>
    </row>
    <row r="23651" spans="12:12">
      <c r="L23651" s="8"/>
    </row>
    <row r="23652" spans="12:12">
      <c r="L23652" s="8"/>
    </row>
    <row r="23653" spans="12:12">
      <c r="L23653" s="8"/>
    </row>
    <row r="23654" spans="12:12">
      <c r="L23654" s="8"/>
    </row>
    <row r="23655" spans="12:12">
      <c r="L23655" s="8"/>
    </row>
    <row r="23656" spans="12:12">
      <c r="L23656" s="8"/>
    </row>
    <row r="23657" spans="12:12">
      <c r="L23657" s="8"/>
    </row>
    <row r="23658" spans="12:12">
      <c r="L23658" s="8"/>
    </row>
    <row r="23659" spans="12:12">
      <c r="L23659" s="8"/>
    </row>
    <row r="23660" spans="12:12">
      <c r="L23660" s="8"/>
    </row>
    <row r="23661" spans="12:12">
      <c r="L23661" s="8"/>
    </row>
    <row r="23662" spans="12:12">
      <c r="L23662" s="8"/>
    </row>
    <row r="23663" spans="12:12">
      <c r="L23663" s="8"/>
    </row>
    <row r="23664" spans="12:12">
      <c r="L23664" s="8"/>
    </row>
    <row r="23665" spans="12:12">
      <c r="L23665" s="8"/>
    </row>
    <row r="23666" spans="12:12">
      <c r="L23666" s="8"/>
    </row>
    <row r="23667" spans="12:12">
      <c r="L23667" s="8"/>
    </row>
    <row r="23668" spans="12:12">
      <c r="L23668" s="8"/>
    </row>
    <row r="23669" spans="12:12">
      <c r="L23669" s="8"/>
    </row>
    <row r="23670" spans="12:12">
      <c r="L23670" s="8"/>
    </row>
    <row r="23671" spans="12:12">
      <c r="L23671" s="8"/>
    </row>
    <row r="23672" spans="12:12">
      <c r="L23672" s="8"/>
    </row>
    <row r="23673" spans="12:12">
      <c r="L23673" s="8"/>
    </row>
    <row r="23674" spans="12:12">
      <c r="L23674" s="8"/>
    </row>
    <row r="23675" spans="12:12">
      <c r="L23675" s="8"/>
    </row>
    <row r="23676" spans="12:12">
      <c r="L23676" s="8"/>
    </row>
    <row r="23677" spans="12:12">
      <c r="L23677" s="8"/>
    </row>
    <row r="23678" spans="12:12">
      <c r="L23678" s="8"/>
    </row>
    <row r="23679" spans="12:12">
      <c r="L23679" s="8"/>
    </row>
    <row r="23680" spans="12:12">
      <c r="L23680" s="8"/>
    </row>
    <row r="23681" spans="12:12">
      <c r="L23681" s="8"/>
    </row>
    <row r="23682" spans="12:12">
      <c r="L23682" s="8"/>
    </row>
    <row r="23683" spans="12:12">
      <c r="L23683" s="8"/>
    </row>
    <row r="23684" spans="12:12">
      <c r="L23684" s="8"/>
    </row>
    <row r="23685" spans="12:12">
      <c r="L23685" s="8"/>
    </row>
    <row r="23686" spans="12:12">
      <c r="L23686" s="8"/>
    </row>
    <row r="23687" spans="12:12">
      <c r="L23687" s="8"/>
    </row>
    <row r="23688" spans="12:12">
      <c r="L23688" s="8"/>
    </row>
    <row r="23689" spans="12:12">
      <c r="L23689" s="8"/>
    </row>
    <row r="23690" spans="12:12">
      <c r="L23690" s="8"/>
    </row>
    <row r="23691" spans="12:12">
      <c r="L23691" s="8"/>
    </row>
    <row r="23692" spans="12:12">
      <c r="L23692" s="8"/>
    </row>
    <row r="23693" spans="12:12">
      <c r="L23693" s="8"/>
    </row>
    <row r="23694" spans="12:12">
      <c r="L23694" s="8"/>
    </row>
    <row r="23695" spans="12:12">
      <c r="L23695" s="8"/>
    </row>
    <row r="23696" spans="12:12">
      <c r="L23696" s="8"/>
    </row>
    <row r="23697" spans="12:12">
      <c r="L23697" s="8"/>
    </row>
    <row r="23698" spans="12:12">
      <c r="L23698" s="8"/>
    </row>
    <row r="23699" spans="12:12">
      <c r="L23699" s="8"/>
    </row>
    <row r="23700" spans="12:12">
      <c r="L23700" s="8"/>
    </row>
    <row r="23701" spans="12:12">
      <c r="L23701" s="8"/>
    </row>
    <row r="23702" spans="12:12">
      <c r="L23702" s="8"/>
    </row>
    <row r="23703" spans="12:12">
      <c r="L23703" s="8"/>
    </row>
    <row r="23704" spans="12:12">
      <c r="L23704" s="8"/>
    </row>
    <row r="23705" spans="12:12">
      <c r="L23705" s="8"/>
    </row>
    <row r="23706" spans="12:12">
      <c r="L23706" s="8"/>
    </row>
    <row r="23707" spans="12:12">
      <c r="L23707" s="8"/>
    </row>
    <row r="23708" spans="12:12">
      <c r="L23708" s="8"/>
    </row>
    <row r="23709" spans="12:12">
      <c r="L23709" s="8"/>
    </row>
    <row r="23710" spans="12:12">
      <c r="L23710" s="8"/>
    </row>
    <row r="23711" spans="12:12">
      <c r="L23711" s="8"/>
    </row>
    <row r="23712" spans="12:12">
      <c r="L23712" s="8"/>
    </row>
    <row r="23713" spans="12:12">
      <c r="L23713" s="8"/>
    </row>
    <row r="23714" spans="12:12">
      <c r="L23714" s="8"/>
    </row>
    <row r="23715" spans="12:12">
      <c r="L23715" s="8"/>
    </row>
    <row r="23716" spans="12:12">
      <c r="L23716" s="8"/>
    </row>
    <row r="23717" spans="12:12">
      <c r="L23717" s="8"/>
    </row>
    <row r="23718" spans="12:12">
      <c r="L23718" s="8"/>
    </row>
    <row r="23719" spans="12:12">
      <c r="L23719" s="8"/>
    </row>
    <row r="23720" spans="12:12">
      <c r="L23720" s="8"/>
    </row>
    <row r="23721" spans="12:12">
      <c r="L23721" s="8"/>
    </row>
    <row r="23722" spans="12:12">
      <c r="L23722" s="8"/>
    </row>
    <row r="23723" spans="12:12">
      <c r="L23723" s="8"/>
    </row>
    <row r="23724" spans="12:12">
      <c r="L23724" s="8"/>
    </row>
    <row r="23725" spans="12:12">
      <c r="L23725" s="8"/>
    </row>
    <row r="23726" spans="12:12">
      <c r="L23726" s="8"/>
    </row>
    <row r="23727" spans="12:12">
      <c r="L23727" s="8"/>
    </row>
    <row r="23728" spans="12:12">
      <c r="L23728" s="8"/>
    </row>
    <row r="23729" spans="12:12">
      <c r="L23729" s="8"/>
    </row>
    <row r="23730" spans="12:12">
      <c r="L23730" s="8"/>
    </row>
    <row r="23731" spans="12:12">
      <c r="L23731" s="8"/>
    </row>
    <row r="23732" spans="12:12">
      <c r="L23732" s="8"/>
    </row>
    <row r="23733" spans="12:12">
      <c r="L23733" s="8"/>
    </row>
    <row r="23734" spans="12:12">
      <c r="L23734" s="8"/>
    </row>
    <row r="23735" spans="12:12">
      <c r="L23735" s="8"/>
    </row>
    <row r="23736" spans="12:12">
      <c r="L23736" s="8"/>
    </row>
    <row r="23737" spans="12:12">
      <c r="L23737" s="8"/>
    </row>
    <row r="23738" spans="12:12">
      <c r="L23738" s="8"/>
    </row>
    <row r="23739" spans="12:12">
      <c r="L23739" s="8"/>
    </row>
    <row r="23740" spans="12:12">
      <c r="L23740" s="8"/>
    </row>
    <row r="23741" spans="12:12">
      <c r="L23741" s="8"/>
    </row>
    <row r="23742" spans="12:12">
      <c r="L23742" s="8"/>
    </row>
    <row r="23743" spans="12:12">
      <c r="L23743" s="8"/>
    </row>
    <row r="23744" spans="12:12">
      <c r="L23744" s="8"/>
    </row>
    <row r="23745" spans="12:12">
      <c r="L23745" s="8"/>
    </row>
    <row r="23746" spans="12:12">
      <c r="L23746" s="8"/>
    </row>
    <row r="23747" spans="12:12">
      <c r="L23747" s="8"/>
    </row>
    <row r="23748" spans="12:12">
      <c r="L23748" s="8"/>
    </row>
    <row r="23749" spans="12:12">
      <c r="L23749" s="8"/>
    </row>
    <row r="23750" spans="12:12">
      <c r="L23750" s="8"/>
    </row>
    <row r="23751" spans="12:12">
      <c r="L23751" s="8"/>
    </row>
    <row r="23752" spans="12:12">
      <c r="L23752" s="8"/>
    </row>
    <row r="23753" spans="12:12">
      <c r="L23753" s="8"/>
    </row>
    <row r="23754" spans="12:12">
      <c r="L23754" s="8"/>
    </row>
    <row r="23755" spans="12:12">
      <c r="L23755" s="8"/>
    </row>
    <row r="23756" spans="12:12">
      <c r="L23756" s="8"/>
    </row>
    <row r="23757" spans="12:12">
      <c r="L23757" s="8"/>
    </row>
    <row r="23758" spans="12:12">
      <c r="L23758" s="8"/>
    </row>
    <row r="23759" spans="12:12">
      <c r="L23759" s="8"/>
    </row>
    <row r="23760" spans="12:12">
      <c r="L23760" s="8"/>
    </row>
    <row r="23761" spans="12:12">
      <c r="L23761" s="8"/>
    </row>
    <row r="23762" spans="12:12">
      <c r="L23762" s="8"/>
    </row>
    <row r="23763" spans="12:12">
      <c r="L23763" s="8"/>
    </row>
    <row r="23764" spans="12:12">
      <c r="L23764" s="8"/>
    </row>
    <row r="23765" spans="12:12">
      <c r="L23765" s="8"/>
    </row>
    <row r="23766" spans="12:12">
      <c r="L23766" s="8"/>
    </row>
    <row r="23767" spans="12:12">
      <c r="L23767" s="8"/>
    </row>
    <row r="23768" spans="12:12">
      <c r="L23768" s="8"/>
    </row>
    <row r="23769" spans="12:12">
      <c r="L23769" s="8"/>
    </row>
    <row r="23770" spans="12:12">
      <c r="L23770" s="8"/>
    </row>
    <row r="23771" spans="12:12">
      <c r="L23771" s="8"/>
    </row>
    <row r="23772" spans="12:12">
      <c r="L23772" s="8"/>
    </row>
    <row r="23773" spans="12:12">
      <c r="L23773" s="8"/>
    </row>
    <row r="23774" spans="12:12">
      <c r="L23774" s="8"/>
    </row>
    <row r="23775" spans="12:12">
      <c r="L23775" s="8"/>
    </row>
    <row r="23776" spans="12:12">
      <c r="L23776" s="8"/>
    </row>
    <row r="23777" spans="12:12">
      <c r="L23777" s="8"/>
    </row>
    <row r="23778" spans="12:12">
      <c r="L23778" s="8"/>
    </row>
    <row r="23779" spans="12:12">
      <c r="L23779" s="8"/>
    </row>
    <row r="23780" spans="12:12">
      <c r="L23780" s="8"/>
    </row>
    <row r="23781" spans="12:12">
      <c r="L23781" s="8"/>
    </row>
    <row r="23782" spans="12:12">
      <c r="L23782" s="8"/>
    </row>
    <row r="23783" spans="12:12">
      <c r="L23783" s="8"/>
    </row>
    <row r="23784" spans="12:12">
      <c r="L23784" s="8"/>
    </row>
    <row r="23785" spans="12:12">
      <c r="L23785" s="8"/>
    </row>
    <row r="23786" spans="12:12">
      <c r="L23786" s="8"/>
    </row>
    <row r="23787" spans="12:12">
      <c r="L23787" s="8"/>
    </row>
    <row r="23788" spans="12:12">
      <c r="L23788" s="8"/>
    </row>
    <row r="23789" spans="12:12">
      <c r="L23789" s="8"/>
    </row>
    <row r="23790" spans="12:12">
      <c r="L23790" s="8"/>
    </row>
    <row r="23791" spans="12:12">
      <c r="L23791" s="8"/>
    </row>
    <row r="23792" spans="12:12">
      <c r="L23792" s="8"/>
    </row>
    <row r="23793" spans="12:12">
      <c r="L23793" s="8"/>
    </row>
    <row r="23794" spans="12:12">
      <c r="L23794" s="8"/>
    </row>
    <row r="23795" spans="12:12">
      <c r="L23795" s="8"/>
    </row>
    <row r="23796" spans="12:12">
      <c r="L23796" s="8"/>
    </row>
    <row r="23797" spans="12:12">
      <c r="L23797" s="8"/>
    </row>
    <row r="23798" spans="12:12">
      <c r="L23798" s="8"/>
    </row>
    <row r="23799" spans="12:12">
      <c r="L23799" s="8"/>
    </row>
    <row r="23800" spans="12:12">
      <c r="L23800" s="8"/>
    </row>
    <row r="23801" spans="12:12">
      <c r="L23801" s="8"/>
    </row>
    <row r="23802" spans="12:12">
      <c r="L23802" s="8"/>
    </row>
    <row r="23803" spans="12:12">
      <c r="L23803" s="8"/>
    </row>
    <row r="23804" spans="12:12">
      <c r="L23804" s="8"/>
    </row>
    <row r="23805" spans="12:12">
      <c r="L23805" s="8"/>
    </row>
    <row r="23806" spans="12:12">
      <c r="L23806" s="8"/>
    </row>
    <row r="23807" spans="12:12">
      <c r="L23807" s="8"/>
    </row>
    <row r="23808" spans="12:12">
      <c r="L23808" s="8"/>
    </row>
    <row r="23809" spans="12:12">
      <c r="L23809" s="8"/>
    </row>
    <row r="23810" spans="12:12">
      <c r="L23810" s="8"/>
    </row>
    <row r="23811" spans="12:12">
      <c r="L23811" s="8"/>
    </row>
    <row r="23812" spans="12:12">
      <c r="L23812" s="8"/>
    </row>
    <row r="23813" spans="12:12">
      <c r="L23813" s="8"/>
    </row>
    <row r="23814" spans="12:12">
      <c r="L23814" s="8"/>
    </row>
    <row r="23815" spans="12:12">
      <c r="L23815" s="8"/>
    </row>
    <row r="23816" spans="12:12">
      <c r="L23816" s="8"/>
    </row>
    <row r="23817" spans="12:12">
      <c r="L23817" s="8"/>
    </row>
    <row r="23818" spans="12:12">
      <c r="L23818" s="8"/>
    </row>
    <row r="23819" spans="12:12">
      <c r="L23819" s="8"/>
    </row>
    <row r="23820" spans="12:12">
      <c r="L23820" s="8"/>
    </row>
    <row r="23821" spans="12:12">
      <c r="L23821" s="8"/>
    </row>
    <row r="23822" spans="12:12">
      <c r="L23822" s="8"/>
    </row>
    <row r="23823" spans="12:12">
      <c r="L23823" s="8"/>
    </row>
    <row r="23824" spans="12:12">
      <c r="L23824" s="8"/>
    </row>
    <row r="23825" spans="12:12">
      <c r="L23825" s="8"/>
    </row>
    <row r="23826" spans="12:12">
      <c r="L23826" s="8"/>
    </row>
    <row r="23827" spans="12:12">
      <c r="L23827" s="8"/>
    </row>
    <row r="23828" spans="12:12">
      <c r="L23828" s="8"/>
    </row>
    <row r="23829" spans="12:12">
      <c r="L23829" s="8"/>
    </row>
    <row r="23830" spans="12:12">
      <c r="L23830" s="8"/>
    </row>
    <row r="23831" spans="12:12">
      <c r="L23831" s="8"/>
    </row>
    <row r="23832" spans="12:12">
      <c r="L23832" s="8"/>
    </row>
    <row r="23833" spans="12:12">
      <c r="L23833" s="8"/>
    </row>
    <row r="23834" spans="12:12">
      <c r="L23834" s="8"/>
    </row>
    <row r="23835" spans="12:12">
      <c r="L23835" s="8"/>
    </row>
    <row r="23836" spans="12:12">
      <c r="L23836" s="8"/>
    </row>
    <row r="23837" spans="12:12">
      <c r="L23837" s="8"/>
    </row>
    <row r="23838" spans="12:12">
      <c r="L23838" s="8"/>
    </row>
    <row r="23839" spans="12:12">
      <c r="L23839" s="8"/>
    </row>
    <row r="23840" spans="12:12">
      <c r="L23840" s="8"/>
    </row>
    <row r="23841" spans="12:12">
      <c r="L23841" s="8"/>
    </row>
    <row r="23842" spans="12:12">
      <c r="L23842" s="8"/>
    </row>
    <row r="23843" spans="12:12">
      <c r="L23843" s="8"/>
    </row>
    <row r="23844" spans="12:12">
      <c r="L23844" s="8"/>
    </row>
    <row r="23845" spans="12:12">
      <c r="L23845" s="8"/>
    </row>
    <row r="23846" spans="12:12">
      <c r="L23846" s="8"/>
    </row>
    <row r="23847" spans="12:12">
      <c r="L23847" s="8"/>
    </row>
    <row r="23848" spans="12:12">
      <c r="L23848" s="8"/>
    </row>
    <row r="23849" spans="12:12">
      <c r="L23849" s="8"/>
    </row>
    <row r="23850" spans="12:12">
      <c r="L23850" s="8"/>
    </row>
    <row r="23851" spans="12:12">
      <c r="L23851" s="8"/>
    </row>
    <row r="23852" spans="12:12">
      <c r="L23852" s="8"/>
    </row>
    <row r="23853" spans="12:12">
      <c r="L23853" s="8"/>
    </row>
    <row r="23854" spans="12:12">
      <c r="L23854" s="8"/>
    </row>
    <row r="23855" spans="12:12">
      <c r="L23855" s="8"/>
    </row>
    <row r="23856" spans="12:12">
      <c r="L23856" s="8"/>
    </row>
    <row r="23857" spans="12:12">
      <c r="L23857" s="8"/>
    </row>
    <row r="23858" spans="12:12">
      <c r="L23858" s="8"/>
    </row>
    <row r="23859" spans="12:12">
      <c r="L23859" s="8"/>
    </row>
    <row r="23860" spans="12:12">
      <c r="L23860" s="8"/>
    </row>
    <row r="23861" spans="12:12">
      <c r="L23861" s="8"/>
    </row>
    <row r="23862" spans="12:12">
      <c r="L23862" s="8"/>
    </row>
    <row r="23863" spans="12:12">
      <c r="L23863" s="8"/>
    </row>
    <row r="23864" spans="12:12">
      <c r="L23864" s="8"/>
    </row>
    <row r="23865" spans="12:12">
      <c r="L23865" s="8"/>
    </row>
    <row r="23866" spans="12:12">
      <c r="L23866" s="8"/>
    </row>
    <row r="23867" spans="12:12">
      <c r="L23867" s="8"/>
    </row>
    <row r="23868" spans="12:12">
      <c r="L23868" s="8"/>
    </row>
    <row r="23869" spans="12:12">
      <c r="L23869" s="8"/>
    </row>
    <row r="23870" spans="12:12">
      <c r="L23870" s="8"/>
    </row>
    <row r="23871" spans="12:12">
      <c r="L23871" s="8"/>
    </row>
    <row r="23872" spans="12:12">
      <c r="L23872" s="8"/>
    </row>
    <row r="23873" spans="12:12">
      <c r="L23873" s="8"/>
    </row>
    <row r="23874" spans="12:12">
      <c r="L23874" s="8"/>
    </row>
    <row r="23875" spans="12:12">
      <c r="L23875" s="8"/>
    </row>
    <row r="23876" spans="12:12">
      <c r="L23876" s="8"/>
    </row>
    <row r="23877" spans="12:12">
      <c r="L23877" s="8"/>
    </row>
    <row r="23878" spans="12:12">
      <c r="L23878" s="8"/>
    </row>
    <row r="23879" spans="12:12">
      <c r="L23879" s="8"/>
    </row>
    <row r="23880" spans="12:12">
      <c r="L23880" s="8"/>
    </row>
    <row r="23881" spans="12:12">
      <c r="L23881" s="8"/>
    </row>
    <row r="23882" spans="12:12">
      <c r="L23882" s="8"/>
    </row>
    <row r="23883" spans="12:12">
      <c r="L23883" s="8"/>
    </row>
    <row r="23884" spans="12:12">
      <c r="L23884" s="8"/>
    </row>
    <row r="23885" spans="12:12">
      <c r="L23885" s="8"/>
    </row>
    <row r="23886" spans="12:12">
      <c r="L23886" s="8"/>
    </row>
    <row r="23887" spans="12:12">
      <c r="L23887" s="8"/>
    </row>
    <row r="23888" spans="12:12">
      <c r="L23888" s="8"/>
    </row>
    <row r="23889" spans="12:12">
      <c r="L23889" s="8"/>
    </row>
    <row r="23890" spans="12:12">
      <c r="L23890" s="8"/>
    </row>
    <row r="23891" spans="12:12">
      <c r="L23891" s="8"/>
    </row>
    <row r="23892" spans="12:12">
      <c r="L23892" s="8"/>
    </row>
    <row r="23893" spans="12:12">
      <c r="L23893" s="8"/>
    </row>
    <row r="23894" spans="12:12">
      <c r="L23894" s="8"/>
    </row>
    <row r="23895" spans="12:12">
      <c r="L23895" s="8"/>
    </row>
    <row r="23896" spans="12:12">
      <c r="L23896" s="8"/>
    </row>
    <row r="23897" spans="12:12">
      <c r="L23897" s="8"/>
    </row>
    <row r="23898" spans="12:12">
      <c r="L23898" s="8"/>
    </row>
    <row r="23899" spans="12:12">
      <c r="L23899" s="8"/>
    </row>
    <row r="23900" spans="12:12">
      <c r="L23900" s="8"/>
    </row>
    <row r="23901" spans="12:12">
      <c r="L23901" s="8"/>
    </row>
    <row r="23902" spans="12:12">
      <c r="L23902" s="8"/>
    </row>
    <row r="23903" spans="12:12">
      <c r="L23903" s="8"/>
    </row>
    <row r="23904" spans="12:12">
      <c r="L23904" s="8"/>
    </row>
    <row r="23905" spans="12:12">
      <c r="L23905" s="8"/>
    </row>
    <row r="23906" spans="12:12">
      <c r="L23906" s="8"/>
    </row>
    <row r="23907" spans="12:12">
      <c r="L23907" s="8"/>
    </row>
    <row r="23908" spans="12:12">
      <c r="L23908" s="8"/>
    </row>
    <row r="23909" spans="12:12">
      <c r="L23909" s="8"/>
    </row>
    <row r="23910" spans="12:12">
      <c r="L23910" s="8"/>
    </row>
    <row r="23911" spans="12:12">
      <c r="L23911" s="8"/>
    </row>
    <row r="23912" spans="12:12">
      <c r="L23912" s="8"/>
    </row>
    <row r="23913" spans="12:12">
      <c r="L23913" s="8"/>
    </row>
    <row r="23914" spans="12:12">
      <c r="L23914" s="8"/>
    </row>
    <row r="23915" spans="12:12">
      <c r="L23915" s="8"/>
    </row>
    <row r="23916" spans="12:12">
      <c r="L23916" s="8"/>
    </row>
    <row r="23917" spans="12:12">
      <c r="L23917" s="8"/>
    </row>
    <row r="23918" spans="12:12">
      <c r="L23918" s="8"/>
    </row>
    <row r="23919" spans="12:12">
      <c r="L23919" s="8"/>
    </row>
    <row r="23920" spans="12:12">
      <c r="L23920" s="8"/>
    </row>
    <row r="23921" spans="12:12">
      <c r="L23921" s="8"/>
    </row>
    <row r="23922" spans="12:12">
      <c r="L23922" s="8"/>
    </row>
    <row r="23923" spans="12:12">
      <c r="L23923" s="8"/>
    </row>
    <row r="23924" spans="12:12">
      <c r="L23924" s="8"/>
    </row>
    <row r="23925" spans="12:12">
      <c r="L23925" s="8"/>
    </row>
    <row r="23926" spans="12:12">
      <c r="L23926" s="8"/>
    </row>
    <row r="23927" spans="12:12">
      <c r="L23927" s="8"/>
    </row>
    <row r="23928" spans="12:12">
      <c r="L23928" s="8"/>
    </row>
    <row r="23929" spans="12:12">
      <c r="L23929" s="8"/>
    </row>
    <row r="23930" spans="12:12">
      <c r="L23930" s="8"/>
    </row>
    <row r="23931" spans="12:12">
      <c r="L23931" s="8"/>
    </row>
    <row r="23932" spans="12:12">
      <c r="L23932" s="8"/>
    </row>
    <row r="23933" spans="12:12">
      <c r="L23933" s="8"/>
    </row>
    <row r="23934" spans="12:12">
      <c r="L23934" s="8"/>
    </row>
    <row r="23935" spans="12:12">
      <c r="L23935" s="8"/>
    </row>
    <row r="23936" spans="12:12">
      <c r="L23936" s="8"/>
    </row>
    <row r="23937" spans="12:12">
      <c r="L23937" s="8"/>
    </row>
    <row r="23938" spans="12:12">
      <c r="L23938" s="8"/>
    </row>
    <row r="23939" spans="12:12">
      <c r="L23939" s="8"/>
    </row>
    <row r="23940" spans="12:12">
      <c r="L23940" s="8"/>
    </row>
    <row r="23941" spans="12:12">
      <c r="L23941" s="8"/>
    </row>
    <row r="23942" spans="12:12">
      <c r="L23942" s="8"/>
    </row>
    <row r="23943" spans="12:12">
      <c r="L23943" s="8"/>
    </row>
    <row r="23944" spans="12:12">
      <c r="L23944" s="8"/>
    </row>
    <row r="23945" spans="12:12">
      <c r="L23945" s="8"/>
    </row>
    <row r="23946" spans="12:12">
      <c r="L23946" s="8"/>
    </row>
    <row r="23947" spans="12:12">
      <c r="L23947" s="8"/>
    </row>
    <row r="23948" spans="12:12">
      <c r="L23948" s="8"/>
    </row>
    <row r="23949" spans="12:12">
      <c r="L23949" s="8"/>
    </row>
    <row r="23950" spans="12:12">
      <c r="L23950" s="8"/>
    </row>
    <row r="23951" spans="12:12">
      <c r="L23951" s="8"/>
    </row>
    <row r="23952" spans="12:12">
      <c r="L23952" s="8"/>
    </row>
    <row r="23953" spans="12:12">
      <c r="L23953" s="8"/>
    </row>
    <row r="23954" spans="12:12">
      <c r="L23954" s="8"/>
    </row>
    <row r="23955" spans="12:12">
      <c r="L23955" s="8"/>
    </row>
    <row r="23956" spans="12:12">
      <c r="L23956" s="8"/>
    </row>
    <row r="23957" spans="12:12">
      <c r="L23957" s="8"/>
    </row>
    <row r="23958" spans="12:12">
      <c r="L23958" s="8"/>
    </row>
    <row r="23959" spans="12:12">
      <c r="L23959" s="8"/>
    </row>
    <row r="23960" spans="12:12">
      <c r="L23960" s="8"/>
    </row>
    <row r="23961" spans="12:12">
      <c r="L23961" s="8"/>
    </row>
    <row r="23962" spans="12:12">
      <c r="L23962" s="8"/>
    </row>
    <row r="23963" spans="12:12">
      <c r="L23963" s="8"/>
    </row>
    <row r="23964" spans="12:12">
      <c r="L23964" s="8"/>
    </row>
    <row r="23965" spans="12:12">
      <c r="L23965" s="8"/>
    </row>
    <row r="23966" spans="12:12">
      <c r="L23966" s="8"/>
    </row>
    <row r="23967" spans="12:12">
      <c r="L23967" s="8"/>
    </row>
    <row r="23968" spans="12:12">
      <c r="L23968" s="8"/>
    </row>
    <row r="23969" spans="12:12">
      <c r="L23969" s="8"/>
    </row>
    <row r="23970" spans="12:12">
      <c r="L23970" s="8"/>
    </row>
    <row r="23971" spans="12:12">
      <c r="L23971" s="8"/>
    </row>
    <row r="23972" spans="12:12">
      <c r="L23972" s="8"/>
    </row>
    <row r="23973" spans="12:12">
      <c r="L23973" s="8"/>
    </row>
    <row r="23974" spans="12:12">
      <c r="L23974" s="8"/>
    </row>
    <row r="23975" spans="12:12">
      <c r="L23975" s="8"/>
    </row>
    <row r="23976" spans="12:12">
      <c r="L23976" s="8"/>
    </row>
    <row r="23977" spans="12:12">
      <c r="L23977" s="8"/>
    </row>
    <row r="23978" spans="12:12">
      <c r="L23978" s="8"/>
    </row>
    <row r="23979" spans="12:12">
      <c r="L23979" s="8"/>
    </row>
    <row r="23980" spans="12:12">
      <c r="L23980" s="8"/>
    </row>
    <row r="23981" spans="12:12">
      <c r="L23981" s="8"/>
    </row>
    <row r="23982" spans="12:12">
      <c r="L23982" s="8"/>
    </row>
    <row r="23983" spans="12:12">
      <c r="L23983" s="8"/>
    </row>
    <row r="23984" spans="12:12">
      <c r="L23984" s="8"/>
    </row>
    <row r="23985" spans="12:12">
      <c r="L23985" s="8"/>
    </row>
    <row r="23986" spans="12:12">
      <c r="L23986" s="8"/>
    </row>
    <row r="23987" spans="12:12">
      <c r="L23987" s="8"/>
    </row>
    <row r="23988" spans="12:12">
      <c r="L23988" s="8"/>
    </row>
    <row r="23989" spans="12:12">
      <c r="L23989" s="8"/>
    </row>
    <row r="23990" spans="12:12">
      <c r="L23990" s="8"/>
    </row>
    <row r="23991" spans="12:12">
      <c r="L23991" s="8"/>
    </row>
    <row r="23992" spans="12:12">
      <c r="L23992" s="8"/>
    </row>
    <row r="23993" spans="12:12">
      <c r="L23993" s="8"/>
    </row>
    <row r="23994" spans="12:12">
      <c r="L23994" s="8"/>
    </row>
    <row r="23995" spans="12:12">
      <c r="L23995" s="8"/>
    </row>
    <row r="23996" spans="12:12">
      <c r="L23996" s="8"/>
    </row>
    <row r="23997" spans="12:12">
      <c r="L23997" s="8"/>
    </row>
    <row r="23998" spans="12:12">
      <c r="L23998" s="8"/>
    </row>
    <row r="23999" spans="12:12">
      <c r="L23999" s="8"/>
    </row>
    <row r="24000" spans="12:12">
      <c r="L24000" s="8"/>
    </row>
    <row r="24001" spans="12:12">
      <c r="L24001" s="8"/>
    </row>
    <row r="24002" spans="12:12">
      <c r="L24002" s="8"/>
    </row>
    <row r="24003" spans="12:12">
      <c r="L24003" s="8"/>
    </row>
    <row r="24004" spans="12:12">
      <c r="L24004" s="8"/>
    </row>
    <row r="24005" spans="12:12">
      <c r="L24005" s="8"/>
    </row>
    <row r="24006" spans="12:12">
      <c r="L24006" s="8"/>
    </row>
    <row r="24007" spans="12:12">
      <c r="L24007" s="8"/>
    </row>
    <row r="24008" spans="12:12">
      <c r="L24008" s="8"/>
    </row>
    <row r="24009" spans="12:12">
      <c r="L24009" s="8"/>
    </row>
    <row r="24010" spans="12:12">
      <c r="L24010" s="8"/>
    </row>
    <row r="24011" spans="12:12">
      <c r="L24011" s="8"/>
    </row>
    <row r="24012" spans="12:12">
      <c r="L24012" s="8"/>
    </row>
    <row r="24013" spans="12:12">
      <c r="L24013" s="8"/>
    </row>
    <row r="24014" spans="12:12">
      <c r="L24014" s="8"/>
    </row>
    <row r="24015" spans="12:12">
      <c r="L24015" s="8"/>
    </row>
    <row r="24016" spans="12:12">
      <c r="L24016" s="8"/>
    </row>
    <row r="24017" spans="12:12">
      <c r="L24017" s="8"/>
    </row>
    <row r="24018" spans="12:12">
      <c r="L24018" s="8"/>
    </row>
    <row r="24019" spans="12:12">
      <c r="L24019" s="8"/>
    </row>
    <row r="24020" spans="12:12">
      <c r="L24020" s="8"/>
    </row>
    <row r="24021" spans="12:12">
      <c r="L24021" s="8"/>
    </row>
    <row r="24022" spans="12:12">
      <c r="L24022" s="8"/>
    </row>
    <row r="24023" spans="12:12">
      <c r="L24023" s="8"/>
    </row>
    <row r="24024" spans="12:12">
      <c r="L24024" s="8"/>
    </row>
    <row r="24025" spans="12:12">
      <c r="L24025" s="8"/>
    </row>
    <row r="24026" spans="12:12">
      <c r="L24026" s="8"/>
    </row>
    <row r="24027" spans="12:12">
      <c r="L24027" s="8"/>
    </row>
    <row r="24028" spans="12:12">
      <c r="L24028" s="8"/>
    </row>
    <row r="24029" spans="12:12">
      <c r="L24029" s="8"/>
    </row>
    <row r="24030" spans="12:12">
      <c r="L24030" s="8"/>
    </row>
    <row r="24031" spans="12:12">
      <c r="L24031" s="8"/>
    </row>
    <row r="24032" spans="12:12">
      <c r="L24032" s="8"/>
    </row>
    <row r="24033" spans="12:12">
      <c r="L24033" s="8"/>
    </row>
    <row r="24034" spans="12:12">
      <c r="L24034" s="8"/>
    </row>
    <row r="24035" spans="12:12">
      <c r="L24035" s="8"/>
    </row>
    <row r="24036" spans="12:12">
      <c r="L24036" s="8"/>
    </row>
    <row r="24037" spans="12:12">
      <c r="L24037" s="8"/>
    </row>
    <row r="24038" spans="12:12">
      <c r="L24038" s="8"/>
    </row>
    <row r="24039" spans="12:12">
      <c r="L24039" s="8"/>
    </row>
    <row r="24040" spans="12:12">
      <c r="L24040" s="8"/>
    </row>
    <row r="24041" spans="12:12">
      <c r="L24041" s="8"/>
    </row>
    <row r="24042" spans="12:12">
      <c r="L24042" s="8"/>
    </row>
    <row r="24043" spans="12:12">
      <c r="L24043" s="8"/>
    </row>
    <row r="24044" spans="12:12">
      <c r="L24044" s="8"/>
    </row>
    <row r="24045" spans="12:12">
      <c r="L24045" s="8"/>
    </row>
    <row r="24046" spans="12:12">
      <c r="L24046" s="8"/>
    </row>
    <row r="24047" spans="12:12">
      <c r="L24047" s="8"/>
    </row>
    <row r="24048" spans="12:12">
      <c r="L24048" s="8"/>
    </row>
    <row r="24049" spans="12:12">
      <c r="L24049" s="8"/>
    </row>
    <row r="24050" spans="12:12">
      <c r="L24050" s="8"/>
    </row>
    <row r="24051" spans="12:12">
      <c r="L24051" s="8"/>
    </row>
    <row r="24052" spans="12:12">
      <c r="L24052" s="8"/>
    </row>
    <row r="24053" spans="12:12">
      <c r="L24053" s="8"/>
    </row>
    <row r="24054" spans="12:12">
      <c r="L24054" s="8"/>
    </row>
    <row r="24055" spans="12:12">
      <c r="L24055" s="8"/>
    </row>
    <row r="24056" spans="12:12">
      <c r="L24056" s="8"/>
    </row>
    <row r="24057" spans="12:12">
      <c r="L24057" s="8"/>
    </row>
    <row r="24058" spans="12:12">
      <c r="L24058" s="8"/>
    </row>
    <row r="24059" spans="12:12">
      <c r="L24059" s="8"/>
    </row>
    <row r="24060" spans="12:12">
      <c r="L24060" s="8"/>
    </row>
    <row r="24061" spans="12:12">
      <c r="L24061" s="8"/>
    </row>
    <row r="24062" spans="12:12">
      <c r="L24062" s="8"/>
    </row>
    <row r="24063" spans="12:12">
      <c r="L24063" s="8"/>
    </row>
    <row r="24064" spans="12:12">
      <c r="L24064" s="8"/>
    </row>
    <row r="24065" spans="12:12">
      <c r="L24065" s="8"/>
    </row>
    <row r="24066" spans="12:12">
      <c r="L24066" s="8"/>
    </row>
    <row r="24067" spans="12:12">
      <c r="L24067" s="8"/>
    </row>
    <row r="24068" spans="12:12">
      <c r="L24068" s="8"/>
    </row>
    <row r="24069" spans="12:12">
      <c r="L24069" s="8"/>
    </row>
    <row r="24070" spans="12:12">
      <c r="L24070" s="8"/>
    </row>
    <row r="24071" spans="12:12">
      <c r="L24071" s="8"/>
    </row>
    <row r="24072" spans="12:12">
      <c r="L24072" s="8"/>
    </row>
    <row r="24073" spans="12:12">
      <c r="L24073" s="8"/>
    </row>
    <row r="24074" spans="12:12">
      <c r="L24074" s="8"/>
    </row>
    <row r="24075" spans="12:12">
      <c r="L24075" s="8"/>
    </row>
    <row r="24076" spans="12:12">
      <c r="L24076" s="8"/>
    </row>
    <row r="24077" spans="12:12">
      <c r="L24077" s="8"/>
    </row>
    <row r="24078" spans="12:12">
      <c r="L24078" s="8"/>
    </row>
    <row r="24079" spans="12:12">
      <c r="L24079" s="8"/>
    </row>
    <row r="24080" spans="12:12">
      <c r="L24080" s="8"/>
    </row>
    <row r="24081" spans="12:12">
      <c r="L24081" s="8"/>
    </row>
    <row r="24082" spans="12:12">
      <c r="L24082" s="8"/>
    </row>
    <row r="24083" spans="12:12">
      <c r="L24083" s="8"/>
    </row>
    <row r="24084" spans="12:12">
      <c r="L24084" s="8"/>
    </row>
    <row r="24085" spans="12:12">
      <c r="L24085" s="8"/>
    </row>
    <row r="24086" spans="12:12">
      <c r="L24086" s="8"/>
    </row>
    <row r="24087" spans="12:12">
      <c r="L24087" s="8"/>
    </row>
    <row r="24088" spans="12:12">
      <c r="L24088" s="8"/>
    </row>
    <row r="24089" spans="12:12">
      <c r="L24089" s="8"/>
    </row>
    <row r="24090" spans="12:12">
      <c r="L24090" s="8"/>
    </row>
    <row r="24091" spans="12:12">
      <c r="L24091" s="8"/>
    </row>
    <row r="24092" spans="12:12">
      <c r="L24092" s="8"/>
    </row>
    <row r="24093" spans="12:12">
      <c r="L24093" s="8"/>
    </row>
    <row r="24094" spans="12:12">
      <c r="L24094" s="8"/>
    </row>
    <row r="24095" spans="12:12">
      <c r="L24095" s="8"/>
    </row>
    <row r="24096" spans="12:12">
      <c r="L24096" s="8"/>
    </row>
    <row r="24097" spans="12:12">
      <c r="L24097" s="8"/>
    </row>
    <row r="24098" spans="12:12">
      <c r="L24098" s="8"/>
    </row>
    <row r="24099" spans="12:12">
      <c r="L24099" s="8"/>
    </row>
    <row r="24100" spans="12:12">
      <c r="L24100" s="8"/>
    </row>
    <row r="24101" spans="12:12">
      <c r="L24101" s="8"/>
    </row>
    <row r="24102" spans="12:12">
      <c r="L24102" s="8"/>
    </row>
    <row r="24103" spans="12:12">
      <c r="L24103" s="8"/>
    </row>
    <row r="24104" spans="12:12">
      <c r="L24104" s="8"/>
    </row>
    <row r="24105" spans="12:12">
      <c r="L24105" s="8"/>
    </row>
    <row r="24106" spans="12:12">
      <c r="L24106" s="8"/>
    </row>
    <row r="24107" spans="12:12">
      <c r="L24107" s="8"/>
    </row>
    <row r="24108" spans="12:12">
      <c r="L24108" s="8"/>
    </row>
    <row r="24109" spans="12:12">
      <c r="L24109" s="8"/>
    </row>
    <row r="24110" spans="12:12">
      <c r="L24110" s="8"/>
    </row>
    <row r="24111" spans="12:12">
      <c r="L24111" s="8"/>
    </row>
    <row r="24112" spans="12:12">
      <c r="L24112" s="8"/>
    </row>
    <row r="24113" spans="12:12">
      <c r="L24113" s="8"/>
    </row>
    <row r="24114" spans="12:12">
      <c r="L24114" s="8"/>
    </row>
    <row r="24115" spans="12:12">
      <c r="L24115" s="8"/>
    </row>
    <row r="24116" spans="12:12">
      <c r="L24116" s="8"/>
    </row>
    <row r="24117" spans="12:12">
      <c r="L24117" s="8"/>
    </row>
    <row r="24118" spans="12:12">
      <c r="L24118" s="8"/>
    </row>
    <row r="24119" spans="12:12">
      <c r="L24119" s="8"/>
    </row>
    <row r="24120" spans="12:12">
      <c r="L24120" s="8"/>
    </row>
    <row r="24121" spans="12:12">
      <c r="L24121" s="8"/>
    </row>
    <row r="24122" spans="12:12">
      <c r="L24122" s="8"/>
    </row>
    <row r="24123" spans="12:12">
      <c r="L24123" s="8"/>
    </row>
    <row r="24124" spans="12:12">
      <c r="L24124" s="8"/>
    </row>
    <row r="24125" spans="12:12">
      <c r="L24125" s="8"/>
    </row>
    <row r="24126" spans="12:12">
      <c r="L24126" s="8"/>
    </row>
    <row r="24127" spans="12:12">
      <c r="L24127" s="8"/>
    </row>
    <row r="24128" spans="12:12">
      <c r="L24128" s="8"/>
    </row>
    <row r="24129" spans="12:12">
      <c r="L24129" s="8"/>
    </row>
    <row r="24130" spans="12:12">
      <c r="L24130" s="8"/>
    </row>
    <row r="24131" spans="12:12">
      <c r="L24131" s="8"/>
    </row>
    <row r="24132" spans="12:12">
      <c r="L24132" s="8"/>
    </row>
    <row r="24133" spans="12:12">
      <c r="L24133" s="8"/>
    </row>
    <row r="24134" spans="12:12">
      <c r="L24134" s="8"/>
    </row>
    <row r="24135" spans="12:12">
      <c r="L24135" s="8"/>
    </row>
    <row r="24136" spans="12:12">
      <c r="L24136" s="8"/>
    </row>
    <row r="24137" spans="12:12">
      <c r="L24137" s="8"/>
    </row>
    <row r="24138" spans="12:12">
      <c r="L24138" s="8"/>
    </row>
    <row r="24139" spans="12:12">
      <c r="L24139" s="8"/>
    </row>
    <row r="24140" spans="12:12">
      <c r="L24140" s="8"/>
    </row>
    <row r="24141" spans="12:12">
      <c r="L24141" s="8"/>
    </row>
    <row r="24142" spans="12:12">
      <c r="L24142" s="8"/>
    </row>
    <row r="24143" spans="12:12">
      <c r="L24143" s="8"/>
    </row>
    <row r="24144" spans="12:12">
      <c r="L24144" s="8"/>
    </row>
    <row r="24145" spans="12:12">
      <c r="L24145" s="8"/>
    </row>
    <row r="24146" spans="12:12">
      <c r="L24146" s="8"/>
    </row>
    <row r="24147" spans="12:12">
      <c r="L24147" s="8"/>
    </row>
    <row r="24148" spans="12:12">
      <c r="L24148" s="8"/>
    </row>
    <row r="24149" spans="12:12">
      <c r="L24149" s="8"/>
    </row>
    <row r="24150" spans="12:12">
      <c r="L24150" s="8"/>
    </row>
    <row r="24151" spans="12:12">
      <c r="L24151" s="8"/>
    </row>
    <row r="24152" spans="12:12">
      <c r="L24152" s="8"/>
    </row>
    <row r="24153" spans="12:12">
      <c r="L24153" s="8"/>
    </row>
    <row r="24154" spans="12:12">
      <c r="L24154" s="8"/>
    </row>
    <row r="24155" spans="12:12">
      <c r="L24155" s="8"/>
    </row>
    <row r="24156" spans="12:12">
      <c r="L24156" s="8"/>
    </row>
    <row r="24157" spans="12:12">
      <c r="L24157" s="8"/>
    </row>
    <row r="24158" spans="12:12">
      <c r="L24158" s="8"/>
    </row>
    <row r="24159" spans="12:12">
      <c r="L24159" s="8"/>
    </row>
    <row r="24160" spans="12:12">
      <c r="L24160" s="8"/>
    </row>
    <row r="24161" spans="12:12">
      <c r="L24161" s="8"/>
    </row>
    <row r="24162" spans="12:12">
      <c r="L24162" s="8"/>
    </row>
    <row r="24163" spans="12:12">
      <c r="L24163" s="8"/>
    </row>
    <row r="24164" spans="12:12">
      <c r="L24164" s="8"/>
    </row>
    <row r="24165" spans="12:12">
      <c r="L24165" s="8"/>
    </row>
    <row r="24166" spans="12:12">
      <c r="L24166" s="8"/>
    </row>
    <row r="24167" spans="12:12">
      <c r="L24167" s="8"/>
    </row>
    <row r="24168" spans="12:12">
      <c r="L24168" s="8"/>
    </row>
    <row r="24169" spans="12:12">
      <c r="L24169" s="8"/>
    </row>
    <row r="24170" spans="12:12">
      <c r="L24170" s="8"/>
    </row>
    <row r="24171" spans="12:12">
      <c r="L24171" s="8"/>
    </row>
    <row r="24172" spans="12:12">
      <c r="L24172" s="8"/>
    </row>
    <row r="24173" spans="12:12">
      <c r="L24173" s="8"/>
    </row>
    <row r="24174" spans="12:12">
      <c r="L24174" s="8"/>
    </row>
    <row r="24175" spans="12:12">
      <c r="L24175" s="8"/>
    </row>
    <row r="24176" spans="12:12">
      <c r="L24176" s="8"/>
    </row>
    <row r="24177" spans="12:12">
      <c r="L24177" s="8"/>
    </row>
    <row r="24178" spans="12:12">
      <c r="L24178" s="8"/>
    </row>
    <row r="24179" spans="12:12">
      <c r="L24179" s="8"/>
    </row>
    <row r="24180" spans="12:12">
      <c r="L24180" s="8"/>
    </row>
    <row r="24181" spans="12:12">
      <c r="L24181" s="8"/>
    </row>
    <row r="24182" spans="12:12">
      <c r="L24182" s="8"/>
    </row>
    <row r="24183" spans="12:12">
      <c r="L24183" s="8"/>
    </row>
    <row r="24184" spans="12:12">
      <c r="L24184" s="8"/>
    </row>
    <row r="24185" spans="12:12">
      <c r="L24185" s="8"/>
    </row>
    <row r="24186" spans="12:12">
      <c r="L24186" s="8"/>
    </row>
    <row r="24187" spans="12:12">
      <c r="L24187" s="8"/>
    </row>
    <row r="24188" spans="12:12">
      <c r="L24188" s="8"/>
    </row>
    <row r="24189" spans="12:12">
      <c r="L24189" s="8"/>
    </row>
    <row r="24190" spans="12:12">
      <c r="L24190" s="8"/>
    </row>
    <row r="24191" spans="12:12">
      <c r="L24191" s="8"/>
    </row>
    <row r="24192" spans="12:12">
      <c r="L24192" s="8"/>
    </row>
    <row r="24193" spans="12:12">
      <c r="L24193" s="8"/>
    </row>
    <row r="24194" spans="12:12">
      <c r="L24194" s="8"/>
    </row>
    <row r="24195" spans="12:12">
      <c r="L24195" s="8"/>
    </row>
    <row r="24196" spans="12:12">
      <c r="L24196" s="8"/>
    </row>
    <row r="24197" spans="12:12">
      <c r="L24197" s="8"/>
    </row>
    <row r="24198" spans="12:12">
      <c r="L24198" s="8"/>
    </row>
    <row r="24199" spans="12:12">
      <c r="L24199" s="8"/>
    </row>
    <row r="24200" spans="12:12">
      <c r="L24200" s="8"/>
    </row>
    <row r="24201" spans="12:12">
      <c r="L24201" s="8"/>
    </row>
    <row r="24202" spans="12:12">
      <c r="L24202" s="8"/>
    </row>
    <row r="24203" spans="12:12">
      <c r="L24203" s="8"/>
    </row>
    <row r="24204" spans="12:12">
      <c r="L24204" s="8"/>
    </row>
    <row r="24205" spans="12:12">
      <c r="L24205" s="8"/>
    </row>
    <row r="24206" spans="12:12">
      <c r="L24206" s="8"/>
    </row>
    <row r="24207" spans="12:12">
      <c r="L24207" s="8"/>
    </row>
    <row r="24208" spans="12:12">
      <c r="L24208" s="8"/>
    </row>
    <row r="24209" spans="12:12">
      <c r="L24209" s="8"/>
    </row>
    <row r="24210" spans="12:12">
      <c r="L24210" s="8"/>
    </row>
    <row r="24211" spans="12:12">
      <c r="L24211" s="8"/>
    </row>
    <row r="24212" spans="12:12">
      <c r="L24212" s="8"/>
    </row>
    <row r="24213" spans="12:12">
      <c r="L24213" s="8"/>
    </row>
    <row r="24214" spans="12:12">
      <c r="L24214" s="8"/>
    </row>
    <row r="24215" spans="12:12">
      <c r="L24215" s="8"/>
    </row>
    <row r="24216" spans="12:12">
      <c r="L24216" s="8"/>
    </row>
    <row r="24217" spans="12:12">
      <c r="L24217" s="8"/>
    </row>
    <row r="24218" spans="12:12">
      <c r="L24218" s="8"/>
    </row>
    <row r="24219" spans="12:12">
      <c r="L24219" s="8"/>
    </row>
    <row r="24220" spans="12:12">
      <c r="L24220" s="8"/>
    </row>
    <row r="24221" spans="12:12">
      <c r="L24221" s="8"/>
    </row>
    <row r="24222" spans="12:12">
      <c r="L24222" s="8"/>
    </row>
    <row r="24223" spans="12:12">
      <c r="L24223" s="8"/>
    </row>
    <row r="24224" spans="12:12">
      <c r="L24224" s="8"/>
    </row>
    <row r="24225" spans="12:12">
      <c r="L24225" s="8"/>
    </row>
    <row r="24226" spans="12:12">
      <c r="L24226" s="8"/>
    </row>
    <row r="24227" spans="12:12">
      <c r="L24227" s="8"/>
    </row>
    <row r="24228" spans="12:12">
      <c r="L24228" s="8"/>
    </row>
    <row r="24229" spans="12:12">
      <c r="L24229" s="8"/>
    </row>
    <row r="24230" spans="12:12">
      <c r="L24230" s="8"/>
    </row>
    <row r="24231" spans="12:12">
      <c r="L24231" s="8"/>
    </row>
    <row r="24232" spans="12:12">
      <c r="L24232" s="8"/>
    </row>
    <row r="24233" spans="12:12">
      <c r="L24233" s="8"/>
    </row>
    <row r="24234" spans="12:12">
      <c r="L24234" s="8"/>
    </row>
    <row r="24235" spans="12:12">
      <c r="L24235" s="8"/>
    </row>
    <row r="24236" spans="12:12">
      <c r="L24236" s="8"/>
    </row>
    <row r="24237" spans="12:12">
      <c r="L24237" s="8"/>
    </row>
    <row r="24238" spans="12:12">
      <c r="L24238" s="8"/>
    </row>
    <row r="24239" spans="12:12">
      <c r="L24239" s="8"/>
    </row>
    <row r="24240" spans="12:12">
      <c r="L24240" s="8"/>
    </row>
    <row r="24241" spans="12:12">
      <c r="L24241" s="8"/>
    </row>
    <row r="24242" spans="12:12">
      <c r="L24242" s="8"/>
    </row>
    <row r="24243" spans="12:12">
      <c r="L24243" s="8"/>
    </row>
    <row r="24244" spans="12:12">
      <c r="L24244" s="8"/>
    </row>
    <row r="24245" spans="12:12">
      <c r="L24245" s="8"/>
    </row>
    <row r="24246" spans="12:12">
      <c r="L24246" s="8"/>
    </row>
    <row r="24247" spans="12:12">
      <c r="L24247" s="8"/>
    </row>
    <row r="24248" spans="12:12">
      <c r="L24248" s="8"/>
    </row>
    <row r="24249" spans="12:12">
      <c r="L24249" s="8"/>
    </row>
    <row r="24250" spans="12:12">
      <c r="L24250" s="8"/>
    </row>
    <row r="24251" spans="12:12">
      <c r="L24251" s="8"/>
    </row>
    <row r="24252" spans="12:12">
      <c r="L24252" s="8"/>
    </row>
    <row r="24253" spans="12:12">
      <c r="L24253" s="8"/>
    </row>
    <row r="24254" spans="12:12">
      <c r="L24254" s="8"/>
    </row>
    <row r="24255" spans="12:12">
      <c r="L24255" s="8"/>
    </row>
    <row r="24256" spans="12:12">
      <c r="L24256" s="8"/>
    </row>
    <row r="24257" spans="12:12">
      <c r="L24257" s="8"/>
    </row>
    <row r="24258" spans="12:12">
      <c r="L24258" s="8"/>
    </row>
    <row r="24259" spans="12:12">
      <c r="L24259" s="8"/>
    </row>
    <row r="24260" spans="12:12">
      <c r="L24260" s="8"/>
    </row>
    <row r="24261" spans="12:12">
      <c r="L24261" s="8"/>
    </row>
    <row r="24262" spans="12:12">
      <c r="L24262" s="8"/>
    </row>
    <row r="24263" spans="12:12">
      <c r="L24263" s="8"/>
    </row>
    <row r="24264" spans="12:12">
      <c r="L24264" s="8"/>
    </row>
    <row r="24265" spans="12:12">
      <c r="L24265" s="8"/>
    </row>
    <row r="24266" spans="12:12">
      <c r="L24266" s="8"/>
    </row>
    <row r="24267" spans="12:12">
      <c r="L24267" s="8"/>
    </row>
    <row r="24268" spans="12:12">
      <c r="L24268" s="8"/>
    </row>
    <row r="24269" spans="12:12">
      <c r="L24269" s="8"/>
    </row>
    <row r="24270" spans="12:12">
      <c r="L24270" s="8"/>
    </row>
    <row r="24271" spans="12:12">
      <c r="L24271" s="8"/>
    </row>
    <row r="24272" spans="12:12">
      <c r="L24272" s="8"/>
    </row>
    <row r="24273" spans="12:12">
      <c r="L24273" s="8"/>
    </row>
    <row r="24274" spans="12:12">
      <c r="L24274" s="8"/>
    </row>
    <row r="24275" spans="12:12">
      <c r="L24275" s="8"/>
    </row>
    <row r="24276" spans="12:12">
      <c r="L24276" s="8"/>
    </row>
    <row r="24277" spans="12:12">
      <c r="L24277" s="8"/>
    </row>
    <row r="24278" spans="12:12">
      <c r="L24278" s="8"/>
    </row>
    <row r="24279" spans="12:12">
      <c r="L24279" s="8"/>
    </row>
    <row r="24280" spans="12:12">
      <c r="L24280" s="8"/>
    </row>
    <row r="24281" spans="12:12">
      <c r="L24281" s="8"/>
    </row>
    <row r="24282" spans="12:12">
      <c r="L24282" s="8"/>
    </row>
    <row r="24283" spans="12:12">
      <c r="L24283" s="8"/>
    </row>
    <row r="24284" spans="12:12">
      <c r="L24284" s="8"/>
    </row>
    <row r="24285" spans="12:12">
      <c r="L24285" s="8"/>
    </row>
    <row r="24286" spans="12:12">
      <c r="L24286" s="8"/>
    </row>
    <row r="24287" spans="12:12">
      <c r="L24287" s="8"/>
    </row>
    <row r="24288" spans="12:12">
      <c r="L24288" s="8"/>
    </row>
    <row r="24289" spans="12:12">
      <c r="L24289" s="8"/>
    </row>
    <row r="24290" spans="12:12">
      <c r="L24290" s="8"/>
    </row>
    <row r="24291" spans="12:12">
      <c r="L24291" s="8"/>
    </row>
    <row r="24292" spans="12:12">
      <c r="L24292" s="8"/>
    </row>
    <row r="24293" spans="12:12">
      <c r="L24293" s="8"/>
    </row>
    <row r="24294" spans="12:12">
      <c r="L24294" s="8"/>
    </row>
    <row r="24295" spans="12:12">
      <c r="L24295" s="8"/>
    </row>
    <row r="24296" spans="12:12">
      <c r="L24296" s="8"/>
    </row>
    <row r="24297" spans="12:12">
      <c r="L24297" s="8"/>
    </row>
    <row r="24298" spans="12:12">
      <c r="L24298" s="8"/>
    </row>
    <row r="24299" spans="12:12">
      <c r="L24299" s="8"/>
    </row>
    <row r="24300" spans="12:12">
      <c r="L24300" s="8"/>
    </row>
    <row r="24301" spans="12:12">
      <c r="L24301" s="8"/>
    </row>
    <row r="24302" spans="12:12">
      <c r="L24302" s="8"/>
    </row>
    <row r="24303" spans="12:12">
      <c r="L24303" s="8"/>
    </row>
    <row r="24304" spans="12:12">
      <c r="L24304" s="8"/>
    </row>
    <row r="24305" spans="12:12">
      <c r="L24305" s="8"/>
    </row>
    <row r="24306" spans="12:12">
      <c r="L24306" s="8"/>
    </row>
    <row r="24307" spans="12:12">
      <c r="L24307" s="8"/>
    </row>
    <row r="24308" spans="12:12">
      <c r="L24308" s="8"/>
    </row>
    <row r="24309" spans="12:12">
      <c r="L24309" s="8"/>
    </row>
    <row r="24310" spans="12:12">
      <c r="L24310" s="8"/>
    </row>
    <row r="24311" spans="12:12">
      <c r="L24311" s="8"/>
    </row>
    <row r="24312" spans="12:12">
      <c r="L24312" s="8"/>
    </row>
    <row r="24313" spans="12:12">
      <c r="L24313" s="8"/>
    </row>
    <row r="24314" spans="12:12">
      <c r="L24314" s="8"/>
    </row>
    <row r="24315" spans="12:12">
      <c r="L24315" s="8"/>
    </row>
    <row r="24316" spans="12:12">
      <c r="L24316" s="8"/>
    </row>
    <row r="24317" spans="12:12">
      <c r="L24317" s="8"/>
    </row>
    <row r="24318" spans="12:12">
      <c r="L24318" s="8"/>
    </row>
    <row r="24319" spans="12:12">
      <c r="L24319" s="8"/>
    </row>
    <row r="24320" spans="12:12">
      <c r="L24320" s="8"/>
    </row>
    <row r="24321" spans="12:12">
      <c r="L24321" s="8"/>
    </row>
    <row r="24322" spans="12:12">
      <c r="L24322" s="8"/>
    </row>
    <row r="24323" spans="12:12">
      <c r="L24323" s="8"/>
    </row>
    <row r="24324" spans="12:12">
      <c r="L24324" s="8"/>
    </row>
    <row r="24325" spans="12:12">
      <c r="L24325" s="8"/>
    </row>
    <row r="24326" spans="12:12">
      <c r="L24326" s="8"/>
    </row>
    <row r="24327" spans="12:12">
      <c r="L24327" s="8"/>
    </row>
    <row r="24328" spans="12:12">
      <c r="L24328" s="8"/>
    </row>
    <row r="24329" spans="12:12">
      <c r="L24329" s="8"/>
    </row>
    <row r="24330" spans="12:12">
      <c r="L24330" s="8"/>
    </row>
    <row r="24331" spans="12:12">
      <c r="L24331" s="8"/>
    </row>
    <row r="24332" spans="12:12">
      <c r="L24332" s="8"/>
    </row>
    <row r="24333" spans="12:12">
      <c r="L24333" s="8"/>
    </row>
    <row r="24334" spans="12:12">
      <c r="L24334" s="8"/>
    </row>
    <row r="24335" spans="12:12">
      <c r="L24335" s="8"/>
    </row>
    <row r="24336" spans="12:12">
      <c r="L24336" s="8"/>
    </row>
    <row r="24337" spans="12:12">
      <c r="L24337" s="8"/>
    </row>
    <row r="24338" spans="12:12">
      <c r="L24338" s="8"/>
    </row>
    <row r="24339" spans="12:12">
      <c r="L24339" s="8"/>
    </row>
    <row r="24340" spans="12:12">
      <c r="L24340" s="8"/>
    </row>
    <row r="24341" spans="12:12">
      <c r="L24341" s="8"/>
    </row>
    <row r="24342" spans="12:12">
      <c r="L24342" s="8"/>
    </row>
    <row r="24343" spans="12:12">
      <c r="L24343" s="8"/>
    </row>
    <row r="24344" spans="12:12">
      <c r="L24344" s="8"/>
    </row>
    <row r="24345" spans="12:12">
      <c r="L24345" s="8"/>
    </row>
    <row r="24346" spans="12:12">
      <c r="L24346" s="8"/>
    </row>
    <row r="24347" spans="12:12">
      <c r="L24347" s="8"/>
    </row>
    <row r="24348" spans="12:12">
      <c r="L24348" s="8"/>
    </row>
    <row r="24349" spans="12:12">
      <c r="L24349" s="8"/>
    </row>
    <row r="24350" spans="12:12">
      <c r="L24350" s="8"/>
    </row>
    <row r="24351" spans="12:12">
      <c r="L24351" s="8"/>
    </row>
    <row r="24352" spans="12:12">
      <c r="L24352" s="8"/>
    </row>
    <row r="24353" spans="12:12">
      <c r="L24353" s="8"/>
    </row>
    <row r="24354" spans="12:12">
      <c r="L24354" s="8"/>
    </row>
    <row r="24355" spans="12:12">
      <c r="L24355" s="8"/>
    </row>
    <row r="24356" spans="12:12">
      <c r="L24356" s="8"/>
    </row>
    <row r="24357" spans="12:12">
      <c r="L24357" s="8"/>
    </row>
    <row r="24358" spans="12:12">
      <c r="L24358" s="8"/>
    </row>
    <row r="24359" spans="12:12">
      <c r="L24359" s="8"/>
    </row>
    <row r="24360" spans="12:12">
      <c r="L24360" s="8"/>
    </row>
    <row r="24361" spans="12:12">
      <c r="L24361" s="8"/>
    </row>
    <row r="24362" spans="12:12">
      <c r="L24362" s="8"/>
    </row>
    <row r="24363" spans="12:12">
      <c r="L24363" s="8"/>
    </row>
    <row r="24364" spans="12:12">
      <c r="L24364" s="8"/>
    </row>
    <row r="24365" spans="12:12">
      <c r="L24365" s="8"/>
    </row>
    <row r="24366" spans="12:12">
      <c r="L24366" s="8"/>
    </row>
    <row r="24367" spans="12:12">
      <c r="L24367" s="8"/>
    </row>
    <row r="24368" spans="12:12">
      <c r="L24368" s="8"/>
    </row>
    <row r="24369" spans="12:12">
      <c r="L24369" s="8"/>
    </row>
    <row r="24370" spans="12:12">
      <c r="L24370" s="8"/>
    </row>
    <row r="24371" spans="12:12">
      <c r="L24371" s="8"/>
    </row>
    <row r="24372" spans="12:12">
      <c r="L24372" s="8"/>
    </row>
    <row r="24373" spans="12:12">
      <c r="L24373" s="8"/>
    </row>
    <row r="24374" spans="12:12">
      <c r="L24374" s="8"/>
    </row>
    <row r="24375" spans="12:12">
      <c r="L24375" s="8"/>
    </row>
    <row r="24376" spans="12:12">
      <c r="L24376" s="8"/>
    </row>
    <row r="24377" spans="12:12">
      <c r="L24377" s="8"/>
    </row>
    <row r="24378" spans="12:12">
      <c r="L24378" s="8"/>
    </row>
    <row r="24379" spans="12:12">
      <c r="L24379" s="8"/>
    </row>
    <row r="24380" spans="12:12">
      <c r="L24380" s="8"/>
    </row>
    <row r="24381" spans="12:12">
      <c r="L24381" s="8"/>
    </row>
    <row r="24382" spans="12:12">
      <c r="L24382" s="8"/>
    </row>
    <row r="24383" spans="12:12">
      <c r="L24383" s="8"/>
    </row>
    <row r="24384" spans="12:12">
      <c r="L24384" s="8"/>
    </row>
    <row r="24385" spans="12:12">
      <c r="L24385" s="8"/>
    </row>
    <row r="24386" spans="12:12">
      <c r="L24386" s="8"/>
    </row>
    <row r="24387" spans="12:12">
      <c r="L24387" s="8"/>
    </row>
    <row r="24388" spans="12:12">
      <c r="L24388" s="8"/>
    </row>
    <row r="24389" spans="12:12">
      <c r="L24389" s="8"/>
    </row>
    <row r="24390" spans="12:12">
      <c r="L24390" s="8"/>
    </row>
    <row r="24391" spans="12:12">
      <c r="L24391" s="8"/>
    </row>
    <row r="24392" spans="12:12">
      <c r="L24392" s="8"/>
    </row>
    <row r="24393" spans="12:12">
      <c r="L24393" s="8"/>
    </row>
    <row r="24394" spans="12:12">
      <c r="L24394" s="8"/>
    </row>
    <row r="24395" spans="12:12">
      <c r="L24395" s="8"/>
    </row>
    <row r="24396" spans="12:12">
      <c r="L24396" s="8"/>
    </row>
    <row r="24397" spans="12:12">
      <c r="L24397" s="8"/>
    </row>
    <row r="24398" spans="12:12">
      <c r="L24398" s="8"/>
    </row>
    <row r="24399" spans="12:12">
      <c r="L24399" s="8"/>
    </row>
    <row r="24400" spans="12:12">
      <c r="L24400" s="8"/>
    </row>
    <row r="24401" spans="12:12">
      <c r="L24401" s="8"/>
    </row>
    <row r="24402" spans="12:12">
      <c r="L24402" s="8"/>
    </row>
    <row r="24403" spans="12:12">
      <c r="L24403" s="8"/>
    </row>
    <row r="24404" spans="12:12">
      <c r="L24404" s="8"/>
    </row>
    <row r="24405" spans="12:12">
      <c r="L24405" s="8"/>
    </row>
    <row r="24406" spans="12:12">
      <c r="L24406" s="8"/>
    </row>
    <row r="24407" spans="12:12">
      <c r="L24407" s="8"/>
    </row>
    <row r="24408" spans="12:12">
      <c r="L24408" s="8"/>
    </row>
    <row r="24409" spans="12:12">
      <c r="L24409" s="8"/>
    </row>
    <row r="24410" spans="12:12">
      <c r="L24410" s="8"/>
    </row>
    <row r="24411" spans="12:12">
      <c r="L24411" s="8"/>
    </row>
    <row r="24412" spans="12:12">
      <c r="L24412" s="8"/>
    </row>
    <row r="24413" spans="12:12">
      <c r="L24413" s="8"/>
    </row>
    <row r="24414" spans="12:12">
      <c r="L24414" s="8"/>
    </row>
    <row r="24415" spans="12:12">
      <c r="L24415" s="8"/>
    </row>
    <row r="24416" spans="12:12">
      <c r="L24416" s="8"/>
    </row>
    <row r="24417" spans="12:12">
      <c r="L24417" s="8"/>
    </row>
    <row r="24418" spans="12:12">
      <c r="L24418" s="8"/>
    </row>
    <row r="24419" spans="12:12">
      <c r="L24419" s="8"/>
    </row>
    <row r="24420" spans="12:12">
      <c r="L24420" s="8"/>
    </row>
    <row r="24421" spans="12:12">
      <c r="L24421" s="8"/>
    </row>
    <row r="24422" spans="12:12">
      <c r="L24422" s="8"/>
    </row>
    <row r="24423" spans="12:12">
      <c r="L24423" s="8"/>
    </row>
    <row r="24424" spans="12:12">
      <c r="L24424" s="8"/>
    </row>
    <row r="24425" spans="12:12">
      <c r="L24425" s="8"/>
    </row>
    <row r="24426" spans="12:12">
      <c r="L24426" s="8"/>
    </row>
    <row r="24427" spans="12:12">
      <c r="L24427" s="8"/>
    </row>
    <row r="24428" spans="12:12">
      <c r="L24428" s="8"/>
    </row>
    <row r="24429" spans="12:12">
      <c r="L24429" s="8"/>
    </row>
    <row r="24430" spans="12:12">
      <c r="L24430" s="8"/>
    </row>
    <row r="24431" spans="12:12">
      <c r="L24431" s="8"/>
    </row>
    <row r="24432" spans="12:12">
      <c r="L24432" s="8"/>
    </row>
    <row r="24433" spans="12:12">
      <c r="L24433" s="8"/>
    </row>
    <row r="24434" spans="12:12">
      <c r="L24434" s="8"/>
    </row>
    <row r="24435" spans="12:12">
      <c r="L24435" s="8"/>
    </row>
    <row r="24436" spans="12:12">
      <c r="L24436" s="8"/>
    </row>
    <row r="24437" spans="12:12">
      <c r="L24437" s="8"/>
    </row>
    <row r="24438" spans="12:12">
      <c r="L24438" s="8"/>
    </row>
    <row r="24439" spans="12:12">
      <c r="L24439" s="8"/>
    </row>
    <row r="24440" spans="12:12">
      <c r="L24440" s="8"/>
    </row>
    <row r="24441" spans="12:12">
      <c r="L24441" s="8"/>
    </row>
    <row r="24442" spans="12:12">
      <c r="L24442" s="8"/>
    </row>
    <row r="24443" spans="12:12">
      <c r="L24443" s="8"/>
    </row>
    <row r="24444" spans="12:12">
      <c r="L24444" s="8"/>
    </row>
    <row r="24445" spans="12:12">
      <c r="L24445" s="8"/>
    </row>
    <row r="24446" spans="12:12">
      <c r="L24446" s="8"/>
    </row>
    <row r="24447" spans="12:12">
      <c r="L24447" s="8"/>
    </row>
    <row r="24448" spans="12:12">
      <c r="L24448" s="8"/>
    </row>
    <row r="24449" spans="12:12">
      <c r="L24449" s="8"/>
    </row>
    <row r="24450" spans="12:12">
      <c r="L24450" s="8"/>
    </row>
    <row r="24451" spans="12:12">
      <c r="L24451" s="8"/>
    </row>
    <row r="24452" spans="12:12">
      <c r="L24452" s="8"/>
    </row>
    <row r="24453" spans="12:12">
      <c r="L24453" s="8"/>
    </row>
    <row r="24454" spans="12:12">
      <c r="L24454" s="8"/>
    </row>
    <row r="24455" spans="12:12">
      <c r="L24455" s="8"/>
    </row>
    <row r="24456" spans="12:12">
      <c r="L24456" s="8"/>
    </row>
    <row r="24457" spans="12:12">
      <c r="L24457" s="8"/>
    </row>
    <row r="24458" spans="12:12">
      <c r="L24458" s="8"/>
    </row>
    <row r="24459" spans="12:12">
      <c r="L24459" s="8"/>
    </row>
    <row r="24460" spans="12:12">
      <c r="L24460" s="8"/>
    </row>
    <row r="24461" spans="12:12">
      <c r="L24461" s="8"/>
    </row>
    <row r="24462" spans="12:12">
      <c r="L24462" s="8"/>
    </row>
    <row r="24463" spans="12:12">
      <c r="L24463" s="8"/>
    </row>
    <row r="24464" spans="12:12">
      <c r="L24464" s="8"/>
    </row>
    <row r="24465" spans="12:12">
      <c r="L24465" s="8"/>
    </row>
    <row r="24466" spans="12:12">
      <c r="L24466" s="8"/>
    </row>
    <row r="24467" spans="12:12">
      <c r="L24467" s="8"/>
    </row>
    <row r="24468" spans="12:12">
      <c r="L24468" s="8"/>
    </row>
    <row r="24469" spans="12:12">
      <c r="L24469" s="8"/>
    </row>
    <row r="24470" spans="12:12">
      <c r="L24470" s="8"/>
    </row>
    <row r="24471" spans="12:12">
      <c r="L24471" s="8"/>
    </row>
    <row r="24472" spans="12:12">
      <c r="L24472" s="8"/>
    </row>
    <row r="24473" spans="12:12">
      <c r="L24473" s="8"/>
    </row>
    <row r="24474" spans="12:12">
      <c r="L24474" s="8"/>
    </row>
    <row r="24475" spans="12:12">
      <c r="L24475" s="8"/>
    </row>
    <row r="24476" spans="12:12">
      <c r="L24476" s="8"/>
    </row>
    <row r="24477" spans="12:12">
      <c r="L24477" s="8"/>
    </row>
    <row r="24478" spans="12:12">
      <c r="L24478" s="8"/>
    </row>
    <row r="24479" spans="12:12">
      <c r="L24479" s="8"/>
    </row>
    <row r="24480" spans="12:12">
      <c r="L24480" s="8"/>
    </row>
    <row r="24481" spans="12:12">
      <c r="L24481" s="8"/>
    </row>
    <row r="24482" spans="12:12">
      <c r="L24482" s="8"/>
    </row>
    <row r="24483" spans="12:12">
      <c r="L24483" s="8"/>
    </row>
    <row r="24484" spans="12:12">
      <c r="L24484" s="8"/>
    </row>
    <row r="24485" spans="12:12">
      <c r="L24485" s="8"/>
    </row>
    <row r="24486" spans="12:12">
      <c r="L24486" s="8"/>
    </row>
    <row r="24487" spans="12:12">
      <c r="L24487" s="8"/>
    </row>
    <row r="24488" spans="12:12">
      <c r="L24488" s="8"/>
    </row>
    <row r="24489" spans="12:12">
      <c r="L24489" s="8"/>
    </row>
    <row r="24490" spans="12:12">
      <c r="L24490" s="8"/>
    </row>
    <row r="24491" spans="12:12">
      <c r="L24491" s="8"/>
    </row>
    <row r="24492" spans="12:12">
      <c r="L24492" s="8"/>
    </row>
    <row r="24493" spans="12:12">
      <c r="L24493" s="8"/>
    </row>
    <row r="24494" spans="12:12">
      <c r="L24494" s="8"/>
    </row>
    <row r="24495" spans="12:12">
      <c r="L24495" s="8"/>
    </row>
    <row r="24496" spans="12:12">
      <c r="L24496" s="8"/>
    </row>
    <row r="24497" spans="12:12">
      <c r="L24497" s="8"/>
    </row>
    <row r="24498" spans="12:12">
      <c r="L24498" s="8"/>
    </row>
    <row r="24499" spans="12:12">
      <c r="L24499" s="8"/>
    </row>
    <row r="24500" spans="12:12">
      <c r="L24500" s="8"/>
    </row>
    <row r="24501" spans="12:12">
      <c r="L24501" s="8"/>
    </row>
    <row r="24502" spans="12:12">
      <c r="L24502" s="8"/>
    </row>
    <row r="24503" spans="12:12">
      <c r="L24503" s="8"/>
    </row>
    <row r="24504" spans="12:12">
      <c r="L24504" s="8"/>
    </row>
    <row r="24505" spans="12:12">
      <c r="L24505" s="8"/>
    </row>
    <row r="24506" spans="12:12">
      <c r="L24506" s="8"/>
    </row>
    <row r="24507" spans="12:12">
      <c r="L24507" s="8"/>
    </row>
    <row r="24508" spans="12:12">
      <c r="L24508" s="8"/>
    </row>
    <row r="24509" spans="12:12">
      <c r="L24509" s="8"/>
    </row>
    <row r="24510" spans="12:12">
      <c r="L24510" s="8"/>
    </row>
    <row r="24511" spans="12:12">
      <c r="L24511" s="8"/>
    </row>
    <row r="24512" spans="12:12">
      <c r="L24512" s="8"/>
    </row>
    <row r="24513" spans="12:12">
      <c r="L24513" s="8"/>
    </row>
    <row r="24514" spans="12:12">
      <c r="L24514" s="8"/>
    </row>
    <row r="24515" spans="12:12">
      <c r="L24515" s="8"/>
    </row>
    <row r="24516" spans="12:12">
      <c r="L24516" s="8"/>
    </row>
    <row r="24517" spans="12:12">
      <c r="L24517" s="8"/>
    </row>
    <row r="24518" spans="12:12">
      <c r="L24518" s="8"/>
    </row>
    <row r="24519" spans="12:12">
      <c r="L24519" s="8"/>
    </row>
    <row r="24520" spans="12:12">
      <c r="L24520" s="8"/>
    </row>
    <row r="24521" spans="12:12">
      <c r="L24521" s="8"/>
    </row>
    <row r="24522" spans="12:12">
      <c r="L24522" s="8"/>
    </row>
    <row r="24523" spans="12:12">
      <c r="L24523" s="8"/>
    </row>
    <row r="24524" spans="12:12">
      <c r="L24524" s="8"/>
    </row>
    <row r="24525" spans="12:12">
      <c r="L24525" s="8"/>
    </row>
    <row r="24526" spans="12:12">
      <c r="L24526" s="8"/>
    </row>
    <row r="24527" spans="12:12">
      <c r="L24527" s="8"/>
    </row>
    <row r="24528" spans="12:12">
      <c r="L24528" s="8"/>
    </row>
    <row r="24529" spans="12:12">
      <c r="L24529" s="8"/>
    </row>
    <row r="24530" spans="12:12">
      <c r="L24530" s="8"/>
    </row>
    <row r="24531" spans="12:12">
      <c r="L24531" s="8"/>
    </row>
    <row r="24532" spans="12:12">
      <c r="L24532" s="8"/>
    </row>
    <row r="24533" spans="12:12">
      <c r="L24533" s="8"/>
    </row>
    <row r="24534" spans="12:12">
      <c r="L24534" s="8"/>
    </row>
    <row r="24535" spans="12:12">
      <c r="L24535" s="8"/>
    </row>
    <row r="24536" spans="12:12">
      <c r="L24536" s="8"/>
    </row>
    <row r="24537" spans="12:12">
      <c r="L24537" s="8"/>
    </row>
    <row r="24538" spans="12:12">
      <c r="L24538" s="8"/>
    </row>
    <row r="24539" spans="12:12">
      <c r="L24539" s="8"/>
    </row>
    <row r="24540" spans="12:12">
      <c r="L24540" s="8"/>
    </row>
    <row r="24541" spans="12:12">
      <c r="L24541" s="8"/>
    </row>
    <row r="24542" spans="12:12">
      <c r="L24542" s="8"/>
    </row>
    <row r="24543" spans="12:12">
      <c r="L24543" s="8"/>
    </row>
    <row r="24544" spans="12:12">
      <c r="L24544" s="8"/>
    </row>
    <row r="24545" spans="12:12">
      <c r="L24545" s="8"/>
    </row>
    <row r="24546" spans="12:12">
      <c r="L24546" s="8"/>
    </row>
    <row r="24547" spans="12:12">
      <c r="L24547" s="8"/>
    </row>
    <row r="24548" spans="12:12">
      <c r="L24548" s="8"/>
    </row>
    <row r="24549" spans="12:12">
      <c r="L24549" s="8"/>
    </row>
    <row r="24550" spans="12:12">
      <c r="L24550" s="8"/>
    </row>
    <row r="24551" spans="12:12">
      <c r="L24551" s="8"/>
    </row>
    <row r="24552" spans="12:12">
      <c r="L24552" s="8"/>
    </row>
    <row r="24553" spans="12:12">
      <c r="L24553" s="8"/>
    </row>
    <row r="24554" spans="12:12">
      <c r="L24554" s="8"/>
    </row>
    <row r="24555" spans="12:12">
      <c r="L24555" s="8"/>
    </row>
    <row r="24556" spans="12:12">
      <c r="L24556" s="8"/>
    </row>
    <row r="24557" spans="12:12">
      <c r="L24557" s="8"/>
    </row>
    <row r="24558" spans="12:12">
      <c r="L24558" s="8"/>
    </row>
    <row r="24559" spans="12:12">
      <c r="L24559" s="8"/>
    </row>
    <row r="24560" spans="12:12">
      <c r="L24560" s="8"/>
    </row>
    <row r="24561" spans="12:12">
      <c r="L24561" s="8"/>
    </row>
    <row r="24562" spans="12:12">
      <c r="L24562" s="8"/>
    </row>
    <row r="24563" spans="12:12">
      <c r="L24563" s="8"/>
    </row>
    <row r="24564" spans="12:12">
      <c r="L24564" s="8"/>
    </row>
    <row r="24565" spans="12:12">
      <c r="L24565" s="8"/>
    </row>
    <row r="24566" spans="12:12">
      <c r="L24566" s="8"/>
    </row>
    <row r="24567" spans="12:12">
      <c r="L24567" s="8"/>
    </row>
    <row r="24568" spans="12:12">
      <c r="L24568" s="8"/>
    </row>
    <row r="24569" spans="12:12">
      <c r="L24569" s="8"/>
    </row>
    <row r="24570" spans="12:12">
      <c r="L24570" s="8"/>
    </row>
    <row r="24571" spans="12:12">
      <c r="L24571" s="8"/>
    </row>
    <row r="24572" spans="12:12">
      <c r="L24572" s="8"/>
    </row>
    <row r="24573" spans="12:12">
      <c r="L24573" s="8"/>
    </row>
    <row r="24574" spans="12:12">
      <c r="L24574" s="8"/>
    </row>
    <row r="24575" spans="12:12">
      <c r="L24575" s="8"/>
    </row>
    <row r="24576" spans="12:12">
      <c r="L24576" s="8"/>
    </row>
    <row r="24577" spans="12:12">
      <c r="L24577" s="8"/>
    </row>
    <row r="24578" spans="12:12">
      <c r="L24578" s="8"/>
    </row>
    <row r="24579" spans="12:12">
      <c r="L24579" s="8"/>
    </row>
    <row r="24580" spans="12:12">
      <c r="L24580" s="8"/>
    </row>
    <row r="24581" spans="12:12">
      <c r="L24581" s="8"/>
    </row>
    <row r="24582" spans="12:12">
      <c r="L24582" s="8"/>
    </row>
    <row r="24583" spans="12:12">
      <c r="L24583" s="8"/>
    </row>
    <row r="24584" spans="12:12">
      <c r="L24584" s="8"/>
    </row>
    <row r="24585" spans="12:12">
      <c r="L24585" s="8"/>
    </row>
    <row r="24586" spans="12:12">
      <c r="L24586" s="8"/>
    </row>
    <row r="24587" spans="12:12">
      <c r="L24587" s="8"/>
    </row>
    <row r="24588" spans="12:12">
      <c r="L24588" s="8"/>
    </row>
    <row r="24589" spans="12:12">
      <c r="L24589" s="8"/>
    </row>
    <row r="24590" spans="12:12">
      <c r="L24590" s="8"/>
    </row>
    <row r="24591" spans="12:12">
      <c r="L24591" s="8"/>
    </row>
    <row r="24592" spans="12:12">
      <c r="L24592" s="8"/>
    </row>
    <row r="24593" spans="12:12">
      <c r="L24593" s="8"/>
    </row>
    <row r="24594" spans="12:12">
      <c r="L24594" s="8"/>
    </row>
    <row r="24595" spans="12:12">
      <c r="L24595" s="8"/>
    </row>
    <row r="24596" spans="12:12">
      <c r="L24596" s="8"/>
    </row>
    <row r="24597" spans="12:12">
      <c r="L24597" s="8"/>
    </row>
    <row r="24598" spans="12:12">
      <c r="L24598" s="8"/>
    </row>
    <row r="24599" spans="12:12">
      <c r="L24599" s="8"/>
    </row>
    <row r="24600" spans="12:12">
      <c r="L24600" s="8"/>
    </row>
    <row r="24601" spans="12:12">
      <c r="L24601" s="8"/>
    </row>
    <row r="24602" spans="12:12">
      <c r="L24602" s="8"/>
    </row>
    <row r="24603" spans="12:12">
      <c r="L24603" s="8"/>
    </row>
    <row r="24604" spans="12:12">
      <c r="L24604" s="8"/>
    </row>
    <row r="24605" spans="12:12">
      <c r="L24605" s="8"/>
    </row>
    <row r="24606" spans="12:12">
      <c r="L24606" s="8"/>
    </row>
    <row r="24607" spans="12:12">
      <c r="L24607" s="8"/>
    </row>
    <row r="24608" spans="12:12">
      <c r="L24608" s="8"/>
    </row>
    <row r="24609" spans="12:12">
      <c r="L24609" s="8"/>
    </row>
    <row r="24610" spans="12:12">
      <c r="L24610" s="8"/>
    </row>
    <row r="24611" spans="12:12">
      <c r="L24611" s="8"/>
    </row>
    <row r="24612" spans="12:12">
      <c r="L24612" s="8"/>
    </row>
    <row r="24613" spans="12:12">
      <c r="L24613" s="8"/>
    </row>
    <row r="24614" spans="12:12">
      <c r="L24614" s="8"/>
    </row>
    <row r="24615" spans="12:12">
      <c r="L24615" s="8"/>
    </row>
    <row r="24616" spans="12:12">
      <c r="L24616" s="8"/>
    </row>
    <row r="24617" spans="12:12">
      <c r="L24617" s="8"/>
    </row>
    <row r="24618" spans="12:12">
      <c r="L24618" s="8"/>
    </row>
    <row r="24619" spans="12:12">
      <c r="L24619" s="8"/>
    </row>
    <row r="24620" spans="12:12">
      <c r="L24620" s="8"/>
    </row>
    <row r="24621" spans="12:12">
      <c r="L24621" s="8"/>
    </row>
    <row r="24622" spans="12:12">
      <c r="L24622" s="8"/>
    </row>
    <row r="24623" spans="12:12">
      <c r="L24623" s="8"/>
    </row>
    <row r="24624" spans="12:12">
      <c r="L24624" s="8"/>
    </row>
    <row r="24625" spans="12:12">
      <c r="L24625" s="8"/>
    </row>
    <row r="24626" spans="12:12">
      <c r="L24626" s="8"/>
    </row>
    <row r="24627" spans="12:12">
      <c r="L24627" s="8"/>
    </row>
    <row r="24628" spans="12:12">
      <c r="L24628" s="8"/>
    </row>
    <row r="24629" spans="12:12">
      <c r="L24629" s="8"/>
    </row>
    <row r="24630" spans="12:12">
      <c r="L24630" s="8"/>
    </row>
    <row r="24631" spans="12:12">
      <c r="L24631" s="8"/>
    </row>
    <row r="24632" spans="12:12">
      <c r="L24632" s="8"/>
    </row>
    <row r="24633" spans="12:12">
      <c r="L24633" s="8"/>
    </row>
    <row r="24634" spans="12:12">
      <c r="L24634" s="8"/>
    </row>
    <row r="24635" spans="12:12">
      <c r="L24635" s="8"/>
    </row>
    <row r="24636" spans="12:12">
      <c r="L24636" s="8"/>
    </row>
    <row r="24637" spans="12:12">
      <c r="L24637" s="8"/>
    </row>
    <row r="24638" spans="12:12">
      <c r="L24638" s="8"/>
    </row>
    <row r="24639" spans="12:12">
      <c r="L24639" s="8"/>
    </row>
    <row r="24640" spans="12:12">
      <c r="L24640" s="8"/>
    </row>
    <row r="24641" spans="12:12">
      <c r="L24641" s="8"/>
    </row>
    <row r="24642" spans="12:12">
      <c r="L24642" s="8"/>
    </row>
    <row r="24643" spans="12:12">
      <c r="L24643" s="8"/>
    </row>
    <row r="24644" spans="12:12">
      <c r="L24644" s="8"/>
    </row>
    <row r="24645" spans="12:12">
      <c r="L24645" s="8"/>
    </row>
    <row r="24646" spans="12:12">
      <c r="L24646" s="8"/>
    </row>
    <row r="24647" spans="12:12">
      <c r="L24647" s="8"/>
    </row>
    <row r="24648" spans="12:12">
      <c r="L24648" s="8"/>
    </row>
    <row r="24649" spans="12:12">
      <c r="L24649" s="8"/>
    </row>
    <row r="24650" spans="12:12">
      <c r="L24650" s="8"/>
    </row>
    <row r="24651" spans="12:12">
      <c r="L24651" s="8"/>
    </row>
    <row r="24652" spans="12:12">
      <c r="L24652" s="8"/>
    </row>
    <row r="24653" spans="12:12">
      <c r="L24653" s="8"/>
    </row>
    <row r="24654" spans="12:12">
      <c r="L24654" s="8"/>
    </row>
    <row r="24655" spans="12:12">
      <c r="L24655" s="8"/>
    </row>
    <row r="24656" spans="12:12">
      <c r="L24656" s="8"/>
    </row>
    <row r="24657" spans="12:12">
      <c r="L24657" s="8"/>
    </row>
    <row r="24658" spans="12:12">
      <c r="L24658" s="8"/>
    </row>
    <row r="24659" spans="12:12">
      <c r="L24659" s="8"/>
    </row>
    <row r="24660" spans="12:12">
      <c r="L24660" s="8"/>
    </row>
    <row r="24661" spans="12:12">
      <c r="L24661" s="8"/>
    </row>
    <row r="24662" spans="12:12">
      <c r="L24662" s="8"/>
    </row>
    <row r="24663" spans="12:12">
      <c r="L24663" s="8"/>
    </row>
    <row r="24664" spans="12:12">
      <c r="L24664" s="8"/>
    </row>
    <row r="24665" spans="12:12">
      <c r="L24665" s="8"/>
    </row>
    <row r="24666" spans="12:12">
      <c r="L24666" s="8"/>
    </row>
    <row r="24667" spans="12:12">
      <c r="L24667" s="8"/>
    </row>
    <row r="24668" spans="12:12">
      <c r="L24668" s="8"/>
    </row>
    <row r="24669" spans="12:12">
      <c r="L24669" s="8"/>
    </row>
    <row r="24670" spans="12:12">
      <c r="L24670" s="8"/>
    </row>
    <row r="24671" spans="12:12">
      <c r="L24671" s="8"/>
    </row>
    <row r="24672" spans="12:12">
      <c r="L24672" s="8"/>
    </row>
    <row r="24673" spans="12:12">
      <c r="L24673" s="8"/>
    </row>
    <row r="24674" spans="12:12">
      <c r="L24674" s="8"/>
    </row>
    <row r="24675" spans="12:12">
      <c r="L24675" s="8"/>
    </row>
    <row r="24676" spans="12:12">
      <c r="L24676" s="8"/>
    </row>
    <row r="24677" spans="12:12">
      <c r="L24677" s="8"/>
    </row>
    <row r="24678" spans="12:12">
      <c r="L24678" s="8"/>
    </row>
    <row r="24679" spans="12:12">
      <c r="L24679" s="8"/>
    </row>
    <row r="24680" spans="12:12">
      <c r="L24680" s="8"/>
    </row>
    <row r="24681" spans="12:12">
      <c r="L24681" s="8"/>
    </row>
    <row r="24682" spans="12:12">
      <c r="L24682" s="8"/>
    </row>
    <row r="24683" spans="12:12">
      <c r="L24683" s="8"/>
    </row>
    <row r="24684" spans="12:12">
      <c r="L24684" s="8"/>
    </row>
    <row r="24685" spans="12:12">
      <c r="L24685" s="8"/>
    </row>
    <row r="24686" spans="12:12">
      <c r="L24686" s="8"/>
    </row>
    <row r="24687" spans="12:12">
      <c r="L24687" s="8"/>
    </row>
    <row r="24688" spans="12:12">
      <c r="L24688" s="8"/>
    </row>
    <row r="24689" spans="12:12">
      <c r="L24689" s="8"/>
    </row>
    <row r="24690" spans="12:12">
      <c r="L24690" s="8"/>
    </row>
    <row r="24691" spans="12:12">
      <c r="L24691" s="8"/>
    </row>
    <row r="24692" spans="12:12">
      <c r="L24692" s="8"/>
    </row>
    <row r="24693" spans="12:12">
      <c r="L24693" s="8"/>
    </row>
    <row r="24694" spans="12:12">
      <c r="L24694" s="8"/>
    </row>
    <row r="24695" spans="12:12">
      <c r="L24695" s="8"/>
    </row>
    <row r="24696" spans="12:12">
      <c r="L24696" s="8"/>
    </row>
    <row r="24697" spans="12:12">
      <c r="L24697" s="8"/>
    </row>
    <row r="24698" spans="12:12">
      <c r="L24698" s="8"/>
    </row>
    <row r="24699" spans="12:12">
      <c r="L24699" s="8"/>
    </row>
    <row r="24700" spans="12:12">
      <c r="L24700" s="8"/>
    </row>
    <row r="24701" spans="12:12">
      <c r="L24701" s="8"/>
    </row>
    <row r="24702" spans="12:12">
      <c r="L24702" s="8"/>
    </row>
    <row r="24703" spans="12:12">
      <c r="L24703" s="8"/>
    </row>
    <row r="24704" spans="12:12">
      <c r="L24704" s="8"/>
    </row>
    <row r="24705" spans="12:12">
      <c r="L24705" s="8"/>
    </row>
    <row r="24706" spans="12:12">
      <c r="L24706" s="8"/>
    </row>
    <row r="24707" spans="12:12">
      <c r="L24707" s="8"/>
    </row>
    <row r="24708" spans="12:12">
      <c r="L24708" s="8"/>
    </row>
    <row r="24709" spans="12:12">
      <c r="L24709" s="8"/>
    </row>
    <row r="24710" spans="12:12">
      <c r="L24710" s="8"/>
    </row>
    <row r="24711" spans="12:12">
      <c r="L24711" s="8"/>
    </row>
    <row r="24712" spans="12:12">
      <c r="L24712" s="8"/>
    </row>
    <row r="24713" spans="12:12">
      <c r="L24713" s="8"/>
    </row>
    <row r="24714" spans="12:12">
      <c r="L24714" s="8"/>
    </row>
    <row r="24715" spans="12:12">
      <c r="L24715" s="8"/>
    </row>
    <row r="24716" spans="12:12">
      <c r="L24716" s="8"/>
    </row>
    <row r="24717" spans="12:12">
      <c r="L24717" s="8"/>
    </row>
    <row r="24718" spans="12:12">
      <c r="L24718" s="8"/>
    </row>
    <row r="24719" spans="12:12">
      <c r="L24719" s="8"/>
    </row>
    <row r="24720" spans="12:12">
      <c r="L24720" s="8"/>
    </row>
    <row r="24721" spans="12:12">
      <c r="L24721" s="8"/>
    </row>
    <row r="24722" spans="12:12">
      <c r="L24722" s="8"/>
    </row>
    <row r="24723" spans="12:12">
      <c r="L24723" s="8"/>
    </row>
    <row r="24724" spans="12:12">
      <c r="L24724" s="8"/>
    </row>
    <row r="24725" spans="12:12">
      <c r="L24725" s="8"/>
    </row>
    <row r="24726" spans="12:12">
      <c r="L24726" s="8"/>
    </row>
    <row r="24727" spans="12:12">
      <c r="L24727" s="8"/>
    </row>
    <row r="24728" spans="12:12">
      <c r="L24728" s="8"/>
    </row>
    <row r="24729" spans="12:12">
      <c r="L24729" s="8"/>
    </row>
    <row r="24730" spans="12:12">
      <c r="L24730" s="8"/>
    </row>
    <row r="24731" spans="12:12">
      <c r="L24731" s="8"/>
    </row>
    <row r="24732" spans="12:12">
      <c r="L24732" s="8"/>
    </row>
    <row r="24733" spans="12:12">
      <c r="L24733" s="8"/>
    </row>
    <row r="24734" spans="12:12">
      <c r="L24734" s="8"/>
    </row>
    <row r="24735" spans="12:12">
      <c r="L24735" s="8"/>
    </row>
    <row r="24736" spans="12:12">
      <c r="L24736" s="8"/>
    </row>
    <row r="24737" spans="12:12">
      <c r="L24737" s="8"/>
    </row>
    <row r="24738" spans="12:12">
      <c r="L24738" s="8"/>
    </row>
    <row r="24739" spans="12:12">
      <c r="L24739" s="8"/>
    </row>
    <row r="24740" spans="12:12">
      <c r="L24740" s="8"/>
    </row>
    <row r="24741" spans="12:12">
      <c r="L24741" s="8"/>
    </row>
    <row r="24742" spans="12:12">
      <c r="L24742" s="8"/>
    </row>
    <row r="24743" spans="12:12">
      <c r="L24743" s="8"/>
    </row>
    <row r="24744" spans="12:12">
      <c r="L24744" s="8"/>
    </row>
    <row r="24745" spans="12:12">
      <c r="L24745" s="8"/>
    </row>
    <row r="24746" spans="12:12">
      <c r="L24746" s="8"/>
    </row>
    <row r="24747" spans="12:12">
      <c r="L24747" s="8"/>
    </row>
    <row r="24748" spans="12:12">
      <c r="L24748" s="8"/>
    </row>
    <row r="24749" spans="12:12">
      <c r="L24749" s="8"/>
    </row>
    <row r="24750" spans="12:12">
      <c r="L24750" s="8"/>
    </row>
    <row r="24751" spans="12:12">
      <c r="L24751" s="8"/>
    </row>
    <row r="24752" spans="12:12">
      <c r="L24752" s="8"/>
    </row>
    <row r="24753" spans="12:12">
      <c r="L24753" s="8"/>
    </row>
    <row r="24754" spans="12:12">
      <c r="L24754" s="8"/>
    </row>
    <row r="24755" spans="12:12">
      <c r="L24755" s="8"/>
    </row>
    <row r="24756" spans="12:12">
      <c r="L24756" s="8"/>
    </row>
    <row r="24757" spans="12:12">
      <c r="L24757" s="8"/>
    </row>
    <row r="24758" spans="12:12">
      <c r="L24758" s="8"/>
    </row>
    <row r="24759" spans="12:12">
      <c r="L24759" s="8"/>
    </row>
    <row r="24760" spans="12:12">
      <c r="L24760" s="8"/>
    </row>
    <row r="24761" spans="12:12">
      <c r="L24761" s="8"/>
    </row>
    <row r="24762" spans="12:12">
      <c r="L24762" s="8"/>
    </row>
    <row r="24763" spans="12:12">
      <c r="L24763" s="8"/>
    </row>
    <row r="24764" spans="12:12">
      <c r="L24764" s="8"/>
    </row>
    <row r="24765" spans="12:12">
      <c r="L24765" s="8"/>
    </row>
    <row r="24766" spans="12:12">
      <c r="L24766" s="8"/>
    </row>
    <row r="24767" spans="12:12">
      <c r="L24767" s="8"/>
    </row>
    <row r="24768" spans="12:12">
      <c r="L24768" s="8"/>
    </row>
    <row r="24769" spans="12:12">
      <c r="L24769" s="8"/>
    </row>
    <row r="24770" spans="12:12">
      <c r="L24770" s="8"/>
    </row>
    <row r="24771" spans="12:12">
      <c r="L24771" s="8"/>
    </row>
    <row r="24772" spans="12:12">
      <c r="L24772" s="8"/>
    </row>
    <row r="24773" spans="12:12">
      <c r="L24773" s="8"/>
    </row>
    <row r="24774" spans="12:12">
      <c r="L24774" s="8"/>
    </row>
    <row r="24775" spans="12:12">
      <c r="L24775" s="8"/>
    </row>
    <row r="24776" spans="12:12">
      <c r="L24776" s="8"/>
    </row>
    <row r="24777" spans="12:12">
      <c r="L24777" s="8"/>
    </row>
    <row r="24778" spans="12:12">
      <c r="L24778" s="8"/>
    </row>
    <row r="24779" spans="12:12">
      <c r="L24779" s="8"/>
    </row>
    <row r="24780" spans="12:12">
      <c r="L24780" s="8"/>
    </row>
    <row r="24781" spans="12:12">
      <c r="L24781" s="8"/>
    </row>
    <row r="24782" spans="12:12">
      <c r="L24782" s="8"/>
    </row>
    <row r="24783" spans="12:12">
      <c r="L24783" s="8"/>
    </row>
    <row r="24784" spans="12:12">
      <c r="L24784" s="8"/>
    </row>
    <row r="24785" spans="12:12">
      <c r="L24785" s="8"/>
    </row>
    <row r="24786" spans="12:12">
      <c r="L24786" s="8"/>
    </row>
    <row r="24787" spans="12:12">
      <c r="L24787" s="8"/>
    </row>
    <row r="24788" spans="12:12">
      <c r="L24788" s="8"/>
    </row>
    <row r="24789" spans="12:12">
      <c r="L24789" s="8"/>
    </row>
    <row r="24790" spans="12:12">
      <c r="L24790" s="8"/>
    </row>
    <row r="24791" spans="12:12">
      <c r="L24791" s="8"/>
    </row>
    <row r="24792" spans="12:12">
      <c r="L24792" s="8"/>
    </row>
    <row r="24793" spans="12:12">
      <c r="L24793" s="8"/>
    </row>
    <row r="24794" spans="12:12">
      <c r="L24794" s="8"/>
    </row>
    <row r="24795" spans="12:12">
      <c r="L24795" s="8"/>
    </row>
    <row r="24796" spans="12:12">
      <c r="L24796" s="8"/>
    </row>
    <row r="24797" spans="12:12">
      <c r="L24797" s="8"/>
    </row>
    <row r="24798" spans="12:12">
      <c r="L24798" s="8"/>
    </row>
    <row r="24799" spans="12:12">
      <c r="L24799" s="8"/>
    </row>
    <row r="24800" spans="12:12">
      <c r="L24800" s="8"/>
    </row>
    <row r="24801" spans="12:12">
      <c r="L24801" s="8"/>
    </row>
    <row r="24802" spans="12:12">
      <c r="L24802" s="8"/>
    </row>
    <row r="24803" spans="12:12">
      <c r="L24803" s="8"/>
    </row>
    <row r="24804" spans="12:12">
      <c r="L24804" s="8"/>
    </row>
    <row r="24805" spans="12:12">
      <c r="L24805" s="8"/>
    </row>
    <row r="24806" spans="12:12">
      <c r="L24806" s="8"/>
    </row>
    <row r="24807" spans="12:12">
      <c r="L24807" s="8"/>
    </row>
    <row r="24808" spans="12:12">
      <c r="L24808" s="8"/>
    </row>
    <row r="24809" spans="12:12">
      <c r="L24809" s="8"/>
    </row>
    <row r="24810" spans="12:12">
      <c r="L24810" s="8"/>
    </row>
    <row r="24811" spans="12:12">
      <c r="L24811" s="8"/>
    </row>
    <row r="24812" spans="12:12">
      <c r="L24812" s="8"/>
    </row>
    <row r="24813" spans="12:12">
      <c r="L24813" s="8"/>
    </row>
    <row r="24814" spans="12:12">
      <c r="L24814" s="8"/>
    </row>
    <row r="24815" spans="12:12">
      <c r="L24815" s="8"/>
    </row>
    <row r="24816" spans="12:12">
      <c r="L24816" s="8"/>
    </row>
    <row r="24817" spans="12:12">
      <c r="L24817" s="8"/>
    </row>
    <row r="24818" spans="12:12">
      <c r="L24818" s="8"/>
    </row>
    <row r="24819" spans="12:12">
      <c r="L24819" s="8"/>
    </row>
    <row r="24820" spans="12:12">
      <c r="L24820" s="8"/>
    </row>
    <row r="24821" spans="12:12">
      <c r="L24821" s="8"/>
    </row>
    <row r="24822" spans="12:12">
      <c r="L24822" s="8"/>
    </row>
    <row r="24823" spans="12:12">
      <c r="L24823" s="8"/>
    </row>
    <row r="24824" spans="12:12">
      <c r="L24824" s="8"/>
    </row>
    <row r="24825" spans="12:12">
      <c r="L24825" s="8"/>
    </row>
    <row r="24826" spans="12:12">
      <c r="L24826" s="8"/>
    </row>
    <row r="24827" spans="12:12">
      <c r="L24827" s="8"/>
    </row>
    <row r="24828" spans="12:12">
      <c r="L24828" s="8"/>
    </row>
    <row r="24829" spans="12:12">
      <c r="L24829" s="8"/>
    </row>
    <row r="24830" spans="12:12">
      <c r="L24830" s="8"/>
    </row>
    <row r="24831" spans="12:12">
      <c r="L24831" s="8"/>
    </row>
    <row r="24832" spans="12:12">
      <c r="L24832" s="8"/>
    </row>
    <row r="24833" spans="12:12">
      <c r="L24833" s="8"/>
    </row>
    <row r="24834" spans="12:12">
      <c r="L24834" s="8"/>
    </row>
    <row r="24835" spans="12:12">
      <c r="L24835" s="8"/>
    </row>
    <row r="24836" spans="12:12">
      <c r="L24836" s="8"/>
    </row>
    <row r="24837" spans="12:12">
      <c r="L24837" s="8"/>
    </row>
    <row r="24838" spans="12:12">
      <c r="L24838" s="8"/>
    </row>
    <row r="24839" spans="12:12">
      <c r="L24839" s="8"/>
    </row>
    <row r="24840" spans="12:12">
      <c r="L24840" s="8"/>
    </row>
    <row r="24841" spans="12:12">
      <c r="L24841" s="8"/>
    </row>
    <row r="24842" spans="12:12">
      <c r="L24842" s="8"/>
    </row>
    <row r="24843" spans="12:12">
      <c r="L24843" s="8"/>
    </row>
    <row r="24844" spans="12:12">
      <c r="L24844" s="8"/>
    </row>
    <row r="24845" spans="12:12">
      <c r="L24845" s="8"/>
    </row>
    <row r="24846" spans="12:12">
      <c r="L24846" s="8"/>
    </row>
    <row r="24847" spans="12:12">
      <c r="L24847" s="8"/>
    </row>
    <row r="24848" spans="12:12">
      <c r="L24848" s="8"/>
    </row>
    <row r="24849" spans="12:12">
      <c r="L24849" s="8"/>
    </row>
    <row r="24850" spans="12:12">
      <c r="L24850" s="8"/>
    </row>
    <row r="24851" spans="12:12">
      <c r="L24851" s="8"/>
    </row>
    <row r="24852" spans="12:12">
      <c r="L24852" s="8"/>
    </row>
    <row r="24853" spans="12:12">
      <c r="L24853" s="8"/>
    </row>
    <row r="24854" spans="12:12">
      <c r="L24854" s="8"/>
    </row>
    <row r="24855" spans="12:12">
      <c r="L24855" s="8"/>
    </row>
    <row r="24856" spans="12:12">
      <c r="L24856" s="8"/>
    </row>
    <row r="24857" spans="12:12">
      <c r="L24857" s="8"/>
    </row>
    <row r="24858" spans="12:12">
      <c r="L24858" s="8"/>
    </row>
    <row r="24859" spans="12:12">
      <c r="L24859" s="8"/>
    </row>
    <row r="24860" spans="12:12">
      <c r="L24860" s="8"/>
    </row>
    <row r="24861" spans="12:12">
      <c r="L24861" s="8"/>
    </row>
    <row r="24862" spans="12:12">
      <c r="L24862" s="8"/>
    </row>
    <row r="24863" spans="12:12">
      <c r="L24863" s="8"/>
    </row>
    <row r="24864" spans="12:12">
      <c r="L24864" s="8"/>
    </row>
    <row r="24865" spans="12:12">
      <c r="L24865" s="8"/>
    </row>
    <row r="24866" spans="12:12">
      <c r="L24866" s="8"/>
    </row>
    <row r="24867" spans="12:12">
      <c r="L24867" s="8"/>
    </row>
    <row r="24868" spans="12:12">
      <c r="L24868" s="8"/>
    </row>
    <row r="24869" spans="12:12">
      <c r="L24869" s="8"/>
    </row>
    <row r="24870" spans="12:12">
      <c r="L24870" s="8"/>
    </row>
    <row r="24871" spans="12:12">
      <c r="L24871" s="8"/>
    </row>
    <row r="24872" spans="12:12">
      <c r="L24872" s="8"/>
    </row>
    <row r="24873" spans="12:12">
      <c r="L24873" s="8"/>
    </row>
    <row r="24874" spans="12:12">
      <c r="L24874" s="8"/>
    </row>
    <row r="24875" spans="12:12">
      <c r="L24875" s="8"/>
    </row>
    <row r="24876" spans="12:12">
      <c r="L24876" s="8"/>
    </row>
    <row r="24877" spans="12:12">
      <c r="L24877" s="8"/>
    </row>
    <row r="24878" spans="12:12">
      <c r="L24878" s="8"/>
    </row>
    <row r="24879" spans="12:12">
      <c r="L24879" s="8"/>
    </row>
    <row r="24880" spans="12:12">
      <c r="L24880" s="8"/>
    </row>
    <row r="24881" spans="12:12">
      <c r="L24881" s="8"/>
    </row>
    <row r="24882" spans="12:12">
      <c r="L24882" s="8"/>
    </row>
    <row r="24883" spans="12:12">
      <c r="L24883" s="8"/>
    </row>
    <row r="24884" spans="12:12">
      <c r="L24884" s="8"/>
    </row>
    <row r="24885" spans="12:12">
      <c r="L24885" s="8"/>
    </row>
    <row r="24886" spans="12:12">
      <c r="L24886" s="8"/>
    </row>
    <row r="24887" spans="12:12">
      <c r="L24887" s="8"/>
    </row>
    <row r="24888" spans="12:12">
      <c r="L24888" s="8"/>
    </row>
    <row r="24889" spans="12:12">
      <c r="L24889" s="8"/>
    </row>
    <row r="24890" spans="12:12">
      <c r="L24890" s="8"/>
    </row>
    <row r="24891" spans="12:12">
      <c r="L24891" s="8"/>
    </row>
    <row r="24892" spans="12:12">
      <c r="L24892" s="8"/>
    </row>
    <row r="24893" spans="12:12">
      <c r="L24893" s="8"/>
    </row>
    <row r="24894" spans="12:12">
      <c r="L24894" s="8"/>
    </row>
    <row r="24895" spans="12:12">
      <c r="L24895" s="8"/>
    </row>
    <row r="24896" spans="12:12">
      <c r="L24896" s="8"/>
    </row>
    <row r="24897" spans="12:12">
      <c r="L24897" s="8"/>
    </row>
    <row r="24898" spans="12:12">
      <c r="L24898" s="8"/>
    </row>
    <row r="24899" spans="12:12">
      <c r="L24899" s="8"/>
    </row>
    <row r="24900" spans="12:12">
      <c r="L24900" s="8"/>
    </row>
    <row r="24901" spans="12:12">
      <c r="L24901" s="8"/>
    </row>
    <row r="24902" spans="12:12">
      <c r="L24902" s="8"/>
    </row>
    <row r="24903" spans="12:12">
      <c r="L24903" s="8"/>
    </row>
    <row r="24904" spans="12:12">
      <c r="L24904" s="8"/>
    </row>
    <row r="24905" spans="12:12">
      <c r="L24905" s="8"/>
    </row>
    <row r="24906" spans="12:12">
      <c r="L24906" s="8"/>
    </row>
    <row r="24907" spans="12:12">
      <c r="L24907" s="8"/>
    </row>
    <row r="24908" spans="12:12">
      <c r="L24908" s="8"/>
    </row>
    <row r="24909" spans="12:12">
      <c r="L24909" s="8"/>
    </row>
    <row r="24910" spans="12:12">
      <c r="L24910" s="8"/>
    </row>
    <row r="24911" spans="12:12">
      <c r="L24911" s="8"/>
    </row>
    <row r="24912" spans="12:12">
      <c r="L24912" s="8"/>
    </row>
    <row r="24913" spans="12:12">
      <c r="L24913" s="8"/>
    </row>
    <row r="24914" spans="12:12">
      <c r="L24914" s="8"/>
    </row>
    <row r="24915" spans="12:12">
      <c r="L24915" s="8"/>
    </row>
    <row r="24916" spans="12:12">
      <c r="L24916" s="8"/>
    </row>
    <row r="24917" spans="12:12">
      <c r="L24917" s="8"/>
    </row>
    <row r="24918" spans="12:12">
      <c r="L24918" s="8"/>
    </row>
    <row r="24919" spans="12:12">
      <c r="L24919" s="8"/>
    </row>
    <row r="24920" spans="12:12">
      <c r="L24920" s="8"/>
    </row>
    <row r="24921" spans="12:12">
      <c r="L24921" s="8"/>
    </row>
    <row r="24922" spans="12:12">
      <c r="L24922" s="8"/>
    </row>
    <row r="24923" spans="12:12">
      <c r="L24923" s="8"/>
    </row>
    <row r="24924" spans="12:12">
      <c r="L24924" s="8"/>
    </row>
    <row r="24925" spans="12:12">
      <c r="L24925" s="8"/>
    </row>
    <row r="24926" spans="12:12">
      <c r="L24926" s="8"/>
    </row>
    <row r="24927" spans="12:12">
      <c r="L24927" s="8"/>
    </row>
    <row r="24928" spans="12:12">
      <c r="L24928" s="8"/>
    </row>
    <row r="24929" spans="12:12">
      <c r="L24929" s="8"/>
    </row>
    <row r="24930" spans="12:12">
      <c r="L24930" s="8"/>
    </row>
    <row r="24931" spans="12:12">
      <c r="L24931" s="8"/>
    </row>
    <row r="24932" spans="12:12">
      <c r="L24932" s="8"/>
    </row>
    <row r="24933" spans="12:12">
      <c r="L24933" s="8"/>
    </row>
    <row r="24934" spans="12:12">
      <c r="L24934" s="8"/>
    </row>
    <row r="24935" spans="12:12">
      <c r="L24935" s="8"/>
    </row>
    <row r="24936" spans="12:12">
      <c r="L24936" s="8"/>
    </row>
    <row r="24937" spans="12:12">
      <c r="L24937" s="8"/>
    </row>
    <row r="24938" spans="12:12">
      <c r="L24938" s="8"/>
    </row>
    <row r="24939" spans="12:12">
      <c r="L24939" s="8"/>
    </row>
    <row r="24940" spans="12:12">
      <c r="L24940" s="8"/>
    </row>
    <row r="24941" spans="12:12">
      <c r="L24941" s="8"/>
    </row>
    <row r="24942" spans="12:12">
      <c r="L24942" s="8"/>
    </row>
    <row r="24943" spans="12:12">
      <c r="L24943" s="8"/>
    </row>
    <row r="24944" spans="12:12">
      <c r="L24944" s="8"/>
    </row>
    <row r="24945" spans="12:12">
      <c r="L24945" s="8"/>
    </row>
    <row r="24946" spans="12:12">
      <c r="L24946" s="8"/>
    </row>
    <row r="24947" spans="12:12">
      <c r="L24947" s="8"/>
    </row>
    <row r="24948" spans="12:12">
      <c r="L24948" s="8"/>
    </row>
    <row r="24949" spans="12:12">
      <c r="L24949" s="8"/>
    </row>
    <row r="24950" spans="12:12">
      <c r="L24950" s="8"/>
    </row>
    <row r="24951" spans="12:12">
      <c r="L24951" s="8"/>
    </row>
    <row r="24952" spans="12:12">
      <c r="L24952" s="8"/>
    </row>
    <row r="24953" spans="12:12">
      <c r="L24953" s="8"/>
    </row>
    <row r="24954" spans="12:12">
      <c r="L24954" s="8"/>
    </row>
    <row r="24955" spans="12:12">
      <c r="L24955" s="8"/>
    </row>
    <row r="24956" spans="12:12">
      <c r="L24956" s="8"/>
    </row>
    <row r="24957" spans="12:12">
      <c r="L24957" s="8"/>
    </row>
    <row r="24958" spans="12:12">
      <c r="L24958" s="8"/>
    </row>
    <row r="24959" spans="12:12">
      <c r="L24959" s="8"/>
    </row>
    <row r="24960" spans="12:12">
      <c r="L24960" s="8"/>
    </row>
    <row r="24961" spans="12:12">
      <c r="L24961" s="8"/>
    </row>
    <row r="24962" spans="12:12">
      <c r="L24962" s="8"/>
    </row>
    <row r="24963" spans="12:12">
      <c r="L24963" s="8"/>
    </row>
    <row r="24964" spans="12:12">
      <c r="L24964" s="8"/>
    </row>
    <row r="24965" spans="12:12">
      <c r="L24965" s="8"/>
    </row>
    <row r="24966" spans="12:12">
      <c r="L24966" s="8"/>
    </row>
    <row r="24967" spans="12:12">
      <c r="L24967" s="8"/>
    </row>
    <row r="24968" spans="12:12">
      <c r="L24968" s="8"/>
    </row>
    <row r="24969" spans="12:12">
      <c r="L24969" s="8"/>
    </row>
    <row r="24970" spans="12:12">
      <c r="L24970" s="8"/>
    </row>
    <row r="24971" spans="12:12">
      <c r="L24971" s="8"/>
    </row>
    <row r="24972" spans="12:12">
      <c r="L24972" s="8"/>
    </row>
    <row r="24973" spans="12:12">
      <c r="L24973" s="8"/>
    </row>
    <row r="24974" spans="12:12">
      <c r="L24974" s="8"/>
    </row>
    <row r="24975" spans="12:12">
      <c r="L24975" s="8"/>
    </row>
    <row r="24976" spans="12:12">
      <c r="L24976" s="8"/>
    </row>
    <row r="24977" spans="12:12">
      <c r="L24977" s="8"/>
    </row>
    <row r="24978" spans="12:12">
      <c r="L24978" s="8"/>
    </row>
    <row r="24979" spans="12:12">
      <c r="L24979" s="8"/>
    </row>
    <row r="24980" spans="12:12">
      <c r="L24980" s="8"/>
    </row>
    <row r="24981" spans="12:12">
      <c r="L24981" s="8"/>
    </row>
    <row r="24982" spans="12:12">
      <c r="L24982" s="8"/>
    </row>
    <row r="24983" spans="12:12">
      <c r="L24983" s="8"/>
    </row>
    <row r="24984" spans="12:12">
      <c r="L24984" s="8"/>
    </row>
    <row r="24985" spans="12:12">
      <c r="L24985" s="8"/>
    </row>
    <row r="24986" spans="12:12">
      <c r="L24986" s="8"/>
    </row>
    <row r="24987" spans="12:12">
      <c r="L24987" s="8"/>
    </row>
    <row r="24988" spans="12:12">
      <c r="L24988" s="8"/>
    </row>
    <row r="24989" spans="12:12">
      <c r="L24989" s="8"/>
    </row>
    <row r="24990" spans="12:12">
      <c r="L24990" s="8"/>
    </row>
    <row r="24991" spans="12:12">
      <c r="L24991" s="8"/>
    </row>
    <row r="24992" spans="12:12">
      <c r="L24992" s="8"/>
    </row>
    <row r="24993" spans="12:12">
      <c r="L24993" s="8"/>
    </row>
    <row r="24994" spans="12:12">
      <c r="L24994" s="8"/>
    </row>
    <row r="24995" spans="12:12">
      <c r="L24995" s="8"/>
    </row>
    <row r="24996" spans="12:12">
      <c r="L24996" s="8"/>
    </row>
    <row r="24997" spans="12:12">
      <c r="L24997" s="8"/>
    </row>
    <row r="24998" spans="12:12">
      <c r="L24998" s="8"/>
    </row>
    <row r="24999" spans="12:12">
      <c r="L24999" s="8"/>
    </row>
    <row r="25000" spans="12:12">
      <c r="L25000" s="8"/>
    </row>
    <row r="25001" spans="12:12">
      <c r="L25001" s="8"/>
    </row>
    <row r="25002" spans="12:12">
      <c r="L25002" s="8"/>
    </row>
    <row r="25003" spans="12:12">
      <c r="L25003" s="8"/>
    </row>
    <row r="25004" spans="12:12">
      <c r="L25004" s="8"/>
    </row>
    <row r="25005" spans="12:12">
      <c r="L25005" s="8"/>
    </row>
    <row r="25006" spans="12:12">
      <c r="L25006" s="8"/>
    </row>
    <row r="25007" spans="12:12">
      <c r="L25007" s="8"/>
    </row>
    <row r="25008" spans="12:12">
      <c r="L25008" s="8"/>
    </row>
    <row r="25009" spans="12:12">
      <c r="L25009" s="8"/>
    </row>
    <row r="25010" spans="12:12">
      <c r="L25010" s="8"/>
    </row>
    <row r="25011" spans="12:12">
      <c r="L25011" s="8"/>
    </row>
    <row r="25012" spans="12:12">
      <c r="L25012" s="8"/>
    </row>
    <row r="25013" spans="12:12">
      <c r="L25013" s="8"/>
    </row>
    <row r="25014" spans="12:12">
      <c r="L25014" s="8"/>
    </row>
    <row r="25015" spans="12:12">
      <c r="L25015" s="8"/>
    </row>
    <row r="25016" spans="12:12">
      <c r="L25016" s="8"/>
    </row>
    <row r="25017" spans="12:12">
      <c r="L25017" s="8"/>
    </row>
    <row r="25018" spans="12:12">
      <c r="L25018" s="8"/>
    </row>
    <row r="25019" spans="12:12">
      <c r="L25019" s="8"/>
    </row>
    <row r="25020" spans="12:12">
      <c r="L25020" s="8"/>
    </row>
    <row r="25021" spans="12:12">
      <c r="L25021" s="8"/>
    </row>
    <row r="25022" spans="12:12">
      <c r="L25022" s="8"/>
    </row>
    <row r="25023" spans="12:12">
      <c r="L25023" s="8"/>
    </row>
    <row r="25024" spans="12:12">
      <c r="L25024" s="8"/>
    </row>
    <row r="25025" spans="12:12">
      <c r="L25025" s="8"/>
    </row>
    <row r="25026" spans="12:12">
      <c r="L25026" s="8"/>
    </row>
    <row r="25027" spans="12:12">
      <c r="L25027" s="8"/>
    </row>
    <row r="25028" spans="12:12">
      <c r="L25028" s="8"/>
    </row>
    <row r="25029" spans="12:12">
      <c r="L25029" s="8"/>
    </row>
    <row r="25030" spans="12:12">
      <c r="L25030" s="8"/>
    </row>
    <row r="25031" spans="12:12">
      <c r="L25031" s="8"/>
    </row>
    <row r="25032" spans="12:12">
      <c r="L25032" s="8"/>
    </row>
    <row r="25033" spans="12:12">
      <c r="L25033" s="8"/>
    </row>
    <row r="25034" spans="12:12">
      <c r="L25034" s="8"/>
    </row>
    <row r="25035" spans="12:12">
      <c r="L25035" s="8"/>
    </row>
    <row r="25036" spans="12:12">
      <c r="L25036" s="8"/>
    </row>
    <row r="25037" spans="12:12">
      <c r="L25037" s="8"/>
    </row>
    <row r="25038" spans="12:12">
      <c r="L25038" s="8"/>
    </row>
    <row r="25039" spans="12:12">
      <c r="L25039" s="8"/>
    </row>
    <row r="25040" spans="12:12">
      <c r="L25040" s="8"/>
    </row>
    <row r="25041" spans="12:12">
      <c r="L25041" s="8"/>
    </row>
    <row r="25042" spans="12:12">
      <c r="L25042" s="8"/>
    </row>
    <row r="25043" spans="12:12">
      <c r="L25043" s="8"/>
    </row>
    <row r="25044" spans="12:12">
      <c r="L25044" s="8"/>
    </row>
    <row r="25045" spans="12:12">
      <c r="L25045" s="8"/>
    </row>
    <row r="25046" spans="12:12">
      <c r="L25046" s="8"/>
    </row>
    <row r="25047" spans="12:12">
      <c r="L25047" s="8"/>
    </row>
    <row r="25048" spans="12:12">
      <c r="L25048" s="8"/>
    </row>
    <row r="25049" spans="12:12">
      <c r="L25049" s="8"/>
    </row>
    <row r="25050" spans="12:12">
      <c r="L25050" s="8"/>
    </row>
    <row r="25051" spans="12:12">
      <c r="L25051" s="8"/>
    </row>
    <row r="25052" spans="12:12">
      <c r="L25052" s="8"/>
    </row>
    <row r="25053" spans="12:12">
      <c r="L25053" s="8"/>
    </row>
    <row r="25054" spans="12:12">
      <c r="L25054" s="8"/>
    </row>
    <row r="25055" spans="12:12">
      <c r="L25055" s="8"/>
    </row>
    <row r="25056" spans="12:12">
      <c r="L25056" s="8"/>
    </row>
    <row r="25057" spans="12:12">
      <c r="L25057" s="8"/>
    </row>
    <row r="25058" spans="12:12">
      <c r="L25058" s="8"/>
    </row>
    <row r="25059" spans="12:12">
      <c r="L25059" s="8"/>
    </row>
    <row r="25060" spans="12:12">
      <c r="L25060" s="8"/>
    </row>
    <row r="25061" spans="12:12">
      <c r="L25061" s="8"/>
    </row>
    <row r="25062" spans="12:12">
      <c r="L25062" s="8"/>
    </row>
    <row r="25063" spans="12:12">
      <c r="L25063" s="8"/>
    </row>
    <row r="25064" spans="12:12">
      <c r="L25064" s="8"/>
    </row>
    <row r="25065" spans="12:12">
      <c r="L25065" s="8"/>
    </row>
    <row r="25066" spans="12:12">
      <c r="L25066" s="8"/>
    </row>
    <row r="25067" spans="12:12">
      <c r="L25067" s="8"/>
    </row>
    <row r="25068" spans="12:12">
      <c r="L25068" s="8"/>
    </row>
    <row r="25069" spans="12:12">
      <c r="L25069" s="8"/>
    </row>
    <row r="25070" spans="12:12">
      <c r="L25070" s="8"/>
    </row>
    <row r="25071" spans="12:12">
      <c r="L25071" s="8"/>
    </row>
    <row r="25072" spans="12:12">
      <c r="L25072" s="8"/>
    </row>
    <row r="25073" spans="12:12">
      <c r="L25073" s="8"/>
    </row>
    <row r="25074" spans="12:12">
      <c r="L25074" s="8"/>
    </row>
    <row r="25075" spans="12:12">
      <c r="L25075" s="8"/>
    </row>
    <row r="25076" spans="12:12">
      <c r="L25076" s="8"/>
    </row>
    <row r="25077" spans="12:12">
      <c r="L25077" s="8"/>
    </row>
    <row r="25078" spans="12:12">
      <c r="L25078" s="8"/>
    </row>
    <row r="25079" spans="12:12">
      <c r="L25079" s="8"/>
    </row>
    <row r="25080" spans="12:12">
      <c r="L25080" s="8"/>
    </row>
    <row r="25081" spans="12:12">
      <c r="L25081" s="8"/>
    </row>
    <row r="25082" spans="12:12">
      <c r="L25082" s="8"/>
    </row>
    <row r="25083" spans="12:12">
      <c r="L25083" s="8"/>
    </row>
    <row r="25084" spans="12:12">
      <c r="L25084" s="8"/>
    </row>
    <row r="25085" spans="12:12">
      <c r="L25085" s="8"/>
    </row>
    <row r="25086" spans="12:12">
      <c r="L25086" s="8"/>
    </row>
    <row r="25087" spans="12:12">
      <c r="L25087" s="8"/>
    </row>
    <row r="25088" spans="12:12">
      <c r="L25088" s="8"/>
    </row>
    <row r="25089" spans="12:12">
      <c r="L25089" s="8"/>
    </row>
    <row r="25090" spans="12:12">
      <c r="L25090" s="8"/>
    </row>
    <row r="25091" spans="12:12">
      <c r="L25091" s="8"/>
    </row>
    <row r="25092" spans="12:12">
      <c r="L25092" s="8"/>
    </row>
    <row r="25093" spans="12:12">
      <c r="L25093" s="8"/>
    </row>
    <row r="25094" spans="12:12">
      <c r="L25094" s="8"/>
    </row>
    <row r="25095" spans="12:12">
      <c r="L25095" s="8"/>
    </row>
    <row r="25096" spans="12:12">
      <c r="L25096" s="8"/>
    </row>
    <row r="25097" spans="12:12">
      <c r="L25097" s="8"/>
    </row>
    <row r="25098" spans="12:12">
      <c r="L25098" s="8"/>
    </row>
    <row r="25099" spans="12:12">
      <c r="L25099" s="8"/>
    </row>
    <row r="25100" spans="12:12">
      <c r="L25100" s="8"/>
    </row>
    <row r="25101" spans="12:12">
      <c r="L25101" s="8"/>
    </row>
    <row r="25102" spans="12:12">
      <c r="L25102" s="8"/>
    </row>
    <row r="25103" spans="12:12">
      <c r="L25103" s="8"/>
    </row>
    <row r="25104" spans="12:12">
      <c r="L25104" s="8"/>
    </row>
    <row r="25105" spans="12:12">
      <c r="L25105" s="8"/>
    </row>
    <row r="25106" spans="12:12">
      <c r="L25106" s="8"/>
    </row>
    <row r="25107" spans="12:12">
      <c r="L25107" s="8"/>
    </row>
    <row r="25108" spans="12:12">
      <c r="L25108" s="8"/>
    </row>
    <row r="25109" spans="12:12">
      <c r="L25109" s="8"/>
    </row>
    <row r="25110" spans="12:12">
      <c r="L25110" s="8"/>
    </row>
    <row r="25111" spans="12:12">
      <c r="L25111" s="8"/>
    </row>
    <row r="25112" spans="12:12">
      <c r="L25112" s="8"/>
    </row>
    <row r="25113" spans="12:12">
      <c r="L25113" s="8"/>
    </row>
    <row r="25114" spans="12:12">
      <c r="L25114" s="8"/>
    </row>
    <row r="25115" spans="12:12">
      <c r="L25115" s="8"/>
    </row>
    <row r="25116" spans="12:12">
      <c r="L25116" s="8"/>
    </row>
    <row r="25117" spans="12:12">
      <c r="L25117" s="8"/>
    </row>
    <row r="25118" spans="12:12">
      <c r="L25118" s="8"/>
    </row>
    <row r="25119" spans="12:12">
      <c r="L25119" s="8"/>
    </row>
    <row r="25120" spans="12:12">
      <c r="L25120" s="8"/>
    </row>
    <row r="25121" spans="12:12">
      <c r="L25121" s="8"/>
    </row>
    <row r="25122" spans="12:12">
      <c r="L25122" s="8"/>
    </row>
    <row r="25123" spans="12:12">
      <c r="L25123" s="8"/>
    </row>
    <row r="25124" spans="12:12">
      <c r="L25124" s="8"/>
    </row>
    <row r="25125" spans="12:12">
      <c r="L25125" s="8"/>
    </row>
    <row r="25126" spans="12:12">
      <c r="L25126" s="8"/>
    </row>
    <row r="25127" spans="12:12">
      <c r="L25127" s="8"/>
    </row>
    <row r="25128" spans="12:12">
      <c r="L25128" s="8"/>
    </row>
    <row r="25129" spans="12:12">
      <c r="L25129" s="8"/>
    </row>
    <row r="25130" spans="12:12">
      <c r="L25130" s="8"/>
    </row>
    <row r="25131" spans="12:12">
      <c r="L25131" s="8"/>
    </row>
    <row r="25132" spans="12:12">
      <c r="L25132" s="8"/>
    </row>
    <row r="25133" spans="12:12">
      <c r="L25133" s="8"/>
    </row>
    <row r="25134" spans="12:12">
      <c r="L25134" s="8"/>
    </row>
    <row r="25135" spans="12:12">
      <c r="L25135" s="8"/>
    </row>
    <row r="25136" spans="12:12">
      <c r="L25136" s="8"/>
    </row>
    <row r="25137" spans="12:12">
      <c r="L25137" s="8"/>
    </row>
    <row r="25138" spans="12:12">
      <c r="L25138" s="8"/>
    </row>
    <row r="25139" spans="12:12">
      <c r="L25139" s="8"/>
    </row>
    <row r="25140" spans="12:12">
      <c r="L25140" s="8"/>
    </row>
    <row r="25141" spans="12:12">
      <c r="L25141" s="8"/>
    </row>
    <row r="25142" spans="12:12">
      <c r="L25142" s="8"/>
    </row>
    <row r="25143" spans="12:12">
      <c r="L25143" s="8"/>
    </row>
    <row r="25144" spans="12:12">
      <c r="L25144" s="8"/>
    </row>
    <row r="25145" spans="12:12">
      <c r="L25145" s="8"/>
    </row>
    <row r="25146" spans="12:12">
      <c r="L25146" s="8"/>
    </row>
    <row r="25147" spans="12:12">
      <c r="L25147" s="8"/>
    </row>
    <row r="25148" spans="12:12">
      <c r="L25148" s="8"/>
    </row>
    <row r="25149" spans="12:12">
      <c r="L25149" s="8"/>
    </row>
    <row r="25150" spans="12:12">
      <c r="L25150" s="8"/>
    </row>
    <row r="25151" spans="12:12">
      <c r="L25151" s="8"/>
    </row>
    <row r="25152" spans="12:12">
      <c r="L25152" s="8"/>
    </row>
    <row r="25153" spans="12:12">
      <c r="L25153" s="8"/>
    </row>
    <row r="25154" spans="12:12">
      <c r="L25154" s="8"/>
    </row>
    <row r="25155" spans="12:12">
      <c r="L25155" s="8"/>
    </row>
    <row r="25156" spans="12:12">
      <c r="L25156" s="8"/>
    </row>
    <row r="25157" spans="12:12">
      <c r="L25157" s="8"/>
    </row>
    <row r="25158" spans="12:12">
      <c r="L25158" s="8"/>
    </row>
    <row r="25159" spans="12:12">
      <c r="L25159" s="8"/>
    </row>
    <row r="25160" spans="12:12">
      <c r="L25160" s="8"/>
    </row>
    <row r="25161" spans="12:12">
      <c r="L25161" s="8"/>
    </row>
    <row r="25162" spans="12:12">
      <c r="L25162" s="8"/>
    </row>
    <row r="25163" spans="12:12">
      <c r="L25163" s="8"/>
    </row>
    <row r="25164" spans="12:12">
      <c r="L25164" s="8"/>
    </row>
    <row r="25165" spans="12:12">
      <c r="L25165" s="8"/>
    </row>
    <row r="25166" spans="12:12">
      <c r="L25166" s="8"/>
    </row>
    <row r="25167" spans="12:12">
      <c r="L25167" s="8"/>
    </row>
    <row r="25168" spans="12:12">
      <c r="L25168" s="8"/>
    </row>
    <row r="25169" spans="12:12">
      <c r="L25169" s="8"/>
    </row>
    <row r="25170" spans="12:12">
      <c r="L25170" s="8"/>
    </row>
    <row r="25171" spans="12:12">
      <c r="L25171" s="8"/>
    </row>
    <row r="25172" spans="12:12">
      <c r="L25172" s="8"/>
    </row>
    <row r="25173" spans="12:12">
      <c r="L25173" s="8"/>
    </row>
    <row r="25174" spans="12:12">
      <c r="L25174" s="8"/>
    </row>
    <row r="25175" spans="12:12">
      <c r="L25175" s="8"/>
    </row>
    <row r="25176" spans="12:12">
      <c r="L25176" s="8"/>
    </row>
    <row r="25177" spans="12:12">
      <c r="L25177" s="8"/>
    </row>
    <row r="25178" spans="12:12">
      <c r="L25178" s="8"/>
    </row>
    <row r="25179" spans="12:12">
      <c r="L25179" s="8"/>
    </row>
    <row r="25180" spans="12:12">
      <c r="L25180" s="8"/>
    </row>
    <row r="25181" spans="12:12">
      <c r="L25181" s="8"/>
    </row>
    <row r="25182" spans="12:12">
      <c r="L25182" s="8"/>
    </row>
    <row r="25183" spans="12:12">
      <c r="L25183" s="8"/>
    </row>
    <row r="25184" spans="12:12">
      <c r="L25184" s="8"/>
    </row>
    <row r="25185" spans="12:12">
      <c r="L25185" s="8"/>
    </row>
    <row r="25186" spans="12:12">
      <c r="L25186" s="8"/>
    </row>
    <row r="25187" spans="12:12">
      <c r="L25187" s="8"/>
    </row>
    <row r="25188" spans="12:12">
      <c r="L25188" s="8"/>
    </row>
    <row r="25189" spans="12:12">
      <c r="L25189" s="8"/>
    </row>
    <row r="25190" spans="12:12">
      <c r="L25190" s="8"/>
    </row>
    <row r="25191" spans="12:12">
      <c r="L25191" s="8"/>
    </row>
    <row r="25192" spans="12:12">
      <c r="L25192" s="8"/>
    </row>
    <row r="25193" spans="12:12">
      <c r="L25193" s="8"/>
    </row>
    <row r="25194" spans="12:12">
      <c r="L25194" s="8"/>
    </row>
    <row r="25195" spans="12:12">
      <c r="L25195" s="8"/>
    </row>
    <row r="25196" spans="12:12">
      <c r="L25196" s="8"/>
    </row>
    <row r="25197" spans="12:12">
      <c r="L25197" s="8"/>
    </row>
    <row r="25198" spans="12:12">
      <c r="L25198" s="8"/>
    </row>
    <row r="25199" spans="12:12">
      <c r="L25199" s="8"/>
    </row>
    <row r="25200" spans="12:12">
      <c r="L25200" s="8"/>
    </row>
    <row r="25201" spans="12:12">
      <c r="L25201" s="8"/>
    </row>
    <row r="25202" spans="12:12">
      <c r="L25202" s="8"/>
    </row>
    <row r="25203" spans="12:12">
      <c r="L25203" s="8"/>
    </row>
    <row r="25204" spans="12:12">
      <c r="L25204" s="8"/>
    </row>
    <row r="25205" spans="12:12">
      <c r="L25205" s="8"/>
    </row>
    <row r="25206" spans="12:12">
      <c r="L25206" s="8"/>
    </row>
    <row r="25207" spans="12:12">
      <c r="L25207" s="8"/>
    </row>
    <row r="25208" spans="12:12">
      <c r="L25208" s="8"/>
    </row>
    <row r="25209" spans="12:12">
      <c r="L25209" s="8"/>
    </row>
    <row r="25210" spans="12:12">
      <c r="L25210" s="8"/>
    </row>
    <row r="25211" spans="12:12">
      <c r="L25211" s="8"/>
    </row>
    <row r="25212" spans="12:12">
      <c r="L25212" s="8"/>
    </row>
    <row r="25213" spans="12:12">
      <c r="L25213" s="8"/>
    </row>
    <row r="25214" spans="12:12">
      <c r="L25214" s="8"/>
    </row>
    <row r="25215" spans="12:12">
      <c r="L25215" s="8"/>
    </row>
    <row r="25216" spans="12:12">
      <c r="L25216" s="8"/>
    </row>
    <row r="25217" spans="12:12">
      <c r="L25217" s="8"/>
    </row>
    <row r="25218" spans="12:12">
      <c r="L25218" s="8"/>
    </row>
    <row r="25219" spans="12:12">
      <c r="L25219" s="8"/>
    </row>
    <row r="25220" spans="12:12">
      <c r="L25220" s="8"/>
    </row>
    <row r="25221" spans="12:12">
      <c r="L25221" s="8"/>
    </row>
    <row r="25222" spans="12:12">
      <c r="L25222" s="8"/>
    </row>
    <row r="25223" spans="12:12">
      <c r="L25223" s="8"/>
    </row>
    <row r="25224" spans="12:12">
      <c r="L25224" s="8"/>
    </row>
    <row r="25225" spans="12:12">
      <c r="L25225" s="8"/>
    </row>
    <row r="25226" spans="12:12">
      <c r="L25226" s="8"/>
    </row>
    <row r="25227" spans="12:12">
      <c r="L25227" s="8"/>
    </row>
    <row r="25228" spans="12:12">
      <c r="L25228" s="8"/>
    </row>
    <row r="25229" spans="12:12">
      <c r="L25229" s="8"/>
    </row>
    <row r="25230" spans="12:12">
      <c r="L25230" s="8"/>
    </row>
    <row r="25231" spans="12:12">
      <c r="L25231" s="8"/>
    </row>
    <row r="25232" spans="12:12">
      <c r="L25232" s="8"/>
    </row>
    <row r="25233" spans="12:12">
      <c r="L25233" s="8"/>
    </row>
    <row r="25234" spans="12:12">
      <c r="L25234" s="8"/>
    </row>
    <row r="25235" spans="12:12">
      <c r="L25235" s="8"/>
    </row>
    <row r="25236" spans="12:12">
      <c r="L25236" s="8"/>
    </row>
    <row r="25237" spans="12:12">
      <c r="L25237" s="8"/>
    </row>
    <row r="25238" spans="12:12">
      <c r="L25238" s="8"/>
    </row>
    <row r="25239" spans="12:12">
      <c r="L25239" s="8"/>
    </row>
    <row r="25240" spans="12:12">
      <c r="L25240" s="8"/>
    </row>
    <row r="25241" spans="12:12">
      <c r="L25241" s="8"/>
    </row>
    <row r="25242" spans="12:12">
      <c r="L25242" s="8"/>
    </row>
    <row r="25243" spans="12:12">
      <c r="L25243" s="8"/>
    </row>
    <row r="25244" spans="12:12">
      <c r="L25244" s="8"/>
    </row>
    <row r="25245" spans="12:12">
      <c r="L25245" s="8"/>
    </row>
    <row r="25246" spans="12:12">
      <c r="L25246" s="8"/>
    </row>
    <row r="25247" spans="12:12">
      <c r="L25247" s="8"/>
    </row>
    <row r="25248" spans="12:12">
      <c r="L25248" s="8"/>
    </row>
    <row r="25249" spans="12:12">
      <c r="L25249" s="8"/>
    </row>
    <row r="25250" spans="12:12">
      <c r="L25250" s="8"/>
    </row>
    <row r="25251" spans="12:12">
      <c r="L25251" s="8"/>
    </row>
    <row r="25252" spans="12:12">
      <c r="L25252" s="8"/>
    </row>
    <row r="25253" spans="12:12">
      <c r="L25253" s="8"/>
    </row>
    <row r="25254" spans="12:12">
      <c r="L25254" s="8"/>
    </row>
    <row r="25255" spans="12:12">
      <c r="L25255" s="8"/>
    </row>
    <row r="25256" spans="12:12">
      <c r="L25256" s="8"/>
    </row>
    <row r="25257" spans="12:12">
      <c r="L25257" s="8"/>
    </row>
    <row r="25258" spans="12:12">
      <c r="L25258" s="8"/>
    </row>
    <row r="25259" spans="12:12">
      <c r="L25259" s="8"/>
    </row>
    <row r="25260" spans="12:12">
      <c r="L25260" s="8"/>
    </row>
    <row r="25261" spans="12:12">
      <c r="L25261" s="8"/>
    </row>
    <row r="25262" spans="12:12">
      <c r="L25262" s="8"/>
    </row>
    <row r="25263" spans="12:12">
      <c r="L25263" s="8"/>
    </row>
    <row r="25264" spans="12:12">
      <c r="L25264" s="8"/>
    </row>
    <row r="25265" spans="12:12">
      <c r="L25265" s="8"/>
    </row>
    <row r="25266" spans="12:12">
      <c r="L25266" s="8"/>
    </row>
    <row r="25267" spans="12:12">
      <c r="L25267" s="8"/>
    </row>
    <row r="25268" spans="12:12">
      <c r="L25268" s="8"/>
    </row>
    <row r="25269" spans="12:12">
      <c r="L25269" s="8"/>
    </row>
    <row r="25270" spans="12:12">
      <c r="L25270" s="8"/>
    </row>
    <row r="25271" spans="12:12">
      <c r="L25271" s="8"/>
    </row>
    <row r="25272" spans="12:12">
      <c r="L25272" s="8"/>
    </row>
    <row r="25273" spans="12:12">
      <c r="L25273" s="8"/>
    </row>
    <row r="25274" spans="12:12">
      <c r="L25274" s="8"/>
    </row>
    <row r="25275" spans="12:12">
      <c r="L25275" s="8"/>
    </row>
    <row r="25276" spans="12:12">
      <c r="L25276" s="8"/>
    </row>
    <row r="25277" spans="12:12">
      <c r="L25277" s="8"/>
    </row>
    <row r="25278" spans="12:12">
      <c r="L25278" s="8"/>
    </row>
    <row r="25279" spans="12:12">
      <c r="L25279" s="8"/>
    </row>
    <row r="25280" spans="12:12">
      <c r="L25280" s="8"/>
    </row>
    <row r="25281" spans="12:12">
      <c r="L25281" s="8"/>
    </row>
    <row r="25282" spans="12:12">
      <c r="L25282" s="8"/>
    </row>
    <row r="25283" spans="12:12">
      <c r="L25283" s="8"/>
    </row>
    <row r="25284" spans="12:12">
      <c r="L25284" s="8"/>
    </row>
    <row r="25285" spans="12:12">
      <c r="L25285" s="8"/>
    </row>
    <row r="25286" spans="12:12">
      <c r="L25286" s="8"/>
    </row>
    <row r="25287" spans="12:12">
      <c r="L25287" s="8"/>
    </row>
    <row r="25288" spans="12:12">
      <c r="L25288" s="8"/>
    </row>
    <row r="25289" spans="12:12">
      <c r="L25289" s="8"/>
    </row>
    <row r="25290" spans="12:12">
      <c r="L25290" s="8"/>
    </row>
    <row r="25291" spans="12:12">
      <c r="L25291" s="8"/>
    </row>
    <row r="25292" spans="12:12">
      <c r="L25292" s="8"/>
    </row>
    <row r="25293" spans="12:12">
      <c r="L25293" s="8"/>
    </row>
    <row r="25294" spans="12:12">
      <c r="L25294" s="8"/>
    </row>
    <row r="25295" spans="12:12">
      <c r="L25295" s="8"/>
    </row>
    <row r="25296" spans="12:12">
      <c r="L25296" s="8"/>
    </row>
    <row r="25297" spans="12:12">
      <c r="L25297" s="8"/>
    </row>
    <row r="25298" spans="12:12">
      <c r="L25298" s="8"/>
    </row>
    <row r="25299" spans="12:12">
      <c r="L25299" s="8"/>
    </row>
    <row r="25300" spans="12:12">
      <c r="L25300" s="8"/>
    </row>
    <row r="25301" spans="12:12">
      <c r="L25301" s="8"/>
    </row>
    <row r="25302" spans="12:12">
      <c r="L25302" s="8"/>
    </row>
    <row r="25303" spans="12:12">
      <c r="L25303" s="8"/>
    </row>
    <row r="25304" spans="12:12">
      <c r="L25304" s="8"/>
    </row>
    <row r="25305" spans="12:12">
      <c r="L25305" s="8"/>
    </row>
    <row r="25306" spans="12:12">
      <c r="L25306" s="8"/>
    </row>
    <row r="25307" spans="12:12">
      <c r="L25307" s="8"/>
    </row>
    <row r="25308" spans="12:12">
      <c r="L25308" s="8"/>
    </row>
    <row r="25309" spans="12:12">
      <c r="L25309" s="8"/>
    </row>
    <row r="25310" spans="12:12">
      <c r="L25310" s="8"/>
    </row>
    <row r="25311" spans="12:12">
      <c r="L25311" s="8"/>
    </row>
    <row r="25312" spans="12:12">
      <c r="L25312" s="8"/>
    </row>
    <row r="25313" spans="12:12">
      <c r="L25313" s="8"/>
    </row>
    <row r="25314" spans="12:12">
      <c r="L25314" s="8"/>
    </row>
    <row r="25315" spans="12:12">
      <c r="L25315" s="8"/>
    </row>
    <row r="25316" spans="12:12">
      <c r="L25316" s="8"/>
    </row>
    <row r="25317" spans="12:12">
      <c r="L25317" s="8"/>
    </row>
    <row r="25318" spans="12:12">
      <c r="L25318" s="8"/>
    </row>
    <row r="25319" spans="12:12">
      <c r="L25319" s="8"/>
    </row>
    <row r="25320" spans="12:12">
      <c r="L25320" s="8"/>
    </row>
    <row r="25321" spans="12:12">
      <c r="L25321" s="8"/>
    </row>
    <row r="25322" spans="12:12">
      <c r="L25322" s="8"/>
    </row>
    <row r="25323" spans="12:12">
      <c r="L25323" s="8"/>
    </row>
    <row r="25324" spans="12:12">
      <c r="L25324" s="8"/>
    </row>
    <row r="25325" spans="12:12">
      <c r="L25325" s="8"/>
    </row>
    <row r="25326" spans="12:12">
      <c r="L25326" s="8"/>
    </row>
    <row r="25327" spans="12:12">
      <c r="L25327" s="8"/>
    </row>
    <row r="25328" spans="12:12">
      <c r="L25328" s="8"/>
    </row>
    <row r="25329" spans="12:12">
      <c r="L25329" s="8"/>
    </row>
    <row r="25330" spans="12:12">
      <c r="L25330" s="8"/>
    </row>
    <row r="25331" spans="12:12">
      <c r="L25331" s="8"/>
    </row>
    <row r="25332" spans="12:12">
      <c r="L25332" s="8"/>
    </row>
    <row r="25333" spans="12:12">
      <c r="L25333" s="8"/>
    </row>
    <row r="25334" spans="12:12">
      <c r="L25334" s="8"/>
    </row>
    <row r="25335" spans="12:12">
      <c r="L25335" s="8"/>
    </row>
    <row r="25336" spans="12:12">
      <c r="L25336" s="8"/>
    </row>
    <row r="25337" spans="12:12">
      <c r="L25337" s="8"/>
    </row>
    <row r="25338" spans="12:12">
      <c r="L25338" s="8"/>
    </row>
    <row r="25339" spans="12:12">
      <c r="L25339" s="8"/>
    </row>
    <row r="25340" spans="12:12">
      <c r="L25340" s="8"/>
    </row>
    <row r="25341" spans="12:12">
      <c r="L25341" s="8"/>
    </row>
    <row r="25342" spans="12:12">
      <c r="L25342" s="8"/>
    </row>
    <row r="25343" spans="12:12">
      <c r="L25343" s="8"/>
    </row>
    <row r="25344" spans="12:12">
      <c r="L25344" s="8"/>
    </row>
    <row r="25345" spans="12:12">
      <c r="L25345" s="8"/>
    </row>
    <row r="25346" spans="12:12">
      <c r="L25346" s="8"/>
    </row>
    <row r="25347" spans="12:12">
      <c r="L25347" s="8"/>
    </row>
    <row r="25348" spans="12:12">
      <c r="L25348" s="8"/>
    </row>
    <row r="25349" spans="12:12">
      <c r="L25349" s="8"/>
    </row>
    <row r="25350" spans="12:12">
      <c r="L25350" s="8"/>
    </row>
    <row r="25351" spans="12:12">
      <c r="L25351" s="8"/>
    </row>
    <row r="25352" spans="12:12">
      <c r="L25352" s="8"/>
    </row>
    <row r="25353" spans="12:12">
      <c r="L25353" s="8"/>
    </row>
    <row r="25354" spans="12:12">
      <c r="L25354" s="8"/>
    </row>
    <row r="25355" spans="12:12">
      <c r="L25355" s="8"/>
    </row>
    <row r="25356" spans="12:12">
      <c r="L25356" s="8"/>
    </row>
    <row r="25357" spans="12:12">
      <c r="L25357" s="8"/>
    </row>
    <row r="25358" spans="12:12">
      <c r="L25358" s="8"/>
    </row>
    <row r="25359" spans="12:12">
      <c r="L25359" s="8"/>
    </row>
    <row r="25360" spans="12:12">
      <c r="L25360" s="8"/>
    </row>
    <row r="25361" spans="12:12">
      <c r="L25361" s="8"/>
    </row>
    <row r="25362" spans="12:12">
      <c r="L25362" s="8"/>
    </row>
    <row r="25363" spans="12:12">
      <c r="L25363" s="8"/>
    </row>
    <row r="25364" spans="12:12">
      <c r="L25364" s="8"/>
    </row>
    <row r="25365" spans="12:12">
      <c r="L25365" s="8"/>
    </row>
    <row r="25366" spans="12:12">
      <c r="L25366" s="8"/>
    </row>
    <row r="25367" spans="12:12">
      <c r="L25367" s="8"/>
    </row>
    <row r="25368" spans="12:12">
      <c r="L25368" s="8"/>
    </row>
    <row r="25369" spans="12:12">
      <c r="L25369" s="8"/>
    </row>
    <row r="25370" spans="12:12">
      <c r="L25370" s="8"/>
    </row>
    <row r="25371" spans="12:12">
      <c r="L25371" s="8"/>
    </row>
    <row r="25372" spans="12:12">
      <c r="L25372" s="8"/>
    </row>
    <row r="25373" spans="12:12">
      <c r="L25373" s="8"/>
    </row>
    <row r="25374" spans="12:12">
      <c r="L25374" s="8"/>
    </row>
    <row r="25375" spans="12:12">
      <c r="L25375" s="8"/>
    </row>
    <row r="25376" spans="12:12">
      <c r="L25376" s="8"/>
    </row>
    <row r="25377" spans="12:12">
      <c r="L25377" s="8"/>
    </row>
    <row r="25378" spans="12:12">
      <c r="L25378" s="8"/>
    </row>
    <row r="25379" spans="12:12">
      <c r="L25379" s="8"/>
    </row>
    <row r="25380" spans="12:12">
      <c r="L25380" s="8"/>
    </row>
    <row r="25381" spans="12:12">
      <c r="L25381" s="8"/>
    </row>
    <row r="25382" spans="12:12">
      <c r="L25382" s="8"/>
    </row>
    <row r="25383" spans="12:12">
      <c r="L25383" s="8"/>
    </row>
    <row r="25384" spans="12:12">
      <c r="L25384" s="8"/>
    </row>
    <row r="25385" spans="12:12">
      <c r="L25385" s="8"/>
    </row>
    <row r="25386" spans="12:12">
      <c r="L25386" s="8"/>
    </row>
    <row r="25387" spans="12:12">
      <c r="L25387" s="8"/>
    </row>
    <row r="25388" spans="12:12">
      <c r="L25388" s="8"/>
    </row>
    <row r="25389" spans="12:12">
      <c r="L25389" s="8"/>
    </row>
    <row r="25390" spans="12:12">
      <c r="L25390" s="8"/>
    </row>
    <row r="25391" spans="12:12">
      <c r="L25391" s="8"/>
    </row>
    <row r="25392" spans="12:12">
      <c r="L25392" s="8"/>
    </row>
    <row r="25393" spans="12:12">
      <c r="L25393" s="8"/>
    </row>
    <row r="25394" spans="12:12">
      <c r="L25394" s="8"/>
    </row>
    <row r="25395" spans="12:12">
      <c r="L25395" s="8"/>
    </row>
    <row r="25396" spans="12:12">
      <c r="L25396" s="8"/>
    </row>
    <row r="25397" spans="12:12">
      <c r="L25397" s="8"/>
    </row>
    <row r="25398" spans="12:12">
      <c r="L25398" s="8"/>
    </row>
    <row r="25399" spans="12:12">
      <c r="L25399" s="8"/>
    </row>
    <row r="25400" spans="12:12">
      <c r="L25400" s="8"/>
    </row>
    <row r="25401" spans="12:12">
      <c r="L25401" s="8"/>
    </row>
    <row r="25402" spans="12:12">
      <c r="L25402" s="8"/>
    </row>
    <row r="25403" spans="12:12">
      <c r="L25403" s="8"/>
    </row>
    <row r="25404" spans="12:12">
      <c r="L25404" s="8"/>
    </row>
    <row r="25405" spans="12:12">
      <c r="L25405" s="8"/>
    </row>
    <row r="25406" spans="12:12">
      <c r="L25406" s="8"/>
    </row>
    <row r="25407" spans="12:12">
      <c r="L25407" s="8"/>
    </row>
    <row r="25408" spans="12:12">
      <c r="L25408" s="8"/>
    </row>
    <row r="25409" spans="12:12">
      <c r="L25409" s="8"/>
    </row>
    <row r="25410" spans="12:12">
      <c r="L25410" s="8"/>
    </row>
    <row r="25411" spans="12:12">
      <c r="L25411" s="8"/>
    </row>
    <row r="25412" spans="12:12">
      <c r="L25412" s="8"/>
    </row>
    <row r="25413" spans="12:12">
      <c r="L25413" s="8"/>
    </row>
    <row r="25414" spans="12:12">
      <c r="L25414" s="8"/>
    </row>
    <row r="25415" spans="12:12">
      <c r="L25415" s="8"/>
    </row>
    <row r="25416" spans="12:12">
      <c r="L25416" s="8"/>
    </row>
    <row r="25417" spans="12:12">
      <c r="L25417" s="8"/>
    </row>
    <row r="25418" spans="12:12">
      <c r="L25418" s="8"/>
    </row>
    <row r="25419" spans="12:12">
      <c r="L25419" s="8"/>
    </row>
    <row r="25420" spans="12:12">
      <c r="L25420" s="8"/>
    </row>
    <row r="25421" spans="12:12">
      <c r="L25421" s="8"/>
    </row>
    <row r="25422" spans="12:12">
      <c r="L25422" s="8"/>
    </row>
    <row r="25423" spans="12:12">
      <c r="L25423" s="8"/>
    </row>
    <row r="25424" spans="12:12">
      <c r="L25424" s="8"/>
    </row>
    <row r="25425" spans="12:12">
      <c r="L25425" s="8"/>
    </row>
    <row r="25426" spans="12:12">
      <c r="L25426" s="8"/>
    </row>
    <row r="25427" spans="12:12">
      <c r="L25427" s="8"/>
    </row>
    <row r="25428" spans="12:12">
      <c r="L25428" s="8"/>
    </row>
    <row r="25429" spans="12:12">
      <c r="L25429" s="8"/>
    </row>
    <row r="25430" spans="12:12">
      <c r="L25430" s="8"/>
    </row>
    <row r="25431" spans="12:12">
      <c r="L25431" s="8"/>
    </row>
    <row r="25432" spans="12:12">
      <c r="L25432" s="8"/>
    </row>
    <row r="25433" spans="12:12">
      <c r="L25433" s="8"/>
    </row>
    <row r="25434" spans="12:12">
      <c r="L25434" s="8"/>
    </row>
    <row r="25435" spans="12:12">
      <c r="L25435" s="8"/>
    </row>
    <row r="25436" spans="12:12">
      <c r="L25436" s="8"/>
    </row>
    <row r="25437" spans="12:12">
      <c r="L25437" s="8"/>
    </row>
    <row r="25438" spans="12:12">
      <c r="L25438" s="8"/>
    </row>
    <row r="25439" spans="12:12">
      <c r="L25439" s="8"/>
    </row>
    <row r="25440" spans="12:12">
      <c r="L25440" s="8"/>
    </row>
    <row r="25441" spans="12:12">
      <c r="L25441" s="8"/>
    </row>
    <row r="25442" spans="12:12">
      <c r="L25442" s="8"/>
    </row>
    <row r="25443" spans="12:12">
      <c r="L25443" s="8"/>
    </row>
    <row r="25444" spans="12:12">
      <c r="L25444" s="8"/>
    </row>
    <row r="25445" spans="12:12">
      <c r="L25445" s="8"/>
    </row>
    <row r="25446" spans="12:12">
      <c r="L25446" s="8"/>
    </row>
    <row r="25447" spans="12:12">
      <c r="L25447" s="8"/>
    </row>
    <row r="25448" spans="12:12">
      <c r="L25448" s="8"/>
    </row>
    <row r="25449" spans="12:12">
      <c r="L25449" s="8"/>
    </row>
    <row r="25450" spans="12:12">
      <c r="L25450" s="8"/>
    </row>
    <row r="25451" spans="12:12">
      <c r="L25451" s="8"/>
    </row>
    <row r="25452" spans="12:12">
      <c r="L25452" s="8"/>
    </row>
    <row r="25453" spans="12:12">
      <c r="L25453" s="8"/>
    </row>
    <row r="25454" spans="12:12">
      <c r="L25454" s="8"/>
    </row>
    <row r="25455" spans="12:12">
      <c r="L25455" s="8"/>
    </row>
    <row r="25456" spans="12:12">
      <c r="L25456" s="8"/>
    </row>
    <row r="25457" spans="12:12">
      <c r="L25457" s="8"/>
    </row>
    <row r="25458" spans="12:12">
      <c r="L25458" s="8"/>
    </row>
    <row r="25459" spans="12:12">
      <c r="L25459" s="8"/>
    </row>
    <row r="25460" spans="12:12">
      <c r="L25460" s="8"/>
    </row>
    <row r="25461" spans="12:12">
      <c r="L25461" s="8"/>
    </row>
    <row r="25462" spans="12:12">
      <c r="L25462" s="8"/>
    </row>
    <row r="25463" spans="12:12">
      <c r="L25463" s="8"/>
    </row>
    <row r="25464" spans="12:12">
      <c r="L25464" s="8"/>
    </row>
    <row r="25465" spans="12:12">
      <c r="L25465" s="8"/>
    </row>
    <row r="25466" spans="12:12">
      <c r="L25466" s="8"/>
    </row>
    <row r="25467" spans="12:12">
      <c r="L25467" s="8"/>
    </row>
    <row r="25468" spans="12:12">
      <c r="L25468" s="8"/>
    </row>
    <row r="25469" spans="12:12">
      <c r="L25469" s="8"/>
    </row>
    <row r="25470" spans="12:12">
      <c r="L25470" s="8"/>
    </row>
    <row r="25471" spans="12:12">
      <c r="L25471" s="8"/>
    </row>
    <row r="25472" spans="12:12">
      <c r="L25472" s="8"/>
    </row>
    <row r="25473" spans="12:12">
      <c r="L25473" s="8"/>
    </row>
    <row r="25474" spans="12:12">
      <c r="L25474" s="8"/>
    </row>
    <row r="25475" spans="12:12">
      <c r="L25475" s="8"/>
    </row>
    <row r="25476" spans="12:12">
      <c r="L25476" s="8"/>
    </row>
    <row r="25477" spans="12:12">
      <c r="L25477" s="8"/>
    </row>
    <row r="25478" spans="12:12">
      <c r="L25478" s="8"/>
    </row>
    <row r="25479" spans="12:12">
      <c r="L25479" s="8"/>
    </row>
    <row r="25480" spans="12:12">
      <c r="L25480" s="8"/>
    </row>
    <row r="25481" spans="12:12">
      <c r="L25481" s="8"/>
    </row>
    <row r="25482" spans="12:12">
      <c r="L25482" s="8"/>
    </row>
    <row r="25483" spans="12:12">
      <c r="L25483" s="8"/>
    </row>
    <row r="25484" spans="12:12">
      <c r="L25484" s="8"/>
    </row>
    <row r="25485" spans="12:12">
      <c r="L25485" s="8"/>
    </row>
    <row r="25486" spans="12:12">
      <c r="L25486" s="8"/>
    </row>
    <row r="25487" spans="12:12">
      <c r="L25487" s="8"/>
    </row>
    <row r="25488" spans="12:12">
      <c r="L25488" s="8"/>
    </row>
    <row r="25489" spans="12:12">
      <c r="L25489" s="8"/>
    </row>
    <row r="25490" spans="12:12">
      <c r="L25490" s="8"/>
    </row>
    <row r="25491" spans="12:12">
      <c r="L25491" s="8"/>
    </row>
    <row r="25492" spans="12:12">
      <c r="L25492" s="8"/>
    </row>
    <row r="25493" spans="12:12">
      <c r="L25493" s="8"/>
    </row>
    <row r="25494" spans="12:12">
      <c r="L25494" s="8"/>
    </row>
    <row r="25495" spans="12:12">
      <c r="L25495" s="8"/>
    </row>
    <row r="25496" spans="12:12">
      <c r="L25496" s="8"/>
    </row>
    <row r="25497" spans="12:12">
      <c r="L25497" s="8"/>
    </row>
    <row r="25498" spans="12:12">
      <c r="L25498" s="8"/>
    </row>
    <row r="25499" spans="12:12">
      <c r="L25499" s="8"/>
    </row>
    <row r="25500" spans="12:12">
      <c r="L25500" s="8"/>
    </row>
    <row r="25501" spans="12:12">
      <c r="L25501" s="8"/>
    </row>
    <row r="25502" spans="12:12">
      <c r="L25502" s="8"/>
    </row>
    <row r="25503" spans="12:12">
      <c r="L25503" s="8"/>
    </row>
    <row r="25504" spans="12:12">
      <c r="L25504" s="8"/>
    </row>
    <row r="25505" spans="12:12">
      <c r="L25505" s="8"/>
    </row>
    <row r="25506" spans="12:12">
      <c r="L25506" s="8"/>
    </row>
    <row r="25507" spans="12:12">
      <c r="L25507" s="8"/>
    </row>
    <row r="25508" spans="12:12">
      <c r="L25508" s="8"/>
    </row>
    <row r="25509" spans="12:12">
      <c r="L25509" s="8"/>
    </row>
    <row r="25510" spans="12:12">
      <c r="L25510" s="8"/>
    </row>
    <row r="25511" spans="12:12">
      <c r="L25511" s="8"/>
    </row>
    <row r="25512" spans="12:12">
      <c r="L25512" s="8"/>
    </row>
    <row r="25513" spans="12:12">
      <c r="L25513" s="8"/>
    </row>
    <row r="25514" spans="12:12">
      <c r="L25514" s="8"/>
    </row>
    <row r="25515" spans="12:12">
      <c r="L25515" s="8"/>
    </row>
    <row r="25516" spans="12:12">
      <c r="L25516" s="8"/>
    </row>
    <row r="25517" spans="12:12">
      <c r="L25517" s="8"/>
    </row>
    <row r="25518" spans="12:12">
      <c r="L25518" s="8"/>
    </row>
    <row r="25519" spans="12:12">
      <c r="L25519" s="8"/>
    </row>
    <row r="25520" spans="12:12">
      <c r="L25520" s="8"/>
    </row>
    <row r="25521" spans="12:12">
      <c r="L25521" s="8"/>
    </row>
    <row r="25522" spans="12:12">
      <c r="L25522" s="8"/>
    </row>
    <row r="25523" spans="12:12">
      <c r="L25523" s="8"/>
    </row>
    <row r="25524" spans="12:12">
      <c r="L25524" s="8"/>
    </row>
    <row r="25525" spans="12:12">
      <c r="L25525" s="8"/>
    </row>
    <row r="25526" spans="12:12">
      <c r="L25526" s="8"/>
    </row>
    <row r="25527" spans="12:12">
      <c r="L25527" s="8"/>
    </row>
    <row r="25528" spans="12:12">
      <c r="L25528" s="8"/>
    </row>
    <row r="25529" spans="12:12">
      <c r="L25529" s="8"/>
    </row>
    <row r="25530" spans="12:12">
      <c r="L25530" s="8"/>
    </row>
    <row r="25531" spans="12:12">
      <c r="L25531" s="8"/>
    </row>
    <row r="25532" spans="12:12">
      <c r="L25532" s="8"/>
    </row>
    <row r="25533" spans="12:12">
      <c r="L25533" s="8"/>
    </row>
    <row r="25534" spans="12:12">
      <c r="L25534" s="8"/>
    </row>
    <row r="25535" spans="12:12">
      <c r="L25535" s="8"/>
    </row>
    <row r="25536" spans="12:12">
      <c r="L25536" s="8"/>
    </row>
    <row r="25537" spans="12:12">
      <c r="L25537" s="8"/>
    </row>
    <row r="25538" spans="12:12">
      <c r="L25538" s="8"/>
    </row>
    <row r="25539" spans="12:12">
      <c r="L25539" s="8"/>
    </row>
    <row r="25540" spans="12:12">
      <c r="L25540" s="8"/>
    </row>
    <row r="25541" spans="12:12">
      <c r="L25541" s="8"/>
    </row>
    <row r="25542" spans="12:12">
      <c r="L25542" s="8"/>
    </row>
    <row r="25543" spans="12:12">
      <c r="L25543" s="8"/>
    </row>
    <row r="25544" spans="12:12">
      <c r="L25544" s="8"/>
    </row>
    <row r="25545" spans="12:12">
      <c r="L25545" s="8"/>
    </row>
    <row r="25546" spans="12:12">
      <c r="L25546" s="8"/>
    </row>
    <row r="25547" spans="12:12">
      <c r="L25547" s="8"/>
    </row>
    <row r="25548" spans="12:12">
      <c r="L25548" s="8"/>
    </row>
    <row r="25549" spans="12:12">
      <c r="L25549" s="8"/>
    </row>
    <row r="25550" spans="12:12">
      <c r="L25550" s="8"/>
    </row>
    <row r="25551" spans="12:12">
      <c r="L25551" s="8"/>
    </row>
    <row r="25552" spans="12:12">
      <c r="L25552" s="8"/>
    </row>
    <row r="25553" spans="12:12">
      <c r="L25553" s="8"/>
    </row>
    <row r="25554" spans="12:12">
      <c r="L25554" s="8"/>
    </row>
    <row r="25555" spans="12:12">
      <c r="L25555" s="8"/>
    </row>
    <row r="25556" spans="12:12">
      <c r="L25556" s="8"/>
    </row>
    <row r="25557" spans="12:12">
      <c r="L25557" s="8"/>
    </row>
    <row r="25558" spans="12:12">
      <c r="L25558" s="8"/>
    </row>
    <row r="25559" spans="12:12">
      <c r="L25559" s="8"/>
    </row>
    <row r="25560" spans="12:12">
      <c r="L25560" s="8"/>
    </row>
    <row r="25561" spans="12:12">
      <c r="L25561" s="8"/>
    </row>
    <row r="25562" spans="12:12">
      <c r="L25562" s="8"/>
    </row>
    <row r="25563" spans="12:12">
      <c r="L25563" s="8"/>
    </row>
    <row r="25564" spans="12:12">
      <c r="L25564" s="8"/>
    </row>
    <row r="25565" spans="12:12">
      <c r="L25565" s="8"/>
    </row>
    <row r="25566" spans="12:12">
      <c r="L25566" s="8"/>
    </row>
    <row r="25567" spans="12:12">
      <c r="L25567" s="8"/>
    </row>
    <row r="25568" spans="12:12">
      <c r="L25568" s="8"/>
    </row>
    <row r="25569" spans="12:12">
      <c r="L25569" s="8"/>
    </row>
    <row r="25570" spans="12:12">
      <c r="L25570" s="8"/>
    </row>
    <row r="25571" spans="12:12">
      <c r="L25571" s="8"/>
    </row>
    <row r="25572" spans="12:12">
      <c r="L25572" s="8"/>
    </row>
    <row r="25573" spans="12:12">
      <c r="L25573" s="8"/>
    </row>
    <row r="25574" spans="12:12">
      <c r="L25574" s="8"/>
    </row>
    <row r="25575" spans="12:12">
      <c r="L25575" s="8"/>
    </row>
    <row r="25576" spans="12:12">
      <c r="L25576" s="8"/>
    </row>
    <row r="25577" spans="12:12">
      <c r="L25577" s="8"/>
    </row>
    <row r="25578" spans="12:12">
      <c r="L25578" s="8"/>
    </row>
    <row r="25579" spans="12:12">
      <c r="L25579" s="8"/>
    </row>
    <row r="25580" spans="12:12">
      <c r="L25580" s="8"/>
    </row>
    <row r="25581" spans="12:12">
      <c r="L25581" s="8"/>
    </row>
    <row r="25582" spans="12:12">
      <c r="L25582" s="8"/>
    </row>
    <row r="25583" spans="12:12">
      <c r="L25583" s="8"/>
    </row>
    <row r="25584" spans="12:12">
      <c r="L25584" s="8"/>
    </row>
    <row r="25585" spans="12:12">
      <c r="L25585" s="8"/>
    </row>
    <row r="25586" spans="12:12">
      <c r="L25586" s="8"/>
    </row>
    <row r="25587" spans="12:12">
      <c r="L25587" s="8"/>
    </row>
    <row r="25588" spans="12:12">
      <c r="L25588" s="8"/>
    </row>
    <row r="25589" spans="12:12">
      <c r="L25589" s="8"/>
    </row>
    <row r="25590" spans="12:12">
      <c r="L25590" s="8"/>
    </row>
    <row r="25591" spans="12:12">
      <c r="L25591" s="8"/>
    </row>
    <row r="25592" spans="12:12">
      <c r="L25592" s="8"/>
    </row>
    <row r="25593" spans="12:12">
      <c r="L25593" s="8"/>
    </row>
    <row r="25594" spans="12:12">
      <c r="L25594" s="8"/>
    </row>
    <row r="25595" spans="12:12">
      <c r="L25595" s="8"/>
    </row>
    <row r="25596" spans="12:12">
      <c r="L25596" s="8"/>
    </row>
    <row r="25597" spans="12:12">
      <c r="L25597" s="8"/>
    </row>
    <row r="25598" spans="12:12">
      <c r="L25598" s="8"/>
    </row>
    <row r="25599" spans="12:12">
      <c r="L25599" s="8"/>
    </row>
    <row r="25600" spans="12:12">
      <c r="L25600" s="8"/>
    </row>
    <row r="25601" spans="12:12">
      <c r="L25601" s="8"/>
    </row>
    <row r="25602" spans="12:12">
      <c r="L25602" s="8"/>
    </row>
    <row r="25603" spans="12:12">
      <c r="L25603" s="8"/>
    </row>
    <row r="25604" spans="12:12">
      <c r="L25604" s="8"/>
    </row>
    <row r="25605" spans="12:12">
      <c r="L25605" s="8"/>
    </row>
    <row r="25606" spans="12:12">
      <c r="L25606" s="8"/>
    </row>
    <row r="25607" spans="12:12">
      <c r="L25607" s="8"/>
    </row>
    <row r="25608" spans="12:12">
      <c r="L25608" s="8"/>
    </row>
    <row r="25609" spans="12:12">
      <c r="L25609" s="8"/>
    </row>
    <row r="25610" spans="12:12">
      <c r="L25610" s="8"/>
    </row>
    <row r="25611" spans="12:12">
      <c r="L25611" s="8"/>
    </row>
    <row r="25612" spans="12:12">
      <c r="L25612" s="8"/>
    </row>
    <row r="25613" spans="12:12">
      <c r="L25613" s="8"/>
    </row>
    <row r="25614" spans="12:12">
      <c r="L25614" s="8"/>
    </row>
    <row r="25615" spans="12:12">
      <c r="L25615" s="8"/>
    </row>
    <row r="25616" spans="12:12">
      <c r="L25616" s="8"/>
    </row>
    <row r="25617" spans="12:12">
      <c r="L25617" s="8"/>
    </row>
    <row r="25618" spans="12:12">
      <c r="L25618" s="8"/>
    </row>
    <row r="25619" spans="12:12">
      <c r="L25619" s="8"/>
    </row>
    <row r="25620" spans="12:12">
      <c r="L25620" s="8"/>
    </row>
    <row r="25621" spans="12:12">
      <c r="L25621" s="8"/>
    </row>
    <row r="25622" spans="12:12">
      <c r="L25622" s="8"/>
    </row>
    <row r="25623" spans="12:12">
      <c r="L25623" s="8"/>
    </row>
    <row r="25624" spans="12:12">
      <c r="L25624" s="8"/>
    </row>
    <row r="25625" spans="12:12">
      <c r="L25625" s="8"/>
    </row>
    <row r="25626" spans="12:12">
      <c r="L25626" s="8"/>
    </row>
    <row r="25627" spans="12:12">
      <c r="L25627" s="8"/>
    </row>
    <row r="25628" spans="12:12">
      <c r="L25628" s="8"/>
    </row>
    <row r="25629" spans="12:12">
      <c r="L25629" s="8"/>
    </row>
    <row r="25630" spans="12:12">
      <c r="L25630" s="8"/>
    </row>
    <row r="25631" spans="12:12">
      <c r="L25631" s="8"/>
    </row>
    <row r="25632" spans="12:12">
      <c r="L25632" s="8"/>
    </row>
    <row r="25633" spans="12:12">
      <c r="L25633" s="8"/>
    </row>
    <row r="25634" spans="12:12">
      <c r="L25634" s="8"/>
    </row>
    <row r="25635" spans="12:12">
      <c r="L25635" s="8"/>
    </row>
    <row r="25636" spans="12:12">
      <c r="L25636" s="8"/>
    </row>
    <row r="25637" spans="12:12">
      <c r="L25637" s="8"/>
    </row>
    <row r="25638" spans="12:12">
      <c r="L25638" s="8"/>
    </row>
    <row r="25639" spans="12:12">
      <c r="L25639" s="8"/>
    </row>
    <row r="25640" spans="12:12">
      <c r="L25640" s="8"/>
    </row>
    <row r="25641" spans="12:12">
      <c r="L25641" s="8"/>
    </row>
    <row r="25642" spans="12:12">
      <c r="L25642" s="8"/>
    </row>
    <row r="25643" spans="12:12">
      <c r="L25643" s="8"/>
    </row>
    <row r="25644" spans="12:12">
      <c r="L25644" s="8"/>
    </row>
    <row r="25645" spans="12:12">
      <c r="L25645" s="8"/>
    </row>
    <row r="25646" spans="12:12">
      <c r="L25646" s="8"/>
    </row>
    <row r="25647" spans="12:12">
      <c r="L25647" s="8"/>
    </row>
    <row r="25648" spans="12:12">
      <c r="L25648" s="8"/>
    </row>
    <row r="25649" spans="12:12">
      <c r="L25649" s="8"/>
    </row>
    <row r="25650" spans="12:12">
      <c r="L25650" s="8"/>
    </row>
    <row r="25651" spans="12:12">
      <c r="L25651" s="8"/>
    </row>
    <row r="25652" spans="12:12">
      <c r="L25652" s="8"/>
    </row>
    <row r="25653" spans="12:12">
      <c r="L25653" s="8"/>
    </row>
    <row r="25654" spans="12:12">
      <c r="L25654" s="8"/>
    </row>
    <row r="25655" spans="12:12">
      <c r="L25655" s="8"/>
    </row>
    <row r="25656" spans="12:12">
      <c r="L25656" s="8"/>
    </row>
    <row r="25657" spans="12:12">
      <c r="L25657" s="8"/>
    </row>
    <row r="25658" spans="12:12">
      <c r="L25658" s="8"/>
    </row>
    <row r="25659" spans="12:12">
      <c r="L25659" s="8"/>
    </row>
    <row r="25660" spans="12:12">
      <c r="L25660" s="8"/>
    </row>
    <row r="25661" spans="12:12">
      <c r="L25661" s="8"/>
    </row>
    <row r="25662" spans="12:12">
      <c r="L25662" s="8"/>
    </row>
    <row r="25663" spans="12:12">
      <c r="L25663" s="8"/>
    </row>
    <row r="25664" spans="12:12">
      <c r="L25664" s="8"/>
    </row>
    <row r="25665" spans="12:12">
      <c r="L25665" s="8"/>
    </row>
    <row r="25666" spans="12:12">
      <c r="L25666" s="8"/>
    </row>
    <row r="25667" spans="12:12">
      <c r="L25667" s="8"/>
    </row>
    <row r="25668" spans="12:12">
      <c r="L25668" s="8"/>
    </row>
    <row r="25669" spans="12:12">
      <c r="L25669" s="8"/>
    </row>
    <row r="25670" spans="12:12">
      <c r="L25670" s="8"/>
    </row>
    <row r="25671" spans="12:12">
      <c r="L25671" s="8"/>
    </row>
    <row r="25672" spans="12:12">
      <c r="L25672" s="8"/>
    </row>
    <row r="25673" spans="12:12">
      <c r="L25673" s="8"/>
    </row>
    <row r="25674" spans="12:12">
      <c r="L25674" s="8"/>
    </row>
    <row r="25675" spans="12:12">
      <c r="L25675" s="8"/>
    </row>
    <row r="25676" spans="12:12">
      <c r="L25676" s="8"/>
    </row>
    <row r="25677" spans="12:12">
      <c r="L25677" s="8"/>
    </row>
    <row r="25678" spans="12:12">
      <c r="L25678" s="8"/>
    </row>
    <row r="25679" spans="12:12">
      <c r="L25679" s="8"/>
    </row>
    <row r="25680" spans="12:12">
      <c r="L25680" s="8"/>
    </row>
    <row r="25681" spans="12:12">
      <c r="L25681" s="8"/>
    </row>
    <row r="25682" spans="12:12">
      <c r="L25682" s="8"/>
    </row>
    <row r="25683" spans="12:12">
      <c r="L25683" s="8"/>
    </row>
    <row r="25684" spans="12:12">
      <c r="L25684" s="8"/>
    </row>
    <row r="25685" spans="12:12">
      <c r="L25685" s="8"/>
    </row>
    <row r="25686" spans="12:12">
      <c r="L25686" s="8"/>
    </row>
    <row r="25687" spans="12:12">
      <c r="L25687" s="8"/>
    </row>
    <row r="25688" spans="12:12">
      <c r="L25688" s="8"/>
    </row>
    <row r="25689" spans="12:12">
      <c r="L25689" s="8"/>
    </row>
    <row r="25690" spans="12:12">
      <c r="L25690" s="8"/>
    </row>
    <row r="25691" spans="12:12">
      <c r="L25691" s="8"/>
    </row>
    <row r="25692" spans="12:12">
      <c r="L25692" s="8"/>
    </row>
    <row r="25693" spans="12:12">
      <c r="L25693" s="8"/>
    </row>
    <row r="25694" spans="12:12">
      <c r="L25694" s="8"/>
    </row>
    <row r="25695" spans="12:12">
      <c r="L25695" s="8"/>
    </row>
    <row r="25696" spans="12:12">
      <c r="L25696" s="8"/>
    </row>
    <row r="25697" spans="12:12">
      <c r="L25697" s="8"/>
    </row>
    <row r="25698" spans="12:12">
      <c r="L25698" s="8"/>
    </row>
    <row r="25699" spans="12:12">
      <c r="L25699" s="8"/>
    </row>
    <row r="25700" spans="12:12">
      <c r="L25700" s="8"/>
    </row>
    <row r="25701" spans="12:12">
      <c r="L25701" s="8"/>
    </row>
    <row r="25702" spans="12:12">
      <c r="L25702" s="8"/>
    </row>
    <row r="25703" spans="12:12">
      <c r="L25703" s="8"/>
    </row>
    <row r="25704" spans="12:12">
      <c r="L25704" s="8"/>
    </row>
    <row r="25705" spans="12:12">
      <c r="L25705" s="8"/>
    </row>
    <row r="25706" spans="12:12">
      <c r="L25706" s="8"/>
    </row>
    <row r="25707" spans="12:12">
      <c r="L25707" s="8"/>
    </row>
    <row r="25708" spans="12:12">
      <c r="L25708" s="8"/>
    </row>
    <row r="25709" spans="12:12">
      <c r="L25709" s="8"/>
    </row>
    <row r="25710" spans="12:12">
      <c r="L25710" s="8"/>
    </row>
    <row r="25711" spans="12:12">
      <c r="L25711" s="8"/>
    </row>
    <row r="25712" spans="12:12">
      <c r="L25712" s="8"/>
    </row>
    <row r="25713" spans="12:12">
      <c r="L25713" s="8"/>
    </row>
    <row r="25714" spans="12:12">
      <c r="L25714" s="8"/>
    </row>
    <row r="25715" spans="12:12">
      <c r="L25715" s="8"/>
    </row>
    <row r="25716" spans="12:12">
      <c r="L25716" s="8"/>
    </row>
    <row r="25717" spans="12:12">
      <c r="L25717" s="8"/>
    </row>
    <row r="25718" spans="12:12">
      <c r="L25718" s="8"/>
    </row>
    <row r="25719" spans="12:12">
      <c r="L25719" s="8"/>
    </row>
    <row r="25720" spans="12:12">
      <c r="L25720" s="8"/>
    </row>
    <row r="25721" spans="12:12">
      <c r="L25721" s="8"/>
    </row>
    <row r="25722" spans="12:12">
      <c r="L25722" s="8"/>
    </row>
    <row r="25723" spans="12:12">
      <c r="L25723" s="8"/>
    </row>
    <row r="25724" spans="12:12">
      <c r="L25724" s="8"/>
    </row>
    <row r="25725" spans="12:12">
      <c r="L25725" s="8"/>
    </row>
    <row r="25726" spans="12:12">
      <c r="L25726" s="8"/>
    </row>
    <row r="25727" spans="12:12">
      <c r="L25727" s="8"/>
    </row>
    <row r="25728" spans="12:12">
      <c r="L25728" s="8"/>
    </row>
    <row r="25729" spans="12:12">
      <c r="L25729" s="8"/>
    </row>
    <row r="25730" spans="12:12">
      <c r="L25730" s="8"/>
    </row>
    <row r="25731" spans="12:12">
      <c r="L25731" s="8"/>
    </row>
    <row r="25732" spans="12:12">
      <c r="L25732" s="8"/>
    </row>
    <row r="25733" spans="12:12">
      <c r="L25733" s="8"/>
    </row>
    <row r="25734" spans="12:12">
      <c r="L25734" s="8"/>
    </row>
    <row r="25735" spans="12:12">
      <c r="L25735" s="8"/>
    </row>
    <row r="25736" spans="12:12">
      <c r="L25736" s="8"/>
    </row>
    <row r="25737" spans="12:12">
      <c r="L25737" s="8"/>
    </row>
    <row r="25738" spans="12:12">
      <c r="L25738" s="8"/>
    </row>
    <row r="25739" spans="12:12">
      <c r="L25739" s="8"/>
    </row>
    <row r="25740" spans="12:12">
      <c r="L25740" s="8"/>
    </row>
    <row r="25741" spans="12:12">
      <c r="L25741" s="8"/>
    </row>
    <row r="25742" spans="12:12">
      <c r="L25742" s="8"/>
    </row>
    <row r="25743" spans="12:12">
      <c r="L25743" s="8"/>
    </row>
    <row r="25744" spans="12:12">
      <c r="L25744" s="8"/>
    </row>
    <row r="25745" spans="12:12">
      <c r="L25745" s="8"/>
    </row>
    <row r="25746" spans="12:12">
      <c r="L25746" s="8"/>
    </row>
    <row r="25747" spans="12:12">
      <c r="L25747" s="8"/>
    </row>
    <row r="25748" spans="12:12">
      <c r="L25748" s="8"/>
    </row>
    <row r="25749" spans="12:12">
      <c r="L25749" s="8"/>
    </row>
    <row r="25750" spans="12:12">
      <c r="L25750" s="8"/>
    </row>
    <row r="25751" spans="12:12">
      <c r="L25751" s="8"/>
    </row>
    <row r="25752" spans="12:12">
      <c r="L25752" s="8"/>
    </row>
    <row r="25753" spans="12:12">
      <c r="L25753" s="8"/>
    </row>
    <row r="25754" spans="12:12">
      <c r="L25754" s="8"/>
    </row>
    <row r="25755" spans="12:12">
      <c r="L25755" s="8"/>
    </row>
    <row r="25756" spans="12:12">
      <c r="L25756" s="8"/>
    </row>
    <row r="25757" spans="12:12">
      <c r="L25757" s="8"/>
    </row>
    <row r="25758" spans="12:12">
      <c r="L25758" s="8"/>
    </row>
    <row r="25759" spans="12:12">
      <c r="L25759" s="8"/>
    </row>
    <row r="25760" spans="12:12">
      <c r="L25760" s="8"/>
    </row>
    <row r="25761" spans="12:12">
      <c r="L25761" s="8"/>
    </row>
    <row r="25762" spans="12:12">
      <c r="L25762" s="8"/>
    </row>
    <row r="25763" spans="12:12">
      <c r="L25763" s="8"/>
    </row>
    <row r="25764" spans="12:12">
      <c r="L25764" s="8"/>
    </row>
    <row r="25765" spans="12:12">
      <c r="L25765" s="8"/>
    </row>
    <row r="25766" spans="12:12">
      <c r="L25766" s="8"/>
    </row>
    <row r="25767" spans="12:12">
      <c r="L25767" s="8"/>
    </row>
    <row r="25768" spans="12:12">
      <c r="L25768" s="8"/>
    </row>
    <row r="25769" spans="12:12">
      <c r="L25769" s="8"/>
    </row>
    <row r="25770" spans="12:12">
      <c r="L25770" s="8"/>
    </row>
    <row r="25771" spans="12:12">
      <c r="L25771" s="8"/>
    </row>
    <row r="25772" spans="12:12">
      <c r="L25772" s="8"/>
    </row>
    <row r="25773" spans="12:12">
      <c r="L25773" s="8"/>
    </row>
    <row r="25774" spans="12:12">
      <c r="L25774" s="8"/>
    </row>
    <row r="25775" spans="12:12">
      <c r="L25775" s="8"/>
    </row>
    <row r="25776" spans="12:12">
      <c r="L25776" s="8"/>
    </row>
    <row r="25777" spans="12:12">
      <c r="L25777" s="8"/>
    </row>
    <row r="25778" spans="12:12">
      <c r="L25778" s="8"/>
    </row>
    <row r="25779" spans="12:12">
      <c r="L25779" s="8"/>
    </row>
    <row r="25780" spans="12:12">
      <c r="L25780" s="8"/>
    </row>
    <row r="25781" spans="12:12">
      <c r="L25781" s="8"/>
    </row>
    <row r="25782" spans="12:12">
      <c r="L25782" s="8"/>
    </row>
    <row r="25783" spans="12:12">
      <c r="L25783" s="8"/>
    </row>
    <row r="25784" spans="12:12">
      <c r="L25784" s="8"/>
    </row>
    <row r="25785" spans="12:12">
      <c r="L25785" s="8"/>
    </row>
    <row r="25786" spans="12:12">
      <c r="L25786" s="8"/>
    </row>
    <row r="25787" spans="12:12">
      <c r="L25787" s="8"/>
    </row>
    <row r="25788" spans="12:12">
      <c r="L25788" s="8"/>
    </row>
    <row r="25789" spans="12:12">
      <c r="L25789" s="8"/>
    </row>
    <row r="25790" spans="12:12">
      <c r="L25790" s="8"/>
    </row>
    <row r="25791" spans="12:12">
      <c r="L25791" s="8"/>
    </row>
    <row r="25792" spans="12:12">
      <c r="L25792" s="8"/>
    </row>
    <row r="25793" spans="12:12">
      <c r="L25793" s="8"/>
    </row>
    <row r="25794" spans="12:12">
      <c r="L25794" s="8"/>
    </row>
    <row r="25795" spans="12:12">
      <c r="L25795" s="8"/>
    </row>
    <row r="25796" spans="12:12">
      <c r="L25796" s="8"/>
    </row>
    <row r="25797" spans="12:12">
      <c r="L25797" s="8"/>
    </row>
    <row r="25798" spans="12:12">
      <c r="L25798" s="8"/>
    </row>
    <row r="25799" spans="12:12">
      <c r="L25799" s="8"/>
    </row>
    <row r="25800" spans="12:12">
      <c r="L25800" s="8"/>
    </row>
    <row r="25801" spans="12:12">
      <c r="L25801" s="8"/>
    </row>
    <row r="25802" spans="12:12">
      <c r="L25802" s="8"/>
    </row>
    <row r="25803" spans="12:12">
      <c r="L25803" s="8"/>
    </row>
    <row r="25804" spans="12:12">
      <c r="L25804" s="8"/>
    </row>
    <row r="25805" spans="12:12">
      <c r="L25805" s="8"/>
    </row>
    <row r="25806" spans="12:12">
      <c r="L25806" s="8"/>
    </row>
    <row r="25807" spans="12:12">
      <c r="L25807" s="8"/>
    </row>
    <row r="25808" spans="12:12">
      <c r="L25808" s="8"/>
    </row>
    <row r="25809" spans="12:12">
      <c r="L25809" s="8"/>
    </row>
    <row r="25810" spans="12:12">
      <c r="L25810" s="8"/>
    </row>
    <row r="25811" spans="12:12">
      <c r="L25811" s="8"/>
    </row>
    <row r="25812" spans="12:12">
      <c r="L25812" s="8"/>
    </row>
    <row r="25813" spans="12:12">
      <c r="L25813" s="8"/>
    </row>
    <row r="25814" spans="12:12">
      <c r="L25814" s="8"/>
    </row>
    <row r="25815" spans="12:12">
      <c r="L25815" s="8"/>
    </row>
    <row r="25816" spans="12:12">
      <c r="L25816" s="8"/>
    </row>
    <row r="25817" spans="12:12">
      <c r="L25817" s="8"/>
    </row>
    <row r="25818" spans="12:12">
      <c r="L25818" s="8"/>
    </row>
    <row r="25819" spans="12:12">
      <c r="L25819" s="8"/>
    </row>
    <row r="25820" spans="12:12">
      <c r="L25820" s="8"/>
    </row>
    <row r="25821" spans="12:12">
      <c r="L25821" s="8"/>
    </row>
    <row r="25822" spans="12:12">
      <c r="L25822" s="8"/>
    </row>
    <row r="25823" spans="12:12">
      <c r="L25823" s="8"/>
    </row>
    <row r="25824" spans="12:12">
      <c r="L25824" s="8"/>
    </row>
    <row r="25825" spans="12:12">
      <c r="L25825" s="8"/>
    </row>
    <row r="25826" spans="12:12">
      <c r="L25826" s="8"/>
    </row>
    <row r="25827" spans="12:12">
      <c r="L25827" s="8"/>
    </row>
    <row r="25828" spans="12:12">
      <c r="L25828" s="8"/>
    </row>
    <row r="25829" spans="12:12">
      <c r="L25829" s="8"/>
    </row>
    <row r="25830" spans="12:12">
      <c r="L25830" s="8"/>
    </row>
    <row r="25831" spans="12:12">
      <c r="L25831" s="8"/>
    </row>
    <row r="25832" spans="12:12">
      <c r="L25832" s="8"/>
    </row>
    <row r="25833" spans="12:12">
      <c r="L25833" s="8"/>
    </row>
    <row r="25834" spans="12:12">
      <c r="L25834" s="8"/>
    </row>
    <row r="25835" spans="12:12">
      <c r="L25835" s="8"/>
    </row>
    <row r="25836" spans="12:12">
      <c r="L25836" s="8"/>
    </row>
    <row r="25837" spans="12:12">
      <c r="L25837" s="8"/>
    </row>
    <row r="25838" spans="12:12">
      <c r="L25838" s="8"/>
    </row>
    <row r="25839" spans="12:12">
      <c r="L25839" s="8"/>
    </row>
    <row r="25840" spans="12:12">
      <c r="L25840" s="8"/>
    </row>
    <row r="25841" spans="12:12">
      <c r="L25841" s="8"/>
    </row>
    <row r="25842" spans="12:12">
      <c r="L25842" s="8"/>
    </row>
    <row r="25843" spans="12:12">
      <c r="L25843" s="8"/>
    </row>
    <row r="25844" spans="12:12">
      <c r="L25844" s="8"/>
    </row>
    <row r="25845" spans="12:12">
      <c r="L25845" s="8"/>
    </row>
    <row r="25846" spans="12:12">
      <c r="L25846" s="8"/>
    </row>
    <row r="25847" spans="12:12">
      <c r="L25847" s="8"/>
    </row>
    <row r="25848" spans="12:12">
      <c r="L25848" s="8"/>
    </row>
    <row r="25849" spans="12:12">
      <c r="L25849" s="8"/>
    </row>
    <row r="25850" spans="12:12">
      <c r="L25850" s="8"/>
    </row>
    <row r="25851" spans="12:12">
      <c r="L25851" s="8"/>
    </row>
    <row r="25852" spans="12:12">
      <c r="L25852" s="8"/>
    </row>
    <row r="25853" spans="12:12">
      <c r="L25853" s="8"/>
    </row>
    <row r="25854" spans="12:12">
      <c r="L25854" s="8"/>
    </row>
    <row r="25855" spans="12:12">
      <c r="L25855" s="8"/>
    </row>
    <row r="25856" spans="12:12">
      <c r="L25856" s="8"/>
    </row>
    <row r="25857" spans="12:12">
      <c r="L25857" s="8"/>
    </row>
    <row r="25858" spans="12:12">
      <c r="L25858" s="8"/>
    </row>
    <row r="25859" spans="12:12">
      <c r="L25859" s="8"/>
    </row>
    <row r="25860" spans="12:12">
      <c r="L25860" s="8"/>
    </row>
    <row r="25861" spans="12:12">
      <c r="L25861" s="8"/>
    </row>
    <row r="25862" spans="12:12">
      <c r="L25862" s="8"/>
    </row>
    <row r="25863" spans="12:12">
      <c r="L25863" s="8"/>
    </row>
    <row r="25864" spans="12:12">
      <c r="L25864" s="8"/>
    </row>
    <row r="25865" spans="12:12">
      <c r="L25865" s="8"/>
    </row>
    <row r="25866" spans="12:12">
      <c r="L25866" s="8"/>
    </row>
    <row r="25867" spans="12:12">
      <c r="L25867" s="8"/>
    </row>
    <row r="25868" spans="12:12">
      <c r="L25868" s="8"/>
    </row>
    <row r="25869" spans="12:12">
      <c r="L25869" s="8"/>
    </row>
    <row r="25870" spans="12:12">
      <c r="L25870" s="8"/>
    </row>
    <row r="25871" spans="12:12">
      <c r="L25871" s="8"/>
    </row>
    <row r="25872" spans="12:12">
      <c r="L25872" s="8"/>
    </row>
    <row r="25873" spans="12:12">
      <c r="L25873" s="8"/>
    </row>
    <row r="25874" spans="12:12">
      <c r="L25874" s="8"/>
    </row>
    <row r="25875" spans="12:12">
      <c r="L25875" s="8"/>
    </row>
    <row r="25876" spans="12:12">
      <c r="L25876" s="8"/>
    </row>
    <row r="25877" spans="12:12">
      <c r="L25877" s="8"/>
    </row>
    <row r="25878" spans="12:12">
      <c r="L25878" s="8"/>
    </row>
    <row r="25879" spans="12:12">
      <c r="L25879" s="8"/>
    </row>
    <row r="25880" spans="12:12">
      <c r="L25880" s="8"/>
    </row>
    <row r="25881" spans="12:12">
      <c r="L25881" s="8"/>
    </row>
    <row r="25882" spans="12:12">
      <c r="L25882" s="8"/>
    </row>
    <row r="25883" spans="12:12">
      <c r="L25883" s="8"/>
    </row>
    <row r="25884" spans="12:12">
      <c r="L25884" s="8"/>
    </row>
    <row r="25885" spans="12:12">
      <c r="L25885" s="8"/>
    </row>
    <row r="25886" spans="12:12">
      <c r="L25886" s="8"/>
    </row>
    <row r="25887" spans="12:12">
      <c r="L25887" s="8"/>
    </row>
    <row r="25888" spans="12:12">
      <c r="L25888" s="8"/>
    </row>
    <row r="25889" spans="12:12">
      <c r="L25889" s="8"/>
    </row>
    <row r="25890" spans="12:12">
      <c r="L25890" s="8"/>
    </row>
    <row r="25891" spans="12:12">
      <c r="L25891" s="8"/>
    </row>
    <row r="25892" spans="12:12">
      <c r="L25892" s="8"/>
    </row>
    <row r="25893" spans="12:12">
      <c r="L25893" s="8"/>
    </row>
    <row r="25894" spans="12:12">
      <c r="L25894" s="8"/>
    </row>
    <row r="25895" spans="12:12">
      <c r="L25895" s="8"/>
    </row>
    <row r="25896" spans="12:12">
      <c r="L25896" s="8"/>
    </row>
    <row r="25897" spans="12:12">
      <c r="L25897" s="8"/>
    </row>
    <row r="25898" spans="12:12">
      <c r="L25898" s="8"/>
    </row>
    <row r="25899" spans="12:12">
      <c r="L25899" s="8"/>
    </row>
    <row r="25900" spans="12:12">
      <c r="L25900" s="8"/>
    </row>
    <row r="25901" spans="12:12">
      <c r="L25901" s="8"/>
    </row>
    <row r="25902" spans="12:12">
      <c r="L25902" s="8"/>
    </row>
    <row r="25903" spans="12:12">
      <c r="L25903" s="8"/>
    </row>
    <row r="25904" spans="12:12">
      <c r="L25904" s="8"/>
    </row>
    <row r="25905" spans="12:12">
      <c r="L25905" s="8"/>
    </row>
    <row r="25906" spans="12:12">
      <c r="L25906" s="8"/>
    </row>
    <row r="25907" spans="12:12">
      <c r="L25907" s="8"/>
    </row>
    <row r="25908" spans="12:12">
      <c r="L25908" s="8"/>
    </row>
    <row r="25909" spans="12:12">
      <c r="L25909" s="8"/>
    </row>
    <row r="25910" spans="12:12">
      <c r="L25910" s="8"/>
    </row>
    <row r="25911" spans="12:12">
      <c r="L25911" s="8"/>
    </row>
    <row r="25912" spans="12:12">
      <c r="L25912" s="8"/>
    </row>
    <row r="25913" spans="12:12">
      <c r="L25913" s="8"/>
    </row>
    <row r="25914" spans="12:12">
      <c r="L25914" s="8"/>
    </row>
    <row r="25915" spans="12:12">
      <c r="L25915" s="8"/>
    </row>
    <row r="25916" spans="12:12">
      <c r="L25916" s="8"/>
    </row>
    <row r="25917" spans="12:12">
      <c r="L25917" s="8"/>
    </row>
    <row r="25918" spans="12:12">
      <c r="L25918" s="8"/>
    </row>
    <row r="25919" spans="12:12">
      <c r="L25919" s="8"/>
    </row>
    <row r="25920" spans="12:12">
      <c r="L25920" s="8"/>
    </row>
    <row r="25921" spans="12:12">
      <c r="L25921" s="8"/>
    </row>
    <row r="25922" spans="12:12">
      <c r="L25922" s="8"/>
    </row>
    <row r="25923" spans="12:12">
      <c r="L25923" s="8"/>
    </row>
    <row r="25924" spans="12:12">
      <c r="L25924" s="8"/>
    </row>
    <row r="25925" spans="12:12">
      <c r="L25925" s="8"/>
    </row>
    <row r="25926" spans="12:12">
      <c r="L25926" s="8"/>
    </row>
    <row r="25927" spans="12:12">
      <c r="L25927" s="8"/>
    </row>
    <row r="25928" spans="12:12">
      <c r="L25928" s="8"/>
    </row>
    <row r="25929" spans="12:12">
      <c r="L25929" s="8"/>
    </row>
    <row r="25930" spans="12:12">
      <c r="L25930" s="8"/>
    </row>
    <row r="25931" spans="12:12">
      <c r="L25931" s="8"/>
    </row>
    <row r="25932" spans="12:12">
      <c r="L25932" s="8"/>
    </row>
    <row r="25933" spans="12:12">
      <c r="L25933" s="8"/>
    </row>
    <row r="25934" spans="12:12">
      <c r="L25934" s="8"/>
    </row>
    <row r="25935" spans="12:12">
      <c r="L25935" s="8"/>
    </row>
    <row r="25936" spans="12:12">
      <c r="L25936" s="8"/>
    </row>
    <row r="25937" spans="12:12">
      <c r="L25937" s="8"/>
    </row>
    <row r="25938" spans="12:12">
      <c r="L25938" s="8"/>
    </row>
    <row r="25939" spans="12:12">
      <c r="L25939" s="8"/>
    </row>
    <row r="25940" spans="12:12">
      <c r="L25940" s="8"/>
    </row>
    <row r="25941" spans="12:12">
      <c r="L25941" s="8"/>
    </row>
    <row r="25942" spans="12:12">
      <c r="L25942" s="8"/>
    </row>
    <row r="25943" spans="12:12">
      <c r="L25943" s="8"/>
    </row>
    <row r="25944" spans="12:12">
      <c r="L25944" s="8"/>
    </row>
    <row r="25945" spans="12:12">
      <c r="L25945" s="8"/>
    </row>
    <row r="25946" spans="12:12">
      <c r="L25946" s="8"/>
    </row>
    <row r="25947" spans="12:12">
      <c r="L25947" s="8"/>
    </row>
    <row r="25948" spans="12:12">
      <c r="L25948" s="8"/>
    </row>
    <row r="25949" spans="12:12">
      <c r="L25949" s="8"/>
    </row>
    <row r="25950" spans="12:12">
      <c r="L25950" s="8"/>
    </row>
    <row r="25951" spans="12:12">
      <c r="L25951" s="8"/>
    </row>
    <row r="25952" spans="12:12">
      <c r="L25952" s="8"/>
    </row>
    <row r="25953" spans="12:12">
      <c r="L25953" s="8"/>
    </row>
    <row r="25954" spans="12:12">
      <c r="L25954" s="8"/>
    </row>
    <row r="25955" spans="12:12">
      <c r="L25955" s="8"/>
    </row>
    <row r="25956" spans="12:12">
      <c r="L25956" s="8"/>
    </row>
    <row r="25957" spans="12:12">
      <c r="L25957" s="8"/>
    </row>
    <row r="25958" spans="12:12">
      <c r="L25958" s="8"/>
    </row>
    <row r="25959" spans="12:12">
      <c r="L25959" s="8"/>
    </row>
    <row r="25960" spans="12:12">
      <c r="L25960" s="8"/>
    </row>
    <row r="25961" spans="12:12">
      <c r="L25961" s="8"/>
    </row>
    <row r="25962" spans="12:12">
      <c r="L25962" s="8"/>
    </row>
    <row r="25963" spans="12:12">
      <c r="L25963" s="8"/>
    </row>
    <row r="25964" spans="12:12">
      <c r="L25964" s="8"/>
    </row>
    <row r="25965" spans="12:12">
      <c r="L25965" s="8"/>
    </row>
    <row r="25966" spans="12:12">
      <c r="L25966" s="8"/>
    </row>
    <row r="25967" spans="12:12">
      <c r="L25967" s="8"/>
    </row>
    <row r="25968" spans="12:12">
      <c r="L25968" s="8"/>
    </row>
    <row r="25969" spans="12:12">
      <c r="L25969" s="8"/>
    </row>
    <row r="25970" spans="12:12">
      <c r="L25970" s="8"/>
    </row>
    <row r="25971" spans="12:12">
      <c r="L25971" s="8"/>
    </row>
    <row r="25972" spans="12:12">
      <c r="L25972" s="8"/>
    </row>
    <row r="25973" spans="12:12">
      <c r="L25973" s="8"/>
    </row>
    <row r="25974" spans="12:12">
      <c r="L25974" s="8"/>
    </row>
    <row r="25975" spans="12:12">
      <c r="L25975" s="8"/>
    </row>
    <row r="25976" spans="12:12">
      <c r="L25976" s="8"/>
    </row>
    <row r="25977" spans="12:12">
      <c r="L25977" s="8"/>
    </row>
    <row r="25978" spans="12:12">
      <c r="L25978" s="8"/>
    </row>
    <row r="25979" spans="12:12">
      <c r="L25979" s="8"/>
    </row>
    <row r="25980" spans="12:12">
      <c r="L25980" s="8"/>
    </row>
    <row r="25981" spans="12:12">
      <c r="L25981" s="8"/>
    </row>
    <row r="25982" spans="12:12">
      <c r="L25982" s="8"/>
    </row>
    <row r="25983" spans="12:12">
      <c r="L25983" s="8"/>
    </row>
    <row r="25984" spans="12:12">
      <c r="L25984" s="8"/>
    </row>
    <row r="25985" spans="12:12">
      <c r="L25985" s="8"/>
    </row>
    <row r="25986" spans="12:12">
      <c r="L25986" s="8"/>
    </row>
    <row r="25987" spans="12:12">
      <c r="L25987" s="8"/>
    </row>
    <row r="25988" spans="12:12">
      <c r="L25988" s="8"/>
    </row>
    <row r="25989" spans="12:12">
      <c r="L25989" s="8"/>
    </row>
    <row r="25990" spans="12:12">
      <c r="L25990" s="8"/>
    </row>
    <row r="25991" spans="12:12">
      <c r="L25991" s="8"/>
    </row>
    <row r="25992" spans="12:12">
      <c r="L25992" s="8"/>
    </row>
    <row r="25993" spans="12:12">
      <c r="L25993" s="8"/>
    </row>
    <row r="25994" spans="12:12">
      <c r="L25994" s="8"/>
    </row>
    <row r="25995" spans="12:12">
      <c r="L25995" s="8"/>
    </row>
    <row r="25996" spans="12:12">
      <c r="L25996" s="8"/>
    </row>
    <row r="25997" spans="12:12">
      <c r="L25997" s="8"/>
    </row>
    <row r="25998" spans="12:12">
      <c r="L25998" s="8"/>
    </row>
    <row r="25999" spans="12:12">
      <c r="L25999" s="8"/>
    </row>
    <row r="26000" spans="12:12">
      <c r="L26000" s="8"/>
    </row>
    <row r="26001" spans="12:12">
      <c r="L26001" s="8"/>
    </row>
    <row r="26002" spans="12:12">
      <c r="L26002" s="8"/>
    </row>
    <row r="26003" spans="12:12">
      <c r="L26003" s="8"/>
    </row>
    <row r="26004" spans="12:12">
      <c r="L26004" s="8"/>
    </row>
    <row r="26005" spans="12:12">
      <c r="L26005" s="8"/>
    </row>
    <row r="26006" spans="12:12">
      <c r="L26006" s="8"/>
    </row>
    <row r="26007" spans="12:12">
      <c r="L26007" s="8"/>
    </row>
    <row r="26008" spans="12:12">
      <c r="L26008" s="8"/>
    </row>
    <row r="26009" spans="12:12">
      <c r="L26009" s="8"/>
    </row>
    <row r="26010" spans="12:12">
      <c r="L26010" s="8"/>
    </row>
    <row r="26011" spans="12:12">
      <c r="L26011" s="8"/>
    </row>
    <row r="26012" spans="12:12">
      <c r="L26012" s="8"/>
    </row>
    <row r="26013" spans="12:12">
      <c r="L26013" s="8"/>
    </row>
    <row r="26014" spans="12:12">
      <c r="L26014" s="8"/>
    </row>
    <row r="26015" spans="12:12">
      <c r="L26015" s="8"/>
    </row>
    <row r="26016" spans="12:12">
      <c r="L26016" s="8"/>
    </row>
    <row r="26017" spans="12:12">
      <c r="L26017" s="8"/>
    </row>
    <row r="26018" spans="12:12">
      <c r="L26018" s="8"/>
    </row>
    <row r="26019" spans="12:12">
      <c r="L26019" s="8"/>
    </row>
    <row r="26020" spans="12:12">
      <c r="L26020" s="8"/>
    </row>
    <row r="26021" spans="12:12">
      <c r="L26021" s="8"/>
    </row>
    <row r="26022" spans="12:12">
      <c r="L26022" s="8"/>
    </row>
    <row r="26023" spans="12:12">
      <c r="L26023" s="8"/>
    </row>
    <row r="26024" spans="12:12">
      <c r="L26024" s="8"/>
    </row>
    <row r="26025" spans="12:12">
      <c r="L26025" s="8"/>
    </row>
    <row r="26026" spans="12:12">
      <c r="L26026" s="8"/>
    </row>
    <row r="26027" spans="12:12">
      <c r="L26027" s="8"/>
    </row>
    <row r="26028" spans="12:12">
      <c r="L26028" s="8"/>
    </row>
    <row r="26029" spans="12:12">
      <c r="L26029" s="8"/>
    </row>
    <row r="26030" spans="12:12">
      <c r="L26030" s="8"/>
    </row>
    <row r="26031" spans="12:12">
      <c r="L26031" s="8"/>
    </row>
    <row r="26032" spans="12:12">
      <c r="L26032" s="8"/>
    </row>
    <row r="26033" spans="12:12">
      <c r="L26033" s="8"/>
    </row>
    <row r="26034" spans="12:12">
      <c r="L26034" s="8"/>
    </row>
    <row r="26035" spans="12:12">
      <c r="L26035" s="8"/>
    </row>
    <row r="26036" spans="12:12">
      <c r="L26036" s="8"/>
    </row>
    <row r="26037" spans="12:12">
      <c r="L26037" s="8"/>
    </row>
    <row r="26038" spans="12:12">
      <c r="L26038" s="8"/>
    </row>
    <row r="26039" spans="12:12">
      <c r="L26039" s="8"/>
    </row>
    <row r="26040" spans="12:12">
      <c r="L26040" s="8"/>
    </row>
    <row r="26041" spans="12:12">
      <c r="L26041" s="8"/>
    </row>
    <row r="26042" spans="12:12">
      <c r="L26042" s="8"/>
    </row>
    <row r="26043" spans="12:12">
      <c r="L26043" s="8"/>
    </row>
    <row r="26044" spans="12:12">
      <c r="L26044" s="8"/>
    </row>
    <row r="26045" spans="12:12">
      <c r="L26045" s="8"/>
    </row>
    <row r="26046" spans="12:12">
      <c r="L26046" s="8"/>
    </row>
    <row r="26047" spans="12:12">
      <c r="L26047" s="8"/>
    </row>
    <row r="26048" spans="12:12">
      <c r="L26048" s="8"/>
    </row>
    <row r="26049" spans="12:12">
      <c r="L26049" s="8"/>
    </row>
    <row r="26050" spans="12:12">
      <c r="L26050" s="8"/>
    </row>
    <row r="26051" spans="12:12">
      <c r="L26051" s="8"/>
    </row>
    <row r="26052" spans="12:12">
      <c r="L26052" s="8"/>
    </row>
    <row r="26053" spans="12:12">
      <c r="L26053" s="8"/>
    </row>
    <row r="26054" spans="12:12">
      <c r="L26054" s="8"/>
    </row>
    <row r="26055" spans="12:12">
      <c r="L26055" s="8"/>
    </row>
    <row r="26056" spans="12:12">
      <c r="L26056" s="8"/>
    </row>
    <row r="26057" spans="12:12">
      <c r="L26057" s="8"/>
    </row>
    <row r="26058" spans="12:12">
      <c r="L26058" s="8"/>
    </row>
    <row r="26059" spans="12:12">
      <c r="L26059" s="8"/>
    </row>
    <row r="26060" spans="12:12">
      <c r="L26060" s="8"/>
    </row>
    <row r="26061" spans="12:12">
      <c r="L26061" s="8"/>
    </row>
    <row r="26062" spans="12:12">
      <c r="L26062" s="8"/>
    </row>
    <row r="26063" spans="12:12">
      <c r="L26063" s="8"/>
    </row>
    <row r="26064" spans="12:12">
      <c r="L26064" s="8"/>
    </row>
    <row r="26065" spans="12:12">
      <c r="L26065" s="8"/>
    </row>
    <row r="26066" spans="12:12">
      <c r="L26066" s="8"/>
    </row>
    <row r="26067" spans="12:12">
      <c r="L26067" s="8"/>
    </row>
    <row r="26068" spans="12:12">
      <c r="L26068" s="8"/>
    </row>
    <row r="26069" spans="12:12">
      <c r="L26069" s="8"/>
    </row>
    <row r="26070" spans="12:12">
      <c r="L26070" s="8"/>
    </row>
    <row r="26071" spans="12:12">
      <c r="L26071" s="8"/>
    </row>
    <row r="26072" spans="12:12">
      <c r="L26072" s="8"/>
    </row>
    <row r="26073" spans="12:12">
      <c r="L26073" s="8"/>
    </row>
    <row r="26074" spans="12:12">
      <c r="L26074" s="8"/>
    </row>
    <row r="26075" spans="12:12">
      <c r="L26075" s="8"/>
    </row>
    <row r="26076" spans="12:12">
      <c r="L26076" s="8"/>
    </row>
    <row r="26077" spans="12:12">
      <c r="L26077" s="8"/>
    </row>
    <row r="26078" spans="12:12">
      <c r="L26078" s="8"/>
    </row>
    <row r="26079" spans="12:12">
      <c r="L26079" s="8"/>
    </row>
    <row r="26080" spans="12:12">
      <c r="L26080" s="8"/>
    </row>
    <row r="26081" spans="12:12">
      <c r="L26081" s="8"/>
    </row>
    <row r="26082" spans="12:12">
      <c r="L26082" s="8"/>
    </row>
    <row r="26083" spans="12:12">
      <c r="L26083" s="8"/>
    </row>
    <row r="26084" spans="12:12">
      <c r="L26084" s="8"/>
    </row>
    <row r="26085" spans="12:12">
      <c r="L26085" s="8"/>
    </row>
    <row r="26086" spans="12:12">
      <c r="L26086" s="8"/>
    </row>
    <row r="26087" spans="12:12">
      <c r="L26087" s="8"/>
    </row>
    <row r="26088" spans="12:12">
      <c r="L26088" s="8"/>
    </row>
    <row r="26089" spans="12:12">
      <c r="L26089" s="8"/>
    </row>
    <row r="26090" spans="12:12">
      <c r="L26090" s="8"/>
    </row>
    <row r="26091" spans="12:12">
      <c r="L26091" s="8"/>
    </row>
    <row r="26092" spans="12:12">
      <c r="L26092" s="8"/>
    </row>
    <row r="26093" spans="12:12">
      <c r="L26093" s="8"/>
    </row>
    <row r="26094" spans="12:12">
      <c r="L26094" s="8"/>
    </row>
    <row r="26095" spans="12:12">
      <c r="L26095" s="8"/>
    </row>
    <row r="26096" spans="12:12">
      <c r="L26096" s="8"/>
    </row>
    <row r="26097" spans="12:12">
      <c r="L26097" s="8"/>
    </row>
    <row r="26098" spans="12:12">
      <c r="L26098" s="8"/>
    </row>
    <row r="26099" spans="12:12">
      <c r="L26099" s="8"/>
    </row>
    <row r="26100" spans="12:12">
      <c r="L26100" s="8"/>
    </row>
    <row r="26101" spans="12:12">
      <c r="L26101" s="8"/>
    </row>
    <row r="26102" spans="12:12">
      <c r="L26102" s="8"/>
    </row>
    <row r="26103" spans="12:12">
      <c r="L26103" s="8"/>
    </row>
    <row r="26104" spans="12:12">
      <c r="L26104" s="8"/>
    </row>
    <row r="26105" spans="12:12">
      <c r="L26105" s="8"/>
    </row>
    <row r="26106" spans="12:12">
      <c r="L26106" s="8"/>
    </row>
    <row r="26107" spans="12:12">
      <c r="L26107" s="8"/>
    </row>
    <row r="26108" spans="12:12">
      <c r="L26108" s="8"/>
    </row>
    <row r="26109" spans="12:12">
      <c r="L26109" s="8"/>
    </row>
    <row r="26110" spans="12:12">
      <c r="L26110" s="8"/>
    </row>
    <row r="26111" spans="12:12">
      <c r="L26111" s="8"/>
    </row>
    <row r="26112" spans="12:12">
      <c r="L26112" s="8"/>
    </row>
    <row r="26113" spans="12:12">
      <c r="L26113" s="8"/>
    </row>
    <row r="26114" spans="12:12">
      <c r="L26114" s="8"/>
    </row>
    <row r="26115" spans="12:12">
      <c r="L26115" s="8"/>
    </row>
    <row r="26116" spans="12:12">
      <c r="L26116" s="8"/>
    </row>
    <row r="26117" spans="12:12">
      <c r="L26117" s="8"/>
    </row>
    <row r="26118" spans="12:12">
      <c r="L26118" s="8"/>
    </row>
    <row r="26119" spans="12:12">
      <c r="L26119" s="8"/>
    </row>
    <row r="26120" spans="12:12">
      <c r="L26120" s="8"/>
    </row>
    <row r="26121" spans="12:12">
      <c r="L26121" s="8"/>
    </row>
    <row r="26122" spans="12:12">
      <c r="L26122" s="8"/>
    </row>
    <row r="26123" spans="12:12">
      <c r="L26123" s="8"/>
    </row>
    <row r="26124" spans="12:12">
      <c r="L26124" s="8"/>
    </row>
    <row r="26125" spans="12:12">
      <c r="L26125" s="8"/>
    </row>
    <row r="26126" spans="12:12">
      <c r="L26126" s="8"/>
    </row>
    <row r="26127" spans="12:12">
      <c r="L26127" s="8"/>
    </row>
    <row r="26128" spans="12:12">
      <c r="L26128" s="8"/>
    </row>
    <row r="26129" spans="12:12">
      <c r="L26129" s="8"/>
    </row>
    <row r="26130" spans="12:12">
      <c r="L26130" s="8"/>
    </row>
    <row r="26131" spans="12:12">
      <c r="L26131" s="8"/>
    </row>
    <row r="26132" spans="12:12">
      <c r="L26132" s="8"/>
    </row>
    <row r="26133" spans="12:12">
      <c r="L26133" s="8"/>
    </row>
    <row r="26134" spans="12:12">
      <c r="L26134" s="8"/>
    </row>
    <row r="26135" spans="12:12">
      <c r="L26135" s="8"/>
    </row>
    <row r="26136" spans="12:12">
      <c r="L26136" s="8"/>
    </row>
    <row r="26137" spans="12:12">
      <c r="L26137" s="8"/>
    </row>
    <row r="26138" spans="12:12">
      <c r="L26138" s="8"/>
    </row>
    <row r="26139" spans="12:12">
      <c r="L26139" s="8"/>
    </row>
    <row r="26140" spans="12:12">
      <c r="L26140" s="8"/>
    </row>
    <row r="26141" spans="12:12">
      <c r="L26141" s="8"/>
    </row>
    <row r="26142" spans="12:12">
      <c r="L26142" s="8"/>
    </row>
    <row r="26143" spans="12:12">
      <c r="L26143" s="8"/>
    </row>
    <row r="26144" spans="12:12">
      <c r="L26144" s="8"/>
    </row>
    <row r="26145" spans="12:12">
      <c r="L26145" s="8"/>
    </row>
    <row r="26146" spans="12:12">
      <c r="L26146" s="8"/>
    </row>
    <row r="26147" spans="12:12">
      <c r="L26147" s="8"/>
    </row>
    <row r="26148" spans="12:12">
      <c r="L26148" s="8"/>
    </row>
    <row r="26149" spans="12:12">
      <c r="L26149" s="8"/>
    </row>
    <row r="26150" spans="12:12">
      <c r="L26150" s="8"/>
    </row>
    <row r="26151" spans="12:12">
      <c r="L26151" s="8"/>
    </row>
    <row r="26152" spans="12:12">
      <c r="L26152" s="8"/>
    </row>
    <row r="26153" spans="12:12">
      <c r="L26153" s="8"/>
    </row>
    <row r="26154" spans="12:12">
      <c r="L26154" s="8"/>
    </row>
    <row r="26155" spans="12:12">
      <c r="L26155" s="8"/>
    </row>
    <row r="26156" spans="12:12">
      <c r="L26156" s="8"/>
    </row>
    <row r="26157" spans="12:12">
      <c r="L26157" s="8"/>
    </row>
    <row r="26158" spans="12:12">
      <c r="L26158" s="8"/>
    </row>
    <row r="26159" spans="12:12">
      <c r="L26159" s="8"/>
    </row>
    <row r="26160" spans="12:12">
      <c r="L26160" s="8"/>
    </row>
    <row r="26161" spans="12:12">
      <c r="L26161" s="8"/>
    </row>
    <row r="26162" spans="12:12">
      <c r="L26162" s="8"/>
    </row>
    <row r="26163" spans="12:12">
      <c r="L26163" s="8"/>
    </row>
    <row r="26164" spans="12:12">
      <c r="L26164" s="8"/>
    </row>
    <row r="26165" spans="12:12">
      <c r="L26165" s="8"/>
    </row>
    <row r="26166" spans="12:12">
      <c r="L26166" s="8"/>
    </row>
    <row r="26167" spans="12:12">
      <c r="L26167" s="8"/>
    </row>
    <row r="26168" spans="12:12">
      <c r="L26168" s="8"/>
    </row>
    <row r="26169" spans="12:12">
      <c r="L26169" s="8"/>
    </row>
    <row r="26170" spans="12:12">
      <c r="L26170" s="8"/>
    </row>
    <row r="26171" spans="12:12">
      <c r="L26171" s="8"/>
    </row>
    <row r="26172" spans="12:12">
      <c r="L26172" s="8"/>
    </row>
    <row r="26173" spans="12:12">
      <c r="L26173" s="8"/>
    </row>
    <row r="26174" spans="12:12">
      <c r="L26174" s="8"/>
    </row>
    <row r="26175" spans="12:12">
      <c r="L26175" s="8"/>
    </row>
    <row r="26176" spans="12:12">
      <c r="L26176" s="8"/>
    </row>
    <row r="26177" spans="12:12">
      <c r="L26177" s="8"/>
    </row>
    <row r="26178" spans="12:12">
      <c r="L26178" s="8"/>
    </row>
    <row r="26179" spans="12:12">
      <c r="L26179" s="8"/>
    </row>
    <row r="26180" spans="12:12">
      <c r="L26180" s="8"/>
    </row>
    <row r="26181" spans="12:12">
      <c r="L26181" s="8"/>
    </row>
    <row r="26182" spans="12:12">
      <c r="L26182" s="8"/>
    </row>
    <row r="26183" spans="12:12">
      <c r="L26183" s="8"/>
    </row>
    <row r="26184" spans="12:12">
      <c r="L26184" s="8"/>
    </row>
    <row r="26185" spans="12:12">
      <c r="L26185" s="8"/>
    </row>
    <row r="26186" spans="12:12">
      <c r="L26186" s="8"/>
    </row>
    <row r="26187" spans="12:12">
      <c r="L26187" s="8"/>
    </row>
    <row r="26188" spans="12:12">
      <c r="L26188" s="8"/>
    </row>
    <row r="26189" spans="12:12">
      <c r="L26189" s="8"/>
    </row>
    <row r="26190" spans="12:12">
      <c r="L26190" s="8"/>
    </row>
    <row r="26191" spans="12:12">
      <c r="L26191" s="8"/>
    </row>
    <row r="26192" spans="12:12">
      <c r="L26192" s="8"/>
    </row>
    <row r="26193" spans="12:12">
      <c r="L26193" s="8"/>
    </row>
    <row r="26194" spans="12:12">
      <c r="L26194" s="8"/>
    </row>
    <row r="26195" spans="12:12">
      <c r="L26195" s="8"/>
    </row>
    <row r="26196" spans="12:12">
      <c r="L26196" s="8"/>
    </row>
    <row r="26197" spans="12:12">
      <c r="L26197" s="8"/>
    </row>
    <row r="26198" spans="12:12">
      <c r="L26198" s="8"/>
    </row>
    <row r="26199" spans="12:12">
      <c r="L26199" s="8"/>
    </row>
    <row r="26200" spans="12:12">
      <c r="L26200" s="8"/>
    </row>
    <row r="26201" spans="12:12">
      <c r="L26201" s="8"/>
    </row>
    <row r="26202" spans="12:12">
      <c r="L26202" s="8"/>
    </row>
    <row r="26203" spans="12:12">
      <c r="L26203" s="8"/>
    </row>
    <row r="26204" spans="12:12">
      <c r="L26204" s="8"/>
    </row>
    <row r="26205" spans="12:12">
      <c r="L26205" s="8"/>
    </row>
    <row r="26206" spans="12:12">
      <c r="L26206" s="8"/>
    </row>
    <row r="26207" spans="12:12">
      <c r="L26207" s="8"/>
    </row>
    <row r="26208" spans="12:12">
      <c r="L26208" s="8"/>
    </row>
    <row r="26209" spans="12:12">
      <c r="L26209" s="8"/>
    </row>
    <row r="26210" spans="12:12">
      <c r="L26210" s="8"/>
    </row>
    <row r="26211" spans="12:12">
      <c r="L26211" s="8"/>
    </row>
    <row r="26212" spans="12:12">
      <c r="L26212" s="8"/>
    </row>
    <row r="26213" spans="12:12">
      <c r="L26213" s="8"/>
    </row>
    <row r="26214" spans="12:12">
      <c r="L26214" s="8"/>
    </row>
    <row r="26215" spans="12:12">
      <c r="L26215" s="8"/>
    </row>
    <row r="26216" spans="12:12">
      <c r="L26216" s="8"/>
    </row>
    <row r="26217" spans="12:12">
      <c r="L26217" s="8"/>
    </row>
    <row r="26218" spans="12:12">
      <c r="L26218" s="8"/>
    </row>
    <row r="26219" spans="12:12">
      <c r="L26219" s="8"/>
    </row>
    <row r="26220" spans="12:12">
      <c r="L26220" s="8"/>
    </row>
    <row r="26221" spans="12:12">
      <c r="L26221" s="8"/>
    </row>
    <row r="26222" spans="12:12">
      <c r="L26222" s="8"/>
    </row>
    <row r="26223" spans="12:12">
      <c r="L26223" s="8"/>
    </row>
    <row r="26224" spans="12:12">
      <c r="L26224" s="8"/>
    </row>
    <row r="26225" spans="12:12">
      <c r="L26225" s="8"/>
    </row>
    <row r="26226" spans="12:12">
      <c r="L26226" s="8"/>
    </row>
    <row r="26227" spans="12:12">
      <c r="L26227" s="8"/>
    </row>
    <row r="26228" spans="12:12">
      <c r="L26228" s="8"/>
    </row>
    <row r="26229" spans="12:12">
      <c r="L26229" s="8"/>
    </row>
    <row r="26230" spans="12:12">
      <c r="L26230" s="8"/>
    </row>
    <row r="26231" spans="12:12">
      <c r="L26231" s="8"/>
    </row>
    <row r="26232" spans="12:12">
      <c r="L26232" s="8"/>
    </row>
    <row r="26233" spans="12:12">
      <c r="L26233" s="8"/>
    </row>
    <row r="26234" spans="12:12">
      <c r="L26234" s="8"/>
    </row>
    <row r="26235" spans="12:12">
      <c r="L26235" s="8"/>
    </row>
    <row r="26236" spans="12:12">
      <c r="L26236" s="8"/>
    </row>
    <row r="26237" spans="12:12">
      <c r="L26237" s="8"/>
    </row>
    <row r="26238" spans="12:12">
      <c r="L26238" s="8"/>
    </row>
    <row r="26239" spans="12:12">
      <c r="L26239" s="8"/>
    </row>
    <row r="26240" spans="12:12">
      <c r="L26240" s="8"/>
    </row>
    <row r="26241" spans="12:12">
      <c r="L26241" s="8"/>
    </row>
    <row r="26242" spans="12:12">
      <c r="L26242" s="8"/>
    </row>
    <row r="26243" spans="12:12">
      <c r="L26243" s="8"/>
    </row>
    <row r="26244" spans="12:12">
      <c r="L26244" s="8"/>
    </row>
    <row r="26245" spans="12:12">
      <c r="L26245" s="8"/>
    </row>
    <row r="26246" spans="12:12">
      <c r="L26246" s="8"/>
    </row>
    <row r="26247" spans="12:12">
      <c r="L26247" s="8"/>
    </row>
    <row r="26248" spans="12:12">
      <c r="L26248" s="8"/>
    </row>
    <row r="26249" spans="12:12">
      <c r="L26249" s="8"/>
    </row>
    <row r="26250" spans="12:12">
      <c r="L26250" s="8"/>
    </row>
    <row r="26251" spans="12:12">
      <c r="L26251" s="8"/>
    </row>
    <row r="26252" spans="12:12">
      <c r="L26252" s="8"/>
    </row>
    <row r="26253" spans="12:12">
      <c r="L26253" s="8"/>
    </row>
    <row r="26254" spans="12:12">
      <c r="L26254" s="8"/>
    </row>
    <row r="26255" spans="12:12">
      <c r="L26255" s="8"/>
    </row>
    <row r="26256" spans="12:12">
      <c r="L26256" s="8"/>
    </row>
    <row r="26257" spans="12:12">
      <c r="L26257" s="8"/>
    </row>
    <row r="26258" spans="12:12">
      <c r="L26258" s="8"/>
    </row>
    <row r="26259" spans="12:12">
      <c r="L26259" s="8"/>
    </row>
    <row r="26260" spans="12:12">
      <c r="L26260" s="8"/>
    </row>
    <row r="26261" spans="12:12">
      <c r="L26261" s="8"/>
    </row>
    <row r="26262" spans="12:12">
      <c r="L26262" s="8"/>
    </row>
    <row r="26263" spans="12:12">
      <c r="L26263" s="8"/>
    </row>
    <row r="26264" spans="12:12">
      <c r="L26264" s="8"/>
    </row>
    <row r="26265" spans="12:12">
      <c r="L26265" s="8"/>
    </row>
    <row r="26266" spans="12:12">
      <c r="L26266" s="8"/>
    </row>
    <row r="26267" spans="12:12">
      <c r="L26267" s="8"/>
    </row>
    <row r="26268" spans="12:12">
      <c r="L26268" s="8"/>
    </row>
    <row r="26269" spans="12:12">
      <c r="L26269" s="8"/>
    </row>
    <row r="26270" spans="12:12">
      <c r="L26270" s="8"/>
    </row>
    <row r="26271" spans="12:12">
      <c r="L26271" s="8"/>
    </row>
    <row r="26272" spans="12:12">
      <c r="L26272" s="8"/>
    </row>
    <row r="26273" spans="12:12">
      <c r="L26273" s="8"/>
    </row>
    <row r="26274" spans="12:12">
      <c r="L26274" s="8"/>
    </row>
    <row r="26275" spans="12:12">
      <c r="L26275" s="8"/>
    </row>
    <row r="26276" spans="12:12">
      <c r="L26276" s="8"/>
    </row>
    <row r="26277" spans="12:12">
      <c r="L26277" s="8"/>
    </row>
    <row r="26278" spans="12:12">
      <c r="L26278" s="8"/>
    </row>
    <row r="26279" spans="12:12">
      <c r="L26279" s="8"/>
    </row>
    <row r="26280" spans="12:12">
      <c r="L26280" s="8"/>
    </row>
    <row r="26281" spans="12:12">
      <c r="L26281" s="8"/>
    </row>
    <row r="26282" spans="12:12">
      <c r="L26282" s="8"/>
    </row>
    <row r="26283" spans="12:12">
      <c r="L26283" s="8"/>
    </row>
    <row r="26284" spans="12:12">
      <c r="L26284" s="8"/>
    </row>
    <row r="26285" spans="12:12">
      <c r="L26285" s="8"/>
    </row>
    <row r="26286" spans="12:12">
      <c r="L26286" s="8"/>
    </row>
    <row r="26287" spans="12:12">
      <c r="L26287" s="8"/>
    </row>
    <row r="26288" spans="12:12">
      <c r="L26288" s="8"/>
    </row>
    <row r="26289" spans="12:12">
      <c r="L26289" s="8"/>
    </row>
    <row r="26290" spans="12:12">
      <c r="L26290" s="8"/>
    </row>
    <row r="26291" spans="12:12">
      <c r="L26291" s="8"/>
    </row>
    <row r="26292" spans="12:12">
      <c r="L26292" s="8"/>
    </row>
    <row r="26293" spans="12:12">
      <c r="L26293" s="8"/>
    </row>
    <row r="26294" spans="12:12">
      <c r="L26294" s="8"/>
    </row>
    <row r="26295" spans="12:12">
      <c r="L26295" s="8"/>
    </row>
    <row r="26296" spans="12:12">
      <c r="L26296" s="8"/>
    </row>
    <row r="26297" spans="12:12">
      <c r="L26297" s="8"/>
    </row>
    <row r="26298" spans="12:12">
      <c r="L26298" s="8"/>
    </row>
    <row r="26299" spans="12:12">
      <c r="L26299" s="8"/>
    </row>
    <row r="26300" spans="12:12">
      <c r="L26300" s="8"/>
    </row>
    <row r="26301" spans="12:12">
      <c r="L26301" s="8"/>
    </row>
    <row r="26302" spans="12:12">
      <c r="L26302" s="8"/>
    </row>
    <row r="26303" spans="12:12">
      <c r="L26303" s="8"/>
    </row>
    <row r="26304" spans="12:12">
      <c r="L26304" s="8"/>
    </row>
    <row r="26305" spans="12:12">
      <c r="L26305" s="8"/>
    </row>
    <row r="26306" spans="12:12">
      <c r="L26306" s="8"/>
    </row>
    <row r="26307" spans="12:12">
      <c r="L26307" s="8"/>
    </row>
    <row r="26308" spans="12:12">
      <c r="L26308" s="8"/>
    </row>
    <row r="26309" spans="12:12">
      <c r="L26309" s="8"/>
    </row>
    <row r="26310" spans="12:12">
      <c r="L26310" s="8"/>
    </row>
    <row r="26311" spans="12:12">
      <c r="L26311" s="8"/>
    </row>
    <row r="26312" spans="12:12">
      <c r="L26312" s="8"/>
    </row>
    <row r="26313" spans="12:12">
      <c r="L26313" s="8"/>
    </row>
    <row r="26314" spans="12:12">
      <c r="L26314" s="8"/>
    </row>
    <row r="26315" spans="12:12">
      <c r="L26315" s="8"/>
    </row>
    <row r="26316" spans="12:12">
      <c r="L26316" s="8"/>
    </row>
    <row r="26317" spans="12:12">
      <c r="L26317" s="8"/>
    </row>
    <row r="26318" spans="12:12">
      <c r="L26318" s="8"/>
    </row>
    <row r="26319" spans="12:12">
      <c r="L26319" s="8"/>
    </row>
    <row r="26320" spans="12:12">
      <c r="L26320" s="8"/>
    </row>
    <row r="26321" spans="12:12">
      <c r="L26321" s="8"/>
    </row>
    <row r="26322" spans="12:12">
      <c r="L26322" s="8"/>
    </row>
    <row r="26323" spans="12:12">
      <c r="L26323" s="8"/>
    </row>
    <row r="26324" spans="12:12">
      <c r="L26324" s="8"/>
    </row>
    <row r="26325" spans="12:12">
      <c r="L26325" s="8"/>
    </row>
    <row r="26326" spans="12:12">
      <c r="L26326" s="8"/>
    </row>
    <row r="26327" spans="12:12">
      <c r="L26327" s="8"/>
    </row>
    <row r="26328" spans="12:12">
      <c r="L26328" s="8"/>
    </row>
    <row r="26329" spans="12:12">
      <c r="L26329" s="8"/>
    </row>
    <row r="26330" spans="12:12">
      <c r="L26330" s="8"/>
    </row>
    <row r="26331" spans="12:12">
      <c r="L26331" s="8"/>
    </row>
    <row r="26332" spans="12:12">
      <c r="L26332" s="8"/>
    </row>
    <row r="26333" spans="12:12">
      <c r="L26333" s="8"/>
    </row>
    <row r="26334" spans="12:12">
      <c r="L26334" s="8"/>
    </row>
    <row r="26335" spans="12:12">
      <c r="L26335" s="8"/>
    </row>
    <row r="26336" spans="12:12">
      <c r="L26336" s="8"/>
    </row>
    <row r="26337" spans="12:12">
      <c r="L26337" s="8"/>
    </row>
    <row r="26338" spans="12:12">
      <c r="L26338" s="8"/>
    </row>
    <row r="26339" spans="12:12">
      <c r="L26339" s="8"/>
    </row>
    <row r="26340" spans="12:12">
      <c r="L26340" s="8"/>
    </row>
    <row r="26341" spans="12:12">
      <c r="L26341" s="8"/>
    </row>
    <row r="26342" spans="12:12">
      <c r="L26342" s="8"/>
    </row>
    <row r="26343" spans="12:12">
      <c r="L26343" s="8"/>
    </row>
    <row r="26344" spans="12:12">
      <c r="L26344" s="8"/>
    </row>
    <row r="26345" spans="12:12">
      <c r="L26345" s="8"/>
    </row>
    <row r="26346" spans="12:12">
      <c r="L26346" s="8"/>
    </row>
    <row r="26347" spans="12:12">
      <c r="L26347" s="8"/>
    </row>
    <row r="26348" spans="12:12">
      <c r="L26348" s="8"/>
    </row>
    <row r="26349" spans="12:12">
      <c r="L26349" s="8"/>
    </row>
    <row r="26350" spans="12:12">
      <c r="L26350" s="8"/>
    </row>
    <row r="26351" spans="12:12">
      <c r="L26351" s="8"/>
    </row>
    <row r="26352" spans="12:12">
      <c r="L26352" s="8"/>
    </row>
    <row r="26353" spans="12:12">
      <c r="L26353" s="8"/>
    </row>
    <row r="26354" spans="12:12">
      <c r="L26354" s="8"/>
    </row>
    <row r="26355" spans="12:12">
      <c r="L26355" s="8"/>
    </row>
    <row r="26356" spans="12:12">
      <c r="L26356" s="8"/>
    </row>
    <row r="26357" spans="12:12">
      <c r="L26357" s="8"/>
    </row>
    <row r="26358" spans="12:12">
      <c r="L26358" s="8"/>
    </row>
    <row r="26359" spans="12:12">
      <c r="L26359" s="8"/>
    </row>
    <row r="26360" spans="12:12">
      <c r="L26360" s="8"/>
    </row>
    <row r="26361" spans="12:12">
      <c r="L26361" s="8"/>
    </row>
    <row r="26362" spans="12:12">
      <c r="L26362" s="8"/>
    </row>
    <row r="26363" spans="12:12">
      <c r="L26363" s="8"/>
    </row>
    <row r="26364" spans="12:12">
      <c r="L26364" s="8"/>
    </row>
    <row r="26365" spans="12:12">
      <c r="L26365" s="8"/>
    </row>
    <row r="26366" spans="12:12">
      <c r="L26366" s="8"/>
    </row>
    <row r="26367" spans="12:12">
      <c r="L26367" s="8"/>
    </row>
    <row r="26368" spans="12:12">
      <c r="L26368" s="8"/>
    </row>
    <row r="26369" spans="12:12">
      <c r="L26369" s="8"/>
    </row>
    <row r="26370" spans="12:12">
      <c r="L26370" s="8"/>
    </row>
    <row r="26371" spans="12:12">
      <c r="L26371" s="8"/>
    </row>
    <row r="26372" spans="12:12">
      <c r="L26372" s="8"/>
    </row>
    <row r="26373" spans="12:12">
      <c r="L26373" s="8"/>
    </row>
    <row r="26374" spans="12:12">
      <c r="L26374" s="8"/>
    </row>
    <row r="26375" spans="12:12">
      <c r="L26375" s="8"/>
    </row>
    <row r="26376" spans="12:12">
      <c r="L26376" s="8"/>
    </row>
    <row r="26377" spans="12:12">
      <c r="L26377" s="8"/>
    </row>
    <row r="26378" spans="12:12">
      <c r="L26378" s="8"/>
    </row>
    <row r="26379" spans="12:12">
      <c r="L26379" s="8"/>
    </row>
    <row r="26380" spans="12:12">
      <c r="L26380" s="8"/>
    </row>
    <row r="26381" spans="12:12">
      <c r="L26381" s="8"/>
    </row>
    <row r="26382" spans="12:12">
      <c r="L26382" s="8"/>
    </row>
    <row r="26383" spans="12:12">
      <c r="L26383" s="8"/>
    </row>
    <row r="26384" spans="12:12">
      <c r="L26384" s="8"/>
    </row>
    <row r="26385" spans="12:12">
      <c r="L26385" s="8"/>
    </row>
    <row r="26386" spans="12:12">
      <c r="L26386" s="8"/>
    </row>
    <row r="26387" spans="12:12">
      <c r="L26387" s="8"/>
    </row>
    <row r="26388" spans="12:12">
      <c r="L26388" s="8"/>
    </row>
    <row r="26389" spans="12:12">
      <c r="L26389" s="8"/>
    </row>
    <row r="26390" spans="12:12">
      <c r="L26390" s="8"/>
    </row>
    <row r="26391" spans="12:12">
      <c r="L26391" s="8"/>
    </row>
    <row r="26392" spans="12:12">
      <c r="L26392" s="8"/>
    </row>
    <row r="26393" spans="12:12">
      <c r="L26393" s="8"/>
    </row>
    <row r="26394" spans="12:12">
      <c r="L26394" s="8"/>
    </row>
    <row r="26395" spans="12:12">
      <c r="L26395" s="8"/>
    </row>
    <row r="26396" spans="12:12">
      <c r="L26396" s="8"/>
    </row>
    <row r="26397" spans="12:12">
      <c r="L26397" s="8"/>
    </row>
    <row r="26398" spans="12:12">
      <c r="L26398" s="8"/>
    </row>
    <row r="26399" spans="12:12">
      <c r="L26399" s="8"/>
    </row>
    <row r="26400" spans="12:12">
      <c r="L26400" s="8"/>
    </row>
    <row r="26401" spans="12:12">
      <c r="L26401" s="8"/>
    </row>
    <row r="26402" spans="12:12">
      <c r="L26402" s="8"/>
    </row>
    <row r="26403" spans="12:12">
      <c r="L26403" s="8"/>
    </row>
    <row r="26404" spans="12:12">
      <c r="L26404" s="8"/>
    </row>
    <row r="26405" spans="12:12">
      <c r="L26405" s="8"/>
    </row>
    <row r="26406" spans="12:12">
      <c r="L26406" s="8"/>
    </row>
    <row r="26407" spans="12:12">
      <c r="L26407" s="8"/>
    </row>
    <row r="26408" spans="12:12">
      <c r="L26408" s="8"/>
    </row>
    <row r="26409" spans="12:12">
      <c r="L26409" s="8"/>
    </row>
    <row r="26410" spans="12:12">
      <c r="L26410" s="8"/>
    </row>
    <row r="26411" spans="12:12">
      <c r="L26411" s="8"/>
    </row>
    <row r="26412" spans="12:12">
      <c r="L26412" s="8"/>
    </row>
    <row r="26413" spans="12:12">
      <c r="L26413" s="8"/>
    </row>
    <row r="26414" spans="12:12">
      <c r="L26414" s="8"/>
    </row>
    <row r="26415" spans="12:12">
      <c r="L26415" s="8"/>
    </row>
    <row r="26416" spans="12:12">
      <c r="L26416" s="8"/>
    </row>
    <row r="26417" spans="12:12">
      <c r="L26417" s="8"/>
    </row>
    <row r="26418" spans="12:12">
      <c r="L26418" s="8"/>
    </row>
    <row r="26419" spans="12:12">
      <c r="L26419" s="8"/>
    </row>
    <row r="26420" spans="12:12">
      <c r="L26420" s="8"/>
    </row>
    <row r="26421" spans="12:12">
      <c r="L26421" s="8"/>
    </row>
    <row r="26422" spans="12:12">
      <c r="L26422" s="8"/>
    </row>
    <row r="26423" spans="12:12">
      <c r="L26423" s="8"/>
    </row>
    <row r="26424" spans="12:12">
      <c r="L26424" s="8"/>
    </row>
    <row r="26425" spans="12:12">
      <c r="L26425" s="8"/>
    </row>
    <row r="26426" spans="12:12">
      <c r="L26426" s="8"/>
    </row>
    <row r="26427" spans="12:12">
      <c r="L26427" s="8"/>
    </row>
    <row r="26428" spans="12:12">
      <c r="L26428" s="8"/>
    </row>
    <row r="26429" spans="12:12">
      <c r="L26429" s="8"/>
    </row>
    <row r="26430" spans="12:12">
      <c r="L26430" s="8"/>
    </row>
    <row r="26431" spans="12:12">
      <c r="L26431" s="8"/>
    </row>
    <row r="26432" spans="12:12">
      <c r="L26432" s="8"/>
    </row>
    <row r="26433" spans="12:12">
      <c r="L26433" s="8"/>
    </row>
    <row r="26434" spans="12:12">
      <c r="L26434" s="8"/>
    </row>
    <row r="26435" spans="12:12">
      <c r="L26435" s="8"/>
    </row>
    <row r="26436" spans="12:12">
      <c r="L26436" s="8"/>
    </row>
    <row r="26437" spans="12:12">
      <c r="L26437" s="8"/>
    </row>
    <row r="26438" spans="12:12">
      <c r="L26438" s="8"/>
    </row>
    <row r="26439" spans="12:12">
      <c r="L26439" s="8"/>
    </row>
    <row r="26440" spans="12:12">
      <c r="L26440" s="8"/>
    </row>
    <row r="26441" spans="12:12">
      <c r="L26441" s="8"/>
    </row>
    <row r="26442" spans="12:12">
      <c r="L26442" s="8"/>
    </row>
    <row r="26443" spans="12:12">
      <c r="L26443" s="8"/>
    </row>
    <row r="26444" spans="12:12">
      <c r="L26444" s="8"/>
    </row>
    <row r="26445" spans="12:12">
      <c r="L26445" s="8"/>
    </row>
    <row r="26446" spans="12:12">
      <c r="L26446" s="8"/>
    </row>
    <row r="26447" spans="12:12">
      <c r="L26447" s="8"/>
    </row>
    <row r="26448" spans="12:12">
      <c r="L26448" s="8"/>
    </row>
    <row r="26449" spans="12:12">
      <c r="L26449" s="8"/>
    </row>
    <row r="26450" spans="12:12">
      <c r="L26450" s="8"/>
    </row>
    <row r="26451" spans="12:12">
      <c r="L26451" s="8"/>
    </row>
    <row r="26452" spans="12:12">
      <c r="L26452" s="8"/>
    </row>
    <row r="26453" spans="12:12">
      <c r="L26453" s="8"/>
    </row>
    <row r="26454" spans="12:12">
      <c r="L26454" s="8"/>
    </row>
    <row r="26455" spans="12:12">
      <c r="L26455" s="8"/>
    </row>
    <row r="26456" spans="12:12">
      <c r="L26456" s="8"/>
    </row>
    <row r="26457" spans="12:12">
      <c r="L26457" s="8"/>
    </row>
    <row r="26458" spans="12:12">
      <c r="L26458" s="8"/>
    </row>
    <row r="26459" spans="12:12">
      <c r="L26459" s="8"/>
    </row>
    <row r="26460" spans="12:12">
      <c r="L26460" s="8"/>
    </row>
    <row r="26461" spans="12:12">
      <c r="L26461" s="8"/>
    </row>
    <row r="26462" spans="12:12">
      <c r="L26462" s="8"/>
    </row>
    <row r="26463" spans="12:12">
      <c r="L26463" s="8"/>
    </row>
    <row r="26464" spans="12:12">
      <c r="L26464" s="8"/>
    </row>
    <row r="26465" spans="12:12">
      <c r="L26465" s="8"/>
    </row>
    <row r="26466" spans="12:12">
      <c r="L26466" s="8"/>
    </row>
    <row r="26467" spans="12:12">
      <c r="L26467" s="8"/>
    </row>
    <row r="26468" spans="12:12">
      <c r="L26468" s="8"/>
    </row>
    <row r="26469" spans="12:12">
      <c r="L26469" s="8"/>
    </row>
    <row r="26470" spans="12:12">
      <c r="L26470" s="8"/>
    </row>
    <row r="26471" spans="12:12">
      <c r="L26471" s="8"/>
    </row>
    <row r="26472" spans="12:12">
      <c r="L26472" s="8"/>
    </row>
    <row r="26473" spans="12:12">
      <c r="L26473" s="8"/>
    </row>
    <row r="26474" spans="12:12">
      <c r="L26474" s="8"/>
    </row>
    <row r="26475" spans="12:12">
      <c r="L26475" s="8"/>
    </row>
    <row r="26476" spans="12:12">
      <c r="L26476" s="8"/>
    </row>
    <row r="26477" spans="12:12">
      <c r="L26477" s="8"/>
    </row>
    <row r="26478" spans="12:12">
      <c r="L26478" s="8"/>
    </row>
    <row r="26479" spans="12:12">
      <c r="L26479" s="8"/>
    </row>
    <row r="26480" spans="12:12">
      <c r="L26480" s="8"/>
    </row>
    <row r="26481" spans="12:12">
      <c r="L26481" s="8"/>
    </row>
    <row r="26482" spans="12:12">
      <c r="L26482" s="8"/>
    </row>
    <row r="26483" spans="12:12">
      <c r="L26483" s="8"/>
    </row>
    <row r="26484" spans="12:12">
      <c r="L26484" s="8"/>
    </row>
    <row r="26485" spans="12:12">
      <c r="L26485" s="8"/>
    </row>
    <row r="26486" spans="12:12">
      <c r="L26486" s="8"/>
    </row>
    <row r="26487" spans="12:12">
      <c r="L26487" s="8"/>
    </row>
    <row r="26488" spans="12:12">
      <c r="L26488" s="8"/>
    </row>
    <row r="26489" spans="12:12">
      <c r="L26489" s="8"/>
    </row>
    <row r="26490" spans="12:12">
      <c r="L26490" s="8"/>
    </row>
    <row r="26491" spans="12:12">
      <c r="L26491" s="8"/>
    </row>
    <row r="26492" spans="12:12">
      <c r="L26492" s="8"/>
    </row>
    <row r="26493" spans="12:12">
      <c r="L26493" s="8"/>
    </row>
    <row r="26494" spans="12:12">
      <c r="L26494" s="8"/>
    </row>
    <row r="26495" spans="12:12">
      <c r="L26495" s="8"/>
    </row>
    <row r="26496" spans="12:12">
      <c r="L26496" s="8"/>
    </row>
    <row r="26497" spans="12:12">
      <c r="L26497" s="8"/>
    </row>
    <row r="26498" spans="12:12">
      <c r="L26498" s="8"/>
    </row>
    <row r="26499" spans="12:12">
      <c r="L26499" s="8"/>
    </row>
    <row r="26500" spans="12:12">
      <c r="L26500" s="8"/>
    </row>
    <row r="26501" spans="12:12">
      <c r="L26501" s="8"/>
    </row>
    <row r="26502" spans="12:12">
      <c r="L26502" s="8"/>
    </row>
    <row r="26503" spans="12:12">
      <c r="L26503" s="8"/>
    </row>
    <row r="26504" spans="12:12">
      <c r="L26504" s="8"/>
    </row>
    <row r="26505" spans="12:12">
      <c r="L26505" s="8"/>
    </row>
    <row r="26506" spans="12:12">
      <c r="L26506" s="8"/>
    </row>
    <row r="26507" spans="12:12">
      <c r="L26507" s="8"/>
    </row>
    <row r="26508" spans="12:12">
      <c r="L26508" s="8"/>
    </row>
    <row r="26509" spans="12:12">
      <c r="L26509" s="8"/>
    </row>
    <row r="26510" spans="12:12">
      <c r="L26510" s="8"/>
    </row>
    <row r="26511" spans="12:12">
      <c r="L26511" s="8"/>
    </row>
    <row r="26512" spans="12:12">
      <c r="L26512" s="8"/>
    </row>
    <row r="26513" spans="12:12">
      <c r="L26513" s="8"/>
    </row>
    <row r="26514" spans="12:12">
      <c r="L26514" s="8"/>
    </row>
    <row r="26515" spans="12:12">
      <c r="L26515" s="8"/>
    </row>
    <row r="26516" spans="12:12">
      <c r="L26516" s="8"/>
    </row>
    <row r="26517" spans="12:12">
      <c r="L26517" s="8"/>
    </row>
    <row r="26518" spans="12:12">
      <c r="L26518" s="8"/>
    </row>
    <row r="26519" spans="12:12">
      <c r="L26519" s="8"/>
    </row>
    <row r="26520" spans="12:12">
      <c r="L26520" s="8"/>
    </row>
    <row r="26521" spans="12:12">
      <c r="L26521" s="8"/>
    </row>
    <row r="26522" spans="12:12">
      <c r="L26522" s="8"/>
    </row>
    <row r="26523" spans="12:12">
      <c r="L26523" s="8"/>
    </row>
    <row r="26524" spans="12:12">
      <c r="L26524" s="8"/>
    </row>
    <row r="26525" spans="12:12">
      <c r="L26525" s="8"/>
    </row>
    <row r="26526" spans="12:12">
      <c r="L26526" s="8"/>
    </row>
    <row r="26527" spans="12:12">
      <c r="L26527" s="8"/>
    </row>
    <row r="26528" spans="12:12">
      <c r="L26528" s="8"/>
    </row>
    <row r="26529" spans="12:12">
      <c r="L26529" s="8"/>
    </row>
    <row r="26530" spans="12:12">
      <c r="L26530" s="8"/>
    </row>
    <row r="26531" spans="12:12">
      <c r="L26531" s="8"/>
    </row>
    <row r="26532" spans="12:12">
      <c r="L26532" s="8"/>
    </row>
    <row r="26533" spans="12:12">
      <c r="L26533" s="8"/>
    </row>
    <row r="26534" spans="12:12">
      <c r="L26534" s="8"/>
    </row>
    <row r="26535" spans="12:12">
      <c r="L26535" s="8"/>
    </row>
    <row r="26536" spans="12:12">
      <c r="L26536" s="8"/>
    </row>
    <row r="26537" spans="12:12">
      <c r="L26537" s="8"/>
    </row>
    <row r="26538" spans="12:12">
      <c r="L26538" s="8"/>
    </row>
    <row r="26539" spans="12:12">
      <c r="L26539" s="8"/>
    </row>
    <row r="26540" spans="12:12">
      <c r="L26540" s="8"/>
    </row>
    <row r="26541" spans="12:12">
      <c r="L26541" s="8"/>
    </row>
    <row r="26542" spans="12:12">
      <c r="L26542" s="8"/>
    </row>
    <row r="26543" spans="12:12">
      <c r="L26543" s="8"/>
    </row>
    <row r="26544" spans="12:12">
      <c r="L26544" s="8"/>
    </row>
    <row r="26545" spans="12:12">
      <c r="L26545" s="8"/>
    </row>
    <row r="26546" spans="12:12">
      <c r="L26546" s="8"/>
    </row>
    <row r="26547" spans="12:12">
      <c r="L26547" s="8"/>
    </row>
    <row r="26548" spans="12:12">
      <c r="L26548" s="8"/>
    </row>
    <row r="26549" spans="12:12">
      <c r="L26549" s="8"/>
    </row>
    <row r="26550" spans="12:12">
      <c r="L26550" s="8"/>
    </row>
    <row r="26551" spans="12:12">
      <c r="L26551" s="8"/>
    </row>
    <row r="26552" spans="12:12">
      <c r="L26552" s="8"/>
    </row>
    <row r="26553" spans="12:12">
      <c r="L26553" s="8"/>
    </row>
    <row r="26554" spans="12:12">
      <c r="L26554" s="8"/>
    </row>
    <row r="26555" spans="12:12">
      <c r="L26555" s="8"/>
    </row>
    <row r="26556" spans="12:12">
      <c r="L26556" s="8"/>
    </row>
    <row r="26557" spans="12:12">
      <c r="L26557" s="8"/>
    </row>
    <row r="26558" spans="12:12">
      <c r="L26558" s="8"/>
    </row>
    <row r="26559" spans="12:12">
      <c r="L26559" s="8"/>
    </row>
    <row r="26560" spans="12:12">
      <c r="L26560" s="8"/>
    </row>
    <row r="26561" spans="12:12">
      <c r="L26561" s="8"/>
    </row>
    <row r="26562" spans="12:12">
      <c r="L26562" s="8"/>
    </row>
    <row r="26563" spans="12:12">
      <c r="L26563" s="8"/>
    </row>
    <row r="26564" spans="12:12">
      <c r="L26564" s="8"/>
    </row>
    <row r="26565" spans="12:12">
      <c r="L26565" s="8"/>
    </row>
    <row r="26566" spans="12:12">
      <c r="L26566" s="8"/>
    </row>
    <row r="26567" spans="12:12">
      <c r="L26567" s="8"/>
    </row>
    <row r="26568" spans="12:12">
      <c r="L26568" s="8"/>
    </row>
    <row r="26569" spans="12:12">
      <c r="L26569" s="8"/>
    </row>
    <row r="26570" spans="12:12">
      <c r="L26570" s="8"/>
    </row>
    <row r="26571" spans="12:12">
      <c r="L26571" s="8"/>
    </row>
    <row r="26572" spans="12:12">
      <c r="L26572" s="8"/>
    </row>
    <row r="26573" spans="12:12">
      <c r="L26573" s="8"/>
    </row>
    <row r="26574" spans="12:12">
      <c r="L26574" s="8"/>
    </row>
    <row r="26575" spans="12:12">
      <c r="L26575" s="8"/>
    </row>
    <row r="26576" spans="12:12">
      <c r="L26576" s="8"/>
    </row>
    <row r="26577" spans="12:12">
      <c r="L26577" s="8"/>
    </row>
    <row r="26578" spans="12:12">
      <c r="L26578" s="8"/>
    </row>
    <row r="26579" spans="12:12">
      <c r="L26579" s="8"/>
    </row>
    <row r="26580" spans="12:12">
      <c r="L26580" s="8"/>
    </row>
    <row r="26581" spans="12:12">
      <c r="L26581" s="8"/>
    </row>
    <row r="26582" spans="12:12">
      <c r="L26582" s="8"/>
    </row>
    <row r="26583" spans="12:12">
      <c r="L26583" s="8"/>
    </row>
    <row r="26584" spans="12:12">
      <c r="L26584" s="8"/>
    </row>
    <row r="26585" spans="12:12">
      <c r="L26585" s="8"/>
    </row>
    <row r="26586" spans="12:12">
      <c r="L26586" s="8"/>
    </row>
    <row r="26587" spans="12:12">
      <c r="L26587" s="8"/>
    </row>
    <row r="26588" spans="12:12">
      <c r="L26588" s="8"/>
    </row>
    <row r="26589" spans="12:12">
      <c r="L26589" s="8"/>
    </row>
    <row r="26590" spans="12:12">
      <c r="L26590" s="8"/>
    </row>
    <row r="26591" spans="12:12">
      <c r="L26591" s="8"/>
    </row>
    <row r="26592" spans="12:12">
      <c r="L26592" s="8"/>
    </row>
    <row r="26593" spans="12:12">
      <c r="L26593" s="8"/>
    </row>
    <row r="26594" spans="12:12">
      <c r="L26594" s="8"/>
    </row>
    <row r="26595" spans="12:12">
      <c r="L26595" s="8"/>
    </row>
    <row r="26596" spans="12:12">
      <c r="L26596" s="8"/>
    </row>
    <row r="26597" spans="12:12">
      <c r="L26597" s="8"/>
    </row>
    <row r="26598" spans="12:12">
      <c r="L26598" s="8"/>
    </row>
    <row r="26599" spans="12:12">
      <c r="L26599" s="8"/>
    </row>
    <row r="26600" spans="12:12">
      <c r="L26600" s="8"/>
    </row>
    <row r="26601" spans="12:12">
      <c r="L26601" s="8"/>
    </row>
    <row r="26602" spans="12:12">
      <c r="L26602" s="8"/>
    </row>
    <row r="26603" spans="12:12">
      <c r="L26603" s="8"/>
    </row>
    <row r="26604" spans="12:12">
      <c r="L26604" s="8"/>
    </row>
    <row r="26605" spans="12:12">
      <c r="L26605" s="8"/>
    </row>
    <row r="26606" spans="12:12">
      <c r="L26606" s="8"/>
    </row>
    <row r="26607" spans="12:12">
      <c r="L26607" s="8"/>
    </row>
    <row r="26608" spans="12:12">
      <c r="L26608" s="8"/>
    </row>
    <row r="26609" spans="12:12">
      <c r="L26609" s="8"/>
    </row>
    <row r="26610" spans="12:12">
      <c r="L26610" s="8"/>
    </row>
    <row r="26611" spans="12:12">
      <c r="L26611" s="8"/>
    </row>
    <row r="26612" spans="12:12">
      <c r="L26612" s="8"/>
    </row>
    <row r="26613" spans="12:12">
      <c r="L26613" s="8"/>
    </row>
    <row r="26614" spans="12:12">
      <c r="L26614" s="8"/>
    </row>
    <row r="26615" spans="12:12">
      <c r="L26615" s="8"/>
    </row>
    <row r="26616" spans="12:12">
      <c r="L26616" s="8"/>
    </row>
    <row r="26617" spans="12:12">
      <c r="L26617" s="8"/>
    </row>
    <row r="26618" spans="12:12">
      <c r="L26618" s="8"/>
    </row>
    <row r="26619" spans="12:12">
      <c r="L26619" s="8"/>
    </row>
    <row r="26620" spans="12:12">
      <c r="L26620" s="8"/>
    </row>
    <row r="26621" spans="12:12">
      <c r="L26621" s="8"/>
    </row>
    <row r="26622" spans="12:12">
      <c r="L26622" s="8"/>
    </row>
    <row r="26623" spans="12:12">
      <c r="L26623" s="8"/>
    </row>
    <row r="26624" spans="12:12">
      <c r="L26624" s="8"/>
    </row>
    <row r="26625" spans="12:12">
      <c r="L26625" s="8"/>
    </row>
    <row r="26626" spans="12:12">
      <c r="L26626" s="8"/>
    </row>
    <row r="26627" spans="12:12">
      <c r="L26627" s="8"/>
    </row>
    <row r="26628" spans="12:12">
      <c r="L26628" s="8"/>
    </row>
    <row r="26629" spans="12:12">
      <c r="L26629" s="8"/>
    </row>
    <row r="26630" spans="12:12">
      <c r="L26630" s="8"/>
    </row>
    <row r="26631" spans="12:12">
      <c r="L26631" s="8"/>
    </row>
    <row r="26632" spans="12:12">
      <c r="L26632" s="8"/>
    </row>
    <row r="26633" spans="12:12">
      <c r="L26633" s="8"/>
    </row>
    <row r="26634" spans="12:12">
      <c r="L26634" s="8"/>
    </row>
    <row r="26635" spans="12:12">
      <c r="L26635" s="8"/>
    </row>
    <row r="26636" spans="12:12">
      <c r="L26636" s="8"/>
    </row>
    <row r="26637" spans="12:12">
      <c r="L26637" s="8"/>
    </row>
    <row r="26638" spans="12:12">
      <c r="L26638" s="8"/>
    </row>
    <row r="26639" spans="12:12">
      <c r="L26639" s="8"/>
    </row>
    <row r="26640" spans="12:12">
      <c r="L26640" s="8"/>
    </row>
    <row r="26641" spans="12:12">
      <c r="L26641" s="8"/>
    </row>
    <row r="26642" spans="12:12">
      <c r="L26642" s="8"/>
    </row>
    <row r="26643" spans="12:12">
      <c r="L26643" s="8"/>
    </row>
    <row r="26644" spans="12:12">
      <c r="L26644" s="8"/>
    </row>
    <row r="26645" spans="12:12">
      <c r="L26645" s="8"/>
    </row>
    <row r="26646" spans="12:12">
      <c r="L26646" s="8"/>
    </row>
    <row r="26647" spans="12:12">
      <c r="L26647" s="8"/>
    </row>
    <row r="26648" spans="12:12">
      <c r="L26648" s="8"/>
    </row>
    <row r="26649" spans="12:12">
      <c r="L26649" s="8"/>
    </row>
    <row r="26650" spans="12:12">
      <c r="L26650" s="8"/>
    </row>
    <row r="26651" spans="12:12">
      <c r="L26651" s="8"/>
    </row>
    <row r="26652" spans="12:12">
      <c r="L26652" s="8"/>
    </row>
    <row r="26653" spans="12:12">
      <c r="L26653" s="8"/>
    </row>
    <row r="26654" spans="12:12">
      <c r="L26654" s="8"/>
    </row>
    <row r="26655" spans="12:12">
      <c r="L26655" s="8"/>
    </row>
    <row r="26656" spans="12:12">
      <c r="L26656" s="8"/>
    </row>
    <row r="26657" spans="12:12">
      <c r="L26657" s="8"/>
    </row>
    <row r="26658" spans="12:12">
      <c r="L26658" s="8"/>
    </row>
    <row r="26659" spans="12:12">
      <c r="L26659" s="8"/>
    </row>
    <row r="26660" spans="12:12">
      <c r="L26660" s="8"/>
    </row>
    <row r="26661" spans="12:12">
      <c r="L26661" s="8"/>
    </row>
    <row r="26662" spans="12:12">
      <c r="L26662" s="8"/>
    </row>
    <row r="26663" spans="12:12">
      <c r="L26663" s="8"/>
    </row>
    <row r="26664" spans="12:12">
      <c r="L26664" s="8"/>
    </row>
    <row r="26665" spans="12:12">
      <c r="L26665" s="8"/>
    </row>
    <row r="26666" spans="12:12">
      <c r="L26666" s="8"/>
    </row>
    <row r="26667" spans="12:12">
      <c r="L26667" s="8"/>
    </row>
    <row r="26668" spans="12:12">
      <c r="L26668" s="8"/>
    </row>
    <row r="26669" spans="12:12">
      <c r="L26669" s="8"/>
    </row>
    <row r="26670" spans="12:12">
      <c r="L26670" s="8"/>
    </row>
    <row r="26671" spans="12:12">
      <c r="L26671" s="8"/>
    </row>
    <row r="26672" spans="12:12">
      <c r="L26672" s="8"/>
    </row>
    <row r="26673" spans="12:12">
      <c r="L26673" s="8"/>
    </row>
    <row r="26674" spans="12:12">
      <c r="L26674" s="8"/>
    </row>
    <row r="26675" spans="12:12">
      <c r="L26675" s="8"/>
    </row>
    <row r="26676" spans="12:12">
      <c r="L26676" s="8"/>
    </row>
    <row r="26677" spans="12:12">
      <c r="L26677" s="8"/>
    </row>
    <row r="26678" spans="12:12">
      <c r="L26678" s="8"/>
    </row>
    <row r="26679" spans="12:12">
      <c r="L26679" s="8"/>
    </row>
    <row r="26680" spans="12:12">
      <c r="L26680" s="8"/>
    </row>
    <row r="26681" spans="12:12">
      <c r="L26681" s="8"/>
    </row>
    <row r="26682" spans="12:12">
      <c r="L26682" s="8"/>
    </row>
    <row r="26683" spans="12:12">
      <c r="L26683" s="8"/>
    </row>
    <row r="26684" spans="12:12">
      <c r="L26684" s="8"/>
    </row>
    <row r="26685" spans="12:12">
      <c r="L26685" s="8"/>
    </row>
    <row r="26686" spans="12:12">
      <c r="L26686" s="8"/>
    </row>
    <row r="26687" spans="12:12">
      <c r="L26687" s="8"/>
    </row>
    <row r="26688" spans="12:12">
      <c r="L26688" s="8"/>
    </row>
    <row r="26689" spans="12:12">
      <c r="L26689" s="8"/>
    </row>
    <row r="26690" spans="12:12">
      <c r="L26690" s="8"/>
    </row>
    <row r="26691" spans="12:12">
      <c r="L26691" s="8"/>
    </row>
    <row r="26692" spans="12:12">
      <c r="L26692" s="8"/>
    </row>
    <row r="26693" spans="12:12">
      <c r="L26693" s="8"/>
    </row>
    <row r="26694" spans="12:12">
      <c r="L26694" s="8"/>
    </row>
    <row r="26695" spans="12:12">
      <c r="L26695" s="8"/>
    </row>
    <row r="26696" spans="12:12">
      <c r="L26696" s="8"/>
    </row>
    <row r="26697" spans="12:12">
      <c r="L26697" s="8"/>
    </row>
    <row r="26698" spans="12:12">
      <c r="L26698" s="8"/>
    </row>
    <row r="26699" spans="12:12">
      <c r="L26699" s="8"/>
    </row>
    <row r="26700" spans="12:12">
      <c r="L26700" s="8"/>
    </row>
    <row r="26701" spans="12:12">
      <c r="L26701" s="8"/>
    </row>
    <row r="26702" spans="12:12">
      <c r="L26702" s="8"/>
    </row>
    <row r="26703" spans="12:12">
      <c r="L26703" s="8"/>
    </row>
    <row r="26704" spans="12:12">
      <c r="L26704" s="8"/>
    </row>
    <row r="26705" spans="12:12">
      <c r="L26705" s="8"/>
    </row>
    <row r="26706" spans="12:12">
      <c r="L26706" s="8"/>
    </row>
    <row r="26707" spans="12:12">
      <c r="L26707" s="8"/>
    </row>
    <row r="26708" spans="12:12">
      <c r="L26708" s="8"/>
    </row>
    <row r="26709" spans="12:12">
      <c r="L26709" s="8"/>
    </row>
    <row r="26710" spans="12:12">
      <c r="L26710" s="8"/>
    </row>
    <row r="26711" spans="12:12">
      <c r="L26711" s="8"/>
    </row>
    <row r="26712" spans="12:12">
      <c r="L26712" s="8"/>
    </row>
    <row r="26713" spans="12:12">
      <c r="L26713" s="8"/>
    </row>
    <row r="26714" spans="12:12">
      <c r="L26714" s="8"/>
    </row>
    <row r="26715" spans="12:12">
      <c r="L26715" s="8"/>
    </row>
    <row r="26716" spans="12:12">
      <c r="L26716" s="8"/>
    </row>
    <row r="26717" spans="12:12">
      <c r="L26717" s="8"/>
    </row>
    <row r="26718" spans="12:12">
      <c r="L26718" s="8"/>
    </row>
    <row r="26719" spans="12:12">
      <c r="L26719" s="8"/>
    </row>
    <row r="26720" spans="12:12">
      <c r="L26720" s="8"/>
    </row>
    <row r="26721" spans="12:12">
      <c r="L26721" s="8"/>
    </row>
    <row r="26722" spans="12:12">
      <c r="L26722" s="8"/>
    </row>
    <row r="26723" spans="12:12">
      <c r="L26723" s="8"/>
    </row>
    <row r="26724" spans="12:12">
      <c r="L26724" s="8"/>
    </row>
    <row r="26725" spans="12:12">
      <c r="L26725" s="8"/>
    </row>
    <row r="26726" spans="12:12">
      <c r="L26726" s="8"/>
    </row>
    <row r="26727" spans="12:12">
      <c r="L26727" s="8"/>
    </row>
    <row r="26728" spans="12:12">
      <c r="L26728" s="8"/>
    </row>
    <row r="26729" spans="12:12">
      <c r="L26729" s="8"/>
    </row>
    <row r="26730" spans="12:12">
      <c r="L26730" s="8"/>
    </row>
    <row r="26731" spans="12:12">
      <c r="L26731" s="8"/>
    </row>
    <row r="26732" spans="12:12">
      <c r="L26732" s="8"/>
    </row>
    <row r="26733" spans="12:12">
      <c r="L26733" s="8"/>
    </row>
    <row r="26734" spans="12:12">
      <c r="L26734" s="8"/>
    </row>
    <row r="26735" spans="12:12">
      <c r="L26735" s="8"/>
    </row>
    <row r="26736" spans="12:12">
      <c r="L26736" s="8"/>
    </row>
    <row r="26737" spans="12:12">
      <c r="L26737" s="8"/>
    </row>
    <row r="26738" spans="12:12">
      <c r="L26738" s="8"/>
    </row>
    <row r="26739" spans="12:12">
      <c r="L26739" s="8"/>
    </row>
    <row r="26740" spans="12:12">
      <c r="L26740" s="8"/>
    </row>
    <row r="26741" spans="12:12">
      <c r="L26741" s="8"/>
    </row>
    <row r="26742" spans="12:12">
      <c r="L26742" s="8"/>
    </row>
    <row r="26743" spans="12:12">
      <c r="L26743" s="8"/>
    </row>
    <row r="26744" spans="12:12">
      <c r="L26744" s="8"/>
    </row>
    <row r="26745" spans="12:12">
      <c r="L26745" s="8"/>
    </row>
    <row r="26746" spans="12:12">
      <c r="L26746" s="8"/>
    </row>
    <row r="26747" spans="12:12">
      <c r="L26747" s="8"/>
    </row>
    <row r="26748" spans="12:12">
      <c r="L26748" s="8"/>
    </row>
    <row r="26749" spans="12:12">
      <c r="L26749" s="8"/>
    </row>
    <row r="26750" spans="12:12">
      <c r="L26750" s="8"/>
    </row>
    <row r="26751" spans="12:12">
      <c r="L26751" s="8"/>
    </row>
    <row r="26752" spans="12:12">
      <c r="L26752" s="8"/>
    </row>
    <row r="26753" spans="12:12">
      <c r="L26753" s="8"/>
    </row>
    <row r="26754" spans="12:12">
      <c r="L26754" s="8"/>
    </row>
    <row r="26755" spans="12:12">
      <c r="L26755" s="8"/>
    </row>
    <row r="26756" spans="12:12">
      <c r="L26756" s="8"/>
    </row>
    <row r="26757" spans="12:12">
      <c r="L26757" s="8"/>
    </row>
    <row r="26758" spans="12:12">
      <c r="L26758" s="8"/>
    </row>
    <row r="26759" spans="12:12">
      <c r="L26759" s="8"/>
    </row>
    <row r="26760" spans="12:12">
      <c r="L26760" s="8"/>
    </row>
    <row r="26761" spans="12:12">
      <c r="L26761" s="8"/>
    </row>
    <row r="26762" spans="12:12">
      <c r="L26762" s="8"/>
    </row>
    <row r="26763" spans="12:12">
      <c r="L26763" s="8"/>
    </row>
    <row r="26764" spans="12:12">
      <c r="L26764" s="8"/>
    </row>
    <row r="26765" spans="12:12">
      <c r="L26765" s="8"/>
    </row>
    <row r="26766" spans="12:12">
      <c r="L26766" s="8"/>
    </row>
    <row r="26767" spans="12:12">
      <c r="L26767" s="8"/>
    </row>
    <row r="26768" spans="12:12">
      <c r="L26768" s="8"/>
    </row>
    <row r="26769" spans="12:12">
      <c r="L26769" s="8"/>
    </row>
    <row r="26770" spans="12:12">
      <c r="L26770" s="8"/>
    </row>
    <row r="26771" spans="12:12">
      <c r="L26771" s="8"/>
    </row>
    <row r="26772" spans="12:12">
      <c r="L26772" s="8"/>
    </row>
    <row r="26773" spans="12:12">
      <c r="L26773" s="8"/>
    </row>
    <row r="26774" spans="12:12">
      <c r="L26774" s="8"/>
    </row>
    <row r="26775" spans="12:12">
      <c r="L26775" s="8"/>
    </row>
    <row r="26776" spans="12:12">
      <c r="L26776" s="8"/>
    </row>
    <row r="26777" spans="12:12">
      <c r="L26777" s="8"/>
    </row>
    <row r="26778" spans="12:12">
      <c r="L26778" s="8"/>
    </row>
    <row r="26779" spans="12:12">
      <c r="L26779" s="8"/>
    </row>
    <row r="26780" spans="12:12">
      <c r="L26780" s="8"/>
    </row>
    <row r="26781" spans="12:12">
      <c r="L26781" s="8"/>
    </row>
    <row r="26782" spans="12:12">
      <c r="L26782" s="8"/>
    </row>
    <row r="26783" spans="12:12">
      <c r="L26783" s="8"/>
    </row>
    <row r="26784" spans="12:12">
      <c r="L26784" s="8"/>
    </row>
    <row r="26785" spans="12:12">
      <c r="L26785" s="8"/>
    </row>
    <row r="26786" spans="12:12">
      <c r="L26786" s="8"/>
    </row>
    <row r="26787" spans="12:12">
      <c r="L26787" s="8"/>
    </row>
    <row r="26788" spans="12:12">
      <c r="L26788" s="8"/>
    </row>
    <row r="26789" spans="12:12">
      <c r="L26789" s="8"/>
    </row>
    <row r="26790" spans="12:12">
      <c r="L26790" s="8"/>
    </row>
    <row r="26791" spans="12:12">
      <c r="L26791" s="8"/>
    </row>
    <row r="26792" spans="12:12">
      <c r="L26792" s="8"/>
    </row>
    <row r="26793" spans="12:12">
      <c r="L26793" s="8"/>
    </row>
    <row r="26794" spans="12:12">
      <c r="L26794" s="8"/>
    </row>
    <row r="26795" spans="12:12">
      <c r="L26795" s="8"/>
    </row>
    <row r="26796" spans="12:12">
      <c r="L26796" s="8"/>
    </row>
    <row r="26797" spans="12:12">
      <c r="L26797" s="8"/>
    </row>
    <row r="26798" spans="12:12">
      <c r="L26798" s="8"/>
    </row>
    <row r="26799" spans="12:12">
      <c r="L26799" s="8"/>
    </row>
    <row r="26800" spans="12:12">
      <c r="L26800" s="8"/>
    </row>
    <row r="26801" spans="12:12">
      <c r="L26801" s="8"/>
    </row>
    <row r="26802" spans="12:12">
      <c r="L26802" s="8"/>
    </row>
    <row r="26803" spans="12:12">
      <c r="L26803" s="8"/>
    </row>
    <row r="26804" spans="12:12">
      <c r="L26804" s="8"/>
    </row>
    <row r="26805" spans="12:12">
      <c r="L26805" s="8"/>
    </row>
    <row r="26806" spans="12:12">
      <c r="L26806" s="8"/>
    </row>
    <row r="26807" spans="12:12">
      <c r="L26807" s="8"/>
    </row>
    <row r="26808" spans="12:12">
      <c r="L26808" s="8"/>
    </row>
    <row r="26809" spans="12:12">
      <c r="L26809" s="8"/>
    </row>
    <row r="26810" spans="12:12">
      <c r="L26810" s="8"/>
    </row>
    <row r="26811" spans="12:12">
      <c r="L26811" s="8"/>
    </row>
    <row r="26812" spans="12:12">
      <c r="L26812" s="8"/>
    </row>
    <row r="26813" spans="12:12">
      <c r="L26813" s="8"/>
    </row>
    <row r="26814" spans="12:12">
      <c r="L26814" s="8"/>
    </row>
    <row r="26815" spans="12:12">
      <c r="L26815" s="8"/>
    </row>
    <row r="26816" spans="12:12">
      <c r="L26816" s="8"/>
    </row>
    <row r="26817" spans="12:12">
      <c r="L26817" s="8"/>
    </row>
    <row r="26818" spans="12:12">
      <c r="L26818" s="8"/>
    </row>
    <row r="26819" spans="12:12">
      <c r="L26819" s="8"/>
    </row>
    <row r="26820" spans="12:12">
      <c r="L26820" s="8"/>
    </row>
    <row r="26821" spans="12:12">
      <c r="L26821" s="8"/>
    </row>
    <row r="26822" spans="12:12">
      <c r="L26822" s="8"/>
    </row>
    <row r="26823" spans="12:12">
      <c r="L26823" s="8"/>
    </row>
    <row r="26824" spans="12:12">
      <c r="L26824" s="8"/>
    </row>
    <row r="26825" spans="12:12">
      <c r="L26825" s="8"/>
    </row>
    <row r="26826" spans="12:12">
      <c r="L26826" s="8"/>
    </row>
    <row r="26827" spans="12:12">
      <c r="L26827" s="8"/>
    </row>
    <row r="26828" spans="12:12">
      <c r="L26828" s="8"/>
    </row>
    <row r="26829" spans="12:12">
      <c r="L26829" s="8"/>
    </row>
    <row r="26830" spans="12:12">
      <c r="L26830" s="8"/>
    </row>
    <row r="26831" spans="12:12">
      <c r="L26831" s="8"/>
    </row>
    <row r="26832" spans="12:12">
      <c r="L26832" s="8"/>
    </row>
    <row r="26833" spans="12:12">
      <c r="L26833" s="8"/>
    </row>
    <row r="26834" spans="12:12">
      <c r="L26834" s="8"/>
    </row>
    <row r="26835" spans="12:12">
      <c r="L26835" s="8"/>
    </row>
    <row r="26836" spans="12:12">
      <c r="L26836" s="8"/>
    </row>
    <row r="26837" spans="12:12">
      <c r="L26837" s="8"/>
    </row>
    <row r="26838" spans="12:12">
      <c r="L26838" s="8"/>
    </row>
    <row r="26839" spans="12:12">
      <c r="L26839" s="8"/>
    </row>
    <row r="26840" spans="12:12">
      <c r="L26840" s="8"/>
    </row>
    <row r="26841" spans="12:12">
      <c r="L26841" s="8"/>
    </row>
    <row r="26842" spans="12:12">
      <c r="L26842" s="8"/>
    </row>
    <row r="26843" spans="12:12">
      <c r="L26843" s="8"/>
    </row>
    <row r="26844" spans="12:12">
      <c r="L26844" s="8"/>
    </row>
    <row r="26845" spans="12:12">
      <c r="L26845" s="8"/>
    </row>
    <row r="26846" spans="12:12">
      <c r="L26846" s="8"/>
    </row>
    <row r="26847" spans="12:12">
      <c r="L26847" s="8"/>
    </row>
    <row r="26848" spans="12:12">
      <c r="L26848" s="8"/>
    </row>
    <row r="26849" spans="12:12">
      <c r="L26849" s="8"/>
    </row>
    <row r="26850" spans="12:12">
      <c r="L26850" s="8"/>
    </row>
    <row r="26851" spans="12:12">
      <c r="L26851" s="8"/>
    </row>
    <row r="26852" spans="12:12">
      <c r="L26852" s="8"/>
    </row>
    <row r="26853" spans="12:12">
      <c r="L26853" s="8"/>
    </row>
    <row r="26854" spans="12:12">
      <c r="L26854" s="8"/>
    </row>
    <row r="26855" spans="12:12">
      <c r="L26855" s="8"/>
    </row>
    <row r="26856" spans="12:12">
      <c r="L26856" s="8"/>
    </row>
    <row r="26857" spans="12:12">
      <c r="L26857" s="8"/>
    </row>
    <row r="26858" spans="12:12">
      <c r="L26858" s="8"/>
    </row>
    <row r="26859" spans="12:12">
      <c r="L26859" s="8"/>
    </row>
    <row r="26860" spans="12:12">
      <c r="L26860" s="8"/>
    </row>
    <row r="26861" spans="12:12">
      <c r="L26861" s="8"/>
    </row>
    <row r="26862" spans="12:12">
      <c r="L26862" s="8"/>
    </row>
    <row r="26863" spans="12:12">
      <c r="L26863" s="8"/>
    </row>
    <row r="26864" spans="12:12">
      <c r="L26864" s="8"/>
    </row>
    <row r="26865" spans="12:12">
      <c r="L26865" s="8"/>
    </row>
    <row r="26866" spans="12:12">
      <c r="L26866" s="8"/>
    </row>
    <row r="26867" spans="12:12">
      <c r="L26867" s="8"/>
    </row>
    <row r="26868" spans="12:12">
      <c r="L26868" s="8"/>
    </row>
    <row r="26869" spans="12:12">
      <c r="L26869" s="8"/>
    </row>
    <row r="26870" spans="12:12">
      <c r="L26870" s="8"/>
    </row>
    <row r="26871" spans="12:12">
      <c r="L26871" s="8"/>
    </row>
    <row r="26872" spans="12:12">
      <c r="L26872" s="8"/>
    </row>
    <row r="26873" spans="12:12">
      <c r="L26873" s="8"/>
    </row>
    <row r="26874" spans="12:12">
      <c r="L26874" s="8"/>
    </row>
    <row r="26875" spans="12:12">
      <c r="L26875" s="8"/>
    </row>
    <row r="26876" spans="12:12">
      <c r="L26876" s="8"/>
    </row>
    <row r="26877" spans="12:12">
      <c r="L26877" s="8"/>
    </row>
    <row r="26878" spans="12:12">
      <c r="L26878" s="8"/>
    </row>
    <row r="26879" spans="12:12">
      <c r="L26879" s="8"/>
    </row>
    <row r="26880" spans="12:12">
      <c r="L26880" s="8"/>
    </row>
    <row r="26881" spans="12:12">
      <c r="L26881" s="8"/>
    </row>
    <row r="26882" spans="12:12">
      <c r="L26882" s="8"/>
    </row>
    <row r="26883" spans="12:12">
      <c r="L26883" s="8"/>
    </row>
    <row r="26884" spans="12:12">
      <c r="L26884" s="8"/>
    </row>
    <row r="26885" spans="12:12">
      <c r="L26885" s="8"/>
    </row>
    <row r="26886" spans="12:12">
      <c r="L26886" s="8"/>
    </row>
    <row r="26887" spans="12:12">
      <c r="L26887" s="8"/>
    </row>
    <row r="26888" spans="12:12">
      <c r="L26888" s="8"/>
    </row>
    <row r="26889" spans="12:12">
      <c r="L26889" s="8"/>
    </row>
    <row r="26890" spans="12:12">
      <c r="L26890" s="8"/>
    </row>
    <row r="26891" spans="12:12">
      <c r="L26891" s="8"/>
    </row>
    <row r="26892" spans="12:12">
      <c r="L26892" s="8"/>
    </row>
    <row r="26893" spans="12:12">
      <c r="L26893" s="8"/>
    </row>
    <row r="26894" spans="12:12">
      <c r="L26894" s="8"/>
    </row>
    <row r="26895" spans="12:12">
      <c r="L26895" s="8"/>
    </row>
    <row r="26896" spans="12:12">
      <c r="L26896" s="8"/>
    </row>
    <row r="26897" spans="12:12">
      <c r="L26897" s="8"/>
    </row>
    <row r="26898" spans="12:12">
      <c r="L26898" s="8"/>
    </row>
    <row r="26899" spans="12:12">
      <c r="L26899" s="8"/>
    </row>
    <row r="26900" spans="12:12">
      <c r="L26900" s="8"/>
    </row>
    <row r="26901" spans="12:12">
      <c r="L26901" s="8"/>
    </row>
    <row r="26902" spans="12:12">
      <c r="L26902" s="8"/>
    </row>
    <row r="26903" spans="12:12">
      <c r="L26903" s="8"/>
    </row>
    <row r="26904" spans="12:12">
      <c r="L26904" s="8"/>
    </row>
    <row r="26905" spans="12:12">
      <c r="L26905" s="8"/>
    </row>
    <row r="26906" spans="12:12">
      <c r="L26906" s="8"/>
    </row>
    <row r="26907" spans="12:12">
      <c r="L26907" s="8"/>
    </row>
    <row r="26908" spans="12:12">
      <c r="L26908" s="8"/>
    </row>
    <row r="26909" spans="12:12">
      <c r="L26909" s="8"/>
    </row>
    <row r="26910" spans="12:12">
      <c r="L26910" s="8"/>
    </row>
    <row r="26911" spans="12:12">
      <c r="L26911" s="8"/>
    </row>
    <row r="26912" spans="12:12">
      <c r="L26912" s="8"/>
    </row>
    <row r="26913" spans="12:12">
      <c r="L26913" s="8"/>
    </row>
    <row r="26914" spans="12:12">
      <c r="L26914" s="8"/>
    </row>
    <row r="26915" spans="12:12">
      <c r="L26915" s="8"/>
    </row>
    <row r="26916" spans="12:12">
      <c r="L26916" s="8"/>
    </row>
    <row r="26917" spans="12:12">
      <c r="L26917" s="8"/>
    </row>
    <row r="26918" spans="12:12">
      <c r="L26918" s="8"/>
    </row>
    <row r="26919" spans="12:12">
      <c r="L26919" s="8"/>
    </row>
    <row r="26920" spans="12:12">
      <c r="L26920" s="8"/>
    </row>
    <row r="26921" spans="12:12">
      <c r="L26921" s="8"/>
    </row>
    <row r="26922" spans="12:12">
      <c r="L26922" s="8"/>
    </row>
    <row r="26923" spans="12:12">
      <c r="L26923" s="8"/>
    </row>
    <row r="26924" spans="12:12">
      <c r="L26924" s="8"/>
    </row>
    <row r="26925" spans="12:12">
      <c r="L26925" s="8"/>
    </row>
    <row r="26926" spans="12:12">
      <c r="L26926" s="8"/>
    </row>
    <row r="26927" spans="12:12">
      <c r="L26927" s="8"/>
    </row>
    <row r="26928" spans="12:12">
      <c r="L26928" s="8"/>
    </row>
    <row r="26929" spans="12:12">
      <c r="L26929" s="8"/>
    </row>
    <row r="26930" spans="12:12">
      <c r="L26930" s="8"/>
    </row>
    <row r="26931" spans="12:12">
      <c r="L26931" s="8"/>
    </row>
    <row r="26932" spans="12:12">
      <c r="L26932" s="8"/>
    </row>
    <row r="26933" spans="12:12">
      <c r="L26933" s="8"/>
    </row>
    <row r="26934" spans="12:12">
      <c r="L26934" s="8"/>
    </row>
    <row r="26935" spans="12:12">
      <c r="L26935" s="8"/>
    </row>
    <row r="26936" spans="12:12">
      <c r="L26936" s="8"/>
    </row>
    <row r="26937" spans="12:12">
      <c r="L26937" s="8"/>
    </row>
    <row r="26938" spans="12:12">
      <c r="L26938" s="8"/>
    </row>
    <row r="26939" spans="12:12">
      <c r="L26939" s="8"/>
    </row>
    <row r="26940" spans="12:12">
      <c r="L26940" s="8"/>
    </row>
    <row r="26941" spans="12:12">
      <c r="L26941" s="8"/>
    </row>
    <row r="26942" spans="12:12">
      <c r="L26942" s="8"/>
    </row>
    <row r="26943" spans="12:12">
      <c r="L26943" s="8"/>
    </row>
    <row r="26944" spans="12:12">
      <c r="L26944" s="8"/>
    </row>
    <row r="26945" spans="12:12">
      <c r="L26945" s="8"/>
    </row>
    <row r="26946" spans="12:12">
      <c r="L26946" s="8"/>
    </row>
    <row r="26947" spans="12:12">
      <c r="L26947" s="8"/>
    </row>
    <row r="26948" spans="12:12">
      <c r="L26948" s="8"/>
    </row>
    <row r="26949" spans="12:12">
      <c r="L26949" s="8"/>
    </row>
    <row r="26950" spans="12:12">
      <c r="L26950" s="8"/>
    </row>
    <row r="26951" spans="12:12">
      <c r="L26951" s="8"/>
    </row>
    <row r="26952" spans="12:12">
      <c r="L26952" s="8"/>
    </row>
    <row r="26953" spans="12:12">
      <c r="L26953" s="8"/>
    </row>
    <row r="26954" spans="12:12">
      <c r="L26954" s="8"/>
    </row>
    <row r="26955" spans="12:12">
      <c r="L26955" s="8"/>
    </row>
    <row r="26956" spans="12:12">
      <c r="L26956" s="8"/>
    </row>
    <row r="26957" spans="12:12">
      <c r="L26957" s="8"/>
    </row>
    <row r="26958" spans="12:12">
      <c r="L26958" s="8"/>
    </row>
    <row r="26959" spans="12:12">
      <c r="L26959" s="8"/>
    </row>
    <row r="26960" spans="12:12">
      <c r="L26960" s="8"/>
    </row>
    <row r="26961" spans="12:12">
      <c r="L26961" s="8"/>
    </row>
    <row r="26962" spans="12:12">
      <c r="L26962" s="8"/>
    </row>
    <row r="26963" spans="12:12">
      <c r="L26963" s="8"/>
    </row>
    <row r="26964" spans="12:12">
      <c r="L26964" s="8"/>
    </row>
    <row r="26965" spans="12:12">
      <c r="L26965" s="8"/>
    </row>
    <row r="26966" spans="12:12">
      <c r="L26966" s="8"/>
    </row>
    <row r="26967" spans="12:12">
      <c r="L26967" s="8"/>
    </row>
    <row r="26968" spans="12:12">
      <c r="L26968" s="8"/>
    </row>
    <row r="26969" spans="12:12">
      <c r="L26969" s="8"/>
    </row>
    <row r="26970" spans="12:12">
      <c r="L26970" s="8"/>
    </row>
    <row r="26971" spans="12:12">
      <c r="L26971" s="8"/>
    </row>
    <row r="26972" spans="12:12">
      <c r="L26972" s="8"/>
    </row>
    <row r="26973" spans="12:12">
      <c r="L26973" s="8"/>
    </row>
    <row r="26974" spans="12:12">
      <c r="L26974" s="8"/>
    </row>
    <row r="26975" spans="12:12">
      <c r="L26975" s="8"/>
    </row>
    <row r="26976" spans="12:12">
      <c r="L26976" s="8"/>
    </row>
    <row r="26977" spans="12:12">
      <c r="L26977" s="8"/>
    </row>
    <row r="26978" spans="12:12">
      <c r="L26978" s="8"/>
    </row>
    <row r="26979" spans="12:12">
      <c r="L26979" s="8"/>
    </row>
    <row r="26980" spans="12:12">
      <c r="L26980" s="8"/>
    </row>
    <row r="26981" spans="12:12">
      <c r="L26981" s="8"/>
    </row>
    <row r="26982" spans="12:12">
      <c r="L26982" s="8"/>
    </row>
    <row r="26983" spans="12:12">
      <c r="L26983" s="8"/>
    </row>
    <row r="26984" spans="12:12">
      <c r="L26984" s="8"/>
    </row>
    <row r="26985" spans="12:12">
      <c r="L26985" s="8"/>
    </row>
    <row r="26986" spans="12:12">
      <c r="L26986" s="8"/>
    </row>
    <row r="26987" spans="12:12">
      <c r="L26987" s="8"/>
    </row>
    <row r="26988" spans="12:12">
      <c r="L26988" s="8"/>
    </row>
    <row r="26989" spans="12:12">
      <c r="L26989" s="8"/>
    </row>
    <row r="26990" spans="12:12">
      <c r="L26990" s="8"/>
    </row>
    <row r="26991" spans="12:12">
      <c r="L26991" s="8"/>
    </row>
    <row r="26992" spans="12:12">
      <c r="L26992" s="8"/>
    </row>
    <row r="26993" spans="12:12">
      <c r="L26993" s="8"/>
    </row>
    <row r="26994" spans="12:12">
      <c r="L26994" s="8"/>
    </row>
    <row r="26995" spans="12:12">
      <c r="L26995" s="8"/>
    </row>
    <row r="26996" spans="12:12">
      <c r="L26996" s="8"/>
    </row>
    <row r="26997" spans="12:12">
      <c r="L26997" s="8"/>
    </row>
    <row r="26998" spans="12:12">
      <c r="L26998" s="8"/>
    </row>
    <row r="26999" spans="12:12">
      <c r="L26999" s="8"/>
    </row>
    <row r="27000" spans="12:12">
      <c r="L27000" s="8"/>
    </row>
    <row r="27001" spans="12:12">
      <c r="L27001" s="8"/>
    </row>
    <row r="27002" spans="12:12">
      <c r="L27002" s="8"/>
    </row>
    <row r="27003" spans="12:12">
      <c r="L27003" s="8"/>
    </row>
    <row r="27004" spans="12:12">
      <c r="L27004" s="8"/>
    </row>
    <row r="27005" spans="12:12">
      <c r="L27005" s="8"/>
    </row>
    <row r="27006" spans="12:12">
      <c r="L27006" s="8"/>
    </row>
    <row r="27007" spans="12:12">
      <c r="L27007" s="8"/>
    </row>
    <row r="27008" spans="12:12">
      <c r="L27008" s="8"/>
    </row>
    <row r="27009" spans="12:12">
      <c r="L27009" s="8"/>
    </row>
    <row r="27010" spans="12:12">
      <c r="L27010" s="8"/>
    </row>
    <row r="27011" spans="12:12">
      <c r="L27011" s="8"/>
    </row>
    <row r="27012" spans="12:12">
      <c r="L27012" s="8"/>
    </row>
    <row r="27013" spans="12:12">
      <c r="L27013" s="8"/>
    </row>
    <row r="27014" spans="12:12">
      <c r="L27014" s="8"/>
    </row>
    <row r="27015" spans="12:12">
      <c r="L27015" s="8"/>
    </row>
    <row r="27016" spans="12:12">
      <c r="L27016" s="8"/>
    </row>
    <row r="27017" spans="12:12">
      <c r="L27017" s="8"/>
    </row>
    <row r="27018" spans="12:12">
      <c r="L27018" s="8"/>
    </row>
    <row r="27019" spans="12:12">
      <c r="L27019" s="8"/>
    </row>
    <row r="27020" spans="12:12">
      <c r="L27020" s="8"/>
    </row>
    <row r="27021" spans="12:12">
      <c r="L27021" s="8"/>
    </row>
    <row r="27022" spans="12:12">
      <c r="L27022" s="8"/>
    </row>
    <row r="27023" spans="12:12">
      <c r="L27023" s="8"/>
    </row>
    <row r="27024" spans="12:12">
      <c r="L27024" s="8"/>
    </row>
    <row r="27025" spans="12:12">
      <c r="L27025" s="8"/>
    </row>
    <row r="27026" spans="12:12">
      <c r="L27026" s="8"/>
    </row>
    <row r="27027" spans="12:12">
      <c r="L27027" s="8"/>
    </row>
    <row r="27028" spans="12:12">
      <c r="L27028" s="8"/>
    </row>
    <row r="27029" spans="12:12">
      <c r="L27029" s="8"/>
    </row>
    <row r="27030" spans="12:12">
      <c r="L27030" s="8"/>
    </row>
    <row r="27031" spans="12:12">
      <c r="L27031" s="8"/>
    </row>
    <row r="27032" spans="12:12">
      <c r="L27032" s="8"/>
    </row>
    <row r="27033" spans="12:12">
      <c r="L27033" s="8"/>
    </row>
    <row r="27034" spans="12:12">
      <c r="L27034" s="8"/>
    </row>
    <row r="27035" spans="12:12">
      <c r="L27035" s="8"/>
    </row>
    <row r="27036" spans="12:12">
      <c r="L27036" s="8"/>
    </row>
    <row r="27037" spans="12:12">
      <c r="L27037" s="8"/>
    </row>
    <row r="27038" spans="12:12">
      <c r="L27038" s="8"/>
    </row>
    <row r="27039" spans="12:12">
      <c r="L27039" s="8"/>
    </row>
    <row r="27040" spans="12:12">
      <c r="L27040" s="8"/>
    </row>
    <row r="27041" spans="12:12">
      <c r="L27041" s="8"/>
    </row>
    <row r="27042" spans="12:12">
      <c r="L27042" s="8"/>
    </row>
    <row r="27043" spans="12:12">
      <c r="L27043" s="8"/>
    </row>
    <row r="27044" spans="12:12">
      <c r="L27044" s="8"/>
    </row>
    <row r="27045" spans="12:12">
      <c r="L27045" s="8"/>
    </row>
    <row r="27046" spans="12:12">
      <c r="L27046" s="8"/>
    </row>
    <row r="27047" spans="12:12">
      <c r="L27047" s="8"/>
    </row>
    <row r="27048" spans="12:12">
      <c r="L27048" s="8"/>
    </row>
    <row r="27049" spans="12:12">
      <c r="L27049" s="8"/>
    </row>
    <row r="27050" spans="12:12">
      <c r="L27050" s="8"/>
    </row>
    <row r="27051" spans="12:12">
      <c r="L27051" s="8"/>
    </row>
    <row r="27052" spans="12:12">
      <c r="L27052" s="8"/>
    </row>
    <row r="27053" spans="12:12">
      <c r="L27053" s="8"/>
    </row>
    <row r="27054" spans="12:12">
      <c r="L27054" s="8"/>
    </row>
    <row r="27055" spans="12:12">
      <c r="L27055" s="8"/>
    </row>
    <row r="27056" spans="12:12">
      <c r="L27056" s="8"/>
    </row>
    <row r="27057" spans="12:12">
      <c r="L27057" s="8"/>
    </row>
    <row r="27058" spans="12:12">
      <c r="L27058" s="8"/>
    </row>
    <row r="27059" spans="12:12">
      <c r="L27059" s="8"/>
    </row>
    <row r="27060" spans="12:12">
      <c r="L27060" s="8"/>
    </row>
    <row r="27061" spans="12:12">
      <c r="L27061" s="8"/>
    </row>
    <row r="27062" spans="12:12">
      <c r="L27062" s="8"/>
    </row>
    <row r="27063" spans="12:12">
      <c r="L27063" s="8"/>
    </row>
    <row r="27064" spans="12:12">
      <c r="L27064" s="8"/>
    </row>
    <row r="27065" spans="12:12">
      <c r="L27065" s="8"/>
    </row>
    <row r="27066" spans="12:12">
      <c r="L27066" s="8"/>
    </row>
    <row r="27067" spans="12:12">
      <c r="L27067" s="8"/>
    </row>
    <row r="27068" spans="12:12">
      <c r="L27068" s="8"/>
    </row>
    <row r="27069" spans="12:12">
      <c r="L27069" s="8"/>
    </row>
    <row r="27070" spans="12:12">
      <c r="L27070" s="8"/>
    </row>
    <row r="27071" spans="12:12">
      <c r="L27071" s="8"/>
    </row>
    <row r="27072" spans="12:12">
      <c r="L27072" s="8"/>
    </row>
    <row r="27073" spans="12:12">
      <c r="L27073" s="8"/>
    </row>
    <row r="27074" spans="12:12">
      <c r="L27074" s="8"/>
    </row>
    <row r="27075" spans="12:12">
      <c r="L27075" s="8"/>
    </row>
    <row r="27076" spans="12:12">
      <c r="L27076" s="8"/>
    </row>
    <row r="27077" spans="12:12">
      <c r="L27077" s="8"/>
    </row>
    <row r="27078" spans="12:12">
      <c r="L27078" s="8"/>
    </row>
    <row r="27079" spans="12:12">
      <c r="L27079" s="8"/>
    </row>
    <row r="27080" spans="12:12">
      <c r="L27080" s="8"/>
    </row>
    <row r="27081" spans="12:12">
      <c r="L27081" s="8"/>
    </row>
    <row r="27082" spans="12:12">
      <c r="L27082" s="8"/>
    </row>
    <row r="27083" spans="12:12">
      <c r="L27083" s="8"/>
    </row>
    <row r="27084" spans="12:12">
      <c r="L27084" s="8"/>
    </row>
    <row r="27085" spans="12:12">
      <c r="L27085" s="8"/>
    </row>
    <row r="27086" spans="12:12">
      <c r="L27086" s="8"/>
    </row>
    <row r="27087" spans="12:12">
      <c r="L27087" s="8"/>
    </row>
    <row r="27088" spans="12:12">
      <c r="L27088" s="8"/>
    </row>
    <row r="27089" spans="12:12">
      <c r="L27089" s="8"/>
    </row>
    <row r="27090" spans="12:12">
      <c r="L27090" s="8"/>
    </row>
    <row r="27091" spans="12:12">
      <c r="L27091" s="8"/>
    </row>
    <row r="27092" spans="12:12">
      <c r="L27092" s="8"/>
    </row>
    <row r="27093" spans="12:12">
      <c r="L27093" s="8"/>
    </row>
    <row r="27094" spans="12:12">
      <c r="L27094" s="8"/>
    </row>
    <row r="27095" spans="12:12">
      <c r="L27095" s="8"/>
    </row>
    <row r="27096" spans="12:12">
      <c r="L27096" s="8"/>
    </row>
    <row r="27097" spans="12:12">
      <c r="L27097" s="8"/>
    </row>
    <row r="27098" spans="12:12">
      <c r="L27098" s="8"/>
    </row>
    <row r="27099" spans="12:12">
      <c r="L27099" s="8"/>
    </row>
    <row r="27100" spans="12:12">
      <c r="L27100" s="8"/>
    </row>
    <row r="27101" spans="12:12">
      <c r="L27101" s="8"/>
    </row>
    <row r="27102" spans="12:12">
      <c r="L27102" s="8"/>
    </row>
    <row r="27103" spans="12:12">
      <c r="L27103" s="8"/>
    </row>
    <row r="27104" spans="12:12">
      <c r="L27104" s="8"/>
    </row>
    <row r="27105" spans="12:12">
      <c r="L27105" s="8"/>
    </row>
    <row r="27106" spans="12:12">
      <c r="L27106" s="8"/>
    </row>
    <row r="27107" spans="12:12">
      <c r="L27107" s="8"/>
    </row>
    <row r="27108" spans="12:12">
      <c r="L27108" s="8"/>
    </row>
    <row r="27109" spans="12:12">
      <c r="L27109" s="8"/>
    </row>
    <row r="27110" spans="12:12">
      <c r="L27110" s="8"/>
    </row>
    <row r="27111" spans="12:12">
      <c r="L27111" s="8"/>
    </row>
    <row r="27112" spans="12:12">
      <c r="L27112" s="8"/>
    </row>
    <row r="27113" spans="12:12">
      <c r="L27113" s="8"/>
    </row>
    <row r="27114" spans="12:12">
      <c r="L27114" s="8"/>
    </row>
    <row r="27115" spans="12:12">
      <c r="L27115" s="8"/>
    </row>
    <row r="27116" spans="12:12">
      <c r="L27116" s="8"/>
    </row>
    <row r="27117" spans="12:12">
      <c r="L27117" s="8"/>
    </row>
    <row r="27118" spans="12:12">
      <c r="L27118" s="8"/>
    </row>
    <row r="27119" spans="12:12">
      <c r="L27119" s="8"/>
    </row>
    <row r="27120" spans="12:12">
      <c r="L27120" s="8"/>
    </row>
    <row r="27121" spans="12:12">
      <c r="L27121" s="8"/>
    </row>
    <row r="27122" spans="12:12">
      <c r="L27122" s="8"/>
    </row>
    <row r="27123" spans="12:12">
      <c r="L27123" s="8"/>
    </row>
    <row r="27124" spans="12:12">
      <c r="L27124" s="8"/>
    </row>
    <row r="27125" spans="12:12">
      <c r="L27125" s="8"/>
    </row>
    <row r="27126" spans="12:12">
      <c r="L27126" s="8"/>
    </row>
    <row r="27127" spans="12:12">
      <c r="L27127" s="8"/>
    </row>
    <row r="27128" spans="12:12">
      <c r="L27128" s="8"/>
    </row>
    <row r="27129" spans="12:12">
      <c r="L27129" s="8"/>
    </row>
    <row r="27130" spans="12:12">
      <c r="L27130" s="8"/>
    </row>
    <row r="27131" spans="12:12">
      <c r="L27131" s="8"/>
    </row>
    <row r="27132" spans="12:12">
      <c r="L27132" s="8"/>
    </row>
    <row r="27133" spans="12:12">
      <c r="L27133" s="8"/>
    </row>
    <row r="27134" spans="12:12">
      <c r="L27134" s="8"/>
    </row>
    <row r="27135" spans="12:12">
      <c r="L27135" s="8"/>
    </row>
    <row r="27136" spans="12:12">
      <c r="L27136" s="8"/>
    </row>
    <row r="27137" spans="12:12">
      <c r="L27137" s="8"/>
    </row>
    <row r="27138" spans="12:12">
      <c r="L27138" s="8"/>
    </row>
    <row r="27139" spans="12:12">
      <c r="L27139" s="8"/>
    </row>
    <row r="27140" spans="12:12">
      <c r="L27140" s="8"/>
    </row>
    <row r="27141" spans="12:12">
      <c r="L27141" s="8"/>
    </row>
    <row r="27142" spans="12:12">
      <c r="L27142" s="8"/>
    </row>
    <row r="27143" spans="12:12">
      <c r="L27143" s="8"/>
    </row>
    <row r="27144" spans="12:12">
      <c r="L27144" s="8"/>
    </row>
    <row r="27145" spans="12:12">
      <c r="L27145" s="8"/>
    </row>
    <row r="27146" spans="12:12">
      <c r="L27146" s="8"/>
    </row>
    <row r="27147" spans="12:12">
      <c r="L27147" s="8"/>
    </row>
    <row r="27148" spans="12:12">
      <c r="L27148" s="8"/>
    </row>
    <row r="27149" spans="12:12">
      <c r="L27149" s="8"/>
    </row>
    <row r="27150" spans="12:12">
      <c r="L27150" s="8"/>
    </row>
    <row r="27151" spans="12:12">
      <c r="L27151" s="8"/>
    </row>
    <row r="27152" spans="12:12">
      <c r="L27152" s="8"/>
    </row>
    <row r="27153" spans="12:12">
      <c r="L27153" s="8"/>
    </row>
    <row r="27154" spans="12:12">
      <c r="L27154" s="8"/>
    </row>
    <row r="27155" spans="12:12">
      <c r="L27155" s="8"/>
    </row>
    <row r="27156" spans="12:12">
      <c r="L27156" s="8"/>
    </row>
    <row r="27157" spans="12:12">
      <c r="L27157" s="8"/>
    </row>
    <row r="27158" spans="12:12">
      <c r="L27158" s="8"/>
    </row>
    <row r="27159" spans="12:12">
      <c r="L27159" s="8"/>
    </row>
    <row r="27160" spans="12:12">
      <c r="L27160" s="8"/>
    </row>
    <row r="27161" spans="12:12">
      <c r="L27161" s="8"/>
    </row>
    <row r="27162" spans="12:12">
      <c r="L27162" s="8"/>
    </row>
    <row r="27163" spans="12:12">
      <c r="L27163" s="8"/>
    </row>
    <row r="27164" spans="12:12">
      <c r="L27164" s="8"/>
    </row>
    <row r="27165" spans="12:12">
      <c r="L27165" s="8"/>
    </row>
    <row r="27166" spans="12:12">
      <c r="L27166" s="8"/>
    </row>
    <row r="27167" spans="12:12">
      <c r="L27167" s="8"/>
    </row>
    <row r="27168" spans="12:12">
      <c r="L27168" s="8"/>
    </row>
    <row r="27169" spans="12:12">
      <c r="L27169" s="8"/>
    </row>
    <row r="27170" spans="12:12">
      <c r="L27170" s="8"/>
    </row>
    <row r="27171" spans="12:12">
      <c r="L27171" s="8"/>
    </row>
    <row r="27172" spans="12:12">
      <c r="L27172" s="8"/>
    </row>
    <row r="27173" spans="12:12">
      <c r="L27173" s="8"/>
    </row>
    <row r="27174" spans="12:12">
      <c r="L27174" s="8"/>
    </row>
    <row r="27175" spans="12:12">
      <c r="L27175" s="8"/>
    </row>
    <row r="27176" spans="12:12">
      <c r="L27176" s="8"/>
    </row>
    <row r="27177" spans="12:12">
      <c r="L27177" s="8"/>
    </row>
    <row r="27178" spans="12:12">
      <c r="L27178" s="8"/>
    </row>
    <row r="27179" spans="12:12">
      <c r="L27179" s="8"/>
    </row>
    <row r="27180" spans="12:12">
      <c r="L27180" s="8"/>
    </row>
    <row r="27181" spans="12:12">
      <c r="L27181" s="8"/>
    </row>
    <row r="27182" spans="12:12">
      <c r="L27182" s="8"/>
    </row>
    <row r="27183" spans="12:12">
      <c r="L27183" s="8"/>
    </row>
    <row r="27184" spans="12:12">
      <c r="L27184" s="8"/>
    </row>
    <row r="27185" spans="12:12">
      <c r="L27185" s="8"/>
    </row>
    <row r="27186" spans="12:12">
      <c r="L27186" s="8"/>
    </row>
    <row r="27187" spans="12:12">
      <c r="L27187" s="8"/>
    </row>
    <row r="27188" spans="12:12">
      <c r="L27188" s="8"/>
    </row>
    <row r="27189" spans="12:12">
      <c r="L27189" s="8"/>
    </row>
    <row r="27190" spans="12:12">
      <c r="L27190" s="8"/>
    </row>
    <row r="27191" spans="12:12">
      <c r="L27191" s="8"/>
    </row>
    <row r="27192" spans="12:12">
      <c r="L27192" s="8"/>
    </row>
    <row r="27193" spans="12:12">
      <c r="L27193" s="8"/>
    </row>
    <row r="27194" spans="12:12">
      <c r="L27194" s="8"/>
    </row>
    <row r="27195" spans="12:12">
      <c r="L27195" s="8"/>
    </row>
    <row r="27196" spans="12:12">
      <c r="L27196" s="8"/>
    </row>
    <row r="27197" spans="12:12">
      <c r="L27197" s="8"/>
    </row>
    <row r="27198" spans="12:12">
      <c r="L27198" s="8"/>
    </row>
    <row r="27199" spans="12:12">
      <c r="L27199" s="8"/>
    </row>
    <row r="27200" spans="12:12">
      <c r="L27200" s="8"/>
    </row>
    <row r="27201" spans="12:12">
      <c r="L27201" s="8"/>
    </row>
    <row r="27202" spans="12:12">
      <c r="L27202" s="8"/>
    </row>
    <row r="27203" spans="12:12">
      <c r="L27203" s="8"/>
    </row>
    <row r="27204" spans="12:12">
      <c r="L27204" s="8"/>
    </row>
    <row r="27205" spans="12:12">
      <c r="L27205" s="8"/>
    </row>
    <row r="27206" spans="12:12">
      <c r="L27206" s="8"/>
    </row>
    <row r="27207" spans="12:12">
      <c r="L27207" s="8"/>
    </row>
    <row r="27208" spans="12:12">
      <c r="L27208" s="8"/>
    </row>
    <row r="27209" spans="12:12">
      <c r="L27209" s="8"/>
    </row>
    <row r="27210" spans="12:12">
      <c r="L27210" s="8"/>
    </row>
    <row r="27211" spans="12:12">
      <c r="L27211" s="8"/>
    </row>
    <row r="27212" spans="12:12">
      <c r="L27212" s="8"/>
    </row>
    <row r="27213" spans="12:12">
      <c r="L27213" s="8"/>
    </row>
    <row r="27214" spans="12:12">
      <c r="L27214" s="8"/>
    </row>
    <row r="27215" spans="12:12">
      <c r="L27215" s="8"/>
    </row>
    <row r="27216" spans="12:12">
      <c r="L27216" s="8"/>
    </row>
    <row r="27217" spans="12:12">
      <c r="L27217" s="8"/>
    </row>
    <row r="27218" spans="12:12">
      <c r="L27218" s="8"/>
    </row>
    <row r="27219" spans="12:12">
      <c r="L27219" s="8"/>
    </row>
    <row r="27220" spans="12:12">
      <c r="L27220" s="8"/>
    </row>
    <row r="27221" spans="12:12">
      <c r="L27221" s="8"/>
    </row>
    <row r="27222" spans="12:12">
      <c r="L27222" s="8"/>
    </row>
    <row r="27223" spans="12:12">
      <c r="L27223" s="8"/>
    </row>
    <row r="27224" spans="12:12">
      <c r="L27224" s="8"/>
    </row>
    <row r="27225" spans="12:12">
      <c r="L27225" s="8"/>
    </row>
    <row r="27226" spans="12:12">
      <c r="L27226" s="8"/>
    </row>
    <row r="27227" spans="12:12">
      <c r="L27227" s="8"/>
    </row>
    <row r="27228" spans="12:12">
      <c r="L27228" s="8"/>
    </row>
    <row r="27229" spans="12:12">
      <c r="L27229" s="8"/>
    </row>
    <row r="27230" spans="12:12">
      <c r="L27230" s="8"/>
    </row>
    <row r="27231" spans="12:12">
      <c r="L27231" s="8"/>
    </row>
    <row r="27232" spans="12:12">
      <c r="L27232" s="8"/>
    </row>
    <row r="27233" spans="12:12">
      <c r="L27233" s="8"/>
    </row>
    <row r="27234" spans="12:12">
      <c r="L27234" s="8"/>
    </row>
    <row r="27235" spans="12:12">
      <c r="L27235" s="8"/>
    </row>
    <row r="27236" spans="12:12">
      <c r="L27236" s="8"/>
    </row>
    <row r="27237" spans="12:12">
      <c r="L27237" s="8"/>
    </row>
    <row r="27238" spans="12:12">
      <c r="L27238" s="8"/>
    </row>
    <row r="27239" spans="12:12">
      <c r="L27239" s="8"/>
    </row>
    <row r="27240" spans="12:12">
      <c r="L27240" s="8"/>
    </row>
    <row r="27241" spans="12:12">
      <c r="L27241" s="8"/>
    </row>
    <row r="27242" spans="12:12">
      <c r="L27242" s="8"/>
    </row>
    <row r="27243" spans="12:12">
      <c r="L27243" s="8"/>
    </row>
    <row r="27244" spans="12:12">
      <c r="L27244" s="8"/>
    </row>
    <row r="27245" spans="12:12">
      <c r="L27245" s="8"/>
    </row>
    <row r="27246" spans="12:12">
      <c r="L27246" s="8"/>
    </row>
    <row r="27247" spans="12:12">
      <c r="L27247" s="8"/>
    </row>
    <row r="27248" spans="12:12">
      <c r="L27248" s="8"/>
    </row>
    <row r="27249" spans="12:12">
      <c r="L27249" s="8"/>
    </row>
    <row r="27250" spans="12:12">
      <c r="L27250" s="8"/>
    </row>
    <row r="27251" spans="12:12">
      <c r="L27251" s="8"/>
    </row>
    <row r="27252" spans="12:12">
      <c r="L27252" s="8"/>
    </row>
    <row r="27253" spans="12:12">
      <c r="L27253" s="8"/>
    </row>
    <row r="27254" spans="12:12">
      <c r="L27254" s="8"/>
    </row>
    <row r="27255" spans="12:12">
      <c r="L27255" s="8"/>
    </row>
    <row r="27256" spans="12:12">
      <c r="L27256" s="8"/>
    </row>
    <row r="27257" spans="12:12">
      <c r="L27257" s="8"/>
    </row>
    <row r="27258" spans="12:12">
      <c r="L27258" s="8"/>
    </row>
    <row r="27259" spans="12:12">
      <c r="L27259" s="8"/>
    </row>
    <row r="27260" spans="12:12">
      <c r="L27260" s="8"/>
    </row>
    <row r="27261" spans="12:12">
      <c r="L27261" s="8"/>
    </row>
    <row r="27262" spans="12:12">
      <c r="L27262" s="8"/>
    </row>
    <row r="27263" spans="12:12">
      <c r="L27263" s="8"/>
    </row>
    <row r="27264" spans="12:12">
      <c r="L27264" s="8"/>
    </row>
    <row r="27265" spans="12:12">
      <c r="L27265" s="8"/>
    </row>
    <row r="27266" spans="12:12">
      <c r="L27266" s="8"/>
    </row>
    <row r="27267" spans="12:12">
      <c r="L27267" s="8"/>
    </row>
    <row r="27268" spans="12:12">
      <c r="L27268" s="8"/>
    </row>
    <row r="27269" spans="12:12">
      <c r="L27269" s="8"/>
    </row>
    <row r="27270" spans="12:12">
      <c r="L27270" s="8"/>
    </row>
    <row r="27271" spans="12:12">
      <c r="L27271" s="8"/>
    </row>
    <row r="27272" spans="12:12">
      <c r="L27272" s="8"/>
    </row>
    <row r="27273" spans="12:12">
      <c r="L27273" s="8"/>
    </row>
    <row r="27274" spans="12:12">
      <c r="L27274" s="8"/>
    </row>
    <row r="27275" spans="12:12">
      <c r="L27275" s="8"/>
    </row>
    <row r="27276" spans="12:12">
      <c r="L27276" s="8"/>
    </row>
    <row r="27277" spans="12:12">
      <c r="L27277" s="8"/>
    </row>
    <row r="27278" spans="12:12">
      <c r="L27278" s="8"/>
    </row>
    <row r="27279" spans="12:12">
      <c r="L27279" s="8"/>
    </row>
    <row r="27280" spans="12:12">
      <c r="L27280" s="8"/>
    </row>
    <row r="27281" spans="12:12">
      <c r="L27281" s="8"/>
    </row>
    <row r="27282" spans="12:12">
      <c r="L27282" s="8"/>
    </row>
    <row r="27283" spans="12:12">
      <c r="L27283" s="8"/>
    </row>
    <row r="27284" spans="12:12">
      <c r="L27284" s="8"/>
    </row>
    <row r="27285" spans="12:12">
      <c r="L27285" s="8"/>
    </row>
    <row r="27286" spans="12:12">
      <c r="L27286" s="8"/>
    </row>
    <row r="27287" spans="12:12">
      <c r="L27287" s="8"/>
    </row>
    <row r="27288" spans="12:12">
      <c r="L27288" s="8"/>
    </row>
    <row r="27289" spans="12:12">
      <c r="L27289" s="8"/>
    </row>
    <row r="27290" spans="12:12">
      <c r="L27290" s="8"/>
    </row>
    <row r="27291" spans="12:12">
      <c r="L27291" s="8"/>
    </row>
    <row r="27292" spans="12:12">
      <c r="L27292" s="8"/>
    </row>
    <row r="27293" spans="12:12">
      <c r="L27293" s="8"/>
    </row>
    <row r="27294" spans="12:12">
      <c r="L27294" s="8"/>
    </row>
    <row r="27295" spans="12:12">
      <c r="L27295" s="8"/>
    </row>
    <row r="27296" spans="12:12">
      <c r="L27296" s="8"/>
    </row>
    <row r="27297" spans="12:12">
      <c r="L27297" s="8"/>
    </row>
    <row r="27298" spans="12:12">
      <c r="L27298" s="8"/>
    </row>
    <row r="27299" spans="12:12">
      <c r="L27299" s="8"/>
    </row>
    <row r="27300" spans="12:12">
      <c r="L27300" s="8"/>
    </row>
    <row r="27301" spans="12:12">
      <c r="L27301" s="8"/>
    </row>
    <row r="27302" spans="12:12">
      <c r="L27302" s="8"/>
    </row>
    <row r="27303" spans="12:12">
      <c r="L27303" s="8"/>
    </row>
    <row r="27304" spans="12:12">
      <c r="L27304" s="8"/>
    </row>
    <row r="27305" spans="12:12">
      <c r="L27305" s="8"/>
    </row>
    <row r="27306" spans="12:12">
      <c r="L27306" s="8"/>
    </row>
    <row r="27307" spans="12:12">
      <c r="L27307" s="8"/>
    </row>
    <row r="27308" spans="12:12">
      <c r="L27308" s="8"/>
    </row>
    <row r="27309" spans="12:12">
      <c r="L27309" s="8"/>
    </row>
    <row r="27310" spans="12:12">
      <c r="L27310" s="8"/>
    </row>
    <row r="27311" spans="12:12">
      <c r="L27311" s="8"/>
    </row>
    <row r="27312" spans="12:12">
      <c r="L27312" s="8"/>
    </row>
    <row r="27313" spans="12:12">
      <c r="L27313" s="8"/>
    </row>
    <row r="27314" spans="12:12">
      <c r="L27314" s="8"/>
    </row>
    <row r="27315" spans="12:12">
      <c r="L27315" s="8"/>
    </row>
    <row r="27316" spans="12:12">
      <c r="L27316" s="8"/>
    </row>
    <row r="27317" spans="12:12">
      <c r="L27317" s="8"/>
    </row>
    <row r="27318" spans="12:12">
      <c r="L27318" s="8"/>
    </row>
    <row r="27319" spans="12:12">
      <c r="L27319" s="8"/>
    </row>
    <row r="27320" spans="12:12">
      <c r="L27320" s="8"/>
    </row>
    <row r="27321" spans="12:12">
      <c r="L27321" s="8"/>
    </row>
    <row r="27322" spans="12:12">
      <c r="L27322" s="8"/>
    </row>
    <row r="27323" spans="12:12">
      <c r="L27323" s="8"/>
    </row>
    <row r="27324" spans="12:12">
      <c r="L27324" s="8"/>
    </row>
    <row r="27325" spans="12:12">
      <c r="L27325" s="8"/>
    </row>
    <row r="27326" spans="12:12">
      <c r="L27326" s="8"/>
    </row>
    <row r="27327" spans="12:12">
      <c r="L27327" s="8"/>
    </row>
    <row r="27328" spans="12:12">
      <c r="L27328" s="8"/>
    </row>
    <row r="27329" spans="12:12">
      <c r="L27329" s="8"/>
    </row>
    <row r="27330" spans="12:12">
      <c r="L27330" s="8"/>
    </row>
    <row r="27331" spans="12:12">
      <c r="L27331" s="8"/>
    </row>
    <row r="27332" spans="12:12">
      <c r="L27332" s="8"/>
    </row>
    <row r="27333" spans="12:12">
      <c r="L27333" s="8"/>
    </row>
    <row r="27334" spans="12:12">
      <c r="L27334" s="8"/>
    </row>
    <row r="27335" spans="12:12">
      <c r="L27335" s="8"/>
    </row>
    <row r="27336" spans="12:12">
      <c r="L27336" s="8"/>
    </row>
    <row r="27337" spans="12:12">
      <c r="L27337" s="8"/>
    </row>
    <row r="27338" spans="12:12">
      <c r="L27338" s="8"/>
    </row>
    <row r="27339" spans="12:12">
      <c r="L27339" s="8"/>
    </row>
    <row r="27340" spans="12:12">
      <c r="L27340" s="8"/>
    </row>
    <row r="27341" spans="12:12">
      <c r="L27341" s="8"/>
    </row>
    <row r="27342" spans="12:12">
      <c r="L27342" s="8"/>
    </row>
    <row r="27343" spans="12:12">
      <c r="L27343" s="8"/>
    </row>
    <row r="27344" spans="12:12">
      <c r="L27344" s="8"/>
    </row>
    <row r="27345" spans="12:12">
      <c r="L27345" s="8"/>
    </row>
    <row r="27346" spans="12:12">
      <c r="L27346" s="8"/>
    </row>
    <row r="27347" spans="12:12">
      <c r="L27347" s="8"/>
    </row>
    <row r="27348" spans="12:12">
      <c r="L27348" s="8"/>
    </row>
    <row r="27349" spans="12:12">
      <c r="L27349" s="8"/>
    </row>
    <row r="27350" spans="12:12">
      <c r="L27350" s="8"/>
    </row>
    <row r="27351" spans="12:12">
      <c r="L27351" s="8"/>
    </row>
    <row r="27352" spans="12:12">
      <c r="L27352" s="8"/>
    </row>
    <row r="27353" spans="12:12">
      <c r="L27353" s="8"/>
    </row>
    <row r="27354" spans="12:12">
      <c r="L27354" s="8"/>
    </row>
    <row r="27355" spans="12:12">
      <c r="L27355" s="8"/>
    </row>
    <row r="27356" spans="12:12">
      <c r="L27356" s="8"/>
    </row>
    <row r="27357" spans="12:12">
      <c r="L27357" s="8"/>
    </row>
    <row r="27358" spans="12:12">
      <c r="L27358" s="8"/>
    </row>
    <row r="27359" spans="12:12">
      <c r="L27359" s="8"/>
    </row>
    <row r="27360" spans="12:12">
      <c r="L27360" s="8"/>
    </row>
    <row r="27361" spans="12:12">
      <c r="L27361" s="8"/>
    </row>
    <row r="27362" spans="12:12">
      <c r="L27362" s="8"/>
    </row>
    <row r="27363" spans="12:12">
      <c r="L27363" s="8"/>
    </row>
    <row r="27364" spans="12:12">
      <c r="L27364" s="8"/>
    </row>
    <row r="27365" spans="12:12">
      <c r="L27365" s="8"/>
    </row>
    <row r="27366" spans="12:12">
      <c r="L27366" s="8"/>
    </row>
    <row r="27367" spans="12:12">
      <c r="L27367" s="8"/>
    </row>
    <row r="27368" spans="12:12">
      <c r="L27368" s="8"/>
    </row>
    <row r="27369" spans="12:12">
      <c r="L27369" s="8"/>
    </row>
    <row r="27370" spans="12:12">
      <c r="L27370" s="8"/>
    </row>
    <row r="27371" spans="12:12">
      <c r="L27371" s="8"/>
    </row>
    <row r="27372" spans="12:12">
      <c r="L27372" s="8"/>
    </row>
    <row r="27373" spans="12:12">
      <c r="L27373" s="8"/>
    </row>
    <row r="27374" spans="12:12">
      <c r="L27374" s="8"/>
    </row>
    <row r="27375" spans="12:12">
      <c r="L27375" s="8"/>
    </row>
    <row r="27376" spans="12:12">
      <c r="L27376" s="8"/>
    </row>
    <row r="27377" spans="12:12">
      <c r="L27377" s="8"/>
    </row>
    <row r="27378" spans="12:12">
      <c r="L27378" s="8"/>
    </row>
    <row r="27379" spans="12:12">
      <c r="L27379" s="8"/>
    </row>
    <row r="27380" spans="12:12">
      <c r="L27380" s="8"/>
    </row>
    <row r="27381" spans="12:12">
      <c r="L27381" s="8"/>
    </row>
    <row r="27382" spans="12:12">
      <c r="L27382" s="8"/>
    </row>
    <row r="27383" spans="12:12">
      <c r="L27383" s="8"/>
    </row>
    <row r="27384" spans="12:12">
      <c r="L27384" s="8"/>
    </row>
    <row r="27385" spans="12:12">
      <c r="L27385" s="8"/>
    </row>
    <row r="27386" spans="12:12">
      <c r="L27386" s="8"/>
    </row>
    <row r="27387" spans="12:12">
      <c r="L27387" s="8"/>
    </row>
    <row r="27388" spans="12:12">
      <c r="L27388" s="8"/>
    </row>
    <row r="27389" spans="12:12">
      <c r="L27389" s="8"/>
    </row>
    <row r="27390" spans="12:12">
      <c r="L27390" s="8"/>
    </row>
    <row r="27391" spans="12:12">
      <c r="L27391" s="8"/>
    </row>
    <row r="27392" spans="12:12">
      <c r="L27392" s="8"/>
    </row>
    <row r="27393" spans="12:12">
      <c r="L27393" s="8"/>
    </row>
    <row r="27394" spans="12:12">
      <c r="L27394" s="8"/>
    </row>
    <row r="27395" spans="12:12">
      <c r="L27395" s="8"/>
    </row>
    <row r="27396" spans="12:12">
      <c r="L27396" s="8"/>
    </row>
    <row r="27397" spans="12:12">
      <c r="L27397" s="8"/>
    </row>
    <row r="27398" spans="12:12">
      <c r="L27398" s="8"/>
    </row>
    <row r="27399" spans="12:12">
      <c r="L27399" s="8"/>
    </row>
    <row r="27400" spans="12:12">
      <c r="L27400" s="8"/>
    </row>
    <row r="27401" spans="12:12">
      <c r="L27401" s="8"/>
    </row>
    <row r="27402" spans="12:12">
      <c r="L27402" s="8"/>
    </row>
    <row r="27403" spans="12:12">
      <c r="L27403" s="8"/>
    </row>
    <row r="27404" spans="12:12">
      <c r="L27404" s="8"/>
    </row>
    <row r="27405" spans="12:12">
      <c r="L27405" s="8"/>
    </row>
    <row r="27406" spans="12:12">
      <c r="L27406" s="8"/>
    </row>
    <row r="27407" spans="12:12">
      <c r="L27407" s="8"/>
    </row>
    <row r="27408" spans="12:12">
      <c r="L27408" s="8"/>
    </row>
    <row r="27409" spans="12:12">
      <c r="L27409" s="8"/>
    </row>
    <row r="27410" spans="12:12">
      <c r="L27410" s="8"/>
    </row>
    <row r="27411" spans="12:12">
      <c r="L27411" s="8"/>
    </row>
    <row r="27412" spans="12:12">
      <c r="L27412" s="8"/>
    </row>
    <row r="27413" spans="12:12">
      <c r="L27413" s="8"/>
    </row>
    <row r="27414" spans="12:12">
      <c r="L27414" s="8"/>
    </row>
    <row r="27415" spans="12:12">
      <c r="L27415" s="8"/>
    </row>
    <row r="27416" spans="12:12">
      <c r="L27416" s="8"/>
    </row>
    <row r="27417" spans="12:12">
      <c r="L27417" s="8"/>
    </row>
    <row r="27418" spans="12:12">
      <c r="L27418" s="8"/>
    </row>
    <row r="27419" spans="12:12">
      <c r="L27419" s="8"/>
    </row>
    <row r="27420" spans="12:12">
      <c r="L27420" s="8"/>
    </row>
    <row r="27421" spans="12:12">
      <c r="L27421" s="8"/>
    </row>
    <row r="27422" spans="12:12">
      <c r="L27422" s="8"/>
    </row>
    <row r="27423" spans="12:12">
      <c r="L27423" s="8"/>
    </row>
    <row r="27424" spans="12:12">
      <c r="L27424" s="8"/>
    </row>
    <row r="27425" spans="12:12">
      <c r="L27425" s="8"/>
    </row>
    <row r="27426" spans="12:12">
      <c r="L27426" s="8"/>
    </row>
    <row r="27427" spans="12:12">
      <c r="L27427" s="8"/>
    </row>
    <row r="27428" spans="12:12">
      <c r="L27428" s="8"/>
    </row>
    <row r="27429" spans="12:12">
      <c r="L27429" s="8"/>
    </row>
    <row r="27430" spans="12:12">
      <c r="L27430" s="8"/>
    </row>
    <row r="27431" spans="12:12">
      <c r="L27431" s="8"/>
    </row>
    <row r="27432" spans="12:12">
      <c r="L27432" s="8"/>
    </row>
    <row r="27433" spans="12:12">
      <c r="L27433" s="8"/>
    </row>
    <row r="27434" spans="12:12">
      <c r="L27434" s="8"/>
    </row>
    <row r="27435" spans="12:12">
      <c r="L27435" s="8"/>
    </row>
    <row r="27436" spans="12:12">
      <c r="L27436" s="8"/>
    </row>
    <row r="27437" spans="12:12">
      <c r="L27437" s="8"/>
    </row>
    <row r="27438" spans="12:12">
      <c r="L27438" s="8"/>
    </row>
    <row r="27439" spans="12:12">
      <c r="L27439" s="8"/>
    </row>
    <row r="27440" spans="12:12">
      <c r="L27440" s="8"/>
    </row>
    <row r="27441" spans="12:12">
      <c r="L27441" s="8"/>
    </row>
    <row r="27442" spans="12:12">
      <c r="L27442" s="8"/>
    </row>
    <row r="27443" spans="12:12">
      <c r="L27443" s="8"/>
    </row>
    <row r="27444" spans="12:12">
      <c r="L27444" s="8"/>
    </row>
    <row r="27445" spans="12:12">
      <c r="L27445" s="8"/>
    </row>
    <row r="27446" spans="12:12">
      <c r="L27446" s="8"/>
    </row>
    <row r="27447" spans="12:12">
      <c r="L27447" s="8"/>
    </row>
    <row r="27448" spans="12:12">
      <c r="L27448" s="8"/>
    </row>
    <row r="27449" spans="12:12">
      <c r="L27449" s="8"/>
    </row>
    <row r="27450" spans="12:12">
      <c r="L27450" s="8"/>
    </row>
    <row r="27451" spans="12:12">
      <c r="L27451" s="8"/>
    </row>
    <row r="27452" spans="12:12">
      <c r="L27452" s="8"/>
    </row>
    <row r="27453" spans="12:12">
      <c r="L27453" s="8"/>
    </row>
    <row r="27454" spans="12:12">
      <c r="L27454" s="8"/>
    </row>
    <row r="27455" spans="12:12">
      <c r="L27455" s="8"/>
    </row>
    <row r="27456" spans="12:12">
      <c r="L27456" s="8"/>
    </row>
    <row r="27457" spans="12:12">
      <c r="L27457" s="8"/>
    </row>
    <row r="27458" spans="12:12">
      <c r="L27458" s="8"/>
    </row>
    <row r="27459" spans="12:12">
      <c r="L27459" s="8"/>
    </row>
    <row r="27460" spans="12:12">
      <c r="L27460" s="8"/>
    </row>
    <row r="27461" spans="12:12">
      <c r="L27461" s="8"/>
    </row>
    <row r="27462" spans="12:12">
      <c r="L27462" s="8"/>
    </row>
    <row r="27463" spans="12:12">
      <c r="L27463" s="8"/>
    </row>
    <row r="27464" spans="12:12">
      <c r="L27464" s="8"/>
    </row>
    <row r="27465" spans="12:12">
      <c r="L27465" s="8"/>
    </row>
    <row r="27466" spans="12:12">
      <c r="L27466" s="8"/>
    </row>
    <row r="27467" spans="12:12">
      <c r="L27467" s="8"/>
    </row>
    <row r="27468" spans="12:12">
      <c r="L27468" s="8"/>
    </row>
    <row r="27469" spans="12:12">
      <c r="L27469" s="8"/>
    </row>
    <row r="27470" spans="12:12">
      <c r="L27470" s="8"/>
    </row>
    <row r="27471" spans="12:12">
      <c r="L27471" s="8"/>
    </row>
    <row r="27472" spans="12:12">
      <c r="L27472" s="8"/>
    </row>
    <row r="27473" spans="12:12">
      <c r="L27473" s="8"/>
    </row>
    <row r="27474" spans="12:12">
      <c r="L27474" s="8"/>
    </row>
    <row r="27475" spans="12:12">
      <c r="L27475" s="8"/>
    </row>
    <row r="27476" spans="12:12">
      <c r="L27476" s="8"/>
    </row>
    <row r="27477" spans="12:12">
      <c r="L27477" s="8"/>
    </row>
    <row r="27478" spans="12:12">
      <c r="L27478" s="8"/>
    </row>
    <row r="27479" spans="12:12">
      <c r="L27479" s="8"/>
    </row>
    <row r="27480" spans="12:12">
      <c r="L27480" s="8"/>
    </row>
    <row r="27481" spans="12:12">
      <c r="L27481" s="8"/>
    </row>
    <row r="27482" spans="12:12">
      <c r="L27482" s="8"/>
    </row>
    <row r="27483" spans="12:12">
      <c r="L27483" s="8"/>
    </row>
    <row r="27484" spans="12:12">
      <c r="L27484" s="8"/>
    </row>
    <row r="27485" spans="12:12">
      <c r="L27485" s="8"/>
    </row>
    <row r="27486" spans="12:12">
      <c r="L27486" s="8"/>
    </row>
    <row r="27487" spans="12:12">
      <c r="L27487" s="8"/>
    </row>
    <row r="27488" spans="12:12">
      <c r="L27488" s="8"/>
    </row>
    <row r="27489" spans="12:12">
      <c r="L27489" s="8"/>
    </row>
    <row r="27490" spans="12:12">
      <c r="L27490" s="8"/>
    </row>
    <row r="27491" spans="12:12">
      <c r="L27491" s="8"/>
    </row>
    <row r="27492" spans="12:12">
      <c r="L27492" s="8"/>
    </row>
    <row r="27493" spans="12:12">
      <c r="L27493" s="8"/>
    </row>
    <row r="27494" spans="12:12">
      <c r="L27494" s="8"/>
    </row>
    <row r="27495" spans="12:12">
      <c r="L27495" s="8"/>
    </row>
    <row r="27496" spans="12:12">
      <c r="L27496" s="8"/>
    </row>
    <row r="27497" spans="12:12">
      <c r="L27497" s="8"/>
    </row>
    <row r="27498" spans="12:12">
      <c r="L27498" s="8"/>
    </row>
    <row r="27499" spans="12:12">
      <c r="L27499" s="8"/>
    </row>
    <row r="27500" spans="12:12">
      <c r="L27500" s="8"/>
    </row>
    <row r="27501" spans="12:12">
      <c r="L27501" s="8"/>
    </row>
    <row r="27502" spans="12:12">
      <c r="L27502" s="8"/>
    </row>
    <row r="27503" spans="12:12">
      <c r="L27503" s="8"/>
    </row>
    <row r="27504" spans="12:12">
      <c r="L27504" s="8"/>
    </row>
    <row r="27505" spans="12:12">
      <c r="L27505" s="8"/>
    </row>
    <row r="27506" spans="12:12">
      <c r="L27506" s="8"/>
    </row>
    <row r="27507" spans="12:12">
      <c r="L27507" s="8"/>
    </row>
    <row r="27508" spans="12:12">
      <c r="L27508" s="8"/>
    </row>
    <row r="27509" spans="12:12">
      <c r="L27509" s="8"/>
    </row>
    <row r="27510" spans="12:12">
      <c r="L27510" s="8"/>
    </row>
    <row r="27511" spans="12:12">
      <c r="L27511" s="8"/>
    </row>
    <row r="27512" spans="12:12">
      <c r="L27512" s="8"/>
    </row>
    <row r="27513" spans="12:12">
      <c r="L27513" s="8"/>
    </row>
    <row r="27514" spans="12:12">
      <c r="L27514" s="8"/>
    </row>
    <row r="27515" spans="12:12">
      <c r="L27515" s="8"/>
    </row>
    <row r="27516" spans="12:12">
      <c r="L27516" s="8"/>
    </row>
    <row r="27517" spans="12:12">
      <c r="L27517" s="8"/>
    </row>
    <row r="27518" spans="12:12">
      <c r="L27518" s="8"/>
    </row>
    <row r="27519" spans="12:12">
      <c r="L27519" s="8"/>
    </row>
    <row r="27520" spans="12:12">
      <c r="L27520" s="8"/>
    </row>
    <row r="27521" spans="12:12">
      <c r="L27521" s="8"/>
    </row>
    <row r="27522" spans="12:12">
      <c r="L27522" s="8"/>
    </row>
    <row r="27523" spans="12:12">
      <c r="L27523" s="8"/>
    </row>
    <row r="27524" spans="12:12">
      <c r="L27524" s="8"/>
    </row>
    <row r="27525" spans="12:12">
      <c r="L27525" s="8"/>
    </row>
    <row r="27526" spans="12:12">
      <c r="L27526" s="8"/>
    </row>
    <row r="27527" spans="12:12">
      <c r="L27527" s="8"/>
    </row>
    <row r="27528" spans="12:12">
      <c r="L27528" s="8"/>
    </row>
    <row r="27529" spans="12:12">
      <c r="L27529" s="8"/>
    </row>
    <row r="27530" spans="12:12">
      <c r="L27530" s="8"/>
    </row>
    <row r="27531" spans="12:12">
      <c r="L27531" s="8"/>
    </row>
    <row r="27532" spans="12:12">
      <c r="L27532" s="8"/>
    </row>
    <row r="27533" spans="12:12">
      <c r="L27533" s="8"/>
    </row>
    <row r="27534" spans="12:12">
      <c r="L27534" s="8"/>
    </row>
    <row r="27535" spans="12:12">
      <c r="L27535" s="8"/>
    </row>
    <row r="27536" spans="12:12">
      <c r="L27536" s="8"/>
    </row>
    <row r="27537" spans="12:12">
      <c r="L27537" s="8"/>
    </row>
    <row r="27538" spans="12:12">
      <c r="L27538" s="8"/>
    </row>
    <row r="27539" spans="12:12">
      <c r="L27539" s="8"/>
    </row>
    <row r="27540" spans="12:12">
      <c r="L27540" s="8"/>
    </row>
    <row r="27541" spans="12:12">
      <c r="L27541" s="8"/>
    </row>
    <row r="27542" spans="12:12">
      <c r="L27542" s="8"/>
    </row>
    <row r="27543" spans="12:12">
      <c r="L27543" s="8"/>
    </row>
    <row r="27544" spans="12:12">
      <c r="L27544" s="8"/>
    </row>
    <row r="27545" spans="12:12">
      <c r="L27545" s="8"/>
    </row>
    <row r="27546" spans="12:12">
      <c r="L27546" s="8"/>
    </row>
    <row r="27547" spans="12:12">
      <c r="L27547" s="8"/>
    </row>
    <row r="27548" spans="12:12">
      <c r="L27548" s="8"/>
    </row>
    <row r="27549" spans="12:12">
      <c r="L27549" s="8"/>
    </row>
    <row r="27550" spans="12:12">
      <c r="L27550" s="8"/>
    </row>
    <row r="27551" spans="12:12">
      <c r="L27551" s="8"/>
    </row>
    <row r="27552" spans="12:12">
      <c r="L27552" s="8"/>
    </row>
    <row r="27553" spans="12:12">
      <c r="L27553" s="8"/>
    </row>
    <row r="27554" spans="12:12">
      <c r="L27554" s="8"/>
    </row>
    <row r="27555" spans="12:12">
      <c r="L27555" s="8"/>
    </row>
    <row r="27556" spans="12:12">
      <c r="L27556" s="8"/>
    </row>
    <row r="27557" spans="12:12">
      <c r="L27557" s="8"/>
    </row>
    <row r="27558" spans="12:12">
      <c r="L27558" s="8"/>
    </row>
    <row r="27559" spans="12:12">
      <c r="L27559" s="8"/>
    </row>
    <row r="27560" spans="12:12">
      <c r="L27560" s="8"/>
    </row>
    <row r="27561" spans="12:12">
      <c r="L27561" s="8"/>
    </row>
    <row r="27562" spans="12:12">
      <c r="L27562" s="8"/>
    </row>
    <row r="27563" spans="12:12">
      <c r="L27563" s="8"/>
    </row>
    <row r="27564" spans="12:12">
      <c r="L27564" s="8"/>
    </row>
    <row r="27565" spans="12:12">
      <c r="L27565" s="8"/>
    </row>
    <row r="27566" spans="12:12">
      <c r="L27566" s="8"/>
    </row>
    <row r="27567" spans="12:12">
      <c r="L27567" s="8"/>
    </row>
    <row r="27568" spans="12:12">
      <c r="L27568" s="8"/>
    </row>
    <row r="27569" spans="12:12">
      <c r="L27569" s="8"/>
    </row>
    <row r="27570" spans="12:12">
      <c r="L27570" s="8"/>
    </row>
    <row r="27571" spans="12:12">
      <c r="L27571" s="8"/>
    </row>
    <row r="27572" spans="12:12">
      <c r="L27572" s="8"/>
    </row>
    <row r="27573" spans="12:12">
      <c r="L27573" s="8"/>
    </row>
    <row r="27574" spans="12:12">
      <c r="L27574" s="8"/>
    </row>
    <row r="27575" spans="12:12">
      <c r="L27575" s="8"/>
    </row>
    <row r="27576" spans="12:12">
      <c r="L27576" s="8"/>
    </row>
    <row r="27577" spans="12:12">
      <c r="L27577" s="8"/>
    </row>
    <row r="27578" spans="12:12">
      <c r="L27578" s="8"/>
    </row>
    <row r="27579" spans="12:12">
      <c r="L27579" s="8"/>
    </row>
    <row r="27580" spans="12:12">
      <c r="L27580" s="8"/>
    </row>
    <row r="27581" spans="12:12">
      <c r="L27581" s="8"/>
    </row>
    <row r="27582" spans="12:12">
      <c r="L27582" s="8"/>
    </row>
    <row r="27583" spans="12:12">
      <c r="L27583" s="8"/>
    </row>
    <row r="27584" spans="12:12">
      <c r="L27584" s="8"/>
    </row>
    <row r="27585" spans="12:12">
      <c r="L27585" s="8"/>
    </row>
    <row r="27586" spans="12:12">
      <c r="L27586" s="8"/>
    </row>
    <row r="27587" spans="12:12">
      <c r="L27587" s="8"/>
    </row>
    <row r="27588" spans="12:12">
      <c r="L27588" s="8"/>
    </row>
    <row r="27589" spans="12:12">
      <c r="L27589" s="8"/>
    </row>
    <row r="27590" spans="12:12">
      <c r="L27590" s="8"/>
    </row>
    <row r="27591" spans="12:12">
      <c r="L27591" s="8"/>
    </row>
    <row r="27592" spans="12:12">
      <c r="L27592" s="8"/>
    </row>
    <row r="27593" spans="12:12">
      <c r="L27593" s="8"/>
    </row>
    <row r="27594" spans="12:12">
      <c r="L27594" s="8"/>
    </row>
    <row r="27595" spans="12:12">
      <c r="L27595" s="8"/>
    </row>
    <row r="27596" spans="12:12">
      <c r="L27596" s="8"/>
    </row>
    <row r="27597" spans="12:12">
      <c r="L27597" s="8"/>
    </row>
    <row r="27598" spans="12:12">
      <c r="L27598" s="8"/>
    </row>
    <row r="27599" spans="12:12">
      <c r="L27599" s="8"/>
    </row>
    <row r="27600" spans="12:12">
      <c r="L27600" s="8"/>
    </row>
    <row r="27601" spans="12:12">
      <c r="L27601" s="8"/>
    </row>
    <row r="27602" spans="12:12">
      <c r="L27602" s="8"/>
    </row>
    <row r="27603" spans="12:12">
      <c r="L27603" s="8"/>
    </row>
    <row r="27604" spans="12:12">
      <c r="L27604" s="8"/>
    </row>
    <row r="27605" spans="12:12">
      <c r="L27605" s="8"/>
    </row>
    <row r="27606" spans="12:12">
      <c r="L27606" s="8"/>
    </row>
    <row r="27607" spans="12:12">
      <c r="L27607" s="8"/>
    </row>
    <row r="27608" spans="12:12">
      <c r="L27608" s="8"/>
    </row>
    <row r="27609" spans="12:12">
      <c r="L27609" s="8"/>
    </row>
    <row r="27610" spans="12:12">
      <c r="L27610" s="8"/>
    </row>
    <row r="27611" spans="12:12">
      <c r="L27611" s="8"/>
    </row>
    <row r="27612" spans="12:12">
      <c r="L27612" s="8"/>
    </row>
    <row r="27613" spans="12:12">
      <c r="L27613" s="8"/>
    </row>
    <row r="27614" spans="12:12">
      <c r="L27614" s="8"/>
    </row>
    <row r="27615" spans="12:12">
      <c r="L27615" s="8"/>
    </row>
    <row r="27616" spans="12:12">
      <c r="L27616" s="8"/>
    </row>
    <row r="27617" spans="12:12">
      <c r="L27617" s="8"/>
    </row>
    <row r="27618" spans="12:12">
      <c r="L27618" s="8"/>
    </row>
    <row r="27619" spans="12:12">
      <c r="L27619" s="8"/>
    </row>
    <row r="27620" spans="12:12">
      <c r="L27620" s="8"/>
    </row>
    <row r="27621" spans="12:12">
      <c r="L27621" s="8"/>
    </row>
    <row r="27622" spans="12:12">
      <c r="L27622" s="8"/>
    </row>
    <row r="27623" spans="12:12">
      <c r="L27623" s="8"/>
    </row>
    <row r="27624" spans="12:12">
      <c r="L27624" s="8"/>
    </row>
    <row r="27625" spans="12:12">
      <c r="L27625" s="8"/>
    </row>
    <row r="27626" spans="12:12">
      <c r="L27626" s="8"/>
    </row>
    <row r="27627" spans="12:12">
      <c r="L27627" s="8"/>
    </row>
    <row r="27628" spans="12:12">
      <c r="L27628" s="8"/>
    </row>
    <row r="27629" spans="12:12">
      <c r="L27629" s="8"/>
    </row>
    <row r="27630" spans="12:12">
      <c r="L27630" s="8"/>
    </row>
    <row r="27631" spans="12:12">
      <c r="L27631" s="8"/>
    </row>
    <row r="27632" spans="12:12">
      <c r="L27632" s="8"/>
    </row>
    <row r="27633" spans="12:12">
      <c r="L27633" s="8"/>
    </row>
    <row r="27634" spans="12:12">
      <c r="L27634" s="8"/>
    </row>
    <row r="27635" spans="12:12">
      <c r="L27635" s="8"/>
    </row>
    <row r="27636" spans="12:12">
      <c r="L27636" s="8"/>
    </row>
    <row r="27637" spans="12:12">
      <c r="L27637" s="8"/>
    </row>
    <row r="27638" spans="12:12">
      <c r="L27638" s="8"/>
    </row>
    <row r="27639" spans="12:12">
      <c r="L27639" s="8"/>
    </row>
    <row r="27640" spans="12:12">
      <c r="L27640" s="8"/>
    </row>
    <row r="27641" spans="12:12">
      <c r="L27641" s="8"/>
    </row>
    <row r="27642" spans="12:12">
      <c r="L27642" s="8"/>
    </row>
    <row r="27643" spans="12:12">
      <c r="L27643" s="8"/>
    </row>
    <row r="27644" spans="12:12">
      <c r="L27644" s="8"/>
    </row>
    <row r="27645" spans="12:12">
      <c r="L27645" s="8"/>
    </row>
    <row r="27646" spans="12:12">
      <c r="L27646" s="8"/>
    </row>
    <row r="27647" spans="12:12">
      <c r="L27647" s="8"/>
    </row>
    <row r="27648" spans="12:12">
      <c r="L27648" s="8"/>
    </row>
    <row r="27649" spans="12:12">
      <c r="L27649" s="8"/>
    </row>
    <row r="27650" spans="12:12">
      <c r="L27650" s="8"/>
    </row>
    <row r="27651" spans="12:12">
      <c r="L27651" s="8"/>
    </row>
    <row r="27652" spans="12:12">
      <c r="L27652" s="8"/>
    </row>
    <row r="27653" spans="12:12">
      <c r="L27653" s="8"/>
    </row>
    <row r="27654" spans="12:12">
      <c r="L27654" s="8"/>
    </row>
    <row r="27655" spans="12:12">
      <c r="L27655" s="8"/>
    </row>
    <row r="27656" spans="12:12">
      <c r="L27656" s="8"/>
    </row>
    <row r="27657" spans="12:12">
      <c r="L27657" s="8"/>
    </row>
    <row r="27658" spans="12:12">
      <c r="L27658" s="8"/>
    </row>
    <row r="27659" spans="12:12">
      <c r="L27659" s="8"/>
    </row>
    <row r="27660" spans="12:12">
      <c r="L27660" s="8"/>
    </row>
    <row r="27661" spans="12:12">
      <c r="L27661" s="8"/>
    </row>
    <row r="27662" spans="12:12">
      <c r="L27662" s="8"/>
    </row>
    <row r="27663" spans="12:12">
      <c r="L27663" s="8"/>
    </row>
    <row r="27664" spans="12:12">
      <c r="L27664" s="8"/>
    </row>
    <row r="27665" spans="12:12">
      <c r="L27665" s="8"/>
    </row>
    <row r="27666" spans="12:12">
      <c r="L27666" s="8"/>
    </row>
    <row r="27667" spans="12:12">
      <c r="L27667" s="8"/>
    </row>
    <row r="27668" spans="12:12">
      <c r="L27668" s="8"/>
    </row>
    <row r="27669" spans="12:12">
      <c r="L27669" s="8"/>
    </row>
    <row r="27670" spans="12:12">
      <c r="L27670" s="8"/>
    </row>
    <row r="27671" spans="12:12">
      <c r="L27671" s="8"/>
    </row>
    <row r="27672" spans="12:12">
      <c r="L27672" s="8"/>
    </row>
    <row r="27673" spans="12:12">
      <c r="L27673" s="8"/>
    </row>
    <row r="27674" spans="12:12">
      <c r="L27674" s="8"/>
    </row>
    <row r="27675" spans="12:12">
      <c r="L27675" s="8"/>
    </row>
    <row r="27676" spans="12:12">
      <c r="L27676" s="8"/>
    </row>
    <row r="27677" spans="12:12">
      <c r="L27677" s="8"/>
    </row>
    <row r="27678" spans="12:12">
      <c r="L27678" s="8"/>
    </row>
    <row r="27679" spans="12:12">
      <c r="L27679" s="8"/>
    </row>
    <row r="27680" spans="12:12">
      <c r="L27680" s="8"/>
    </row>
    <row r="27681" spans="12:12">
      <c r="L27681" s="8"/>
    </row>
    <row r="27682" spans="12:12">
      <c r="L27682" s="8"/>
    </row>
    <row r="27683" spans="12:12">
      <c r="L27683" s="8"/>
    </row>
    <row r="27684" spans="12:12">
      <c r="L27684" s="8"/>
    </row>
    <row r="27685" spans="12:12">
      <c r="L27685" s="8"/>
    </row>
    <row r="27686" spans="12:12">
      <c r="L27686" s="8"/>
    </row>
    <row r="27687" spans="12:12">
      <c r="L27687" s="8"/>
    </row>
    <row r="27688" spans="12:12">
      <c r="L27688" s="8"/>
    </row>
    <row r="27689" spans="12:12">
      <c r="L27689" s="8"/>
    </row>
    <row r="27690" spans="12:12">
      <c r="L27690" s="8"/>
    </row>
    <row r="27691" spans="12:12">
      <c r="L27691" s="8"/>
    </row>
    <row r="27692" spans="12:12">
      <c r="L27692" s="8"/>
    </row>
    <row r="27693" spans="12:12">
      <c r="L27693" s="8"/>
    </row>
    <row r="27694" spans="12:12">
      <c r="L27694" s="8"/>
    </row>
    <row r="27695" spans="12:12">
      <c r="L27695" s="8"/>
    </row>
    <row r="27696" spans="12:12">
      <c r="L27696" s="8"/>
    </row>
    <row r="27697" spans="12:12">
      <c r="L27697" s="8"/>
    </row>
    <row r="27698" spans="12:12">
      <c r="L27698" s="8"/>
    </row>
    <row r="27699" spans="12:12">
      <c r="L27699" s="8"/>
    </row>
    <row r="27700" spans="12:12">
      <c r="L27700" s="8"/>
    </row>
    <row r="27701" spans="12:12">
      <c r="L27701" s="8"/>
    </row>
    <row r="27702" spans="12:12">
      <c r="L27702" s="8"/>
    </row>
    <row r="27703" spans="12:12">
      <c r="L27703" s="8"/>
    </row>
    <row r="27704" spans="12:12">
      <c r="L27704" s="8"/>
    </row>
    <row r="27705" spans="12:12">
      <c r="L27705" s="8"/>
    </row>
    <row r="27706" spans="12:12">
      <c r="L27706" s="8"/>
    </row>
    <row r="27707" spans="12:12">
      <c r="L27707" s="8"/>
    </row>
    <row r="27708" spans="12:12">
      <c r="L27708" s="8"/>
    </row>
    <row r="27709" spans="12:12">
      <c r="L27709" s="8"/>
    </row>
    <row r="27710" spans="12:12">
      <c r="L27710" s="8"/>
    </row>
    <row r="27711" spans="12:12">
      <c r="L27711" s="8"/>
    </row>
    <row r="27712" spans="12:12">
      <c r="L27712" s="8"/>
    </row>
    <row r="27713" spans="12:12">
      <c r="L27713" s="8"/>
    </row>
    <row r="27714" spans="12:12">
      <c r="L27714" s="8"/>
    </row>
    <row r="27715" spans="12:12">
      <c r="L27715" s="8"/>
    </row>
    <row r="27716" spans="12:12">
      <c r="L27716" s="8"/>
    </row>
    <row r="27717" spans="12:12">
      <c r="L27717" s="8"/>
    </row>
    <row r="27718" spans="12:12">
      <c r="L27718" s="8"/>
    </row>
    <row r="27719" spans="12:12">
      <c r="L27719" s="8"/>
    </row>
    <row r="27720" spans="12:12">
      <c r="L27720" s="8"/>
    </row>
    <row r="27721" spans="12:12">
      <c r="L27721" s="8"/>
    </row>
    <row r="27722" spans="12:12">
      <c r="L27722" s="8"/>
    </row>
    <row r="27723" spans="12:12">
      <c r="L27723" s="8"/>
    </row>
    <row r="27724" spans="12:12">
      <c r="L27724" s="8"/>
    </row>
    <row r="27725" spans="12:12">
      <c r="L27725" s="8"/>
    </row>
    <row r="27726" spans="12:12">
      <c r="L27726" s="8"/>
    </row>
    <row r="27727" spans="12:12">
      <c r="L27727" s="8"/>
    </row>
    <row r="27728" spans="12:12">
      <c r="L27728" s="8"/>
    </row>
    <row r="27729" spans="12:12">
      <c r="L27729" s="8"/>
    </row>
    <row r="27730" spans="12:12">
      <c r="L27730" s="8"/>
    </row>
    <row r="27731" spans="12:12">
      <c r="L27731" s="8"/>
    </row>
    <row r="27732" spans="12:12">
      <c r="L27732" s="8"/>
    </row>
    <row r="27733" spans="12:12">
      <c r="L27733" s="8"/>
    </row>
    <row r="27734" spans="12:12">
      <c r="L27734" s="8"/>
    </row>
    <row r="27735" spans="12:12">
      <c r="L27735" s="8"/>
    </row>
    <row r="27736" spans="12:12">
      <c r="L27736" s="8"/>
    </row>
    <row r="27737" spans="12:12">
      <c r="L27737" s="8"/>
    </row>
    <row r="27738" spans="12:12">
      <c r="L27738" s="8"/>
    </row>
    <row r="27739" spans="12:12">
      <c r="L27739" s="8"/>
    </row>
    <row r="27740" spans="12:12">
      <c r="L27740" s="8"/>
    </row>
    <row r="27741" spans="12:12">
      <c r="L27741" s="8"/>
    </row>
    <row r="27742" spans="12:12">
      <c r="L27742" s="8"/>
    </row>
    <row r="27743" spans="12:12">
      <c r="L27743" s="8"/>
    </row>
    <row r="27744" spans="12:12">
      <c r="L27744" s="8"/>
    </row>
    <row r="27745" spans="12:12">
      <c r="L27745" s="8"/>
    </row>
    <row r="27746" spans="12:12">
      <c r="L27746" s="8"/>
    </row>
    <row r="27747" spans="12:12">
      <c r="L27747" s="8"/>
    </row>
    <row r="27748" spans="12:12">
      <c r="L27748" s="8"/>
    </row>
    <row r="27749" spans="12:12">
      <c r="L27749" s="8"/>
    </row>
    <row r="27750" spans="12:12">
      <c r="L27750" s="8"/>
    </row>
    <row r="27751" spans="12:12">
      <c r="L27751" s="8"/>
    </row>
    <row r="27752" spans="12:12">
      <c r="L27752" s="8"/>
    </row>
    <row r="27753" spans="12:12">
      <c r="L27753" s="8"/>
    </row>
    <row r="27754" spans="12:12">
      <c r="L27754" s="8"/>
    </row>
    <row r="27755" spans="12:12">
      <c r="L27755" s="8"/>
    </row>
    <row r="27756" spans="12:12">
      <c r="L27756" s="8"/>
    </row>
    <row r="27757" spans="12:12">
      <c r="L27757" s="8"/>
    </row>
    <row r="27758" spans="12:12">
      <c r="L27758" s="8"/>
    </row>
    <row r="27759" spans="12:12">
      <c r="L27759" s="8"/>
    </row>
    <row r="27760" spans="12:12">
      <c r="L27760" s="8"/>
    </row>
    <row r="27761" spans="12:12">
      <c r="L27761" s="8"/>
    </row>
    <row r="27762" spans="12:12">
      <c r="L27762" s="8"/>
    </row>
    <row r="27763" spans="12:12">
      <c r="L27763" s="8"/>
    </row>
    <row r="27764" spans="12:12">
      <c r="L27764" s="8"/>
    </row>
    <row r="27765" spans="12:12">
      <c r="L27765" s="8"/>
    </row>
    <row r="27766" spans="12:12">
      <c r="L27766" s="8"/>
    </row>
    <row r="27767" spans="12:12">
      <c r="L27767" s="8"/>
    </row>
    <row r="27768" spans="12:12">
      <c r="L27768" s="8"/>
    </row>
    <row r="27769" spans="12:12">
      <c r="L27769" s="8"/>
    </row>
    <row r="27770" spans="12:12">
      <c r="L27770" s="8"/>
    </row>
    <row r="27771" spans="12:12">
      <c r="L27771" s="8"/>
    </row>
    <row r="27772" spans="12:12">
      <c r="L27772" s="8"/>
    </row>
    <row r="27773" spans="12:12">
      <c r="L27773" s="8"/>
    </row>
    <row r="27774" spans="12:12">
      <c r="L27774" s="8"/>
    </row>
    <row r="27775" spans="12:12">
      <c r="L27775" s="8"/>
    </row>
    <row r="27776" spans="12:12">
      <c r="L27776" s="8"/>
    </row>
    <row r="27777" spans="12:12">
      <c r="L27777" s="8"/>
    </row>
    <row r="27778" spans="12:12">
      <c r="L27778" s="8"/>
    </row>
    <row r="27779" spans="12:12">
      <c r="L27779" s="8"/>
    </row>
    <row r="27780" spans="12:12">
      <c r="L27780" s="8"/>
    </row>
    <row r="27781" spans="12:12">
      <c r="L27781" s="8"/>
    </row>
    <row r="27782" spans="12:12">
      <c r="L27782" s="8"/>
    </row>
    <row r="27783" spans="12:12">
      <c r="L27783" s="8"/>
    </row>
    <row r="27784" spans="12:12">
      <c r="L27784" s="8"/>
    </row>
    <row r="27785" spans="12:12">
      <c r="L27785" s="8"/>
    </row>
    <row r="27786" spans="12:12">
      <c r="L27786" s="8"/>
    </row>
    <row r="27787" spans="12:12">
      <c r="L27787" s="8"/>
    </row>
    <row r="27788" spans="12:12">
      <c r="L27788" s="8"/>
    </row>
    <row r="27789" spans="12:12">
      <c r="L27789" s="8"/>
    </row>
    <row r="27790" spans="12:12">
      <c r="L27790" s="8"/>
    </row>
    <row r="27791" spans="12:12">
      <c r="L27791" s="8"/>
    </row>
    <row r="27792" spans="12:12">
      <c r="L27792" s="8"/>
    </row>
    <row r="27793" spans="12:12">
      <c r="L27793" s="8"/>
    </row>
    <row r="27794" spans="12:12">
      <c r="L27794" s="8"/>
    </row>
    <row r="27795" spans="12:12">
      <c r="L27795" s="8"/>
    </row>
    <row r="27796" spans="12:12">
      <c r="L27796" s="8"/>
    </row>
    <row r="27797" spans="12:12">
      <c r="L27797" s="8"/>
    </row>
    <row r="27798" spans="12:12">
      <c r="L27798" s="8"/>
    </row>
    <row r="27799" spans="12:12">
      <c r="L27799" s="8"/>
    </row>
    <row r="27800" spans="12:12">
      <c r="L27800" s="8"/>
    </row>
    <row r="27801" spans="12:12">
      <c r="L27801" s="8"/>
    </row>
    <row r="27802" spans="12:12">
      <c r="L27802" s="8"/>
    </row>
    <row r="27803" spans="12:12">
      <c r="L27803" s="8"/>
    </row>
    <row r="27804" spans="12:12">
      <c r="L27804" s="8"/>
    </row>
    <row r="27805" spans="12:12">
      <c r="L27805" s="8"/>
    </row>
    <row r="27806" spans="12:12">
      <c r="L27806" s="8"/>
    </row>
    <row r="27807" spans="12:12">
      <c r="L27807" s="8"/>
    </row>
    <row r="27808" spans="12:12">
      <c r="L27808" s="8"/>
    </row>
    <row r="27809" spans="12:12">
      <c r="L27809" s="8"/>
    </row>
    <row r="27810" spans="12:12">
      <c r="L27810" s="8"/>
    </row>
    <row r="27811" spans="12:12">
      <c r="L27811" s="8"/>
    </row>
    <row r="27812" spans="12:12">
      <c r="L27812" s="8"/>
    </row>
    <row r="27813" spans="12:12">
      <c r="L27813" s="8"/>
    </row>
    <row r="27814" spans="12:12">
      <c r="L27814" s="8"/>
    </row>
    <row r="27815" spans="12:12">
      <c r="L27815" s="8"/>
    </row>
    <row r="27816" spans="12:12">
      <c r="L27816" s="8"/>
    </row>
    <row r="27817" spans="12:12">
      <c r="L27817" s="8"/>
    </row>
    <row r="27818" spans="12:12">
      <c r="L27818" s="8"/>
    </row>
    <row r="27819" spans="12:12">
      <c r="L27819" s="8"/>
    </row>
    <row r="27820" spans="12:12">
      <c r="L27820" s="8"/>
    </row>
    <row r="27821" spans="12:12">
      <c r="L27821" s="8"/>
    </row>
    <row r="27822" spans="12:12">
      <c r="L27822" s="8"/>
    </row>
    <row r="27823" spans="12:12">
      <c r="L27823" s="8"/>
    </row>
    <row r="27824" spans="12:12">
      <c r="L27824" s="8"/>
    </row>
    <row r="27825" spans="12:12">
      <c r="L27825" s="8"/>
    </row>
    <row r="27826" spans="12:12">
      <c r="L27826" s="8"/>
    </row>
    <row r="27827" spans="12:12">
      <c r="L27827" s="8"/>
    </row>
    <row r="27828" spans="12:12">
      <c r="L27828" s="8"/>
    </row>
    <row r="27829" spans="12:12">
      <c r="L27829" s="8"/>
    </row>
    <row r="27830" spans="12:12">
      <c r="L27830" s="8"/>
    </row>
    <row r="27831" spans="12:12">
      <c r="L27831" s="8"/>
    </row>
    <row r="27832" spans="12:12">
      <c r="L27832" s="8"/>
    </row>
    <row r="27833" spans="12:12">
      <c r="L27833" s="8"/>
    </row>
    <row r="27834" spans="12:12">
      <c r="L27834" s="8"/>
    </row>
    <row r="27835" spans="12:12">
      <c r="L27835" s="8"/>
    </row>
    <row r="27836" spans="12:12">
      <c r="L27836" s="8"/>
    </row>
    <row r="27837" spans="12:12">
      <c r="L27837" s="8"/>
    </row>
    <row r="27838" spans="12:12">
      <c r="L27838" s="8"/>
    </row>
    <row r="27839" spans="12:12">
      <c r="L27839" s="8"/>
    </row>
    <row r="27840" spans="12:12">
      <c r="L27840" s="8"/>
    </row>
    <row r="27841" spans="12:12">
      <c r="L27841" s="8"/>
    </row>
    <row r="27842" spans="12:12">
      <c r="L27842" s="8"/>
    </row>
    <row r="27843" spans="12:12">
      <c r="L27843" s="8"/>
    </row>
    <row r="27844" spans="12:12">
      <c r="L27844" s="8"/>
    </row>
    <row r="27845" spans="12:12">
      <c r="L27845" s="8"/>
    </row>
    <row r="27846" spans="12:12">
      <c r="L27846" s="8"/>
    </row>
    <row r="27847" spans="12:12">
      <c r="L27847" s="8"/>
    </row>
    <row r="27848" spans="12:12">
      <c r="L27848" s="8"/>
    </row>
    <row r="27849" spans="12:12">
      <c r="L27849" s="8"/>
    </row>
    <row r="27850" spans="12:12">
      <c r="L27850" s="8"/>
    </row>
    <row r="27851" spans="12:12">
      <c r="L27851" s="8"/>
    </row>
    <row r="27852" spans="12:12">
      <c r="L27852" s="8"/>
    </row>
    <row r="27853" spans="12:12">
      <c r="L27853" s="8"/>
    </row>
    <row r="27854" spans="12:12">
      <c r="L27854" s="8"/>
    </row>
    <row r="27855" spans="12:12">
      <c r="L27855" s="8"/>
    </row>
    <row r="27856" spans="12:12">
      <c r="L27856" s="8"/>
    </row>
    <row r="27857" spans="12:12">
      <c r="L27857" s="8"/>
    </row>
    <row r="27858" spans="12:12">
      <c r="L27858" s="8"/>
    </row>
    <row r="27859" spans="12:12">
      <c r="L27859" s="8"/>
    </row>
    <row r="27860" spans="12:12">
      <c r="L27860" s="8"/>
    </row>
    <row r="27861" spans="12:12">
      <c r="L27861" s="8"/>
    </row>
    <row r="27862" spans="12:12">
      <c r="L27862" s="8"/>
    </row>
    <row r="27863" spans="12:12">
      <c r="L27863" s="8"/>
    </row>
    <row r="27864" spans="12:12">
      <c r="L27864" s="8"/>
    </row>
    <row r="27865" spans="12:12">
      <c r="L27865" s="8"/>
    </row>
    <row r="27866" spans="12:12">
      <c r="L27866" s="8"/>
    </row>
    <row r="27867" spans="12:12">
      <c r="L27867" s="8"/>
    </row>
    <row r="27868" spans="12:12">
      <c r="L27868" s="8"/>
    </row>
    <row r="27869" spans="12:12">
      <c r="L27869" s="8"/>
    </row>
    <row r="27870" spans="12:12">
      <c r="L27870" s="8"/>
    </row>
    <row r="27871" spans="12:12">
      <c r="L27871" s="8"/>
    </row>
    <row r="27872" spans="12:12">
      <c r="L27872" s="8"/>
    </row>
    <row r="27873" spans="12:12">
      <c r="L27873" s="8"/>
    </row>
    <row r="27874" spans="12:12">
      <c r="L27874" s="8"/>
    </row>
    <row r="27875" spans="12:12">
      <c r="L27875" s="8"/>
    </row>
    <row r="27876" spans="12:12">
      <c r="L27876" s="8"/>
    </row>
    <row r="27877" spans="12:12">
      <c r="L27877" s="8"/>
    </row>
    <row r="27878" spans="12:12">
      <c r="L27878" s="8"/>
    </row>
    <row r="27879" spans="12:12">
      <c r="L27879" s="8"/>
    </row>
    <row r="27880" spans="12:12">
      <c r="L27880" s="8"/>
    </row>
    <row r="27881" spans="12:12">
      <c r="L27881" s="8"/>
    </row>
    <row r="27882" spans="12:12">
      <c r="L27882" s="8"/>
    </row>
    <row r="27883" spans="12:12">
      <c r="L27883" s="8"/>
    </row>
    <row r="27884" spans="12:12">
      <c r="L27884" s="8"/>
    </row>
    <row r="27885" spans="12:12">
      <c r="L27885" s="8"/>
    </row>
    <row r="27886" spans="12:12">
      <c r="L27886" s="8"/>
    </row>
    <row r="27887" spans="12:12">
      <c r="L27887" s="8"/>
    </row>
    <row r="27888" spans="12:12">
      <c r="L27888" s="8"/>
    </row>
    <row r="27889" spans="12:12">
      <c r="L27889" s="8"/>
    </row>
    <row r="27890" spans="12:12">
      <c r="L27890" s="8"/>
    </row>
    <row r="27891" spans="12:12">
      <c r="L27891" s="8"/>
    </row>
    <row r="27892" spans="12:12">
      <c r="L27892" s="8"/>
    </row>
    <row r="27893" spans="12:12">
      <c r="L27893" s="8"/>
    </row>
    <row r="27894" spans="12:12">
      <c r="L27894" s="8"/>
    </row>
    <row r="27895" spans="12:12">
      <c r="L27895" s="8"/>
    </row>
    <row r="27896" spans="12:12">
      <c r="L27896" s="8"/>
    </row>
    <row r="27897" spans="12:12">
      <c r="L27897" s="8"/>
    </row>
    <row r="27898" spans="12:12">
      <c r="L27898" s="8"/>
    </row>
    <row r="27899" spans="12:12">
      <c r="L27899" s="8"/>
    </row>
    <row r="27900" spans="12:12">
      <c r="L27900" s="8"/>
    </row>
    <row r="27901" spans="12:12">
      <c r="L27901" s="8"/>
    </row>
    <row r="27902" spans="12:12">
      <c r="L27902" s="8"/>
    </row>
    <row r="27903" spans="12:12">
      <c r="L27903" s="8"/>
    </row>
    <row r="27904" spans="12:12">
      <c r="L27904" s="8"/>
    </row>
    <row r="27905" spans="12:12">
      <c r="L27905" s="8"/>
    </row>
    <row r="27906" spans="12:12">
      <c r="L27906" s="8"/>
    </row>
    <row r="27907" spans="12:12">
      <c r="L27907" s="8"/>
    </row>
    <row r="27908" spans="12:12">
      <c r="L27908" s="8"/>
    </row>
    <row r="27909" spans="12:12">
      <c r="L27909" s="8"/>
    </row>
    <row r="27910" spans="12:12">
      <c r="L27910" s="8"/>
    </row>
    <row r="27911" spans="12:12">
      <c r="L27911" s="8"/>
    </row>
    <row r="27912" spans="12:12">
      <c r="L27912" s="8"/>
    </row>
    <row r="27913" spans="12:12">
      <c r="L27913" s="8"/>
    </row>
    <row r="27914" spans="12:12">
      <c r="L27914" s="8"/>
    </row>
    <row r="27915" spans="12:12">
      <c r="L27915" s="8"/>
    </row>
    <row r="27916" spans="12:12">
      <c r="L27916" s="8"/>
    </row>
    <row r="27917" spans="12:12">
      <c r="L27917" s="8"/>
    </row>
    <row r="27918" spans="12:12">
      <c r="L27918" s="8"/>
    </row>
    <row r="27919" spans="12:12">
      <c r="L27919" s="8"/>
    </row>
    <row r="27920" spans="12:12">
      <c r="L27920" s="8"/>
    </row>
    <row r="27921" spans="12:12">
      <c r="L27921" s="8"/>
    </row>
    <row r="27922" spans="12:12">
      <c r="L27922" s="8"/>
    </row>
    <row r="27923" spans="12:12">
      <c r="L27923" s="8"/>
    </row>
    <row r="27924" spans="12:12">
      <c r="L27924" s="8"/>
    </row>
    <row r="27925" spans="12:12">
      <c r="L27925" s="8"/>
    </row>
    <row r="27926" spans="12:12">
      <c r="L27926" s="8"/>
    </row>
    <row r="27927" spans="12:12">
      <c r="L27927" s="8"/>
    </row>
    <row r="27928" spans="12:12">
      <c r="L27928" s="8"/>
    </row>
    <row r="27929" spans="12:12">
      <c r="L27929" s="8"/>
    </row>
    <row r="27930" spans="12:12">
      <c r="L27930" s="8"/>
    </row>
    <row r="27931" spans="12:12">
      <c r="L27931" s="8"/>
    </row>
    <row r="27932" spans="12:12">
      <c r="L27932" s="8"/>
    </row>
    <row r="27933" spans="12:12">
      <c r="L27933" s="8"/>
    </row>
    <row r="27934" spans="12:12">
      <c r="L27934" s="8"/>
    </row>
    <row r="27935" spans="12:12">
      <c r="L27935" s="8"/>
    </row>
    <row r="27936" spans="12:12">
      <c r="L27936" s="8"/>
    </row>
    <row r="27937" spans="12:12">
      <c r="L27937" s="8"/>
    </row>
    <row r="27938" spans="12:12">
      <c r="L27938" s="8"/>
    </row>
    <row r="27939" spans="12:12">
      <c r="L27939" s="8"/>
    </row>
    <row r="27940" spans="12:12">
      <c r="L27940" s="8"/>
    </row>
    <row r="27941" spans="12:12">
      <c r="L27941" s="8"/>
    </row>
    <row r="27942" spans="12:12">
      <c r="L27942" s="8"/>
    </row>
    <row r="27943" spans="12:12">
      <c r="L27943" s="8"/>
    </row>
    <row r="27944" spans="12:12">
      <c r="L27944" s="8"/>
    </row>
    <row r="27945" spans="12:12">
      <c r="L27945" s="8"/>
    </row>
    <row r="27946" spans="12:12">
      <c r="L27946" s="8"/>
    </row>
    <row r="27947" spans="12:12">
      <c r="L27947" s="8"/>
    </row>
    <row r="27948" spans="12:12">
      <c r="L27948" s="8"/>
    </row>
    <row r="27949" spans="12:12">
      <c r="L27949" s="8"/>
    </row>
    <row r="27950" spans="12:12">
      <c r="L27950" s="8"/>
    </row>
    <row r="27951" spans="12:12">
      <c r="L27951" s="8"/>
    </row>
    <row r="27952" spans="12:12">
      <c r="L27952" s="8"/>
    </row>
    <row r="27953" spans="12:12">
      <c r="L27953" s="8"/>
    </row>
    <row r="27954" spans="12:12">
      <c r="L27954" s="8"/>
    </row>
    <row r="27955" spans="12:12">
      <c r="L27955" s="8"/>
    </row>
    <row r="27956" spans="12:12">
      <c r="L27956" s="8"/>
    </row>
    <row r="27957" spans="12:12">
      <c r="L27957" s="8"/>
    </row>
    <row r="27958" spans="12:12">
      <c r="L27958" s="8"/>
    </row>
    <row r="27959" spans="12:12">
      <c r="L27959" s="8"/>
    </row>
    <row r="27960" spans="12:12">
      <c r="L27960" s="8"/>
    </row>
    <row r="27961" spans="12:12">
      <c r="L27961" s="8"/>
    </row>
    <row r="27962" spans="12:12">
      <c r="L27962" s="8"/>
    </row>
    <row r="27963" spans="12:12">
      <c r="L27963" s="8"/>
    </row>
    <row r="27964" spans="12:12">
      <c r="L27964" s="8"/>
    </row>
    <row r="27965" spans="12:12">
      <c r="L27965" s="8"/>
    </row>
    <row r="27966" spans="12:12">
      <c r="L27966" s="8"/>
    </row>
    <row r="27967" spans="12:12">
      <c r="L27967" s="8"/>
    </row>
    <row r="27968" spans="12:12">
      <c r="L27968" s="8"/>
    </row>
    <row r="27969" spans="12:12">
      <c r="L27969" s="8"/>
    </row>
    <row r="27970" spans="12:12">
      <c r="L27970" s="8"/>
    </row>
    <row r="27971" spans="12:12">
      <c r="L27971" s="8"/>
    </row>
    <row r="27972" spans="12:12">
      <c r="L27972" s="8"/>
    </row>
    <row r="27973" spans="12:12">
      <c r="L27973" s="8"/>
    </row>
    <row r="27974" spans="12:12">
      <c r="L27974" s="8"/>
    </row>
    <row r="27975" spans="12:12">
      <c r="L27975" s="8"/>
    </row>
    <row r="27976" spans="12:12">
      <c r="L27976" s="8"/>
    </row>
    <row r="27977" spans="12:12">
      <c r="L27977" s="8"/>
    </row>
    <row r="27978" spans="12:12">
      <c r="L27978" s="8"/>
    </row>
    <row r="27979" spans="12:12">
      <c r="L27979" s="8"/>
    </row>
    <row r="27980" spans="12:12">
      <c r="L27980" s="8"/>
    </row>
    <row r="27981" spans="12:12">
      <c r="L27981" s="8"/>
    </row>
    <row r="27982" spans="12:12">
      <c r="L27982" s="8"/>
    </row>
    <row r="27983" spans="12:12">
      <c r="L27983" s="8"/>
    </row>
    <row r="27984" spans="12:12">
      <c r="L27984" s="8"/>
    </row>
    <row r="27985" spans="12:12">
      <c r="L27985" s="8"/>
    </row>
    <row r="27986" spans="12:12">
      <c r="L27986" s="8"/>
    </row>
    <row r="27987" spans="12:12">
      <c r="L27987" s="8"/>
    </row>
    <row r="27988" spans="12:12">
      <c r="L27988" s="8"/>
    </row>
    <row r="27989" spans="12:12">
      <c r="L27989" s="8"/>
    </row>
    <row r="27990" spans="12:12">
      <c r="L27990" s="8"/>
    </row>
    <row r="27991" spans="12:12">
      <c r="L27991" s="8"/>
    </row>
    <row r="27992" spans="12:12">
      <c r="L27992" s="8"/>
    </row>
    <row r="27993" spans="12:12">
      <c r="L27993" s="8"/>
    </row>
    <row r="27994" spans="12:12">
      <c r="L27994" s="8"/>
    </row>
    <row r="27995" spans="12:12">
      <c r="L27995" s="8"/>
    </row>
    <row r="27996" spans="12:12">
      <c r="L27996" s="8"/>
    </row>
    <row r="27997" spans="12:12">
      <c r="L27997" s="8"/>
    </row>
    <row r="27998" spans="12:12">
      <c r="L27998" s="8"/>
    </row>
    <row r="27999" spans="12:12">
      <c r="L27999" s="8"/>
    </row>
    <row r="28000" spans="12:12">
      <c r="L28000" s="8"/>
    </row>
    <row r="28001" spans="12:12">
      <c r="L28001" s="8"/>
    </row>
    <row r="28002" spans="12:12">
      <c r="L28002" s="8"/>
    </row>
    <row r="28003" spans="12:12">
      <c r="L28003" s="8"/>
    </row>
    <row r="28004" spans="12:12">
      <c r="L28004" s="8"/>
    </row>
    <row r="28005" spans="12:12">
      <c r="L28005" s="8"/>
    </row>
    <row r="28006" spans="12:12">
      <c r="L28006" s="8"/>
    </row>
    <row r="28007" spans="12:12">
      <c r="L28007" s="8"/>
    </row>
    <row r="28008" spans="12:12">
      <c r="L28008" s="8"/>
    </row>
    <row r="28009" spans="12:12">
      <c r="L28009" s="8"/>
    </row>
    <row r="28010" spans="12:12">
      <c r="L28010" s="8"/>
    </row>
    <row r="28011" spans="12:12">
      <c r="L28011" s="8"/>
    </row>
    <row r="28012" spans="12:12">
      <c r="L28012" s="8"/>
    </row>
    <row r="28013" spans="12:12">
      <c r="L28013" s="8"/>
    </row>
    <row r="28014" spans="12:12">
      <c r="L28014" s="8"/>
    </row>
    <row r="28015" spans="12:12">
      <c r="L28015" s="8"/>
    </row>
    <row r="28016" spans="12:12">
      <c r="L28016" s="8"/>
    </row>
    <row r="28017" spans="12:12">
      <c r="L28017" s="8"/>
    </row>
    <row r="28018" spans="12:12">
      <c r="L28018" s="8"/>
    </row>
    <row r="28019" spans="12:12">
      <c r="L28019" s="8"/>
    </row>
    <row r="28020" spans="12:12">
      <c r="L28020" s="8"/>
    </row>
    <row r="28021" spans="12:12">
      <c r="L28021" s="8"/>
    </row>
    <row r="28022" spans="12:12">
      <c r="L28022" s="8"/>
    </row>
    <row r="28023" spans="12:12">
      <c r="L28023" s="8"/>
    </row>
    <row r="28024" spans="12:12">
      <c r="L28024" s="8"/>
    </row>
    <row r="28025" spans="12:12">
      <c r="L28025" s="8"/>
    </row>
    <row r="28026" spans="12:12">
      <c r="L28026" s="8"/>
    </row>
    <row r="28027" spans="12:12">
      <c r="L28027" s="8"/>
    </row>
    <row r="28028" spans="12:12">
      <c r="L28028" s="8"/>
    </row>
    <row r="28029" spans="12:12">
      <c r="L28029" s="8"/>
    </row>
    <row r="28030" spans="12:12">
      <c r="L28030" s="8"/>
    </row>
    <row r="28031" spans="12:12">
      <c r="L28031" s="8"/>
    </row>
    <row r="28032" spans="12:12">
      <c r="L28032" s="8"/>
    </row>
    <row r="28033" spans="12:12">
      <c r="L28033" s="8"/>
    </row>
    <row r="28034" spans="12:12">
      <c r="L28034" s="8"/>
    </row>
    <row r="28035" spans="12:12">
      <c r="L28035" s="8"/>
    </row>
    <row r="28036" spans="12:12">
      <c r="L28036" s="8"/>
    </row>
    <row r="28037" spans="12:12">
      <c r="L28037" s="8"/>
    </row>
    <row r="28038" spans="12:12">
      <c r="L28038" s="8"/>
    </row>
    <row r="28039" spans="12:12">
      <c r="L28039" s="8"/>
    </row>
    <row r="28040" spans="12:12">
      <c r="L28040" s="8"/>
    </row>
    <row r="28041" spans="12:12">
      <c r="L28041" s="8"/>
    </row>
    <row r="28042" spans="12:12">
      <c r="L28042" s="8"/>
    </row>
    <row r="28043" spans="12:12">
      <c r="L28043" s="8"/>
    </row>
    <row r="28044" spans="12:12">
      <c r="L28044" s="8"/>
    </row>
    <row r="28045" spans="12:12">
      <c r="L28045" s="8"/>
    </row>
    <row r="28046" spans="12:12">
      <c r="L28046" s="8"/>
    </row>
    <row r="28047" spans="12:12">
      <c r="L28047" s="8"/>
    </row>
    <row r="28048" spans="12:12">
      <c r="L28048" s="8"/>
    </row>
    <row r="28049" spans="12:12">
      <c r="L28049" s="8"/>
    </row>
    <row r="28050" spans="12:12">
      <c r="L28050" s="8"/>
    </row>
    <row r="28051" spans="12:12">
      <c r="L28051" s="8"/>
    </row>
    <row r="28052" spans="12:12">
      <c r="L28052" s="8"/>
    </row>
    <row r="28053" spans="12:12">
      <c r="L28053" s="8"/>
    </row>
    <row r="28054" spans="12:12">
      <c r="L28054" s="8"/>
    </row>
    <row r="28055" spans="12:12">
      <c r="L28055" s="8"/>
    </row>
    <row r="28056" spans="12:12">
      <c r="L28056" s="8"/>
    </row>
    <row r="28057" spans="12:12">
      <c r="L28057" s="8"/>
    </row>
    <row r="28058" spans="12:12">
      <c r="L28058" s="8"/>
    </row>
    <row r="28059" spans="12:12">
      <c r="L28059" s="8"/>
    </row>
    <row r="28060" spans="12:12">
      <c r="L28060" s="8"/>
    </row>
    <row r="28061" spans="12:12">
      <c r="L28061" s="8"/>
    </row>
    <row r="28062" spans="12:12">
      <c r="L28062" s="8"/>
    </row>
    <row r="28063" spans="12:12">
      <c r="L28063" s="8"/>
    </row>
    <row r="28064" spans="12:12">
      <c r="L28064" s="8"/>
    </row>
    <row r="28065" spans="12:12">
      <c r="L28065" s="8"/>
    </row>
    <row r="28066" spans="12:12">
      <c r="L28066" s="8"/>
    </row>
    <row r="28067" spans="12:12">
      <c r="L28067" s="8"/>
    </row>
    <row r="28068" spans="12:12">
      <c r="L28068" s="8"/>
    </row>
    <row r="28069" spans="12:12">
      <c r="L28069" s="8"/>
    </row>
    <row r="28070" spans="12:12">
      <c r="L28070" s="8"/>
    </row>
    <row r="28071" spans="12:12">
      <c r="L28071" s="8"/>
    </row>
    <row r="28072" spans="12:12">
      <c r="L28072" s="8"/>
    </row>
    <row r="28073" spans="12:12">
      <c r="L28073" s="8"/>
    </row>
    <row r="28074" spans="12:12">
      <c r="L28074" s="8"/>
    </row>
    <row r="28075" spans="12:12">
      <c r="L28075" s="8"/>
    </row>
    <row r="28076" spans="12:12">
      <c r="L28076" s="8"/>
    </row>
    <row r="28077" spans="12:12">
      <c r="L28077" s="8"/>
    </row>
    <row r="28078" spans="12:12">
      <c r="L28078" s="8"/>
    </row>
    <row r="28079" spans="12:12">
      <c r="L28079" s="8"/>
    </row>
    <row r="28080" spans="12:12">
      <c r="L28080" s="8"/>
    </row>
    <row r="28081" spans="12:12">
      <c r="L28081" s="8"/>
    </row>
    <row r="28082" spans="12:12">
      <c r="L28082" s="8"/>
    </row>
    <row r="28083" spans="12:12">
      <c r="L28083" s="8"/>
    </row>
    <row r="28084" spans="12:12">
      <c r="L28084" s="8"/>
    </row>
    <row r="28085" spans="12:12">
      <c r="L28085" s="8"/>
    </row>
    <row r="28086" spans="12:12">
      <c r="L28086" s="8"/>
    </row>
    <row r="28087" spans="12:12">
      <c r="L28087" s="8"/>
    </row>
    <row r="28088" spans="12:12">
      <c r="L28088" s="8"/>
    </row>
    <row r="28089" spans="12:12">
      <c r="L28089" s="8"/>
    </row>
    <row r="28090" spans="12:12">
      <c r="L28090" s="8"/>
    </row>
    <row r="28091" spans="12:12">
      <c r="L28091" s="8"/>
    </row>
    <row r="28092" spans="12:12">
      <c r="L28092" s="8"/>
    </row>
    <row r="28093" spans="12:12">
      <c r="L28093" s="8"/>
    </row>
    <row r="28094" spans="12:12">
      <c r="L28094" s="8"/>
    </row>
    <row r="28095" spans="12:12">
      <c r="L28095" s="8"/>
    </row>
    <row r="28096" spans="12:12">
      <c r="L28096" s="8"/>
    </row>
    <row r="28097" spans="12:12">
      <c r="L28097" s="8"/>
    </row>
    <row r="28098" spans="12:12">
      <c r="L28098" s="8"/>
    </row>
    <row r="28099" spans="12:12">
      <c r="L28099" s="8"/>
    </row>
    <row r="28100" spans="12:12">
      <c r="L28100" s="8"/>
    </row>
    <row r="28101" spans="12:12">
      <c r="L28101" s="8"/>
    </row>
    <row r="28102" spans="12:12">
      <c r="L28102" s="8"/>
    </row>
    <row r="28103" spans="12:12">
      <c r="L28103" s="8"/>
    </row>
    <row r="28104" spans="12:12">
      <c r="L28104" s="8"/>
    </row>
    <row r="28105" spans="12:12">
      <c r="L28105" s="8"/>
    </row>
    <row r="28106" spans="12:12">
      <c r="L28106" s="8"/>
    </row>
    <row r="28107" spans="12:12">
      <c r="L28107" s="8"/>
    </row>
    <row r="28108" spans="12:12">
      <c r="L28108" s="8"/>
    </row>
    <row r="28109" spans="12:12">
      <c r="L28109" s="8"/>
    </row>
    <row r="28110" spans="12:12">
      <c r="L28110" s="8"/>
    </row>
    <row r="28111" spans="12:12">
      <c r="L28111" s="8"/>
    </row>
    <row r="28112" spans="12:12">
      <c r="L28112" s="8"/>
    </row>
    <row r="28113" spans="12:12">
      <c r="L28113" s="8"/>
    </row>
    <row r="28114" spans="12:12">
      <c r="L28114" s="8"/>
    </row>
    <row r="28115" spans="12:12">
      <c r="L28115" s="8"/>
    </row>
    <row r="28116" spans="12:12">
      <c r="L28116" s="8"/>
    </row>
    <row r="28117" spans="12:12">
      <c r="L28117" s="8"/>
    </row>
    <row r="28118" spans="12:12">
      <c r="L28118" s="8"/>
    </row>
    <row r="28119" spans="12:12">
      <c r="L28119" s="8"/>
    </row>
    <row r="28120" spans="12:12">
      <c r="L28120" s="8"/>
    </row>
    <row r="28121" spans="12:12">
      <c r="L28121" s="8"/>
    </row>
    <row r="28122" spans="12:12">
      <c r="L28122" s="8"/>
    </row>
    <row r="28123" spans="12:12">
      <c r="L28123" s="8"/>
    </row>
    <row r="28124" spans="12:12">
      <c r="L28124" s="8"/>
    </row>
    <row r="28125" spans="12:12">
      <c r="L28125" s="8"/>
    </row>
    <row r="28126" spans="12:12">
      <c r="L28126" s="8"/>
    </row>
    <row r="28127" spans="12:12">
      <c r="L28127" s="8"/>
    </row>
    <row r="28128" spans="12:12">
      <c r="L28128" s="8"/>
    </row>
    <row r="28129" spans="12:12">
      <c r="L28129" s="8"/>
    </row>
    <row r="28130" spans="12:12">
      <c r="L28130" s="8"/>
    </row>
    <row r="28131" spans="12:12">
      <c r="L28131" s="8"/>
    </row>
    <row r="28132" spans="12:12">
      <c r="L28132" s="8"/>
    </row>
    <row r="28133" spans="12:12">
      <c r="L28133" s="8"/>
    </row>
    <row r="28134" spans="12:12">
      <c r="L28134" s="8"/>
    </row>
    <row r="28135" spans="12:12">
      <c r="L28135" s="8"/>
    </row>
    <row r="28136" spans="12:12">
      <c r="L28136" s="8"/>
    </row>
    <row r="28137" spans="12:12">
      <c r="L28137" s="8"/>
    </row>
    <row r="28138" spans="12:12">
      <c r="L28138" s="8"/>
    </row>
    <row r="28139" spans="12:12">
      <c r="L28139" s="8"/>
    </row>
    <row r="28140" spans="12:12">
      <c r="L28140" s="8"/>
    </row>
    <row r="28141" spans="12:12">
      <c r="L28141" s="8"/>
    </row>
    <row r="28142" spans="12:12">
      <c r="L28142" s="8"/>
    </row>
    <row r="28143" spans="12:12">
      <c r="L28143" s="8"/>
    </row>
    <row r="28144" spans="12:12">
      <c r="L28144" s="8"/>
    </row>
    <row r="28145" spans="12:12">
      <c r="L28145" s="8"/>
    </row>
    <row r="28146" spans="12:12">
      <c r="L28146" s="8"/>
    </row>
    <row r="28147" spans="12:12">
      <c r="L28147" s="8"/>
    </row>
    <row r="28148" spans="12:12">
      <c r="L28148" s="8"/>
    </row>
    <row r="28149" spans="12:12">
      <c r="L28149" s="8"/>
    </row>
    <row r="28150" spans="12:12">
      <c r="L28150" s="8"/>
    </row>
    <row r="28151" spans="12:12">
      <c r="L28151" s="8"/>
    </row>
    <row r="28152" spans="12:12">
      <c r="L28152" s="8"/>
    </row>
    <row r="28153" spans="12:12">
      <c r="L28153" s="8"/>
    </row>
    <row r="28154" spans="12:12">
      <c r="L28154" s="8"/>
    </row>
    <row r="28155" spans="12:12">
      <c r="L28155" s="8"/>
    </row>
    <row r="28156" spans="12:12">
      <c r="L28156" s="8"/>
    </row>
    <row r="28157" spans="12:12">
      <c r="L28157" s="8"/>
    </row>
    <row r="28158" spans="12:12">
      <c r="L28158" s="8"/>
    </row>
    <row r="28159" spans="12:12">
      <c r="L28159" s="8"/>
    </row>
    <row r="28160" spans="12:12">
      <c r="L28160" s="8"/>
    </row>
    <row r="28161" spans="12:12">
      <c r="L28161" s="8"/>
    </row>
    <row r="28162" spans="12:12">
      <c r="L28162" s="8"/>
    </row>
    <row r="28163" spans="12:12">
      <c r="L28163" s="8"/>
    </row>
    <row r="28164" spans="12:12">
      <c r="L28164" s="8"/>
    </row>
    <row r="28165" spans="12:12">
      <c r="L28165" s="8"/>
    </row>
    <row r="28166" spans="12:12">
      <c r="L28166" s="8"/>
    </row>
    <row r="28167" spans="12:12">
      <c r="L28167" s="8"/>
    </row>
    <row r="28168" spans="12:12">
      <c r="L28168" s="8"/>
    </row>
    <row r="28169" spans="12:12">
      <c r="L28169" s="8"/>
    </row>
    <row r="28170" spans="12:12">
      <c r="L28170" s="8"/>
    </row>
    <row r="28171" spans="12:12">
      <c r="L28171" s="8"/>
    </row>
    <row r="28172" spans="12:12">
      <c r="L28172" s="8"/>
    </row>
    <row r="28173" spans="12:12">
      <c r="L28173" s="8"/>
    </row>
    <row r="28174" spans="12:12">
      <c r="L28174" s="8"/>
    </row>
    <row r="28175" spans="12:12">
      <c r="L28175" s="8"/>
    </row>
    <row r="28176" spans="12:12">
      <c r="L28176" s="8"/>
    </row>
    <row r="28177" spans="12:12">
      <c r="L28177" s="8"/>
    </row>
    <row r="28178" spans="12:12">
      <c r="L28178" s="8"/>
    </row>
    <row r="28179" spans="12:12">
      <c r="L28179" s="8"/>
    </row>
    <row r="28180" spans="12:12">
      <c r="L28180" s="8"/>
    </row>
    <row r="28181" spans="12:12">
      <c r="L28181" s="8"/>
    </row>
    <row r="28182" spans="12:12">
      <c r="L28182" s="8"/>
    </row>
    <row r="28183" spans="12:12">
      <c r="L28183" s="8"/>
    </row>
    <row r="28184" spans="12:12">
      <c r="L28184" s="8"/>
    </row>
    <row r="28185" spans="12:12">
      <c r="L28185" s="8"/>
    </row>
    <row r="28186" spans="12:12">
      <c r="L28186" s="8"/>
    </row>
    <row r="28187" spans="12:12">
      <c r="L28187" s="8"/>
    </row>
    <row r="28188" spans="12:12">
      <c r="L28188" s="8"/>
    </row>
    <row r="28189" spans="12:12">
      <c r="L28189" s="8"/>
    </row>
    <row r="28190" spans="12:12">
      <c r="L28190" s="8"/>
    </row>
    <row r="28191" spans="12:12">
      <c r="L28191" s="8"/>
    </row>
    <row r="28192" spans="12:12">
      <c r="L28192" s="8"/>
    </row>
    <row r="28193" spans="12:12">
      <c r="L28193" s="8"/>
    </row>
    <row r="28194" spans="12:12">
      <c r="L28194" s="8"/>
    </row>
    <row r="28195" spans="12:12">
      <c r="L28195" s="8"/>
    </row>
    <row r="28196" spans="12:12">
      <c r="L28196" s="8"/>
    </row>
    <row r="28197" spans="12:12">
      <c r="L28197" s="8"/>
    </row>
    <row r="28198" spans="12:12">
      <c r="L28198" s="8"/>
    </row>
    <row r="28199" spans="12:12">
      <c r="L28199" s="8"/>
    </row>
    <row r="28200" spans="12:12">
      <c r="L28200" s="8"/>
    </row>
    <row r="28201" spans="12:12">
      <c r="L28201" s="8"/>
    </row>
    <row r="28202" spans="12:12">
      <c r="L28202" s="8"/>
    </row>
    <row r="28203" spans="12:12">
      <c r="L28203" s="8"/>
    </row>
    <row r="28204" spans="12:12">
      <c r="L28204" s="8"/>
    </row>
    <row r="28205" spans="12:12">
      <c r="L28205" s="8"/>
    </row>
    <row r="28206" spans="12:12">
      <c r="L28206" s="8"/>
    </row>
    <row r="28207" spans="12:12">
      <c r="L28207" s="8"/>
    </row>
    <row r="28208" spans="12:12">
      <c r="L28208" s="8"/>
    </row>
    <row r="28209" spans="12:12">
      <c r="L28209" s="8"/>
    </row>
    <row r="28210" spans="12:12">
      <c r="L28210" s="8"/>
    </row>
    <row r="28211" spans="12:12">
      <c r="L28211" s="8"/>
    </row>
    <row r="28212" spans="12:12">
      <c r="L28212" s="8"/>
    </row>
    <row r="28213" spans="12:12">
      <c r="L28213" s="8"/>
    </row>
    <row r="28214" spans="12:12">
      <c r="L28214" s="8"/>
    </row>
    <row r="28215" spans="12:12">
      <c r="L28215" s="8"/>
    </row>
    <row r="28216" spans="12:12">
      <c r="L28216" s="8"/>
    </row>
    <row r="28217" spans="12:12">
      <c r="L28217" s="8"/>
    </row>
    <row r="28218" spans="12:12">
      <c r="L28218" s="8"/>
    </row>
    <row r="28219" spans="12:12">
      <c r="L28219" s="8"/>
    </row>
    <row r="28220" spans="12:12">
      <c r="L28220" s="8"/>
    </row>
    <row r="28221" spans="12:12">
      <c r="L28221" s="8"/>
    </row>
    <row r="28222" spans="12:12">
      <c r="L28222" s="8"/>
    </row>
    <row r="28223" spans="12:12">
      <c r="L28223" s="8"/>
    </row>
    <row r="28224" spans="12:12">
      <c r="L28224" s="8"/>
    </row>
    <row r="28225" spans="12:12">
      <c r="L28225" s="8"/>
    </row>
    <row r="28226" spans="12:12">
      <c r="L28226" s="8"/>
    </row>
    <row r="28227" spans="12:12">
      <c r="L28227" s="8"/>
    </row>
    <row r="28228" spans="12:12">
      <c r="L28228" s="8"/>
    </row>
    <row r="28229" spans="12:12">
      <c r="L28229" s="8"/>
    </row>
    <row r="28230" spans="12:12">
      <c r="L28230" s="8"/>
    </row>
    <row r="28231" spans="12:12">
      <c r="L28231" s="8"/>
    </row>
    <row r="28232" spans="12:12">
      <c r="L28232" s="8"/>
    </row>
    <row r="28233" spans="12:12">
      <c r="L28233" s="8"/>
    </row>
    <row r="28234" spans="12:12">
      <c r="L28234" s="8"/>
    </row>
    <row r="28235" spans="12:12">
      <c r="L28235" s="8"/>
    </row>
    <row r="28236" spans="12:12">
      <c r="L28236" s="8"/>
    </row>
    <row r="28237" spans="12:12">
      <c r="L28237" s="8"/>
    </row>
    <row r="28238" spans="12:12">
      <c r="L28238" s="8"/>
    </row>
    <row r="28239" spans="12:12">
      <c r="L28239" s="8"/>
    </row>
    <row r="28240" spans="12:12">
      <c r="L28240" s="8"/>
    </row>
    <row r="28241" spans="12:12">
      <c r="L28241" s="8"/>
    </row>
    <row r="28242" spans="12:12">
      <c r="L28242" s="8"/>
    </row>
    <row r="28243" spans="12:12">
      <c r="L28243" s="8"/>
    </row>
    <row r="28244" spans="12:12">
      <c r="L28244" s="8"/>
    </row>
    <row r="28245" spans="12:12">
      <c r="L28245" s="8"/>
    </row>
    <row r="28246" spans="12:12">
      <c r="L28246" s="8"/>
    </row>
    <row r="28247" spans="12:12">
      <c r="L28247" s="8"/>
    </row>
    <row r="28248" spans="12:12">
      <c r="L28248" s="8"/>
    </row>
    <row r="28249" spans="12:12">
      <c r="L28249" s="8"/>
    </row>
    <row r="28250" spans="12:12">
      <c r="L28250" s="8"/>
    </row>
    <row r="28251" spans="12:12">
      <c r="L28251" s="8"/>
    </row>
    <row r="28252" spans="12:12">
      <c r="L28252" s="8"/>
    </row>
    <row r="28253" spans="12:12">
      <c r="L28253" s="8"/>
    </row>
    <row r="28254" spans="12:12">
      <c r="L28254" s="8"/>
    </row>
    <row r="28255" spans="12:12">
      <c r="L28255" s="8"/>
    </row>
    <row r="28256" spans="12:12">
      <c r="L28256" s="8"/>
    </row>
    <row r="28257" spans="12:12">
      <c r="L28257" s="8"/>
    </row>
    <row r="28258" spans="12:12">
      <c r="L28258" s="8"/>
    </row>
    <row r="28259" spans="12:12">
      <c r="L28259" s="8"/>
    </row>
    <row r="28260" spans="12:12">
      <c r="L28260" s="8"/>
    </row>
    <row r="28261" spans="12:12">
      <c r="L28261" s="8"/>
    </row>
    <row r="28262" spans="12:12">
      <c r="L28262" s="8"/>
    </row>
    <row r="28263" spans="12:12">
      <c r="L28263" s="8"/>
    </row>
    <row r="28264" spans="12:12">
      <c r="L28264" s="8"/>
    </row>
    <row r="28265" spans="12:12">
      <c r="L28265" s="8"/>
    </row>
    <row r="28266" spans="12:12">
      <c r="L28266" s="8"/>
    </row>
    <row r="28267" spans="12:12">
      <c r="L28267" s="8"/>
    </row>
    <row r="28268" spans="12:12">
      <c r="L28268" s="8"/>
    </row>
    <row r="28269" spans="12:12">
      <c r="L28269" s="8"/>
    </row>
    <row r="28270" spans="12:12">
      <c r="L28270" s="8"/>
    </row>
    <row r="28271" spans="12:12">
      <c r="L28271" s="8"/>
    </row>
    <row r="28272" spans="12:12">
      <c r="L28272" s="8"/>
    </row>
    <row r="28273" spans="12:12">
      <c r="L28273" s="8"/>
    </row>
    <row r="28274" spans="12:12">
      <c r="L28274" s="8"/>
    </row>
    <row r="28275" spans="12:12">
      <c r="L28275" s="8"/>
    </row>
    <row r="28276" spans="12:12">
      <c r="L28276" s="8"/>
    </row>
    <row r="28277" spans="12:12">
      <c r="L28277" s="8"/>
    </row>
    <row r="28278" spans="12:12">
      <c r="L28278" s="8"/>
    </row>
    <row r="28279" spans="12:12">
      <c r="L28279" s="8"/>
    </row>
    <row r="28280" spans="12:12">
      <c r="L28280" s="8"/>
    </row>
    <row r="28281" spans="12:12">
      <c r="L28281" s="8"/>
    </row>
    <row r="28282" spans="12:12">
      <c r="L28282" s="8"/>
    </row>
    <row r="28283" spans="12:12">
      <c r="L28283" s="8"/>
    </row>
    <row r="28284" spans="12:12">
      <c r="L28284" s="8"/>
    </row>
    <row r="28285" spans="12:12">
      <c r="L28285" s="8"/>
    </row>
    <row r="28286" spans="12:12">
      <c r="L28286" s="8"/>
    </row>
    <row r="28287" spans="12:12">
      <c r="L28287" s="8"/>
    </row>
    <row r="28288" spans="12:12">
      <c r="L28288" s="8"/>
    </row>
    <row r="28289" spans="12:12">
      <c r="L28289" s="8"/>
    </row>
    <row r="28290" spans="12:12">
      <c r="L28290" s="8"/>
    </row>
    <row r="28291" spans="12:12">
      <c r="L28291" s="8"/>
    </row>
    <row r="28292" spans="12:12">
      <c r="L28292" s="8"/>
    </row>
    <row r="28293" spans="12:12">
      <c r="L28293" s="8"/>
    </row>
    <row r="28294" spans="12:12">
      <c r="L28294" s="8"/>
    </row>
    <row r="28295" spans="12:12">
      <c r="L28295" s="8"/>
    </row>
    <row r="28296" spans="12:12">
      <c r="L28296" s="8"/>
    </row>
    <row r="28297" spans="12:12">
      <c r="L28297" s="8"/>
    </row>
    <row r="28298" spans="12:12">
      <c r="L28298" s="8"/>
    </row>
    <row r="28299" spans="12:12">
      <c r="L28299" s="8"/>
    </row>
    <row r="28300" spans="12:12">
      <c r="L28300" s="8"/>
    </row>
    <row r="28301" spans="12:12">
      <c r="L28301" s="8"/>
    </row>
    <row r="28302" spans="12:12">
      <c r="L28302" s="8"/>
    </row>
    <row r="28303" spans="12:12">
      <c r="L28303" s="8"/>
    </row>
    <row r="28304" spans="12:12">
      <c r="L28304" s="8"/>
    </row>
    <row r="28305" spans="12:12">
      <c r="L28305" s="8"/>
    </row>
    <row r="28306" spans="12:12">
      <c r="L28306" s="8"/>
    </row>
    <row r="28307" spans="12:12">
      <c r="L28307" s="8"/>
    </row>
    <row r="28308" spans="12:12">
      <c r="L28308" s="8"/>
    </row>
    <row r="28309" spans="12:12">
      <c r="L28309" s="8"/>
    </row>
    <row r="28310" spans="12:12">
      <c r="L28310" s="8"/>
    </row>
    <row r="28311" spans="12:12">
      <c r="L28311" s="8"/>
    </row>
    <row r="28312" spans="12:12">
      <c r="L28312" s="8"/>
    </row>
    <row r="28313" spans="12:12">
      <c r="L28313" s="8"/>
    </row>
    <row r="28314" spans="12:12">
      <c r="L28314" s="8"/>
    </row>
    <row r="28315" spans="12:12">
      <c r="L28315" s="8"/>
    </row>
    <row r="28316" spans="12:12">
      <c r="L28316" s="8"/>
    </row>
    <row r="28317" spans="12:12">
      <c r="L28317" s="8"/>
    </row>
    <row r="28318" spans="12:12">
      <c r="L28318" s="8"/>
    </row>
    <row r="28319" spans="12:12">
      <c r="L28319" s="8"/>
    </row>
    <row r="28320" spans="12:12">
      <c r="L28320" s="8"/>
    </row>
    <row r="28321" spans="12:12">
      <c r="L28321" s="8"/>
    </row>
    <row r="28322" spans="12:12">
      <c r="L28322" s="8"/>
    </row>
    <row r="28323" spans="12:12">
      <c r="L28323" s="8"/>
    </row>
    <row r="28324" spans="12:12">
      <c r="L28324" s="8"/>
    </row>
    <row r="28325" spans="12:12">
      <c r="L28325" s="8"/>
    </row>
    <row r="28326" spans="12:12">
      <c r="L28326" s="8"/>
    </row>
    <row r="28327" spans="12:12">
      <c r="L28327" s="8"/>
    </row>
    <row r="28328" spans="12:12">
      <c r="L28328" s="8"/>
    </row>
    <row r="28329" spans="12:12">
      <c r="L28329" s="8"/>
    </row>
    <row r="28330" spans="12:12">
      <c r="L28330" s="8"/>
    </row>
    <row r="28331" spans="12:12">
      <c r="L28331" s="8"/>
    </row>
    <row r="28332" spans="12:12">
      <c r="L28332" s="8"/>
    </row>
    <row r="28333" spans="12:12">
      <c r="L28333" s="8"/>
    </row>
    <row r="28334" spans="12:12">
      <c r="L28334" s="8"/>
    </row>
    <row r="28335" spans="12:12">
      <c r="L28335" s="8"/>
    </row>
    <row r="28336" spans="12:12">
      <c r="L28336" s="8"/>
    </row>
    <row r="28337" spans="12:12">
      <c r="L28337" s="8"/>
    </row>
    <row r="28338" spans="12:12">
      <c r="L28338" s="8"/>
    </row>
    <row r="28339" spans="12:12">
      <c r="L28339" s="8"/>
    </row>
    <row r="28340" spans="12:12">
      <c r="L28340" s="8"/>
    </row>
    <row r="28341" spans="12:12">
      <c r="L28341" s="8"/>
    </row>
    <row r="28342" spans="12:12">
      <c r="L28342" s="8"/>
    </row>
    <row r="28343" spans="12:12">
      <c r="L28343" s="8"/>
    </row>
    <row r="28344" spans="12:12">
      <c r="L28344" s="8"/>
    </row>
    <row r="28345" spans="12:12">
      <c r="L28345" s="8"/>
    </row>
    <row r="28346" spans="12:12">
      <c r="L28346" s="8"/>
    </row>
    <row r="28347" spans="12:12">
      <c r="L28347" s="8"/>
    </row>
    <row r="28348" spans="12:12">
      <c r="L28348" s="8"/>
    </row>
    <row r="28349" spans="12:12">
      <c r="L28349" s="8"/>
    </row>
    <row r="28350" spans="12:12">
      <c r="L28350" s="8"/>
    </row>
    <row r="28351" spans="12:12">
      <c r="L28351" s="8"/>
    </row>
    <row r="28352" spans="12:12">
      <c r="L28352" s="8"/>
    </row>
    <row r="28353" spans="12:12">
      <c r="L28353" s="8"/>
    </row>
    <row r="28354" spans="12:12">
      <c r="L28354" s="8"/>
    </row>
    <row r="28355" spans="12:12">
      <c r="L28355" s="8"/>
    </row>
    <row r="28356" spans="12:12">
      <c r="L28356" s="8"/>
    </row>
    <row r="28357" spans="12:12">
      <c r="L28357" s="8"/>
    </row>
    <row r="28358" spans="12:12">
      <c r="L28358" s="8"/>
    </row>
    <row r="28359" spans="12:12">
      <c r="L28359" s="8"/>
    </row>
    <row r="28360" spans="12:12">
      <c r="L28360" s="8"/>
    </row>
    <row r="28361" spans="12:12">
      <c r="L28361" s="8"/>
    </row>
    <row r="28362" spans="12:12">
      <c r="L28362" s="8"/>
    </row>
    <row r="28363" spans="12:12">
      <c r="L28363" s="8"/>
    </row>
    <row r="28364" spans="12:12">
      <c r="L28364" s="8"/>
    </row>
    <row r="28365" spans="12:12">
      <c r="L28365" s="8"/>
    </row>
    <row r="28366" spans="12:12">
      <c r="L28366" s="8"/>
    </row>
    <row r="28367" spans="12:12">
      <c r="L28367" s="8"/>
    </row>
    <row r="28368" spans="12:12">
      <c r="L28368" s="8"/>
    </row>
    <row r="28369" spans="12:12">
      <c r="L28369" s="8"/>
    </row>
    <row r="28370" spans="12:12">
      <c r="L28370" s="8"/>
    </row>
    <row r="28371" spans="12:12">
      <c r="L28371" s="8"/>
    </row>
    <row r="28372" spans="12:12">
      <c r="L28372" s="8"/>
    </row>
    <row r="28373" spans="12:12">
      <c r="L28373" s="8"/>
    </row>
    <row r="28374" spans="12:12">
      <c r="L28374" s="8"/>
    </row>
    <row r="28375" spans="12:12">
      <c r="L28375" s="8"/>
    </row>
    <row r="28376" spans="12:12">
      <c r="L28376" s="8"/>
    </row>
    <row r="28377" spans="12:12">
      <c r="L28377" s="8"/>
    </row>
    <row r="28378" spans="12:12">
      <c r="L28378" s="8"/>
    </row>
    <row r="28379" spans="12:12">
      <c r="L28379" s="8"/>
    </row>
    <row r="28380" spans="12:12">
      <c r="L28380" s="8"/>
    </row>
    <row r="28381" spans="12:12">
      <c r="L28381" s="8"/>
    </row>
    <row r="28382" spans="12:12">
      <c r="L28382" s="8"/>
    </row>
    <row r="28383" spans="12:12">
      <c r="L28383" s="8"/>
    </row>
    <row r="28384" spans="12:12">
      <c r="L28384" s="8"/>
    </row>
    <row r="28385" spans="12:12">
      <c r="L28385" s="8"/>
    </row>
    <row r="28386" spans="12:12">
      <c r="L28386" s="8"/>
    </row>
    <row r="28387" spans="12:12">
      <c r="L28387" s="8"/>
    </row>
    <row r="28388" spans="12:12">
      <c r="L28388" s="8"/>
    </row>
    <row r="28389" spans="12:12">
      <c r="L28389" s="8"/>
    </row>
    <row r="28390" spans="12:12">
      <c r="L28390" s="8"/>
    </row>
    <row r="28391" spans="12:12">
      <c r="L28391" s="8"/>
    </row>
    <row r="28392" spans="12:12">
      <c r="L28392" s="8"/>
    </row>
    <row r="28393" spans="12:12">
      <c r="L28393" s="8"/>
    </row>
    <row r="28394" spans="12:12">
      <c r="L28394" s="8"/>
    </row>
    <row r="28395" spans="12:12">
      <c r="L28395" s="8"/>
    </row>
    <row r="28396" spans="12:12">
      <c r="L28396" s="8"/>
    </row>
    <row r="28397" spans="12:12">
      <c r="L28397" s="8"/>
    </row>
    <row r="28398" spans="12:12">
      <c r="L28398" s="8"/>
    </row>
    <row r="28399" spans="12:12">
      <c r="L28399" s="8"/>
    </row>
    <row r="28400" spans="12:12">
      <c r="L28400" s="8"/>
    </row>
    <row r="28401" spans="12:12">
      <c r="L28401" s="8"/>
    </row>
    <row r="28402" spans="12:12">
      <c r="L28402" s="8"/>
    </row>
    <row r="28403" spans="12:12">
      <c r="L28403" s="8"/>
    </row>
    <row r="28404" spans="12:12">
      <c r="L28404" s="8"/>
    </row>
    <row r="28405" spans="12:12">
      <c r="L28405" s="8"/>
    </row>
    <row r="28406" spans="12:12">
      <c r="L28406" s="8"/>
    </row>
    <row r="28407" spans="12:12">
      <c r="L28407" s="8"/>
    </row>
    <row r="28408" spans="12:12">
      <c r="L28408" s="8"/>
    </row>
    <row r="28409" spans="12:12">
      <c r="L28409" s="8"/>
    </row>
    <row r="28410" spans="12:12">
      <c r="L28410" s="8"/>
    </row>
    <row r="28411" spans="12:12">
      <c r="L28411" s="8"/>
    </row>
    <row r="28412" spans="12:12">
      <c r="L28412" s="8"/>
    </row>
    <row r="28413" spans="12:12">
      <c r="L28413" s="8"/>
    </row>
    <row r="28414" spans="12:12">
      <c r="L28414" s="8"/>
    </row>
    <row r="28415" spans="12:12">
      <c r="L28415" s="8"/>
    </row>
    <row r="28416" spans="12:12">
      <c r="L28416" s="8"/>
    </row>
    <row r="28417" spans="12:12">
      <c r="L28417" s="8"/>
    </row>
    <row r="28418" spans="12:12">
      <c r="L28418" s="8"/>
    </row>
    <row r="28419" spans="12:12">
      <c r="L28419" s="8"/>
    </row>
    <row r="28420" spans="12:12">
      <c r="L28420" s="8"/>
    </row>
    <row r="28421" spans="12:12">
      <c r="L28421" s="8"/>
    </row>
    <row r="28422" spans="12:12">
      <c r="L28422" s="8"/>
    </row>
    <row r="28423" spans="12:12">
      <c r="L28423" s="8"/>
    </row>
    <row r="28424" spans="12:12">
      <c r="L28424" s="8"/>
    </row>
    <row r="28425" spans="12:12">
      <c r="L28425" s="8"/>
    </row>
    <row r="28426" spans="12:12">
      <c r="L28426" s="8"/>
    </row>
    <row r="28427" spans="12:12">
      <c r="L28427" s="8"/>
    </row>
    <row r="28428" spans="12:12">
      <c r="L28428" s="8"/>
    </row>
    <row r="28429" spans="12:12">
      <c r="L28429" s="8"/>
    </row>
    <row r="28430" spans="12:12">
      <c r="L28430" s="8"/>
    </row>
    <row r="28431" spans="12:12">
      <c r="L28431" s="8"/>
    </row>
    <row r="28432" spans="12:12">
      <c r="L28432" s="8"/>
    </row>
    <row r="28433" spans="12:12">
      <c r="L28433" s="8"/>
    </row>
    <row r="28434" spans="12:12">
      <c r="L28434" s="8"/>
    </row>
    <row r="28435" spans="12:12">
      <c r="L28435" s="8"/>
    </row>
    <row r="28436" spans="12:12">
      <c r="L28436" s="8"/>
    </row>
    <row r="28437" spans="12:12">
      <c r="L28437" s="8"/>
    </row>
    <row r="28438" spans="12:12">
      <c r="L28438" s="8"/>
    </row>
    <row r="28439" spans="12:12">
      <c r="L28439" s="8"/>
    </row>
    <row r="28440" spans="12:12">
      <c r="L28440" s="8"/>
    </row>
    <row r="28441" spans="12:12">
      <c r="L28441" s="8"/>
    </row>
    <row r="28442" spans="12:12">
      <c r="L28442" s="8"/>
    </row>
    <row r="28443" spans="12:12">
      <c r="L28443" s="8"/>
    </row>
    <row r="28444" spans="12:12">
      <c r="L28444" s="8"/>
    </row>
    <row r="28445" spans="12:12">
      <c r="L28445" s="8"/>
    </row>
    <row r="28446" spans="12:12">
      <c r="L28446" s="8"/>
    </row>
    <row r="28447" spans="12:12">
      <c r="L28447" s="8"/>
    </row>
    <row r="28448" spans="12:12">
      <c r="L28448" s="8"/>
    </row>
    <row r="28449" spans="12:12">
      <c r="L28449" s="8"/>
    </row>
    <row r="28450" spans="12:12">
      <c r="L28450" s="8"/>
    </row>
    <row r="28451" spans="12:12">
      <c r="L28451" s="8"/>
    </row>
    <row r="28452" spans="12:12">
      <c r="L28452" s="8"/>
    </row>
    <row r="28453" spans="12:12">
      <c r="L28453" s="8"/>
    </row>
    <row r="28454" spans="12:12">
      <c r="L28454" s="8"/>
    </row>
    <row r="28455" spans="12:12">
      <c r="L28455" s="8"/>
    </row>
    <row r="28456" spans="12:12">
      <c r="L28456" s="8"/>
    </row>
    <row r="28457" spans="12:12">
      <c r="L28457" s="8"/>
    </row>
    <row r="28458" spans="12:12">
      <c r="L28458" s="8"/>
    </row>
    <row r="28459" spans="12:12">
      <c r="L28459" s="8"/>
    </row>
    <row r="28460" spans="12:12">
      <c r="L28460" s="8"/>
    </row>
    <row r="28461" spans="12:12">
      <c r="L28461" s="8"/>
    </row>
    <row r="28462" spans="12:12">
      <c r="L28462" s="8"/>
    </row>
    <row r="28463" spans="12:12">
      <c r="L28463" s="8"/>
    </row>
    <row r="28464" spans="12:12">
      <c r="L28464" s="8"/>
    </row>
    <row r="28465" spans="12:12">
      <c r="L28465" s="8"/>
    </row>
    <row r="28466" spans="12:12">
      <c r="L28466" s="8"/>
    </row>
    <row r="28467" spans="12:12">
      <c r="L28467" s="8"/>
    </row>
    <row r="28468" spans="12:12">
      <c r="L28468" s="8"/>
    </row>
    <row r="28469" spans="12:12">
      <c r="L28469" s="8"/>
    </row>
    <row r="28470" spans="12:12">
      <c r="L28470" s="8"/>
    </row>
    <row r="28471" spans="12:12">
      <c r="L28471" s="8"/>
    </row>
    <row r="28472" spans="12:12">
      <c r="L28472" s="8"/>
    </row>
    <row r="28473" spans="12:12">
      <c r="L28473" s="8"/>
    </row>
    <row r="28474" spans="12:12">
      <c r="L28474" s="8"/>
    </row>
    <row r="28475" spans="12:12">
      <c r="L28475" s="8"/>
    </row>
    <row r="28476" spans="12:12">
      <c r="L28476" s="8"/>
    </row>
    <row r="28477" spans="12:12">
      <c r="L28477" s="8"/>
    </row>
    <row r="28478" spans="12:12">
      <c r="L28478" s="8"/>
    </row>
    <row r="28479" spans="12:12">
      <c r="L28479" s="8"/>
    </row>
    <row r="28480" spans="12:12">
      <c r="L28480" s="8"/>
    </row>
    <row r="28481" spans="12:12">
      <c r="L28481" s="8"/>
    </row>
    <row r="28482" spans="12:12">
      <c r="L28482" s="8"/>
    </row>
    <row r="28483" spans="12:12">
      <c r="L28483" s="8"/>
    </row>
    <row r="28484" spans="12:12">
      <c r="L28484" s="8"/>
    </row>
    <row r="28485" spans="12:12">
      <c r="L28485" s="8"/>
    </row>
    <row r="28486" spans="12:12">
      <c r="L28486" s="8"/>
    </row>
    <row r="28487" spans="12:12">
      <c r="L28487" s="8"/>
    </row>
    <row r="28488" spans="12:12">
      <c r="L28488" s="8"/>
    </row>
    <row r="28489" spans="12:12">
      <c r="L28489" s="8"/>
    </row>
    <row r="28490" spans="12:12">
      <c r="L28490" s="8"/>
    </row>
    <row r="28491" spans="12:12">
      <c r="L28491" s="8"/>
    </row>
    <row r="28492" spans="12:12">
      <c r="L28492" s="8"/>
    </row>
    <row r="28493" spans="12:12">
      <c r="L28493" s="8"/>
    </row>
    <row r="28494" spans="12:12">
      <c r="L28494" s="8"/>
    </row>
    <row r="28495" spans="12:12">
      <c r="L28495" s="8"/>
    </row>
    <row r="28496" spans="12:12">
      <c r="L28496" s="8"/>
    </row>
    <row r="28497" spans="12:12">
      <c r="L28497" s="8"/>
    </row>
    <row r="28498" spans="12:12">
      <c r="L28498" s="8"/>
    </row>
    <row r="28499" spans="12:12">
      <c r="L28499" s="8"/>
    </row>
    <row r="28500" spans="12:12">
      <c r="L28500" s="8"/>
    </row>
    <row r="28501" spans="12:12">
      <c r="L28501" s="8"/>
    </row>
    <row r="28502" spans="12:12">
      <c r="L28502" s="8"/>
    </row>
    <row r="28503" spans="12:12">
      <c r="L28503" s="8"/>
    </row>
    <row r="28504" spans="12:12">
      <c r="L28504" s="8"/>
    </row>
    <row r="28505" spans="12:12">
      <c r="L28505" s="8"/>
    </row>
    <row r="28506" spans="12:12">
      <c r="L28506" s="8"/>
    </row>
    <row r="28507" spans="12:12">
      <c r="L28507" s="8"/>
    </row>
    <row r="28508" spans="12:12">
      <c r="L28508" s="8"/>
    </row>
    <row r="28509" spans="12:12">
      <c r="L28509" s="8"/>
    </row>
    <row r="28510" spans="12:12">
      <c r="L28510" s="8"/>
    </row>
    <row r="28511" spans="12:12">
      <c r="L28511" s="8"/>
    </row>
    <row r="28512" spans="12:12">
      <c r="L28512" s="8"/>
    </row>
    <row r="28513" spans="12:12">
      <c r="L28513" s="8"/>
    </row>
    <row r="28514" spans="12:12">
      <c r="L28514" s="8"/>
    </row>
    <row r="28515" spans="12:12">
      <c r="L28515" s="8"/>
    </row>
    <row r="28516" spans="12:12">
      <c r="L28516" s="8"/>
    </row>
    <row r="28517" spans="12:12">
      <c r="L28517" s="8"/>
    </row>
    <row r="28518" spans="12:12">
      <c r="L28518" s="8"/>
    </row>
    <row r="28519" spans="12:12">
      <c r="L28519" s="8"/>
    </row>
    <row r="28520" spans="12:12">
      <c r="L28520" s="8"/>
    </row>
    <row r="28521" spans="12:12">
      <c r="L28521" s="8"/>
    </row>
    <row r="28522" spans="12:12">
      <c r="L28522" s="8"/>
    </row>
    <row r="28523" spans="12:12">
      <c r="L28523" s="8"/>
    </row>
    <row r="28524" spans="12:12">
      <c r="L28524" s="8"/>
    </row>
    <row r="28525" spans="12:12">
      <c r="L28525" s="8"/>
    </row>
    <row r="28526" spans="12:12">
      <c r="L28526" s="8"/>
    </row>
    <row r="28527" spans="12:12">
      <c r="L28527" s="8"/>
    </row>
    <row r="28528" spans="12:12">
      <c r="L28528" s="8"/>
    </row>
    <row r="28529" spans="12:12">
      <c r="L28529" s="8"/>
    </row>
    <row r="28530" spans="12:12">
      <c r="L28530" s="8"/>
    </row>
    <row r="28531" spans="12:12">
      <c r="L28531" s="8"/>
    </row>
    <row r="28532" spans="12:12">
      <c r="L28532" s="8"/>
    </row>
    <row r="28533" spans="12:12">
      <c r="L28533" s="8"/>
    </row>
    <row r="28534" spans="12:12">
      <c r="L28534" s="8"/>
    </row>
    <row r="28535" spans="12:12">
      <c r="L28535" s="8"/>
    </row>
    <row r="28536" spans="12:12">
      <c r="L28536" s="8"/>
    </row>
    <row r="28537" spans="12:12">
      <c r="L28537" s="8"/>
    </row>
    <row r="28538" spans="12:12">
      <c r="L28538" s="8"/>
    </row>
    <row r="28539" spans="12:12">
      <c r="L28539" s="8"/>
    </row>
    <row r="28540" spans="12:12">
      <c r="L28540" s="8"/>
    </row>
    <row r="28541" spans="12:12">
      <c r="L28541" s="8"/>
    </row>
    <row r="28542" spans="12:12">
      <c r="L28542" s="8"/>
    </row>
    <row r="28543" spans="12:12">
      <c r="L28543" s="8"/>
    </row>
    <row r="28544" spans="12:12">
      <c r="L28544" s="8"/>
    </row>
    <row r="28545" spans="12:12">
      <c r="L28545" s="8"/>
    </row>
    <row r="28546" spans="12:12">
      <c r="L28546" s="8"/>
    </row>
    <row r="28547" spans="12:12">
      <c r="L28547" s="8"/>
    </row>
    <row r="28548" spans="12:12">
      <c r="L28548" s="8"/>
    </row>
    <row r="28549" spans="12:12">
      <c r="L28549" s="8"/>
    </row>
    <row r="28550" spans="12:12">
      <c r="L28550" s="8"/>
    </row>
    <row r="28551" spans="12:12">
      <c r="L28551" s="8"/>
    </row>
    <row r="28552" spans="12:12">
      <c r="L28552" s="8"/>
    </row>
    <row r="28553" spans="12:12">
      <c r="L28553" s="8"/>
    </row>
    <row r="28554" spans="12:12">
      <c r="L28554" s="8"/>
    </row>
    <row r="28555" spans="12:12">
      <c r="L28555" s="8"/>
    </row>
    <row r="28556" spans="12:12">
      <c r="L28556" s="8"/>
    </row>
    <row r="28557" spans="12:12">
      <c r="L28557" s="8"/>
    </row>
    <row r="28558" spans="12:12">
      <c r="L28558" s="8"/>
    </row>
    <row r="28559" spans="12:12">
      <c r="L28559" s="8"/>
    </row>
    <row r="28560" spans="12:12">
      <c r="L28560" s="8"/>
    </row>
    <row r="28561" spans="12:12">
      <c r="L28561" s="8"/>
    </row>
    <row r="28562" spans="12:12">
      <c r="L28562" s="8"/>
    </row>
    <row r="28563" spans="12:12">
      <c r="L28563" s="8"/>
    </row>
    <row r="28564" spans="12:12">
      <c r="L28564" s="8"/>
    </row>
    <row r="28565" spans="12:12">
      <c r="L28565" s="8"/>
    </row>
    <row r="28566" spans="12:12">
      <c r="L28566" s="8"/>
    </row>
    <row r="28567" spans="12:12">
      <c r="L28567" s="8"/>
    </row>
    <row r="28568" spans="12:12">
      <c r="L28568" s="8"/>
    </row>
    <row r="28569" spans="12:12">
      <c r="L28569" s="8"/>
    </row>
    <row r="28570" spans="12:12">
      <c r="L28570" s="8"/>
    </row>
    <row r="28571" spans="12:12">
      <c r="L28571" s="8"/>
    </row>
    <row r="28572" spans="12:12">
      <c r="L28572" s="8"/>
    </row>
    <row r="28573" spans="12:12">
      <c r="L28573" s="8"/>
    </row>
    <row r="28574" spans="12:12">
      <c r="L28574" s="8"/>
    </row>
    <row r="28575" spans="12:12">
      <c r="L28575" s="8"/>
    </row>
    <row r="28576" spans="12:12">
      <c r="L28576" s="8"/>
    </row>
    <row r="28577" spans="12:12">
      <c r="L28577" s="8"/>
    </row>
    <row r="28578" spans="12:12">
      <c r="L28578" s="8"/>
    </row>
    <row r="28579" spans="12:12">
      <c r="L28579" s="8"/>
    </row>
    <row r="28580" spans="12:12">
      <c r="L28580" s="8"/>
    </row>
    <row r="28581" spans="12:12">
      <c r="L28581" s="8"/>
    </row>
    <row r="28582" spans="12:12">
      <c r="L28582" s="8"/>
    </row>
    <row r="28583" spans="12:12">
      <c r="L28583" s="8"/>
    </row>
    <row r="28584" spans="12:12">
      <c r="L28584" s="8"/>
    </row>
    <row r="28585" spans="12:12">
      <c r="L28585" s="8"/>
    </row>
    <row r="28586" spans="12:12">
      <c r="L28586" s="8"/>
    </row>
    <row r="28587" spans="12:12">
      <c r="L28587" s="8"/>
    </row>
    <row r="28588" spans="12:12">
      <c r="L28588" s="8"/>
    </row>
    <row r="28589" spans="12:12">
      <c r="L28589" s="8"/>
    </row>
    <row r="28590" spans="12:12">
      <c r="L28590" s="8"/>
    </row>
    <row r="28591" spans="12:12">
      <c r="L28591" s="8"/>
    </row>
    <row r="28592" spans="12:12">
      <c r="L28592" s="8"/>
    </row>
    <row r="28593" spans="12:12">
      <c r="L28593" s="8"/>
    </row>
    <row r="28594" spans="12:12">
      <c r="L28594" s="8"/>
    </row>
    <row r="28595" spans="12:12">
      <c r="L28595" s="8"/>
    </row>
    <row r="28596" spans="12:12">
      <c r="L28596" s="8"/>
    </row>
    <row r="28597" spans="12:12">
      <c r="L28597" s="8"/>
    </row>
    <row r="28598" spans="12:12">
      <c r="L28598" s="8"/>
    </row>
    <row r="28599" spans="12:12">
      <c r="L28599" s="8"/>
    </row>
    <row r="28600" spans="12:12">
      <c r="L28600" s="8"/>
    </row>
    <row r="28601" spans="12:12">
      <c r="L28601" s="8"/>
    </row>
    <row r="28602" spans="12:12">
      <c r="L28602" s="8"/>
    </row>
    <row r="28603" spans="12:12">
      <c r="L28603" s="8"/>
    </row>
    <row r="28604" spans="12:12">
      <c r="L28604" s="8"/>
    </row>
    <row r="28605" spans="12:12">
      <c r="L28605" s="8"/>
    </row>
    <row r="28606" spans="12:12">
      <c r="L28606" s="8"/>
    </row>
    <row r="28607" spans="12:12">
      <c r="L28607" s="8"/>
    </row>
    <row r="28608" spans="12:12">
      <c r="L28608" s="8"/>
    </row>
    <row r="28609" spans="12:12">
      <c r="L28609" s="8"/>
    </row>
    <row r="28610" spans="12:12">
      <c r="L28610" s="8"/>
    </row>
    <row r="28611" spans="12:12">
      <c r="L28611" s="8"/>
    </row>
    <row r="28612" spans="12:12">
      <c r="L28612" s="8"/>
    </row>
    <row r="28613" spans="12:12">
      <c r="L28613" s="8"/>
    </row>
    <row r="28614" spans="12:12">
      <c r="L28614" s="8"/>
    </row>
    <row r="28615" spans="12:12">
      <c r="L28615" s="8"/>
    </row>
    <row r="28616" spans="12:12">
      <c r="L28616" s="8"/>
    </row>
    <row r="28617" spans="12:12">
      <c r="L28617" s="8"/>
    </row>
    <row r="28618" spans="12:12">
      <c r="L28618" s="8"/>
    </row>
    <row r="28619" spans="12:12">
      <c r="L28619" s="8"/>
    </row>
    <row r="28620" spans="12:12">
      <c r="L28620" s="8"/>
    </row>
    <row r="28621" spans="12:12">
      <c r="L28621" s="8"/>
    </row>
    <row r="28622" spans="12:12">
      <c r="L28622" s="8"/>
    </row>
    <row r="28623" spans="12:12">
      <c r="L28623" s="8"/>
    </row>
    <row r="28624" spans="12:12">
      <c r="L28624" s="8"/>
    </row>
    <row r="28625" spans="12:12">
      <c r="L28625" s="8"/>
    </row>
    <row r="28626" spans="12:12">
      <c r="L28626" s="8"/>
    </row>
    <row r="28627" spans="12:12">
      <c r="L28627" s="8"/>
    </row>
    <row r="28628" spans="12:12">
      <c r="L28628" s="8"/>
    </row>
    <row r="28629" spans="12:12">
      <c r="L28629" s="8"/>
    </row>
    <row r="28630" spans="12:12">
      <c r="L28630" s="8"/>
    </row>
    <row r="28631" spans="12:12">
      <c r="L28631" s="8"/>
    </row>
    <row r="28632" spans="12:12">
      <c r="L28632" s="8"/>
    </row>
    <row r="28633" spans="12:12">
      <c r="L28633" s="8"/>
    </row>
    <row r="28634" spans="12:12">
      <c r="L28634" s="8"/>
    </row>
    <row r="28635" spans="12:12">
      <c r="L28635" s="8"/>
    </row>
    <row r="28636" spans="12:12">
      <c r="L28636" s="8"/>
    </row>
    <row r="28637" spans="12:12">
      <c r="L28637" s="8"/>
    </row>
    <row r="28638" spans="12:12">
      <c r="L28638" s="8"/>
    </row>
    <row r="28639" spans="12:12">
      <c r="L28639" s="8"/>
    </row>
    <row r="28640" spans="12:12">
      <c r="L28640" s="8"/>
    </row>
    <row r="28641" spans="12:12">
      <c r="L28641" s="8"/>
    </row>
    <row r="28642" spans="12:12">
      <c r="L28642" s="8"/>
    </row>
    <row r="28643" spans="12:12">
      <c r="L28643" s="8"/>
    </row>
    <row r="28644" spans="12:12">
      <c r="L28644" s="8"/>
    </row>
    <row r="28645" spans="12:12">
      <c r="L28645" s="8"/>
    </row>
    <row r="28646" spans="12:12">
      <c r="L28646" s="8"/>
    </row>
    <row r="28647" spans="12:12">
      <c r="L28647" s="8"/>
    </row>
    <row r="28648" spans="12:12">
      <c r="L28648" s="8"/>
    </row>
    <row r="28649" spans="12:12">
      <c r="L28649" s="8"/>
    </row>
    <row r="28650" spans="12:12">
      <c r="L28650" s="8"/>
    </row>
    <row r="28651" spans="12:12">
      <c r="L28651" s="8"/>
    </row>
    <row r="28652" spans="12:12">
      <c r="L28652" s="8"/>
    </row>
    <row r="28653" spans="12:12">
      <c r="L28653" s="8"/>
    </row>
    <row r="28654" spans="12:12">
      <c r="L28654" s="8"/>
    </row>
    <row r="28655" spans="12:12">
      <c r="L28655" s="8"/>
    </row>
    <row r="28656" spans="12:12">
      <c r="L28656" s="8"/>
    </row>
    <row r="28657" spans="12:12">
      <c r="L28657" s="8"/>
    </row>
    <row r="28658" spans="12:12">
      <c r="L28658" s="8"/>
    </row>
    <row r="28659" spans="12:12">
      <c r="L28659" s="8"/>
    </row>
    <row r="28660" spans="12:12">
      <c r="L28660" s="8"/>
    </row>
    <row r="28661" spans="12:12">
      <c r="L28661" s="8"/>
    </row>
    <row r="28662" spans="12:12">
      <c r="L28662" s="8"/>
    </row>
    <row r="28663" spans="12:12">
      <c r="L28663" s="8"/>
    </row>
    <row r="28664" spans="12:12">
      <c r="L28664" s="8"/>
    </row>
    <row r="28665" spans="12:12">
      <c r="L28665" s="8"/>
    </row>
    <row r="28666" spans="12:12">
      <c r="L28666" s="8"/>
    </row>
    <row r="28667" spans="12:12">
      <c r="L28667" s="8"/>
    </row>
    <row r="28668" spans="12:12">
      <c r="L28668" s="8"/>
    </row>
    <row r="28669" spans="12:12">
      <c r="L28669" s="8"/>
    </row>
    <row r="28670" spans="12:12">
      <c r="L28670" s="8"/>
    </row>
    <row r="28671" spans="12:12">
      <c r="L28671" s="8"/>
    </row>
    <row r="28672" spans="12:12">
      <c r="L28672" s="8"/>
    </row>
    <row r="28673" spans="12:12">
      <c r="L28673" s="8"/>
    </row>
    <row r="28674" spans="12:12">
      <c r="L28674" s="8"/>
    </row>
    <row r="28675" spans="12:12">
      <c r="L28675" s="8"/>
    </row>
    <row r="28676" spans="12:12">
      <c r="L28676" s="8"/>
    </row>
    <row r="28677" spans="12:12">
      <c r="L28677" s="8"/>
    </row>
    <row r="28678" spans="12:12">
      <c r="L28678" s="8"/>
    </row>
    <row r="28679" spans="12:12">
      <c r="L28679" s="8"/>
    </row>
    <row r="28680" spans="12:12">
      <c r="L28680" s="8"/>
    </row>
    <row r="28681" spans="12:12">
      <c r="L28681" s="8"/>
    </row>
    <row r="28682" spans="12:12">
      <c r="L28682" s="8"/>
    </row>
    <row r="28683" spans="12:12">
      <c r="L28683" s="8"/>
    </row>
    <row r="28684" spans="12:12">
      <c r="L28684" s="8"/>
    </row>
    <row r="28685" spans="12:12">
      <c r="L28685" s="8"/>
    </row>
    <row r="28686" spans="12:12">
      <c r="L28686" s="8"/>
    </row>
    <row r="28687" spans="12:12">
      <c r="L28687" s="8"/>
    </row>
    <row r="28688" spans="12:12">
      <c r="L28688" s="8"/>
    </row>
    <row r="28689" spans="12:12">
      <c r="L28689" s="8"/>
    </row>
    <row r="28690" spans="12:12">
      <c r="L28690" s="8"/>
    </row>
    <row r="28691" spans="12:12">
      <c r="L28691" s="8"/>
    </row>
    <row r="28692" spans="12:12">
      <c r="L28692" s="8"/>
    </row>
    <row r="28693" spans="12:12">
      <c r="L28693" s="8"/>
    </row>
    <row r="28694" spans="12:12">
      <c r="L28694" s="8"/>
    </row>
    <row r="28695" spans="12:12">
      <c r="L28695" s="8"/>
    </row>
    <row r="28696" spans="12:12">
      <c r="L28696" s="8"/>
    </row>
    <row r="28697" spans="12:12">
      <c r="L28697" s="8"/>
    </row>
    <row r="28698" spans="12:12">
      <c r="L28698" s="8"/>
    </row>
    <row r="28699" spans="12:12">
      <c r="L28699" s="8"/>
    </row>
    <row r="28700" spans="12:12">
      <c r="L28700" s="8"/>
    </row>
    <row r="28701" spans="12:12">
      <c r="L28701" s="8"/>
    </row>
    <row r="28702" spans="12:12">
      <c r="L28702" s="8"/>
    </row>
    <row r="28703" spans="12:12">
      <c r="L28703" s="8"/>
    </row>
    <row r="28704" spans="12:12">
      <c r="L28704" s="8"/>
    </row>
    <row r="28705" spans="12:12">
      <c r="L28705" s="8"/>
    </row>
    <row r="28706" spans="12:12">
      <c r="L28706" s="8"/>
    </row>
    <row r="28707" spans="12:12">
      <c r="L28707" s="8"/>
    </row>
    <row r="28708" spans="12:12">
      <c r="L28708" s="8"/>
    </row>
    <row r="28709" spans="12:12">
      <c r="L28709" s="8"/>
    </row>
    <row r="28710" spans="12:12">
      <c r="L28710" s="8"/>
    </row>
    <row r="28711" spans="12:12">
      <c r="L28711" s="8"/>
    </row>
    <row r="28712" spans="12:12">
      <c r="L28712" s="8"/>
    </row>
    <row r="28713" spans="12:12">
      <c r="L28713" s="8"/>
    </row>
    <row r="28714" spans="12:12">
      <c r="L28714" s="8"/>
    </row>
    <row r="28715" spans="12:12">
      <c r="L28715" s="8"/>
    </row>
    <row r="28716" spans="12:12">
      <c r="L28716" s="8"/>
    </row>
    <row r="28717" spans="12:12">
      <c r="L28717" s="8"/>
    </row>
    <row r="28718" spans="12:12">
      <c r="L28718" s="8"/>
    </row>
    <row r="28719" spans="12:12">
      <c r="L28719" s="8"/>
    </row>
    <row r="28720" spans="12:12">
      <c r="L28720" s="8"/>
    </row>
    <row r="28721" spans="12:12">
      <c r="L28721" s="8"/>
    </row>
    <row r="28722" spans="12:12">
      <c r="L28722" s="8"/>
    </row>
    <row r="28723" spans="12:12">
      <c r="L28723" s="8"/>
    </row>
    <row r="28724" spans="12:12">
      <c r="L28724" s="8"/>
    </row>
    <row r="28725" spans="12:12">
      <c r="L28725" s="8"/>
    </row>
    <row r="28726" spans="12:12">
      <c r="L28726" s="8"/>
    </row>
    <row r="28727" spans="12:12">
      <c r="L28727" s="8"/>
    </row>
    <row r="28728" spans="12:12">
      <c r="L28728" s="8"/>
    </row>
    <row r="28729" spans="12:12">
      <c r="L28729" s="8"/>
    </row>
    <row r="28730" spans="12:12">
      <c r="L28730" s="8"/>
    </row>
    <row r="28731" spans="12:12">
      <c r="L28731" s="8"/>
    </row>
    <row r="28732" spans="12:12">
      <c r="L28732" s="8"/>
    </row>
    <row r="28733" spans="12:12">
      <c r="L28733" s="8"/>
    </row>
    <row r="28734" spans="12:12">
      <c r="L28734" s="8"/>
    </row>
    <row r="28735" spans="12:12">
      <c r="L28735" s="8"/>
    </row>
    <row r="28736" spans="12:12">
      <c r="L28736" s="8"/>
    </row>
    <row r="28737" spans="12:12">
      <c r="L28737" s="8"/>
    </row>
    <row r="28738" spans="12:12">
      <c r="L28738" s="8"/>
    </row>
    <row r="28739" spans="12:12">
      <c r="L28739" s="8"/>
    </row>
    <row r="28740" spans="12:12">
      <c r="L28740" s="8"/>
    </row>
    <row r="28741" spans="12:12">
      <c r="L28741" s="8"/>
    </row>
    <row r="28742" spans="12:12">
      <c r="L28742" s="8"/>
    </row>
    <row r="28743" spans="12:12">
      <c r="L28743" s="8"/>
    </row>
    <row r="28744" spans="12:12">
      <c r="L28744" s="8"/>
    </row>
    <row r="28745" spans="12:12">
      <c r="L28745" s="8"/>
    </row>
    <row r="28746" spans="12:12">
      <c r="L28746" s="8"/>
    </row>
    <row r="28747" spans="12:12">
      <c r="L28747" s="8"/>
    </row>
    <row r="28748" spans="12:12">
      <c r="L28748" s="8"/>
    </row>
    <row r="28749" spans="12:12">
      <c r="L28749" s="8"/>
    </row>
    <row r="28750" spans="12:12">
      <c r="L28750" s="8"/>
    </row>
    <row r="28751" spans="12:12">
      <c r="L28751" s="8"/>
    </row>
    <row r="28752" spans="12:12">
      <c r="L28752" s="8"/>
    </row>
    <row r="28753" spans="12:12">
      <c r="L28753" s="8"/>
    </row>
    <row r="28754" spans="12:12">
      <c r="L28754" s="8"/>
    </row>
    <row r="28755" spans="12:12">
      <c r="L28755" s="8"/>
    </row>
    <row r="28756" spans="12:12">
      <c r="L28756" s="8"/>
    </row>
    <row r="28757" spans="12:12">
      <c r="L28757" s="8"/>
    </row>
    <row r="28758" spans="12:12">
      <c r="L28758" s="8"/>
    </row>
    <row r="28759" spans="12:12">
      <c r="L28759" s="8"/>
    </row>
    <row r="28760" spans="12:12">
      <c r="L28760" s="8"/>
    </row>
    <row r="28761" spans="12:12">
      <c r="L28761" s="8"/>
    </row>
    <row r="28762" spans="12:12">
      <c r="L28762" s="8"/>
    </row>
    <row r="28763" spans="12:12">
      <c r="L28763" s="8"/>
    </row>
    <row r="28764" spans="12:12">
      <c r="L28764" s="8"/>
    </row>
    <row r="28765" spans="12:12">
      <c r="L28765" s="8"/>
    </row>
    <row r="28766" spans="12:12">
      <c r="L28766" s="8"/>
    </row>
    <row r="28767" spans="12:12">
      <c r="L28767" s="8"/>
    </row>
    <row r="28768" spans="12:12">
      <c r="L28768" s="8"/>
    </row>
    <row r="28769" spans="12:12">
      <c r="L28769" s="8"/>
    </row>
    <row r="28770" spans="12:12">
      <c r="L28770" s="8"/>
    </row>
    <row r="28771" spans="12:12">
      <c r="L28771" s="8"/>
    </row>
    <row r="28772" spans="12:12">
      <c r="L28772" s="8"/>
    </row>
    <row r="28773" spans="12:12">
      <c r="L28773" s="8"/>
    </row>
    <row r="28774" spans="12:12">
      <c r="L28774" s="8"/>
    </row>
    <row r="28775" spans="12:12">
      <c r="L28775" s="8"/>
    </row>
    <row r="28776" spans="12:12">
      <c r="L28776" s="8"/>
    </row>
    <row r="28777" spans="12:12">
      <c r="L28777" s="8"/>
    </row>
    <row r="28778" spans="12:12">
      <c r="L28778" s="8"/>
    </row>
    <row r="28779" spans="12:12">
      <c r="L28779" s="8"/>
    </row>
    <row r="28780" spans="12:12">
      <c r="L28780" s="8"/>
    </row>
    <row r="28781" spans="12:12">
      <c r="L28781" s="8"/>
    </row>
    <row r="28782" spans="12:12">
      <c r="L28782" s="8"/>
    </row>
    <row r="28783" spans="12:12">
      <c r="L28783" s="8"/>
    </row>
    <row r="28784" spans="12:12">
      <c r="L28784" s="8"/>
    </row>
    <row r="28785" spans="12:12">
      <c r="L28785" s="8"/>
    </row>
    <row r="28786" spans="12:12">
      <c r="L28786" s="8"/>
    </row>
    <row r="28787" spans="12:12">
      <c r="L28787" s="8"/>
    </row>
    <row r="28788" spans="12:12">
      <c r="L28788" s="8"/>
    </row>
    <row r="28789" spans="12:12">
      <c r="L28789" s="8"/>
    </row>
    <row r="28790" spans="12:12">
      <c r="L28790" s="8"/>
    </row>
    <row r="28791" spans="12:12">
      <c r="L28791" s="8"/>
    </row>
    <row r="28792" spans="12:12">
      <c r="L28792" s="8"/>
    </row>
    <row r="28793" spans="12:12">
      <c r="L28793" s="8"/>
    </row>
    <row r="28794" spans="12:12">
      <c r="L28794" s="8"/>
    </row>
    <row r="28795" spans="12:12">
      <c r="L28795" s="8"/>
    </row>
    <row r="28796" spans="12:12">
      <c r="L28796" s="8"/>
    </row>
    <row r="28797" spans="12:12">
      <c r="L28797" s="8"/>
    </row>
    <row r="28798" spans="12:12">
      <c r="L28798" s="8"/>
    </row>
    <row r="28799" spans="12:12">
      <c r="L28799" s="8"/>
    </row>
    <row r="28800" spans="12:12">
      <c r="L28800" s="8"/>
    </row>
    <row r="28801" spans="12:12">
      <c r="L28801" s="8"/>
    </row>
    <row r="28802" spans="12:12">
      <c r="L28802" s="8"/>
    </row>
    <row r="28803" spans="12:12">
      <c r="L28803" s="8"/>
    </row>
    <row r="28804" spans="12:12">
      <c r="L28804" s="8"/>
    </row>
    <row r="28805" spans="12:12">
      <c r="L28805" s="8"/>
    </row>
    <row r="28806" spans="12:12">
      <c r="L28806" s="8"/>
    </row>
    <row r="28807" spans="12:12">
      <c r="L28807" s="8"/>
    </row>
    <row r="28808" spans="12:12">
      <c r="L28808" s="8"/>
    </row>
    <row r="28809" spans="12:12">
      <c r="L28809" s="8"/>
    </row>
    <row r="28810" spans="12:12">
      <c r="L28810" s="8"/>
    </row>
    <row r="28811" spans="12:12">
      <c r="L28811" s="8"/>
    </row>
    <row r="28812" spans="12:12">
      <c r="L28812" s="8"/>
    </row>
    <row r="28813" spans="12:12">
      <c r="L28813" s="8"/>
    </row>
    <row r="28814" spans="12:12">
      <c r="L28814" s="8"/>
    </row>
    <row r="28815" spans="12:12">
      <c r="L28815" s="8"/>
    </row>
    <row r="28816" spans="12:12">
      <c r="L28816" s="8"/>
    </row>
    <row r="28817" spans="12:12">
      <c r="L28817" s="8"/>
    </row>
    <row r="28818" spans="12:12">
      <c r="L28818" s="8"/>
    </row>
    <row r="28819" spans="12:12">
      <c r="L28819" s="8"/>
    </row>
    <row r="28820" spans="12:12">
      <c r="L28820" s="8"/>
    </row>
    <row r="28821" spans="12:12">
      <c r="L28821" s="8"/>
    </row>
    <row r="28822" spans="12:12">
      <c r="L28822" s="8"/>
    </row>
    <row r="28823" spans="12:12">
      <c r="L28823" s="8"/>
    </row>
    <row r="28824" spans="12:12">
      <c r="L28824" s="8"/>
    </row>
    <row r="28825" spans="12:12">
      <c r="L28825" s="8"/>
    </row>
    <row r="28826" spans="12:12">
      <c r="L28826" s="8"/>
    </row>
    <row r="28827" spans="12:12">
      <c r="L28827" s="8"/>
    </row>
    <row r="28828" spans="12:12">
      <c r="L28828" s="8"/>
    </row>
    <row r="28829" spans="12:12">
      <c r="L28829" s="8"/>
    </row>
    <row r="28830" spans="12:12">
      <c r="L28830" s="8"/>
    </row>
    <row r="28831" spans="12:12">
      <c r="L28831" s="8"/>
    </row>
    <row r="28832" spans="12:12">
      <c r="L28832" s="8"/>
    </row>
    <row r="28833" spans="12:12">
      <c r="L28833" s="8"/>
    </row>
    <row r="28834" spans="12:12">
      <c r="L28834" s="8"/>
    </row>
    <row r="28835" spans="12:12">
      <c r="L28835" s="8"/>
    </row>
    <row r="28836" spans="12:12">
      <c r="L28836" s="8"/>
    </row>
    <row r="28837" spans="12:12">
      <c r="L28837" s="8"/>
    </row>
    <row r="28838" spans="12:12">
      <c r="L28838" s="8"/>
    </row>
    <row r="28839" spans="12:12">
      <c r="L28839" s="8"/>
    </row>
    <row r="28840" spans="12:12">
      <c r="L28840" s="8"/>
    </row>
    <row r="28841" spans="12:12">
      <c r="L28841" s="8"/>
    </row>
    <row r="28842" spans="12:12">
      <c r="L28842" s="8"/>
    </row>
    <row r="28843" spans="12:12">
      <c r="L28843" s="8"/>
    </row>
    <row r="28844" spans="12:12">
      <c r="L28844" s="8"/>
    </row>
    <row r="28845" spans="12:12">
      <c r="L28845" s="8"/>
    </row>
    <row r="28846" spans="12:12">
      <c r="L28846" s="8"/>
    </row>
    <row r="28847" spans="12:12">
      <c r="L28847" s="8"/>
    </row>
    <row r="28848" spans="12:12">
      <c r="L28848" s="8"/>
    </row>
    <row r="28849" spans="12:12">
      <c r="L28849" s="8"/>
    </row>
    <row r="28850" spans="12:12">
      <c r="L28850" s="8"/>
    </row>
    <row r="28851" spans="12:12">
      <c r="L28851" s="8"/>
    </row>
    <row r="28852" spans="12:12">
      <c r="L28852" s="8"/>
    </row>
    <row r="28853" spans="12:12">
      <c r="L28853" s="8"/>
    </row>
    <row r="28854" spans="12:12">
      <c r="L28854" s="8"/>
    </row>
    <row r="28855" spans="12:12">
      <c r="L28855" s="8"/>
    </row>
    <row r="28856" spans="12:12">
      <c r="L28856" s="8"/>
    </row>
    <row r="28857" spans="12:12">
      <c r="L28857" s="8"/>
    </row>
    <row r="28858" spans="12:12">
      <c r="L28858" s="8"/>
    </row>
    <row r="28859" spans="12:12">
      <c r="L28859" s="8"/>
    </row>
    <row r="28860" spans="12:12">
      <c r="L28860" s="8"/>
    </row>
    <row r="28861" spans="12:12">
      <c r="L28861" s="8"/>
    </row>
    <row r="28862" spans="12:12">
      <c r="L28862" s="8"/>
    </row>
    <row r="28863" spans="12:12">
      <c r="L28863" s="8"/>
    </row>
    <row r="28864" spans="12:12">
      <c r="L28864" s="8"/>
    </row>
    <row r="28865" spans="12:12">
      <c r="L28865" s="8"/>
    </row>
    <row r="28866" spans="12:12">
      <c r="L28866" s="8"/>
    </row>
    <row r="28867" spans="12:12">
      <c r="L28867" s="8"/>
    </row>
    <row r="28868" spans="12:12">
      <c r="L28868" s="8"/>
    </row>
    <row r="28869" spans="12:12">
      <c r="L28869" s="8"/>
    </row>
    <row r="28870" spans="12:12">
      <c r="L28870" s="8"/>
    </row>
    <row r="28871" spans="12:12">
      <c r="L28871" s="8"/>
    </row>
    <row r="28872" spans="12:12">
      <c r="L28872" s="8"/>
    </row>
    <row r="28873" spans="12:12">
      <c r="L28873" s="8"/>
    </row>
    <row r="28874" spans="12:12">
      <c r="L28874" s="8"/>
    </row>
    <row r="28875" spans="12:12">
      <c r="L28875" s="8"/>
    </row>
    <row r="28876" spans="12:12">
      <c r="L28876" s="8"/>
    </row>
    <row r="28877" spans="12:12">
      <c r="L28877" s="8"/>
    </row>
    <row r="28878" spans="12:12">
      <c r="L28878" s="8"/>
    </row>
    <row r="28879" spans="12:12">
      <c r="L28879" s="8"/>
    </row>
    <row r="28880" spans="12:12">
      <c r="L28880" s="8"/>
    </row>
    <row r="28881" spans="12:12">
      <c r="L28881" s="8"/>
    </row>
    <row r="28882" spans="12:12">
      <c r="L28882" s="8"/>
    </row>
    <row r="28883" spans="12:12">
      <c r="L28883" s="8"/>
    </row>
    <row r="28884" spans="12:12">
      <c r="L28884" s="8"/>
    </row>
    <row r="28885" spans="12:12">
      <c r="L28885" s="8"/>
    </row>
    <row r="28886" spans="12:12">
      <c r="L28886" s="8"/>
    </row>
    <row r="28887" spans="12:12">
      <c r="L28887" s="8"/>
    </row>
    <row r="28888" spans="12:12">
      <c r="L28888" s="8"/>
    </row>
    <row r="28889" spans="12:12">
      <c r="L28889" s="8"/>
    </row>
    <row r="28890" spans="12:12">
      <c r="L28890" s="8"/>
    </row>
    <row r="28891" spans="12:12">
      <c r="L28891" s="8"/>
    </row>
    <row r="28892" spans="12:12">
      <c r="L28892" s="8"/>
    </row>
    <row r="28893" spans="12:12">
      <c r="L28893" s="8"/>
    </row>
    <row r="28894" spans="12:12">
      <c r="L28894" s="8"/>
    </row>
    <row r="28895" spans="12:12">
      <c r="L28895" s="8"/>
    </row>
    <row r="28896" spans="12:12">
      <c r="L28896" s="8"/>
    </row>
    <row r="28897" spans="12:12">
      <c r="L28897" s="8"/>
    </row>
    <row r="28898" spans="12:12">
      <c r="L28898" s="8"/>
    </row>
    <row r="28899" spans="12:12">
      <c r="L28899" s="8"/>
    </row>
    <row r="28900" spans="12:12">
      <c r="L28900" s="8"/>
    </row>
    <row r="28901" spans="12:12">
      <c r="L28901" s="8"/>
    </row>
    <row r="28902" spans="12:12">
      <c r="L28902" s="8"/>
    </row>
    <row r="28903" spans="12:12">
      <c r="L28903" s="8"/>
    </row>
    <row r="28904" spans="12:12">
      <c r="L28904" s="8"/>
    </row>
    <row r="28905" spans="12:12">
      <c r="L28905" s="8"/>
    </row>
    <row r="28906" spans="12:12">
      <c r="L28906" s="8"/>
    </row>
    <row r="28907" spans="12:12">
      <c r="L28907" s="8"/>
    </row>
    <row r="28908" spans="12:12">
      <c r="L28908" s="8"/>
    </row>
    <row r="28909" spans="12:12">
      <c r="L28909" s="8"/>
    </row>
    <row r="28910" spans="12:12">
      <c r="L28910" s="8"/>
    </row>
    <row r="28911" spans="12:12">
      <c r="L28911" s="8"/>
    </row>
    <row r="28912" spans="12:12">
      <c r="L28912" s="8"/>
    </row>
    <row r="28913" spans="12:12">
      <c r="L28913" s="8"/>
    </row>
    <row r="28914" spans="12:12">
      <c r="L28914" s="8"/>
    </row>
    <row r="28915" spans="12:12">
      <c r="L28915" s="8"/>
    </row>
    <row r="28916" spans="12:12">
      <c r="L28916" s="8"/>
    </row>
    <row r="28917" spans="12:12">
      <c r="L28917" s="8"/>
    </row>
    <row r="28918" spans="12:12">
      <c r="L28918" s="8"/>
    </row>
    <row r="28919" spans="12:12">
      <c r="L28919" s="8"/>
    </row>
    <row r="28920" spans="12:12">
      <c r="L28920" s="8"/>
    </row>
    <row r="28921" spans="12:12">
      <c r="L28921" s="8"/>
    </row>
    <row r="28922" spans="12:12">
      <c r="L28922" s="8"/>
    </row>
    <row r="28923" spans="12:12">
      <c r="L28923" s="8"/>
    </row>
    <row r="28924" spans="12:12">
      <c r="L28924" s="8"/>
    </row>
    <row r="28925" spans="12:12">
      <c r="L28925" s="8"/>
    </row>
    <row r="28926" spans="12:12">
      <c r="L28926" s="8"/>
    </row>
    <row r="28927" spans="12:12">
      <c r="L28927" s="8"/>
    </row>
    <row r="28928" spans="12:12">
      <c r="L28928" s="8"/>
    </row>
    <row r="28929" spans="12:12">
      <c r="L28929" s="8"/>
    </row>
    <row r="28930" spans="12:12">
      <c r="L28930" s="8"/>
    </row>
    <row r="28931" spans="12:12">
      <c r="L28931" s="8"/>
    </row>
    <row r="28932" spans="12:12">
      <c r="L28932" s="8"/>
    </row>
    <row r="28933" spans="12:12">
      <c r="L28933" s="8"/>
    </row>
    <row r="28934" spans="12:12">
      <c r="L28934" s="8"/>
    </row>
    <row r="28935" spans="12:12">
      <c r="L28935" s="8"/>
    </row>
    <row r="28936" spans="12:12">
      <c r="L28936" s="8"/>
    </row>
    <row r="28937" spans="12:12">
      <c r="L28937" s="8"/>
    </row>
    <row r="28938" spans="12:12">
      <c r="L28938" s="8"/>
    </row>
    <row r="28939" spans="12:12">
      <c r="L28939" s="8"/>
    </row>
    <row r="28940" spans="12:12">
      <c r="L28940" s="8"/>
    </row>
    <row r="28941" spans="12:12">
      <c r="L28941" s="8"/>
    </row>
    <row r="28942" spans="12:12">
      <c r="L28942" s="8"/>
    </row>
    <row r="28943" spans="12:12">
      <c r="L28943" s="8"/>
    </row>
    <row r="28944" spans="12:12">
      <c r="L28944" s="8"/>
    </row>
    <row r="28945" spans="12:12">
      <c r="L28945" s="8"/>
    </row>
    <row r="28946" spans="12:12">
      <c r="L28946" s="8"/>
    </row>
    <row r="28947" spans="12:12">
      <c r="L28947" s="8"/>
    </row>
    <row r="28948" spans="12:12">
      <c r="L28948" s="8"/>
    </row>
    <row r="28949" spans="12:12">
      <c r="L28949" s="8"/>
    </row>
    <row r="28950" spans="12:12">
      <c r="L28950" s="8"/>
    </row>
    <row r="28951" spans="12:12">
      <c r="L28951" s="8"/>
    </row>
    <row r="28952" spans="12:12">
      <c r="L28952" s="8"/>
    </row>
    <row r="28953" spans="12:12">
      <c r="L28953" s="8"/>
    </row>
    <row r="28954" spans="12:12">
      <c r="L28954" s="8"/>
    </row>
    <row r="28955" spans="12:12">
      <c r="L28955" s="8"/>
    </row>
    <row r="28956" spans="12:12">
      <c r="L28956" s="8"/>
    </row>
    <row r="28957" spans="12:12">
      <c r="L28957" s="8"/>
    </row>
    <row r="28958" spans="12:12">
      <c r="L28958" s="8"/>
    </row>
    <row r="28959" spans="12:12">
      <c r="L28959" s="8"/>
    </row>
    <row r="28960" spans="12:12">
      <c r="L28960" s="8"/>
    </row>
    <row r="28961" spans="12:12">
      <c r="L28961" s="8"/>
    </row>
    <row r="28962" spans="12:12">
      <c r="L28962" s="8"/>
    </row>
    <row r="28963" spans="12:12">
      <c r="L28963" s="8"/>
    </row>
    <row r="28964" spans="12:12">
      <c r="L28964" s="8"/>
    </row>
    <row r="28965" spans="12:12">
      <c r="L28965" s="8"/>
    </row>
    <row r="28966" spans="12:12">
      <c r="L28966" s="8"/>
    </row>
    <row r="28967" spans="12:12">
      <c r="L28967" s="8"/>
    </row>
    <row r="28968" spans="12:12">
      <c r="L28968" s="8"/>
    </row>
    <row r="28969" spans="12:12">
      <c r="L28969" s="8"/>
    </row>
    <row r="28970" spans="12:12">
      <c r="L28970" s="8"/>
    </row>
    <row r="28971" spans="12:12">
      <c r="L28971" s="8"/>
    </row>
    <row r="28972" spans="12:12">
      <c r="L28972" s="8"/>
    </row>
    <row r="28973" spans="12:12">
      <c r="L28973" s="8"/>
    </row>
    <row r="28974" spans="12:12">
      <c r="L28974" s="8"/>
    </row>
    <row r="28975" spans="12:12">
      <c r="L28975" s="8"/>
    </row>
    <row r="28976" spans="12:12">
      <c r="L28976" s="8"/>
    </row>
    <row r="28977" spans="12:12">
      <c r="L28977" s="8"/>
    </row>
    <row r="28978" spans="12:12">
      <c r="L28978" s="8"/>
    </row>
    <row r="28979" spans="12:12">
      <c r="L28979" s="8"/>
    </row>
    <row r="28980" spans="12:12">
      <c r="L28980" s="8"/>
    </row>
    <row r="28981" spans="12:12">
      <c r="L28981" s="8"/>
    </row>
    <row r="28982" spans="12:12">
      <c r="L28982" s="8"/>
    </row>
    <row r="28983" spans="12:12">
      <c r="L28983" s="8"/>
    </row>
    <row r="28984" spans="12:12">
      <c r="L28984" s="8"/>
    </row>
    <row r="28985" spans="12:12">
      <c r="L28985" s="8"/>
    </row>
    <row r="28986" spans="12:12">
      <c r="L28986" s="8"/>
    </row>
    <row r="28987" spans="12:12">
      <c r="L28987" s="8"/>
    </row>
    <row r="28988" spans="12:12">
      <c r="L28988" s="8"/>
    </row>
    <row r="28989" spans="12:12">
      <c r="L28989" s="8"/>
    </row>
    <row r="28990" spans="12:12">
      <c r="L28990" s="8"/>
    </row>
    <row r="28991" spans="12:12">
      <c r="L28991" s="8"/>
    </row>
    <row r="28992" spans="12:12">
      <c r="L28992" s="8"/>
    </row>
    <row r="28993" spans="12:12">
      <c r="L28993" s="8"/>
    </row>
    <row r="28994" spans="12:12">
      <c r="L28994" s="8"/>
    </row>
    <row r="28995" spans="12:12">
      <c r="L28995" s="8"/>
    </row>
    <row r="28996" spans="12:12">
      <c r="L28996" s="8"/>
    </row>
    <row r="28997" spans="12:12">
      <c r="L28997" s="8"/>
    </row>
    <row r="28998" spans="12:12">
      <c r="L28998" s="8"/>
    </row>
    <row r="28999" spans="12:12">
      <c r="L28999" s="8"/>
    </row>
    <row r="29000" spans="12:12">
      <c r="L29000" s="8"/>
    </row>
    <row r="29001" spans="12:12">
      <c r="L29001" s="8"/>
    </row>
    <row r="29002" spans="12:12">
      <c r="L29002" s="8"/>
    </row>
    <row r="29003" spans="12:12">
      <c r="L29003" s="8"/>
    </row>
    <row r="29004" spans="12:12">
      <c r="L29004" s="8"/>
    </row>
    <row r="29005" spans="12:12">
      <c r="L29005" s="8"/>
    </row>
    <row r="29006" spans="12:12">
      <c r="L29006" s="8"/>
    </row>
    <row r="29007" spans="12:12">
      <c r="L29007" s="8"/>
    </row>
    <row r="29008" spans="12:12">
      <c r="L29008" s="8"/>
    </row>
    <row r="29009" spans="12:12">
      <c r="L29009" s="8"/>
    </row>
    <row r="29010" spans="12:12">
      <c r="L29010" s="8"/>
    </row>
    <row r="29011" spans="12:12">
      <c r="L29011" s="8"/>
    </row>
    <row r="29012" spans="12:12">
      <c r="L29012" s="8"/>
    </row>
    <row r="29013" spans="12:12">
      <c r="L29013" s="8"/>
    </row>
    <row r="29014" spans="12:12">
      <c r="L29014" s="8"/>
    </row>
    <row r="29015" spans="12:12">
      <c r="L29015" s="8"/>
    </row>
    <row r="29016" spans="12:12">
      <c r="L29016" s="8"/>
    </row>
    <row r="29017" spans="12:12">
      <c r="L29017" s="8"/>
    </row>
    <row r="29018" spans="12:12">
      <c r="L29018" s="8"/>
    </row>
    <row r="29019" spans="12:12">
      <c r="L29019" s="8"/>
    </row>
    <row r="29020" spans="12:12">
      <c r="L29020" s="8"/>
    </row>
    <row r="29021" spans="12:12">
      <c r="L29021" s="8"/>
    </row>
    <row r="29022" spans="12:12">
      <c r="L29022" s="8"/>
    </row>
    <row r="29023" spans="12:12">
      <c r="L29023" s="8"/>
    </row>
    <row r="29024" spans="12:12">
      <c r="L29024" s="8"/>
    </row>
    <row r="29025" spans="12:12">
      <c r="L29025" s="8"/>
    </row>
    <row r="29026" spans="12:12">
      <c r="L29026" s="8"/>
    </row>
    <row r="29027" spans="12:12">
      <c r="L29027" s="8"/>
    </row>
    <row r="29028" spans="12:12">
      <c r="L29028" s="8"/>
    </row>
    <row r="29029" spans="12:12">
      <c r="L29029" s="8"/>
    </row>
    <row r="29030" spans="12:12">
      <c r="L29030" s="8"/>
    </row>
    <row r="29031" spans="12:12">
      <c r="L29031" s="8"/>
    </row>
    <row r="29032" spans="12:12">
      <c r="L29032" s="8"/>
    </row>
    <row r="29033" spans="12:12">
      <c r="L29033" s="8"/>
    </row>
    <row r="29034" spans="12:12">
      <c r="L29034" s="8"/>
    </row>
    <row r="29035" spans="12:12">
      <c r="L29035" s="8"/>
    </row>
    <row r="29036" spans="12:12">
      <c r="L29036" s="8"/>
    </row>
    <row r="29037" spans="12:12">
      <c r="L29037" s="8"/>
    </row>
    <row r="29038" spans="12:12">
      <c r="L29038" s="8"/>
    </row>
    <row r="29039" spans="12:12">
      <c r="L29039" s="8"/>
    </row>
    <row r="29040" spans="12:12">
      <c r="L29040" s="8"/>
    </row>
    <row r="29041" spans="12:12">
      <c r="L29041" s="8"/>
    </row>
    <row r="29042" spans="12:12">
      <c r="L29042" s="8"/>
    </row>
    <row r="29043" spans="12:12">
      <c r="L29043" s="8"/>
    </row>
    <row r="29044" spans="12:12">
      <c r="L29044" s="8"/>
    </row>
    <row r="29045" spans="12:12">
      <c r="L29045" s="8"/>
    </row>
    <row r="29046" spans="12:12">
      <c r="L29046" s="8"/>
    </row>
    <row r="29047" spans="12:12">
      <c r="L29047" s="8"/>
    </row>
    <row r="29048" spans="12:12">
      <c r="L29048" s="8"/>
    </row>
    <row r="29049" spans="12:12">
      <c r="L29049" s="8"/>
    </row>
    <row r="29050" spans="12:12">
      <c r="L29050" s="8"/>
    </row>
    <row r="29051" spans="12:12">
      <c r="L29051" s="8"/>
    </row>
    <row r="29052" spans="12:12">
      <c r="L29052" s="8"/>
    </row>
    <row r="29053" spans="12:12">
      <c r="L29053" s="8"/>
    </row>
    <row r="29054" spans="12:12">
      <c r="L29054" s="8"/>
    </row>
    <row r="29055" spans="12:12">
      <c r="L29055" s="8"/>
    </row>
    <row r="29056" spans="12:12">
      <c r="L29056" s="8"/>
    </row>
    <row r="29057" spans="12:12">
      <c r="L29057" s="8"/>
    </row>
    <row r="29058" spans="12:12">
      <c r="L29058" s="8"/>
    </row>
    <row r="29059" spans="12:12">
      <c r="L29059" s="8"/>
    </row>
    <row r="29060" spans="12:12">
      <c r="L29060" s="8"/>
    </row>
    <row r="29061" spans="12:12">
      <c r="L29061" s="8"/>
    </row>
    <row r="29062" spans="12:12">
      <c r="L29062" s="8"/>
    </row>
    <row r="29063" spans="12:12">
      <c r="L29063" s="8"/>
    </row>
    <row r="29064" spans="12:12">
      <c r="L29064" s="8"/>
    </row>
    <row r="29065" spans="12:12">
      <c r="L29065" s="8"/>
    </row>
    <row r="29066" spans="12:12">
      <c r="L29066" s="8"/>
    </row>
    <row r="29067" spans="12:12">
      <c r="L29067" s="8"/>
    </row>
    <row r="29068" spans="12:12">
      <c r="L29068" s="8"/>
    </row>
    <row r="29069" spans="12:12">
      <c r="L29069" s="8"/>
    </row>
    <row r="29070" spans="12:12">
      <c r="L29070" s="8"/>
    </row>
    <row r="29071" spans="12:12">
      <c r="L29071" s="8"/>
    </row>
    <row r="29072" spans="12:12">
      <c r="L29072" s="8"/>
    </row>
    <row r="29073" spans="12:12">
      <c r="L29073" s="8"/>
    </row>
    <row r="29074" spans="12:12">
      <c r="L29074" s="8"/>
    </row>
    <row r="29075" spans="12:12">
      <c r="L29075" s="8"/>
    </row>
    <row r="29076" spans="12:12">
      <c r="L29076" s="8"/>
    </row>
    <row r="29077" spans="12:12">
      <c r="L29077" s="8"/>
    </row>
    <row r="29078" spans="12:12">
      <c r="L29078" s="8"/>
    </row>
    <row r="29079" spans="12:12">
      <c r="L29079" s="8"/>
    </row>
    <row r="29080" spans="12:12">
      <c r="L29080" s="8"/>
    </row>
    <row r="29081" spans="12:12">
      <c r="L29081" s="8"/>
    </row>
    <row r="29082" spans="12:12">
      <c r="L29082" s="8"/>
    </row>
    <row r="29083" spans="12:12">
      <c r="L29083" s="8"/>
    </row>
    <row r="29084" spans="12:12">
      <c r="L29084" s="8"/>
    </row>
    <row r="29085" spans="12:12">
      <c r="L29085" s="8"/>
    </row>
    <row r="29086" spans="12:12">
      <c r="L29086" s="8"/>
    </row>
    <row r="29087" spans="12:12">
      <c r="L29087" s="8"/>
    </row>
    <row r="29088" spans="12:12">
      <c r="L29088" s="8"/>
    </row>
    <row r="29089" spans="12:12">
      <c r="L29089" s="8"/>
    </row>
    <row r="29090" spans="12:12">
      <c r="L29090" s="8"/>
    </row>
    <row r="29091" spans="12:12">
      <c r="L29091" s="8"/>
    </row>
    <row r="29092" spans="12:12">
      <c r="L29092" s="8"/>
    </row>
    <row r="29093" spans="12:12">
      <c r="L29093" s="8"/>
    </row>
    <row r="29094" spans="12:12">
      <c r="L29094" s="8"/>
    </row>
    <row r="29095" spans="12:12">
      <c r="L29095" s="8"/>
    </row>
    <row r="29096" spans="12:12">
      <c r="L29096" s="8"/>
    </row>
    <row r="29097" spans="12:12">
      <c r="L29097" s="8"/>
    </row>
    <row r="29098" spans="12:12">
      <c r="L29098" s="8"/>
    </row>
    <row r="29099" spans="12:12">
      <c r="L29099" s="8"/>
    </row>
    <row r="29100" spans="12:12">
      <c r="L29100" s="8"/>
    </row>
    <row r="29101" spans="12:12">
      <c r="L29101" s="8"/>
    </row>
    <row r="29102" spans="12:12">
      <c r="L29102" s="8"/>
    </row>
    <row r="29103" spans="12:12">
      <c r="L29103" s="8"/>
    </row>
    <row r="29104" spans="12:12">
      <c r="L29104" s="8"/>
    </row>
    <row r="29105" spans="12:12">
      <c r="L29105" s="8"/>
    </row>
    <row r="29106" spans="12:12">
      <c r="L29106" s="8"/>
    </row>
    <row r="29107" spans="12:12">
      <c r="L29107" s="8"/>
    </row>
    <row r="29108" spans="12:12">
      <c r="L29108" s="8"/>
    </row>
    <row r="29109" spans="12:12">
      <c r="L29109" s="8"/>
    </row>
    <row r="29110" spans="12:12">
      <c r="L29110" s="8"/>
    </row>
    <row r="29111" spans="12:12">
      <c r="L29111" s="8"/>
    </row>
    <row r="29112" spans="12:12">
      <c r="L29112" s="8"/>
    </row>
    <row r="29113" spans="12:12">
      <c r="L29113" s="8"/>
    </row>
    <row r="29114" spans="12:12">
      <c r="L29114" s="8"/>
    </row>
    <row r="29115" spans="12:12">
      <c r="L29115" s="8"/>
    </row>
    <row r="29116" spans="12:12">
      <c r="L29116" s="8"/>
    </row>
    <row r="29117" spans="12:12">
      <c r="L29117" s="8"/>
    </row>
    <row r="29118" spans="12:12">
      <c r="L29118" s="8"/>
    </row>
    <row r="29119" spans="12:12">
      <c r="L29119" s="8"/>
    </row>
    <row r="29120" spans="12:12">
      <c r="L29120" s="8"/>
    </row>
    <row r="29121" spans="12:12">
      <c r="L29121" s="8"/>
    </row>
    <row r="29122" spans="12:12">
      <c r="L29122" s="8"/>
    </row>
    <row r="29123" spans="12:12">
      <c r="L29123" s="8"/>
    </row>
    <row r="29124" spans="12:12">
      <c r="L29124" s="8"/>
    </row>
    <row r="29125" spans="12:12">
      <c r="L29125" s="8"/>
    </row>
    <row r="29126" spans="12:12">
      <c r="L29126" s="8"/>
    </row>
    <row r="29127" spans="12:12">
      <c r="L29127" s="8"/>
    </row>
    <row r="29128" spans="12:12">
      <c r="L29128" s="8"/>
    </row>
    <row r="29129" spans="12:12">
      <c r="L29129" s="8"/>
    </row>
    <row r="29130" spans="12:12">
      <c r="L29130" s="8"/>
    </row>
    <row r="29131" spans="12:12">
      <c r="L29131" s="8"/>
    </row>
    <row r="29132" spans="12:12">
      <c r="L29132" s="8"/>
    </row>
    <row r="29133" spans="12:12">
      <c r="L29133" s="8"/>
    </row>
    <row r="29134" spans="12:12">
      <c r="L29134" s="8"/>
    </row>
    <row r="29135" spans="12:12">
      <c r="L29135" s="8"/>
    </row>
    <row r="29136" spans="12:12">
      <c r="L29136" s="8"/>
    </row>
    <row r="29137" spans="12:12">
      <c r="L29137" s="8"/>
    </row>
    <row r="29138" spans="12:12">
      <c r="L29138" s="8"/>
    </row>
    <row r="29139" spans="12:12">
      <c r="L29139" s="8"/>
    </row>
    <row r="29140" spans="12:12">
      <c r="L29140" s="8"/>
    </row>
    <row r="29141" spans="12:12">
      <c r="L29141" s="8"/>
    </row>
    <row r="29142" spans="12:12">
      <c r="L29142" s="8"/>
    </row>
    <row r="29143" spans="12:12">
      <c r="L29143" s="8"/>
    </row>
    <row r="29144" spans="12:12">
      <c r="L29144" s="8"/>
    </row>
    <row r="29145" spans="12:12">
      <c r="L29145" s="8"/>
    </row>
    <row r="29146" spans="12:12">
      <c r="L29146" s="8"/>
    </row>
    <row r="29147" spans="12:12">
      <c r="L29147" s="8"/>
    </row>
    <row r="29148" spans="12:12">
      <c r="L29148" s="8"/>
    </row>
    <row r="29149" spans="12:12">
      <c r="L29149" s="8"/>
    </row>
    <row r="29150" spans="12:12">
      <c r="L29150" s="8"/>
    </row>
    <row r="29151" spans="12:12">
      <c r="L29151" s="8"/>
    </row>
    <row r="29152" spans="12:12">
      <c r="L29152" s="8"/>
    </row>
    <row r="29153" spans="12:12">
      <c r="L29153" s="8"/>
    </row>
    <row r="29154" spans="12:12">
      <c r="L29154" s="8"/>
    </row>
    <row r="29155" spans="12:12">
      <c r="L29155" s="8"/>
    </row>
    <row r="29156" spans="12:12">
      <c r="L29156" s="8"/>
    </row>
    <row r="29157" spans="12:12">
      <c r="L29157" s="8"/>
    </row>
    <row r="29158" spans="12:12">
      <c r="L29158" s="8"/>
    </row>
    <row r="29159" spans="12:12">
      <c r="L29159" s="8"/>
    </row>
    <row r="29160" spans="12:12">
      <c r="L29160" s="8"/>
    </row>
    <row r="29161" spans="12:12">
      <c r="L29161" s="8"/>
    </row>
    <row r="29162" spans="12:12">
      <c r="L29162" s="8"/>
    </row>
    <row r="29163" spans="12:12">
      <c r="L29163" s="8"/>
    </row>
    <row r="29164" spans="12:12">
      <c r="L29164" s="8"/>
    </row>
    <row r="29165" spans="12:12">
      <c r="L29165" s="8"/>
    </row>
    <row r="29166" spans="12:12">
      <c r="L29166" s="8"/>
    </row>
    <row r="29167" spans="12:12">
      <c r="L29167" s="8"/>
    </row>
    <row r="29168" spans="12:12">
      <c r="L29168" s="8"/>
    </row>
    <row r="29169" spans="12:12">
      <c r="L29169" s="8"/>
    </row>
    <row r="29170" spans="12:12">
      <c r="L29170" s="8"/>
    </row>
    <row r="29171" spans="12:12">
      <c r="L29171" s="8"/>
    </row>
    <row r="29172" spans="12:12">
      <c r="L29172" s="8"/>
    </row>
    <row r="29173" spans="12:12">
      <c r="L29173" s="8"/>
    </row>
    <row r="29174" spans="12:12">
      <c r="L29174" s="8"/>
    </row>
    <row r="29175" spans="12:12">
      <c r="L29175" s="8"/>
    </row>
    <row r="29176" spans="12:12">
      <c r="L29176" s="8"/>
    </row>
    <row r="29177" spans="12:12">
      <c r="L29177" s="8"/>
    </row>
    <row r="29178" spans="12:12">
      <c r="L29178" s="8"/>
    </row>
    <row r="29179" spans="12:12">
      <c r="L29179" s="8"/>
    </row>
    <row r="29180" spans="12:12">
      <c r="L29180" s="8"/>
    </row>
    <row r="29181" spans="12:12">
      <c r="L29181" s="8"/>
    </row>
    <row r="29182" spans="12:12">
      <c r="L29182" s="8"/>
    </row>
    <row r="29183" spans="12:12">
      <c r="L29183" s="8"/>
    </row>
    <row r="29184" spans="12:12">
      <c r="L29184" s="8"/>
    </row>
    <row r="29185" spans="12:12">
      <c r="L29185" s="8"/>
    </row>
    <row r="29186" spans="12:12">
      <c r="L29186" s="8"/>
    </row>
    <row r="29187" spans="12:12">
      <c r="L29187" s="8"/>
    </row>
    <row r="29188" spans="12:12">
      <c r="L29188" s="8"/>
    </row>
    <row r="29189" spans="12:12">
      <c r="L29189" s="8"/>
    </row>
    <row r="29190" spans="12:12">
      <c r="L29190" s="8"/>
    </row>
    <row r="29191" spans="12:12">
      <c r="L29191" s="8"/>
    </row>
    <row r="29192" spans="12:12">
      <c r="L29192" s="8"/>
    </row>
    <row r="29193" spans="12:12">
      <c r="L29193" s="8"/>
    </row>
    <row r="29194" spans="12:12">
      <c r="L29194" s="8"/>
    </row>
    <row r="29195" spans="12:12">
      <c r="L29195" s="8"/>
    </row>
    <row r="29196" spans="12:12">
      <c r="L29196" s="8"/>
    </row>
    <row r="29197" spans="12:12">
      <c r="L29197" s="8"/>
    </row>
    <row r="29198" spans="12:12">
      <c r="L29198" s="8"/>
    </row>
    <row r="29199" spans="12:12">
      <c r="L29199" s="8"/>
    </row>
    <row r="29200" spans="12:12">
      <c r="L29200" s="8"/>
    </row>
    <row r="29201" spans="12:12">
      <c r="L29201" s="8"/>
    </row>
    <row r="29202" spans="12:12">
      <c r="L29202" s="8"/>
    </row>
    <row r="29203" spans="12:12">
      <c r="L29203" s="8"/>
    </row>
    <row r="29204" spans="12:12">
      <c r="L29204" s="8"/>
    </row>
    <row r="29205" spans="12:12">
      <c r="L29205" s="8"/>
    </row>
    <row r="29206" spans="12:12">
      <c r="L29206" s="8"/>
    </row>
    <row r="29207" spans="12:12">
      <c r="L29207" s="8"/>
    </row>
    <row r="29208" spans="12:12">
      <c r="L29208" s="8"/>
    </row>
    <row r="29209" spans="12:12">
      <c r="L29209" s="8"/>
    </row>
    <row r="29210" spans="12:12">
      <c r="L29210" s="8"/>
    </row>
    <row r="29211" spans="12:12">
      <c r="L29211" s="8"/>
    </row>
    <row r="29212" spans="12:12">
      <c r="L29212" s="8"/>
    </row>
    <row r="29213" spans="12:12">
      <c r="L29213" s="8"/>
    </row>
    <row r="29214" spans="12:12">
      <c r="L29214" s="8"/>
    </row>
    <row r="29215" spans="12:12">
      <c r="L29215" s="8"/>
    </row>
    <row r="29216" spans="12:12">
      <c r="L29216" s="8"/>
    </row>
    <row r="29217" spans="12:12">
      <c r="L29217" s="8"/>
    </row>
    <row r="29218" spans="12:12">
      <c r="L29218" s="8"/>
    </row>
    <row r="29219" spans="12:12">
      <c r="L29219" s="8"/>
    </row>
    <row r="29220" spans="12:12">
      <c r="L29220" s="8"/>
    </row>
    <row r="29221" spans="12:12">
      <c r="L29221" s="8"/>
    </row>
    <row r="29222" spans="12:12">
      <c r="L29222" s="8"/>
    </row>
    <row r="29223" spans="12:12">
      <c r="L29223" s="8"/>
    </row>
    <row r="29224" spans="12:12">
      <c r="L29224" s="8"/>
    </row>
    <row r="29225" spans="12:12">
      <c r="L29225" s="8"/>
    </row>
    <row r="29226" spans="12:12">
      <c r="L29226" s="8"/>
    </row>
    <row r="29227" spans="12:12">
      <c r="L29227" s="8"/>
    </row>
    <row r="29228" spans="12:12">
      <c r="L29228" s="8"/>
    </row>
    <row r="29229" spans="12:12">
      <c r="L29229" s="8"/>
    </row>
    <row r="29230" spans="12:12">
      <c r="L29230" s="8"/>
    </row>
    <row r="29231" spans="12:12">
      <c r="L29231" s="8"/>
    </row>
    <row r="29232" spans="12:12">
      <c r="L29232" s="8"/>
    </row>
    <row r="29233" spans="12:12">
      <c r="L29233" s="8"/>
    </row>
    <row r="29234" spans="12:12">
      <c r="L29234" s="8"/>
    </row>
    <row r="29235" spans="12:12">
      <c r="L29235" s="8"/>
    </row>
    <row r="29236" spans="12:12">
      <c r="L29236" s="8"/>
    </row>
    <row r="29237" spans="12:12">
      <c r="L29237" s="8"/>
    </row>
    <row r="29238" spans="12:12">
      <c r="L29238" s="8"/>
    </row>
    <row r="29239" spans="12:12">
      <c r="L29239" s="8"/>
    </row>
    <row r="29240" spans="12:12">
      <c r="L29240" s="8"/>
    </row>
    <row r="29241" spans="12:12">
      <c r="L29241" s="8"/>
    </row>
    <row r="29242" spans="12:12">
      <c r="L29242" s="8"/>
    </row>
    <row r="29243" spans="12:12">
      <c r="L29243" s="8"/>
    </row>
    <row r="29244" spans="12:12">
      <c r="L29244" s="8"/>
    </row>
    <row r="29245" spans="12:12">
      <c r="L29245" s="8"/>
    </row>
    <row r="29246" spans="12:12">
      <c r="L29246" s="8"/>
    </row>
    <row r="29247" spans="12:12">
      <c r="L29247" s="8"/>
    </row>
    <row r="29248" spans="12:12">
      <c r="L29248" s="8"/>
    </row>
    <row r="29249" spans="12:12">
      <c r="L29249" s="8"/>
    </row>
    <row r="29250" spans="12:12">
      <c r="L29250" s="8"/>
    </row>
    <row r="29251" spans="12:12">
      <c r="L29251" s="8"/>
    </row>
    <row r="29252" spans="12:12">
      <c r="L29252" s="8"/>
    </row>
    <row r="29253" spans="12:12">
      <c r="L29253" s="8"/>
    </row>
    <row r="29254" spans="12:12">
      <c r="L29254" s="8"/>
    </row>
    <row r="29255" spans="12:12">
      <c r="L29255" s="8"/>
    </row>
    <row r="29256" spans="12:12">
      <c r="L29256" s="8"/>
    </row>
    <row r="29257" spans="12:12">
      <c r="L29257" s="8"/>
    </row>
    <row r="29258" spans="12:12">
      <c r="L29258" s="8"/>
    </row>
    <row r="29259" spans="12:12">
      <c r="L29259" s="8"/>
    </row>
    <row r="29260" spans="12:12">
      <c r="L29260" s="8"/>
    </row>
    <row r="29261" spans="12:12">
      <c r="L29261" s="8"/>
    </row>
    <row r="29262" spans="12:12">
      <c r="L29262" s="8"/>
    </row>
    <row r="29263" spans="12:12">
      <c r="L29263" s="8"/>
    </row>
    <row r="29264" spans="12:12">
      <c r="L29264" s="8"/>
    </row>
    <row r="29265" spans="12:12">
      <c r="L29265" s="8"/>
    </row>
    <row r="29266" spans="12:12">
      <c r="L29266" s="8"/>
    </row>
    <row r="29267" spans="12:12">
      <c r="L29267" s="8"/>
    </row>
    <row r="29268" spans="12:12">
      <c r="L29268" s="8"/>
    </row>
    <row r="29269" spans="12:12">
      <c r="L29269" s="8"/>
    </row>
    <row r="29270" spans="12:12">
      <c r="L29270" s="8"/>
    </row>
    <row r="29271" spans="12:12">
      <c r="L29271" s="8"/>
    </row>
    <row r="29272" spans="12:12">
      <c r="L29272" s="8"/>
    </row>
    <row r="29273" spans="12:12">
      <c r="L29273" s="8"/>
    </row>
    <row r="29274" spans="12:12">
      <c r="L29274" s="8"/>
    </row>
    <row r="29275" spans="12:12">
      <c r="L29275" s="8"/>
    </row>
    <row r="29276" spans="12:12">
      <c r="L29276" s="8"/>
    </row>
    <row r="29277" spans="12:12">
      <c r="L29277" s="8"/>
    </row>
    <row r="29278" spans="12:12">
      <c r="L29278" s="8"/>
    </row>
    <row r="29279" spans="12:12">
      <c r="L29279" s="8"/>
    </row>
    <row r="29280" spans="12:12">
      <c r="L29280" s="8"/>
    </row>
    <row r="29281" spans="12:12">
      <c r="L29281" s="8"/>
    </row>
    <row r="29282" spans="12:12">
      <c r="L29282" s="8"/>
    </row>
    <row r="29283" spans="12:12">
      <c r="L29283" s="8"/>
    </row>
    <row r="29284" spans="12:12">
      <c r="L29284" s="8"/>
    </row>
    <row r="29285" spans="12:12">
      <c r="L29285" s="8"/>
    </row>
    <row r="29286" spans="12:12">
      <c r="L29286" s="8"/>
    </row>
    <row r="29287" spans="12:12">
      <c r="L29287" s="8"/>
    </row>
    <row r="29288" spans="12:12">
      <c r="L29288" s="8"/>
    </row>
    <row r="29289" spans="12:12">
      <c r="L29289" s="8"/>
    </row>
    <row r="29290" spans="12:12">
      <c r="L29290" s="8"/>
    </row>
    <row r="29291" spans="12:12">
      <c r="L29291" s="8"/>
    </row>
    <row r="29292" spans="12:12">
      <c r="L29292" s="8"/>
    </row>
    <row r="29293" spans="12:12">
      <c r="L29293" s="8"/>
    </row>
    <row r="29294" spans="12:12">
      <c r="L29294" s="8"/>
    </row>
    <row r="29295" spans="12:12">
      <c r="L29295" s="8"/>
    </row>
    <row r="29296" spans="12:12">
      <c r="L29296" s="8"/>
    </row>
    <row r="29297" spans="12:12">
      <c r="L29297" s="8"/>
    </row>
    <row r="29298" spans="12:12">
      <c r="L29298" s="8"/>
    </row>
    <row r="29299" spans="12:12">
      <c r="L29299" s="8"/>
    </row>
    <row r="29300" spans="12:12">
      <c r="L29300" s="8"/>
    </row>
    <row r="29301" spans="12:12">
      <c r="L29301" s="8"/>
    </row>
    <row r="29302" spans="12:12">
      <c r="L29302" s="8"/>
    </row>
    <row r="29303" spans="12:12">
      <c r="L29303" s="8"/>
    </row>
    <row r="29304" spans="12:12">
      <c r="L29304" s="8"/>
    </row>
    <row r="29305" spans="12:12">
      <c r="L29305" s="8"/>
    </row>
    <row r="29306" spans="12:12">
      <c r="L29306" s="8"/>
    </row>
    <row r="29307" spans="12:12">
      <c r="L29307" s="8"/>
    </row>
    <row r="29308" spans="12:12">
      <c r="L29308" s="8"/>
    </row>
    <row r="29309" spans="12:12">
      <c r="L29309" s="8"/>
    </row>
    <row r="29310" spans="12:12">
      <c r="L29310" s="8"/>
    </row>
    <row r="29311" spans="12:12">
      <c r="L29311" s="8"/>
    </row>
    <row r="29312" spans="12:12">
      <c r="L29312" s="8"/>
    </row>
    <row r="29313" spans="12:12">
      <c r="L29313" s="8"/>
    </row>
    <row r="29314" spans="12:12">
      <c r="L29314" s="8"/>
    </row>
    <row r="29315" spans="12:12">
      <c r="L29315" s="8"/>
    </row>
    <row r="29316" spans="12:12">
      <c r="L29316" s="8"/>
    </row>
    <row r="29317" spans="12:12">
      <c r="L29317" s="8"/>
    </row>
    <row r="29318" spans="12:12">
      <c r="L29318" s="8"/>
    </row>
    <row r="29319" spans="12:12">
      <c r="L29319" s="8"/>
    </row>
    <row r="29320" spans="12:12">
      <c r="L29320" s="8"/>
    </row>
    <row r="29321" spans="12:12">
      <c r="L29321" s="8"/>
    </row>
    <row r="29322" spans="12:12">
      <c r="L29322" s="8"/>
    </row>
    <row r="29323" spans="12:12">
      <c r="L29323" s="8"/>
    </row>
    <row r="29324" spans="12:12">
      <c r="L29324" s="8"/>
    </row>
    <row r="29325" spans="12:12">
      <c r="L29325" s="8"/>
    </row>
    <row r="29326" spans="12:12">
      <c r="L29326" s="8"/>
    </row>
    <row r="29327" spans="12:12">
      <c r="L29327" s="8"/>
    </row>
    <row r="29328" spans="12:12">
      <c r="L29328" s="8"/>
    </row>
    <row r="29329" spans="12:12">
      <c r="L29329" s="8"/>
    </row>
    <row r="29330" spans="12:12">
      <c r="L29330" s="8"/>
    </row>
    <row r="29331" spans="12:12">
      <c r="L29331" s="8"/>
    </row>
    <row r="29332" spans="12:12">
      <c r="L29332" s="8"/>
    </row>
    <row r="29333" spans="12:12">
      <c r="L29333" s="8"/>
    </row>
    <row r="29334" spans="12:12">
      <c r="L29334" s="8"/>
    </row>
    <row r="29335" spans="12:12">
      <c r="L29335" s="8"/>
    </row>
    <row r="29336" spans="12:12">
      <c r="L29336" s="8"/>
    </row>
    <row r="29337" spans="12:12">
      <c r="L29337" s="8"/>
    </row>
    <row r="29338" spans="12:12">
      <c r="L29338" s="8"/>
    </row>
    <row r="29339" spans="12:12">
      <c r="L29339" s="8"/>
    </row>
    <row r="29340" spans="12:12">
      <c r="L29340" s="8"/>
    </row>
    <row r="29341" spans="12:12">
      <c r="L29341" s="8"/>
    </row>
    <row r="29342" spans="12:12">
      <c r="L29342" s="8"/>
    </row>
    <row r="29343" spans="12:12">
      <c r="L29343" s="8"/>
    </row>
    <row r="29344" spans="12:12">
      <c r="L29344" s="8"/>
    </row>
    <row r="29345" spans="12:12">
      <c r="L29345" s="8"/>
    </row>
    <row r="29346" spans="12:12">
      <c r="L29346" s="8"/>
    </row>
    <row r="29347" spans="12:12">
      <c r="L29347" s="8"/>
    </row>
    <row r="29348" spans="12:12">
      <c r="L29348" s="8"/>
    </row>
    <row r="29349" spans="12:12">
      <c r="L29349" s="8"/>
    </row>
    <row r="29350" spans="12:12">
      <c r="L29350" s="8"/>
    </row>
    <row r="29351" spans="12:12">
      <c r="L29351" s="8"/>
    </row>
    <row r="29352" spans="12:12">
      <c r="L29352" s="8"/>
    </row>
    <row r="29353" spans="12:12">
      <c r="L29353" s="8"/>
    </row>
    <row r="29354" spans="12:12">
      <c r="L29354" s="8"/>
    </row>
    <row r="29355" spans="12:12">
      <c r="L29355" s="8"/>
    </row>
    <row r="29356" spans="12:12">
      <c r="L29356" s="8"/>
    </row>
    <row r="29357" spans="12:12">
      <c r="L29357" s="8"/>
    </row>
    <row r="29358" spans="12:12">
      <c r="L29358" s="8"/>
    </row>
    <row r="29359" spans="12:12">
      <c r="L29359" s="8"/>
    </row>
    <row r="29360" spans="12:12">
      <c r="L29360" s="8"/>
    </row>
    <row r="29361" spans="12:12">
      <c r="L29361" s="8"/>
    </row>
    <row r="29362" spans="12:12">
      <c r="L29362" s="8"/>
    </row>
    <row r="29363" spans="12:12">
      <c r="L29363" s="8"/>
    </row>
    <row r="29364" spans="12:12">
      <c r="L29364" s="8"/>
    </row>
    <row r="29365" spans="12:12">
      <c r="L29365" s="8"/>
    </row>
    <row r="29366" spans="12:12">
      <c r="L29366" s="8"/>
    </row>
    <row r="29367" spans="12:12">
      <c r="L29367" s="8"/>
    </row>
    <row r="29368" spans="12:12">
      <c r="L29368" s="8"/>
    </row>
    <row r="29369" spans="12:12">
      <c r="L29369" s="8"/>
    </row>
    <row r="29370" spans="12:12">
      <c r="L29370" s="8"/>
    </row>
    <row r="29371" spans="12:12">
      <c r="L29371" s="8"/>
    </row>
    <row r="29372" spans="12:12">
      <c r="L29372" s="8"/>
    </row>
    <row r="29373" spans="12:12">
      <c r="L29373" s="8"/>
    </row>
    <row r="29374" spans="12:12">
      <c r="L29374" s="8"/>
    </row>
    <row r="29375" spans="12:12">
      <c r="L29375" s="8"/>
    </row>
    <row r="29376" spans="12:12">
      <c r="L29376" s="8"/>
    </row>
    <row r="29377" spans="12:12">
      <c r="L29377" s="8"/>
    </row>
    <row r="29378" spans="12:12">
      <c r="L29378" s="8"/>
    </row>
    <row r="29379" spans="12:12">
      <c r="L29379" s="8"/>
    </row>
    <row r="29380" spans="12:12">
      <c r="L29380" s="8"/>
    </row>
    <row r="29381" spans="12:12">
      <c r="L29381" s="8"/>
    </row>
    <row r="29382" spans="12:12">
      <c r="L29382" s="8"/>
    </row>
    <row r="29383" spans="12:12">
      <c r="L29383" s="8"/>
    </row>
    <row r="29384" spans="12:12">
      <c r="L29384" s="8"/>
    </row>
    <row r="29385" spans="12:12">
      <c r="L29385" s="8"/>
    </row>
    <row r="29386" spans="12:12">
      <c r="L29386" s="8"/>
    </row>
    <row r="29387" spans="12:12">
      <c r="L29387" s="8"/>
    </row>
    <row r="29388" spans="12:12">
      <c r="L29388" s="8"/>
    </row>
    <row r="29389" spans="12:12">
      <c r="L29389" s="8"/>
    </row>
    <row r="29390" spans="12:12">
      <c r="L29390" s="8"/>
    </row>
    <row r="29391" spans="12:12">
      <c r="L29391" s="8"/>
    </row>
    <row r="29392" spans="12:12">
      <c r="L29392" s="8"/>
    </row>
    <row r="29393" spans="12:12">
      <c r="L29393" s="8"/>
    </row>
    <row r="29394" spans="12:12">
      <c r="L29394" s="8"/>
    </row>
    <row r="29395" spans="12:12">
      <c r="L29395" s="8"/>
    </row>
    <row r="29396" spans="12:12">
      <c r="L29396" s="8"/>
    </row>
    <row r="29397" spans="12:12">
      <c r="L29397" s="8"/>
    </row>
    <row r="29398" spans="12:12">
      <c r="L29398" s="8"/>
    </row>
    <row r="29399" spans="12:12">
      <c r="L29399" s="8"/>
    </row>
    <row r="29400" spans="12:12">
      <c r="L29400" s="8"/>
    </row>
    <row r="29401" spans="12:12">
      <c r="L29401" s="8"/>
    </row>
    <row r="29402" spans="12:12">
      <c r="L29402" s="8"/>
    </row>
    <row r="29403" spans="12:12">
      <c r="L29403" s="8"/>
    </row>
    <row r="29404" spans="12:12">
      <c r="L29404" s="8"/>
    </row>
    <row r="29405" spans="12:12">
      <c r="L29405" s="8"/>
    </row>
    <row r="29406" spans="12:12">
      <c r="L29406" s="8"/>
    </row>
    <row r="29407" spans="12:12">
      <c r="L29407" s="8"/>
    </row>
    <row r="29408" spans="12:12">
      <c r="L29408" s="8"/>
    </row>
    <row r="29409" spans="12:12">
      <c r="L29409" s="8"/>
    </row>
    <row r="29410" spans="12:12">
      <c r="L29410" s="8"/>
    </row>
    <row r="29411" spans="12:12">
      <c r="L29411" s="8"/>
    </row>
    <row r="29412" spans="12:12">
      <c r="L29412" s="8"/>
    </row>
    <row r="29413" spans="12:12">
      <c r="L29413" s="8"/>
    </row>
    <row r="29414" spans="12:12">
      <c r="L29414" s="8"/>
    </row>
    <row r="29415" spans="12:12">
      <c r="L29415" s="8"/>
    </row>
    <row r="29416" spans="12:12">
      <c r="L29416" s="8"/>
    </row>
    <row r="29417" spans="12:12">
      <c r="L29417" s="8"/>
    </row>
    <row r="29418" spans="12:12">
      <c r="L29418" s="8"/>
    </row>
    <row r="29419" spans="12:12">
      <c r="L29419" s="8"/>
    </row>
    <row r="29420" spans="12:12">
      <c r="L29420" s="8"/>
    </row>
    <row r="29421" spans="12:12">
      <c r="L29421" s="8"/>
    </row>
    <row r="29422" spans="12:12">
      <c r="L29422" s="8"/>
    </row>
    <row r="29423" spans="12:12">
      <c r="L29423" s="8"/>
    </row>
    <row r="29424" spans="12:12">
      <c r="L29424" s="8"/>
    </row>
    <row r="29425" spans="12:12">
      <c r="L29425" s="8"/>
    </row>
    <row r="29426" spans="12:12">
      <c r="L29426" s="8"/>
    </row>
    <row r="29427" spans="12:12">
      <c r="L29427" s="8"/>
    </row>
    <row r="29428" spans="12:12">
      <c r="L29428" s="8"/>
    </row>
    <row r="29429" spans="12:12">
      <c r="L29429" s="8"/>
    </row>
    <row r="29430" spans="12:12">
      <c r="L29430" s="8"/>
    </row>
    <row r="29431" spans="12:12">
      <c r="L29431" s="8"/>
    </row>
    <row r="29432" spans="12:12">
      <c r="L29432" s="8"/>
    </row>
    <row r="29433" spans="12:12">
      <c r="L29433" s="8"/>
    </row>
    <row r="29434" spans="12:12">
      <c r="L29434" s="8"/>
    </row>
    <row r="29435" spans="12:12">
      <c r="L29435" s="8"/>
    </row>
    <row r="29436" spans="12:12">
      <c r="L29436" s="8"/>
    </row>
    <row r="29437" spans="12:12">
      <c r="L29437" s="8"/>
    </row>
    <row r="29438" spans="12:12">
      <c r="L29438" s="8"/>
    </row>
    <row r="29439" spans="12:12">
      <c r="L29439" s="8"/>
    </row>
    <row r="29440" spans="12:12">
      <c r="L29440" s="8"/>
    </row>
    <row r="29441" spans="12:12">
      <c r="L29441" s="8"/>
    </row>
    <row r="29442" spans="12:12">
      <c r="L29442" s="8"/>
    </row>
    <row r="29443" spans="12:12">
      <c r="L29443" s="8"/>
    </row>
    <row r="29444" spans="12:12">
      <c r="L29444" s="8"/>
    </row>
    <row r="29445" spans="12:12">
      <c r="L29445" s="8"/>
    </row>
    <row r="29446" spans="12:12">
      <c r="L29446" s="8"/>
    </row>
    <row r="29447" spans="12:12">
      <c r="L29447" s="8"/>
    </row>
    <row r="29448" spans="12:12">
      <c r="L29448" s="8"/>
    </row>
    <row r="29449" spans="12:12">
      <c r="L29449" s="8"/>
    </row>
    <row r="29450" spans="12:12">
      <c r="L29450" s="8"/>
    </row>
    <row r="29451" spans="12:12">
      <c r="L29451" s="8"/>
    </row>
    <row r="29452" spans="12:12">
      <c r="L29452" s="8"/>
    </row>
    <row r="29453" spans="12:12">
      <c r="L29453" s="8"/>
    </row>
    <row r="29454" spans="12:12">
      <c r="L29454" s="8"/>
    </row>
    <row r="29455" spans="12:12">
      <c r="L29455" s="8"/>
    </row>
    <row r="29456" spans="12:12">
      <c r="L29456" s="8"/>
    </row>
    <row r="29457" spans="12:12">
      <c r="L29457" s="8"/>
    </row>
    <row r="29458" spans="12:12">
      <c r="L29458" s="8"/>
    </row>
    <row r="29459" spans="12:12">
      <c r="L29459" s="8"/>
    </row>
    <row r="29460" spans="12:12">
      <c r="L29460" s="8"/>
    </row>
    <row r="29461" spans="12:12">
      <c r="L29461" s="8"/>
    </row>
    <row r="29462" spans="12:12">
      <c r="L29462" s="8"/>
    </row>
    <row r="29463" spans="12:12">
      <c r="L29463" s="8"/>
    </row>
    <row r="29464" spans="12:12">
      <c r="L29464" s="8"/>
    </row>
    <row r="29465" spans="12:12">
      <c r="L29465" s="8"/>
    </row>
    <row r="29466" spans="12:12">
      <c r="L29466" s="8"/>
    </row>
    <row r="29467" spans="12:12">
      <c r="L29467" s="8"/>
    </row>
    <row r="29468" spans="12:12">
      <c r="L29468" s="8"/>
    </row>
    <row r="29469" spans="12:12">
      <c r="L29469" s="8"/>
    </row>
    <row r="29470" spans="12:12">
      <c r="L29470" s="8"/>
    </row>
    <row r="29471" spans="12:12">
      <c r="L29471" s="8"/>
    </row>
    <row r="29472" spans="12:12">
      <c r="L29472" s="8"/>
    </row>
    <row r="29473" spans="12:12">
      <c r="L29473" s="8"/>
    </row>
    <row r="29474" spans="12:12">
      <c r="L29474" s="8"/>
    </row>
    <row r="29475" spans="12:12">
      <c r="L29475" s="8"/>
    </row>
    <row r="29476" spans="12:12">
      <c r="L29476" s="8"/>
    </row>
    <row r="29477" spans="12:12">
      <c r="L29477" s="8"/>
    </row>
    <row r="29478" spans="12:12">
      <c r="L29478" s="8"/>
    </row>
    <row r="29479" spans="12:12">
      <c r="L29479" s="8"/>
    </row>
    <row r="29480" spans="12:12">
      <c r="L29480" s="8"/>
    </row>
    <row r="29481" spans="12:12">
      <c r="L29481" s="8"/>
    </row>
    <row r="29482" spans="12:12">
      <c r="L29482" s="8"/>
    </row>
    <row r="29483" spans="12:12">
      <c r="L29483" s="8"/>
    </row>
    <row r="29484" spans="12:12">
      <c r="L29484" s="8"/>
    </row>
    <row r="29485" spans="12:12">
      <c r="L29485" s="8"/>
    </row>
    <row r="29486" spans="12:12">
      <c r="L29486" s="8"/>
    </row>
    <row r="29487" spans="12:12">
      <c r="L29487" s="8"/>
    </row>
    <row r="29488" spans="12:12">
      <c r="L29488" s="8"/>
    </row>
    <row r="29489" spans="12:12">
      <c r="L29489" s="8"/>
    </row>
    <row r="29490" spans="12:12">
      <c r="L29490" s="8"/>
    </row>
    <row r="29491" spans="12:12">
      <c r="L29491" s="8"/>
    </row>
    <row r="29492" spans="12:12">
      <c r="L29492" s="8"/>
    </row>
    <row r="29493" spans="12:12">
      <c r="L29493" s="8"/>
    </row>
    <row r="29494" spans="12:12">
      <c r="L29494" s="8"/>
    </row>
    <row r="29495" spans="12:12">
      <c r="L29495" s="8"/>
    </row>
    <row r="29496" spans="12:12">
      <c r="L29496" s="8"/>
    </row>
    <row r="29497" spans="12:12">
      <c r="L29497" s="8"/>
    </row>
    <row r="29498" spans="12:12">
      <c r="L29498" s="8"/>
    </row>
    <row r="29499" spans="12:12">
      <c r="L29499" s="8"/>
    </row>
    <row r="29500" spans="12:12">
      <c r="L29500" s="8"/>
    </row>
    <row r="29501" spans="12:12">
      <c r="L29501" s="8"/>
    </row>
    <row r="29502" spans="12:12">
      <c r="L29502" s="8"/>
    </row>
    <row r="29503" spans="12:12">
      <c r="L29503" s="8"/>
    </row>
    <row r="29504" spans="12:12">
      <c r="L29504" s="8"/>
    </row>
    <row r="29505" spans="12:12">
      <c r="L29505" s="8"/>
    </row>
    <row r="29506" spans="12:12">
      <c r="L29506" s="8"/>
    </row>
    <row r="29507" spans="12:12">
      <c r="L29507" s="8"/>
    </row>
    <row r="29508" spans="12:12">
      <c r="L29508" s="8"/>
    </row>
    <row r="29509" spans="12:12">
      <c r="L29509" s="8"/>
    </row>
    <row r="29510" spans="12:12">
      <c r="L29510" s="8"/>
    </row>
    <row r="29511" spans="12:12">
      <c r="L29511" s="8"/>
    </row>
    <row r="29512" spans="12:12">
      <c r="L29512" s="8"/>
    </row>
    <row r="29513" spans="12:12">
      <c r="L29513" s="8"/>
    </row>
    <row r="29514" spans="12:12">
      <c r="L29514" s="8"/>
    </row>
    <row r="29515" spans="12:12">
      <c r="L29515" s="8"/>
    </row>
    <row r="29516" spans="12:12">
      <c r="L29516" s="8"/>
    </row>
    <row r="29517" spans="12:12">
      <c r="L29517" s="8"/>
    </row>
    <row r="29518" spans="12:12">
      <c r="L29518" s="8"/>
    </row>
    <row r="29519" spans="12:12">
      <c r="L29519" s="8"/>
    </row>
    <row r="29520" spans="12:12">
      <c r="L29520" s="8"/>
    </row>
    <row r="29521" spans="12:12">
      <c r="L29521" s="8"/>
    </row>
    <row r="29522" spans="12:12">
      <c r="L29522" s="8"/>
    </row>
    <row r="29523" spans="12:12">
      <c r="L29523" s="8"/>
    </row>
    <row r="29524" spans="12:12">
      <c r="L29524" s="8"/>
    </row>
    <row r="29525" spans="12:12">
      <c r="L29525" s="8"/>
    </row>
    <row r="29526" spans="12:12">
      <c r="L29526" s="8"/>
    </row>
    <row r="29527" spans="12:12">
      <c r="L29527" s="8"/>
    </row>
    <row r="29528" spans="12:12">
      <c r="L29528" s="8"/>
    </row>
    <row r="29529" spans="12:12">
      <c r="L29529" s="8"/>
    </row>
    <row r="29530" spans="12:12">
      <c r="L29530" s="8"/>
    </row>
    <row r="29531" spans="12:12">
      <c r="L29531" s="8"/>
    </row>
    <row r="29532" spans="12:12">
      <c r="L29532" s="8"/>
    </row>
    <row r="29533" spans="12:12">
      <c r="L29533" s="8"/>
    </row>
    <row r="29534" spans="12:12">
      <c r="L29534" s="8"/>
    </row>
    <row r="29535" spans="12:12">
      <c r="L29535" s="8"/>
    </row>
    <row r="29536" spans="12:12">
      <c r="L29536" s="8"/>
    </row>
    <row r="29537" spans="12:12">
      <c r="L29537" s="8"/>
    </row>
    <row r="29538" spans="12:12">
      <c r="L29538" s="8"/>
    </row>
    <row r="29539" spans="12:12">
      <c r="L29539" s="8"/>
    </row>
    <row r="29540" spans="12:12">
      <c r="L29540" s="8"/>
    </row>
    <row r="29541" spans="12:12">
      <c r="L29541" s="8"/>
    </row>
    <row r="29542" spans="12:12">
      <c r="L29542" s="8"/>
    </row>
    <row r="29543" spans="12:12">
      <c r="L29543" s="8"/>
    </row>
    <row r="29544" spans="12:12">
      <c r="L29544" s="8"/>
    </row>
    <row r="29545" spans="12:12">
      <c r="L29545" s="8"/>
    </row>
    <row r="29546" spans="12:12">
      <c r="L29546" s="8"/>
    </row>
    <row r="29547" spans="12:12">
      <c r="L29547" s="8"/>
    </row>
    <row r="29548" spans="12:12">
      <c r="L29548" s="8"/>
    </row>
    <row r="29549" spans="12:12">
      <c r="L29549" s="8"/>
    </row>
    <row r="29550" spans="12:12">
      <c r="L29550" s="8"/>
    </row>
    <row r="29551" spans="12:12">
      <c r="L29551" s="8"/>
    </row>
    <row r="29552" spans="12:12">
      <c r="L29552" s="8"/>
    </row>
    <row r="29553" spans="12:12">
      <c r="L29553" s="8"/>
    </row>
    <row r="29554" spans="12:12">
      <c r="L29554" s="8"/>
    </row>
    <row r="29555" spans="12:12">
      <c r="L29555" s="8"/>
    </row>
    <row r="29556" spans="12:12">
      <c r="L29556" s="8"/>
    </row>
    <row r="29557" spans="12:12">
      <c r="L29557" s="8"/>
    </row>
    <row r="29558" spans="12:12">
      <c r="L29558" s="8"/>
    </row>
    <row r="29559" spans="12:12">
      <c r="L29559" s="8"/>
    </row>
    <row r="29560" spans="12:12">
      <c r="L29560" s="8"/>
    </row>
    <row r="29561" spans="12:12">
      <c r="L29561" s="8"/>
    </row>
    <row r="29562" spans="12:12">
      <c r="L29562" s="8"/>
    </row>
    <row r="29563" spans="12:12">
      <c r="L29563" s="8"/>
    </row>
    <row r="29564" spans="12:12">
      <c r="L29564" s="8"/>
    </row>
    <row r="29565" spans="12:12">
      <c r="L29565" s="8"/>
    </row>
    <row r="29566" spans="12:12">
      <c r="L29566" s="8"/>
    </row>
    <row r="29567" spans="12:12">
      <c r="L29567" s="8"/>
    </row>
    <row r="29568" spans="12:12">
      <c r="L29568" s="8"/>
    </row>
    <row r="29569" spans="12:12">
      <c r="L29569" s="8"/>
    </row>
    <row r="29570" spans="12:12">
      <c r="L29570" s="8"/>
    </row>
    <row r="29571" spans="12:12">
      <c r="L29571" s="8"/>
    </row>
    <row r="29572" spans="12:12">
      <c r="L29572" s="8"/>
    </row>
    <row r="29573" spans="12:12">
      <c r="L29573" s="8"/>
    </row>
    <row r="29574" spans="12:12">
      <c r="L29574" s="8"/>
    </row>
    <row r="29575" spans="12:12">
      <c r="L29575" s="8"/>
    </row>
    <row r="29576" spans="12:12">
      <c r="L29576" s="8"/>
    </row>
    <row r="29577" spans="12:12">
      <c r="L29577" s="8"/>
    </row>
    <row r="29578" spans="12:12">
      <c r="L29578" s="8"/>
    </row>
    <row r="29579" spans="12:12">
      <c r="L29579" s="8"/>
    </row>
    <row r="29580" spans="12:12">
      <c r="L29580" s="8"/>
    </row>
    <row r="29581" spans="12:12">
      <c r="L29581" s="8"/>
    </row>
    <row r="29582" spans="12:12">
      <c r="L29582" s="8"/>
    </row>
    <row r="29583" spans="12:12">
      <c r="L29583" s="8"/>
    </row>
    <row r="29584" spans="12:12">
      <c r="L29584" s="8"/>
    </row>
    <row r="29585" spans="12:12">
      <c r="L29585" s="8"/>
    </row>
    <row r="29586" spans="12:12">
      <c r="L29586" s="8"/>
    </row>
    <row r="29587" spans="12:12">
      <c r="L29587" s="8"/>
    </row>
    <row r="29588" spans="12:12">
      <c r="L29588" s="8"/>
    </row>
    <row r="29589" spans="12:12">
      <c r="L29589" s="8"/>
    </row>
    <row r="29590" spans="12:12">
      <c r="L29590" s="8"/>
    </row>
    <row r="29591" spans="12:12">
      <c r="L29591" s="8"/>
    </row>
    <row r="29592" spans="12:12">
      <c r="L29592" s="8"/>
    </row>
    <row r="29593" spans="12:12">
      <c r="L29593" s="8"/>
    </row>
    <row r="29594" spans="12:12">
      <c r="L29594" s="8"/>
    </row>
    <row r="29595" spans="12:12">
      <c r="L29595" s="8"/>
    </row>
    <row r="29596" spans="12:12">
      <c r="L29596" s="8"/>
    </row>
    <row r="29597" spans="12:12">
      <c r="L29597" s="8"/>
    </row>
    <row r="29598" spans="12:12">
      <c r="L29598" s="8"/>
    </row>
    <row r="29599" spans="12:12">
      <c r="L29599" s="8"/>
    </row>
    <row r="29600" spans="12:12">
      <c r="L29600" s="8"/>
    </row>
    <row r="29601" spans="12:12">
      <c r="L29601" s="8"/>
    </row>
    <row r="29602" spans="12:12">
      <c r="L29602" s="8"/>
    </row>
    <row r="29603" spans="12:12">
      <c r="L29603" s="8"/>
    </row>
    <row r="29604" spans="12:12">
      <c r="L29604" s="8"/>
    </row>
    <row r="29605" spans="12:12">
      <c r="L29605" s="8"/>
    </row>
    <row r="29606" spans="12:12">
      <c r="L29606" s="8"/>
    </row>
    <row r="29607" spans="12:12">
      <c r="L29607" s="8"/>
    </row>
    <row r="29608" spans="12:12">
      <c r="L29608" s="8"/>
    </row>
    <row r="29609" spans="12:12">
      <c r="L29609" s="8"/>
    </row>
    <row r="29610" spans="12:12">
      <c r="L29610" s="8"/>
    </row>
    <row r="29611" spans="12:12">
      <c r="L29611" s="8"/>
    </row>
    <row r="29612" spans="12:12">
      <c r="L29612" s="8"/>
    </row>
    <row r="29613" spans="12:12">
      <c r="L29613" s="8"/>
    </row>
    <row r="29614" spans="12:12">
      <c r="L29614" s="8"/>
    </row>
    <row r="29615" spans="12:12">
      <c r="L29615" s="8"/>
    </row>
    <row r="29616" spans="12:12">
      <c r="L29616" s="8"/>
    </row>
    <row r="29617" spans="12:12">
      <c r="L29617" s="8"/>
    </row>
    <row r="29618" spans="12:12">
      <c r="L29618" s="8"/>
    </row>
    <row r="29619" spans="12:12">
      <c r="L29619" s="8"/>
    </row>
    <row r="29620" spans="12:12">
      <c r="L29620" s="8"/>
    </row>
    <row r="29621" spans="12:12">
      <c r="L29621" s="8"/>
    </row>
    <row r="29622" spans="12:12">
      <c r="L29622" s="8"/>
    </row>
    <row r="29623" spans="12:12">
      <c r="L29623" s="8"/>
    </row>
    <row r="29624" spans="12:12">
      <c r="L29624" s="8"/>
    </row>
    <row r="29625" spans="12:12">
      <c r="L29625" s="8"/>
    </row>
    <row r="29626" spans="12:12">
      <c r="L29626" s="8"/>
    </row>
    <row r="29627" spans="12:12">
      <c r="L29627" s="8"/>
    </row>
    <row r="29628" spans="12:12">
      <c r="L29628" s="8"/>
    </row>
    <row r="29629" spans="12:12">
      <c r="L29629" s="8"/>
    </row>
    <row r="29630" spans="12:12">
      <c r="L29630" s="8"/>
    </row>
    <row r="29631" spans="12:12">
      <c r="L29631" s="8"/>
    </row>
    <row r="29632" spans="12:12">
      <c r="L29632" s="8"/>
    </row>
    <row r="29633" spans="12:12">
      <c r="L29633" s="8"/>
    </row>
    <row r="29634" spans="12:12">
      <c r="L29634" s="8"/>
    </row>
    <row r="29635" spans="12:12">
      <c r="L29635" s="8"/>
    </row>
    <row r="29636" spans="12:12">
      <c r="L29636" s="8"/>
    </row>
    <row r="29637" spans="12:12">
      <c r="L29637" s="8"/>
    </row>
    <row r="29638" spans="12:12">
      <c r="L29638" s="8"/>
    </row>
    <row r="29639" spans="12:12">
      <c r="L29639" s="8"/>
    </row>
    <row r="29640" spans="12:12">
      <c r="L29640" s="8"/>
    </row>
    <row r="29641" spans="12:12">
      <c r="L29641" s="8"/>
    </row>
    <row r="29642" spans="12:12">
      <c r="L29642" s="8"/>
    </row>
    <row r="29643" spans="12:12">
      <c r="L29643" s="8"/>
    </row>
    <row r="29644" spans="12:12">
      <c r="L29644" s="8"/>
    </row>
    <row r="29645" spans="12:12">
      <c r="L29645" s="8"/>
    </row>
    <row r="29646" spans="12:12">
      <c r="L29646" s="8"/>
    </row>
    <row r="29647" spans="12:12">
      <c r="L29647" s="8"/>
    </row>
    <row r="29648" spans="12:12">
      <c r="L29648" s="8"/>
    </row>
    <row r="29649" spans="12:12">
      <c r="L29649" s="8"/>
    </row>
    <row r="29650" spans="12:12">
      <c r="L29650" s="8"/>
    </row>
    <row r="29651" spans="12:12">
      <c r="L29651" s="8"/>
    </row>
    <row r="29652" spans="12:12">
      <c r="L29652" s="8"/>
    </row>
    <row r="29653" spans="12:12">
      <c r="L29653" s="8"/>
    </row>
    <row r="29654" spans="12:12">
      <c r="L29654" s="8"/>
    </row>
    <row r="29655" spans="12:12">
      <c r="L29655" s="8"/>
    </row>
    <row r="29656" spans="12:12">
      <c r="L29656" s="8"/>
    </row>
    <row r="29657" spans="12:12">
      <c r="L29657" s="8"/>
    </row>
    <row r="29658" spans="12:12">
      <c r="L29658" s="8"/>
    </row>
    <row r="29659" spans="12:12">
      <c r="L29659" s="8"/>
    </row>
    <row r="29660" spans="12:12">
      <c r="L29660" s="8"/>
    </row>
    <row r="29661" spans="12:12">
      <c r="L29661" s="8"/>
    </row>
    <row r="29662" spans="12:12">
      <c r="L29662" s="8"/>
    </row>
    <row r="29663" spans="12:12">
      <c r="L29663" s="8"/>
    </row>
    <row r="29664" spans="12:12">
      <c r="L29664" s="8"/>
    </row>
    <row r="29665" spans="12:12">
      <c r="L29665" s="8"/>
    </row>
    <row r="29666" spans="12:12">
      <c r="L29666" s="8"/>
    </row>
    <row r="29667" spans="12:12">
      <c r="L29667" s="8"/>
    </row>
    <row r="29668" spans="12:12">
      <c r="L29668" s="8"/>
    </row>
    <row r="29669" spans="12:12">
      <c r="L29669" s="8"/>
    </row>
    <row r="29670" spans="12:12">
      <c r="L29670" s="8"/>
    </row>
    <row r="29671" spans="12:12">
      <c r="L29671" s="8"/>
    </row>
    <row r="29672" spans="12:12">
      <c r="L29672" s="8"/>
    </row>
    <row r="29673" spans="12:12">
      <c r="L29673" s="8"/>
    </row>
    <row r="29674" spans="12:12">
      <c r="L29674" s="8"/>
    </row>
    <row r="29675" spans="12:12">
      <c r="L29675" s="8"/>
    </row>
    <row r="29676" spans="12:12">
      <c r="L29676" s="8"/>
    </row>
    <row r="29677" spans="12:12">
      <c r="L29677" s="8"/>
    </row>
    <row r="29678" spans="12:12">
      <c r="L29678" s="8"/>
    </row>
    <row r="29679" spans="12:12">
      <c r="L29679" s="8"/>
    </row>
    <row r="29680" spans="12:12">
      <c r="L29680" s="8"/>
    </row>
    <row r="29681" spans="12:12">
      <c r="L29681" s="8"/>
    </row>
    <row r="29682" spans="12:12">
      <c r="L29682" s="8"/>
    </row>
    <row r="29683" spans="12:12">
      <c r="L29683" s="8"/>
    </row>
    <row r="29684" spans="12:12">
      <c r="L29684" s="8"/>
    </row>
    <row r="29685" spans="12:12">
      <c r="L29685" s="8"/>
    </row>
    <row r="29686" spans="12:12">
      <c r="L29686" s="8"/>
    </row>
    <row r="29687" spans="12:12">
      <c r="L29687" s="8"/>
    </row>
    <row r="29688" spans="12:12">
      <c r="L29688" s="8"/>
    </row>
    <row r="29689" spans="12:12">
      <c r="L29689" s="8"/>
    </row>
    <row r="29690" spans="12:12">
      <c r="L29690" s="8"/>
    </row>
    <row r="29691" spans="12:12">
      <c r="L29691" s="8"/>
    </row>
    <row r="29692" spans="12:12">
      <c r="L29692" s="8"/>
    </row>
    <row r="29693" spans="12:12">
      <c r="L29693" s="8"/>
    </row>
    <row r="29694" spans="12:12">
      <c r="L29694" s="8"/>
    </row>
    <row r="29695" spans="12:12">
      <c r="L29695" s="8"/>
    </row>
    <row r="29696" spans="12:12">
      <c r="L29696" s="8"/>
    </row>
    <row r="29697" spans="12:12">
      <c r="L29697" s="8"/>
    </row>
    <row r="29698" spans="12:12">
      <c r="L29698" s="8"/>
    </row>
    <row r="29699" spans="12:12">
      <c r="L29699" s="8"/>
    </row>
    <row r="29700" spans="12:12">
      <c r="L29700" s="8"/>
    </row>
    <row r="29701" spans="12:12">
      <c r="L29701" s="8"/>
    </row>
    <row r="29702" spans="12:12">
      <c r="L29702" s="8"/>
    </row>
    <row r="29703" spans="12:12">
      <c r="L29703" s="8"/>
    </row>
    <row r="29704" spans="12:12">
      <c r="L29704" s="8"/>
    </row>
    <row r="29705" spans="12:12">
      <c r="L29705" s="8"/>
    </row>
    <row r="29706" spans="12:12">
      <c r="L29706" s="8"/>
    </row>
    <row r="29707" spans="12:12">
      <c r="L29707" s="8"/>
    </row>
    <row r="29708" spans="12:12">
      <c r="L29708" s="8"/>
    </row>
    <row r="29709" spans="12:12">
      <c r="L29709" s="8"/>
    </row>
    <row r="29710" spans="12:12">
      <c r="L29710" s="8"/>
    </row>
    <row r="29711" spans="12:12">
      <c r="L29711" s="8"/>
    </row>
    <row r="29712" spans="12:12">
      <c r="L29712" s="8"/>
    </row>
    <row r="29713" spans="12:12">
      <c r="L29713" s="8"/>
    </row>
    <row r="29714" spans="12:12">
      <c r="L29714" s="8"/>
    </row>
    <row r="29715" spans="12:12">
      <c r="L29715" s="8"/>
    </row>
    <row r="29716" spans="12:12">
      <c r="L29716" s="8"/>
    </row>
    <row r="29717" spans="12:12">
      <c r="L29717" s="8"/>
    </row>
    <row r="29718" spans="12:12">
      <c r="L29718" s="8"/>
    </row>
    <row r="29719" spans="12:12">
      <c r="L29719" s="8"/>
    </row>
    <row r="29720" spans="12:12">
      <c r="L29720" s="8"/>
    </row>
    <row r="29721" spans="12:12">
      <c r="L29721" s="8"/>
    </row>
    <row r="29722" spans="12:12">
      <c r="L29722" s="8"/>
    </row>
    <row r="29723" spans="12:12">
      <c r="L29723" s="8"/>
    </row>
    <row r="29724" spans="12:12">
      <c r="L29724" s="8"/>
    </row>
    <row r="29725" spans="12:12">
      <c r="L29725" s="8"/>
    </row>
    <row r="29726" spans="12:12">
      <c r="L29726" s="8"/>
    </row>
    <row r="29727" spans="12:12">
      <c r="L29727" s="8"/>
    </row>
    <row r="29728" spans="12:12">
      <c r="L29728" s="8"/>
    </row>
    <row r="29729" spans="12:12">
      <c r="L29729" s="8"/>
    </row>
    <row r="29730" spans="12:12">
      <c r="L29730" s="8"/>
    </row>
    <row r="29731" spans="12:12">
      <c r="L29731" s="8"/>
    </row>
    <row r="29732" spans="12:12">
      <c r="L29732" s="8"/>
    </row>
    <row r="29733" spans="12:12">
      <c r="L29733" s="8"/>
    </row>
    <row r="29734" spans="12:12">
      <c r="L29734" s="8"/>
    </row>
    <row r="29735" spans="12:12">
      <c r="L29735" s="8"/>
    </row>
    <row r="29736" spans="12:12">
      <c r="L29736" s="8"/>
    </row>
    <row r="29737" spans="12:12">
      <c r="L29737" s="8"/>
    </row>
    <row r="29738" spans="12:12">
      <c r="L29738" s="8"/>
    </row>
    <row r="29739" spans="12:12">
      <c r="L29739" s="8"/>
    </row>
    <row r="29740" spans="12:12">
      <c r="L29740" s="8"/>
    </row>
    <row r="29741" spans="12:12">
      <c r="L29741" s="8"/>
    </row>
    <row r="29742" spans="12:12">
      <c r="L29742" s="8"/>
    </row>
    <row r="29743" spans="12:12">
      <c r="L29743" s="8"/>
    </row>
    <row r="29744" spans="12:12">
      <c r="L29744" s="8"/>
    </row>
    <row r="29745" spans="12:12">
      <c r="L29745" s="8"/>
    </row>
    <row r="29746" spans="12:12">
      <c r="L29746" s="8"/>
    </row>
    <row r="29747" spans="12:12">
      <c r="L29747" s="8"/>
    </row>
    <row r="29748" spans="12:12">
      <c r="L29748" s="8"/>
    </row>
    <row r="29749" spans="12:12">
      <c r="L29749" s="8"/>
    </row>
    <row r="29750" spans="12:12">
      <c r="L29750" s="8"/>
    </row>
    <row r="29751" spans="12:12">
      <c r="L29751" s="8"/>
    </row>
    <row r="29752" spans="12:12">
      <c r="L29752" s="8"/>
    </row>
    <row r="29753" spans="12:12">
      <c r="L29753" s="8"/>
    </row>
    <row r="29754" spans="12:12">
      <c r="L29754" s="8"/>
    </row>
    <row r="29755" spans="12:12">
      <c r="L29755" s="8"/>
    </row>
    <row r="29756" spans="12:12">
      <c r="L29756" s="8"/>
    </row>
    <row r="29757" spans="12:12">
      <c r="L29757" s="8"/>
    </row>
    <row r="29758" spans="12:12">
      <c r="L29758" s="8"/>
    </row>
    <row r="29759" spans="12:12">
      <c r="L29759" s="8"/>
    </row>
    <row r="29760" spans="12:12">
      <c r="L29760" s="8"/>
    </row>
    <row r="29761" spans="12:12">
      <c r="L29761" s="8"/>
    </row>
    <row r="29762" spans="12:12">
      <c r="L29762" s="8"/>
    </row>
    <row r="29763" spans="12:12">
      <c r="L29763" s="8"/>
    </row>
    <row r="29764" spans="12:12">
      <c r="L29764" s="8"/>
    </row>
    <row r="29765" spans="12:12">
      <c r="L29765" s="8"/>
    </row>
    <row r="29766" spans="12:12">
      <c r="L29766" s="8"/>
    </row>
    <row r="29767" spans="12:12">
      <c r="L29767" s="8"/>
    </row>
    <row r="29768" spans="12:12">
      <c r="L29768" s="8"/>
    </row>
    <row r="29769" spans="12:12">
      <c r="L29769" s="8"/>
    </row>
    <row r="29770" spans="12:12">
      <c r="L29770" s="8"/>
    </row>
    <row r="29771" spans="12:12">
      <c r="L29771" s="8"/>
    </row>
    <row r="29772" spans="12:12">
      <c r="L29772" s="8"/>
    </row>
    <row r="29773" spans="12:12">
      <c r="L29773" s="8"/>
    </row>
    <row r="29774" spans="12:12">
      <c r="L29774" s="8"/>
    </row>
    <row r="29775" spans="12:12">
      <c r="L29775" s="8"/>
    </row>
    <row r="29776" spans="12:12">
      <c r="L29776" s="8"/>
    </row>
    <row r="29777" spans="12:12">
      <c r="L29777" s="8"/>
    </row>
    <row r="29778" spans="12:12">
      <c r="L29778" s="8"/>
    </row>
    <row r="29779" spans="12:12">
      <c r="L29779" s="8"/>
    </row>
    <row r="29780" spans="12:12">
      <c r="L29780" s="8"/>
    </row>
    <row r="29781" spans="12:12">
      <c r="L29781" s="8"/>
    </row>
    <row r="29782" spans="12:12">
      <c r="L29782" s="8"/>
    </row>
    <row r="29783" spans="12:12">
      <c r="L29783" s="8"/>
    </row>
    <row r="29784" spans="12:12">
      <c r="L29784" s="8"/>
    </row>
    <row r="29785" spans="12:12">
      <c r="L29785" s="8"/>
    </row>
    <row r="29786" spans="12:12">
      <c r="L29786" s="8"/>
    </row>
    <row r="29787" spans="12:12">
      <c r="L29787" s="8"/>
    </row>
    <row r="29788" spans="12:12">
      <c r="L29788" s="8"/>
    </row>
    <row r="29789" spans="12:12">
      <c r="L29789" s="8"/>
    </row>
    <row r="29790" spans="12:12">
      <c r="L29790" s="8"/>
    </row>
    <row r="29791" spans="12:12">
      <c r="L29791" s="8"/>
    </row>
    <row r="29792" spans="12:12">
      <c r="L29792" s="8"/>
    </row>
    <row r="29793" spans="12:12">
      <c r="L29793" s="8"/>
    </row>
    <row r="29794" spans="12:12">
      <c r="L29794" s="8"/>
    </row>
    <row r="29795" spans="12:12">
      <c r="L29795" s="8"/>
    </row>
    <row r="29796" spans="12:12">
      <c r="L29796" s="8"/>
    </row>
    <row r="29797" spans="12:12">
      <c r="L29797" s="8"/>
    </row>
    <row r="29798" spans="12:12">
      <c r="L29798" s="8"/>
    </row>
    <row r="29799" spans="12:12">
      <c r="L29799" s="8"/>
    </row>
    <row r="29800" spans="12:12">
      <c r="L29800" s="8"/>
    </row>
    <row r="29801" spans="12:12">
      <c r="L29801" s="8"/>
    </row>
    <row r="29802" spans="12:12">
      <c r="L29802" s="8"/>
    </row>
    <row r="29803" spans="12:12">
      <c r="L29803" s="8"/>
    </row>
    <row r="29804" spans="12:12">
      <c r="L29804" s="8"/>
    </row>
    <row r="29805" spans="12:12">
      <c r="L29805" s="8"/>
    </row>
    <row r="29806" spans="12:12">
      <c r="L29806" s="8"/>
    </row>
    <row r="29807" spans="12:12">
      <c r="L29807" s="8"/>
    </row>
    <row r="29808" spans="12:12">
      <c r="L29808" s="8"/>
    </row>
    <row r="29809" spans="12:12">
      <c r="L29809" s="8"/>
    </row>
    <row r="29810" spans="12:12">
      <c r="L29810" s="8"/>
    </row>
    <row r="29811" spans="12:12">
      <c r="L29811" s="8"/>
    </row>
    <row r="29812" spans="12:12">
      <c r="L29812" s="8"/>
    </row>
    <row r="29813" spans="12:12">
      <c r="L29813" s="8"/>
    </row>
    <row r="29814" spans="12:12">
      <c r="L29814" s="8"/>
    </row>
    <row r="29815" spans="12:12">
      <c r="L29815" s="8"/>
    </row>
    <row r="29816" spans="12:12">
      <c r="L29816" s="8"/>
    </row>
    <row r="29817" spans="12:12">
      <c r="L29817" s="8"/>
    </row>
    <row r="29818" spans="12:12">
      <c r="L29818" s="8"/>
    </row>
    <row r="29819" spans="12:12">
      <c r="L29819" s="8"/>
    </row>
    <row r="29820" spans="12:12">
      <c r="L29820" s="8"/>
    </row>
    <row r="29821" spans="12:12">
      <c r="L29821" s="8"/>
    </row>
    <row r="29822" spans="12:12">
      <c r="L29822" s="8"/>
    </row>
    <row r="29823" spans="12:12">
      <c r="L29823" s="8"/>
    </row>
    <row r="29824" spans="12:12">
      <c r="L29824" s="8"/>
    </row>
    <row r="29825" spans="12:12">
      <c r="L29825" s="8"/>
    </row>
    <row r="29826" spans="12:12">
      <c r="L29826" s="8"/>
    </row>
    <row r="29827" spans="12:12">
      <c r="L29827" s="8"/>
    </row>
    <row r="29828" spans="12:12">
      <c r="L29828" s="8"/>
    </row>
    <row r="29829" spans="12:12">
      <c r="L29829" s="8"/>
    </row>
    <row r="29830" spans="12:12">
      <c r="L29830" s="8"/>
    </row>
    <row r="29831" spans="12:12">
      <c r="L29831" s="8"/>
    </row>
    <row r="29832" spans="12:12">
      <c r="L29832" s="8"/>
    </row>
    <row r="29833" spans="12:12">
      <c r="L29833" s="8"/>
    </row>
    <row r="29834" spans="12:12">
      <c r="L29834" s="8"/>
    </row>
    <row r="29835" spans="12:12">
      <c r="L29835" s="8"/>
    </row>
    <row r="29836" spans="12:12">
      <c r="L29836" s="8"/>
    </row>
    <row r="29837" spans="12:12">
      <c r="L29837" s="8"/>
    </row>
    <row r="29838" spans="12:12">
      <c r="L29838" s="8"/>
    </row>
    <row r="29839" spans="12:12">
      <c r="L29839" s="8"/>
    </row>
    <row r="29840" spans="12:12">
      <c r="L29840" s="8"/>
    </row>
    <row r="29841" spans="12:12">
      <c r="L29841" s="8"/>
    </row>
    <row r="29842" spans="12:12">
      <c r="L29842" s="8"/>
    </row>
    <row r="29843" spans="12:12">
      <c r="L29843" s="8"/>
    </row>
    <row r="29844" spans="12:12">
      <c r="L29844" s="8"/>
    </row>
    <row r="29845" spans="12:12">
      <c r="L29845" s="8"/>
    </row>
    <row r="29846" spans="12:12">
      <c r="L29846" s="8"/>
    </row>
    <row r="29847" spans="12:12">
      <c r="L29847" s="8"/>
    </row>
    <row r="29848" spans="12:12">
      <c r="L29848" s="8"/>
    </row>
    <row r="29849" spans="12:12">
      <c r="L29849" s="8"/>
    </row>
    <row r="29850" spans="12:12">
      <c r="L29850" s="8"/>
    </row>
    <row r="29851" spans="12:12">
      <c r="L29851" s="8"/>
    </row>
    <row r="29852" spans="12:12">
      <c r="L29852" s="8"/>
    </row>
    <row r="29853" spans="12:12">
      <c r="L29853" s="8"/>
    </row>
    <row r="29854" spans="12:12">
      <c r="L29854" s="8"/>
    </row>
    <row r="29855" spans="12:12">
      <c r="L29855" s="8"/>
    </row>
    <row r="29856" spans="12:12">
      <c r="L29856" s="8"/>
    </row>
    <row r="29857" spans="12:12">
      <c r="L29857" s="8"/>
    </row>
    <row r="29858" spans="12:12">
      <c r="L29858" s="8"/>
    </row>
    <row r="29859" spans="12:12">
      <c r="L29859" s="8"/>
    </row>
    <row r="29860" spans="12:12">
      <c r="L29860" s="8"/>
    </row>
    <row r="29861" spans="12:12">
      <c r="L29861" s="8"/>
    </row>
    <row r="29862" spans="12:12">
      <c r="L29862" s="8"/>
    </row>
    <row r="29863" spans="12:12">
      <c r="L29863" s="8"/>
    </row>
    <row r="29864" spans="12:12">
      <c r="L29864" s="8"/>
    </row>
    <row r="29865" spans="12:12">
      <c r="L29865" s="8"/>
    </row>
    <row r="29866" spans="12:12">
      <c r="L29866" s="8"/>
    </row>
    <row r="29867" spans="12:12">
      <c r="L29867" s="8"/>
    </row>
    <row r="29868" spans="12:12">
      <c r="L29868" s="8"/>
    </row>
    <row r="29869" spans="12:12">
      <c r="L29869" s="8"/>
    </row>
    <row r="29870" spans="12:12">
      <c r="L29870" s="8"/>
    </row>
    <row r="29871" spans="12:12">
      <c r="L29871" s="8"/>
    </row>
    <row r="29872" spans="12:12">
      <c r="L29872" s="8"/>
    </row>
    <row r="29873" spans="12:12">
      <c r="L29873" s="8"/>
    </row>
    <row r="29874" spans="12:12">
      <c r="L29874" s="8"/>
    </row>
    <row r="29875" spans="12:12">
      <c r="L29875" s="8"/>
    </row>
    <row r="29876" spans="12:12">
      <c r="L29876" s="8"/>
    </row>
    <row r="29877" spans="12:12">
      <c r="L29877" s="8"/>
    </row>
    <row r="29878" spans="12:12">
      <c r="L29878" s="8"/>
    </row>
    <row r="29879" spans="12:12">
      <c r="L29879" s="8"/>
    </row>
    <row r="29880" spans="12:12">
      <c r="L29880" s="8"/>
    </row>
    <row r="29881" spans="12:12">
      <c r="L29881" s="8"/>
    </row>
    <row r="29882" spans="12:12">
      <c r="L29882" s="8"/>
    </row>
    <row r="29883" spans="12:12">
      <c r="L29883" s="8"/>
    </row>
    <row r="29884" spans="12:12">
      <c r="L29884" s="8"/>
    </row>
    <row r="29885" spans="12:12">
      <c r="L29885" s="8"/>
    </row>
    <row r="29886" spans="12:12">
      <c r="L29886" s="8"/>
    </row>
    <row r="29887" spans="12:12">
      <c r="L29887" s="8"/>
    </row>
    <row r="29888" spans="12:12">
      <c r="L29888" s="8"/>
    </row>
    <row r="29889" spans="12:12">
      <c r="L29889" s="8"/>
    </row>
    <row r="29890" spans="12:12">
      <c r="L29890" s="8"/>
    </row>
    <row r="29891" spans="12:12">
      <c r="L29891" s="8"/>
    </row>
    <row r="29892" spans="12:12">
      <c r="L29892" s="8"/>
    </row>
    <row r="29893" spans="12:12">
      <c r="L29893" s="8"/>
    </row>
    <row r="29894" spans="12:12">
      <c r="L29894" s="8"/>
    </row>
    <row r="29895" spans="12:12">
      <c r="L29895" s="8"/>
    </row>
    <row r="29896" spans="12:12">
      <c r="L29896" s="8"/>
    </row>
    <row r="29897" spans="12:12">
      <c r="L29897" s="8"/>
    </row>
    <row r="29898" spans="12:12">
      <c r="L29898" s="8"/>
    </row>
    <row r="29899" spans="12:12">
      <c r="L29899" s="8"/>
    </row>
    <row r="29900" spans="12:12">
      <c r="L29900" s="8"/>
    </row>
    <row r="29901" spans="12:12">
      <c r="L29901" s="8"/>
    </row>
    <row r="29902" spans="12:12">
      <c r="L29902" s="8"/>
    </row>
    <row r="29903" spans="12:12">
      <c r="L29903" s="8"/>
    </row>
    <row r="29904" spans="12:12">
      <c r="L29904" s="8"/>
    </row>
    <row r="29905" spans="12:12">
      <c r="L29905" s="8"/>
    </row>
    <row r="29906" spans="12:12">
      <c r="L29906" s="8"/>
    </row>
    <row r="29907" spans="12:12">
      <c r="L29907" s="8"/>
    </row>
    <row r="29908" spans="12:12">
      <c r="L29908" s="8"/>
    </row>
    <row r="29909" spans="12:12">
      <c r="L29909" s="8"/>
    </row>
    <row r="29910" spans="12:12">
      <c r="L29910" s="8"/>
    </row>
    <row r="29911" spans="12:12">
      <c r="L29911" s="8"/>
    </row>
    <row r="29912" spans="12:12">
      <c r="L29912" s="8"/>
    </row>
    <row r="29913" spans="12:12">
      <c r="L29913" s="8"/>
    </row>
    <row r="29914" spans="12:12">
      <c r="L29914" s="8"/>
    </row>
    <row r="29915" spans="12:12">
      <c r="L29915" s="8"/>
    </row>
    <row r="29916" spans="12:12">
      <c r="L29916" s="8"/>
    </row>
    <row r="29917" spans="12:12">
      <c r="L29917" s="8"/>
    </row>
    <row r="29918" spans="12:12">
      <c r="L29918" s="8"/>
    </row>
    <row r="29919" spans="12:12">
      <c r="L29919" s="8"/>
    </row>
    <row r="29920" spans="12:12">
      <c r="L29920" s="8"/>
    </row>
    <row r="29921" spans="12:12">
      <c r="L29921" s="8"/>
    </row>
    <row r="29922" spans="12:12">
      <c r="L29922" s="8"/>
    </row>
    <row r="29923" spans="12:12">
      <c r="L29923" s="8"/>
    </row>
    <row r="29924" spans="12:12">
      <c r="L29924" s="8"/>
    </row>
    <row r="29925" spans="12:12">
      <c r="L29925" s="8"/>
    </row>
    <row r="29926" spans="12:12">
      <c r="L29926" s="8"/>
    </row>
    <row r="29927" spans="12:12">
      <c r="L29927" s="8"/>
    </row>
    <row r="29928" spans="12:12">
      <c r="L29928" s="8"/>
    </row>
    <row r="29929" spans="12:12">
      <c r="L29929" s="8"/>
    </row>
    <row r="29930" spans="12:12">
      <c r="L29930" s="8"/>
    </row>
    <row r="29931" spans="12:12">
      <c r="L29931" s="8"/>
    </row>
    <row r="29932" spans="12:12">
      <c r="L29932" s="8"/>
    </row>
    <row r="29933" spans="12:12">
      <c r="L29933" s="8"/>
    </row>
    <row r="29934" spans="12:12">
      <c r="L29934" s="8"/>
    </row>
    <row r="29935" spans="12:12">
      <c r="L29935" s="8"/>
    </row>
    <row r="29936" spans="12:12">
      <c r="L29936" s="8"/>
    </row>
    <row r="29937" spans="12:12">
      <c r="L29937" s="8"/>
    </row>
    <row r="29938" spans="12:12">
      <c r="L29938" s="8"/>
    </row>
    <row r="29939" spans="12:12">
      <c r="L29939" s="8"/>
    </row>
    <row r="29940" spans="12:12">
      <c r="L29940" s="8"/>
    </row>
    <row r="29941" spans="12:12">
      <c r="L29941" s="8"/>
    </row>
    <row r="29942" spans="12:12">
      <c r="L29942" s="8"/>
    </row>
    <row r="29943" spans="12:12">
      <c r="L29943" s="8"/>
    </row>
    <row r="29944" spans="12:12">
      <c r="L29944" s="8"/>
    </row>
    <row r="29945" spans="12:12">
      <c r="L29945" s="8"/>
    </row>
    <row r="29946" spans="12:12">
      <c r="L29946" s="8"/>
    </row>
    <row r="29947" spans="12:12">
      <c r="L29947" s="8"/>
    </row>
    <row r="29948" spans="12:12">
      <c r="L29948" s="8"/>
    </row>
    <row r="29949" spans="12:12">
      <c r="L29949" s="8"/>
    </row>
    <row r="29950" spans="12:12">
      <c r="L29950" s="8"/>
    </row>
    <row r="29951" spans="12:12">
      <c r="L29951" s="8"/>
    </row>
    <row r="29952" spans="12:12">
      <c r="L29952" s="8"/>
    </row>
    <row r="29953" spans="12:12">
      <c r="L29953" s="8"/>
    </row>
    <row r="29954" spans="12:12">
      <c r="L29954" s="8"/>
    </row>
    <row r="29955" spans="12:12">
      <c r="L29955" s="8"/>
    </row>
    <row r="29956" spans="12:12">
      <c r="L29956" s="8"/>
    </row>
    <row r="29957" spans="12:12">
      <c r="L29957" s="8"/>
    </row>
    <row r="29958" spans="12:12">
      <c r="L29958" s="8"/>
    </row>
    <row r="29959" spans="12:12">
      <c r="L29959" s="8"/>
    </row>
    <row r="29960" spans="12:12">
      <c r="L29960" s="8"/>
    </row>
    <row r="29961" spans="12:12">
      <c r="L29961" s="8"/>
    </row>
    <row r="29962" spans="12:12">
      <c r="L29962" s="8"/>
    </row>
    <row r="29963" spans="12:12">
      <c r="L29963" s="8"/>
    </row>
    <row r="29964" spans="12:12">
      <c r="L29964" s="8"/>
    </row>
    <row r="29965" spans="12:12">
      <c r="L29965" s="8"/>
    </row>
    <row r="29966" spans="12:12">
      <c r="L29966" s="8"/>
    </row>
    <row r="29967" spans="12:12">
      <c r="L29967" s="8"/>
    </row>
    <row r="29968" spans="12:12">
      <c r="L29968" s="8"/>
    </row>
    <row r="29969" spans="12:12">
      <c r="L29969" s="8"/>
    </row>
    <row r="29970" spans="12:12">
      <c r="L29970" s="8"/>
    </row>
    <row r="29971" spans="12:12">
      <c r="L29971" s="8"/>
    </row>
    <row r="29972" spans="12:12">
      <c r="L29972" s="8"/>
    </row>
    <row r="29973" spans="12:12">
      <c r="L29973" s="8"/>
    </row>
    <row r="29974" spans="12:12">
      <c r="L29974" s="8"/>
    </row>
    <row r="29975" spans="12:12">
      <c r="L29975" s="8"/>
    </row>
    <row r="29976" spans="12:12">
      <c r="L29976" s="8"/>
    </row>
    <row r="29977" spans="12:12">
      <c r="L29977" s="8"/>
    </row>
    <row r="29978" spans="12:12">
      <c r="L29978" s="8"/>
    </row>
    <row r="29979" spans="12:12">
      <c r="L29979" s="8"/>
    </row>
    <row r="29980" spans="12:12">
      <c r="L29980" s="8"/>
    </row>
    <row r="29981" spans="12:12">
      <c r="L29981" s="8"/>
    </row>
    <row r="29982" spans="12:12">
      <c r="L29982" s="8"/>
    </row>
    <row r="29983" spans="12:12">
      <c r="L29983" s="8"/>
    </row>
    <row r="29984" spans="12:12">
      <c r="L29984" s="8"/>
    </row>
    <row r="29985" spans="12:12">
      <c r="L29985" s="8"/>
    </row>
    <row r="29986" spans="12:12">
      <c r="L29986" s="8"/>
    </row>
    <row r="29987" spans="12:12">
      <c r="L29987" s="8"/>
    </row>
    <row r="29988" spans="12:12">
      <c r="L29988" s="8"/>
    </row>
    <row r="29989" spans="12:12">
      <c r="L29989" s="8"/>
    </row>
    <row r="29990" spans="12:12">
      <c r="L29990" s="8"/>
    </row>
    <row r="29991" spans="12:12">
      <c r="L29991" s="8"/>
    </row>
    <row r="29992" spans="12:12">
      <c r="L29992" s="8"/>
    </row>
    <row r="29993" spans="12:12">
      <c r="L29993" s="8"/>
    </row>
    <row r="29994" spans="12:12">
      <c r="L29994" s="8"/>
    </row>
    <row r="29995" spans="12:12">
      <c r="L29995" s="8"/>
    </row>
    <row r="29996" spans="12:12">
      <c r="L29996" s="8"/>
    </row>
    <row r="29997" spans="12:12">
      <c r="L29997" s="8"/>
    </row>
    <row r="29998" spans="12:12">
      <c r="L29998" s="8"/>
    </row>
    <row r="29999" spans="12:12">
      <c r="L29999" s="8"/>
    </row>
    <row r="30000" spans="12:12">
      <c r="L30000" s="8"/>
    </row>
    <row r="30001" spans="12:12">
      <c r="L30001" s="8"/>
    </row>
    <row r="30002" spans="12:12">
      <c r="L30002" s="8"/>
    </row>
    <row r="30003" spans="12:12">
      <c r="L30003" s="8"/>
    </row>
    <row r="30004" spans="12:12">
      <c r="L30004" s="8"/>
    </row>
    <row r="30005" spans="12:12">
      <c r="L30005" s="8"/>
    </row>
    <row r="30006" spans="12:12">
      <c r="L30006" s="8"/>
    </row>
    <row r="30007" spans="12:12">
      <c r="L30007" s="8"/>
    </row>
    <row r="30008" spans="12:12">
      <c r="L30008" s="8"/>
    </row>
    <row r="30009" spans="12:12">
      <c r="L30009" s="8"/>
    </row>
    <row r="30010" spans="12:12">
      <c r="L30010" s="8"/>
    </row>
    <row r="30011" spans="12:12">
      <c r="L30011" s="8"/>
    </row>
    <row r="30012" spans="12:12">
      <c r="L30012" s="8"/>
    </row>
    <row r="30013" spans="12:12">
      <c r="L30013" s="8"/>
    </row>
    <row r="30014" spans="12:12">
      <c r="L30014" s="8"/>
    </row>
    <row r="30015" spans="12:12">
      <c r="L30015" s="8"/>
    </row>
    <row r="30016" spans="12:12">
      <c r="L30016" s="8"/>
    </row>
    <row r="30017" spans="12:12">
      <c r="L30017" s="8"/>
    </row>
    <row r="30018" spans="12:12">
      <c r="L30018" s="8"/>
    </row>
    <row r="30019" spans="12:12">
      <c r="L30019" s="8"/>
    </row>
    <row r="30020" spans="12:12">
      <c r="L30020" s="8"/>
    </row>
    <row r="30021" spans="12:12">
      <c r="L30021" s="8"/>
    </row>
    <row r="30022" spans="12:12">
      <c r="L30022" s="8"/>
    </row>
    <row r="30023" spans="12:12">
      <c r="L30023" s="8"/>
    </row>
    <row r="30024" spans="12:12">
      <c r="L30024" s="8"/>
    </row>
    <row r="30025" spans="12:12">
      <c r="L30025" s="8"/>
    </row>
    <row r="30026" spans="12:12">
      <c r="L30026" s="8"/>
    </row>
    <row r="30027" spans="12:12">
      <c r="L30027" s="8"/>
    </row>
    <row r="30028" spans="12:12">
      <c r="L30028" s="8"/>
    </row>
    <row r="30029" spans="12:12">
      <c r="L30029" s="8"/>
    </row>
    <row r="30030" spans="12:12">
      <c r="L30030" s="8"/>
    </row>
    <row r="30031" spans="12:12">
      <c r="L30031" s="8"/>
    </row>
    <row r="30032" spans="12:12">
      <c r="L30032" s="8"/>
    </row>
    <row r="30033" spans="12:12">
      <c r="L30033" s="8"/>
    </row>
    <row r="30034" spans="12:12">
      <c r="L30034" s="8"/>
    </row>
    <row r="30035" spans="12:12">
      <c r="L30035" s="8"/>
    </row>
    <row r="30036" spans="12:12">
      <c r="L30036" s="8"/>
    </row>
    <row r="30037" spans="12:12">
      <c r="L30037" s="8"/>
    </row>
    <row r="30038" spans="12:12">
      <c r="L30038" s="8"/>
    </row>
    <row r="30039" spans="12:12">
      <c r="L30039" s="8"/>
    </row>
    <row r="30040" spans="12:12">
      <c r="L30040" s="8"/>
    </row>
    <row r="30041" spans="12:12">
      <c r="L30041" s="8"/>
    </row>
    <row r="30042" spans="12:12">
      <c r="L30042" s="8"/>
    </row>
    <row r="30043" spans="12:12">
      <c r="L30043" s="8"/>
    </row>
    <row r="30044" spans="12:12">
      <c r="L30044" s="8"/>
    </row>
    <row r="30045" spans="12:12">
      <c r="L30045" s="8"/>
    </row>
    <row r="30046" spans="12:12">
      <c r="L30046" s="8"/>
    </row>
    <row r="30047" spans="12:12">
      <c r="L30047" s="8"/>
    </row>
    <row r="30048" spans="12:12">
      <c r="L30048" s="8"/>
    </row>
    <row r="30049" spans="12:12">
      <c r="L30049" s="8"/>
    </row>
    <row r="30050" spans="12:12">
      <c r="L30050" s="8"/>
    </row>
    <row r="30051" spans="12:12">
      <c r="L30051" s="8"/>
    </row>
    <row r="30052" spans="12:12">
      <c r="L30052" s="8"/>
    </row>
    <row r="30053" spans="12:12">
      <c r="L30053" s="8"/>
    </row>
    <row r="30054" spans="12:12">
      <c r="L30054" s="8"/>
    </row>
    <row r="30055" spans="12:12">
      <c r="L30055" s="8"/>
    </row>
    <row r="30056" spans="12:12">
      <c r="L30056" s="8"/>
    </row>
    <row r="30057" spans="12:12">
      <c r="L30057" s="8"/>
    </row>
    <row r="30058" spans="12:12">
      <c r="L30058" s="8"/>
    </row>
    <row r="30059" spans="12:12">
      <c r="L30059" s="8"/>
    </row>
    <row r="30060" spans="12:12">
      <c r="L30060" s="8"/>
    </row>
    <row r="30061" spans="12:12">
      <c r="L30061" s="8"/>
    </row>
    <row r="30062" spans="12:12">
      <c r="L30062" s="8"/>
    </row>
    <row r="30063" spans="12:12">
      <c r="L30063" s="8"/>
    </row>
    <row r="30064" spans="12:12">
      <c r="L30064" s="8"/>
    </row>
    <row r="30065" spans="12:12">
      <c r="L30065" s="8"/>
    </row>
    <row r="30066" spans="12:12">
      <c r="L30066" s="8"/>
    </row>
    <row r="30067" spans="12:12">
      <c r="L30067" s="8"/>
    </row>
    <row r="30068" spans="12:12">
      <c r="L30068" s="8"/>
    </row>
    <row r="30069" spans="12:12">
      <c r="L30069" s="8"/>
    </row>
    <row r="30070" spans="12:12">
      <c r="L30070" s="8"/>
    </row>
    <row r="30071" spans="12:12">
      <c r="L30071" s="8"/>
    </row>
    <row r="30072" spans="12:12">
      <c r="L30072" s="8"/>
    </row>
    <row r="30073" spans="12:12">
      <c r="L30073" s="8"/>
    </row>
    <row r="30074" spans="12:12">
      <c r="L30074" s="8"/>
    </row>
    <row r="30075" spans="12:12">
      <c r="L30075" s="8"/>
    </row>
    <row r="30076" spans="12:12">
      <c r="L30076" s="8"/>
    </row>
    <row r="30077" spans="12:12">
      <c r="L30077" s="8"/>
    </row>
    <row r="30078" spans="12:12">
      <c r="L30078" s="8"/>
    </row>
    <row r="30079" spans="12:12">
      <c r="L30079" s="8"/>
    </row>
    <row r="30080" spans="12:12">
      <c r="L30080" s="8"/>
    </row>
    <row r="30081" spans="12:12">
      <c r="L30081" s="8"/>
    </row>
    <row r="30082" spans="12:12">
      <c r="L30082" s="8"/>
    </row>
    <row r="30083" spans="12:12">
      <c r="L30083" s="8"/>
    </row>
    <row r="30084" spans="12:12">
      <c r="L30084" s="8"/>
    </row>
    <row r="30085" spans="12:12">
      <c r="L30085" s="8"/>
    </row>
    <row r="30086" spans="12:12">
      <c r="L30086" s="8"/>
    </row>
    <row r="30087" spans="12:12">
      <c r="L30087" s="8"/>
    </row>
    <row r="30088" spans="12:12">
      <c r="L30088" s="8"/>
    </row>
    <row r="30089" spans="12:12">
      <c r="L30089" s="8"/>
    </row>
    <row r="30090" spans="12:12">
      <c r="L30090" s="8"/>
    </row>
    <row r="30091" spans="12:12">
      <c r="L30091" s="8"/>
    </row>
    <row r="30092" spans="12:12">
      <c r="L30092" s="8"/>
    </row>
    <row r="30093" spans="12:12">
      <c r="L30093" s="8"/>
    </row>
    <row r="30094" spans="12:12">
      <c r="L30094" s="8"/>
    </row>
    <row r="30095" spans="12:12">
      <c r="L30095" s="8"/>
    </row>
    <row r="30096" spans="12:12">
      <c r="L30096" s="8"/>
    </row>
    <row r="30097" spans="12:12">
      <c r="L30097" s="8"/>
    </row>
    <row r="30098" spans="12:12">
      <c r="L30098" s="8"/>
    </row>
    <row r="30099" spans="12:12">
      <c r="L30099" s="8"/>
    </row>
    <row r="30100" spans="12:12">
      <c r="L30100" s="8"/>
    </row>
    <row r="30101" spans="12:12">
      <c r="L30101" s="8"/>
    </row>
    <row r="30102" spans="12:12">
      <c r="L30102" s="8"/>
    </row>
    <row r="30103" spans="12:12">
      <c r="L30103" s="8"/>
    </row>
    <row r="30104" spans="12:12">
      <c r="L30104" s="8"/>
    </row>
    <row r="30105" spans="12:12">
      <c r="L30105" s="8"/>
    </row>
    <row r="30106" spans="12:12">
      <c r="L30106" s="8"/>
    </row>
    <row r="30107" spans="12:12">
      <c r="L30107" s="8"/>
    </row>
    <row r="30108" spans="12:12">
      <c r="L30108" s="8"/>
    </row>
    <row r="30109" spans="12:12">
      <c r="L30109" s="8"/>
    </row>
    <row r="30110" spans="12:12">
      <c r="L30110" s="8"/>
    </row>
    <row r="30111" spans="12:12">
      <c r="L30111" s="8"/>
    </row>
    <row r="30112" spans="12:12">
      <c r="L30112" s="8"/>
    </row>
    <row r="30113" spans="12:12">
      <c r="L30113" s="8"/>
    </row>
    <row r="30114" spans="12:12">
      <c r="L30114" s="8"/>
    </row>
    <row r="30115" spans="12:12">
      <c r="L30115" s="8"/>
    </row>
    <row r="30116" spans="12:12">
      <c r="L30116" s="8"/>
    </row>
    <row r="30117" spans="12:12">
      <c r="L30117" s="8"/>
    </row>
    <row r="30118" spans="12:12">
      <c r="L30118" s="8"/>
    </row>
    <row r="30119" spans="12:12">
      <c r="L30119" s="8"/>
    </row>
    <row r="30120" spans="12:12">
      <c r="L30120" s="8"/>
    </row>
    <row r="30121" spans="12:12">
      <c r="L30121" s="8"/>
    </row>
    <row r="30122" spans="12:12">
      <c r="L30122" s="8"/>
    </row>
    <row r="30123" spans="12:12">
      <c r="L30123" s="8"/>
    </row>
    <row r="30124" spans="12:12">
      <c r="L30124" s="8"/>
    </row>
    <row r="30125" spans="12:12">
      <c r="L30125" s="8"/>
    </row>
    <row r="30126" spans="12:12">
      <c r="L30126" s="8"/>
    </row>
    <row r="30127" spans="12:12">
      <c r="L30127" s="8"/>
    </row>
    <row r="30128" spans="12:12">
      <c r="L30128" s="8"/>
    </row>
    <row r="30129" spans="12:12">
      <c r="L30129" s="8"/>
    </row>
    <row r="30130" spans="12:12">
      <c r="L30130" s="8"/>
    </row>
    <row r="30131" spans="12:12">
      <c r="L30131" s="8"/>
    </row>
    <row r="30132" spans="12:12">
      <c r="L30132" s="8"/>
    </row>
    <row r="30133" spans="12:12">
      <c r="L30133" s="8"/>
    </row>
    <row r="30134" spans="12:12">
      <c r="L30134" s="8"/>
    </row>
    <row r="30135" spans="12:12">
      <c r="L30135" s="8"/>
    </row>
    <row r="30136" spans="12:12">
      <c r="L30136" s="8"/>
    </row>
    <row r="30137" spans="12:12">
      <c r="L30137" s="8"/>
    </row>
    <row r="30138" spans="12:12">
      <c r="L30138" s="8"/>
    </row>
    <row r="30139" spans="12:12">
      <c r="L30139" s="8"/>
    </row>
    <row r="30140" spans="12:12">
      <c r="L30140" s="8"/>
    </row>
    <row r="30141" spans="12:12">
      <c r="L30141" s="8"/>
    </row>
    <row r="30142" spans="12:12">
      <c r="L30142" s="8"/>
    </row>
    <row r="30143" spans="12:12">
      <c r="L30143" s="8"/>
    </row>
    <row r="30144" spans="12:12">
      <c r="L30144" s="8"/>
    </row>
    <row r="30145" spans="12:12">
      <c r="L30145" s="8"/>
    </row>
    <row r="30146" spans="12:12">
      <c r="L30146" s="8"/>
    </row>
    <row r="30147" spans="12:12">
      <c r="L30147" s="8"/>
    </row>
    <row r="30148" spans="12:12">
      <c r="L30148" s="8"/>
    </row>
    <row r="30149" spans="12:12">
      <c r="L30149" s="8"/>
    </row>
    <row r="30150" spans="12:12">
      <c r="L30150" s="8"/>
    </row>
    <row r="30151" spans="12:12">
      <c r="L30151" s="8"/>
    </row>
    <row r="30152" spans="12:12">
      <c r="L30152" s="8"/>
    </row>
    <row r="30153" spans="12:12">
      <c r="L30153" s="8"/>
    </row>
    <row r="30154" spans="12:12">
      <c r="L30154" s="8"/>
    </row>
    <row r="30155" spans="12:12">
      <c r="L30155" s="8"/>
    </row>
    <row r="30156" spans="12:12">
      <c r="L30156" s="8"/>
    </row>
    <row r="30157" spans="12:12">
      <c r="L30157" s="8"/>
    </row>
    <row r="30158" spans="12:12">
      <c r="L30158" s="8"/>
    </row>
    <row r="30159" spans="12:12">
      <c r="L30159" s="8"/>
    </row>
    <row r="30160" spans="12:12">
      <c r="L30160" s="8"/>
    </row>
    <row r="30161" spans="12:12">
      <c r="L30161" s="8"/>
    </row>
    <row r="30162" spans="12:12">
      <c r="L30162" s="8"/>
    </row>
    <row r="30163" spans="12:12">
      <c r="L30163" s="8"/>
    </row>
    <row r="30164" spans="12:12">
      <c r="L30164" s="8"/>
    </row>
    <row r="30165" spans="12:12">
      <c r="L30165" s="8"/>
    </row>
    <row r="30166" spans="12:12">
      <c r="L30166" s="8"/>
    </row>
    <row r="30167" spans="12:12">
      <c r="L30167" s="8"/>
    </row>
    <row r="30168" spans="12:12">
      <c r="L30168" s="8"/>
    </row>
    <row r="30169" spans="12:12">
      <c r="L30169" s="8"/>
    </row>
    <row r="30170" spans="12:12">
      <c r="L30170" s="8"/>
    </row>
    <row r="30171" spans="12:12">
      <c r="L30171" s="8"/>
    </row>
    <row r="30172" spans="12:12">
      <c r="L30172" s="8"/>
    </row>
    <row r="30173" spans="12:12">
      <c r="L30173" s="8"/>
    </row>
    <row r="30174" spans="12:12">
      <c r="L30174" s="8"/>
    </row>
    <row r="30175" spans="12:12">
      <c r="L30175" s="8"/>
    </row>
    <row r="30176" spans="12:12">
      <c r="L30176" s="8"/>
    </row>
    <row r="30177" spans="12:12">
      <c r="L30177" s="8"/>
    </row>
    <row r="30178" spans="12:12">
      <c r="L30178" s="8"/>
    </row>
    <row r="30179" spans="12:12">
      <c r="L30179" s="8"/>
    </row>
    <row r="30180" spans="12:12">
      <c r="L30180" s="8"/>
    </row>
    <row r="30181" spans="12:12">
      <c r="L30181" s="8"/>
    </row>
    <row r="30182" spans="12:12">
      <c r="L30182" s="8"/>
    </row>
    <row r="30183" spans="12:12">
      <c r="L30183" s="8"/>
    </row>
    <row r="30184" spans="12:12">
      <c r="L30184" s="8"/>
    </row>
    <row r="30185" spans="12:12">
      <c r="L30185" s="8"/>
    </row>
    <row r="30186" spans="12:12">
      <c r="L30186" s="8"/>
    </row>
    <row r="30187" spans="12:12">
      <c r="L30187" s="8"/>
    </row>
    <row r="30188" spans="12:12">
      <c r="L30188" s="8"/>
    </row>
    <row r="30189" spans="12:12">
      <c r="L30189" s="8"/>
    </row>
    <row r="30190" spans="12:12">
      <c r="L30190" s="8"/>
    </row>
    <row r="30191" spans="12:12">
      <c r="L30191" s="8"/>
    </row>
    <row r="30192" spans="12:12">
      <c r="L30192" s="8"/>
    </row>
    <row r="30193" spans="12:12">
      <c r="L30193" s="8"/>
    </row>
    <row r="30194" spans="12:12">
      <c r="L30194" s="8"/>
    </row>
    <row r="30195" spans="12:12">
      <c r="L30195" s="8"/>
    </row>
    <row r="30196" spans="12:12">
      <c r="L30196" s="8"/>
    </row>
    <row r="30197" spans="12:12">
      <c r="L30197" s="8"/>
    </row>
    <row r="30198" spans="12:12">
      <c r="L30198" s="8"/>
    </row>
    <row r="30199" spans="12:12">
      <c r="L30199" s="8"/>
    </row>
    <row r="30200" spans="12:12">
      <c r="L30200" s="8"/>
    </row>
    <row r="30201" spans="12:12">
      <c r="L30201" s="8"/>
    </row>
    <row r="30202" spans="12:12">
      <c r="L30202" s="8"/>
    </row>
    <row r="30203" spans="12:12">
      <c r="L30203" s="8"/>
    </row>
    <row r="30204" spans="12:12">
      <c r="L30204" s="8"/>
    </row>
    <row r="30205" spans="12:12">
      <c r="L30205" s="8"/>
    </row>
    <row r="30206" spans="12:12">
      <c r="L30206" s="8"/>
    </row>
    <row r="30207" spans="12:12">
      <c r="L30207" s="8"/>
    </row>
    <row r="30208" spans="12:12">
      <c r="L30208" s="8"/>
    </row>
    <row r="30209" spans="12:12">
      <c r="L30209" s="8"/>
    </row>
    <row r="30210" spans="12:12">
      <c r="L30210" s="8"/>
    </row>
    <row r="30211" spans="12:12">
      <c r="L30211" s="8"/>
    </row>
    <row r="30212" spans="12:12">
      <c r="L30212" s="8"/>
    </row>
    <row r="30213" spans="12:12">
      <c r="L30213" s="8"/>
    </row>
    <row r="30214" spans="12:12">
      <c r="L30214" s="8"/>
    </row>
    <row r="30215" spans="12:12">
      <c r="L30215" s="8"/>
    </row>
    <row r="30216" spans="12:12">
      <c r="L30216" s="8"/>
    </row>
    <row r="30217" spans="12:12">
      <c r="L30217" s="8"/>
    </row>
    <row r="30218" spans="12:12">
      <c r="L30218" s="8"/>
    </row>
    <row r="30219" spans="12:12">
      <c r="L30219" s="8"/>
    </row>
    <row r="30220" spans="12:12">
      <c r="L30220" s="8"/>
    </row>
    <row r="30221" spans="12:12">
      <c r="L30221" s="8"/>
    </row>
    <row r="30222" spans="12:12">
      <c r="L30222" s="8"/>
    </row>
    <row r="30223" spans="12:12">
      <c r="L30223" s="8"/>
    </row>
    <row r="30224" spans="12:12">
      <c r="L30224" s="8"/>
    </row>
    <row r="30225" spans="12:12">
      <c r="L30225" s="8"/>
    </row>
    <row r="30226" spans="12:12">
      <c r="L30226" s="8"/>
    </row>
    <row r="30227" spans="12:12">
      <c r="L30227" s="8"/>
    </row>
    <row r="30228" spans="12:12">
      <c r="L30228" s="8"/>
    </row>
    <row r="30229" spans="12:12">
      <c r="L30229" s="8"/>
    </row>
    <row r="30230" spans="12:12">
      <c r="L30230" s="8"/>
    </row>
    <row r="30231" spans="12:12">
      <c r="L30231" s="8"/>
    </row>
    <row r="30232" spans="12:12">
      <c r="L30232" s="8"/>
    </row>
    <row r="30233" spans="12:12">
      <c r="L30233" s="8"/>
    </row>
    <row r="30234" spans="12:12">
      <c r="L30234" s="8"/>
    </row>
    <row r="30235" spans="12:12">
      <c r="L30235" s="8"/>
    </row>
    <row r="30236" spans="12:12">
      <c r="L30236" s="8"/>
    </row>
    <row r="30237" spans="12:12">
      <c r="L30237" s="8"/>
    </row>
    <row r="30238" spans="12:12">
      <c r="L30238" s="8"/>
    </row>
    <row r="30239" spans="12:12">
      <c r="L30239" s="8"/>
    </row>
    <row r="30240" spans="12:12">
      <c r="L30240" s="8"/>
    </row>
    <row r="30241" spans="12:12">
      <c r="L30241" s="8"/>
    </row>
    <row r="30242" spans="12:12">
      <c r="L30242" s="8"/>
    </row>
    <row r="30243" spans="12:12">
      <c r="L30243" s="8"/>
    </row>
    <row r="30244" spans="12:12">
      <c r="L30244" s="8"/>
    </row>
    <row r="30245" spans="12:12">
      <c r="L30245" s="8"/>
    </row>
    <row r="30246" spans="12:12">
      <c r="L30246" s="8"/>
    </row>
    <row r="30247" spans="12:12">
      <c r="L30247" s="8"/>
    </row>
    <row r="30248" spans="12:12">
      <c r="L30248" s="8"/>
    </row>
    <row r="30249" spans="12:12">
      <c r="L30249" s="8"/>
    </row>
    <row r="30250" spans="12:12">
      <c r="L30250" s="8"/>
    </row>
    <row r="30251" spans="12:12">
      <c r="L30251" s="8"/>
    </row>
    <row r="30252" spans="12:12">
      <c r="L30252" s="8"/>
    </row>
    <row r="30253" spans="12:12">
      <c r="L30253" s="8"/>
    </row>
    <row r="30254" spans="12:12">
      <c r="L30254" s="8"/>
    </row>
    <row r="30255" spans="12:12">
      <c r="L30255" s="8"/>
    </row>
    <row r="30256" spans="12:12">
      <c r="L30256" s="8"/>
    </row>
    <row r="30257" spans="12:12">
      <c r="L30257" s="8"/>
    </row>
    <row r="30258" spans="12:12">
      <c r="L30258" s="8"/>
    </row>
    <row r="30259" spans="12:12">
      <c r="L30259" s="8"/>
    </row>
    <row r="30260" spans="12:12">
      <c r="L30260" s="8"/>
    </row>
    <row r="30261" spans="12:12">
      <c r="L30261" s="8"/>
    </row>
    <row r="30262" spans="12:12">
      <c r="L30262" s="8"/>
    </row>
    <row r="30263" spans="12:12">
      <c r="L30263" s="8"/>
    </row>
    <row r="30264" spans="12:12">
      <c r="L30264" s="8"/>
    </row>
    <row r="30265" spans="12:12">
      <c r="L30265" s="8"/>
    </row>
    <row r="30266" spans="12:12">
      <c r="L30266" s="8"/>
    </row>
    <row r="30267" spans="12:12">
      <c r="L30267" s="8"/>
    </row>
    <row r="30268" spans="12:12">
      <c r="L30268" s="8"/>
    </row>
    <row r="30269" spans="12:12">
      <c r="L30269" s="8"/>
    </row>
    <row r="30270" spans="12:12">
      <c r="L30270" s="8"/>
    </row>
    <row r="30271" spans="12:12">
      <c r="L30271" s="8"/>
    </row>
    <row r="30272" spans="12:12">
      <c r="L30272" s="8"/>
    </row>
    <row r="30273" spans="12:12">
      <c r="L30273" s="8"/>
    </row>
    <row r="30274" spans="12:12">
      <c r="L30274" s="8"/>
    </row>
    <row r="30275" spans="12:12">
      <c r="L30275" s="8"/>
    </row>
    <row r="30276" spans="12:12">
      <c r="L30276" s="8"/>
    </row>
    <row r="30277" spans="12:12">
      <c r="L30277" s="8"/>
    </row>
    <row r="30278" spans="12:12">
      <c r="L30278" s="8"/>
    </row>
    <row r="30279" spans="12:12">
      <c r="L30279" s="8"/>
    </row>
    <row r="30280" spans="12:12">
      <c r="L30280" s="8"/>
    </row>
    <row r="30281" spans="12:12">
      <c r="L30281" s="8"/>
    </row>
    <row r="30282" spans="12:12">
      <c r="L30282" s="8"/>
    </row>
    <row r="30283" spans="12:12">
      <c r="L30283" s="8"/>
    </row>
    <row r="30284" spans="12:12">
      <c r="L30284" s="8"/>
    </row>
    <row r="30285" spans="12:12">
      <c r="L30285" s="8"/>
    </row>
    <row r="30286" spans="12:12">
      <c r="L30286" s="8"/>
    </row>
    <row r="30287" spans="12:12">
      <c r="L30287" s="8"/>
    </row>
    <row r="30288" spans="12:12">
      <c r="L30288" s="8"/>
    </row>
    <row r="30289" spans="12:12">
      <c r="L30289" s="8"/>
    </row>
    <row r="30290" spans="12:12">
      <c r="L30290" s="8"/>
    </row>
    <row r="30291" spans="12:12">
      <c r="L30291" s="8"/>
    </row>
    <row r="30292" spans="12:12">
      <c r="L30292" s="8"/>
    </row>
    <row r="30293" spans="12:12">
      <c r="L30293" s="8"/>
    </row>
    <row r="30294" spans="12:12">
      <c r="L30294" s="8"/>
    </row>
    <row r="30295" spans="12:12">
      <c r="L30295" s="8"/>
    </row>
    <row r="30296" spans="12:12">
      <c r="L30296" s="8"/>
    </row>
    <row r="30297" spans="12:12">
      <c r="L30297" s="8"/>
    </row>
    <row r="30298" spans="12:12">
      <c r="L30298" s="8"/>
    </row>
    <row r="30299" spans="12:12">
      <c r="L30299" s="8"/>
    </row>
    <row r="30300" spans="12:12">
      <c r="L30300" s="8"/>
    </row>
    <row r="30301" spans="12:12">
      <c r="L30301" s="8"/>
    </row>
    <row r="30302" spans="12:12">
      <c r="L30302" s="8"/>
    </row>
    <row r="30303" spans="12:12">
      <c r="L30303" s="8"/>
    </row>
    <row r="30304" spans="12:12">
      <c r="L30304" s="8"/>
    </row>
    <row r="30305" spans="12:12">
      <c r="L30305" s="8"/>
    </row>
    <row r="30306" spans="12:12">
      <c r="L30306" s="8"/>
    </row>
    <row r="30307" spans="12:12">
      <c r="L30307" s="8"/>
    </row>
    <row r="30308" spans="12:12">
      <c r="L30308" s="8"/>
    </row>
    <row r="30309" spans="12:12">
      <c r="L30309" s="8"/>
    </row>
    <row r="30310" spans="12:12">
      <c r="L30310" s="8"/>
    </row>
    <row r="30311" spans="12:12">
      <c r="L30311" s="8"/>
    </row>
    <row r="30312" spans="12:12">
      <c r="L30312" s="8"/>
    </row>
    <row r="30313" spans="12:12">
      <c r="L30313" s="8"/>
    </row>
    <row r="30314" spans="12:12">
      <c r="L30314" s="8"/>
    </row>
    <row r="30315" spans="12:12">
      <c r="L30315" s="8"/>
    </row>
    <row r="30316" spans="12:12">
      <c r="L30316" s="8"/>
    </row>
    <row r="30317" spans="12:12">
      <c r="L30317" s="8"/>
    </row>
    <row r="30318" spans="12:12">
      <c r="L30318" s="8"/>
    </row>
    <row r="30319" spans="12:12">
      <c r="L30319" s="8"/>
    </row>
    <row r="30320" spans="12:12">
      <c r="L30320" s="8"/>
    </row>
    <row r="30321" spans="12:12">
      <c r="L30321" s="8"/>
    </row>
    <row r="30322" spans="12:12">
      <c r="L30322" s="8"/>
    </row>
    <row r="30323" spans="12:12">
      <c r="L30323" s="8"/>
    </row>
    <row r="30324" spans="12:12">
      <c r="L30324" s="8"/>
    </row>
    <row r="30325" spans="12:12">
      <c r="L30325" s="8"/>
    </row>
    <row r="30326" spans="12:12">
      <c r="L30326" s="8"/>
    </row>
    <row r="30327" spans="12:12">
      <c r="L30327" s="8"/>
    </row>
    <row r="30328" spans="12:12">
      <c r="L30328" s="8"/>
    </row>
    <row r="30329" spans="12:12">
      <c r="L30329" s="8"/>
    </row>
    <row r="30330" spans="12:12">
      <c r="L30330" s="8"/>
    </row>
    <row r="30331" spans="12:12">
      <c r="L30331" s="8"/>
    </row>
    <row r="30332" spans="12:12">
      <c r="L30332" s="8"/>
    </row>
    <row r="30333" spans="12:12">
      <c r="L30333" s="8"/>
    </row>
    <row r="30334" spans="12:12">
      <c r="L30334" s="8"/>
    </row>
    <row r="30335" spans="12:12">
      <c r="L30335" s="8"/>
    </row>
    <row r="30336" spans="12:12">
      <c r="L30336" s="8"/>
    </row>
    <row r="30337" spans="12:12">
      <c r="L30337" s="8"/>
    </row>
    <row r="30338" spans="12:12">
      <c r="L30338" s="8"/>
    </row>
    <row r="30339" spans="12:12">
      <c r="L30339" s="8"/>
    </row>
    <row r="30340" spans="12:12">
      <c r="L30340" s="8"/>
    </row>
    <row r="30341" spans="12:12">
      <c r="L30341" s="8"/>
    </row>
    <row r="30342" spans="12:12">
      <c r="L30342" s="8"/>
    </row>
    <row r="30343" spans="12:12">
      <c r="L30343" s="8"/>
    </row>
    <row r="30344" spans="12:12">
      <c r="L30344" s="8"/>
    </row>
    <row r="30345" spans="12:12">
      <c r="L30345" s="8"/>
    </row>
    <row r="30346" spans="12:12">
      <c r="L30346" s="8"/>
    </row>
    <row r="30347" spans="12:12">
      <c r="L30347" s="8"/>
    </row>
    <row r="30348" spans="12:12">
      <c r="L30348" s="8"/>
    </row>
    <row r="30349" spans="12:12">
      <c r="L30349" s="8"/>
    </row>
    <row r="30350" spans="12:12">
      <c r="L30350" s="8"/>
    </row>
    <row r="30351" spans="12:12">
      <c r="L30351" s="8"/>
    </row>
    <row r="30352" spans="12:12">
      <c r="L30352" s="8"/>
    </row>
    <row r="30353" spans="12:12">
      <c r="L30353" s="8"/>
    </row>
    <row r="30354" spans="12:12">
      <c r="L30354" s="8"/>
    </row>
    <row r="30355" spans="12:12">
      <c r="L30355" s="8"/>
    </row>
    <row r="30356" spans="12:12">
      <c r="L30356" s="8"/>
    </row>
    <row r="30357" spans="12:12">
      <c r="L30357" s="8"/>
    </row>
    <row r="30358" spans="12:12">
      <c r="L30358" s="8"/>
    </row>
    <row r="30359" spans="12:12">
      <c r="L30359" s="8"/>
    </row>
    <row r="30360" spans="12:12">
      <c r="L30360" s="8"/>
    </row>
    <row r="30361" spans="12:12">
      <c r="L30361" s="8"/>
    </row>
    <row r="30362" spans="12:12">
      <c r="L30362" s="8"/>
    </row>
    <row r="30363" spans="12:12">
      <c r="L30363" s="8"/>
    </row>
    <row r="30364" spans="12:12">
      <c r="L30364" s="8"/>
    </row>
    <row r="30365" spans="12:12">
      <c r="L30365" s="8"/>
    </row>
    <row r="30366" spans="12:12">
      <c r="L30366" s="8"/>
    </row>
    <row r="30367" spans="12:12">
      <c r="L30367" s="8"/>
    </row>
    <row r="30368" spans="12:12">
      <c r="L30368" s="8"/>
    </row>
    <row r="30369" spans="12:12">
      <c r="L30369" s="8"/>
    </row>
    <row r="30370" spans="12:12">
      <c r="L30370" s="8"/>
    </row>
    <row r="30371" spans="12:12">
      <c r="L30371" s="8"/>
    </row>
    <row r="30372" spans="12:12">
      <c r="L30372" s="8"/>
    </row>
    <row r="30373" spans="12:12">
      <c r="L30373" s="8"/>
    </row>
    <row r="30374" spans="12:12">
      <c r="L30374" s="8"/>
    </row>
    <row r="30375" spans="12:12">
      <c r="L30375" s="8"/>
    </row>
    <row r="30376" spans="12:12">
      <c r="L30376" s="8"/>
    </row>
    <row r="30377" spans="12:12">
      <c r="L30377" s="8"/>
    </row>
    <row r="30378" spans="12:12">
      <c r="L30378" s="8"/>
    </row>
    <row r="30379" spans="12:12">
      <c r="L30379" s="8"/>
    </row>
    <row r="30380" spans="12:12">
      <c r="L30380" s="8"/>
    </row>
    <row r="30381" spans="12:12">
      <c r="L30381" s="8"/>
    </row>
    <row r="30382" spans="12:12">
      <c r="L30382" s="8"/>
    </row>
    <row r="30383" spans="12:12">
      <c r="L30383" s="8"/>
    </row>
    <row r="30384" spans="12:12">
      <c r="L30384" s="8"/>
    </row>
    <row r="30385" spans="12:12">
      <c r="L30385" s="8"/>
    </row>
    <row r="30386" spans="12:12">
      <c r="L30386" s="8"/>
    </row>
    <row r="30387" spans="12:12">
      <c r="L30387" s="8"/>
    </row>
    <row r="30388" spans="12:12">
      <c r="L30388" s="8"/>
    </row>
    <row r="30389" spans="12:12">
      <c r="L30389" s="8"/>
    </row>
    <row r="30390" spans="12:12">
      <c r="L30390" s="8"/>
    </row>
    <row r="30391" spans="12:12">
      <c r="L30391" s="8"/>
    </row>
    <row r="30392" spans="12:12">
      <c r="L30392" s="8"/>
    </row>
    <row r="30393" spans="12:12">
      <c r="L30393" s="8"/>
    </row>
    <row r="30394" spans="12:12">
      <c r="L30394" s="8"/>
    </row>
    <row r="30395" spans="12:12">
      <c r="L30395" s="8"/>
    </row>
    <row r="30396" spans="12:12">
      <c r="L30396" s="8"/>
    </row>
    <row r="30397" spans="12:12">
      <c r="L30397" s="8"/>
    </row>
    <row r="30398" spans="12:12">
      <c r="L30398" s="8"/>
    </row>
    <row r="30399" spans="12:12">
      <c r="L30399" s="8"/>
    </row>
    <row r="30400" spans="12:12">
      <c r="L30400" s="8"/>
    </row>
    <row r="30401" spans="12:12">
      <c r="L30401" s="8"/>
    </row>
    <row r="30402" spans="12:12">
      <c r="L30402" s="8"/>
    </row>
    <row r="30403" spans="12:12">
      <c r="L30403" s="8"/>
    </row>
    <row r="30404" spans="12:12">
      <c r="L30404" s="8"/>
    </row>
    <row r="30405" spans="12:12">
      <c r="L30405" s="8"/>
    </row>
    <row r="30406" spans="12:12">
      <c r="L30406" s="8"/>
    </row>
    <row r="30407" spans="12:12">
      <c r="L30407" s="8"/>
    </row>
    <row r="30408" spans="12:12">
      <c r="L30408" s="8"/>
    </row>
    <row r="30409" spans="12:12">
      <c r="L30409" s="8"/>
    </row>
    <row r="30410" spans="12:12">
      <c r="L30410" s="8"/>
    </row>
    <row r="30411" spans="12:12">
      <c r="L30411" s="8"/>
    </row>
    <row r="30412" spans="12:12">
      <c r="L30412" s="8"/>
    </row>
    <row r="30413" spans="12:12">
      <c r="L30413" s="8"/>
    </row>
    <row r="30414" spans="12:12">
      <c r="L30414" s="8"/>
    </row>
    <row r="30415" spans="12:12">
      <c r="L30415" s="8"/>
    </row>
    <row r="30416" spans="12:12">
      <c r="L30416" s="8"/>
    </row>
    <row r="30417" spans="12:12">
      <c r="L30417" s="8"/>
    </row>
    <row r="30418" spans="12:12">
      <c r="L30418" s="8"/>
    </row>
    <row r="30419" spans="12:12">
      <c r="L30419" s="8"/>
    </row>
    <row r="30420" spans="12:12">
      <c r="L30420" s="8"/>
    </row>
    <row r="30421" spans="12:12">
      <c r="L30421" s="8"/>
    </row>
    <row r="30422" spans="12:12">
      <c r="L30422" s="8"/>
    </row>
    <row r="30423" spans="12:12">
      <c r="L30423" s="8"/>
    </row>
    <row r="30424" spans="12:12">
      <c r="L30424" s="8"/>
    </row>
    <row r="30425" spans="12:12">
      <c r="L30425" s="8"/>
    </row>
    <row r="30426" spans="12:12">
      <c r="L30426" s="8"/>
    </row>
    <row r="30427" spans="12:12">
      <c r="L30427" s="8"/>
    </row>
    <row r="30428" spans="12:12">
      <c r="L30428" s="8"/>
    </row>
    <row r="30429" spans="12:12">
      <c r="L30429" s="8"/>
    </row>
    <row r="30430" spans="12:12">
      <c r="L30430" s="8"/>
    </row>
    <row r="30431" spans="12:12">
      <c r="L30431" s="8"/>
    </row>
    <row r="30432" spans="12:12">
      <c r="L30432" s="8"/>
    </row>
    <row r="30433" spans="12:12">
      <c r="L30433" s="8"/>
    </row>
    <row r="30434" spans="12:12">
      <c r="L30434" s="8"/>
    </row>
    <row r="30435" spans="12:12">
      <c r="L30435" s="8"/>
    </row>
    <row r="30436" spans="12:12">
      <c r="L30436" s="8"/>
    </row>
    <row r="30437" spans="12:12">
      <c r="L30437" s="8"/>
    </row>
    <row r="30438" spans="12:12">
      <c r="L30438" s="8"/>
    </row>
    <row r="30439" spans="12:12">
      <c r="L30439" s="8"/>
    </row>
    <row r="30440" spans="12:12">
      <c r="L30440" s="8"/>
    </row>
    <row r="30441" spans="12:12">
      <c r="L30441" s="8"/>
    </row>
    <row r="30442" spans="12:12">
      <c r="L30442" s="8"/>
    </row>
    <row r="30443" spans="12:12">
      <c r="L30443" s="8"/>
    </row>
    <row r="30444" spans="12:12">
      <c r="L30444" s="8"/>
    </row>
    <row r="30445" spans="12:12">
      <c r="L30445" s="8"/>
    </row>
    <row r="30446" spans="12:12">
      <c r="L30446" s="8"/>
    </row>
    <row r="30447" spans="12:12">
      <c r="L30447" s="8"/>
    </row>
    <row r="30448" spans="12:12">
      <c r="L30448" s="8"/>
    </row>
    <row r="30449" spans="12:12">
      <c r="L30449" s="8"/>
    </row>
    <row r="30450" spans="12:12">
      <c r="L30450" s="8"/>
    </row>
    <row r="30451" spans="12:12">
      <c r="L30451" s="8"/>
    </row>
    <row r="30452" spans="12:12">
      <c r="L30452" s="8"/>
    </row>
    <row r="30453" spans="12:12">
      <c r="L30453" s="8"/>
    </row>
    <row r="30454" spans="12:12">
      <c r="L30454" s="8"/>
    </row>
    <row r="30455" spans="12:12">
      <c r="L30455" s="8"/>
    </row>
    <row r="30456" spans="12:12">
      <c r="L30456" s="8"/>
    </row>
    <row r="30457" spans="12:12">
      <c r="L30457" s="8"/>
    </row>
    <row r="30458" spans="12:12">
      <c r="L30458" s="8"/>
    </row>
    <row r="30459" spans="12:12">
      <c r="L30459" s="8"/>
    </row>
    <row r="30460" spans="12:12">
      <c r="L30460" s="8"/>
    </row>
    <row r="30461" spans="12:12">
      <c r="L30461" s="8"/>
    </row>
    <row r="30462" spans="12:12">
      <c r="L30462" s="8"/>
    </row>
    <row r="30463" spans="12:12">
      <c r="L30463" s="8"/>
    </row>
    <row r="30464" spans="12:12">
      <c r="L30464" s="8"/>
    </row>
    <row r="30465" spans="12:12">
      <c r="L30465" s="8"/>
    </row>
    <row r="30466" spans="12:12">
      <c r="L30466" s="8"/>
    </row>
    <row r="30467" spans="12:12">
      <c r="L30467" s="8"/>
    </row>
    <row r="30468" spans="12:12">
      <c r="L30468" s="8"/>
    </row>
    <row r="30469" spans="12:12">
      <c r="L30469" s="8"/>
    </row>
    <row r="30470" spans="12:12">
      <c r="L30470" s="8"/>
    </row>
    <row r="30471" spans="12:12">
      <c r="L30471" s="8"/>
    </row>
    <row r="30472" spans="12:12">
      <c r="L30472" s="8"/>
    </row>
    <row r="30473" spans="12:12">
      <c r="L30473" s="8"/>
    </row>
    <row r="30474" spans="12:12">
      <c r="L30474" s="8"/>
    </row>
    <row r="30475" spans="12:12">
      <c r="L30475" s="8"/>
    </row>
    <row r="30476" spans="12:12">
      <c r="L30476" s="8"/>
    </row>
    <row r="30477" spans="12:12">
      <c r="L30477" s="8"/>
    </row>
    <row r="30478" spans="12:12">
      <c r="L30478" s="8"/>
    </row>
    <row r="30479" spans="12:12">
      <c r="L30479" s="8"/>
    </row>
    <row r="30480" spans="12:12">
      <c r="L30480" s="8"/>
    </row>
    <row r="30481" spans="12:12">
      <c r="L30481" s="8"/>
    </row>
    <row r="30482" spans="12:12">
      <c r="L30482" s="8"/>
    </row>
    <row r="30483" spans="12:12">
      <c r="L30483" s="8"/>
    </row>
    <row r="30484" spans="12:12">
      <c r="L30484" s="8"/>
    </row>
    <row r="30485" spans="12:12">
      <c r="L30485" s="8"/>
    </row>
    <row r="30486" spans="12:12">
      <c r="L30486" s="8"/>
    </row>
    <row r="30487" spans="12:12">
      <c r="L30487" s="8"/>
    </row>
    <row r="30488" spans="12:12">
      <c r="L30488" s="8"/>
    </row>
    <row r="30489" spans="12:12">
      <c r="L30489" s="8"/>
    </row>
    <row r="30490" spans="12:12">
      <c r="L30490" s="8"/>
    </row>
    <row r="30491" spans="12:12">
      <c r="L30491" s="8"/>
    </row>
    <row r="30492" spans="12:12">
      <c r="L30492" s="8"/>
    </row>
    <row r="30493" spans="12:12">
      <c r="L30493" s="8"/>
    </row>
    <row r="30494" spans="12:12">
      <c r="L30494" s="8"/>
    </row>
    <row r="30495" spans="12:12">
      <c r="L30495" s="8"/>
    </row>
    <row r="30496" spans="12:12">
      <c r="L30496" s="8"/>
    </row>
    <row r="30497" spans="12:12">
      <c r="L30497" s="8"/>
    </row>
    <row r="30498" spans="12:12">
      <c r="L30498" s="8"/>
    </row>
    <row r="30499" spans="12:12">
      <c r="L30499" s="8"/>
    </row>
    <row r="30500" spans="12:12">
      <c r="L30500" s="8"/>
    </row>
    <row r="30501" spans="12:12">
      <c r="L30501" s="8"/>
    </row>
    <row r="30502" spans="12:12">
      <c r="L30502" s="8"/>
    </row>
    <row r="30503" spans="12:12">
      <c r="L30503" s="8"/>
    </row>
    <row r="30504" spans="12:12">
      <c r="L30504" s="8"/>
    </row>
    <row r="30505" spans="12:12">
      <c r="L30505" s="8"/>
    </row>
    <row r="30506" spans="12:12">
      <c r="L30506" s="8"/>
    </row>
    <row r="30507" spans="12:12">
      <c r="L30507" s="8"/>
    </row>
    <row r="30508" spans="12:12">
      <c r="L30508" s="8"/>
    </row>
    <row r="30509" spans="12:12">
      <c r="L30509" s="8"/>
    </row>
    <row r="30510" spans="12:12">
      <c r="L30510" s="8"/>
    </row>
    <row r="30511" spans="12:12">
      <c r="L30511" s="8"/>
    </row>
    <row r="30512" spans="12:12">
      <c r="L30512" s="8"/>
    </row>
    <row r="30513" spans="12:12">
      <c r="L30513" s="8"/>
    </row>
    <row r="30514" spans="12:12">
      <c r="L30514" s="8"/>
    </row>
    <row r="30515" spans="12:12">
      <c r="L30515" s="8"/>
    </row>
    <row r="30516" spans="12:12">
      <c r="L30516" s="8"/>
    </row>
    <row r="30517" spans="12:12">
      <c r="L30517" s="8"/>
    </row>
    <row r="30518" spans="12:12">
      <c r="L30518" s="8"/>
    </row>
    <row r="30519" spans="12:12">
      <c r="L30519" s="8"/>
    </row>
    <row r="30520" spans="12:12">
      <c r="L30520" s="8"/>
    </row>
    <row r="30521" spans="12:12">
      <c r="L30521" s="8"/>
    </row>
    <row r="30522" spans="12:12">
      <c r="L30522" s="8"/>
    </row>
    <row r="30523" spans="12:12">
      <c r="L30523" s="8"/>
    </row>
    <row r="30524" spans="12:12">
      <c r="L30524" s="8"/>
    </row>
    <row r="30525" spans="12:12">
      <c r="L30525" s="8"/>
    </row>
    <row r="30526" spans="12:12">
      <c r="L30526" s="8"/>
    </row>
    <row r="30527" spans="12:12">
      <c r="L30527" s="8"/>
    </row>
    <row r="30528" spans="12:12">
      <c r="L30528" s="8"/>
    </row>
    <row r="30529" spans="12:12">
      <c r="L30529" s="8"/>
    </row>
    <row r="30530" spans="12:12">
      <c r="L30530" s="8"/>
    </row>
    <row r="30531" spans="12:12">
      <c r="L30531" s="8"/>
    </row>
    <row r="30532" spans="12:12">
      <c r="L30532" s="8"/>
    </row>
    <row r="30533" spans="12:12">
      <c r="L30533" s="8"/>
    </row>
    <row r="30534" spans="12:12">
      <c r="L30534" s="8"/>
    </row>
    <row r="30535" spans="12:12">
      <c r="L30535" s="8"/>
    </row>
    <row r="30536" spans="12:12">
      <c r="L30536" s="8"/>
    </row>
    <row r="30537" spans="12:12">
      <c r="L30537" s="8"/>
    </row>
    <row r="30538" spans="12:12">
      <c r="L30538" s="8"/>
    </row>
    <row r="30539" spans="12:12">
      <c r="L30539" s="8"/>
    </row>
    <row r="30540" spans="12:12">
      <c r="L30540" s="8"/>
    </row>
    <row r="30541" spans="12:12">
      <c r="L30541" s="8"/>
    </row>
    <row r="30542" spans="12:12">
      <c r="L30542" s="8"/>
    </row>
    <row r="30543" spans="12:12">
      <c r="L30543" s="8"/>
    </row>
    <row r="30544" spans="12:12">
      <c r="L30544" s="8"/>
    </row>
    <row r="30545" spans="12:12">
      <c r="L30545" s="8"/>
    </row>
    <row r="30546" spans="12:12">
      <c r="L30546" s="8"/>
    </row>
    <row r="30547" spans="12:12">
      <c r="L30547" s="8"/>
    </row>
    <row r="30548" spans="12:12">
      <c r="L30548" s="8"/>
    </row>
    <row r="30549" spans="12:12">
      <c r="L30549" s="8"/>
    </row>
    <row r="30550" spans="12:12">
      <c r="L30550" s="8"/>
    </row>
    <row r="30551" spans="12:12">
      <c r="L30551" s="8"/>
    </row>
    <row r="30552" spans="12:12">
      <c r="L30552" s="8"/>
    </row>
    <row r="30553" spans="12:12">
      <c r="L30553" s="8"/>
    </row>
    <row r="30554" spans="12:12">
      <c r="L30554" s="8"/>
    </row>
    <row r="30555" spans="12:12">
      <c r="L30555" s="8"/>
    </row>
    <row r="30556" spans="12:12">
      <c r="L30556" s="8"/>
    </row>
    <row r="30557" spans="12:12">
      <c r="L30557" s="8"/>
    </row>
    <row r="30558" spans="12:12">
      <c r="L30558" s="8"/>
    </row>
    <row r="30559" spans="12:12">
      <c r="L30559" s="8"/>
    </row>
    <row r="30560" spans="12:12">
      <c r="L30560" s="8"/>
    </row>
    <row r="30561" spans="12:12">
      <c r="L30561" s="8"/>
    </row>
    <row r="30562" spans="12:12">
      <c r="L30562" s="8"/>
    </row>
    <row r="30563" spans="12:12">
      <c r="L30563" s="8"/>
    </row>
    <row r="30564" spans="12:12">
      <c r="L30564" s="8"/>
    </row>
    <row r="30565" spans="12:12">
      <c r="L30565" s="8"/>
    </row>
    <row r="30566" spans="12:12">
      <c r="L30566" s="8"/>
    </row>
    <row r="30567" spans="12:12">
      <c r="L30567" s="8"/>
    </row>
    <row r="30568" spans="12:12">
      <c r="L30568" s="8"/>
    </row>
    <row r="30569" spans="12:12">
      <c r="L30569" s="8"/>
    </row>
    <row r="30570" spans="12:12">
      <c r="L30570" s="8"/>
    </row>
    <row r="30571" spans="12:12">
      <c r="L30571" s="8"/>
    </row>
    <row r="30572" spans="12:12">
      <c r="L30572" s="8"/>
    </row>
    <row r="30573" spans="12:12">
      <c r="L30573" s="8"/>
    </row>
    <row r="30574" spans="12:12">
      <c r="L30574" s="8"/>
    </row>
    <row r="30575" spans="12:12">
      <c r="L30575" s="8"/>
    </row>
    <row r="30576" spans="12:12">
      <c r="L30576" s="8"/>
    </row>
    <row r="30577" spans="12:12">
      <c r="L30577" s="8"/>
    </row>
    <row r="30578" spans="12:12">
      <c r="L30578" s="8"/>
    </row>
    <row r="30579" spans="12:12">
      <c r="L30579" s="8"/>
    </row>
    <row r="30580" spans="12:12">
      <c r="L30580" s="8"/>
    </row>
    <row r="30581" spans="12:12">
      <c r="L30581" s="8"/>
    </row>
    <row r="30582" spans="12:12">
      <c r="L30582" s="8"/>
    </row>
    <row r="30583" spans="12:12">
      <c r="L30583" s="8"/>
    </row>
    <row r="30584" spans="12:12">
      <c r="L30584" s="8"/>
    </row>
    <row r="30585" spans="12:12">
      <c r="L30585" s="8"/>
    </row>
    <row r="30586" spans="12:12">
      <c r="L30586" s="8"/>
    </row>
    <row r="30587" spans="12:12">
      <c r="L30587" s="8"/>
    </row>
    <row r="30588" spans="12:12">
      <c r="L30588" s="8"/>
    </row>
    <row r="30589" spans="12:12">
      <c r="L30589" s="8"/>
    </row>
    <row r="30590" spans="12:12">
      <c r="L30590" s="8"/>
    </row>
    <row r="30591" spans="12:12">
      <c r="L30591" s="8"/>
    </row>
    <row r="30592" spans="12:12">
      <c r="L30592" s="8"/>
    </row>
    <row r="30593" spans="12:12">
      <c r="L30593" s="8"/>
    </row>
    <row r="30594" spans="12:12">
      <c r="L30594" s="8"/>
    </row>
    <row r="30595" spans="12:12">
      <c r="L30595" s="8"/>
    </row>
    <row r="30596" spans="12:12">
      <c r="L30596" s="8"/>
    </row>
    <row r="30597" spans="12:12">
      <c r="L30597" s="8"/>
    </row>
    <row r="30598" spans="12:12">
      <c r="L30598" s="8"/>
    </row>
    <row r="30599" spans="12:12">
      <c r="L30599" s="8"/>
    </row>
    <row r="30600" spans="12:12">
      <c r="L30600" s="8"/>
    </row>
    <row r="30601" spans="12:12">
      <c r="L30601" s="8"/>
    </row>
    <row r="30602" spans="12:12">
      <c r="L30602" s="8"/>
    </row>
    <row r="30603" spans="12:12">
      <c r="L30603" s="8"/>
    </row>
    <row r="30604" spans="12:12">
      <c r="L30604" s="8"/>
    </row>
    <row r="30605" spans="12:12">
      <c r="L30605" s="8"/>
    </row>
    <row r="30606" spans="12:12">
      <c r="L30606" s="8"/>
    </row>
    <row r="30607" spans="12:12">
      <c r="L30607" s="8"/>
    </row>
    <row r="30608" spans="12:12">
      <c r="L30608" s="8"/>
    </row>
    <row r="30609" spans="12:12">
      <c r="L30609" s="8"/>
    </row>
    <row r="30610" spans="12:12">
      <c r="L30610" s="8"/>
    </row>
    <row r="30611" spans="12:12">
      <c r="L30611" s="8"/>
    </row>
    <row r="30612" spans="12:12">
      <c r="L30612" s="8"/>
    </row>
    <row r="30613" spans="12:12">
      <c r="L30613" s="8"/>
    </row>
    <row r="30614" spans="12:12">
      <c r="L30614" s="8"/>
    </row>
    <row r="30615" spans="12:12">
      <c r="L30615" s="8"/>
    </row>
    <row r="30616" spans="12:12">
      <c r="L30616" s="8"/>
    </row>
    <row r="30617" spans="12:12">
      <c r="L30617" s="8"/>
    </row>
    <row r="30618" spans="12:12">
      <c r="L30618" s="8"/>
    </row>
    <row r="30619" spans="12:12">
      <c r="L30619" s="8"/>
    </row>
    <row r="30620" spans="12:12">
      <c r="L30620" s="8"/>
    </row>
    <row r="30621" spans="12:12">
      <c r="L30621" s="8"/>
    </row>
    <row r="30622" spans="12:12">
      <c r="L30622" s="8"/>
    </row>
    <row r="30623" spans="12:12">
      <c r="L30623" s="8"/>
    </row>
    <row r="30624" spans="12:12">
      <c r="L30624" s="8"/>
    </row>
    <row r="30625" spans="12:12">
      <c r="L30625" s="8"/>
    </row>
    <row r="30626" spans="12:12">
      <c r="L30626" s="8"/>
    </row>
    <row r="30627" spans="12:12">
      <c r="L30627" s="8"/>
    </row>
    <row r="30628" spans="12:12">
      <c r="L30628" s="8"/>
    </row>
    <row r="30629" spans="12:12">
      <c r="L30629" s="8"/>
    </row>
    <row r="30630" spans="12:12">
      <c r="L30630" s="8"/>
    </row>
    <row r="30631" spans="12:12">
      <c r="L30631" s="8"/>
    </row>
    <row r="30632" spans="12:12">
      <c r="L30632" s="8"/>
    </row>
    <row r="30633" spans="12:12">
      <c r="L30633" s="8"/>
    </row>
    <row r="30634" spans="12:12">
      <c r="L30634" s="8"/>
    </row>
    <row r="30635" spans="12:12">
      <c r="L30635" s="8"/>
    </row>
    <row r="30636" spans="12:12">
      <c r="L30636" s="8"/>
    </row>
    <row r="30637" spans="12:12">
      <c r="L30637" s="8"/>
    </row>
    <row r="30638" spans="12:12">
      <c r="L30638" s="8"/>
    </row>
    <row r="30639" spans="12:12">
      <c r="L30639" s="8"/>
    </row>
    <row r="30640" spans="12:12">
      <c r="L30640" s="8"/>
    </row>
    <row r="30641" spans="12:12">
      <c r="L30641" s="8"/>
    </row>
    <row r="30642" spans="12:12">
      <c r="L30642" s="8"/>
    </row>
    <row r="30643" spans="12:12">
      <c r="L30643" s="8"/>
    </row>
    <row r="30644" spans="12:12">
      <c r="L30644" s="8"/>
    </row>
    <row r="30645" spans="12:12">
      <c r="L30645" s="8"/>
    </row>
    <row r="30646" spans="12:12">
      <c r="L30646" s="8"/>
    </row>
    <row r="30647" spans="12:12">
      <c r="L30647" s="8"/>
    </row>
    <row r="30648" spans="12:12">
      <c r="L30648" s="8"/>
    </row>
    <row r="30649" spans="12:12">
      <c r="L30649" s="8"/>
    </row>
    <row r="30650" spans="12:12">
      <c r="L30650" s="8"/>
    </row>
    <row r="30651" spans="12:12">
      <c r="L30651" s="8"/>
    </row>
    <row r="30652" spans="12:12">
      <c r="L30652" s="8"/>
    </row>
    <row r="30653" spans="12:12">
      <c r="L30653" s="8"/>
    </row>
    <row r="30654" spans="12:12">
      <c r="L30654" s="8"/>
    </row>
    <row r="30655" spans="12:12">
      <c r="L30655" s="8"/>
    </row>
    <row r="30656" spans="12:12">
      <c r="L30656" s="8"/>
    </row>
    <row r="30657" spans="12:12">
      <c r="L30657" s="8"/>
    </row>
    <row r="30658" spans="12:12">
      <c r="L30658" s="8"/>
    </row>
    <row r="30659" spans="12:12">
      <c r="L30659" s="8"/>
    </row>
    <row r="30660" spans="12:12">
      <c r="L30660" s="8"/>
    </row>
    <row r="30661" spans="12:12">
      <c r="L30661" s="8"/>
    </row>
    <row r="30662" spans="12:12">
      <c r="L30662" s="8"/>
    </row>
    <row r="30663" spans="12:12">
      <c r="L30663" s="8"/>
    </row>
    <row r="30664" spans="12:12">
      <c r="L30664" s="8"/>
    </row>
    <row r="30665" spans="12:12">
      <c r="L30665" s="8"/>
    </row>
    <row r="30666" spans="12:12">
      <c r="L30666" s="8"/>
    </row>
    <row r="30667" spans="12:12">
      <c r="L30667" s="8"/>
    </row>
    <row r="30668" spans="12:12">
      <c r="L30668" s="8"/>
    </row>
    <row r="30669" spans="12:12">
      <c r="L30669" s="8"/>
    </row>
    <row r="30670" spans="12:12">
      <c r="L30670" s="8"/>
    </row>
    <row r="30671" spans="12:12">
      <c r="L30671" s="8"/>
    </row>
    <row r="30672" spans="12:12">
      <c r="L30672" s="8"/>
    </row>
    <row r="30673" spans="12:12">
      <c r="L30673" s="8"/>
    </row>
    <row r="30674" spans="12:12">
      <c r="L30674" s="8"/>
    </row>
    <row r="30675" spans="12:12">
      <c r="L30675" s="8"/>
    </row>
    <row r="30676" spans="12:12">
      <c r="L30676" s="8"/>
    </row>
    <row r="30677" spans="12:12">
      <c r="L30677" s="8"/>
    </row>
    <row r="30678" spans="12:12">
      <c r="L30678" s="8"/>
    </row>
    <row r="30679" spans="12:12">
      <c r="L30679" s="8"/>
    </row>
    <row r="30680" spans="12:12">
      <c r="L30680" s="8"/>
    </row>
    <row r="30681" spans="12:12">
      <c r="L30681" s="8"/>
    </row>
    <row r="30682" spans="12:12">
      <c r="L30682" s="8"/>
    </row>
    <row r="30683" spans="12:12">
      <c r="L30683" s="8"/>
    </row>
    <row r="30684" spans="12:12">
      <c r="L30684" s="8"/>
    </row>
    <row r="30685" spans="12:12">
      <c r="L30685" s="8"/>
    </row>
    <row r="30686" spans="12:12">
      <c r="L30686" s="8"/>
    </row>
    <row r="30687" spans="12:12">
      <c r="L30687" s="8"/>
    </row>
    <row r="30688" spans="12:12">
      <c r="L30688" s="8"/>
    </row>
    <row r="30689" spans="12:12">
      <c r="L30689" s="8"/>
    </row>
    <row r="30690" spans="12:12">
      <c r="L30690" s="8"/>
    </row>
    <row r="30691" spans="12:12">
      <c r="L30691" s="8"/>
    </row>
    <row r="30692" spans="12:12">
      <c r="L30692" s="8"/>
    </row>
    <row r="30693" spans="12:12">
      <c r="L30693" s="8"/>
    </row>
    <row r="30694" spans="12:12">
      <c r="L30694" s="8"/>
    </row>
    <row r="30695" spans="12:12">
      <c r="L30695" s="8"/>
    </row>
    <row r="30696" spans="12:12">
      <c r="L30696" s="8"/>
    </row>
    <row r="30697" spans="12:12">
      <c r="L30697" s="8"/>
    </row>
    <row r="30698" spans="12:12">
      <c r="L30698" s="8"/>
    </row>
    <row r="30699" spans="12:12">
      <c r="L30699" s="8"/>
    </row>
    <row r="30700" spans="12:12">
      <c r="L30700" s="8"/>
    </row>
    <row r="30701" spans="12:12">
      <c r="L30701" s="8"/>
    </row>
    <row r="30702" spans="12:12">
      <c r="L30702" s="8"/>
    </row>
    <row r="30703" spans="12:12">
      <c r="L30703" s="8"/>
    </row>
    <row r="30704" spans="12:12">
      <c r="L30704" s="8"/>
    </row>
    <row r="30705" spans="12:12">
      <c r="L30705" s="8"/>
    </row>
    <row r="30706" spans="12:12">
      <c r="L30706" s="8"/>
    </row>
    <row r="30707" spans="12:12">
      <c r="L30707" s="8"/>
    </row>
    <row r="30708" spans="12:12">
      <c r="L30708" s="8"/>
    </row>
    <row r="30709" spans="12:12">
      <c r="L30709" s="8"/>
    </row>
    <row r="30710" spans="12:12">
      <c r="L30710" s="8"/>
    </row>
    <row r="30711" spans="12:12">
      <c r="L30711" s="8"/>
    </row>
    <row r="30712" spans="12:12">
      <c r="L30712" s="8"/>
    </row>
    <row r="30713" spans="12:12">
      <c r="L30713" s="8"/>
    </row>
    <row r="30714" spans="12:12">
      <c r="L30714" s="8"/>
    </row>
    <row r="30715" spans="12:12">
      <c r="L30715" s="8"/>
    </row>
    <row r="30716" spans="12:12">
      <c r="L30716" s="8"/>
    </row>
    <row r="30717" spans="12:12">
      <c r="L30717" s="8"/>
    </row>
    <row r="30718" spans="12:12">
      <c r="L30718" s="8"/>
    </row>
    <row r="30719" spans="12:12">
      <c r="L30719" s="8"/>
    </row>
    <row r="30720" spans="12:12">
      <c r="L30720" s="8"/>
    </row>
    <row r="30721" spans="12:12">
      <c r="L30721" s="8"/>
    </row>
    <row r="30722" spans="12:12">
      <c r="L30722" s="8"/>
    </row>
    <row r="30723" spans="12:12">
      <c r="L30723" s="8"/>
    </row>
    <row r="30724" spans="12:12">
      <c r="L30724" s="8"/>
    </row>
    <row r="30725" spans="12:12">
      <c r="L30725" s="8"/>
    </row>
    <row r="30726" spans="12:12">
      <c r="L30726" s="8"/>
    </row>
    <row r="30727" spans="12:12">
      <c r="L30727" s="8"/>
    </row>
    <row r="30728" spans="12:12">
      <c r="L30728" s="8"/>
    </row>
    <row r="30729" spans="12:12">
      <c r="L30729" s="8"/>
    </row>
    <row r="30730" spans="12:12">
      <c r="L30730" s="8"/>
    </row>
    <row r="30731" spans="12:12">
      <c r="L30731" s="8"/>
    </row>
    <row r="30732" spans="12:12">
      <c r="L30732" s="8"/>
    </row>
    <row r="30733" spans="12:12">
      <c r="L30733" s="8"/>
    </row>
    <row r="30734" spans="12:12">
      <c r="L30734" s="8"/>
    </row>
    <row r="30735" spans="12:12">
      <c r="L30735" s="8"/>
    </row>
    <row r="30736" spans="12:12">
      <c r="L30736" s="8"/>
    </row>
    <row r="30737" spans="12:12">
      <c r="L30737" s="8"/>
    </row>
    <row r="30738" spans="12:12">
      <c r="L30738" s="8"/>
    </row>
    <row r="30739" spans="12:12">
      <c r="L30739" s="8"/>
    </row>
    <row r="30740" spans="12:12">
      <c r="L30740" s="8"/>
    </row>
    <row r="30741" spans="12:12">
      <c r="L30741" s="8"/>
    </row>
    <row r="30742" spans="12:12">
      <c r="L30742" s="8"/>
    </row>
    <row r="30743" spans="12:12">
      <c r="L30743" s="8"/>
    </row>
    <row r="30744" spans="12:12">
      <c r="L30744" s="8"/>
    </row>
    <row r="30745" spans="12:12">
      <c r="L30745" s="8"/>
    </row>
    <row r="30746" spans="12:12">
      <c r="L30746" s="8"/>
    </row>
    <row r="30747" spans="12:12">
      <c r="L30747" s="8"/>
    </row>
    <row r="30748" spans="12:12">
      <c r="L30748" s="8"/>
    </row>
    <row r="30749" spans="12:12">
      <c r="L30749" s="8"/>
    </row>
    <row r="30750" spans="12:12">
      <c r="L30750" s="8"/>
    </row>
    <row r="30751" spans="12:12">
      <c r="L30751" s="8"/>
    </row>
    <row r="30752" spans="12:12">
      <c r="L30752" s="8"/>
    </row>
    <row r="30753" spans="12:12">
      <c r="L30753" s="8"/>
    </row>
    <row r="30754" spans="12:12">
      <c r="L30754" s="8"/>
    </row>
    <row r="30755" spans="12:12">
      <c r="L30755" s="8"/>
    </row>
    <row r="30756" spans="12:12">
      <c r="L30756" s="8"/>
    </row>
    <row r="30757" spans="12:12">
      <c r="L30757" s="8"/>
    </row>
    <row r="30758" spans="12:12">
      <c r="L30758" s="8"/>
    </row>
    <row r="30759" spans="12:12">
      <c r="L30759" s="8"/>
    </row>
    <row r="30760" spans="12:12">
      <c r="L30760" s="8"/>
    </row>
    <row r="30761" spans="12:12">
      <c r="L30761" s="8"/>
    </row>
    <row r="30762" spans="12:12">
      <c r="L30762" s="8"/>
    </row>
    <row r="30763" spans="12:12">
      <c r="L30763" s="8"/>
    </row>
    <row r="30764" spans="12:12">
      <c r="L30764" s="8"/>
    </row>
    <row r="30765" spans="12:12">
      <c r="L30765" s="8"/>
    </row>
    <row r="30766" spans="12:12">
      <c r="L30766" s="8"/>
    </row>
    <row r="30767" spans="12:12">
      <c r="L30767" s="8"/>
    </row>
    <row r="30768" spans="12:12">
      <c r="L30768" s="8"/>
    </row>
    <row r="30769" spans="12:12">
      <c r="L30769" s="8"/>
    </row>
    <row r="30770" spans="12:12">
      <c r="L30770" s="8"/>
    </row>
    <row r="30771" spans="12:12">
      <c r="L30771" s="8"/>
    </row>
    <row r="30772" spans="12:12">
      <c r="L30772" s="8"/>
    </row>
    <row r="30773" spans="12:12">
      <c r="L30773" s="8"/>
    </row>
    <row r="30774" spans="12:12">
      <c r="L30774" s="8"/>
    </row>
    <row r="30775" spans="12:12">
      <c r="L30775" s="8"/>
    </row>
    <row r="30776" spans="12:12">
      <c r="L30776" s="8"/>
    </row>
    <row r="30777" spans="12:12">
      <c r="L30777" s="8"/>
    </row>
    <row r="30778" spans="12:12">
      <c r="L30778" s="8"/>
    </row>
    <row r="30779" spans="12:12">
      <c r="L30779" s="8"/>
    </row>
    <row r="30780" spans="12:12">
      <c r="L30780" s="8"/>
    </row>
    <row r="30781" spans="12:12">
      <c r="L30781" s="8"/>
    </row>
    <row r="30782" spans="12:12">
      <c r="L30782" s="8"/>
    </row>
    <row r="30783" spans="12:12">
      <c r="L30783" s="8"/>
    </row>
    <row r="30784" spans="12:12">
      <c r="L30784" s="8"/>
    </row>
    <row r="30785" spans="12:12">
      <c r="L30785" s="8"/>
    </row>
    <row r="30786" spans="12:12">
      <c r="L30786" s="8"/>
    </row>
    <row r="30787" spans="12:12">
      <c r="L30787" s="8"/>
    </row>
    <row r="30788" spans="12:12">
      <c r="L30788" s="8"/>
    </row>
    <row r="30789" spans="12:12">
      <c r="L30789" s="8"/>
    </row>
    <row r="30790" spans="12:12">
      <c r="L30790" s="8"/>
    </row>
    <row r="30791" spans="12:12">
      <c r="L30791" s="8"/>
    </row>
    <row r="30792" spans="12:12">
      <c r="L30792" s="8"/>
    </row>
    <row r="30793" spans="12:12">
      <c r="L30793" s="8"/>
    </row>
    <row r="30794" spans="12:12">
      <c r="L30794" s="8"/>
    </row>
    <row r="30795" spans="12:12">
      <c r="L30795" s="8"/>
    </row>
    <row r="30796" spans="12:12">
      <c r="L30796" s="8"/>
    </row>
    <row r="30797" spans="12:12">
      <c r="L30797" s="8"/>
    </row>
    <row r="30798" spans="12:12">
      <c r="L30798" s="8"/>
    </row>
    <row r="30799" spans="12:12">
      <c r="L30799" s="8"/>
    </row>
    <row r="30800" spans="12:12">
      <c r="L30800" s="8"/>
    </row>
    <row r="30801" spans="12:12">
      <c r="L30801" s="8"/>
    </row>
    <row r="30802" spans="12:12">
      <c r="L30802" s="8"/>
    </row>
    <row r="30803" spans="12:12">
      <c r="L30803" s="8"/>
    </row>
    <row r="30804" spans="12:12">
      <c r="L30804" s="8"/>
    </row>
    <row r="30805" spans="12:12">
      <c r="L30805" s="8"/>
    </row>
    <row r="30806" spans="12:12">
      <c r="L30806" s="8"/>
    </row>
    <row r="30807" spans="12:12">
      <c r="L30807" s="8"/>
    </row>
    <row r="30808" spans="12:12">
      <c r="L30808" s="8"/>
    </row>
    <row r="30809" spans="12:12">
      <c r="L30809" s="8"/>
    </row>
    <row r="30810" spans="12:12">
      <c r="L30810" s="8"/>
    </row>
    <row r="30811" spans="12:12">
      <c r="L30811" s="8"/>
    </row>
    <row r="30812" spans="12:12">
      <c r="L30812" s="8"/>
    </row>
    <row r="30813" spans="12:12">
      <c r="L30813" s="8"/>
    </row>
    <row r="30814" spans="12:12">
      <c r="L30814" s="8"/>
    </row>
    <row r="30815" spans="12:12">
      <c r="L30815" s="8"/>
    </row>
    <row r="30816" spans="12:12">
      <c r="L30816" s="8"/>
    </row>
    <row r="30817" spans="12:12">
      <c r="L30817" s="8"/>
    </row>
    <row r="30818" spans="12:12">
      <c r="L30818" s="8"/>
    </row>
    <row r="30819" spans="12:12">
      <c r="L30819" s="8"/>
    </row>
    <row r="30820" spans="12:12">
      <c r="L30820" s="8"/>
    </row>
    <row r="30821" spans="12:12">
      <c r="L30821" s="8"/>
    </row>
    <row r="30822" spans="12:12">
      <c r="L30822" s="8"/>
    </row>
    <row r="30823" spans="12:12">
      <c r="L30823" s="8"/>
    </row>
    <row r="30824" spans="12:12">
      <c r="L30824" s="8"/>
    </row>
    <row r="30825" spans="12:12">
      <c r="L30825" s="8"/>
    </row>
    <row r="30826" spans="12:12">
      <c r="L30826" s="8"/>
    </row>
    <row r="30827" spans="12:12">
      <c r="L30827" s="8"/>
    </row>
    <row r="30828" spans="12:12">
      <c r="L30828" s="8"/>
    </row>
    <row r="30829" spans="12:12">
      <c r="L30829" s="8"/>
    </row>
    <row r="30830" spans="12:12">
      <c r="L30830" s="8"/>
    </row>
    <row r="30831" spans="12:12">
      <c r="L30831" s="8"/>
    </row>
    <row r="30832" spans="12:12">
      <c r="L30832" s="8"/>
    </row>
    <row r="30833" spans="12:12">
      <c r="L30833" s="8"/>
    </row>
    <row r="30834" spans="12:12">
      <c r="L30834" s="8"/>
    </row>
    <row r="30835" spans="12:12">
      <c r="L30835" s="8"/>
    </row>
    <row r="30836" spans="12:12">
      <c r="L30836" s="8"/>
    </row>
    <row r="30837" spans="12:12">
      <c r="L30837" s="8"/>
    </row>
    <row r="30838" spans="12:12">
      <c r="L30838" s="8"/>
    </row>
    <row r="30839" spans="12:12">
      <c r="L30839" s="8"/>
    </row>
    <row r="30840" spans="12:12">
      <c r="L30840" s="8"/>
    </row>
    <row r="30841" spans="12:12">
      <c r="L30841" s="8"/>
    </row>
    <row r="30842" spans="12:12">
      <c r="L30842" s="8"/>
    </row>
    <row r="30843" spans="12:12">
      <c r="L30843" s="8"/>
    </row>
    <row r="30844" spans="12:12">
      <c r="L30844" s="8"/>
    </row>
    <row r="30845" spans="12:12">
      <c r="L30845" s="8"/>
    </row>
    <row r="30846" spans="12:12">
      <c r="L30846" s="8"/>
    </row>
    <row r="30847" spans="12:12">
      <c r="L30847" s="8"/>
    </row>
    <row r="30848" spans="12:12">
      <c r="L30848" s="8"/>
    </row>
    <row r="30849" spans="12:12">
      <c r="L30849" s="8"/>
    </row>
    <row r="30850" spans="12:12">
      <c r="L30850" s="8"/>
    </row>
    <row r="30851" spans="12:12">
      <c r="L30851" s="8"/>
    </row>
    <row r="30852" spans="12:12">
      <c r="L30852" s="8"/>
    </row>
    <row r="30853" spans="12:12">
      <c r="L30853" s="8"/>
    </row>
    <row r="30854" spans="12:12">
      <c r="L30854" s="8"/>
    </row>
    <row r="30855" spans="12:12">
      <c r="L30855" s="8"/>
    </row>
    <row r="30856" spans="12:12">
      <c r="L30856" s="8"/>
    </row>
    <row r="30857" spans="12:12">
      <c r="L30857" s="8"/>
    </row>
    <row r="30858" spans="12:12">
      <c r="L30858" s="8"/>
    </row>
    <row r="30859" spans="12:12">
      <c r="L30859" s="8"/>
    </row>
    <row r="30860" spans="12:12">
      <c r="L30860" s="8"/>
    </row>
    <row r="30861" spans="12:12">
      <c r="L30861" s="8"/>
    </row>
    <row r="30862" spans="12:12">
      <c r="L30862" s="8"/>
    </row>
    <row r="30863" spans="12:12">
      <c r="L30863" s="8"/>
    </row>
    <row r="30864" spans="12:12">
      <c r="L30864" s="8"/>
    </row>
    <row r="30865" spans="12:12">
      <c r="L30865" s="8"/>
    </row>
    <row r="30866" spans="12:12">
      <c r="L30866" s="8"/>
    </row>
    <row r="30867" spans="12:12">
      <c r="L30867" s="8"/>
    </row>
    <row r="30868" spans="12:12">
      <c r="L30868" s="8"/>
    </row>
    <row r="30869" spans="12:12">
      <c r="L30869" s="8"/>
    </row>
    <row r="30870" spans="12:12">
      <c r="L30870" s="8"/>
    </row>
    <row r="30871" spans="12:12">
      <c r="L30871" s="8"/>
    </row>
    <row r="30872" spans="12:12">
      <c r="L30872" s="8"/>
    </row>
    <row r="30873" spans="12:12">
      <c r="L30873" s="8"/>
    </row>
    <row r="30874" spans="12:12">
      <c r="L30874" s="8"/>
    </row>
    <row r="30875" spans="12:12">
      <c r="L30875" s="8"/>
    </row>
    <row r="30876" spans="12:12">
      <c r="L30876" s="8"/>
    </row>
    <row r="30877" spans="12:12">
      <c r="L30877" s="8"/>
    </row>
    <row r="30878" spans="12:12">
      <c r="L30878" s="8"/>
    </row>
    <row r="30879" spans="12:12">
      <c r="L30879" s="8"/>
    </row>
    <row r="30880" spans="12:12">
      <c r="L30880" s="8"/>
    </row>
    <row r="30881" spans="12:12">
      <c r="L30881" s="8"/>
    </row>
    <row r="30882" spans="12:12">
      <c r="L30882" s="8"/>
    </row>
    <row r="30883" spans="12:12">
      <c r="L30883" s="8"/>
    </row>
    <row r="30884" spans="12:12">
      <c r="L30884" s="8"/>
    </row>
    <row r="30885" spans="12:12">
      <c r="L30885" s="8"/>
    </row>
    <row r="30886" spans="12:12">
      <c r="L30886" s="8"/>
    </row>
    <row r="30887" spans="12:12">
      <c r="L30887" s="8"/>
    </row>
    <row r="30888" spans="12:12">
      <c r="L30888" s="8"/>
    </row>
    <row r="30889" spans="12:12">
      <c r="L30889" s="8"/>
    </row>
    <row r="30890" spans="12:12">
      <c r="L30890" s="8"/>
    </row>
    <row r="30891" spans="12:12">
      <c r="L30891" s="8"/>
    </row>
    <row r="30892" spans="12:12">
      <c r="L30892" s="8"/>
    </row>
    <row r="30893" spans="12:12">
      <c r="L30893" s="8"/>
    </row>
    <row r="30894" spans="12:12">
      <c r="L30894" s="8"/>
    </row>
    <row r="30895" spans="12:12">
      <c r="L30895" s="8"/>
    </row>
    <row r="30896" spans="12:12">
      <c r="L30896" s="8"/>
    </row>
    <row r="30897" spans="12:12">
      <c r="L30897" s="8"/>
    </row>
    <row r="30898" spans="12:12">
      <c r="L30898" s="8"/>
    </row>
    <row r="30899" spans="12:12">
      <c r="L30899" s="8"/>
    </row>
    <row r="30900" spans="12:12">
      <c r="L30900" s="8"/>
    </row>
    <row r="30901" spans="12:12">
      <c r="L30901" s="8"/>
    </row>
    <row r="30902" spans="12:12">
      <c r="L30902" s="8"/>
    </row>
    <row r="30903" spans="12:12">
      <c r="L30903" s="8"/>
    </row>
    <row r="30904" spans="12:12">
      <c r="L30904" s="8"/>
    </row>
    <row r="30905" spans="12:12">
      <c r="L30905" s="8"/>
    </row>
    <row r="30906" spans="12:12">
      <c r="L30906" s="8"/>
    </row>
    <row r="30907" spans="12:12">
      <c r="L30907" s="8"/>
    </row>
    <row r="30908" spans="12:12">
      <c r="L30908" s="8"/>
    </row>
    <row r="30909" spans="12:12">
      <c r="L30909" s="8"/>
    </row>
    <row r="30910" spans="12:12">
      <c r="L30910" s="8"/>
    </row>
    <row r="30911" spans="12:12">
      <c r="L30911" s="8"/>
    </row>
    <row r="30912" spans="12:12">
      <c r="L30912" s="8"/>
    </row>
    <row r="30913" spans="12:12">
      <c r="L30913" s="8"/>
    </row>
    <row r="30914" spans="12:12">
      <c r="L30914" s="8"/>
    </row>
    <row r="30915" spans="12:12">
      <c r="L30915" s="8"/>
    </row>
    <row r="30916" spans="12:12">
      <c r="L30916" s="8"/>
    </row>
    <row r="30917" spans="12:12">
      <c r="L30917" s="8"/>
    </row>
    <row r="30918" spans="12:12">
      <c r="L30918" s="8"/>
    </row>
    <row r="30919" spans="12:12">
      <c r="L30919" s="8"/>
    </row>
    <row r="30920" spans="12:12">
      <c r="L30920" s="8"/>
    </row>
    <row r="30921" spans="12:12">
      <c r="L30921" s="8"/>
    </row>
    <row r="30922" spans="12:12">
      <c r="L30922" s="8"/>
    </row>
    <row r="30923" spans="12:12">
      <c r="L30923" s="8"/>
    </row>
    <row r="30924" spans="12:12">
      <c r="L30924" s="8"/>
    </row>
    <row r="30925" spans="12:12">
      <c r="L30925" s="8"/>
    </row>
    <row r="30926" spans="12:12">
      <c r="L30926" s="8"/>
    </row>
    <row r="30927" spans="12:12">
      <c r="L30927" s="8"/>
    </row>
    <row r="30928" spans="12:12">
      <c r="L30928" s="8"/>
    </row>
    <row r="30929" spans="12:12">
      <c r="L30929" s="8"/>
    </row>
    <row r="30930" spans="12:12">
      <c r="L30930" s="8"/>
    </row>
    <row r="30931" spans="12:12">
      <c r="L30931" s="8"/>
    </row>
    <row r="30932" spans="12:12">
      <c r="L30932" s="8"/>
    </row>
    <row r="30933" spans="12:12">
      <c r="L30933" s="8"/>
    </row>
    <row r="30934" spans="12:12">
      <c r="L30934" s="8"/>
    </row>
    <row r="30935" spans="12:12">
      <c r="L30935" s="8"/>
    </row>
    <row r="30936" spans="12:12">
      <c r="L30936" s="8"/>
    </row>
    <row r="30937" spans="12:12">
      <c r="L30937" s="8"/>
    </row>
    <row r="30938" spans="12:12">
      <c r="L30938" s="8"/>
    </row>
    <row r="30939" spans="12:12">
      <c r="L30939" s="8"/>
    </row>
    <row r="30940" spans="12:12">
      <c r="L30940" s="8"/>
    </row>
    <row r="30941" spans="12:12">
      <c r="L30941" s="8"/>
    </row>
    <row r="30942" spans="12:12">
      <c r="L30942" s="8"/>
    </row>
    <row r="30943" spans="12:12">
      <c r="L30943" s="8"/>
    </row>
    <row r="30944" spans="12:12">
      <c r="L30944" s="8"/>
    </row>
    <row r="30945" spans="12:12">
      <c r="L30945" s="8"/>
    </row>
    <row r="30946" spans="12:12">
      <c r="L30946" s="8"/>
    </row>
    <row r="30947" spans="12:12">
      <c r="L30947" s="8"/>
    </row>
    <row r="30948" spans="12:12">
      <c r="L30948" s="8"/>
    </row>
    <row r="30949" spans="12:12">
      <c r="L30949" s="8"/>
    </row>
    <row r="30950" spans="12:12">
      <c r="L30950" s="8"/>
    </row>
    <row r="30951" spans="12:12">
      <c r="L30951" s="8"/>
    </row>
    <row r="30952" spans="12:12">
      <c r="L30952" s="8"/>
    </row>
    <row r="30953" spans="12:12">
      <c r="L30953" s="8"/>
    </row>
    <row r="30954" spans="12:12">
      <c r="L30954" s="8"/>
    </row>
    <row r="30955" spans="12:12">
      <c r="L30955" s="8"/>
    </row>
    <row r="30956" spans="12:12">
      <c r="L30956" s="8"/>
    </row>
    <row r="30957" spans="12:12">
      <c r="L30957" s="8"/>
    </row>
    <row r="30958" spans="12:12">
      <c r="L30958" s="8"/>
    </row>
    <row r="30959" spans="12:12">
      <c r="L30959" s="8"/>
    </row>
    <row r="30960" spans="12:12">
      <c r="L30960" s="8"/>
    </row>
    <row r="30961" spans="12:12">
      <c r="L30961" s="8"/>
    </row>
    <row r="30962" spans="12:12">
      <c r="L30962" s="8"/>
    </row>
    <row r="30963" spans="12:12">
      <c r="L30963" s="8"/>
    </row>
    <row r="30964" spans="12:12">
      <c r="L30964" s="8"/>
    </row>
    <row r="30965" spans="12:12">
      <c r="L30965" s="8"/>
    </row>
    <row r="30966" spans="12:12">
      <c r="L30966" s="8"/>
    </row>
    <row r="30967" spans="12:12">
      <c r="L30967" s="8"/>
    </row>
    <row r="30968" spans="12:12">
      <c r="L30968" s="8"/>
    </row>
    <row r="30969" spans="12:12">
      <c r="L30969" s="8"/>
    </row>
    <row r="30970" spans="12:12">
      <c r="L30970" s="8"/>
    </row>
    <row r="30971" spans="12:12">
      <c r="L30971" s="8"/>
    </row>
    <row r="30972" spans="12:12">
      <c r="L30972" s="8"/>
    </row>
    <row r="30973" spans="12:12">
      <c r="L30973" s="8"/>
    </row>
    <row r="30974" spans="12:12">
      <c r="L30974" s="8"/>
    </row>
    <row r="30975" spans="12:12">
      <c r="L30975" s="8"/>
    </row>
    <row r="30976" spans="12:12">
      <c r="L30976" s="8"/>
    </row>
    <row r="30977" spans="12:12">
      <c r="L30977" s="8"/>
    </row>
    <row r="30978" spans="12:12">
      <c r="L30978" s="8"/>
    </row>
    <row r="30979" spans="12:12">
      <c r="L30979" s="8"/>
    </row>
    <row r="30980" spans="12:12">
      <c r="L30980" s="8"/>
    </row>
    <row r="30981" spans="12:12">
      <c r="L30981" s="8"/>
    </row>
    <row r="30982" spans="12:12">
      <c r="L30982" s="8"/>
    </row>
    <row r="30983" spans="12:12">
      <c r="L30983" s="8"/>
    </row>
    <row r="30984" spans="12:12">
      <c r="L30984" s="8"/>
    </row>
    <row r="30985" spans="12:12">
      <c r="L30985" s="8"/>
    </row>
    <row r="30986" spans="12:12">
      <c r="L30986" s="8"/>
    </row>
    <row r="30987" spans="12:12">
      <c r="L30987" s="8"/>
    </row>
    <row r="30988" spans="12:12">
      <c r="L30988" s="8"/>
    </row>
    <row r="30989" spans="12:12">
      <c r="L30989" s="8"/>
    </row>
    <row r="30990" spans="12:12">
      <c r="L30990" s="8"/>
    </row>
    <row r="30991" spans="12:12">
      <c r="L30991" s="8"/>
    </row>
    <row r="30992" spans="12:12">
      <c r="L30992" s="8"/>
    </row>
    <row r="30993" spans="12:12">
      <c r="L30993" s="8"/>
    </row>
    <row r="30994" spans="12:12">
      <c r="L30994" s="8"/>
    </row>
    <row r="30995" spans="12:12">
      <c r="L30995" s="8"/>
    </row>
    <row r="30996" spans="12:12">
      <c r="L30996" s="8"/>
    </row>
    <row r="30997" spans="12:12">
      <c r="L30997" s="8"/>
    </row>
    <row r="30998" spans="12:12">
      <c r="L30998" s="8"/>
    </row>
    <row r="30999" spans="12:12">
      <c r="L30999" s="8"/>
    </row>
    <row r="31000" spans="12:12">
      <c r="L31000" s="8"/>
    </row>
    <row r="31001" spans="12:12">
      <c r="L31001" s="8"/>
    </row>
    <row r="31002" spans="12:12">
      <c r="L31002" s="8"/>
    </row>
    <row r="31003" spans="12:12">
      <c r="L31003" s="8"/>
    </row>
    <row r="31004" spans="12:12">
      <c r="L31004" s="8"/>
    </row>
    <row r="31005" spans="12:12">
      <c r="L31005" s="8"/>
    </row>
    <row r="31006" spans="12:12">
      <c r="L31006" s="8"/>
    </row>
    <row r="31007" spans="12:12">
      <c r="L31007" s="8"/>
    </row>
    <row r="31008" spans="12:12">
      <c r="L31008" s="8"/>
    </row>
    <row r="31009" spans="12:12">
      <c r="L31009" s="8"/>
    </row>
    <row r="31010" spans="12:12">
      <c r="L31010" s="8"/>
    </row>
    <row r="31011" spans="12:12">
      <c r="L31011" s="8"/>
    </row>
    <row r="31012" spans="12:12">
      <c r="L31012" s="8"/>
    </row>
    <row r="31013" spans="12:12">
      <c r="L31013" s="8"/>
    </row>
    <row r="31014" spans="12:12">
      <c r="L31014" s="8"/>
    </row>
    <row r="31015" spans="12:12">
      <c r="L31015" s="8"/>
    </row>
    <row r="31016" spans="12:12">
      <c r="L31016" s="8"/>
    </row>
    <row r="31017" spans="12:12">
      <c r="L31017" s="8"/>
    </row>
    <row r="31018" spans="12:12">
      <c r="L31018" s="8"/>
    </row>
    <row r="31019" spans="12:12">
      <c r="L31019" s="8"/>
    </row>
    <row r="31020" spans="12:12">
      <c r="L31020" s="8"/>
    </row>
    <row r="31021" spans="12:12">
      <c r="L31021" s="8"/>
    </row>
    <row r="31022" spans="12:12">
      <c r="L31022" s="8"/>
    </row>
    <row r="31023" spans="12:12">
      <c r="L31023" s="8"/>
    </row>
    <row r="31024" spans="12:12">
      <c r="L31024" s="8"/>
    </row>
    <row r="31025" spans="12:12">
      <c r="L31025" s="8"/>
    </row>
    <row r="31026" spans="12:12">
      <c r="L31026" s="8"/>
    </row>
    <row r="31027" spans="12:12">
      <c r="L31027" s="8"/>
    </row>
    <row r="31028" spans="12:12">
      <c r="L31028" s="8"/>
    </row>
    <row r="31029" spans="12:12">
      <c r="L31029" s="8"/>
    </row>
    <row r="31030" spans="12:12">
      <c r="L31030" s="8"/>
    </row>
    <row r="31031" spans="12:12">
      <c r="L31031" s="8"/>
    </row>
    <row r="31032" spans="12:12">
      <c r="L31032" s="8"/>
    </row>
    <row r="31033" spans="12:12">
      <c r="L31033" s="8"/>
    </row>
    <row r="31034" spans="12:12">
      <c r="L31034" s="8"/>
    </row>
    <row r="31035" spans="12:12">
      <c r="L31035" s="8"/>
    </row>
    <row r="31036" spans="12:12">
      <c r="L31036" s="8"/>
    </row>
    <row r="31037" spans="12:12">
      <c r="L31037" s="8"/>
    </row>
    <row r="31038" spans="12:12">
      <c r="L31038" s="8"/>
    </row>
    <row r="31039" spans="12:12">
      <c r="L31039" s="8"/>
    </row>
    <row r="31040" spans="12:12">
      <c r="L31040" s="8"/>
    </row>
    <row r="31041" spans="12:12">
      <c r="L31041" s="8"/>
    </row>
    <row r="31042" spans="12:12">
      <c r="L31042" s="8"/>
    </row>
    <row r="31043" spans="12:12">
      <c r="L31043" s="8"/>
    </row>
    <row r="31044" spans="12:12">
      <c r="L31044" s="8"/>
    </row>
    <row r="31045" spans="12:12">
      <c r="L31045" s="8"/>
    </row>
    <row r="31046" spans="12:12">
      <c r="L31046" s="8"/>
    </row>
    <row r="31047" spans="12:12">
      <c r="L31047" s="8"/>
    </row>
    <row r="31048" spans="12:12">
      <c r="L31048" s="8"/>
    </row>
    <row r="31049" spans="12:12">
      <c r="L31049" s="8"/>
    </row>
    <row r="31050" spans="12:12">
      <c r="L31050" s="8"/>
    </row>
    <row r="31051" spans="12:12">
      <c r="L31051" s="8"/>
    </row>
    <row r="31052" spans="12:12">
      <c r="L31052" s="8"/>
    </row>
    <row r="31053" spans="12:12">
      <c r="L31053" s="8"/>
    </row>
    <row r="31054" spans="12:12">
      <c r="L31054" s="8"/>
    </row>
    <row r="31055" spans="12:12">
      <c r="L31055" s="8"/>
    </row>
    <row r="31056" spans="12:12">
      <c r="L31056" s="8"/>
    </row>
    <row r="31057" spans="12:12">
      <c r="L31057" s="8"/>
    </row>
    <row r="31058" spans="12:12">
      <c r="L31058" s="8"/>
    </row>
    <row r="31059" spans="12:12">
      <c r="L31059" s="8"/>
    </row>
    <row r="31060" spans="12:12">
      <c r="L31060" s="8"/>
    </row>
    <row r="31061" spans="12:12">
      <c r="L31061" s="8"/>
    </row>
    <row r="31062" spans="12:12">
      <c r="L31062" s="8"/>
    </row>
    <row r="31063" spans="12:12">
      <c r="L31063" s="8"/>
    </row>
    <row r="31064" spans="12:12">
      <c r="L31064" s="8"/>
    </row>
    <row r="31065" spans="12:12">
      <c r="L31065" s="8"/>
    </row>
    <row r="31066" spans="12:12">
      <c r="L31066" s="8"/>
    </row>
    <row r="31067" spans="12:12">
      <c r="L31067" s="8"/>
    </row>
    <row r="31068" spans="12:12">
      <c r="L31068" s="8"/>
    </row>
    <row r="31069" spans="12:12">
      <c r="L31069" s="8"/>
    </row>
    <row r="31070" spans="12:12">
      <c r="L31070" s="8"/>
    </row>
    <row r="31071" spans="12:12">
      <c r="L31071" s="8"/>
    </row>
    <row r="31072" spans="12:12">
      <c r="L31072" s="8"/>
    </row>
    <row r="31073" spans="12:12">
      <c r="L31073" s="8"/>
    </row>
    <row r="31074" spans="12:12">
      <c r="L31074" s="8"/>
    </row>
    <row r="31075" spans="12:12">
      <c r="L31075" s="8"/>
    </row>
    <row r="31076" spans="12:12">
      <c r="L31076" s="8"/>
    </row>
    <row r="31077" spans="12:12">
      <c r="L31077" s="8"/>
    </row>
    <row r="31078" spans="12:12">
      <c r="L31078" s="8"/>
    </row>
    <row r="31079" spans="12:12">
      <c r="L31079" s="8"/>
    </row>
    <row r="31080" spans="12:12">
      <c r="L31080" s="8"/>
    </row>
    <row r="31081" spans="12:12">
      <c r="L31081" s="8"/>
    </row>
    <row r="31082" spans="12:12">
      <c r="L31082" s="8"/>
    </row>
    <row r="31083" spans="12:12">
      <c r="L31083" s="8"/>
    </row>
    <row r="31084" spans="12:12">
      <c r="L31084" s="8"/>
    </row>
    <row r="31085" spans="12:12">
      <c r="L31085" s="8"/>
    </row>
    <row r="31086" spans="12:12">
      <c r="L31086" s="8"/>
    </row>
    <row r="31087" spans="12:12">
      <c r="L31087" s="8"/>
    </row>
    <row r="31088" spans="12:12">
      <c r="L31088" s="8"/>
    </row>
    <row r="31089" spans="12:12">
      <c r="L31089" s="8"/>
    </row>
    <row r="31090" spans="12:12">
      <c r="L31090" s="8"/>
    </row>
    <row r="31091" spans="12:12">
      <c r="L31091" s="8"/>
    </row>
    <row r="31092" spans="12:12">
      <c r="L31092" s="8"/>
    </row>
    <row r="31093" spans="12:12">
      <c r="L31093" s="8"/>
    </row>
    <row r="31094" spans="12:12">
      <c r="L31094" s="8"/>
    </row>
    <row r="31095" spans="12:12">
      <c r="L31095" s="8"/>
    </row>
    <row r="31096" spans="12:12">
      <c r="L31096" s="8"/>
    </row>
    <row r="31097" spans="12:12">
      <c r="L31097" s="8"/>
    </row>
    <row r="31098" spans="12:12">
      <c r="L31098" s="8"/>
    </row>
    <row r="31099" spans="12:12">
      <c r="L31099" s="8"/>
    </row>
    <row r="31100" spans="12:12">
      <c r="L31100" s="8"/>
    </row>
    <row r="31101" spans="12:12">
      <c r="L31101" s="8"/>
    </row>
    <row r="31102" spans="12:12">
      <c r="L31102" s="8"/>
    </row>
    <row r="31103" spans="12:12">
      <c r="L31103" s="8"/>
    </row>
    <row r="31104" spans="12:12">
      <c r="L31104" s="8"/>
    </row>
    <row r="31105" spans="12:12">
      <c r="L31105" s="8"/>
    </row>
    <row r="31106" spans="12:12">
      <c r="L31106" s="8"/>
    </row>
    <row r="31107" spans="12:12">
      <c r="L31107" s="8"/>
    </row>
    <row r="31108" spans="12:12">
      <c r="L31108" s="8"/>
    </row>
    <row r="31109" spans="12:12">
      <c r="L31109" s="8"/>
    </row>
    <row r="31110" spans="12:12">
      <c r="L31110" s="8"/>
    </row>
    <row r="31111" spans="12:12">
      <c r="L31111" s="8"/>
    </row>
    <row r="31112" spans="12:12">
      <c r="L31112" s="8"/>
    </row>
    <row r="31113" spans="12:12">
      <c r="L31113" s="8"/>
    </row>
    <row r="31114" spans="12:12">
      <c r="L31114" s="8"/>
    </row>
    <row r="31115" spans="12:12">
      <c r="L31115" s="8"/>
    </row>
    <row r="31116" spans="12:12">
      <c r="L31116" s="8"/>
    </row>
    <row r="31117" spans="12:12">
      <c r="L31117" s="8"/>
    </row>
    <row r="31118" spans="12:12">
      <c r="L31118" s="8"/>
    </row>
    <row r="31119" spans="12:12">
      <c r="L31119" s="8"/>
    </row>
    <row r="31120" spans="12:12">
      <c r="L31120" s="8"/>
    </row>
    <row r="31121" spans="12:12">
      <c r="L31121" s="8"/>
    </row>
    <row r="31122" spans="12:12">
      <c r="L31122" s="8"/>
    </row>
    <row r="31123" spans="12:12">
      <c r="L31123" s="8"/>
    </row>
    <row r="31124" spans="12:12">
      <c r="L31124" s="8"/>
    </row>
    <row r="31125" spans="12:12">
      <c r="L31125" s="8"/>
    </row>
    <row r="31126" spans="12:12">
      <c r="L31126" s="8"/>
    </row>
    <row r="31127" spans="12:12">
      <c r="L31127" s="8"/>
    </row>
    <row r="31128" spans="12:12">
      <c r="L31128" s="8"/>
    </row>
    <row r="31129" spans="12:12">
      <c r="L31129" s="8"/>
    </row>
    <row r="31130" spans="12:12">
      <c r="L31130" s="8"/>
    </row>
    <row r="31131" spans="12:12">
      <c r="L31131" s="8"/>
    </row>
    <row r="31132" spans="12:12">
      <c r="L31132" s="8"/>
    </row>
    <row r="31133" spans="12:12">
      <c r="L31133" s="8"/>
    </row>
    <row r="31134" spans="12:12">
      <c r="L31134" s="8"/>
    </row>
    <row r="31135" spans="12:12">
      <c r="L31135" s="8"/>
    </row>
    <row r="31136" spans="12:12">
      <c r="L31136" s="8"/>
    </row>
    <row r="31137" spans="12:12">
      <c r="L31137" s="8"/>
    </row>
    <row r="31138" spans="12:12">
      <c r="L31138" s="8"/>
    </row>
    <row r="31139" spans="12:12">
      <c r="L31139" s="8"/>
    </row>
    <row r="31140" spans="12:12">
      <c r="L31140" s="8"/>
    </row>
    <row r="31141" spans="12:12">
      <c r="L31141" s="8"/>
    </row>
    <row r="31142" spans="12:12">
      <c r="L31142" s="8"/>
    </row>
    <row r="31143" spans="12:12">
      <c r="L31143" s="8"/>
    </row>
    <row r="31144" spans="12:12">
      <c r="L31144" s="8"/>
    </row>
    <row r="31145" spans="12:12">
      <c r="L31145" s="8"/>
    </row>
    <row r="31146" spans="12:12">
      <c r="L31146" s="8"/>
    </row>
    <row r="31147" spans="12:12">
      <c r="L31147" s="8"/>
    </row>
    <row r="31148" spans="12:12">
      <c r="L31148" s="8"/>
    </row>
    <row r="31149" spans="12:12">
      <c r="L31149" s="8"/>
    </row>
    <row r="31150" spans="12:12">
      <c r="L31150" s="8"/>
    </row>
    <row r="31151" spans="12:12">
      <c r="L31151" s="8"/>
    </row>
    <row r="31152" spans="12:12">
      <c r="L31152" s="8"/>
    </row>
    <row r="31153" spans="12:12">
      <c r="L31153" s="8"/>
    </row>
    <row r="31154" spans="12:12">
      <c r="L31154" s="8"/>
    </row>
    <row r="31155" spans="12:12">
      <c r="L31155" s="8"/>
    </row>
    <row r="31156" spans="12:12">
      <c r="L31156" s="8"/>
    </row>
    <row r="31157" spans="12:12">
      <c r="L31157" s="8"/>
    </row>
    <row r="31158" spans="12:12">
      <c r="L31158" s="8"/>
    </row>
    <row r="31159" spans="12:12">
      <c r="L31159" s="8"/>
    </row>
    <row r="31160" spans="12:12">
      <c r="L31160" s="8"/>
    </row>
    <row r="31161" spans="12:12">
      <c r="L31161" s="8"/>
    </row>
    <row r="31162" spans="12:12">
      <c r="L31162" s="8"/>
    </row>
    <row r="31163" spans="12:12">
      <c r="L31163" s="8"/>
    </row>
    <row r="31164" spans="12:12">
      <c r="L31164" s="8"/>
    </row>
    <row r="31165" spans="12:12">
      <c r="L31165" s="8"/>
    </row>
    <row r="31166" spans="12:12">
      <c r="L31166" s="8"/>
    </row>
    <row r="31167" spans="12:12">
      <c r="L31167" s="8"/>
    </row>
    <row r="31168" spans="12:12">
      <c r="L31168" s="8"/>
    </row>
    <row r="31169" spans="12:12">
      <c r="L31169" s="8"/>
    </row>
    <row r="31170" spans="12:12">
      <c r="L31170" s="8"/>
    </row>
    <row r="31171" spans="12:12">
      <c r="L31171" s="8"/>
    </row>
    <row r="31172" spans="12:12">
      <c r="L31172" s="8"/>
    </row>
    <row r="31173" spans="12:12">
      <c r="L31173" s="8"/>
    </row>
    <row r="31174" spans="12:12">
      <c r="L31174" s="8"/>
    </row>
    <row r="31175" spans="12:12">
      <c r="L31175" s="8"/>
    </row>
    <row r="31176" spans="12:12">
      <c r="L31176" s="8"/>
    </row>
    <row r="31177" spans="12:12">
      <c r="L31177" s="8"/>
    </row>
    <row r="31178" spans="12:12">
      <c r="L31178" s="8"/>
    </row>
    <row r="31179" spans="12:12">
      <c r="L31179" s="8"/>
    </row>
    <row r="31180" spans="12:12">
      <c r="L31180" s="8"/>
    </row>
    <row r="31181" spans="12:12">
      <c r="L31181" s="8"/>
    </row>
    <row r="31182" spans="12:12">
      <c r="L31182" s="8"/>
    </row>
    <row r="31183" spans="12:12">
      <c r="L31183" s="8"/>
    </row>
    <row r="31184" spans="12:12">
      <c r="L31184" s="8"/>
    </row>
    <row r="31185" spans="12:12">
      <c r="L31185" s="8"/>
    </row>
    <row r="31186" spans="12:12">
      <c r="L31186" s="8"/>
    </row>
    <row r="31187" spans="12:12">
      <c r="L31187" s="8"/>
    </row>
    <row r="31188" spans="12:12">
      <c r="L31188" s="8"/>
    </row>
    <row r="31189" spans="12:12">
      <c r="L31189" s="8"/>
    </row>
    <row r="31190" spans="12:12">
      <c r="L31190" s="8"/>
    </row>
    <row r="31191" spans="12:12">
      <c r="L31191" s="8"/>
    </row>
    <row r="31192" spans="12:12">
      <c r="L31192" s="8"/>
    </row>
    <row r="31193" spans="12:12">
      <c r="L31193" s="8"/>
    </row>
    <row r="31194" spans="12:12">
      <c r="L31194" s="8"/>
    </row>
    <row r="31195" spans="12:12">
      <c r="L31195" s="8"/>
    </row>
    <row r="31196" spans="12:12">
      <c r="L31196" s="8"/>
    </row>
    <row r="31197" spans="12:12">
      <c r="L31197" s="8"/>
    </row>
    <row r="31198" spans="12:12">
      <c r="L31198" s="8"/>
    </row>
    <row r="31199" spans="12:12">
      <c r="L31199" s="8"/>
    </row>
    <row r="31200" spans="12:12">
      <c r="L31200" s="8"/>
    </row>
    <row r="31201" spans="12:12">
      <c r="L31201" s="8"/>
    </row>
    <row r="31202" spans="12:12">
      <c r="L31202" s="8"/>
    </row>
    <row r="31203" spans="12:12">
      <c r="L31203" s="8"/>
    </row>
    <row r="31204" spans="12:12">
      <c r="L31204" s="8"/>
    </row>
    <row r="31205" spans="12:12">
      <c r="L31205" s="8"/>
    </row>
    <row r="31206" spans="12:12">
      <c r="L31206" s="8"/>
    </row>
    <row r="31207" spans="12:12">
      <c r="L31207" s="8"/>
    </row>
    <row r="31208" spans="12:12">
      <c r="L31208" s="8"/>
    </row>
    <row r="31209" spans="12:12">
      <c r="L31209" s="8"/>
    </row>
    <row r="31210" spans="12:12">
      <c r="L31210" s="8"/>
    </row>
    <row r="31211" spans="12:12">
      <c r="L31211" s="8"/>
    </row>
    <row r="31212" spans="12:12">
      <c r="L31212" s="8"/>
    </row>
    <row r="31213" spans="12:12">
      <c r="L31213" s="8"/>
    </row>
    <row r="31214" spans="12:12">
      <c r="L31214" s="8"/>
    </row>
    <row r="31215" spans="12:12">
      <c r="L31215" s="8"/>
    </row>
    <row r="31216" spans="12:12">
      <c r="L31216" s="8"/>
    </row>
    <row r="31217" spans="12:12">
      <c r="L31217" s="8"/>
    </row>
    <row r="31218" spans="12:12">
      <c r="L31218" s="8"/>
    </row>
    <row r="31219" spans="12:12">
      <c r="L31219" s="8"/>
    </row>
    <row r="31220" spans="12:12">
      <c r="L31220" s="8"/>
    </row>
    <row r="31221" spans="12:12">
      <c r="L31221" s="8"/>
    </row>
    <row r="31222" spans="12:12">
      <c r="L31222" s="8"/>
    </row>
    <row r="31223" spans="12:12">
      <c r="L31223" s="8"/>
    </row>
    <row r="31224" spans="12:12">
      <c r="L31224" s="8"/>
    </row>
    <row r="31225" spans="12:12">
      <c r="L31225" s="8"/>
    </row>
    <row r="31226" spans="12:12">
      <c r="L31226" s="8"/>
    </row>
    <row r="31227" spans="12:12">
      <c r="L31227" s="8"/>
    </row>
    <row r="31228" spans="12:12">
      <c r="L31228" s="8"/>
    </row>
    <row r="31229" spans="12:12">
      <c r="L31229" s="8"/>
    </row>
    <row r="31230" spans="12:12">
      <c r="L31230" s="8"/>
    </row>
    <row r="31231" spans="12:12">
      <c r="L31231" s="8"/>
    </row>
    <row r="31232" spans="12:12">
      <c r="L31232" s="8"/>
    </row>
    <row r="31233" spans="12:12">
      <c r="L31233" s="8"/>
    </row>
    <row r="31234" spans="12:12">
      <c r="L31234" s="8"/>
    </row>
    <row r="31235" spans="12:12">
      <c r="L31235" s="8"/>
    </row>
    <row r="31236" spans="12:12">
      <c r="L31236" s="8"/>
    </row>
    <row r="31237" spans="12:12">
      <c r="L31237" s="8"/>
    </row>
    <row r="31238" spans="12:12">
      <c r="L31238" s="8"/>
    </row>
    <row r="31239" spans="12:12">
      <c r="L31239" s="8"/>
    </row>
    <row r="31240" spans="12:12">
      <c r="L31240" s="8"/>
    </row>
    <row r="31241" spans="12:12">
      <c r="L31241" s="8"/>
    </row>
    <row r="31242" spans="12:12">
      <c r="L31242" s="8"/>
    </row>
    <row r="31243" spans="12:12">
      <c r="L31243" s="8"/>
    </row>
    <row r="31244" spans="12:12">
      <c r="L31244" s="8"/>
    </row>
    <row r="31245" spans="12:12">
      <c r="L31245" s="8"/>
    </row>
    <row r="31246" spans="12:12">
      <c r="L31246" s="8"/>
    </row>
    <row r="31247" spans="12:12">
      <c r="L31247" s="8"/>
    </row>
    <row r="31248" spans="12:12">
      <c r="L31248" s="8"/>
    </row>
    <row r="31249" spans="12:12">
      <c r="L31249" s="8"/>
    </row>
    <row r="31250" spans="12:12">
      <c r="L31250" s="8"/>
    </row>
    <row r="31251" spans="12:12">
      <c r="L31251" s="8"/>
    </row>
    <row r="31252" spans="12:12">
      <c r="L31252" s="8"/>
    </row>
    <row r="31253" spans="12:12">
      <c r="L31253" s="8"/>
    </row>
    <row r="31254" spans="12:12">
      <c r="L31254" s="8"/>
    </row>
    <row r="31255" spans="12:12">
      <c r="L31255" s="8"/>
    </row>
    <row r="31256" spans="12:12">
      <c r="L31256" s="8"/>
    </row>
    <row r="31257" spans="12:12">
      <c r="L31257" s="8"/>
    </row>
    <row r="31258" spans="12:12">
      <c r="L31258" s="8"/>
    </row>
    <row r="31259" spans="12:12">
      <c r="L31259" s="8"/>
    </row>
    <row r="31260" spans="12:12">
      <c r="L31260" s="8"/>
    </row>
    <row r="31261" spans="12:12">
      <c r="L31261" s="8"/>
    </row>
    <row r="31262" spans="12:12">
      <c r="L31262" s="8"/>
    </row>
    <row r="31263" spans="12:12">
      <c r="L31263" s="8"/>
    </row>
    <row r="31264" spans="12:12">
      <c r="L31264" s="8"/>
    </row>
    <row r="31265" spans="12:12">
      <c r="L31265" s="8"/>
    </row>
    <row r="31266" spans="12:12">
      <c r="L31266" s="8"/>
    </row>
    <row r="31267" spans="12:12">
      <c r="L31267" s="8"/>
    </row>
    <row r="31268" spans="12:12">
      <c r="L31268" s="8"/>
    </row>
    <row r="31269" spans="12:12">
      <c r="L31269" s="8"/>
    </row>
    <row r="31270" spans="12:12">
      <c r="L31270" s="8"/>
    </row>
    <row r="31271" spans="12:12">
      <c r="L31271" s="8"/>
    </row>
    <row r="31272" spans="12:12">
      <c r="L31272" s="8"/>
    </row>
    <row r="31273" spans="12:12">
      <c r="L31273" s="8"/>
    </row>
    <row r="31274" spans="12:12">
      <c r="L31274" s="8"/>
    </row>
    <row r="31275" spans="12:12">
      <c r="L31275" s="8"/>
    </row>
    <row r="31276" spans="12:12">
      <c r="L31276" s="8"/>
    </row>
    <row r="31277" spans="12:12">
      <c r="L31277" s="8"/>
    </row>
    <row r="31278" spans="12:12">
      <c r="L31278" s="8"/>
    </row>
    <row r="31279" spans="12:12">
      <c r="L31279" s="8"/>
    </row>
    <row r="31280" spans="12:12">
      <c r="L31280" s="8"/>
    </row>
    <row r="31281" spans="12:12">
      <c r="L31281" s="8"/>
    </row>
    <row r="31282" spans="12:12">
      <c r="L31282" s="8"/>
    </row>
    <row r="31283" spans="12:12">
      <c r="L31283" s="8"/>
    </row>
    <row r="31284" spans="12:12">
      <c r="L31284" s="8"/>
    </row>
    <row r="31285" spans="12:12">
      <c r="L31285" s="8"/>
    </row>
    <row r="31286" spans="12:12">
      <c r="L31286" s="8"/>
    </row>
    <row r="31287" spans="12:12">
      <c r="L31287" s="8"/>
    </row>
    <row r="31288" spans="12:12">
      <c r="L31288" s="8"/>
    </row>
    <row r="31289" spans="12:12">
      <c r="L31289" s="8"/>
    </row>
    <row r="31290" spans="12:12">
      <c r="L31290" s="8"/>
    </row>
    <row r="31291" spans="12:12">
      <c r="L31291" s="8"/>
    </row>
    <row r="31292" spans="12:12">
      <c r="L31292" s="8"/>
    </row>
    <row r="31293" spans="12:12">
      <c r="L31293" s="8"/>
    </row>
    <row r="31294" spans="12:12">
      <c r="L31294" s="8"/>
    </row>
    <row r="31295" spans="12:12">
      <c r="L31295" s="8"/>
    </row>
    <row r="31296" spans="12:12">
      <c r="L31296" s="8"/>
    </row>
    <row r="31297" spans="12:12">
      <c r="L31297" s="8"/>
    </row>
    <row r="31298" spans="12:12">
      <c r="L31298" s="8"/>
    </row>
    <row r="31299" spans="12:12">
      <c r="L31299" s="8"/>
    </row>
    <row r="31300" spans="12:12">
      <c r="L31300" s="8"/>
    </row>
    <row r="31301" spans="12:12">
      <c r="L31301" s="8"/>
    </row>
    <row r="31302" spans="12:12">
      <c r="L31302" s="8"/>
    </row>
    <row r="31303" spans="12:12">
      <c r="L31303" s="8"/>
    </row>
    <row r="31304" spans="12:12">
      <c r="L31304" s="8"/>
    </row>
    <row r="31305" spans="12:12">
      <c r="L31305" s="8"/>
    </row>
    <row r="31306" spans="12:12">
      <c r="L31306" s="8"/>
    </row>
    <row r="31307" spans="12:12">
      <c r="L31307" s="8"/>
    </row>
    <row r="31308" spans="12:12">
      <c r="L31308" s="8"/>
    </row>
    <row r="31309" spans="12:12">
      <c r="L31309" s="8"/>
    </row>
    <row r="31310" spans="12:12">
      <c r="L31310" s="8"/>
    </row>
    <row r="31311" spans="12:12">
      <c r="L31311" s="8"/>
    </row>
    <row r="31312" spans="12:12">
      <c r="L31312" s="8"/>
    </row>
    <row r="31313" spans="12:12">
      <c r="L31313" s="8"/>
    </row>
    <row r="31314" spans="12:12">
      <c r="L31314" s="8"/>
    </row>
    <row r="31315" spans="12:12">
      <c r="L31315" s="8"/>
    </row>
    <row r="31316" spans="12:12">
      <c r="L31316" s="8"/>
    </row>
    <row r="31317" spans="12:12">
      <c r="L31317" s="8"/>
    </row>
    <row r="31318" spans="12:12">
      <c r="L31318" s="8"/>
    </row>
    <row r="31319" spans="12:12">
      <c r="L31319" s="8"/>
    </row>
    <row r="31320" spans="12:12">
      <c r="L31320" s="8"/>
    </row>
    <row r="31321" spans="12:12">
      <c r="L31321" s="8"/>
    </row>
    <row r="31322" spans="12:12">
      <c r="L31322" s="8"/>
    </row>
    <row r="31323" spans="12:12">
      <c r="L31323" s="8"/>
    </row>
    <row r="31324" spans="12:12">
      <c r="L31324" s="8"/>
    </row>
    <row r="31325" spans="12:12">
      <c r="L31325" s="8"/>
    </row>
    <row r="31326" spans="12:12">
      <c r="L31326" s="8"/>
    </row>
    <row r="31327" spans="12:12">
      <c r="L31327" s="8"/>
    </row>
    <row r="31328" spans="12:12">
      <c r="L31328" s="8"/>
    </row>
    <row r="31329" spans="12:12">
      <c r="L31329" s="8"/>
    </row>
    <row r="31330" spans="12:12">
      <c r="L31330" s="8"/>
    </row>
    <row r="31331" spans="12:12">
      <c r="L31331" s="8"/>
    </row>
    <row r="31332" spans="12:12">
      <c r="L31332" s="8"/>
    </row>
    <row r="31333" spans="12:12">
      <c r="L31333" s="8"/>
    </row>
    <row r="31334" spans="12:12">
      <c r="L31334" s="8"/>
    </row>
    <row r="31335" spans="12:12">
      <c r="L31335" s="8"/>
    </row>
    <row r="31336" spans="12:12">
      <c r="L31336" s="8"/>
    </row>
    <row r="31337" spans="12:12">
      <c r="L31337" s="8"/>
    </row>
    <row r="31338" spans="12:12">
      <c r="L31338" s="8"/>
    </row>
    <row r="31339" spans="12:12">
      <c r="L31339" s="8"/>
    </row>
    <row r="31340" spans="12:12">
      <c r="L31340" s="8"/>
    </row>
    <row r="31341" spans="12:12">
      <c r="L31341" s="8"/>
    </row>
    <row r="31342" spans="12:12">
      <c r="L31342" s="8"/>
    </row>
    <row r="31343" spans="12:12">
      <c r="L31343" s="8"/>
    </row>
    <row r="31344" spans="12:12">
      <c r="L31344" s="8"/>
    </row>
    <row r="31345" spans="12:12">
      <c r="L31345" s="8"/>
    </row>
    <row r="31346" spans="12:12">
      <c r="L31346" s="8"/>
    </row>
    <row r="31347" spans="12:12">
      <c r="L31347" s="8"/>
    </row>
    <row r="31348" spans="12:12">
      <c r="L31348" s="8"/>
    </row>
    <row r="31349" spans="12:12">
      <c r="L31349" s="8"/>
    </row>
    <row r="31350" spans="12:12">
      <c r="L31350" s="8"/>
    </row>
    <row r="31351" spans="12:12">
      <c r="L31351" s="8"/>
    </row>
    <row r="31352" spans="12:12">
      <c r="L31352" s="8"/>
    </row>
    <row r="31353" spans="12:12">
      <c r="L31353" s="8"/>
    </row>
    <row r="31354" spans="12:12">
      <c r="L31354" s="8"/>
    </row>
    <row r="31355" spans="12:12">
      <c r="L31355" s="8"/>
    </row>
    <row r="31356" spans="12:12">
      <c r="L31356" s="8"/>
    </row>
    <row r="31357" spans="12:12">
      <c r="L31357" s="8"/>
    </row>
    <row r="31358" spans="12:12">
      <c r="L31358" s="8"/>
    </row>
    <row r="31359" spans="12:12">
      <c r="L31359" s="8"/>
    </row>
    <row r="31360" spans="12:12">
      <c r="L31360" s="8"/>
    </row>
    <row r="31361" spans="12:12">
      <c r="L31361" s="8"/>
    </row>
    <row r="31362" spans="12:12">
      <c r="L31362" s="8"/>
    </row>
    <row r="31363" spans="12:12">
      <c r="L31363" s="8"/>
    </row>
    <row r="31364" spans="12:12">
      <c r="L31364" s="8"/>
    </row>
    <row r="31365" spans="12:12">
      <c r="L31365" s="8"/>
    </row>
    <row r="31366" spans="12:12">
      <c r="L31366" s="8"/>
    </row>
    <row r="31367" spans="12:12">
      <c r="L31367" s="8"/>
    </row>
    <row r="31368" spans="12:12">
      <c r="L31368" s="8"/>
    </row>
    <row r="31369" spans="12:12">
      <c r="L31369" s="8"/>
    </row>
    <row r="31370" spans="12:12">
      <c r="L31370" s="8"/>
    </row>
    <row r="31371" spans="12:12">
      <c r="L31371" s="8"/>
    </row>
    <row r="31372" spans="12:12">
      <c r="L31372" s="8"/>
    </row>
    <row r="31373" spans="12:12">
      <c r="L31373" s="8"/>
    </row>
    <row r="31374" spans="12:12">
      <c r="L31374" s="8"/>
    </row>
    <row r="31375" spans="12:12">
      <c r="L31375" s="8"/>
    </row>
    <row r="31376" spans="12:12">
      <c r="L31376" s="8"/>
    </row>
    <row r="31377" spans="12:12">
      <c r="L31377" s="8"/>
    </row>
    <row r="31378" spans="12:12">
      <c r="L31378" s="8"/>
    </row>
    <row r="31379" spans="12:12">
      <c r="L31379" s="8"/>
    </row>
    <row r="31380" spans="12:12">
      <c r="L31380" s="8"/>
    </row>
    <row r="31381" spans="12:12">
      <c r="L31381" s="8"/>
    </row>
    <row r="31382" spans="12:12">
      <c r="L31382" s="8"/>
    </row>
    <row r="31383" spans="12:12">
      <c r="L31383" s="8"/>
    </row>
    <row r="31384" spans="12:12">
      <c r="L31384" s="8"/>
    </row>
    <row r="31385" spans="12:12">
      <c r="L31385" s="8"/>
    </row>
    <row r="31386" spans="12:12">
      <c r="L31386" s="8"/>
    </row>
    <row r="31387" spans="12:12">
      <c r="L31387" s="8"/>
    </row>
    <row r="31388" spans="12:12">
      <c r="L31388" s="8"/>
    </row>
    <row r="31389" spans="12:12">
      <c r="L31389" s="8"/>
    </row>
    <row r="31390" spans="12:12">
      <c r="L31390" s="8"/>
    </row>
    <row r="31391" spans="12:12">
      <c r="L31391" s="8"/>
    </row>
    <row r="31392" spans="12:12">
      <c r="L31392" s="8"/>
    </row>
    <row r="31393" spans="12:12">
      <c r="L31393" s="8"/>
    </row>
    <row r="31394" spans="12:12">
      <c r="L31394" s="8"/>
    </row>
    <row r="31395" spans="12:12">
      <c r="L31395" s="8"/>
    </row>
    <row r="31396" spans="12:12">
      <c r="L31396" s="8"/>
    </row>
    <row r="31397" spans="12:12">
      <c r="L31397" s="8"/>
    </row>
    <row r="31398" spans="12:12">
      <c r="L31398" s="8"/>
    </row>
    <row r="31399" spans="12:12">
      <c r="L31399" s="8"/>
    </row>
    <row r="31400" spans="12:12">
      <c r="L31400" s="8"/>
    </row>
    <row r="31401" spans="12:12">
      <c r="L31401" s="8"/>
    </row>
    <row r="31402" spans="12:12">
      <c r="L31402" s="8"/>
    </row>
    <row r="31403" spans="12:12">
      <c r="L31403" s="8"/>
    </row>
    <row r="31404" spans="12:12">
      <c r="L31404" s="8"/>
    </row>
    <row r="31405" spans="12:12">
      <c r="L31405" s="8"/>
    </row>
    <row r="31406" spans="12:12">
      <c r="L31406" s="8"/>
    </row>
    <row r="31407" spans="12:12">
      <c r="L31407" s="8"/>
    </row>
    <row r="31408" spans="12:12">
      <c r="L31408" s="8"/>
    </row>
    <row r="31409" spans="12:12">
      <c r="L31409" s="8"/>
    </row>
    <row r="31410" spans="12:12">
      <c r="L31410" s="8"/>
    </row>
    <row r="31411" spans="12:12">
      <c r="L31411" s="8"/>
    </row>
    <row r="31412" spans="12:12">
      <c r="L31412" s="8"/>
    </row>
    <row r="31413" spans="12:12">
      <c r="L31413" s="8"/>
    </row>
    <row r="31414" spans="12:12">
      <c r="L31414" s="8"/>
    </row>
    <row r="31415" spans="12:12">
      <c r="L31415" s="8"/>
    </row>
    <row r="31416" spans="12:12">
      <c r="L31416" s="8"/>
    </row>
    <row r="31417" spans="12:12">
      <c r="L31417" s="8"/>
    </row>
    <row r="31418" spans="12:12">
      <c r="L31418" s="8"/>
    </row>
    <row r="31419" spans="12:12">
      <c r="L31419" s="8"/>
    </row>
    <row r="31420" spans="12:12">
      <c r="L31420" s="8"/>
    </row>
    <row r="31421" spans="12:12">
      <c r="L31421" s="8"/>
    </row>
    <row r="31422" spans="12:12">
      <c r="L31422" s="8"/>
    </row>
    <row r="31423" spans="12:12">
      <c r="L31423" s="8"/>
    </row>
    <row r="31424" spans="12:12">
      <c r="L31424" s="8"/>
    </row>
    <row r="31425" spans="12:12">
      <c r="L31425" s="8"/>
    </row>
    <row r="31426" spans="12:12">
      <c r="L31426" s="8"/>
    </row>
    <row r="31427" spans="12:12">
      <c r="L31427" s="8"/>
    </row>
    <row r="31428" spans="12:12">
      <c r="L31428" s="8"/>
    </row>
    <row r="31429" spans="12:12">
      <c r="L31429" s="8"/>
    </row>
    <row r="31430" spans="12:12">
      <c r="L31430" s="8"/>
    </row>
    <row r="31431" spans="12:12">
      <c r="L31431" s="8"/>
    </row>
    <row r="31432" spans="12:12">
      <c r="L31432" s="8"/>
    </row>
    <row r="31433" spans="12:12">
      <c r="L31433" s="8"/>
    </row>
    <row r="31434" spans="12:12">
      <c r="L31434" s="8"/>
    </row>
    <row r="31435" spans="12:12">
      <c r="L31435" s="8"/>
    </row>
    <row r="31436" spans="12:12">
      <c r="L31436" s="8"/>
    </row>
    <row r="31437" spans="12:12">
      <c r="L31437" s="8"/>
    </row>
    <row r="31438" spans="12:12">
      <c r="L31438" s="8"/>
    </row>
    <row r="31439" spans="12:12">
      <c r="L31439" s="8"/>
    </row>
    <row r="31440" spans="12:12">
      <c r="L31440" s="8"/>
    </row>
    <row r="31441" spans="12:12">
      <c r="L31441" s="8"/>
    </row>
    <row r="31442" spans="12:12">
      <c r="L31442" s="8"/>
    </row>
    <row r="31443" spans="12:12">
      <c r="L31443" s="8"/>
    </row>
    <row r="31444" spans="12:12">
      <c r="L31444" s="8"/>
    </row>
    <row r="31445" spans="12:12">
      <c r="L31445" s="8"/>
    </row>
    <row r="31446" spans="12:12">
      <c r="L31446" s="8"/>
    </row>
    <row r="31447" spans="12:12">
      <c r="L31447" s="8"/>
    </row>
    <row r="31448" spans="12:12">
      <c r="L31448" s="8"/>
    </row>
    <row r="31449" spans="12:12">
      <c r="L31449" s="8"/>
    </row>
    <row r="31450" spans="12:12">
      <c r="L31450" s="8"/>
    </row>
    <row r="31451" spans="12:12">
      <c r="L31451" s="8"/>
    </row>
    <row r="31452" spans="12:12">
      <c r="L31452" s="8"/>
    </row>
    <row r="31453" spans="12:12">
      <c r="L31453" s="8"/>
    </row>
    <row r="31454" spans="12:12">
      <c r="L31454" s="8"/>
    </row>
    <row r="31455" spans="12:12">
      <c r="L31455" s="8"/>
    </row>
    <row r="31456" spans="12:12">
      <c r="L31456" s="8"/>
    </row>
    <row r="31457" spans="12:12">
      <c r="L31457" s="8"/>
    </row>
    <row r="31458" spans="12:12">
      <c r="L31458" s="8"/>
    </row>
    <row r="31459" spans="12:12">
      <c r="L31459" s="8"/>
    </row>
    <row r="31460" spans="12:12">
      <c r="L31460" s="8"/>
    </row>
    <row r="31461" spans="12:12">
      <c r="L31461" s="8"/>
    </row>
    <row r="31462" spans="12:12">
      <c r="L31462" s="8"/>
    </row>
    <row r="31463" spans="12:12">
      <c r="L31463" s="8"/>
    </row>
    <row r="31464" spans="12:12">
      <c r="L31464" s="8"/>
    </row>
    <row r="31465" spans="12:12">
      <c r="L31465" s="8"/>
    </row>
    <row r="31466" spans="12:12">
      <c r="L31466" s="8"/>
    </row>
    <row r="31467" spans="12:12">
      <c r="L31467" s="8"/>
    </row>
    <row r="31468" spans="12:12">
      <c r="L31468" s="8"/>
    </row>
    <row r="31469" spans="12:12">
      <c r="L31469" s="8"/>
    </row>
    <row r="31470" spans="12:12">
      <c r="L31470" s="8"/>
    </row>
    <row r="31471" spans="12:12">
      <c r="L31471" s="8"/>
    </row>
    <row r="31472" spans="12:12">
      <c r="L31472" s="8"/>
    </row>
    <row r="31473" spans="12:12">
      <c r="L31473" s="8"/>
    </row>
    <row r="31474" spans="12:12">
      <c r="L31474" s="8"/>
    </row>
    <row r="31475" spans="12:12">
      <c r="L31475" s="8"/>
    </row>
    <row r="31476" spans="12:12">
      <c r="L31476" s="8"/>
    </row>
    <row r="31477" spans="12:12">
      <c r="L31477" s="8"/>
    </row>
    <row r="31478" spans="12:12">
      <c r="L31478" s="8"/>
    </row>
    <row r="31479" spans="12:12">
      <c r="L31479" s="8"/>
    </row>
    <row r="31480" spans="12:12">
      <c r="L31480" s="8"/>
    </row>
    <row r="31481" spans="12:12">
      <c r="L31481" s="8"/>
    </row>
    <row r="31482" spans="12:12">
      <c r="L31482" s="8"/>
    </row>
    <row r="31483" spans="12:12">
      <c r="L31483" s="8"/>
    </row>
    <row r="31484" spans="12:12">
      <c r="L31484" s="8"/>
    </row>
    <row r="31485" spans="12:12">
      <c r="L31485" s="8"/>
    </row>
    <row r="31486" spans="12:12">
      <c r="L31486" s="8"/>
    </row>
    <row r="31487" spans="12:12">
      <c r="L31487" s="8"/>
    </row>
    <row r="31488" spans="12:12">
      <c r="L31488" s="8"/>
    </row>
    <row r="31489" spans="12:12">
      <c r="L31489" s="8"/>
    </row>
    <row r="31490" spans="12:12">
      <c r="L31490" s="8"/>
    </row>
    <row r="31491" spans="12:12">
      <c r="L31491" s="8"/>
    </row>
    <row r="31492" spans="12:12">
      <c r="L31492" s="8"/>
    </row>
    <row r="31493" spans="12:12">
      <c r="L31493" s="8"/>
    </row>
    <row r="31494" spans="12:12">
      <c r="L31494" s="8"/>
    </row>
    <row r="31495" spans="12:12">
      <c r="L31495" s="8"/>
    </row>
    <row r="31496" spans="12:12">
      <c r="L31496" s="8"/>
    </row>
    <row r="31497" spans="12:12">
      <c r="L31497" s="8"/>
    </row>
    <row r="31498" spans="12:12">
      <c r="L31498" s="8"/>
    </row>
    <row r="31499" spans="12:12">
      <c r="L31499" s="8"/>
    </row>
    <row r="31500" spans="12:12">
      <c r="L31500" s="8"/>
    </row>
    <row r="31501" spans="12:12">
      <c r="L31501" s="8"/>
    </row>
    <row r="31502" spans="12:12">
      <c r="L31502" s="8"/>
    </row>
    <row r="31503" spans="12:12">
      <c r="L31503" s="8"/>
    </row>
    <row r="31504" spans="12:12">
      <c r="L31504" s="8"/>
    </row>
    <row r="31505" spans="12:12">
      <c r="L31505" s="8"/>
    </row>
    <row r="31506" spans="12:12">
      <c r="L31506" s="8"/>
    </row>
    <row r="31507" spans="12:12">
      <c r="L31507" s="8"/>
    </row>
    <row r="31508" spans="12:12">
      <c r="L31508" s="8"/>
    </row>
    <row r="31509" spans="12:12">
      <c r="L31509" s="8"/>
    </row>
    <row r="31510" spans="12:12">
      <c r="L31510" s="8"/>
    </row>
    <row r="31511" spans="12:12">
      <c r="L31511" s="8"/>
    </row>
    <row r="31512" spans="12:12">
      <c r="L31512" s="8"/>
    </row>
    <row r="31513" spans="12:12">
      <c r="L31513" s="8"/>
    </row>
    <row r="31514" spans="12:12">
      <c r="L31514" s="8"/>
    </row>
    <row r="31515" spans="12:12">
      <c r="L31515" s="8"/>
    </row>
    <row r="31516" spans="12:12">
      <c r="L31516" s="8"/>
    </row>
    <row r="31517" spans="12:12">
      <c r="L31517" s="8"/>
    </row>
    <row r="31518" spans="12:12">
      <c r="L31518" s="8"/>
    </row>
    <row r="31519" spans="12:12">
      <c r="L31519" s="8"/>
    </row>
    <row r="31520" spans="12:12">
      <c r="L31520" s="8"/>
    </row>
    <row r="31521" spans="12:12">
      <c r="L31521" s="8"/>
    </row>
    <row r="31522" spans="12:12">
      <c r="L31522" s="8"/>
    </row>
    <row r="31523" spans="12:12">
      <c r="L31523" s="8"/>
    </row>
    <row r="31524" spans="12:12">
      <c r="L31524" s="8"/>
    </row>
    <row r="31525" spans="12:12">
      <c r="L31525" s="8"/>
    </row>
    <row r="31526" spans="12:12">
      <c r="L31526" s="8"/>
    </row>
    <row r="31527" spans="12:12">
      <c r="L31527" s="8"/>
    </row>
    <row r="31528" spans="12:12">
      <c r="L31528" s="8"/>
    </row>
    <row r="31529" spans="12:12">
      <c r="L31529" s="8"/>
    </row>
    <row r="31530" spans="12:12">
      <c r="L31530" s="8"/>
    </row>
    <row r="31531" spans="12:12">
      <c r="L31531" s="8"/>
    </row>
    <row r="31532" spans="12:12">
      <c r="L31532" s="8"/>
    </row>
    <row r="31533" spans="12:12">
      <c r="L31533" s="8"/>
    </row>
    <row r="31534" spans="12:12">
      <c r="L31534" s="8"/>
    </row>
    <row r="31535" spans="12:12">
      <c r="L31535" s="8"/>
    </row>
    <row r="31536" spans="12:12">
      <c r="L31536" s="8"/>
    </row>
    <row r="31537" spans="12:12">
      <c r="L31537" s="8"/>
    </row>
    <row r="31538" spans="12:12">
      <c r="L31538" s="8"/>
    </row>
    <row r="31539" spans="12:12">
      <c r="L31539" s="8"/>
    </row>
    <row r="31540" spans="12:12">
      <c r="L31540" s="8"/>
    </row>
    <row r="31541" spans="12:12">
      <c r="L31541" s="8"/>
    </row>
    <row r="31542" spans="12:12">
      <c r="L31542" s="8"/>
    </row>
    <row r="31543" spans="12:12">
      <c r="L31543" s="8"/>
    </row>
    <row r="31544" spans="12:12">
      <c r="L31544" s="8"/>
    </row>
    <row r="31545" spans="12:12">
      <c r="L31545" s="8"/>
    </row>
    <row r="31546" spans="12:12">
      <c r="L31546" s="8"/>
    </row>
    <row r="31547" spans="12:12">
      <c r="L31547" s="8"/>
    </row>
    <row r="31548" spans="12:12">
      <c r="L31548" s="8"/>
    </row>
    <row r="31549" spans="12:12">
      <c r="L31549" s="8"/>
    </row>
    <row r="31550" spans="12:12">
      <c r="L31550" s="8"/>
    </row>
    <row r="31551" spans="12:12">
      <c r="L31551" s="8"/>
    </row>
    <row r="31552" spans="12:12">
      <c r="L31552" s="8"/>
    </row>
    <row r="31553" spans="12:12">
      <c r="L31553" s="8"/>
    </row>
    <row r="31554" spans="12:12">
      <c r="L31554" s="8"/>
    </row>
    <row r="31555" spans="12:12">
      <c r="L31555" s="8"/>
    </row>
    <row r="31556" spans="12:12">
      <c r="L31556" s="8"/>
    </row>
    <row r="31557" spans="12:12">
      <c r="L31557" s="8"/>
    </row>
    <row r="31558" spans="12:12">
      <c r="L31558" s="8"/>
    </row>
    <row r="31559" spans="12:12">
      <c r="L31559" s="8"/>
    </row>
    <row r="31560" spans="12:12">
      <c r="L31560" s="8"/>
    </row>
    <row r="31561" spans="12:12">
      <c r="L31561" s="8"/>
    </row>
    <row r="31562" spans="12:12">
      <c r="L31562" s="8"/>
    </row>
    <row r="31563" spans="12:12">
      <c r="L31563" s="8"/>
    </row>
    <row r="31564" spans="12:12">
      <c r="L31564" s="8"/>
    </row>
    <row r="31565" spans="12:12">
      <c r="L31565" s="8"/>
    </row>
    <row r="31566" spans="12:12">
      <c r="L31566" s="8"/>
    </row>
    <row r="31567" spans="12:12">
      <c r="L31567" s="8"/>
    </row>
    <row r="31568" spans="12:12">
      <c r="L31568" s="8"/>
    </row>
    <row r="31569" spans="12:12">
      <c r="L31569" s="8"/>
    </row>
    <row r="31570" spans="12:12">
      <c r="L31570" s="8"/>
    </row>
    <row r="31571" spans="12:12">
      <c r="L31571" s="8"/>
    </row>
    <row r="31572" spans="12:12">
      <c r="L31572" s="8"/>
    </row>
    <row r="31573" spans="12:12">
      <c r="L31573" s="8"/>
    </row>
    <row r="31574" spans="12:12">
      <c r="L31574" s="8"/>
    </row>
    <row r="31575" spans="12:12">
      <c r="L31575" s="8"/>
    </row>
    <row r="31576" spans="12:12">
      <c r="L31576" s="8"/>
    </row>
    <row r="31577" spans="12:12">
      <c r="L31577" s="8"/>
    </row>
    <row r="31578" spans="12:12">
      <c r="L31578" s="8"/>
    </row>
    <row r="31579" spans="12:12">
      <c r="L31579" s="8"/>
    </row>
    <row r="31580" spans="12:12">
      <c r="L31580" s="8"/>
    </row>
    <row r="31581" spans="12:12">
      <c r="L31581" s="8"/>
    </row>
    <row r="31582" spans="12:12">
      <c r="L31582" s="8"/>
    </row>
    <row r="31583" spans="12:12">
      <c r="L31583" s="8"/>
    </row>
    <row r="31584" spans="12:12">
      <c r="L31584" s="8"/>
    </row>
    <row r="31585" spans="12:12">
      <c r="L31585" s="8"/>
    </row>
    <row r="31586" spans="12:12">
      <c r="L31586" s="8"/>
    </row>
    <row r="31587" spans="12:12">
      <c r="L31587" s="8"/>
    </row>
    <row r="31588" spans="12:12">
      <c r="L31588" s="8"/>
    </row>
    <row r="31589" spans="12:12">
      <c r="L31589" s="8"/>
    </row>
    <row r="31590" spans="12:12">
      <c r="L31590" s="8"/>
    </row>
    <row r="31591" spans="12:12">
      <c r="L31591" s="8"/>
    </row>
    <row r="31592" spans="12:12">
      <c r="L31592" s="8"/>
    </row>
    <row r="31593" spans="12:12">
      <c r="L31593" s="8"/>
    </row>
    <row r="31594" spans="12:12">
      <c r="L31594" s="8"/>
    </row>
    <row r="31595" spans="12:12">
      <c r="L31595" s="8"/>
    </row>
    <row r="31596" spans="12:12">
      <c r="L31596" s="8"/>
    </row>
    <row r="31597" spans="12:12">
      <c r="L31597" s="8"/>
    </row>
    <row r="31598" spans="12:12">
      <c r="L31598" s="8"/>
    </row>
    <row r="31599" spans="12:12">
      <c r="L31599" s="8"/>
    </row>
    <row r="31600" spans="12:12">
      <c r="L31600" s="8"/>
    </row>
    <row r="31601" spans="12:12">
      <c r="L31601" s="8"/>
    </row>
    <row r="31602" spans="12:12">
      <c r="L31602" s="8"/>
    </row>
    <row r="31603" spans="12:12">
      <c r="L31603" s="8"/>
    </row>
    <row r="31604" spans="12:12">
      <c r="L31604" s="8"/>
    </row>
    <row r="31605" spans="12:12">
      <c r="L31605" s="8"/>
    </row>
    <row r="31606" spans="12:12">
      <c r="L31606" s="8"/>
    </row>
    <row r="31607" spans="12:12">
      <c r="L31607" s="8"/>
    </row>
    <row r="31608" spans="12:12">
      <c r="L31608" s="8"/>
    </row>
    <row r="31609" spans="12:12">
      <c r="L31609" s="8"/>
    </row>
    <row r="31610" spans="12:12">
      <c r="L31610" s="8"/>
    </row>
    <row r="31611" spans="12:12">
      <c r="L31611" s="8"/>
    </row>
    <row r="31612" spans="12:12">
      <c r="L31612" s="8"/>
    </row>
    <row r="31613" spans="12:12">
      <c r="L31613" s="8"/>
    </row>
    <row r="31614" spans="12:12">
      <c r="L31614" s="8"/>
    </row>
    <row r="31615" spans="12:12">
      <c r="L31615" s="8"/>
    </row>
    <row r="31616" spans="12:12">
      <c r="L31616" s="8"/>
    </row>
    <row r="31617" spans="12:12">
      <c r="L31617" s="8"/>
    </row>
    <row r="31618" spans="12:12">
      <c r="L31618" s="8"/>
    </row>
    <row r="31619" spans="12:12">
      <c r="L31619" s="8"/>
    </row>
    <row r="31620" spans="12:12">
      <c r="L31620" s="8"/>
    </row>
    <row r="31621" spans="12:12">
      <c r="L31621" s="8"/>
    </row>
    <row r="31622" spans="12:12">
      <c r="L31622" s="8"/>
    </row>
    <row r="31623" spans="12:12">
      <c r="L31623" s="8"/>
    </row>
    <row r="31624" spans="12:12">
      <c r="L31624" s="8"/>
    </row>
    <row r="31625" spans="12:12">
      <c r="L31625" s="8"/>
    </row>
    <row r="31626" spans="12:12">
      <c r="L31626" s="8"/>
    </row>
    <row r="31627" spans="12:12">
      <c r="L31627" s="8"/>
    </row>
    <row r="31628" spans="12:12">
      <c r="L31628" s="8"/>
    </row>
    <row r="31629" spans="12:12">
      <c r="L31629" s="8"/>
    </row>
    <row r="31630" spans="12:12">
      <c r="L31630" s="8"/>
    </row>
    <row r="31631" spans="12:12">
      <c r="L31631" s="8"/>
    </row>
    <row r="31632" spans="12:12">
      <c r="L31632" s="8"/>
    </row>
    <row r="31633" spans="12:12">
      <c r="L31633" s="8"/>
    </row>
    <row r="31634" spans="12:12">
      <c r="L31634" s="8"/>
    </row>
    <row r="31635" spans="12:12">
      <c r="L31635" s="8"/>
    </row>
    <row r="31636" spans="12:12">
      <c r="L31636" s="8"/>
    </row>
    <row r="31637" spans="12:12">
      <c r="L31637" s="8"/>
    </row>
    <row r="31638" spans="12:12">
      <c r="L31638" s="8"/>
    </row>
    <row r="31639" spans="12:12">
      <c r="L31639" s="8"/>
    </row>
    <row r="31640" spans="12:12">
      <c r="L31640" s="8"/>
    </row>
    <row r="31641" spans="12:12">
      <c r="L31641" s="8"/>
    </row>
    <row r="31642" spans="12:12">
      <c r="L31642" s="8"/>
    </row>
    <row r="31643" spans="12:12">
      <c r="L31643" s="8"/>
    </row>
    <row r="31644" spans="12:12">
      <c r="L31644" s="8"/>
    </row>
    <row r="31645" spans="12:12">
      <c r="L31645" s="8"/>
    </row>
    <row r="31646" spans="12:12">
      <c r="L31646" s="8"/>
    </row>
    <row r="31647" spans="12:12">
      <c r="L31647" s="8"/>
    </row>
    <row r="31648" spans="12:12">
      <c r="L31648" s="8"/>
    </row>
    <row r="31649" spans="12:12">
      <c r="L31649" s="8"/>
    </row>
    <row r="31650" spans="12:12">
      <c r="L31650" s="8"/>
    </row>
    <row r="31651" spans="12:12">
      <c r="L31651" s="8"/>
    </row>
    <row r="31652" spans="12:12">
      <c r="L31652" s="8"/>
    </row>
    <row r="31653" spans="12:12">
      <c r="L31653" s="8"/>
    </row>
    <row r="31654" spans="12:12">
      <c r="L31654" s="8"/>
    </row>
    <row r="31655" spans="12:12">
      <c r="L31655" s="8"/>
    </row>
    <row r="31656" spans="12:12">
      <c r="L31656" s="8"/>
    </row>
    <row r="31657" spans="12:12">
      <c r="L31657" s="8"/>
    </row>
    <row r="31658" spans="12:12">
      <c r="L31658" s="8"/>
    </row>
    <row r="31659" spans="12:12">
      <c r="L31659" s="8"/>
    </row>
    <row r="31660" spans="12:12">
      <c r="L31660" s="8"/>
    </row>
    <row r="31661" spans="12:12">
      <c r="L31661" s="8"/>
    </row>
    <row r="31662" spans="12:12">
      <c r="L31662" s="8"/>
    </row>
    <row r="31663" spans="12:12">
      <c r="L31663" s="8"/>
    </row>
    <row r="31664" spans="12:12">
      <c r="L31664" s="8"/>
    </row>
    <row r="31665" spans="12:12">
      <c r="L31665" s="8"/>
    </row>
    <row r="31666" spans="12:12">
      <c r="L31666" s="8"/>
    </row>
    <row r="31667" spans="12:12">
      <c r="L31667" s="8"/>
    </row>
    <row r="31668" spans="12:12">
      <c r="L31668" s="8"/>
    </row>
    <row r="31669" spans="12:12">
      <c r="L31669" s="8"/>
    </row>
    <row r="31670" spans="12:12">
      <c r="L31670" s="8"/>
    </row>
    <row r="31671" spans="12:12">
      <c r="L31671" s="8"/>
    </row>
    <row r="31672" spans="12:12">
      <c r="L31672" s="8"/>
    </row>
    <row r="31673" spans="12:12">
      <c r="L31673" s="8"/>
    </row>
    <row r="31674" spans="12:12">
      <c r="L31674" s="8"/>
    </row>
    <row r="31675" spans="12:12">
      <c r="L31675" s="8"/>
    </row>
    <row r="31676" spans="12:12">
      <c r="L31676" s="8"/>
    </row>
    <row r="31677" spans="12:12">
      <c r="L31677" s="8"/>
    </row>
    <row r="31678" spans="12:12">
      <c r="L31678" s="8"/>
    </row>
    <row r="31679" spans="12:12">
      <c r="L31679" s="8"/>
    </row>
    <row r="31680" spans="12:12">
      <c r="L31680" s="8"/>
    </row>
    <row r="31681" spans="12:12">
      <c r="L31681" s="8"/>
    </row>
    <row r="31682" spans="12:12">
      <c r="L31682" s="8"/>
    </row>
    <row r="31683" spans="12:12">
      <c r="L31683" s="8"/>
    </row>
    <row r="31684" spans="12:12">
      <c r="L31684" s="8"/>
    </row>
    <row r="31685" spans="12:12">
      <c r="L31685" s="8"/>
    </row>
    <row r="31686" spans="12:12">
      <c r="L31686" s="8"/>
    </row>
    <row r="31687" spans="12:12">
      <c r="L31687" s="8"/>
    </row>
    <row r="31688" spans="12:12">
      <c r="L31688" s="8"/>
    </row>
    <row r="31689" spans="12:12">
      <c r="L31689" s="8"/>
    </row>
    <row r="31690" spans="12:12">
      <c r="L31690" s="8"/>
    </row>
    <row r="31691" spans="12:12">
      <c r="L31691" s="8"/>
    </row>
    <row r="31692" spans="12:12">
      <c r="L31692" s="8"/>
    </row>
    <row r="31693" spans="12:12">
      <c r="L31693" s="8"/>
    </row>
    <row r="31694" spans="12:12">
      <c r="L31694" s="8"/>
    </row>
    <row r="31695" spans="12:12">
      <c r="L31695" s="8"/>
    </row>
    <row r="31696" spans="12:12">
      <c r="L31696" s="8"/>
    </row>
    <row r="31697" spans="12:12">
      <c r="L31697" s="8"/>
    </row>
    <row r="31698" spans="12:12">
      <c r="L31698" s="8"/>
    </row>
    <row r="31699" spans="12:12">
      <c r="L31699" s="8"/>
    </row>
    <row r="31700" spans="12:12">
      <c r="L31700" s="8"/>
    </row>
    <row r="31701" spans="12:12">
      <c r="L31701" s="8"/>
    </row>
    <row r="31702" spans="12:12">
      <c r="L31702" s="8"/>
    </row>
    <row r="31703" spans="12:12">
      <c r="L31703" s="8"/>
    </row>
    <row r="31704" spans="12:12">
      <c r="L31704" s="8"/>
    </row>
    <row r="31705" spans="12:12">
      <c r="L31705" s="8"/>
    </row>
    <row r="31706" spans="12:12">
      <c r="L31706" s="8"/>
    </row>
    <row r="31707" spans="12:12">
      <c r="L31707" s="8"/>
    </row>
    <row r="31708" spans="12:12">
      <c r="L31708" s="8"/>
    </row>
    <row r="31709" spans="12:12">
      <c r="L31709" s="8"/>
    </row>
    <row r="31710" spans="12:12">
      <c r="L31710" s="8"/>
    </row>
    <row r="31711" spans="12:12">
      <c r="L31711" s="8"/>
    </row>
    <row r="31712" spans="12:12">
      <c r="L31712" s="8"/>
    </row>
    <row r="31713" spans="12:12">
      <c r="L31713" s="8"/>
    </row>
    <row r="31714" spans="12:12">
      <c r="L31714" s="8"/>
    </row>
    <row r="31715" spans="12:12">
      <c r="L31715" s="8"/>
    </row>
    <row r="31716" spans="12:12">
      <c r="L31716" s="8"/>
    </row>
    <row r="31717" spans="12:12">
      <c r="L31717" s="8"/>
    </row>
    <row r="31718" spans="12:12">
      <c r="L31718" s="8"/>
    </row>
    <row r="31719" spans="12:12">
      <c r="L31719" s="8"/>
    </row>
    <row r="31720" spans="12:12">
      <c r="L31720" s="8"/>
    </row>
    <row r="31721" spans="12:12">
      <c r="L31721" s="8"/>
    </row>
    <row r="31722" spans="12:12">
      <c r="L31722" s="8"/>
    </row>
    <row r="31723" spans="12:12">
      <c r="L31723" s="8"/>
    </row>
    <row r="31724" spans="12:12">
      <c r="L31724" s="8"/>
    </row>
    <row r="31725" spans="12:12">
      <c r="L31725" s="8"/>
    </row>
    <row r="31726" spans="12:12">
      <c r="L31726" s="8"/>
    </row>
    <row r="31727" spans="12:12">
      <c r="L31727" s="8"/>
    </row>
    <row r="31728" spans="12:12">
      <c r="L31728" s="8"/>
    </row>
    <row r="31729" spans="12:12">
      <c r="L31729" s="8"/>
    </row>
    <row r="31730" spans="12:12">
      <c r="L31730" s="8"/>
    </row>
    <row r="31731" spans="12:12">
      <c r="L31731" s="8"/>
    </row>
    <row r="31732" spans="12:12">
      <c r="L31732" s="8"/>
    </row>
    <row r="31733" spans="12:12">
      <c r="L31733" s="8"/>
    </row>
    <row r="31734" spans="12:12">
      <c r="L31734" s="8"/>
    </row>
    <row r="31735" spans="12:12">
      <c r="L31735" s="8"/>
    </row>
    <row r="31736" spans="12:12">
      <c r="L31736" s="8"/>
    </row>
    <row r="31737" spans="12:12">
      <c r="L31737" s="8"/>
    </row>
    <row r="31738" spans="12:12">
      <c r="L31738" s="8"/>
    </row>
    <row r="31739" spans="12:12">
      <c r="L31739" s="8"/>
    </row>
    <row r="31740" spans="12:12">
      <c r="L31740" s="8"/>
    </row>
    <row r="31741" spans="12:12">
      <c r="L31741" s="8"/>
    </row>
    <row r="31742" spans="12:12">
      <c r="L31742" s="8"/>
    </row>
    <row r="31743" spans="12:12">
      <c r="L31743" s="8"/>
    </row>
    <row r="31744" spans="12:12">
      <c r="L31744" s="8"/>
    </row>
    <row r="31745" spans="12:12">
      <c r="L31745" s="8"/>
    </row>
    <row r="31746" spans="12:12">
      <c r="L31746" s="8"/>
    </row>
    <row r="31747" spans="12:12">
      <c r="L31747" s="8"/>
    </row>
    <row r="31748" spans="12:12">
      <c r="L31748" s="8"/>
    </row>
    <row r="31749" spans="12:12">
      <c r="L31749" s="8"/>
    </row>
    <row r="31750" spans="12:12">
      <c r="L31750" s="8"/>
    </row>
    <row r="31751" spans="12:12">
      <c r="L31751" s="8"/>
    </row>
    <row r="31752" spans="12:12">
      <c r="L31752" s="8"/>
    </row>
    <row r="31753" spans="12:12">
      <c r="L31753" s="8"/>
    </row>
    <row r="31754" spans="12:12">
      <c r="L31754" s="8"/>
    </row>
    <row r="31755" spans="12:12">
      <c r="L31755" s="8"/>
    </row>
    <row r="31756" spans="12:12">
      <c r="L31756" s="8"/>
    </row>
    <row r="31757" spans="12:12">
      <c r="L31757" s="8"/>
    </row>
    <row r="31758" spans="12:12">
      <c r="L31758" s="8"/>
    </row>
    <row r="31759" spans="12:12">
      <c r="L31759" s="8"/>
    </row>
    <row r="31760" spans="12:12">
      <c r="L31760" s="8"/>
    </row>
    <row r="31761" spans="12:12">
      <c r="L31761" s="8"/>
    </row>
    <row r="31762" spans="12:12">
      <c r="L31762" s="8"/>
    </row>
    <row r="31763" spans="12:12">
      <c r="L31763" s="8"/>
    </row>
    <row r="31764" spans="12:12">
      <c r="L31764" s="8"/>
    </row>
    <row r="31765" spans="12:12">
      <c r="L31765" s="8"/>
    </row>
    <row r="31766" spans="12:12">
      <c r="L31766" s="8"/>
    </row>
    <row r="31767" spans="12:12">
      <c r="L31767" s="8"/>
    </row>
    <row r="31768" spans="12:12">
      <c r="L31768" s="8"/>
    </row>
    <row r="31769" spans="12:12">
      <c r="L31769" s="8"/>
    </row>
    <row r="31770" spans="12:12">
      <c r="L31770" s="8"/>
    </row>
    <row r="31771" spans="12:12">
      <c r="L31771" s="8"/>
    </row>
    <row r="31772" spans="12:12">
      <c r="L31772" s="8"/>
    </row>
    <row r="31773" spans="12:12">
      <c r="L31773" s="8"/>
    </row>
    <row r="31774" spans="12:12">
      <c r="L31774" s="8"/>
    </row>
    <row r="31775" spans="12:12">
      <c r="L31775" s="8"/>
    </row>
    <row r="31776" spans="12:12">
      <c r="L31776" s="8"/>
    </row>
    <row r="31777" spans="12:12">
      <c r="L31777" s="8"/>
    </row>
    <row r="31778" spans="12:12">
      <c r="L31778" s="8"/>
    </row>
    <row r="31779" spans="12:12">
      <c r="L31779" s="8"/>
    </row>
    <row r="31780" spans="12:12">
      <c r="L31780" s="8"/>
    </row>
    <row r="31781" spans="12:12">
      <c r="L31781" s="8"/>
    </row>
    <row r="31782" spans="12:12">
      <c r="L31782" s="8"/>
    </row>
    <row r="31783" spans="12:12">
      <c r="L31783" s="8"/>
    </row>
    <row r="31784" spans="12:12">
      <c r="L31784" s="8"/>
    </row>
    <row r="31785" spans="12:12">
      <c r="L31785" s="8"/>
    </row>
    <row r="31786" spans="12:12">
      <c r="L31786" s="8"/>
    </row>
    <row r="31787" spans="12:12">
      <c r="L31787" s="8"/>
    </row>
    <row r="31788" spans="12:12">
      <c r="L31788" s="8"/>
    </row>
    <row r="31789" spans="12:12">
      <c r="L31789" s="8"/>
    </row>
    <row r="31790" spans="12:12">
      <c r="L31790" s="8"/>
    </row>
    <row r="31791" spans="12:12">
      <c r="L31791" s="8"/>
    </row>
    <row r="31792" spans="12:12">
      <c r="L31792" s="8"/>
    </row>
    <row r="31793" spans="12:12">
      <c r="L31793" s="8"/>
    </row>
    <row r="31794" spans="12:12">
      <c r="L31794" s="8"/>
    </row>
    <row r="31795" spans="12:12">
      <c r="L31795" s="8"/>
    </row>
    <row r="31796" spans="12:12">
      <c r="L31796" s="8"/>
    </row>
    <row r="31797" spans="12:12">
      <c r="L31797" s="8"/>
    </row>
    <row r="31798" spans="12:12">
      <c r="L31798" s="8"/>
    </row>
    <row r="31799" spans="12:12">
      <c r="L31799" s="8"/>
    </row>
    <row r="31800" spans="12:12">
      <c r="L31800" s="8"/>
    </row>
    <row r="31801" spans="12:12">
      <c r="L31801" s="8"/>
    </row>
    <row r="31802" spans="12:12">
      <c r="L31802" s="8"/>
    </row>
    <row r="31803" spans="12:12">
      <c r="L31803" s="8"/>
    </row>
    <row r="31804" spans="12:12">
      <c r="L31804" s="8"/>
    </row>
    <row r="31805" spans="12:12">
      <c r="L31805" s="8"/>
    </row>
    <row r="31806" spans="12:12">
      <c r="L31806" s="8"/>
    </row>
    <row r="31807" spans="12:12">
      <c r="L31807" s="8"/>
    </row>
    <row r="31808" spans="12:12">
      <c r="L31808" s="8"/>
    </row>
    <row r="31809" spans="12:12">
      <c r="L31809" s="8"/>
    </row>
    <row r="31810" spans="12:12">
      <c r="L31810" s="8"/>
    </row>
    <row r="31811" spans="12:12">
      <c r="L31811" s="8"/>
    </row>
    <row r="31812" spans="12:12">
      <c r="L31812" s="8"/>
    </row>
    <row r="31813" spans="12:12">
      <c r="L31813" s="8"/>
    </row>
    <row r="31814" spans="12:12">
      <c r="L31814" s="8"/>
    </row>
    <row r="31815" spans="12:12">
      <c r="L31815" s="8"/>
    </row>
    <row r="31816" spans="12:12">
      <c r="L31816" s="8"/>
    </row>
    <row r="31817" spans="12:12">
      <c r="L31817" s="8"/>
    </row>
    <row r="31818" spans="12:12">
      <c r="L31818" s="8"/>
    </row>
    <row r="31819" spans="12:12">
      <c r="L31819" s="8"/>
    </row>
    <row r="31820" spans="12:12">
      <c r="L31820" s="8"/>
    </row>
    <row r="31821" spans="12:12">
      <c r="L31821" s="8"/>
    </row>
    <row r="31822" spans="12:12">
      <c r="L31822" s="8"/>
    </row>
    <row r="31823" spans="12:12">
      <c r="L31823" s="8"/>
    </row>
    <row r="31824" spans="12:12">
      <c r="L31824" s="8"/>
    </row>
    <row r="31825" spans="12:12">
      <c r="L31825" s="8"/>
    </row>
    <row r="31826" spans="12:12">
      <c r="L31826" s="8"/>
    </row>
    <row r="31827" spans="12:12">
      <c r="L31827" s="8"/>
    </row>
    <row r="31828" spans="12:12">
      <c r="L31828" s="8"/>
    </row>
    <row r="31829" spans="12:12">
      <c r="L31829" s="8"/>
    </row>
    <row r="31830" spans="12:12">
      <c r="L31830" s="8"/>
    </row>
    <row r="31831" spans="12:12">
      <c r="L31831" s="8"/>
    </row>
    <row r="31832" spans="12:12">
      <c r="L31832" s="8"/>
    </row>
    <row r="31833" spans="12:12">
      <c r="L31833" s="8"/>
    </row>
    <row r="31834" spans="12:12">
      <c r="L31834" s="8"/>
    </row>
    <row r="31835" spans="12:12">
      <c r="L31835" s="8"/>
    </row>
    <row r="31836" spans="12:12">
      <c r="L31836" s="8"/>
    </row>
    <row r="31837" spans="12:12">
      <c r="L31837" s="8"/>
    </row>
    <row r="31838" spans="12:12">
      <c r="L31838" s="8"/>
    </row>
    <row r="31839" spans="12:12">
      <c r="L31839" s="8"/>
    </row>
    <row r="31840" spans="12:12">
      <c r="L31840" s="8"/>
    </row>
    <row r="31841" spans="12:12">
      <c r="L31841" s="8"/>
    </row>
    <row r="31842" spans="12:12">
      <c r="L31842" s="8"/>
    </row>
    <row r="31843" spans="12:12">
      <c r="L31843" s="8"/>
    </row>
    <row r="31844" spans="12:12">
      <c r="L31844" s="8"/>
    </row>
    <row r="31845" spans="12:12">
      <c r="L31845" s="8"/>
    </row>
    <row r="31846" spans="12:12">
      <c r="L31846" s="8"/>
    </row>
    <row r="31847" spans="12:12">
      <c r="L31847" s="8"/>
    </row>
    <row r="31848" spans="12:12">
      <c r="L31848" s="8"/>
    </row>
    <row r="31849" spans="12:12">
      <c r="L31849" s="8"/>
    </row>
    <row r="31850" spans="12:12">
      <c r="L31850" s="8"/>
    </row>
    <row r="31851" spans="12:12">
      <c r="L31851" s="8"/>
    </row>
    <row r="31852" spans="12:12">
      <c r="L31852" s="8"/>
    </row>
    <row r="31853" spans="12:12">
      <c r="L31853" s="8"/>
    </row>
    <row r="31854" spans="12:12">
      <c r="L31854" s="8"/>
    </row>
    <row r="31855" spans="12:12">
      <c r="L31855" s="8"/>
    </row>
    <row r="31856" spans="12:12">
      <c r="L31856" s="8"/>
    </row>
    <row r="31857" spans="12:12">
      <c r="L31857" s="8"/>
    </row>
    <row r="31858" spans="12:12">
      <c r="L31858" s="8"/>
    </row>
    <row r="31859" spans="12:12">
      <c r="L31859" s="8"/>
    </row>
    <row r="31860" spans="12:12">
      <c r="L31860" s="8"/>
    </row>
    <row r="31861" spans="12:12">
      <c r="L31861" s="8"/>
    </row>
    <row r="31862" spans="12:12">
      <c r="L31862" s="8"/>
    </row>
    <row r="31863" spans="12:12">
      <c r="L31863" s="8"/>
    </row>
    <row r="31864" spans="12:12">
      <c r="L31864" s="8"/>
    </row>
    <row r="31865" spans="12:12">
      <c r="L31865" s="8"/>
    </row>
    <row r="31866" spans="12:12">
      <c r="L31866" s="8"/>
    </row>
    <row r="31867" spans="12:12">
      <c r="L31867" s="8"/>
    </row>
    <row r="31868" spans="12:12">
      <c r="L31868" s="8"/>
    </row>
    <row r="31869" spans="12:12">
      <c r="L31869" s="8"/>
    </row>
    <row r="31870" spans="12:12">
      <c r="L31870" s="8"/>
    </row>
    <row r="31871" spans="12:12">
      <c r="L31871" s="8"/>
    </row>
    <row r="31872" spans="12:12">
      <c r="L31872" s="8"/>
    </row>
    <row r="31873" spans="12:12">
      <c r="L31873" s="8"/>
    </row>
    <row r="31874" spans="12:12">
      <c r="L31874" s="8"/>
    </row>
    <row r="31875" spans="12:12">
      <c r="L31875" s="8"/>
    </row>
    <row r="31876" spans="12:12">
      <c r="L31876" s="8"/>
    </row>
    <row r="31877" spans="12:12">
      <c r="L31877" s="8"/>
    </row>
    <row r="31878" spans="12:12">
      <c r="L31878" s="8"/>
    </row>
    <row r="31879" spans="12:12">
      <c r="L31879" s="8"/>
    </row>
    <row r="31880" spans="12:12">
      <c r="L31880" s="8"/>
    </row>
    <row r="31881" spans="12:12">
      <c r="L31881" s="8"/>
    </row>
    <row r="31882" spans="12:12">
      <c r="L31882" s="8"/>
    </row>
    <row r="31883" spans="12:12">
      <c r="L31883" s="8"/>
    </row>
    <row r="31884" spans="12:12">
      <c r="L31884" s="8"/>
    </row>
    <row r="31885" spans="12:12">
      <c r="L31885" s="8"/>
    </row>
    <row r="31886" spans="12:12">
      <c r="L31886" s="8"/>
    </row>
    <row r="31887" spans="12:12">
      <c r="L31887" s="8"/>
    </row>
    <row r="31888" spans="12:12">
      <c r="L31888" s="8"/>
    </row>
    <row r="31889" spans="12:12">
      <c r="L31889" s="8"/>
    </row>
    <row r="31890" spans="12:12">
      <c r="L31890" s="8"/>
    </row>
    <row r="31891" spans="12:12">
      <c r="L31891" s="8"/>
    </row>
    <row r="31892" spans="12:12">
      <c r="L31892" s="8"/>
    </row>
    <row r="31893" spans="12:12">
      <c r="L31893" s="8"/>
    </row>
    <row r="31894" spans="12:12">
      <c r="L31894" s="8"/>
    </row>
    <row r="31895" spans="12:12">
      <c r="L31895" s="8"/>
    </row>
    <row r="31896" spans="12:12">
      <c r="L31896" s="8"/>
    </row>
    <row r="31897" spans="12:12">
      <c r="L31897" s="8"/>
    </row>
    <row r="31898" spans="12:12">
      <c r="L31898" s="8"/>
    </row>
    <row r="31899" spans="12:12">
      <c r="L31899" s="8"/>
    </row>
    <row r="31900" spans="12:12">
      <c r="L31900" s="8"/>
    </row>
    <row r="31901" spans="12:12">
      <c r="L31901" s="8"/>
    </row>
    <row r="31902" spans="12:12">
      <c r="L31902" s="8"/>
    </row>
    <row r="31903" spans="12:12">
      <c r="L31903" s="8"/>
    </row>
    <row r="31904" spans="12:12">
      <c r="L31904" s="8"/>
    </row>
    <row r="31905" spans="12:12">
      <c r="L31905" s="8"/>
    </row>
    <row r="31906" spans="12:12">
      <c r="L31906" s="8"/>
    </row>
    <row r="31907" spans="12:12">
      <c r="L31907" s="8"/>
    </row>
    <row r="31908" spans="12:12">
      <c r="L31908" s="8"/>
    </row>
    <row r="31909" spans="12:12">
      <c r="L31909" s="8"/>
    </row>
    <row r="31910" spans="12:12">
      <c r="L31910" s="8"/>
    </row>
    <row r="31911" spans="12:12">
      <c r="L31911" s="8"/>
    </row>
    <row r="31912" spans="12:12">
      <c r="L31912" s="8"/>
    </row>
    <row r="31913" spans="12:12">
      <c r="L31913" s="8"/>
    </row>
    <row r="31914" spans="12:12">
      <c r="L31914" s="8"/>
    </row>
    <row r="31915" spans="12:12">
      <c r="L31915" s="8"/>
    </row>
    <row r="31916" spans="12:12">
      <c r="L31916" s="8"/>
    </row>
    <row r="31917" spans="12:12">
      <c r="L31917" s="8"/>
    </row>
    <row r="31918" spans="12:12">
      <c r="L31918" s="8"/>
    </row>
    <row r="31919" spans="12:12">
      <c r="L31919" s="8"/>
    </row>
    <row r="31920" spans="12:12">
      <c r="L31920" s="8"/>
    </row>
    <row r="31921" spans="12:12">
      <c r="L31921" s="8"/>
    </row>
    <row r="31922" spans="12:12">
      <c r="L31922" s="8"/>
    </row>
    <row r="31923" spans="12:12">
      <c r="L31923" s="8"/>
    </row>
    <row r="31924" spans="12:12">
      <c r="L31924" s="8"/>
    </row>
    <row r="31925" spans="12:12">
      <c r="L31925" s="8"/>
    </row>
    <row r="31926" spans="12:12">
      <c r="L31926" s="8"/>
    </row>
    <row r="31927" spans="12:12">
      <c r="L31927" s="8"/>
    </row>
    <row r="31928" spans="12:12">
      <c r="L31928" s="8"/>
    </row>
    <row r="31929" spans="12:12">
      <c r="L31929" s="8"/>
    </row>
    <row r="31930" spans="12:12">
      <c r="L31930" s="8"/>
    </row>
    <row r="31931" spans="12:12">
      <c r="L31931" s="8"/>
    </row>
    <row r="31932" spans="12:12">
      <c r="L31932" s="8"/>
    </row>
    <row r="31933" spans="12:12">
      <c r="L31933" s="8"/>
    </row>
    <row r="31934" spans="12:12">
      <c r="L31934" s="8"/>
    </row>
    <row r="31935" spans="12:12">
      <c r="L31935" s="8"/>
    </row>
    <row r="31936" spans="12:12">
      <c r="L31936" s="8"/>
    </row>
    <row r="31937" spans="12:12">
      <c r="L31937" s="8"/>
    </row>
    <row r="31938" spans="12:12">
      <c r="L31938" s="8"/>
    </row>
    <row r="31939" spans="12:12">
      <c r="L31939" s="8"/>
    </row>
    <row r="31940" spans="12:12">
      <c r="L31940" s="8"/>
    </row>
    <row r="31941" spans="12:12">
      <c r="L31941" s="8"/>
    </row>
    <row r="31942" spans="12:12">
      <c r="L31942" s="8"/>
    </row>
    <row r="31943" spans="12:12">
      <c r="L31943" s="8"/>
    </row>
    <row r="31944" spans="12:12">
      <c r="L31944" s="8"/>
    </row>
    <row r="31945" spans="12:12">
      <c r="L31945" s="8"/>
    </row>
    <row r="31946" spans="12:12">
      <c r="L31946" s="8"/>
    </row>
    <row r="31947" spans="12:12">
      <c r="L31947" s="8"/>
    </row>
    <row r="31948" spans="12:12">
      <c r="L31948" s="8"/>
    </row>
    <row r="31949" spans="12:12">
      <c r="L31949" s="8"/>
    </row>
    <row r="31950" spans="12:12">
      <c r="L31950" s="8"/>
    </row>
    <row r="31951" spans="12:12">
      <c r="L31951" s="8"/>
    </row>
    <row r="31952" spans="12:12">
      <c r="L31952" s="8"/>
    </row>
    <row r="31953" spans="12:12">
      <c r="L31953" s="8"/>
    </row>
    <row r="31954" spans="12:12">
      <c r="L31954" s="8"/>
    </row>
    <row r="31955" spans="12:12">
      <c r="L31955" s="8"/>
    </row>
    <row r="31956" spans="12:12">
      <c r="L31956" s="8"/>
    </row>
    <row r="31957" spans="12:12">
      <c r="L31957" s="8"/>
    </row>
    <row r="31958" spans="12:12">
      <c r="L31958" s="8"/>
    </row>
    <row r="31959" spans="12:12">
      <c r="L31959" s="8"/>
    </row>
    <row r="31960" spans="12:12">
      <c r="L31960" s="8"/>
    </row>
    <row r="31961" spans="12:12">
      <c r="L31961" s="8"/>
    </row>
    <row r="31962" spans="12:12">
      <c r="L31962" s="8"/>
    </row>
    <row r="31963" spans="12:12">
      <c r="L31963" s="8"/>
    </row>
    <row r="31964" spans="12:12">
      <c r="L31964" s="8"/>
    </row>
    <row r="31965" spans="12:12">
      <c r="L31965" s="8"/>
    </row>
    <row r="31966" spans="12:12">
      <c r="L31966" s="8"/>
    </row>
    <row r="31967" spans="12:12">
      <c r="L31967" s="8"/>
    </row>
    <row r="31968" spans="12:12">
      <c r="L31968" s="8"/>
    </row>
    <row r="31969" spans="12:12">
      <c r="L31969" s="8"/>
    </row>
    <row r="31970" spans="12:12">
      <c r="L31970" s="8"/>
    </row>
    <row r="31971" spans="12:12">
      <c r="L31971" s="8"/>
    </row>
    <row r="31972" spans="12:12">
      <c r="L31972" s="8"/>
    </row>
    <row r="31973" spans="12:12">
      <c r="L31973" s="8"/>
    </row>
    <row r="31974" spans="12:12">
      <c r="L31974" s="8"/>
    </row>
    <row r="31975" spans="12:12">
      <c r="L31975" s="8"/>
    </row>
    <row r="31976" spans="12:12">
      <c r="L31976" s="8"/>
    </row>
    <row r="31977" spans="12:12">
      <c r="L31977" s="8"/>
    </row>
    <row r="31978" spans="12:12">
      <c r="L31978" s="8"/>
    </row>
    <row r="31979" spans="12:12">
      <c r="L31979" s="8"/>
    </row>
    <row r="31980" spans="12:12">
      <c r="L31980" s="8"/>
    </row>
    <row r="31981" spans="12:12">
      <c r="L31981" s="8"/>
    </row>
    <row r="31982" spans="12:12">
      <c r="L31982" s="8"/>
    </row>
    <row r="31983" spans="12:12">
      <c r="L31983" s="8"/>
    </row>
    <row r="31984" spans="12:12">
      <c r="L31984" s="8"/>
    </row>
    <row r="31985" spans="12:12">
      <c r="L31985" s="8"/>
    </row>
    <row r="31986" spans="12:12">
      <c r="L31986" s="8"/>
    </row>
    <row r="31987" spans="12:12">
      <c r="L31987" s="8"/>
    </row>
    <row r="31988" spans="12:12">
      <c r="L31988" s="8"/>
    </row>
    <row r="31989" spans="12:12">
      <c r="L31989" s="8"/>
    </row>
    <row r="31990" spans="12:12">
      <c r="L31990" s="8"/>
    </row>
    <row r="31991" spans="12:12">
      <c r="L31991" s="8"/>
    </row>
    <row r="31992" spans="12:12">
      <c r="L31992" s="8"/>
    </row>
    <row r="31993" spans="12:12">
      <c r="L31993" s="8"/>
    </row>
    <row r="31994" spans="12:12">
      <c r="L31994" s="8"/>
    </row>
    <row r="31995" spans="12:12">
      <c r="L31995" s="8"/>
    </row>
    <row r="31996" spans="12:12">
      <c r="L31996" s="8"/>
    </row>
    <row r="31997" spans="12:12">
      <c r="L31997" s="8"/>
    </row>
    <row r="31998" spans="12:12">
      <c r="L31998" s="8"/>
    </row>
    <row r="31999" spans="12:12">
      <c r="L31999" s="8"/>
    </row>
    <row r="32000" spans="12:12">
      <c r="L32000" s="8"/>
    </row>
    <row r="32001" spans="12:12">
      <c r="L32001" s="8"/>
    </row>
    <row r="32002" spans="12:12">
      <c r="L32002" s="8"/>
    </row>
    <row r="32003" spans="12:12">
      <c r="L32003" s="8"/>
    </row>
    <row r="32004" spans="12:12">
      <c r="L32004" s="8"/>
    </row>
    <row r="32005" spans="12:12">
      <c r="L32005" s="8"/>
    </row>
    <row r="32006" spans="12:12">
      <c r="L32006" s="8"/>
    </row>
    <row r="32007" spans="12:12">
      <c r="L32007" s="8"/>
    </row>
    <row r="32008" spans="12:12">
      <c r="L32008" s="8"/>
    </row>
    <row r="32009" spans="12:12">
      <c r="L32009" s="8"/>
    </row>
    <row r="32010" spans="12:12">
      <c r="L32010" s="8"/>
    </row>
    <row r="32011" spans="12:12">
      <c r="L32011" s="8"/>
    </row>
    <row r="32012" spans="12:12">
      <c r="L32012" s="8"/>
    </row>
    <row r="32013" spans="12:12">
      <c r="L32013" s="8"/>
    </row>
    <row r="32014" spans="12:12">
      <c r="L32014" s="8"/>
    </row>
    <row r="32015" spans="12:12">
      <c r="L32015" s="8"/>
    </row>
    <row r="32016" spans="12:12">
      <c r="L32016" s="8"/>
    </row>
    <row r="32017" spans="12:12">
      <c r="L32017" s="8"/>
    </row>
    <row r="32018" spans="12:12">
      <c r="L32018" s="8"/>
    </row>
    <row r="32019" spans="12:12">
      <c r="L32019" s="8"/>
    </row>
    <row r="32020" spans="12:12">
      <c r="L32020" s="8"/>
    </row>
    <row r="32021" spans="12:12">
      <c r="L32021" s="8"/>
    </row>
    <row r="32022" spans="12:12">
      <c r="L32022" s="8"/>
    </row>
    <row r="32023" spans="12:12">
      <c r="L32023" s="8"/>
    </row>
    <row r="32024" spans="12:12">
      <c r="L32024" s="8"/>
    </row>
    <row r="32025" spans="12:12">
      <c r="L32025" s="8"/>
    </row>
    <row r="32026" spans="12:12">
      <c r="L32026" s="8"/>
    </row>
    <row r="32027" spans="12:12">
      <c r="L32027" s="8"/>
    </row>
    <row r="32028" spans="12:12">
      <c r="L32028" s="8"/>
    </row>
    <row r="32029" spans="12:12">
      <c r="L32029" s="8"/>
    </row>
    <row r="32030" spans="12:12">
      <c r="L32030" s="8"/>
    </row>
    <row r="32031" spans="12:12">
      <c r="L32031" s="8"/>
    </row>
    <row r="32032" spans="12:12">
      <c r="L32032" s="8"/>
    </row>
    <row r="32033" spans="12:12">
      <c r="L32033" s="8"/>
    </row>
    <row r="32034" spans="12:12">
      <c r="L32034" s="8"/>
    </row>
    <row r="32035" spans="12:12">
      <c r="L32035" s="8"/>
    </row>
    <row r="32036" spans="12:12">
      <c r="L32036" s="8"/>
    </row>
    <row r="32037" spans="12:12">
      <c r="L32037" s="8"/>
    </row>
    <row r="32038" spans="12:12">
      <c r="L32038" s="8"/>
    </row>
    <row r="32039" spans="12:12">
      <c r="L32039" s="8"/>
    </row>
    <row r="32040" spans="12:12">
      <c r="L32040" s="8"/>
    </row>
    <row r="32041" spans="12:12">
      <c r="L32041" s="8"/>
    </row>
    <row r="32042" spans="12:12">
      <c r="L32042" s="8"/>
    </row>
    <row r="32043" spans="12:12">
      <c r="L32043" s="8"/>
    </row>
    <row r="32044" spans="12:12">
      <c r="L32044" s="8"/>
    </row>
    <row r="32045" spans="12:12">
      <c r="L32045" s="8"/>
    </row>
    <row r="32046" spans="12:12">
      <c r="L32046" s="8"/>
    </row>
    <row r="32047" spans="12:12">
      <c r="L32047" s="8"/>
    </row>
    <row r="32048" spans="12:12">
      <c r="L32048" s="8"/>
    </row>
    <row r="32049" spans="12:12">
      <c r="L32049" s="8"/>
    </row>
    <row r="32050" spans="12:12">
      <c r="L32050" s="8"/>
    </row>
    <row r="32051" spans="12:12">
      <c r="L32051" s="8"/>
    </row>
    <row r="32052" spans="12:12">
      <c r="L32052" s="8"/>
    </row>
    <row r="32053" spans="12:12">
      <c r="L32053" s="8"/>
    </row>
    <row r="32054" spans="12:12">
      <c r="L32054" s="8"/>
    </row>
    <row r="32055" spans="12:12">
      <c r="L32055" s="8"/>
    </row>
    <row r="32056" spans="12:12">
      <c r="L32056" s="8"/>
    </row>
    <row r="32057" spans="12:12">
      <c r="L32057" s="8"/>
    </row>
    <row r="32058" spans="12:12">
      <c r="L32058" s="8"/>
    </row>
    <row r="32059" spans="12:12">
      <c r="L32059" s="8"/>
    </row>
    <row r="32060" spans="12:12">
      <c r="L32060" s="8"/>
    </row>
    <row r="32061" spans="12:12">
      <c r="L32061" s="8"/>
    </row>
    <row r="32062" spans="12:12">
      <c r="L32062" s="8"/>
    </row>
    <row r="32063" spans="12:12">
      <c r="L32063" s="8"/>
    </row>
    <row r="32064" spans="12:12">
      <c r="L32064" s="8"/>
    </row>
    <row r="32065" spans="12:12">
      <c r="L32065" s="8"/>
    </row>
    <row r="32066" spans="12:12">
      <c r="L32066" s="8"/>
    </row>
    <row r="32067" spans="12:12">
      <c r="L32067" s="8"/>
    </row>
    <row r="32068" spans="12:12">
      <c r="L32068" s="8"/>
    </row>
    <row r="32069" spans="12:12">
      <c r="L32069" s="8"/>
    </row>
    <row r="32070" spans="12:12">
      <c r="L32070" s="8"/>
    </row>
    <row r="32071" spans="12:12">
      <c r="L32071" s="8"/>
    </row>
    <row r="32072" spans="12:12">
      <c r="L32072" s="8"/>
    </row>
    <row r="32073" spans="12:12">
      <c r="L32073" s="8"/>
    </row>
    <row r="32074" spans="12:12">
      <c r="L32074" s="8"/>
    </row>
    <row r="32075" spans="12:12">
      <c r="L32075" s="8"/>
    </row>
    <row r="32076" spans="12:12">
      <c r="L32076" s="8"/>
    </row>
    <row r="32077" spans="12:12">
      <c r="L32077" s="8"/>
    </row>
    <row r="32078" spans="12:12">
      <c r="L32078" s="8"/>
    </row>
    <row r="32079" spans="12:12">
      <c r="L32079" s="8"/>
    </row>
    <row r="32080" spans="12:12">
      <c r="L32080" s="8"/>
    </row>
    <row r="32081" spans="12:12">
      <c r="L32081" s="8"/>
    </row>
    <row r="32082" spans="12:12">
      <c r="L32082" s="8"/>
    </row>
    <row r="32083" spans="12:12">
      <c r="L32083" s="8"/>
    </row>
    <row r="32084" spans="12:12">
      <c r="L32084" s="8"/>
    </row>
    <row r="32085" spans="12:12">
      <c r="L32085" s="8"/>
    </row>
    <row r="32086" spans="12:12">
      <c r="L32086" s="8"/>
    </row>
    <row r="32087" spans="12:12">
      <c r="L32087" s="8"/>
    </row>
    <row r="32088" spans="12:12">
      <c r="L32088" s="8"/>
    </row>
    <row r="32089" spans="12:12">
      <c r="L32089" s="8"/>
    </row>
    <row r="32090" spans="12:12">
      <c r="L32090" s="8"/>
    </row>
    <row r="32091" spans="12:12">
      <c r="L32091" s="8"/>
    </row>
    <row r="32092" spans="12:12">
      <c r="L32092" s="8"/>
    </row>
    <row r="32093" spans="12:12">
      <c r="L32093" s="8"/>
    </row>
    <row r="32094" spans="12:12">
      <c r="L32094" s="8"/>
    </row>
    <row r="32095" spans="12:12">
      <c r="L32095" s="8"/>
    </row>
    <row r="32096" spans="12:12">
      <c r="L32096" s="8"/>
    </row>
    <row r="32097" spans="12:12">
      <c r="L32097" s="8"/>
    </row>
    <row r="32098" spans="12:12">
      <c r="L32098" s="8"/>
    </row>
    <row r="32099" spans="12:12">
      <c r="L32099" s="8"/>
    </row>
    <row r="32100" spans="12:12">
      <c r="L32100" s="8"/>
    </row>
    <row r="32101" spans="12:12">
      <c r="L32101" s="8"/>
    </row>
    <row r="32102" spans="12:12">
      <c r="L32102" s="8"/>
    </row>
    <row r="32103" spans="12:12">
      <c r="L32103" s="8"/>
    </row>
    <row r="32104" spans="12:12">
      <c r="L32104" s="8"/>
    </row>
    <row r="32105" spans="12:12">
      <c r="L32105" s="8"/>
    </row>
    <row r="32106" spans="12:12">
      <c r="L32106" s="8"/>
    </row>
    <row r="32107" spans="12:12">
      <c r="L32107" s="8"/>
    </row>
    <row r="32108" spans="12:12">
      <c r="L32108" s="8"/>
    </row>
    <row r="32109" spans="12:12">
      <c r="L32109" s="8"/>
    </row>
    <row r="32110" spans="12:12">
      <c r="L32110" s="8"/>
    </row>
    <row r="32111" spans="12:12">
      <c r="L32111" s="8"/>
    </row>
    <row r="32112" spans="12:12">
      <c r="L32112" s="8"/>
    </row>
    <row r="32113" spans="12:12">
      <c r="L32113" s="8"/>
    </row>
    <row r="32114" spans="12:12">
      <c r="L32114" s="8"/>
    </row>
    <row r="32115" spans="12:12">
      <c r="L32115" s="8"/>
    </row>
    <row r="32116" spans="12:12">
      <c r="L32116" s="8"/>
    </row>
    <row r="32117" spans="12:12">
      <c r="L32117" s="8"/>
    </row>
    <row r="32118" spans="12:12">
      <c r="L32118" s="8"/>
    </row>
    <row r="32119" spans="12:12">
      <c r="L32119" s="8"/>
    </row>
    <row r="32120" spans="12:12">
      <c r="L32120" s="8"/>
    </row>
    <row r="32121" spans="12:12">
      <c r="L32121" s="8"/>
    </row>
    <row r="32122" spans="12:12">
      <c r="L32122" s="8"/>
    </row>
    <row r="32123" spans="12:12">
      <c r="L32123" s="8"/>
    </row>
    <row r="32124" spans="12:12">
      <c r="L32124" s="8"/>
    </row>
    <row r="32125" spans="12:12">
      <c r="L32125" s="8"/>
    </row>
    <row r="32126" spans="12:12">
      <c r="L32126" s="8"/>
    </row>
    <row r="32127" spans="12:12">
      <c r="L32127" s="8"/>
    </row>
    <row r="32128" spans="12:12">
      <c r="L32128" s="8"/>
    </row>
    <row r="32129" spans="12:12">
      <c r="L32129" s="8"/>
    </row>
    <row r="32130" spans="12:12">
      <c r="L32130" s="8"/>
    </row>
    <row r="32131" spans="12:12">
      <c r="L32131" s="8"/>
    </row>
    <row r="32132" spans="12:12">
      <c r="L32132" s="8"/>
    </row>
    <row r="32133" spans="12:12">
      <c r="L32133" s="8"/>
    </row>
    <row r="32134" spans="12:12">
      <c r="L32134" s="8"/>
    </row>
    <row r="32135" spans="12:12">
      <c r="L32135" s="8"/>
    </row>
    <row r="32136" spans="12:12">
      <c r="L32136" s="8"/>
    </row>
    <row r="32137" spans="12:12">
      <c r="L32137" s="8"/>
    </row>
    <row r="32138" spans="12:12">
      <c r="L32138" s="8"/>
    </row>
    <row r="32139" spans="12:12">
      <c r="L32139" s="8"/>
    </row>
    <row r="32140" spans="12:12">
      <c r="L32140" s="8"/>
    </row>
    <row r="32141" spans="12:12">
      <c r="L32141" s="8"/>
    </row>
    <row r="32142" spans="12:12">
      <c r="L32142" s="8"/>
    </row>
    <row r="32143" spans="12:12">
      <c r="L32143" s="8"/>
    </row>
    <row r="32144" spans="12:12">
      <c r="L32144" s="8"/>
    </row>
    <row r="32145" spans="12:12">
      <c r="L32145" s="8"/>
    </row>
    <row r="32146" spans="12:12">
      <c r="L32146" s="8"/>
    </row>
    <row r="32147" spans="12:12">
      <c r="L32147" s="8"/>
    </row>
    <row r="32148" spans="12:12">
      <c r="L32148" s="8"/>
    </row>
    <row r="32149" spans="12:12">
      <c r="L32149" s="8"/>
    </row>
    <row r="32150" spans="12:12">
      <c r="L32150" s="8"/>
    </row>
    <row r="32151" spans="12:12">
      <c r="L32151" s="8"/>
    </row>
    <row r="32152" spans="12:12">
      <c r="L32152" s="8"/>
    </row>
    <row r="32153" spans="12:12">
      <c r="L32153" s="8"/>
    </row>
    <row r="32154" spans="12:12">
      <c r="L32154" s="8"/>
    </row>
    <row r="32155" spans="12:12">
      <c r="L32155" s="8"/>
    </row>
    <row r="32156" spans="12:12">
      <c r="L32156" s="8"/>
    </row>
    <row r="32157" spans="12:12">
      <c r="L32157" s="8"/>
    </row>
    <row r="32158" spans="12:12">
      <c r="L32158" s="8"/>
    </row>
    <row r="32159" spans="12:12">
      <c r="L32159" s="8"/>
    </row>
    <row r="32160" spans="12:12">
      <c r="L32160" s="8"/>
    </row>
    <row r="32161" spans="12:12">
      <c r="L32161" s="8"/>
    </row>
    <row r="32162" spans="12:12">
      <c r="L32162" s="8"/>
    </row>
    <row r="32163" spans="12:12">
      <c r="L32163" s="8"/>
    </row>
    <row r="32164" spans="12:12">
      <c r="L32164" s="8"/>
    </row>
    <row r="32165" spans="12:12">
      <c r="L32165" s="8"/>
    </row>
    <row r="32166" spans="12:12">
      <c r="L32166" s="8"/>
    </row>
    <row r="32167" spans="12:12">
      <c r="L32167" s="8"/>
    </row>
    <row r="32168" spans="12:12">
      <c r="L32168" s="8"/>
    </row>
    <row r="32169" spans="12:12">
      <c r="L32169" s="8"/>
    </row>
    <row r="32170" spans="12:12">
      <c r="L32170" s="8"/>
    </row>
    <row r="32171" spans="12:12">
      <c r="L32171" s="8"/>
    </row>
    <row r="32172" spans="12:12">
      <c r="L32172" s="8"/>
    </row>
    <row r="32173" spans="12:12">
      <c r="L32173" s="8"/>
    </row>
    <row r="32174" spans="12:12">
      <c r="L32174" s="8"/>
    </row>
    <row r="32175" spans="12:12">
      <c r="L32175" s="8"/>
    </row>
    <row r="32176" spans="12:12">
      <c r="L32176" s="8"/>
    </row>
    <row r="32177" spans="12:12">
      <c r="L32177" s="8"/>
    </row>
    <row r="32178" spans="12:12">
      <c r="L32178" s="8"/>
    </row>
    <row r="32179" spans="12:12">
      <c r="L32179" s="8"/>
    </row>
    <row r="32180" spans="12:12">
      <c r="L32180" s="8"/>
    </row>
    <row r="32181" spans="12:12">
      <c r="L32181" s="8"/>
    </row>
    <row r="32182" spans="12:12">
      <c r="L32182" s="8"/>
    </row>
    <row r="32183" spans="12:12">
      <c r="L32183" s="8"/>
    </row>
    <row r="32184" spans="12:12">
      <c r="L32184" s="8"/>
    </row>
    <row r="32185" spans="12:12">
      <c r="L32185" s="8"/>
    </row>
    <row r="32186" spans="12:12">
      <c r="L32186" s="8"/>
    </row>
    <row r="32187" spans="12:12">
      <c r="L32187" s="8"/>
    </row>
    <row r="32188" spans="12:12">
      <c r="L32188" s="8"/>
    </row>
    <row r="32189" spans="12:12">
      <c r="L32189" s="8"/>
    </row>
    <row r="32190" spans="12:12">
      <c r="L32190" s="8"/>
    </row>
    <row r="32191" spans="12:12">
      <c r="L32191" s="8"/>
    </row>
    <row r="32192" spans="12:12">
      <c r="L32192" s="8"/>
    </row>
    <row r="32193" spans="12:12">
      <c r="L32193" s="8"/>
    </row>
    <row r="32194" spans="12:12">
      <c r="L32194" s="8"/>
    </row>
    <row r="32195" spans="12:12">
      <c r="L32195" s="8"/>
    </row>
    <row r="32196" spans="12:12">
      <c r="L32196" s="8"/>
    </row>
    <row r="32197" spans="12:12">
      <c r="L32197" s="8"/>
    </row>
    <row r="32198" spans="12:12">
      <c r="L32198" s="8"/>
    </row>
    <row r="32199" spans="12:12">
      <c r="L32199" s="8"/>
    </row>
    <row r="32200" spans="12:12">
      <c r="L32200" s="8"/>
    </row>
    <row r="32201" spans="12:12">
      <c r="L32201" s="8"/>
    </row>
    <row r="32202" spans="12:12">
      <c r="L32202" s="8"/>
    </row>
    <row r="32203" spans="12:12">
      <c r="L32203" s="8"/>
    </row>
    <row r="32204" spans="12:12">
      <c r="L32204" s="8"/>
    </row>
    <row r="32205" spans="12:12">
      <c r="L32205" s="8"/>
    </row>
    <row r="32206" spans="12:12">
      <c r="L32206" s="8"/>
    </row>
    <row r="32207" spans="12:12">
      <c r="L32207" s="8"/>
    </row>
    <row r="32208" spans="12:12">
      <c r="L32208" s="8"/>
    </row>
    <row r="32209" spans="12:12">
      <c r="L32209" s="8"/>
    </row>
    <row r="32210" spans="12:12">
      <c r="L32210" s="8"/>
    </row>
    <row r="32211" spans="12:12">
      <c r="L32211" s="8"/>
    </row>
    <row r="32212" spans="12:12">
      <c r="L32212" s="8"/>
    </row>
    <row r="32213" spans="12:12">
      <c r="L32213" s="8"/>
    </row>
    <row r="32214" spans="12:12">
      <c r="L32214" s="8"/>
    </row>
    <row r="32215" spans="12:12">
      <c r="L32215" s="8"/>
    </row>
    <row r="32216" spans="12:12">
      <c r="L32216" s="8"/>
    </row>
    <row r="32217" spans="12:12">
      <c r="L32217" s="8"/>
    </row>
    <row r="32218" spans="12:12">
      <c r="L32218" s="8"/>
    </row>
    <row r="32219" spans="12:12">
      <c r="L32219" s="8"/>
    </row>
    <row r="32220" spans="12:12">
      <c r="L32220" s="8"/>
    </row>
    <row r="32221" spans="12:12">
      <c r="L32221" s="8"/>
    </row>
    <row r="32222" spans="12:12">
      <c r="L32222" s="8"/>
    </row>
    <row r="32223" spans="12:12">
      <c r="L32223" s="8"/>
    </row>
    <row r="32224" spans="12:12">
      <c r="L32224" s="8"/>
    </row>
    <row r="32225" spans="12:12">
      <c r="L32225" s="8"/>
    </row>
    <row r="32226" spans="12:12">
      <c r="L32226" s="8"/>
    </row>
    <row r="32227" spans="12:12">
      <c r="L32227" s="8"/>
    </row>
    <row r="32228" spans="12:12">
      <c r="L32228" s="8"/>
    </row>
    <row r="32229" spans="12:12">
      <c r="L32229" s="8"/>
    </row>
    <row r="32230" spans="12:12">
      <c r="L32230" s="8"/>
    </row>
    <row r="32231" spans="12:12">
      <c r="L32231" s="8"/>
    </row>
    <row r="32232" spans="12:12">
      <c r="L32232" s="8"/>
    </row>
    <row r="32233" spans="12:12">
      <c r="L32233" s="8"/>
    </row>
    <row r="32234" spans="12:12">
      <c r="L32234" s="8"/>
    </row>
    <row r="32235" spans="12:12">
      <c r="L32235" s="8"/>
    </row>
    <row r="32236" spans="12:12">
      <c r="L32236" s="8"/>
    </row>
    <row r="32237" spans="12:12">
      <c r="L32237" s="8"/>
    </row>
    <row r="32238" spans="12:12">
      <c r="L32238" s="8"/>
    </row>
    <row r="32239" spans="12:12">
      <c r="L32239" s="8"/>
    </row>
    <row r="32240" spans="12:12">
      <c r="L32240" s="8"/>
    </row>
    <row r="32241" spans="12:12">
      <c r="L32241" s="8"/>
    </row>
    <row r="32242" spans="12:12">
      <c r="L32242" s="8"/>
    </row>
    <row r="32243" spans="12:12">
      <c r="L32243" s="8"/>
    </row>
    <row r="32244" spans="12:12">
      <c r="L32244" s="8"/>
    </row>
    <row r="32245" spans="12:12">
      <c r="L32245" s="8"/>
    </row>
    <row r="32246" spans="12:12">
      <c r="L32246" s="8"/>
    </row>
    <row r="32247" spans="12:12">
      <c r="L32247" s="8"/>
    </row>
    <row r="32248" spans="12:12">
      <c r="L32248" s="8"/>
    </row>
    <row r="32249" spans="12:12">
      <c r="L32249" s="8"/>
    </row>
    <row r="32250" spans="12:12">
      <c r="L32250" s="8"/>
    </row>
    <row r="32251" spans="12:12">
      <c r="L32251" s="8"/>
    </row>
    <row r="32252" spans="12:12">
      <c r="L32252" s="8"/>
    </row>
    <row r="32253" spans="12:12">
      <c r="L32253" s="8"/>
    </row>
    <row r="32254" spans="12:12">
      <c r="L32254" s="8"/>
    </row>
    <row r="32255" spans="12:12">
      <c r="L32255" s="8"/>
    </row>
    <row r="32256" spans="12:12">
      <c r="L32256" s="8"/>
    </row>
    <row r="32257" spans="12:12">
      <c r="L32257" s="8"/>
    </row>
    <row r="32258" spans="12:12">
      <c r="L32258" s="8"/>
    </row>
    <row r="32259" spans="12:12">
      <c r="L32259" s="8"/>
    </row>
    <row r="32260" spans="12:12">
      <c r="L32260" s="8"/>
    </row>
    <row r="32261" spans="12:12">
      <c r="L32261" s="8"/>
    </row>
    <row r="32262" spans="12:12">
      <c r="L32262" s="8"/>
    </row>
    <row r="32263" spans="12:12">
      <c r="L32263" s="8"/>
    </row>
    <row r="32264" spans="12:12">
      <c r="L32264" s="8"/>
    </row>
    <row r="32265" spans="12:12">
      <c r="L32265" s="8"/>
    </row>
    <row r="32266" spans="12:12">
      <c r="L32266" s="8"/>
    </row>
    <row r="32267" spans="12:12">
      <c r="L32267" s="8"/>
    </row>
    <row r="32268" spans="12:12">
      <c r="L32268" s="8"/>
    </row>
    <row r="32269" spans="12:12">
      <c r="L32269" s="8"/>
    </row>
    <row r="32270" spans="12:12">
      <c r="L32270" s="8"/>
    </row>
    <row r="32271" spans="12:12">
      <c r="L32271" s="8"/>
    </row>
    <row r="32272" spans="12:12">
      <c r="L32272" s="8"/>
    </row>
    <row r="32273" spans="12:12">
      <c r="L32273" s="8"/>
    </row>
    <row r="32274" spans="12:12">
      <c r="L32274" s="8"/>
    </row>
    <row r="32275" spans="12:12">
      <c r="L32275" s="8"/>
    </row>
    <row r="32276" spans="12:12">
      <c r="L32276" s="8"/>
    </row>
    <row r="32277" spans="12:12">
      <c r="L32277" s="8"/>
    </row>
    <row r="32278" spans="12:12">
      <c r="L32278" s="8"/>
    </row>
    <row r="32279" spans="12:12">
      <c r="L32279" s="8"/>
    </row>
    <row r="32280" spans="12:12">
      <c r="L32280" s="8"/>
    </row>
    <row r="32281" spans="12:12">
      <c r="L32281" s="8"/>
    </row>
    <row r="32282" spans="12:12">
      <c r="L32282" s="8"/>
    </row>
    <row r="32283" spans="12:12">
      <c r="L32283" s="8"/>
    </row>
    <row r="32284" spans="12:12">
      <c r="L32284" s="8"/>
    </row>
    <row r="32285" spans="12:12">
      <c r="L32285" s="8"/>
    </row>
    <row r="32286" spans="12:12">
      <c r="L32286" s="8"/>
    </row>
    <row r="32287" spans="12:12">
      <c r="L32287" s="8"/>
    </row>
    <row r="32288" spans="12:12">
      <c r="L32288" s="8"/>
    </row>
    <row r="32289" spans="12:12">
      <c r="L32289" s="8"/>
    </row>
    <row r="32290" spans="12:12">
      <c r="L32290" s="8"/>
    </row>
    <row r="32291" spans="12:12">
      <c r="L32291" s="8"/>
    </row>
    <row r="32292" spans="12:12">
      <c r="L32292" s="8"/>
    </row>
    <row r="32293" spans="12:12">
      <c r="L32293" s="8"/>
    </row>
    <row r="32294" spans="12:12">
      <c r="L32294" s="8"/>
    </row>
    <row r="32295" spans="12:12">
      <c r="L32295" s="8"/>
    </row>
    <row r="32296" spans="12:12">
      <c r="L32296" s="8"/>
    </row>
    <row r="32297" spans="12:12">
      <c r="L32297" s="8"/>
    </row>
    <row r="32298" spans="12:12">
      <c r="L32298" s="8"/>
    </row>
    <row r="32299" spans="12:12">
      <c r="L32299" s="8"/>
    </row>
    <row r="32300" spans="12:12">
      <c r="L32300" s="8"/>
    </row>
    <row r="32301" spans="12:12">
      <c r="L32301" s="8"/>
    </row>
    <row r="32302" spans="12:12">
      <c r="L32302" s="8"/>
    </row>
    <row r="32303" spans="12:12">
      <c r="L32303" s="8"/>
    </row>
    <row r="32304" spans="12:12">
      <c r="L32304" s="8"/>
    </row>
    <row r="32305" spans="12:12">
      <c r="L32305" s="8"/>
    </row>
    <row r="32306" spans="12:12">
      <c r="L32306" s="8"/>
    </row>
    <row r="32307" spans="12:12">
      <c r="L32307" s="8"/>
    </row>
    <row r="32308" spans="12:12">
      <c r="L32308" s="8"/>
    </row>
    <row r="32309" spans="12:12">
      <c r="L32309" s="8"/>
    </row>
    <row r="32310" spans="12:12">
      <c r="L32310" s="8"/>
    </row>
    <row r="32311" spans="12:12">
      <c r="L32311" s="8"/>
    </row>
    <row r="32312" spans="12:12">
      <c r="L32312" s="8"/>
    </row>
    <row r="32313" spans="12:12">
      <c r="L32313" s="8"/>
    </row>
    <row r="32314" spans="12:12">
      <c r="L32314" s="8"/>
    </row>
    <row r="32315" spans="12:12">
      <c r="L32315" s="8"/>
    </row>
    <row r="32316" spans="12:12">
      <c r="L32316" s="8"/>
    </row>
    <row r="32317" spans="12:12">
      <c r="L32317" s="8"/>
    </row>
    <row r="32318" spans="12:12">
      <c r="L32318" s="8"/>
    </row>
    <row r="32319" spans="12:12">
      <c r="L32319" s="8"/>
    </row>
    <row r="32320" spans="12:12">
      <c r="L32320" s="8"/>
    </row>
    <row r="32321" spans="12:12">
      <c r="L32321" s="8"/>
    </row>
    <row r="32322" spans="12:12">
      <c r="L32322" s="8"/>
    </row>
    <row r="32323" spans="12:12">
      <c r="L32323" s="8"/>
    </row>
    <row r="32324" spans="12:12">
      <c r="L32324" s="8"/>
    </row>
    <row r="32325" spans="12:12">
      <c r="L32325" s="8"/>
    </row>
    <row r="32326" spans="12:12">
      <c r="L32326" s="8"/>
    </row>
    <row r="32327" spans="12:12">
      <c r="L32327" s="8"/>
    </row>
    <row r="32328" spans="12:12">
      <c r="L32328" s="8"/>
    </row>
    <row r="32329" spans="12:12">
      <c r="L32329" s="8"/>
    </row>
    <row r="32330" spans="12:12">
      <c r="L32330" s="8"/>
    </row>
    <row r="32331" spans="12:12">
      <c r="L32331" s="8"/>
    </row>
    <row r="32332" spans="12:12">
      <c r="L32332" s="8"/>
    </row>
    <row r="32333" spans="12:12">
      <c r="L32333" s="8"/>
    </row>
    <row r="32334" spans="12:12">
      <c r="L32334" s="8"/>
    </row>
    <row r="32335" spans="12:12">
      <c r="L32335" s="8"/>
    </row>
    <row r="32336" spans="12:12">
      <c r="L32336" s="8"/>
    </row>
    <row r="32337" spans="12:12">
      <c r="L32337" s="8"/>
    </row>
    <row r="32338" spans="12:12">
      <c r="L32338" s="8"/>
    </row>
    <row r="32339" spans="12:12">
      <c r="L32339" s="8"/>
    </row>
    <row r="32340" spans="12:12">
      <c r="L32340" s="8"/>
    </row>
    <row r="32341" spans="12:12">
      <c r="L32341" s="8"/>
    </row>
    <row r="32342" spans="12:12">
      <c r="L32342" s="8"/>
    </row>
    <row r="32343" spans="12:12">
      <c r="L32343" s="8"/>
    </row>
    <row r="32344" spans="12:12">
      <c r="L32344" s="8"/>
    </row>
    <row r="32345" spans="12:12">
      <c r="L32345" s="8"/>
    </row>
    <row r="32346" spans="12:12">
      <c r="L32346" s="8"/>
    </row>
    <row r="32347" spans="12:12">
      <c r="L32347" s="8"/>
    </row>
    <row r="32348" spans="12:12">
      <c r="L32348" s="8"/>
    </row>
    <row r="32349" spans="12:12">
      <c r="L32349" s="8"/>
    </row>
    <row r="32350" spans="12:12">
      <c r="L32350" s="8"/>
    </row>
    <row r="32351" spans="12:12">
      <c r="L32351" s="8"/>
    </row>
    <row r="32352" spans="12:12">
      <c r="L32352" s="8"/>
    </row>
    <row r="32353" spans="12:12">
      <c r="L32353" s="8"/>
    </row>
    <row r="32354" spans="12:12">
      <c r="L32354" s="8"/>
    </row>
    <row r="32355" spans="12:12">
      <c r="L32355" s="8"/>
    </row>
    <row r="32356" spans="12:12">
      <c r="L32356" s="8"/>
    </row>
    <row r="32357" spans="12:12">
      <c r="L32357" s="8"/>
    </row>
    <row r="32358" spans="12:12">
      <c r="L32358" s="8"/>
    </row>
    <row r="32359" spans="12:12">
      <c r="L32359" s="8"/>
    </row>
    <row r="32360" spans="12:12">
      <c r="L32360" s="8"/>
    </row>
    <row r="32361" spans="12:12">
      <c r="L32361" s="8"/>
    </row>
    <row r="32362" spans="12:12">
      <c r="L32362" s="8"/>
    </row>
    <row r="32363" spans="12:12">
      <c r="L32363" s="8"/>
    </row>
    <row r="32364" spans="12:12">
      <c r="L32364" s="8"/>
    </row>
    <row r="32365" spans="12:12">
      <c r="L32365" s="8"/>
    </row>
    <row r="32366" spans="12:12">
      <c r="L32366" s="8"/>
    </row>
    <row r="32367" spans="12:12">
      <c r="L32367" s="8"/>
    </row>
    <row r="32368" spans="12:12">
      <c r="L32368" s="8"/>
    </row>
    <row r="32369" spans="12:12">
      <c r="L32369" s="8"/>
    </row>
    <row r="32370" spans="12:12">
      <c r="L32370" s="8"/>
    </row>
    <row r="32371" spans="12:12">
      <c r="L32371" s="8"/>
    </row>
    <row r="32372" spans="12:12">
      <c r="L32372" s="8"/>
    </row>
    <row r="32373" spans="12:12">
      <c r="L32373" s="8"/>
    </row>
    <row r="32374" spans="12:12">
      <c r="L32374" s="8"/>
    </row>
    <row r="32375" spans="12:12">
      <c r="L32375" s="8"/>
    </row>
    <row r="32376" spans="12:12">
      <c r="L32376" s="8"/>
    </row>
    <row r="32377" spans="12:12">
      <c r="L32377" s="8"/>
    </row>
    <row r="32378" spans="12:12">
      <c r="L32378" s="8"/>
    </row>
    <row r="32379" spans="12:12">
      <c r="L32379" s="8"/>
    </row>
    <row r="32380" spans="12:12">
      <c r="L32380" s="8"/>
    </row>
    <row r="32381" spans="12:12">
      <c r="L32381" s="8"/>
    </row>
    <row r="32382" spans="12:12">
      <c r="L32382" s="8"/>
    </row>
    <row r="32383" spans="12:12">
      <c r="L32383" s="8"/>
    </row>
    <row r="32384" spans="12:12">
      <c r="L32384" s="8"/>
    </row>
    <row r="32385" spans="12:12">
      <c r="L32385" s="8"/>
    </row>
    <row r="32386" spans="12:12">
      <c r="L32386" s="8"/>
    </row>
    <row r="32387" spans="12:12">
      <c r="L32387" s="8"/>
    </row>
    <row r="32388" spans="12:12">
      <c r="L32388" s="8"/>
    </row>
    <row r="32389" spans="12:12">
      <c r="L32389" s="8"/>
    </row>
    <row r="32390" spans="12:12">
      <c r="L32390" s="8"/>
    </row>
    <row r="32391" spans="12:12">
      <c r="L32391" s="8"/>
    </row>
    <row r="32392" spans="12:12">
      <c r="L32392" s="8"/>
    </row>
    <row r="32393" spans="12:12">
      <c r="L32393" s="8"/>
    </row>
    <row r="32394" spans="12:12">
      <c r="L32394" s="8"/>
    </row>
    <row r="32395" spans="12:12">
      <c r="L32395" s="8"/>
    </row>
    <row r="32396" spans="12:12">
      <c r="L32396" s="8"/>
    </row>
    <row r="32397" spans="12:12">
      <c r="L32397" s="8"/>
    </row>
    <row r="32398" spans="12:12">
      <c r="L32398" s="8"/>
    </row>
    <row r="32399" spans="12:12">
      <c r="L32399" s="8"/>
    </row>
    <row r="32400" spans="12:12">
      <c r="L32400" s="8"/>
    </row>
    <row r="32401" spans="12:12">
      <c r="L32401" s="8"/>
    </row>
    <row r="32402" spans="12:12">
      <c r="L32402" s="8"/>
    </row>
    <row r="32403" spans="12:12">
      <c r="L32403" s="8"/>
    </row>
    <row r="32404" spans="12:12">
      <c r="L32404" s="8"/>
    </row>
    <row r="32405" spans="12:12">
      <c r="L32405" s="8"/>
    </row>
    <row r="32406" spans="12:12">
      <c r="L32406" s="8"/>
    </row>
    <row r="32407" spans="12:12">
      <c r="L32407" s="8"/>
    </row>
    <row r="32408" spans="12:12">
      <c r="L32408" s="8"/>
    </row>
    <row r="32409" spans="12:12">
      <c r="L32409" s="8"/>
    </row>
    <row r="32410" spans="12:12">
      <c r="L32410" s="8"/>
    </row>
    <row r="32411" spans="12:12">
      <c r="L32411" s="8"/>
    </row>
    <row r="32412" spans="12:12">
      <c r="L32412" s="8"/>
    </row>
    <row r="32413" spans="12:12">
      <c r="L32413" s="8"/>
    </row>
    <row r="32414" spans="12:12">
      <c r="L32414" s="8"/>
    </row>
    <row r="32415" spans="12:12">
      <c r="L32415" s="8"/>
    </row>
    <row r="32416" spans="12:12">
      <c r="L32416" s="8"/>
    </row>
    <row r="32417" spans="12:12">
      <c r="L32417" s="8"/>
    </row>
    <row r="32418" spans="12:12">
      <c r="L32418" s="8"/>
    </row>
    <row r="32419" spans="12:12">
      <c r="L32419" s="8"/>
    </row>
    <row r="32420" spans="12:12">
      <c r="L32420" s="8"/>
    </row>
    <row r="32421" spans="12:12">
      <c r="L32421" s="8"/>
    </row>
    <row r="32422" spans="12:12">
      <c r="L32422" s="8"/>
    </row>
    <row r="32423" spans="12:12">
      <c r="L32423" s="8"/>
    </row>
    <row r="32424" spans="12:12">
      <c r="L32424" s="8"/>
    </row>
    <row r="32425" spans="12:12">
      <c r="L32425" s="8"/>
    </row>
    <row r="32426" spans="12:12">
      <c r="L32426" s="8"/>
    </row>
    <row r="32427" spans="12:12">
      <c r="L32427" s="8"/>
    </row>
    <row r="32428" spans="12:12">
      <c r="L32428" s="8"/>
    </row>
    <row r="32429" spans="12:12">
      <c r="L32429" s="8"/>
    </row>
    <row r="32430" spans="12:12">
      <c r="L32430" s="8"/>
    </row>
    <row r="32431" spans="12:12">
      <c r="L32431" s="8"/>
    </row>
    <row r="32432" spans="12:12">
      <c r="L32432" s="8"/>
    </row>
    <row r="32433" spans="12:12">
      <c r="L32433" s="8"/>
    </row>
    <row r="32434" spans="12:12">
      <c r="L32434" s="8"/>
    </row>
    <row r="32435" spans="12:12">
      <c r="L32435" s="8"/>
    </row>
    <row r="32436" spans="12:12">
      <c r="L32436" s="8"/>
    </row>
    <row r="32437" spans="12:12">
      <c r="L32437" s="8"/>
    </row>
    <row r="32438" spans="12:12">
      <c r="L32438" s="8"/>
    </row>
    <row r="32439" spans="12:12">
      <c r="L32439" s="8"/>
    </row>
    <row r="32440" spans="12:12">
      <c r="L32440" s="8"/>
    </row>
    <row r="32441" spans="12:12">
      <c r="L32441" s="8"/>
    </row>
    <row r="32442" spans="12:12">
      <c r="L32442" s="8"/>
    </row>
    <row r="32443" spans="12:12">
      <c r="L32443" s="8"/>
    </row>
    <row r="32444" spans="12:12">
      <c r="L32444" s="8"/>
    </row>
    <row r="32445" spans="12:12">
      <c r="L32445" s="8"/>
    </row>
    <row r="32446" spans="12:12">
      <c r="L32446" s="8"/>
    </row>
    <row r="32447" spans="12:12">
      <c r="L32447" s="8"/>
    </row>
    <row r="32448" spans="12:12">
      <c r="L32448" s="8"/>
    </row>
    <row r="32449" spans="12:12">
      <c r="L32449" s="8"/>
    </row>
    <row r="32450" spans="12:12">
      <c r="L32450" s="8"/>
    </row>
    <row r="32451" spans="12:12">
      <c r="L32451" s="8"/>
    </row>
    <row r="32452" spans="12:12">
      <c r="L32452" s="8"/>
    </row>
    <row r="32453" spans="12:12">
      <c r="L32453" s="8"/>
    </row>
    <row r="32454" spans="12:12">
      <c r="L32454" s="8"/>
    </row>
    <row r="32455" spans="12:12">
      <c r="L32455" s="8"/>
    </row>
    <row r="32456" spans="12:12">
      <c r="L32456" s="8"/>
    </row>
    <row r="32457" spans="12:12">
      <c r="L32457" s="8"/>
    </row>
    <row r="32458" spans="12:12">
      <c r="L32458" s="8"/>
    </row>
    <row r="32459" spans="12:12">
      <c r="L32459" s="8"/>
    </row>
    <row r="32460" spans="12:12">
      <c r="L32460" s="8"/>
    </row>
    <row r="32461" spans="12:12">
      <c r="L32461" s="8"/>
    </row>
    <row r="32462" spans="12:12">
      <c r="L32462" s="8"/>
    </row>
    <row r="32463" spans="12:12">
      <c r="L32463" s="8"/>
    </row>
    <row r="32464" spans="12:12">
      <c r="L32464" s="8"/>
    </row>
    <row r="32465" spans="12:12">
      <c r="L32465" s="8"/>
    </row>
    <row r="32466" spans="12:12">
      <c r="L32466" s="8"/>
    </row>
    <row r="32467" spans="12:12">
      <c r="L32467" s="8"/>
    </row>
    <row r="32468" spans="12:12">
      <c r="L32468" s="8"/>
    </row>
    <row r="32469" spans="12:12">
      <c r="L32469" s="8"/>
    </row>
    <row r="32470" spans="12:12">
      <c r="L32470" s="8"/>
    </row>
    <row r="32471" spans="12:12">
      <c r="L32471" s="8"/>
    </row>
    <row r="32472" spans="12:12">
      <c r="L32472" s="8"/>
    </row>
    <row r="32473" spans="12:12">
      <c r="L32473" s="8"/>
    </row>
    <row r="32474" spans="12:12">
      <c r="L32474" s="8"/>
    </row>
    <row r="32475" spans="12:12">
      <c r="L32475" s="8"/>
    </row>
    <row r="32476" spans="12:12">
      <c r="L32476" s="8"/>
    </row>
    <row r="32477" spans="12:12">
      <c r="L32477" s="8"/>
    </row>
    <row r="32478" spans="12:12">
      <c r="L32478" s="8"/>
    </row>
    <row r="32479" spans="12:12">
      <c r="L32479" s="8"/>
    </row>
    <row r="32480" spans="12:12">
      <c r="L32480" s="8"/>
    </row>
    <row r="32481" spans="12:12">
      <c r="L32481" s="8"/>
    </row>
    <row r="32482" spans="12:12">
      <c r="L32482" s="8"/>
    </row>
    <row r="32483" spans="12:12">
      <c r="L32483" s="8"/>
    </row>
    <row r="32484" spans="12:12">
      <c r="L32484" s="8"/>
    </row>
    <row r="32485" spans="12:12">
      <c r="L32485" s="8"/>
    </row>
    <row r="32486" spans="12:12">
      <c r="L32486" s="8"/>
    </row>
    <row r="32487" spans="12:12">
      <c r="L32487" s="8"/>
    </row>
    <row r="32488" spans="12:12">
      <c r="L32488" s="8"/>
    </row>
    <row r="32489" spans="12:12">
      <c r="L32489" s="8"/>
    </row>
    <row r="32490" spans="12:12">
      <c r="L32490" s="8"/>
    </row>
    <row r="32491" spans="12:12">
      <c r="L32491" s="8"/>
    </row>
    <row r="32492" spans="12:12">
      <c r="L32492" s="8"/>
    </row>
    <row r="32493" spans="12:12">
      <c r="L32493" s="8"/>
    </row>
    <row r="32494" spans="12:12">
      <c r="L32494" s="8"/>
    </row>
    <row r="32495" spans="12:12">
      <c r="L32495" s="8"/>
    </row>
    <row r="32496" spans="12:12">
      <c r="L32496" s="8"/>
    </row>
    <row r="32497" spans="12:12">
      <c r="L32497" s="8"/>
    </row>
    <row r="32498" spans="12:12">
      <c r="L32498" s="8"/>
    </row>
    <row r="32499" spans="12:12">
      <c r="L32499" s="8"/>
    </row>
    <row r="32500" spans="12:12">
      <c r="L32500" s="8"/>
    </row>
    <row r="32501" spans="12:12">
      <c r="L32501" s="8"/>
    </row>
    <row r="32502" spans="12:12">
      <c r="L32502" s="8"/>
    </row>
    <row r="32503" spans="12:12">
      <c r="L32503" s="8"/>
    </row>
    <row r="32504" spans="12:12">
      <c r="L32504" s="8"/>
    </row>
    <row r="32505" spans="12:12">
      <c r="L32505" s="8"/>
    </row>
    <row r="32506" spans="12:12">
      <c r="L32506" s="8"/>
    </row>
    <row r="32507" spans="12:12">
      <c r="L32507" s="8"/>
    </row>
    <row r="32508" spans="12:12">
      <c r="L32508" s="8"/>
    </row>
    <row r="32509" spans="12:12">
      <c r="L32509" s="8"/>
    </row>
    <row r="32510" spans="12:12">
      <c r="L32510" s="8"/>
    </row>
    <row r="32511" spans="12:12">
      <c r="L32511" s="8"/>
    </row>
    <row r="32512" spans="12:12">
      <c r="L32512" s="8"/>
    </row>
    <row r="32513" spans="12:12">
      <c r="L32513" s="8"/>
    </row>
    <row r="32514" spans="12:12">
      <c r="L32514" s="8"/>
    </row>
    <row r="32515" spans="12:12">
      <c r="L32515" s="8"/>
    </row>
    <row r="32516" spans="12:12">
      <c r="L32516" s="8"/>
    </row>
    <row r="32517" spans="12:12">
      <c r="L32517" s="8"/>
    </row>
    <row r="32518" spans="12:12">
      <c r="L32518" s="8"/>
    </row>
    <row r="32519" spans="12:12">
      <c r="L32519" s="8"/>
    </row>
    <row r="32520" spans="12:12">
      <c r="L32520" s="8"/>
    </row>
    <row r="32521" spans="12:12">
      <c r="L32521" s="8"/>
    </row>
    <row r="32522" spans="12:12">
      <c r="L32522" s="8"/>
    </row>
    <row r="32523" spans="12:12">
      <c r="L32523" s="8"/>
    </row>
    <row r="32524" spans="12:12">
      <c r="L32524" s="8"/>
    </row>
    <row r="32525" spans="12:12">
      <c r="L32525" s="8"/>
    </row>
    <row r="32526" spans="12:12">
      <c r="L32526" s="8"/>
    </row>
    <row r="32527" spans="12:12">
      <c r="L32527" s="8"/>
    </row>
    <row r="32528" spans="12:12">
      <c r="L32528" s="8"/>
    </row>
    <row r="32529" spans="12:12">
      <c r="L32529" s="8"/>
    </row>
    <row r="32530" spans="12:12">
      <c r="L32530" s="8"/>
    </row>
    <row r="32531" spans="12:12">
      <c r="L32531" s="8"/>
    </row>
    <row r="32532" spans="12:12">
      <c r="L32532" s="8"/>
    </row>
    <row r="32533" spans="12:12">
      <c r="L32533" s="8"/>
    </row>
    <row r="32534" spans="12:12">
      <c r="L32534" s="8"/>
    </row>
    <row r="32535" spans="12:12">
      <c r="L32535" s="8"/>
    </row>
    <row r="32536" spans="12:12">
      <c r="L32536" s="8"/>
    </row>
    <row r="32537" spans="12:12">
      <c r="L32537" s="8"/>
    </row>
    <row r="32538" spans="12:12">
      <c r="L32538" s="8"/>
    </row>
    <row r="32539" spans="12:12">
      <c r="L32539" s="8"/>
    </row>
    <row r="32540" spans="12:12">
      <c r="L32540" s="8"/>
    </row>
    <row r="32541" spans="12:12">
      <c r="L32541" s="8"/>
    </row>
    <row r="32542" spans="12:12">
      <c r="L32542" s="8"/>
    </row>
    <row r="32543" spans="12:12">
      <c r="L32543" s="8"/>
    </row>
    <row r="32544" spans="12:12">
      <c r="L32544" s="8"/>
    </row>
    <row r="32545" spans="12:12">
      <c r="L32545" s="8"/>
    </row>
    <row r="32546" spans="12:12">
      <c r="L32546" s="8"/>
    </row>
    <row r="32547" spans="12:12">
      <c r="L32547" s="8"/>
    </row>
    <row r="32548" spans="12:12">
      <c r="L32548" s="8"/>
    </row>
    <row r="32549" spans="12:12">
      <c r="L32549" s="8"/>
    </row>
    <row r="32550" spans="12:12">
      <c r="L32550" s="8"/>
    </row>
    <row r="32551" spans="12:12">
      <c r="L32551" s="8"/>
    </row>
    <row r="32552" spans="12:12">
      <c r="L32552" s="8"/>
    </row>
    <row r="32553" spans="12:12">
      <c r="L32553" s="8"/>
    </row>
    <row r="32554" spans="12:12">
      <c r="L32554" s="8"/>
    </row>
    <row r="32555" spans="12:12">
      <c r="L32555" s="8"/>
    </row>
    <row r="32556" spans="12:12">
      <c r="L32556" s="8"/>
    </row>
    <row r="32557" spans="12:12">
      <c r="L32557" s="8"/>
    </row>
    <row r="32558" spans="12:12">
      <c r="L32558" s="8"/>
    </row>
    <row r="32559" spans="12:12">
      <c r="L32559" s="8"/>
    </row>
    <row r="32560" spans="12:12">
      <c r="L32560" s="8"/>
    </row>
    <row r="32561" spans="12:12">
      <c r="L32561" s="8"/>
    </row>
    <row r="32562" spans="12:12">
      <c r="L32562" s="8"/>
    </row>
    <row r="32563" spans="12:12">
      <c r="L32563" s="8"/>
    </row>
    <row r="32564" spans="12:12">
      <c r="L32564" s="8"/>
    </row>
    <row r="32565" spans="12:12">
      <c r="L32565" s="8"/>
    </row>
    <row r="32566" spans="12:12">
      <c r="L32566" s="8"/>
    </row>
    <row r="32567" spans="12:12">
      <c r="L32567" s="8"/>
    </row>
    <row r="32568" spans="12:12">
      <c r="L32568" s="8"/>
    </row>
    <row r="32569" spans="12:12">
      <c r="L32569" s="8"/>
    </row>
    <row r="32570" spans="12:12">
      <c r="L32570" s="8"/>
    </row>
    <row r="32571" spans="12:12">
      <c r="L32571" s="8"/>
    </row>
    <row r="32572" spans="12:12">
      <c r="L32572" s="8"/>
    </row>
    <row r="32573" spans="12:12">
      <c r="L32573" s="8"/>
    </row>
    <row r="32574" spans="12:12">
      <c r="L32574" s="8"/>
    </row>
    <row r="32575" spans="12:12">
      <c r="L32575" s="8"/>
    </row>
    <row r="32576" spans="12:12">
      <c r="L32576" s="8"/>
    </row>
    <row r="32577" spans="12:12">
      <c r="L32577" s="8"/>
    </row>
    <row r="32578" spans="12:12">
      <c r="L32578" s="8"/>
    </row>
    <row r="32579" spans="12:12">
      <c r="L32579" s="8"/>
    </row>
    <row r="32580" spans="12:12">
      <c r="L32580" s="8"/>
    </row>
    <row r="32581" spans="12:12">
      <c r="L32581" s="8"/>
    </row>
    <row r="32582" spans="12:12">
      <c r="L32582" s="8"/>
    </row>
    <row r="32583" spans="12:12">
      <c r="L32583" s="8"/>
    </row>
    <row r="32584" spans="12:12">
      <c r="L32584" s="8"/>
    </row>
    <row r="32585" spans="12:12">
      <c r="L32585" s="8"/>
    </row>
    <row r="32586" spans="12:12">
      <c r="L32586" s="8"/>
    </row>
    <row r="32587" spans="12:12">
      <c r="L32587" s="8"/>
    </row>
    <row r="32588" spans="12:12">
      <c r="L32588" s="8"/>
    </row>
    <row r="32589" spans="12:12">
      <c r="L32589" s="8"/>
    </row>
    <row r="32590" spans="12:12">
      <c r="L32590" s="8"/>
    </row>
    <row r="32591" spans="12:12">
      <c r="L32591" s="8"/>
    </row>
    <row r="32592" spans="12:12">
      <c r="L32592" s="8"/>
    </row>
    <row r="32593" spans="12:12">
      <c r="L32593" s="8"/>
    </row>
    <row r="32594" spans="12:12">
      <c r="L32594" s="8"/>
    </row>
    <row r="32595" spans="12:12">
      <c r="L32595" s="8"/>
    </row>
    <row r="32596" spans="12:12">
      <c r="L32596" s="8"/>
    </row>
    <row r="32597" spans="12:12">
      <c r="L32597" s="8"/>
    </row>
    <row r="32598" spans="12:12">
      <c r="L32598" s="8"/>
    </row>
    <row r="32599" spans="12:12">
      <c r="L32599" s="8"/>
    </row>
    <row r="32600" spans="12:12">
      <c r="L32600" s="8"/>
    </row>
    <row r="32601" spans="12:12">
      <c r="L32601" s="8"/>
    </row>
    <row r="32602" spans="12:12">
      <c r="L32602" s="8"/>
    </row>
    <row r="32603" spans="12:12">
      <c r="L32603" s="8"/>
    </row>
    <row r="32604" spans="12:12">
      <c r="L32604" s="8"/>
    </row>
    <row r="32605" spans="12:12">
      <c r="L32605" s="8"/>
    </row>
    <row r="32606" spans="12:12">
      <c r="L32606" s="8"/>
    </row>
    <row r="32607" spans="12:12">
      <c r="L32607" s="8"/>
    </row>
    <row r="32608" spans="12:12">
      <c r="L32608" s="8"/>
    </row>
    <row r="32609" spans="12:12">
      <c r="L32609" s="8"/>
    </row>
    <row r="32610" spans="12:12">
      <c r="L32610" s="8"/>
    </row>
    <row r="32611" spans="12:12">
      <c r="L32611" s="8"/>
    </row>
    <row r="32612" spans="12:12">
      <c r="L32612" s="8"/>
    </row>
    <row r="32613" spans="12:12">
      <c r="L32613" s="8"/>
    </row>
    <row r="32614" spans="12:12">
      <c r="L32614" s="8"/>
    </row>
    <row r="32615" spans="12:12">
      <c r="L32615" s="8"/>
    </row>
    <row r="32616" spans="12:12">
      <c r="L32616" s="8"/>
    </row>
    <row r="32617" spans="12:12">
      <c r="L32617" s="8"/>
    </row>
    <row r="32618" spans="12:12">
      <c r="L32618" s="8"/>
    </row>
    <row r="32619" spans="12:12">
      <c r="L32619" s="8"/>
    </row>
    <row r="32620" spans="12:12">
      <c r="L32620" s="8"/>
    </row>
    <row r="32621" spans="12:12">
      <c r="L32621" s="8"/>
    </row>
    <row r="32622" spans="12:12">
      <c r="L32622" s="8"/>
    </row>
    <row r="32623" spans="12:12">
      <c r="L32623" s="8"/>
    </row>
    <row r="32624" spans="12:12">
      <c r="L32624" s="8"/>
    </row>
    <row r="32625" spans="12:12">
      <c r="L32625" s="8"/>
    </row>
    <row r="32626" spans="12:12">
      <c r="L32626" s="8"/>
    </row>
    <row r="32627" spans="12:12">
      <c r="L32627" s="8"/>
    </row>
    <row r="32628" spans="12:12">
      <c r="L32628" s="8"/>
    </row>
    <row r="32629" spans="12:12">
      <c r="L32629" s="8"/>
    </row>
    <row r="32630" spans="12:12">
      <c r="L32630" s="8"/>
    </row>
    <row r="32631" spans="12:12">
      <c r="L32631" s="8"/>
    </row>
    <row r="32632" spans="12:12">
      <c r="L32632" s="8"/>
    </row>
    <row r="32633" spans="12:12">
      <c r="L32633" s="8"/>
    </row>
    <row r="32634" spans="12:12">
      <c r="L32634" s="8"/>
    </row>
    <row r="32635" spans="12:12">
      <c r="L32635" s="8"/>
    </row>
    <row r="32636" spans="12:12">
      <c r="L32636" s="8"/>
    </row>
    <row r="32637" spans="12:12">
      <c r="L32637" s="8"/>
    </row>
    <row r="32638" spans="12:12">
      <c r="L32638" s="8"/>
    </row>
    <row r="32639" spans="12:12">
      <c r="L32639" s="8"/>
    </row>
    <row r="32640" spans="12:12">
      <c r="L32640" s="8"/>
    </row>
    <row r="32641" spans="12:12">
      <c r="L32641" s="8"/>
    </row>
    <row r="32642" spans="12:12">
      <c r="L32642" s="8"/>
    </row>
    <row r="32643" spans="12:12">
      <c r="L32643" s="8"/>
    </row>
    <row r="32644" spans="12:12">
      <c r="L32644" s="8"/>
    </row>
    <row r="32645" spans="12:12">
      <c r="L32645" s="8"/>
    </row>
    <row r="32646" spans="12:12">
      <c r="L32646" s="8"/>
    </row>
    <row r="32647" spans="12:12">
      <c r="L32647" s="8"/>
    </row>
    <row r="32648" spans="12:12">
      <c r="L32648" s="8"/>
    </row>
    <row r="32649" spans="12:12">
      <c r="L32649" s="8"/>
    </row>
    <row r="32650" spans="12:12">
      <c r="L32650" s="8"/>
    </row>
    <row r="32651" spans="12:12">
      <c r="L32651" s="8"/>
    </row>
    <row r="32652" spans="12:12">
      <c r="L32652" s="8"/>
    </row>
    <row r="32653" spans="12:12">
      <c r="L32653" s="8"/>
    </row>
    <row r="32654" spans="12:12">
      <c r="L32654" s="8"/>
    </row>
    <row r="32655" spans="12:12">
      <c r="L32655" s="8"/>
    </row>
    <row r="32656" spans="12:12">
      <c r="L32656" s="8"/>
    </row>
    <row r="32657" spans="12:12">
      <c r="L32657" s="8"/>
    </row>
    <row r="32658" spans="12:12">
      <c r="L32658" s="8"/>
    </row>
    <row r="32659" spans="12:12">
      <c r="L32659" s="8"/>
    </row>
    <row r="32660" spans="12:12">
      <c r="L32660" s="8"/>
    </row>
    <row r="32661" spans="12:12">
      <c r="L32661" s="8"/>
    </row>
    <row r="32662" spans="12:12">
      <c r="L32662" s="8"/>
    </row>
    <row r="32663" spans="12:12">
      <c r="L32663" s="8"/>
    </row>
    <row r="32664" spans="12:12">
      <c r="L32664" s="8"/>
    </row>
    <row r="32665" spans="12:12">
      <c r="L32665" s="8"/>
    </row>
    <row r="32666" spans="12:12">
      <c r="L32666" s="8"/>
    </row>
    <row r="32667" spans="12:12">
      <c r="L32667" s="8"/>
    </row>
    <row r="32668" spans="12:12">
      <c r="L32668" s="8"/>
    </row>
    <row r="32669" spans="12:12">
      <c r="L32669" s="8"/>
    </row>
    <row r="32670" spans="12:12">
      <c r="L32670" s="8"/>
    </row>
    <row r="32671" spans="12:12">
      <c r="L32671" s="8"/>
    </row>
    <row r="32672" spans="12:12">
      <c r="L32672" s="8"/>
    </row>
    <row r="32673" spans="12:12">
      <c r="L32673" s="8"/>
    </row>
    <row r="32674" spans="12:12">
      <c r="L32674" s="8"/>
    </row>
    <row r="32675" spans="12:12">
      <c r="L32675" s="8"/>
    </row>
    <row r="32676" spans="12:12">
      <c r="L32676" s="8"/>
    </row>
    <row r="32677" spans="12:12">
      <c r="L32677" s="8"/>
    </row>
    <row r="32678" spans="12:12">
      <c r="L32678" s="8"/>
    </row>
    <row r="32679" spans="12:12">
      <c r="L32679" s="8"/>
    </row>
    <row r="32680" spans="12:12">
      <c r="L32680" s="8"/>
    </row>
    <row r="32681" spans="12:12">
      <c r="L32681" s="8"/>
    </row>
    <row r="32682" spans="12:12">
      <c r="L32682" s="8"/>
    </row>
    <row r="32683" spans="12:12">
      <c r="L32683" s="8"/>
    </row>
    <row r="32684" spans="12:12">
      <c r="L32684" s="8"/>
    </row>
    <row r="32685" spans="12:12">
      <c r="L32685" s="8"/>
    </row>
    <row r="32686" spans="12:12">
      <c r="L32686" s="8"/>
    </row>
    <row r="32687" spans="12:12">
      <c r="L32687" s="8"/>
    </row>
    <row r="32688" spans="12:12">
      <c r="L32688" s="8"/>
    </row>
    <row r="32689" spans="12:12">
      <c r="L32689" s="8"/>
    </row>
    <row r="32690" spans="12:12">
      <c r="L32690" s="8"/>
    </row>
    <row r="32691" spans="12:12">
      <c r="L32691" s="8"/>
    </row>
    <row r="32692" spans="12:12">
      <c r="L32692" s="8"/>
    </row>
    <row r="32693" spans="12:12">
      <c r="L32693" s="8"/>
    </row>
    <row r="32694" spans="12:12">
      <c r="L32694" s="8"/>
    </row>
    <row r="32695" spans="12:12">
      <c r="L32695" s="8"/>
    </row>
    <row r="32696" spans="12:12">
      <c r="L32696" s="8"/>
    </row>
    <row r="32697" spans="12:12">
      <c r="L32697" s="8"/>
    </row>
    <row r="32698" spans="12:12">
      <c r="L32698" s="8"/>
    </row>
    <row r="32699" spans="12:12">
      <c r="L32699" s="8"/>
    </row>
    <row r="32700" spans="12:12">
      <c r="L32700" s="8"/>
    </row>
    <row r="32701" spans="12:12">
      <c r="L32701" s="8"/>
    </row>
    <row r="32702" spans="12:12">
      <c r="L32702" s="8"/>
    </row>
    <row r="32703" spans="12:12">
      <c r="L32703" s="8"/>
    </row>
    <row r="32704" spans="12:12">
      <c r="L32704" s="8"/>
    </row>
    <row r="32705" spans="12:12">
      <c r="L32705" s="8"/>
    </row>
    <row r="32706" spans="12:12">
      <c r="L32706" s="8"/>
    </row>
    <row r="32707" spans="12:12">
      <c r="L32707" s="8"/>
    </row>
    <row r="32708" spans="12:12">
      <c r="L32708" s="8"/>
    </row>
    <row r="32709" spans="12:12">
      <c r="L32709" s="8"/>
    </row>
    <row r="32710" spans="12:12">
      <c r="L32710" s="8"/>
    </row>
    <row r="32711" spans="12:12">
      <c r="L32711" s="8"/>
    </row>
    <row r="32712" spans="12:12">
      <c r="L32712" s="8"/>
    </row>
    <row r="32713" spans="12:12">
      <c r="L32713" s="8"/>
    </row>
    <row r="32714" spans="12:12">
      <c r="L32714" s="8"/>
    </row>
    <row r="32715" spans="12:12">
      <c r="L32715" s="8"/>
    </row>
    <row r="32716" spans="12:12">
      <c r="L32716" s="8"/>
    </row>
    <row r="32717" spans="12:12">
      <c r="L32717" s="8"/>
    </row>
    <row r="32718" spans="12:12">
      <c r="L32718" s="8"/>
    </row>
    <row r="32719" spans="12:12">
      <c r="L32719" s="8"/>
    </row>
    <row r="32720" spans="12:12">
      <c r="L32720" s="8"/>
    </row>
    <row r="32721" spans="12:12">
      <c r="L32721" s="8"/>
    </row>
    <row r="32722" spans="12:12">
      <c r="L32722" s="8"/>
    </row>
    <row r="32723" spans="12:12">
      <c r="L32723" s="8"/>
    </row>
    <row r="32724" spans="12:12">
      <c r="L32724" s="8"/>
    </row>
    <row r="32725" spans="12:12">
      <c r="L32725" s="8"/>
    </row>
    <row r="32726" spans="12:12">
      <c r="L32726" s="8"/>
    </row>
    <row r="32727" spans="12:12">
      <c r="L32727" s="8"/>
    </row>
    <row r="32728" spans="12:12">
      <c r="L32728" s="8"/>
    </row>
    <row r="32729" spans="12:12">
      <c r="L32729" s="8"/>
    </row>
    <row r="32730" spans="12:12">
      <c r="L32730" s="8"/>
    </row>
    <row r="32731" spans="12:12">
      <c r="L32731" s="8"/>
    </row>
    <row r="32732" spans="12:12">
      <c r="L32732" s="8"/>
    </row>
    <row r="32733" spans="12:12">
      <c r="L32733" s="8"/>
    </row>
    <row r="32734" spans="12:12">
      <c r="L32734" s="8"/>
    </row>
    <row r="32735" spans="12:12">
      <c r="L32735" s="8"/>
    </row>
    <row r="32736" spans="12:12">
      <c r="L32736" s="8"/>
    </row>
    <row r="32737" spans="12:12">
      <c r="L32737" s="8"/>
    </row>
    <row r="32738" spans="12:12">
      <c r="L32738" s="8"/>
    </row>
    <row r="32739" spans="12:12">
      <c r="L32739" s="8"/>
    </row>
    <row r="32740" spans="12:12">
      <c r="L32740" s="8"/>
    </row>
    <row r="32741" spans="12:12">
      <c r="L32741" s="8"/>
    </row>
    <row r="32742" spans="12:12">
      <c r="L32742" s="8"/>
    </row>
    <row r="32743" spans="12:12">
      <c r="L32743" s="8"/>
    </row>
    <row r="32744" spans="12:12">
      <c r="L32744" s="8"/>
    </row>
    <row r="32745" spans="12:12">
      <c r="L32745" s="8"/>
    </row>
    <row r="32746" spans="12:12">
      <c r="L32746" s="8"/>
    </row>
    <row r="32747" spans="12:12">
      <c r="L32747" s="8"/>
    </row>
    <row r="32748" spans="12:12">
      <c r="L32748" s="8"/>
    </row>
    <row r="32749" spans="12:12">
      <c r="L32749" s="8"/>
    </row>
    <row r="32750" spans="12:12">
      <c r="L32750" s="8"/>
    </row>
    <row r="32751" spans="12:12">
      <c r="L32751" s="8"/>
    </row>
    <row r="32752" spans="12:12">
      <c r="L32752" s="8"/>
    </row>
    <row r="32753" spans="12:12">
      <c r="L32753" s="8"/>
    </row>
    <row r="32754" spans="12:12">
      <c r="L32754" s="8"/>
    </row>
    <row r="32755" spans="12:12">
      <c r="L32755" s="8"/>
    </row>
    <row r="32756" spans="12:12">
      <c r="L32756" s="8"/>
    </row>
    <row r="32757" spans="12:12">
      <c r="L32757" s="8"/>
    </row>
    <row r="32758" spans="12:12">
      <c r="L32758" s="8"/>
    </row>
    <row r="32759" spans="12:12">
      <c r="L32759" s="8"/>
    </row>
    <row r="32760" spans="12:12">
      <c r="L32760" s="8"/>
    </row>
    <row r="32761" spans="12:12">
      <c r="L32761" s="8"/>
    </row>
    <row r="32762" spans="12:12">
      <c r="L32762" s="8"/>
    </row>
    <row r="32763" spans="12:12">
      <c r="L32763" s="8"/>
    </row>
    <row r="32764" spans="12:12">
      <c r="L32764" s="8"/>
    </row>
    <row r="32765" spans="12:12">
      <c r="L32765" s="8"/>
    </row>
    <row r="32766" spans="12:12">
      <c r="L32766" s="8"/>
    </row>
    <row r="32767" spans="12:12">
      <c r="L32767" s="8"/>
    </row>
    <row r="32768" spans="12:12">
      <c r="L32768" s="8"/>
    </row>
    <row r="32769" spans="12:12">
      <c r="L32769" s="8"/>
    </row>
    <row r="32770" spans="12:12">
      <c r="L32770" s="8"/>
    </row>
    <row r="32771" spans="12:12">
      <c r="L32771" s="8"/>
    </row>
    <row r="32772" spans="12:12">
      <c r="L32772" s="8"/>
    </row>
    <row r="32773" spans="12:12">
      <c r="L32773" s="8"/>
    </row>
    <row r="32774" spans="12:12">
      <c r="L32774" s="8"/>
    </row>
    <row r="32775" spans="12:12">
      <c r="L32775" s="8"/>
    </row>
    <row r="32776" spans="12:12">
      <c r="L32776" s="8"/>
    </row>
    <row r="32777" spans="12:12">
      <c r="L32777" s="8"/>
    </row>
    <row r="32778" spans="12:12">
      <c r="L32778" s="8"/>
    </row>
    <row r="32779" spans="12:12">
      <c r="L32779" s="8"/>
    </row>
    <row r="32780" spans="12:12">
      <c r="L32780" s="8"/>
    </row>
    <row r="32781" spans="12:12">
      <c r="L32781" s="8"/>
    </row>
    <row r="32782" spans="12:12">
      <c r="L32782" s="8"/>
    </row>
    <row r="32783" spans="12:12">
      <c r="L32783" s="8"/>
    </row>
    <row r="32784" spans="12:12">
      <c r="L32784" s="8"/>
    </row>
    <row r="32785" spans="12:12">
      <c r="L32785" s="8"/>
    </row>
    <row r="32786" spans="12:12">
      <c r="L32786" s="8"/>
    </row>
    <row r="32787" spans="12:12">
      <c r="L32787" s="8"/>
    </row>
    <row r="32788" spans="12:12">
      <c r="L32788" s="8"/>
    </row>
    <row r="32789" spans="12:12">
      <c r="L32789" s="8"/>
    </row>
    <row r="32790" spans="12:12">
      <c r="L32790" s="8"/>
    </row>
    <row r="32791" spans="12:12">
      <c r="L32791" s="8"/>
    </row>
    <row r="32792" spans="12:12">
      <c r="L32792" s="8"/>
    </row>
    <row r="32793" spans="12:12">
      <c r="L32793" s="8"/>
    </row>
    <row r="32794" spans="12:12">
      <c r="L32794" s="8"/>
    </row>
    <row r="32795" spans="12:12">
      <c r="L32795" s="8"/>
    </row>
    <row r="32796" spans="12:12">
      <c r="L32796" s="8"/>
    </row>
    <row r="32797" spans="12:12">
      <c r="L32797" s="8"/>
    </row>
    <row r="32798" spans="12:12">
      <c r="L32798" s="8"/>
    </row>
    <row r="32799" spans="12:12">
      <c r="L32799" s="8"/>
    </row>
    <row r="32800" spans="12:12">
      <c r="L32800" s="8"/>
    </row>
    <row r="32801" spans="12:12">
      <c r="L32801" s="8"/>
    </row>
    <row r="32802" spans="12:12">
      <c r="L32802" s="8"/>
    </row>
    <row r="32803" spans="12:12">
      <c r="L32803" s="8"/>
    </row>
    <row r="32804" spans="12:12">
      <c r="L32804" s="8"/>
    </row>
    <row r="32805" spans="12:12">
      <c r="L32805" s="8"/>
    </row>
    <row r="32806" spans="12:12">
      <c r="L32806" s="8"/>
    </row>
    <row r="32807" spans="12:12">
      <c r="L32807" s="8"/>
    </row>
    <row r="32808" spans="12:12">
      <c r="L32808" s="8"/>
    </row>
    <row r="32809" spans="12:12">
      <c r="L32809" s="8"/>
    </row>
    <row r="32810" spans="12:12">
      <c r="L32810" s="8"/>
    </row>
    <row r="32811" spans="12:12">
      <c r="L32811" s="8"/>
    </row>
    <row r="32812" spans="12:12">
      <c r="L32812" s="8"/>
    </row>
    <row r="32813" spans="12:12">
      <c r="L32813" s="8"/>
    </row>
    <row r="32814" spans="12:12">
      <c r="L32814" s="8"/>
    </row>
    <row r="32815" spans="12:12">
      <c r="L32815" s="8"/>
    </row>
    <row r="32816" spans="12:12">
      <c r="L32816" s="8"/>
    </row>
    <row r="32817" spans="12:12">
      <c r="L32817" s="8"/>
    </row>
    <row r="32818" spans="12:12">
      <c r="L32818" s="8"/>
    </row>
    <row r="32819" spans="12:12">
      <c r="L32819" s="8"/>
    </row>
    <row r="32820" spans="12:12">
      <c r="L32820" s="8"/>
    </row>
    <row r="32821" spans="12:12">
      <c r="L32821" s="8"/>
    </row>
    <row r="32822" spans="12:12">
      <c r="L32822" s="8"/>
    </row>
    <row r="32823" spans="12:12">
      <c r="L32823" s="8"/>
    </row>
    <row r="32824" spans="12:12">
      <c r="L32824" s="8"/>
    </row>
    <row r="32825" spans="12:12">
      <c r="L32825" s="8"/>
    </row>
    <row r="32826" spans="12:12">
      <c r="L32826" s="8"/>
    </row>
    <row r="32827" spans="12:12">
      <c r="L32827" s="8"/>
    </row>
    <row r="32828" spans="12:12">
      <c r="L32828" s="8"/>
    </row>
    <row r="32829" spans="12:12">
      <c r="L32829" s="8"/>
    </row>
    <row r="32830" spans="12:12">
      <c r="L32830" s="8"/>
    </row>
    <row r="32831" spans="12:12">
      <c r="L32831" s="8"/>
    </row>
    <row r="32832" spans="12:12">
      <c r="L32832" s="8"/>
    </row>
    <row r="32833" spans="12:12">
      <c r="L32833" s="8"/>
    </row>
    <row r="32834" spans="12:12">
      <c r="L32834" s="8"/>
    </row>
    <row r="32835" spans="12:12">
      <c r="L32835" s="8"/>
    </row>
    <row r="32836" spans="12:12">
      <c r="L32836" s="8"/>
    </row>
    <row r="32837" spans="12:12">
      <c r="L32837" s="8"/>
    </row>
    <row r="32838" spans="12:12">
      <c r="L32838" s="8"/>
    </row>
    <row r="32839" spans="12:12">
      <c r="L32839" s="8"/>
    </row>
    <row r="32840" spans="12:12">
      <c r="L32840" s="8"/>
    </row>
    <row r="32841" spans="12:12">
      <c r="L32841" s="8"/>
    </row>
    <row r="32842" spans="12:12">
      <c r="L32842" s="8"/>
    </row>
    <row r="32843" spans="12:12">
      <c r="L32843" s="8"/>
    </row>
    <row r="32844" spans="12:12">
      <c r="L32844" s="8"/>
    </row>
    <row r="32845" spans="12:12">
      <c r="L32845" s="8"/>
    </row>
    <row r="32846" spans="12:12">
      <c r="L32846" s="8"/>
    </row>
    <row r="32847" spans="12:12">
      <c r="L32847" s="8"/>
    </row>
    <row r="32848" spans="12:12">
      <c r="L32848" s="8"/>
    </row>
    <row r="32849" spans="12:12">
      <c r="L32849" s="8"/>
    </row>
    <row r="32850" spans="12:12">
      <c r="L32850" s="8"/>
    </row>
    <row r="32851" spans="12:12">
      <c r="L32851" s="8"/>
    </row>
    <row r="32852" spans="12:12">
      <c r="L32852" s="8"/>
    </row>
    <row r="32853" spans="12:12">
      <c r="L32853" s="8"/>
    </row>
    <row r="32854" spans="12:12">
      <c r="L32854" s="8"/>
    </row>
    <row r="32855" spans="12:12">
      <c r="L32855" s="8"/>
    </row>
    <row r="32856" spans="12:12">
      <c r="L32856" s="8"/>
    </row>
    <row r="32857" spans="12:12">
      <c r="L32857" s="8"/>
    </row>
    <row r="32858" spans="12:12">
      <c r="L32858" s="8"/>
    </row>
    <row r="32859" spans="12:12">
      <c r="L32859" s="8"/>
    </row>
    <row r="32860" spans="12:12">
      <c r="L32860" s="8"/>
    </row>
    <row r="32861" spans="12:12">
      <c r="L32861" s="8"/>
    </row>
    <row r="32862" spans="12:12">
      <c r="L32862" s="8"/>
    </row>
    <row r="32863" spans="12:12">
      <c r="L32863" s="8"/>
    </row>
    <row r="32864" spans="12:12">
      <c r="L32864" s="8"/>
    </row>
    <row r="32865" spans="12:12">
      <c r="L32865" s="8"/>
    </row>
    <row r="32866" spans="12:12">
      <c r="L32866" s="8"/>
    </row>
    <row r="32867" spans="12:12">
      <c r="L32867" s="8"/>
    </row>
    <row r="32868" spans="12:12">
      <c r="L32868" s="8"/>
    </row>
    <row r="32869" spans="12:12">
      <c r="L32869" s="8"/>
    </row>
    <row r="32870" spans="12:12">
      <c r="L32870" s="8"/>
    </row>
    <row r="32871" spans="12:12">
      <c r="L32871" s="8"/>
    </row>
    <row r="32872" spans="12:12">
      <c r="L32872" s="8"/>
    </row>
    <row r="32873" spans="12:12">
      <c r="L32873" s="8"/>
    </row>
    <row r="32874" spans="12:12">
      <c r="L32874" s="8"/>
    </row>
    <row r="32875" spans="12:12">
      <c r="L32875" s="8"/>
    </row>
    <row r="32876" spans="12:12">
      <c r="L32876" s="8"/>
    </row>
    <row r="32877" spans="12:12">
      <c r="L32877" s="8"/>
    </row>
    <row r="32878" spans="12:12">
      <c r="L32878" s="8"/>
    </row>
    <row r="32879" spans="12:12">
      <c r="L32879" s="8"/>
    </row>
    <row r="32880" spans="12:12">
      <c r="L32880" s="8"/>
    </row>
    <row r="32881" spans="12:12">
      <c r="L32881" s="8"/>
    </row>
    <row r="32882" spans="12:12">
      <c r="L32882" s="8"/>
    </row>
    <row r="32883" spans="12:12">
      <c r="L32883" s="8"/>
    </row>
    <row r="32884" spans="12:12">
      <c r="L32884" s="8"/>
    </row>
    <row r="32885" spans="12:12">
      <c r="L32885" s="8"/>
    </row>
    <row r="32886" spans="12:12">
      <c r="L32886" s="8"/>
    </row>
    <row r="32887" spans="12:12">
      <c r="L32887" s="8"/>
    </row>
    <row r="32888" spans="12:12">
      <c r="L32888" s="8"/>
    </row>
    <row r="32889" spans="12:12">
      <c r="L32889" s="8"/>
    </row>
    <row r="32890" spans="12:12">
      <c r="L32890" s="8"/>
    </row>
    <row r="32891" spans="12:12">
      <c r="L32891" s="8"/>
    </row>
    <row r="32892" spans="12:12">
      <c r="L32892" s="8"/>
    </row>
    <row r="32893" spans="12:12">
      <c r="L32893" s="8"/>
    </row>
    <row r="32894" spans="12:12">
      <c r="L32894" s="8"/>
    </row>
    <row r="32895" spans="12:12">
      <c r="L32895" s="8"/>
    </row>
    <row r="32896" spans="12:12">
      <c r="L32896" s="8"/>
    </row>
    <row r="32897" spans="12:12">
      <c r="L32897" s="8"/>
    </row>
    <row r="32898" spans="12:12">
      <c r="L32898" s="8"/>
    </row>
    <row r="32899" spans="12:12">
      <c r="L32899" s="8"/>
    </row>
    <row r="32900" spans="12:12">
      <c r="L32900" s="8"/>
    </row>
    <row r="32901" spans="12:12">
      <c r="L32901" s="8"/>
    </row>
    <row r="32902" spans="12:12">
      <c r="L32902" s="8"/>
    </row>
    <row r="32903" spans="12:12">
      <c r="L32903" s="8"/>
    </row>
    <row r="32904" spans="12:12">
      <c r="L32904" s="8"/>
    </row>
    <row r="32905" spans="12:12">
      <c r="L32905" s="8"/>
    </row>
    <row r="32906" spans="12:12">
      <c r="L32906" s="8"/>
    </row>
    <row r="32907" spans="12:12">
      <c r="L32907" s="8"/>
    </row>
    <row r="32908" spans="12:12">
      <c r="L32908" s="8"/>
    </row>
    <row r="32909" spans="12:12">
      <c r="L32909" s="8"/>
    </row>
    <row r="32910" spans="12:12">
      <c r="L32910" s="8"/>
    </row>
    <row r="32911" spans="12:12">
      <c r="L32911" s="8"/>
    </row>
    <row r="32912" spans="12:12">
      <c r="L32912" s="8"/>
    </row>
    <row r="32913" spans="12:12">
      <c r="L32913" s="8"/>
    </row>
    <row r="32914" spans="12:12">
      <c r="L32914" s="8"/>
    </row>
    <row r="32915" spans="12:12">
      <c r="L32915" s="8"/>
    </row>
    <row r="32916" spans="12:12">
      <c r="L32916" s="8"/>
    </row>
    <row r="32917" spans="12:12">
      <c r="L32917" s="8"/>
    </row>
    <row r="32918" spans="12:12">
      <c r="L32918" s="8"/>
    </row>
    <row r="32919" spans="12:12">
      <c r="L32919" s="8"/>
    </row>
    <row r="32920" spans="12:12">
      <c r="L32920" s="8"/>
    </row>
    <row r="32921" spans="12:12">
      <c r="L32921" s="8"/>
    </row>
    <row r="32922" spans="12:12">
      <c r="L32922" s="8"/>
    </row>
    <row r="32923" spans="12:12">
      <c r="L32923" s="8"/>
    </row>
    <row r="32924" spans="12:12">
      <c r="L32924" s="8"/>
    </row>
    <row r="32925" spans="12:12">
      <c r="L32925" s="8"/>
    </row>
    <row r="32926" spans="12:12">
      <c r="L32926" s="8"/>
    </row>
    <row r="32927" spans="12:12">
      <c r="L32927" s="8"/>
    </row>
    <row r="32928" spans="12:12">
      <c r="L32928" s="8"/>
    </row>
    <row r="32929" spans="12:12">
      <c r="L32929" s="8"/>
    </row>
    <row r="32930" spans="12:12">
      <c r="L32930" s="8"/>
    </row>
    <row r="32931" spans="12:12">
      <c r="L32931" s="8"/>
    </row>
    <row r="32932" spans="12:12">
      <c r="L32932" s="8"/>
    </row>
    <row r="32933" spans="12:12">
      <c r="L32933" s="8"/>
    </row>
    <row r="32934" spans="12:12">
      <c r="L32934" s="8"/>
    </row>
    <row r="32935" spans="12:12">
      <c r="L32935" s="8"/>
    </row>
    <row r="32936" spans="12:12">
      <c r="L32936" s="8"/>
    </row>
    <row r="32937" spans="12:12">
      <c r="L32937" s="8"/>
    </row>
    <row r="32938" spans="12:12">
      <c r="L32938" s="8"/>
    </row>
    <row r="32939" spans="12:12">
      <c r="L32939" s="8"/>
    </row>
    <row r="32940" spans="12:12">
      <c r="L32940" s="8"/>
    </row>
    <row r="32941" spans="12:12">
      <c r="L32941" s="8"/>
    </row>
    <row r="32942" spans="12:12">
      <c r="L32942" s="8"/>
    </row>
    <row r="32943" spans="12:12">
      <c r="L32943" s="8"/>
    </row>
    <row r="32944" spans="12:12">
      <c r="L32944" s="8"/>
    </row>
    <row r="32945" spans="12:12">
      <c r="L32945" s="8"/>
    </row>
    <row r="32946" spans="12:12">
      <c r="L32946" s="8"/>
    </row>
    <row r="32947" spans="12:12">
      <c r="L32947" s="8"/>
    </row>
    <row r="32948" spans="12:12">
      <c r="L32948" s="8"/>
    </row>
    <row r="32949" spans="12:12">
      <c r="L32949" s="8"/>
    </row>
    <row r="32950" spans="12:12">
      <c r="L32950" s="8"/>
    </row>
    <row r="32951" spans="12:12">
      <c r="L32951" s="8"/>
    </row>
    <row r="32952" spans="12:12">
      <c r="L32952" s="8"/>
    </row>
    <row r="32953" spans="12:12">
      <c r="L32953" s="8"/>
    </row>
    <row r="32954" spans="12:12">
      <c r="L32954" s="8"/>
    </row>
    <row r="32955" spans="12:12">
      <c r="L32955" s="8"/>
    </row>
    <row r="32956" spans="12:12">
      <c r="L32956" s="8"/>
    </row>
    <row r="32957" spans="12:12">
      <c r="L32957" s="8"/>
    </row>
    <row r="32958" spans="12:12">
      <c r="L32958" s="8"/>
    </row>
    <row r="32959" spans="12:12">
      <c r="L32959" s="8"/>
    </row>
    <row r="32960" spans="12:12">
      <c r="L32960" s="8"/>
    </row>
    <row r="32961" spans="12:12">
      <c r="L32961" s="8"/>
    </row>
    <row r="32962" spans="12:12">
      <c r="L32962" s="8"/>
    </row>
    <row r="32963" spans="12:12">
      <c r="L32963" s="8"/>
    </row>
    <row r="32964" spans="12:12">
      <c r="L32964" s="8"/>
    </row>
    <row r="32965" spans="12:12">
      <c r="L32965" s="8"/>
    </row>
    <row r="32966" spans="12:12">
      <c r="L32966" s="8"/>
    </row>
    <row r="32967" spans="12:12">
      <c r="L32967" s="8"/>
    </row>
    <row r="32968" spans="12:12">
      <c r="L32968" s="8"/>
    </row>
    <row r="32969" spans="12:12">
      <c r="L32969" s="8"/>
    </row>
    <row r="32970" spans="12:12">
      <c r="L32970" s="8"/>
    </row>
    <row r="32971" spans="12:12">
      <c r="L32971" s="8"/>
    </row>
    <row r="32972" spans="12:12">
      <c r="L32972" s="8"/>
    </row>
    <row r="32973" spans="12:12">
      <c r="L32973" s="8"/>
    </row>
    <row r="32974" spans="12:12">
      <c r="L32974" s="8"/>
    </row>
    <row r="32975" spans="12:12">
      <c r="L32975" s="8"/>
    </row>
    <row r="32976" spans="12:12">
      <c r="L32976" s="8"/>
    </row>
    <row r="32977" spans="12:12">
      <c r="L32977" s="8"/>
    </row>
    <row r="32978" spans="12:12">
      <c r="L32978" s="8"/>
    </row>
    <row r="32979" spans="12:12">
      <c r="L32979" s="8"/>
    </row>
    <row r="32980" spans="12:12">
      <c r="L32980" s="8"/>
    </row>
    <row r="32981" spans="12:12">
      <c r="L32981" s="8"/>
    </row>
    <row r="32982" spans="12:12">
      <c r="L32982" s="8"/>
    </row>
    <row r="32983" spans="12:12">
      <c r="L32983" s="8"/>
    </row>
    <row r="32984" spans="12:12">
      <c r="L32984" s="8"/>
    </row>
    <row r="32985" spans="12:12">
      <c r="L32985" s="8"/>
    </row>
    <row r="32986" spans="12:12">
      <c r="L32986" s="8"/>
    </row>
    <row r="32987" spans="12:12">
      <c r="L32987" s="8"/>
    </row>
    <row r="32988" spans="12:12">
      <c r="L32988" s="8"/>
    </row>
    <row r="32989" spans="12:12">
      <c r="L32989" s="8"/>
    </row>
    <row r="32990" spans="12:12">
      <c r="L32990" s="8"/>
    </row>
    <row r="32991" spans="12:12">
      <c r="L32991" s="8"/>
    </row>
    <row r="32992" spans="12:12">
      <c r="L32992" s="8"/>
    </row>
    <row r="32993" spans="12:12">
      <c r="L32993" s="8"/>
    </row>
    <row r="32994" spans="12:12">
      <c r="L32994" s="8"/>
    </row>
    <row r="32995" spans="12:12">
      <c r="L32995" s="8"/>
    </row>
    <row r="32996" spans="12:12">
      <c r="L32996" s="8"/>
    </row>
    <row r="32997" spans="12:12">
      <c r="L32997" s="8"/>
    </row>
    <row r="32998" spans="12:12">
      <c r="L32998" s="8"/>
    </row>
    <row r="32999" spans="12:12">
      <c r="L32999" s="8"/>
    </row>
    <row r="33000" spans="12:12">
      <c r="L33000" s="8"/>
    </row>
    <row r="33001" spans="12:12">
      <c r="L33001" s="8"/>
    </row>
    <row r="33002" spans="12:12">
      <c r="L33002" s="8"/>
    </row>
    <row r="33003" spans="12:12">
      <c r="L33003" s="8"/>
    </row>
    <row r="33004" spans="12:12">
      <c r="L33004" s="8"/>
    </row>
    <row r="33005" spans="12:12">
      <c r="L33005" s="8"/>
    </row>
    <row r="33006" spans="12:12">
      <c r="L33006" s="8"/>
    </row>
    <row r="33007" spans="12:12">
      <c r="L33007" s="8"/>
    </row>
    <row r="33008" spans="12:12">
      <c r="L33008" s="8"/>
    </row>
    <row r="33009" spans="12:12">
      <c r="L33009" s="8"/>
    </row>
    <row r="33010" spans="12:12">
      <c r="L33010" s="8"/>
    </row>
    <row r="33011" spans="12:12">
      <c r="L33011" s="8"/>
    </row>
    <row r="33012" spans="12:12">
      <c r="L33012" s="8"/>
    </row>
    <row r="33013" spans="12:12">
      <c r="L33013" s="8"/>
    </row>
    <row r="33014" spans="12:12">
      <c r="L33014" s="8"/>
    </row>
    <row r="33015" spans="12:12">
      <c r="L33015" s="8"/>
    </row>
    <row r="33016" spans="12:12">
      <c r="L33016" s="8"/>
    </row>
    <row r="33017" spans="12:12">
      <c r="L33017" s="8"/>
    </row>
    <row r="33018" spans="12:12">
      <c r="L33018" s="8"/>
    </row>
    <row r="33019" spans="12:12">
      <c r="L33019" s="8"/>
    </row>
    <row r="33020" spans="12:12">
      <c r="L33020" s="8"/>
    </row>
    <row r="33021" spans="12:12">
      <c r="L33021" s="8"/>
    </row>
    <row r="33022" spans="12:12">
      <c r="L33022" s="8"/>
    </row>
    <row r="33023" spans="12:12">
      <c r="L33023" s="8"/>
    </row>
    <row r="33024" spans="12:12">
      <c r="L33024" s="8"/>
    </row>
    <row r="33025" spans="12:12">
      <c r="L33025" s="8"/>
    </row>
    <row r="33026" spans="12:12">
      <c r="L33026" s="8"/>
    </row>
    <row r="33027" spans="12:12">
      <c r="L33027" s="8"/>
    </row>
    <row r="33028" spans="12:12">
      <c r="L33028" s="8"/>
    </row>
    <row r="33029" spans="12:12">
      <c r="L33029" s="8"/>
    </row>
    <row r="33030" spans="12:12">
      <c r="L33030" s="8"/>
    </row>
    <row r="33031" spans="12:12">
      <c r="L33031" s="8"/>
    </row>
    <row r="33032" spans="12:12">
      <c r="L33032" s="8"/>
    </row>
    <row r="33033" spans="12:12">
      <c r="L33033" s="8"/>
    </row>
    <row r="33034" spans="12:12">
      <c r="L33034" s="8"/>
    </row>
    <row r="33035" spans="12:12">
      <c r="L33035" s="8"/>
    </row>
    <row r="33036" spans="12:12">
      <c r="L33036" s="8"/>
    </row>
    <row r="33037" spans="12:12">
      <c r="L33037" s="8"/>
    </row>
    <row r="33038" spans="12:12">
      <c r="L33038" s="8"/>
    </row>
    <row r="33039" spans="12:12">
      <c r="L33039" s="8"/>
    </row>
    <row r="33040" spans="12:12">
      <c r="L33040" s="8"/>
    </row>
    <row r="33041" spans="12:12">
      <c r="L33041" s="8"/>
    </row>
    <row r="33042" spans="12:12">
      <c r="L33042" s="8"/>
    </row>
    <row r="33043" spans="12:12">
      <c r="L33043" s="8"/>
    </row>
    <row r="33044" spans="12:12">
      <c r="L33044" s="8"/>
    </row>
    <row r="33045" spans="12:12">
      <c r="L33045" s="8"/>
    </row>
    <row r="33046" spans="12:12">
      <c r="L33046" s="8"/>
    </row>
    <row r="33047" spans="12:12">
      <c r="L33047" s="8"/>
    </row>
    <row r="33048" spans="12:12">
      <c r="L33048" s="8"/>
    </row>
    <row r="33049" spans="12:12">
      <c r="L33049" s="8"/>
    </row>
    <row r="33050" spans="12:12">
      <c r="L33050" s="8"/>
    </row>
    <row r="33051" spans="12:12">
      <c r="L33051" s="8"/>
    </row>
    <row r="33052" spans="12:12">
      <c r="L33052" s="8"/>
    </row>
    <row r="33053" spans="12:12">
      <c r="L33053" s="8"/>
    </row>
    <row r="33054" spans="12:12">
      <c r="L33054" s="8"/>
    </row>
    <row r="33055" spans="12:12">
      <c r="L33055" s="8"/>
    </row>
    <row r="33056" spans="12:12">
      <c r="L33056" s="8"/>
    </row>
    <row r="33057" spans="12:12">
      <c r="L33057" s="8"/>
    </row>
    <row r="33058" spans="12:12">
      <c r="L33058" s="8"/>
    </row>
    <row r="33059" spans="12:12">
      <c r="L33059" s="8"/>
    </row>
    <row r="33060" spans="12:12">
      <c r="L33060" s="8"/>
    </row>
    <row r="33061" spans="12:12">
      <c r="L33061" s="8"/>
    </row>
    <row r="33062" spans="12:12">
      <c r="L33062" s="8"/>
    </row>
    <row r="33063" spans="12:12">
      <c r="L33063" s="8"/>
    </row>
    <row r="33064" spans="12:12">
      <c r="L33064" s="8"/>
    </row>
    <row r="33065" spans="12:12">
      <c r="L33065" s="8"/>
    </row>
    <row r="33066" spans="12:12">
      <c r="L33066" s="8"/>
    </row>
    <row r="33067" spans="12:12">
      <c r="L33067" s="8"/>
    </row>
    <row r="33068" spans="12:12">
      <c r="L33068" s="8"/>
    </row>
    <row r="33069" spans="12:12">
      <c r="L33069" s="8"/>
    </row>
    <row r="33070" spans="12:12">
      <c r="L33070" s="8"/>
    </row>
    <row r="33071" spans="12:12">
      <c r="L33071" s="8"/>
    </row>
    <row r="33072" spans="12:12">
      <c r="L33072" s="8"/>
    </row>
    <row r="33073" spans="12:12">
      <c r="L33073" s="8"/>
    </row>
    <row r="33074" spans="12:12">
      <c r="L33074" s="8"/>
    </row>
    <row r="33075" spans="12:12">
      <c r="L33075" s="8"/>
    </row>
    <row r="33076" spans="12:12">
      <c r="L33076" s="8"/>
    </row>
    <row r="33077" spans="12:12">
      <c r="L33077" s="8"/>
    </row>
    <row r="33078" spans="12:12">
      <c r="L33078" s="8"/>
    </row>
    <row r="33079" spans="12:12">
      <c r="L33079" s="8"/>
    </row>
    <row r="33080" spans="12:12">
      <c r="L33080" s="8"/>
    </row>
    <row r="33081" spans="12:12">
      <c r="L33081" s="8"/>
    </row>
    <row r="33082" spans="12:12">
      <c r="L33082" s="8"/>
    </row>
    <row r="33083" spans="12:12">
      <c r="L33083" s="8"/>
    </row>
    <row r="33084" spans="12:12">
      <c r="L33084" s="8"/>
    </row>
    <row r="33085" spans="12:12">
      <c r="L33085" s="8"/>
    </row>
    <row r="33086" spans="12:12">
      <c r="L33086" s="8"/>
    </row>
    <row r="33087" spans="12:12">
      <c r="L33087" s="8"/>
    </row>
    <row r="33088" spans="12:12">
      <c r="L33088" s="8"/>
    </row>
    <row r="33089" spans="12:12">
      <c r="L33089" s="8"/>
    </row>
    <row r="33090" spans="12:12">
      <c r="L33090" s="8"/>
    </row>
    <row r="33091" spans="12:12">
      <c r="L33091" s="8"/>
    </row>
    <row r="33092" spans="12:12">
      <c r="L33092" s="8"/>
    </row>
    <row r="33093" spans="12:12">
      <c r="L33093" s="8"/>
    </row>
    <row r="33094" spans="12:12">
      <c r="L33094" s="8"/>
    </row>
    <row r="33095" spans="12:12">
      <c r="L33095" s="8"/>
    </row>
    <row r="33096" spans="12:12">
      <c r="L33096" s="8"/>
    </row>
    <row r="33097" spans="12:12">
      <c r="L33097" s="8"/>
    </row>
    <row r="33098" spans="12:12">
      <c r="L33098" s="8"/>
    </row>
    <row r="33099" spans="12:12">
      <c r="L33099" s="8"/>
    </row>
    <row r="33100" spans="12:12">
      <c r="L33100" s="8"/>
    </row>
    <row r="33101" spans="12:12">
      <c r="L33101" s="8"/>
    </row>
    <row r="33102" spans="12:12">
      <c r="L33102" s="8"/>
    </row>
    <row r="33103" spans="12:12">
      <c r="L33103" s="8"/>
    </row>
    <row r="33104" spans="12:12">
      <c r="L33104" s="8"/>
    </row>
    <row r="33105" spans="12:12">
      <c r="L33105" s="8"/>
    </row>
    <row r="33106" spans="12:12">
      <c r="L33106" s="8"/>
    </row>
    <row r="33107" spans="12:12">
      <c r="L33107" s="8"/>
    </row>
    <row r="33108" spans="12:12">
      <c r="L33108" s="8"/>
    </row>
    <row r="33109" spans="12:12">
      <c r="L33109" s="8"/>
    </row>
    <row r="33110" spans="12:12">
      <c r="L33110" s="8"/>
    </row>
    <row r="33111" spans="12:12">
      <c r="L33111" s="8"/>
    </row>
    <row r="33112" spans="12:12">
      <c r="L33112" s="8"/>
    </row>
    <row r="33113" spans="12:12">
      <c r="L33113" s="8"/>
    </row>
    <row r="33114" spans="12:12">
      <c r="L33114" s="8"/>
    </row>
    <row r="33115" spans="12:12">
      <c r="L33115" s="8"/>
    </row>
    <row r="33116" spans="12:12">
      <c r="L33116" s="8"/>
    </row>
    <row r="33117" spans="12:12">
      <c r="L33117" s="8"/>
    </row>
    <row r="33118" spans="12:12">
      <c r="L33118" s="8"/>
    </row>
    <row r="33119" spans="12:12">
      <c r="L33119" s="8"/>
    </row>
    <row r="33120" spans="12:12">
      <c r="L33120" s="8"/>
    </row>
    <row r="33121" spans="12:12">
      <c r="L33121" s="8"/>
    </row>
    <row r="33122" spans="12:12">
      <c r="L33122" s="8"/>
    </row>
    <row r="33123" spans="12:12">
      <c r="L33123" s="8"/>
    </row>
    <row r="33124" spans="12:12">
      <c r="L33124" s="8"/>
    </row>
    <row r="33125" spans="12:12">
      <c r="L33125" s="8"/>
    </row>
    <row r="33126" spans="12:12">
      <c r="L33126" s="8"/>
    </row>
    <row r="33127" spans="12:12">
      <c r="L33127" s="8"/>
    </row>
    <row r="33128" spans="12:12">
      <c r="L33128" s="8"/>
    </row>
    <row r="33129" spans="12:12">
      <c r="L33129" s="8"/>
    </row>
    <row r="33130" spans="12:12">
      <c r="L33130" s="8"/>
    </row>
    <row r="33131" spans="12:12">
      <c r="L33131" s="8"/>
    </row>
    <row r="33132" spans="12:12">
      <c r="L33132" s="8"/>
    </row>
    <row r="33133" spans="12:12">
      <c r="L33133" s="8"/>
    </row>
    <row r="33134" spans="12:12">
      <c r="L33134" s="8"/>
    </row>
    <row r="33135" spans="12:12">
      <c r="L33135" s="8"/>
    </row>
    <row r="33136" spans="12:12">
      <c r="L33136" s="8"/>
    </row>
    <row r="33137" spans="12:12">
      <c r="L33137" s="8"/>
    </row>
    <row r="33138" spans="12:12">
      <c r="L33138" s="8"/>
    </row>
    <row r="33139" spans="12:12">
      <c r="L33139" s="8"/>
    </row>
    <row r="33140" spans="12:12">
      <c r="L33140" s="8"/>
    </row>
    <row r="33141" spans="12:12">
      <c r="L33141" s="8"/>
    </row>
    <row r="33142" spans="12:12">
      <c r="L33142" s="8"/>
    </row>
    <row r="33143" spans="12:12">
      <c r="L33143" s="8"/>
    </row>
    <row r="33144" spans="12:12">
      <c r="L33144" s="8"/>
    </row>
    <row r="33145" spans="12:12">
      <c r="L33145" s="8"/>
    </row>
    <row r="33146" spans="12:12">
      <c r="L33146" s="8"/>
    </row>
    <row r="33147" spans="12:12">
      <c r="L33147" s="8"/>
    </row>
    <row r="33148" spans="12:12">
      <c r="L33148" s="8"/>
    </row>
    <row r="33149" spans="12:12">
      <c r="L33149" s="8"/>
    </row>
    <row r="33150" spans="12:12">
      <c r="L33150" s="8"/>
    </row>
    <row r="33151" spans="12:12">
      <c r="L33151" s="8"/>
    </row>
    <row r="33152" spans="12:12">
      <c r="L33152" s="8"/>
    </row>
    <row r="33153" spans="12:12">
      <c r="L33153" s="8"/>
    </row>
    <row r="33154" spans="12:12">
      <c r="L33154" s="8"/>
    </row>
    <row r="33155" spans="12:12">
      <c r="L33155" s="8"/>
    </row>
    <row r="33156" spans="12:12">
      <c r="L33156" s="8"/>
    </row>
    <row r="33157" spans="12:12">
      <c r="L33157" s="8"/>
    </row>
    <row r="33158" spans="12:12">
      <c r="L33158" s="8"/>
    </row>
    <row r="33159" spans="12:12">
      <c r="L33159" s="8"/>
    </row>
    <row r="33160" spans="12:12">
      <c r="L33160" s="8"/>
    </row>
    <row r="33161" spans="12:12">
      <c r="L33161" s="8"/>
    </row>
    <row r="33162" spans="12:12">
      <c r="L33162" s="8"/>
    </row>
    <row r="33163" spans="12:12">
      <c r="L33163" s="8"/>
    </row>
    <row r="33164" spans="12:12">
      <c r="L33164" s="8"/>
    </row>
    <row r="33165" spans="12:12">
      <c r="L33165" s="8"/>
    </row>
    <row r="33166" spans="12:12">
      <c r="L33166" s="8"/>
    </row>
    <row r="33167" spans="12:12">
      <c r="L33167" s="8"/>
    </row>
    <row r="33168" spans="12:12">
      <c r="L33168" s="8"/>
    </row>
    <row r="33169" spans="12:12">
      <c r="L33169" s="8"/>
    </row>
    <row r="33170" spans="12:12">
      <c r="L33170" s="8"/>
    </row>
    <row r="33171" spans="12:12">
      <c r="L33171" s="8"/>
    </row>
    <row r="33172" spans="12:12">
      <c r="L33172" s="8"/>
    </row>
    <row r="33173" spans="12:12">
      <c r="L33173" s="8"/>
    </row>
    <row r="33174" spans="12:12">
      <c r="L33174" s="8"/>
    </row>
    <row r="33175" spans="12:12">
      <c r="L33175" s="8"/>
    </row>
    <row r="33176" spans="12:12">
      <c r="L33176" s="8"/>
    </row>
    <row r="33177" spans="12:12">
      <c r="L33177" s="8"/>
    </row>
    <row r="33178" spans="12:12">
      <c r="L33178" s="8"/>
    </row>
    <row r="33179" spans="12:12">
      <c r="L33179" s="8"/>
    </row>
    <row r="33180" spans="12:12">
      <c r="L33180" s="8"/>
    </row>
    <row r="33181" spans="12:12">
      <c r="L33181" s="8"/>
    </row>
    <row r="33182" spans="12:12">
      <c r="L33182" s="8"/>
    </row>
    <row r="33183" spans="12:12">
      <c r="L33183" s="8"/>
    </row>
    <row r="33184" spans="12:12">
      <c r="L33184" s="8"/>
    </row>
    <row r="33185" spans="12:12">
      <c r="L33185" s="8"/>
    </row>
    <row r="33186" spans="12:12">
      <c r="L33186" s="8"/>
    </row>
    <row r="33187" spans="12:12">
      <c r="L33187" s="8"/>
    </row>
    <row r="33188" spans="12:12">
      <c r="L33188" s="8"/>
    </row>
    <row r="33189" spans="12:12">
      <c r="L33189" s="8"/>
    </row>
    <row r="33190" spans="12:12">
      <c r="L33190" s="8"/>
    </row>
    <row r="33191" spans="12:12">
      <c r="L33191" s="8"/>
    </row>
    <row r="33192" spans="12:12">
      <c r="L33192" s="8"/>
    </row>
    <row r="33193" spans="12:12">
      <c r="L33193" s="8"/>
    </row>
    <row r="33194" spans="12:12">
      <c r="L33194" s="8"/>
    </row>
    <row r="33195" spans="12:12">
      <c r="L33195" s="8"/>
    </row>
    <row r="33196" spans="12:12">
      <c r="L33196" s="8"/>
    </row>
    <row r="33197" spans="12:12">
      <c r="L33197" s="8"/>
    </row>
    <row r="33198" spans="12:12">
      <c r="L33198" s="8"/>
    </row>
    <row r="33199" spans="12:12">
      <c r="L33199" s="8"/>
    </row>
    <row r="33200" spans="12:12">
      <c r="L33200" s="8"/>
    </row>
    <row r="33201" spans="12:12">
      <c r="L33201" s="8"/>
    </row>
    <row r="33202" spans="12:12">
      <c r="L33202" s="8"/>
    </row>
    <row r="33203" spans="12:12">
      <c r="L33203" s="8"/>
    </row>
    <row r="33204" spans="12:12">
      <c r="L33204" s="8"/>
    </row>
    <row r="33205" spans="12:12">
      <c r="L33205" s="8"/>
    </row>
    <row r="33206" spans="12:12">
      <c r="L33206" s="8"/>
    </row>
    <row r="33207" spans="12:12">
      <c r="L33207" s="8"/>
    </row>
    <row r="33208" spans="12:12">
      <c r="L33208" s="8"/>
    </row>
    <row r="33209" spans="12:12">
      <c r="L33209" s="8"/>
    </row>
    <row r="33210" spans="12:12">
      <c r="L33210" s="8"/>
    </row>
    <row r="33211" spans="12:12">
      <c r="L33211" s="8"/>
    </row>
    <row r="33212" spans="12:12">
      <c r="L33212" s="8"/>
    </row>
    <row r="33213" spans="12:12">
      <c r="L33213" s="8"/>
    </row>
    <row r="33214" spans="12:12">
      <c r="L33214" s="8"/>
    </row>
    <row r="33215" spans="12:12">
      <c r="L33215" s="8"/>
    </row>
    <row r="33216" spans="12:12">
      <c r="L33216" s="8"/>
    </row>
    <row r="33217" spans="12:12">
      <c r="L33217" s="8"/>
    </row>
    <row r="33218" spans="12:12">
      <c r="L33218" s="8"/>
    </row>
    <row r="33219" spans="12:12">
      <c r="L33219" s="8"/>
    </row>
    <row r="33220" spans="12:12">
      <c r="L33220" s="8"/>
    </row>
    <row r="33221" spans="12:12">
      <c r="L33221" s="8"/>
    </row>
    <row r="33222" spans="12:12">
      <c r="L33222" s="8"/>
    </row>
    <row r="33223" spans="12:12">
      <c r="L33223" s="8"/>
    </row>
    <row r="33224" spans="12:12">
      <c r="L33224" s="8"/>
    </row>
    <row r="33225" spans="12:12">
      <c r="L33225" s="8"/>
    </row>
    <row r="33226" spans="12:12">
      <c r="L33226" s="8"/>
    </row>
    <row r="33227" spans="12:12">
      <c r="L33227" s="8"/>
    </row>
    <row r="33228" spans="12:12">
      <c r="L33228" s="8"/>
    </row>
    <row r="33229" spans="12:12">
      <c r="L33229" s="8"/>
    </row>
    <row r="33230" spans="12:12">
      <c r="L33230" s="8"/>
    </row>
    <row r="33231" spans="12:12">
      <c r="L33231" s="8"/>
    </row>
    <row r="33232" spans="12:12">
      <c r="L33232" s="8"/>
    </row>
    <row r="33233" spans="12:12">
      <c r="L33233" s="8"/>
    </row>
    <row r="33234" spans="12:12">
      <c r="L33234" s="8"/>
    </row>
    <row r="33235" spans="12:12">
      <c r="L33235" s="8"/>
    </row>
    <row r="33236" spans="12:12">
      <c r="L33236" s="8"/>
    </row>
    <row r="33237" spans="12:12">
      <c r="L33237" s="8"/>
    </row>
    <row r="33238" spans="12:12">
      <c r="L33238" s="8"/>
    </row>
    <row r="33239" spans="12:12">
      <c r="L33239" s="8"/>
    </row>
    <row r="33240" spans="12:12">
      <c r="L33240" s="8"/>
    </row>
    <row r="33241" spans="12:12">
      <c r="L33241" s="8"/>
    </row>
    <row r="33242" spans="12:12">
      <c r="L33242" s="8"/>
    </row>
    <row r="33243" spans="12:12">
      <c r="L33243" s="8"/>
    </row>
    <row r="33244" spans="12:12">
      <c r="L33244" s="8"/>
    </row>
    <row r="33245" spans="12:12">
      <c r="L33245" s="8"/>
    </row>
    <row r="33246" spans="12:12">
      <c r="L33246" s="8"/>
    </row>
    <row r="33247" spans="12:12">
      <c r="L33247" s="8"/>
    </row>
    <row r="33248" spans="12:12">
      <c r="L33248" s="8"/>
    </row>
    <row r="33249" spans="12:12">
      <c r="L33249" s="8"/>
    </row>
    <row r="33250" spans="12:12">
      <c r="L33250" s="8"/>
    </row>
    <row r="33251" spans="12:12">
      <c r="L33251" s="8"/>
    </row>
    <row r="33252" spans="12:12">
      <c r="L33252" s="8"/>
    </row>
    <row r="33253" spans="12:12">
      <c r="L33253" s="8"/>
    </row>
    <row r="33254" spans="12:12">
      <c r="L33254" s="8"/>
    </row>
    <row r="33255" spans="12:12">
      <c r="L33255" s="8"/>
    </row>
    <row r="33256" spans="12:12">
      <c r="L33256" s="8"/>
    </row>
    <row r="33257" spans="12:12">
      <c r="L33257" s="8"/>
    </row>
    <row r="33258" spans="12:12">
      <c r="L33258" s="8"/>
    </row>
    <row r="33259" spans="12:12">
      <c r="L33259" s="8"/>
    </row>
    <row r="33260" spans="12:12">
      <c r="L33260" s="8"/>
    </row>
    <row r="33261" spans="12:12">
      <c r="L33261" s="8"/>
    </row>
    <row r="33262" spans="12:12">
      <c r="L33262" s="8"/>
    </row>
    <row r="33263" spans="12:12">
      <c r="L33263" s="8"/>
    </row>
    <row r="33264" spans="12:12">
      <c r="L33264" s="8"/>
    </row>
    <row r="33265" spans="12:12">
      <c r="L33265" s="8"/>
    </row>
    <row r="33266" spans="12:12">
      <c r="L33266" s="8"/>
    </row>
    <row r="33267" spans="12:12">
      <c r="L33267" s="8"/>
    </row>
    <row r="33268" spans="12:12">
      <c r="L33268" s="8"/>
    </row>
    <row r="33269" spans="12:12">
      <c r="L33269" s="8"/>
    </row>
    <row r="33270" spans="12:12">
      <c r="L33270" s="8"/>
    </row>
    <row r="33271" spans="12:12">
      <c r="L33271" s="8"/>
    </row>
    <row r="33272" spans="12:12">
      <c r="L33272" s="8"/>
    </row>
    <row r="33273" spans="12:12">
      <c r="L33273" s="8"/>
    </row>
    <row r="33274" spans="12:12">
      <c r="L33274" s="8"/>
    </row>
    <row r="33275" spans="12:12">
      <c r="L33275" s="8"/>
    </row>
    <row r="33276" spans="12:12">
      <c r="L33276" s="8"/>
    </row>
    <row r="33277" spans="12:12">
      <c r="L33277" s="8"/>
    </row>
    <row r="33278" spans="12:12">
      <c r="L33278" s="8"/>
    </row>
    <row r="33279" spans="12:12">
      <c r="L33279" s="8"/>
    </row>
    <row r="33280" spans="12:12">
      <c r="L33280" s="8"/>
    </row>
    <row r="33281" spans="12:12">
      <c r="L33281" s="8"/>
    </row>
    <row r="33282" spans="12:12">
      <c r="L33282" s="8"/>
    </row>
    <row r="33283" spans="12:12">
      <c r="L33283" s="8"/>
    </row>
    <row r="33284" spans="12:12">
      <c r="L33284" s="8"/>
    </row>
    <row r="33285" spans="12:12">
      <c r="L33285" s="8"/>
    </row>
    <row r="33286" spans="12:12">
      <c r="L33286" s="8"/>
    </row>
    <row r="33287" spans="12:12">
      <c r="L33287" s="8"/>
    </row>
    <row r="33288" spans="12:12">
      <c r="L33288" s="8"/>
    </row>
    <row r="33289" spans="12:12">
      <c r="L33289" s="8"/>
    </row>
    <row r="33290" spans="12:12">
      <c r="L33290" s="8"/>
    </row>
    <row r="33291" spans="12:12">
      <c r="L33291" s="8"/>
    </row>
    <row r="33292" spans="12:12">
      <c r="L33292" s="8"/>
    </row>
    <row r="33293" spans="12:12">
      <c r="L33293" s="8"/>
    </row>
    <row r="33294" spans="12:12">
      <c r="L33294" s="8"/>
    </row>
    <row r="33295" spans="12:12">
      <c r="L33295" s="8"/>
    </row>
    <row r="33296" spans="12:12">
      <c r="L33296" s="8"/>
    </row>
    <row r="33297" spans="12:12">
      <c r="L33297" s="8"/>
    </row>
    <row r="33298" spans="12:12">
      <c r="L33298" s="8"/>
    </row>
    <row r="33299" spans="12:12">
      <c r="L33299" s="8"/>
    </row>
    <row r="33300" spans="12:12">
      <c r="L33300" s="8"/>
    </row>
    <row r="33301" spans="12:12">
      <c r="L33301" s="8"/>
    </row>
    <row r="33302" spans="12:12">
      <c r="L33302" s="8"/>
    </row>
    <row r="33303" spans="12:12">
      <c r="L33303" s="8"/>
    </row>
    <row r="33304" spans="12:12">
      <c r="L33304" s="8"/>
    </row>
    <row r="33305" spans="12:12">
      <c r="L33305" s="8"/>
    </row>
    <row r="33306" spans="12:12">
      <c r="L33306" s="8"/>
    </row>
    <row r="33307" spans="12:12">
      <c r="L33307" s="8"/>
    </row>
    <row r="33308" spans="12:12">
      <c r="L33308" s="8"/>
    </row>
    <row r="33309" spans="12:12">
      <c r="L33309" s="8"/>
    </row>
    <row r="33310" spans="12:12">
      <c r="L33310" s="8"/>
    </row>
    <row r="33311" spans="12:12">
      <c r="L33311" s="8"/>
    </row>
    <row r="33312" spans="12:12">
      <c r="L33312" s="8"/>
    </row>
    <row r="33313" spans="12:12">
      <c r="L33313" s="8"/>
    </row>
    <row r="33314" spans="12:12">
      <c r="L33314" s="8"/>
    </row>
    <row r="33315" spans="12:12">
      <c r="L33315" s="8"/>
    </row>
    <row r="33316" spans="12:12">
      <c r="L33316" s="8"/>
    </row>
    <row r="33317" spans="12:12">
      <c r="L33317" s="8"/>
    </row>
    <row r="33318" spans="12:12">
      <c r="L33318" s="8"/>
    </row>
    <row r="33319" spans="12:12">
      <c r="L33319" s="8"/>
    </row>
    <row r="33320" spans="12:12">
      <c r="L33320" s="8"/>
    </row>
    <row r="33321" spans="12:12">
      <c r="L33321" s="8"/>
    </row>
    <row r="33322" spans="12:12">
      <c r="L33322" s="8"/>
    </row>
    <row r="33323" spans="12:12">
      <c r="L33323" s="8"/>
    </row>
    <row r="33324" spans="12:12">
      <c r="L33324" s="8"/>
    </row>
    <row r="33325" spans="12:12">
      <c r="L33325" s="8"/>
    </row>
    <row r="33326" spans="12:12">
      <c r="L33326" s="8"/>
    </row>
    <row r="33327" spans="12:12">
      <c r="L33327" s="8"/>
    </row>
    <row r="33328" spans="12:12">
      <c r="L33328" s="8"/>
    </row>
    <row r="33329" spans="12:12">
      <c r="L33329" s="8"/>
    </row>
    <row r="33330" spans="12:12">
      <c r="L33330" s="8"/>
    </row>
    <row r="33331" spans="12:12">
      <c r="L33331" s="8"/>
    </row>
    <row r="33332" spans="12:12">
      <c r="L33332" s="8"/>
    </row>
    <row r="33333" spans="12:12">
      <c r="L33333" s="8"/>
    </row>
    <row r="33334" spans="12:12">
      <c r="L33334" s="8"/>
    </row>
    <row r="33335" spans="12:12">
      <c r="L33335" s="8"/>
    </row>
    <row r="33336" spans="12:12">
      <c r="L33336" s="8"/>
    </row>
    <row r="33337" spans="12:12">
      <c r="L33337" s="8"/>
    </row>
    <row r="33338" spans="12:12">
      <c r="L33338" s="8"/>
    </row>
    <row r="33339" spans="12:12">
      <c r="L33339" s="8"/>
    </row>
    <row r="33340" spans="12:12">
      <c r="L33340" s="8"/>
    </row>
    <row r="33341" spans="12:12">
      <c r="L33341" s="8"/>
    </row>
    <row r="33342" spans="12:12">
      <c r="L33342" s="8"/>
    </row>
    <row r="33343" spans="12:12">
      <c r="L33343" s="8"/>
    </row>
    <row r="33344" spans="12:12">
      <c r="L33344" s="8"/>
    </row>
    <row r="33345" spans="12:12">
      <c r="L33345" s="8"/>
    </row>
    <row r="33346" spans="12:12">
      <c r="L33346" s="8"/>
    </row>
    <row r="33347" spans="12:12">
      <c r="L33347" s="8"/>
    </row>
    <row r="33348" spans="12:12">
      <c r="L33348" s="8"/>
    </row>
    <row r="33349" spans="12:12">
      <c r="L33349" s="8"/>
    </row>
    <row r="33350" spans="12:12">
      <c r="L33350" s="8"/>
    </row>
    <row r="33351" spans="12:12">
      <c r="L33351" s="8"/>
    </row>
    <row r="33352" spans="12:12">
      <c r="L33352" s="8"/>
    </row>
    <row r="33353" spans="12:12">
      <c r="L33353" s="8"/>
    </row>
    <row r="33354" spans="12:12">
      <c r="L33354" s="8"/>
    </row>
    <row r="33355" spans="12:12">
      <c r="L33355" s="8"/>
    </row>
    <row r="33356" spans="12:12">
      <c r="L33356" s="8"/>
    </row>
    <row r="33357" spans="12:12">
      <c r="L33357" s="8"/>
    </row>
    <row r="33358" spans="12:12">
      <c r="L33358" s="8"/>
    </row>
    <row r="33359" spans="12:12">
      <c r="L33359" s="8"/>
    </row>
    <row r="33360" spans="12:12">
      <c r="L33360" s="8"/>
    </row>
    <row r="33361" spans="12:12">
      <c r="L33361" s="8"/>
    </row>
    <row r="33362" spans="12:12">
      <c r="L33362" s="8"/>
    </row>
    <row r="33363" spans="12:12">
      <c r="L33363" s="8"/>
    </row>
    <row r="33364" spans="12:12">
      <c r="L33364" s="8"/>
    </row>
    <row r="33365" spans="12:12">
      <c r="L33365" s="8"/>
    </row>
    <row r="33366" spans="12:12">
      <c r="L33366" s="8"/>
    </row>
    <row r="33367" spans="12:12">
      <c r="L33367" s="8"/>
    </row>
    <row r="33368" spans="12:12">
      <c r="L33368" s="8"/>
    </row>
    <row r="33369" spans="12:12">
      <c r="L33369" s="8"/>
    </row>
    <row r="33370" spans="12:12">
      <c r="L33370" s="8"/>
    </row>
    <row r="33371" spans="12:12">
      <c r="L33371" s="8"/>
    </row>
    <row r="33372" spans="12:12">
      <c r="L33372" s="8"/>
    </row>
    <row r="33373" spans="12:12">
      <c r="L33373" s="8"/>
    </row>
    <row r="33374" spans="12:12">
      <c r="L33374" s="8"/>
    </row>
    <row r="33375" spans="12:12">
      <c r="L33375" s="8"/>
    </row>
    <row r="33376" spans="12:12">
      <c r="L33376" s="8"/>
    </row>
    <row r="33377" spans="12:12">
      <c r="L33377" s="8"/>
    </row>
    <row r="33378" spans="12:12">
      <c r="L33378" s="8"/>
    </row>
    <row r="33379" spans="12:12">
      <c r="L33379" s="8"/>
    </row>
    <row r="33380" spans="12:12">
      <c r="L33380" s="8"/>
    </row>
    <row r="33381" spans="12:12">
      <c r="L33381" s="8"/>
    </row>
    <row r="33382" spans="12:12">
      <c r="L33382" s="8"/>
    </row>
    <row r="33383" spans="12:12">
      <c r="L33383" s="8"/>
    </row>
    <row r="33384" spans="12:12">
      <c r="L33384" s="8"/>
    </row>
    <row r="33385" spans="12:12">
      <c r="L33385" s="8"/>
    </row>
    <row r="33386" spans="12:12">
      <c r="L33386" s="8"/>
    </row>
    <row r="33387" spans="12:12">
      <c r="L33387" s="8"/>
    </row>
    <row r="33388" spans="12:12">
      <c r="L33388" s="8"/>
    </row>
    <row r="33389" spans="12:12">
      <c r="L33389" s="8"/>
    </row>
    <row r="33390" spans="12:12">
      <c r="L33390" s="8"/>
    </row>
    <row r="33391" spans="12:12">
      <c r="L33391" s="8"/>
    </row>
    <row r="33392" spans="12:12">
      <c r="L33392" s="8"/>
    </row>
    <row r="33393" spans="12:12">
      <c r="L33393" s="8"/>
    </row>
    <row r="33394" spans="12:12">
      <c r="L33394" s="8"/>
    </row>
    <row r="33395" spans="12:12">
      <c r="L33395" s="8"/>
    </row>
    <row r="33396" spans="12:12">
      <c r="L33396" s="8"/>
    </row>
    <row r="33397" spans="12:12">
      <c r="L33397" s="8"/>
    </row>
    <row r="33398" spans="12:12">
      <c r="L33398" s="8"/>
    </row>
    <row r="33399" spans="12:12">
      <c r="L33399" s="8"/>
    </row>
    <row r="33400" spans="12:12">
      <c r="L33400" s="8"/>
    </row>
    <row r="33401" spans="12:12">
      <c r="L33401" s="8"/>
    </row>
    <row r="33402" spans="12:12">
      <c r="L33402" s="8"/>
    </row>
    <row r="33403" spans="12:12">
      <c r="L33403" s="8"/>
    </row>
    <row r="33404" spans="12:12">
      <c r="L33404" s="8"/>
    </row>
    <row r="33405" spans="12:12">
      <c r="L33405" s="8"/>
    </row>
    <row r="33406" spans="12:12">
      <c r="L33406" s="8"/>
    </row>
    <row r="33407" spans="12:12">
      <c r="L33407" s="8"/>
    </row>
    <row r="33408" spans="12:12">
      <c r="L33408" s="8"/>
    </row>
    <row r="33409" spans="12:12">
      <c r="L33409" s="8"/>
    </row>
    <row r="33410" spans="12:12">
      <c r="L33410" s="8"/>
    </row>
    <row r="33411" spans="12:12">
      <c r="L33411" s="8"/>
    </row>
    <row r="33412" spans="12:12">
      <c r="L33412" s="8"/>
    </row>
    <row r="33413" spans="12:12">
      <c r="L33413" s="8"/>
    </row>
    <row r="33414" spans="12:12">
      <c r="L33414" s="8"/>
    </row>
    <row r="33415" spans="12:12">
      <c r="L33415" s="8"/>
    </row>
    <row r="33416" spans="12:12">
      <c r="L33416" s="8"/>
    </row>
    <row r="33417" spans="12:12">
      <c r="L33417" s="8"/>
    </row>
    <row r="33418" spans="12:12">
      <c r="L33418" s="8"/>
    </row>
    <row r="33419" spans="12:12">
      <c r="L33419" s="8"/>
    </row>
    <row r="33420" spans="12:12">
      <c r="L33420" s="8"/>
    </row>
    <row r="33421" spans="12:12">
      <c r="L33421" s="8"/>
    </row>
    <row r="33422" spans="12:12">
      <c r="L33422" s="8"/>
    </row>
    <row r="33423" spans="12:12">
      <c r="L33423" s="8"/>
    </row>
    <row r="33424" spans="12:12">
      <c r="L33424" s="8"/>
    </row>
    <row r="33425" spans="12:12">
      <c r="L33425" s="8"/>
    </row>
    <row r="33426" spans="12:12">
      <c r="L33426" s="8"/>
    </row>
    <row r="33427" spans="12:12">
      <c r="L33427" s="8"/>
    </row>
    <row r="33428" spans="12:12">
      <c r="L33428" s="8"/>
    </row>
    <row r="33429" spans="12:12">
      <c r="L33429" s="8"/>
    </row>
    <row r="33430" spans="12:12">
      <c r="L33430" s="8"/>
    </row>
    <row r="33431" spans="12:12">
      <c r="L33431" s="8"/>
    </row>
    <row r="33432" spans="12:12">
      <c r="L33432" s="8"/>
    </row>
    <row r="33433" spans="12:12">
      <c r="L33433" s="8"/>
    </row>
    <row r="33434" spans="12:12">
      <c r="L33434" s="8"/>
    </row>
    <row r="33435" spans="12:12">
      <c r="L33435" s="8"/>
    </row>
    <row r="33436" spans="12:12">
      <c r="L33436" s="8"/>
    </row>
    <row r="33437" spans="12:12">
      <c r="L33437" s="8"/>
    </row>
    <row r="33438" spans="12:12">
      <c r="L33438" s="8"/>
    </row>
    <row r="33439" spans="12:12">
      <c r="L33439" s="8"/>
    </row>
    <row r="33440" spans="12:12">
      <c r="L33440" s="8"/>
    </row>
    <row r="33441" spans="12:12">
      <c r="L33441" s="8"/>
    </row>
    <row r="33442" spans="12:12">
      <c r="L33442" s="8"/>
    </row>
    <row r="33443" spans="12:12">
      <c r="L33443" s="8"/>
    </row>
    <row r="33444" spans="12:12">
      <c r="L33444" s="8"/>
    </row>
    <row r="33445" spans="12:12">
      <c r="L33445" s="8"/>
    </row>
    <row r="33446" spans="12:12">
      <c r="L33446" s="8"/>
    </row>
    <row r="33447" spans="12:12">
      <c r="L33447" s="8"/>
    </row>
    <row r="33448" spans="12:12">
      <c r="L33448" s="8"/>
    </row>
    <row r="33449" spans="12:12">
      <c r="L33449" s="8"/>
    </row>
    <row r="33450" spans="12:12">
      <c r="L33450" s="8"/>
    </row>
    <row r="33451" spans="12:12">
      <c r="L33451" s="8"/>
    </row>
    <row r="33452" spans="12:12">
      <c r="L33452" s="8"/>
    </row>
    <row r="33453" spans="12:12">
      <c r="L33453" s="8"/>
    </row>
    <row r="33454" spans="12:12">
      <c r="L33454" s="8"/>
    </row>
    <row r="33455" spans="12:12">
      <c r="L33455" s="8"/>
    </row>
    <row r="33456" spans="12:12">
      <c r="L33456" s="8"/>
    </row>
    <row r="33457" spans="12:12">
      <c r="L33457" s="8"/>
    </row>
    <row r="33458" spans="12:12">
      <c r="L33458" s="8"/>
    </row>
    <row r="33459" spans="12:12">
      <c r="L33459" s="8"/>
    </row>
    <row r="33460" spans="12:12">
      <c r="L33460" s="8"/>
    </row>
    <row r="33461" spans="12:12">
      <c r="L33461" s="8"/>
    </row>
    <row r="33462" spans="12:12">
      <c r="L33462" s="8"/>
    </row>
    <row r="33463" spans="12:12">
      <c r="L33463" s="8"/>
    </row>
    <row r="33464" spans="12:12">
      <c r="L33464" s="8"/>
    </row>
    <row r="33465" spans="12:12">
      <c r="L33465" s="8"/>
    </row>
    <row r="33466" spans="12:12">
      <c r="L33466" s="8"/>
    </row>
    <row r="33467" spans="12:12">
      <c r="L33467" s="8"/>
    </row>
    <row r="33468" spans="12:12">
      <c r="L33468" s="8"/>
    </row>
    <row r="33469" spans="12:12">
      <c r="L33469" s="8"/>
    </row>
    <row r="33470" spans="12:12">
      <c r="L33470" s="8"/>
    </row>
    <row r="33471" spans="12:12">
      <c r="L33471" s="8"/>
    </row>
    <row r="33472" spans="12:12">
      <c r="L33472" s="8"/>
    </row>
    <row r="33473" spans="12:12">
      <c r="L33473" s="8"/>
    </row>
    <row r="33474" spans="12:12">
      <c r="L33474" s="8"/>
    </row>
    <row r="33475" spans="12:12">
      <c r="L33475" s="8"/>
    </row>
    <row r="33476" spans="12:12">
      <c r="L33476" s="8"/>
    </row>
    <row r="33477" spans="12:12">
      <c r="L33477" s="8"/>
    </row>
    <row r="33478" spans="12:12">
      <c r="L33478" s="8"/>
    </row>
    <row r="33479" spans="12:12">
      <c r="L33479" s="8"/>
    </row>
    <row r="33480" spans="12:12">
      <c r="L33480" s="8"/>
    </row>
    <row r="33481" spans="12:12">
      <c r="L33481" s="8"/>
    </row>
    <row r="33482" spans="12:12">
      <c r="L33482" s="8"/>
    </row>
    <row r="33483" spans="12:12">
      <c r="L33483" s="8"/>
    </row>
    <row r="33484" spans="12:12">
      <c r="L33484" s="8"/>
    </row>
    <row r="33485" spans="12:12">
      <c r="L33485" s="8"/>
    </row>
    <row r="33486" spans="12:12">
      <c r="L33486" s="8"/>
    </row>
    <row r="33487" spans="12:12">
      <c r="L33487" s="8"/>
    </row>
    <row r="33488" spans="12:12">
      <c r="L33488" s="8"/>
    </row>
    <row r="33489" spans="12:12">
      <c r="L33489" s="8"/>
    </row>
    <row r="33490" spans="12:12">
      <c r="L33490" s="8"/>
    </row>
    <row r="33491" spans="12:12">
      <c r="L33491" s="8"/>
    </row>
    <row r="33492" spans="12:12">
      <c r="L33492" s="8"/>
    </row>
    <row r="33493" spans="12:12">
      <c r="L33493" s="8"/>
    </row>
    <row r="33494" spans="12:12">
      <c r="L33494" s="8"/>
    </row>
    <row r="33495" spans="12:12">
      <c r="L33495" s="8"/>
    </row>
    <row r="33496" spans="12:12">
      <c r="L33496" s="8"/>
    </row>
    <row r="33497" spans="12:12">
      <c r="L33497" s="8"/>
    </row>
    <row r="33498" spans="12:12">
      <c r="L33498" s="8"/>
    </row>
    <row r="33499" spans="12:12">
      <c r="L33499" s="8"/>
    </row>
    <row r="33500" spans="12:12">
      <c r="L33500" s="8"/>
    </row>
    <row r="33501" spans="12:12">
      <c r="L33501" s="8"/>
    </row>
    <row r="33502" spans="12:12">
      <c r="L33502" s="8"/>
    </row>
    <row r="33503" spans="12:12">
      <c r="L33503" s="8"/>
    </row>
    <row r="33504" spans="12:12">
      <c r="L33504" s="8"/>
    </row>
    <row r="33505" spans="12:12">
      <c r="L33505" s="8"/>
    </row>
    <row r="33506" spans="12:12">
      <c r="L33506" s="8"/>
    </row>
    <row r="33507" spans="12:12">
      <c r="L33507" s="8"/>
    </row>
    <row r="33508" spans="12:12">
      <c r="L33508" s="8"/>
    </row>
    <row r="33509" spans="12:12">
      <c r="L33509" s="8"/>
    </row>
    <row r="33510" spans="12:12">
      <c r="L33510" s="8"/>
    </row>
    <row r="33511" spans="12:12">
      <c r="L33511" s="8"/>
    </row>
    <row r="33512" spans="12:12">
      <c r="L33512" s="8"/>
    </row>
    <row r="33513" spans="12:12">
      <c r="L33513" s="8"/>
    </row>
    <row r="33514" spans="12:12">
      <c r="L33514" s="8"/>
    </row>
    <row r="33515" spans="12:12">
      <c r="L33515" s="8"/>
    </row>
    <row r="33516" spans="12:12">
      <c r="L33516" s="8"/>
    </row>
    <row r="33517" spans="12:12">
      <c r="L33517" s="8"/>
    </row>
    <row r="33518" spans="12:12">
      <c r="L33518" s="8"/>
    </row>
    <row r="33519" spans="12:12">
      <c r="L33519" s="8"/>
    </row>
    <row r="33520" spans="12:12">
      <c r="L33520" s="8"/>
    </row>
    <row r="33521" spans="12:12">
      <c r="L33521" s="8"/>
    </row>
    <row r="33522" spans="12:12">
      <c r="L33522" s="8"/>
    </row>
    <row r="33523" spans="12:12">
      <c r="L33523" s="8"/>
    </row>
    <row r="33524" spans="12:12">
      <c r="L33524" s="8"/>
    </row>
    <row r="33525" spans="12:12">
      <c r="L33525" s="8"/>
    </row>
    <row r="33526" spans="12:12">
      <c r="L33526" s="8"/>
    </row>
    <row r="33527" spans="12:12">
      <c r="L33527" s="8"/>
    </row>
    <row r="33528" spans="12:12">
      <c r="L33528" s="8"/>
    </row>
    <row r="33529" spans="12:12">
      <c r="L33529" s="8"/>
    </row>
    <row r="33530" spans="12:12">
      <c r="L33530" s="8"/>
    </row>
    <row r="33531" spans="12:12">
      <c r="L33531" s="8"/>
    </row>
    <row r="33532" spans="12:12">
      <c r="L33532" s="8"/>
    </row>
    <row r="33533" spans="12:12">
      <c r="L33533" s="8"/>
    </row>
    <row r="33534" spans="12:12">
      <c r="L33534" s="8"/>
    </row>
    <row r="33535" spans="12:12">
      <c r="L33535" s="8"/>
    </row>
    <row r="33536" spans="12:12">
      <c r="L33536" s="8"/>
    </row>
    <row r="33537" spans="12:12">
      <c r="L33537" s="8"/>
    </row>
    <row r="33538" spans="12:12">
      <c r="L33538" s="8"/>
    </row>
    <row r="33539" spans="12:12">
      <c r="L33539" s="8"/>
    </row>
    <row r="33540" spans="12:12">
      <c r="L33540" s="8"/>
    </row>
    <row r="33541" spans="12:12">
      <c r="L33541" s="8"/>
    </row>
    <row r="33542" spans="12:12">
      <c r="L33542" s="8"/>
    </row>
    <row r="33543" spans="12:12">
      <c r="L33543" s="8"/>
    </row>
    <row r="33544" spans="12:12">
      <c r="L33544" s="8"/>
    </row>
    <row r="33545" spans="12:12">
      <c r="L33545" s="8"/>
    </row>
    <row r="33546" spans="12:12">
      <c r="L33546" s="8"/>
    </row>
    <row r="33547" spans="12:12">
      <c r="L33547" s="8"/>
    </row>
    <row r="33548" spans="12:12">
      <c r="L33548" s="8"/>
    </row>
    <row r="33549" spans="12:12">
      <c r="L33549" s="8"/>
    </row>
    <row r="33550" spans="12:12">
      <c r="L33550" s="8"/>
    </row>
    <row r="33551" spans="12:12">
      <c r="L33551" s="8"/>
    </row>
    <row r="33552" spans="12:12">
      <c r="L33552" s="8"/>
    </row>
    <row r="33553" spans="12:12">
      <c r="L33553" s="8"/>
    </row>
    <row r="33554" spans="12:12">
      <c r="L33554" s="8"/>
    </row>
    <row r="33555" spans="12:12">
      <c r="L33555" s="8"/>
    </row>
    <row r="33556" spans="12:12">
      <c r="L33556" s="8"/>
    </row>
    <row r="33557" spans="12:12">
      <c r="L33557" s="8"/>
    </row>
    <row r="33558" spans="12:12">
      <c r="L33558" s="8"/>
    </row>
    <row r="33559" spans="12:12">
      <c r="L33559" s="8"/>
    </row>
    <row r="33560" spans="12:12">
      <c r="L33560" s="8"/>
    </row>
    <row r="33561" spans="12:12">
      <c r="L33561" s="8"/>
    </row>
    <row r="33562" spans="12:12">
      <c r="L33562" s="8"/>
    </row>
    <row r="33563" spans="12:12">
      <c r="L33563" s="8"/>
    </row>
    <row r="33564" spans="12:12">
      <c r="L33564" s="8"/>
    </row>
    <row r="33565" spans="12:12">
      <c r="L33565" s="8"/>
    </row>
    <row r="33566" spans="12:12">
      <c r="L33566" s="8"/>
    </row>
    <row r="33567" spans="12:12">
      <c r="L33567" s="8"/>
    </row>
    <row r="33568" spans="12:12">
      <c r="L33568" s="8"/>
    </row>
    <row r="33569" spans="12:12">
      <c r="L33569" s="8"/>
    </row>
    <row r="33570" spans="12:12">
      <c r="L33570" s="8"/>
    </row>
    <row r="33571" spans="12:12">
      <c r="L33571" s="8"/>
    </row>
    <row r="33572" spans="12:12">
      <c r="L33572" s="8"/>
    </row>
    <row r="33573" spans="12:12">
      <c r="L33573" s="8"/>
    </row>
    <row r="33574" spans="12:12">
      <c r="L33574" s="8"/>
    </row>
    <row r="33575" spans="12:12">
      <c r="L33575" s="8"/>
    </row>
    <row r="33576" spans="12:12">
      <c r="L33576" s="8"/>
    </row>
    <row r="33577" spans="12:12">
      <c r="L33577" s="8"/>
    </row>
    <row r="33578" spans="12:12">
      <c r="L33578" s="8"/>
    </row>
    <row r="33579" spans="12:12">
      <c r="L33579" s="8"/>
    </row>
    <row r="33580" spans="12:12">
      <c r="L33580" s="8"/>
    </row>
    <row r="33581" spans="12:12">
      <c r="L33581" s="8"/>
    </row>
    <row r="33582" spans="12:12">
      <c r="L33582" s="8"/>
    </row>
    <row r="33583" spans="12:12">
      <c r="L33583" s="8"/>
    </row>
    <row r="33584" spans="12:12">
      <c r="L33584" s="8"/>
    </row>
    <row r="33585" spans="12:12">
      <c r="L33585" s="8"/>
    </row>
    <row r="33586" spans="12:12">
      <c r="L33586" s="8"/>
    </row>
    <row r="33587" spans="12:12">
      <c r="L33587" s="8"/>
    </row>
    <row r="33588" spans="12:12">
      <c r="L33588" s="8"/>
    </row>
    <row r="33589" spans="12:12">
      <c r="L33589" s="8"/>
    </row>
    <row r="33590" spans="12:12">
      <c r="L33590" s="8"/>
    </row>
    <row r="33591" spans="12:12">
      <c r="L33591" s="8"/>
    </row>
    <row r="33592" spans="12:12">
      <c r="L33592" s="8"/>
    </row>
    <row r="33593" spans="12:12">
      <c r="L33593" s="8"/>
    </row>
    <row r="33594" spans="12:12">
      <c r="L33594" s="8"/>
    </row>
    <row r="33595" spans="12:12">
      <c r="L33595" s="8"/>
    </row>
    <row r="33596" spans="12:12">
      <c r="L33596" s="8"/>
    </row>
    <row r="33597" spans="12:12">
      <c r="L33597" s="8"/>
    </row>
    <row r="33598" spans="12:12">
      <c r="L33598" s="8"/>
    </row>
    <row r="33599" spans="12:12">
      <c r="L33599" s="8"/>
    </row>
    <row r="33600" spans="12:12">
      <c r="L33600" s="8"/>
    </row>
    <row r="33601" spans="12:12">
      <c r="L33601" s="8"/>
    </row>
    <row r="33602" spans="12:12">
      <c r="L33602" s="8"/>
    </row>
    <row r="33603" spans="12:12">
      <c r="L33603" s="8"/>
    </row>
    <row r="33604" spans="12:12">
      <c r="L33604" s="8"/>
    </row>
    <row r="33605" spans="12:12">
      <c r="L33605" s="8"/>
    </row>
    <row r="33606" spans="12:12">
      <c r="L33606" s="8"/>
    </row>
    <row r="33607" spans="12:12">
      <c r="L33607" s="8"/>
    </row>
    <row r="33608" spans="12:12">
      <c r="L33608" s="8"/>
    </row>
    <row r="33609" spans="12:12">
      <c r="L33609" s="8"/>
    </row>
    <row r="33610" spans="12:12">
      <c r="L33610" s="8"/>
    </row>
    <row r="33611" spans="12:12">
      <c r="L33611" s="8"/>
    </row>
    <row r="33612" spans="12:12">
      <c r="L33612" s="8"/>
    </row>
    <row r="33613" spans="12:12">
      <c r="L33613" s="8"/>
    </row>
    <row r="33614" spans="12:12">
      <c r="L33614" s="8"/>
    </row>
    <row r="33615" spans="12:12">
      <c r="L33615" s="8"/>
    </row>
    <row r="33616" spans="12:12">
      <c r="L33616" s="8"/>
    </row>
    <row r="33617" spans="12:12">
      <c r="L33617" s="8"/>
    </row>
    <row r="33618" spans="12:12">
      <c r="L33618" s="8"/>
    </row>
    <row r="33619" spans="12:12">
      <c r="L33619" s="8"/>
    </row>
    <row r="33620" spans="12:12">
      <c r="L33620" s="8"/>
    </row>
    <row r="33621" spans="12:12">
      <c r="L33621" s="8"/>
    </row>
    <row r="33622" spans="12:12">
      <c r="L33622" s="8"/>
    </row>
    <row r="33623" spans="12:12">
      <c r="L33623" s="8"/>
    </row>
    <row r="33624" spans="12:12">
      <c r="L33624" s="8"/>
    </row>
    <row r="33625" spans="12:12">
      <c r="L33625" s="8"/>
    </row>
    <row r="33626" spans="12:12">
      <c r="L33626" s="8"/>
    </row>
    <row r="33627" spans="12:12">
      <c r="L33627" s="8"/>
    </row>
    <row r="33628" spans="12:12">
      <c r="L33628" s="8"/>
    </row>
    <row r="33629" spans="12:12">
      <c r="L33629" s="8"/>
    </row>
    <row r="33630" spans="12:12">
      <c r="L33630" s="8"/>
    </row>
    <row r="33631" spans="12:12">
      <c r="L33631" s="8"/>
    </row>
    <row r="33632" spans="12:12">
      <c r="L33632" s="8"/>
    </row>
    <row r="33633" spans="12:12">
      <c r="L33633" s="8"/>
    </row>
    <row r="33634" spans="12:12">
      <c r="L33634" s="8"/>
    </row>
    <row r="33635" spans="12:12">
      <c r="L33635" s="8"/>
    </row>
    <row r="33636" spans="12:12">
      <c r="L33636" s="8"/>
    </row>
    <row r="33637" spans="12:12">
      <c r="L33637" s="8"/>
    </row>
    <row r="33638" spans="12:12">
      <c r="L33638" s="8"/>
    </row>
    <row r="33639" spans="12:12">
      <c r="L33639" s="8"/>
    </row>
    <row r="33640" spans="12:12">
      <c r="L33640" s="8"/>
    </row>
    <row r="33641" spans="12:12">
      <c r="L33641" s="8"/>
    </row>
    <row r="33642" spans="12:12">
      <c r="L33642" s="8"/>
    </row>
    <row r="33643" spans="12:12">
      <c r="L33643" s="8"/>
    </row>
    <row r="33644" spans="12:12">
      <c r="L33644" s="8"/>
    </row>
    <row r="33645" spans="12:12">
      <c r="L33645" s="8"/>
    </row>
    <row r="33646" spans="12:12">
      <c r="L33646" s="8"/>
    </row>
    <row r="33647" spans="12:12">
      <c r="L33647" s="8"/>
    </row>
    <row r="33648" spans="12:12">
      <c r="L33648" s="8"/>
    </row>
    <row r="33649" spans="12:12">
      <c r="L33649" s="8"/>
    </row>
    <row r="33650" spans="12:12">
      <c r="L33650" s="8"/>
    </row>
    <row r="33651" spans="12:12">
      <c r="L33651" s="8"/>
    </row>
    <row r="33652" spans="12:12">
      <c r="L33652" s="8"/>
    </row>
    <row r="33653" spans="12:12">
      <c r="L33653" s="8"/>
    </row>
    <row r="33654" spans="12:12">
      <c r="L33654" s="8"/>
    </row>
    <row r="33655" spans="12:12">
      <c r="L33655" s="8"/>
    </row>
    <row r="33656" spans="12:12">
      <c r="L33656" s="8"/>
    </row>
    <row r="33657" spans="12:12">
      <c r="L33657" s="8"/>
    </row>
    <row r="33658" spans="12:12">
      <c r="L33658" s="8"/>
    </row>
    <row r="33659" spans="12:12">
      <c r="L33659" s="8"/>
    </row>
    <row r="33660" spans="12:12">
      <c r="L33660" s="8"/>
    </row>
    <row r="33661" spans="12:12">
      <c r="L33661" s="8"/>
    </row>
    <row r="33662" spans="12:12">
      <c r="L33662" s="8"/>
    </row>
    <row r="33663" spans="12:12">
      <c r="L33663" s="8"/>
    </row>
    <row r="33664" spans="12:12">
      <c r="L33664" s="8"/>
    </row>
    <row r="33665" spans="12:12">
      <c r="L33665" s="8"/>
    </row>
    <row r="33666" spans="12:12">
      <c r="L33666" s="8"/>
    </row>
    <row r="33667" spans="12:12">
      <c r="L33667" s="8"/>
    </row>
    <row r="33668" spans="12:12">
      <c r="L33668" s="8"/>
    </row>
    <row r="33669" spans="12:12">
      <c r="L33669" s="8"/>
    </row>
    <row r="33670" spans="12:12">
      <c r="L33670" s="8"/>
    </row>
    <row r="33671" spans="12:12">
      <c r="L33671" s="8"/>
    </row>
    <row r="33672" spans="12:12">
      <c r="L33672" s="8"/>
    </row>
    <row r="33673" spans="12:12">
      <c r="L33673" s="8"/>
    </row>
    <row r="33674" spans="12:12">
      <c r="L33674" s="8"/>
    </row>
    <row r="33675" spans="12:12">
      <c r="L33675" s="8"/>
    </row>
    <row r="33676" spans="12:12">
      <c r="L33676" s="8"/>
    </row>
    <row r="33677" spans="12:12">
      <c r="L33677" s="8"/>
    </row>
    <row r="33678" spans="12:12">
      <c r="L33678" s="8"/>
    </row>
    <row r="33679" spans="12:12">
      <c r="L33679" s="8"/>
    </row>
    <row r="33680" spans="12:12">
      <c r="L33680" s="8"/>
    </row>
    <row r="33681" spans="12:12">
      <c r="L33681" s="8"/>
    </row>
    <row r="33682" spans="12:12">
      <c r="L33682" s="8"/>
    </row>
    <row r="33683" spans="12:12">
      <c r="L33683" s="8"/>
    </row>
    <row r="33684" spans="12:12">
      <c r="L33684" s="8"/>
    </row>
    <row r="33685" spans="12:12">
      <c r="L33685" s="8"/>
    </row>
    <row r="33686" spans="12:12">
      <c r="L33686" s="8"/>
    </row>
    <row r="33687" spans="12:12">
      <c r="L33687" s="8"/>
    </row>
    <row r="33688" spans="12:12">
      <c r="L33688" s="8"/>
    </row>
    <row r="33689" spans="12:12">
      <c r="L33689" s="8"/>
    </row>
    <row r="33690" spans="12:12">
      <c r="L33690" s="8"/>
    </row>
    <row r="33691" spans="12:12">
      <c r="L33691" s="8"/>
    </row>
    <row r="33692" spans="12:12">
      <c r="L33692" s="8"/>
    </row>
    <row r="33693" spans="12:12">
      <c r="L33693" s="8"/>
    </row>
    <row r="33694" spans="12:12">
      <c r="L33694" s="8"/>
    </row>
    <row r="33695" spans="12:12">
      <c r="L33695" s="8"/>
    </row>
    <row r="33696" spans="12:12">
      <c r="L33696" s="8"/>
    </row>
    <row r="33697" spans="12:12">
      <c r="L33697" s="8"/>
    </row>
    <row r="33698" spans="12:12">
      <c r="L33698" s="8"/>
    </row>
    <row r="33699" spans="12:12">
      <c r="L33699" s="8"/>
    </row>
    <row r="33700" spans="12:12">
      <c r="L33700" s="8"/>
    </row>
    <row r="33701" spans="12:12">
      <c r="L33701" s="8"/>
    </row>
    <row r="33702" spans="12:12">
      <c r="L33702" s="8"/>
    </row>
    <row r="33703" spans="12:12">
      <c r="L33703" s="8"/>
    </row>
    <row r="33704" spans="12:12">
      <c r="L33704" s="8"/>
    </row>
    <row r="33705" spans="12:12">
      <c r="L33705" s="8"/>
    </row>
    <row r="33706" spans="12:12">
      <c r="L33706" s="8"/>
    </row>
    <row r="33707" spans="12:12">
      <c r="L33707" s="8"/>
    </row>
    <row r="33708" spans="12:12">
      <c r="L33708" s="8"/>
    </row>
    <row r="33709" spans="12:12">
      <c r="L33709" s="8"/>
    </row>
    <row r="33710" spans="12:12">
      <c r="L33710" s="8"/>
    </row>
    <row r="33711" spans="12:12">
      <c r="L33711" s="8"/>
    </row>
    <row r="33712" spans="12:12">
      <c r="L33712" s="8"/>
    </row>
    <row r="33713" spans="12:12">
      <c r="L33713" s="8"/>
    </row>
    <row r="33714" spans="12:12">
      <c r="L33714" s="8"/>
    </row>
    <row r="33715" spans="12:12">
      <c r="L33715" s="8"/>
    </row>
    <row r="33716" spans="12:12">
      <c r="L33716" s="8"/>
    </row>
    <row r="33717" spans="12:12">
      <c r="L33717" s="8"/>
    </row>
    <row r="33718" spans="12:12">
      <c r="L33718" s="8"/>
    </row>
    <row r="33719" spans="12:12">
      <c r="L33719" s="8"/>
    </row>
    <row r="33720" spans="12:12">
      <c r="L33720" s="8"/>
    </row>
    <row r="33721" spans="12:12">
      <c r="L33721" s="8"/>
    </row>
    <row r="33722" spans="12:12">
      <c r="L33722" s="8"/>
    </row>
    <row r="33723" spans="12:12">
      <c r="L33723" s="8"/>
    </row>
    <row r="33724" spans="12:12">
      <c r="L33724" s="8"/>
    </row>
    <row r="33725" spans="12:12">
      <c r="L33725" s="8"/>
    </row>
    <row r="33726" spans="12:12">
      <c r="L33726" s="8"/>
    </row>
    <row r="33727" spans="12:12">
      <c r="L33727" s="8"/>
    </row>
    <row r="33728" spans="12:12">
      <c r="L33728" s="8"/>
    </row>
    <row r="33729" spans="12:12">
      <c r="L33729" s="8"/>
    </row>
    <row r="33730" spans="12:12">
      <c r="L33730" s="8"/>
    </row>
    <row r="33731" spans="12:12">
      <c r="L33731" s="8"/>
    </row>
    <row r="33732" spans="12:12">
      <c r="L33732" s="8"/>
    </row>
    <row r="33733" spans="12:12">
      <c r="L33733" s="8"/>
    </row>
    <row r="33734" spans="12:12">
      <c r="L33734" s="8"/>
    </row>
    <row r="33735" spans="12:12">
      <c r="L33735" s="8"/>
    </row>
    <row r="33736" spans="12:12">
      <c r="L33736" s="8"/>
    </row>
    <row r="33737" spans="12:12">
      <c r="L33737" s="8"/>
    </row>
    <row r="33738" spans="12:12">
      <c r="L33738" s="8"/>
    </row>
    <row r="33739" spans="12:12">
      <c r="L33739" s="8"/>
    </row>
    <row r="33740" spans="12:12">
      <c r="L33740" s="8"/>
    </row>
    <row r="33741" spans="12:12">
      <c r="L33741" s="8"/>
    </row>
    <row r="33742" spans="12:12">
      <c r="L33742" s="8"/>
    </row>
    <row r="33743" spans="12:12">
      <c r="L33743" s="8"/>
    </row>
    <row r="33744" spans="12:12">
      <c r="L33744" s="8"/>
    </row>
    <row r="33745" spans="12:12">
      <c r="L33745" s="8"/>
    </row>
    <row r="33746" spans="12:12">
      <c r="L33746" s="8"/>
    </row>
    <row r="33747" spans="12:12">
      <c r="L33747" s="8"/>
    </row>
    <row r="33748" spans="12:12">
      <c r="L33748" s="8"/>
    </row>
    <row r="33749" spans="12:12">
      <c r="L33749" s="8"/>
    </row>
    <row r="33750" spans="12:12">
      <c r="L33750" s="8"/>
    </row>
    <row r="33751" spans="12:12">
      <c r="L33751" s="8"/>
    </row>
    <row r="33752" spans="12:12">
      <c r="L33752" s="8"/>
    </row>
    <row r="33753" spans="12:12">
      <c r="L33753" s="8"/>
    </row>
    <row r="33754" spans="12:12">
      <c r="L33754" s="8"/>
    </row>
    <row r="33755" spans="12:12">
      <c r="L33755" s="8"/>
    </row>
    <row r="33756" spans="12:12">
      <c r="L33756" s="8"/>
    </row>
    <row r="33757" spans="12:12">
      <c r="L33757" s="8"/>
    </row>
    <row r="33758" spans="12:12">
      <c r="L33758" s="8"/>
    </row>
    <row r="33759" spans="12:12">
      <c r="L33759" s="8"/>
    </row>
    <row r="33760" spans="12:12">
      <c r="L33760" s="8"/>
    </row>
    <row r="33761" spans="12:12">
      <c r="L33761" s="8"/>
    </row>
    <row r="33762" spans="12:12">
      <c r="L33762" s="8"/>
    </row>
    <row r="33763" spans="12:12">
      <c r="L33763" s="8"/>
    </row>
    <row r="33764" spans="12:12">
      <c r="L33764" s="8"/>
    </row>
    <row r="33765" spans="12:12">
      <c r="L33765" s="8"/>
    </row>
    <row r="33766" spans="12:12">
      <c r="L33766" s="8"/>
    </row>
    <row r="33767" spans="12:12">
      <c r="L33767" s="8"/>
    </row>
    <row r="33768" spans="12:12">
      <c r="L33768" s="8"/>
    </row>
    <row r="33769" spans="12:12">
      <c r="L33769" s="8"/>
    </row>
    <row r="33770" spans="12:12">
      <c r="L33770" s="8"/>
    </row>
    <row r="33771" spans="12:12">
      <c r="L33771" s="8"/>
    </row>
    <row r="33772" spans="12:12">
      <c r="L33772" s="8"/>
    </row>
    <row r="33773" spans="12:12">
      <c r="L33773" s="8"/>
    </row>
    <row r="33774" spans="12:12">
      <c r="L33774" s="8"/>
    </row>
    <row r="33775" spans="12:12">
      <c r="L33775" s="8"/>
    </row>
    <row r="33776" spans="12:12">
      <c r="L33776" s="8"/>
    </row>
    <row r="33777" spans="12:12">
      <c r="L33777" s="8"/>
    </row>
    <row r="33778" spans="12:12">
      <c r="L33778" s="8"/>
    </row>
    <row r="33779" spans="12:12">
      <c r="L33779" s="8"/>
    </row>
    <row r="33780" spans="12:12">
      <c r="L33780" s="8"/>
    </row>
    <row r="33781" spans="12:12">
      <c r="L33781" s="8"/>
    </row>
    <row r="33782" spans="12:12">
      <c r="L33782" s="8"/>
    </row>
    <row r="33783" spans="12:12">
      <c r="L33783" s="8"/>
    </row>
    <row r="33784" spans="12:12">
      <c r="L33784" s="8"/>
    </row>
    <row r="33785" spans="12:12">
      <c r="L33785" s="8"/>
    </row>
    <row r="33786" spans="12:12">
      <c r="L33786" s="8"/>
    </row>
    <row r="33787" spans="12:12">
      <c r="L33787" s="8"/>
    </row>
    <row r="33788" spans="12:12">
      <c r="L33788" s="8"/>
    </row>
    <row r="33789" spans="12:12">
      <c r="L33789" s="8"/>
    </row>
    <row r="33790" spans="12:12">
      <c r="L33790" s="8"/>
    </row>
    <row r="33791" spans="12:12">
      <c r="L33791" s="8"/>
    </row>
    <row r="33792" spans="12:12">
      <c r="L33792" s="8"/>
    </row>
    <row r="33793" spans="12:12">
      <c r="L33793" s="8"/>
    </row>
    <row r="33794" spans="12:12">
      <c r="L33794" s="8"/>
    </row>
    <row r="33795" spans="12:12">
      <c r="L33795" s="8"/>
    </row>
    <row r="33796" spans="12:12">
      <c r="L33796" s="8"/>
    </row>
    <row r="33797" spans="12:12">
      <c r="L33797" s="8"/>
    </row>
    <row r="33798" spans="12:12">
      <c r="L33798" s="8"/>
    </row>
    <row r="33799" spans="12:12">
      <c r="L33799" s="8"/>
    </row>
    <row r="33800" spans="12:12">
      <c r="L33800" s="8"/>
    </row>
    <row r="33801" spans="12:12">
      <c r="L33801" s="8"/>
    </row>
    <row r="33802" spans="12:12">
      <c r="L33802" s="8"/>
    </row>
    <row r="33803" spans="12:12">
      <c r="L33803" s="8"/>
    </row>
    <row r="33804" spans="12:12">
      <c r="L33804" s="8"/>
    </row>
    <row r="33805" spans="12:12">
      <c r="L33805" s="8"/>
    </row>
    <row r="33806" spans="12:12">
      <c r="L33806" s="8"/>
    </row>
    <row r="33807" spans="12:12">
      <c r="L33807" s="8"/>
    </row>
    <row r="33808" spans="12:12">
      <c r="L33808" s="8"/>
    </row>
    <row r="33809" spans="12:12">
      <c r="L33809" s="8"/>
    </row>
    <row r="33810" spans="12:12">
      <c r="L33810" s="8"/>
    </row>
    <row r="33811" spans="12:12">
      <c r="L33811" s="8"/>
    </row>
    <row r="33812" spans="12:12">
      <c r="L33812" s="8"/>
    </row>
    <row r="33813" spans="12:12">
      <c r="L33813" s="8"/>
    </row>
    <row r="33814" spans="12:12">
      <c r="L33814" s="8"/>
    </row>
    <row r="33815" spans="12:12">
      <c r="L33815" s="8"/>
    </row>
    <row r="33816" spans="12:12">
      <c r="L33816" s="8"/>
    </row>
    <row r="33817" spans="12:12">
      <c r="L33817" s="8"/>
    </row>
    <row r="33818" spans="12:12">
      <c r="L33818" s="8"/>
    </row>
    <row r="33819" spans="12:12">
      <c r="L33819" s="8"/>
    </row>
    <row r="33820" spans="12:12">
      <c r="L33820" s="8"/>
    </row>
    <row r="33821" spans="12:12">
      <c r="L33821" s="8"/>
    </row>
    <row r="33822" spans="12:12">
      <c r="L33822" s="8"/>
    </row>
    <row r="33823" spans="12:12">
      <c r="L33823" s="8"/>
    </row>
    <row r="33824" spans="12:12">
      <c r="L33824" s="8"/>
    </row>
    <row r="33825" spans="12:12">
      <c r="L33825" s="8"/>
    </row>
    <row r="33826" spans="12:12">
      <c r="L33826" s="8"/>
    </row>
    <row r="33827" spans="12:12">
      <c r="L33827" s="8"/>
    </row>
    <row r="33828" spans="12:12">
      <c r="L33828" s="8"/>
    </row>
    <row r="33829" spans="12:12">
      <c r="L33829" s="8"/>
    </row>
    <row r="33830" spans="12:12">
      <c r="L33830" s="8"/>
    </row>
    <row r="33831" spans="12:12">
      <c r="L33831" s="8"/>
    </row>
    <row r="33832" spans="12:12">
      <c r="L33832" s="8"/>
    </row>
    <row r="33833" spans="12:12">
      <c r="L33833" s="8"/>
    </row>
    <row r="33834" spans="12:12">
      <c r="L33834" s="8"/>
    </row>
    <row r="33835" spans="12:12">
      <c r="L33835" s="8"/>
    </row>
    <row r="33836" spans="12:12">
      <c r="L33836" s="8"/>
    </row>
    <row r="33837" spans="12:12">
      <c r="L33837" s="8"/>
    </row>
    <row r="33838" spans="12:12">
      <c r="L33838" s="8"/>
    </row>
    <row r="33839" spans="12:12">
      <c r="L33839" s="8"/>
    </row>
    <row r="33840" spans="12:12">
      <c r="L33840" s="8"/>
    </row>
    <row r="33841" spans="12:12">
      <c r="L33841" s="8"/>
    </row>
    <row r="33842" spans="12:12">
      <c r="L33842" s="8"/>
    </row>
    <row r="33843" spans="12:12">
      <c r="L33843" s="8"/>
    </row>
    <row r="33844" spans="12:12">
      <c r="L33844" s="8"/>
    </row>
    <row r="33845" spans="12:12">
      <c r="L33845" s="8"/>
    </row>
    <row r="33846" spans="12:12">
      <c r="L33846" s="8"/>
    </row>
    <row r="33847" spans="12:12">
      <c r="L33847" s="8"/>
    </row>
    <row r="33848" spans="12:12">
      <c r="L33848" s="8"/>
    </row>
    <row r="33849" spans="12:12">
      <c r="L33849" s="8"/>
    </row>
    <row r="33850" spans="12:12">
      <c r="L33850" s="8"/>
    </row>
    <row r="33851" spans="12:12">
      <c r="L33851" s="8"/>
    </row>
    <row r="33852" spans="12:12">
      <c r="L33852" s="8"/>
    </row>
    <row r="33853" spans="12:12">
      <c r="L33853" s="8"/>
    </row>
    <row r="33854" spans="12:12">
      <c r="L33854" s="8"/>
    </row>
    <row r="33855" spans="12:12">
      <c r="L33855" s="8"/>
    </row>
    <row r="33856" spans="12:12">
      <c r="L33856" s="8"/>
    </row>
    <row r="33857" spans="12:12">
      <c r="L33857" s="8"/>
    </row>
    <row r="33858" spans="12:12">
      <c r="L33858" s="8"/>
    </row>
    <row r="33859" spans="12:12">
      <c r="L33859" s="8"/>
    </row>
    <row r="33860" spans="12:12">
      <c r="L33860" s="8"/>
    </row>
    <row r="33861" spans="12:12">
      <c r="L33861" s="8"/>
    </row>
    <row r="33862" spans="12:12">
      <c r="L33862" s="8"/>
    </row>
    <row r="33863" spans="12:12">
      <c r="L33863" s="8"/>
    </row>
    <row r="33864" spans="12:12">
      <c r="L33864" s="8"/>
    </row>
    <row r="33865" spans="12:12">
      <c r="L33865" s="8"/>
    </row>
    <row r="33866" spans="12:12">
      <c r="L33866" s="8"/>
    </row>
    <row r="33867" spans="12:12">
      <c r="L33867" s="8"/>
    </row>
    <row r="33868" spans="12:12">
      <c r="L33868" s="8"/>
    </row>
    <row r="33869" spans="12:12">
      <c r="L33869" s="8"/>
    </row>
    <row r="33870" spans="12:12">
      <c r="L33870" s="8"/>
    </row>
    <row r="33871" spans="12:12">
      <c r="L33871" s="8"/>
    </row>
    <row r="33872" spans="12:12">
      <c r="L33872" s="8"/>
    </row>
    <row r="33873" spans="12:12">
      <c r="L33873" s="8"/>
    </row>
    <row r="33874" spans="12:12">
      <c r="L33874" s="8"/>
    </row>
    <row r="33875" spans="12:12">
      <c r="L33875" s="8"/>
    </row>
    <row r="33876" spans="12:12">
      <c r="L33876" s="8"/>
    </row>
    <row r="33877" spans="12:12">
      <c r="L33877" s="8"/>
    </row>
    <row r="33878" spans="12:12">
      <c r="L33878" s="8"/>
    </row>
    <row r="33879" spans="12:12">
      <c r="L33879" s="8"/>
    </row>
    <row r="33880" spans="12:12">
      <c r="L33880" s="8"/>
    </row>
    <row r="33881" spans="12:12">
      <c r="L33881" s="8"/>
    </row>
    <row r="33882" spans="12:12">
      <c r="L33882" s="8"/>
    </row>
    <row r="33883" spans="12:12">
      <c r="L33883" s="8"/>
    </row>
    <row r="33884" spans="12:12">
      <c r="L33884" s="8"/>
    </row>
    <row r="33885" spans="12:12">
      <c r="L33885" s="8"/>
    </row>
    <row r="33886" spans="12:12">
      <c r="L33886" s="8"/>
    </row>
    <row r="33887" spans="12:12">
      <c r="L33887" s="8"/>
    </row>
    <row r="33888" spans="12:12">
      <c r="L33888" s="8"/>
    </row>
    <row r="33889" spans="12:12">
      <c r="L33889" s="8"/>
    </row>
    <row r="33890" spans="12:12">
      <c r="L33890" s="8"/>
    </row>
    <row r="33891" spans="12:12">
      <c r="L33891" s="8"/>
    </row>
    <row r="33892" spans="12:12">
      <c r="L33892" s="8"/>
    </row>
    <row r="33893" spans="12:12">
      <c r="L33893" s="8"/>
    </row>
    <row r="33894" spans="12:12">
      <c r="L33894" s="8"/>
    </row>
    <row r="33895" spans="12:12">
      <c r="L33895" s="8"/>
    </row>
    <row r="33896" spans="12:12">
      <c r="L33896" s="8"/>
    </row>
    <row r="33897" spans="12:12">
      <c r="L33897" s="8"/>
    </row>
    <row r="33898" spans="12:12">
      <c r="L33898" s="8"/>
    </row>
    <row r="33899" spans="12:12">
      <c r="L33899" s="8"/>
    </row>
    <row r="33900" spans="12:12">
      <c r="L33900" s="8"/>
    </row>
    <row r="33901" spans="12:12">
      <c r="L33901" s="8"/>
    </row>
    <row r="33902" spans="12:12">
      <c r="L33902" s="8"/>
    </row>
    <row r="33903" spans="12:12">
      <c r="L33903" s="8"/>
    </row>
    <row r="33904" spans="12:12">
      <c r="L33904" s="8"/>
    </row>
    <row r="33905" spans="12:12">
      <c r="L33905" s="8"/>
    </row>
    <row r="33906" spans="12:12">
      <c r="L33906" s="8"/>
    </row>
    <row r="33907" spans="12:12">
      <c r="L33907" s="8"/>
    </row>
    <row r="33908" spans="12:12">
      <c r="L33908" s="8"/>
    </row>
    <row r="33909" spans="12:12">
      <c r="L33909" s="8"/>
    </row>
    <row r="33910" spans="12:12">
      <c r="L33910" s="8"/>
    </row>
    <row r="33911" spans="12:12">
      <c r="L33911" s="8"/>
    </row>
    <row r="33912" spans="12:12">
      <c r="L33912" s="8"/>
    </row>
    <row r="33913" spans="12:12">
      <c r="L33913" s="8"/>
    </row>
    <row r="33914" spans="12:12">
      <c r="L33914" s="8"/>
    </row>
    <row r="33915" spans="12:12">
      <c r="L33915" s="8"/>
    </row>
    <row r="33916" spans="12:12">
      <c r="L33916" s="8"/>
    </row>
    <row r="33917" spans="12:12">
      <c r="L33917" s="8"/>
    </row>
    <row r="33918" spans="12:12">
      <c r="L33918" s="8"/>
    </row>
    <row r="33919" spans="12:12">
      <c r="L33919" s="8"/>
    </row>
    <row r="33920" spans="12:12">
      <c r="L33920" s="8"/>
    </row>
    <row r="33921" spans="12:12">
      <c r="L33921" s="8"/>
    </row>
    <row r="33922" spans="12:12">
      <c r="L33922" s="8"/>
    </row>
    <row r="33923" spans="12:12">
      <c r="L33923" s="8"/>
    </row>
    <row r="33924" spans="12:12">
      <c r="L33924" s="8"/>
    </row>
    <row r="33925" spans="12:12">
      <c r="L33925" s="8"/>
    </row>
    <row r="33926" spans="12:12">
      <c r="L33926" s="8"/>
    </row>
    <row r="33927" spans="12:12">
      <c r="L33927" s="8"/>
    </row>
    <row r="33928" spans="12:12">
      <c r="L33928" s="8"/>
    </row>
    <row r="33929" spans="12:12">
      <c r="L33929" s="8"/>
    </row>
    <row r="33930" spans="12:12">
      <c r="L33930" s="8"/>
    </row>
    <row r="33931" spans="12:12">
      <c r="L33931" s="8"/>
    </row>
    <row r="33932" spans="12:12">
      <c r="L33932" s="8"/>
    </row>
    <row r="33933" spans="12:12">
      <c r="L33933" s="8"/>
    </row>
    <row r="33934" spans="12:12">
      <c r="L33934" s="8"/>
    </row>
    <row r="33935" spans="12:12">
      <c r="L33935" s="8"/>
    </row>
    <row r="33936" spans="12:12">
      <c r="L33936" s="8"/>
    </row>
    <row r="33937" spans="12:12">
      <c r="L33937" s="8"/>
    </row>
    <row r="33938" spans="12:12">
      <c r="L33938" s="8"/>
    </row>
    <row r="33939" spans="12:12">
      <c r="L33939" s="8"/>
    </row>
    <row r="33940" spans="12:12">
      <c r="L33940" s="8"/>
    </row>
    <row r="33941" spans="12:12">
      <c r="L33941" s="8"/>
    </row>
    <row r="33942" spans="12:12">
      <c r="L33942" s="8"/>
    </row>
    <row r="33943" spans="12:12">
      <c r="L33943" s="8"/>
    </row>
    <row r="33944" spans="12:12">
      <c r="L33944" s="8"/>
    </row>
    <row r="33945" spans="12:12">
      <c r="L33945" s="8"/>
    </row>
    <row r="33946" spans="12:12">
      <c r="L33946" s="8"/>
    </row>
    <row r="33947" spans="12:12">
      <c r="L33947" s="8"/>
    </row>
    <row r="33948" spans="12:12">
      <c r="L33948" s="8"/>
    </row>
    <row r="33949" spans="12:12">
      <c r="L33949" s="8"/>
    </row>
    <row r="33950" spans="12:12">
      <c r="L33950" s="8"/>
    </row>
    <row r="33951" spans="12:12">
      <c r="L33951" s="8"/>
    </row>
    <row r="33952" spans="12:12">
      <c r="L33952" s="8"/>
    </row>
    <row r="33953" spans="12:12">
      <c r="L33953" s="8"/>
    </row>
    <row r="33954" spans="12:12">
      <c r="L33954" s="8"/>
    </row>
    <row r="33955" spans="12:12">
      <c r="L33955" s="8"/>
    </row>
    <row r="33956" spans="12:12">
      <c r="L33956" s="8"/>
    </row>
    <row r="33957" spans="12:12">
      <c r="L33957" s="8"/>
    </row>
    <row r="33958" spans="12:12">
      <c r="L33958" s="8"/>
    </row>
    <row r="33959" spans="12:12">
      <c r="L33959" s="8"/>
    </row>
    <row r="33960" spans="12:12">
      <c r="L33960" s="8"/>
    </row>
    <row r="33961" spans="12:12">
      <c r="L33961" s="8"/>
    </row>
    <row r="33962" spans="12:12">
      <c r="L33962" s="8"/>
    </row>
    <row r="33963" spans="12:12">
      <c r="L33963" s="8"/>
    </row>
    <row r="33964" spans="12:12">
      <c r="L33964" s="8"/>
    </row>
    <row r="33965" spans="12:12">
      <c r="L33965" s="8"/>
    </row>
    <row r="33966" spans="12:12">
      <c r="L33966" s="8"/>
    </row>
    <row r="33967" spans="12:12">
      <c r="L33967" s="8"/>
    </row>
    <row r="33968" spans="12:12">
      <c r="L33968" s="8"/>
    </row>
    <row r="33969" spans="12:12">
      <c r="L33969" s="8"/>
    </row>
    <row r="33970" spans="12:12">
      <c r="L33970" s="8"/>
    </row>
    <row r="33971" spans="12:12">
      <c r="L33971" s="8"/>
    </row>
    <row r="33972" spans="12:12">
      <c r="L33972" s="8"/>
    </row>
    <row r="33973" spans="12:12">
      <c r="L33973" s="8"/>
    </row>
    <row r="33974" spans="12:12">
      <c r="L33974" s="8"/>
    </row>
    <row r="33975" spans="12:12">
      <c r="L33975" s="8"/>
    </row>
    <row r="33976" spans="12:12">
      <c r="L33976" s="8"/>
    </row>
    <row r="33977" spans="12:12">
      <c r="L33977" s="8"/>
    </row>
    <row r="33978" spans="12:12">
      <c r="L33978" s="8"/>
    </row>
    <row r="33979" spans="12:12">
      <c r="L33979" s="8"/>
    </row>
    <row r="33980" spans="12:12">
      <c r="L33980" s="8"/>
    </row>
    <row r="33981" spans="12:12">
      <c r="L33981" s="8"/>
    </row>
    <row r="33982" spans="12:12">
      <c r="L33982" s="8"/>
    </row>
    <row r="33983" spans="12:12">
      <c r="L33983" s="8"/>
    </row>
    <row r="33984" spans="12:12">
      <c r="L33984" s="8"/>
    </row>
    <row r="33985" spans="12:12">
      <c r="L33985" s="8"/>
    </row>
    <row r="33986" spans="12:12">
      <c r="L33986" s="8"/>
    </row>
    <row r="33987" spans="12:12">
      <c r="L33987" s="8"/>
    </row>
    <row r="33988" spans="12:12">
      <c r="L33988" s="8"/>
    </row>
    <row r="33989" spans="12:12">
      <c r="L33989" s="8"/>
    </row>
    <row r="33990" spans="12:12">
      <c r="L33990" s="8"/>
    </row>
    <row r="33991" spans="12:12">
      <c r="L33991" s="8"/>
    </row>
    <row r="33992" spans="12:12">
      <c r="L33992" s="8"/>
    </row>
    <row r="33993" spans="12:12">
      <c r="L33993" s="8"/>
    </row>
    <row r="33994" spans="12:12">
      <c r="L33994" s="8"/>
    </row>
    <row r="33995" spans="12:12">
      <c r="L33995" s="8"/>
    </row>
    <row r="33996" spans="12:12">
      <c r="L33996" s="8"/>
    </row>
    <row r="33997" spans="12:12">
      <c r="L33997" s="8"/>
    </row>
    <row r="33998" spans="12:12">
      <c r="L33998" s="8"/>
    </row>
    <row r="33999" spans="12:12">
      <c r="L33999" s="8"/>
    </row>
    <row r="34000" spans="12:12">
      <c r="L34000" s="8"/>
    </row>
    <row r="34001" spans="12:12">
      <c r="L34001" s="8"/>
    </row>
    <row r="34002" spans="12:12">
      <c r="L34002" s="8"/>
    </row>
    <row r="34003" spans="12:12">
      <c r="L34003" s="8"/>
    </row>
    <row r="34004" spans="12:12">
      <c r="L34004" s="8"/>
    </row>
    <row r="34005" spans="12:12">
      <c r="L34005" s="8"/>
    </row>
    <row r="34006" spans="12:12">
      <c r="L34006" s="8"/>
    </row>
    <row r="34007" spans="12:12">
      <c r="L34007" s="8"/>
    </row>
    <row r="34008" spans="12:12">
      <c r="L34008" s="8"/>
    </row>
    <row r="34009" spans="12:12">
      <c r="L34009" s="8"/>
    </row>
    <row r="34010" spans="12:12">
      <c r="L34010" s="8"/>
    </row>
    <row r="34011" spans="12:12">
      <c r="L34011" s="8"/>
    </row>
    <row r="34012" spans="12:12">
      <c r="L34012" s="8"/>
    </row>
    <row r="34013" spans="12:12">
      <c r="L34013" s="8"/>
    </row>
    <row r="34014" spans="12:12">
      <c r="L34014" s="8"/>
    </row>
    <row r="34015" spans="12:12">
      <c r="L34015" s="8"/>
    </row>
    <row r="34016" spans="12:12">
      <c r="L34016" s="8"/>
    </row>
    <row r="34017" spans="12:12">
      <c r="L34017" s="8"/>
    </row>
    <row r="34018" spans="12:12">
      <c r="L34018" s="8"/>
    </row>
    <row r="34019" spans="12:12">
      <c r="L34019" s="8"/>
    </row>
    <row r="34020" spans="12:12">
      <c r="L34020" s="8"/>
    </row>
    <row r="34021" spans="12:12">
      <c r="L34021" s="8"/>
    </row>
    <row r="34022" spans="12:12">
      <c r="L34022" s="8"/>
    </row>
    <row r="34023" spans="12:12">
      <c r="L34023" s="8"/>
    </row>
    <row r="34024" spans="12:12">
      <c r="L34024" s="8"/>
    </row>
    <row r="34025" spans="12:12">
      <c r="L34025" s="8"/>
    </row>
    <row r="34026" spans="12:12">
      <c r="L34026" s="8"/>
    </row>
    <row r="34027" spans="12:12">
      <c r="L34027" s="8"/>
    </row>
    <row r="34028" spans="12:12">
      <c r="L34028" s="8"/>
    </row>
    <row r="34029" spans="12:12">
      <c r="L34029" s="8"/>
    </row>
    <row r="34030" spans="12:12">
      <c r="L34030" s="8"/>
    </row>
    <row r="34031" spans="12:12">
      <c r="L34031" s="8"/>
    </row>
    <row r="34032" spans="12:12">
      <c r="L34032" s="8"/>
    </row>
    <row r="34033" spans="12:12">
      <c r="L34033" s="8"/>
    </row>
    <row r="34034" spans="12:12">
      <c r="L34034" s="8"/>
    </row>
    <row r="34035" spans="12:12">
      <c r="L34035" s="8"/>
    </row>
    <row r="34036" spans="12:12">
      <c r="L34036" s="8"/>
    </row>
    <row r="34037" spans="12:12">
      <c r="L34037" s="8"/>
    </row>
    <row r="34038" spans="12:12">
      <c r="L34038" s="8"/>
    </row>
    <row r="34039" spans="12:12">
      <c r="L34039" s="8"/>
    </row>
    <row r="34040" spans="12:12">
      <c r="L34040" s="8"/>
    </row>
    <row r="34041" spans="12:12">
      <c r="L34041" s="8"/>
    </row>
    <row r="34042" spans="12:12">
      <c r="L34042" s="8"/>
    </row>
    <row r="34043" spans="12:12">
      <c r="L34043" s="8"/>
    </row>
    <row r="34044" spans="12:12">
      <c r="L34044" s="8"/>
    </row>
    <row r="34045" spans="12:12">
      <c r="L34045" s="8"/>
    </row>
    <row r="34046" spans="12:12">
      <c r="L34046" s="8"/>
    </row>
    <row r="34047" spans="12:12">
      <c r="L34047" s="8"/>
    </row>
    <row r="34048" spans="12:12">
      <c r="L34048" s="8"/>
    </row>
    <row r="34049" spans="12:12">
      <c r="L34049" s="8"/>
    </row>
    <row r="34050" spans="12:12">
      <c r="L34050" s="8"/>
    </row>
    <row r="34051" spans="12:12">
      <c r="L34051" s="8"/>
    </row>
    <row r="34052" spans="12:12">
      <c r="L34052" s="8"/>
    </row>
    <row r="34053" spans="12:12">
      <c r="L34053" s="8"/>
    </row>
    <row r="34054" spans="12:12">
      <c r="L34054" s="8"/>
    </row>
    <row r="34055" spans="12:12">
      <c r="L34055" s="8"/>
    </row>
    <row r="34056" spans="12:12">
      <c r="L34056" s="8"/>
    </row>
    <row r="34057" spans="12:12">
      <c r="L34057" s="8"/>
    </row>
    <row r="34058" spans="12:12">
      <c r="L34058" s="8"/>
    </row>
    <row r="34059" spans="12:12">
      <c r="L34059" s="8"/>
    </row>
    <row r="34060" spans="12:12">
      <c r="L34060" s="8"/>
    </row>
    <row r="34061" spans="12:12">
      <c r="L34061" s="8"/>
    </row>
    <row r="34062" spans="12:12">
      <c r="L34062" s="8"/>
    </row>
    <row r="34063" spans="12:12">
      <c r="L34063" s="8"/>
    </row>
    <row r="34064" spans="12:12">
      <c r="L34064" s="8"/>
    </row>
    <row r="34065" spans="12:12">
      <c r="L34065" s="8"/>
    </row>
    <row r="34066" spans="12:12">
      <c r="L34066" s="8"/>
    </row>
    <row r="34067" spans="12:12">
      <c r="L34067" s="8"/>
    </row>
    <row r="34068" spans="12:12">
      <c r="L34068" s="8"/>
    </row>
    <row r="34069" spans="12:12">
      <c r="L34069" s="8"/>
    </row>
    <row r="34070" spans="12:12">
      <c r="L34070" s="8"/>
    </row>
    <row r="34071" spans="12:12">
      <c r="L34071" s="8"/>
    </row>
    <row r="34072" spans="12:12">
      <c r="L34072" s="8"/>
    </row>
    <row r="34073" spans="12:12">
      <c r="L34073" s="8"/>
    </row>
    <row r="34074" spans="12:12">
      <c r="L34074" s="8"/>
    </row>
    <row r="34075" spans="12:12">
      <c r="L34075" s="8"/>
    </row>
    <row r="34076" spans="12:12">
      <c r="L34076" s="8"/>
    </row>
    <row r="34077" spans="12:12">
      <c r="L34077" s="8"/>
    </row>
    <row r="34078" spans="12:12">
      <c r="L34078" s="8"/>
    </row>
    <row r="34079" spans="12:12">
      <c r="L34079" s="8"/>
    </row>
    <row r="34080" spans="12:12">
      <c r="L34080" s="8"/>
    </row>
    <row r="34081" spans="12:12">
      <c r="L34081" s="8"/>
    </row>
    <row r="34082" spans="12:12">
      <c r="L34082" s="8"/>
    </row>
    <row r="34083" spans="12:12">
      <c r="L34083" s="8"/>
    </row>
    <row r="34084" spans="12:12">
      <c r="L34084" s="8"/>
    </row>
    <row r="34085" spans="12:12">
      <c r="L34085" s="8"/>
    </row>
    <row r="34086" spans="12:12">
      <c r="L34086" s="8"/>
    </row>
    <row r="34087" spans="12:12">
      <c r="L34087" s="8"/>
    </row>
    <row r="34088" spans="12:12">
      <c r="L34088" s="8"/>
    </row>
    <row r="34089" spans="12:12">
      <c r="L34089" s="8"/>
    </row>
    <row r="34090" spans="12:12">
      <c r="L34090" s="8"/>
    </row>
    <row r="34091" spans="12:12">
      <c r="L34091" s="8"/>
    </row>
    <row r="34092" spans="12:12">
      <c r="L34092" s="8"/>
    </row>
    <row r="34093" spans="12:12">
      <c r="L34093" s="8"/>
    </row>
    <row r="34094" spans="12:12">
      <c r="L34094" s="8"/>
    </row>
    <row r="34095" spans="12:12">
      <c r="L34095" s="8"/>
    </row>
    <row r="34096" spans="12:12">
      <c r="L34096" s="8"/>
    </row>
    <row r="34097" spans="12:12">
      <c r="L34097" s="8"/>
    </row>
    <row r="34098" spans="12:12">
      <c r="L34098" s="8"/>
    </row>
    <row r="34099" spans="12:12">
      <c r="L34099" s="8"/>
    </row>
    <row r="34100" spans="12:12">
      <c r="L34100" s="8"/>
    </row>
    <row r="34101" spans="12:12">
      <c r="L34101" s="8"/>
    </row>
    <row r="34102" spans="12:12">
      <c r="L34102" s="8"/>
    </row>
    <row r="34103" spans="12:12">
      <c r="L34103" s="8"/>
    </row>
    <row r="34104" spans="12:12">
      <c r="L34104" s="8"/>
    </row>
    <row r="34105" spans="12:12">
      <c r="L34105" s="8"/>
    </row>
    <row r="34106" spans="12:12">
      <c r="L34106" s="8"/>
    </row>
    <row r="34107" spans="12:12">
      <c r="L34107" s="8"/>
    </row>
    <row r="34108" spans="12:12">
      <c r="L34108" s="8"/>
    </row>
    <row r="34109" spans="12:12">
      <c r="L34109" s="8"/>
    </row>
    <row r="34110" spans="12:12">
      <c r="L34110" s="8"/>
    </row>
    <row r="34111" spans="12:12">
      <c r="L34111" s="8"/>
    </row>
    <row r="34112" spans="12:12">
      <c r="L34112" s="8"/>
    </row>
    <row r="34113" spans="12:12">
      <c r="L34113" s="8"/>
    </row>
    <row r="34114" spans="12:12">
      <c r="L34114" s="8"/>
    </row>
    <row r="34115" spans="12:12">
      <c r="L34115" s="8"/>
    </row>
    <row r="34116" spans="12:12">
      <c r="L34116" s="8"/>
    </row>
    <row r="34117" spans="12:12">
      <c r="L34117" s="8"/>
    </row>
    <row r="34118" spans="12:12">
      <c r="L34118" s="8"/>
    </row>
    <row r="34119" spans="12:12">
      <c r="L34119" s="8"/>
    </row>
    <row r="34120" spans="12:12">
      <c r="L34120" s="8"/>
    </row>
    <row r="34121" spans="12:12">
      <c r="L34121" s="8"/>
    </row>
    <row r="34122" spans="12:12">
      <c r="L34122" s="8"/>
    </row>
    <row r="34123" spans="12:12">
      <c r="L34123" s="8"/>
    </row>
    <row r="34124" spans="12:12">
      <c r="L34124" s="8"/>
    </row>
    <row r="34125" spans="12:12">
      <c r="L34125" s="8"/>
    </row>
    <row r="34126" spans="12:12">
      <c r="L34126" s="8"/>
    </row>
    <row r="34127" spans="12:12">
      <c r="L34127" s="8"/>
    </row>
    <row r="34128" spans="12:12">
      <c r="L34128" s="8"/>
    </row>
    <row r="34129" spans="12:12">
      <c r="L34129" s="8"/>
    </row>
    <row r="34130" spans="12:12">
      <c r="L34130" s="8"/>
    </row>
    <row r="34131" spans="12:12">
      <c r="L34131" s="8"/>
    </row>
    <row r="34132" spans="12:12">
      <c r="L34132" s="8"/>
    </row>
    <row r="34133" spans="12:12">
      <c r="L34133" s="8"/>
    </row>
    <row r="34134" spans="12:12">
      <c r="L34134" s="8"/>
    </row>
    <row r="34135" spans="12:12">
      <c r="L34135" s="8"/>
    </row>
    <row r="34136" spans="12:12">
      <c r="L34136" s="8"/>
    </row>
    <row r="34137" spans="12:12">
      <c r="L34137" s="8"/>
    </row>
    <row r="34138" spans="12:12">
      <c r="L34138" s="8"/>
    </row>
    <row r="34139" spans="12:12">
      <c r="L34139" s="8"/>
    </row>
    <row r="34140" spans="12:12">
      <c r="L34140" s="8"/>
    </row>
    <row r="34141" spans="12:12">
      <c r="L34141" s="8"/>
    </row>
    <row r="34142" spans="12:12">
      <c r="L34142" s="8"/>
    </row>
    <row r="34143" spans="12:12">
      <c r="L34143" s="8"/>
    </row>
    <row r="34144" spans="12:12">
      <c r="L34144" s="8"/>
    </row>
    <row r="34145" spans="12:12">
      <c r="L34145" s="8"/>
    </row>
    <row r="34146" spans="12:12">
      <c r="L34146" s="8"/>
    </row>
    <row r="34147" spans="12:12">
      <c r="L34147" s="8"/>
    </row>
    <row r="34148" spans="12:12">
      <c r="L34148" s="8"/>
    </row>
    <row r="34149" spans="12:12">
      <c r="L34149" s="8"/>
    </row>
    <row r="34150" spans="12:12">
      <c r="L34150" s="8"/>
    </row>
    <row r="34151" spans="12:12">
      <c r="L34151" s="8"/>
    </row>
    <row r="34152" spans="12:12">
      <c r="L34152" s="8"/>
    </row>
    <row r="34153" spans="12:12">
      <c r="L34153" s="8"/>
    </row>
    <row r="34154" spans="12:12">
      <c r="L34154" s="8"/>
    </row>
    <row r="34155" spans="12:12">
      <c r="L34155" s="8"/>
    </row>
    <row r="34156" spans="12:12">
      <c r="L34156" s="8"/>
    </row>
    <row r="34157" spans="12:12">
      <c r="L34157" s="8"/>
    </row>
    <row r="34158" spans="12:12">
      <c r="L34158" s="8"/>
    </row>
    <row r="34159" spans="12:12">
      <c r="L34159" s="8"/>
    </row>
    <row r="34160" spans="12:12">
      <c r="L34160" s="8"/>
    </row>
    <row r="34161" spans="12:12">
      <c r="L34161" s="8"/>
    </row>
    <row r="34162" spans="12:12">
      <c r="L34162" s="8"/>
    </row>
    <row r="34163" spans="12:12">
      <c r="L34163" s="8"/>
    </row>
    <row r="34164" spans="12:12">
      <c r="L34164" s="8"/>
    </row>
    <row r="34165" spans="12:12">
      <c r="L34165" s="8"/>
    </row>
    <row r="34166" spans="12:12">
      <c r="L34166" s="8"/>
    </row>
    <row r="34167" spans="12:12">
      <c r="L34167" s="8"/>
    </row>
    <row r="34168" spans="12:12">
      <c r="L34168" s="8"/>
    </row>
    <row r="34169" spans="12:12">
      <c r="L34169" s="8"/>
    </row>
    <row r="34170" spans="12:12">
      <c r="L34170" s="8"/>
    </row>
    <row r="34171" spans="12:12">
      <c r="L34171" s="8"/>
    </row>
    <row r="34172" spans="12:12">
      <c r="L34172" s="8"/>
    </row>
    <row r="34173" spans="12:12">
      <c r="L34173" s="8"/>
    </row>
    <row r="34174" spans="12:12">
      <c r="L34174" s="8"/>
    </row>
    <row r="34175" spans="12:12">
      <c r="L34175" s="8"/>
    </row>
    <row r="34176" spans="12:12">
      <c r="L34176" s="8"/>
    </row>
    <row r="34177" spans="12:12">
      <c r="L34177" s="8"/>
    </row>
    <row r="34178" spans="12:12">
      <c r="L34178" s="8"/>
    </row>
    <row r="34179" spans="12:12">
      <c r="L34179" s="8"/>
    </row>
    <row r="34180" spans="12:12">
      <c r="L34180" s="8"/>
    </row>
    <row r="34181" spans="12:12">
      <c r="L34181" s="8"/>
    </row>
    <row r="34182" spans="12:12">
      <c r="L34182" s="8"/>
    </row>
    <row r="34183" spans="12:12">
      <c r="L34183" s="8"/>
    </row>
    <row r="34184" spans="12:12">
      <c r="L34184" s="8"/>
    </row>
    <row r="34185" spans="12:12">
      <c r="L34185" s="8"/>
    </row>
    <row r="34186" spans="12:12">
      <c r="L34186" s="8"/>
    </row>
    <row r="34187" spans="12:12">
      <c r="L34187" s="8"/>
    </row>
    <row r="34188" spans="12:12">
      <c r="L34188" s="8"/>
    </row>
    <row r="34189" spans="12:12">
      <c r="L34189" s="8"/>
    </row>
    <row r="34190" spans="12:12">
      <c r="L34190" s="8"/>
    </row>
    <row r="34191" spans="12:12">
      <c r="L34191" s="8"/>
    </row>
    <row r="34192" spans="12:12">
      <c r="L34192" s="8"/>
    </row>
    <row r="34193" spans="12:12">
      <c r="L34193" s="8"/>
    </row>
    <row r="34194" spans="12:12">
      <c r="L34194" s="8"/>
    </row>
    <row r="34195" spans="12:12">
      <c r="L34195" s="8"/>
    </row>
    <row r="34196" spans="12:12">
      <c r="L34196" s="8"/>
    </row>
    <row r="34197" spans="12:12">
      <c r="L34197" s="8"/>
    </row>
    <row r="34198" spans="12:12">
      <c r="L34198" s="8"/>
    </row>
    <row r="34199" spans="12:12">
      <c r="L34199" s="8"/>
    </row>
    <row r="34200" spans="12:12">
      <c r="L34200" s="8"/>
    </row>
    <row r="34201" spans="12:12">
      <c r="L34201" s="8"/>
    </row>
    <row r="34202" spans="12:12">
      <c r="L34202" s="8"/>
    </row>
    <row r="34203" spans="12:12">
      <c r="L34203" s="8"/>
    </row>
    <row r="34204" spans="12:12">
      <c r="L34204" s="8"/>
    </row>
    <row r="34205" spans="12:12">
      <c r="L34205" s="8"/>
    </row>
    <row r="34206" spans="12:12">
      <c r="L34206" s="8"/>
    </row>
    <row r="34207" spans="12:12">
      <c r="L34207" s="8"/>
    </row>
    <row r="34208" spans="12:12">
      <c r="L34208" s="8"/>
    </row>
    <row r="34209" spans="12:12">
      <c r="L34209" s="8"/>
    </row>
    <row r="34210" spans="12:12">
      <c r="L34210" s="8"/>
    </row>
    <row r="34211" spans="12:12">
      <c r="L34211" s="8"/>
    </row>
    <row r="34212" spans="12:12">
      <c r="L34212" s="8"/>
    </row>
    <row r="34213" spans="12:12">
      <c r="L34213" s="8"/>
    </row>
    <row r="34214" spans="12:12">
      <c r="L34214" s="8"/>
    </row>
    <row r="34215" spans="12:12">
      <c r="L34215" s="8"/>
    </row>
    <row r="34216" spans="12:12">
      <c r="L34216" s="8"/>
    </row>
    <row r="34217" spans="12:12">
      <c r="L34217" s="8"/>
    </row>
    <row r="34218" spans="12:12">
      <c r="L34218" s="8"/>
    </row>
    <row r="34219" spans="12:12">
      <c r="L34219" s="8"/>
    </row>
    <row r="34220" spans="12:12">
      <c r="L34220" s="8"/>
    </row>
    <row r="34221" spans="12:12">
      <c r="L34221" s="8"/>
    </row>
    <row r="34222" spans="12:12">
      <c r="L34222" s="8"/>
    </row>
    <row r="34223" spans="12:12">
      <c r="L34223" s="8"/>
    </row>
    <row r="34224" spans="12:12">
      <c r="L34224" s="8"/>
    </row>
    <row r="34225" spans="12:12">
      <c r="L34225" s="8"/>
    </row>
    <row r="34226" spans="12:12">
      <c r="L34226" s="8"/>
    </row>
    <row r="34227" spans="12:12">
      <c r="L34227" s="8"/>
    </row>
    <row r="34228" spans="12:12">
      <c r="L34228" s="8"/>
    </row>
    <row r="34229" spans="12:12">
      <c r="L34229" s="8"/>
    </row>
    <row r="34230" spans="12:12">
      <c r="L34230" s="8"/>
    </row>
    <row r="34231" spans="12:12">
      <c r="L34231" s="8"/>
    </row>
    <row r="34232" spans="12:12">
      <c r="L34232" s="8"/>
    </row>
    <row r="34233" spans="12:12">
      <c r="L34233" s="8"/>
    </row>
    <row r="34234" spans="12:12">
      <c r="L34234" s="8"/>
    </row>
    <row r="34235" spans="12:12">
      <c r="L34235" s="8"/>
    </row>
    <row r="34236" spans="12:12">
      <c r="L34236" s="8"/>
    </row>
    <row r="34237" spans="12:12">
      <c r="L34237" s="8"/>
    </row>
    <row r="34238" spans="12:12">
      <c r="L34238" s="8"/>
    </row>
    <row r="34239" spans="12:12">
      <c r="L34239" s="8"/>
    </row>
    <row r="34240" spans="12:12">
      <c r="L34240" s="8"/>
    </row>
    <row r="34241" spans="12:12">
      <c r="L34241" s="8"/>
    </row>
    <row r="34242" spans="12:12">
      <c r="L34242" s="8"/>
    </row>
    <row r="34243" spans="12:12">
      <c r="L34243" s="8"/>
    </row>
    <row r="34244" spans="12:12">
      <c r="L34244" s="8"/>
    </row>
    <row r="34245" spans="12:12">
      <c r="L34245" s="8"/>
    </row>
    <row r="34246" spans="12:12">
      <c r="L34246" s="8"/>
    </row>
    <row r="34247" spans="12:12">
      <c r="L34247" s="8"/>
    </row>
    <row r="34248" spans="12:12">
      <c r="L34248" s="8"/>
    </row>
    <row r="34249" spans="12:12">
      <c r="L34249" s="8"/>
    </row>
    <row r="34250" spans="12:12">
      <c r="L34250" s="8"/>
    </row>
    <row r="34251" spans="12:12">
      <c r="L34251" s="8"/>
    </row>
    <row r="34252" spans="12:12">
      <c r="L34252" s="8"/>
    </row>
    <row r="34253" spans="12:12">
      <c r="L34253" s="8"/>
    </row>
    <row r="34254" spans="12:12">
      <c r="L34254" s="8"/>
    </row>
    <row r="34255" spans="12:12">
      <c r="L34255" s="8"/>
    </row>
    <row r="34256" spans="12:12">
      <c r="L34256" s="8"/>
    </row>
    <row r="34257" spans="12:12">
      <c r="L34257" s="8"/>
    </row>
    <row r="34258" spans="12:12">
      <c r="L34258" s="8"/>
    </row>
    <row r="34259" spans="12:12">
      <c r="L34259" s="8"/>
    </row>
    <row r="34260" spans="12:12">
      <c r="L34260" s="8"/>
    </row>
    <row r="34261" spans="12:12">
      <c r="L34261" s="8"/>
    </row>
    <row r="34262" spans="12:12">
      <c r="L34262" s="8"/>
    </row>
    <row r="34263" spans="12:12">
      <c r="L34263" s="8"/>
    </row>
    <row r="34264" spans="12:12">
      <c r="L34264" s="8"/>
    </row>
    <row r="34265" spans="12:12">
      <c r="L34265" s="8"/>
    </row>
    <row r="34266" spans="12:12">
      <c r="L34266" s="8"/>
    </row>
    <row r="34267" spans="12:12">
      <c r="L34267" s="8"/>
    </row>
    <row r="34268" spans="12:12">
      <c r="L34268" s="8"/>
    </row>
    <row r="34269" spans="12:12">
      <c r="L34269" s="8"/>
    </row>
    <row r="34270" spans="12:12">
      <c r="L34270" s="8"/>
    </row>
    <row r="34271" spans="12:12">
      <c r="L34271" s="8"/>
    </row>
    <row r="34272" spans="12:12">
      <c r="L34272" s="8"/>
    </row>
    <row r="34273" spans="12:12">
      <c r="L34273" s="8"/>
    </row>
    <row r="34274" spans="12:12">
      <c r="L34274" s="8"/>
    </row>
    <row r="34275" spans="12:12">
      <c r="L34275" s="8"/>
    </row>
    <row r="34276" spans="12:12">
      <c r="L34276" s="8"/>
    </row>
    <row r="34277" spans="12:12">
      <c r="L34277" s="8"/>
    </row>
    <row r="34278" spans="12:12">
      <c r="L34278" s="8"/>
    </row>
    <row r="34279" spans="12:12">
      <c r="L34279" s="8"/>
    </row>
    <row r="34280" spans="12:12">
      <c r="L34280" s="8"/>
    </row>
    <row r="34281" spans="12:12">
      <c r="L34281" s="8"/>
    </row>
    <row r="34282" spans="12:12">
      <c r="L34282" s="8"/>
    </row>
    <row r="34283" spans="12:12">
      <c r="L34283" s="8"/>
    </row>
    <row r="34284" spans="12:12">
      <c r="L34284" s="8"/>
    </row>
    <row r="34285" spans="12:12">
      <c r="L34285" s="8"/>
    </row>
    <row r="34286" spans="12:12">
      <c r="L34286" s="8"/>
    </row>
    <row r="34287" spans="12:12">
      <c r="L34287" s="8"/>
    </row>
    <row r="34288" spans="12:12">
      <c r="L34288" s="8"/>
    </row>
    <row r="34289" spans="12:12">
      <c r="L34289" s="8"/>
    </row>
    <row r="34290" spans="12:12">
      <c r="L34290" s="8"/>
    </row>
    <row r="34291" spans="12:12">
      <c r="L34291" s="8"/>
    </row>
    <row r="34292" spans="12:12">
      <c r="L34292" s="8"/>
    </row>
    <row r="34293" spans="12:12">
      <c r="L34293" s="8"/>
    </row>
    <row r="34294" spans="12:12">
      <c r="L34294" s="8"/>
    </row>
    <row r="34295" spans="12:12">
      <c r="L34295" s="8"/>
    </row>
    <row r="34296" spans="12:12">
      <c r="L34296" s="8"/>
    </row>
    <row r="34297" spans="12:12">
      <c r="L34297" s="8"/>
    </row>
    <row r="34298" spans="12:12">
      <c r="L34298" s="8"/>
    </row>
    <row r="34299" spans="12:12">
      <c r="L34299" s="8"/>
    </row>
    <row r="34300" spans="12:12">
      <c r="L34300" s="8"/>
    </row>
    <row r="34301" spans="12:12">
      <c r="L34301" s="8"/>
    </row>
    <row r="34302" spans="12:12">
      <c r="L34302" s="8"/>
    </row>
    <row r="34303" spans="12:12">
      <c r="L34303" s="8"/>
    </row>
    <row r="34304" spans="12:12">
      <c r="L34304" s="8"/>
    </row>
    <row r="34305" spans="12:12">
      <c r="L34305" s="8"/>
    </row>
    <row r="34306" spans="12:12">
      <c r="L34306" s="8"/>
    </row>
    <row r="34307" spans="12:12">
      <c r="L34307" s="8"/>
    </row>
    <row r="34308" spans="12:12">
      <c r="L34308" s="8"/>
    </row>
    <row r="34309" spans="12:12">
      <c r="L34309" s="8"/>
    </row>
    <row r="34310" spans="12:12">
      <c r="L34310" s="8"/>
    </row>
    <row r="34311" spans="12:12">
      <c r="L34311" s="8"/>
    </row>
    <row r="34312" spans="12:12">
      <c r="L34312" s="8"/>
    </row>
    <row r="34313" spans="12:12">
      <c r="L34313" s="8"/>
    </row>
    <row r="34314" spans="12:12">
      <c r="L34314" s="8"/>
    </row>
    <row r="34315" spans="12:12">
      <c r="L34315" s="8"/>
    </row>
    <row r="34316" spans="12:12">
      <c r="L34316" s="8"/>
    </row>
    <row r="34317" spans="12:12">
      <c r="L34317" s="8"/>
    </row>
    <row r="34318" spans="12:12">
      <c r="L34318" s="8"/>
    </row>
    <row r="34319" spans="12:12">
      <c r="L34319" s="8"/>
    </row>
    <row r="34320" spans="12:12">
      <c r="L34320" s="8"/>
    </row>
    <row r="34321" spans="12:12">
      <c r="L34321" s="8"/>
    </row>
    <row r="34322" spans="12:12">
      <c r="L34322" s="8"/>
    </row>
    <row r="34323" spans="12:12">
      <c r="L34323" s="8"/>
    </row>
    <row r="34324" spans="12:12">
      <c r="L34324" s="8"/>
    </row>
    <row r="34325" spans="12:12">
      <c r="L34325" s="8"/>
    </row>
    <row r="34326" spans="12:12">
      <c r="L34326" s="8"/>
    </row>
    <row r="34327" spans="12:12">
      <c r="L34327" s="8"/>
    </row>
    <row r="34328" spans="12:12">
      <c r="L34328" s="8"/>
    </row>
    <row r="34329" spans="12:12">
      <c r="L34329" s="8"/>
    </row>
    <row r="34330" spans="12:12">
      <c r="L34330" s="8"/>
    </row>
    <row r="34331" spans="12:12">
      <c r="L34331" s="8"/>
    </row>
    <row r="34332" spans="12:12">
      <c r="L34332" s="8"/>
    </row>
    <row r="34333" spans="12:12">
      <c r="L34333" s="8"/>
    </row>
    <row r="34334" spans="12:12">
      <c r="L34334" s="8"/>
    </row>
    <row r="34335" spans="12:12">
      <c r="L34335" s="8"/>
    </row>
    <row r="34336" spans="12:12">
      <c r="L34336" s="8"/>
    </row>
    <row r="34337" spans="12:12">
      <c r="L34337" s="8"/>
    </row>
    <row r="34338" spans="12:12">
      <c r="L34338" s="8"/>
    </row>
    <row r="34339" spans="12:12">
      <c r="L34339" s="8"/>
    </row>
    <row r="34340" spans="12:12">
      <c r="L34340" s="8"/>
    </row>
    <row r="34341" spans="12:12">
      <c r="L34341" s="8"/>
    </row>
    <row r="34342" spans="12:12">
      <c r="L34342" s="8"/>
    </row>
    <row r="34343" spans="12:12">
      <c r="L34343" s="8"/>
    </row>
    <row r="34344" spans="12:12">
      <c r="L34344" s="8"/>
    </row>
    <row r="34345" spans="12:12">
      <c r="L34345" s="8"/>
    </row>
    <row r="34346" spans="12:12">
      <c r="L34346" s="8"/>
    </row>
    <row r="34347" spans="12:12">
      <c r="L34347" s="8"/>
    </row>
    <row r="34348" spans="12:12">
      <c r="L34348" s="8"/>
    </row>
    <row r="34349" spans="12:12">
      <c r="L34349" s="8"/>
    </row>
    <row r="34350" spans="12:12">
      <c r="L34350" s="8"/>
    </row>
    <row r="34351" spans="12:12">
      <c r="L34351" s="8"/>
    </row>
    <row r="34352" spans="12:12">
      <c r="L34352" s="8"/>
    </row>
    <row r="34353" spans="12:12">
      <c r="L34353" s="8"/>
    </row>
    <row r="34354" spans="12:12">
      <c r="L34354" s="8"/>
    </row>
    <row r="34355" spans="12:12">
      <c r="L34355" s="8"/>
    </row>
    <row r="34356" spans="12:12">
      <c r="L34356" s="8"/>
    </row>
    <row r="34357" spans="12:12">
      <c r="L34357" s="8"/>
    </row>
    <row r="34358" spans="12:12">
      <c r="L34358" s="8"/>
    </row>
    <row r="34359" spans="12:12">
      <c r="L34359" s="8"/>
    </row>
    <row r="34360" spans="12:12">
      <c r="L34360" s="8"/>
    </row>
    <row r="34361" spans="12:12">
      <c r="L34361" s="8"/>
    </row>
    <row r="34362" spans="12:12">
      <c r="L34362" s="8"/>
    </row>
    <row r="34363" spans="12:12">
      <c r="L34363" s="8"/>
    </row>
    <row r="34364" spans="12:12">
      <c r="L34364" s="8"/>
    </row>
    <row r="34365" spans="12:12">
      <c r="L34365" s="8"/>
    </row>
    <row r="34366" spans="12:12">
      <c r="L34366" s="8"/>
    </row>
    <row r="34367" spans="12:12">
      <c r="L34367" s="8"/>
    </row>
    <row r="34368" spans="12:12">
      <c r="L34368" s="8"/>
    </row>
    <row r="34369" spans="12:12">
      <c r="L34369" s="8"/>
    </row>
    <row r="34370" spans="12:12">
      <c r="L34370" s="8"/>
    </row>
    <row r="34371" spans="12:12">
      <c r="L34371" s="8"/>
    </row>
    <row r="34372" spans="12:12">
      <c r="L34372" s="8"/>
    </row>
    <row r="34373" spans="12:12">
      <c r="L34373" s="8"/>
    </row>
    <row r="34374" spans="12:12">
      <c r="L34374" s="8"/>
    </row>
    <row r="34375" spans="12:12">
      <c r="L34375" s="8"/>
    </row>
    <row r="34376" spans="12:12">
      <c r="L34376" s="8"/>
    </row>
    <row r="34377" spans="12:12">
      <c r="L34377" s="8"/>
    </row>
    <row r="34378" spans="12:12">
      <c r="L34378" s="8"/>
    </row>
    <row r="34379" spans="12:12">
      <c r="L34379" s="8"/>
    </row>
    <row r="34380" spans="12:12">
      <c r="L34380" s="8"/>
    </row>
    <row r="34381" spans="12:12">
      <c r="L34381" s="8"/>
    </row>
    <row r="34382" spans="12:12">
      <c r="L34382" s="8"/>
    </row>
    <row r="34383" spans="12:12">
      <c r="L34383" s="8"/>
    </row>
    <row r="34384" spans="12:12">
      <c r="L34384" s="8"/>
    </row>
    <row r="34385" spans="12:12">
      <c r="L34385" s="8"/>
    </row>
    <row r="34386" spans="12:12">
      <c r="L34386" s="8"/>
    </row>
    <row r="34387" spans="12:12">
      <c r="L34387" s="8"/>
    </row>
    <row r="34388" spans="12:12">
      <c r="L34388" s="8"/>
    </row>
    <row r="34389" spans="12:12">
      <c r="L34389" s="8"/>
    </row>
    <row r="34390" spans="12:12">
      <c r="L34390" s="8"/>
    </row>
    <row r="34391" spans="12:12">
      <c r="L34391" s="8"/>
    </row>
    <row r="34392" spans="12:12">
      <c r="L34392" s="8"/>
    </row>
    <row r="34393" spans="12:12">
      <c r="L34393" s="8"/>
    </row>
    <row r="34394" spans="12:12">
      <c r="L34394" s="8"/>
    </row>
    <row r="34395" spans="12:12">
      <c r="L34395" s="8"/>
    </row>
    <row r="34396" spans="12:12">
      <c r="L34396" s="8"/>
    </row>
    <row r="34397" spans="12:12">
      <c r="L34397" s="8"/>
    </row>
    <row r="34398" spans="12:12">
      <c r="L34398" s="8"/>
    </row>
    <row r="34399" spans="12:12">
      <c r="L34399" s="8"/>
    </row>
    <row r="34400" spans="12:12">
      <c r="L34400" s="8"/>
    </row>
    <row r="34401" spans="12:12">
      <c r="L34401" s="8"/>
    </row>
    <row r="34402" spans="12:12">
      <c r="L34402" s="8"/>
    </row>
    <row r="34403" spans="12:12">
      <c r="L34403" s="8"/>
    </row>
    <row r="34404" spans="12:12">
      <c r="L34404" s="8"/>
    </row>
    <row r="34405" spans="12:12">
      <c r="L34405" s="8"/>
    </row>
    <row r="34406" spans="12:12">
      <c r="L34406" s="8"/>
    </row>
    <row r="34407" spans="12:12">
      <c r="L34407" s="8"/>
    </row>
    <row r="34408" spans="12:12">
      <c r="L34408" s="8"/>
    </row>
    <row r="34409" spans="12:12">
      <c r="L34409" s="8"/>
    </row>
    <row r="34410" spans="12:12">
      <c r="L34410" s="8"/>
    </row>
    <row r="34411" spans="12:12">
      <c r="L34411" s="8"/>
    </row>
    <row r="34412" spans="12:12">
      <c r="L34412" s="8"/>
    </row>
    <row r="34413" spans="12:12">
      <c r="L34413" s="8"/>
    </row>
    <row r="34414" spans="12:12">
      <c r="L34414" s="8"/>
    </row>
    <row r="34415" spans="12:12">
      <c r="L34415" s="8"/>
    </row>
    <row r="34416" spans="12:12">
      <c r="L34416" s="8"/>
    </row>
    <row r="34417" spans="12:12">
      <c r="L34417" s="8"/>
    </row>
    <row r="34418" spans="12:12">
      <c r="L34418" s="8"/>
    </row>
    <row r="34419" spans="12:12">
      <c r="L34419" s="8"/>
    </row>
    <row r="34420" spans="12:12">
      <c r="L34420" s="8"/>
    </row>
    <row r="34421" spans="12:12">
      <c r="L34421" s="8"/>
    </row>
    <row r="34422" spans="12:12">
      <c r="L34422" s="8"/>
    </row>
    <row r="34423" spans="12:12">
      <c r="L34423" s="8"/>
    </row>
    <row r="34424" spans="12:12">
      <c r="L34424" s="8"/>
    </row>
    <row r="34425" spans="12:12">
      <c r="L34425" s="8"/>
    </row>
    <row r="34426" spans="12:12">
      <c r="L34426" s="8"/>
    </row>
    <row r="34427" spans="12:12">
      <c r="L34427" s="8"/>
    </row>
    <row r="34428" spans="12:12">
      <c r="L34428" s="8"/>
    </row>
    <row r="34429" spans="12:12">
      <c r="L34429" s="8"/>
    </row>
    <row r="34430" spans="12:12">
      <c r="L34430" s="8"/>
    </row>
    <row r="34431" spans="12:12">
      <c r="L34431" s="8"/>
    </row>
    <row r="34432" spans="12:12">
      <c r="L34432" s="8"/>
    </row>
    <row r="34433" spans="12:12">
      <c r="L34433" s="8"/>
    </row>
    <row r="34434" spans="12:12">
      <c r="L34434" s="8"/>
    </row>
    <row r="34435" spans="12:12">
      <c r="L34435" s="8"/>
    </row>
    <row r="34436" spans="12:12">
      <c r="L34436" s="8"/>
    </row>
    <row r="34437" spans="12:12">
      <c r="L34437" s="8"/>
    </row>
    <row r="34438" spans="12:12">
      <c r="L34438" s="8"/>
    </row>
    <row r="34439" spans="12:12">
      <c r="L34439" s="8"/>
    </row>
    <row r="34440" spans="12:12">
      <c r="L34440" s="8"/>
    </row>
    <row r="34441" spans="12:12">
      <c r="L34441" s="8"/>
    </row>
    <row r="34442" spans="12:12">
      <c r="L34442" s="8"/>
    </row>
    <row r="34443" spans="12:12">
      <c r="L34443" s="8"/>
    </row>
    <row r="34444" spans="12:12">
      <c r="L34444" s="8"/>
    </row>
    <row r="34445" spans="12:12">
      <c r="L34445" s="8"/>
    </row>
    <row r="34446" spans="12:12">
      <c r="L34446" s="8"/>
    </row>
    <row r="34447" spans="12:12">
      <c r="L34447" s="8"/>
    </row>
    <row r="34448" spans="12:12">
      <c r="L34448" s="8"/>
    </row>
    <row r="34449" spans="12:12">
      <c r="L34449" s="8"/>
    </row>
    <row r="34450" spans="12:12">
      <c r="L34450" s="8"/>
    </row>
    <row r="34451" spans="12:12">
      <c r="L34451" s="8"/>
    </row>
    <row r="34452" spans="12:12">
      <c r="L34452" s="8"/>
    </row>
    <row r="34453" spans="12:12">
      <c r="L34453" s="8"/>
    </row>
    <row r="34454" spans="12:12">
      <c r="L34454" s="8"/>
    </row>
    <row r="34455" spans="12:12">
      <c r="L34455" s="8"/>
    </row>
    <row r="34456" spans="12:12">
      <c r="L34456" s="8"/>
    </row>
    <row r="34457" spans="12:12">
      <c r="L34457" s="8"/>
    </row>
    <row r="34458" spans="12:12">
      <c r="L34458" s="8"/>
    </row>
    <row r="34459" spans="12:12">
      <c r="L34459" s="8"/>
    </row>
    <row r="34460" spans="12:12">
      <c r="L34460" s="8"/>
    </row>
    <row r="34461" spans="12:12">
      <c r="L34461" s="8"/>
    </row>
    <row r="34462" spans="12:12">
      <c r="L34462" s="8"/>
    </row>
    <row r="34463" spans="12:12">
      <c r="L34463" s="8"/>
    </row>
    <row r="34464" spans="12:12">
      <c r="L34464" s="8"/>
    </row>
    <row r="34465" spans="12:12">
      <c r="L34465" s="8"/>
    </row>
    <row r="34466" spans="12:12">
      <c r="L34466" s="8"/>
    </row>
    <row r="34467" spans="12:12">
      <c r="L34467" s="8"/>
    </row>
    <row r="34468" spans="12:12">
      <c r="L34468" s="8"/>
    </row>
    <row r="34469" spans="12:12">
      <c r="L34469" s="8"/>
    </row>
    <row r="34470" spans="12:12">
      <c r="L34470" s="8"/>
    </row>
    <row r="34471" spans="12:12">
      <c r="L34471" s="8"/>
    </row>
    <row r="34472" spans="12:12">
      <c r="L34472" s="8"/>
    </row>
    <row r="34473" spans="12:12">
      <c r="L34473" s="8"/>
    </row>
    <row r="34474" spans="12:12">
      <c r="L34474" s="8"/>
    </row>
    <row r="34475" spans="12:12">
      <c r="L34475" s="8"/>
    </row>
    <row r="34476" spans="12:12">
      <c r="L34476" s="8"/>
    </row>
    <row r="34477" spans="12:12">
      <c r="L34477" s="8"/>
    </row>
    <row r="34478" spans="12:12">
      <c r="L34478" s="8"/>
    </row>
    <row r="34479" spans="12:12">
      <c r="L34479" s="8"/>
    </row>
    <row r="34480" spans="12:12">
      <c r="L34480" s="8"/>
    </row>
    <row r="34481" spans="12:12">
      <c r="L34481" s="8"/>
    </row>
    <row r="34482" spans="12:12">
      <c r="L34482" s="8"/>
    </row>
    <row r="34483" spans="12:12">
      <c r="L34483" s="8"/>
    </row>
    <row r="34484" spans="12:12">
      <c r="L34484" s="8"/>
    </row>
    <row r="34485" spans="12:12">
      <c r="L34485" s="8"/>
    </row>
    <row r="34486" spans="12:12">
      <c r="L34486" s="8"/>
    </row>
    <row r="34487" spans="12:12">
      <c r="L34487" s="8"/>
    </row>
    <row r="34488" spans="12:12">
      <c r="L34488" s="8"/>
    </row>
    <row r="34489" spans="12:12">
      <c r="L34489" s="8"/>
    </row>
    <row r="34490" spans="12:12">
      <c r="L34490" s="8"/>
    </row>
    <row r="34491" spans="12:12">
      <c r="L34491" s="8"/>
    </row>
    <row r="34492" spans="12:12">
      <c r="L34492" s="8"/>
    </row>
    <row r="34493" spans="12:12">
      <c r="L34493" s="8"/>
    </row>
    <row r="34494" spans="12:12">
      <c r="L34494" s="8"/>
    </row>
    <row r="34495" spans="12:12">
      <c r="L34495" s="8"/>
    </row>
    <row r="34496" spans="12:12">
      <c r="L34496" s="8"/>
    </row>
    <row r="34497" spans="12:12">
      <c r="L34497" s="8"/>
    </row>
    <row r="34498" spans="12:12">
      <c r="L34498" s="8"/>
    </row>
    <row r="34499" spans="12:12">
      <c r="L34499" s="8"/>
    </row>
    <row r="34500" spans="12:12">
      <c r="L34500" s="8"/>
    </row>
    <row r="34501" spans="12:12">
      <c r="L34501" s="8"/>
    </row>
    <row r="34502" spans="12:12">
      <c r="L34502" s="8"/>
    </row>
    <row r="34503" spans="12:12">
      <c r="L34503" s="8"/>
    </row>
    <row r="34504" spans="12:12">
      <c r="L34504" s="8"/>
    </row>
    <row r="34505" spans="12:12">
      <c r="L34505" s="8"/>
    </row>
    <row r="34506" spans="12:12">
      <c r="L34506" s="8"/>
    </row>
    <row r="34507" spans="12:12">
      <c r="L34507" s="8"/>
    </row>
    <row r="34508" spans="12:12">
      <c r="L34508" s="8"/>
    </row>
    <row r="34509" spans="12:12">
      <c r="L34509" s="8"/>
    </row>
    <row r="34510" spans="12:12">
      <c r="L34510" s="8"/>
    </row>
    <row r="34511" spans="12:12">
      <c r="L34511" s="8"/>
    </row>
    <row r="34512" spans="12:12">
      <c r="L34512" s="8"/>
    </row>
    <row r="34513" spans="12:12">
      <c r="L34513" s="8"/>
    </row>
    <row r="34514" spans="12:12">
      <c r="L34514" s="8"/>
    </row>
    <row r="34515" spans="12:12">
      <c r="L34515" s="8"/>
    </row>
    <row r="34516" spans="12:12">
      <c r="L34516" s="8"/>
    </row>
    <row r="34517" spans="12:12">
      <c r="L34517" s="8"/>
    </row>
    <row r="34518" spans="12:12">
      <c r="L34518" s="8"/>
    </row>
    <row r="34519" spans="12:12">
      <c r="L34519" s="8"/>
    </row>
    <row r="34520" spans="12:12">
      <c r="L34520" s="8"/>
    </row>
    <row r="34521" spans="12:12">
      <c r="L34521" s="8"/>
    </row>
    <row r="34522" spans="12:12">
      <c r="L34522" s="8"/>
    </row>
    <row r="34523" spans="12:12">
      <c r="L34523" s="8"/>
    </row>
    <row r="34524" spans="12:12">
      <c r="L34524" s="8"/>
    </row>
    <row r="34525" spans="12:12">
      <c r="L34525" s="8"/>
    </row>
    <row r="34526" spans="12:12">
      <c r="L34526" s="8"/>
    </row>
    <row r="34527" spans="12:12">
      <c r="L34527" s="8"/>
    </row>
    <row r="34528" spans="12:12">
      <c r="L34528" s="8"/>
    </row>
    <row r="34529" spans="12:12">
      <c r="L34529" s="8"/>
    </row>
    <row r="34530" spans="12:12">
      <c r="L34530" s="8"/>
    </row>
    <row r="34531" spans="12:12">
      <c r="L34531" s="8"/>
    </row>
    <row r="34532" spans="12:12">
      <c r="L34532" s="8"/>
    </row>
    <row r="34533" spans="12:12">
      <c r="L34533" s="8"/>
    </row>
    <row r="34534" spans="12:12">
      <c r="L34534" s="8"/>
    </row>
    <row r="34535" spans="12:12">
      <c r="L34535" s="8"/>
    </row>
    <row r="34536" spans="12:12">
      <c r="L34536" s="8"/>
    </row>
    <row r="34537" spans="12:12">
      <c r="L34537" s="8"/>
    </row>
    <row r="34538" spans="12:12">
      <c r="L34538" s="8"/>
    </row>
    <row r="34539" spans="12:12">
      <c r="L34539" s="8"/>
    </row>
    <row r="34540" spans="12:12">
      <c r="L34540" s="8"/>
    </row>
    <row r="34541" spans="12:12">
      <c r="L34541" s="8"/>
    </row>
    <row r="34542" spans="12:12">
      <c r="L34542" s="8"/>
    </row>
    <row r="34543" spans="12:12">
      <c r="L34543" s="8"/>
    </row>
    <row r="34544" spans="12:12">
      <c r="L34544" s="8"/>
    </row>
    <row r="34545" spans="12:12">
      <c r="L34545" s="8"/>
    </row>
    <row r="34546" spans="12:12">
      <c r="L34546" s="8"/>
    </row>
    <row r="34547" spans="12:12">
      <c r="L34547" s="8"/>
    </row>
    <row r="34548" spans="12:12">
      <c r="L34548" s="8"/>
    </row>
    <row r="34549" spans="12:12">
      <c r="L34549" s="8"/>
    </row>
    <row r="34550" spans="12:12">
      <c r="L34550" s="8"/>
    </row>
    <row r="34551" spans="12:12">
      <c r="L34551" s="8"/>
    </row>
    <row r="34552" spans="12:12">
      <c r="L34552" s="8"/>
    </row>
    <row r="34553" spans="12:12">
      <c r="L34553" s="8"/>
    </row>
    <row r="34554" spans="12:12">
      <c r="L34554" s="8"/>
    </row>
    <row r="34555" spans="12:12">
      <c r="L34555" s="8"/>
    </row>
    <row r="34556" spans="12:12">
      <c r="L34556" s="8"/>
    </row>
    <row r="34557" spans="12:12">
      <c r="L34557" s="8"/>
    </row>
    <row r="34558" spans="12:12">
      <c r="L34558" s="8"/>
    </row>
    <row r="34559" spans="12:12">
      <c r="L34559" s="8"/>
    </row>
    <row r="34560" spans="12:12">
      <c r="L34560" s="8"/>
    </row>
    <row r="34561" spans="12:12">
      <c r="L34561" s="8"/>
    </row>
    <row r="34562" spans="12:12">
      <c r="L34562" s="8"/>
    </row>
    <row r="34563" spans="12:12">
      <c r="L34563" s="8"/>
    </row>
    <row r="34564" spans="12:12">
      <c r="L34564" s="8"/>
    </row>
    <row r="34565" spans="12:12">
      <c r="L34565" s="8"/>
    </row>
    <row r="34566" spans="12:12">
      <c r="L34566" s="8"/>
    </row>
    <row r="34567" spans="12:12">
      <c r="L34567" s="8"/>
    </row>
    <row r="34568" spans="12:12">
      <c r="L34568" s="8"/>
    </row>
    <row r="34569" spans="12:12">
      <c r="L34569" s="8"/>
    </row>
    <row r="34570" spans="12:12">
      <c r="L34570" s="8"/>
    </row>
    <row r="34571" spans="12:12">
      <c r="L34571" s="8"/>
    </row>
    <row r="34572" spans="12:12">
      <c r="L34572" s="8"/>
    </row>
    <row r="34573" spans="12:12">
      <c r="L34573" s="8"/>
    </row>
    <row r="34574" spans="12:12">
      <c r="L34574" s="8"/>
    </row>
    <row r="34575" spans="12:12">
      <c r="L34575" s="8"/>
    </row>
    <row r="34576" spans="12:12">
      <c r="L34576" s="8"/>
    </row>
    <row r="34577" spans="12:12">
      <c r="L34577" s="8"/>
    </row>
    <row r="34578" spans="12:12">
      <c r="L34578" s="8"/>
    </row>
    <row r="34579" spans="12:12">
      <c r="L34579" s="8"/>
    </row>
    <row r="34580" spans="12:12">
      <c r="L34580" s="8"/>
    </row>
    <row r="34581" spans="12:12">
      <c r="L34581" s="8"/>
    </row>
    <row r="34582" spans="12:12">
      <c r="L34582" s="8"/>
    </row>
    <row r="34583" spans="12:12">
      <c r="L34583" s="8"/>
    </row>
    <row r="34584" spans="12:12">
      <c r="L34584" s="8"/>
    </row>
    <row r="34585" spans="12:12">
      <c r="L34585" s="8"/>
    </row>
    <row r="34586" spans="12:12">
      <c r="L34586" s="8"/>
    </row>
    <row r="34587" spans="12:12">
      <c r="L34587" s="8"/>
    </row>
    <row r="34588" spans="12:12">
      <c r="L34588" s="8"/>
    </row>
    <row r="34589" spans="12:12">
      <c r="L34589" s="8"/>
    </row>
    <row r="34590" spans="12:12">
      <c r="L34590" s="8"/>
    </row>
    <row r="34591" spans="12:12">
      <c r="L34591" s="8"/>
    </row>
    <row r="34592" spans="12:12">
      <c r="L34592" s="8"/>
    </row>
    <row r="34593" spans="12:12">
      <c r="L34593" s="8"/>
    </row>
    <row r="34594" spans="12:12">
      <c r="L34594" s="8"/>
    </row>
    <row r="34595" spans="12:12">
      <c r="L34595" s="8"/>
    </row>
    <row r="34596" spans="12:12">
      <c r="L34596" s="8"/>
    </row>
    <row r="34597" spans="12:12">
      <c r="L34597" s="8"/>
    </row>
    <row r="34598" spans="12:12">
      <c r="L34598" s="8"/>
    </row>
    <row r="34599" spans="12:12">
      <c r="L34599" s="8"/>
    </row>
    <row r="34600" spans="12:12">
      <c r="L34600" s="8"/>
    </row>
    <row r="34601" spans="12:12">
      <c r="L34601" s="8"/>
    </row>
    <row r="34602" spans="12:12">
      <c r="L34602" s="8"/>
    </row>
    <row r="34603" spans="12:12">
      <c r="L34603" s="8"/>
    </row>
    <row r="34604" spans="12:12">
      <c r="L34604" s="8"/>
    </row>
    <row r="34605" spans="12:12">
      <c r="L34605" s="8"/>
    </row>
    <row r="34606" spans="12:12">
      <c r="L34606" s="8"/>
    </row>
    <row r="34607" spans="12:12">
      <c r="L34607" s="8"/>
    </row>
    <row r="34608" spans="12:12">
      <c r="L34608" s="8"/>
    </row>
    <row r="34609" spans="12:12">
      <c r="L34609" s="8"/>
    </row>
    <row r="34610" spans="12:12">
      <c r="L34610" s="8"/>
    </row>
    <row r="34611" spans="12:12">
      <c r="L34611" s="8"/>
    </row>
    <row r="34612" spans="12:12">
      <c r="L34612" s="8"/>
    </row>
    <row r="34613" spans="12:12">
      <c r="L34613" s="8"/>
    </row>
    <row r="34614" spans="12:12">
      <c r="L34614" s="8"/>
    </row>
    <row r="34615" spans="12:12">
      <c r="L34615" s="8"/>
    </row>
    <row r="34616" spans="12:12">
      <c r="L34616" s="8"/>
    </row>
    <row r="34617" spans="12:12">
      <c r="L34617" s="8"/>
    </row>
    <row r="34618" spans="12:12">
      <c r="L34618" s="8"/>
    </row>
    <row r="34619" spans="12:12">
      <c r="L34619" s="8"/>
    </row>
    <row r="34620" spans="12:12">
      <c r="L34620" s="8"/>
    </row>
    <row r="34621" spans="12:12">
      <c r="L34621" s="8"/>
    </row>
    <row r="34622" spans="12:12">
      <c r="L34622" s="8"/>
    </row>
    <row r="34623" spans="12:12">
      <c r="L34623" s="8"/>
    </row>
    <row r="34624" spans="12:12">
      <c r="L34624" s="8"/>
    </row>
    <row r="34625" spans="12:12">
      <c r="L34625" s="8"/>
    </row>
    <row r="34626" spans="12:12">
      <c r="L34626" s="8"/>
    </row>
    <row r="34627" spans="12:12">
      <c r="L34627" s="8"/>
    </row>
    <row r="34628" spans="12:12">
      <c r="L34628" s="8"/>
    </row>
    <row r="34629" spans="12:12">
      <c r="L34629" s="8"/>
    </row>
    <row r="34630" spans="12:12">
      <c r="L34630" s="8"/>
    </row>
    <row r="34631" spans="12:12">
      <c r="L34631" s="8"/>
    </row>
    <row r="34632" spans="12:12">
      <c r="L34632" s="8"/>
    </row>
    <row r="34633" spans="12:12">
      <c r="L34633" s="8"/>
    </row>
    <row r="34634" spans="12:12">
      <c r="L34634" s="8"/>
    </row>
    <row r="34635" spans="12:12">
      <c r="L34635" s="8"/>
    </row>
    <row r="34636" spans="12:12">
      <c r="L34636" s="8"/>
    </row>
    <row r="34637" spans="12:12">
      <c r="L34637" s="8"/>
    </row>
    <row r="34638" spans="12:12">
      <c r="L34638" s="8"/>
    </row>
    <row r="34639" spans="12:12">
      <c r="L34639" s="8"/>
    </row>
    <row r="34640" spans="12:12">
      <c r="L34640" s="8"/>
    </row>
    <row r="34641" spans="12:12">
      <c r="L34641" s="8"/>
    </row>
    <row r="34642" spans="12:12">
      <c r="L34642" s="8"/>
    </row>
    <row r="34643" spans="12:12">
      <c r="L34643" s="8"/>
    </row>
    <row r="34644" spans="12:12">
      <c r="L34644" s="8"/>
    </row>
    <row r="34645" spans="12:12">
      <c r="L34645" s="8"/>
    </row>
    <row r="34646" spans="12:12">
      <c r="L34646" s="8"/>
    </row>
    <row r="34647" spans="12:12">
      <c r="L34647" s="8"/>
    </row>
    <row r="34648" spans="12:12">
      <c r="L34648" s="8"/>
    </row>
    <row r="34649" spans="12:12">
      <c r="L34649" s="8"/>
    </row>
    <row r="34650" spans="12:12">
      <c r="L34650" s="8"/>
    </row>
    <row r="34651" spans="12:12">
      <c r="L34651" s="8"/>
    </row>
    <row r="34652" spans="12:12">
      <c r="L34652" s="8"/>
    </row>
    <row r="34653" spans="12:12">
      <c r="L34653" s="8"/>
    </row>
    <row r="34654" spans="12:12">
      <c r="L34654" s="8"/>
    </row>
    <row r="34655" spans="12:12">
      <c r="L34655" s="8"/>
    </row>
    <row r="34656" spans="12:12">
      <c r="L34656" s="8"/>
    </row>
    <row r="34657" spans="12:12">
      <c r="L34657" s="8"/>
    </row>
    <row r="34658" spans="12:12">
      <c r="L34658" s="8"/>
    </row>
    <row r="34659" spans="12:12">
      <c r="L34659" s="8"/>
    </row>
    <row r="34660" spans="12:12">
      <c r="L34660" s="8"/>
    </row>
    <row r="34661" spans="12:12">
      <c r="L34661" s="8"/>
    </row>
    <row r="34662" spans="12:12">
      <c r="L34662" s="8"/>
    </row>
    <row r="34663" spans="12:12">
      <c r="L34663" s="8"/>
    </row>
    <row r="34664" spans="12:12">
      <c r="L34664" s="8"/>
    </row>
    <row r="34665" spans="12:12">
      <c r="L34665" s="8"/>
    </row>
    <row r="34666" spans="12:12">
      <c r="L34666" s="8"/>
    </row>
    <row r="34667" spans="12:12">
      <c r="L34667" s="8"/>
    </row>
    <row r="34668" spans="12:12">
      <c r="L34668" s="8"/>
    </row>
    <row r="34669" spans="12:12">
      <c r="L34669" s="8"/>
    </row>
    <row r="34670" spans="12:12">
      <c r="L34670" s="8"/>
    </row>
    <row r="34671" spans="12:12">
      <c r="L34671" s="8"/>
    </row>
    <row r="34672" spans="12:12">
      <c r="L34672" s="8"/>
    </row>
    <row r="34673" spans="12:12">
      <c r="L34673" s="8"/>
    </row>
    <row r="34674" spans="12:12">
      <c r="L34674" s="8"/>
    </row>
    <row r="34675" spans="12:12">
      <c r="L34675" s="8"/>
    </row>
    <row r="34676" spans="12:12">
      <c r="L34676" s="8"/>
    </row>
    <row r="34677" spans="12:12">
      <c r="L34677" s="8"/>
    </row>
    <row r="34678" spans="12:12">
      <c r="L34678" s="8"/>
    </row>
    <row r="34679" spans="12:12">
      <c r="L34679" s="8"/>
    </row>
    <row r="34680" spans="12:12">
      <c r="L34680" s="8"/>
    </row>
    <row r="34681" spans="12:12">
      <c r="L34681" s="8"/>
    </row>
    <row r="34682" spans="12:12">
      <c r="L34682" s="8"/>
    </row>
    <row r="34683" spans="12:12">
      <c r="L34683" s="8"/>
    </row>
    <row r="34684" spans="12:12">
      <c r="L34684" s="8"/>
    </row>
    <row r="34685" spans="12:12">
      <c r="L34685" s="8"/>
    </row>
    <row r="34686" spans="12:12">
      <c r="L34686" s="8"/>
    </row>
    <row r="34687" spans="12:12">
      <c r="L34687" s="8"/>
    </row>
    <row r="34688" spans="12:12">
      <c r="L34688" s="8"/>
    </row>
    <row r="34689" spans="12:12">
      <c r="L34689" s="8"/>
    </row>
    <row r="34690" spans="12:12">
      <c r="L34690" s="8"/>
    </row>
    <row r="34691" spans="12:12">
      <c r="L34691" s="8"/>
    </row>
    <row r="34692" spans="12:12">
      <c r="L34692" s="8"/>
    </row>
    <row r="34693" spans="12:12">
      <c r="L34693" s="8"/>
    </row>
    <row r="34694" spans="12:12">
      <c r="L34694" s="8"/>
    </row>
    <row r="34695" spans="12:12">
      <c r="L34695" s="8"/>
    </row>
    <row r="34696" spans="12:12">
      <c r="L34696" s="8"/>
    </row>
    <row r="34697" spans="12:12">
      <c r="L34697" s="8"/>
    </row>
    <row r="34698" spans="12:12">
      <c r="L34698" s="8"/>
    </row>
    <row r="34699" spans="12:12">
      <c r="L34699" s="8"/>
    </row>
    <row r="34700" spans="12:12">
      <c r="L34700" s="8"/>
    </row>
    <row r="34701" spans="12:12">
      <c r="L34701" s="8"/>
    </row>
    <row r="34702" spans="12:12">
      <c r="L34702" s="8"/>
    </row>
    <row r="34703" spans="12:12">
      <c r="L34703" s="8"/>
    </row>
    <row r="34704" spans="12:12">
      <c r="L34704" s="8"/>
    </row>
    <row r="34705" spans="12:12">
      <c r="L34705" s="8"/>
    </row>
    <row r="34706" spans="12:12">
      <c r="L34706" s="8"/>
    </row>
    <row r="34707" spans="12:12">
      <c r="L34707" s="8"/>
    </row>
    <row r="34708" spans="12:12">
      <c r="L34708" s="8"/>
    </row>
    <row r="34709" spans="12:12">
      <c r="L34709" s="8"/>
    </row>
    <row r="34710" spans="12:12">
      <c r="L34710" s="8"/>
    </row>
    <row r="34711" spans="12:12">
      <c r="L34711" s="8"/>
    </row>
    <row r="34712" spans="12:12">
      <c r="L34712" s="8"/>
    </row>
    <row r="34713" spans="12:12">
      <c r="L34713" s="8"/>
    </row>
    <row r="34714" spans="12:12">
      <c r="L34714" s="8"/>
    </row>
    <row r="34715" spans="12:12">
      <c r="L34715" s="8"/>
    </row>
    <row r="34716" spans="12:12">
      <c r="L34716" s="8"/>
    </row>
    <row r="34717" spans="12:12">
      <c r="L34717" s="8"/>
    </row>
    <row r="34718" spans="12:12">
      <c r="L34718" s="8"/>
    </row>
    <row r="34719" spans="12:12">
      <c r="L34719" s="8"/>
    </row>
    <row r="34720" spans="12:12">
      <c r="L34720" s="8"/>
    </row>
    <row r="34721" spans="12:12">
      <c r="L34721" s="8"/>
    </row>
    <row r="34722" spans="12:12">
      <c r="L34722" s="8"/>
    </row>
    <row r="34723" spans="12:12">
      <c r="L34723" s="8"/>
    </row>
    <row r="34724" spans="12:12">
      <c r="L34724" s="8"/>
    </row>
    <row r="34725" spans="12:12">
      <c r="L34725" s="8"/>
    </row>
    <row r="34726" spans="12:12">
      <c r="L34726" s="8"/>
    </row>
    <row r="34727" spans="12:12">
      <c r="L34727" s="8"/>
    </row>
    <row r="34728" spans="12:12">
      <c r="L34728" s="8"/>
    </row>
    <row r="34729" spans="12:12">
      <c r="L34729" s="8"/>
    </row>
    <row r="34730" spans="12:12">
      <c r="L34730" s="8"/>
    </row>
    <row r="34731" spans="12:12">
      <c r="L34731" s="8"/>
    </row>
    <row r="34732" spans="12:12">
      <c r="L34732" s="8"/>
    </row>
    <row r="34733" spans="12:12">
      <c r="L34733" s="8"/>
    </row>
    <row r="34734" spans="12:12">
      <c r="L34734" s="8"/>
    </row>
    <row r="34735" spans="12:12">
      <c r="L34735" s="8"/>
    </row>
    <row r="34736" spans="12:12">
      <c r="L34736" s="8"/>
    </row>
    <row r="34737" spans="12:12">
      <c r="L34737" s="8"/>
    </row>
    <row r="34738" spans="12:12">
      <c r="L34738" s="8"/>
    </row>
    <row r="34739" spans="12:12">
      <c r="L34739" s="8"/>
    </row>
    <row r="34740" spans="12:12">
      <c r="L34740" s="8"/>
    </row>
    <row r="34741" spans="12:12">
      <c r="L34741" s="8"/>
    </row>
    <row r="34742" spans="12:12">
      <c r="L34742" s="8"/>
    </row>
    <row r="34743" spans="12:12">
      <c r="L34743" s="8"/>
    </row>
    <row r="34744" spans="12:12">
      <c r="L34744" s="8"/>
    </row>
    <row r="34745" spans="12:12">
      <c r="L34745" s="8"/>
    </row>
    <row r="34746" spans="12:12">
      <c r="L34746" s="8"/>
    </row>
    <row r="34747" spans="12:12">
      <c r="L34747" s="8"/>
    </row>
    <row r="34748" spans="12:12">
      <c r="L34748" s="8"/>
    </row>
    <row r="34749" spans="12:12">
      <c r="L34749" s="8"/>
    </row>
    <row r="34750" spans="12:12">
      <c r="L34750" s="8"/>
    </row>
    <row r="34751" spans="12:12">
      <c r="L34751" s="8"/>
    </row>
    <row r="34752" spans="12:12">
      <c r="L34752" s="8"/>
    </row>
    <row r="34753" spans="12:12">
      <c r="L34753" s="8"/>
    </row>
    <row r="34754" spans="12:12">
      <c r="L34754" s="8"/>
    </row>
    <row r="34755" spans="12:12">
      <c r="L34755" s="8"/>
    </row>
    <row r="34756" spans="12:12">
      <c r="L34756" s="8"/>
    </row>
    <row r="34757" spans="12:12">
      <c r="L34757" s="8"/>
    </row>
    <row r="34758" spans="12:12">
      <c r="L34758" s="8"/>
    </row>
    <row r="34759" spans="12:12">
      <c r="L34759" s="8"/>
    </row>
    <row r="34760" spans="12:12">
      <c r="L34760" s="8"/>
    </row>
    <row r="34761" spans="12:12">
      <c r="L34761" s="8"/>
    </row>
    <row r="34762" spans="12:12">
      <c r="L34762" s="8"/>
    </row>
    <row r="34763" spans="12:12">
      <c r="L34763" s="8"/>
    </row>
    <row r="34764" spans="12:12">
      <c r="L34764" s="8"/>
    </row>
    <row r="34765" spans="12:12">
      <c r="L34765" s="8"/>
    </row>
    <row r="34766" spans="12:12">
      <c r="L34766" s="8"/>
    </row>
    <row r="34767" spans="12:12">
      <c r="L34767" s="8"/>
    </row>
    <row r="34768" spans="12:12">
      <c r="L34768" s="8"/>
    </row>
    <row r="34769" spans="12:12">
      <c r="L34769" s="8"/>
    </row>
    <row r="34770" spans="12:12">
      <c r="L34770" s="8"/>
    </row>
    <row r="34771" spans="12:12">
      <c r="L34771" s="8"/>
    </row>
    <row r="34772" spans="12:12">
      <c r="L34772" s="8"/>
    </row>
    <row r="34773" spans="12:12">
      <c r="L34773" s="8"/>
    </row>
    <row r="34774" spans="12:12">
      <c r="L34774" s="8"/>
    </row>
    <row r="34775" spans="12:12">
      <c r="L34775" s="8"/>
    </row>
    <row r="34776" spans="12:12">
      <c r="L34776" s="8"/>
    </row>
    <row r="34777" spans="12:12">
      <c r="L34777" s="8"/>
    </row>
    <row r="34778" spans="12:12">
      <c r="L34778" s="8"/>
    </row>
    <row r="34779" spans="12:12">
      <c r="L34779" s="8"/>
    </row>
    <row r="34780" spans="12:12">
      <c r="L34780" s="8"/>
    </row>
    <row r="34781" spans="12:12">
      <c r="L34781" s="8"/>
    </row>
    <row r="34782" spans="12:12">
      <c r="L34782" s="8"/>
    </row>
    <row r="34783" spans="12:12">
      <c r="L34783" s="8"/>
    </row>
    <row r="34784" spans="12:12">
      <c r="L34784" s="8"/>
    </row>
    <row r="34785" spans="12:12">
      <c r="L34785" s="8"/>
    </row>
    <row r="34786" spans="12:12">
      <c r="L34786" s="8"/>
    </row>
    <row r="34787" spans="12:12">
      <c r="L34787" s="8"/>
    </row>
    <row r="34788" spans="12:12">
      <c r="L34788" s="8"/>
    </row>
    <row r="34789" spans="12:12">
      <c r="L34789" s="8"/>
    </row>
    <row r="34790" spans="12:12">
      <c r="L34790" s="8"/>
    </row>
    <row r="34791" spans="12:12">
      <c r="L34791" s="8"/>
    </row>
    <row r="34792" spans="12:12">
      <c r="L34792" s="8"/>
    </row>
    <row r="34793" spans="12:12">
      <c r="L34793" s="8"/>
    </row>
    <row r="34794" spans="12:12">
      <c r="L34794" s="8"/>
    </row>
    <row r="34795" spans="12:12">
      <c r="L34795" s="8"/>
    </row>
    <row r="34796" spans="12:12">
      <c r="L34796" s="8"/>
    </row>
    <row r="34797" spans="12:12">
      <c r="L34797" s="8"/>
    </row>
    <row r="34798" spans="12:12">
      <c r="L34798" s="8"/>
    </row>
    <row r="34799" spans="12:12">
      <c r="L34799" s="8"/>
    </row>
    <row r="34800" spans="12:12">
      <c r="L34800" s="8"/>
    </row>
    <row r="34801" spans="12:12">
      <c r="L34801" s="8"/>
    </row>
    <row r="34802" spans="12:12">
      <c r="L34802" s="8"/>
    </row>
    <row r="34803" spans="12:12">
      <c r="L34803" s="8"/>
    </row>
    <row r="34804" spans="12:12">
      <c r="L34804" s="8"/>
    </row>
    <row r="34805" spans="12:12">
      <c r="L34805" s="8"/>
    </row>
    <row r="34806" spans="12:12">
      <c r="L34806" s="8"/>
    </row>
    <row r="34807" spans="12:12">
      <c r="L34807" s="8"/>
    </row>
    <row r="34808" spans="12:12">
      <c r="L34808" s="8"/>
    </row>
    <row r="34809" spans="12:12">
      <c r="L34809" s="8"/>
    </row>
    <row r="34810" spans="12:12">
      <c r="L34810" s="8"/>
    </row>
    <row r="34811" spans="12:12">
      <c r="L34811" s="8"/>
    </row>
    <row r="34812" spans="12:12">
      <c r="L34812" s="8"/>
    </row>
    <row r="34813" spans="12:12">
      <c r="L34813" s="8"/>
    </row>
    <row r="34814" spans="12:12">
      <c r="L34814" s="8"/>
    </row>
    <row r="34815" spans="12:12">
      <c r="L34815" s="8"/>
    </row>
    <row r="34816" spans="12:12">
      <c r="L34816" s="8"/>
    </row>
    <row r="34817" spans="12:12">
      <c r="L34817" s="8"/>
    </row>
    <row r="34818" spans="12:12">
      <c r="L34818" s="8"/>
    </row>
    <row r="34819" spans="12:12">
      <c r="L34819" s="8"/>
    </row>
    <row r="34820" spans="12:12">
      <c r="L34820" s="8"/>
    </row>
    <row r="34821" spans="12:12">
      <c r="L34821" s="8"/>
    </row>
    <row r="34822" spans="12:12">
      <c r="L34822" s="8"/>
    </row>
    <row r="34823" spans="12:12">
      <c r="L34823" s="8"/>
    </row>
    <row r="34824" spans="12:12">
      <c r="L34824" s="8"/>
    </row>
    <row r="34825" spans="12:12">
      <c r="L34825" s="8"/>
    </row>
    <row r="34826" spans="12:12">
      <c r="L34826" s="8"/>
    </row>
    <row r="34827" spans="12:12">
      <c r="L34827" s="8"/>
    </row>
    <row r="34828" spans="12:12">
      <c r="L34828" s="8"/>
    </row>
    <row r="34829" spans="12:12">
      <c r="L34829" s="8"/>
    </row>
    <row r="34830" spans="12:12">
      <c r="L34830" s="8"/>
    </row>
    <row r="34831" spans="12:12">
      <c r="L34831" s="8"/>
    </row>
    <row r="34832" spans="12:12">
      <c r="L34832" s="8"/>
    </row>
    <row r="34833" spans="12:12">
      <c r="L34833" s="8"/>
    </row>
    <row r="34834" spans="12:12">
      <c r="L34834" s="8"/>
    </row>
    <row r="34835" spans="12:12">
      <c r="L34835" s="8"/>
    </row>
    <row r="34836" spans="12:12">
      <c r="L34836" s="8"/>
    </row>
    <row r="34837" spans="12:12">
      <c r="L34837" s="8"/>
    </row>
    <row r="34838" spans="12:12">
      <c r="L34838" s="8"/>
    </row>
    <row r="34839" spans="12:12">
      <c r="L34839" s="8"/>
    </row>
    <row r="34840" spans="12:12">
      <c r="L34840" s="8"/>
    </row>
    <row r="34841" spans="12:12">
      <c r="L34841" s="8"/>
    </row>
    <row r="34842" spans="12:12">
      <c r="L34842" s="8"/>
    </row>
    <row r="34843" spans="12:12">
      <c r="L34843" s="8"/>
    </row>
    <row r="34844" spans="12:12">
      <c r="L34844" s="8"/>
    </row>
    <row r="34845" spans="12:12">
      <c r="L34845" s="8"/>
    </row>
    <row r="34846" spans="12:12">
      <c r="L34846" s="8"/>
    </row>
    <row r="34847" spans="12:12">
      <c r="L34847" s="8"/>
    </row>
    <row r="34848" spans="12:12">
      <c r="L34848" s="8"/>
    </row>
    <row r="34849" spans="12:12">
      <c r="L34849" s="8"/>
    </row>
    <row r="34850" spans="12:12">
      <c r="L34850" s="8"/>
    </row>
    <row r="34851" spans="12:12">
      <c r="L34851" s="8"/>
    </row>
    <row r="34852" spans="12:12">
      <c r="L34852" s="8"/>
    </row>
    <row r="34853" spans="12:12">
      <c r="L34853" s="8"/>
    </row>
    <row r="34854" spans="12:12">
      <c r="L34854" s="8"/>
    </row>
    <row r="34855" spans="12:12">
      <c r="L34855" s="8"/>
    </row>
    <row r="34856" spans="12:12">
      <c r="L34856" s="8"/>
    </row>
    <row r="34857" spans="12:12">
      <c r="L34857" s="8"/>
    </row>
    <row r="34858" spans="12:12">
      <c r="L34858" s="8"/>
    </row>
    <row r="34859" spans="12:12">
      <c r="L34859" s="8"/>
    </row>
    <row r="34860" spans="12:12">
      <c r="L34860" s="8"/>
    </row>
    <row r="34861" spans="12:12">
      <c r="L34861" s="8"/>
    </row>
    <row r="34862" spans="12:12">
      <c r="L34862" s="8"/>
    </row>
    <row r="34863" spans="12:12">
      <c r="L34863" s="8"/>
    </row>
    <row r="34864" spans="12:12">
      <c r="L34864" s="8"/>
    </row>
    <row r="34865" spans="12:12">
      <c r="L34865" s="8"/>
    </row>
    <row r="34866" spans="12:12">
      <c r="L34866" s="8"/>
    </row>
    <row r="34867" spans="12:12">
      <c r="L34867" s="8"/>
    </row>
    <row r="34868" spans="12:12">
      <c r="L34868" s="8"/>
    </row>
    <row r="34869" spans="12:12">
      <c r="L34869" s="8"/>
    </row>
    <row r="34870" spans="12:12">
      <c r="L34870" s="8"/>
    </row>
    <row r="34871" spans="12:12">
      <c r="L34871" s="8"/>
    </row>
    <row r="34872" spans="12:12">
      <c r="L34872" s="8"/>
    </row>
    <row r="34873" spans="12:12">
      <c r="L34873" s="8"/>
    </row>
    <row r="34874" spans="12:12">
      <c r="L34874" s="8"/>
    </row>
    <row r="34875" spans="12:12">
      <c r="L34875" s="8"/>
    </row>
    <row r="34876" spans="12:12">
      <c r="L34876" s="8"/>
    </row>
    <row r="34877" spans="12:12">
      <c r="L34877" s="8"/>
    </row>
    <row r="34878" spans="12:12">
      <c r="L34878" s="8"/>
    </row>
    <row r="34879" spans="12:12">
      <c r="L34879" s="8"/>
    </row>
    <row r="34880" spans="12:12">
      <c r="L34880" s="8"/>
    </row>
    <row r="34881" spans="12:12">
      <c r="L34881" s="8"/>
    </row>
    <row r="34882" spans="12:12">
      <c r="L34882" s="8"/>
    </row>
    <row r="34883" spans="12:12">
      <c r="L34883" s="8"/>
    </row>
    <row r="34884" spans="12:12">
      <c r="L34884" s="8"/>
    </row>
    <row r="34885" spans="12:12">
      <c r="L34885" s="8"/>
    </row>
    <row r="34886" spans="12:12">
      <c r="L34886" s="8"/>
    </row>
    <row r="34887" spans="12:12">
      <c r="L34887" s="8"/>
    </row>
    <row r="34888" spans="12:12">
      <c r="L34888" s="8"/>
    </row>
    <row r="34889" spans="12:12">
      <c r="L34889" s="8"/>
    </row>
    <row r="34890" spans="12:12">
      <c r="L34890" s="8"/>
    </row>
    <row r="34891" spans="12:12">
      <c r="L34891" s="8"/>
    </row>
    <row r="34892" spans="12:12">
      <c r="L34892" s="8"/>
    </row>
    <row r="34893" spans="12:12">
      <c r="L34893" s="8"/>
    </row>
    <row r="34894" spans="12:12">
      <c r="L34894" s="8"/>
    </row>
    <row r="34895" spans="12:12">
      <c r="L34895" s="8"/>
    </row>
    <row r="34896" spans="12:12">
      <c r="L34896" s="8"/>
    </row>
    <row r="34897" spans="12:12">
      <c r="L34897" s="8"/>
    </row>
    <row r="34898" spans="12:12">
      <c r="L34898" s="8"/>
    </row>
    <row r="34899" spans="12:12">
      <c r="L34899" s="8"/>
    </row>
    <row r="34900" spans="12:12">
      <c r="L34900" s="8"/>
    </row>
    <row r="34901" spans="12:12">
      <c r="L34901" s="8"/>
    </row>
    <row r="34902" spans="12:12">
      <c r="L34902" s="8"/>
    </row>
    <row r="34903" spans="12:12">
      <c r="L34903" s="8"/>
    </row>
    <row r="34904" spans="12:12">
      <c r="L34904" s="8"/>
    </row>
    <row r="34905" spans="12:12">
      <c r="L34905" s="8"/>
    </row>
    <row r="34906" spans="12:12">
      <c r="L34906" s="8"/>
    </row>
    <row r="34907" spans="12:12">
      <c r="L34907" s="8"/>
    </row>
    <row r="34908" spans="12:12">
      <c r="L34908" s="8"/>
    </row>
    <row r="34909" spans="12:12">
      <c r="L34909" s="8"/>
    </row>
    <row r="34910" spans="12:12">
      <c r="L34910" s="8"/>
    </row>
    <row r="34911" spans="12:12">
      <c r="L34911" s="8"/>
    </row>
    <row r="34912" spans="12:12">
      <c r="L34912" s="8"/>
    </row>
    <row r="34913" spans="12:12">
      <c r="L34913" s="8"/>
    </row>
    <row r="34914" spans="12:12">
      <c r="L34914" s="8"/>
    </row>
    <row r="34915" spans="12:12">
      <c r="L34915" s="8"/>
    </row>
    <row r="34916" spans="12:12">
      <c r="L34916" s="8"/>
    </row>
    <row r="34917" spans="12:12">
      <c r="L34917" s="8"/>
    </row>
    <row r="34918" spans="12:12">
      <c r="L34918" s="8"/>
    </row>
    <row r="34919" spans="12:12">
      <c r="L34919" s="8"/>
    </row>
    <row r="34920" spans="12:12">
      <c r="L34920" s="8"/>
    </row>
    <row r="34921" spans="12:12">
      <c r="L34921" s="8"/>
    </row>
    <row r="34922" spans="12:12">
      <c r="L34922" s="8"/>
    </row>
    <row r="34923" spans="12:12">
      <c r="L34923" s="8"/>
    </row>
    <row r="34924" spans="12:12">
      <c r="L34924" s="8"/>
    </row>
    <row r="34925" spans="12:12">
      <c r="L34925" s="8"/>
    </row>
    <row r="34926" spans="12:12">
      <c r="L34926" s="8"/>
    </row>
    <row r="34927" spans="12:12">
      <c r="L34927" s="8"/>
    </row>
    <row r="34928" spans="12:12">
      <c r="L34928" s="8"/>
    </row>
    <row r="34929" spans="12:12">
      <c r="L34929" s="8"/>
    </row>
    <row r="34930" spans="12:12">
      <c r="L34930" s="8"/>
    </row>
    <row r="34931" spans="12:12">
      <c r="L34931" s="8"/>
    </row>
    <row r="34932" spans="12:12">
      <c r="L34932" s="8"/>
    </row>
    <row r="34933" spans="12:12">
      <c r="L34933" s="8"/>
    </row>
    <row r="34934" spans="12:12">
      <c r="L34934" s="8"/>
    </row>
    <row r="34935" spans="12:12">
      <c r="L34935" s="8"/>
    </row>
    <row r="34936" spans="12:12">
      <c r="L34936" s="8"/>
    </row>
    <row r="34937" spans="12:12">
      <c r="L34937" s="8"/>
    </row>
    <row r="34938" spans="12:12">
      <c r="L34938" s="8"/>
    </row>
    <row r="34939" spans="12:12">
      <c r="L34939" s="8"/>
    </row>
    <row r="34940" spans="12:12">
      <c r="L34940" s="8"/>
    </row>
    <row r="34941" spans="12:12">
      <c r="L34941" s="8"/>
    </row>
    <row r="34942" spans="12:12">
      <c r="L34942" s="8"/>
    </row>
    <row r="34943" spans="12:12">
      <c r="L34943" s="8"/>
    </row>
    <row r="34944" spans="12:12">
      <c r="L34944" s="8"/>
    </row>
    <row r="34945" spans="12:12">
      <c r="L34945" s="8"/>
    </row>
    <row r="34946" spans="12:12">
      <c r="L34946" s="8"/>
    </row>
    <row r="34947" spans="12:12">
      <c r="L34947" s="8"/>
    </row>
    <row r="34948" spans="12:12">
      <c r="L34948" s="8"/>
    </row>
    <row r="34949" spans="12:12">
      <c r="L34949" s="8"/>
    </row>
    <row r="34950" spans="12:12">
      <c r="L34950" s="8"/>
    </row>
    <row r="34951" spans="12:12">
      <c r="L34951" s="8"/>
    </row>
    <row r="34952" spans="12:12">
      <c r="L34952" s="8"/>
    </row>
    <row r="34953" spans="12:12">
      <c r="L34953" s="8"/>
    </row>
    <row r="34954" spans="12:12">
      <c r="L34954" s="8"/>
    </row>
    <row r="34955" spans="12:12">
      <c r="L34955" s="8"/>
    </row>
    <row r="34956" spans="12:12">
      <c r="L34956" s="8"/>
    </row>
    <row r="34957" spans="12:12">
      <c r="L34957" s="8"/>
    </row>
    <row r="34958" spans="12:12">
      <c r="L34958" s="8"/>
    </row>
    <row r="34959" spans="12:12">
      <c r="L34959" s="8"/>
    </row>
    <row r="34960" spans="12:12">
      <c r="L34960" s="8"/>
    </row>
    <row r="34961" spans="12:12">
      <c r="L34961" s="8"/>
    </row>
    <row r="34962" spans="12:12">
      <c r="L34962" s="8"/>
    </row>
    <row r="34963" spans="12:12">
      <c r="L34963" s="8"/>
    </row>
    <row r="34964" spans="12:12">
      <c r="L34964" s="8"/>
    </row>
    <row r="34965" spans="12:12">
      <c r="L34965" s="8"/>
    </row>
    <row r="34966" spans="12:12">
      <c r="L34966" s="8"/>
    </row>
    <row r="34967" spans="12:12">
      <c r="L34967" s="8"/>
    </row>
    <row r="34968" spans="12:12">
      <c r="L34968" s="8"/>
    </row>
    <row r="34969" spans="12:12">
      <c r="L34969" s="8"/>
    </row>
    <row r="34970" spans="12:12">
      <c r="L34970" s="8"/>
    </row>
    <row r="34971" spans="12:12">
      <c r="L34971" s="8"/>
    </row>
    <row r="34972" spans="12:12">
      <c r="L34972" s="8"/>
    </row>
    <row r="34973" spans="12:12">
      <c r="L34973" s="8"/>
    </row>
    <row r="34974" spans="12:12">
      <c r="L34974" s="8"/>
    </row>
    <row r="34975" spans="12:12">
      <c r="L34975" s="8"/>
    </row>
    <row r="34976" spans="12:12">
      <c r="L34976" s="8"/>
    </row>
    <row r="34977" spans="12:12">
      <c r="L34977" s="8"/>
    </row>
    <row r="34978" spans="12:12">
      <c r="L34978" s="8"/>
    </row>
    <row r="34979" spans="12:12">
      <c r="L34979" s="8"/>
    </row>
    <row r="34980" spans="12:12">
      <c r="L34980" s="8"/>
    </row>
    <row r="34981" spans="12:12">
      <c r="L34981" s="8"/>
    </row>
    <row r="34982" spans="12:12">
      <c r="L34982" s="8"/>
    </row>
    <row r="34983" spans="12:12">
      <c r="L34983" s="8"/>
    </row>
    <row r="34984" spans="12:12">
      <c r="L34984" s="8"/>
    </row>
    <row r="34985" spans="12:12">
      <c r="L34985" s="8"/>
    </row>
    <row r="34986" spans="12:12">
      <c r="L34986" s="8"/>
    </row>
    <row r="34987" spans="12:12">
      <c r="L34987" s="8"/>
    </row>
    <row r="34988" spans="12:12">
      <c r="L34988" s="8"/>
    </row>
    <row r="34989" spans="12:12">
      <c r="L34989" s="8"/>
    </row>
    <row r="34990" spans="12:12">
      <c r="L34990" s="8"/>
    </row>
    <row r="34991" spans="12:12">
      <c r="L34991" s="8"/>
    </row>
    <row r="34992" spans="12:12">
      <c r="L34992" s="8"/>
    </row>
    <row r="34993" spans="12:12">
      <c r="L34993" s="8"/>
    </row>
    <row r="34994" spans="12:12">
      <c r="L34994" s="8"/>
    </row>
    <row r="34995" spans="12:12">
      <c r="L34995" s="8"/>
    </row>
    <row r="34996" spans="12:12">
      <c r="L34996" s="8"/>
    </row>
    <row r="34997" spans="12:12">
      <c r="L34997" s="8"/>
    </row>
    <row r="34998" spans="12:12">
      <c r="L34998" s="8"/>
    </row>
    <row r="34999" spans="12:12">
      <c r="L34999" s="8"/>
    </row>
    <row r="35000" spans="12:12">
      <c r="L35000" s="8"/>
    </row>
    <row r="35001" spans="12:12">
      <c r="L35001" s="8"/>
    </row>
    <row r="35002" spans="12:12">
      <c r="L35002" s="8"/>
    </row>
    <row r="35003" spans="12:12">
      <c r="L35003" s="8"/>
    </row>
    <row r="35004" spans="12:12">
      <c r="L35004" s="8"/>
    </row>
    <row r="35005" spans="12:12">
      <c r="L35005" s="8"/>
    </row>
    <row r="35006" spans="12:12">
      <c r="L35006" s="8"/>
    </row>
    <row r="35007" spans="12:12">
      <c r="L35007" s="8"/>
    </row>
    <row r="35008" spans="12:12">
      <c r="L35008" s="8"/>
    </row>
    <row r="35009" spans="12:12">
      <c r="L35009" s="8"/>
    </row>
    <row r="35010" spans="12:12">
      <c r="L35010" s="8"/>
    </row>
    <row r="35011" spans="12:12">
      <c r="L35011" s="8"/>
    </row>
    <row r="35012" spans="12:12">
      <c r="L35012" s="8"/>
    </row>
    <row r="35013" spans="12:12">
      <c r="L35013" s="8"/>
    </row>
    <row r="35014" spans="12:12">
      <c r="L35014" s="8"/>
    </row>
    <row r="35015" spans="12:12">
      <c r="L35015" s="8"/>
    </row>
    <row r="35016" spans="12:12">
      <c r="L35016" s="8"/>
    </row>
    <row r="35017" spans="12:12">
      <c r="L35017" s="8"/>
    </row>
    <row r="35018" spans="12:12">
      <c r="L35018" s="8"/>
    </row>
    <row r="35019" spans="12:12">
      <c r="L35019" s="8"/>
    </row>
    <row r="35020" spans="12:12">
      <c r="L35020" s="8"/>
    </row>
    <row r="35021" spans="12:12">
      <c r="L35021" s="8"/>
    </row>
    <row r="35022" spans="12:12">
      <c r="L35022" s="8"/>
    </row>
    <row r="35023" spans="12:12">
      <c r="L35023" s="8"/>
    </row>
    <row r="35024" spans="12:12">
      <c r="L35024" s="8"/>
    </row>
    <row r="35025" spans="12:12">
      <c r="L35025" s="8"/>
    </row>
    <row r="35026" spans="12:12">
      <c r="L35026" s="8"/>
    </row>
    <row r="35027" spans="12:12">
      <c r="L35027" s="8"/>
    </row>
    <row r="35028" spans="12:12">
      <c r="L35028" s="8"/>
    </row>
    <row r="35029" spans="12:12">
      <c r="L35029" s="8"/>
    </row>
    <row r="35030" spans="12:12">
      <c r="L35030" s="8"/>
    </row>
    <row r="35031" spans="12:12">
      <c r="L35031" s="8"/>
    </row>
    <row r="35032" spans="12:12">
      <c r="L35032" s="8"/>
    </row>
    <row r="35033" spans="12:12">
      <c r="L35033" s="8"/>
    </row>
    <row r="35034" spans="12:12">
      <c r="L35034" s="8"/>
    </row>
    <row r="35035" spans="12:12">
      <c r="L35035" s="8"/>
    </row>
    <row r="35036" spans="12:12">
      <c r="L35036" s="8"/>
    </row>
    <row r="35037" spans="12:12">
      <c r="L35037" s="8"/>
    </row>
    <row r="35038" spans="12:12">
      <c r="L35038" s="8"/>
    </row>
    <row r="35039" spans="12:12">
      <c r="L35039" s="8"/>
    </row>
    <row r="35040" spans="12:12">
      <c r="L35040" s="8"/>
    </row>
    <row r="35041" spans="12:12">
      <c r="L35041" s="8"/>
    </row>
    <row r="35042" spans="12:12">
      <c r="L35042" s="8"/>
    </row>
    <row r="35043" spans="12:12">
      <c r="L35043" s="8"/>
    </row>
    <row r="35044" spans="12:12">
      <c r="L35044" s="8"/>
    </row>
    <row r="35045" spans="12:12">
      <c r="L35045" s="8"/>
    </row>
    <row r="35046" spans="12:12">
      <c r="L35046" s="8"/>
    </row>
    <row r="35047" spans="12:12">
      <c r="L35047" s="8"/>
    </row>
    <row r="35048" spans="12:12">
      <c r="L35048" s="8"/>
    </row>
    <row r="35049" spans="12:12">
      <c r="L35049" s="8"/>
    </row>
    <row r="35050" spans="12:12">
      <c r="L35050" s="8"/>
    </row>
    <row r="35051" spans="12:12">
      <c r="L35051" s="8"/>
    </row>
    <row r="35052" spans="12:12">
      <c r="L35052" s="8"/>
    </row>
    <row r="35053" spans="12:12">
      <c r="L35053" s="8"/>
    </row>
    <row r="35054" spans="12:12">
      <c r="L35054" s="8"/>
    </row>
    <row r="35055" spans="12:12">
      <c r="L35055" s="8"/>
    </row>
    <row r="35056" spans="12:12">
      <c r="L35056" s="8"/>
    </row>
    <row r="35057" spans="12:12">
      <c r="L35057" s="8"/>
    </row>
    <row r="35058" spans="12:12">
      <c r="L35058" s="8"/>
    </row>
    <row r="35059" spans="12:12">
      <c r="L35059" s="8"/>
    </row>
    <row r="35060" spans="12:12">
      <c r="L35060" s="8"/>
    </row>
    <row r="35061" spans="12:12">
      <c r="L35061" s="8"/>
    </row>
    <row r="35062" spans="12:12">
      <c r="L35062" s="8"/>
    </row>
    <row r="35063" spans="12:12">
      <c r="L35063" s="8"/>
    </row>
    <row r="35064" spans="12:12">
      <c r="L35064" s="8"/>
    </row>
    <row r="35065" spans="12:12">
      <c r="L35065" s="8"/>
    </row>
    <row r="35066" spans="12:12">
      <c r="L35066" s="8"/>
    </row>
    <row r="35067" spans="12:12">
      <c r="L35067" s="8"/>
    </row>
    <row r="35068" spans="12:12">
      <c r="L35068" s="8"/>
    </row>
    <row r="35069" spans="12:12">
      <c r="L35069" s="8"/>
    </row>
    <row r="35070" spans="12:12">
      <c r="L35070" s="8"/>
    </row>
    <row r="35071" spans="12:12">
      <c r="L35071" s="8"/>
    </row>
    <row r="35072" spans="12:12">
      <c r="L35072" s="8"/>
    </row>
    <row r="35073" spans="12:12">
      <c r="L35073" s="8"/>
    </row>
    <row r="35074" spans="12:12">
      <c r="L35074" s="8"/>
    </row>
    <row r="35075" spans="12:12">
      <c r="L35075" s="8"/>
    </row>
    <row r="35076" spans="12:12">
      <c r="L35076" s="8"/>
    </row>
    <row r="35077" spans="12:12">
      <c r="L35077" s="8"/>
    </row>
    <row r="35078" spans="12:12">
      <c r="L35078" s="8"/>
    </row>
    <row r="35079" spans="12:12">
      <c r="L35079" s="8"/>
    </row>
    <row r="35080" spans="12:12">
      <c r="L35080" s="8"/>
    </row>
    <row r="35081" spans="12:12">
      <c r="L35081" s="8"/>
    </row>
    <row r="35082" spans="12:12">
      <c r="L35082" s="8"/>
    </row>
    <row r="35083" spans="12:12">
      <c r="L35083" s="8"/>
    </row>
    <row r="35084" spans="12:12">
      <c r="L35084" s="8"/>
    </row>
    <row r="35085" spans="12:12">
      <c r="L35085" s="8"/>
    </row>
    <row r="35086" spans="12:12">
      <c r="L35086" s="8"/>
    </row>
    <row r="35087" spans="12:12">
      <c r="L35087" s="8"/>
    </row>
    <row r="35088" spans="12:12">
      <c r="L35088" s="8"/>
    </row>
    <row r="35089" spans="12:12">
      <c r="L35089" s="8"/>
    </row>
    <row r="35090" spans="12:12">
      <c r="L35090" s="8"/>
    </row>
    <row r="35091" spans="12:12">
      <c r="L35091" s="8"/>
    </row>
    <row r="35092" spans="12:12">
      <c r="L35092" s="8"/>
    </row>
    <row r="35093" spans="12:12">
      <c r="L35093" s="8"/>
    </row>
    <row r="35094" spans="12:12">
      <c r="L35094" s="8"/>
    </row>
    <row r="35095" spans="12:12">
      <c r="L35095" s="8"/>
    </row>
    <row r="35096" spans="12:12">
      <c r="L35096" s="8"/>
    </row>
    <row r="35097" spans="12:12">
      <c r="L35097" s="8"/>
    </row>
    <row r="35098" spans="12:12">
      <c r="L35098" s="8"/>
    </row>
    <row r="35099" spans="12:12">
      <c r="L35099" s="8"/>
    </row>
    <row r="35100" spans="12:12">
      <c r="L35100" s="8"/>
    </row>
    <row r="35101" spans="12:12">
      <c r="L35101" s="8"/>
    </row>
    <row r="35102" spans="12:12">
      <c r="L35102" s="8"/>
    </row>
    <row r="35103" spans="12:12">
      <c r="L35103" s="8"/>
    </row>
    <row r="35104" spans="12:12">
      <c r="L35104" s="8"/>
    </row>
    <row r="35105" spans="12:12">
      <c r="L35105" s="8"/>
    </row>
    <row r="35106" spans="12:12">
      <c r="L35106" s="8"/>
    </row>
    <row r="35107" spans="12:12">
      <c r="L35107" s="8"/>
    </row>
    <row r="35108" spans="12:12">
      <c r="L35108" s="8"/>
    </row>
    <row r="35109" spans="12:12">
      <c r="L35109" s="8"/>
    </row>
    <row r="35110" spans="12:12">
      <c r="L35110" s="8"/>
    </row>
    <row r="35111" spans="12:12">
      <c r="L35111" s="8"/>
    </row>
    <row r="35112" spans="12:12">
      <c r="L35112" s="8"/>
    </row>
    <row r="35113" spans="12:12">
      <c r="L35113" s="8"/>
    </row>
    <row r="35114" spans="12:12">
      <c r="L35114" s="8"/>
    </row>
    <row r="35115" spans="12:12">
      <c r="L35115" s="8"/>
    </row>
    <row r="35116" spans="12:12">
      <c r="L35116" s="8"/>
    </row>
    <row r="35117" spans="12:12">
      <c r="L35117" s="8"/>
    </row>
    <row r="35118" spans="12:12">
      <c r="L35118" s="8"/>
    </row>
    <row r="35119" spans="12:12">
      <c r="L35119" s="8"/>
    </row>
    <row r="35120" spans="12:12">
      <c r="L35120" s="8"/>
    </row>
    <row r="35121" spans="12:12">
      <c r="L35121" s="8"/>
    </row>
    <row r="35122" spans="12:12">
      <c r="L35122" s="8"/>
    </row>
    <row r="35123" spans="12:12">
      <c r="L35123" s="8"/>
    </row>
    <row r="35124" spans="12:12">
      <c r="L35124" s="8"/>
    </row>
    <row r="35125" spans="12:12">
      <c r="L35125" s="8"/>
    </row>
    <row r="35126" spans="12:12">
      <c r="L35126" s="8"/>
    </row>
    <row r="35127" spans="12:12">
      <c r="L35127" s="8"/>
    </row>
    <row r="35128" spans="12:12">
      <c r="L35128" s="8"/>
    </row>
    <row r="35129" spans="12:12">
      <c r="L35129" s="8"/>
    </row>
    <row r="35130" spans="12:12">
      <c r="L35130" s="8"/>
    </row>
    <row r="35131" spans="12:12">
      <c r="L35131" s="8"/>
    </row>
    <row r="35132" spans="12:12">
      <c r="L35132" s="8"/>
    </row>
    <row r="35133" spans="12:12">
      <c r="L35133" s="8"/>
    </row>
    <row r="35134" spans="12:12">
      <c r="L35134" s="8"/>
    </row>
    <row r="35135" spans="12:12">
      <c r="L35135" s="8"/>
    </row>
    <row r="35136" spans="12:12">
      <c r="L35136" s="8"/>
    </row>
    <row r="35137" spans="12:12">
      <c r="L35137" s="8"/>
    </row>
    <row r="35138" spans="12:12">
      <c r="L35138" s="8"/>
    </row>
    <row r="35139" spans="12:12">
      <c r="L35139" s="8"/>
    </row>
    <row r="35140" spans="12:12">
      <c r="L35140" s="8"/>
    </row>
    <row r="35141" spans="12:12">
      <c r="L35141" s="8"/>
    </row>
    <row r="35142" spans="12:12">
      <c r="L35142" s="8"/>
    </row>
    <row r="35143" spans="12:12">
      <c r="L35143" s="8"/>
    </row>
    <row r="35144" spans="12:12">
      <c r="L35144" s="8"/>
    </row>
    <row r="35145" spans="12:12">
      <c r="L35145" s="8"/>
    </row>
    <row r="35146" spans="12:12">
      <c r="L35146" s="8"/>
    </row>
    <row r="35147" spans="12:12">
      <c r="L35147" s="8"/>
    </row>
    <row r="35148" spans="12:12">
      <c r="L35148" s="8"/>
    </row>
    <row r="35149" spans="12:12">
      <c r="L35149" s="8"/>
    </row>
    <row r="35150" spans="12:12">
      <c r="L35150" s="8"/>
    </row>
    <row r="35151" spans="12:12">
      <c r="L35151" s="8"/>
    </row>
    <row r="35152" spans="12:12">
      <c r="L35152" s="8"/>
    </row>
    <row r="35153" spans="12:12">
      <c r="L35153" s="8"/>
    </row>
    <row r="35154" spans="12:12">
      <c r="L35154" s="8"/>
    </row>
    <row r="35155" spans="12:12">
      <c r="L35155" s="8"/>
    </row>
    <row r="35156" spans="12:12">
      <c r="L35156" s="8"/>
    </row>
    <row r="35157" spans="12:12">
      <c r="L35157" s="8"/>
    </row>
    <row r="35158" spans="12:12">
      <c r="L35158" s="8"/>
    </row>
    <row r="35159" spans="12:12">
      <c r="L35159" s="8"/>
    </row>
    <row r="35160" spans="12:12">
      <c r="L35160" s="8"/>
    </row>
    <row r="35161" spans="12:12">
      <c r="L35161" s="8"/>
    </row>
    <row r="35162" spans="12:12">
      <c r="L35162" s="8"/>
    </row>
    <row r="35163" spans="12:12">
      <c r="L35163" s="8"/>
    </row>
    <row r="35164" spans="12:12">
      <c r="L35164" s="8"/>
    </row>
    <row r="35165" spans="12:12">
      <c r="L35165" s="8"/>
    </row>
    <row r="35166" spans="12:12">
      <c r="L35166" s="8"/>
    </row>
    <row r="35167" spans="12:12">
      <c r="L35167" s="8"/>
    </row>
    <row r="35168" spans="12:12">
      <c r="L35168" s="8"/>
    </row>
    <row r="35169" spans="12:12">
      <c r="L35169" s="8"/>
    </row>
    <row r="35170" spans="12:12">
      <c r="L35170" s="8"/>
    </row>
    <row r="35171" spans="12:12">
      <c r="L35171" s="8"/>
    </row>
    <row r="35172" spans="12:12">
      <c r="L35172" s="8"/>
    </row>
    <row r="35173" spans="12:12">
      <c r="L35173" s="8"/>
    </row>
    <row r="35174" spans="12:12">
      <c r="L35174" s="8"/>
    </row>
    <row r="35175" spans="12:12">
      <c r="L35175" s="8"/>
    </row>
    <row r="35176" spans="12:12">
      <c r="L35176" s="8"/>
    </row>
    <row r="35177" spans="12:12">
      <c r="L35177" s="8"/>
    </row>
    <row r="35178" spans="12:12">
      <c r="L35178" s="8"/>
    </row>
    <row r="35179" spans="12:12">
      <c r="L35179" s="8"/>
    </row>
    <row r="35180" spans="12:12">
      <c r="L35180" s="8"/>
    </row>
    <row r="35181" spans="12:12">
      <c r="L35181" s="8"/>
    </row>
    <row r="35182" spans="12:12">
      <c r="L35182" s="8"/>
    </row>
    <row r="35183" spans="12:12">
      <c r="L35183" s="8"/>
    </row>
    <row r="35184" spans="12:12">
      <c r="L35184" s="8"/>
    </row>
    <row r="35185" spans="12:12">
      <c r="L35185" s="8"/>
    </row>
    <row r="35186" spans="12:12">
      <c r="L35186" s="8"/>
    </row>
    <row r="35187" spans="12:12">
      <c r="L35187" s="8"/>
    </row>
    <row r="35188" spans="12:12">
      <c r="L35188" s="8"/>
    </row>
    <row r="35189" spans="12:12">
      <c r="L35189" s="8"/>
    </row>
    <row r="35190" spans="12:12">
      <c r="L35190" s="8"/>
    </row>
    <row r="35191" spans="12:12">
      <c r="L35191" s="8"/>
    </row>
    <row r="35192" spans="12:12">
      <c r="L35192" s="8"/>
    </row>
    <row r="35193" spans="12:12">
      <c r="L35193" s="8"/>
    </row>
    <row r="35194" spans="12:12">
      <c r="L35194" s="8"/>
    </row>
    <row r="35195" spans="12:12">
      <c r="L35195" s="8"/>
    </row>
    <row r="35196" spans="12:12">
      <c r="L35196" s="8"/>
    </row>
    <row r="35197" spans="12:12">
      <c r="L35197" s="8"/>
    </row>
    <row r="35198" spans="12:12">
      <c r="L35198" s="8"/>
    </row>
    <row r="35199" spans="12:12">
      <c r="L35199" s="8"/>
    </row>
    <row r="35200" spans="12:12">
      <c r="L35200" s="8"/>
    </row>
    <row r="35201" spans="12:12">
      <c r="L35201" s="8"/>
    </row>
    <row r="35202" spans="12:12">
      <c r="L35202" s="8"/>
    </row>
    <row r="35203" spans="12:12">
      <c r="L35203" s="8"/>
    </row>
    <row r="35204" spans="12:12">
      <c r="L35204" s="8"/>
    </row>
    <row r="35205" spans="12:12">
      <c r="L35205" s="8"/>
    </row>
    <row r="35206" spans="12:12">
      <c r="L35206" s="8"/>
    </row>
    <row r="35207" spans="12:12">
      <c r="L35207" s="8"/>
    </row>
    <row r="35208" spans="12:12">
      <c r="L35208" s="8"/>
    </row>
    <row r="35209" spans="12:12">
      <c r="L35209" s="8"/>
    </row>
    <row r="35210" spans="12:12">
      <c r="L35210" s="8"/>
    </row>
    <row r="35211" spans="12:12">
      <c r="L35211" s="8"/>
    </row>
    <row r="35212" spans="12:12">
      <c r="L35212" s="8"/>
    </row>
    <row r="35213" spans="12:12">
      <c r="L35213" s="8"/>
    </row>
    <row r="35214" spans="12:12">
      <c r="L35214" s="8"/>
    </row>
    <row r="35215" spans="12:12">
      <c r="L35215" s="8"/>
    </row>
    <row r="35216" spans="12:12">
      <c r="L35216" s="8"/>
    </row>
    <row r="35217" spans="12:12">
      <c r="L35217" s="8"/>
    </row>
    <row r="35218" spans="12:12">
      <c r="L35218" s="8"/>
    </row>
    <row r="35219" spans="12:12">
      <c r="L35219" s="8"/>
    </row>
    <row r="35220" spans="12:12">
      <c r="L35220" s="8"/>
    </row>
    <row r="35221" spans="12:12">
      <c r="L35221" s="8"/>
    </row>
    <row r="35222" spans="12:12">
      <c r="L35222" s="8"/>
    </row>
    <row r="35223" spans="12:12">
      <c r="L35223" s="8"/>
    </row>
    <row r="35224" spans="12:12">
      <c r="L35224" s="8"/>
    </row>
    <row r="35225" spans="12:12">
      <c r="L35225" s="8"/>
    </row>
    <row r="35226" spans="12:12">
      <c r="L35226" s="8"/>
    </row>
    <row r="35227" spans="12:12">
      <c r="L35227" s="8"/>
    </row>
    <row r="35228" spans="12:12">
      <c r="L35228" s="8"/>
    </row>
    <row r="35229" spans="12:12">
      <c r="L35229" s="8"/>
    </row>
    <row r="35230" spans="12:12">
      <c r="L35230" s="8"/>
    </row>
    <row r="35231" spans="12:12">
      <c r="L35231" s="8"/>
    </row>
    <row r="35232" spans="12:12">
      <c r="L35232" s="8"/>
    </row>
    <row r="35233" spans="12:12">
      <c r="L35233" s="8"/>
    </row>
    <row r="35234" spans="12:12">
      <c r="L35234" s="8"/>
    </row>
    <row r="35235" spans="12:12">
      <c r="L35235" s="8"/>
    </row>
    <row r="35236" spans="12:12">
      <c r="L35236" s="8"/>
    </row>
    <row r="35237" spans="12:12">
      <c r="L35237" s="8"/>
    </row>
    <row r="35238" spans="12:12">
      <c r="L35238" s="8"/>
    </row>
    <row r="35239" spans="12:12">
      <c r="L35239" s="8"/>
    </row>
    <row r="35240" spans="12:12">
      <c r="L35240" s="8"/>
    </row>
    <row r="35241" spans="12:12">
      <c r="L35241" s="8"/>
    </row>
    <row r="35242" spans="12:12">
      <c r="L35242" s="8"/>
    </row>
    <row r="35243" spans="12:12">
      <c r="L35243" s="8"/>
    </row>
    <row r="35244" spans="12:12">
      <c r="L35244" s="8"/>
    </row>
    <row r="35245" spans="12:12">
      <c r="L35245" s="8"/>
    </row>
    <row r="35246" spans="12:12">
      <c r="L35246" s="8"/>
    </row>
    <row r="35247" spans="12:12">
      <c r="L35247" s="8"/>
    </row>
    <row r="35248" spans="12:12">
      <c r="L35248" s="8"/>
    </row>
    <row r="35249" spans="12:12">
      <c r="L35249" s="8"/>
    </row>
    <row r="35250" spans="12:12">
      <c r="L35250" s="8"/>
    </row>
    <row r="35251" spans="12:12">
      <c r="L35251" s="8"/>
    </row>
    <row r="35252" spans="12:12">
      <c r="L35252" s="8"/>
    </row>
    <row r="35253" spans="12:12">
      <c r="L35253" s="8"/>
    </row>
    <row r="35254" spans="12:12">
      <c r="L35254" s="8"/>
    </row>
    <row r="35255" spans="12:12">
      <c r="L35255" s="8"/>
    </row>
    <row r="35256" spans="12:12">
      <c r="L35256" s="8"/>
    </row>
    <row r="35257" spans="12:12">
      <c r="L35257" s="8"/>
    </row>
    <row r="35258" spans="12:12">
      <c r="L35258" s="8"/>
    </row>
    <row r="35259" spans="12:12">
      <c r="L35259" s="8"/>
    </row>
    <row r="35260" spans="12:12">
      <c r="L35260" s="8"/>
    </row>
    <row r="35261" spans="12:12">
      <c r="L35261" s="8"/>
    </row>
    <row r="35262" spans="12:12">
      <c r="L35262" s="8"/>
    </row>
    <row r="35263" spans="12:12">
      <c r="L35263" s="8"/>
    </row>
    <row r="35264" spans="12:12">
      <c r="L35264" s="8"/>
    </row>
    <row r="35265" spans="12:12">
      <c r="L35265" s="8"/>
    </row>
    <row r="35266" spans="12:12">
      <c r="L35266" s="8"/>
    </row>
    <row r="35267" spans="12:12">
      <c r="L35267" s="8"/>
    </row>
    <row r="35268" spans="12:12">
      <c r="L35268" s="8"/>
    </row>
    <row r="35269" spans="12:12">
      <c r="L35269" s="8"/>
    </row>
    <row r="35270" spans="12:12">
      <c r="L35270" s="8"/>
    </row>
    <row r="35271" spans="12:12">
      <c r="L35271" s="8"/>
    </row>
    <row r="35272" spans="12:12">
      <c r="L35272" s="8"/>
    </row>
    <row r="35273" spans="12:12">
      <c r="L35273" s="8"/>
    </row>
    <row r="35274" spans="12:12">
      <c r="L35274" s="8"/>
    </row>
    <row r="35275" spans="12:12">
      <c r="L35275" s="8"/>
    </row>
    <row r="35276" spans="12:12">
      <c r="L35276" s="8"/>
    </row>
    <row r="35277" spans="12:12">
      <c r="L35277" s="8"/>
    </row>
    <row r="35278" spans="12:12">
      <c r="L35278" s="8"/>
    </row>
    <row r="35279" spans="12:12">
      <c r="L35279" s="8"/>
    </row>
    <row r="35280" spans="12:12">
      <c r="L35280" s="8"/>
    </row>
    <row r="35281" spans="12:12">
      <c r="L35281" s="8"/>
    </row>
    <row r="35282" spans="12:12">
      <c r="L35282" s="8"/>
    </row>
    <row r="35283" spans="12:12">
      <c r="L35283" s="8"/>
    </row>
    <row r="35284" spans="12:12">
      <c r="L35284" s="8"/>
    </row>
    <row r="35285" spans="12:12">
      <c r="L35285" s="8"/>
    </row>
    <row r="35286" spans="12:12">
      <c r="L35286" s="8"/>
    </row>
    <row r="35287" spans="12:12">
      <c r="L35287" s="8"/>
    </row>
    <row r="35288" spans="12:12">
      <c r="L35288" s="8"/>
    </row>
    <row r="35289" spans="12:12">
      <c r="L35289" s="8"/>
    </row>
    <row r="35290" spans="12:12">
      <c r="L35290" s="8"/>
    </row>
    <row r="35291" spans="12:12">
      <c r="L35291" s="8"/>
    </row>
    <row r="35292" spans="12:12">
      <c r="L35292" s="8"/>
    </row>
    <row r="35293" spans="12:12">
      <c r="L35293" s="8"/>
    </row>
    <row r="35294" spans="12:12">
      <c r="L35294" s="8"/>
    </row>
    <row r="35295" spans="12:12">
      <c r="L35295" s="8"/>
    </row>
    <row r="35296" spans="12:12">
      <c r="L35296" s="8"/>
    </row>
    <row r="35297" spans="12:12">
      <c r="L35297" s="8"/>
    </row>
    <row r="35298" spans="12:12">
      <c r="L35298" s="8"/>
    </row>
    <row r="35299" spans="12:12">
      <c r="L35299" s="8"/>
    </row>
    <row r="35300" spans="12:12">
      <c r="L35300" s="8"/>
    </row>
    <row r="35301" spans="12:12">
      <c r="L35301" s="8"/>
    </row>
    <row r="35302" spans="12:12">
      <c r="L35302" s="8"/>
    </row>
    <row r="35303" spans="12:12">
      <c r="L35303" s="8"/>
    </row>
    <row r="35304" spans="12:12">
      <c r="L35304" s="8"/>
    </row>
    <row r="35305" spans="12:12">
      <c r="L35305" s="8"/>
    </row>
    <row r="35306" spans="12:12">
      <c r="L35306" s="8"/>
    </row>
    <row r="35307" spans="12:12">
      <c r="L35307" s="8"/>
    </row>
    <row r="35308" spans="12:12">
      <c r="L35308" s="8"/>
    </row>
    <row r="35309" spans="12:12">
      <c r="L35309" s="8"/>
    </row>
    <row r="35310" spans="12:12">
      <c r="L35310" s="8"/>
    </row>
    <row r="35311" spans="12:12">
      <c r="L35311" s="8"/>
    </row>
    <row r="35312" spans="12:12">
      <c r="L35312" s="8"/>
    </row>
    <row r="35313" spans="12:12">
      <c r="L35313" s="8"/>
    </row>
    <row r="35314" spans="12:12">
      <c r="L35314" s="8"/>
    </row>
    <row r="35315" spans="12:12">
      <c r="L35315" s="8"/>
    </row>
    <row r="35316" spans="12:12">
      <c r="L35316" s="8"/>
    </row>
    <row r="35317" spans="12:12">
      <c r="L35317" s="8"/>
    </row>
    <row r="35318" spans="12:12">
      <c r="L35318" s="8"/>
    </row>
    <row r="35319" spans="12:12">
      <c r="L35319" s="8"/>
    </row>
    <row r="35320" spans="12:12">
      <c r="L35320" s="8"/>
    </row>
    <row r="35321" spans="12:12">
      <c r="L35321" s="8"/>
    </row>
    <row r="35322" spans="12:12">
      <c r="L35322" s="8"/>
    </row>
    <row r="35323" spans="12:12">
      <c r="L35323" s="8"/>
    </row>
    <row r="35324" spans="12:12">
      <c r="L35324" s="8"/>
    </row>
    <row r="35325" spans="12:12">
      <c r="L35325" s="8"/>
    </row>
    <row r="35326" spans="12:12">
      <c r="L35326" s="8"/>
    </row>
    <row r="35327" spans="12:12">
      <c r="L35327" s="8"/>
    </row>
    <row r="35328" spans="12:12">
      <c r="L35328" s="8"/>
    </row>
    <row r="35329" spans="12:12">
      <c r="L35329" s="8"/>
    </row>
    <row r="35330" spans="12:12">
      <c r="L35330" s="8"/>
    </row>
    <row r="35331" spans="12:12">
      <c r="L35331" s="8"/>
    </row>
    <row r="35332" spans="12:12">
      <c r="L35332" s="8"/>
    </row>
    <row r="35333" spans="12:12">
      <c r="L35333" s="8"/>
    </row>
    <row r="35334" spans="12:12">
      <c r="L35334" s="8"/>
    </row>
    <row r="35335" spans="12:12">
      <c r="L35335" s="8"/>
    </row>
    <row r="35336" spans="12:12">
      <c r="L35336" s="8"/>
    </row>
    <row r="35337" spans="12:12">
      <c r="L35337" s="8"/>
    </row>
    <row r="35338" spans="12:12">
      <c r="L35338" s="8"/>
    </row>
    <row r="35339" spans="12:12">
      <c r="L35339" s="8"/>
    </row>
    <row r="35340" spans="12:12">
      <c r="L35340" s="8"/>
    </row>
    <row r="35341" spans="12:12">
      <c r="L35341" s="8"/>
    </row>
    <row r="35342" spans="12:12">
      <c r="L35342" s="8"/>
    </row>
    <row r="35343" spans="12:12">
      <c r="L35343" s="8"/>
    </row>
    <row r="35344" spans="12:12">
      <c r="L35344" s="8"/>
    </row>
    <row r="35345" spans="12:12">
      <c r="L35345" s="8"/>
    </row>
    <row r="35346" spans="12:12">
      <c r="L35346" s="8"/>
    </row>
    <row r="35347" spans="12:12">
      <c r="L35347" s="8"/>
    </row>
    <row r="35348" spans="12:12">
      <c r="L35348" s="8"/>
    </row>
    <row r="35349" spans="12:12">
      <c r="L35349" s="8"/>
    </row>
    <row r="35350" spans="12:12">
      <c r="L35350" s="8"/>
    </row>
    <row r="35351" spans="12:12">
      <c r="L35351" s="8"/>
    </row>
    <row r="35352" spans="12:12">
      <c r="L35352" s="8"/>
    </row>
    <row r="35353" spans="12:12">
      <c r="L35353" s="8"/>
    </row>
    <row r="35354" spans="12:12">
      <c r="L35354" s="8"/>
    </row>
    <row r="35355" spans="12:12">
      <c r="L35355" s="8"/>
    </row>
    <row r="35356" spans="12:12">
      <c r="L35356" s="8"/>
    </row>
    <row r="35357" spans="12:12">
      <c r="L35357" s="8"/>
    </row>
    <row r="35358" spans="12:12">
      <c r="L35358" s="8"/>
    </row>
    <row r="35359" spans="12:12">
      <c r="L35359" s="8"/>
    </row>
    <row r="35360" spans="12:12">
      <c r="L35360" s="8"/>
    </row>
    <row r="35361" spans="12:12">
      <c r="L35361" s="8"/>
    </row>
    <row r="35362" spans="12:12">
      <c r="L35362" s="8"/>
    </row>
    <row r="35363" spans="12:12">
      <c r="L35363" s="8"/>
    </row>
    <row r="35364" spans="12:12">
      <c r="L35364" s="8"/>
    </row>
    <row r="35365" spans="12:12">
      <c r="L35365" s="8"/>
    </row>
    <row r="35366" spans="12:12">
      <c r="L35366" s="8"/>
    </row>
    <row r="35367" spans="12:12">
      <c r="L35367" s="8"/>
    </row>
    <row r="35368" spans="12:12">
      <c r="L35368" s="8"/>
    </row>
    <row r="35369" spans="12:12">
      <c r="L35369" s="8"/>
    </row>
    <row r="35370" spans="12:12">
      <c r="L35370" s="8"/>
    </row>
    <row r="35371" spans="12:12">
      <c r="L35371" s="8"/>
    </row>
    <row r="35372" spans="12:12">
      <c r="L35372" s="8"/>
    </row>
    <row r="35373" spans="12:12">
      <c r="L35373" s="8"/>
    </row>
    <row r="35374" spans="12:12">
      <c r="L35374" s="8"/>
    </row>
    <row r="35375" spans="12:12">
      <c r="L35375" s="8"/>
    </row>
    <row r="35376" spans="12:12">
      <c r="L35376" s="8"/>
    </row>
    <row r="35377" spans="12:12">
      <c r="L35377" s="8"/>
    </row>
    <row r="35378" spans="12:12">
      <c r="L35378" s="8"/>
    </row>
    <row r="35379" spans="12:12">
      <c r="L35379" s="8"/>
    </row>
    <row r="35380" spans="12:12">
      <c r="L35380" s="8"/>
    </row>
    <row r="35381" spans="12:12">
      <c r="L35381" s="8"/>
    </row>
    <row r="35382" spans="12:12">
      <c r="L35382" s="8"/>
    </row>
    <row r="35383" spans="12:12">
      <c r="L35383" s="8"/>
    </row>
    <row r="35384" spans="12:12">
      <c r="L35384" s="8"/>
    </row>
    <row r="35385" spans="12:12">
      <c r="L35385" s="8"/>
    </row>
    <row r="35386" spans="12:12">
      <c r="L35386" s="8"/>
    </row>
    <row r="35387" spans="12:12">
      <c r="L35387" s="8"/>
    </row>
    <row r="35388" spans="12:12">
      <c r="L35388" s="8"/>
    </row>
    <row r="35389" spans="12:12">
      <c r="L35389" s="8"/>
    </row>
    <row r="35390" spans="12:12">
      <c r="L35390" s="8"/>
    </row>
    <row r="35391" spans="12:12">
      <c r="L35391" s="8"/>
    </row>
    <row r="35392" spans="12:12">
      <c r="L35392" s="8"/>
    </row>
    <row r="35393" spans="12:12">
      <c r="L35393" s="8"/>
    </row>
    <row r="35394" spans="12:12">
      <c r="L35394" s="8"/>
    </row>
    <row r="35395" spans="12:12">
      <c r="L35395" s="8"/>
    </row>
    <row r="35396" spans="12:12">
      <c r="L35396" s="8"/>
    </row>
    <row r="35397" spans="12:12">
      <c r="L35397" s="8"/>
    </row>
    <row r="35398" spans="12:12">
      <c r="L35398" s="8"/>
    </row>
    <row r="35399" spans="12:12">
      <c r="L35399" s="8"/>
    </row>
    <row r="35400" spans="12:12">
      <c r="L35400" s="8"/>
    </row>
    <row r="35401" spans="12:12">
      <c r="L35401" s="8"/>
    </row>
    <row r="35402" spans="12:12">
      <c r="L35402" s="8"/>
    </row>
    <row r="35403" spans="12:12">
      <c r="L35403" s="8"/>
    </row>
    <row r="35404" spans="12:12">
      <c r="L35404" s="8"/>
    </row>
    <row r="35405" spans="12:12">
      <c r="L35405" s="8"/>
    </row>
    <row r="35406" spans="12:12">
      <c r="L35406" s="8"/>
    </row>
    <row r="35407" spans="12:12">
      <c r="L35407" s="8"/>
    </row>
    <row r="35408" spans="12:12">
      <c r="L35408" s="8"/>
    </row>
    <row r="35409" spans="12:12">
      <c r="L35409" s="8"/>
    </row>
    <row r="35410" spans="12:12">
      <c r="L35410" s="8"/>
    </row>
    <row r="35411" spans="12:12">
      <c r="L35411" s="8"/>
    </row>
    <row r="35412" spans="12:12">
      <c r="L35412" s="8"/>
    </row>
    <row r="35413" spans="12:12">
      <c r="L35413" s="8"/>
    </row>
    <row r="35414" spans="12:12">
      <c r="L35414" s="8"/>
    </row>
    <row r="35415" spans="12:12">
      <c r="L35415" s="8"/>
    </row>
    <row r="35416" spans="12:12">
      <c r="L35416" s="8"/>
    </row>
    <row r="35417" spans="12:12">
      <c r="L35417" s="8"/>
    </row>
    <row r="35418" spans="12:12">
      <c r="L35418" s="8"/>
    </row>
    <row r="35419" spans="12:12">
      <c r="L35419" s="8"/>
    </row>
    <row r="35420" spans="12:12">
      <c r="L35420" s="8"/>
    </row>
    <row r="35421" spans="12:12">
      <c r="L35421" s="8"/>
    </row>
    <row r="35422" spans="12:12">
      <c r="L35422" s="8"/>
    </row>
    <row r="35423" spans="12:12">
      <c r="L35423" s="8"/>
    </row>
    <row r="35424" spans="12:12">
      <c r="L35424" s="8"/>
    </row>
    <row r="35425" spans="12:12">
      <c r="L35425" s="8"/>
    </row>
    <row r="35426" spans="12:12">
      <c r="L35426" s="8"/>
    </row>
    <row r="35427" spans="12:12">
      <c r="L35427" s="8"/>
    </row>
    <row r="35428" spans="12:12">
      <c r="L35428" s="8"/>
    </row>
    <row r="35429" spans="12:12">
      <c r="L35429" s="8"/>
    </row>
    <row r="35430" spans="12:12">
      <c r="L35430" s="8"/>
    </row>
    <row r="35431" spans="12:12">
      <c r="L35431" s="8"/>
    </row>
    <row r="35432" spans="12:12">
      <c r="L35432" s="8"/>
    </row>
    <row r="35433" spans="12:12">
      <c r="L35433" s="8"/>
    </row>
    <row r="35434" spans="12:12">
      <c r="L35434" s="8"/>
    </row>
    <row r="35435" spans="12:12">
      <c r="L35435" s="8"/>
    </row>
    <row r="35436" spans="12:12">
      <c r="L35436" s="8"/>
    </row>
    <row r="35437" spans="12:12">
      <c r="L35437" s="8"/>
    </row>
    <row r="35438" spans="12:12">
      <c r="L35438" s="8"/>
    </row>
    <row r="35439" spans="12:12">
      <c r="L35439" s="8"/>
    </row>
    <row r="35440" spans="12:12">
      <c r="L35440" s="8"/>
    </row>
    <row r="35441" spans="12:12">
      <c r="L35441" s="8"/>
    </row>
    <row r="35442" spans="12:12">
      <c r="L35442" s="8"/>
    </row>
    <row r="35443" spans="12:12">
      <c r="L35443" s="8"/>
    </row>
    <row r="35444" spans="12:12">
      <c r="L35444" s="8"/>
    </row>
    <row r="35445" spans="12:12">
      <c r="L35445" s="8"/>
    </row>
    <row r="35446" spans="12:12">
      <c r="L35446" s="8"/>
    </row>
    <row r="35447" spans="12:12">
      <c r="L35447" s="8"/>
    </row>
    <row r="35448" spans="12:12">
      <c r="L35448" s="8"/>
    </row>
    <row r="35449" spans="12:12">
      <c r="L35449" s="8"/>
    </row>
    <row r="35450" spans="12:12">
      <c r="L35450" s="8"/>
    </row>
    <row r="35451" spans="12:12">
      <c r="L35451" s="8"/>
    </row>
    <row r="35452" spans="12:12">
      <c r="L35452" s="8"/>
    </row>
    <row r="35453" spans="12:12">
      <c r="L35453" s="8"/>
    </row>
    <row r="35454" spans="12:12">
      <c r="L35454" s="8"/>
    </row>
    <row r="35455" spans="12:12">
      <c r="L35455" s="8"/>
    </row>
    <row r="35456" spans="12:12">
      <c r="L35456" s="8"/>
    </row>
    <row r="35457" spans="12:12">
      <c r="L35457" s="8"/>
    </row>
    <row r="35458" spans="12:12">
      <c r="L35458" s="8"/>
    </row>
    <row r="35459" spans="12:12">
      <c r="L35459" s="8"/>
    </row>
    <row r="35460" spans="12:12">
      <c r="L35460" s="8"/>
    </row>
    <row r="35461" spans="12:12">
      <c r="L35461" s="8"/>
    </row>
    <row r="35462" spans="12:12">
      <c r="L35462" s="8"/>
    </row>
    <row r="35463" spans="12:12">
      <c r="L35463" s="8"/>
    </row>
    <row r="35464" spans="12:12">
      <c r="L35464" s="8"/>
    </row>
    <row r="35465" spans="12:12">
      <c r="L35465" s="8"/>
    </row>
    <row r="35466" spans="12:12">
      <c r="L35466" s="8"/>
    </row>
    <row r="35467" spans="12:12">
      <c r="L35467" s="8"/>
    </row>
    <row r="35468" spans="12:12">
      <c r="L35468" s="8"/>
    </row>
    <row r="35469" spans="12:12">
      <c r="L35469" s="8"/>
    </row>
    <row r="35470" spans="12:12">
      <c r="L35470" s="8"/>
    </row>
    <row r="35471" spans="12:12">
      <c r="L35471" s="8"/>
    </row>
    <row r="35472" spans="12:12">
      <c r="L35472" s="8"/>
    </row>
    <row r="35473" spans="12:12">
      <c r="L35473" s="8"/>
    </row>
    <row r="35474" spans="12:12">
      <c r="L35474" s="8"/>
    </row>
    <row r="35475" spans="12:12">
      <c r="L35475" s="8"/>
    </row>
    <row r="35476" spans="12:12">
      <c r="L35476" s="8"/>
    </row>
    <row r="35477" spans="12:12">
      <c r="L35477" s="8"/>
    </row>
    <row r="35478" spans="12:12">
      <c r="L35478" s="8"/>
    </row>
    <row r="35479" spans="12:12">
      <c r="L35479" s="8"/>
    </row>
    <row r="35480" spans="12:12">
      <c r="L35480" s="8"/>
    </row>
    <row r="35481" spans="12:12">
      <c r="L35481" s="8"/>
    </row>
    <row r="35482" spans="12:12">
      <c r="L35482" s="8"/>
    </row>
    <row r="35483" spans="12:12">
      <c r="L35483" s="8"/>
    </row>
    <row r="35484" spans="12:12">
      <c r="L35484" s="8"/>
    </row>
    <row r="35485" spans="12:12">
      <c r="L35485" s="8"/>
    </row>
    <row r="35486" spans="12:12">
      <c r="L35486" s="8"/>
    </row>
    <row r="35487" spans="12:12">
      <c r="L35487" s="8"/>
    </row>
    <row r="35488" spans="12:12">
      <c r="L35488" s="8"/>
    </row>
    <row r="35489" spans="12:12">
      <c r="L35489" s="8"/>
    </row>
    <row r="35490" spans="12:12">
      <c r="L35490" s="8"/>
    </row>
    <row r="35491" spans="12:12">
      <c r="L35491" s="8"/>
    </row>
    <row r="35492" spans="12:12">
      <c r="L35492" s="8"/>
    </row>
    <row r="35493" spans="12:12">
      <c r="L35493" s="8"/>
    </row>
    <row r="35494" spans="12:12">
      <c r="L35494" s="8"/>
    </row>
    <row r="35495" spans="12:12">
      <c r="L35495" s="8"/>
    </row>
    <row r="35496" spans="12:12">
      <c r="L35496" s="8"/>
    </row>
    <row r="35497" spans="12:12">
      <c r="L35497" s="8"/>
    </row>
    <row r="35498" spans="12:12">
      <c r="L35498" s="8"/>
    </row>
    <row r="35499" spans="12:12">
      <c r="L35499" s="8"/>
    </row>
    <row r="35500" spans="12:12">
      <c r="L35500" s="8"/>
    </row>
    <row r="35501" spans="12:12">
      <c r="L35501" s="8"/>
    </row>
    <row r="35502" spans="12:12">
      <c r="L35502" s="8"/>
    </row>
    <row r="35503" spans="12:12">
      <c r="L35503" s="8"/>
    </row>
    <row r="35504" spans="12:12">
      <c r="L35504" s="8"/>
    </row>
    <row r="35505" spans="12:12">
      <c r="L35505" s="8"/>
    </row>
    <row r="35506" spans="12:12">
      <c r="L35506" s="8"/>
    </row>
    <row r="35507" spans="12:12">
      <c r="L35507" s="8"/>
    </row>
    <row r="35508" spans="12:12">
      <c r="L35508" s="8"/>
    </row>
    <row r="35509" spans="12:12">
      <c r="L35509" s="8"/>
    </row>
    <row r="35510" spans="12:12">
      <c r="L35510" s="8"/>
    </row>
    <row r="35511" spans="12:12">
      <c r="L35511" s="8"/>
    </row>
    <row r="35512" spans="12:12">
      <c r="L35512" s="8"/>
    </row>
    <row r="35513" spans="12:12">
      <c r="L35513" s="8"/>
    </row>
    <row r="35514" spans="12:12">
      <c r="L35514" s="8"/>
    </row>
    <row r="35515" spans="12:12">
      <c r="L35515" s="8"/>
    </row>
    <row r="35516" spans="12:12">
      <c r="L35516" s="8"/>
    </row>
    <row r="35517" spans="12:12">
      <c r="L35517" s="8"/>
    </row>
    <row r="35518" spans="12:12">
      <c r="L35518" s="8"/>
    </row>
    <row r="35519" spans="12:12">
      <c r="L35519" s="8"/>
    </row>
    <row r="35520" spans="12:12">
      <c r="L35520" s="8"/>
    </row>
    <row r="35521" spans="12:12">
      <c r="L35521" s="8"/>
    </row>
    <row r="35522" spans="12:12">
      <c r="L35522" s="8"/>
    </row>
    <row r="35523" spans="12:12">
      <c r="L35523" s="8"/>
    </row>
    <row r="35524" spans="12:12">
      <c r="L35524" s="8"/>
    </row>
    <row r="35525" spans="12:12">
      <c r="L35525" s="8"/>
    </row>
    <row r="35526" spans="12:12">
      <c r="L35526" s="8"/>
    </row>
    <row r="35527" spans="12:12">
      <c r="L35527" s="8"/>
    </row>
    <row r="35528" spans="12:12">
      <c r="L35528" s="8"/>
    </row>
    <row r="35529" spans="12:12">
      <c r="L35529" s="8"/>
    </row>
    <row r="35530" spans="12:12">
      <c r="L35530" s="8"/>
    </row>
    <row r="35531" spans="12:12">
      <c r="L35531" s="8"/>
    </row>
    <row r="35532" spans="12:12">
      <c r="L35532" s="8"/>
    </row>
    <row r="35533" spans="12:12">
      <c r="L35533" s="8"/>
    </row>
    <row r="35534" spans="12:12">
      <c r="L35534" s="8"/>
    </row>
    <row r="35535" spans="12:12">
      <c r="L35535" s="8"/>
    </row>
    <row r="35536" spans="12:12">
      <c r="L35536" s="8"/>
    </row>
    <row r="35537" spans="12:12">
      <c r="L35537" s="8"/>
    </row>
    <row r="35538" spans="12:12">
      <c r="L35538" s="8"/>
    </row>
    <row r="35539" spans="12:12">
      <c r="L35539" s="8"/>
    </row>
    <row r="35540" spans="12:12">
      <c r="L35540" s="8"/>
    </row>
    <row r="35541" spans="12:12">
      <c r="L35541" s="8"/>
    </row>
    <row r="35542" spans="12:12">
      <c r="L35542" s="8"/>
    </row>
    <row r="35543" spans="12:12">
      <c r="L35543" s="8"/>
    </row>
    <row r="35544" spans="12:12">
      <c r="L35544" s="8"/>
    </row>
    <row r="35545" spans="12:12">
      <c r="L35545" s="8"/>
    </row>
    <row r="35546" spans="12:12">
      <c r="L35546" s="8"/>
    </row>
    <row r="35547" spans="12:12">
      <c r="L35547" s="8"/>
    </row>
    <row r="35548" spans="12:12">
      <c r="L35548" s="8"/>
    </row>
    <row r="35549" spans="12:12">
      <c r="L35549" s="8"/>
    </row>
    <row r="35550" spans="12:12">
      <c r="L35550" s="8"/>
    </row>
    <row r="35551" spans="12:12">
      <c r="L35551" s="8"/>
    </row>
    <row r="35552" spans="12:12">
      <c r="L35552" s="8"/>
    </row>
    <row r="35553" spans="12:12">
      <c r="L35553" s="8"/>
    </row>
    <row r="35554" spans="12:12">
      <c r="L35554" s="8"/>
    </row>
    <row r="35555" spans="12:12">
      <c r="L35555" s="8"/>
    </row>
    <row r="35556" spans="12:12">
      <c r="L35556" s="8"/>
    </row>
    <row r="35557" spans="12:12">
      <c r="L35557" s="8"/>
    </row>
    <row r="35558" spans="12:12">
      <c r="L35558" s="8"/>
    </row>
    <row r="35559" spans="12:12">
      <c r="L35559" s="8"/>
    </row>
    <row r="35560" spans="12:12">
      <c r="L35560" s="8"/>
    </row>
    <row r="35561" spans="12:12">
      <c r="L35561" s="8"/>
    </row>
    <row r="35562" spans="12:12">
      <c r="L35562" s="8"/>
    </row>
    <row r="35563" spans="12:12">
      <c r="L35563" s="8"/>
    </row>
    <row r="35564" spans="12:12">
      <c r="L35564" s="8"/>
    </row>
    <row r="35565" spans="12:12">
      <c r="L35565" s="8"/>
    </row>
    <row r="35566" spans="12:12">
      <c r="L35566" s="8"/>
    </row>
    <row r="35567" spans="12:12">
      <c r="L35567" s="8"/>
    </row>
    <row r="35568" spans="12:12">
      <c r="L35568" s="8"/>
    </row>
    <row r="35569" spans="12:12">
      <c r="L35569" s="8"/>
    </row>
    <row r="35570" spans="12:12">
      <c r="L35570" s="8"/>
    </row>
    <row r="35571" spans="12:12">
      <c r="L35571" s="8"/>
    </row>
    <row r="35572" spans="12:12">
      <c r="L35572" s="8"/>
    </row>
    <row r="35573" spans="12:12">
      <c r="L35573" s="8"/>
    </row>
    <row r="35574" spans="12:12">
      <c r="L35574" s="8"/>
    </row>
    <row r="35575" spans="12:12">
      <c r="L35575" s="8"/>
    </row>
    <row r="35576" spans="12:12">
      <c r="L35576" s="8"/>
    </row>
    <row r="35577" spans="12:12">
      <c r="L35577" s="8"/>
    </row>
    <row r="35578" spans="12:12">
      <c r="L35578" s="8"/>
    </row>
    <row r="35579" spans="12:12">
      <c r="L35579" s="8"/>
    </row>
    <row r="35580" spans="12:12">
      <c r="L35580" s="8"/>
    </row>
    <row r="35581" spans="12:12">
      <c r="L35581" s="8"/>
    </row>
    <row r="35582" spans="12:12">
      <c r="L35582" s="8"/>
    </row>
    <row r="35583" spans="12:12">
      <c r="L35583" s="8"/>
    </row>
    <row r="35584" spans="12:12">
      <c r="L35584" s="8"/>
    </row>
    <row r="35585" spans="12:12">
      <c r="L35585" s="8"/>
    </row>
    <row r="35586" spans="12:12">
      <c r="L35586" s="8"/>
    </row>
    <row r="35587" spans="12:12">
      <c r="L35587" s="8"/>
    </row>
    <row r="35588" spans="12:12">
      <c r="L35588" s="8"/>
    </row>
    <row r="35589" spans="12:12">
      <c r="L35589" s="8"/>
    </row>
    <row r="35590" spans="12:12">
      <c r="L35590" s="8"/>
    </row>
    <row r="35591" spans="12:12">
      <c r="L35591" s="8"/>
    </row>
    <row r="35592" spans="12:12">
      <c r="L35592" s="8"/>
    </row>
    <row r="35593" spans="12:12">
      <c r="L35593" s="8"/>
    </row>
    <row r="35594" spans="12:12">
      <c r="L35594" s="8"/>
    </row>
    <row r="35595" spans="12:12">
      <c r="L35595" s="8"/>
    </row>
    <row r="35596" spans="12:12">
      <c r="L35596" s="8"/>
    </row>
    <row r="35597" spans="12:12">
      <c r="L35597" s="8"/>
    </row>
    <row r="35598" spans="12:12">
      <c r="L35598" s="8"/>
    </row>
    <row r="35599" spans="12:12">
      <c r="L35599" s="8"/>
    </row>
    <row r="35600" spans="12:12">
      <c r="L35600" s="8"/>
    </row>
    <row r="35601" spans="12:12">
      <c r="L35601" s="8"/>
    </row>
    <row r="35602" spans="12:12">
      <c r="L35602" s="8"/>
    </row>
    <row r="35603" spans="12:12">
      <c r="L35603" s="8"/>
    </row>
    <row r="35604" spans="12:12">
      <c r="L35604" s="8"/>
    </row>
    <row r="35605" spans="12:12">
      <c r="L35605" s="8"/>
    </row>
    <row r="35606" spans="12:12">
      <c r="L35606" s="8"/>
    </row>
    <row r="35607" spans="12:12">
      <c r="L35607" s="8"/>
    </row>
    <row r="35608" spans="12:12">
      <c r="L35608" s="8"/>
    </row>
    <row r="35609" spans="12:12">
      <c r="L35609" s="8"/>
    </row>
    <row r="35610" spans="12:12">
      <c r="L35610" s="8"/>
    </row>
    <row r="35611" spans="12:12">
      <c r="L35611" s="8"/>
    </row>
    <row r="35612" spans="12:12">
      <c r="L35612" s="8"/>
    </row>
    <row r="35613" spans="12:12">
      <c r="L35613" s="8"/>
    </row>
    <row r="35614" spans="12:12">
      <c r="L35614" s="8"/>
    </row>
    <row r="35615" spans="12:12">
      <c r="L35615" s="8"/>
    </row>
    <row r="35616" spans="12:12">
      <c r="L35616" s="8"/>
    </row>
    <row r="35617" spans="12:12">
      <c r="L35617" s="8"/>
    </row>
    <row r="35618" spans="12:12">
      <c r="L35618" s="8"/>
    </row>
    <row r="35619" spans="12:12">
      <c r="L35619" s="8"/>
    </row>
    <row r="35620" spans="12:12">
      <c r="L35620" s="8"/>
    </row>
    <row r="35621" spans="12:12">
      <c r="L35621" s="8"/>
    </row>
    <row r="35622" spans="12:12">
      <c r="L35622" s="8"/>
    </row>
    <row r="35623" spans="12:12">
      <c r="L35623" s="8"/>
    </row>
    <row r="35624" spans="12:12">
      <c r="L35624" s="8"/>
    </row>
    <row r="35625" spans="12:12">
      <c r="L35625" s="8"/>
    </row>
    <row r="35626" spans="12:12">
      <c r="L35626" s="8"/>
    </row>
    <row r="35627" spans="12:12">
      <c r="L35627" s="8"/>
    </row>
    <row r="35628" spans="12:12">
      <c r="L35628" s="8"/>
    </row>
    <row r="35629" spans="12:12">
      <c r="L35629" s="8"/>
    </row>
    <row r="35630" spans="12:12">
      <c r="L35630" s="8"/>
    </row>
    <row r="35631" spans="12:12">
      <c r="L35631" s="8"/>
    </row>
    <row r="35632" spans="12:12">
      <c r="L35632" s="8"/>
    </row>
    <row r="35633" spans="12:12">
      <c r="L35633" s="8"/>
    </row>
    <row r="35634" spans="12:12">
      <c r="L35634" s="8"/>
    </row>
    <row r="35635" spans="12:12">
      <c r="L35635" s="8"/>
    </row>
    <row r="35636" spans="12:12">
      <c r="L35636" s="8"/>
    </row>
    <row r="35637" spans="12:12">
      <c r="L35637" s="8"/>
    </row>
    <row r="35638" spans="12:12">
      <c r="L35638" s="8"/>
    </row>
    <row r="35639" spans="12:12">
      <c r="L35639" s="8"/>
    </row>
    <row r="35640" spans="12:12">
      <c r="L35640" s="8"/>
    </row>
    <row r="35641" spans="12:12">
      <c r="L35641" s="8"/>
    </row>
    <row r="35642" spans="12:12">
      <c r="L35642" s="8"/>
    </row>
    <row r="35643" spans="12:12">
      <c r="L35643" s="8"/>
    </row>
    <row r="35644" spans="12:12">
      <c r="L35644" s="8"/>
    </row>
    <row r="35645" spans="12:12">
      <c r="L35645" s="8"/>
    </row>
    <row r="35646" spans="12:12">
      <c r="L35646" s="8"/>
    </row>
    <row r="35647" spans="12:12">
      <c r="L35647" s="8"/>
    </row>
    <row r="35648" spans="12:12">
      <c r="L35648" s="8"/>
    </row>
    <row r="35649" spans="12:12">
      <c r="L35649" s="8"/>
    </row>
    <row r="35650" spans="12:12">
      <c r="L35650" s="8"/>
    </row>
    <row r="35651" spans="12:12">
      <c r="L35651" s="8"/>
    </row>
    <row r="35652" spans="12:12">
      <c r="L35652" s="8"/>
    </row>
    <row r="35653" spans="12:12">
      <c r="L35653" s="8"/>
    </row>
    <row r="35654" spans="12:12">
      <c r="L35654" s="8"/>
    </row>
    <row r="35655" spans="12:12">
      <c r="L35655" s="8"/>
    </row>
    <row r="35656" spans="12:12">
      <c r="L35656" s="8"/>
    </row>
    <row r="35657" spans="12:12">
      <c r="L35657" s="8"/>
    </row>
    <row r="35658" spans="12:12">
      <c r="L35658" s="8"/>
    </row>
    <row r="35659" spans="12:12">
      <c r="L35659" s="8"/>
    </row>
    <row r="35660" spans="12:12">
      <c r="L35660" s="8"/>
    </row>
    <row r="35661" spans="12:12">
      <c r="L35661" s="8"/>
    </row>
    <row r="35662" spans="12:12">
      <c r="L35662" s="8"/>
    </row>
    <row r="35663" spans="12:12">
      <c r="L35663" s="8"/>
    </row>
    <row r="35664" spans="12:12">
      <c r="L35664" s="8"/>
    </row>
    <row r="35665" spans="12:12">
      <c r="L35665" s="8"/>
    </row>
    <row r="35666" spans="12:12">
      <c r="L35666" s="8"/>
    </row>
    <row r="35667" spans="12:12">
      <c r="L35667" s="8"/>
    </row>
    <row r="35668" spans="12:12">
      <c r="L35668" s="8"/>
    </row>
    <row r="35669" spans="12:12">
      <c r="L35669" s="8"/>
    </row>
    <row r="35670" spans="12:12">
      <c r="L35670" s="8"/>
    </row>
    <row r="35671" spans="12:12">
      <c r="L35671" s="8"/>
    </row>
    <row r="35672" spans="12:12">
      <c r="L35672" s="8"/>
    </row>
    <row r="35673" spans="12:12">
      <c r="L35673" s="8"/>
    </row>
    <row r="35674" spans="12:12">
      <c r="L35674" s="8"/>
    </row>
    <row r="35675" spans="12:12">
      <c r="L35675" s="8"/>
    </row>
    <row r="35676" spans="12:12">
      <c r="L35676" s="8"/>
    </row>
    <row r="35677" spans="12:12">
      <c r="L35677" s="8"/>
    </row>
    <row r="35678" spans="12:12">
      <c r="L35678" s="8"/>
    </row>
    <row r="35679" spans="12:12">
      <c r="L35679" s="8"/>
    </row>
    <row r="35680" spans="12:12">
      <c r="L35680" s="8"/>
    </row>
    <row r="35681" spans="12:12">
      <c r="L35681" s="8"/>
    </row>
    <row r="35682" spans="12:12">
      <c r="L35682" s="8"/>
    </row>
    <row r="35683" spans="12:12">
      <c r="L35683" s="8"/>
    </row>
    <row r="35684" spans="12:12">
      <c r="L35684" s="8"/>
    </row>
    <row r="35685" spans="12:12">
      <c r="L35685" s="8"/>
    </row>
    <row r="35686" spans="12:12">
      <c r="L35686" s="8"/>
    </row>
    <row r="35687" spans="12:12">
      <c r="L35687" s="8"/>
    </row>
    <row r="35688" spans="12:12">
      <c r="L35688" s="8"/>
    </row>
    <row r="35689" spans="12:12">
      <c r="L35689" s="8"/>
    </row>
    <row r="35690" spans="12:12">
      <c r="L35690" s="8"/>
    </row>
    <row r="35691" spans="12:12">
      <c r="L35691" s="8"/>
    </row>
    <row r="35692" spans="12:12">
      <c r="L35692" s="8"/>
    </row>
    <row r="35693" spans="12:12">
      <c r="L35693" s="8"/>
    </row>
    <row r="35694" spans="12:12">
      <c r="L35694" s="8"/>
    </row>
    <row r="35695" spans="12:12">
      <c r="L35695" s="8"/>
    </row>
    <row r="35696" spans="12:12">
      <c r="L35696" s="8"/>
    </row>
    <row r="35697" spans="12:12">
      <c r="L35697" s="8"/>
    </row>
    <row r="35698" spans="12:12">
      <c r="L35698" s="8"/>
    </row>
    <row r="35699" spans="12:12">
      <c r="L35699" s="8"/>
    </row>
    <row r="35700" spans="12:12">
      <c r="L35700" s="8"/>
    </row>
    <row r="35701" spans="12:12">
      <c r="L35701" s="8"/>
    </row>
    <row r="35702" spans="12:12">
      <c r="L35702" s="8"/>
    </row>
    <row r="35703" spans="12:12">
      <c r="L35703" s="8"/>
    </row>
    <row r="35704" spans="12:12">
      <c r="L35704" s="8"/>
    </row>
    <row r="35705" spans="12:12">
      <c r="L35705" s="8"/>
    </row>
    <row r="35706" spans="12:12">
      <c r="L35706" s="8"/>
    </row>
    <row r="35707" spans="12:12">
      <c r="L35707" s="8"/>
    </row>
    <row r="35708" spans="12:12">
      <c r="L35708" s="8"/>
    </row>
    <row r="35709" spans="12:12">
      <c r="L35709" s="8"/>
    </row>
    <row r="35710" spans="12:12">
      <c r="L35710" s="8"/>
    </row>
    <row r="35711" spans="12:12">
      <c r="L35711" s="8"/>
    </row>
    <row r="35712" spans="12:12">
      <c r="L35712" s="8"/>
    </row>
    <row r="35713" spans="12:12">
      <c r="L35713" s="8"/>
    </row>
    <row r="35714" spans="12:12">
      <c r="L35714" s="8"/>
    </row>
    <row r="35715" spans="12:12">
      <c r="L35715" s="8"/>
    </row>
    <row r="35716" spans="12:12">
      <c r="L35716" s="8"/>
    </row>
    <row r="35717" spans="12:12">
      <c r="L35717" s="8"/>
    </row>
    <row r="35718" spans="12:12">
      <c r="L35718" s="8"/>
    </row>
    <row r="35719" spans="12:12">
      <c r="L35719" s="8"/>
    </row>
    <row r="35720" spans="12:12">
      <c r="L35720" s="8"/>
    </row>
    <row r="35721" spans="12:12">
      <c r="L35721" s="8"/>
    </row>
    <row r="35722" spans="12:12">
      <c r="L35722" s="8"/>
    </row>
    <row r="35723" spans="12:12">
      <c r="L35723" s="8"/>
    </row>
    <row r="35724" spans="12:12">
      <c r="L35724" s="8"/>
    </row>
    <row r="35725" spans="12:12">
      <c r="L35725" s="8"/>
    </row>
    <row r="35726" spans="12:12">
      <c r="L35726" s="8"/>
    </row>
    <row r="35727" spans="12:12">
      <c r="L35727" s="8"/>
    </row>
    <row r="35728" spans="12:12">
      <c r="L35728" s="8"/>
    </row>
    <row r="35729" spans="12:12">
      <c r="L35729" s="8"/>
    </row>
    <row r="35730" spans="12:12">
      <c r="L35730" s="8"/>
    </row>
    <row r="35731" spans="12:12">
      <c r="L35731" s="8"/>
    </row>
    <row r="35732" spans="12:12">
      <c r="L35732" s="8"/>
    </row>
    <row r="35733" spans="12:12">
      <c r="L35733" s="8"/>
    </row>
    <row r="35734" spans="12:12">
      <c r="L35734" s="8"/>
    </row>
    <row r="35735" spans="12:12">
      <c r="L35735" s="8"/>
    </row>
    <row r="35736" spans="12:12">
      <c r="L35736" s="8"/>
    </row>
    <row r="35737" spans="12:12">
      <c r="L35737" s="8"/>
    </row>
    <row r="35738" spans="12:12">
      <c r="L35738" s="8"/>
    </row>
    <row r="35739" spans="12:12">
      <c r="L35739" s="8"/>
    </row>
    <row r="35740" spans="12:12">
      <c r="L35740" s="8"/>
    </row>
    <row r="35741" spans="12:12">
      <c r="L35741" s="8"/>
    </row>
    <row r="35742" spans="12:12">
      <c r="L35742" s="8"/>
    </row>
    <row r="35743" spans="12:12">
      <c r="L35743" s="8"/>
    </row>
    <row r="35744" spans="12:12">
      <c r="L35744" s="8"/>
    </row>
    <row r="35745" spans="12:12">
      <c r="L35745" s="8"/>
    </row>
    <row r="35746" spans="12:12">
      <c r="L35746" s="8"/>
    </row>
    <row r="35747" spans="12:12">
      <c r="L35747" s="8"/>
    </row>
    <row r="35748" spans="12:12">
      <c r="L35748" s="8"/>
    </row>
    <row r="35749" spans="12:12">
      <c r="L35749" s="8"/>
    </row>
    <row r="35750" spans="12:12">
      <c r="L35750" s="8"/>
    </row>
    <row r="35751" spans="12:12">
      <c r="L35751" s="8"/>
    </row>
    <row r="35752" spans="12:12">
      <c r="L35752" s="8"/>
    </row>
    <row r="35753" spans="12:12">
      <c r="L35753" s="8"/>
    </row>
    <row r="35754" spans="12:12">
      <c r="L35754" s="8"/>
    </row>
    <row r="35755" spans="12:12">
      <c r="L35755" s="8"/>
    </row>
    <row r="35756" spans="12:12">
      <c r="L35756" s="8"/>
    </row>
    <row r="35757" spans="12:12">
      <c r="L35757" s="8"/>
    </row>
    <row r="35758" spans="12:12">
      <c r="L35758" s="8"/>
    </row>
    <row r="35759" spans="12:12">
      <c r="L35759" s="8"/>
    </row>
    <row r="35760" spans="12:12">
      <c r="L35760" s="8"/>
    </row>
    <row r="35761" spans="12:12">
      <c r="L35761" s="8"/>
    </row>
    <row r="35762" spans="12:12">
      <c r="L35762" s="8"/>
    </row>
    <row r="35763" spans="12:12">
      <c r="L35763" s="8"/>
    </row>
    <row r="35764" spans="12:12">
      <c r="L35764" s="8"/>
    </row>
    <row r="35765" spans="12:12">
      <c r="L35765" s="8"/>
    </row>
    <row r="35766" spans="12:12">
      <c r="L35766" s="8"/>
    </row>
    <row r="35767" spans="12:12">
      <c r="L35767" s="8"/>
    </row>
    <row r="35768" spans="12:12">
      <c r="L35768" s="8"/>
    </row>
    <row r="35769" spans="12:12">
      <c r="L35769" s="8"/>
    </row>
    <row r="35770" spans="12:12">
      <c r="L35770" s="8"/>
    </row>
    <row r="35771" spans="12:12">
      <c r="L35771" s="8"/>
    </row>
    <row r="35772" spans="12:12">
      <c r="L35772" s="8"/>
    </row>
    <row r="35773" spans="12:12">
      <c r="L35773" s="8"/>
    </row>
    <row r="35774" spans="12:12">
      <c r="L35774" s="8"/>
    </row>
    <row r="35775" spans="12:12">
      <c r="L35775" s="8"/>
    </row>
    <row r="35776" spans="12:12">
      <c r="L35776" s="8"/>
    </row>
    <row r="35777" spans="12:12">
      <c r="L35777" s="8"/>
    </row>
    <row r="35778" spans="12:12">
      <c r="L35778" s="8"/>
    </row>
    <row r="35779" spans="12:12">
      <c r="L35779" s="8"/>
    </row>
    <row r="35780" spans="12:12">
      <c r="L35780" s="8"/>
    </row>
    <row r="35781" spans="12:12">
      <c r="L35781" s="8"/>
    </row>
    <row r="35782" spans="12:12">
      <c r="L35782" s="8"/>
    </row>
    <row r="35783" spans="12:12">
      <c r="L35783" s="8"/>
    </row>
    <row r="35784" spans="12:12">
      <c r="L35784" s="8"/>
    </row>
    <row r="35785" spans="12:12">
      <c r="L35785" s="8"/>
    </row>
    <row r="35786" spans="12:12">
      <c r="L35786" s="8"/>
    </row>
    <row r="35787" spans="12:12">
      <c r="L35787" s="8"/>
    </row>
    <row r="35788" spans="12:12">
      <c r="L35788" s="8"/>
    </row>
    <row r="35789" spans="12:12">
      <c r="L35789" s="8"/>
    </row>
    <row r="35790" spans="12:12">
      <c r="L35790" s="8"/>
    </row>
    <row r="35791" spans="12:12">
      <c r="L35791" s="8"/>
    </row>
    <row r="35792" spans="12:12">
      <c r="L35792" s="8"/>
    </row>
    <row r="35793" spans="12:12">
      <c r="L35793" s="8"/>
    </row>
    <row r="35794" spans="12:12">
      <c r="L35794" s="8"/>
    </row>
    <row r="35795" spans="12:12">
      <c r="L35795" s="8"/>
    </row>
    <row r="35796" spans="12:12">
      <c r="L35796" s="8"/>
    </row>
    <row r="35797" spans="12:12">
      <c r="L35797" s="8"/>
    </row>
    <row r="35798" spans="12:12">
      <c r="L35798" s="8"/>
    </row>
    <row r="35799" spans="12:12">
      <c r="L35799" s="8"/>
    </row>
    <row r="35800" spans="12:12">
      <c r="L35800" s="8"/>
    </row>
    <row r="35801" spans="12:12">
      <c r="L35801" s="8"/>
    </row>
    <row r="35802" spans="12:12">
      <c r="L35802" s="8"/>
    </row>
    <row r="35803" spans="12:12">
      <c r="L35803" s="8"/>
    </row>
    <row r="35804" spans="12:12">
      <c r="L35804" s="8"/>
    </row>
    <row r="35805" spans="12:12">
      <c r="L35805" s="8"/>
    </row>
    <row r="35806" spans="12:12">
      <c r="L35806" s="8"/>
    </row>
    <row r="35807" spans="12:12">
      <c r="L35807" s="8"/>
    </row>
    <row r="35808" spans="12:12">
      <c r="L35808" s="8"/>
    </row>
    <row r="35809" spans="12:12">
      <c r="L35809" s="8"/>
    </row>
    <row r="35810" spans="12:12">
      <c r="L35810" s="8"/>
    </row>
    <row r="35811" spans="12:12">
      <c r="L35811" s="8"/>
    </row>
    <row r="35812" spans="12:12">
      <c r="L35812" s="8"/>
    </row>
    <row r="35813" spans="12:12">
      <c r="L35813" s="8"/>
    </row>
    <row r="35814" spans="12:12">
      <c r="L35814" s="8"/>
    </row>
    <row r="35815" spans="12:12">
      <c r="L35815" s="8"/>
    </row>
    <row r="35816" spans="12:12">
      <c r="L35816" s="8"/>
    </row>
    <row r="35817" spans="12:12">
      <c r="L35817" s="8"/>
    </row>
    <row r="35818" spans="12:12">
      <c r="L35818" s="8"/>
    </row>
    <row r="35819" spans="12:12">
      <c r="L35819" s="8"/>
    </row>
    <row r="35820" spans="12:12">
      <c r="L35820" s="8"/>
    </row>
    <row r="35821" spans="12:12">
      <c r="L35821" s="8"/>
    </row>
    <row r="35822" spans="12:12">
      <c r="L35822" s="8"/>
    </row>
    <row r="35823" spans="12:12">
      <c r="L35823" s="8"/>
    </row>
    <row r="35824" spans="12:12">
      <c r="L35824" s="8"/>
    </row>
    <row r="35825" spans="12:12">
      <c r="L35825" s="8"/>
    </row>
    <row r="35826" spans="12:12">
      <c r="L35826" s="8"/>
    </row>
    <row r="35827" spans="12:12">
      <c r="L35827" s="8"/>
    </row>
    <row r="35828" spans="12:12">
      <c r="L35828" s="8"/>
    </row>
    <row r="35829" spans="12:12">
      <c r="L35829" s="8"/>
    </row>
    <row r="35830" spans="12:12">
      <c r="L35830" s="8"/>
    </row>
    <row r="35831" spans="12:12">
      <c r="L35831" s="8"/>
    </row>
    <row r="35832" spans="12:12">
      <c r="L35832" s="8"/>
    </row>
    <row r="35833" spans="12:12">
      <c r="L35833" s="8"/>
    </row>
    <row r="35834" spans="12:12">
      <c r="L35834" s="8"/>
    </row>
    <row r="35835" spans="12:12">
      <c r="L35835" s="8"/>
    </row>
    <row r="35836" spans="12:12">
      <c r="L35836" s="8"/>
    </row>
    <row r="35837" spans="12:12">
      <c r="L35837" s="8"/>
    </row>
    <row r="35838" spans="12:12">
      <c r="L35838" s="8"/>
    </row>
    <row r="35839" spans="12:12">
      <c r="L35839" s="8"/>
    </row>
    <row r="35840" spans="12:12">
      <c r="L35840" s="8"/>
    </row>
    <row r="35841" spans="12:12">
      <c r="L35841" s="8"/>
    </row>
    <row r="35842" spans="12:12">
      <c r="L35842" s="8"/>
    </row>
    <row r="35843" spans="12:12">
      <c r="L35843" s="8"/>
    </row>
    <row r="35844" spans="12:12">
      <c r="L35844" s="8"/>
    </row>
    <row r="35845" spans="12:12">
      <c r="L35845" s="8"/>
    </row>
    <row r="35846" spans="12:12">
      <c r="L35846" s="8"/>
    </row>
    <row r="35847" spans="12:12">
      <c r="L35847" s="8"/>
    </row>
    <row r="35848" spans="12:12">
      <c r="L35848" s="8"/>
    </row>
    <row r="35849" spans="12:12">
      <c r="L35849" s="8"/>
    </row>
    <row r="35850" spans="12:12">
      <c r="L35850" s="8"/>
    </row>
    <row r="35851" spans="12:12">
      <c r="L35851" s="8"/>
    </row>
    <row r="35852" spans="12:12">
      <c r="L35852" s="8"/>
    </row>
    <row r="35853" spans="12:12">
      <c r="L35853" s="8"/>
    </row>
    <row r="35854" spans="12:12">
      <c r="L35854" s="8"/>
    </row>
    <row r="35855" spans="12:12">
      <c r="L35855" s="8"/>
    </row>
    <row r="35856" spans="12:12">
      <c r="L35856" s="8"/>
    </row>
    <row r="35857" spans="12:12">
      <c r="L35857" s="8"/>
    </row>
    <row r="35858" spans="12:12">
      <c r="L35858" s="8"/>
    </row>
    <row r="35859" spans="12:12">
      <c r="L35859" s="8"/>
    </row>
    <row r="35860" spans="12:12">
      <c r="L35860" s="8"/>
    </row>
    <row r="35861" spans="12:12">
      <c r="L35861" s="8"/>
    </row>
    <row r="35862" spans="12:12">
      <c r="L35862" s="8"/>
    </row>
    <row r="35863" spans="12:12">
      <c r="L35863" s="8"/>
    </row>
    <row r="35864" spans="12:12">
      <c r="L35864" s="8"/>
    </row>
    <row r="35865" spans="12:12">
      <c r="L35865" s="8"/>
    </row>
    <row r="35866" spans="12:12">
      <c r="L35866" s="8"/>
    </row>
    <row r="35867" spans="12:12">
      <c r="L35867" s="8"/>
    </row>
    <row r="35868" spans="12:12">
      <c r="L35868" s="8"/>
    </row>
    <row r="35869" spans="12:12">
      <c r="L35869" s="8"/>
    </row>
    <row r="35870" spans="12:12">
      <c r="L35870" s="8"/>
    </row>
    <row r="35871" spans="12:12">
      <c r="L35871" s="8"/>
    </row>
    <row r="35872" spans="12:12">
      <c r="L35872" s="8"/>
    </row>
    <row r="35873" spans="12:12">
      <c r="L35873" s="8"/>
    </row>
    <row r="35874" spans="12:12">
      <c r="L35874" s="8"/>
    </row>
    <row r="35875" spans="12:12">
      <c r="L35875" s="8"/>
    </row>
    <row r="35876" spans="12:12">
      <c r="L35876" s="8"/>
    </row>
    <row r="35877" spans="12:12">
      <c r="L35877" s="8"/>
    </row>
    <row r="35878" spans="12:12">
      <c r="L35878" s="8"/>
    </row>
    <row r="35879" spans="12:12">
      <c r="L35879" s="8"/>
    </row>
    <row r="35880" spans="12:12">
      <c r="L35880" s="8"/>
    </row>
    <row r="35881" spans="12:12">
      <c r="L35881" s="8"/>
    </row>
    <row r="35882" spans="12:12">
      <c r="L35882" s="8"/>
    </row>
    <row r="35883" spans="12:12">
      <c r="L35883" s="8"/>
    </row>
    <row r="35884" spans="12:12">
      <c r="L35884" s="8"/>
    </row>
    <row r="35885" spans="12:12">
      <c r="L35885" s="8"/>
    </row>
    <row r="35886" spans="12:12">
      <c r="L35886" s="8"/>
    </row>
    <row r="35887" spans="12:12">
      <c r="L35887" s="8"/>
    </row>
    <row r="35888" spans="12:12">
      <c r="L35888" s="8"/>
    </row>
    <row r="35889" spans="12:12">
      <c r="L35889" s="8"/>
    </row>
    <row r="35890" spans="12:12">
      <c r="L35890" s="8"/>
    </row>
    <row r="35891" spans="12:12">
      <c r="L35891" s="8"/>
    </row>
    <row r="35892" spans="12:12">
      <c r="L35892" s="8"/>
    </row>
    <row r="35893" spans="12:12">
      <c r="L35893" s="8"/>
    </row>
    <row r="35894" spans="12:12">
      <c r="L35894" s="8"/>
    </row>
    <row r="35895" spans="12:12">
      <c r="L35895" s="8"/>
    </row>
    <row r="35896" spans="12:12">
      <c r="L35896" s="8"/>
    </row>
    <row r="35897" spans="12:12">
      <c r="L35897" s="8"/>
    </row>
    <row r="35898" spans="12:12">
      <c r="L35898" s="8"/>
    </row>
    <row r="35899" spans="12:12">
      <c r="L35899" s="8"/>
    </row>
    <row r="35900" spans="12:12">
      <c r="L35900" s="8"/>
    </row>
    <row r="35901" spans="12:12">
      <c r="L35901" s="8"/>
    </row>
    <row r="35902" spans="12:12">
      <c r="L35902" s="8"/>
    </row>
    <row r="35903" spans="12:12">
      <c r="L35903" s="8"/>
    </row>
    <row r="35904" spans="12:12">
      <c r="L35904" s="8"/>
    </row>
    <row r="35905" spans="12:12">
      <c r="L35905" s="8"/>
    </row>
    <row r="35906" spans="12:12">
      <c r="L35906" s="8"/>
    </row>
    <row r="35907" spans="12:12">
      <c r="L35907" s="8"/>
    </row>
    <row r="35908" spans="12:12">
      <c r="L35908" s="8"/>
    </row>
    <row r="35909" spans="12:12">
      <c r="L35909" s="8"/>
    </row>
    <row r="35910" spans="12:12">
      <c r="L35910" s="8"/>
    </row>
    <row r="35911" spans="12:12">
      <c r="L35911" s="8"/>
    </row>
    <row r="35912" spans="12:12">
      <c r="L35912" s="8"/>
    </row>
    <row r="35913" spans="12:12">
      <c r="L35913" s="8"/>
    </row>
    <row r="35914" spans="12:12">
      <c r="L35914" s="8"/>
    </row>
    <row r="35915" spans="12:12">
      <c r="L35915" s="8"/>
    </row>
    <row r="35916" spans="12:12">
      <c r="L35916" s="8"/>
    </row>
    <row r="35917" spans="12:12">
      <c r="L35917" s="8"/>
    </row>
    <row r="35918" spans="12:12">
      <c r="L35918" s="8"/>
    </row>
    <row r="35919" spans="12:12">
      <c r="L35919" s="8"/>
    </row>
    <row r="35920" spans="12:12">
      <c r="L35920" s="8"/>
    </row>
    <row r="35921" spans="12:12">
      <c r="L35921" s="8"/>
    </row>
    <row r="35922" spans="12:12">
      <c r="L35922" s="8"/>
    </row>
    <row r="35923" spans="12:12">
      <c r="L35923" s="8"/>
    </row>
    <row r="35924" spans="12:12">
      <c r="L35924" s="8"/>
    </row>
    <row r="35925" spans="12:12">
      <c r="L35925" s="8"/>
    </row>
    <row r="35926" spans="12:12">
      <c r="L35926" s="8"/>
    </row>
    <row r="35927" spans="12:12">
      <c r="L35927" s="8"/>
    </row>
    <row r="35928" spans="12:12">
      <c r="L35928" s="8"/>
    </row>
    <row r="35929" spans="12:12">
      <c r="L35929" s="8"/>
    </row>
    <row r="35930" spans="12:12">
      <c r="L35930" s="8"/>
    </row>
    <row r="35931" spans="12:12">
      <c r="L35931" s="8"/>
    </row>
    <row r="35932" spans="12:12">
      <c r="L35932" s="8"/>
    </row>
    <row r="35933" spans="12:12">
      <c r="L35933" s="8"/>
    </row>
    <row r="35934" spans="12:12">
      <c r="L35934" s="8"/>
    </row>
    <row r="35935" spans="12:12">
      <c r="L35935" s="8"/>
    </row>
    <row r="35936" spans="12:12">
      <c r="L35936" s="8"/>
    </row>
    <row r="35937" spans="12:12">
      <c r="L35937" s="8"/>
    </row>
    <row r="35938" spans="12:12">
      <c r="L35938" s="8"/>
    </row>
    <row r="35939" spans="12:12">
      <c r="L35939" s="8"/>
    </row>
    <row r="35940" spans="12:12">
      <c r="L35940" s="8"/>
    </row>
    <row r="35941" spans="12:12">
      <c r="L35941" s="8"/>
    </row>
    <row r="35942" spans="12:12">
      <c r="L35942" s="8"/>
    </row>
    <row r="35943" spans="12:12">
      <c r="L35943" s="8"/>
    </row>
    <row r="35944" spans="12:12">
      <c r="L35944" s="8"/>
    </row>
    <row r="35945" spans="12:12">
      <c r="L35945" s="8"/>
    </row>
    <row r="35946" spans="12:12">
      <c r="L35946" s="8"/>
    </row>
    <row r="35947" spans="12:12">
      <c r="L35947" s="8"/>
    </row>
    <row r="35948" spans="12:12">
      <c r="L35948" s="8"/>
    </row>
    <row r="35949" spans="12:12">
      <c r="L35949" s="8"/>
    </row>
    <row r="35950" spans="12:12">
      <c r="L35950" s="8"/>
    </row>
    <row r="35951" spans="12:12">
      <c r="L35951" s="8"/>
    </row>
    <row r="35952" spans="12:12">
      <c r="L35952" s="8"/>
    </row>
    <row r="35953" spans="12:12">
      <c r="L35953" s="8"/>
    </row>
    <row r="35954" spans="12:12">
      <c r="L35954" s="8"/>
    </row>
    <row r="35955" spans="12:12">
      <c r="L35955" s="8"/>
    </row>
    <row r="35956" spans="12:12">
      <c r="L35956" s="8"/>
    </row>
    <row r="35957" spans="12:12">
      <c r="L35957" s="8"/>
    </row>
    <row r="35958" spans="12:12">
      <c r="L35958" s="8"/>
    </row>
    <row r="35959" spans="12:12">
      <c r="L35959" s="8"/>
    </row>
    <row r="35960" spans="12:12">
      <c r="L35960" s="8"/>
    </row>
    <row r="35961" spans="12:12">
      <c r="L35961" s="8"/>
    </row>
    <row r="35962" spans="12:12">
      <c r="L35962" s="8"/>
    </row>
    <row r="35963" spans="12:12">
      <c r="L35963" s="8"/>
    </row>
    <row r="35964" spans="12:12">
      <c r="L35964" s="8"/>
    </row>
    <row r="35965" spans="12:12">
      <c r="L35965" s="8"/>
    </row>
    <row r="35966" spans="12:12">
      <c r="L35966" s="8"/>
    </row>
    <row r="35967" spans="12:12">
      <c r="L35967" s="8"/>
    </row>
    <row r="35968" spans="12:12">
      <c r="L35968" s="8"/>
    </row>
    <row r="35969" spans="12:12">
      <c r="L35969" s="8"/>
    </row>
    <row r="35970" spans="12:12">
      <c r="L35970" s="8"/>
    </row>
    <row r="35971" spans="12:12">
      <c r="L35971" s="8"/>
    </row>
    <row r="35972" spans="12:12">
      <c r="L35972" s="8"/>
    </row>
    <row r="35973" spans="12:12">
      <c r="L35973" s="8"/>
    </row>
    <row r="35974" spans="12:12">
      <c r="L35974" s="8"/>
    </row>
    <row r="35975" spans="12:12">
      <c r="L35975" s="8"/>
    </row>
    <row r="35976" spans="12:12">
      <c r="L35976" s="8"/>
    </row>
    <row r="35977" spans="12:12">
      <c r="L35977" s="8"/>
    </row>
    <row r="35978" spans="12:12">
      <c r="L35978" s="8"/>
    </row>
    <row r="35979" spans="12:12">
      <c r="L35979" s="8"/>
    </row>
    <row r="35980" spans="12:12">
      <c r="L35980" s="8"/>
    </row>
    <row r="35981" spans="12:12">
      <c r="L35981" s="8"/>
    </row>
    <row r="35982" spans="12:12">
      <c r="L35982" s="8"/>
    </row>
    <row r="35983" spans="12:12">
      <c r="L35983" s="8"/>
    </row>
    <row r="35984" spans="12:12">
      <c r="L35984" s="8"/>
    </row>
    <row r="35985" spans="12:12">
      <c r="L35985" s="8"/>
    </row>
    <row r="35986" spans="12:12">
      <c r="L35986" s="8"/>
    </row>
    <row r="35987" spans="12:12">
      <c r="L35987" s="8"/>
    </row>
    <row r="35988" spans="12:12">
      <c r="L35988" s="8"/>
    </row>
    <row r="35989" spans="12:12">
      <c r="L35989" s="8"/>
    </row>
    <row r="35990" spans="12:12">
      <c r="L35990" s="8"/>
    </row>
    <row r="35991" spans="12:12">
      <c r="L35991" s="8"/>
    </row>
    <row r="35992" spans="12:12">
      <c r="L35992" s="8"/>
    </row>
    <row r="35993" spans="12:12">
      <c r="L35993" s="8"/>
    </row>
    <row r="35994" spans="12:12">
      <c r="L35994" s="8"/>
    </row>
    <row r="35995" spans="12:12">
      <c r="L35995" s="8"/>
    </row>
    <row r="35996" spans="12:12">
      <c r="L35996" s="8"/>
    </row>
    <row r="35997" spans="12:12">
      <c r="L35997" s="8"/>
    </row>
    <row r="35998" spans="12:12">
      <c r="L35998" s="8"/>
    </row>
    <row r="35999" spans="12:12">
      <c r="L35999" s="8"/>
    </row>
    <row r="36000" spans="12:12">
      <c r="L36000" s="8"/>
    </row>
    <row r="36001" spans="12:12">
      <c r="L36001" s="8"/>
    </row>
    <row r="36002" spans="12:12">
      <c r="L36002" s="8"/>
    </row>
    <row r="36003" spans="12:12">
      <c r="L36003" s="8"/>
    </row>
    <row r="36004" spans="12:12">
      <c r="L36004" s="8"/>
    </row>
    <row r="36005" spans="12:12">
      <c r="L36005" s="8"/>
    </row>
    <row r="36006" spans="12:12">
      <c r="L36006" s="8"/>
    </row>
    <row r="36007" spans="12:12">
      <c r="L36007" s="8"/>
    </row>
    <row r="36008" spans="12:12">
      <c r="L36008" s="8"/>
    </row>
    <row r="36009" spans="12:12">
      <c r="L36009" s="8"/>
    </row>
    <row r="36010" spans="12:12">
      <c r="L36010" s="8"/>
    </row>
    <row r="36011" spans="12:12">
      <c r="L36011" s="8"/>
    </row>
    <row r="36012" spans="12:12">
      <c r="L36012" s="8"/>
    </row>
    <row r="36013" spans="12:12">
      <c r="L36013" s="8"/>
    </row>
    <row r="36014" spans="12:12">
      <c r="L36014" s="8"/>
    </row>
    <row r="36015" spans="12:12">
      <c r="L36015" s="8"/>
    </row>
    <row r="36016" spans="12:12">
      <c r="L36016" s="8"/>
    </row>
    <row r="36017" spans="12:12">
      <c r="L36017" s="8"/>
    </row>
    <row r="36018" spans="12:12">
      <c r="L36018" s="8"/>
    </row>
    <row r="36019" spans="12:12">
      <c r="L36019" s="8"/>
    </row>
    <row r="36020" spans="12:12">
      <c r="L36020" s="8"/>
    </row>
    <row r="36021" spans="12:12">
      <c r="L36021" s="8"/>
    </row>
    <row r="36022" spans="12:12">
      <c r="L36022" s="8"/>
    </row>
    <row r="36023" spans="12:12">
      <c r="L36023" s="8"/>
    </row>
    <row r="36024" spans="12:12">
      <c r="L36024" s="8"/>
    </row>
    <row r="36025" spans="12:12">
      <c r="L36025" s="8"/>
    </row>
    <row r="36026" spans="12:12">
      <c r="L36026" s="8"/>
    </row>
    <row r="36027" spans="12:12">
      <c r="L36027" s="8"/>
    </row>
    <row r="36028" spans="12:12">
      <c r="L36028" s="8"/>
    </row>
    <row r="36029" spans="12:12">
      <c r="L36029" s="8"/>
    </row>
    <row r="36030" spans="12:12">
      <c r="L36030" s="8"/>
    </row>
    <row r="36031" spans="12:12">
      <c r="L36031" s="8"/>
    </row>
    <row r="36032" spans="12:12">
      <c r="L36032" s="8"/>
    </row>
    <row r="36033" spans="12:12">
      <c r="L36033" s="8"/>
    </row>
    <row r="36034" spans="12:12">
      <c r="L36034" s="8"/>
    </row>
    <row r="36035" spans="12:12">
      <c r="L36035" s="8"/>
    </row>
    <row r="36036" spans="12:12">
      <c r="L36036" s="8"/>
    </row>
    <row r="36037" spans="12:12">
      <c r="L36037" s="8"/>
    </row>
    <row r="36038" spans="12:12">
      <c r="L36038" s="8"/>
    </row>
    <row r="36039" spans="12:12">
      <c r="L36039" s="8"/>
    </row>
    <row r="36040" spans="12:12">
      <c r="L36040" s="8"/>
    </row>
    <row r="36041" spans="12:12">
      <c r="L36041" s="8"/>
    </row>
    <row r="36042" spans="12:12">
      <c r="L36042" s="8"/>
    </row>
    <row r="36043" spans="12:12">
      <c r="L36043" s="8"/>
    </row>
    <row r="36044" spans="12:12">
      <c r="L36044" s="8"/>
    </row>
    <row r="36045" spans="12:12">
      <c r="L36045" s="8"/>
    </row>
    <row r="36046" spans="12:12">
      <c r="L36046" s="8"/>
    </row>
    <row r="36047" spans="12:12">
      <c r="L36047" s="8"/>
    </row>
    <row r="36048" spans="12:12">
      <c r="L36048" s="8"/>
    </row>
    <row r="36049" spans="12:12">
      <c r="L36049" s="8"/>
    </row>
    <row r="36050" spans="12:12">
      <c r="L36050" s="8"/>
    </row>
    <row r="36051" spans="12:12">
      <c r="L36051" s="8"/>
    </row>
    <row r="36052" spans="12:12">
      <c r="L36052" s="8"/>
    </row>
    <row r="36053" spans="12:12">
      <c r="L36053" s="8"/>
    </row>
    <row r="36054" spans="12:12">
      <c r="L36054" s="8"/>
    </row>
    <row r="36055" spans="12:12">
      <c r="L36055" s="8"/>
    </row>
    <row r="36056" spans="12:12">
      <c r="L36056" s="8"/>
    </row>
    <row r="36057" spans="12:12">
      <c r="L36057" s="8"/>
    </row>
    <row r="36058" spans="12:12">
      <c r="L36058" s="8"/>
    </row>
    <row r="36059" spans="12:12">
      <c r="L36059" s="8"/>
    </row>
    <row r="36060" spans="12:12">
      <c r="L36060" s="8"/>
    </row>
    <row r="36061" spans="12:12">
      <c r="L36061" s="8"/>
    </row>
    <row r="36062" spans="12:12">
      <c r="L36062" s="8"/>
    </row>
    <row r="36063" spans="12:12">
      <c r="L36063" s="8"/>
    </row>
    <row r="36064" spans="12:12">
      <c r="L36064" s="8"/>
    </row>
    <row r="36065" spans="12:12">
      <c r="L36065" s="8"/>
    </row>
    <row r="36066" spans="12:12">
      <c r="L36066" s="8"/>
    </row>
    <row r="36067" spans="12:12">
      <c r="L36067" s="8"/>
    </row>
    <row r="36068" spans="12:12">
      <c r="L36068" s="8"/>
    </row>
    <row r="36069" spans="12:12">
      <c r="L36069" s="8"/>
    </row>
    <row r="36070" spans="12:12">
      <c r="L36070" s="8"/>
    </row>
    <row r="36071" spans="12:12">
      <c r="L36071" s="8"/>
    </row>
    <row r="36072" spans="12:12">
      <c r="L36072" s="8"/>
    </row>
    <row r="36073" spans="12:12">
      <c r="L36073" s="8"/>
    </row>
    <row r="36074" spans="12:12">
      <c r="L36074" s="8"/>
    </row>
    <row r="36075" spans="12:12">
      <c r="L36075" s="8"/>
    </row>
    <row r="36076" spans="12:12">
      <c r="L36076" s="8"/>
    </row>
    <row r="36077" spans="12:12">
      <c r="L36077" s="8"/>
    </row>
    <row r="36078" spans="12:12">
      <c r="L36078" s="8"/>
    </row>
    <row r="36079" spans="12:12">
      <c r="L36079" s="8"/>
    </row>
    <row r="36080" spans="12:12">
      <c r="L36080" s="8"/>
    </row>
    <row r="36081" spans="12:12">
      <c r="L36081" s="8"/>
    </row>
    <row r="36082" spans="12:12">
      <c r="L36082" s="8"/>
    </row>
    <row r="36083" spans="12:12">
      <c r="L36083" s="8"/>
    </row>
    <row r="36084" spans="12:12">
      <c r="L36084" s="8"/>
    </row>
    <row r="36085" spans="12:12">
      <c r="L36085" s="8"/>
    </row>
    <row r="36086" spans="12:12">
      <c r="L36086" s="8"/>
    </row>
    <row r="36087" spans="12:12">
      <c r="L36087" s="8"/>
    </row>
    <row r="36088" spans="12:12">
      <c r="L36088" s="8"/>
    </row>
    <row r="36089" spans="12:12">
      <c r="L36089" s="8"/>
    </row>
    <row r="36090" spans="12:12">
      <c r="L36090" s="8"/>
    </row>
    <row r="36091" spans="12:12">
      <c r="L36091" s="8"/>
    </row>
    <row r="36092" spans="12:12">
      <c r="L36092" s="8"/>
    </row>
    <row r="36093" spans="12:12">
      <c r="L36093" s="8"/>
    </row>
    <row r="36094" spans="12:12">
      <c r="L36094" s="8"/>
    </row>
    <row r="36095" spans="12:12">
      <c r="L36095" s="8"/>
    </row>
    <row r="36096" spans="12:12">
      <c r="L36096" s="8"/>
    </row>
    <row r="36097" spans="12:12">
      <c r="L36097" s="8"/>
    </row>
    <row r="36098" spans="12:12">
      <c r="L36098" s="8"/>
    </row>
    <row r="36099" spans="12:12">
      <c r="L36099" s="8"/>
    </row>
    <row r="36100" spans="12:12">
      <c r="L36100" s="8"/>
    </row>
    <row r="36101" spans="12:12">
      <c r="L36101" s="8"/>
    </row>
    <row r="36102" spans="12:12">
      <c r="L36102" s="8"/>
    </row>
    <row r="36103" spans="12:12">
      <c r="L36103" s="8"/>
    </row>
    <row r="36104" spans="12:12">
      <c r="L36104" s="8"/>
    </row>
    <row r="36105" spans="12:12">
      <c r="L36105" s="8"/>
    </row>
    <row r="36106" spans="12:12">
      <c r="L36106" s="8"/>
    </row>
    <row r="36107" spans="12:12">
      <c r="L36107" s="8"/>
    </row>
    <row r="36108" spans="12:12">
      <c r="L36108" s="8"/>
    </row>
    <row r="36109" spans="12:12">
      <c r="L36109" s="8"/>
    </row>
    <row r="36110" spans="12:12">
      <c r="L36110" s="8"/>
    </row>
    <row r="36111" spans="12:12">
      <c r="L36111" s="8"/>
    </row>
    <row r="36112" spans="12:12">
      <c r="L36112" s="8"/>
    </row>
    <row r="36113" spans="12:12">
      <c r="L36113" s="8"/>
    </row>
    <row r="36114" spans="12:12">
      <c r="L36114" s="8"/>
    </row>
    <row r="36115" spans="12:12">
      <c r="L36115" s="8"/>
    </row>
    <row r="36116" spans="12:12">
      <c r="L36116" s="8"/>
    </row>
    <row r="36117" spans="12:12">
      <c r="L36117" s="8"/>
    </row>
    <row r="36118" spans="12:12">
      <c r="L36118" s="8"/>
    </row>
    <row r="36119" spans="12:12">
      <c r="L36119" s="8"/>
    </row>
    <row r="36120" spans="12:12">
      <c r="L36120" s="8"/>
    </row>
    <row r="36121" spans="12:12">
      <c r="L36121" s="8"/>
    </row>
    <row r="36122" spans="12:12">
      <c r="L36122" s="8"/>
    </row>
    <row r="36123" spans="12:12">
      <c r="L36123" s="8"/>
    </row>
    <row r="36124" spans="12:12">
      <c r="L36124" s="8"/>
    </row>
    <row r="36125" spans="12:12">
      <c r="L36125" s="8"/>
    </row>
    <row r="36126" spans="12:12">
      <c r="L36126" s="8"/>
    </row>
    <row r="36127" spans="12:12">
      <c r="L36127" s="8"/>
    </row>
    <row r="36128" spans="12:12">
      <c r="L36128" s="8"/>
    </row>
    <row r="36129" spans="12:12">
      <c r="L36129" s="8"/>
    </row>
    <row r="36130" spans="12:12">
      <c r="L36130" s="8"/>
    </row>
    <row r="36131" spans="12:12">
      <c r="L36131" s="8"/>
    </row>
    <row r="36132" spans="12:12">
      <c r="L36132" s="8"/>
    </row>
    <row r="36133" spans="12:12">
      <c r="L36133" s="8"/>
    </row>
    <row r="36134" spans="12:12">
      <c r="L36134" s="8"/>
    </row>
    <row r="36135" spans="12:12">
      <c r="L36135" s="8"/>
    </row>
    <row r="36136" spans="12:12">
      <c r="L36136" s="8"/>
    </row>
    <row r="36137" spans="12:12">
      <c r="L36137" s="8"/>
    </row>
    <row r="36138" spans="12:12">
      <c r="L36138" s="8"/>
    </row>
    <row r="36139" spans="12:12">
      <c r="L36139" s="8"/>
    </row>
    <row r="36140" spans="12:12">
      <c r="L36140" s="8"/>
    </row>
    <row r="36141" spans="12:12">
      <c r="L36141" s="8"/>
    </row>
    <row r="36142" spans="12:12">
      <c r="L36142" s="8"/>
    </row>
    <row r="36143" spans="12:12">
      <c r="L36143" s="8"/>
    </row>
    <row r="36144" spans="12:12">
      <c r="L36144" s="8"/>
    </row>
    <row r="36145" spans="12:12">
      <c r="L36145" s="8"/>
    </row>
    <row r="36146" spans="12:12">
      <c r="L36146" s="8"/>
    </row>
    <row r="36147" spans="12:12">
      <c r="L36147" s="8"/>
    </row>
    <row r="36148" spans="12:12">
      <c r="L36148" s="8"/>
    </row>
    <row r="36149" spans="12:12">
      <c r="L36149" s="8"/>
    </row>
    <row r="36150" spans="12:12">
      <c r="L36150" s="8"/>
    </row>
    <row r="36151" spans="12:12">
      <c r="L36151" s="8"/>
    </row>
    <row r="36152" spans="12:12">
      <c r="L36152" s="8"/>
    </row>
    <row r="36153" spans="12:12">
      <c r="L36153" s="8"/>
    </row>
    <row r="36154" spans="12:12">
      <c r="L36154" s="8"/>
    </row>
    <row r="36155" spans="12:12">
      <c r="L36155" s="8"/>
    </row>
    <row r="36156" spans="12:12">
      <c r="L36156" s="8"/>
    </row>
    <row r="36157" spans="12:12">
      <c r="L36157" s="8"/>
    </row>
    <row r="36158" spans="12:12">
      <c r="L36158" s="8"/>
    </row>
    <row r="36159" spans="12:12">
      <c r="L36159" s="8"/>
    </row>
    <row r="36160" spans="12:12">
      <c r="L36160" s="8"/>
    </row>
    <row r="36161" spans="12:12">
      <c r="L36161" s="8"/>
    </row>
    <row r="36162" spans="12:12">
      <c r="L36162" s="8"/>
    </row>
    <row r="36163" spans="12:12">
      <c r="L36163" s="8"/>
    </row>
    <row r="36164" spans="12:12">
      <c r="L36164" s="8"/>
    </row>
    <row r="36165" spans="12:12">
      <c r="L36165" s="8"/>
    </row>
    <row r="36166" spans="12:12">
      <c r="L36166" s="8"/>
    </row>
    <row r="36167" spans="12:12">
      <c r="L36167" s="8"/>
    </row>
    <row r="36168" spans="12:12">
      <c r="L36168" s="8"/>
    </row>
    <row r="36169" spans="12:12">
      <c r="L36169" s="8"/>
    </row>
    <row r="36170" spans="12:12">
      <c r="L36170" s="8"/>
    </row>
    <row r="36171" spans="12:12">
      <c r="L36171" s="8"/>
    </row>
    <row r="36172" spans="12:12">
      <c r="L36172" s="8"/>
    </row>
    <row r="36173" spans="12:12">
      <c r="L36173" s="8"/>
    </row>
    <row r="36174" spans="12:12">
      <c r="L36174" s="8"/>
    </row>
    <row r="36175" spans="12:12">
      <c r="L36175" s="8"/>
    </row>
    <row r="36176" spans="12:12">
      <c r="L36176" s="8"/>
    </row>
    <row r="36177" spans="12:12">
      <c r="L36177" s="8"/>
    </row>
    <row r="36178" spans="12:12">
      <c r="L36178" s="8"/>
    </row>
    <row r="36179" spans="12:12">
      <c r="L36179" s="8"/>
    </row>
    <row r="36180" spans="12:12">
      <c r="L36180" s="8"/>
    </row>
    <row r="36181" spans="12:12">
      <c r="L36181" s="8"/>
    </row>
    <row r="36182" spans="12:12">
      <c r="L36182" s="8"/>
    </row>
    <row r="36183" spans="12:12">
      <c r="L36183" s="8"/>
    </row>
    <row r="36184" spans="12:12">
      <c r="L36184" s="8"/>
    </row>
    <row r="36185" spans="12:12">
      <c r="L36185" s="8"/>
    </row>
    <row r="36186" spans="12:12">
      <c r="L36186" s="8"/>
    </row>
    <row r="36187" spans="12:12">
      <c r="L36187" s="8"/>
    </row>
    <row r="36188" spans="12:12">
      <c r="L36188" s="8"/>
    </row>
    <row r="36189" spans="12:12">
      <c r="L36189" s="8"/>
    </row>
    <row r="36190" spans="12:12">
      <c r="L36190" s="8"/>
    </row>
    <row r="36191" spans="12:12">
      <c r="L36191" s="8"/>
    </row>
    <row r="36192" spans="12:12">
      <c r="L36192" s="8"/>
    </row>
    <row r="36193" spans="12:12">
      <c r="L36193" s="8"/>
    </row>
    <row r="36194" spans="12:12">
      <c r="L36194" s="8"/>
    </row>
    <row r="36195" spans="12:12">
      <c r="L36195" s="8"/>
    </row>
    <row r="36196" spans="12:12">
      <c r="L36196" s="8"/>
    </row>
    <row r="36197" spans="12:12">
      <c r="L36197" s="8"/>
    </row>
    <row r="36198" spans="12:12">
      <c r="L36198" s="8"/>
    </row>
    <row r="36199" spans="12:12">
      <c r="L36199" s="8"/>
    </row>
    <row r="36200" spans="12:12">
      <c r="L36200" s="8"/>
    </row>
    <row r="36201" spans="12:12">
      <c r="L36201" s="8"/>
    </row>
    <row r="36202" spans="12:12">
      <c r="L36202" s="8"/>
    </row>
    <row r="36203" spans="12:12">
      <c r="L36203" s="8"/>
    </row>
    <row r="36204" spans="12:12">
      <c r="L36204" s="8"/>
    </row>
    <row r="36205" spans="12:12">
      <c r="L36205" s="8"/>
    </row>
    <row r="36206" spans="12:12">
      <c r="L36206" s="8"/>
    </row>
    <row r="36207" spans="12:12">
      <c r="L36207" s="8"/>
    </row>
    <row r="36208" spans="12:12">
      <c r="L36208" s="8"/>
    </row>
    <row r="36209" spans="12:12">
      <c r="L36209" s="8"/>
    </row>
    <row r="36210" spans="12:12">
      <c r="L36210" s="8"/>
    </row>
    <row r="36211" spans="12:12">
      <c r="L36211" s="8"/>
    </row>
    <row r="36212" spans="12:12">
      <c r="L36212" s="8"/>
    </row>
    <row r="36213" spans="12:12">
      <c r="L36213" s="8"/>
    </row>
    <row r="36214" spans="12:12">
      <c r="L36214" s="8"/>
    </row>
    <row r="36215" spans="12:12">
      <c r="L36215" s="8"/>
    </row>
    <row r="36216" spans="12:12">
      <c r="L36216" s="8"/>
    </row>
    <row r="36217" spans="12:12">
      <c r="L36217" s="8"/>
    </row>
    <row r="36218" spans="12:12">
      <c r="L36218" s="8"/>
    </row>
    <row r="36219" spans="12:12">
      <c r="L36219" s="8"/>
    </row>
    <row r="36220" spans="12:12">
      <c r="L36220" s="8"/>
    </row>
    <row r="36221" spans="12:12">
      <c r="L36221" s="8"/>
    </row>
    <row r="36222" spans="12:12">
      <c r="L36222" s="8"/>
    </row>
    <row r="36223" spans="12:12">
      <c r="L36223" s="8"/>
    </row>
    <row r="36224" spans="12:12">
      <c r="L36224" s="8"/>
    </row>
    <row r="36225" spans="12:12">
      <c r="L36225" s="8"/>
    </row>
    <row r="36226" spans="12:12">
      <c r="L36226" s="8"/>
    </row>
    <row r="36227" spans="12:12">
      <c r="L36227" s="8"/>
    </row>
    <row r="36228" spans="12:12">
      <c r="L36228" s="8"/>
    </row>
    <row r="36229" spans="12:12">
      <c r="L36229" s="8"/>
    </row>
    <row r="36230" spans="12:12">
      <c r="L36230" s="8"/>
    </row>
    <row r="36231" spans="12:12">
      <c r="L36231" s="8"/>
    </row>
    <row r="36232" spans="12:12">
      <c r="L36232" s="8"/>
    </row>
    <row r="36233" spans="12:12">
      <c r="L36233" s="8"/>
    </row>
    <row r="36234" spans="12:12">
      <c r="L36234" s="8"/>
    </row>
    <row r="36235" spans="12:12">
      <c r="L36235" s="8"/>
    </row>
    <row r="36236" spans="12:12">
      <c r="L36236" s="8"/>
    </row>
    <row r="36237" spans="12:12">
      <c r="L36237" s="8"/>
    </row>
    <row r="36238" spans="12:12">
      <c r="L36238" s="8"/>
    </row>
    <row r="36239" spans="12:12">
      <c r="L36239" s="8"/>
    </row>
    <row r="36240" spans="12:12">
      <c r="L36240" s="8"/>
    </row>
    <row r="36241" spans="12:12">
      <c r="L36241" s="8"/>
    </row>
    <row r="36242" spans="12:12">
      <c r="L36242" s="8"/>
    </row>
    <row r="36243" spans="12:12">
      <c r="L36243" s="8"/>
    </row>
    <row r="36244" spans="12:12">
      <c r="L36244" s="8"/>
    </row>
    <row r="36245" spans="12:12">
      <c r="L36245" s="8"/>
    </row>
    <row r="36246" spans="12:12">
      <c r="L36246" s="8"/>
    </row>
    <row r="36247" spans="12:12">
      <c r="L36247" s="8"/>
    </row>
    <row r="36248" spans="12:12">
      <c r="L36248" s="8"/>
    </row>
    <row r="36249" spans="12:12">
      <c r="L36249" s="8"/>
    </row>
    <row r="36250" spans="12:12">
      <c r="L36250" s="8"/>
    </row>
    <row r="36251" spans="12:12">
      <c r="L36251" s="8"/>
    </row>
    <row r="36252" spans="12:12">
      <c r="L36252" s="8"/>
    </row>
    <row r="36253" spans="12:12">
      <c r="L36253" s="8"/>
    </row>
    <row r="36254" spans="12:12">
      <c r="L36254" s="8"/>
    </row>
    <row r="36255" spans="12:12">
      <c r="L36255" s="8"/>
    </row>
    <row r="36256" spans="12:12">
      <c r="L36256" s="8"/>
    </row>
    <row r="36257" spans="12:12">
      <c r="L36257" s="8"/>
    </row>
    <row r="36258" spans="12:12">
      <c r="L36258" s="8"/>
    </row>
    <row r="36259" spans="12:12">
      <c r="L36259" s="8"/>
    </row>
    <row r="36260" spans="12:12">
      <c r="L36260" s="8"/>
    </row>
    <row r="36261" spans="12:12">
      <c r="L36261" s="8"/>
    </row>
    <row r="36262" spans="12:12">
      <c r="L36262" s="8"/>
    </row>
    <row r="36263" spans="12:12">
      <c r="L36263" s="8"/>
    </row>
    <row r="36264" spans="12:12">
      <c r="L36264" s="8"/>
    </row>
    <row r="36265" spans="12:12">
      <c r="L36265" s="8"/>
    </row>
    <row r="36266" spans="12:12">
      <c r="L36266" s="8"/>
    </row>
    <row r="36267" spans="12:12">
      <c r="L36267" s="8"/>
    </row>
    <row r="36268" spans="12:12">
      <c r="L36268" s="8"/>
    </row>
    <row r="36269" spans="12:12">
      <c r="L36269" s="8"/>
    </row>
    <row r="36270" spans="12:12">
      <c r="L36270" s="8"/>
    </row>
    <row r="36271" spans="12:12">
      <c r="L36271" s="8"/>
    </row>
    <row r="36272" spans="12:12">
      <c r="L36272" s="8"/>
    </row>
    <row r="36273" spans="12:12">
      <c r="L36273" s="8"/>
    </row>
    <row r="36274" spans="12:12">
      <c r="L36274" s="8"/>
    </row>
    <row r="36275" spans="12:12">
      <c r="L36275" s="8"/>
    </row>
    <row r="36276" spans="12:12">
      <c r="L36276" s="8"/>
    </row>
    <row r="36277" spans="12:12">
      <c r="L36277" s="8"/>
    </row>
    <row r="36278" spans="12:12">
      <c r="L36278" s="8"/>
    </row>
    <row r="36279" spans="12:12">
      <c r="L36279" s="8"/>
    </row>
    <row r="36280" spans="12:12">
      <c r="L36280" s="8"/>
    </row>
    <row r="36281" spans="12:12">
      <c r="L36281" s="8"/>
    </row>
    <row r="36282" spans="12:12">
      <c r="L36282" s="8"/>
    </row>
    <row r="36283" spans="12:12">
      <c r="L36283" s="8"/>
    </row>
    <row r="36284" spans="12:12">
      <c r="L36284" s="8"/>
    </row>
    <row r="36285" spans="12:12">
      <c r="L36285" s="8"/>
    </row>
    <row r="36286" spans="12:12">
      <c r="L36286" s="8"/>
    </row>
    <row r="36287" spans="12:12">
      <c r="L36287" s="8"/>
    </row>
    <row r="36288" spans="12:12">
      <c r="L36288" s="8"/>
    </row>
    <row r="36289" spans="12:12">
      <c r="L36289" s="8"/>
    </row>
    <row r="36290" spans="12:12">
      <c r="L36290" s="8"/>
    </row>
    <row r="36291" spans="12:12">
      <c r="L36291" s="8"/>
    </row>
    <row r="36292" spans="12:12">
      <c r="L36292" s="8"/>
    </row>
    <row r="36293" spans="12:12">
      <c r="L36293" s="8"/>
    </row>
    <row r="36294" spans="12:12">
      <c r="L36294" s="8"/>
    </row>
    <row r="36295" spans="12:12">
      <c r="L36295" s="8"/>
    </row>
    <row r="36296" spans="12:12">
      <c r="L36296" s="8"/>
    </row>
    <row r="36297" spans="12:12">
      <c r="L36297" s="8"/>
    </row>
    <row r="36298" spans="12:12">
      <c r="L36298" s="8"/>
    </row>
    <row r="36299" spans="12:12">
      <c r="L36299" s="8"/>
    </row>
    <row r="36300" spans="12:12">
      <c r="L36300" s="8"/>
    </row>
    <row r="36301" spans="12:12">
      <c r="L36301" s="8"/>
    </row>
    <row r="36302" spans="12:12">
      <c r="L36302" s="8"/>
    </row>
    <row r="36303" spans="12:12">
      <c r="L36303" s="8"/>
    </row>
    <row r="36304" spans="12:12">
      <c r="L36304" s="8"/>
    </row>
    <row r="36305" spans="12:12">
      <c r="L36305" s="8"/>
    </row>
    <row r="36306" spans="12:12">
      <c r="L36306" s="8"/>
    </row>
    <row r="36307" spans="12:12">
      <c r="L36307" s="8"/>
    </row>
    <row r="36308" spans="12:12">
      <c r="L36308" s="8"/>
    </row>
    <row r="36309" spans="12:12">
      <c r="L36309" s="8"/>
    </row>
    <row r="36310" spans="12:12">
      <c r="L36310" s="8"/>
    </row>
    <row r="36311" spans="12:12">
      <c r="L36311" s="8"/>
    </row>
    <row r="36312" spans="12:12">
      <c r="L36312" s="8"/>
    </row>
    <row r="36313" spans="12:12">
      <c r="L36313" s="8"/>
    </row>
    <row r="36314" spans="12:12">
      <c r="L36314" s="8"/>
    </row>
    <row r="36315" spans="12:12">
      <c r="L36315" s="8"/>
    </row>
    <row r="36316" spans="12:12">
      <c r="L36316" s="8"/>
    </row>
    <row r="36317" spans="12:12">
      <c r="L36317" s="8"/>
    </row>
    <row r="36318" spans="12:12">
      <c r="L36318" s="8"/>
    </row>
    <row r="36319" spans="12:12">
      <c r="L36319" s="8"/>
    </row>
    <row r="36320" spans="12:12">
      <c r="L36320" s="8"/>
    </row>
    <row r="36321" spans="12:12">
      <c r="L36321" s="8"/>
    </row>
    <row r="36322" spans="12:12">
      <c r="L36322" s="8"/>
    </row>
    <row r="36323" spans="12:12">
      <c r="L36323" s="8"/>
    </row>
    <row r="36324" spans="12:12">
      <c r="L36324" s="8"/>
    </row>
    <row r="36325" spans="12:12">
      <c r="L36325" s="8"/>
    </row>
    <row r="36326" spans="12:12">
      <c r="L36326" s="8"/>
    </row>
    <row r="36327" spans="12:12">
      <c r="L36327" s="8"/>
    </row>
    <row r="36328" spans="12:12">
      <c r="L36328" s="8"/>
    </row>
    <row r="36329" spans="12:12">
      <c r="L36329" s="8"/>
    </row>
    <row r="36330" spans="12:12">
      <c r="L36330" s="8"/>
    </row>
    <row r="36331" spans="12:12">
      <c r="L36331" s="8"/>
    </row>
    <row r="36332" spans="12:12">
      <c r="L36332" s="8"/>
    </row>
    <row r="36333" spans="12:12">
      <c r="L36333" s="8"/>
    </row>
    <row r="36334" spans="12:12">
      <c r="L36334" s="8"/>
    </row>
    <row r="36335" spans="12:12">
      <c r="L36335" s="8"/>
    </row>
    <row r="36336" spans="12:12">
      <c r="L36336" s="8"/>
    </row>
    <row r="36337" spans="12:12">
      <c r="L36337" s="8"/>
    </row>
    <row r="36338" spans="12:12">
      <c r="L36338" s="8"/>
    </row>
    <row r="36339" spans="12:12">
      <c r="L36339" s="8"/>
    </row>
    <row r="36340" spans="12:12">
      <c r="L36340" s="8"/>
    </row>
    <row r="36341" spans="12:12">
      <c r="L36341" s="8"/>
    </row>
    <row r="36342" spans="12:12">
      <c r="L36342" s="8"/>
    </row>
    <row r="36343" spans="12:12">
      <c r="L36343" s="8"/>
    </row>
    <row r="36344" spans="12:12">
      <c r="L36344" s="8"/>
    </row>
    <row r="36345" spans="12:12">
      <c r="L36345" s="8"/>
    </row>
    <row r="36346" spans="12:12">
      <c r="L36346" s="8"/>
    </row>
    <row r="36347" spans="12:12">
      <c r="L36347" s="8"/>
    </row>
    <row r="36348" spans="12:12">
      <c r="L36348" s="8"/>
    </row>
    <row r="36349" spans="12:12">
      <c r="L36349" s="8"/>
    </row>
    <row r="36350" spans="12:12">
      <c r="L36350" s="8"/>
    </row>
    <row r="36351" spans="12:12">
      <c r="L36351" s="8"/>
    </row>
    <row r="36352" spans="12:12">
      <c r="L36352" s="8"/>
    </row>
    <row r="36353" spans="12:12">
      <c r="L36353" s="8"/>
    </row>
    <row r="36354" spans="12:12">
      <c r="L36354" s="8"/>
    </row>
    <row r="36355" spans="12:12">
      <c r="L36355" s="8"/>
    </row>
    <row r="36356" spans="12:12">
      <c r="L36356" s="8"/>
    </row>
    <row r="36357" spans="12:12">
      <c r="L36357" s="8"/>
    </row>
    <row r="36358" spans="12:12">
      <c r="L36358" s="8"/>
    </row>
    <row r="36359" spans="12:12">
      <c r="L36359" s="8"/>
    </row>
    <row r="36360" spans="12:12">
      <c r="L36360" s="8"/>
    </row>
    <row r="36361" spans="12:12">
      <c r="L36361" s="8"/>
    </row>
    <row r="36362" spans="12:12">
      <c r="L36362" s="8"/>
    </row>
    <row r="36363" spans="12:12">
      <c r="L36363" s="8"/>
    </row>
    <row r="36364" spans="12:12">
      <c r="L36364" s="8"/>
    </row>
    <row r="36365" spans="12:12">
      <c r="L36365" s="8"/>
    </row>
    <row r="36366" spans="12:12">
      <c r="L36366" s="8"/>
    </row>
    <row r="36367" spans="12:12">
      <c r="L36367" s="8"/>
    </row>
    <row r="36368" spans="12:12">
      <c r="L36368" s="8"/>
    </row>
    <row r="36369" spans="12:12">
      <c r="L36369" s="8"/>
    </row>
    <row r="36370" spans="12:12">
      <c r="L36370" s="8"/>
    </row>
    <row r="36371" spans="12:12">
      <c r="L36371" s="8"/>
    </row>
    <row r="36372" spans="12:12">
      <c r="L36372" s="8"/>
    </row>
    <row r="36373" spans="12:12">
      <c r="L36373" s="8"/>
    </row>
    <row r="36374" spans="12:12">
      <c r="L36374" s="8"/>
    </row>
    <row r="36375" spans="12:12">
      <c r="L36375" s="8"/>
    </row>
    <row r="36376" spans="12:12">
      <c r="L36376" s="8"/>
    </row>
    <row r="36377" spans="12:12">
      <c r="L36377" s="8"/>
    </row>
    <row r="36378" spans="12:12">
      <c r="L36378" s="8"/>
    </row>
    <row r="36379" spans="12:12">
      <c r="L36379" s="8"/>
    </row>
    <row r="36380" spans="12:12">
      <c r="L36380" s="8"/>
    </row>
    <row r="36381" spans="12:12">
      <c r="L36381" s="8"/>
    </row>
    <row r="36382" spans="12:12">
      <c r="L36382" s="8"/>
    </row>
    <row r="36383" spans="12:12">
      <c r="L36383" s="8"/>
    </row>
    <row r="36384" spans="12:12">
      <c r="L36384" s="8"/>
    </row>
    <row r="36385" spans="12:12">
      <c r="L36385" s="8"/>
    </row>
    <row r="36386" spans="12:12">
      <c r="L36386" s="8"/>
    </row>
    <row r="36387" spans="12:12">
      <c r="L36387" s="8"/>
    </row>
    <row r="36388" spans="12:12">
      <c r="L36388" s="8"/>
    </row>
    <row r="36389" spans="12:12">
      <c r="L36389" s="8"/>
    </row>
    <row r="36390" spans="12:12">
      <c r="L36390" s="8"/>
    </row>
    <row r="36391" spans="12:12">
      <c r="L36391" s="8"/>
    </row>
    <row r="36392" spans="12:12">
      <c r="L36392" s="8"/>
    </row>
    <row r="36393" spans="12:12">
      <c r="L36393" s="8"/>
    </row>
    <row r="36394" spans="12:12">
      <c r="L36394" s="8"/>
    </row>
    <row r="36395" spans="12:12">
      <c r="L36395" s="8"/>
    </row>
    <row r="36396" spans="12:12">
      <c r="L36396" s="8"/>
    </row>
    <row r="36397" spans="12:12">
      <c r="L36397" s="8"/>
    </row>
    <row r="36398" spans="12:12">
      <c r="L36398" s="8"/>
    </row>
    <row r="36399" spans="12:12">
      <c r="L36399" s="8"/>
    </row>
    <row r="36400" spans="12:12">
      <c r="L36400" s="8"/>
    </row>
    <row r="36401" spans="12:12">
      <c r="L36401" s="8"/>
    </row>
    <row r="36402" spans="12:12">
      <c r="L36402" s="8"/>
    </row>
    <row r="36403" spans="12:12">
      <c r="L36403" s="8"/>
    </row>
    <row r="36404" spans="12:12">
      <c r="L36404" s="8"/>
    </row>
    <row r="36405" spans="12:12">
      <c r="L36405" s="8"/>
    </row>
    <row r="36406" spans="12:12">
      <c r="L36406" s="8"/>
    </row>
    <row r="36407" spans="12:12">
      <c r="L36407" s="8"/>
    </row>
    <row r="36408" spans="12:12">
      <c r="L36408" s="8"/>
    </row>
    <row r="36409" spans="12:12">
      <c r="L36409" s="8"/>
    </row>
    <row r="36410" spans="12:12">
      <c r="L36410" s="8"/>
    </row>
    <row r="36411" spans="12:12">
      <c r="L36411" s="8"/>
    </row>
    <row r="36412" spans="12:12">
      <c r="L36412" s="8"/>
    </row>
    <row r="36413" spans="12:12">
      <c r="L36413" s="8"/>
    </row>
    <row r="36414" spans="12:12">
      <c r="L36414" s="8"/>
    </row>
    <row r="36415" spans="12:12">
      <c r="L36415" s="8"/>
    </row>
    <row r="36416" spans="12:12">
      <c r="L36416" s="8"/>
    </row>
    <row r="36417" spans="12:12">
      <c r="L36417" s="8"/>
    </row>
    <row r="36418" spans="12:12">
      <c r="L36418" s="8"/>
    </row>
    <row r="36419" spans="12:12">
      <c r="L36419" s="8"/>
    </row>
    <row r="36420" spans="12:12">
      <c r="L36420" s="8"/>
    </row>
    <row r="36421" spans="12:12">
      <c r="L36421" s="8"/>
    </row>
    <row r="36422" spans="12:12">
      <c r="L36422" s="8"/>
    </row>
    <row r="36423" spans="12:12">
      <c r="L36423" s="8"/>
    </row>
    <row r="36424" spans="12:12">
      <c r="L36424" s="8"/>
    </row>
    <row r="36425" spans="12:12">
      <c r="L36425" s="8"/>
    </row>
    <row r="36426" spans="12:12">
      <c r="L36426" s="8"/>
    </row>
    <row r="36427" spans="12:12">
      <c r="L36427" s="8"/>
    </row>
    <row r="36428" spans="12:12">
      <c r="L36428" s="8"/>
    </row>
    <row r="36429" spans="12:12">
      <c r="L36429" s="8"/>
    </row>
    <row r="36430" spans="12:12">
      <c r="L36430" s="8"/>
    </row>
    <row r="36431" spans="12:12">
      <c r="L36431" s="8"/>
    </row>
    <row r="36432" spans="12:12">
      <c r="L36432" s="8"/>
    </row>
    <row r="36433" spans="12:12">
      <c r="L36433" s="8"/>
    </row>
    <row r="36434" spans="12:12">
      <c r="L36434" s="8"/>
    </row>
    <row r="36435" spans="12:12">
      <c r="L36435" s="8"/>
    </row>
    <row r="36436" spans="12:12">
      <c r="L36436" s="8"/>
    </row>
    <row r="36437" spans="12:12">
      <c r="L36437" s="8"/>
    </row>
    <row r="36438" spans="12:12">
      <c r="L36438" s="8"/>
    </row>
    <row r="36439" spans="12:12">
      <c r="L36439" s="8"/>
    </row>
    <row r="36440" spans="12:12">
      <c r="L36440" s="8"/>
    </row>
    <row r="36441" spans="12:12">
      <c r="L36441" s="8"/>
    </row>
    <row r="36442" spans="12:12">
      <c r="L36442" s="8"/>
    </row>
    <row r="36443" spans="12:12">
      <c r="L36443" s="8"/>
    </row>
    <row r="36444" spans="12:12">
      <c r="L36444" s="8"/>
    </row>
    <row r="36445" spans="12:12">
      <c r="L36445" s="8"/>
    </row>
    <row r="36446" spans="12:12">
      <c r="L36446" s="8"/>
    </row>
    <row r="36447" spans="12:12">
      <c r="L36447" s="8"/>
    </row>
    <row r="36448" spans="12:12">
      <c r="L36448" s="8"/>
    </row>
    <row r="36449" spans="12:12">
      <c r="L36449" s="8"/>
    </row>
    <row r="36450" spans="12:12">
      <c r="L36450" s="8"/>
    </row>
    <row r="36451" spans="12:12">
      <c r="L36451" s="8"/>
    </row>
    <row r="36452" spans="12:12">
      <c r="L36452" s="8"/>
    </row>
    <row r="36453" spans="12:12">
      <c r="L36453" s="8"/>
    </row>
    <row r="36454" spans="12:12">
      <c r="L36454" s="8"/>
    </row>
    <row r="36455" spans="12:12">
      <c r="L36455" s="8"/>
    </row>
    <row r="36456" spans="12:12">
      <c r="L36456" s="8"/>
    </row>
    <row r="36457" spans="12:12">
      <c r="L36457" s="8"/>
    </row>
    <row r="36458" spans="12:12">
      <c r="L36458" s="8"/>
    </row>
    <row r="36459" spans="12:12">
      <c r="L36459" s="8"/>
    </row>
    <row r="36460" spans="12:12">
      <c r="L36460" s="8"/>
    </row>
    <row r="36461" spans="12:12">
      <c r="L36461" s="8"/>
    </row>
    <row r="36462" spans="12:12">
      <c r="L36462" s="8"/>
    </row>
    <row r="36463" spans="12:12">
      <c r="L36463" s="8"/>
    </row>
    <row r="36464" spans="12:12">
      <c r="L36464" s="8"/>
    </row>
    <row r="36465" spans="12:12">
      <c r="L36465" s="8"/>
    </row>
    <row r="36466" spans="12:12">
      <c r="L36466" s="8"/>
    </row>
    <row r="36467" spans="12:12">
      <c r="L36467" s="8"/>
    </row>
    <row r="36468" spans="12:12">
      <c r="L36468" s="8"/>
    </row>
    <row r="36469" spans="12:12">
      <c r="L36469" s="8"/>
    </row>
    <row r="36470" spans="12:12">
      <c r="L36470" s="8"/>
    </row>
    <row r="36471" spans="12:12">
      <c r="L36471" s="8"/>
    </row>
    <row r="36472" spans="12:12">
      <c r="L36472" s="8"/>
    </row>
    <row r="36473" spans="12:12">
      <c r="L36473" s="8"/>
    </row>
    <row r="36474" spans="12:12">
      <c r="L36474" s="8"/>
    </row>
    <row r="36475" spans="12:12">
      <c r="L36475" s="8"/>
    </row>
    <row r="36476" spans="12:12">
      <c r="L36476" s="8"/>
    </row>
    <row r="36477" spans="12:12">
      <c r="L36477" s="8"/>
    </row>
    <row r="36478" spans="12:12">
      <c r="L36478" s="8"/>
    </row>
    <row r="36479" spans="12:12">
      <c r="L36479" s="8"/>
    </row>
    <row r="36480" spans="12:12">
      <c r="L36480" s="8"/>
    </row>
    <row r="36481" spans="12:12">
      <c r="L36481" s="8"/>
    </row>
    <row r="36482" spans="12:12">
      <c r="L36482" s="8"/>
    </row>
    <row r="36483" spans="12:12">
      <c r="L36483" s="8"/>
    </row>
    <row r="36484" spans="12:12">
      <c r="L36484" s="8"/>
    </row>
    <row r="36485" spans="12:12">
      <c r="L36485" s="8"/>
    </row>
    <row r="36486" spans="12:12">
      <c r="L36486" s="8"/>
    </row>
    <row r="36487" spans="12:12">
      <c r="L36487" s="8"/>
    </row>
    <row r="36488" spans="12:12">
      <c r="L36488" s="8"/>
    </row>
    <row r="36489" spans="12:12">
      <c r="L36489" s="8"/>
    </row>
    <row r="36490" spans="12:12">
      <c r="L36490" s="8"/>
    </row>
    <row r="36491" spans="12:12">
      <c r="L36491" s="8"/>
    </row>
    <row r="36492" spans="12:12">
      <c r="L36492" s="8"/>
    </row>
    <row r="36493" spans="12:12">
      <c r="L36493" s="8"/>
    </row>
    <row r="36494" spans="12:12">
      <c r="L36494" s="8"/>
    </row>
    <row r="36495" spans="12:12">
      <c r="L36495" s="8"/>
    </row>
    <row r="36496" spans="12:12">
      <c r="L36496" s="8"/>
    </row>
    <row r="36497" spans="12:12">
      <c r="L36497" s="8"/>
    </row>
    <row r="36498" spans="12:12">
      <c r="L36498" s="8"/>
    </row>
    <row r="36499" spans="12:12">
      <c r="L36499" s="8"/>
    </row>
    <row r="36500" spans="12:12">
      <c r="L36500" s="8"/>
    </row>
    <row r="36501" spans="12:12">
      <c r="L36501" s="8"/>
    </row>
    <row r="36502" spans="12:12">
      <c r="L36502" s="8"/>
    </row>
    <row r="36503" spans="12:12">
      <c r="L36503" s="8"/>
    </row>
    <row r="36504" spans="12:12">
      <c r="L36504" s="8"/>
    </row>
    <row r="36505" spans="12:12">
      <c r="L36505" s="8"/>
    </row>
    <row r="36506" spans="12:12">
      <c r="L36506" s="8"/>
    </row>
    <row r="36507" spans="12:12">
      <c r="L36507" s="8"/>
    </row>
    <row r="36508" spans="12:12">
      <c r="L36508" s="8"/>
    </row>
    <row r="36509" spans="12:12">
      <c r="L36509" s="8"/>
    </row>
    <row r="36510" spans="12:12">
      <c r="L36510" s="8"/>
    </row>
    <row r="36511" spans="12:12">
      <c r="L36511" s="8"/>
    </row>
    <row r="36512" spans="12:12">
      <c r="L36512" s="8"/>
    </row>
    <row r="36513" spans="12:12">
      <c r="L36513" s="8"/>
    </row>
    <row r="36514" spans="12:12">
      <c r="L36514" s="8"/>
    </row>
    <row r="36515" spans="12:12">
      <c r="L36515" s="8"/>
    </row>
    <row r="36516" spans="12:12">
      <c r="L36516" s="8"/>
    </row>
    <row r="36517" spans="12:12">
      <c r="L36517" s="8"/>
    </row>
    <row r="36518" spans="12:12">
      <c r="L36518" s="8"/>
    </row>
    <row r="36519" spans="12:12">
      <c r="L36519" s="8"/>
    </row>
    <row r="36520" spans="12:12">
      <c r="L36520" s="8"/>
    </row>
    <row r="36521" spans="12:12">
      <c r="L36521" s="8"/>
    </row>
    <row r="36522" spans="12:12">
      <c r="L36522" s="8"/>
    </row>
    <row r="36523" spans="12:12">
      <c r="L36523" s="8"/>
    </row>
    <row r="36524" spans="12:12">
      <c r="L36524" s="8"/>
    </row>
    <row r="36525" spans="12:12">
      <c r="L36525" s="8"/>
    </row>
    <row r="36526" spans="12:12">
      <c r="L36526" s="8"/>
    </row>
    <row r="36527" spans="12:12">
      <c r="L36527" s="8"/>
    </row>
    <row r="36528" spans="12:12">
      <c r="L36528" s="8"/>
    </row>
    <row r="36529" spans="12:12">
      <c r="L36529" s="8"/>
    </row>
    <row r="36530" spans="12:12">
      <c r="L36530" s="8"/>
    </row>
    <row r="36531" spans="12:12">
      <c r="L36531" s="8"/>
    </row>
    <row r="36532" spans="12:12">
      <c r="L36532" s="8"/>
    </row>
    <row r="36533" spans="12:12">
      <c r="L36533" s="8"/>
    </row>
    <row r="36534" spans="12:12">
      <c r="L36534" s="8"/>
    </row>
    <row r="36535" spans="12:12">
      <c r="L36535" s="8"/>
    </row>
    <row r="36536" spans="12:12">
      <c r="L36536" s="8"/>
    </row>
    <row r="36537" spans="12:12">
      <c r="L36537" s="8"/>
    </row>
    <row r="36538" spans="12:12">
      <c r="L36538" s="8"/>
    </row>
    <row r="36539" spans="12:12">
      <c r="L36539" s="8"/>
    </row>
    <row r="36540" spans="12:12">
      <c r="L36540" s="8"/>
    </row>
    <row r="36541" spans="12:12">
      <c r="L36541" s="8"/>
    </row>
    <row r="36542" spans="12:12">
      <c r="L36542" s="8"/>
    </row>
    <row r="36543" spans="12:12">
      <c r="L36543" s="8"/>
    </row>
    <row r="36544" spans="12:12">
      <c r="L36544" s="8"/>
    </row>
    <row r="36545" spans="12:12">
      <c r="L36545" s="8"/>
    </row>
    <row r="36546" spans="12:12">
      <c r="L36546" s="8"/>
    </row>
    <row r="36547" spans="12:12">
      <c r="L36547" s="8"/>
    </row>
    <row r="36548" spans="12:12">
      <c r="L36548" s="8"/>
    </row>
    <row r="36549" spans="12:12">
      <c r="L36549" s="8"/>
    </row>
    <row r="36550" spans="12:12">
      <c r="L36550" s="8"/>
    </row>
    <row r="36551" spans="12:12">
      <c r="L36551" s="8"/>
    </row>
    <row r="36552" spans="12:12">
      <c r="L36552" s="8"/>
    </row>
    <row r="36553" spans="12:12">
      <c r="L36553" s="8"/>
    </row>
    <row r="36554" spans="12:12">
      <c r="L36554" s="8"/>
    </row>
    <row r="36555" spans="12:12">
      <c r="L36555" s="8"/>
    </row>
    <row r="36556" spans="12:12">
      <c r="L36556" s="8"/>
    </row>
    <row r="36557" spans="12:12">
      <c r="L36557" s="8"/>
    </row>
    <row r="36558" spans="12:12">
      <c r="L36558" s="8"/>
    </row>
    <row r="36559" spans="12:12">
      <c r="L36559" s="8"/>
    </row>
    <row r="36560" spans="12:12">
      <c r="L36560" s="8"/>
    </row>
    <row r="36561" spans="12:12">
      <c r="L36561" s="8"/>
    </row>
    <row r="36562" spans="12:12">
      <c r="L36562" s="8"/>
    </row>
    <row r="36563" spans="12:12">
      <c r="L36563" s="8"/>
    </row>
    <row r="36564" spans="12:12">
      <c r="L36564" s="8"/>
    </row>
    <row r="36565" spans="12:12">
      <c r="L36565" s="8"/>
    </row>
    <row r="36566" spans="12:12">
      <c r="L36566" s="8"/>
    </row>
    <row r="36567" spans="12:12">
      <c r="L36567" s="8"/>
    </row>
    <row r="36568" spans="12:12">
      <c r="L36568" s="8"/>
    </row>
    <row r="36569" spans="12:12">
      <c r="L36569" s="8"/>
    </row>
    <row r="36570" spans="12:12">
      <c r="L36570" s="8"/>
    </row>
    <row r="36571" spans="12:12">
      <c r="L36571" s="8"/>
    </row>
    <row r="36572" spans="12:12">
      <c r="L36572" s="8"/>
    </row>
    <row r="36573" spans="12:12">
      <c r="L36573" s="8"/>
    </row>
    <row r="36574" spans="12:12">
      <c r="L36574" s="8"/>
    </row>
    <row r="36575" spans="12:12">
      <c r="L36575" s="8"/>
    </row>
    <row r="36576" spans="12:12">
      <c r="L36576" s="8"/>
    </row>
    <row r="36577" spans="12:12">
      <c r="L36577" s="8"/>
    </row>
    <row r="36578" spans="12:12">
      <c r="L36578" s="8"/>
    </row>
    <row r="36579" spans="12:12">
      <c r="L36579" s="8"/>
    </row>
    <row r="36580" spans="12:12">
      <c r="L36580" s="8"/>
    </row>
    <row r="36581" spans="12:12">
      <c r="L36581" s="8"/>
    </row>
    <row r="36582" spans="12:12">
      <c r="L36582" s="8"/>
    </row>
    <row r="36583" spans="12:12">
      <c r="L36583" s="8"/>
    </row>
    <row r="36584" spans="12:12">
      <c r="L36584" s="8"/>
    </row>
    <row r="36585" spans="12:12">
      <c r="L36585" s="8"/>
    </row>
    <row r="36586" spans="12:12">
      <c r="L36586" s="8"/>
    </row>
    <row r="36587" spans="12:12">
      <c r="L36587" s="8"/>
    </row>
    <row r="36588" spans="12:12">
      <c r="L36588" s="8"/>
    </row>
    <row r="36589" spans="12:12">
      <c r="L36589" s="8"/>
    </row>
    <row r="36590" spans="12:12">
      <c r="L36590" s="8"/>
    </row>
    <row r="36591" spans="12:12">
      <c r="L36591" s="8"/>
    </row>
    <row r="36592" spans="12:12">
      <c r="L36592" s="8"/>
    </row>
    <row r="36593" spans="12:12">
      <c r="L36593" s="8"/>
    </row>
    <row r="36594" spans="12:12">
      <c r="L36594" s="8"/>
    </row>
    <row r="36595" spans="12:12">
      <c r="L36595" s="8"/>
    </row>
    <row r="36596" spans="12:12">
      <c r="L36596" s="8"/>
    </row>
    <row r="36597" spans="12:12">
      <c r="L36597" s="8"/>
    </row>
    <row r="36598" spans="12:12">
      <c r="L36598" s="8"/>
    </row>
    <row r="36599" spans="12:12">
      <c r="L36599" s="8"/>
    </row>
    <row r="36600" spans="12:12">
      <c r="L36600" s="8"/>
    </row>
    <row r="36601" spans="12:12">
      <c r="L36601" s="8"/>
    </row>
    <row r="36602" spans="12:12">
      <c r="L36602" s="8"/>
    </row>
    <row r="36603" spans="12:12">
      <c r="L36603" s="8"/>
    </row>
    <row r="36604" spans="12:12">
      <c r="L36604" s="8"/>
    </row>
    <row r="36605" spans="12:12">
      <c r="L36605" s="8"/>
    </row>
    <row r="36606" spans="12:12">
      <c r="L36606" s="8"/>
    </row>
    <row r="36607" spans="12:12">
      <c r="L36607" s="8"/>
    </row>
    <row r="36608" spans="12:12">
      <c r="L36608" s="8"/>
    </row>
    <row r="36609" spans="12:12">
      <c r="L36609" s="8"/>
    </row>
    <row r="36610" spans="12:12">
      <c r="L36610" s="8"/>
    </row>
    <row r="36611" spans="12:12">
      <c r="L36611" s="8"/>
    </row>
    <row r="36612" spans="12:12">
      <c r="L36612" s="8"/>
    </row>
    <row r="36613" spans="12:12">
      <c r="L36613" s="8"/>
    </row>
    <row r="36614" spans="12:12">
      <c r="L36614" s="8"/>
    </row>
    <row r="36615" spans="12:12">
      <c r="L36615" s="8"/>
    </row>
    <row r="36616" spans="12:12">
      <c r="L36616" s="8"/>
    </row>
    <row r="36617" spans="12:12">
      <c r="L36617" s="8"/>
    </row>
    <row r="36618" spans="12:12">
      <c r="L36618" s="8"/>
    </row>
    <row r="36619" spans="12:12">
      <c r="L36619" s="8"/>
    </row>
    <row r="36620" spans="12:12">
      <c r="L36620" s="8"/>
    </row>
    <row r="36621" spans="12:12">
      <c r="L36621" s="8"/>
    </row>
    <row r="36622" spans="12:12">
      <c r="L36622" s="8"/>
    </row>
    <row r="36623" spans="12:12">
      <c r="L36623" s="8"/>
    </row>
    <row r="36624" spans="12:12">
      <c r="L36624" s="8"/>
    </row>
    <row r="36625" spans="12:12">
      <c r="L36625" s="8"/>
    </row>
    <row r="36626" spans="12:12">
      <c r="L36626" s="8"/>
    </row>
    <row r="36627" spans="12:12">
      <c r="L36627" s="8"/>
    </row>
    <row r="36628" spans="12:12">
      <c r="L36628" s="8"/>
    </row>
    <row r="36629" spans="12:12">
      <c r="L36629" s="8"/>
    </row>
    <row r="36630" spans="12:12">
      <c r="L36630" s="8"/>
    </row>
    <row r="36631" spans="12:12">
      <c r="L36631" s="8"/>
    </row>
    <row r="36632" spans="12:12">
      <c r="L36632" s="8"/>
    </row>
    <row r="36633" spans="12:12">
      <c r="L36633" s="8"/>
    </row>
    <row r="36634" spans="12:12">
      <c r="L36634" s="8"/>
    </row>
    <row r="36635" spans="12:12">
      <c r="L36635" s="8"/>
    </row>
    <row r="36636" spans="12:12">
      <c r="L36636" s="8"/>
    </row>
    <row r="36637" spans="12:12">
      <c r="L36637" s="8"/>
    </row>
    <row r="36638" spans="12:12">
      <c r="L36638" s="8"/>
    </row>
    <row r="36639" spans="12:12">
      <c r="L36639" s="8"/>
    </row>
    <row r="36640" spans="12:12">
      <c r="L36640" s="8"/>
    </row>
    <row r="36641" spans="12:12">
      <c r="L36641" s="8"/>
    </row>
    <row r="36642" spans="12:12">
      <c r="L36642" s="8"/>
    </row>
    <row r="36643" spans="12:12">
      <c r="L36643" s="8"/>
    </row>
    <row r="36644" spans="12:12">
      <c r="L36644" s="8"/>
    </row>
    <row r="36645" spans="12:12">
      <c r="L36645" s="8"/>
    </row>
    <row r="36646" spans="12:12">
      <c r="L36646" s="8"/>
    </row>
    <row r="36647" spans="12:12">
      <c r="L36647" s="8"/>
    </row>
    <row r="36648" spans="12:12">
      <c r="L36648" s="8"/>
    </row>
    <row r="36649" spans="12:12">
      <c r="L36649" s="8"/>
    </row>
    <row r="36650" spans="12:12">
      <c r="L36650" s="8"/>
    </row>
    <row r="36651" spans="12:12">
      <c r="L36651" s="8"/>
    </row>
    <row r="36652" spans="12:12">
      <c r="L36652" s="8"/>
    </row>
    <row r="36653" spans="12:12">
      <c r="L36653" s="8"/>
    </row>
    <row r="36654" spans="12:12">
      <c r="L36654" s="8"/>
    </row>
    <row r="36655" spans="12:12">
      <c r="L36655" s="8"/>
    </row>
    <row r="36656" spans="12:12">
      <c r="L36656" s="8"/>
    </row>
    <row r="36657" spans="12:12">
      <c r="L36657" s="8"/>
    </row>
    <row r="36658" spans="12:12">
      <c r="L36658" s="8"/>
    </row>
    <row r="36659" spans="12:12">
      <c r="L36659" s="8"/>
    </row>
    <row r="36660" spans="12:12">
      <c r="L36660" s="8"/>
    </row>
    <row r="36661" spans="12:12">
      <c r="L36661" s="8"/>
    </row>
    <row r="36662" spans="12:12">
      <c r="L36662" s="8"/>
    </row>
    <row r="36663" spans="12:12">
      <c r="L36663" s="8"/>
    </row>
    <row r="36664" spans="12:12">
      <c r="L36664" s="8"/>
    </row>
    <row r="36665" spans="12:12">
      <c r="L36665" s="8"/>
    </row>
    <row r="36666" spans="12:12">
      <c r="L36666" s="8"/>
    </row>
    <row r="36667" spans="12:12">
      <c r="L36667" s="8"/>
    </row>
    <row r="36668" spans="12:12">
      <c r="L36668" s="8"/>
    </row>
    <row r="36669" spans="12:12">
      <c r="L36669" s="8"/>
    </row>
    <row r="36670" spans="12:12">
      <c r="L36670" s="8"/>
    </row>
    <row r="36671" spans="12:12">
      <c r="L36671" s="8"/>
    </row>
    <row r="36672" spans="12:12">
      <c r="L36672" s="8"/>
    </row>
    <row r="36673" spans="12:12">
      <c r="L36673" s="8"/>
    </row>
    <row r="36674" spans="12:12">
      <c r="L36674" s="8"/>
    </row>
    <row r="36675" spans="12:12">
      <c r="L36675" s="8"/>
    </row>
    <row r="36676" spans="12:12">
      <c r="L36676" s="8"/>
    </row>
    <row r="36677" spans="12:12">
      <c r="L36677" s="8"/>
    </row>
    <row r="36678" spans="12:12">
      <c r="L36678" s="8"/>
    </row>
    <row r="36679" spans="12:12">
      <c r="L36679" s="8"/>
    </row>
    <row r="36680" spans="12:12">
      <c r="L36680" s="8"/>
    </row>
    <row r="36681" spans="12:12">
      <c r="L36681" s="8"/>
    </row>
    <row r="36682" spans="12:12">
      <c r="L36682" s="8"/>
    </row>
    <row r="36683" spans="12:12">
      <c r="L36683" s="8"/>
    </row>
    <row r="36684" spans="12:12">
      <c r="L36684" s="8"/>
    </row>
    <row r="36685" spans="12:12">
      <c r="L36685" s="8"/>
    </row>
    <row r="36686" spans="12:12">
      <c r="L36686" s="8"/>
    </row>
    <row r="36687" spans="12:12">
      <c r="L36687" s="8"/>
    </row>
    <row r="36688" spans="12:12">
      <c r="L36688" s="8"/>
    </row>
    <row r="36689" spans="12:12">
      <c r="L36689" s="8"/>
    </row>
    <row r="36690" spans="12:12">
      <c r="L36690" s="8"/>
    </row>
    <row r="36691" spans="12:12">
      <c r="L36691" s="8"/>
    </row>
    <row r="36692" spans="12:12">
      <c r="L36692" s="8"/>
    </row>
    <row r="36693" spans="12:12">
      <c r="L36693" s="8"/>
    </row>
    <row r="36694" spans="12:12">
      <c r="L36694" s="8"/>
    </row>
    <row r="36695" spans="12:12">
      <c r="L36695" s="8"/>
    </row>
    <row r="36696" spans="12:12">
      <c r="L36696" s="8"/>
    </row>
    <row r="36697" spans="12:12">
      <c r="L36697" s="8"/>
    </row>
    <row r="36698" spans="12:12">
      <c r="L36698" s="8"/>
    </row>
    <row r="36699" spans="12:12">
      <c r="L36699" s="8"/>
    </row>
    <row r="36700" spans="12:12">
      <c r="L36700" s="8"/>
    </row>
    <row r="36701" spans="12:12">
      <c r="L36701" s="8"/>
    </row>
    <row r="36702" spans="12:12">
      <c r="L36702" s="8"/>
    </row>
    <row r="36703" spans="12:12">
      <c r="L36703" s="8"/>
    </row>
    <row r="36704" spans="12:12">
      <c r="L36704" s="8"/>
    </row>
    <row r="36705" spans="12:12">
      <c r="L36705" s="8"/>
    </row>
    <row r="36706" spans="12:12">
      <c r="L36706" s="8"/>
    </row>
    <row r="36707" spans="12:12">
      <c r="L36707" s="8"/>
    </row>
    <row r="36708" spans="12:12">
      <c r="L36708" s="8"/>
    </row>
    <row r="36709" spans="12:12">
      <c r="L36709" s="8"/>
    </row>
    <row r="36710" spans="12:12">
      <c r="L36710" s="8"/>
    </row>
    <row r="36711" spans="12:12">
      <c r="L36711" s="8"/>
    </row>
    <row r="36712" spans="12:12">
      <c r="L36712" s="8"/>
    </row>
    <row r="36713" spans="12:12">
      <c r="L36713" s="8"/>
    </row>
    <row r="36714" spans="12:12">
      <c r="L36714" s="8"/>
    </row>
    <row r="36715" spans="12:12">
      <c r="L36715" s="8"/>
    </row>
    <row r="36716" spans="12:12">
      <c r="L36716" s="8"/>
    </row>
    <row r="36717" spans="12:12">
      <c r="L36717" s="8"/>
    </row>
    <row r="36718" spans="12:12">
      <c r="L36718" s="8"/>
    </row>
    <row r="36719" spans="12:12">
      <c r="L36719" s="8"/>
    </row>
    <row r="36720" spans="12:12">
      <c r="L36720" s="8"/>
    </row>
    <row r="36721" spans="12:12">
      <c r="L36721" s="8"/>
    </row>
    <row r="36722" spans="12:12">
      <c r="L36722" s="8"/>
    </row>
    <row r="36723" spans="12:12">
      <c r="L36723" s="8"/>
    </row>
    <row r="36724" spans="12:12">
      <c r="L36724" s="8"/>
    </row>
    <row r="36725" spans="12:12">
      <c r="L36725" s="8"/>
    </row>
    <row r="36726" spans="12:12">
      <c r="L36726" s="8"/>
    </row>
    <row r="36727" spans="12:12">
      <c r="L36727" s="8"/>
    </row>
    <row r="36728" spans="12:12">
      <c r="L36728" s="8"/>
    </row>
    <row r="36729" spans="12:12">
      <c r="L36729" s="8"/>
    </row>
    <row r="36730" spans="12:12">
      <c r="L36730" s="8"/>
    </row>
    <row r="36731" spans="12:12">
      <c r="L36731" s="8"/>
    </row>
    <row r="36732" spans="12:12">
      <c r="L36732" s="8"/>
    </row>
    <row r="36733" spans="12:12">
      <c r="L36733" s="8"/>
    </row>
    <row r="36734" spans="12:12">
      <c r="L36734" s="8"/>
    </row>
    <row r="36735" spans="12:12">
      <c r="L36735" s="8"/>
    </row>
    <row r="36736" spans="12:12">
      <c r="L36736" s="8"/>
    </row>
    <row r="36737" spans="12:12">
      <c r="L36737" s="8"/>
    </row>
    <row r="36738" spans="12:12">
      <c r="L36738" s="8"/>
    </row>
    <row r="36739" spans="12:12">
      <c r="L36739" s="8"/>
    </row>
    <row r="36740" spans="12:12">
      <c r="L36740" s="8"/>
    </row>
    <row r="36741" spans="12:12">
      <c r="L36741" s="8"/>
    </row>
    <row r="36742" spans="12:12">
      <c r="L36742" s="8"/>
    </row>
    <row r="36743" spans="12:12">
      <c r="L36743" s="8"/>
    </row>
    <row r="36744" spans="12:12">
      <c r="L36744" s="8"/>
    </row>
    <row r="36745" spans="12:12">
      <c r="L36745" s="8"/>
    </row>
    <row r="36746" spans="12:12">
      <c r="L36746" s="8"/>
    </row>
    <row r="36747" spans="12:12">
      <c r="L36747" s="8"/>
    </row>
    <row r="36748" spans="12:12">
      <c r="L36748" s="8"/>
    </row>
    <row r="36749" spans="12:12">
      <c r="L36749" s="8"/>
    </row>
    <row r="36750" spans="12:12">
      <c r="L36750" s="8"/>
    </row>
    <row r="36751" spans="12:12">
      <c r="L36751" s="8"/>
    </row>
    <row r="36752" spans="12:12">
      <c r="L36752" s="8"/>
    </row>
    <row r="36753" spans="12:12">
      <c r="L36753" s="8"/>
    </row>
    <row r="36754" spans="12:12">
      <c r="L36754" s="8"/>
    </row>
    <row r="36755" spans="12:12">
      <c r="L36755" s="8"/>
    </row>
    <row r="36756" spans="12:12">
      <c r="L36756" s="8"/>
    </row>
    <row r="36757" spans="12:12">
      <c r="L36757" s="8"/>
    </row>
    <row r="36758" spans="12:12">
      <c r="L36758" s="8"/>
    </row>
    <row r="36759" spans="12:12">
      <c r="L36759" s="8"/>
    </row>
    <row r="36760" spans="12:12">
      <c r="L36760" s="8"/>
    </row>
    <row r="36761" spans="12:12">
      <c r="L36761" s="8"/>
    </row>
    <row r="36762" spans="12:12">
      <c r="L36762" s="8"/>
    </row>
    <row r="36763" spans="12:12">
      <c r="L36763" s="8"/>
    </row>
    <row r="36764" spans="12:12">
      <c r="L36764" s="8"/>
    </row>
    <row r="36765" spans="12:12">
      <c r="L36765" s="8"/>
    </row>
    <row r="36766" spans="12:12">
      <c r="L36766" s="8"/>
    </row>
    <row r="36767" spans="12:12">
      <c r="L36767" s="8"/>
    </row>
    <row r="36768" spans="12:12">
      <c r="L36768" s="8"/>
    </row>
    <row r="36769" spans="12:12">
      <c r="L36769" s="8"/>
    </row>
    <row r="36770" spans="12:12">
      <c r="L36770" s="8"/>
    </row>
    <row r="36771" spans="12:12">
      <c r="L36771" s="8"/>
    </row>
    <row r="36772" spans="12:12">
      <c r="L36772" s="8"/>
    </row>
    <row r="36773" spans="12:12">
      <c r="L36773" s="8"/>
    </row>
    <row r="36774" spans="12:12">
      <c r="L36774" s="8"/>
    </row>
    <row r="36775" spans="12:12">
      <c r="L36775" s="8"/>
    </row>
    <row r="36776" spans="12:12">
      <c r="L36776" s="8"/>
    </row>
    <row r="36777" spans="12:12">
      <c r="L36777" s="8"/>
    </row>
    <row r="36778" spans="12:12">
      <c r="L36778" s="8"/>
    </row>
    <row r="36779" spans="12:12">
      <c r="L36779" s="8"/>
    </row>
    <row r="36780" spans="12:12">
      <c r="L36780" s="8"/>
    </row>
    <row r="36781" spans="12:12">
      <c r="L36781" s="8"/>
    </row>
    <row r="36782" spans="12:12">
      <c r="L36782" s="8"/>
    </row>
    <row r="36783" spans="12:12">
      <c r="L36783" s="8"/>
    </row>
    <row r="36784" spans="12:12">
      <c r="L36784" s="8"/>
    </row>
    <row r="36785" spans="12:12">
      <c r="L36785" s="8"/>
    </row>
    <row r="36786" spans="12:12">
      <c r="L36786" s="8"/>
    </row>
    <row r="36787" spans="12:12">
      <c r="L36787" s="8"/>
    </row>
    <row r="36788" spans="12:12">
      <c r="L36788" s="8"/>
    </row>
    <row r="36789" spans="12:12">
      <c r="L36789" s="8"/>
    </row>
    <row r="36790" spans="12:12">
      <c r="L36790" s="8"/>
    </row>
    <row r="36791" spans="12:12">
      <c r="L36791" s="8"/>
    </row>
    <row r="36792" spans="12:12">
      <c r="L36792" s="8"/>
    </row>
    <row r="36793" spans="12:12">
      <c r="L36793" s="8"/>
    </row>
    <row r="36794" spans="12:12">
      <c r="L36794" s="8"/>
    </row>
    <row r="36795" spans="12:12">
      <c r="L36795" s="8"/>
    </row>
    <row r="36796" spans="12:12">
      <c r="L36796" s="8"/>
    </row>
    <row r="36797" spans="12:12">
      <c r="L36797" s="8"/>
    </row>
    <row r="36798" spans="12:12">
      <c r="L36798" s="8"/>
    </row>
    <row r="36799" spans="12:12">
      <c r="L36799" s="8"/>
    </row>
    <row r="36800" spans="12:12">
      <c r="L36800" s="8"/>
    </row>
    <row r="36801" spans="12:12">
      <c r="L36801" s="8"/>
    </row>
    <row r="36802" spans="12:12">
      <c r="L36802" s="8"/>
    </row>
    <row r="36803" spans="12:12">
      <c r="L36803" s="8"/>
    </row>
    <row r="36804" spans="12:12">
      <c r="L36804" s="8"/>
    </row>
    <row r="36805" spans="12:12">
      <c r="L36805" s="8"/>
    </row>
    <row r="36806" spans="12:12">
      <c r="L36806" s="8"/>
    </row>
    <row r="36807" spans="12:12">
      <c r="L36807" s="8"/>
    </row>
    <row r="36808" spans="12:12">
      <c r="L36808" s="8"/>
    </row>
    <row r="36809" spans="12:12">
      <c r="L36809" s="8"/>
    </row>
    <row r="36810" spans="12:12">
      <c r="L36810" s="8"/>
    </row>
    <row r="36811" spans="12:12">
      <c r="L36811" s="8"/>
    </row>
    <row r="36812" spans="12:12">
      <c r="L36812" s="8"/>
    </row>
    <row r="36813" spans="12:12">
      <c r="L36813" s="8"/>
    </row>
    <row r="36814" spans="12:12">
      <c r="L36814" s="8"/>
    </row>
    <row r="36815" spans="12:12">
      <c r="L36815" s="8"/>
    </row>
    <row r="36816" spans="12:12">
      <c r="L36816" s="8"/>
    </row>
    <row r="36817" spans="12:12">
      <c r="L36817" s="8"/>
    </row>
    <row r="36818" spans="12:12">
      <c r="L36818" s="8"/>
    </row>
    <row r="36819" spans="12:12">
      <c r="L36819" s="8"/>
    </row>
    <row r="36820" spans="12:12">
      <c r="L36820" s="8"/>
    </row>
    <row r="36821" spans="12:12">
      <c r="L36821" s="8"/>
    </row>
    <row r="36822" spans="12:12">
      <c r="L36822" s="8"/>
    </row>
    <row r="36823" spans="12:12">
      <c r="L36823" s="8"/>
    </row>
    <row r="36824" spans="12:12">
      <c r="L36824" s="8"/>
    </row>
    <row r="36825" spans="12:12">
      <c r="L36825" s="8"/>
    </row>
    <row r="36826" spans="12:12">
      <c r="L36826" s="8"/>
    </row>
    <row r="36827" spans="12:12">
      <c r="L36827" s="8"/>
    </row>
    <row r="36828" spans="12:12">
      <c r="L36828" s="8"/>
    </row>
    <row r="36829" spans="12:12">
      <c r="L36829" s="8"/>
    </row>
    <row r="36830" spans="12:12">
      <c r="L36830" s="8"/>
    </row>
    <row r="36831" spans="12:12">
      <c r="L36831" s="8"/>
    </row>
    <row r="36832" spans="12:12">
      <c r="L36832" s="8"/>
    </row>
    <row r="36833" spans="12:12">
      <c r="L36833" s="8"/>
    </row>
    <row r="36834" spans="12:12">
      <c r="L36834" s="8"/>
    </row>
    <row r="36835" spans="12:12">
      <c r="L36835" s="8"/>
    </row>
    <row r="36836" spans="12:12">
      <c r="L36836" s="8"/>
    </row>
    <row r="36837" spans="12:12">
      <c r="L36837" s="8"/>
    </row>
    <row r="36838" spans="12:12">
      <c r="L36838" s="8"/>
    </row>
    <row r="36839" spans="12:12">
      <c r="L36839" s="8"/>
    </row>
    <row r="36840" spans="12:12">
      <c r="L36840" s="8"/>
    </row>
    <row r="36841" spans="12:12">
      <c r="L36841" s="8"/>
    </row>
    <row r="36842" spans="12:12">
      <c r="L36842" s="8"/>
    </row>
    <row r="36843" spans="12:12">
      <c r="L36843" s="8"/>
    </row>
    <row r="36844" spans="12:12">
      <c r="L36844" s="8"/>
    </row>
    <row r="36845" spans="12:12">
      <c r="L36845" s="8"/>
    </row>
    <row r="36846" spans="12:12">
      <c r="L36846" s="8"/>
    </row>
    <row r="36847" spans="12:12">
      <c r="L36847" s="8"/>
    </row>
    <row r="36848" spans="12:12">
      <c r="L36848" s="8"/>
    </row>
    <row r="36849" spans="12:12">
      <c r="L36849" s="8"/>
    </row>
    <row r="36850" spans="12:12">
      <c r="L36850" s="8"/>
    </row>
    <row r="36851" spans="12:12">
      <c r="L36851" s="8"/>
    </row>
    <row r="36852" spans="12:12">
      <c r="L36852" s="8"/>
    </row>
    <row r="36853" spans="12:12">
      <c r="L36853" s="8"/>
    </row>
    <row r="36854" spans="12:12">
      <c r="L36854" s="8"/>
    </row>
    <row r="36855" spans="12:12">
      <c r="L36855" s="8"/>
    </row>
    <row r="36856" spans="12:12">
      <c r="L36856" s="8"/>
    </row>
    <row r="36857" spans="12:12">
      <c r="L36857" s="8"/>
    </row>
    <row r="36858" spans="12:12">
      <c r="L36858" s="8"/>
    </row>
    <row r="36859" spans="12:12">
      <c r="L36859" s="8"/>
    </row>
    <row r="36860" spans="12:12">
      <c r="L36860" s="8"/>
    </row>
    <row r="36861" spans="12:12">
      <c r="L36861" s="8"/>
    </row>
    <row r="36862" spans="12:12">
      <c r="L36862" s="8"/>
    </row>
    <row r="36863" spans="12:12">
      <c r="L36863" s="8"/>
    </row>
    <row r="36864" spans="12:12">
      <c r="L36864" s="8"/>
    </row>
    <row r="36865" spans="12:12">
      <c r="L36865" s="8"/>
    </row>
    <row r="36866" spans="12:12">
      <c r="L36866" s="8"/>
    </row>
    <row r="36867" spans="12:12">
      <c r="L36867" s="8"/>
    </row>
    <row r="36868" spans="12:12">
      <c r="L36868" s="8"/>
    </row>
    <row r="36869" spans="12:12">
      <c r="L36869" s="8"/>
    </row>
    <row r="36870" spans="12:12">
      <c r="L36870" s="8"/>
    </row>
    <row r="36871" spans="12:12">
      <c r="L36871" s="8"/>
    </row>
    <row r="36872" spans="12:12">
      <c r="L36872" s="8"/>
    </row>
    <row r="36873" spans="12:12">
      <c r="L36873" s="8"/>
    </row>
    <row r="36874" spans="12:12">
      <c r="L36874" s="8"/>
    </row>
    <row r="36875" spans="12:12">
      <c r="L36875" s="8"/>
    </row>
    <row r="36876" spans="12:12">
      <c r="L36876" s="8"/>
    </row>
    <row r="36877" spans="12:12">
      <c r="L36877" s="8"/>
    </row>
    <row r="36878" spans="12:12">
      <c r="L36878" s="8"/>
    </row>
    <row r="36879" spans="12:12">
      <c r="L36879" s="8"/>
    </row>
    <row r="36880" spans="12:12">
      <c r="L36880" s="8"/>
    </row>
    <row r="36881" spans="12:12">
      <c r="L36881" s="8"/>
    </row>
    <row r="36882" spans="12:12">
      <c r="L36882" s="8"/>
    </row>
    <row r="36883" spans="12:12">
      <c r="L36883" s="8"/>
    </row>
    <row r="36884" spans="12:12">
      <c r="L36884" s="8"/>
    </row>
    <row r="36885" spans="12:12">
      <c r="L36885" s="8"/>
    </row>
    <row r="36886" spans="12:12">
      <c r="L36886" s="8"/>
    </row>
    <row r="36887" spans="12:12">
      <c r="L36887" s="8"/>
    </row>
    <row r="36888" spans="12:12">
      <c r="L36888" s="8"/>
    </row>
    <row r="36889" spans="12:12">
      <c r="L36889" s="8"/>
    </row>
    <row r="36890" spans="12:12">
      <c r="L36890" s="8"/>
    </row>
    <row r="36891" spans="12:12">
      <c r="L36891" s="8"/>
    </row>
    <row r="36892" spans="12:12">
      <c r="L36892" s="8"/>
    </row>
    <row r="36893" spans="12:12">
      <c r="L36893" s="8"/>
    </row>
    <row r="36894" spans="12:12">
      <c r="L36894" s="8"/>
    </row>
    <row r="36895" spans="12:12">
      <c r="L36895" s="8"/>
    </row>
    <row r="36896" spans="12:12">
      <c r="L36896" s="8"/>
    </row>
    <row r="36897" spans="12:12">
      <c r="L36897" s="8"/>
    </row>
    <row r="36898" spans="12:12">
      <c r="L36898" s="8"/>
    </row>
    <row r="36899" spans="12:12">
      <c r="L36899" s="8"/>
    </row>
    <row r="36900" spans="12:12">
      <c r="L36900" s="8"/>
    </row>
    <row r="36901" spans="12:12">
      <c r="L36901" s="8"/>
    </row>
    <row r="36902" spans="12:12">
      <c r="L36902" s="8"/>
    </row>
    <row r="36903" spans="12:12">
      <c r="L36903" s="8"/>
    </row>
    <row r="36904" spans="12:12">
      <c r="L36904" s="8"/>
    </row>
    <row r="36905" spans="12:12">
      <c r="L36905" s="8"/>
    </row>
    <row r="36906" spans="12:12">
      <c r="L36906" s="8"/>
    </row>
    <row r="36907" spans="12:12">
      <c r="L36907" s="8"/>
    </row>
    <row r="36908" spans="12:12">
      <c r="L36908" s="8"/>
    </row>
    <row r="36909" spans="12:12">
      <c r="L36909" s="8"/>
    </row>
    <row r="36910" spans="12:12">
      <c r="L36910" s="8"/>
    </row>
    <row r="36911" spans="12:12">
      <c r="L36911" s="8"/>
    </row>
    <row r="36912" spans="12:12">
      <c r="L36912" s="8"/>
    </row>
    <row r="36913" spans="12:12">
      <c r="L36913" s="8"/>
    </row>
    <row r="36914" spans="12:12">
      <c r="L36914" s="8"/>
    </row>
    <row r="36915" spans="12:12">
      <c r="L36915" s="8"/>
    </row>
    <row r="36916" spans="12:12">
      <c r="L36916" s="8"/>
    </row>
    <row r="36917" spans="12:12">
      <c r="L36917" s="8"/>
    </row>
    <row r="36918" spans="12:12">
      <c r="L36918" s="8"/>
    </row>
    <row r="36919" spans="12:12">
      <c r="L36919" s="8"/>
    </row>
    <row r="36920" spans="12:12">
      <c r="L36920" s="8"/>
    </row>
    <row r="36921" spans="12:12">
      <c r="L36921" s="8"/>
    </row>
    <row r="36922" spans="12:12">
      <c r="L36922" s="8"/>
    </row>
    <row r="36923" spans="12:12">
      <c r="L36923" s="8"/>
    </row>
    <row r="36924" spans="12:12">
      <c r="L36924" s="8"/>
    </row>
    <row r="36925" spans="12:12">
      <c r="L36925" s="8"/>
    </row>
    <row r="36926" spans="12:12">
      <c r="L36926" s="8"/>
    </row>
    <row r="36927" spans="12:12">
      <c r="L36927" s="8"/>
    </row>
    <row r="36928" spans="12:12">
      <c r="L36928" s="8"/>
    </row>
    <row r="36929" spans="12:12">
      <c r="L36929" s="8"/>
    </row>
    <row r="36930" spans="12:12">
      <c r="L36930" s="8"/>
    </row>
    <row r="36931" spans="12:12">
      <c r="L36931" s="8"/>
    </row>
    <row r="36932" spans="12:12">
      <c r="L36932" s="8"/>
    </row>
    <row r="36933" spans="12:12">
      <c r="L36933" s="8"/>
    </row>
    <row r="36934" spans="12:12">
      <c r="L36934" s="8"/>
    </row>
    <row r="36935" spans="12:12">
      <c r="L36935" s="8"/>
    </row>
    <row r="36936" spans="12:12">
      <c r="L36936" s="8"/>
    </row>
    <row r="36937" spans="12:12">
      <c r="L36937" s="8"/>
    </row>
    <row r="36938" spans="12:12">
      <c r="L36938" s="8"/>
    </row>
    <row r="36939" spans="12:12">
      <c r="L36939" s="8"/>
    </row>
    <row r="36940" spans="12:12">
      <c r="L36940" s="8"/>
    </row>
    <row r="36941" spans="12:12">
      <c r="L36941" s="8"/>
    </row>
    <row r="36942" spans="12:12">
      <c r="L36942" s="8"/>
    </row>
    <row r="36943" spans="12:12">
      <c r="L36943" s="8"/>
    </row>
    <row r="36944" spans="12:12">
      <c r="L36944" s="8"/>
    </row>
    <row r="36945" spans="12:12">
      <c r="L36945" s="8"/>
    </row>
    <row r="36946" spans="12:12">
      <c r="L36946" s="8"/>
    </row>
    <row r="36947" spans="12:12">
      <c r="L36947" s="8"/>
    </row>
    <row r="36948" spans="12:12">
      <c r="L36948" s="8"/>
    </row>
    <row r="36949" spans="12:12">
      <c r="L36949" s="8"/>
    </row>
    <row r="36950" spans="12:12">
      <c r="L36950" s="8"/>
    </row>
    <row r="36951" spans="12:12">
      <c r="L36951" s="8"/>
    </row>
    <row r="36952" spans="12:12">
      <c r="L36952" s="8"/>
    </row>
    <row r="36953" spans="12:12">
      <c r="L36953" s="8"/>
    </row>
    <row r="36954" spans="12:12">
      <c r="L36954" s="8"/>
    </row>
    <row r="36955" spans="12:12">
      <c r="L36955" s="8"/>
    </row>
    <row r="36956" spans="12:12">
      <c r="L36956" s="8"/>
    </row>
    <row r="36957" spans="12:12">
      <c r="L36957" s="8"/>
    </row>
    <row r="36958" spans="12:12">
      <c r="L36958" s="8"/>
    </row>
    <row r="36959" spans="12:12">
      <c r="L36959" s="8"/>
    </row>
    <row r="36960" spans="12:12">
      <c r="L36960" s="8"/>
    </row>
    <row r="36961" spans="12:12">
      <c r="L36961" s="8"/>
    </row>
    <row r="36962" spans="12:12">
      <c r="L36962" s="8"/>
    </row>
    <row r="36963" spans="12:12">
      <c r="L36963" s="8"/>
    </row>
    <row r="36964" spans="12:12">
      <c r="L36964" s="8"/>
    </row>
    <row r="36965" spans="12:12">
      <c r="L36965" s="8"/>
    </row>
    <row r="36966" spans="12:12">
      <c r="L36966" s="8"/>
    </row>
    <row r="36967" spans="12:12">
      <c r="L36967" s="8"/>
    </row>
    <row r="36968" spans="12:12">
      <c r="L36968" s="8"/>
    </row>
    <row r="36969" spans="12:12">
      <c r="L36969" s="8"/>
    </row>
    <row r="36970" spans="12:12">
      <c r="L36970" s="8"/>
    </row>
    <row r="36971" spans="12:12">
      <c r="L36971" s="8"/>
    </row>
    <row r="36972" spans="12:12">
      <c r="L36972" s="8"/>
    </row>
    <row r="36973" spans="12:12">
      <c r="L36973" s="8"/>
    </row>
    <row r="36974" spans="12:12">
      <c r="L36974" s="8"/>
    </row>
    <row r="36975" spans="12:12">
      <c r="L36975" s="8"/>
    </row>
    <row r="36976" spans="12:12">
      <c r="L36976" s="8"/>
    </row>
    <row r="36977" spans="12:12">
      <c r="L36977" s="8"/>
    </row>
    <row r="36978" spans="12:12">
      <c r="L36978" s="8"/>
    </row>
    <row r="36979" spans="12:12">
      <c r="L36979" s="8"/>
    </row>
    <row r="36980" spans="12:12">
      <c r="L36980" s="8"/>
    </row>
    <row r="36981" spans="12:12">
      <c r="L36981" s="8"/>
    </row>
    <row r="36982" spans="12:12">
      <c r="L36982" s="8"/>
    </row>
    <row r="36983" spans="12:12">
      <c r="L36983" s="8"/>
    </row>
    <row r="36984" spans="12:12">
      <c r="L36984" s="8"/>
    </row>
    <row r="36985" spans="12:12">
      <c r="L36985" s="8"/>
    </row>
    <row r="36986" spans="12:12">
      <c r="L36986" s="8"/>
    </row>
    <row r="36987" spans="12:12">
      <c r="L36987" s="8"/>
    </row>
    <row r="36988" spans="12:12">
      <c r="L36988" s="8"/>
    </row>
    <row r="36989" spans="12:12">
      <c r="L36989" s="8"/>
    </row>
    <row r="36990" spans="12:12">
      <c r="L36990" s="8"/>
    </row>
    <row r="36991" spans="12:12">
      <c r="L36991" s="8"/>
    </row>
    <row r="36992" spans="12:12">
      <c r="L36992" s="8"/>
    </row>
    <row r="36993" spans="12:12">
      <c r="L36993" s="8"/>
    </row>
    <row r="36994" spans="12:12">
      <c r="L36994" s="8"/>
    </row>
    <row r="36995" spans="12:12">
      <c r="L36995" s="8"/>
    </row>
    <row r="36996" spans="12:12">
      <c r="L36996" s="8"/>
    </row>
    <row r="36997" spans="12:12">
      <c r="L36997" s="8"/>
    </row>
    <row r="36998" spans="12:12">
      <c r="L36998" s="8"/>
    </row>
    <row r="36999" spans="12:12">
      <c r="L36999" s="8"/>
    </row>
    <row r="37000" spans="12:12">
      <c r="L37000" s="8"/>
    </row>
    <row r="37001" spans="12:12">
      <c r="L37001" s="8"/>
    </row>
    <row r="37002" spans="12:12">
      <c r="L37002" s="8"/>
    </row>
    <row r="37003" spans="12:12">
      <c r="L37003" s="8"/>
    </row>
    <row r="37004" spans="12:12">
      <c r="L37004" s="8"/>
    </row>
    <row r="37005" spans="12:12">
      <c r="L37005" s="8"/>
    </row>
    <row r="37006" spans="12:12">
      <c r="L37006" s="8"/>
    </row>
    <row r="37007" spans="12:12">
      <c r="L37007" s="8"/>
    </row>
    <row r="37008" spans="12:12">
      <c r="L37008" s="8"/>
    </row>
    <row r="37009" spans="12:12">
      <c r="L37009" s="8"/>
    </row>
    <row r="37010" spans="12:12">
      <c r="L37010" s="8"/>
    </row>
    <row r="37011" spans="12:12">
      <c r="L37011" s="8"/>
    </row>
    <row r="37012" spans="12:12">
      <c r="L37012" s="8"/>
    </row>
    <row r="37013" spans="12:12">
      <c r="L37013" s="8"/>
    </row>
    <row r="37014" spans="12:12">
      <c r="L37014" s="8"/>
    </row>
    <row r="37015" spans="12:12">
      <c r="L37015" s="8"/>
    </row>
    <row r="37016" spans="12:12">
      <c r="L37016" s="8"/>
    </row>
    <row r="37017" spans="12:12">
      <c r="L37017" s="8"/>
    </row>
    <row r="37018" spans="12:12">
      <c r="L37018" s="8"/>
    </row>
    <row r="37019" spans="12:12">
      <c r="L37019" s="8"/>
    </row>
    <row r="37020" spans="12:12">
      <c r="L37020" s="8"/>
    </row>
    <row r="37021" spans="12:12">
      <c r="L37021" s="8"/>
    </row>
    <row r="37022" spans="12:12">
      <c r="L37022" s="8"/>
    </row>
    <row r="37023" spans="12:12">
      <c r="L37023" s="8"/>
    </row>
    <row r="37024" spans="12:12">
      <c r="L37024" s="8"/>
    </row>
    <row r="37025" spans="12:12">
      <c r="L37025" s="8"/>
    </row>
    <row r="37026" spans="12:12">
      <c r="L37026" s="8"/>
    </row>
    <row r="37027" spans="12:12">
      <c r="L37027" s="8"/>
    </row>
    <row r="37028" spans="12:12">
      <c r="L37028" s="8"/>
    </row>
    <row r="37029" spans="12:12">
      <c r="L37029" s="8"/>
    </row>
    <row r="37030" spans="12:12">
      <c r="L37030" s="8"/>
    </row>
    <row r="37031" spans="12:12">
      <c r="L37031" s="8"/>
    </row>
    <row r="37032" spans="12:12">
      <c r="L37032" s="8"/>
    </row>
    <row r="37033" spans="12:12">
      <c r="L37033" s="8"/>
    </row>
    <row r="37034" spans="12:12">
      <c r="L37034" s="8"/>
    </row>
    <row r="37035" spans="12:12">
      <c r="L37035" s="8"/>
    </row>
    <row r="37036" spans="12:12">
      <c r="L37036" s="8"/>
    </row>
    <row r="37037" spans="12:12">
      <c r="L37037" s="8"/>
    </row>
    <row r="37038" spans="12:12">
      <c r="L37038" s="8"/>
    </row>
    <row r="37039" spans="12:12">
      <c r="L37039" s="8"/>
    </row>
    <row r="37040" spans="12:12">
      <c r="L37040" s="8"/>
    </row>
    <row r="37041" spans="12:12">
      <c r="L37041" s="8"/>
    </row>
    <row r="37042" spans="12:12">
      <c r="L37042" s="8"/>
    </row>
    <row r="37043" spans="12:12">
      <c r="L37043" s="8"/>
    </row>
    <row r="37044" spans="12:12">
      <c r="L37044" s="8"/>
    </row>
    <row r="37045" spans="12:12">
      <c r="L37045" s="8"/>
    </row>
    <row r="37046" spans="12:12">
      <c r="L37046" s="8"/>
    </row>
    <row r="37047" spans="12:12">
      <c r="L37047" s="8"/>
    </row>
    <row r="37048" spans="12:12">
      <c r="L37048" s="8"/>
    </row>
    <row r="37049" spans="12:12">
      <c r="L37049" s="8"/>
    </row>
    <row r="37050" spans="12:12">
      <c r="L37050" s="8"/>
    </row>
    <row r="37051" spans="12:12">
      <c r="L37051" s="8"/>
    </row>
    <row r="37052" spans="12:12">
      <c r="L37052" s="8"/>
    </row>
    <row r="37053" spans="12:12">
      <c r="L37053" s="8"/>
    </row>
    <row r="37054" spans="12:12">
      <c r="L37054" s="8"/>
    </row>
    <row r="37055" spans="12:12">
      <c r="L37055" s="8"/>
    </row>
    <row r="37056" spans="12:12">
      <c r="L37056" s="8"/>
    </row>
    <row r="37057" spans="12:12">
      <c r="L37057" s="8"/>
    </row>
    <row r="37058" spans="12:12">
      <c r="L37058" s="8"/>
    </row>
    <row r="37059" spans="12:12">
      <c r="L37059" s="8"/>
    </row>
    <row r="37060" spans="12:12">
      <c r="L37060" s="8"/>
    </row>
    <row r="37061" spans="12:12">
      <c r="L37061" s="8"/>
    </row>
    <row r="37062" spans="12:12">
      <c r="L37062" s="8"/>
    </row>
    <row r="37063" spans="12:12">
      <c r="L37063" s="8"/>
    </row>
    <row r="37064" spans="12:12">
      <c r="L37064" s="8"/>
    </row>
    <row r="37065" spans="12:12">
      <c r="L37065" s="8"/>
    </row>
    <row r="37066" spans="12:12">
      <c r="L37066" s="8"/>
    </row>
    <row r="37067" spans="12:12">
      <c r="L37067" s="8"/>
    </row>
    <row r="37068" spans="12:12">
      <c r="L37068" s="8"/>
    </row>
    <row r="37069" spans="12:12">
      <c r="L37069" s="8"/>
    </row>
    <row r="37070" spans="12:12">
      <c r="L37070" s="8"/>
    </row>
    <row r="37071" spans="12:12">
      <c r="L37071" s="8"/>
    </row>
    <row r="37072" spans="12:12">
      <c r="L37072" s="8"/>
    </row>
    <row r="37073" spans="12:12">
      <c r="L37073" s="8"/>
    </row>
    <row r="37074" spans="12:12">
      <c r="L37074" s="8"/>
    </row>
    <row r="37075" spans="12:12">
      <c r="L37075" s="8"/>
    </row>
    <row r="37076" spans="12:12">
      <c r="L37076" s="8"/>
    </row>
    <row r="37077" spans="12:12">
      <c r="L37077" s="8"/>
    </row>
    <row r="37078" spans="12:12">
      <c r="L37078" s="8"/>
    </row>
    <row r="37079" spans="12:12">
      <c r="L37079" s="8"/>
    </row>
    <row r="37080" spans="12:12">
      <c r="L37080" s="8"/>
    </row>
    <row r="37081" spans="12:12">
      <c r="L37081" s="8"/>
    </row>
    <row r="37082" spans="12:12">
      <c r="L37082" s="8"/>
    </row>
    <row r="37083" spans="12:12">
      <c r="L37083" s="8"/>
    </row>
    <row r="37084" spans="12:12">
      <c r="L37084" s="8"/>
    </row>
    <row r="37085" spans="12:12">
      <c r="L37085" s="8"/>
    </row>
    <row r="37086" spans="12:12">
      <c r="L37086" s="8"/>
    </row>
    <row r="37087" spans="12:12">
      <c r="L37087" s="8"/>
    </row>
    <row r="37088" spans="12:12">
      <c r="L37088" s="8"/>
    </row>
    <row r="37089" spans="12:12">
      <c r="L37089" s="8"/>
    </row>
    <row r="37090" spans="12:12">
      <c r="L37090" s="8"/>
    </row>
    <row r="37091" spans="12:12">
      <c r="L37091" s="8"/>
    </row>
    <row r="37092" spans="12:12">
      <c r="L37092" s="8"/>
    </row>
    <row r="37093" spans="12:12">
      <c r="L37093" s="8"/>
    </row>
    <row r="37094" spans="12:12">
      <c r="L37094" s="8"/>
    </row>
    <row r="37095" spans="12:12">
      <c r="L37095" s="8"/>
    </row>
    <row r="37096" spans="12:12">
      <c r="L37096" s="8"/>
    </row>
    <row r="37097" spans="12:12">
      <c r="L37097" s="8"/>
    </row>
    <row r="37098" spans="12:12">
      <c r="L37098" s="8"/>
    </row>
    <row r="37099" spans="12:12">
      <c r="L37099" s="8"/>
    </row>
    <row r="37100" spans="12:12">
      <c r="L37100" s="8"/>
    </row>
    <row r="37101" spans="12:12">
      <c r="L37101" s="8"/>
    </row>
    <row r="37102" spans="12:12">
      <c r="L37102" s="8"/>
    </row>
    <row r="37103" spans="12:12">
      <c r="L37103" s="8"/>
    </row>
    <row r="37104" spans="12:12">
      <c r="L37104" s="8"/>
    </row>
    <row r="37105" spans="12:12">
      <c r="L37105" s="8"/>
    </row>
    <row r="37106" spans="12:12">
      <c r="L37106" s="8"/>
    </row>
    <row r="37107" spans="12:12">
      <c r="L37107" s="8"/>
    </row>
    <row r="37108" spans="12:12">
      <c r="L37108" s="8"/>
    </row>
    <row r="37109" spans="12:12">
      <c r="L37109" s="8"/>
    </row>
    <row r="37110" spans="12:12">
      <c r="L37110" s="8"/>
    </row>
    <row r="37111" spans="12:12">
      <c r="L37111" s="8"/>
    </row>
    <row r="37112" spans="12:12">
      <c r="L37112" s="8"/>
    </row>
    <row r="37113" spans="12:12">
      <c r="L37113" s="8"/>
    </row>
    <row r="37114" spans="12:12">
      <c r="L37114" s="8"/>
    </row>
    <row r="37115" spans="12:12">
      <c r="L37115" s="8"/>
    </row>
    <row r="37116" spans="12:12">
      <c r="L37116" s="8"/>
    </row>
    <row r="37117" spans="12:12">
      <c r="L37117" s="8"/>
    </row>
    <row r="37118" spans="12:12">
      <c r="L37118" s="8"/>
    </row>
    <row r="37119" spans="12:12">
      <c r="L37119" s="8"/>
    </row>
    <row r="37120" spans="12:12">
      <c r="L37120" s="8"/>
    </row>
    <row r="37121" spans="12:12">
      <c r="L37121" s="8"/>
    </row>
    <row r="37122" spans="12:12">
      <c r="L37122" s="8"/>
    </row>
    <row r="37123" spans="12:12">
      <c r="L37123" s="8"/>
    </row>
    <row r="37124" spans="12:12">
      <c r="L37124" s="8"/>
    </row>
    <row r="37125" spans="12:12">
      <c r="L37125" s="8"/>
    </row>
    <row r="37126" spans="12:12">
      <c r="L37126" s="8"/>
    </row>
    <row r="37127" spans="12:12">
      <c r="L37127" s="8"/>
    </row>
    <row r="37128" spans="12:12">
      <c r="L37128" s="8"/>
    </row>
    <row r="37129" spans="12:12">
      <c r="L37129" s="8"/>
    </row>
    <row r="37130" spans="12:12">
      <c r="L37130" s="8"/>
    </row>
    <row r="37131" spans="12:12">
      <c r="L37131" s="8"/>
    </row>
    <row r="37132" spans="12:12">
      <c r="L37132" s="8"/>
    </row>
    <row r="37133" spans="12:12">
      <c r="L37133" s="8"/>
    </row>
    <row r="37134" spans="12:12">
      <c r="L37134" s="8"/>
    </row>
    <row r="37135" spans="12:12">
      <c r="L37135" s="8"/>
    </row>
    <row r="37136" spans="12:12">
      <c r="L37136" s="8"/>
    </row>
    <row r="37137" spans="12:12">
      <c r="L37137" s="8"/>
    </row>
    <row r="37138" spans="12:12">
      <c r="L37138" s="8"/>
    </row>
    <row r="37139" spans="12:12">
      <c r="L37139" s="8"/>
    </row>
    <row r="37140" spans="12:12">
      <c r="L37140" s="8"/>
    </row>
    <row r="37141" spans="12:12">
      <c r="L37141" s="8"/>
    </row>
    <row r="37142" spans="12:12">
      <c r="L37142" s="8"/>
    </row>
    <row r="37143" spans="12:12">
      <c r="L37143" s="8"/>
    </row>
    <row r="37144" spans="12:12">
      <c r="L37144" s="8"/>
    </row>
    <row r="37145" spans="12:12">
      <c r="L37145" s="8"/>
    </row>
    <row r="37146" spans="12:12">
      <c r="L37146" s="8"/>
    </row>
    <row r="37147" spans="12:12">
      <c r="L37147" s="8"/>
    </row>
    <row r="37148" spans="12:12">
      <c r="L37148" s="8"/>
    </row>
    <row r="37149" spans="12:12">
      <c r="L37149" s="8"/>
    </row>
    <row r="37150" spans="12:12">
      <c r="L37150" s="8"/>
    </row>
    <row r="37151" spans="12:12">
      <c r="L37151" s="8"/>
    </row>
    <row r="37152" spans="12:12">
      <c r="L37152" s="8"/>
    </row>
    <row r="37153" spans="12:12">
      <c r="L37153" s="8"/>
    </row>
    <row r="37154" spans="12:12">
      <c r="L37154" s="8"/>
    </row>
    <row r="37155" spans="12:12">
      <c r="L37155" s="8"/>
    </row>
    <row r="37156" spans="12:12">
      <c r="L37156" s="8"/>
    </row>
    <row r="37157" spans="12:12">
      <c r="L37157" s="8"/>
    </row>
    <row r="37158" spans="12:12">
      <c r="L37158" s="8"/>
    </row>
    <row r="37159" spans="12:12">
      <c r="L37159" s="8"/>
    </row>
    <row r="37160" spans="12:12">
      <c r="L37160" s="8"/>
    </row>
    <row r="37161" spans="12:12">
      <c r="L37161" s="8"/>
    </row>
    <row r="37162" spans="12:12">
      <c r="L37162" s="8"/>
    </row>
    <row r="37163" spans="12:12">
      <c r="L37163" s="8"/>
    </row>
    <row r="37164" spans="12:12">
      <c r="L37164" s="8"/>
    </row>
    <row r="37165" spans="12:12">
      <c r="L37165" s="8"/>
    </row>
    <row r="37166" spans="12:12">
      <c r="L37166" s="8"/>
    </row>
    <row r="37167" spans="12:12">
      <c r="L37167" s="8"/>
    </row>
    <row r="37168" spans="12:12">
      <c r="L37168" s="8"/>
    </row>
    <row r="37169" spans="12:12">
      <c r="L37169" s="8"/>
    </row>
    <row r="37170" spans="12:12">
      <c r="L37170" s="8"/>
    </row>
    <row r="37171" spans="12:12">
      <c r="L37171" s="8"/>
    </row>
    <row r="37172" spans="12:12">
      <c r="L37172" s="8"/>
    </row>
    <row r="37173" spans="12:12">
      <c r="L37173" s="8"/>
    </row>
    <row r="37174" spans="12:12">
      <c r="L37174" s="8"/>
    </row>
    <row r="37175" spans="12:12">
      <c r="L37175" s="8"/>
    </row>
    <row r="37176" spans="12:12">
      <c r="L37176" s="8"/>
    </row>
    <row r="37177" spans="12:12">
      <c r="L37177" s="8"/>
    </row>
    <row r="37178" spans="12:12">
      <c r="L37178" s="8"/>
    </row>
    <row r="37179" spans="12:12">
      <c r="L37179" s="8"/>
    </row>
    <row r="37180" spans="12:12">
      <c r="L37180" s="8"/>
    </row>
    <row r="37181" spans="12:12">
      <c r="L37181" s="8"/>
    </row>
    <row r="37182" spans="12:12">
      <c r="L37182" s="8"/>
    </row>
    <row r="37183" spans="12:12">
      <c r="L37183" s="8"/>
    </row>
    <row r="37184" spans="12:12">
      <c r="L37184" s="8"/>
    </row>
    <row r="37185" spans="12:12">
      <c r="L37185" s="8"/>
    </row>
    <row r="37186" spans="12:12">
      <c r="L37186" s="8"/>
    </row>
    <row r="37187" spans="12:12">
      <c r="L37187" s="8"/>
    </row>
    <row r="37188" spans="12:12">
      <c r="L37188" s="8"/>
    </row>
    <row r="37189" spans="12:12">
      <c r="L37189" s="8"/>
    </row>
    <row r="37190" spans="12:12">
      <c r="L37190" s="8"/>
    </row>
    <row r="37191" spans="12:12">
      <c r="L37191" s="8"/>
    </row>
    <row r="37192" spans="12:12">
      <c r="L37192" s="8"/>
    </row>
    <row r="37193" spans="12:12">
      <c r="L37193" s="8"/>
    </row>
    <row r="37194" spans="12:12">
      <c r="L37194" s="8"/>
    </row>
    <row r="37195" spans="12:12">
      <c r="L37195" s="8"/>
    </row>
    <row r="37196" spans="12:12">
      <c r="L37196" s="8"/>
    </row>
    <row r="37197" spans="12:12">
      <c r="L37197" s="8"/>
    </row>
    <row r="37198" spans="12:12">
      <c r="L37198" s="8"/>
    </row>
    <row r="37199" spans="12:12">
      <c r="L37199" s="8"/>
    </row>
    <row r="37200" spans="12:12">
      <c r="L37200" s="8"/>
    </row>
    <row r="37201" spans="12:12">
      <c r="L37201" s="8"/>
    </row>
    <row r="37202" spans="12:12">
      <c r="L37202" s="8"/>
    </row>
    <row r="37203" spans="12:12">
      <c r="L37203" s="8"/>
    </row>
    <row r="37204" spans="12:12">
      <c r="L37204" s="8"/>
    </row>
    <row r="37205" spans="12:12">
      <c r="L37205" s="8"/>
    </row>
    <row r="37206" spans="12:12">
      <c r="L37206" s="8"/>
    </row>
    <row r="37207" spans="12:12">
      <c r="L37207" s="8"/>
    </row>
    <row r="37208" spans="12:12">
      <c r="L37208" s="8"/>
    </row>
    <row r="37209" spans="12:12">
      <c r="L37209" s="8"/>
    </row>
    <row r="37210" spans="12:12">
      <c r="L37210" s="8"/>
    </row>
    <row r="37211" spans="12:12">
      <c r="L37211" s="8"/>
    </row>
    <row r="37212" spans="12:12">
      <c r="L37212" s="8"/>
    </row>
    <row r="37213" spans="12:12">
      <c r="L37213" s="8"/>
    </row>
    <row r="37214" spans="12:12">
      <c r="L37214" s="8"/>
    </row>
    <row r="37215" spans="12:12">
      <c r="L37215" s="8"/>
    </row>
    <row r="37216" spans="12:12">
      <c r="L37216" s="8"/>
    </row>
    <row r="37217" spans="12:12">
      <c r="L37217" s="8"/>
    </row>
    <row r="37218" spans="12:12">
      <c r="L37218" s="8"/>
    </row>
    <row r="37219" spans="12:12">
      <c r="L37219" s="8"/>
    </row>
    <row r="37220" spans="12:12">
      <c r="L37220" s="8"/>
    </row>
    <row r="37221" spans="12:12">
      <c r="L37221" s="8"/>
    </row>
    <row r="37222" spans="12:12">
      <c r="L37222" s="8"/>
    </row>
    <row r="37223" spans="12:12">
      <c r="L37223" s="8"/>
    </row>
    <row r="37224" spans="12:12">
      <c r="L37224" s="8"/>
    </row>
    <row r="37225" spans="12:12">
      <c r="L37225" s="8"/>
    </row>
    <row r="37226" spans="12:12">
      <c r="L37226" s="8"/>
    </row>
    <row r="37227" spans="12:12">
      <c r="L37227" s="8"/>
    </row>
    <row r="37228" spans="12:12">
      <c r="L37228" s="8"/>
    </row>
    <row r="37229" spans="12:12">
      <c r="L37229" s="8"/>
    </row>
    <row r="37230" spans="12:12">
      <c r="L37230" s="8"/>
    </row>
    <row r="37231" spans="12:12">
      <c r="L37231" s="8"/>
    </row>
    <row r="37232" spans="12:12">
      <c r="L37232" s="8"/>
    </row>
    <row r="37233" spans="12:12">
      <c r="L37233" s="8"/>
    </row>
    <row r="37234" spans="12:12">
      <c r="L37234" s="8"/>
    </row>
    <row r="37235" spans="12:12">
      <c r="L37235" s="8"/>
    </row>
    <row r="37236" spans="12:12">
      <c r="L37236" s="8"/>
    </row>
    <row r="37237" spans="12:12">
      <c r="L37237" s="8"/>
    </row>
    <row r="37238" spans="12:12">
      <c r="L37238" s="8"/>
    </row>
    <row r="37239" spans="12:12">
      <c r="L37239" s="8"/>
    </row>
    <row r="37240" spans="12:12">
      <c r="L37240" s="8"/>
    </row>
    <row r="37241" spans="12:12">
      <c r="L37241" s="8"/>
    </row>
    <row r="37242" spans="12:12">
      <c r="L37242" s="8"/>
    </row>
    <row r="37243" spans="12:12">
      <c r="L37243" s="8"/>
    </row>
    <row r="37244" spans="12:12">
      <c r="L37244" s="8"/>
    </row>
    <row r="37245" spans="12:12">
      <c r="L37245" s="8"/>
    </row>
    <row r="37246" spans="12:12">
      <c r="L37246" s="8"/>
    </row>
    <row r="37247" spans="12:12">
      <c r="L37247" s="8"/>
    </row>
    <row r="37248" spans="12:12">
      <c r="L37248" s="8"/>
    </row>
    <row r="37249" spans="12:12">
      <c r="L37249" s="8"/>
    </row>
    <row r="37250" spans="12:12">
      <c r="L37250" s="8"/>
    </row>
    <row r="37251" spans="12:12">
      <c r="L37251" s="8"/>
    </row>
    <row r="37252" spans="12:12">
      <c r="L37252" s="8"/>
    </row>
    <row r="37253" spans="12:12">
      <c r="L37253" s="8"/>
    </row>
    <row r="37254" spans="12:12">
      <c r="L37254" s="8"/>
    </row>
    <row r="37255" spans="12:12">
      <c r="L37255" s="8"/>
    </row>
    <row r="37256" spans="12:12">
      <c r="L37256" s="8"/>
    </row>
    <row r="37257" spans="12:12">
      <c r="L37257" s="8"/>
    </row>
    <row r="37258" spans="12:12">
      <c r="L37258" s="8"/>
    </row>
    <row r="37259" spans="12:12">
      <c r="L37259" s="8"/>
    </row>
    <row r="37260" spans="12:12">
      <c r="L37260" s="8"/>
    </row>
    <row r="37261" spans="12:12">
      <c r="L37261" s="8"/>
    </row>
    <row r="37262" spans="12:12">
      <c r="L37262" s="8"/>
    </row>
    <row r="37263" spans="12:12">
      <c r="L37263" s="8"/>
    </row>
    <row r="37264" spans="12:12">
      <c r="L37264" s="8"/>
    </row>
    <row r="37265" spans="12:12">
      <c r="L37265" s="8"/>
    </row>
    <row r="37266" spans="12:12">
      <c r="L37266" s="8"/>
    </row>
    <row r="37267" spans="12:12">
      <c r="L37267" s="8"/>
    </row>
    <row r="37268" spans="12:12">
      <c r="L37268" s="8"/>
    </row>
    <row r="37269" spans="12:12">
      <c r="L37269" s="8"/>
    </row>
    <row r="37270" spans="12:12">
      <c r="L37270" s="8"/>
    </row>
    <row r="37271" spans="12:12">
      <c r="L37271" s="8"/>
    </row>
    <row r="37272" spans="12:12">
      <c r="L37272" s="8"/>
    </row>
    <row r="37273" spans="12:12">
      <c r="L37273" s="8"/>
    </row>
    <row r="37274" spans="12:12">
      <c r="L37274" s="8"/>
    </row>
    <row r="37275" spans="12:12">
      <c r="L37275" s="8"/>
    </row>
    <row r="37276" spans="12:12">
      <c r="L37276" s="8"/>
    </row>
    <row r="37277" spans="12:12">
      <c r="L37277" s="8"/>
    </row>
    <row r="37278" spans="12:12">
      <c r="L37278" s="8"/>
    </row>
    <row r="37279" spans="12:12">
      <c r="L37279" s="8"/>
    </row>
    <row r="37280" spans="12:12">
      <c r="L37280" s="8"/>
    </row>
    <row r="37281" spans="12:12">
      <c r="L37281" s="8"/>
    </row>
    <row r="37282" spans="12:12">
      <c r="L37282" s="8"/>
    </row>
    <row r="37283" spans="12:12">
      <c r="L37283" s="8"/>
    </row>
    <row r="37284" spans="12:12">
      <c r="L37284" s="8"/>
    </row>
    <row r="37285" spans="12:12">
      <c r="L37285" s="8"/>
    </row>
    <row r="37286" spans="12:12">
      <c r="L37286" s="8"/>
    </row>
    <row r="37287" spans="12:12">
      <c r="L37287" s="8"/>
    </row>
    <row r="37288" spans="12:12">
      <c r="L37288" s="8"/>
    </row>
    <row r="37289" spans="12:12">
      <c r="L37289" s="8"/>
    </row>
    <row r="37290" spans="12:12">
      <c r="L37290" s="8"/>
    </row>
    <row r="37291" spans="12:12">
      <c r="L37291" s="8"/>
    </row>
    <row r="37292" spans="12:12">
      <c r="L37292" s="8"/>
    </row>
    <row r="37293" spans="12:12">
      <c r="L37293" s="8"/>
    </row>
    <row r="37294" spans="12:12">
      <c r="L37294" s="8"/>
    </row>
    <row r="37295" spans="12:12">
      <c r="L37295" s="8"/>
    </row>
    <row r="37296" spans="12:12">
      <c r="L37296" s="8"/>
    </row>
    <row r="37297" spans="12:12">
      <c r="L37297" s="8"/>
    </row>
    <row r="37298" spans="12:12">
      <c r="L37298" s="8"/>
    </row>
    <row r="37299" spans="12:12">
      <c r="L37299" s="8"/>
    </row>
    <row r="37300" spans="12:12">
      <c r="L37300" s="8"/>
    </row>
    <row r="37301" spans="12:12">
      <c r="L37301" s="8"/>
    </row>
    <row r="37302" spans="12:12">
      <c r="L37302" s="8"/>
    </row>
    <row r="37303" spans="12:12">
      <c r="L37303" s="8"/>
    </row>
    <row r="37304" spans="12:12">
      <c r="L37304" s="8"/>
    </row>
    <row r="37305" spans="12:12">
      <c r="L37305" s="8"/>
    </row>
    <row r="37306" spans="12:12">
      <c r="L37306" s="8"/>
    </row>
    <row r="37307" spans="12:12">
      <c r="L37307" s="8"/>
    </row>
    <row r="37308" spans="12:12">
      <c r="L37308" s="8"/>
    </row>
    <row r="37309" spans="12:12">
      <c r="L37309" s="8"/>
    </row>
    <row r="37310" spans="12:12">
      <c r="L37310" s="8"/>
    </row>
    <row r="37311" spans="12:12">
      <c r="L37311" s="8"/>
    </row>
    <row r="37312" spans="12:12">
      <c r="L37312" s="8"/>
    </row>
    <row r="37313" spans="12:12">
      <c r="L37313" s="8"/>
    </row>
    <row r="37314" spans="12:12">
      <c r="L37314" s="8"/>
    </row>
    <row r="37315" spans="12:12">
      <c r="L37315" s="8"/>
    </row>
    <row r="37316" spans="12:12">
      <c r="L37316" s="8"/>
    </row>
    <row r="37317" spans="12:12">
      <c r="L37317" s="8"/>
    </row>
    <row r="37318" spans="12:12">
      <c r="L37318" s="8"/>
    </row>
    <row r="37319" spans="12:12">
      <c r="L37319" s="8"/>
    </row>
    <row r="37320" spans="12:12">
      <c r="L37320" s="8"/>
    </row>
    <row r="37321" spans="12:12">
      <c r="L37321" s="8"/>
    </row>
    <row r="37322" spans="12:12">
      <c r="L37322" s="8"/>
    </row>
    <row r="37323" spans="12:12">
      <c r="L37323" s="8"/>
    </row>
    <row r="37324" spans="12:12">
      <c r="L37324" s="8"/>
    </row>
    <row r="37325" spans="12:12">
      <c r="L37325" s="8"/>
    </row>
    <row r="37326" spans="12:12">
      <c r="L37326" s="8"/>
    </row>
    <row r="37327" spans="12:12">
      <c r="L37327" s="8"/>
    </row>
    <row r="37328" spans="12:12">
      <c r="L37328" s="8"/>
    </row>
    <row r="37329" spans="12:12">
      <c r="L37329" s="8"/>
    </row>
    <row r="37330" spans="12:12">
      <c r="L37330" s="8"/>
    </row>
    <row r="37331" spans="12:12">
      <c r="L37331" s="8"/>
    </row>
    <row r="37332" spans="12:12">
      <c r="L37332" s="8"/>
    </row>
    <row r="37333" spans="12:12">
      <c r="L37333" s="8"/>
    </row>
    <row r="37334" spans="12:12">
      <c r="L37334" s="8"/>
    </row>
    <row r="37335" spans="12:12">
      <c r="L37335" s="8"/>
    </row>
    <row r="37336" spans="12:12">
      <c r="L37336" s="8"/>
    </row>
    <row r="37337" spans="12:12">
      <c r="L37337" s="8"/>
    </row>
    <row r="37338" spans="12:12">
      <c r="L37338" s="8"/>
    </row>
    <row r="37339" spans="12:12">
      <c r="L37339" s="8"/>
    </row>
    <row r="37340" spans="12:12">
      <c r="L37340" s="8"/>
    </row>
    <row r="37341" spans="12:12">
      <c r="L37341" s="8"/>
    </row>
    <row r="37342" spans="12:12">
      <c r="L37342" s="8"/>
    </row>
    <row r="37343" spans="12:12">
      <c r="L37343" s="8"/>
    </row>
    <row r="37344" spans="12:12">
      <c r="L37344" s="8"/>
    </row>
    <row r="37345" spans="12:12">
      <c r="L37345" s="8"/>
    </row>
    <row r="37346" spans="12:12">
      <c r="L37346" s="8"/>
    </row>
    <row r="37347" spans="12:12">
      <c r="L37347" s="8"/>
    </row>
    <row r="37348" spans="12:12">
      <c r="L37348" s="8"/>
    </row>
    <row r="37349" spans="12:12">
      <c r="L37349" s="8"/>
    </row>
    <row r="37350" spans="12:12">
      <c r="L37350" s="8"/>
    </row>
    <row r="37351" spans="12:12">
      <c r="L37351" s="8"/>
    </row>
    <row r="37352" spans="12:12">
      <c r="L37352" s="8"/>
    </row>
    <row r="37353" spans="12:12">
      <c r="L37353" s="8"/>
    </row>
    <row r="37354" spans="12:12">
      <c r="L37354" s="8"/>
    </row>
    <row r="37355" spans="12:12">
      <c r="L37355" s="8"/>
    </row>
    <row r="37356" spans="12:12">
      <c r="L37356" s="8"/>
    </row>
    <row r="37357" spans="12:12">
      <c r="L37357" s="8"/>
    </row>
    <row r="37358" spans="12:12">
      <c r="L37358" s="8"/>
    </row>
    <row r="37359" spans="12:12">
      <c r="L37359" s="8"/>
    </row>
    <row r="37360" spans="12:12">
      <c r="L37360" s="8"/>
    </row>
    <row r="37361" spans="12:12">
      <c r="L37361" s="8"/>
    </row>
    <row r="37362" spans="12:12">
      <c r="L37362" s="8"/>
    </row>
    <row r="37363" spans="12:12">
      <c r="L37363" s="8"/>
    </row>
    <row r="37364" spans="12:12">
      <c r="L37364" s="8"/>
    </row>
    <row r="37365" spans="12:12">
      <c r="L37365" s="8"/>
    </row>
    <row r="37366" spans="12:12">
      <c r="L37366" s="8"/>
    </row>
    <row r="37367" spans="12:12">
      <c r="L37367" s="8"/>
    </row>
    <row r="37368" spans="12:12">
      <c r="L37368" s="8"/>
    </row>
    <row r="37369" spans="12:12">
      <c r="L37369" s="8"/>
    </row>
    <row r="37370" spans="12:12">
      <c r="L37370" s="8"/>
    </row>
    <row r="37371" spans="12:12">
      <c r="L37371" s="8"/>
    </row>
    <row r="37372" spans="12:12">
      <c r="L37372" s="8"/>
    </row>
    <row r="37373" spans="12:12">
      <c r="L37373" s="8"/>
    </row>
    <row r="37374" spans="12:12">
      <c r="L37374" s="8"/>
    </row>
    <row r="37375" spans="12:12">
      <c r="L37375" s="8"/>
    </row>
    <row r="37376" spans="12:12">
      <c r="L37376" s="8"/>
    </row>
    <row r="37377" spans="12:12">
      <c r="L37377" s="8"/>
    </row>
    <row r="37378" spans="12:12">
      <c r="L37378" s="8"/>
    </row>
    <row r="37379" spans="12:12">
      <c r="L37379" s="8"/>
    </row>
    <row r="37380" spans="12:12">
      <c r="L37380" s="8"/>
    </row>
    <row r="37381" spans="12:12">
      <c r="L37381" s="8"/>
    </row>
    <row r="37382" spans="12:12">
      <c r="L37382" s="8"/>
    </row>
    <row r="37383" spans="12:12">
      <c r="L37383" s="8"/>
    </row>
    <row r="37384" spans="12:12">
      <c r="L37384" s="8"/>
    </row>
    <row r="37385" spans="12:12">
      <c r="L37385" s="8"/>
    </row>
    <row r="37386" spans="12:12">
      <c r="L37386" s="8"/>
    </row>
    <row r="37387" spans="12:12">
      <c r="L37387" s="8"/>
    </row>
    <row r="37388" spans="12:12">
      <c r="L37388" s="8"/>
    </row>
    <row r="37389" spans="12:12">
      <c r="L37389" s="8"/>
    </row>
    <row r="37390" spans="12:12">
      <c r="L37390" s="8"/>
    </row>
    <row r="37391" spans="12:12">
      <c r="L37391" s="8"/>
    </row>
    <row r="37392" spans="12:12">
      <c r="L37392" s="8"/>
    </row>
    <row r="37393" spans="12:12">
      <c r="L37393" s="8"/>
    </row>
    <row r="37394" spans="12:12">
      <c r="L37394" s="8"/>
    </row>
    <row r="37395" spans="12:12">
      <c r="L37395" s="8"/>
    </row>
    <row r="37396" spans="12:12">
      <c r="L37396" s="8"/>
    </row>
    <row r="37397" spans="12:12">
      <c r="L37397" s="8"/>
    </row>
    <row r="37398" spans="12:12">
      <c r="L37398" s="8"/>
    </row>
    <row r="37399" spans="12:12">
      <c r="L37399" s="8"/>
    </row>
    <row r="37400" spans="12:12">
      <c r="L37400" s="8"/>
    </row>
    <row r="37401" spans="12:12">
      <c r="L37401" s="8"/>
    </row>
    <row r="37402" spans="12:12">
      <c r="L37402" s="8"/>
    </row>
    <row r="37403" spans="12:12">
      <c r="L37403" s="8"/>
    </row>
    <row r="37404" spans="12:12">
      <c r="L37404" s="8"/>
    </row>
    <row r="37405" spans="12:12">
      <c r="L37405" s="8"/>
    </row>
    <row r="37406" spans="12:12">
      <c r="L37406" s="8"/>
    </row>
    <row r="37407" spans="12:12">
      <c r="L37407" s="8"/>
    </row>
    <row r="37408" spans="12:12">
      <c r="L37408" s="8"/>
    </row>
    <row r="37409" spans="12:12">
      <c r="L37409" s="8"/>
    </row>
    <row r="37410" spans="12:12">
      <c r="L37410" s="8"/>
    </row>
    <row r="37411" spans="12:12">
      <c r="L37411" s="8"/>
    </row>
    <row r="37412" spans="12:12">
      <c r="L37412" s="8"/>
    </row>
    <row r="37413" spans="12:12">
      <c r="L37413" s="8"/>
    </row>
    <row r="37414" spans="12:12">
      <c r="L37414" s="8"/>
    </row>
    <row r="37415" spans="12:12">
      <c r="L37415" s="8"/>
    </row>
    <row r="37416" spans="12:12">
      <c r="L37416" s="8"/>
    </row>
    <row r="37417" spans="12:12">
      <c r="L37417" s="8"/>
    </row>
    <row r="37418" spans="12:12">
      <c r="L37418" s="8"/>
    </row>
    <row r="37419" spans="12:12">
      <c r="L37419" s="8"/>
    </row>
    <row r="37420" spans="12:12">
      <c r="L37420" s="8"/>
    </row>
    <row r="37421" spans="12:12">
      <c r="L37421" s="8"/>
    </row>
    <row r="37422" spans="12:12">
      <c r="L37422" s="8"/>
    </row>
    <row r="37423" spans="12:12">
      <c r="L37423" s="8"/>
    </row>
    <row r="37424" spans="12:12">
      <c r="L37424" s="8"/>
    </row>
    <row r="37425" spans="12:12">
      <c r="L37425" s="8"/>
    </row>
    <row r="37426" spans="12:12">
      <c r="L37426" s="8"/>
    </row>
    <row r="37427" spans="12:12">
      <c r="L37427" s="8"/>
    </row>
    <row r="37428" spans="12:12">
      <c r="L37428" s="8"/>
    </row>
    <row r="37429" spans="12:12">
      <c r="L37429" s="8"/>
    </row>
    <row r="37430" spans="12:12">
      <c r="L37430" s="8"/>
    </row>
    <row r="37431" spans="12:12">
      <c r="L37431" s="8"/>
    </row>
    <row r="37432" spans="12:12">
      <c r="L37432" s="8"/>
    </row>
    <row r="37433" spans="12:12">
      <c r="L37433" s="8"/>
    </row>
    <row r="37434" spans="12:12">
      <c r="L37434" s="8"/>
    </row>
    <row r="37435" spans="12:12">
      <c r="L37435" s="8"/>
    </row>
    <row r="37436" spans="12:12">
      <c r="L37436" s="8"/>
    </row>
    <row r="37437" spans="12:12">
      <c r="L37437" s="8"/>
    </row>
    <row r="37438" spans="12:12">
      <c r="L37438" s="8"/>
    </row>
    <row r="37439" spans="12:12">
      <c r="L37439" s="8"/>
    </row>
    <row r="37440" spans="12:12">
      <c r="L37440" s="8"/>
    </row>
    <row r="37441" spans="12:12">
      <c r="L37441" s="8"/>
    </row>
    <row r="37442" spans="12:12">
      <c r="L37442" s="8"/>
    </row>
    <row r="37443" spans="12:12">
      <c r="L37443" s="8"/>
    </row>
    <row r="37444" spans="12:12">
      <c r="L37444" s="8"/>
    </row>
    <row r="37445" spans="12:12">
      <c r="L37445" s="8"/>
    </row>
    <row r="37446" spans="12:12">
      <c r="L37446" s="8"/>
    </row>
    <row r="37447" spans="12:12">
      <c r="L37447" s="8"/>
    </row>
    <row r="37448" spans="12:12">
      <c r="L37448" s="8"/>
    </row>
    <row r="37449" spans="12:12">
      <c r="L37449" s="8"/>
    </row>
    <row r="37450" spans="12:12">
      <c r="L37450" s="8"/>
    </row>
    <row r="37451" spans="12:12">
      <c r="L37451" s="8"/>
    </row>
    <row r="37452" spans="12:12">
      <c r="L37452" s="8"/>
    </row>
    <row r="37453" spans="12:12">
      <c r="L37453" s="8"/>
    </row>
    <row r="37454" spans="12:12">
      <c r="L37454" s="8"/>
    </row>
    <row r="37455" spans="12:12">
      <c r="L37455" s="8"/>
    </row>
    <row r="37456" spans="12:12">
      <c r="L37456" s="8"/>
    </row>
    <row r="37457" spans="12:12">
      <c r="L37457" s="8"/>
    </row>
    <row r="37458" spans="12:12">
      <c r="L37458" s="8"/>
    </row>
    <row r="37459" spans="12:12">
      <c r="L37459" s="8"/>
    </row>
    <row r="37460" spans="12:12">
      <c r="L37460" s="8"/>
    </row>
    <row r="37461" spans="12:12">
      <c r="L37461" s="8"/>
    </row>
    <row r="37462" spans="12:12">
      <c r="L37462" s="8"/>
    </row>
    <row r="37463" spans="12:12">
      <c r="L37463" s="8"/>
    </row>
    <row r="37464" spans="12:12">
      <c r="L37464" s="8"/>
    </row>
    <row r="37465" spans="12:12">
      <c r="L37465" s="8"/>
    </row>
    <row r="37466" spans="12:12">
      <c r="L37466" s="8"/>
    </row>
    <row r="37467" spans="12:12">
      <c r="L37467" s="8"/>
    </row>
    <row r="37468" spans="12:12">
      <c r="L37468" s="8"/>
    </row>
    <row r="37469" spans="12:12">
      <c r="L37469" s="8"/>
    </row>
    <row r="37470" spans="12:12">
      <c r="L37470" s="8"/>
    </row>
    <row r="37471" spans="12:12">
      <c r="L37471" s="8"/>
    </row>
    <row r="37472" spans="12:12">
      <c r="L37472" s="8"/>
    </row>
    <row r="37473" spans="12:12">
      <c r="L37473" s="8"/>
    </row>
    <row r="37474" spans="12:12">
      <c r="L37474" s="8"/>
    </row>
    <row r="37475" spans="12:12">
      <c r="L37475" s="8"/>
    </row>
    <row r="37476" spans="12:12">
      <c r="L37476" s="8"/>
    </row>
    <row r="37477" spans="12:12">
      <c r="L37477" s="8"/>
    </row>
    <row r="37478" spans="12:12">
      <c r="L37478" s="8"/>
    </row>
    <row r="37479" spans="12:12">
      <c r="L37479" s="8"/>
    </row>
    <row r="37480" spans="12:12">
      <c r="L37480" s="8"/>
    </row>
    <row r="37481" spans="12:12">
      <c r="L37481" s="8"/>
    </row>
    <row r="37482" spans="12:12">
      <c r="L37482" s="8"/>
    </row>
    <row r="37483" spans="12:12">
      <c r="L37483" s="8"/>
    </row>
    <row r="37484" spans="12:12">
      <c r="L37484" s="8"/>
    </row>
    <row r="37485" spans="12:12">
      <c r="L37485" s="8"/>
    </row>
    <row r="37486" spans="12:12">
      <c r="L37486" s="8"/>
    </row>
    <row r="37487" spans="12:12">
      <c r="L37487" s="8"/>
    </row>
    <row r="37488" spans="12:12">
      <c r="L37488" s="8"/>
    </row>
    <row r="37489" spans="12:12">
      <c r="L37489" s="8"/>
    </row>
    <row r="37490" spans="12:12">
      <c r="L37490" s="8"/>
    </row>
    <row r="37491" spans="12:12">
      <c r="L37491" s="8"/>
    </row>
    <row r="37492" spans="12:12">
      <c r="L37492" s="8"/>
    </row>
    <row r="37493" spans="12:12">
      <c r="L37493" s="8"/>
    </row>
    <row r="37494" spans="12:12">
      <c r="L37494" s="8"/>
    </row>
    <row r="37495" spans="12:12">
      <c r="L37495" s="8"/>
    </row>
    <row r="37496" spans="12:12">
      <c r="L37496" s="8"/>
    </row>
    <row r="37497" spans="12:12">
      <c r="L37497" s="8"/>
    </row>
    <row r="37498" spans="12:12">
      <c r="L37498" s="8"/>
    </row>
    <row r="37499" spans="12:12">
      <c r="L37499" s="8"/>
    </row>
    <row r="37500" spans="12:12">
      <c r="L37500" s="8"/>
    </row>
    <row r="37501" spans="12:12">
      <c r="L37501" s="8"/>
    </row>
    <row r="37502" spans="12:12">
      <c r="L37502" s="8"/>
    </row>
    <row r="37503" spans="12:12">
      <c r="L37503" s="8"/>
    </row>
    <row r="37504" spans="12:12">
      <c r="L37504" s="8"/>
    </row>
    <row r="37505" spans="12:12">
      <c r="L37505" s="8"/>
    </row>
    <row r="37506" spans="12:12">
      <c r="L37506" s="8"/>
    </row>
    <row r="37507" spans="12:12">
      <c r="L37507" s="8"/>
    </row>
    <row r="37508" spans="12:12">
      <c r="L37508" s="8"/>
    </row>
    <row r="37509" spans="12:12">
      <c r="L37509" s="8"/>
    </row>
    <row r="37510" spans="12:12">
      <c r="L37510" s="8"/>
    </row>
    <row r="37511" spans="12:12">
      <c r="L37511" s="8"/>
    </row>
    <row r="37512" spans="12:12">
      <c r="L37512" s="8"/>
    </row>
    <row r="37513" spans="12:12">
      <c r="L37513" s="8"/>
    </row>
    <row r="37514" spans="12:12">
      <c r="L37514" s="8"/>
    </row>
    <row r="37515" spans="12:12">
      <c r="L37515" s="8"/>
    </row>
    <row r="37516" spans="12:12">
      <c r="L37516" s="8"/>
    </row>
    <row r="37517" spans="12:12">
      <c r="L37517" s="8"/>
    </row>
    <row r="37518" spans="12:12">
      <c r="L37518" s="8"/>
    </row>
    <row r="37519" spans="12:12">
      <c r="L37519" s="8"/>
    </row>
    <row r="37520" spans="12:12">
      <c r="L37520" s="8"/>
    </row>
    <row r="37521" spans="12:12">
      <c r="L37521" s="8"/>
    </row>
    <row r="37522" spans="12:12">
      <c r="L37522" s="8"/>
    </row>
    <row r="37523" spans="12:12">
      <c r="L37523" s="8"/>
    </row>
    <row r="37524" spans="12:12">
      <c r="L37524" s="8"/>
    </row>
    <row r="37525" spans="12:12">
      <c r="L37525" s="8"/>
    </row>
    <row r="37526" spans="12:12">
      <c r="L37526" s="8"/>
    </row>
    <row r="37527" spans="12:12">
      <c r="L37527" s="8"/>
    </row>
    <row r="37528" spans="12:12">
      <c r="L37528" s="8"/>
    </row>
    <row r="37529" spans="12:12">
      <c r="L37529" s="8"/>
    </row>
    <row r="37530" spans="12:12">
      <c r="L37530" s="8"/>
    </row>
    <row r="37531" spans="12:12">
      <c r="L37531" s="8"/>
    </row>
    <row r="37532" spans="12:12">
      <c r="L37532" s="8"/>
    </row>
    <row r="37533" spans="12:12">
      <c r="L37533" s="8"/>
    </row>
    <row r="37534" spans="12:12">
      <c r="L37534" s="8"/>
    </row>
    <row r="37535" spans="12:12">
      <c r="L37535" s="8"/>
    </row>
    <row r="37536" spans="12:12">
      <c r="L37536" s="8"/>
    </row>
    <row r="37537" spans="12:12">
      <c r="L37537" s="8"/>
    </row>
    <row r="37538" spans="12:12">
      <c r="L37538" s="8"/>
    </row>
    <row r="37539" spans="12:12">
      <c r="L37539" s="8"/>
    </row>
    <row r="37540" spans="12:12">
      <c r="L37540" s="8"/>
    </row>
    <row r="37541" spans="12:12">
      <c r="L37541" s="8"/>
    </row>
    <row r="37542" spans="12:12">
      <c r="L37542" s="8"/>
    </row>
    <row r="37543" spans="12:12">
      <c r="L37543" s="8"/>
    </row>
    <row r="37544" spans="12:12">
      <c r="L37544" s="8"/>
    </row>
    <row r="37545" spans="12:12">
      <c r="L37545" s="8"/>
    </row>
    <row r="37546" spans="12:12">
      <c r="L37546" s="8"/>
    </row>
    <row r="37547" spans="12:12">
      <c r="L37547" s="8"/>
    </row>
    <row r="37548" spans="12:12">
      <c r="L37548" s="8"/>
    </row>
    <row r="37549" spans="12:12">
      <c r="L37549" s="8"/>
    </row>
    <row r="37550" spans="12:12">
      <c r="L37550" s="8"/>
    </row>
    <row r="37551" spans="12:12">
      <c r="L37551" s="8"/>
    </row>
    <row r="37552" spans="12:12">
      <c r="L37552" s="8"/>
    </row>
    <row r="37553" spans="12:12">
      <c r="L37553" s="8"/>
    </row>
    <row r="37554" spans="12:12">
      <c r="L37554" s="8"/>
    </row>
    <row r="37555" spans="12:12">
      <c r="L37555" s="8"/>
    </row>
    <row r="37556" spans="12:12">
      <c r="L37556" s="8"/>
    </row>
    <row r="37557" spans="12:12">
      <c r="L37557" s="8"/>
    </row>
    <row r="37558" spans="12:12">
      <c r="L37558" s="8"/>
    </row>
    <row r="37559" spans="12:12">
      <c r="L37559" s="8"/>
    </row>
    <row r="37560" spans="12:12">
      <c r="L37560" s="8"/>
    </row>
    <row r="37561" spans="12:12">
      <c r="L37561" s="8"/>
    </row>
    <row r="37562" spans="12:12">
      <c r="L37562" s="8"/>
    </row>
    <row r="37563" spans="12:12">
      <c r="L37563" s="8"/>
    </row>
    <row r="37564" spans="12:12">
      <c r="L37564" s="8"/>
    </row>
    <row r="37565" spans="12:12">
      <c r="L37565" s="8"/>
    </row>
    <row r="37566" spans="12:12">
      <c r="L37566" s="8"/>
    </row>
    <row r="37567" spans="12:12">
      <c r="L37567" s="8"/>
    </row>
    <row r="37568" spans="12:12">
      <c r="L37568" s="8"/>
    </row>
    <row r="37569" spans="12:12">
      <c r="L37569" s="8"/>
    </row>
    <row r="37570" spans="12:12">
      <c r="L37570" s="8"/>
    </row>
    <row r="37571" spans="12:12">
      <c r="L37571" s="8"/>
    </row>
    <row r="37572" spans="12:12">
      <c r="L37572" s="8"/>
    </row>
    <row r="37573" spans="12:12">
      <c r="L37573" s="8"/>
    </row>
    <row r="37574" spans="12:12">
      <c r="L37574" s="8"/>
    </row>
    <row r="37575" spans="12:12">
      <c r="L37575" s="8"/>
    </row>
    <row r="37576" spans="12:12">
      <c r="L37576" s="8"/>
    </row>
    <row r="37577" spans="12:12">
      <c r="L37577" s="8"/>
    </row>
    <row r="37578" spans="12:12">
      <c r="L37578" s="8"/>
    </row>
    <row r="37579" spans="12:12">
      <c r="L37579" s="8"/>
    </row>
    <row r="37580" spans="12:12">
      <c r="L37580" s="8"/>
    </row>
    <row r="37581" spans="12:12">
      <c r="L37581" s="8"/>
    </row>
    <row r="37582" spans="12:12">
      <c r="L37582" s="8"/>
    </row>
    <row r="37583" spans="12:12">
      <c r="L37583" s="8"/>
    </row>
    <row r="37584" spans="12:12">
      <c r="L37584" s="8"/>
    </row>
    <row r="37585" spans="12:12">
      <c r="L37585" s="8"/>
    </row>
    <row r="37586" spans="12:12">
      <c r="L37586" s="8"/>
    </row>
    <row r="37587" spans="12:12">
      <c r="L37587" s="8"/>
    </row>
    <row r="37588" spans="12:12">
      <c r="L37588" s="8"/>
    </row>
    <row r="37589" spans="12:12">
      <c r="L37589" s="8"/>
    </row>
    <row r="37590" spans="12:12">
      <c r="L37590" s="8"/>
    </row>
    <row r="37591" spans="12:12">
      <c r="L37591" s="8"/>
    </row>
    <row r="37592" spans="12:12">
      <c r="L37592" s="8"/>
    </row>
    <row r="37593" spans="12:12">
      <c r="L37593" s="8"/>
    </row>
    <row r="37594" spans="12:12">
      <c r="L37594" s="8"/>
    </row>
    <row r="37595" spans="12:12">
      <c r="L37595" s="8"/>
    </row>
    <row r="37596" spans="12:12">
      <c r="L37596" s="8"/>
    </row>
    <row r="37597" spans="12:12">
      <c r="L37597" s="8"/>
    </row>
    <row r="37598" spans="12:12">
      <c r="L37598" s="8"/>
    </row>
    <row r="37599" spans="12:12">
      <c r="L37599" s="8"/>
    </row>
    <row r="37600" spans="12:12">
      <c r="L37600" s="8"/>
    </row>
    <row r="37601" spans="12:12">
      <c r="L37601" s="8"/>
    </row>
    <row r="37602" spans="12:12">
      <c r="L37602" s="8"/>
    </row>
    <row r="37603" spans="12:12">
      <c r="L37603" s="8"/>
    </row>
    <row r="37604" spans="12:12">
      <c r="L37604" s="8"/>
    </row>
    <row r="37605" spans="12:12">
      <c r="L37605" s="8"/>
    </row>
    <row r="37606" spans="12:12">
      <c r="L37606" s="8"/>
    </row>
    <row r="37607" spans="12:12">
      <c r="L37607" s="8"/>
    </row>
    <row r="37608" spans="12:12">
      <c r="L37608" s="8"/>
    </row>
    <row r="37609" spans="12:12">
      <c r="L37609" s="8"/>
    </row>
    <row r="37610" spans="12:12">
      <c r="L37610" s="8"/>
    </row>
    <row r="37611" spans="12:12">
      <c r="L37611" s="8"/>
    </row>
    <row r="37612" spans="12:12">
      <c r="L37612" s="8"/>
    </row>
    <row r="37613" spans="12:12">
      <c r="L37613" s="8"/>
    </row>
    <row r="37614" spans="12:12">
      <c r="L37614" s="8"/>
    </row>
    <row r="37615" spans="12:12">
      <c r="L37615" s="8"/>
    </row>
    <row r="37616" spans="12:12">
      <c r="L37616" s="8"/>
    </row>
    <row r="37617" spans="12:12">
      <c r="L37617" s="8"/>
    </row>
    <row r="37618" spans="12:12">
      <c r="L37618" s="8"/>
    </row>
    <row r="37619" spans="12:12">
      <c r="L37619" s="8"/>
    </row>
    <row r="37620" spans="12:12">
      <c r="L37620" s="8"/>
    </row>
    <row r="37621" spans="12:12">
      <c r="L37621" s="8"/>
    </row>
    <row r="37622" spans="12:12">
      <c r="L37622" s="8"/>
    </row>
    <row r="37623" spans="12:12">
      <c r="L37623" s="8"/>
    </row>
    <row r="37624" spans="12:12">
      <c r="L37624" s="8"/>
    </row>
    <row r="37625" spans="12:12">
      <c r="L37625" s="8"/>
    </row>
    <row r="37626" spans="12:12">
      <c r="L37626" s="8"/>
    </row>
    <row r="37627" spans="12:12">
      <c r="L37627" s="8"/>
    </row>
    <row r="37628" spans="12:12">
      <c r="L37628" s="8"/>
    </row>
    <row r="37629" spans="12:12">
      <c r="L37629" s="8"/>
    </row>
    <row r="37630" spans="12:12">
      <c r="L37630" s="8"/>
    </row>
    <row r="37631" spans="12:12">
      <c r="L37631" s="8"/>
    </row>
    <row r="37632" spans="12:12">
      <c r="L37632" s="8"/>
    </row>
    <row r="37633" spans="12:12">
      <c r="L37633" s="8"/>
    </row>
    <row r="37634" spans="12:12">
      <c r="L37634" s="8"/>
    </row>
    <row r="37635" spans="12:12">
      <c r="L37635" s="8"/>
    </row>
    <row r="37636" spans="12:12">
      <c r="L37636" s="8"/>
    </row>
    <row r="37637" spans="12:12">
      <c r="L37637" s="8"/>
    </row>
    <row r="37638" spans="12:12">
      <c r="L37638" s="8"/>
    </row>
    <row r="37639" spans="12:12">
      <c r="L37639" s="8"/>
    </row>
    <row r="37640" spans="12:12">
      <c r="L37640" s="8"/>
    </row>
    <row r="37641" spans="12:12">
      <c r="L37641" s="8"/>
    </row>
    <row r="37642" spans="12:12">
      <c r="L37642" s="8"/>
    </row>
    <row r="37643" spans="12:12">
      <c r="L37643" s="8"/>
    </row>
    <row r="37644" spans="12:12">
      <c r="L37644" s="8"/>
    </row>
    <row r="37645" spans="12:12">
      <c r="L37645" s="8"/>
    </row>
    <row r="37646" spans="12:12">
      <c r="L37646" s="8"/>
    </row>
    <row r="37647" spans="12:12">
      <c r="L37647" s="8"/>
    </row>
    <row r="37648" spans="12:12">
      <c r="L37648" s="8"/>
    </row>
    <row r="37649" spans="12:12">
      <c r="L37649" s="8"/>
    </row>
    <row r="37650" spans="12:12">
      <c r="L37650" s="8"/>
    </row>
    <row r="37651" spans="12:12">
      <c r="L37651" s="8"/>
    </row>
    <row r="37652" spans="12:12">
      <c r="L37652" s="8"/>
    </row>
    <row r="37653" spans="12:12">
      <c r="L37653" s="8"/>
    </row>
    <row r="37654" spans="12:12">
      <c r="L37654" s="8"/>
    </row>
    <row r="37655" spans="12:12">
      <c r="L37655" s="8"/>
    </row>
    <row r="37656" spans="12:12">
      <c r="L37656" s="8"/>
    </row>
    <row r="37657" spans="12:12">
      <c r="L37657" s="8"/>
    </row>
    <row r="37658" spans="12:12">
      <c r="L37658" s="8"/>
    </row>
    <row r="37659" spans="12:12">
      <c r="L37659" s="8"/>
    </row>
    <row r="37660" spans="12:12">
      <c r="L37660" s="8"/>
    </row>
    <row r="37661" spans="12:12">
      <c r="L37661" s="8"/>
    </row>
    <row r="37662" spans="12:12">
      <c r="L37662" s="8"/>
    </row>
    <row r="37663" spans="12:12">
      <c r="L37663" s="8"/>
    </row>
    <row r="37664" spans="12:12">
      <c r="L37664" s="8"/>
    </row>
    <row r="37665" spans="12:12">
      <c r="L37665" s="8"/>
    </row>
    <row r="37666" spans="12:12">
      <c r="L37666" s="8"/>
    </row>
    <row r="37667" spans="12:12">
      <c r="L37667" s="8"/>
    </row>
    <row r="37668" spans="12:12">
      <c r="L37668" s="8"/>
    </row>
    <row r="37669" spans="12:12">
      <c r="L37669" s="8"/>
    </row>
    <row r="37670" spans="12:12">
      <c r="L37670" s="8"/>
    </row>
    <row r="37671" spans="12:12">
      <c r="L37671" s="8"/>
    </row>
    <row r="37672" spans="12:12">
      <c r="L37672" s="8"/>
    </row>
    <row r="37673" spans="12:12">
      <c r="L37673" s="8"/>
    </row>
    <row r="37674" spans="12:12">
      <c r="L37674" s="8"/>
    </row>
    <row r="37675" spans="12:12">
      <c r="L37675" s="8"/>
    </row>
    <row r="37676" spans="12:12">
      <c r="L37676" s="8"/>
    </row>
    <row r="37677" spans="12:12">
      <c r="L37677" s="8"/>
    </row>
    <row r="37678" spans="12:12">
      <c r="L37678" s="8"/>
    </row>
    <row r="37679" spans="12:12">
      <c r="L37679" s="8"/>
    </row>
    <row r="37680" spans="12:12">
      <c r="L37680" s="8"/>
    </row>
    <row r="37681" spans="12:12">
      <c r="L37681" s="8"/>
    </row>
    <row r="37682" spans="12:12">
      <c r="L37682" s="8"/>
    </row>
    <row r="37683" spans="12:12">
      <c r="L37683" s="8"/>
    </row>
    <row r="37684" spans="12:12">
      <c r="L37684" s="8"/>
    </row>
    <row r="37685" spans="12:12">
      <c r="L37685" s="8"/>
    </row>
    <row r="37686" spans="12:12">
      <c r="L37686" s="8"/>
    </row>
    <row r="37687" spans="12:12">
      <c r="L37687" s="8"/>
    </row>
    <row r="37688" spans="12:12">
      <c r="L37688" s="8"/>
    </row>
    <row r="37689" spans="12:12">
      <c r="L37689" s="8"/>
    </row>
    <row r="37690" spans="12:12">
      <c r="L37690" s="8"/>
    </row>
    <row r="37691" spans="12:12">
      <c r="L37691" s="8"/>
    </row>
    <row r="37692" spans="12:12">
      <c r="L37692" s="8"/>
    </row>
    <row r="37693" spans="12:12">
      <c r="L37693" s="8"/>
    </row>
    <row r="37694" spans="12:12">
      <c r="L37694" s="8"/>
    </row>
    <row r="37695" spans="12:12">
      <c r="L37695" s="8"/>
    </row>
    <row r="37696" spans="12:12">
      <c r="L37696" s="8"/>
    </row>
    <row r="37697" spans="12:12">
      <c r="L37697" s="8"/>
    </row>
    <row r="37698" spans="12:12">
      <c r="L37698" s="8"/>
    </row>
    <row r="37699" spans="12:12">
      <c r="L37699" s="8"/>
    </row>
    <row r="37700" spans="12:12">
      <c r="L37700" s="8"/>
    </row>
    <row r="37701" spans="12:12">
      <c r="L37701" s="8"/>
    </row>
    <row r="37702" spans="12:12">
      <c r="L37702" s="8"/>
    </row>
    <row r="37703" spans="12:12">
      <c r="L37703" s="8"/>
    </row>
    <row r="37704" spans="12:12">
      <c r="L37704" s="8"/>
    </row>
    <row r="37705" spans="12:12">
      <c r="L37705" s="8"/>
    </row>
    <row r="37706" spans="12:12">
      <c r="L37706" s="8"/>
    </row>
    <row r="37707" spans="12:12">
      <c r="L37707" s="8"/>
    </row>
    <row r="37708" spans="12:12">
      <c r="L37708" s="8"/>
    </row>
    <row r="37709" spans="12:12">
      <c r="L37709" s="8"/>
    </row>
    <row r="37710" spans="12:12">
      <c r="L37710" s="8"/>
    </row>
    <row r="37711" spans="12:12">
      <c r="L37711" s="8"/>
    </row>
    <row r="37712" spans="12:12">
      <c r="L37712" s="8"/>
    </row>
    <row r="37713" spans="12:12">
      <c r="L37713" s="8"/>
    </row>
    <row r="37714" spans="12:12">
      <c r="L37714" s="8"/>
    </row>
    <row r="37715" spans="12:12">
      <c r="L37715" s="8"/>
    </row>
    <row r="37716" spans="12:12">
      <c r="L37716" s="8"/>
    </row>
    <row r="37717" spans="12:12">
      <c r="L37717" s="8"/>
    </row>
    <row r="37718" spans="12:12">
      <c r="L37718" s="8"/>
    </row>
    <row r="37719" spans="12:12">
      <c r="L37719" s="8"/>
    </row>
    <row r="37720" spans="12:12">
      <c r="L37720" s="8"/>
    </row>
    <row r="37721" spans="12:12">
      <c r="L37721" s="8"/>
    </row>
    <row r="37722" spans="12:12">
      <c r="L37722" s="8"/>
    </row>
    <row r="37723" spans="12:12">
      <c r="L37723" s="8"/>
    </row>
    <row r="37724" spans="12:12">
      <c r="L37724" s="8"/>
    </row>
    <row r="37725" spans="12:12">
      <c r="L37725" s="8"/>
    </row>
    <row r="37726" spans="12:12">
      <c r="L37726" s="8"/>
    </row>
    <row r="37727" spans="12:12">
      <c r="L37727" s="8"/>
    </row>
    <row r="37728" spans="12:12">
      <c r="L37728" s="8"/>
    </row>
    <row r="37729" spans="12:12">
      <c r="L37729" s="8"/>
    </row>
    <row r="37730" spans="12:12">
      <c r="L37730" s="8"/>
    </row>
    <row r="37731" spans="12:12">
      <c r="L37731" s="8"/>
    </row>
    <row r="37732" spans="12:12">
      <c r="L37732" s="8"/>
    </row>
    <row r="37733" spans="12:12">
      <c r="L37733" s="8"/>
    </row>
    <row r="37734" spans="12:12">
      <c r="L37734" s="8"/>
    </row>
    <row r="37735" spans="12:12">
      <c r="L37735" s="8"/>
    </row>
    <row r="37736" spans="12:12">
      <c r="L37736" s="8"/>
    </row>
    <row r="37737" spans="12:12">
      <c r="L37737" s="8"/>
    </row>
    <row r="37738" spans="12:12">
      <c r="L37738" s="8"/>
    </row>
    <row r="37739" spans="12:12">
      <c r="L37739" s="8"/>
    </row>
    <row r="37740" spans="12:12">
      <c r="L37740" s="8"/>
    </row>
    <row r="37741" spans="12:12">
      <c r="L37741" s="8"/>
    </row>
    <row r="37742" spans="12:12">
      <c r="L37742" s="8"/>
    </row>
    <row r="37743" spans="12:12">
      <c r="L37743" s="8"/>
    </row>
    <row r="37744" spans="12:12">
      <c r="L37744" s="8"/>
    </row>
    <row r="37745" spans="12:12">
      <c r="L37745" s="8"/>
    </row>
    <row r="37746" spans="12:12">
      <c r="L37746" s="8"/>
    </row>
    <row r="37747" spans="12:12">
      <c r="L37747" s="8"/>
    </row>
    <row r="37748" spans="12:12">
      <c r="L37748" s="8"/>
    </row>
    <row r="37749" spans="12:12">
      <c r="L37749" s="8"/>
    </row>
    <row r="37750" spans="12:12">
      <c r="L37750" s="8"/>
    </row>
    <row r="37751" spans="12:12">
      <c r="L37751" s="8"/>
    </row>
    <row r="37752" spans="12:12">
      <c r="L37752" s="8"/>
    </row>
    <row r="37753" spans="12:12">
      <c r="L37753" s="8"/>
    </row>
    <row r="37754" spans="12:12">
      <c r="L37754" s="8"/>
    </row>
    <row r="37755" spans="12:12">
      <c r="L37755" s="8"/>
    </row>
    <row r="37756" spans="12:12">
      <c r="L37756" s="8"/>
    </row>
    <row r="37757" spans="12:12">
      <c r="L37757" s="8"/>
    </row>
    <row r="37758" spans="12:12">
      <c r="L37758" s="8"/>
    </row>
    <row r="37759" spans="12:12">
      <c r="L37759" s="8"/>
    </row>
    <row r="37760" spans="12:12">
      <c r="L37760" s="8"/>
    </row>
    <row r="37761" spans="12:12">
      <c r="L37761" s="8"/>
    </row>
    <row r="37762" spans="12:12">
      <c r="L37762" s="8"/>
    </row>
    <row r="37763" spans="12:12">
      <c r="L37763" s="8"/>
    </row>
    <row r="37764" spans="12:12">
      <c r="L37764" s="8"/>
    </row>
    <row r="37765" spans="12:12">
      <c r="L37765" s="8"/>
    </row>
    <row r="37766" spans="12:12">
      <c r="L37766" s="8"/>
    </row>
    <row r="37767" spans="12:12">
      <c r="L37767" s="8"/>
    </row>
    <row r="37768" spans="12:12">
      <c r="L37768" s="8"/>
    </row>
    <row r="37769" spans="12:12">
      <c r="L37769" s="8"/>
    </row>
    <row r="37770" spans="12:12">
      <c r="L37770" s="8"/>
    </row>
    <row r="37771" spans="12:12">
      <c r="L37771" s="8"/>
    </row>
    <row r="37772" spans="12:12">
      <c r="L37772" s="8"/>
    </row>
    <row r="37773" spans="12:12">
      <c r="L37773" s="8"/>
    </row>
    <row r="37774" spans="12:12">
      <c r="L37774" s="8"/>
    </row>
    <row r="37775" spans="12:12">
      <c r="L37775" s="8"/>
    </row>
    <row r="37776" spans="12:12">
      <c r="L37776" s="8"/>
    </row>
    <row r="37777" spans="12:12">
      <c r="L37777" s="8"/>
    </row>
    <row r="37778" spans="12:12">
      <c r="L37778" s="8"/>
    </row>
    <row r="37779" spans="12:12">
      <c r="L37779" s="8"/>
    </row>
    <row r="37780" spans="12:12">
      <c r="L37780" s="8"/>
    </row>
    <row r="37781" spans="12:12">
      <c r="L37781" s="8"/>
    </row>
    <row r="37782" spans="12:12">
      <c r="L37782" s="8"/>
    </row>
    <row r="37783" spans="12:12">
      <c r="L37783" s="8"/>
    </row>
    <row r="37784" spans="12:12">
      <c r="L37784" s="8"/>
    </row>
    <row r="37785" spans="12:12">
      <c r="L37785" s="8"/>
    </row>
    <row r="37786" spans="12:12">
      <c r="L37786" s="8"/>
    </row>
    <row r="37787" spans="12:12">
      <c r="L37787" s="8"/>
    </row>
    <row r="37788" spans="12:12">
      <c r="L37788" s="8"/>
    </row>
    <row r="37789" spans="12:12">
      <c r="L37789" s="8"/>
    </row>
    <row r="37790" spans="12:12">
      <c r="L37790" s="8"/>
    </row>
    <row r="37791" spans="12:12">
      <c r="L37791" s="8"/>
    </row>
    <row r="37792" spans="12:12">
      <c r="L37792" s="8"/>
    </row>
    <row r="37793" spans="12:12">
      <c r="L37793" s="8"/>
    </row>
    <row r="37794" spans="12:12">
      <c r="L37794" s="8"/>
    </row>
    <row r="37795" spans="12:12">
      <c r="L37795" s="8"/>
    </row>
    <row r="37796" spans="12:12">
      <c r="L37796" s="8"/>
    </row>
    <row r="37797" spans="12:12">
      <c r="L37797" s="8"/>
    </row>
    <row r="37798" spans="12:12">
      <c r="L37798" s="8"/>
    </row>
    <row r="37799" spans="12:12">
      <c r="L37799" s="8"/>
    </row>
    <row r="37800" spans="12:12">
      <c r="L37800" s="8"/>
    </row>
    <row r="37801" spans="12:12">
      <c r="L37801" s="8"/>
    </row>
    <row r="37802" spans="12:12">
      <c r="L37802" s="8"/>
    </row>
    <row r="37803" spans="12:12">
      <c r="L37803" s="8"/>
    </row>
    <row r="37804" spans="12:12">
      <c r="L37804" s="8"/>
    </row>
    <row r="37805" spans="12:12">
      <c r="L37805" s="8"/>
    </row>
    <row r="37806" spans="12:12">
      <c r="L37806" s="8"/>
    </row>
    <row r="37807" spans="12:12">
      <c r="L37807" s="8"/>
    </row>
    <row r="37808" spans="12:12">
      <c r="L37808" s="8"/>
    </row>
    <row r="37809" spans="12:12">
      <c r="L37809" s="8"/>
    </row>
    <row r="37810" spans="12:12">
      <c r="L37810" s="8"/>
    </row>
    <row r="37811" spans="12:12">
      <c r="L37811" s="8"/>
    </row>
    <row r="37812" spans="12:12">
      <c r="L37812" s="8"/>
    </row>
    <row r="37813" spans="12:12">
      <c r="L37813" s="8"/>
    </row>
    <row r="37814" spans="12:12">
      <c r="L37814" s="8"/>
    </row>
    <row r="37815" spans="12:12">
      <c r="L37815" s="8"/>
    </row>
    <row r="37816" spans="12:12">
      <c r="L37816" s="8"/>
    </row>
    <row r="37817" spans="12:12">
      <c r="L37817" s="8"/>
    </row>
    <row r="37818" spans="12:12">
      <c r="L37818" s="8"/>
    </row>
    <row r="37819" spans="12:12">
      <c r="L37819" s="8"/>
    </row>
    <row r="37820" spans="12:12">
      <c r="L37820" s="8"/>
    </row>
    <row r="37821" spans="12:12">
      <c r="L37821" s="8"/>
    </row>
    <row r="37822" spans="12:12">
      <c r="L37822" s="8"/>
    </row>
    <row r="37823" spans="12:12">
      <c r="L37823" s="8"/>
    </row>
    <row r="37824" spans="12:12">
      <c r="L37824" s="8"/>
    </row>
    <row r="37825" spans="12:12">
      <c r="L37825" s="8"/>
    </row>
    <row r="37826" spans="12:12">
      <c r="L37826" s="8"/>
    </row>
    <row r="37827" spans="12:12">
      <c r="L37827" s="8"/>
    </row>
    <row r="37828" spans="12:12">
      <c r="L37828" s="8"/>
    </row>
    <row r="37829" spans="12:12">
      <c r="L37829" s="8"/>
    </row>
    <row r="37830" spans="12:12">
      <c r="L37830" s="8"/>
    </row>
    <row r="37831" spans="12:12">
      <c r="L37831" s="8"/>
    </row>
    <row r="37832" spans="12:12">
      <c r="L37832" s="8"/>
    </row>
    <row r="37833" spans="12:12">
      <c r="L37833" s="8"/>
    </row>
    <row r="37834" spans="12:12">
      <c r="L37834" s="8"/>
    </row>
    <row r="37835" spans="12:12">
      <c r="L37835" s="8"/>
    </row>
    <row r="37836" spans="12:12">
      <c r="L37836" s="8"/>
    </row>
    <row r="37837" spans="12:12">
      <c r="L37837" s="8"/>
    </row>
    <row r="37838" spans="12:12">
      <c r="L37838" s="8"/>
    </row>
    <row r="37839" spans="12:12">
      <c r="L37839" s="8"/>
    </row>
    <row r="37840" spans="12:12">
      <c r="L37840" s="8"/>
    </row>
    <row r="37841" spans="12:12">
      <c r="L37841" s="8"/>
    </row>
    <row r="37842" spans="12:12">
      <c r="L37842" s="8"/>
    </row>
    <row r="37843" spans="12:12">
      <c r="L37843" s="8"/>
    </row>
    <row r="37844" spans="12:12">
      <c r="L37844" s="8"/>
    </row>
    <row r="37845" spans="12:12">
      <c r="L37845" s="8"/>
    </row>
    <row r="37846" spans="12:12">
      <c r="L37846" s="8"/>
    </row>
    <row r="37847" spans="12:12">
      <c r="L37847" s="8"/>
    </row>
    <row r="37848" spans="12:12">
      <c r="L37848" s="8"/>
    </row>
    <row r="37849" spans="12:12">
      <c r="L37849" s="8"/>
    </row>
    <row r="37850" spans="12:12">
      <c r="L37850" s="8"/>
    </row>
    <row r="37851" spans="12:12">
      <c r="L37851" s="8"/>
    </row>
    <row r="37852" spans="12:12">
      <c r="L37852" s="8"/>
    </row>
    <row r="37853" spans="12:12">
      <c r="L37853" s="8"/>
    </row>
    <row r="37854" spans="12:12">
      <c r="L37854" s="8"/>
    </row>
    <row r="37855" spans="12:12">
      <c r="L37855" s="8"/>
    </row>
    <row r="37856" spans="12:12">
      <c r="L37856" s="8"/>
    </row>
    <row r="37857" spans="12:12">
      <c r="L37857" s="8"/>
    </row>
    <row r="37858" spans="12:12">
      <c r="L37858" s="8"/>
    </row>
    <row r="37859" spans="12:12">
      <c r="L37859" s="8"/>
    </row>
    <row r="37860" spans="12:12">
      <c r="L37860" s="8"/>
    </row>
    <row r="37861" spans="12:12">
      <c r="L37861" s="8"/>
    </row>
    <row r="37862" spans="12:12">
      <c r="L37862" s="8"/>
    </row>
    <row r="37863" spans="12:12">
      <c r="L37863" s="8"/>
    </row>
    <row r="37864" spans="12:12">
      <c r="L37864" s="8"/>
    </row>
    <row r="37865" spans="12:12">
      <c r="L37865" s="8"/>
    </row>
    <row r="37866" spans="12:12">
      <c r="L37866" s="8"/>
    </row>
    <row r="37867" spans="12:12">
      <c r="L37867" s="8"/>
    </row>
    <row r="37868" spans="12:12">
      <c r="L37868" s="8"/>
    </row>
    <row r="37869" spans="12:12">
      <c r="L37869" s="8"/>
    </row>
    <row r="37870" spans="12:12">
      <c r="L37870" s="8"/>
    </row>
    <row r="37871" spans="12:12">
      <c r="L37871" s="8"/>
    </row>
    <row r="37872" spans="12:12">
      <c r="L37872" s="8"/>
    </row>
    <row r="37873" spans="12:12">
      <c r="L37873" s="8"/>
    </row>
    <row r="37874" spans="12:12">
      <c r="L37874" s="8"/>
    </row>
    <row r="37875" spans="12:12">
      <c r="L37875" s="8"/>
    </row>
    <row r="37876" spans="12:12">
      <c r="L37876" s="8"/>
    </row>
    <row r="37877" spans="12:12">
      <c r="L37877" s="8"/>
    </row>
    <row r="37878" spans="12:12">
      <c r="L37878" s="8"/>
    </row>
    <row r="37879" spans="12:12">
      <c r="L37879" s="8"/>
    </row>
    <row r="37880" spans="12:12">
      <c r="L37880" s="8"/>
    </row>
    <row r="37881" spans="12:12">
      <c r="L37881" s="8"/>
    </row>
    <row r="37882" spans="12:12">
      <c r="L37882" s="8"/>
    </row>
    <row r="37883" spans="12:12">
      <c r="L37883" s="8"/>
    </row>
    <row r="37884" spans="12:12">
      <c r="L37884" s="8"/>
    </row>
    <row r="37885" spans="12:12">
      <c r="L37885" s="8"/>
    </row>
    <row r="37886" spans="12:12">
      <c r="L37886" s="8"/>
    </row>
    <row r="37887" spans="12:12">
      <c r="L37887" s="8"/>
    </row>
    <row r="37888" spans="12:12">
      <c r="L37888" s="8"/>
    </row>
    <row r="37889" spans="12:12">
      <c r="L37889" s="8"/>
    </row>
    <row r="37890" spans="12:12">
      <c r="L37890" s="8"/>
    </row>
    <row r="37891" spans="12:12">
      <c r="L37891" s="8"/>
    </row>
    <row r="37892" spans="12:12">
      <c r="L37892" s="8"/>
    </row>
    <row r="37893" spans="12:12">
      <c r="L37893" s="8"/>
    </row>
    <row r="37894" spans="12:12">
      <c r="L37894" s="8"/>
    </row>
    <row r="37895" spans="12:12">
      <c r="L37895" s="8"/>
    </row>
    <row r="37896" spans="12:12">
      <c r="L37896" s="8"/>
    </row>
    <row r="37897" spans="12:12">
      <c r="L37897" s="8"/>
    </row>
    <row r="37898" spans="12:12">
      <c r="L37898" s="8"/>
    </row>
    <row r="37899" spans="12:12">
      <c r="L37899" s="8"/>
    </row>
    <row r="37900" spans="12:12">
      <c r="L37900" s="8"/>
    </row>
    <row r="37901" spans="12:12">
      <c r="L37901" s="8"/>
    </row>
    <row r="37902" spans="12:12">
      <c r="L37902" s="8"/>
    </row>
    <row r="37903" spans="12:12">
      <c r="L37903" s="8"/>
    </row>
    <row r="37904" spans="12:12">
      <c r="L37904" s="8"/>
    </row>
    <row r="37905" spans="12:12">
      <c r="L37905" s="8"/>
    </row>
    <row r="37906" spans="12:12">
      <c r="L37906" s="8"/>
    </row>
    <row r="37907" spans="12:12">
      <c r="L37907" s="8"/>
    </row>
    <row r="37908" spans="12:12">
      <c r="L37908" s="8"/>
    </row>
    <row r="37909" spans="12:12">
      <c r="L37909" s="8"/>
    </row>
    <row r="37910" spans="12:12">
      <c r="L37910" s="8"/>
    </row>
    <row r="37911" spans="12:12">
      <c r="L37911" s="8"/>
    </row>
    <row r="37912" spans="12:12">
      <c r="L37912" s="8"/>
    </row>
    <row r="37913" spans="12:12">
      <c r="L37913" s="8"/>
    </row>
    <row r="37914" spans="12:12">
      <c r="L37914" s="8"/>
    </row>
    <row r="37915" spans="12:12">
      <c r="L37915" s="8"/>
    </row>
    <row r="37916" spans="12:12">
      <c r="L37916" s="8"/>
    </row>
    <row r="37917" spans="12:12">
      <c r="L37917" s="8"/>
    </row>
    <row r="37918" spans="12:12">
      <c r="L37918" s="8"/>
    </row>
    <row r="37919" spans="12:12">
      <c r="L37919" s="8"/>
    </row>
    <row r="37920" spans="12:12">
      <c r="L37920" s="8"/>
    </row>
    <row r="37921" spans="12:12">
      <c r="L37921" s="8"/>
    </row>
    <row r="37922" spans="12:12">
      <c r="L37922" s="8"/>
    </row>
    <row r="37923" spans="12:12">
      <c r="L37923" s="8"/>
    </row>
    <row r="37924" spans="12:12">
      <c r="L37924" s="8"/>
    </row>
    <row r="37925" spans="12:12">
      <c r="L37925" s="8"/>
    </row>
    <row r="37926" spans="12:12">
      <c r="L37926" s="8"/>
    </row>
    <row r="37927" spans="12:12">
      <c r="L37927" s="8"/>
    </row>
    <row r="37928" spans="12:12">
      <c r="L37928" s="8"/>
    </row>
    <row r="37929" spans="12:12">
      <c r="L37929" s="8"/>
    </row>
    <row r="37930" spans="12:12">
      <c r="L37930" s="8"/>
    </row>
    <row r="37931" spans="12:12">
      <c r="L37931" s="8"/>
    </row>
    <row r="37932" spans="12:12">
      <c r="L37932" s="8"/>
    </row>
    <row r="37933" spans="12:12">
      <c r="L37933" s="8"/>
    </row>
    <row r="37934" spans="12:12">
      <c r="L37934" s="8"/>
    </row>
    <row r="37935" spans="12:12">
      <c r="L37935" s="8"/>
    </row>
    <row r="37936" spans="12:12">
      <c r="L37936" s="8"/>
    </row>
    <row r="37937" spans="12:12">
      <c r="L37937" s="8"/>
    </row>
    <row r="37938" spans="12:12">
      <c r="L37938" s="8"/>
    </row>
    <row r="37939" spans="12:12">
      <c r="L37939" s="8"/>
    </row>
    <row r="37940" spans="12:12">
      <c r="L37940" s="8"/>
    </row>
    <row r="37941" spans="12:12">
      <c r="L37941" s="8"/>
    </row>
    <row r="37942" spans="12:12">
      <c r="L37942" s="8"/>
    </row>
    <row r="37943" spans="12:12">
      <c r="L37943" s="8"/>
    </row>
    <row r="37944" spans="12:12">
      <c r="L37944" s="8"/>
    </row>
    <row r="37945" spans="12:12">
      <c r="L37945" s="8"/>
    </row>
    <row r="37946" spans="12:12">
      <c r="L37946" s="8"/>
    </row>
    <row r="37947" spans="12:12">
      <c r="L37947" s="8"/>
    </row>
    <row r="37948" spans="12:12">
      <c r="L37948" s="8"/>
    </row>
    <row r="37949" spans="12:12">
      <c r="L37949" s="8"/>
    </row>
    <row r="37950" spans="12:12">
      <c r="L37950" s="8"/>
    </row>
    <row r="37951" spans="12:12">
      <c r="L37951" s="8"/>
    </row>
    <row r="37952" spans="12:12">
      <c r="L37952" s="8"/>
    </row>
    <row r="37953" spans="12:12">
      <c r="L37953" s="8"/>
    </row>
    <row r="37954" spans="12:12">
      <c r="L37954" s="8"/>
    </row>
    <row r="37955" spans="12:12">
      <c r="L37955" s="8"/>
    </row>
    <row r="37956" spans="12:12">
      <c r="L37956" s="8"/>
    </row>
    <row r="37957" spans="12:12">
      <c r="L37957" s="8"/>
    </row>
    <row r="37958" spans="12:12">
      <c r="L37958" s="8"/>
    </row>
    <row r="37959" spans="12:12">
      <c r="L37959" s="8"/>
    </row>
    <row r="37960" spans="12:12">
      <c r="L37960" s="8"/>
    </row>
    <row r="37961" spans="12:12">
      <c r="L37961" s="8"/>
    </row>
    <row r="37962" spans="12:12">
      <c r="L37962" s="8"/>
    </row>
    <row r="37963" spans="12:12">
      <c r="L37963" s="8"/>
    </row>
    <row r="37964" spans="12:12">
      <c r="L37964" s="8"/>
    </row>
    <row r="37965" spans="12:12">
      <c r="L37965" s="8"/>
    </row>
    <row r="37966" spans="12:12">
      <c r="L37966" s="8"/>
    </row>
    <row r="37967" spans="12:12">
      <c r="L37967" s="8"/>
    </row>
    <row r="37968" spans="12:12">
      <c r="L37968" s="8"/>
    </row>
    <row r="37969" spans="12:12">
      <c r="L37969" s="8"/>
    </row>
    <row r="37970" spans="12:12">
      <c r="L37970" s="8"/>
    </row>
    <row r="37971" spans="12:12">
      <c r="L37971" s="8"/>
    </row>
    <row r="37972" spans="12:12">
      <c r="L37972" s="8"/>
    </row>
    <row r="37973" spans="12:12">
      <c r="L37973" s="8"/>
    </row>
    <row r="37974" spans="12:12">
      <c r="L37974" s="8"/>
    </row>
    <row r="37975" spans="12:12">
      <c r="L37975" s="8"/>
    </row>
    <row r="37976" spans="12:12">
      <c r="L37976" s="8"/>
    </row>
    <row r="37977" spans="12:12">
      <c r="L37977" s="8"/>
    </row>
    <row r="37978" spans="12:12">
      <c r="L37978" s="8"/>
    </row>
    <row r="37979" spans="12:12">
      <c r="L37979" s="8"/>
    </row>
    <row r="37980" spans="12:12">
      <c r="L37980" s="8"/>
    </row>
    <row r="37981" spans="12:12">
      <c r="L37981" s="8"/>
    </row>
    <row r="37982" spans="12:12">
      <c r="L37982" s="8"/>
    </row>
    <row r="37983" spans="12:12">
      <c r="L37983" s="8"/>
    </row>
    <row r="37984" spans="12:12">
      <c r="L37984" s="8"/>
    </row>
    <row r="37985" spans="12:12">
      <c r="L37985" s="8"/>
    </row>
    <row r="37986" spans="12:12">
      <c r="L37986" s="8"/>
    </row>
    <row r="37987" spans="12:12">
      <c r="L37987" s="8"/>
    </row>
    <row r="37988" spans="12:12">
      <c r="L37988" s="8"/>
    </row>
    <row r="37989" spans="12:12">
      <c r="L37989" s="8"/>
    </row>
    <row r="37990" spans="12:12">
      <c r="L37990" s="8"/>
    </row>
    <row r="37991" spans="12:12">
      <c r="L37991" s="8"/>
    </row>
    <row r="37992" spans="12:12">
      <c r="L37992" s="8"/>
    </row>
    <row r="37993" spans="12:12">
      <c r="L37993" s="8"/>
    </row>
    <row r="37994" spans="12:12">
      <c r="L37994" s="8"/>
    </row>
    <row r="37995" spans="12:12">
      <c r="L37995" s="8"/>
    </row>
    <row r="37996" spans="12:12">
      <c r="L37996" s="8"/>
    </row>
    <row r="37997" spans="12:12">
      <c r="L37997" s="8"/>
    </row>
    <row r="37998" spans="12:12">
      <c r="L37998" s="8"/>
    </row>
    <row r="37999" spans="12:12">
      <c r="L37999" s="8"/>
    </row>
    <row r="38000" spans="12:12">
      <c r="L38000" s="8"/>
    </row>
    <row r="38001" spans="12:12">
      <c r="L38001" s="8"/>
    </row>
    <row r="38002" spans="12:12">
      <c r="L38002" s="8"/>
    </row>
    <row r="38003" spans="12:12">
      <c r="L38003" s="8"/>
    </row>
    <row r="38004" spans="12:12">
      <c r="L38004" s="8"/>
    </row>
    <row r="38005" spans="12:12">
      <c r="L38005" s="8"/>
    </row>
    <row r="38006" spans="12:12">
      <c r="L38006" s="8"/>
    </row>
    <row r="38007" spans="12:12">
      <c r="L38007" s="8"/>
    </row>
    <row r="38008" spans="12:12">
      <c r="L38008" s="8"/>
    </row>
    <row r="38009" spans="12:12">
      <c r="L38009" s="8"/>
    </row>
    <row r="38010" spans="12:12">
      <c r="L38010" s="8"/>
    </row>
    <row r="38011" spans="12:12">
      <c r="L38011" s="8"/>
    </row>
    <row r="38012" spans="12:12">
      <c r="L38012" s="8"/>
    </row>
    <row r="38013" spans="12:12">
      <c r="L38013" s="8"/>
    </row>
    <row r="38014" spans="12:12">
      <c r="L38014" s="8"/>
    </row>
    <row r="38015" spans="12:12">
      <c r="L38015" s="8"/>
    </row>
    <row r="38016" spans="12:12">
      <c r="L38016" s="8"/>
    </row>
    <row r="38017" spans="12:12">
      <c r="L38017" s="8"/>
    </row>
    <row r="38018" spans="12:12">
      <c r="L38018" s="8"/>
    </row>
    <row r="38019" spans="12:12">
      <c r="L38019" s="8"/>
    </row>
    <row r="38020" spans="12:12">
      <c r="L38020" s="8"/>
    </row>
    <row r="38021" spans="12:12">
      <c r="L38021" s="8"/>
    </row>
    <row r="38022" spans="12:12">
      <c r="L38022" s="8"/>
    </row>
    <row r="38023" spans="12:12">
      <c r="L38023" s="8"/>
    </row>
    <row r="38024" spans="12:12">
      <c r="L38024" s="8"/>
    </row>
    <row r="38025" spans="12:12">
      <c r="L38025" s="8"/>
    </row>
    <row r="38026" spans="12:12">
      <c r="L38026" s="8"/>
    </row>
    <row r="38027" spans="12:12">
      <c r="L38027" s="8"/>
    </row>
    <row r="38028" spans="12:12">
      <c r="L38028" s="8"/>
    </row>
    <row r="38029" spans="12:12">
      <c r="L38029" s="8"/>
    </row>
    <row r="38030" spans="12:12">
      <c r="L38030" s="8"/>
    </row>
    <row r="38031" spans="12:12">
      <c r="L38031" s="8"/>
    </row>
    <row r="38032" spans="12:12">
      <c r="L38032" s="8"/>
    </row>
    <row r="38033" spans="12:12">
      <c r="L38033" s="8"/>
    </row>
    <row r="38034" spans="12:12">
      <c r="L38034" s="8"/>
    </row>
    <row r="38035" spans="12:12">
      <c r="L38035" s="8"/>
    </row>
    <row r="38036" spans="12:12">
      <c r="L38036" s="8"/>
    </row>
    <row r="38037" spans="12:12">
      <c r="L38037" s="8"/>
    </row>
    <row r="38038" spans="12:12">
      <c r="L38038" s="8"/>
    </row>
    <row r="38039" spans="12:12">
      <c r="L38039" s="8"/>
    </row>
    <row r="38040" spans="12:12">
      <c r="L38040" s="8"/>
    </row>
    <row r="38041" spans="12:12">
      <c r="L38041" s="8"/>
    </row>
    <row r="38042" spans="12:12">
      <c r="L38042" s="8"/>
    </row>
    <row r="38043" spans="12:12">
      <c r="L38043" s="8"/>
    </row>
    <row r="38044" spans="12:12">
      <c r="L38044" s="8"/>
    </row>
    <row r="38045" spans="12:12">
      <c r="L38045" s="8"/>
    </row>
    <row r="38046" spans="12:12">
      <c r="L38046" s="8"/>
    </row>
    <row r="38047" spans="12:12">
      <c r="L38047" s="8"/>
    </row>
    <row r="38048" spans="12:12">
      <c r="L38048" s="8"/>
    </row>
    <row r="38049" spans="12:12">
      <c r="L38049" s="8"/>
    </row>
    <row r="38050" spans="12:12">
      <c r="L38050" s="8"/>
    </row>
    <row r="38051" spans="12:12">
      <c r="L38051" s="8"/>
    </row>
    <row r="38052" spans="12:12">
      <c r="L38052" s="8"/>
    </row>
    <row r="38053" spans="12:12">
      <c r="L38053" s="8"/>
    </row>
    <row r="38054" spans="12:12">
      <c r="L38054" s="8"/>
    </row>
    <row r="38055" spans="12:12">
      <c r="L38055" s="8"/>
    </row>
    <row r="38056" spans="12:12">
      <c r="L38056" s="8"/>
    </row>
    <row r="38057" spans="12:12">
      <c r="L38057" s="8"/>
    </row>
    <row r="38058" spans="12:12">
      <c r="L38058" s="8"/>
    </row>
    <row r="38059" spans="12:12">
      <c r="L38059" s="8"/>
    </row>
    <row r="38060" spans="12:12">
      <c r="L38060" s="8"/>
    </row>
    <row r="38061" spans="12:12">
      <c r="L38061" s="8"/>
    </row>
    <row r="38062" spans="12:12">
      <c r="L38062" s="8"/>
    </row>
    <row r="38063" spans="12:12">
      <c r="L38063" s="8"/>
    </row>
    <row r="38064" spans="12:12">
      <c r="L38064" s="8"/>
    </row>
    <row r="38065" spans="12:12">
      <c r="L38065" s="8"/>
    </row>
    <row r="38066" spans="12:12">
      <c r="L38066" s="8"/>
    </row>
    <row r="38067" spans="12:12">
      <c r="L38067" s="8"/>
    </row>
    <row r="38068" spans="12:12">
      <c r="L38068" s="8"/>
    </row>
    <row r="38069" spans="12:12">
      <c r="L38069" s="8"/>
    </row>
    <row r="38070" spans="12:12">
      <c r="L38070" s="8"/>
    </row>
    <row r="38071" spans="12:12">
      <c r="L38071" s="8"/>
    </row>
    <row r="38072" spans="12:12">
      <c r="L38072" s="8"/>
    </row>
    <row r="38073" spans="12:12">
      <c r="L38073" s="8"/>
    </row>
    <row r="38074" spans="12:12">
      <c r="L38074" s="8"/>
    </row>
    <row r="38075" spans="12:12">
      <c r="L38075" s="8"/>
    </row>
    <row r="38076" spans="12:12">
      <c r="L38076" s="8"/>
    </row>
    <row r="38077" spans="12:12">
      <c r="L38077" s="8"/>
    </row>
    <row r="38078" spans="12:12">
      <c r="L38078" s="8"/>
    </row>
    <row r="38079" spans="12:12">
      <c r="L38079" s="8"/>
    </row>
    <row r="38080" spans="12:12">
      <c r="L38080" s="8"/>
    </row>
    <row r="38081" spans="12:12">
      <c r="L38081" s="8"/>
    </row>
    <row r="38082" spans="12:12">
      <c r="L38082" s="8"/>
    </row>
    <row r="38083" spans="12:12">
      <c r="L38083" s="8"/>
    </row>
    <row r="38084" spans="12:12">
      <c r="L38084" s="8"/>
    </row>
    <row r="38085" spans="12:12">
      <c r="L38085" s="8"/>
    </row>
    <row r="38086" spans="12:12">
      <c r="L38086" s="8"/>
    </row>
    <row r="38087" spans="12:12">
      <c r="L38087" s="8"/>
    </row>
    <row r="38088" spans="12:12">
      <c r="L38088" s="8"/>
    </row>
    <row r="38089" spans="12:12">
      <c r="L38089" s="8"/>
    </row>
    <row r="38090" spans="12:12">
      <c r="L38090" s="8"/>
    </row>
    <row r="38091" spans="12:12">
      <c r="L38091" s="8"/>
    </row>
    <row r="38092" spans="12:12">
      <c r="L38092" s="8"/>
    </row>
    <row r="38093" spans="12:12">
      <c r="L38093" s="8"/>
    </row>
    <row r="38094" spans="12:12">
      <c r="L38094" s="8"/>
    </row>
    <row r="38095" spans="12:12">
      <c r="L38095" s="8"/>
    </row>
    <row r="38096" spans="12:12">
      <c r="L38096" s="8"/>
    </row>
    <row r="38097" spans="12:12">
      <c r="L38097" s="8"/>
    </row>
    <row r="38098" spans="12:12">
      <c r="L38098" s="8"/>
    </row>
    <row r="38099" spans="12:12">
      <c r="L38099" s="8"/>
    </row>
    <row r="38100" spans="12:12">
      <c r="L38100" s="8"/>
    </row>
    <row r="38101" spans="12:12">
      <c r="L38101" s="8"/>
    </row>
    <row r="38102" spans="12:12">
      <c r="L38102" s="8"/>
    </row>
    <row r="38103" spans="12:12">
      <c r="L38103" s="8"/>
    </row>
    <row r="38104" spans="12:12">
      <c r="L38104" s="8"/>
    </row>
    <row r="38105" spans="12:12">
      <c r="L38105" s="8"/>
    </row>
    <row r="38106" spans="12:12">
      <c r="L38106" s="8"/>
    </row>
    <row r="38107" spans="12:12">
      <c r="L38107" s="8"/>
    </row>
    <row r="38108" spans="12:12">
      <c r="L38108" s="8"/>
    </row>
    <row r="38109" spans="12:12">
      <c r="L38109" s="8"/>
    </row>
    <row r="38110" spans="12:12">
      <c r="L38110" s="8"/>
    </row>
    <row r="38111" spans="12:12">
      <c r="L38111" s="8"/>
    </row>
    <row r="38112" spans="12:12">
      <c r="L38112" s="8"/>
    </row>
    <row r="38113" spans="12:12">
      <c r="L38113" s="8"/>
    </row>
    <row r="38114" spans="12:12">
      <c r="L38114" s="8"/>
    </row>
    <row r="38115" spans="12:12">
      <c r="L38115" s="8"/>
    </row>
    <row r="38116" spans="12:12">
      <c r="L38116" s="8"/>
    </row>
    <row r="38117" spans="12:12">
      <c r="L38117" s="8"/>
    </row>
    <row r="38118" spans="12:12">
      <c r="L38118" s="8"/>
    </row>
    <row r="38119" spans="12:12">
      <c r="L38119" s="8"/>
    </row>
    <row r="38120" spans="12:12">
      <c r="L38120" s="8"/>
    </row>
    <row r="38121" spans="12:12">
      <c r="L38121" s="8"/>
    </row>
    <row r="38122" spans="12:12">
      <c r="L38122" s="8"/>
    </row>
    <row r="38123" spans="12:12">
      <c r="L38123" s="8"/>
    </row>
    <row r="38124" spans="12:12">
      <c r="L38124" s="8"/>
    </row>
    <row r="38125" spans="12:12">
      <c r="L38125" s="8"/>
    </row>
    <row r="38126" spans="12:12">
      <c r="L38126" s="8"/>
    </row>
    <row r="38127" spans="12:12">
      <c r="L38127" s="8"/>
    </row>
    <row r="38128" spans="12:12">
      <c r="L38128" s="8"/>
    </row>
    <row r="38129" spans="12:12">
      <c r="L38129" s="8"/>
    </row>
    <row r="38130" spans="12:12">
      <c r="L38130" s="8"/>
    </row>
    <row r="38131" spans="12:12">
      <c r="L38131" s="8"/>
    </row>
    <row r="38132" spans="12:12">
      <c r="L38132" s="8"/>
    </row>
    <row r="38133" spans="12:12">
      <c r="L38133" s="8"/>
    </row>
    <row r="38134" spans="12:12">
      <c r="L38134" s="8"/>
    </row>
    <row r="38135" spans="12:12">
      <c r="L38135" s="8"/>
    </row>
    <row r="38136" spans="12:12">
      <c r="L38136" s="8"/>
    </row>
    <row r="38137" spans="12:12">
      <c r="L38137" s="8"/>
    </row>
    <row r="38138" spans="12:12">
      <c r="L38138" s="8"/>
    </row>
    <row r="38139" spans="12:12">
      <c r="L38139" s="8"/>
    </row>
    <row r="38140" spans="12:12">
      <c r="L38140" s="8"/>
    </row>
    <row r="38141" spans="12:12">
      <c r="L38141" s="8"/>
    </row>
    <row r="38142" spans="12:12">
      <c r="L38142" s="8"/>
    </row>
    <row r="38143" spans="12:12">
      <c r="L38143" s="8"/>
    </row>
    <row r="38144" spans="12:12">
      <c r="L38144" s="8"/>
    </row>
    <row r="38145" spans="12:12">
      <c r="L38145" s="8"/>
    </row>
    <row r="38146" spans="12:12">
      <c r="L38146" s="8"/>
    </row>
    <row r="38147" spans="12:12">
      <c r="L38147" s="8"/>
    </row>
    <row r="38148" spans="12:12">
      <c r="L38148" s="8"/>
    </row>
    <row r="38149" spans="12:12">
      <c r="L38149" s="8"/>
    </row>
    <row r="38150" spans="12:12">
      <c r="L38150" s="8"/>
    </row>
    <row r="38151" spans="12:12">
      <c r="L38151" s="8"/>
    </row>
    <row r="38152" spans="12:12">
      <c r="L38152" s="8"/>
    </row>
    <row r="38153" spans="12:12">
      <c r="L38153" s="8"/>
    </row>
    <row r="38154" spans="12:12">
      <c r="L38154" s="8"/>
    </row>
    <row r="38155" spans="12:12">
      <c r="L38155" s="8"/>
    </row>
    <row r="38156" spans="12:12">
      <c r="L38156" s="8"/>
    </row>
    <row r="38157" spans="12:12">
      <c r="L38157" s="8"/>
    </row>
    <row r="38158" spans="12:12">
      <c r="L38158" s="8"/>
    </row>
    <row r="38159" spans="12:12">
      <c r="L38159" s="8"/>
    </row>
    <row r="38160" spans="12:12">
      <c r="L38160" s="8"/>
    </row>
    <row r="38161" spans="12:12">
      <c r="L38161" s="8"/>
    </row>
    <row r="38162" spans="12:12">
      <c r="L38162" s="8"/>
    </row>
    <row r="38163" spans="12:12">
      <c r="L38163" s="8"/>
    </row>
    <row r="38164" spans="12:12">
      <c r="L38164" s="8"/>
    </row>
    <row r="38165" spans="12:12">
      <c r="L38165" s="8"/>
    </row>
    <row r="38166" spans="12:12">
      <c r="L38166" s="8"/>
    </row>
    <row r="38167" spans="12:12">
      <c r="L38167" s="8"/>
    </row>
    <row r="38168" spans="12:12">
      <c r="L38168" s="8"/>
    </row>
    <row r="38169" spans="12:12">
      <c r="L38169" s="8"/>
    </row>
    <row r="38170" spans="12:12">
      <c r="L38170" s="8"/>
    </row>
    <row r="38171" spans="12:12">
      <c r="L38171" s="8"/>
    </row>
    <row r="38172" spans="12:12">
      <c r="L38172" s="8"/>
    </row>
    <row r="38173" spans="12:12">
      <c r="L38173" s="8"/>
    </row>
    <row r="38174" spans="12:12">
      <c r="L38174" s="8"/>
    </row>
    <row r="38175" spans="12:12">
      <c r="L38175" s="8"/>
    </row>
    <row r="38176" spans="12:12">
      <c r="L38176" s="8"/>
    </row>
    <row r="38177" spans="12:12">
      <c r="L38177" s="8"/>
    </row>
    <row r="38178" spans="12:12">
      <c r="L38178" s="8"/>
    </row>
    <row r="38179" spans="12:12">
      <c r="L38179" s="8"/>
    </row>
    <row r="38180" spans="12:12">
      <c r="L38180" s="8"/>
    </row>
    <row r="38181" spans="12:12">
      <c r="L38181" s="8"/>
    </row>
    <row r="38182" spans="12:12">
      <c r="L38182" s="8"/>
    </row>
    <row r="38183" spans="12:12">
      <c r="L38183" s="8"/>
    </row>
    <row r="38184" spans="12:12">
      <c r="L38184" s="8"/>
    </row>
    <row r="38185" spans="12:12">
      <c r="L38185" s="8"/>
    </row>
    <row r="38186" spans="12:12">
      <c r="L38186" s="8"/>
    </row>
    <row r="38187" spans="12:12">
      <c r="L38187" s="8"/>
    </row>
    <row r="38188" spans="12:12">
      <c r="L38188" s="8"/>
    </row>
    <row r="38189" spans="12:12">
      <c r="L38189" s="8"/>
    </row>
    <row r="38190" spans="12:12">
      <c r="L38190" s="8"/>
    </row>
    <row r="38191" spans="12:12">
      <c r="L38191" s="8"/>
    </row>
    <row r="38192" spans="12:12">
      <c r="L38192" s="8"/>
    </row>
    <row r="38193" spans="12:12">
      <c r="L38193" s="8"/>
    </row>
    <row r="38194" spans="12:12">
      <c r="L38194" s="8"/>
    </row>
    <row r="38195" spans="12:12">
      <c r="L38195" s="8"/>
    </row>
    <row r="38196" spans="12:12">
      <c r="L38196" s="8"/>
    </row>
    <row r="38197" spans="12:12">
      <c r="L38197" s="8"/>
    </row>
    <row r="38198" spans="12:12">
      <c r="L38198" s="8"/>
    </row>
    <row r="38199" spans="12:12">
      <c r="L38199" s="8"/>
    </row>
    <row r="38200" spans="12:12">
      <c r="L38200" s="8"/>
    </row>
    <row r="38201" spans="12:12">
      <c r="L38201" s="8"/>
    </row>
    <row r="38202" spans="12:12">
      <c r="L38202" s="8"/>
    </row>
    <row r="38203" spans="12:12">
      <c r="L38203" s="8"/>
    </row>
    <row r="38204" spans="12:12">
      <c r="L38204" s="8"/>
    </row>
    <row r="38205" spans="12:12">
      <c r="L38205" s="8"/>
    </row>
    <row r="38206" spans="12:12">
      <c r="L38206" s="8"/>
    </row>
    <row r="38207" spans="12:12">
      <c r="L38207" s="8"/>
    </row>
    <row r="38208" spans="12:12">
      <c r="L38208" s="8"/>
    </row>
    <row r="38209" spans="12:12">
      <c r="L38209" s="8"/>
    </row>
    <row r="38210" spans="12:12">
      <c r="L38210" s="8"/>
    </row>
    <row r="38211" spans="12:12">
      <c r="L38211" s="8"/>
    </row>
    <row r="38212" spans="12:12">
      <c r="L38212" s="8"/>
    </row>
    <row r="38213" spans="12:12">
      <c r="L38213" s="8"/>
    </row>
    <row r="38214" spans="12:12">
      <c r="L38214" s="8"/>
    </row>
    <row r="38215" spans="12:12">
      <c r="L38215" s="8"/>
    </row>
    <row r="38216" spans="12:12">
      <c r="L38216" s="8"/>
    </row>
    <row r="38217" spans="12:12">
      <c r="L38217" s="8"/>
    </row>
    <row r="38218" spans="12:12">
      <c r="L38218" s="8"/>
    </row>
    <row r="38219" spans="12:12">
      <c r="L38219" s="8"/>
    </row>
    <row r="38220" spans="12:12">
      <c r="L38220" s="8"/>
    </row>
    <row r="38221" spans="12:12">
      <c r="L38221" s="8"/>
    </row>
    <row r="38222" spans="12:12">
      <c r="L38222" s="8"/>
    </row>
    <row r="38223" spans="12:12">
      <c r="L38223" s="8"/>
    </row>
    <row r="38224" spans="12:12">
      <c r="L38224" s="8"/>
    </row>
    <row r="38225" spans="12:12">
      <c r="L38225" s="8"/>
    </row>
    <row r="38226" spans="12:12">
      <c r="L38226" s="8"/>
    </row>
    <row r="38227" spans="12:12">
      <c r="L38227" s="8"/>
    </row>
    <row r="38228" spans="12:12">
      <c r="L38228" s="8"/>
    </row>
    <row r="38229" spans="12:12">
      <c r="L38229" s="8"/>
    </row>
    <row r="38230" spans="12:12">
      <c r="L38230" s="8"/>
    </row>
    <row r="38231" spans="12:12">
      <c r="L38231" s="8"/>
    </row>
    <row r="38232" spans="12:12">
      <c r="L38232" s="8"/>
    </row>
    <row r="38233" spans="12:12">
      <c r="L38233" s="8"/>
    </row>
    <row r="38234" spans="12:12">
      <c r="L38234" s="8"/>
    </row>
    <row r="38235" spans="12:12">
      <c r="L38235" s="8"/>
    </row>
    <row r="38236" spans="12:12">
      <c r="L38236" s="8"/>
    </row>
    <row r="38237" spans="12:12">
      <c r="L38237" s="8"/>
    </row>
    <row r="38238" spans="12:12">
      <c r="L38238" s="8"/>
    </row>
    <row r="38239" spans="12:12">
      <c r="L38239" s="8"/>
    </row>
    <row r="38240" spans="12:12">
      <c r="L38240" s="8"/>
    </row>
    <row r="38241" spans="12:12">
      <c r="L38241" s="8"/>
    </row>
    <row r="38242" spans="12:12">
      <c r="L38242" s="8"/>
    </row>
    <row r="38243" spans="12:12">
      <c r="L38243" s="8"/>
    </row>
    <row r="38244" spans="12:12">
      <c r="L38244" s="8"/>
    </row>
    <row r="38245" spans="12:12">
      <c r="L38245" s="8"/>
    </row>
    <row r="38246" spans="12:12">
      <c r="L38246" s="8"/>
    </row>
    <row r="38247" spans="12:12">
      <c r="L38247" s="8"/>
    </row>
    <row r="38248" spans="12:12">
      <c r="L38248" s="8"/>
    </row>
    <row r="38249" spans="12:12">
      <c r="L38249" s="8"/>
    </row>
    <row r="38250" spans="12:12">
      <c r="L38250" s="8"/>
    </row>
    <row r="38251" spans="12:12">
      <c r="L38251" s="8"/>
    </row>
    <row r="38252" spans="12:12">
      <c r="L38252" s="8"/>
    </row>
    <row r="38253" spans="12:12">
      <c r="L38253" s="8"/>
    </row>
    <row r="38254" spans="12:12">
      <c r="L38254" s="8"/>
    </row>
    <row r="38255" spans="12:12">
      <c r="L38255" s="8"/>
    </row>
    <row r="38256" spans="12:12">
      <c r="L38256" s="8"/>
    </row>
    <row r="38257" spans="12:12">
      <c r="L38257" s="8"/>
    </row>
    <row r="38258" spans="12:12">
      <c r="L38258" s="8"/>
    </row>
    <row r="38259" spans="12:12">
      <c r="L38259" s="8"/>
    </row>
    <row r="38260" spans="12:12">
      <c r="L38260" s="8"/>
    </row>
    <row r="38261" spans="12:12">
      <c r="L38261" s="8"/>
    </row>
    <row r="38262" spans="12:12">
      <c r="L38262" s="8"/>
    </row>
    <row r="38263" spans="12:12">
      <c r="L38263" s="8"/>
    </row>
    <row r="38264" spans="12:12">
      <c r="L38264" s="8"/>
    </row>
    <row r="38265" spans="12:12">
      <c r="L38265" s="8"/>
    </row>
    <row r="38266" spans="12:12">
      <c r="L38266" s="8"/>
    </row>
    <row r="38267" spans="12:12">
      <c r="L38267" s="8"/>
    </row>
    <row r="38268" spans="12:12">
      <c r="L38268" s="8"/>
    </row>
    <row r="38269" spans="12:12">
      <c r="L38269" s="8"/>
    </row>
    <row r="38270" spans="12:12">
      <c r="L38270" s="8"/>
    </row>
    <row r="38271" spans="12:12">
      <c r="L38271" s="8"/>
    </row>
    <row r="38272" spans="12:12">
      <c r="L38272" s="8"/>
    </row>
    <row r="38273" spans="12:12">
      <c r="L38273" s="8"/>
    </row>
    <row r="38274" spans="12:12">
      <c r="L38274" s="8"/>
    </row>
    <row r="38275" spans="12:12">
      <c r="L38275" s="8"/>
    </row>
    <row r="38276" spans="12:12">
      <c r="L38276" s="8"/>
    </row>
    <row r="38277" spans="12:12">
      <c r="L38277" s="8"/>
    </row>
    <row r="38278" spans="12:12">
      <c r="L38278" s="8"/>
    </row>
    <row r="38279" spans="12:12">
      <c r="L38279" s="8"/>
    </row>
    <row r="38280" spans="12:12">
      <c r="L38280" s="8"/>
    </row>
    <row r="38281" spans="12:12">
      <c r="L38281" s="8"/>
    </row>
    <row r="38282" spans="12:12">
      <c r="L38282" s="8"/>
    </row>
    <row r="38283" spans="12:12">
      <c r="L38283" s="8"/>
    </row>
    <row r="38284" spans="12:12">
      <c r="L38284" s="8"/>
    </row>
    <row r="38285" spans="12:12">
      <c r="L38285" s="8"/>
    </row>
    <row r="38286" spans="12:12">
      <c r="L38286" s="8"/>
    </row>
    <row r="38287" spans="12:12">
      <c r="L38287" s="8"/>
    </row>
    <row r="38288" spans="12:12">
      <c r="L38288" s="8"/>
    </row>
    <row r="38289" spans="12:12">
      <c r="L38289" s="8"/>
    </row>
    <row r="38290" spans="12:12">
      <c r="L38290" s="8"/>
    </row>
    <row r="38291" spans="12:12">
      <c r="L38291" s="8"/>
    </row>
    <row r="38292" spans="12:12">
      <c r="L38292" s="8"/>
    </row>
    <row r="38293" spans="12:12">
      <c r="L38293" s="8"/>
    </row>
    <row r="38294" spans="12:12">
      <c r="L38294" s="8"/>
    </row>
    <row r="38295" spans="12:12">
      <c r="L38295" s="8"/>
    </row>
    <row r="38296" spans="12:12">
      <c r="L38296" s="8"/>
    </row>
    <row r="38297" spans="12:12">
      <c r="L38297" s="8"/>
    </row>
    <row r="38298" spans="12:12">
      <c r="L38298" s="8"/>
    </row>
    <row r="38299" spans="12:12">
      <c r="L38299" s="8"/>
    </row>
    <row r="38300" spans="12:12">
      <c r="L38300" s="8"/>
    </row>
    <row r="38301" spans="12:12">
      <c r="L38301" s="8"/>
    </row>
    <row r="38302" spans="12:12">
      <c r="L38302" s="8"/>
    </row>
    <row r="38303" spans="12:12">
      <c r="L38303" s="8"/>
    </row>
    <row r="38304" spans="12:12">
      <c r="L38304" s="8"/>
    </row>
    <row r="38305" spans="12:12">
      <c r="L38305" s="8"/>
    </row>
    <row r="38306" spans="12:12">
      <c r="L38306" s="8"/>
    </row>
    <row r="38307" spans="12:12">
      <c r="L38307" s="8"/>
    </row>
    <row r="38308" spans="12:12">
      <c r="L38308" s="8"/>
    </row>
    <row r="38309" spans="12:12">
      <c r="L38309" s="8"/>
    </row>
    <row r="38310" spans="12:12">
      <c r="L38310" s="8"/>
    </row>
    <row r="38311" spans="12:12">
      <c r="L38311" s="8"/>
    </row>
    <row r="38312" spans="12:12">
      <c r="L38312" s="8"/>
    </row>
    <row r="38313" spans="12:12">
      <c r="L38313" s="8"/>
    </row>
    <row r="38314" spans="12:12">
      <c r="L38314" s="8"/>
    </row>
    <row r="38315" spans="12:12">
      <c r="L38315" s="8"/>
    </row>
    <row r="38316" spans="12:12">
      <c r="L38316" s="8"/>
    </row>
    <row r="38317" spans="12:12">
      <c r="L38317" s="8"/>
    </row>
    <row r="38318" spans="12:12">
      <c r="L38318" s="8"/>
    </row>
    <row r="38319" spans="12:12">
      <c r="L38319" s="8"/>
    </row>
    <row r="38320" spans="12:12">
      <c r="L38320" s="8"/>
    </row>
    <row r="38321" spans="12:12">
      <c r="L38321" s="8"/>
    </row>
    <row r="38322" spans="12:12">
      <c r="L38322" s="8"/>
    </row>
    <row r="38323" spans="12:12">
      <c r="L38323" s="8"/>
    </row>
    <row r="38324" spans="12:12">
      <c r="L38324" s="8"/>
    </row>
    <row r="38325" spans="12:12">
      <c r="L38325" s="8"/>
    </row>
    <row r="38326" spans="12:12">
      <c r="L38326" s="8"/>
    </row>
    <row r="38327" spans="12:12">
      <c r="L38327" s="8"/>
    </row>
    <row r="38328" spans="12:12">
      <c r="L38328" s="8"/>
    </row>
    <row r="38329" spans="12:12">
      <c r="L38329" s="8"/>
    </row>
    <row r="38330" spans="12:12">
      <c r="L38330" s="8"/>
    </row>
    <row r="38331" spans="12:12">
      <c r="L38331" s="8"/>
    </row>
    <row r="38332" spans="12:12">
      <c r="L38332" s="8"/>
    </row>
    <row r="38333" spans="12:12">
      <c r="L38333" s="8"/>
    </row>
    <row r="38334" spans="12:12">
      <c r="L38334" s="8"/>
    </row>
    <row r="38335" spans="12:12">
      <c r="L38335" s="8"/>
    </row>
    <row r="38336" spans="12:12">
      <c r="L38336" s="8"/>
    </row>
    <row r="38337" spans="12:12">
      <c r="L38337" s="8"/>
    </row>
    <row r="38338" spans="12:12">
      <c r="L38338" s="8"/>
    </row>
    <row r="38339" spans="12:12">
      <c r="L38339" s="8"/>
    </row>
    <row r="38340" spans="12:12">
      <c r="L38340" s="8"/>
    </row>
    <row r="38341" spans="12:12">
      <c r="L38341" s="8"/>
    </row>
    <row r="38342" spans="12:12">
      <c r="L38342" s="8"/>
    </row>
    <row r="38343" spans="12:12">
      <c r="L38343" s="8"/>
    </row>
    <row r="38344" spans="12:12">
      <c r="L38344" s="8"/>
    </row>
    <row r="38345" spans="12:12">
      <c r="L38345" s="8"/>
    </row>
    <row r="38346" spans="12:12">
      <c r="L38346" s="8"/>
    </row>
    <row r="38347" spans="12:12">
      <c r="L38347" s="8"/>
    </row>
    <row r="38348" spans="12:12">
      <c r="L38348" s="8"/>
    </row>
    <row r="38349" spans="12:12">
      <c r="L38349" s="8"/>
    </row>
    <row r="38350" spans="12:12">
      <c r="L38350" s="8"/>
    </row>
    <row r="38351" spans="12:12">
      <c r="L38351" s="8"/>
    </row>
    <row r="38352" spans="12:12">
      <c r="L38352" s="8"/>
    </row>
    <row r="38353" spans="12:12">
      <c r="L38353" s="8"/>
    </row>
    <row r="38354" spans="12:12">
      <c r="L38354" s="8"/>
    </row>
    <row r="38355" spans="12:12">
      <c r="L38355" s="8"/>
    </row>
    <row r="38356" spans="12:12">
      <c r="L38356" s="8"/>
    </row>
    <row r="38357" spans="12:12">
      <c r="L38357" s="8"/>
    </row>
    <row r="38358" spans="12:12">
      <c r="L38358" s="8"/>
    </row>
    <row r="38359" spans="12:12">
      <c r="L38359" s="8"/>
    </row>
    <row r="38360" spans="12:12">
      <c r="L38360" s="8"/>
    </row>
    <row r="38361" spans="12:12">
      <c r="L38361" s="8"/>
    </row>
    <row r="38362" spans="12:12">
      <c r="L38362" s="8"/>
    </row>
    <row r="38363" spans="12:12">
      <c r="L38363" s="8"/>
    </row>
    <row r="38364" spans="12:12">
      <c r="L38364" s="8"/>
    </row>
    <row r="38365" spans="12:12">
      <c r="L38365" s="8"/>
    </row>
    <row r="38366" spans="12:12">
      <c r="L38366" s="8"/>
    </row>
    <row r="38367" spans="12:12">
      <c r="L38367" s="8"/>
    </row>
    <row r="38368" spans="12:12">
      <c r="L38368" s="8"/>
    </row>
    <row r="38369" spans="12:12">
      <c r="L38369" s="8"/>
    </row>
    <row r="38370" spans="12:12">
      <c r="L38370" s="8"/>
    </row>
    <row r="38371" spans="12:12">
      <c r="L38371" s="8"/>
    </row>
    <row r="38372" spans="12:12">
      <c r="L38372" s="8"/>
    </row>
    <row r="38373" spans="12:12">
      <c r="L38373" s="8"/>
    </row>
    <row r="38374" spans="12:12">
      <c r="L38374" s="8"/>
    </row>
    <row r="38375" spans="12:12">
      <c r="L38375" s="8"/>
    </row>
    <row r="38376" spans="12:12">
      <c r="L38376" s="8"/>
    </row>
    <row r="38377" spans="12:12">
      <c r="L38377" s="8"/>
    </row>
    <row r="38378" spans="12:12">
      <c r="L38378" s="8"/>
    </row>
    <row r="38379" spans="12:12">
      <c r="L38379" s="8"/>
    </row>
    <row r="38380" spans="12:12">
      <c r="L38380" s="8"/>
    </row>
    <row r="38381" spans="12:12">
      <c r="L38381" s="8"/>
    </row>
    <row r="38382" spans="12:12">
      <c r="L38382" s="8"/>
    </row>
    <row r="38383" spans="12:12">
      <c r="L38383" s="8"/>
    </row>
    <row r="38384" spans="12:12">
      <c r="L38384" s="8"/>
    </row>
    <row r="38385" spans="12:12">
      <c r="L38385" s="8"/>
    </row>
    <row r="38386" spans="12:12">
      <c r="L38386" s="8"/>
    </row>
    <row r="38387" spans="12:12">
      <c r="L38387" s="8"/>
    </row>
    <row r="38388" spans="12:12">
      <c r="L38388" s="8"/>
    </row>
    <row r="38389" spans="12:12">
      <c r="L38389" s="8"/>
    </row>
    <row r="38390" spans="12:12">
      <c r="L38390" s="8"/>
    </row>
    <row r="38391" spans="12:12">
      <c r="L38391" s="8"/>
    </row>
    <row r="38392" spans="12:12">
      <c r="L38392" s="8"/>
    </row>
    <row r="38393" spans="12:12">
      <c r="L38393" s="8"/>
    </row>
    <row r="38394" spans="12:12">
      <c r="L38394" s="8"/>
    </row>
    <row r="38395" spans="12:12">
      <c r="L38395" s="8"/>
    </row>
    <row r="38396" spans="12:12">
      <c r="L38396" s="8"/>
    </row>
    <row r="38397" spans="12:12">
      <c r="L38397" s="8"/>
    </row>
    <row r="38398" spans="12:12">
      <c r="L38398" s="8"/>
    </row>
    <row r="38399" spans="12:12">
      <c r="L38399" s="8"/>
    </row>
    <row r="38400" spans="12:12">
      <c r="L38400" s="8"/>
    </row>
    <row r="38401" spans="12:12">
      <c r="L38401" s="8"/>
    </row>
    <row r="38402" spans="12:12">
      <c r="L38402" s="8"/>
    </row>
    <row r="38403" spans="12:12">
      <c r="L38403" s="8"/>
    </row>
    <row r="38404" spans="12:12">
      <c r="L38404" s="8"/>
    </row>
    <row r="38405" spans="12:12">
      <c r="L38405" s="8"/>
    </row>
    <row r="38406" spans="12:12">
      <c r="L38406" s="8"/>
    </row>
    <row r="38407" spans="12:12">
      <c r="L38407" s="8"/>
    </row>
    <row r="38408" spans="12:12">
      <c r="L38408" s="8"/>
    </row>
    <row r="38409" spans="12:12">
      <c r="L38409" s="8"/>
    </row>
    <row r="38410" spans="12:12">
      <c r="L38410" s="8"/>
    </row>
    <row r="38411" spans="12:12">
      <c r="L38411" s="8"/>
    </row>
    <row r="38412" spans="12:12">
      <c r="L38412" s="8"/>
    </row>
    <row r="38413" spans="12:12">
      <c r="L38413" s="8"/>
    </row>
    <row r="38414" spans="12:12">
      <c r="L38414" s="8"/>
    </row>
    <row r="38415" spans="12:12">
      <c r="L38415" s="8"/>
    </row>
    <row r="38416" spans="12:12">
      <c r="L38416" s="8"/>
    </row>
    <row r="38417" spans="12:12">
      <c r="L38417" s="8"/>
    </row>
    <row r="38418" spans="12:12">
      <c r="L38418" s="8"/>
    </row>
    <row r="38419" spans="12:12">
      <c r="L38419" s="8"/>
    </row>
    <row r="38420" spans="12:12">
      <c r="L38420" s="8"/>
    </row>
    <row r="38421" spans="12:12">
      <c r="L38421" s="8"/>
    </row>
    <row r="38422" spans="12:12">
      <c r="L38422" s="8"/>
    </row>
    <row r="38423" spans="12:12">
      <c r="L38423" s="8"/>
    </row>
    <row r="38424" spans="12:12">
      <c r="L38424" s="8"/>
    </row>
    <row r="38425" spans="12:12">
      <c r="L38425" s="8"/>
    </row>
    <row r="38426" spans="12:12">
      <c r="L38426" s="8"/>
    </row>
    <row r="38427" spans="12:12">
      <c r="L38427" s="8"/>
    </row>
    <row r="38428" spans="12:12">
      <c r="L38428" s="8"/>
    </row>
    <row r="38429" spans="12:12">
      <c r="L38429" s="8"/>
    </row>
    <row r="38430" spans="12:12">
      <c r="L38430" s="8"/>
    </row>
    <row r="38431" spans="12:12">
      <c r="L38431" s="8"/>
    </row>
    <row r="38432" spans="12:12">
      <c r="L38432" s="8"/>
    </row>
    <row r="38433" spans="12:12">
      <c r="L38433" s="8"/>
    </row>
    <row r="38434" spans="12:12">
      <c r="L38434" s="8"/>
    </row>
    <row r="38435" spans="12:12">
      <c r="L38435" s="8"/>
    </row>
    <row r="38436" spans="12:12">
      <c r="L38436" s="8"/>
    </row>
    <row r="38437" spans="12:12">
      <c r="L38437" s="8"/>
    </row>
    <row r="38438" spans="12:12">
      <c r="L38438" s="8"/>
    </row>
    <row r="38439" spans="12:12">
      <c r="L38439" s="8"/>
    </row>
    <row r="38440" spans="12:12">
      <c r="L38440" s="8"/>
    </row>
    <row r="38441" spans="12:12">
      <c r="L38441" s="8"/>
    </row>
    <row r="38442" spans="12:12">
      <c r="L38442" s="8"/>
    </row>
    <row r="38443" spans="12:12">
      <c r="L38443" s="8"/>
    </row>
    <row r="38444" spans="12:12">
      <c r="L38444" s="8"/>
    </row>
    <row r="38445" spans="12:12">
      <c r="L38445" s="8"/>
    </row>
    <row r="38446" spans="12:12">
      <c r="L38446" s="8"/>
    </row>
    <row r="38447" spans="12:12">
      <c r="L38447" s="8"/>
    </row>
    <row r="38448" spans="12:12">
      <c r="L38448" s="8"/>
    </row>
    <row r="38449" spans="12:12">
      <c r="L38449" s="8"/>
    </row>
    <row r="38450" spans="12:12">
      <c r="L38450" s="8"/>
    </row>
    <row r="38451" spans="12:12">
      <c r="L38451" s="8"/>
    </row>
    <row r="38452" spans="12:12">
      <c r="L38452" s="8"/>
    </row>
    <row r="38453" spans="12:12">
      <c r="L38453" s="8"/>
    </row>
    <row r="38454" spans="12:12">
      <c r="L38454" s="8"/>
    </row>
    <row r="38455" spans="12:12">
      <c r="L38455" s="8"/>
    </row>
    <row r="38456" spans="12:12">
      <c r="L38456" s="8"/>
    </row>
    <row r="38457" spans="12:12">
      <c r="L38457" s="8"/>
    </row>
    <row r="38458" spans="12:12">
      <c r="L38458" s="8"/>
    </row>
    <row r="38459" spans="12:12">
      <c r="L38459" s="8"/>
    </row>
    <row r="38460" spans="12:12">
      <c r="L38460" s="8"/>
    </row>
    <row r="38461" spans="12:12">
      <c r="L38461" s="8"/>
    </row>
    <row r="38462" spans="12:12">
      <c r="L38462" s="8"/>
    </row>
    <row r="38463" spans="12:12">
      <c r="L38463" s="8"/>
    </row>
    <row r="38464" spans="12:12">
      <c r="L38464" s="8"/>
    </row>
    <row r="38465" spans="12:12">
      <c r="L38465" s="8"/>
    </row>
    <row r="38466" spans="12:12">
      <c r="L38466" s="8"/>
    </row>
    <row r="38467" spans="12:12">
      <c r="L38467" s="8"/>
    </row>
    <row r="38468" spans="12:12">
      <c r="L38468" s="8"/>
    </row>
    <row r="38469" spans="12:12">
      <c r="L38469" s="8"/>
    </row>
    <row r="38470" spans="12:12">
      <c r="L38470" s="8"/>
    </row>
    <row r="38471" spans="12:12">
      <c r="L38471" s="8"/>
    </row>
    <row r="38472" spans="12:12">
      <c r="L38472" s="8"/>
    </row>
    <row r="38473" spans="12:12">
      <c r="L38473" s="8"/>
    </row>
    <row r="38474" spans="12:12">
      <c r="L38474" s="8"/>
    </row>
    <row r="38475" spans="12:12">
      <c r="L38475" s="8"/>
    </row>
    <row r="38476" spans="12:12">
      <c r="L38476" s="8"/>
    </row>
    <row r="38477" spans="12:12">
      <c r="L38477" s="8"/>
    </row>
    <row r="38478" spans="12:12">
      <c r="L38478" s="8"/>
    </row>
    <row r="38479" spans="12:12">
      <c r="L38479" s="8"/>
    </row>
    <row r="38480" spans="12:12">
      <c r="L38480" s="8"/>
    </row>
    <row r="38481" spans="12:12">
      <c r="L38481" s="8"/>
    </row>
    <row r="38482" spans="12:12">
      <c r="L38482" s="8"/>
    </row>
    <row r="38483" spans="12:12">
      <c r="L38483" s="8"/>
    </row>
    <row r="38484" spans="12:12">
      <c r="L38484" s="8"/>
    </row>
    <row r="38485" spans="12:12">
      <c r="L38485" s="8"/>
    </row>
    <row r="38486" spans="12:12">
      <c r="L38486" s="8"/>
    </row>
    <row r="38487" spans="12:12">
      <c r="L38487" s="8"/>
    </row>
    <row r="38488" spans="12:12">
      <c r="L38488" s="8"/>
    </row>
    <row r="38489" spans="12:12">
      <c r="L38489" s="8"/>
    </row>
    <row r="38490" spans="12:12">
      <c r="L38490" s="8"/>
    </row>
    <row r="38491" spans="12:12">
      <c r="L38491" s="8"/>
    </row>
    <row r="38492" spans="12:12">
      <c r="L38492" s="8"/>
    </row>
    <row r="38493" spans="12:12">
      <c r="L38493" s="8"/>
    </row>
    <row r="38494" spans="12:12">
      <c r="L38494" s="8"/>
    </row>
    <row r="38495" spans="12:12">
      <c r="L38495" s="8"/>
    </row>
    <row r="38496" spans="12:12">
      <c r="L38496" s="8"/>
    </row>
    <row r="38497" spans="12:12">
      <c r="L38497" s="8"/>
    </row>
    <row r="38498" spans="12:12">
      <c r="L38498" s="8"/>
    </row>
    <row r="38499" spans="12:12">
      <c r="L38499" s="8"/>
    </row>
    <row r="38500" spans="12:12">
      <c r="L38500" s="8"/>
    </row>
    <row r="38501" spans="12:12">
      <c r="L38501" s="8"/>
    </row>
    <row r="38502" spans="12:12">
      <c r="L38502" s="8"/>
    </row>
    <row r="38503" spans="12:12">
      <c r="L38503" s="8"/>
    </row>
    <row r="38504" spans="12:12">
      <c r="L38504" s="8"/>
    </row>
    <row r="38505" spans="12:12">
      <c r="L38505" s="8"/>
    </row>
    <row r="38506" spans="12:12">
      <c r="L38506" s="8"/>
    </row>
    <row r="38507" spans="12:12">
      <c r="L38507" s="8"/>
    </row>
    <row r="38508" spans="12:12">
      <c r="L38508" s="8"/>
    </row>
    <row r="38509" spans="12:12">
      <c r="L38509" s="8"/>
    </row>
    <row r="38510" spans="12:12">
      <c r="L38510" s="8"/>
    </row>
    <row r="38511" spans="12:12">
      <c r="L38511" s="8"/>
    </row>
    <row r="38512" spans="12:12">
      <c r="L38512" s="8"/>
    </row>
    <row r="38513" spans="12:12">
      <c r="L38513" s="8"/>
    </row>
    <row r="38514" spans="12:12">
      <c r="L38514" s="8"/>
    </row>
    <row r="38515" spans="12:12">
      <c r="L38515" s="8"/>
    </row>
    <row r="38516" spans="12:12">
      <c r="L38516" s="8"/>
    </row>
    <row r="38517" spans="12:12">
      <c r="L38517" s="8"/>
    </row>
    <row r="38518" spans="12:12">
      <c r="L38518" s="8"/>
    </row>
    <row r="38519" spans="12:12">
      <c r="L38519" s="8"/>
    </row>
    <row r="38520" spans="12:12">
      <c r="L38520" s="8"/>
    </row>
    <row r="38521" spans="12:12">
      <c r="L38521" s="8"/>
    </row>
    <row r="38522" spans="12:12">
      <c r="L38522" s="8"/>
    </row>
    <row r="38523" spans="12:12">
      <c r="L38523" s="8"/>
    </row>
    <row r="38524" spans="12:12">
      <c r="L38524" s="8"/>
    </row>
    <row r="38525" spans="12:12">
      <c r="L38525" s="8"/>
    </row>
    <row r="38526" spans="12:12">
      <c r="L38526" s="8"/>
    </row>
    <row r="38527" spans="12:12">
      <c r="L38527" s="8"/>
    </row>
    <row r="38528" spans="12:12">
      <c r="L38528" s="8"/>
    </row>
    <row r="38529" spans="12:12">
      <c r="L38529" s="8"/>
    </row>
    <row r="38530" spans="12:12">
      <c r="L38530" s="8"/>
    </row>
    <row r="38531" spans="12:12">
      <c r="L38531" s="8"/>
    </row>
    <row r="38532" spans="12:12">
      <c r="L38532" s="8"/>
    </row>
    <row r="38533" spans="12:12">
      <c r="L38533" s="8"/>
    </row>
    <row r="38534" spans="12:12">
      <c r="L38534" s="8"/>
    </row>
    <row r="38535" spans="12:12">
      <c r="L38535" s="8"/>
    </row>
    <row r="38536" spans="12:12">
      <c r="L38536" s="8"/>
    </row>
    <row r="38537" spans="12:12">
      <c r="L38537" s="8"/>
    </row>
    <row r="38538" spans="12:12">
      <c r="L38538" s="8"/>
    </row>
    <row r="38539" spans="12:12">
      <c r="L38539" s="8"/>
    </row>
    <row r="38540" spans="12:12">
      <c r="L38540" s="8"/>
    </row>
    <row r="38541" spans="12:12">
      <c r="L38541" s="8"/>
    </row>
    <row r="38542" spans="12:12">
      <c r="L38542" s="8"/>
    </row>
    <row r="38543" spans="12:12">
      <c r="L38543" s="8"/>
    </row>
    <row r="38544" spans="12:12">
      <c r="L38544" s="8"/>
    </row>
    <row r="38545" spans="12:12">
      <c r="L38545" s="8"/>
    </row>
    <row r="38546" spans="12:12">
      <c r="L38546" s="8"/>
    </row>
    <row r="38547" spans="12:12">
      <c r="L38547" s="8"/>
    </row>
    <row r="38548" spans="12:12">
      <c r="L38548" s="8"/>
    </row>
    <row r="38549" spans="12:12">
      <c r="L38549" s="8"/>
    </row>
    <row r="38550" spans="12:12">
      <c r="L38550" s="8"/>
    </row>
    <row r="38551" spans="12:12">
      <c r="L38551" s="8"/>
    </row>
    <row r="38552" spans="12:12">
      <c r="L38552" s="8"/>
    </row>
    <row r="38553" spans="12:12">
      <c r="L38553" s="8"/>
    </row>
    <row r="38554" spans="12:12">
      <c r="L38554" s="8"/>
    </row>
    <row r="38555" spans="12:12">
      <c r="L38555" s="8"/>
    </row>
    <row r="38556" spans="12:12">
      <c r="L38556" s="8"/>
    </row>
    <row r="38557" spans="12:12">
      <c r="L38557" s="8"/>
    </row>
    <row r="38558" spans="12:12">
      <c r="L38558" s="8"/>
    </row>
    <row r="38559" spans="12:12">
      <c r="L38559" s="8"/>
    </row>
    <row r="38560" spans="12:12">
      <c r="L38560" s="8"/>
    </row>
    <row r="38561" spans="12:12">
      <c r="L38561" s="8"/>
    </row>
    <row r="38562" spans="12:12">
      <c r="L38562" s="8"/>
    </row>
    <row r="38563" spans="12:12">
      <c r="L38563" s="8"/>
    </row>
    <row r="38564" spans="12:12">
      <c r="L38564" s="8"/>
    </row>
    <row r="38565" spans="12:12">
      <c r="L38565" s="8"/>
    </row>
    <row r="38566" spans="12:12">
      <c r="L38566" s="8"/>
    </row>
    <row r="38567" spans="12:12">
      <c r="L38567" s="8"/>
    </row>
    <row r="38568" spans="12:12">
      <c r="L38568" s="8"/>
    </row>
    <row r="38569" spans="12:12">
      <c r="L38569" s="8"/>
    </row>
    <row r="38570" spans="12:12">
      <c r="L38570" s="8"/>
    </row>
    <row r="38571" spans="12:12">
      <c r="L38571" s="8"/>
    </row>
    <row r="38572" spans="12:12">
      <c r="L38572" s="8"/>
    </row>
    <row r="38573" spans="12:12">
      <c r="L38573" s="8"/>
    </row>
    <row r="38574" spans="12:12">
      <c r="L38574" s="8"/>
    </row>
    <row r="38575" spans="12:12">
      <c r="L38575" s="8"/>
    </row>
    <row r="38576" spans="12:12">
      <c r="L38576" s="8"/>
    </row>
    <row r="38577" spans="12:12">
      <c r="L38577" s="8"/>
    </row>
    <row r="38578" spans="12:12">
      <c r="L38578" s="8"/>
    </row>
    <row r="38579" spans="12:12">
      <c r="L38579" s="8"/>
    </row>
    <row r="38580" spans="12:12">
      <c r="L38580" s="8"/>
    </row>
    <row r="38581" spans="12:12">
      <c r="L38581" s="8"/>
    </row>
    <row r="38582" spans="12:12">
      <c r="L38582" s="8"/>
    </row>
    <row r="38583" spans="12:12">
      <c r="L38583" s="8"/>
    </row>
    <row r="38584" spans="12:12">
      <c r="L38584" s="8"/>
    </row>
    <row r="38585" spans="12:12">
      <c r="L38585" s="8"/>
    </row>
    <row r="38586" spans="12:12">
      <c r="L38586" s="8"/>
    </row>
    <row r="38587" spans="12:12">
      <c r="L38587" s="8"/>
    </row>
    <row r="38588" spans="12:12">
      <c r="L38588" s="8"/>
    </row>
    <row r="38589" spans="12:12">
      <c r="L38589" s="8"/>
    </row>
    <row r="38590" spans="12:12">
      <c r="L38590" s="8"/>
    </row>
    <row r="38591" spans="12:12">
      <c r="L38591" s="8"/>
    </row>
    <row r="38592" spans="12:12">
      <c r="L38592" s="8"/>
    </row>
    <row r="38593" spans="12:12">
      <c r="L38593" s="8"/>
    </row>
    <row r="38594" spans="12:12">
      <c r="L38594" s="8"/>
    </row>
    <row r="38595" spans="12:12">
      <c r="L38595" s="8"/>
    </row>
    <row r="38596" spans="12:12">
      <c r="L38596" s="8"/>
    </row>
    <row r="38597" spans="12:12">
      <c r="L38597" s="8"/>
    </row>
    <row r="38598" spans="12:12">
      <c r="L38598" s="8"/>
    </row>
    <row r="38599" spans="12:12">
      <c r="L38599" s="8"/>
    </row>
    <row r="38600" spans="12:12">
      <c r="L38600" s="8"/>
    </row>
    <row r="38601" spans="12:12">
      <c r="L38601" s="8"/>
    </row>
    <row r="38602" spans="12:12">
      <c r="L38602" s="8"/>
    </row>
    <row r="38603" spans="12:12">
      <c r="L38603" s="8"/>
    </row>
    <row r="38604" spans="12:12">
      <c r="L38604" s="8"/>
    </row>
    <row r="38605" spans="12:12">
      <c r="L38605" s="8"/>
    </row>
    <row r="38606" spans="12:12">
      <c r="L38606" s="8"/>
    </row>
    <row r="38607" spans="12:12">
      <c r="L38607" s="8"/>
    </row>
    <row r="38608" spans="12:12">
      <c r="L38608" s="8"/>
    </row>
    <row r="38609" spans="12:12">
      <c r="L38609" s="8"/>
    </row>
    <row r="38610" spans="12:12">
      <c r="L38610" s="8"/>
    </row>
    <row r="38611" spans="12:12">
      <c r="L38611" s="8"/>
    </row>
    <row r="38612" spans="12:12">
      <c r="L38612" s="8"/>
    </row>
    <row r="38613" spans="12:12">
      <c r="L38613" s="8"/>
    </row>
    <row r="38614" spans="12:12">
      <c r="L38614" s="8"/>
    </row>
    <row r="38615" spans="12:12">
      <c r="L38615" s="8"/>
    </row>
    <row r="38616" spans="12:12">
      <c r="L38616" s="8"/>
    </row>
    <row r="38617" spans="12:12">
      <c r="L38617" s="8"/>
    </row>
    <row r="38618" spans="12:12">
      <c r="L38618" s="8"/>
    </row>
    <row r="38619" spans="12:12">
      <c r="L38619" s="8"/>
    </row>
    <row r="38620" spans="12:12">
      <c r="L38620" s="8"/>
    </row>
    <row r="38621" spans="12:12">
      <c r="L38621" s="8"/>
    </row>
    <row r="38622" spans="12:12">
      <c r="L38622" s="8"/>
    </row>
    <row r="38623" spans="12:12">
      <c r="L38623" s="8"/>
    </row>
    <row r="38624" spans="12:12">
      <c r="L38624" s="8"/>
    </row>
    <row r="38625" spans="12:12">
      <c r="L38625" s="8"/>
    </row>
    <row r="38626" spans="12:12">
      <c r="L38626" s="8"/>
    </row>
    <row r="38627" spans="12:12">
      <c r="L38627" s="8"/>
    </row>
    <row r="38628" spans="12:12">
      <c r="L38628" s="8"/>
    </row>
    <row r="38629" spans="12:12">
      <c r="L38629" s="8"/>
    </row>
    <row r="38630" spans="12:12">
      <c r="L38630" s="8"/>
    </row>
    <row r="38631" spans="12:12">
      <c r="L38631" s="8"/>
    </row>
    <row r="38632" spans="12:12">
      <c r="L38632" s="8"/>
    </row>
    <row r="38633" spans="12:12">
      <c r="L38633" s="8"/>
    </row>
    <row r="38634" spans="12:12">
      <c r="L38634" s="8"/>
    </row>
    <row r="38635" spans="12:12">
      <c r="L38635" s="8"/>
    </row>
    <row r="38636" spans="12:12">
      <c r="L38636" s="8"/>
    </row>
    <row r="38637" spans="12:12">
      <c r="L38637" s="8"/>
    </row>
    <row r="38638" spans="12:12">
      <c r="L38638" s="8"/>
    </row>
    <row r="38639" spans="12:12">
      <c r="L38639" s="8"/>
    </row>
    <row r="38640" spans="12:12">
      <c r="L38640" s="8"/>
    </row>
    <row r="38641" spans="12:12">
      <c r="L38641" s="8"/>
    </row>
    <row r="38642" spans="12:12">
      <c r="L38642" s="8"/>
    </row>
    <row r="38643" spans="12:12">
      <c r="L38643" s="8"/>
    </row>
    <row r="38644" spans="12:12">
      <c r="L38644" s="8"/>
    </row>
    <row r="38645" spans="12:12">
      <c r="L38645" s="8"/>
    </row>
    <row r="38646" spans="12:12">
      <c r="L38646" s="8"/>
    </row>
    <row r="38647" spans="12:12">
      <c r="L38647" s="8"/>
    </row>
    <row r="38648" spans="12:12">
      <c r="L38648" s="8"/>
    </row>
    <row r="38649" spans="12:12">
      <c r="L38649" s="8"/>
    </row>
    <row r="38650" spans="12:12">
      <c r="L38650" s="8"/>
    </row>
    <row r="38651" spans="12:12">
      <c r="L38651" s="8"/>
    </row>
    <row r="38652" spans="12:12">
      <c r="L38652" s="8"/>
    </row>
    <row r="38653" spans="12:12">
      <c r="L38653" s="8"/>
    </row>
    <row r="38654" spans="12:12">
      <c r="L38654" s="8"/>
    </row>
    <row r="38655" spans="12:12">
      <c r="L38655" s="8"/>
    </row>
    <row r="38656" spans="12:12">
      <c r="L38656" s="8"/>
    </row>
    <row r="38657" spans="12:12">
      <c r="L38657" s="8"/>
    </row>
    <row r="38658" spans="12:12">
      <c r="L38658" s="8"/>
    </row>
    <row r="38659" spans="12:12">
      <c r="L38659" s="8"/>
    </row>
    <row r="38660" spans="12:12">
      <c r="L38660" s="8"/>
    </row>
    <row r="38661" spans="12:12">
      <c r="L38661" s="8"/>
    </row>
    <row r="38662" spans="12:12">
      <c r="L38662" s="8"/>
    </row>
    <row r="38663" spans="12:12">
      <c r="L38663" s="8"/>
    </row>
    <row r="38664" spans="12:12">
      <c r="L38664" s="8"/>
    </row>
    <row r="38665" spans="12:12">
      <c r="L38665" s="8"/>
    </row>
    <row r="38666" spans="12:12">
      <c r="L38666" s="8"/>
    </row>
    <row r="38667" spans="12:12">
      <c r="L38667" s="8"/>
    </row>
    <row r="38668" spans="12:12">
      <c r="L38668" s="8"/>
    </row>
    <row r="38669" spans="12:12">
      <c r="L38669" s="8"/>
    </row>
    <row r="38670" spans="12:12">
      <c r="L38670" s="8"/>
    </row>
    <row r="38671" spans="12:12">
      <c r="L38671" s="8"/>
    </row>
    <row r="38672" spans="12:12">
      <c r="L38672" s="8"/>
    </row>
    <row r="38673" spans="12:12">
      <c r="L38673" s="8"/>
    </row>
    <row r="38674" spans="12:12">
      <c r="L38674" s="8"/>
    </row>
    <row r="38675" spans="12:12">
      <c r="L38675" s="8"/>
    </row>
    <row r="38676" spans="12:12">
      <c r="L38676" s="8"/>
    </row>
    <row r="38677" spans="12:12">
      <c r="L38677" s="8"/>
    </row>
    <row r="38678" spans="12:12">
      <c r="L38678" s="8"/>
    </row>
    <row r="38679" spans="12:12">
      <c r="L38679" s="8"/>
    </row>
    <row r="38680" spans="12:12">
      <c r="L38680" s="8"/>
    </row>
    <row r="38681" spans="12:12">
      <c r="L38681" s="8"/>
    </row>
    <row r="38682" spans="12:12">
      <c r="L38682" s="8"/>
    </row>
    <row r="38683" spans="12:12">
      <c r="L38683" s="8"/>
    </row>
    <row r="38684" spans="12:12">
      <c r="L38684" s="8"/>
    </row>
    <row r="38685" spans="12:12">
      <c r="L38685" s="8"/>
    </row>
    <row r="38686" spans="12:12">
      <c r="L38686" s="8"/>
    </row>
    <row r="38687" spans="12:12">
      <c r="L38687" s="8"/>
    </row>
    <row r="38688" spans="12:12">
      <c r="L38688" s="8"/>
    </row>
    <row r="38689" spans="12:12">
      <c r="L38689" s="8"/>
    </row>
    <row r="38690" spans="12:12">
      <c r="L38690" s="8"/>
    </row>
    <row r="38691" spans="12:12">
      <c r="L38691" s="8"/>
    </row>
    <row r="38692" spans="12:12">
      <c r="L38692" s="8"/>
    </row>
    <row r="38693" spans="12:12">
      <c r="L38693" s="8"/>
    </row>
    <row r="38694" spans="12:12">
      <c r="L38694" s="8"/>
    </row>
    <row r="38695" spans="12:12">
      <c r="L38695" s="8"/>
    </row>
    <row r="38696" spans="12:12">
      <c r="L38696" s="8"/>
    </row>
    <row r="38697" spans="12:12">
      <c r="L38697" s="8"/>
    </row>
    <row r="38698" spans="12:12">
      <c r="L38698" s="8"/>
    </row>
    <row r="38699" spans="12:12">
      <c r="L38699" s="8"/>
    </row>
    <row r="38700" spans="12:12">
      <c r="L38700" s="8"/>
    </row>
    <row r="38701" spans="12:12">
      <c r="L38701" s="8"/>
    </row>
    <row r="38702" spans="12:12">
      <c r="L38702" s="8"/>
    </row>
    <row r="38703" spans="12:12">
      <c r="L38703" s="8"/>
    </row>
    <row r="38704" spans="12:12">
      <c r="L38704" s="8"/>
    </row>
    <row r="38705" spans="12:12">
      <c r="L38705" s="8"/>
    </row>
    <row r="38706" spans="12:12">
      <c r="L38706" s="8"/>
    </row>
    <row r="38707" spans="12:12">
      <c r="L38707" s="8"/>
    </row>
    <row r="38708" spans="12:12">
      <c r="L38708" s="8"/>
    </row>
    <row r="38709" spans="12:12">
      <c r="L38709" s="8"/>
    </row>
    <row r="38710" spans="12:12">
      <c r="L38710" s="8"/>
    </row>
    <row r="38711" spans="12:12">
      <c r="L38711" s="8"/>
    </row>
    <row r="38712" spans="12:12">
      <c r="L38712" s="8"/>
    </row>
    <row r="38713" spans="12:12">
      <c r="L38713" s="8"/>
    </row>
    <row r="38714" spans="12:12">
      <c r="L38714" s="8"/>
    </row>
    <row r="38715" spans="12:12">
      <c r="L38715" s="8"/>
    </row>
    <row r="38716" spans="12:12">
      <c r="L38716" s="8"/>
    </row>
    <row r="38717" spans="12:12">
      <c r="L38717" s="8"/>
    </row>
    <row r="38718" spans="12:12">
      <c r="L38718" s="8"/>
    </row>
    <row r="38719" spans="12:12">
      <c r="L38719" s="8"/>
    </row>
    <row r="38720" spans="12:12">
      <c r="L38720" s="8"/>
    </row>
    <row r="38721" spans="12:12">
      <c r="L38721" s="8"/>
    </row>
    <row r="38722" spans="12:12">
      <c r="L38722" s="8"/>
    </row>
    <row r="38723" spans="12:12">
      <c r="L38723" s="8"/>
    </row>
    <row r="38724" spans="12:12">
      <c r="L38724" s="8"/>
    </row>
    <row r="38725" spans="12:12">
      <c r="L38725" s="8"/>
    </row>
    <row r="38726" spans="12:12">
      <c r="L38726" s="8"/>
    </row>
    <row r="38727" spans="12:12">
      <c r="L38727" s="8"/>
    </row>
    <row r="38728" spans="12:12">
      <c r="L38728" s="8"/>
    </row>
    <row r="38729" spans="12:12">
      <c r="L38729" s="8"/>
    </row>
    <row r="38730" spans="12:12">
      <c r="L38730" s="8"/>
    </row>
    <row r="38731" spans="12:12">
      <c r="L38731" s="8"/>
    </row>
    <row r="38732" spans="12:12">
      <c r="L38732" s="8"/>
    </row>
    <row r="38733" spans="12:12">
      <c r="L38733" s="8"/>
    </row>
    <row r="38734" spans="12:12">
      <c r="L38734" s="8"/>
    </row>
    <row r="38735" spans="12:12">
      <c r="L38735" s="8"/>
    </row>
    <row r="38736" spans="12:12">
      <c r="L38736" s="8"/>
    </row>
    <row r="38737" spans="12:12">
      <c r="L38737" s="8"/>
    </row>
    <row r="38738" spans="12:12">
      <c r="L38738" s="8"/>
    </row>
    <row r="38739" spans="12:12">
      <c r="L38739" s="8"/>
    </row>
    <row r="38740" spans="12:12">
      <c r="L38740" s="8"/>
    </row>
    <row r="38741" spans="12:12">
      <c r="L38741" s="8"/>
    </row>
    <row r="38742" spans="12:12">
      <c r="L38742" s="8"/>
    </row>
    <row r="38743" spans="12:12">
      <c r="L38743" s="8"/>
    </row>
    <row r="38744" spans="12:12">
      <c r="L38744" s="8"/>
    </row>
    <row r="38745" spans="12:12">
      <c r="L38745" s="8"/>
    </row>
    <row r="38746" spans="12:12">
      <c r="L38746" s="8"/>
    </row>
    <row r="38747" spans="12:12">
      <c r="L38747" s="8"/>
    </row>
    <row r="38748" spans="12:12">
      <c r="L38748" s="8"/>
    </row>
    <row r="38749" spans="12:12">
      <c r="L38749" s="8"/>
    </row>
    <row r="38750" spans="12:12">
      <c r="L38750" s="8"/>
    </row>
    <row r="38751" spans="12:12">
      <c r="L38751" s="8"/>
    </row>
    <row r="38752" spans="12:12">
      <c r="L38752" s="8"/>
    </row>
    <row r="38753" spans="12:12">
      <c r="L38753" s="8"/>
    </row>
    <row r="38754" spans="12:12">
      <c r="L38754" s="8"/>
    </row>
    <row r="38755" spans="12:12">
      <c r="L38755" s="8"/>
    </row>
    <row r="38756" spans="12:12">
      <c r="L38756" s="8"/>
    </row>
    <row r="38757" spans="12:12">
      <c r="L38757" s="8"/>
    </row>
    <row r="38758" spans="12:12">
      <c r="L38758" s="8"/>
    </row>
    <row r="38759" spans="12:12">
      <c r="L38759" s="8"/>
    </row>
    <row r="38760" spans="12:12">
      <c r="L38760" s="8"/>
    </row>
    <row r="38761" spans="12:12">
      <c r="L38761" s="8"/>
    </row>
    <row r="38762" spans="12:12">
      <c r="L38762" s="8"/>
    </row>
    <row r="38763" spans="12:12">
      <c r="L38763" s="8"/>
    </row>
    <row r="38764" spans="12:12">
      <c r="L38764" s="8"/>
    </row>
    <row r="38765" spans="12:12">
      <c r="L38765" s="8"/>
    </row>
    <row r="38766" spans="12:12">
      <c r="L38766" s="8"/>
    </row>
    <row r="38767" spans="12:12">
      <c r="L38767" s="8"/>
    </row>
    <row r="38768" spans="12:12">
      <c r="L38768" s="8"/>
    </row>
    <row r="38769" spans="12:12">
      <c r="L38769" s="8"/>
    </row>
    <row r="38770" spans="12:12">
      <c r="L38770" s="8"/>
    </row>
    <row r="38771" spans="12:12">
      <c r="L38771" s="8"/>
    </row>
    <row r="38772" spans="12:12">
      <c r="L38772" s="8"/>
    </row>
    <row r="38773" spans="12:12">
      <c r="L38773" s="8"/>
    </row>
    <row r="38774" spans="12:12">
      <c r="L38774" s="8"/>
    </row>
    <row r="38775" spans="12:12">
      <c r="L38775" s="8"/>
    </row>
    <row r="38776" spans="12:12">
      <c r="L38776" s="8"/>
    </row>
    <row r="38777" spans="12:12">
      <c r="L38777" s="8"/>
    </row>
    <row r="38778" spans="12:12">
      <c r="L38778" s="8"/>
    </row>
    <row r="38779" spans="12:12">
      <c r="L38779" s="8"/>
    </row>
    <row r="38780" spans="12:12">
      <c r="L38780" s="8"/>
    </row>
    <row r="38781" spans="12:12">
      <c r="L38781" s="8"/>
    </row>
    <row r="38782" spans="12:12">
      <c r="L38782" s="8"/>
    </row>
    <row r="38783" spans="12:12">
      <c r="L38783" s="8"/>
    </row>
    <row r="38784" spans="12:12">
      <c r="L38784" s="8"/>
    </row>
    <row r="38785" spans="12:12">
      <c r="L38785" s="8"/>
    </row>
    <row r="38786" spans="12:12">
      <c r="L38786" s="8"/>
    </row>
    <row r="38787" spans="12:12">
      <c r="L38787" s="8"/>
    </row>
    <row r="38788" spans="12:12">
      <c r="L38788" s="8"/>
    </row>
    <row r="38789" spans="12:12">
      <c r="L38789" s="8"/>
    </row>
    <row r="38790" spans="12:12">
      <c r="L38790" s="8"/>
    </row>
    <row r="38791" spans="12:12">
      <c r="L38791" s="8"/>
    </row>
    <row r="38792" spans="12:12">
      <c r="L38792" s="8"/>
    </row>
    <row r="38793" spans="12:12">
      <c r="L38793" s="8"/>
    </row>
    <row r="38794" spans="12:12">
      <c r="L38794" s="8"/>
    </row>
    <row r="38795" spans="12:12">
      <c r="L38795" s="8"/>
    </row>
    <row r="38796" spans="12:12">
      <c r="L38796" s="8"/>
    </row>
    <row r="38797" spans="12:12">
      <c r="L38797" s="8"/>
    </row>
    <row r="38798" spans="12:12">
      <c r="L38798" s="8"/>
    </row>
    <row r="38799" spans="12:12">
      <c r="L38799" s="8"/>
    </row>
    <row r="38800" spans="12:12">
      <c r="L38800" s="8"/>
    </row>
    <row r="38801" spans="12:12">
      <c r="L38801" s="8"/>
    </row>
    <row r="38802" spans="12:12">
      <c r="L38802" s="8"/>
    </row>
    <row r="38803" spans="12:12">
      <c r="L38803" s="8"/>
    </row>
    <row r="38804" spans="12:12">
      <c r="L38804" s="8"/>
    </row>
    <row r="38805" spans="12:12">
      <c r="L38805" s="8"/>
    </row>
    <row r="38806" spans="12:12">
      <c r="L38806" s="8"/>
    </row>
    <row r="38807" spans="12:12">
      <c r="L38807" s="8"/>
    </row>
    <row r="38808" spans="12:12">
      <c r="L38808" s="8"/>
    </row>
    <row r="38809" spans="12:12">
      <c r="L38809" s="8"/>
    </row>
    <row r="38810" spans="12:12">
      <c r="L38810" s="8"/>
    </row>
    <row r="38811" spans="12:12">
      <c r="L38811" s="8"/>
    </row>
    <row r="38812" spans="12:12">
      <c r="L38812" s="8"/>
    </row>
    <row r="38813" spans="12:12">
      <c r="L38813" s="8"/>
    </row>
    <row r="38814" spans="12:12">
      <c r="L38814" s="8"/>
    </row>
    <row r="38815" spans="12:12">
      <c r="L38815" s="8"/>
    </row>
    <row r="38816" spans="12:12">
      <c r="L38816" s="8"/>
    </row>
    <row r="38817" spans="12:12">
      <c r="L38817" s="8"/>
    </row>
    <row r="38818" spans="12:12">
      <c r="L38818" s="8"/>
    </row>
    <row r="38819" spans="12:12">
      <c r="L38819" s="8"/>
    </row>
    <row r="38820" spans="12:12">
      <c r="L38820" s="8"/>
    </row>
    <row r="38821" spans="12:12">
      <c r="L38821" s="8"/>
    </row>
    <row r="38822" spans="12:12">
      <c r="L38822" s="8"/>
    </row>
    <row r="38823" spans="12:12">
      <c r="L38823" s="8"/>
    </row>
    <row r="38824" spans="12:12">
      <c r="L38824" s="8"/>
    </row>
    <row r="38825" spans="12:12">
      <c r="L38825" s="8"/>
    </row>
    <row r="38826" spans="12:12">
      <c r="L38826" s="8"/>
    </row>
    <row r="38827" spans="12:12">
      <c r="L38827" s="8"/>
    </row>
    <row r="38828" spans="12:12">
      <c r="L38828" s="8"/>
    </row>
    <row r="38829" spans="12:12">
      <c r="L38829" s="8"/>
    </row>
    <row r="38830" spans="12:12">
      <c r="L38830" s="8"/>
    </row>
    <row r="38831" spans="12:12">
      <c r="L38831" s="8"/>
    </row>
    <row r="38832" spans="12:12">
      <c r="L38832" s="8"/>
    </row>
    <row r="38833" spans="12:12">
      <c r="L38833" s="8"/>
    </row>
    <row r="38834" spans="12:12">
      <c r="L38834" s="8"/>
    </row>
    <row r="38835" spans="12:12">
      <c r="L38835" s="8"/>
    </row>
    <row r="38836" spans="12:12">
      <c r="L38836" s="8"/>
    </row>
    <row r="38837" spans="12:12">
      <c r="L38837" s="8"/>
    </row>
    <row r="38838" spans="12:12">
      <c r="L38838" s="8"/>
    </row>
    <row r="38839" spans="12:12">
      <c r="L38839" s="8"/>
    </row>
    <row r="38840" spans="12:12">
      <c r="L38840" s="8"/>
    </row>
    <row r="38841" spans="12:12">
      <c r="L38841" s="8"/>
    </row>
    <row r="38842" spans="12:12">
      <c r="L38842" s="8"/>
    </row>
    <row r="38843" spans="12:12">
      <c r="L38843" s="8"/>
    </row>
    <row r="38844" spans="12:12">
      <c r="L38844" s="8"/>
    </row>
    <row r="38845" spans="12:12">
      <c r="L38845" s="8"/>
    </row>
    <row r="38846" spans="12:12">
      <c r="L38846" s="8"/>
    </row>
    <row r="38847" spans="12:12">
      <c r="L38847" s="8"/>
    </row>
    <row r="38848" spans="12:12">
      <c r="L38848" s="8"/>
    </row>
    <row r="38849" spans="12:12">
      <c r="L38849" s="8"/>
    </row>
    <row r="38850" spans="12:12">
      <c r="L38850" s="8"/>
    </row>
    <row r="38851" spans="12:12">
      <c r="L38851" s="8"/>
    </row>
    <row r="38852" spans="12:12">
      <c r="L38852" s="8"/>
    </row>
    <row r="38853" spans="12:12">
      <c r="L38853" s="8"/>
    </row>
    <row r="38854" spans="12:12">
      <c r="L38854" s="8"/>
    </row>
    <row r="38855" spans="12:12">
      <c r="L38855" s="8"/>
    </row>
    <row r="38856" spans="12:12">
      <c r="L38856" s="8"/>
    </row>
    <row r="38857" spans="12:12">
      <c r="L38857" s="8"/>
    </row>
    <row r="38858" spans="12:12">
      <c r="L38858" s="8"/>
    </row>
    <row r="38859" spans="12:12">
      <c r="L38859" s="8"/>
    </row>
    <row r="38860" spans="12:12">
      <c r="L38860" s="8"/>
    </row>
    <row r="38861" spans="12:12">
      <c r="L38861" s="8"/>
    </row>
    <row r="38862" spans="12:12">
      <c r="L38862" s="8"/>
    </row>
    <row r="38863" spans="12:12">
      <c r="L38863" s="8"/>
    </row>
    <row r="38864" spans="12:12">
      <c r="L38864" s="8"/>
    </row>
    <row r="38865" spans="12:12">
      <c r="L38865" s="8"/>
    </row>
    <row r="38866" spans="12:12">
      <c r="L38866" s="8"/>
    </row>
    <row r="38867" spans="12:12">
      <c r="L38867" s="8"/>
    </row>
    <row r="38868" spans="12:12">
      <c r="L38868" s="8"/>
    </row>
    <row r="38869" spans="12:12">
      <c r="L38869" s="8"/>
    </row>
    <row r="38870" spans="12:12">
      <c r="L38870" s="8"/>
    </row>
    <row r="38871" spans="12:12">
      <c r="L38871" s="8"/>
    </row>
    <row r="38872" spans="12:12">
      <c r="L38872" s="8"/>
    </row>
    <row r="38873" spans="12:12">
      <c r="L38873" s="8"/>
    </row>
    <row r="38874" spans="12:12">
      <c r="L38874" s="8"/>
    </row>
    <row r="38875" spans="12:12">
      <c r="L38875" s="8"/>
    </row>
    <row r="38876" spans="12:12">
      <c r="L38876" s="8"/>
    </row>
    <row r="38877" spans="12:12">
      <c r="L38877" s="8"/>
    </row>
    <row r="38878" spans="12:12">
      <c r="L38878" s="8"/>
    </row>
    <row r="38879" spans="12:12">
      <c r="L38879" s="8"/>
    </row>
    <row r="38880" spans="12:12">
      <c r="L38880" s="8"/>
    </row>
    <row r="38881" spans="12:12">
      <c r="L38881" s="8"/>
    </row>
    <row r="38882" spans="12:12">
      <c r="L38882" s="8"/>
    </row>
    <row r="38883" spans="12:12">
      <c r="L38883" s="8"/>
    </row>
    <row r="38884" spans="12:12">
      <c r="L38884" s="8"/>
    </row>
    <row r="38885" spans="12:12">
      <c r="L38885" s="8"/>
    </row>
    <row r="38886" spans="12:12">
      <c r="L38886" s="8"/>
    </row>
    <row r="38887" spans="12:12">
      <c r="L38887" s="8"/>
    </row>
    <row r="38888" spans="12:12">
      <c r="L38888" s="8"/>
    </row>
    <row r="38889" spans="12:12">
      <c r="L38889" s="8"/>
    </row>
    <row r="38890" spans="12:12">
      <c r="L38890" s="8"/>
    </row>
    <row r="38891" spans="12:12">
      <c r="L38891" s="8"/>
    </row>
    <row r="38892" spans="12:12">
      <c r="L38892" s="8"/>
    </row>
    <row r="38893" spans="12:12">
      <c r="L38893" s="8"/>
    </row>
    <row r="38894" spans="12:12">
      <c r="L38894" s="8"/>
    </row>
    <row r="38895" spans="12:12">
      <c r="L38895" s="8"/>
    </row>
    <row r="38896" spans="12:12">
      <c r="L38896" s="8"/>
    </row>
    <row r="38897" spans="12:12">
      <c r="L38897" s="8"/>
    </row>
    <row r="38898" spans="12:12">
      <c r="L38898" s="8"/>
    </row>
    <row r="38899" spans="12:12">
      <c r="L38899" s="8"/>
    </row>
    <row r="38900" spans="12:12">
      <c r="L38900" s="8"/>
    </row>
    <row r="38901" spans="12:12">
      <c r="L38901" s="8"/>
    </row>
    <row r="38902" spans="12:12">
      <c r="L38902" s="8"/>
    </row>
    <row r="38903" spans="12:12">
      <c r="L38903" s="8"/>
    </row>
    <row r="38904" spans="12:12">
      <c r="L38904" s="8"/>
    </row>
    <row r="38905" spans="12:12">
      <c r="L38905" s="8"/>
    </row>
    <row r="38906" spans="12:12">
      <c r="L38906" s="8"/>
    </row>
    <row r="38907" spans="12:12">
      <c r="L38907" s="8"/>
    </row>
    <row r="38908" spans="12:12">
      <c r="L38908" s="8"/>
    </row>
    <row r="38909" spans="12:12">
      <c r="L38909" s="8"/>
    </row>
    <row r="38910" spans="12:12">
      <c r="L38910" s="8"/>
    </row>
    <row r="38911" spans="12:12">
      <c r="L38911" s="8"/>
    </row>
    <row r="38912" spans="12:12">
      <c r="L38912" s="8"/>
    </row>
    <row r="38913" spans="12:12">
      <c r="L38913" s="8"/>
    </row>
    <row r="38914" spans="12:12">
      <c r="L38914" s="8"/>
    </row>
    <row r="38915" spans="12:12">
      <c r="L38915" s="8"/>
    </row>
    <row r="38916" spans="12:12">
      <c r="L38916" s="8"/>
    </row>
    <row r="38917" spans="12:12">
      <c r="L38917" s="8"/>
    </row>
    <row r="38918" spans="12:12">
      <c r="L38918" s="8"/>
    </row>
    <row r="38919" spans="12:12">
      <c r="L38919" s="8"/>
    </row>
    <row r="38920" spans="12:12">
      <c r="L38920" s="8"/>
    </row>
    <row r="38921" spans="12:12">
      <c r="L38921" s="8"/>
    </row>
    <row r="38922" spans="12:12">
      <c r="L38922" s="8"/>
    </row>
    <row r="38923" spans="12:12">
      <c r="L38923" s="8"/>
    </row>
    <row r="38924" spans="12:12">
      <c r="L38924" s="8"/>
    </row>
    <row r="38925" spans="12:12">
      <c r="L38925" s="8"/>
    </row>
    <row r="38926" spans="12:12">
      <c r="L38926" s="8"/>
    </row>
    <row r="38927" spans="12:12">
      <c r="L38927" s="8"/>
    </row>
    <row r="38928" spans="12:12">
      <c r="L38928" s="8"/>
    </row>
    <row r="38929" spans="12:12">
      <c r="L38929" s="8"/>
    </row>
    <row r="38930" spans="12:12">
      <c r="L38930" s="8"/>
    </row>
    <row r="38931" spans="12:12">
      <c r="L38931" s="8"/>
    </row>
    <row r="38932" spans="12:12">
      <c r="L38932" s="8"/>
    </row>
    <row r="38933" spans="12:12">
      <c r="L38933" s="8"/>
    </row>
    <row r="38934" spans="12:12">
      <c r="L38934" s="8"/>
    </row>
    <row r="38935" spans="12:12">
      <c r="L38935" s="8"/>
    </row>
    <row r="38936" spans="12:12">
      <c r="L38936" s="8"/>
    </row>
    <row r="38937" spans="12:12">
      <c r="L38937" s="8"/>
    </row>
    <row r="38938" spans="12:12">
      <c r="L38938" s="8"/>
    </row>
    <row r="38939" spans="12:12">
      <c r="L38939" s="8"/>
    </row>
    <row r="38940" spans="12:12">
      <c r="L38940" s="8"/>
    </row>
    <row r="38941" spans="12:12">
      <c r="L38941" s="8"/>
    </row>
    <row r="38942" spans="12:12">
      <c r="L38942" s="8"/>
    </row>
    <row r="38943" spans="12:12">
      <c r="L38943" s="8"/>
    </row>
    <row r="38944" spans="12:12">
      <c r="L38944" s="8"/>
    </row>
    <row r="38945" spans="12:12">
      <c r="L38945" s="8"/>
    </row>
    <row r="38946" spans="12:12">
      <c r="L38946" s="8"/>
    </row>
    <row r="38947" spans="12:12">
      <c r="L38947" s="8"/>
    </row>
    <row r="38948" spans="12:12">
      <c r="L38948" s="8"/>
    </row>
    <row r="38949" spans="12:12">
      <c r="L38949" s="8"/>
    </row>
    <row r="38950" spans="12:12">
      <c r="L38950" s="8"/>
    </row>
    <row r="38951" spans="12:12">
      <c r="L38951" s="8"/>
    </row>
    <row r="38952" spans="12:12">
      <c r="L38952" s="8"/>
    </row>
    <row r="38953" spans="12:12">
      <c r="L38953" s="8"/>
    </row>
    <row r="38954" spans="12:12">
      <c r="L38954" s="8"/>
    </row>
    <row r="38955" spans="12:12">
      <c r="L38955" s="8"/>
    </row>
    <row r="38956" spans="12:12">
      <c r="L38956" s="8"/>
    </row>
    <row r="38957" spans="12:12">
      <c r="L38957" s="8"/>
    </row>
    <row r="38958" spans="12:12">
      <c r="L38958" s="8"/>
    </row>
    <row r="38959" spans="12:12">
      <c r="L38959" s="8"/>
    </row>
    <row r="38960" spans="12:12">
      <c r="L38960" s="8"/>
    </row>
    <row r="38961" spans="12:12">
      <c r="L38961" s="8"/>
    </row>
    <row r="38962" spans="12:12">
      <c r="L38962" s="8"/>
    </row>
    <row r="38963" spans="12:12">
      <c r="L38963" s="8"/>
    </row>
    <row r="38964" spans="12:12">
      <c r="L38964" s="8"/>
    </row>
    <row r="38965" spans="12:12">
      <c r="L38965" s="8"/>
    </row>
    <row r="38966" spans="12:12">
      <c r="L38966" s="8"/>
    </row>
    <row r="38967" spans="12:12">
      <c r="L38967" s="8"/>
    </row>
    <row r="38968" spans="12:12">
      <c r="L38968" s="8"/>
    </row>
    <row r="38969" spans="12:12">
      <c r="L38969" s="8"/>
    </row>
    <row r="38970" spans="12:12">
      <c r="L38970" s="8"/>
    </row>
    <row r="38971" spans="12:12">
      <c r="L38971" s="8"/>
    </row>
    <row r="38972" spans="12:12">
      <c r="L38972" s="8"/>
    </row>
    <row r="38973" spans="12:12">
      <c r="L38973" s="8"/>
    </row>
    <row r="38974" spans="12:12">
      <c r="L38974" s="8"/>
    </row>
    <row r="38975" spans="12:12">
      <c r="L38975" s="8"/>
    </row>
    <row r="38976" spans="12:12">
      <c r="L38976" s="8"/>
    </row>
    <row r="38977" spans="12:12">
      <c r="L38977" s="8"/>
    </row>
    <row r="38978" spans="12:12">
      <c r="L38978" s="8"/>
    </row>
    <row r="38979" spans="12:12">
      <c r="L38979" s="8"/>
    </row>
    <row r="38980" spans="12:12">
      <c r="L38980" s="8"/>
    </row>
    <row r="38981" spans="12:12">
      <c r="L38981" s="8"/>
    </row>
    <row r="38982" spans="12:12">
      <c r="L38982" s="8"/>
    </row>
    <row r="38983" spans="12:12">
      <c r="L38983" s="8"/>
    </row>
    <row r="38984" spans="12:12">
      <c r="L38984" s="8"/>
    </row>
    <row r="38985" spans="12:12">
      <c r="L38985" s="8"/>
    </row>
    <row r="38986" spans="12:12">
      <c r="L38986" s="8"/>
    </row>
    <row r="38987" spans="12:12">
      <c r="L38987" s="8"/>
    </row>
    <row r="38988" spans="12:12">
      <c r="L38988" s="8"/>
    </row>
    <row r="38989" spans="12:12">
      <c r="L38989" s="8"/>
    </row>
    <row r="38990" spans="12:12">
      <c r="L38990" s="8"/>
    </row>
    <row r="38991" spans="12:12">
      <c r="L38991" s="8"/>
    </row>
    <row r="38992" spans="12:12">
      <c r="L38992" s="8"/>
    </row>
    <row r="38993" spans="12:12">
      <c r="L38993" s="8"/>
    </row>
    <row r="38994" spans="12:12">
      <c r="L38994" s="8"/>
    </row>
    <row r="38995" spans="12:12">
      <c r="L38995" s="8"/>
    </row>
    <row r="38996" spans="12:12">
      <c r="L38996" s="8"/>
    </row>
    <row r="38997" spans="12:12">
      <c r="L38997" s="8"/>
    </row>
    <row r="38998" spans="12:12">
      <c r="L38998" s="8"/>
    </row>
    <row r="38999" spans="12:12">
      <c r="L38999" s="8"/>
    </row>
    <row r="39000" spans="12:12">
      <c r="L39000" s="8"/>
    </row>
    <row r="39001" spans="12:12">
      <c r="L39001" s="8"/>
    </row>
    <row r="39002" spans="12:12">
      <c r="L39002" s="8"/>
    </row>
    <row r="39003" spans="12:12">
      <c r="L39003" s="8"/>
    </row>
    <row r="39004" spans="12:12">
      <c r="L39004" s="8"/>
    </row>
    <row r="39005" spans="12:12">
      <c r="L39005" s="8"/>
    </row>
    <row r="39006" spans="12:12">
      <c r="L39006" s="8"/>
    </row>
    <row r="39007" spans="12:12">
      <c r="L39007" s="8"/>
    </row>
    <row r="39008" spans="12:12">
      <c r="L39008" s="8"/>
    </row>
    <row r="39009" spans="12:12">
      <c r="L39009" s="8"/>
    </row>
    <row r="39010" spans="12:12">
      <c r="L39010" s="8"/>
    </row>
    <row r="39011" spans="12:12">
      <c r="L39011" s="8"/>
    </row>
    <row r="39012" spans="12:12">
      <c r="L39012" s="8"/>
    </row>
    <row r="39013" spans="12:12">
      <c r="L39013" s="8"/>
    </row>
    <row r="39014" spans="12:12">
      <c r="L39014" s="8"/>
    </row>
    <row r="39015" spans="12:12">
      <c r="L39015" s="8"/>
    </row>
    <row r="39016" spans="12:12">
      <c r="L39016" s="8"/>
    </row>
    <row r="39017" spans="12:12">
      <c r="L39017" s="8"/>
    </row>
    <row r="39018" spans="12:12">
      <c r="L39018" s="8"/>
    </row>
    <row r="39019" spans="12:12">
      <c r="L39019" s="8"/>
    </row>
    <row r="39020" spans="12:12">
      <c r="L39020" s="8"/>
    </row>
    <row r="39021" spans="12:12">
      <c r="L39021" s="8"/>
    </row>
    <row r="39022" spans="12:12">
      <c r="L39022" s="8"/>
    </row>
    <row r="39023" spans="12:12">
      <c r="L39023" s="8"/>
    </row>
    <row r="39024" spans="12:12">
      <c r="L39024" s="8"/>
    </row>
    <row r="39025" spans="12:12">
      <c r="L39025" s="8"/>
    </row>
    <row r="39026" spans="12:12">
      <c r="L39026" s="8"/>
    </row>
    <row r="39027" spans="12:12">
      <c r="L39027" s="8"/>
    </row>
    <row r="39028" spans="12:12">
      <c r="L39028" s="8"/>
    </row>
    <row r="39029" spans="12:12">
      <c r="L39029" s="8"/>
    </row>
    <row r="39030" spans="12:12">
      <c r="L39030" s="8"/>
    </row>
    <row r="39031" spans="12:12">
      <c r="L39031" s="8"/>
    </row>
    <row r="39032" spans="12:12">
      <c r="L39032" s="8"/>
    </row>
    <row r="39033" spans="12:12">
      <c r="L39033" s="8"/>
    </row>
    <row r="39034" spans="12:12">
      <c r="L39034" s="8"/>
    </row>
    <row r="39035" spans="12:12">
      <c r="L39035" s="8"/>
    </row>
    <row r="39036" spans="12:12">
      <c r="L39036" s="8"/>
    </row>
    <row r="39037" spans="12:12">
      <c r="L39037" s="8"/>
    </row>
    <row r="39038" spans="12:12">
      <c r="L39038" s="8"/>
    </row>
    <row r="39039" spans="12:12">
      <c r="L39039" s="8"/>
    </row>
    <row r="39040" spans="12:12">
      <c r="L39040" s="8"/>
    </row>
    <row r="39041" spans="12:12">
      <c r="L39041" s="8"/>
    </row>
    <row r="39042" spans="12:12">
      <c r="L39042" s="8"/>
    </row>
    <row r="39043" spans="12:12">
      <c r="L39043" s="8"/>
    </row>
    <row r="39044" spans="12:12">
      <c r="L39044" s="8"/>
    </row>
    <row r="39045" spans="12:12">
      <c r="L39045" s="8"/>
    </row>
    <row r="39046" spans="12:12">
      <c r="L39046" s="8"/>
    </row>
    <row r="39047" spans="12:12">
      <c r="L39047" s="8"/>
    </row>
    <row r="39048" spans="12:12">
      <c r="L39048" s="8"/>
    </row>
    <row r="39049" spans="12:12">
      <c r="L39049" s="8"/>
    </row>
    <row r="39050" spans="12:12">
      <c r="L39050" s="8"/>
    </row>
    <row r="39051" spans="12:12">
      <c r="L39051" s="8"/>
    </row>
    <row r="39052" spans="12:12">
      <c r="L39052" s="8"/>
    </row>
    <row r="39053" spans="12:12">
      <c r="L39053" s="8"/>
    </row>
    <row r="39054" spans="12:12">
      <c r="L39054" s="8"/>
    </row>
    <row r="39055" spans="12:12">
      <c r="L39055" s="8"/>
    </row>
    <row r="39056" spans="12:12">
      <c r="L39056" s="8"/>
    </row>
    <row r="39057" spans="12:12">
      <c r="L39057" s="8"/>
    </row>
    <row r="39058" spans="12:12">
      <c r="L39058" s="8"/>
    </row>
    <row r="39059" spans="12:12">
      <c r="L39059" s="8"/>
    </row>
    <row r="39060" spans="12:12">
      <c r="L39060" s="8"/>
    </row>
    <row r="39061" spans="12:12">
      <c r="L39061" s="8"/>
    </row>
    <row r="39062" spans="12:12">
      <c r="L39062" s="8"/>
    </row>
    <row r="39063" spans="12:12">
      <c r="L39063" s="8"/>
    </row>
    <row r="39064" spans="12:12">
      <c r="L39064" s="8"/>
    </row>
    <row r="39065" spans="12:12">
      <c r="L39065" s="8"/>
    </row>
    <row r="39066" spans="12:12">
      <c r="L39066" s="8"/>
    </row>
    <row r="39067" spans="12:12">
      <c r="L39067" s="8"/>
    </row>
    <row r="39068" spans="12:12">
      <c r="L39068" s="8"/>
    </row>
    <row r="39069" spans="12:12">
      <c r="L39069" s="8"/>
    </row>
    <row r="39070" spans="12:12">
      <c r="L39070" s="8"/>
    </row>
    <row r="39071" spans="12:12">
      <c r="L39071" s="8"/>
    </row>
    <row r="39072" spans="12:12">
      <c r="L39072" s="8"/>
    </row>
    <row r="39073" spans="12:12">
      <c r="L39073" s="8"/>
    </row>
    <row r="39074" spans="12:12">
      <c r="L39074" s="8"/>
    </row>
    <row r="39075" spans="12:12">
      <c r="L39075" s="8"/>
    </row>
    <row r="39076" spans="12:12">
      <c r="L39076" s="8"/>
    </row>
    <row r="39077" spans="12:12">
      <c r="L39077" s="8"/>
    </row>
    <row r="39078" spans="12:12">
      <c r="L39078" s="8"/>
    </row>
    <row r="39079" spans="12:12">
      <c r="L39079" s="8"/>
    </row>
    <row r="39080" spans="12:12">
      <c r="L39080" s="8"/>
    </row>
    <row r="39081" spans="12:12">
      <c r="L39081" s="8"/>
    </row>
    <row r="39082" spans="12:12">
      <c r="L39082" s="8"/>
    </row>
    <row r="39083" spans="12:12">
      <c r="L39083" s="8"/>
    </row>
    <row r="39084" spans="12:12">
      <c r="L39084" s="8"/>
    </row>
    <row r="39085" spans="12:12">
      <c r="L39085" s="8"/>
    </row>
    <row r="39086" spans="12:12">
      <c r="L39086" s="8"/>
    </row>
    <row r="39087" spans="12:12">
      <c r="L39087" s="8"/>
    </row>
    <row r="39088" spans="12:12">
      <c r="L39088" s="8"/>
    </row>
    <row r="39089" spans="12:12">
      <c r="L39089" s="8"/>
    </row>
    <row r="39090" spans="12:12">
      <c r="L39090" s="8"/>
    </row>
    <row r="39091" spans="12:12">
      <c r="L39091" s="8"/>
    </row>
    <row r="39092" spans="12:12">
      <c r="L39092" s="8"/>
    </row>
    <row r="39093" spans="12:12">
      <c r="L39093" s="8"/>
    </row>
    <row r="39094" spans="12:12">
      <c r="L39094" s="8"/>
    </row>
    <row r="39095" spans="12:12">
      <c r="L39095" s="8"/>
    </row>
    <row r="39096" spans="12:12">
      <c r="L39096" s="8"/>
    </row>
    <row r="39097" spans="12:12">
      <c r="L39097" s="8"/>
    </row>
    <row r="39098" spans="12:12">
      <c r="L39098" s="8"/>
    </row>
    <row r="39099" spans="12:12">
      <c r="L39099" s="8"/>
    </row>
    <row r="39100" spans="12:12">
      <c r="L39100" s="8"/>
    </row>
    <row r="39101" spans="12:12">
      <c r="L39101" s="8"/>
    </row>
    <row r="39102" spans="12:12">
      <c r="L39102" s="8"/>
    </row>
    <row r="39103" spans="12:12">
      <c r="L39103" s="8"/>
    </row>
    <row r="39104" spans="12:12">
      <c r="L39104" s="8"/>
    </row>
    <row r="39105" spans="12:12">
      <c r="L39105" s="8"/>
    </row>
    <row r="39106" spans="12:12">
      <c r="L39106" s="8"/>
    </row>
    <row r="39107" spans="12:12">
      <c r="L39107" s="8"/>
    </row>
    <row r="39108" spans="12:12">
      <c r="L39108" s="8"/>
    </row>
    <row r="39109" spans="12:12">
      <c r="L39109" s="8"/>
    </row>
    <row r="39110" spans="12:12">
      <c r="L39110" s="8"/>
    </row>
    <row r="39111" spans="12:12">
      <c r="L39111" s="8"/>
    </row>
    <row r="39112" spans="12:12">
      <c r="L39112" s="8"/>
    </row>
    <row r="39113" spans="12:12">
      <c r="L39113" s="8"/>
    </row>
    <row r="39114" spans="12:12">
      <c r="L39114" s="8"/>
    </row>
    <row r="39115" spans="12:12">
      <c r="L39115" s="8"/>
    </row>
    <row r="39116" spans="12:12">
      <c r="L39116" s="8"/>
    </row>
    <row r="39117" spans="12:12">
      <c r="L39117" s="8"/>
    </row>
    <row r="39118" spans="12:12">
      <c r="L39118" s="8"/>
    </row>
    <row r="39119" spans="12:12">
      <c r="L39119" s="8"/>
    </row>
    <row r="39120" spans="12:12">
      <c r="L39120" s="8"/>
    </row>
    <row r="39121" spans="12:12">
      <c r="L39121" s="8"/>
    </row>
    <row r="39122" spans="12:12">
      <c r="L39122" s="8"/>
    </row>
    <row r="39123" spans="12:12">
      <c r="L39123" s="8"/>
    </row>
    <row r="39124" spans="12:12">
      <c r="L39124" s="8"/>
    </row>
    <row r="39125" spans="12:12">
      <c r="L39125" s="8"/>
    </row>
    <row r="39126" spans="12:12">
      <c r="L39126" s="8"/>
    </row>
    <row r="39127" spans="12:12">
      <c r="L39127" s="8"/>
    </row>
    <row r="39128" spans="12:12">
      <c r="L39128" s="8"/>
    </row>
    <row r="39129" spans="12:12">
      <c r="L39129" s="8"/>
    </row>
    <row r="39130" spans="12:12">
      <c r="L39130" s="8"/>
    </row>
    <row r="39131" spans="12:12">
      <c r="L39131" s="8"/>
    </row>
    <row r="39132" spans="12:12">
      <c r="L39132" s="8"/>
    </row>
    <row r="39133" spans="12:12">
      <c r="L39133" s="8"/>
    </row>
    <row r="39134" spans="12:12">
      <c r="L39134" s="8"/>
    </row>
    <row r="39135" spans="12:12">
      <c r="L39135" s="8"/>
    </row>
    <row r="39136" spans="12:12">
      <c r="L39136" s="8"/>
    </row>
    <row r="39137" spans="12:12">
      <c r="L39137" s="8"/>
    </row>
    <row r="39138" spans="12:12">
      <c r="L39138" s="8"/>
    </row>
    <row r="39139" spans="12:12">
      <c r="L39139" s="8"/>
    </row>
    <row r="39140" spans="12:12">
      <c r="L39140" s="8"/>
    </row>
    <row r="39141" spans="12:12">
      <c r="L39141" s="8"/>
    </row>
    <row r="39142" spans="12:12">
      <c r="L39142" s="8"/>
    </row>
    <row r="39143" spans="12:12">
      <c r="L39143" s="8"/>
    </row>
    <row r="39144" spans="12:12">
      <c r="L39144" s="8"/>
    </row>
    <row r="39145" spans="12:12">
      <c r="L39145" s="8"/>
    </row>
    <row r="39146" spans="12:12">
      <c r="L39146" s="8"/>
    </row>
    <row r="39147" spans="12:12">
      <c r="L39147" s="8"/>
    </row>
    <row r="39148" spans="12:12">
      <c r="L39148" s="8"/>
    </row>
    <row r="39149" spans="12:12">
      <c r="L39149" s="8"/>
    </row>
    <row r="39150" spans="12:12">
      <c r="L39150" s="8"/>
    </row>
    <row r="39151" spans="12:12">
      <c r="L39151" s="8"/>
    </row>
    <row r="39152" spans="12:12">
      <c r="L39152" s="8"/>
    </row>
    <row r="39153" spans="12:12">
      <c r="L39153" s="8"/>
    </row>
    <row r="39154" spans="12:12">
      <c r="L39154" s="8"/>
    </row>
    <row r="39155" spans="12:12">
      <c r="L39155" s="8"/>
    </row>
    <row r="39156" spans="12:12">
      <c r="L39156" s="8"/>
    </row>
    <row r="39157" spans="12:12">
      <c r="L39157" s="8"/>
    </row>
    <row r="39158" spans="12:12">
      <c r="L39158" s="8"/>
    </row>
    <row r="39159" spans="12:12">
      <c r="L39159" s="8"/>
    </row>
    <row r="39160" spans="12:12">
      <c r="L39160" s="8"/>
    </row>
    <row r="39161" spans="12:12">
      <c r="L39161" s="8"/>
    </row>
    <row r="39162" spans="12:12">
      <c r="L39162" s="8"/>
    </row>
    <row r="39163" spans="12:12">
      <c r="L39163" s="8"/>
    </row>
    <row r="39164" spans="12:12">
      <c r="L39164" s="8"/>
    </row>
    <row r="39165" spans="12:12">
      <c r="L39165" s="8"/>
    </row>
    <row r="39166" spans="12:12">
      <c r="L39166" s="8"/>
    </row>
    <row r="39167" spans="12:12">
      <c r="L39167" s="8"/>
    </row>
    <row r="39168" spans="12:12">
      <c r="L39168" s="8"/>
    </row>
    <row r="39169" spans="12:12">
      <c r="L39169" s="8"/>
    </row>
    <row r="39170" spans="12:12">
      <c r="L39170" s="8"/>
    </row>
    <row r="39171" spans="12:12">
      <c r="L39171" s="8"/>
    </row>
    <row r="39172" spans="12:12">
      <c r="L39172" s="8"/>
    </row>
    <row r="39173" spans="12:12">
      <c r="L39173" s="8"/>
    </row>
    <row r="39174" spans="12:12">
      <c r="L39174" s="8"/>
    </row>
    <row r="39175" spans="12:12">
      <c r="L39175" s="8"/>
    </row>
    <row r="39176" spans="12:12">
      <c r="L39176" s="8"/>
    </row>
    <row r="39177" spans="12:12">
      <c r="L39177" s="8"/>
    </row>
    <row r="39178" spans="12:12">
      <c r="L39178" s="8"/>
    </row>
    <row r="39179" spans="12:12">
      <c r="L39179" s="8"/>
    </row>
    <row r="39180" spans="12:12">
      <c r="L39180" s="8"/>
    </row>
    <row r="39181" spans="12:12">
      <c r="L39181" s="8"/>
    </row>
    <row r="39182" spans="12:12">
      <c r="L39182" s="8"/>
    </row>
    <row r="39183" spans="12:12">
      <c r="L39183" s="8"/>
    </row>
    <row r="39184" spans="12:12">
      <c r="L39184" s="8"/>
    </row>
    <row r="39185" spans="12:12">
      <c r="L39185" s="8"/>
    </row>
    <row r="39186" spans="12:12">
      <c r="L39186" s="8"/>
    </row>
    <row r="39187" spans="12:12">
      <c r="L39187" s="8"/>
    </row>
    <row r="39188" spans="12:12">
      <c r="L39188" s="8"/>
    </row>
    <row r="39189" spans="12:12">
      <c r="L39189" s="8"/>
    </row>
    <row r="39190" spans="12:12">
      <c r="L39190" s="8"/>
    </row>
    <row r="39191" spans="12:12">
      <c r="L39191" s="8"/>
    </row>
    <row r="39192" spans="12:12">
      <c r="L39192" s="8"/>
    </row>
    <row r="39193" spans="12:12">
      <c r="L39193" s="8"/>
    </row>
    <row r="39194" spans="12:12">
      <c r="L39194" s="8"/>
    </row>
    <row r="39195" spans="12:12">
      <c r="L39195" s="8"/>
    </row>
    <row r="39196" spans="12:12">
      <c r="L39196" s="8"/>
    </row>
    <row r="39197" spans="12:12">
      <c r="L39197" s="8"/>
    </row>
    <row r="39198" spans="12:12">
      <c r="L39198" s="8"/>
    </row>
    <row r="39199" spans="12:12">
      <c r="L39199" s="8"/>
    </row>
    <row r="39200" spans="12:12">
      <c r="L39200" s="8"/>
    </row>
    <row r="39201" spans="12:12">
      <c r="L39201" s="8"/>
    </row>
    <row r="39202" spans="12:12">
      <c r="L39202" s="8"/>
    </row>
    <row r="39203" spans="12:12">
      <c r="L39203" s="8"/>
    </row>
    <row r="39204" spans="12:12">
      <c r="L39204" s="8"/>
    </row>
    <row r="39205" spans="12:12">
      <c r="L39205" s="8"/>
    </row>
    <row r="39206" spans="12:12">
      <c r="L39206" s="8"/>
    </row>
    <row r="39207" spans="12:12">
      <c r="L39207" s="8"/>
    </row>
    <row r="39208" spans="12:12">
      <c r="L39208" s="8"/>
    </row>
    <row r="39209" spans="12:12">
      <c r="L39209" s="8"/>
    </row>
    <row r="39210" spans="12:12">
      <c r="L39210" s="8"/>
    </row>
    <row r="39211" spans="12:12">
      <c r="L39211" s="8"/>
    </row>
    <row r="39212" spans="12:12">
      <c r="L39212" s="8"/>
    </row>
    <row r="39213" spans="12:12">
      <c r="L39213" s="8"/>
    </row>
    <row r="39214" spans="12:12">
      <c r="L39214" s="8"/>
    </row>
    <row r="39215" spans="12:12">
      <c r="L39215" s="8"/>
    </row>
    <row r="39216" spans="12:12">
      <c r="L39216" s="8"/>
    </row>
    <row r="39217" spans="12:12">
      <c r="L39217" s="8"/>
    </row>
    <row r="39218" spans="12:12">
      <c r="L39218" s="8"/>
    </row>
    <row r="39219" spans="12:12">
      <c r="L39219" s="8"/>
    </row>
    <row r="39220" spans="12:12">
      <c r="L39220" s="8"/>
    </row>
    <row r="39221" spans="12:12">
      <c r="L39221" s="8"/>
    </row>
    <row r="39222" spans="12:12">
      <c r="L39222" s="8"/>
    </row>
    <row r="39223" spans="12:12">
      <c r="L39223" s="8"/>
    </row>
    <row r="39224" spans="12:12">
      <c r="L39224" s="8"/>
    </row>
    <row r="39225" spans="12:12">
      <c r="L39225" s="8"/>
    </row>
    <row r="39226" spans="12:12">
      <c r="L39226" s="8"/>
    </row>
    <row r="39227" spans="12:12">
      <c r="L39227" s="8"/>
    </row>
    <row r="39228" spans="12:12">
      <c r="L39228" s="8"/>
    </row>
    <row r="39229" spans="12:12">
      <c r="L39229" s="8"/>
    </row>
    <row r="39230" spans="12:12">
      <c r="L39230" s="8"/>
    </row>
    <row r="39231" spans="12:12">
      <c r="L39231" s="8"/>
    </row>
    <row r="39232" spans="12:12">
      <c r="L39232" s="8"/>
    </row>
    <row r="39233" spans="12:12">
      <c r="L39233" s="8"/>
    </row>
    <row r="39234" spans="12:12">
      <c r="L39234" s="8"/>
    </row>
    <row r="39235" spans="12:12">
      <c r="L39235" s="8"/>
    </row>
    <row r="39236" spans="12:12">
      <c r="L39236" s="8"/>
    </row>
    <row r="39237" spans="12:12">
      <c r="L39237" s="8"/>
    </row>
    <row r="39238" spans="12:12">
      <c r="L39238" s="8"/>
    </row>
    <row r="39239" spans="12:12">
      <c r="L39239" s="8"/>
    </row>
    <row r="39240" spans="12:12">
      <c r="L39240" s="8"/>
    </row>
    <row r="39241" spans="12:12">
      <c r="L39241" s="8"/>
    </row>
    <row r="39242" spans="12:12">
      <c r="L39242" s="8"/>
    </row>
    <row r="39243" spans="12:12">
      <c r="L39243" s="8"/>
    </row>
    <row r="39244" spans="12:12">
      <c r="L39244" s="8"/>
    </row>
    <row r="39245" spans="12:12">
      <c r="L39245" s="8"/>
    </row>
    <row r="39246" spans="12:12">
      <c r="L39246" s="8"/>
    </row>
    <row r="39247" spans="12:12">
      <c r="L39247" s="8"/>
    </row>
    <row r="39248" spans="12:12">
      <c r="L39248" s="8"/>
    </row>
    <row r="39249" spans="12:12">
      <c r="L39249" s="8"/>
    </row>
    <row r="39250" spans="12:12">
      <c r="L39250" s="8"/>
    </row>
    <row r="39251" spans="12:12">
      <c r="L39251" s="8"/>
    </row>
    <row r="39252" spans="12:12">
      <c r="L39252" s="8"/>
    </row>
    <row r="39253" spans="12:12">
      <c r="L39253" s="8"/>
    </row>
    <row r="39254" spans="12:12">
      <c r="L39254" s="8"/>
    </row>
    <row r="39255" spans="12:12">
      <c r="L39255" s="8"/>
    </row>
    <row r="39256" spans="12:12">
      <c r="L39256" s="8"/>
    </row>
    <row r="39257" spans="12:12">
      <c r="L39257" s="8"/>
    </row>
    <row r="39258" spans="12:12">
      <c r="L39258" s="8"/>
    </row>
    <row r="39259" spans="12:12">
      <c r="L39259" s="8"/>
    </row>
    <row r="39260" spans="12:12">
      <c r="L39260" s="8"/>
    </row>
    <row r="39261" spans="12:12">
      <c r="L39261" s="8"/>
    </row>
    <row r="39262" spans="12:12">
      <c r="L39262" s="8"/>
    </row>
    <row r="39263" spans="12:12">
      <c r="L39263" s="8"/>
    </row>
    <row r="39264" spans="12:12">
      <c r="L39264" s="8"/>
    </row>
    <row r="39265" spans="12:12">
      <c r="L39265" s="8"/>
    </row>
    <row r="39266" spans="12:12">
      <c r="L39266" s="8"/>
    </row>
    <row r="39267" spans="12:12">
      <c r="L39267" s="8"/>
    </row>
    <row r="39268" spans="12:12">
      <c r="L39268" s="8"/>
    </row>
    <row r="39269" spans="12:12">
      <c r="L39269" s="8"/>
    </row>
    <row r="39270" spans="12:12">
      <c r="L39270" s="8"/>
    </row>
    <row r="39271" spans="12:12">
      <c r="L39271" s="8"/>
    </row>
    <row r="39272" spans="12:12">
      <c r="L39272" s="8"/>
    </row>
    <row r="39273" spans="12:12">
      <c r="L39273" s="8"/>
    </row>
    <row r="39274" spans="12:12">
      <c r="L39274" s="8"/>
    </row>
    <row r="39275" spans="12:12">
      <c r="L39275" s="8"/>
    </row>
    <row r="39276" spans="12:12">
      <c r="L39276" s="8"/>
    </row>
    <row r="39277" spans="12:12">
      <c r="L39277" s="8"/>
    </row>
    <row r="39278" spans="12:12">
      <c r="L39278" s="8"/>
    </row>
    <row r="39279" spans="12:12">
      <c r="L39279" s="8"/>
    </row>
    <row r="39280" spans="12:12">
      <c r="L39280" s="8"/>
    </row>
    <row r="39281" spans="12:12">
      <c r="L39281" s="8"/>
    </row>
    <row r="39282" spans="12:12">
      <c r="L39282" s="8"/>
    </row>
    <row r="39283" spans="12:12">
      <c r="L39283" s="8"/>
    </row>
    <row r="39284" spans="12:12">
      <c r="L39284" s="8"/>
    </row>
    <row r="39285" spans="12:12">
      <c r="L39285" s="8"/>
    </row>
    <row r="39286" spans="12:12">
      <c r="L39286" s="8"/>
    </row>
    <row r="39287" spans="12:12">
      <c r="L39287" s="8"/>
    </row>
    <row r="39288" spans="12:12">
      <c r="L39288" s="8"/>
    </row>
    <row r="39289" spans="12:12">
      <c r="L39289" s="8"/>
    </row>
    <row r="39290" spans="12:12">
      <c r="L39290" s="8"/>
    </row>
    <row r="39291" spans="12:12">
      <c r="L39291" s="8"/>
    </row>
    <row r="39292" spans="12:12">
      <c r="L39292" s="8"/>
    </row>
    <row r="39293" spans="12:12">
      <c r="L39293" s="8"/>
    </row>
    <row r="39294" spans="12:12">
      <c r="L39294" s="8"/>
    </row>
    <row r="39295" spans="12:12">
      <c r="L39295" s="8"/>
    </row>
    <row r="39296" spans="12:12">
      <c r="L39296" s="8"/>
    </row>
    <row r="39297" spans="12:12">
      <c r="L39297" s="8"/>
    </row>
    <row r="39298" spans="12:12">
      <c r="L39298" s="8"/>
    </row>
    <row r="39299" spans="12:12">
      <c r="L39299" s="8"/>
    </row>
    <row r="39300" spans="12:12">
      <c r="L39300" s="8"/>
    </row>
    <row r="39301" spans="12:12">
      <c r="L39301" s="8"/>
    </row>
    <row r="39302" spans="12:12">
      <c r="L39302" s="8"/>
    </row>
    <row r="39303" spans="12:12">
      <c r="L39303" s="8"/>
    </row>
    <row r="39304" spans="12:12">
      <c r="L39304" s="8"/>
    </row>
    <row r="39305" spans="12:12">
      <c r="L39305" s="8"/>
    </row>
    <row r="39306" spans="12:12">
      <c r="L39306" s="8"/>
    </row>
    <row r="39307" spans="12:12">
      <c r="L39307" s="8"/>
    </row>
    <row r="39308" spans="12:12">
      <c r="L39308" s="8"/>
    </row>
    <row r="39309" spans="12:12">
      <c r="L39309" s="8"/>
    </row>
    <row r="39310" spans="12:12">
      <c r="L39310" s="8"/>
    </row>
    <row r="39311" spans="12:12">
      <c r="L39311" s="8"/>
    </row>
    <row r="39312" spans="12:12">
      <c r="L39312" s="8"/>
    </row>
    <row r="39313" spans="12:12">
      <c r="L39313" s="8"/>
    </row>
    <row r="39314" spans="12:12">
      <c r="L39314" s="8"/>
    </row>
    <row r="39315" spans="12:12">
      <c r="L39315" s="8"/>
    </row>
    <row r="39316" spans="12:12">
      <c r="L39316" s="8"/>
    </row>
    <row r="39317" spans="12:12">
      <c r="L39317" s="8"/>
    </row>
    <row r="39318" spans="12:12">
      <c r="L39318" s="8"/>
    </row>
    <row r="39319" spans="12:12">
      <c r="L39319" s="8"/>
    </row>
    <row r="39320" spans="12:12">
      <c r="L39320" s="8"/>
    </row>
    <row r="39321" spans="12:12">
      <c r="L39321" s="8"/>
    </row>
    <row r="39322" spans="12:12">
      <c r="L39322" s="8"/>
    </row>
    <row r="39323" spans="12:12">
      <c r="L39323" s="8"/>
    </row>
    <row r="39324" spans="12:12">
      <c r="L39324" s="8"/>
    </row>
    <row r="39325" spans="12:12">
      <c r="L39325" s="8"/>
    </row>
    <row r="39326" spans="12:12">
      <c r="L39326" s="8"/>
    </row>
    <row r="39327" spans="12:12">
      <c r="L39327" s="8"/>
    </row>
    <row r="39328" spans="12:12">
      <c r="L39328" s="8"/>
    </row>
    <row r="39329" spans="12:12">
      <c r="L39329" s="8"/>
    </row>
    <row r="39330" spans="12:12">
      <c r="L39330" s="8"/>
    </row>
    <row r="39331" spans="12:12">
      <c r="L39331" s="8"/>
    </row>
    <row r="39332" spans="12:12">
      <c r="L39332" s="8"/>
    </row>
    <row r="39333" spans="12:12">
      <c r="L39333" s="8"/>
    </row>
    <row r="39334" spans="12:12">
      <c r="L39334" s="8"/>
    </row>
    <row r="39335" spans="12:12">
      <c r="L39335" s="8"/>
    </row>
    <row r="39336" spans="12:12">
      <c r="L39336" s="8"/>
    </row>
    <row r="39337" spans="12:12">
      <c r="L39337" s="8"/>
    </row>
    <row r="39338" spans="12:12">
      <c r="L39338" s="8"/>
    </row>
    <row r="39339" spans="12:12">
      <c r="L39339" s="8"/>
    </row>
    <row r="39340" spans="12:12">
      <c r="L39340" s="8"/>
    </row>
    <row r="39341" spans="12:12">
      <c r="L39341" s="8"/>
    </row>
    <row r="39342" spans="12:12">
      <c r="L39342" s="8"/>
    </row>
    <row r="39343" spans="12:12">
      <c r="L39343" s="8"/>
    </row>
    <row r="39344" spans="12:12">
      <c r="L39344" s="8"/>
    </row>
    <row r="39345" spans="12:12">
      <c r="L39345" s="8"/>
    </row>
    <row r="39346" spans="12:12">
      <c r="L39346" s="8"/>
    </row>
    <row r="39347" spans="12:12">
      <c r="L39347" s="8"/>
    </row>
    <row r="39348" spans="12:12">
      <c r="L39348" s="8"/>
    </row>
    <row r="39349" spans="12:12">
      <c r="L39349" s="8"/>
    </row>
    <row r="39350" spans="12:12">
      <c r="L39350" s="8"/>
    </row>
    <row r="39351" spans="12:12">
      <c r="L39351" s="8"/>
    </row>
    <row r="39352" spans="12:12">
      <c r="L39352" s="8"/>
    </row>
    <row r="39353" spans="12:12">
      <c r="L39353" s="8"/>
    </row>
    <row r="39354" spans="12:12">
      <c r="L39354" s="8"/>
    </row>
    <row r="39355" spans="12:12">
      <c r="L39355" s="8"/>
    </row>
    <row r="39356" spans="12:12">
      <c r="L39356" s="8"/>
    </row>
    <row r="39357" spans="12:12">
      <c r="L39357" s="8"/>
    </row>
    <row r="39358" spans="12:12">
      <c r="L39358" s="8"/>
    </row>
    <row r="39359" spans="12:12">
      <c r="L39359" s="8"/>
    </row>
    <row r="39360" spans="12:12">
      <c r="L39360" s="8"/>
    </row>
    <row r="39361" spans="12:12">
      <c r="L39361" s="8"/>
    </row>
    <row r="39362" spans="12:12">
      <c r="L39362" s="8"/>
    </row>
    <row r="39363" spans="12:12">
      <c r="L39363" s="8"/>
    </row>
    <row r="39364" spans="12:12">
      <c r="L39364" s="8"/>
    </row>
    <row r="39365" spans="12:12">
      <c r="L39365" s="8"/>
    </row>
    <row r="39366" spans="12:12">
      <c r="L39366" s="8"/>
    </row>
    <row r="39367" spans="12:12">
      <c r="L39367" s="8"/>
    </row>
    <row r="39368" spans="12:12">
      <c r="L39368" s="8"/>
    </row>
    <row r="39369" spans="12:12">
      <c r="L39369" s="8"/>
    </row>
    <row r="39370" spans="12:12">
      <c r="L39370" s="8"/>
    </row>
    <row r="39371" spans="12:12">
      <c r="L39371" s="8"/>
    </row>
    <row r="39372" spans="12:12">
      <c r="L39372" s="8"/>
    </row>
    <row r="39373" spans="12:12">
      <c r="L39373" s="8"/>
    </row>
    <row r="39374" spans="12:12">
      <c r="L39374" s="8"/>
    </row>
    <row r="39375" spans="12:12">
      <c r="L39375" s="8"/>
    </row>
    <row r="39376" spans="12:12">
      <c r="L39376" s="8"/>
    </row>
    <row r="39377" spans="12:12">
      <c r="L39377" s="8"/>
    </row>
    <row r="39378" spans="12:12">
      <c r="L39378" s="8"/>
    </row>
    <row r="39379" spans="12:12">
      <c r="L39379" s="8"/>
    </row>
    <row r="39380" spans="12:12">
      <c r="L39380" s="8"/>
    </row>
    <row r="39381" spans="12:12">
      <c r="L39381" s="8"/>
    </row>
    <row r="39382" spans="12:12">
      <c r="L39382" s="8"/>
    </row>
    <row r="39383" spans="12:12">
      <c r="L39383" s="8"/>
    </row>
    <row r="39384" spans="12:12">
      <c r="L39384" s="8"/>
    </row>
    <row r="39385" spans="12:12">
      <c r="L39385" s="8"/>
    </row>
    <row r="39386" spans="12:12">
      <c r="L39386" s="8"/>
    </row>
    <row r="39387" spans="12:12">
      <c r="L39387" s="8"/>
    </row>
    <row r="39388" spans="12:12">
      <c r="L39388" s="8"/>
    </row>
    <row r="39389" spans="12:12">
      <c r="L39389" s="8"/>
    </row>
    <row r="39390" spans="12:12">
      <c r="L39390" s="8"/>
    </row>
    <row r="39391" spans="12:12">
      <c r="L39391" s="8"/>
    </row>
    <row r="39392" spans="12:12">
      <c r="L39392" s="8"/>
    </row>
    <row r="39393" spans="12:12">
      <c r="L39393" s="8"/>
    </row>
    <row r="39394" spans="12:12">
      <c r="L39394" s="8"/>
    </row>
    <row r="39395" spans="12:12">
      <c r="L39395" s="8"/>
    </row>
    <row r="39396" spans="12:12">
      <c r="L39396" s="8"/>
    </row>
    <row r="39397" spans="12:12">
      <c r="L39397" s="8"/>
    </row>
    <row r="39398" spans="12:12">
      <c r="L39398" s="8"/>
    </row>
    <row r="39399" spans="12:12">
      <c r="L39399" s="8"/>
    </row>
    <row r="39400" spans="12:12">
      <c r="L39400" s="8"/>
    </row>
    <row r="39401" spans="12:12">
      <c r="L39401" s="8"/>
    </row>
    <row r="39402" spans="12:12">
      <c r="L39402" s="8"/>
    </row>
    <row r="39403" spans="12:12">
      <c r="L39403" s="8"/>
    </row>
    <row r="39404" spans="12:12">
      <c r="L39404" s="8"/>
    </row>
    <row r="39405" spans="12:12">
      <c r="L39405" s="8"/>
    </row>
    <row r="39406" spans="12:12">
      <c r="L39406" s="8"/>
    </row>
    <row r="39407" spans="12:12">
      <c r="L39407" s="8"/>
    </row>
    <row r="39408" spans="12:12">
      <c r="L39408" s="8"/>
    </row>
    <row r="39409" spans="12:12">
      <c r="L39409" s="8"/>
    </row>
    <row r="39410" spans="12:12">
      <c r="L39410" s="8"/>
    </row>
    <row r="39411" spans="12:12">
      <c r="L39411" s="8"/>
    </row>
    <row r="39412" spans="12:12">
      <c r="L39412" s="8"/>
    </row>
    <row r="39413" spans="12:12">
      <c r="L39413" s="8"/>
    </row>
    <row r="39414" spans="12:12">
      <c r="L39414" s="8"/>
    </row>
    <row r="39415" spans="12:12">
      <c r="L39415" s="8"/>
    </row>
    <row r="39416" spans="12:12">
      <c r="L39416" s="8"/>
    </row>
    <row r="39417" spans="12:12">
      <c r="L39417" s="8"/>
    </row>
    <row r="39418" spans="12:12">
      <c r="L39418" s="8"/>
    </row>
    <row r="39419" spans="12:12">
      <c r="L39419" s="8"/>
    </row>
    <row r="39420" spans="12:12">
      <c r="L39420" s="8"/>
    </row>
    <row r="39421" spans="12:12">
      <c r="L39421" s="8"/>
    </row>
    <row r="39422" spans="12:12">
      <c r="L39422" s="8"/>
    </row>
    <row r="39423" spans="12:12">
      <c r="L39423" s="8"/>
    </row>
    <row r="39424" spans="12:12">
      <c r="L39424" s="8"/>
    </row>
    <row r="39425" spans="12:12">
      <c r="L39425" s="8"/>
    </row>
    <row r="39426" spans="12:12">
      <c r="L39426" s="8"/>
    </row>
    <row r="39427" spans="12:12">
      <c r="L39427" s="8"/>
    </row>
    <row r="39428" spans="12:12">
      <c r="L39428" s="8"/>
    </row>
    <row r="39429" spans="12:12">
      <c r="L39429" s="8"/>
    </row>
    <row r="39430" spans="12:12">
      <c r="L39430" s="8"/>
    </row>
    <row r="39431" spans="12:12">
      <c r="L39431" s="8"/>
    </row>
    <row r="39432" spans="12:12">
      <c r="L39432" s="8"/>
    </row>
    <row r="39433" spans="12:12">
      <c r="L39433" s="8"/>
    </row>
    <row r="39434" spans="12:12">
      <c r="L39434" s="8"/>
    </row>
    <row r="39435" spans="12:12">
      <c r="L39435" s="8"/>
    </row>
    <row r="39436" spans="12:12">
      <c r="L39436" s="8"/>
    </row>
    <row r="39437" spans="12:12">
      <c r="L39437" s="8"/>
    </row>
    <row r="39438" spans="12:12">
      <c r="L39438" s="8"/>
    </row>
    <row r="39439" spans="12:12">
      <c r="L39439" s="8"/>
    </row>
    <row r="39440" spans="12:12">
      <c r="L39440" s="8"/>
    </row>
    <row r="39441" spans="12:12">
      <c r="L39441" s="8"/>
    </row>
    <row r="39442" spans="12:12">
      <c r="L39442" s="8"/>
    </row>
    <row r="39443" spans="12:12">
      <c r="L39443" s="8"/>
    </row>
    <row r="39444" spans="12:12">
      <c r="L39444" s="8"/>
    </row>
    <row r="39445" spans="12:12">
      <c r="L39445" s="8"/>
    </row>
    <row r="39446" spans="12:12">
      <c r="L39446" s="8"/>
    </row>
    <row r="39447" spans="12:12">
      <c r="L39447" s="8"/>
    </row>
    <row r="39448" spans="12:12">
      <c r="L39448" s="8"/>
    </row>
    <row r="39449" spans="12:12">
      <c r="L39449" s="8"/>
    </row>
    <row r="39450" spans="12:12">
      <c r="L39450" s="8"/>
    </row>
    <row r="39451" spans="12:12">
      <c r="L39451" s="8"/>
    </row>
    <row r="39452" spans="12:12">
      <c r="L39452" s="8"/>
    </row>
    <row r="39453" spans="12:12">
      <c r="L39453" s="8"/>
    </row>
    <row r="39454" spans="12:12">
      <c r="L39454" s="8"/>
    </row>
    <row r="39455" spans="12:12">
      <c r="L39455" s="8"/>
    </row>
    <row r="39456" spans="12:12">
      <c r="L39456" s="8"/>
    </row>
    <row r="39457" spans="12:12">
      <c r="L39457" s="8"/>
    </row>
    <row r="39458" spans="12:12">
      <c r="L39458" s="8"/>
    </row>
    <row r="39459" spans="12:12">
      <c r="L39459" s="8"/>
    </row>
    <row r="39460" spans="12:12">
      <c r="L39460" s="8"/>
    </row>
    <row r="39461" spans="12:12">
      <c r="L39461" s="8"/>
    </row>
    <row r="39462" spans="12:12">
      <c r="L39462" s="8"/>
    </row>
    <row r="39463" spans="12:12">
      <c r="L39463" s="8"/>
    </row>
    <row r="39464" spans="12:12">
      <c r="L39464" s="8"/>
    </row>
    <row r="39465" spans="12:12">
      <c r="L39465" s="8"/>
    </row>
    <row r="39466" spans="12:12">
      <c r="L39466" s="8"/>
    </row>
    <row r="39467" spans="12:12">
      <c r="L39467" s="8"/>
    </row>
    <row r="39468" spans="12:12">
      <c r="L39468" s="8"/>
    </row>
    <row r="39469" spans="12:12">
      <c r="L39469" s="8"/>
    </row>
    <row r="39470" spans="12:12">
      <c r="L39470" s="8"/>
    </row>
    <row r="39471" spans="12:12">
      <c r="L39471" s="8"/>
    </row>
    <row r="39472" spans="12:12">
      <c r="L39472" s="8"/>
    </row>
    <row r="39473" spans="12:12">
      <c r="L39473" s="8"/>
    </row>
    <row r="39474" spans="12:12">
      <c r="L39474" s="8"/>
    </row>
    <row r="39475" spans="12:12">
      <c r="L39475" s="8"/>
    </row>
    <row r="39476" spans="12:12">
      <c r="L39476" s="8"/>
    </row>
    <row r="39477" spans="12:12">
      <c r="L39477" s="8"/>
    </row>
    <row r="39478" spans="12:12">
      <c r="L39478" s="8"/>
    </row>
    <row r="39479" spans="12:12">
      <c r="L39479" s="8"/>
    </row>
    <row r="39480" spans="12:12">
      <c r="L39480" s="8"/>
    </row>
    <row r="39481" spans="12:12">
      <c r="L39481" s="8"/>
    </row>
    <row r="39482" spans="12:12">
      <c r="L39482" s="8"/>
    </row>
    <row r="39483" spans="12:12">
      <c r="L39483" s="8"/>
    </row>
    <row r="39484" spans="12:12">
      <c r="L39484" s="8"/>
    </row>
    <row r="39485" spans="12:12">
      <c r="L39485" s="8"/>
    </row>
    <row r="39486" spans="12:12">
      <c r="L39486" s="8"/>
    </row>
    <row r="39487" spans="12:12">
      <c r="L39487" s="8"/>
    </row>
    <row r="39488" spans="12:12">
      <c r="L39488" s="8"/>
    </row>
    <row r="39489" spans="12:12">
      <c r="L39489" s="8"/>
    </row>
    <row r="39490" spans="12:12">
      <c r="L39490" s="8"/>
    </row>
    <row r="39491" spans="12:12">
      <c r="L39491" s="8"/>
    </row>
    <row r="39492" spans="12:12">
      <c r="L39492" s="8"/>
    </row>
    <row r="39493" spans="12:12">
      <c r="L39493" s="8"/>
    </row>
    <row r="39494" spans="12:12">
      <c r="L39494" s="8"/>
    </row>
    <row r="39495" spans="12:12">
      <c r="L39495" s="8"/>
    </row>
    <row r="39496" spans="12:12">
      <c r="L39496" s="8"/>
    </row>
    <row r="39497" spans="12:12">
      <c r="L39497" s="8"/>
    </row>
    <row r="39498" spans="12:12">
      <c r="L39498" s="8"/>
    </row>
    <row r="39499" spans="12:12">
      <c r="L39499" s="8"/>
    </row>
    <row r="39500" spans="12:12">
      <c r="L39500" s="8"/>
    </row>
    <row r="39501" spans="12:12">
      <c r="L39501" s="8"/>
    </row>
    <row r="39502" spans="12:12">
      <c r="L39502" s="8"/>
    </row>
    <row r="39503" spans="12:12">
      <c r="L39503" s="8"/>
    </row>
    <row r="39504" spans="12:12">
      <c r="L39504" s="8"/>
    </row>
    <row r="39505" spans="12:12">
      <c r="L39505" s="8"/>
    </row>
    <row r="39506" spans="12:12">
      <c r="L39506" s="8"/>
    </row>
    <row r="39507" spans="12:12">
      <c r="L39507" s="8"/>
    </row>
    <row r="39508" spans="12:12">
      <c r="L39508" s="8"/>
    </row>
    <row r="39509" spans="12:12">
      <c r="L39509" s="8"/>
    </row>
    <row r="39510" spans="12:12">
      <c r="L39510" s="8"/>
    </row>
    <row r="39511" spans="12:12">
      <c r="L39511" s="8"/>
    </row>
    <row r="39512" spans="12:12">
      <c r="L39512" s="8"/>
    </row>
    <row r="39513" spans="12:12">
      <c r="L39513" s="8"/>
    </row>
    <row r="39514" spans="12:12">
      <c r="L39514" s="8"/>
    </row>
    <row r="39515" spans="12:12">
      <c r="L39515" s="8"/>
    </row>
    <row r="39516" spans="12:12">
      <c r="L39516" s="8"/>
    </row>
    <row r="39517" spans="12:12">
      <c r="L39517" s="8"/>
    </row>
    <row r="39518" spans="12:12">
      <c r="L39518" s="8"/>
    </row>
    <row r="39519" spans="12:12">
      <c r="L39519" s="8"/>
    </row>
    <row r="39520" spans="12:12">
      <c r="L39520" s="8"/>
    </row>
    <row r="39521" spans="12:12">
      <c r="L39521" s="8"/>
    </row>
    <row r="39522" spans="12:12">
      <c r="L39522" s="8"/>
    </row>
    <row r="39523" spans="12:12">
      <c r="L39523" s="8"/>
    </row>
    <row r="39524" spans="12:12">
      <c r="L39524" s="8"/>
    </row>
    <row r="39525" spans="12:12">
      <c r="L39525" s="8"/>
    </row>
    <row r="39526" spans="12:12">
      <c r="L39526" s="8"/>
    </row>
    <row r="39527" spans="12:12">
      <c r="L39527" s="8"/>
    </row>
    <row r="39528" spans="12:12">
      <c r="L39528" s="8"/>
    </row>
    <row r="39529" spans="12:12">
      <c r="L39529" s="8"/>
    </row>
    <row r="39530" spans="12:12">
      <c r="L39530" s="8"/>
    </row>
    <row r="39531" spans="12:12">
      <c r="L39531" s="8"/>
    </row>
    <row r="39532" spans="12:12">
      <c r="L39532" s="8"/>
    </row>
    <row r="39533" spans="12:12">
      <c r="L39533" s="8"/>
    </row>
    <row r="39534" spans="12:12">
      <c r="L39534" s="8"/>
    </row>
    <row r="39535" spans="12:12">
      <c r="L39535" s="8"/>
    </row>
    <row r="39536" spans="12:12">
      <c r="L39536" s="8"/>
    </row>
    <row r="39537" spans="12:12">
      <c r="L39537" s="8"/>
    </row>
    <row r="39538" spans="12:12">
      <c r="L39538" s="8"/>
    </row>
    <row r="39539" spans="12:12">
      <c r="L39539" s="8"/>
    </row>
    <row r="39540" spans="12:12">
      <c r="L39540" s="8"/>
    </row>
    <row r="39541" spans="12:12">
      <c r="L39541" s="8"/>
    </row>
    <row r="39542" spans="12:12">
      <c r="L39542" s="8"/>
    </row>
    <row r="39543" spans="12:12">
      <c r="L39543" s="8"/>
    </row>
    <row r="39544" spans="12:12">
      <c r="L39544" s="8"/>
    </row>
    <row r="39545" spans="12:12">
      <c r="L39545" s="8"/>
    </row>
    <row r="39546" spans="12:12">
      <c r="L39546" s="8"/>
    </row>
    <row r="39547" spans="12:12">
      <c r="L39547" s="8"/>
    </row>
    <row r="39548" spans="12:12">
      <c r="L39548" s="8"/>
    </row>
    <row r="39549" spans="12:12">
      <c r="L39549" s="8"/>
    </row>
    <row r="39550" spans="12:12">
      <c r="L39550" s="8"/>
    </row>
    <row r="39551" spans="12:12">
      <c r="L39551" s="8"/>
    </row>
    <row r="39552" spans="12:12">
      <c r="L39552" s="8"/>
    </row>
    <row r="39553" spans="12:12">
      <c r="L39553" s="8"/>
    </row>
    <row r="39554" spans="12:12">
      <c r="L39554" s="8"/>
    </row>
    <row r="39555" spans="12:12">
      <c r="L39555" s="8"/>
    </row>
    <row r="39556" spans="12:12">
      <c r="L39556" s="8"/>
    </row>
    <row r="39557" spans="12:12">
      <c r="L39557" s="8"/>
    </row>
    <row r="39558" spans="12:12">
      <c r="L39558" s="8"/>
    </row>
    <row r="39559" spans="12:12">
      <c r="L39559" s="8"/>
    </row>
    <row r="39560" spans="12:12">
      <c r="L39560" s="8"/>
    </row>
    <row r="39561" spans="12:12">
      <c r="L39561" s="8"/>
    </row>
    <row r="39562" spans="12:12">
      <c r="L39562" s="8"/>
    </row>
    <row r="39563" spans="12:12">
      <c r="L39563" s="8"/>
    </row>
    <row r="39564" spans="12:12">
      <c r="L39564" s="8"/>
    </row>
    <row r="39565" spans="12:12">
      <c r="L39565" s="8"/>
    </row>
    <row r="39566" spans="12:12">
      <c r="L39566" s="8"/>
    </row>
    <row r="39567" spans="12:12">
      <c r="L39567" s="8"/>
    </row>
    <row r="39568" spans="12:12">
      <c r="L39568" s="8"/>
    </row>
    <row r="39569" spans="12:12">
      <c r="L39569" s="8"/>
    </row>
    <row r="39570" spans="12:12">
      <c r="L39570" s="8"/>
    </row>
    <row r="39571" spans="12:12">
      <c r="L39571" s="8"/>
    </row>
    <row r="39572" spans="12:12">
      <c r="L39572" s="8"/>
    </row>
    <row r="39573" spans="12:12">
      <c r="L39573" s="8"/>
    </row>
    <row r="39574" spans="12:12">
      <c r="L39574" s="8"/>
    </row>
    <row r="39575" spans="12:12">
      <c r="L39575" s="8"/>
    </row>
    <row r="39576" spans="12:12">
      <c r="L39576" s="8"/>
    </row>
    <row r="39577" spans="12:12">
      <c r="L39577" s="8"/>
    </row>
    <row r="39578" spans="12:12">
      <c r="L39578" s="8"/>
    </row>
    <row r="39579" spans="12:12">
      <c r="L39579" s="8"/>
    </row>
    <row r="39580" spans="12:12">
      <c r="L39580" s="8"/>
    </row>
    <row r="39581" spans="12:12">
      <c r="L39581" s="8"/>
    </row>
    <row r="39582" spans="12:12">
      <c r="L39582" s="8"/>
    </row>
    <row r="39583" spans="12:12">
      <c r="L39583" s="8"/>
    </row>
    <row r="39584" spans="12:12">
      <c r="L39584" s="8"/>
    </row>
    <row r="39585" spans="12:12">
      <c r="L39585" s="8"/>
    </row>
    <row r="39586" spans="12:12">
      <c r="L39586" s="8"/>
    </row>
    <row r="39587" spans="12:12">
      <c r="L39587" s="8"/>
    </row>
    <row r="39588" spans="12:12">
      <c r="L39588" s="8"/>
    </row>
    <row r="39589" spans="12:12">
      <c r="L39589" s="8"/>
    </row>
    <row r="39590" spans="12:12">
      <c r="L39590" s="8"/>
    </row>
    <row r="39591" spans="12:12">
      <c r="L39591" s="8"/>
    </row>
    <row r="39592" spans="12:12">
      <c r="L39592" s="8"/>
    </row>
    <row r="39593" spans="12:12">
      <c r="L39593" s="8"/>
    </row>
    <row r="39594" spans="12:12">
      <c r="L39594" s="8"/>
    </row>
    <row r="39595" spans="12:12">
      <c r="L39595" s="8"/>
    </row>
    <row r="39596" spans="12:12">
      <c r="L39596" s="8"/>
    </row>
    <row r="39597" spans="12:12">
      <c r="L39597" s="8"/>
    </row>
    <row r="39598" spans="12:12">
      <c r="L39598" s="8"/>
    </row>
    <row r="39599" spans="12:12">
      <c r="L39599" s="8"/>
    </row>
    <row r="39600" spans="12:12">
      <c r="L39600" s="8"/>
    </row>
    <row r="39601" spans="12:12">
      <c r="L39601" s="8"/>
    </row>
    <row r="39602" spans="12:12">
      <c r="L39602" s="8"/>
    </row>
    <row r="39603" spans="12:12">
      <c r="L39603" s="8"/>
    </row>
    <row r="39604" spans="12:12">
      <c r="L39604" s="8"/>
    </row>
    <row r="39605" spans="12:12">
      <c r="L39605" s="8"/>
    </row>
    <row r="39606" spans="12:12">
      <c r="L39606" s="8"/>
    </row>
    <row r="39607" spans="12:12">
      <c r="L39607" s="8"/>
    </row>
    <row r="39608" spans="12:12">
      <c r="L39608" s="8"/>
    </row>
    <row r="39609" spans="12:12">
      <c r="L39609" s="8"/>
    </row>
    <row r="39610" spans="12:12">
      <c r="L39610" s="8"/>
    </row>
    <row r="39611" spans="12:12">
      <c r="L39611" s="8"/>
    </row>
    <row r="39612" spans="12:12">
      <c r="L39612" s="8"/>
    </row>
    <row r="39613" spans="12:12">
      <c r="L39613" s="8"/>
    </row>
    <row r="39614" spans="12:12">
      <c r="L39614" s="8"/>
    </row>
    <row r="39615" spans="12:12">
      <c r="L39615" s="8"/>
    </row>
    <row r="39616" spans="12:12">
      <c r="L39616" s="8"/>
    </row>
    <row r="39617" spans="12:12">
      <c r="L39617" s="8"/>
    </row>
    <row r="39618" spans="12:12">
      <c r="L39618" s="8"/>
    </row>
    <row r="39619" spans="12:12">
      <c r="L39619" s="8"/>
    </row>
    <row r="39620" spans="12:12">
      <c r="L39620" s="8"/>
    </row>
    <row r="39621" spans="12:12">
      <c r="L39621" s="8"/>
    </row>
    <row r="39622" spans="12:12">
      <c r="L39622" s="8"/>
    </row>
    <row r="39623" spans="12:12">
      <c r="L39623" s="8"/>
    </row>
    <row r="39624" spans="12:12">
      <c r="L39624" s="8"/>
    </row>
    <row r="39625" spans="12:12">
      <c r="L39625" s="8"/>
    </row>
    <row r="39626" spans="12:12">
      <c r="L39626" s="8"/>
    </row>
    <row r="39627" spans="12:12">
      <c r="L39627" s="8"/>
    </row>
    <row r="39628" spans="12:12">
      <c r="L39628" s="8"/>
    </row>
    <row r="39629" spans="12:12">
      <c r="L39629" s="8"/>
    </row>
    <row r="39630" spans="12:12">
      <c r="L39630" s="8"/>
    </row>
    <row r="39631" spans="12:12">
      <c r="L39631" s="8"/>
    </row>
    <row r="39632" spans="12:12">
      <c r="L39632" s="8"/>
    </row>
    <row r="39633" spans="12:12">
      <c r="L39633" s="8"/>
    </row>
    <row r="39634" spans="12:12">
      <c r="L39634" s="8"/>
    </row>
    <row r="39635" spans="12:12">
      <c r="L39635" s="8"/>
    </row>
    <row r="39636" spans="12:12">
      <c r="L39636" s="8"/>
    </row>
    <row r="39637" spans="12:12">
      <c r="L39637" s="8"/>
    </row>
    <row r="39638" spans="12:12">
      <c r="L39638" s="8"/>
    </row>
    <row r="39639" spans="12:12">
      <c r="L39639" s="8"/>
    </row>
    <row r="39640" spans="12:12">
      <c r="L39640" s="8"/>
    </row>
    <row r="39641" spans="12:12">
      <c r="L39641" s="8"/>
    </row>
    <row r="39642" spans="12:12">
      <c r="L39642" s="8"/>
    </row>
    <row r="39643" spans="12:12">
      <c r="L39643" s="8"/>
    </row>
    <row r="39644" spans="12:12">
      <c r="L39644" s="8"/>
    </row>
    <row r="39645" spans="12:12">
      <c r="L39645" s="8"/>
    </row>
    <row r="39646" spans="12:12">
      <c r="L39646" s="8"/>
    </row>
    <row r="39647" spans="12:12">
      <c r="L39647" s="8"/>
    </row>
    <row r="39648" spans="12:12">
      <c r="L39648" s="8"/>
    </row>
    <row r="39649" spans="12:12">
      <c r="L39649" s="8"/>
    </row>
    <row r="39650" spans="12:12">
      <c r="L39650" s="8"/>
    </row>
    <row r="39651" spans="12:12">
      <c r="L39651" s="8"/>
    </row>
    <row r="39652" spans="12:12">
      <c r="L39652" s="8"/>
    </row>
    <row r="39653" spans="12:12">
      <c r="L39653" s="8"/>
    </row>
    <row r="39654" spans="12:12">
      <c r="L39654" s="8"/>
    </row>
    <row r="39655" spans="12:12">
      <c r="L39655" s="8"/>
    </row>
    <row r="39656" spans="12:12">
      <c r="L39656" s="8"/>
    </row>
    <row r="39657" spans="12:12">
      <c r="L39657" s="8"/>
    </row>
    <row r="39658" spans="12:12">
      <c r="L39658" s="8"/>
    </row>
    <row r="39659" spans="12:12">
      <c r="L39659" s="8"/>
    </row>
    <row r="39660" spans="12:12">
      <c r="L39660" s="8"/>
    </row>
    <row r="39661" spans="12:12">
      <c r="L39661" s="8"/>
    </row>
    <row r="39662" spans="12:12">
      <c r="L39662" s="8"/>
    </row>
    <row r="39663" spans="12:12">
      <c r="L39663" s="8"/>
    </row>
    <row r="39664" spans="12:12">
      <c r="L39664" s="8"/>
    </row>
    <row r="39665" spans="12:12">
      <c r="L39665" s="8"/>
    </row>
    <row r="39666" spans="12:12">
      <c r="L39666" s="8"/>
    </row>
    <row r="39667" spans="12:12">
      <c r="L39667" s="8"/>
    </row>
    <row r="39668" spans="12:12">
      <c r="L39668" s="8"/>
    </row>
    <row r="39669" spans="12:12">
      <c r="L39669" s="8"/>
    </row>
    <row r="39670" spans="12:12">
      <c r="L39670" s="8"/>
    </row>
    <row r="39671" spans="12:12">
      <c r="L39671" s="8"/>
    </row>
    <row r="39672" spans="12:12">
      <c r="L39672" s="8"/>
    </row>
    <row r="39673" spans="12:12">
      <c r="L39673" s="8"/>
    </row>
    <row r="39674" spans="12:12">
      <c r="L39674" s="8"/>
    </row>
    <row r="39675" spans="12:12">
      <c r="L39675" s="8"/>
    </row>
    <row r="39676" spans="12:12">
      <c r="L39676" s="8"/>
    </row>
    <row r="39677" spans="12:12">
      <c r="L39677" s="8"/>
    </row>
    <row r="39678" spans="12:12">
      <c r="L39678" s="8"/>
    </row>
    <row r="39679" spans="12:12">
      <c r="L39679" s="8"/>
    </row>
    <row r="39680" spans="12:12">
      <c r="L39680" s="8"/>
    </row>
    <row r="39681" spans="12:12">
      <c r="L39681" s="8"/>
    </row>
    <row r="39682" spans="12:12">
      <c r="L39682" s="8"/>
    </row>
    <row r="39683" spans="12:12">
      <c r="L39683" s="8"/>
    </row>
    <row r="39684" spans="12:12">
      <c r="L39684" s="8"/>
    </row>
    <row r="39685" spans="12:12">
      <c r="L39685" s="8"/>
    </row>
    <row r="39686" spans="12:12">
      <c r="L39686" s="8"/>
    </row>
    <row r="39687" spans="12:12">
      <c r="L39687" s="8"/>
    </row>
    <row r="39688" spans="12:12">
      <c r="L39688" s="8"/>
    </row>
    <row r="39689" spans="12:12">
      <c r="L39689" s="8"/>
    </row>
    <row r="39690" spans="12:12">
      <c r="L39690" s="8"/>
    </row>
    <row r="39691" spans="12:12">
      <c r="L39691" s="8"/>
    </row>
    <row r="39692" spans="12:12">
      <c r="L39692" s="8"/>
    </row>
    <row r="39693" spans="12:12">
      <c r="L39693" s="8"/>
    </row>
    <row r="39694" spans="12:12">
      <c r="L39694" s="8"/>
    </row>
    <row r="39695" spans="12:12">
      <c r="L39695" s="8"/>
    </row>
    <row r="39696" spans="12:12">
      <c r="L39696" s="8"/>
    </row>
    <row r="39697" spans="12:12">
      <c r="L39697" s="8"/>
    </row>
    <row r="39698" spans="12:12">
      <c r="L39698" s="8"/>
    </row>
    <row r="39699" spans="12:12">
      <c r="L39699" s="8"/>
    </row>
    <row r="39700" spans="12:12">
      <c r="L39700" s="8"/>
    </row>
    <row r="39701" spans="12:12">
      <c r="L39701" s="8"/>
    </row>
    <row r="39702" spans="12:12">
      <c r="L39702" s="8"/>
    </row>
    <row r="39703" spans="12:12">
      <c r="L39703" s="8"/>
    </row>
    <row r="39704" spans="12:12">
      <c r="L39704" s="8"/>
    </row>
    <row r="39705" spans="12:12">
      <c r="L39705" s="8"/>
    </row>
    <row r="39706" spans="12:12">
      <c r="L39706" s="8"/>
    </row>
    <row r="39707" spans="12:12">
      <c r="L39707" s="8"/>
    </row>
    <row r="39708" spans="12:12">
      <c r="L39708" s="8"/>
    </row>
    <row r="39709" spans="12:12">
      <c r="L39709" s="8"/>
    </row>
    <row r="39710" spans="12:12">
      <c r="L39710" s="8"/>
    </row>
    <row r="39711" spans="12:12">
      <c r="L39711" s="8"/>
    </row>
    <row r="39712" spans="12:12">
      <c r="L39712" s="8"/>
    </row>
    <row r="39713" spans="12:12">
      <c r="L39713" s="8"/>
    </row>
    <row r="39714" spans="12:12">
      <c r="L39714" s="8"/>
    </row>
    <row r="39715" spans="12:12">
      <c r="L39715" s="8"/>
    </row>
    <row r="39716" spans="12:12">
      <c r="L39716" s="8"/>
    </row>
    <row r="39717" spans="12:12">
      <c r="L39717" s="8"/>
    </row>
    <row r="39718" spans="12:12">
      <c r="L39718" s="8"/>
    </row>
    <row r="39719" spans="12:12">
      <c r="L39719" s="8"/>
    </row>
    <row r="39720" spans="12:12">
      <c r="L39720" s="8"/>
    </row>
    <row r="39721" spans="12:12">
      <c r="L39721" s="8"/>
    </row>
    <row r="39722" spans="12:12">
      <c r="L39722" s="8"/>
    </row>
    <row r="39723" spans="12:12">
      <c r="L39723" s="8"/>
    </row>
    <row r="39724" spans="12:12">
      <c r="L39724" s="8"/>
    </row>
    <row r="39725" spans="12:12">
      <c r="L39725" s="8"/>
    </row>
    <row r="39726" spans="12:12">
      <c r="L39726" s="8"/>
    </row>
    <row r="39727" spans="12:12">
      <c r="L39727" s="8"/>
    </row>
    <row r="39728" spans="12:12">
      <c r="L39728" s="8"/>
    </row>
    <row r="39729" spans="12:12">
      <c r="L39729" s="8"/>
    </row>
    <row r="39730" spans="12:12">
      <c r="L39730" s="8"/>
    </row>
    <row r="39731" spans="12:12">
      <c r="L39731" s="8"/>
    </row>
    <row r="39732" spans="12:12">
      <c r="L39732" s="8"/>
    </row>
    <row r="39733" spans="12:12">
      <c r="L39733" s="8"/>
    </row>
    <row r="39734" spans="12:12">
      <c r="L39734" s="8"/>
    </row>
    <row r="39735" spans="12:12">
      <c r="L39735" s="8"/>
    </row>
    <row r="39736" spans="12:12">
      <c r="L39736" s="8"/>
    </row>
    <row r="39737" spans="12:12">
      <c r="L39737" s="8"/>
    </row>
    <row r="39738" spans="12:12">
      <c r="L39738" s="8"/>
    </row>
    <row r="39739" spans="12:12">
      <c r="L39739" s="8"/>
    </row>
    <row r="39740" spans="12:12">
      <c r="L39740" s="8"/>
    </row>
    <row r="39741" spans="12:12">
      <c r="L39741" s="8"/>
    </row>
    <row r="39742" spans="12:12">
      <c r="L39742" s="8"/>
    </row>
    <row r="39743" spans="12:12">
      <c r="L39743" s="8"/>
    </row>
    <row r="39744" spans="12:12">
      <c r="L39744" s="8"/>
    </row>
    <row r="39745" spans="12:12">
      <c r="L39745" s="8"/>
    </row>
    <row r="39746" spans="12:12">
      <c r="L39746" s="8"/>
    </row>
    <row r="39747" spans="12:12">
      <c r="L39747" s="8"/>
    </row>
    <row r="39748" spans="12:12">
      <c r="L39748" s="8"/>
    </row>
    <row r="39749" spans="12:12">
      <c r="L39749" s="8"/>
    </row>
    <row r="39750" spans="12:12">
      <c r="L39750" s="8"/>
    </row>
    <row r="39751" spans="12:12">
      <c r="L39751" s="8"/>
    </row>
    <row r="39752" spans="12:12">
      <c r="L39752" s="8"/>
    </row>
    <row r="39753" spans="12:12">
      <c r="L39753" s="8"/>
    </row>
    <row r="39754" spans="12:12">
      <c r="L39754" s="8"/>
    </row>
    <row r="39755" spans="12:12">
      <c r="L39755" s="8"/>
    </row>
    <row r="39756" spans="12:12">
      <c r="L39756" s="8"/>
    </row>
    <row r="39757" spans="12:12">
      <c r="L39757" s="8"/>
    </row>
    <row r="39758" spans="12:12">
      <c r="L39758" s="8"/>
    </row>
    <row r="39759" spans="12:12">
      <c r="L39759" s="8"/>
    </row>
    <row r="39760" spans="12:12">
      <c r="L39760" s="8"/>
    </row>
    <row r="39761" spans="12:12">
      <c r="L39761" s="8"/>
    </row>
    <row r="39762" spans="12:12">
      <c r="L39762" s="8"/>
    </row>
    <row r="39763" spans="12:12">
      <c r="L39763" s="8"/>
    </row>
    <row r="39764" spans="12:12">
      <c r="L39764" s="8"/>
    </row>
    <row r="39765" spans="12:12">
      <c r="L39765" s="8"/>
    </row>
    <row r="39766" spans="12:12">
      <c r="L39766" s="8"/>
    </row>
    <row r="39767" spans="12:12">
      <c r="L39767" s="8"/>
    </row>
    <row r="39768" spans="12:12">
      <c r="L39768" s="8"/>
    </row>
    <row r="39769" spans="12:12">
      <c r="L39769" s="8"/>
    </row>
    <row r="39770" spans="12:12">
      <c r="L39770" s="8"/>
    </row>
    <row r="39771" spans="12:12">
      <c r="L39771" s="8"/>
    </row>
    <row r="39772" spans="12:12">
      <c r="L39772" s="8"/>
    </row>
    <row r="39773" spans="12:12">
      <c r="L39773" s="8"/>
    </row>
    <row r="39774" spans="12:12">
      <c r="L39774" s="8"/>
    </row>
    <row r="39775" spans="12:12">
      <c r="L39775" s="8"/>
    </row>
    <row r="39776" spans="12:12">
      <c r="L39776" s="8"/>
    </row>
    <row r="39777" spans="12:12">
      <c r="L39777" s="8"/>
    </row>
    <row r="39778" spans="12:12">
      <c r="L39778" s="8"/>
    </row>
    <row r="39779" spans="12:12">
      <c r="L39779" s="8"/>
    </row>
    <row r="39780" spans="12:12">
      <c r="L39780" s="8"/>
    </row>
    <row r="39781" spans="12:12">
      <c r="L39781" s="8"/>
    </row>
    <row r="39782" spans="12:12">
      <c r="L39782" s="8"/>
    </row>
    <row r="39783" spans="12:12">
      <c r="L39783" s="8"/>
    </row>
    <row r="39784" spans="12:12">
      <c r="L39784" s="8"/>
    </row>
    <row r="39785" spans="12:12">
      <c r="L39785" s="8"/>
    </row>
    <row r="39786" spans="12:12">
      <c r="L39786" s="8"/>
    </row>
    <row r="39787" spans="12:12">
      <c r="L39787" s="8"/>
    </row>
    <row r="39788" spans="12:12">
      <c r="L39788" s="8"/>
    </row>
    <row r="39789" spans="12:12">
      <c r="L39789" s="8"/>
    </row>
    <row r="39790" spans="12:12">
      <c r="L39790" s="8"/>
    </row>
    <row r="39791" spans="12:12">
      <c r="L39791" s="8"/>
    </row>
    <row r="39792" spans="12:12">
      <c r="L39792" s="8"/>
    </row>
    <row r="39793" spans="12:12">
      <c r="L39793" s="8"/>
    </row>
    <row r="39794" spans="12:12">
      <c r="L39794" s="8"/>
    </row>
    <row r="39795" spans="12:12">
      <c r="L39795" s="8"/>
    </row>
    <row r="39796" spans="12:12">
      <c r="L39796" s="8"/>
    </row>
    <row r="39797" spans="12:12">
      <c r="L39797" s="8"/>
    </row>
    <row r="39798" spans="12:12">
      <c r="L39798" s="8"/>
    </row>
    <row r="39799" spans="12:12">
      <c r="L39799" s="8"/>
    </row>
    <row r="39800" spans="12:12">
      <c r="L39800" s="8"/>
    </row>
    <row r="39801" spans="12:12">
      <c r="L39801" s="8"/>
    </row>
    <row r="39802" spans="12:12">
      <c r="L39802" s="8"/>
    </row>
    <row r="39803" spans="12:12">
      <c r="L39803" s="8"/>
    </row>
    <row r="39804" spans="12:12">
      <c r="L39804" s="8"/>
    </row>
    <row r="39805" spans="12:12">
      <c r="L39805" s="8"/>
    </row>
    <row r="39806" spans="12:12">
      <c r="L39806" s="8"/>
    </row>
    <row r="39807" spans="12:12">
      <c r="L39807" s="8"/>
    </row>
    <row r="39808" spans="12:12">
      <c r="L39808" s="8"/>
    </row>
    <row r="39809" spans="12:12">
      <c r="L39809" s="8"/>
    </row>
    <row r="39810" spans="12:12">
      <c r="L39810" s="8"/>
    </row>
    <row r="39811" spans="12:12">
      <c r="L39811" s="8"/>
    </row>
    <row r="39812" spans="12:12">
      <c r="L39812" s="8"/>
    </row>
    <row r="39813" spans="12:12">
      <c r="L39813" s="8"/>
    </row>
    <row r="39814" spans="12:12">
      <c r="L39814" s="8"/>
    </row>
    <row r="39815" spans="12:12">
      <c r="L39815" s="8"/>
    </row>
    <row r="39816" spans="12:12">
      <c r="L39816" s="8"/>
    </row>
    <row r="39817" spans="12:12">
      <c r="L39817" s="8"/>
    </row>
    <row r="39818" spans="12:12">
      <c r="L39818" s="8"/>
    </row>
    <row r="39819" spans="12:12">
      <c r="L39819" s="8"/>
    </row>
    <row r="39820" spans="12:12">
      <c r="L39820" s="8"/>
    </row>
    <row r="39821" spans="12:12">
      <c r="L39821" s="8"/>
    </row>
    <row r="39822" spans="12:12">
      <c r="L39822" s="8"/>
    </row>
    <row r="39823" spans="12:12">
      <c r="L39823" s="8"/>
    </row>
    <row r="39824" spans="12:12">
      <c r="L39824" s="8"/>
    </row>
    <row r="39825" spans="12:12">
      <c r="L39825" s="8"/>
    </row>
    <row r="39826" spans="12:12">
      <c r="L39826" s="8"/>
    </row>
    <row r="39827" spans="12:12">
      <c r="L39827" s="8"/>
    </row>
    <row r="39828" spans="12:12">
      <c r="L39828" s="8"/>
    </row>
    <row r="39829" spans="12:12">
      <c r="L39829" s="8"/>
    </row>
    <row r="39830" spans="12:12">
      <c r="L39830" s="8"/>
    </row>
    <row r="39831" spans="12:12">
      <c r="L39831" s="8"/>
    </row>
    <row r="39832" spans="12:12">
      <c r="L39832" s="8"/>
    </row>
    <row r="39833" spans="12:12">
      <c r="L39833" s="8"/>
    </row>
    <row r="39834" spans="12:12">
      <c r="L39834" s="8"/>
    </row>
    <row r="39835" spans="12:12">
      <c r="L39835" s="8"/>
    </row>
    <row r="39836" spans="12:12">
      <c r="L39836" s="8"/>
    </row>
    <row r="39837" spans="12:12">
      <c r="L39837" s="8"/>
    </row>
    <row r="39838" spans="12:12">
      <c r="L39838" s="8"/>
    </row>
    <row r="39839" spans="12:12">
      <c r="L39839" s="8"/>
    </row>
    <row r="39840" spans="12:12">
      <c r="L39840" s="8"/>
    </row>
    <row r="39841" spans="12:12">
      <c r="L39841" s="8"/>
    </row>
    <row r="39842" spans="12:12">
      <c r="L39842" s="8"/>
    </row>
    <row r="39843" spans="12:12">
      <c r="L39843" s="8"/>
    </row>
    <row r="39844" spans="12:12">
      <c r="L39844" s="8"/>
    </row>
    <row r="39845" spans="12:12">
      <c r="L39845" s="8"/>
    </row>
    <row r="39846" spans="12:12">
      <c r="L39846" s="8"/>
    </row>
    <row r="39847" spans="12:12">
      <c r="L39847" s="8"/>
    </row>
    <row r="39848" spans="12:12">
      <c r="L39848" s="8"/>
    </row>
    <row r="39849" spans="12:12">
      <c r="L39849" s="8"/>
    </row>
    <row r="39850" spans="12:12">
      <c r="L39850" s="8"/>
    </row>
    <row r="39851" spans="12:12">
      <c r="L39851" s="8"/>
    </row>
    <row r="39852" spans="12:12">
      <c r="L39852" s="8"/>
    </row>
    <row r="39853" spans="12:12">
      <c r="L39853" s="8"/>
    </row>
    <row r="39854" spans="12:12">
      <c r="L39854" s="8"/>
    </row>
    <row r="39855" spans="12:12">
      <c r="L39855" s="8"/>
    </row>
    <row r="39856" spans="12:12">
      <c r="L39856" s="8"/>
    </row>
    <row r="39857" spans="12:12">
      <c r="L39857" s="8"/>
    </row>
    <row r="39858" spans="12:12">
      <c r="L39858" s="8"/>
    </row>
    <row r="39859" spans="12:12">
      <c r="L39859" s="8"/>
    </row>
    <row r="39860" spans="12:12">
      <c r="L39860" s="8"/>
    </row>
    <row r="39861" spans="12:12">
      <c r="L39861" s="8"/>
    </row>
    <row r="39862" spans="12:12">
      <c r="L39862" s="8"/>
    </row>
    <row r="39863" spans="12:12">
      <c r="L39863" s="8"/>
    </row>
    <row r="39864" spans="12:12">
      <c r="L39864" s="8"/>
    </row>
    <row r="39865" spans="12:12">
      <c r="L39865" s="8"/>
    </row>
    <row r="39866" spans="12:12">
      <c r="L39866" s="8"/>
    </row>
    <row r="39867" spans="12:12">
      <c r="L39867" s="8"/>
    </row>
    <row r="39868" spans="12:12">
      <c r="L39868" s="8"/>
    </row>
    <row r="39869" spans="12:12">
      <c r="L39869" s="8"/>
    </row>
    <row r="39870" spans="12:12">
      <c r="L39870" s="8"/>
    </row>
    <row r="39871" spans="12:12">
      <c r="L39871" s="8"/>
    </row>
    <row r="39872" spans="12:12">
      <c r="L39872" s="8"/>
    </row>
    <row r="39873" spans="12:12">
      <c r="L39873" s="8"/>
    </row>
    <row r="39874" spans="12:12">
      <c r="L39874" s="8"/>
    </row>
    <row r="39875" spans="12:12">
      <c r="L39875" s="8"/>
    </row>
    <row r="39876" spans="12:12">
      <c r="L39876" s="8"/>
    </row>
    <row r="39877" spans="12:12">
      <c r="L39877" s="8"/>
    </row>
    <row r="39878" spans="12:12">
      <c r="L39878" s="8"/>
    </row>
    <row r="39879" spans="12:12">
      <c r="L39879" s="8"/>
    </row>
    <row r="39880" spans="12:12">
      <c r="L39880" s="8"/>
    </row>
    <row r="39881" spans="12:12">
      <c r="L39881" s="8"/>
    </row>
    <row r="39882" spans="12:12">
      <c r="L39882" s="8"/>
    </row>
    <row r="39883" spans="12:12">
      <c r="L39883" s="8"/>
    </row>
    <row r="39884" spans="12:12">
      <c r="L39884" s="8"/>
    </row>
    <row r="39885" spans="12:12">
      <c r="L39885" s="8"/>
    </row>
    <row r="39886" spans="12:12">
      <c r="L39886" s="8"/>
    </row>
    <row r="39887" spans="12:12">
      <c r="L39887" s="8"/>
    </row>
    <row r="39888" spans="12:12">
      <c r="L39888" s="8"/>
    </row>
    <row r="39889" spans="12:12">
      <c r="L39889" s="8"/>
    </row>
    <row r="39890" spans="12:12">
      <c r="L39890" s="8"/>
    </row>
    <row r="39891" spans="12:12">
      <c r="L39891" s="8"/>
    </row>
    <row r="39892" spans="12:12">
      <c r="L39892" s="8"/>
    </row>
    <row r="39893" spans="12:12">
      <c r="L39893" s="8"/>
    </row>
    <row r="39894" spans="12:12">
      <c r="L39894" s="8"/>
    </row>
    <row r="39895" spans="12:12">
      <c r="L39895" s="8"/>
    </row>
    <row r="39896" spans="12:12">
      <c r="L39896" s="8"/>
    </row>
    <row r="39897" spans="12:12">
      <c r="L39897" s="8"/>
    </row>
    <row r="39898" spans="12:12">
      <c r="L39898" s="8"/>
    </row>
    <row r="39899" spans="12:12">
      <c r="L39899" s="8"/>
    </row>
    <row r="39900" spans="12:12">
      <c r="L39900" s="8"/>
    </row>
    <row r="39901" spans="12:12">
      <c r="L39901" s="8"/>
    </row>
    <row r="39902" spans="12:12">
      <c r="L39902" s="8"/>
    </row>
    <row r="39903" spans="12:12">
      <c r="L39903" s="8"/>
    </row>
    <row r="39904" spans="12:12">
      <c r="L39904" s="8"/>
    </row>
    <row r="39905" spans="12:12">
      <c r="L39905" s="8"/>
    </row>
    <row r="39906" spans="12:12">
      <c r="L39906" s="8"/>
    </row>
    <row r="39907" spans="12:12">
      <c r="L39907" s="8"/>
    </row>
    <row r="39908" spans="12:12">
      <c r="L39908" s="8"/>
    </row>
    <row r="39909" spans="12:12">
      <c r="L39909" s="8"/>
    </row>
    <row r="39910" spans="12:12">
      <c r="L39910" s="8"/>
    </row>
    <row r="39911" spans="12:12">
      <c r="L39911" s="8"/>
    </row>
    <row r="39912" spans="12:12">
      <c r="L39912" s="8"/>
    </row>
    <row r="39913" spans="12:12">
      <c r="L39913" s="8"/>
    </row>
    <row r="39914" spans="12:12">
      <c r="L39914" s="8"/>
    </row>
    <row r="39915" spans="12:12">
      <c r="L39915" s="8"/>
    </row>
    <row r="39916" spans="12:12">
      <c r="L39916" s="8"/>
    </row>
    <row r="39917" spans="12:12">
      <c r="L39917" s="8"/>
    </row>
    <row r="39918" spans="12:12">
      <c r="L39918" s="8"/>
    </row>
    <row r="39919" spans="12:12">
      <c r="L39919" s="8"/>
    </row>
    <row r="39920" spans="12:12">
      <c r="L39920" s="8"/>
    </row>
    <row r="39921" spans="12:12">
      <c r="L39921" s="8"/>
    </row>
    <row r="39922" spans="12:12">
      <c r="L39922" s="8"/>
    </row>
    <row r="39923" spans="12:12">
      <c r="L39923" s="8"/>
    </row>
    <row r="39924" spans="12:12">
      <c r="L39924" s="8"/>
    </row>
    <row r="39925" spans="12:12">
      <c r="L39925" s="8"/>
    </row>
    <row r="39926" spans="12:12">
      <c r="L39926" s="8"/>
    </row>
    <row r="39927" spans="12:12">
      <c r="L39927" s="8"/>
    </row>
    <row r="39928" spans="12:12">
      <c r="L39928" s="8"/>
    </row>
    <row r="39929" spans="12:12">
      <c r="L39929" s="8"/>
    </row>
    <row r="39930" spans="12:12">
      <c r="L39930" s="8"/>
    </row>
    <row r="39931" spans="12:12">
      <c r="L39931" s="8"/>
    </row>
    <row r="39932" spans="12:12">
      <c r="L39932" s="8"/>
    </row>
    <row r="39933" spans="12:12">
      <c r="L39933" s="8"/>
    </row>
    <row r="39934" spans="12:12">
      <c r="L39934" s="8"/>
    </row>
    <row r="39935" spans="12:12">
      <c r="L39935" s="8"/>
    </row>
    <row r="39936" spans="12:12">
      <c r="L39936" s="8"/>
    </row>
    <row r="39937" spans="12:12">
      <c r="L39937" s="8"/>
    </row>
    <row r="39938" spans="12:12">
      <c r="L39938" s="8"/>
    </row>
    <row r="39939" spans="12:12">
      <c r="L39939" s="8"/>
    </row>
    <row r="39940" spans="12:12">
      <c r="L39940" s="8"/>
    </row>
    <row r="39941" spans="12:12">
      <c r="L39941" s="8"/>
    </row>
    <row r="39942" spans="12:12">
      <c r="L39942" s="8"/>
    </row>
    <row r="39943" spans="12:12">
      <c r="L39943" s="8"/>
    </row>
    <row r="39944" spans="12:12">
      <c r="L39944" s="8"/>
    </row>
    <row r="39945" spans="12:12">
      <c r="L39945" s="8"/>
    </row>
    <row r="39946" spans="12:12">
      <c r="L39946" s="8"/>
    </row>
    <row r="39947" spans="12:12">
      <c r="L39947" s="8"/>
    </row>
    <row r="39948" spans="12:12">
      <c r="L39948" s="8"/>
    </row>
    <row r="39949" spans="12:12">
      <c r="L39949" s="8"/>
    </row>
    <row r="39950" spans="12:12">
      <c r="L39950" s="8"/>
    </row>
    <row r="39951" spans="12:12">
      <c r="L39951" s="8"/>
    </row>
    <row r="39952" spans="12:12">
      <c r="L39952" s="8"/>
    </row>
    <row r="39953" spans="12:12">
      <c r="L39953" s="8"/>
    </row>
    <row r="39954" spans="12:12">
      <c r="L39954" s="8"/>
    </row>
    <row r="39955" spans="12:12">
      <c r="L39955" s="8"/>
    </row>
    <row r="39956" spans="12:12">
      <c r="L39956" s="8"/>
    </row>
    <row r="39957" spans="12:12">
      <c r="L39957" s="8"/>
    </row>
    <row r="39958" spans="12:12">
      <c r="L39958" s="8"/>
    </row>
    <row r="39959" spans="12:12">
      <c r="L39959" s="8"/>
    </row>
    <row r="39960" spans="12:12">
      <c r="L39960" s="8"/>
    </row>
    <row r="39961" spans="12:12">
      <c r="L39961" s="8"/>
    </row>
    <row r="39962" spans="12:12">
      <c r="L39962" s="8"/>
    </row>
    <row r="39963" spans="12:12">
      <c r="L39963" s="8"/>
    </row>
    <row r="39964" spans="12:12">
      <c r="L39964" s="8"/>
    </row>
    <row r="39965" spans="12:12">
      <c r="L39965" s="8"/>
    </row>
    <row r="39966" spans="12:12">
      <c r="L39966" s="8"/>
    </row>
    <row r="39967" spans="12:12">
      <c r="L39967" s="8"/>
    </row>
    <row r="39968" spans="12:12">
      <c r="L39968" s="8"/>
    </row>
    <row r="39969" spans="12:12">
      <c r="L39969" s="8"/>
    </row>
    <row r="39970" spans="12:12">
      <c r="L39970" s="8"/>
    </row>
    <row r="39971" spans="12:12">
      <c r="L39971" s="8"/>
    </row>
    <row r="39972" spans="12:12">
      <c r="L39972" s="8"/>
    </row>
    <row r="39973" spans="12:12">
      <c r="L39973" s="8"/>
    </row>
    <row r="39974" spans="12:12">
      <c r="L39974" s="8"/>
    </row>
    <row r="39975" spans="12:12">
      <c r="L39975" s="8"/>
    </row>
    <row r="39976" spans="12:12">
      <c r="L39976" s="8"/>
    </row>
    <row r="39977" spans="12:12">
      <c r="L39977" s="8"/>
    </row>
    <row r="39978" spans="12:12">
      <c r="L39978" s="8"/>
    </row>
    <row r="39979" spans="12:12">
      <c r="L39979" s="8"/>
    </row>
    <row r="39980" spans="12:12">
      <c r="L39980" s="8"/>
    </row>
    <row r="39981" spans="12:12">
      <c r="L39981" s="8"/>
    </row>
    <row r="39982" spans="12:12">
      <c r="L39982" s="8"/>
    </row>
    <row r="39983" spans="12:12">
      <c r="L39983" s="8"/>
    </row>
    <row r="39984" spans="12:12">
      <c r="L39984" s="8"/>
    </row>
    <row r="39985" spans="12:12">
      <c r="L39985" s="8"/>
    </row>
    <row r="39986" spans="12:12">
      <c r="L39986" s="8"/>
    </row>
    <row r="39987" spans="12:12">
      <c r="L39987" s="8"/>
    </row>
    <row r="39988" spans="12:12">
      <c r="L39988" s="8"/>
    </row>
    <row r="39989" spans="12:12">
      <c r="L39989" s="8"/>
    </row>
    <row r="39990" spans="12:12">
      <c r="L39990" s="8"/>
    </row>
    <row r="39991" spans="12:12">
      <c r="L39991" s="8"/>
    </row>
    <row r="39992" spans="12:12">
      <c r="L39992" s="8"/>
    </row>
    <row r="39993" spans="12:12">
      <c r="L39993" s="8"/>
    </row>
    <row r="39994" spans="12:12">
      <c r="L39994" s="8"/>
    </row>
    <row r="39995" spans="12:12">
      <c r="L39995" s="8"/>
    </row>
    <row r="39996" spans="12:12">
      <c r="L39996" s="8"/>
    </row>
    <row r="39997" spans="12:12">
      <c r="L39997" s="8"/>
    </row>
    <row r="39998" spans="12:12">
      <c r="L39998" s="8"/>
    </row>
    <row r="39999" spans="12:12">
      <c r="L39999" s="8"/>
    </row>
    <row r="40000" spans="12:12">
      <c r="L40000" s="8"/>
    </row>
    <row r="40001" spans="12:12">
      <c r="L40001" s="8"/>
    </row>
    <row r="40002" spans="12:12">
      <c r="L40002" s="8"/>
    </row>
    <row r="40003" spans="12:12">
      <c r="L40003" s="8"/>
    </row>
    <row r="40004" spans="12:12">
      <c r="L40004" s="8"/>
    </row>
    <row r="40005" spans="12:12">
      <c r="L40005" s="8"/>
    </row>
    <row r="40006" spans="12:12">
      <c r="L40006" s="8"/>
    </row>
    <row r="40007" spans="12:12">
      <c r="L40007" s="8"/>
    </row>
    <row r="40008" spans="12:12">
      <c r="L40008" s="8"/>
    </row>
    <row r="40009" spans="12:12">
      <c r="L40009" s="8"/>
    </row>
    <row r="40010" spans="12:12">
      <c r="L40010" s="8"/>
    </row>
    <row r="40011" spans="12:12">
      <c r="L40011" s="8"/>
    </row>
    <row r="40012" spans="12:12">
      <c r="L40012" s="8"/>
    </row>
    <row r="40013" spans="12:12">
      <c r="L40013" s="8"/>
    </row>
    <row r="40014" spans="12:12">
      <c r="L40014" s="8"/>
    </row>
    <row r="40015" spans="12:12">
      <c r="L40015" s="8"/>
    </row>
    <row r="40016" spans="12:12">
      <c r="L40016" s="8"/>
    </row>
    <row r="40017" spans="12:12">
      <c r="L40017" s="8"/>
    </row>
    <row r="40018" spans="12:12">
      <c r="L40018" s="8"/>
    </row>
    <row r="40019" spans="12:12">
      <c r="L40019" s="8"/>
    </row>
    <row r="40020" spans="12:12">
      <c r="L40020" s="8"/>
    </row>
    <row r="40021" spans="12:12">
      <c r="L40021" s="8"/>
    </row>
    <row r="40022" spans="12:12">
      <c r="L40022" s="8"/>
    </row>
    <row r="40023" spans="12:12">
      <c r="L40023" s="8"/>
    </row>
    <row r="40024" spans="12:12">
      <c r="L40024" s="8"/>
    </row>
    <row r="40025" spans="12:12">
      <c r="L40025" s="8"/>
    </row>
    <row r="40026" spans="12:12">
      <c r="L40026" s="8"/>
    </row>
    <row r="40027" spans="12:12">
      <c r="L40027" s="8"/>
    </row>
    <row r="40028" spans="12:12">
      <c r="L40028" s="8"/>
    </row>
    <row r="40029" spans="12:12">
      <c r="L40029" s="8"/>
    </row>
    <row r="40030" spans="12:12">
      <c r="L40030" s="8"/>
    </row>
    <row r="40031" spans="12:12">
      <c r="L40031" s="8"/>
    </row>
    <row r="40032" spans="12:12">
      <c r="L40032" s="8"/>
    </row>
    <row r="40033" spans="12:12">
      <c r="L40033" s="8"/>
    </row>
    <row r="40034" spans="12:12">
      <c r="L40034" s="8"/>
    </row>
    <row r="40035" spans="12:12">
      <c r="L40035" s="8"/>
    </row>
    <row r="40036" spans="12:12">
      <c r="L40036" s="8"/>
    </row>
    <row r="40037" spans="12:12">
      <c r="L40037" s="8"/>
    </row>
    <row r="40038" spans="12:12">
      <c r="L40038" s="8"/>
    </row>
    <row r="40039" spans="12:12">
      <c r="L40039" s="8"/>
    </row>
    <row r="40040" spans="12:12">
      <c r="L40040" s="8"/>
    </row>
    <row r="40041" spans="12:12">
      <c r="L40041" s="8"/>
    </row>
    <row r="40042" spans="12:12">
      <c r="L40042" s="8"/>
    </row>
    <row r="40043" spans="12:12">
      <c r="L40043" s="8"/>
    </row>
    <row r="40044" spans="12:12">
      <c r="L40044" s="8"/>
    </row>
    <row r="40045" spans="12:12">
      <c r="L40045" s="8"/>
    </row>
    <row r="40046" spans="12:12">
      <c r="L40046" s="8"/>
    </row>
    <row r="40047" spans="12:12">
      <c r="L40047" s="8"/>
    </row>
    <row r="40048" spans="12:12">
      <c r="L40048" s="8"/>
    </row>
    <row r="40049" spans="12:12">
      <c r="L40049" s="8"/>
    </row>
    <row r="40050" spans="12:12">
      <c r="L40050" s="8"/>
    </row>
    <row r="40051" spans="12:12">
      <c r="L40051" s="8"/>
    </row>
    <row r="40052" spans="12:12">
      <c r="L40052" s="8"/>
    </row>
    <row r="40053" spans="12:12">
      <c r="L40053" s="8"/>
    </row>
    <row r="40054" spans="12:12">
      <c r="L40054" s="8"/>
    </row>
    <row r="40055" spans="12:12">
      <c r="L40055" s="8"/>
    </row>
    <row r="40056" spans="12:12">
      <c r="L40056" s="8"/>
    </row>
    <row r="40057" spans="12:12">
      <c r="L40057" s="8"/>
    </row>
    <row r="40058" spans="12:12">
      <c r="L40058" s="8"/>
    </row>
    <row r="40059" spans="12:12">
      <c r="L40059" s="8"/>
    </row>
    <row r="40060" spans="12:12">
      <c r="L40060" s="8"/>
    </row>
    <row r="40061" spans="12:12">
      <c r="L40061" s="8"/>
    </row>
    <row r="40062" spans="12:12">
      <c r="L40062" s="8"/>
    </row>
    <row r="40063" spans="12:12">
      <c r="L40063" s="8"/>
    </row>
    <row r="40064" spans="12:12">
      <c r="L40064" s="8"/>
    </row>
    <row r="40065" spans="12:12">
      <c r="L40065" s="8"/>
    </row>
    <row r="40066" spans="12:12">
      <c r="L40066" s="8"/>
    </row>
    <row r="40067" spans="12:12">
      <c r="L40067" s="8"/>
    </row>
    <row r="40068" spans="12:12">
      <c r="L40068" s="8"/>
    </row>
    <row r="40069" spans="12:12">
      <c r="L40069" s="8"/>
    </row>
    <row r="40070" spans="12:12">
      <c r="L40070" s="8"/>
    </row>
    <row r="40071" spans="12:12">
      <c r="L40071" s="8"/>
    </row>
    <row r="40072" spans="12:12">
      <c r="L40072" s="8"/>
    </row>
    <row r="40073" spans="12:12">
      <c r="L40073" s="8"/>
    </row>
    <row r="40074" spans="12:12">
      <c r="L40074" s="8"/>
    </row>
    <row r="40075" spans="12:12">
      <c r="L40075" s="8"/>
    </row>
    <row r="40076" spans="12:12">
      <c r="L40076" s="8"/>
    </row>
    <row r="40077" spans="12:12">
      <c r="L40077" s="8"/>
    </row>
    <row r="40078" spans="12:12">
      <c r="L40078" s="8"/>
    </row>
    <row r="40079" spans="12:12">
      <c r="L40079" s="8"/>
    </row>
    <row r="40080" spans="12:12">
      <c r="L40080" s="8"/>
    </row>
    <row r="40081" spans="12:12">
      <c r="L40081" s="8"/>
    </row>
    <row r="40082" spans="12:12">
      <c r="L40082" s="8"/>
    </row>
    <row r="40083" spans="12:12">
      <c r="L40083" s="8"/>
    </row>
    <row r="40084" spans="12:12">
      <c r="L40084" s="8"/>
    </row>
    <row r="40085" spans="12:12">
      <c r="L40085" s="8"/>
    </row>
    <row r="40086" spans="12:12">
      <c r="L40086" s="8"/>
    </row>
    <row r="40087" spans="12:12">
      <c r="L40087" s="8"/>
    </row>
    <row r="40088" spans="12:12">
      <c r="L40088" s="8"/>
    </row>
    <row r="40089" spans="12:12">
      <c r="L40089" s="8"/>
    </row>
    <row r="40090" spans="12:12">
      <c r="L40090" s="8"/>
    </row>
    <row r="40091" spans="12:12">
      <c r="L40091" s="8"/>
    </row>
    <row r="40092" spans="12:12">
      <c r="L40092" s="8"/>
    </row>
    <row r="40093" spans="12:12">
      <c r="L40093" s="8"/>
    </row>
    <row r="40094" spans="12:12">
      <c r="L40094" s="8"/>
    </row>
    <row r="40095" spans="12:12">
      <c r="L40095" s="8"/>
    </row>
    <row r="40096" spans="12:12">
      <c r="L40096" s="8"/>
    </row>
    <row r="40097" spans="12:12">
      <c r="L40097" s="8"/>
    </row>
    <row r="40098" spans="12:12">
      <c r="L40098" s="8"/>
    </row>
    <row r="40099" spans="12:12">
      <c r="L40099" s="8"/>
    </row>
    <row r="40100" spans="12:12">
      <c r="L40100" s="8"/>
    </row>
    <row r="40101" spans="12:12">
      <c r="L40101" s="8"/>
    </row>
    <row r="40102" spans="12:12">
      <c r="L40102" s="8"/>
    </row>
    <row r="40103" spans="12:12">
      <c r="L40103" s="8"/>
    </row>
    <row r="40104" spans="12:12">
      <c r="L40104" s="8"/>
    </row>
    <row r="40105" spans="12:12">
      <c r="L40105" s="8"/>
    </row>
    <row r="40106" spans="12:12">
      <c r="L40106" s="8"/>
    </row>
    <row r="40107" spans="12:12">
      <c r="L40107" s="8"/>
    </row>
    <row r="40108" spans="12:12">
      <c r="L40108" s="8"/>
    </row>
    <row r="40109" spans="12:12">
      <c r="L40109" s="8"/>
    </row>
    <row r="40110" spans="12:12">
      <c r="L40110" s="8"/>
    </row>
    <row r="40111" spans="12:12">
      <c r="L40111" s="8"/>
    </row>
    <row r="40112" spans="12:12">
      <c r="L40112" s="8"/>
    </row>
    <row r="40113" spans="12:12">
      <c r="L40113" s="8"/>
    </row>
    <row r="40114" spans="12:12">
      <c r="L40114" s="8"/>
    </row>
    <row r="40115" spans="12:12">
      <c r="L40115" s="8"/>
    </row>
    <row r="40116" spans="12:12">
      <c r="L40116" s="8"/>
    </row>
    <row r="40117" spans="12:12">
      <c r="L40117" s="8"/>
    </row>
    <row r="40118" spans="12:12">
      <c r="L40118" s="8"/>
    </row>
    <row r="40119" spans="12:12">
      <c r="L40119" s="8"/>
    </row>
    <row r="40120" spans="12:12">
      <c r="L40120" s="8"/>
    </row>
    <row r="40121" spans="12:12">
      <c r="L40121" s="8"/>
    </row>
    <row r="40122" spans="12:12">
      <c r="L40122" s="8"/>
    </row>
    <row r="40123" spans="12:12">
      <c r="L40123" s="8"/>
    </row>
    <row r="40124" spans="12:12">
      <c r="L40124" s="8"/>
    </row>
    <row r="40125" spans="12:12">
      <c r="L40125" s="8"/>
    </row>
    <row r="40126" spans="12:12">
      <c r="L40126" s="8"/>
    </row>
    <row r="40127" spans="12:12">
      <c r="L40127" s="8"/>
    </row>
    <row r="40128" spans="12:12">
      <c r="L40128" s="8"/>
    </row>
    <row r="40129" spans="12:12">
      <c r="L40129" s="8"/>
    </row>
    <row r="40130" spans="12:12">
      <c r="L40130" s="8"/>
    </row>
    <row r="40131" spans="12:12">
      <c r="L40131" s="8"/>
    </row>
    <row r="40132" spans="12:12">
      <c r="L40132" s="8"/>
    </row>
    <row r="40133" spans="12:12">
      <c r="L40133" s="8"/>
    </row>
    <row r="40134" spans="12:12">
      <c r="L40134" s="8"/>
    </row>
    <row r="40135" spans="12:12">
      <c r="L40135" s="8"/>
    </row>
    <row r="40136" spans="12:12">
      <c r="L40136" s="8"/>
    </row>
    <row r="40137" spans="12:12">
      <c r="L40137" s="8"/>
    </row>
    <row r="40138" spans="12:12">
      <c r="L40138" s="8"/>
    </row>
    <row r="40139" spans="12:12">
      <c r="L40139" s="8"/>
    </row>
    <row r="40140" spans="12:12">
      <c r="L40140" s="8"/>
    </row>
    <row r="40141" spans="12:12">
      <c r="L40141" s="8"/>
    </row>
    <row r="40142" spans="12:12">
      <c r="L40142" s="8"/>
    </row>
    <row r="40143" spans="12:12">
      <c r="L40143" s="8"/>
    </row>
    <row r="40144" spans="12:12">
      <c r="L40144" s="8"/>
    </row>
    <row r="40145" spans="12:12">
      <c r="L40145" s="8"/>
    </row>
    <row r="40146" spans="12:12">
      <c r="L40146" s="8"/>
    </row>
    <row r="40147" spans="12:12">
      <c r="L40147" s="8"/>
    </row>
    <row r="40148" spans="12:12">
      <c r="L40148" s="8"/>
    </row>
    <row r="40149" spans="12:12">
      <c r="L40149" s="8"/>
    </row>
    <row r="40150" spans="12:12">
      <c r="L40150" s="8"/>
    </row>
    <row r="40151" spans="12:12">
      <c r="L40151" s="8"/>
    </row>
    <row r="40152" spans="12:12">
      <c r="L40152" s="8"/>
    </row>
    <row r="40153" spans="12:12">
      <c r="L40153" s="8"/>
    </row>
    <row r="40154" spans="12:12">
      <c r="L40154" s="8"/>
    </row>
    <row r="40155" spans="12:12">
      <c r="L40155" s="8"/>
    </row>
    <row r="40156" spans="12:12">
      <c r="L40156" s="8"/>
    </row>
    <row r="40157" spans="12:12">
      <c r="L40157" s="8"/>
    </row>
    <row r="40158" spans="12:12">
      <c r="L40158" s="8"/>
    </row>
    <row r="40159" spans="12:12">
      <c r="L40159" s="8"/>
    </row>
    <row r="40160" spans="12:12">
      <c r="L40160" s="8"/>
    </row>
    <row r="40161" spans="12:12">
      <c r="L40161" s="8"/>
    </row>
    <row r="40162" spans="12:12">
      <c r="L40162" s="8"/>
    </row>
    <row r="40163" spans="12:12">
      <c r="L40163" s="8"/>
    </row>
    <row r="40164" spans="12:12">
      <c r="L40164" s="8"/>
    </row>
    <row r="40165" spans="12:12">
      <c r="L40165" s="8"/>
    </row>
    <row r="40166" spans="12:12">
      <c r="L40166" s="8"/>
    </row>
    <row r="40167" spans="12:12">
      <c r="L40167" s="8"/>
    </row>
    <row r="40168" spans="12:12">
      <c r="L40168" s="8"/>
    </row>
    <row r="40169" spans="12:12">
      <c r="L40169" s="8"/>
    </row>
    <row r="40170" spans="12:12">
      <c r="L40170" s="8"/>
    </row>
    <row r="40171" spans="12:12">
      <c r="L40171" s="8"/>
    </row>
    <row r="40172" spans="12:12">
      <c r="L40172" s="8"/>
    </row>
    <row r="40173" spans="12:12">
      <c r="L40173" s="8"/>
    </row>
    <row r="40174" spans="12:12">
      <c r="L40174" s="8"/>
    </row>
    <row r="40175" spans="12:12">
      <c r="L40175" s="8"/>
    </row>
    <row r="40176" spans="12:12">
      <c r="L40176" s="8"/>
    </row>
    <row r="40177" spans="12:12">
      <c r="L40177" s="8"/>
    </row>
    <row r="40178" spans="12:12">
      <c r="L40178" s="8"/>
    </row>
    <row r="40179" spans="12:12">
      <c r="L40179" s="8"/>
    </row>
    <row r="40180" spans="12:12">
      <c r="L40180" s="8"/>
    </row>
    <row r="40181" spans="12:12">
      <c r="L40181" s="8"/>
    </row>
    <row r="40182" spans="12:12">
      <c r="L40182" s="8"/>
    </row>
    <row r="40183" spans="12:12">
      <c r="L40183" s="8"/>
    </row>
    <row r="40184" spans="12:12">
      <c r="L40184" s="8"/>
    </row>
    <row r="40185" spans="12:12">
      <c r="L40185" s="8"/>
    </row>
    <row r="40186" spans="12:12">
      <c r="L40186" s="8"/>
    </row>
    <row r="40187" spans="12:12">
      <c r="L40187" s="8"/>
    </row>
    <row r="40188" spans="12:12">
      <c r="L40188" s="8"/>
    </row>
    <row r="40189" spans="12:12">
      <c r="L40189" s="8"/>
    </row>
    <row r="40190" spans="12:12">
      <c r="L40190" s="8"/>
    </row>
    <row r="40191" spans="12:12">
      <c r="L40191" s="8"/>
    </row>
    <row r="40192" spans="12:12">
      <c r="L40192" s="8"/>
    </row>
    <row r="40193" spans="12:12">
      <c r="L40193" s="8"/>
    </row>
    <row r="40194" spans="12:12">
      <c r="L40194" s="8"/>
    </row>
    <row r="40195" spans="12:12">
      <c r="L40195" s="8"/>
    </row>
    <row r="40196" spans="12:12">
      <c r="L40196" s="8"/>
    </row>
    <row r="40197" spans="12:12">
      <c r="L40197" s="8"/>
    </row>
    <row r="40198" spans="12:12">
      <c r="L40198" s="8"/>
    </row>
    <row r="40199" spans="12:12">
      <c r="L40199" s="8"/>
    </row>
    <row r="40200" spans="12:12">
      <c r="L40200" s="8"/>
    </row>
    <row r="40201" spans="12:12">
      <c r="L40201" s="8"/>
    </row>
    <row r="40202" spans="12:12">
      <c r="L40202" s="8"/>
    </row>
    <row r="40203" spans="12:12">
      <c r="L40203" s="8"/>
    </row>
    <row r="40204" spans="12:12">
      <c r="L40204" s="8"/>
    </row>
    <row r="40205" spans="12:12">
      <c r="L40205" s="8"/>
    </row>
    <row r="40206" spans="12:12">
      <c r="L40206" s="8"/>
    </row>
    <row r="40207" spans="12:12">
      <c r="L40207" s="8"/>
    </row>
    <row r="40208" spans="12:12">
      <c r="L40208" s="8"/>
    </row>
    <row r="40209" spans="12:12">
      <c r="L40209" s="8"/>
    </row>
    <row r="40210" spans="12:12">
      <c r="L40210" s="8"/>
    </row>
    <row r="40211" spans="12:12">
      <c r="L40211" s="8"/>
    </row>
    <row r="40212" spans="12:12">
      <c r="L40212" s="8"/>
    </row>
    <row r="40213" spans="12:12">
      <c r="L40213" s="8"/>
    </row>
    <row r="40214" spans="12:12">
      <c r="L40214" s="8"/>
    </row>
    <row r="40215" spans="12:12">
      <c r="L40215" s="8"/>
    </row>
    <row r="40216" spans="12:12">
      <c r="L40216" s="8"/>
    </row>
    <row r="40217" spans="12:12">
      <c r="L40217" s="8"/>
    </row>
    <row r="40218" spans="12:12">
      <c r="L40218" s="8"/>
    </row>
    <row r="40219" spans="12:12">
      <c r="L40219" s="8"/>
    </row>
    <row r="40220" spans="12:12">
      <c r="L40220" s="8"/>
    </row>
    <row r="40221" spans="12:12">
      <c r="L40221" s="8"/>
    </row>
    <row r="40222" spans="12:12">
      <c r="L40222" s="8"/>
    </row>
    <row r="40223" spans="12:12">
      <c r="L40223" s="8"/>
    </row>
    <row r="40224" spans="12:12">
      <c r="L40224" s="8"/>
    </row>
    <row r="40225" spans="12:12">
      <c r="L40225" s="8"/>
    </row>
    <row r="40226" spans="12:12">
      <c r="L40226" s="8"/>
    </row>
    <row r="40227" spans="12:12">
      <c r="L40227" s="8"/>
    </row>
    <row r="40228" spans="12:12">
      <c r="L40228" s="8"/>
    </row>
    <row r="40229" spans="12:12">
      <c r="L40229" s="8"/>
    </row>
    <row r="40230" spans="12:12">
      <c r="L40230" s="8"/>
    </row>
    <row r="40231" spans="12:12">
      <c r="L40231" s="8"/>
    </row>
    <row r="40232" spans="12:12">
      <c r="L40232" s="8"/>
    </row>
    <row r="40233" spans="12:12">
      <c r="L40233" s="8"/>
    </row>
    <row r="40234" spans="12:12">
      <c r="L40234" s="8"/>
    </row>
    <row r="40235" spans="12:12">
      <c r="L40235" s="8"/>
    </row>
    <row r="40236" spans="12:12">
      <c r="L40236" s="8"/>
    </row>
    <row r="40237" spans="12:12">
      <c r="L40237" s="8"/>
    </row>
    <row r="40238" spans="12:12">
      <c r="L40238" s="8"/>
    </row>
    <row r="40239" spans="12:12">
      <c r="L40239" s="8"/>
    </row>
    <row r="40240" spans="12:12">
      <c r="L40240" s="8"/>
    </row>
    <row r="40241" spans="12:12">
      <c r="L40241" s="8"/>
    </row>
    <row r="40242" spans="12:12">
      <c r="L40242" s="8"/>
    </row>
    <row r="40243" spans="12:12">
      <c r="L40243" s="8"/>
    </row>
    <row r="40244" spans="12:12">
      <c r="L40244" s="8"/>
    </row>
    <row r="40245" spans="12:12">
      <c r="L40245" s="8"/>
    </row>
    <row r="40246" spans="12:12">
      <c r="L40246" s="8"/>
    </row>
    <row r="40247" spans="12:12">
      <c r="L40247" s="8"/>
    </row>
    <row r="40248" spans="12:12">
      <c r="L40248" s="8"/>
    </row>
    <row r="40249" spans="12:12">
      <c r="L40249" s="8"/>
    </row>
    <row r="40250" spans="12:12">
      <c r="L40250" s="8"/>
    </row>
    <row r="40251" spans="12:12">
      <c r="L40251" s="8"/>
    </row>
    <row r="40252" spans="12:12">
      <c r="L40252" s="8"/>
    </row>
    <row r="40253" spans="12:12">
      <c r="L40253" s="8"/>
    </row>
    <row r="40254" spans="12:12">
      <c r="L40254" s="8"/>
    </row>
    <row r="40255" spans="12:12">
      <c r="L40255" s="8"/>
    </row>
    <row r="40256" spans="12:12">
      <c r="L40256" s="8"/>
    </row>
    <row r="40257" spans="12:12">
      <c r="L40257" s="8"/>
    </row>
    <row r="40258" spans="12:12">
      <c r="L40258" s="8"/>
    </row>
    <row r="40259" spans="12:12">
      <c r="L40259" s="8"/>
    </row>
    <row r="40260" spans="12:12">
      <c r="L40260" s="8"/>
    </row>
    <row r="40261" spans="12:12">
      <c r="L40261" s="8"/>
    </row>
    <row r="40262" spans="12:12">
      <c r="L40262" s="8"/>
    </row>
    <row r="40263" spans="12:12">
      <c r="L40263" s="8"/>
    </row>
    <row r="40264" spans="12:12">
      <c r="L40264" s="8"/>
    </row>
    <row r="40265" spans="12:12">
      <c r="L40265" s="8"/>
    </row>
    <row r="40266" spans="12:12">
      <c r="L40266" s="8"/>
    </row>
    <row r="40267" spans="12:12">
      <c r="L40267" s="8"/>
    </row>
    <row r="40268" spans="12:12">
      <c r="L40268" s="8"/>
    </row>
    <row r="40269" spans="12:12">
      <c r="L40269" s="8"/>
    </row>
    <row r="40270" spans="12:12">
      <c r="L40270" s="8"/>
    </row>
    <row r="40271" spans="12:12">
      <c r="L40271" s="8"/>
    </row>
    <row r="40272" spans="12:12">
      <c r="L40272" s="8"/>
    </row>
    <row r="40273" spans="12:12">
      <c r="L40273" s="8"/>
    </row>
    <row r="40274" spans="12:12">
      <c r="L40274" s="8"/>
    </row>
    <row r="40275" spans="12:12">
      <c r="L40275" s="8"/>
    </row>
    <row r="40276" spans="12:12">
      <c r="L40276" s="8"/>
    </row>
    <row r="40277" spans="12:12">
      <c r="L40277" s="8"/>
    </row>
    <row r="40278" spans="12:12">
      <c r="L40278" s="8"/>
    </row>
    <row r="40279" spans="12:12">
      <c r="L40279" s="8"/>
    </row>
    <row r="40280" spans="12:12">
      <c r="L40280" s="8"/>
    </row>
    <row r="40281" spans="12:12">
      <c r="L40281" s="8"/>
    </row>
    <row r="40282" spans="12:12">
      <c r="L40282" s="8"/>
    </row>
    <row r="40283" spans="12:12">
      <c r="L40283" s="8"/>
    </row>
    <row r="40284" spans="12:12">
      <c r="L40284" s="8"/>
    </row>
    <row r="40285" spans="12:12">
      <c r="L40285" s="8"/>
    </row>
    <row r="40286" spans="12:12">
      <c r="L40286" s="8"/>
    </row>
    <row r="40287" spans="12:12">
      <c r="L40287" s="8"/>
    </row>
    <row r="40288" spans="12:12">
      <c r="L40288" s="8"/>
    </row>
    <row r="40289" spans="12:12">
      <c r="L40289" s="8"/>
    </row>
    <row r="40290" spans="12:12">
      <c r="L40290" s="8"/>
    </row>
    <row r="40291" spans="12:12">
      <c r="L40291" s="8"/>
    </row>
    <row r="40292" spans="12:12">
      <c r="L40292" s="8"/>
    </row>
    <row r="40293" spans="12:12">
      <c r="L40293" s="8"/>
    </row>
    <row r="40294" spans="12:12">
      <c r="L40294" s="8"/>
    </row>
    <row r="40295" spans="12:12">
      <c r="L40295" s="8"/>
    </row>
    <row r="40296" spans="12:12">
      <c r="L40296" s="8"/>
    </row>
    <row r="40297" spans="12:12">
      <c r="L40297" s="8"/>
    </row>
    <row r="40298" spans="12:12">
      <c r="L40298" s="8"/>
    </row>
    <row r="40299" spans="12:12">
      <c r="L40299" s="8"/>
    </row>
    <row r="40300" spans="12:12">
      <c r="L40300" s="8"/>
    </row>
    <row r="40301" spans="12:12">
      <c r="L40301" s="8"/>
    </row>
    <row r="40302" spans="12:12">
      <c r="L40302" s="8"/>
    </row>
    <row r="40303" spans="12:12">
      <c r="L40303" s="8"/>
    </row>
    <row r="40304" spans="12:12">
      <c r="L40304" s="8"/>
    </row>
    <row r="40305" spans="12:12">
      <c r="L40305" s="8"/>
    </row>
    <row r="40306" spans="12:12">
      <c r="L40306" s="8"/>
    </row>
    <row r="40307" spans="12:12">
      <c r="L40307" s="8"/>
    </row>
    <row r="40308" spans="12:12">
      <c r="L40308" s="8"/>
    </row>
    <row r="40309" spans="12:12">
      <c r="L40309" s="8"/>
    </row>
    <row r="40310" spans="12:12">
      <c r="L40310" s="8"/>
    </row>
    <row r="40311" spans="12:12">
      <c r="L40311" s="8"/>
    </row>
    <row r="40312" spans="12:12">
      <c r="L40312" s="8"/>
    </row>
    <row r="40313" spans="12:12">
      <c r="L40313" s="8"/>
    </row>
    <row r="40314" spans="12:12">
      <c r="L40314" s="8"/>
    </row>
    <row r="40315" spans="12:12">
      <c r="L40315" s="8"/>
    </row>
    <row r="40316" spans="12:12">
      <c r="L40316" s="8"/>
    </row>
    <row r="40317" spans="12:12">
      <c r="L40317" s="8"/>
    </row>
    <row r="40318" spans="12:12">
      <c r="L40318" s="8"/>
    </row>
    <row r="40319" spans="12:12">
      <c r="L40319" s="8"/>
    </row>
    <row r="40320" spans="12:12">
      <c r="L40320" s="8"/>
    </row>
    <row r="40321" spans="12:12">
      <c r="L40321" s="8"/>
    </row>
    <row r="40322" spans="12:12">
      <c r="L40322" s="8"/>
    </row>
    <row r="40323" spans="12:12">
      <c r="L40323" s="8"/>
    </row>
    <row r="40324" spans="12:12">
      <c r="L40324" s="8"/>
    </row>
    <row r="40325" spans="12:12">
      <c r="L40325" s="8"/>
    </row>
    <row r="40326" spans="12:12">
      <c r="L40326" s="8"/>
    </row>
    <row r="40327" spans="12:12">
      <c r="L40327" s="8"/>
    </row>
    <row r="40328" spans="12:12">
      <c r="L40328" s="8"/>
    </row>
    <row r="40329" spans="12:12">
      <c r="L40329" s="8"/>
    </row>
    <row r="40330" spans="12:12">
      <c r="L40330" s="8"/>
    </row>
    <row r="40331" spans="12:12">
      <c r="L40331" s="8"/>
    </row>
    <row r="40332" spans="12:12">
      <c r="L40332" s="8"/>
    </row>
    <row r="40333" spans="12:12">
      <c r="L40333" s="8"/>
    </row>
    <row r="40334" spans="12:12">
      <c r="L40334" s="8"/>
    </row>
    <row r="40335" spans="12:12">
      <c r="L40335" s="8"/>
    </row>
    <row r="40336" spans="12:12">
      <c r="L40336" s="8"/>
    </row>
    <row r="40337" spans="12:12">
      <c r="L40337" s="8"/>
    </row>
    <row r="40338" spans="12:12">
      <c r="L40338" s="8"/>
    </row>
    <row r="40339" spans="12:12">
      <c r="L40339" s="8"/>
    </row>
    <row r="40340" spans="12:12">
      <c r="L40340" s="8"/>
    </row>
    <row r="40341" spans="12:12">
      <c r="L40341" s="8"/>
    </row>
    <row r="40342" spans="12:12">
      <c r="L40342" s="8"/>
    </row>
    <row r="40343" spans="12:12">
      <c r="L40343" s="8"/>
    </row>
    <row r="40344" spans="12:12">
      <c r="L40344" s="8"/>
    </row>
    <row r="40345" spans="12:12">
      <c r="L40345" s="8"/>
    </row>
    <row r="40346" spans="12:12">
      <c r="L40346" s="8"/>
    </row>
    <row r="40347" spans="12:12">
      <c r="L40347" s="8"/>
    </row>
    <row r="40348" spans="12:12">
      <c r="L40348" s="8"/>
    </row>
    <row r="40349" spans="12:12">
      <c r="L40349" s="8"/>
    </row>
    <row r="40350" spans="12:12">
      <c r="L40350" s="8"/>
    </row>
    <row r="40351" spans="12:12">
      <c r="L40351" s="8"/>
    </row>
    <row r="40352" spans="12:12">
      <c r="L40352" s="8"/>
    </row>
    <row r="40353" spans="12:12">
      <c r="L40353" s="8"/>
    </row>
    <row r="40354" spans="12:12">
      <c r="L40354" s="8"/>
    </row>
    <row r="40355" spans="12:12">
      <c r="L40355" s="8"/>
    </row>
    <row r="40356" spans="12:12">
      <c r="L40356" s="8"/>
    </row>
    <row r="40357" spans="12:12">
      <c r="L40357" s="8"/>
    </row>
    <row r="40358" spans="12:12">
      <c r="L40358" s="8"/>
    </row>
    <row r="40359" spans="12:12">
      <c r="L40359" s="8"/>
    </row>
    <row r="40360" spans="12:12">
      <c r="L40360" s="8"/>
    </row>
    <row r="40361" spans="12:12">
      <c r="L40361" s="8"/>
    </row>
    <row r="40362" spans="12:12">
      <c r="L40362" s="8"/>
    </row>
    <row r="40363" spans="12:12">
      <c r="L40363" s="8"/>
    </row>
    <row r="40364" spans="12:12">
      <c r="L40364" s="8"/>
    </row>
    <row r="40365" spans="12:12">
      <c r="L40365" s="8"/>
    </row>
    <row r="40366" spans="12:12">
      <c r="L40366" s="8"/>
    </row>
    <row r="40367" spans="12:12">
      <c r="L40367" s="8"/>
    </row>
    <row r="40368" spans="12:12">
      <c r="L40368" s="8"/>
    </row>
    <row r="40369" spans="12:12">
      <c r="L40369" s="8"/>
    </row>
    <row r="40370" spans="12:12">
      <c r="L40370" s="8"/>
    </row>
    <row r="40371" spans="12:12">
      <c r="L40371" s="8"/>
    </row>
    <row r="40372" spans="12:12">
      <c r="L40372" s="8"/>
    </row>
    <row r="40373" spans="12:12">
      <c r="L40373" s="8"/>
    </row>
    <row r="40374" spans="12:12">
      <c r="L40374" s="8"/>
    </row>
    <row r="40375" spans="12:12">
      <c r="L40375" s="8"/>
    </row>
    <row r="40376" spans="12:12">
      <c r="L40376" s="8"/>
    </row>
    <row r="40377" spans="12:12">
      <c r="L40377" s="8"/>
    </row>
    <row r="40378" spans="12:12">
      <c r="L40378" s="8"/>
    </row>
    <row r="40379" spans="12:12">
      <c r="L40379" s="8"/>
    </row>
    <row r="40380" spans="12:12">
      <c r="L40380" s="8"/>
    </row>
    <row r="40381" spans="12:12">
      <c r="L40381" s="8"/>
    </row>
    <row r="40382" spans="12:12">
      <c r="L40382" s="8"/>
    </row>
    <row r="40383" spans="12:12">
      <c r="L40383" s="8"/>
    </row>
    <row r="40384" spans="12:12">
      <c r="L40384" s="8"/>
    </row>
    <row r="40385" spans="12:12">
      <c r="L40385" s="8"/>
    </row>
    <row r="40386" spans="12:12">
      <c r="L40386" s="8"/>
    </row>
    <row r="40387" spans="12:12">
      <c r="L40387" s="8"/>
    </row>
    <row r="40388" spans="12:12">
      <c r="L40388" s="8"/>
    </row>
    <row r="40389" spans="12:12">
      <c r="L40389" s="8"/>
    </row>
    <row r="40390" spans="12:12">
      <c r="L40390" s="8"/>
    </row>
    <row r="40391" spans="12:12">
      <c r="L40391" s="8"/>
    </row>
    <row r="40392" spans="12:12">
      <c r="L40392" s="8"/>
    </row>
    <row r="40393" spans="12:12">
      <c r="L40393" s="8"/>
    </row>
    <row r="40394" spans="12:12">
      <c r="L40394" s="8"/>
    </row>
    <row r="40395" spans="12:12">
      <c r="L40395" s="8"/>
    </row>
    <row r="40396" spans="12:12">
      <c r="L40396" s="8"/>
    </row>
    <row r="40397" spans="12:12">
      <c r="L40397" s="8"/>
    </row>
    <row r="40398" spans="12:12">
      <c r="L40398" s="8"/>
    </row>
    <row r="40399" spans="12:12">
      <c r="L40399" s="8"/>
    </row>
    <row r="40400" spans="12:12">
      <c r="L40400" s="8"/>
    </row>
    <row r="40401" spans="12:12">
      <c r="L40401" s="8"/>
    </row>
    <row r="40402" spans="12:12">
      <c r="L40402" s="8"/>
    </row>
    <row r="40403" spans="12:12">
      <c r="L40403" s="8"/>
    </row>
    <row r="40404" spans="12:12">
      <c r="L40404" s="8"/>
    </row>
    <row r="40405" spans="12:12">
      <c r="L40405" s="8"/>
    </row>
    <row r="40406" spans="12:12">
      <c r="L40406" s="8"/>
    </row>
    <row r="40407" spans="12:12">
      <c r="L40407" s="8"/>
    </row>
    <row r="40408" spans="12:12">
      <c r="L40408" s="8"/>
    </row>
    <row r="40409" spans="12:12">
      <c r="L40409" s="8"/>
    </row>
    <row r="40410" spans="12:12">
      <c r="L40410" s="8"/>
    </row>
    <row r="40411" spans="12:12">
      <c r="L40411" s="8"/>
    </row>
    <row r="40412" spans="12:12">
      <c r="L40412" s="8"/>
    </row>
    <row r="40413" spans="12:12">
      <c r="L40413" s="8"/>
    </row>
    <row r="40414" spans="12:12">
      <c r="L40414" s="8"/>
    </row>
    <row r="40415" spans="12:12">
      <c r="L40415" s="8"/>
    </row>
    <row r="40416" spans="12:12">
      <c r="L40416" s="8"/>
    </row>
    <row r="40417" spans="12:12">
      <c r="L40417" s="8"/>
    </row>
    <row r="40418" spans="12:12">
      <c r="L40418" s="8"/>
    </row>
    <row r="40419" spans="12:12">
      <c r="L40419" s="8"/>
    </row>
    <row r="40420" spans="12:12">
      <c r="L40420" s="8"/>
    </row>
    <row r="40421" spans="12:12">
      <c r="L40421" s="8"/>
    </row>
    <row r="40422" spans="12:12">
      <c r="L40422" s="8"/>
    </row>
    <row r="40423" spans="12:12">
      <c r="L40423" s="8"/>
    </row>
    <row r="40424" spans="12:12">
      <c r="L40424" s="8"/>
    </row>
    <row r="40425" spans="12:12">
      <c r="L40425" s="8"/>
    </row>
    <row r="40426" spans="12:12">
      <c r="L40426" s="8"/>
    </row>
    <row r="40427" spans="12:12">
      <c r="L40427" s="8"/>
    </row>
    <row r="40428" spans="12:12">
      <c r="L40428" s="8"/>
    </row>
    <row r="40429" spans="12:12">
      <c r="L40429" s="8"/>
    </row>
    <row r="40430" spans="12:12">
      <c r="L40430" s="8"/>
    </row>
    <row r="40431" spans="12:12">
      <c r="L40431" s="8"/>
    </row>
    <row r="40432" spans="12:12">
      <c r="L40432" s="8"/>
    </row>
    <row r="40433" spans="12:12">
      <c r="L40433" s="8"/>
    </row>
    <row r="40434" spans="12:12">
      <c r="L40434" s="8"/>
    </row>
    <row r="40435" spans="12:12">
      <c r="L40435" s="8"/>
    </row>
    <row r="40436" spans="12:12">
      <c r="L40436" s="8"/>
    </row>
    <row r="40437" spans="12:12">
      <c r="L40437" s="8"/>
    </row>
    <row r="40438" spans="12:12">
      <c r="L40438" s="8"/>
    </row>
    <row r="40439" spans="12:12">
      <c r="L40439" s="8"/>
    </row>
    <row r="40440" spans="12:12">
      <c r="L40440" s="8"/>
    </row>
    <row r="40441" spans="12:12">
      <c r="L40441" s="8"/>
    </row>
    <row r="40442" spans="12:12">
      <c r="L40442" s="8"/>
    </row>
    <row r="40443" spans="12:12">
      <c r="L40443" s="8"/>
    </row>
    <row r="40444" spans="12:12">
      <c r="L40444" s="8"/>
    </row>
    <row r="40445" spans="12:12">
      <c r="L40445" s="8"/>
    </row>
    <row r="40446" spans="12:12">
      <c r="L40446" s="8"/>
    </row>
    <row r="40447" spans="12:12">
      <c r="L40447" s="8"/>
    </row>
    <row r="40448" spans="12:12">
      <c r="L40448" s="8"/>
    </row>
    <row r="40449" spans="12:12">
      <c r="L40449" s="8"/>
    </row>
    <row r="40450" spans="12:12">
      <c r="L40450" s="8"/>
    </row>
    <row r="40451" spans="12:12">
      <c r="L40451" s="8"/>
    </row>
    <row r="40452" spans="12:12">
      <c r="L40452" s="8"/>
    </row>
    <row r="40453" spans="12:12">
      <c r="L40453" s="8"/>
    </row>
    <row r="40454" spans="12:12">
      <c r="L40454" s="8"/>
    </row>
    <row r="40455" spans="12:12">
      <c r="L40455" s="8"/>
    </row>
    <row r="40456" spans="12:12">
      <c r="L40456" s="8"/>
    </row>
    <row r="40457" spans="12:12">
      <c r="L40457" s="8"/>
    </row>
    <row r="40458" spans="12:12">
      <c r="L40458" s="8"/>
    </row>
    <row r="40459" spans="12:12">
      <c r="L40459" s="8"/>
    </row>
    <row r="40460" spans="12:12">
      <c r="L40460" s="8"/>
    </row>
    <row r="40461" spans="12:12">
      <c r="L40461" s="8"/>
    </row>
    <row r="40462" spans="12:12">
      <c r="L40462" s="8"/>
    </row>
    <row r="40463" spans="12:12">
      <c r="L40463" s="8"/>
    </row>
    <row r="40464" spans="12:12">
      <c r="L40464" s="8"/>
    </row>
    <row r="40465" spans="12:12">
      <c r="L40465" s="8"/>
    </row>
    <row r="40466" spans="12:12">
      <c r="L40466" s="8"/>
    </row>
    <row r="40467" spans="12:12">
      <c r="L40467" s="8"/>
    </row>
    <row r="40468" spans="12:12">
      <c r="L40468" s="8"/>
    </row>
    <row r="40469" spans="12:12">
      <c r="L40469" s="8"/>
    </row>
    <row r="40470" spans="12:12">
      <c r="L40470" s="8"/>
    </row>
    <row r="40471" spans="12:12">
      <c r="L40471" s="8"/>
    </row>
    <row r="40472" spans="12:12">
      <c r="L40472" s="8"/>
    </row>
    <row r="40473" spans="12:12">
      <c r="L40473" s="8"/>
    </row>
    <row r="40474" spans="12:12">
      <c r="L40474" s="8"/>
    </row>
    <row r="40475" spans="12:12">
      <c r="L40475" s="8"/>
    </row>
    <row r="40476" spans="12:12">
      <c r="L40476" s="8"/>
    </row>
    <row r="40477" spans="12:12">
      <c r="L40477" s="8"/>
    </row>
    <row r="40478" spans="12:12">
      <c r="L40478" s="8"/>
    </row>
    <row r="40479" spans="12:12">
      <c r="L40479" s="8"/>
    </row>
    <row r="40480" spans="12:12">
      <c r="L40480" s="8"/>
    </row>
    <row r="40481" spans="12:12">
      <c r="L40481" s="8"/>
    </row>
    <row r="40482" spans="12:12">
      <c r="L40482" s="8"/>
    </row>
    <row r="40483" spans="12:12">
      <c r="L40483" s="8"/>
    </row>
    <row r="40484" spans="12:12">
      <c r="L40484" s="8"/>
    </row>
    <row r="40485" spans="12:12">
      <c r="L40485" s="8"/>
    </row>
    <row r="40486" spans="12:12">
      <c r="L40486" s="8"/>
    </row>
    <row r="40487" spans="12:12">
      <c r="L40487" s="8"/>
    </row>
    <row r="40488" spans="12:12">
      <c r="L40488" s="8"/>
    </row>
    <row r="40489" spans="12:12">
      <c r="L40489" s="8"/>
    </row>
    <row r="40490" spans="12:12">
      <c r="L40490" s="8"/>
    </row>
    <row r="40491" spans="12:12">
      <c r="L40491" s="8"/>
    </row>
    <row r="40492" spans="12:12">
      <c r="L40492" s="8"/>
    </row>
    <row r="40493" spans="12:12">
      <c r="L40493" s="8"/>
    </row>
    <row r="40494" spans="12:12">
      <c r="L40494" s="8"/>
    </row>
    <row r="40495" spans="12:12">
      <c r="L40495" s="8"/>
    </row>
    <row r="40496" spans="12:12">
      <c r="L40496" s="8"/>
    </row>
    <row r="40497" spans="12:12">
      <c r="L40497" s="8"/>
    </row>
    <row r="40498" spans="12:12">
      <c r="L40498" s="8"/>
    </row>
    <row r="40499" spans="12:12">
      <c r="L40499" s="8"/>
    </row>
    <row r="40500" spans="12:12">
      <c r="L40500" s="8"/>
    </row>
    <row r="40501" spans="12:12">
      <c r="L40501" s="8"/>
    </row>
    <row r="40502" spans="12:12">
      <c r="L40502" s="8"/>
    </row>
    <row r="40503" spans="12:12">
      <c r="L40503" s="8"/>
    </row>
    <row r="40504" spans="12:12">
      <c r="L40504" s="8"/>
    </row>
    <row r="40505" spans="12:12">
      <c r="L40505" s="8"/>
    </row>
    <row r="40506" spans="12:12">
      <c r="L40506" s="8"/>
    </row>
    <row r="40507" spans="12:12">
      <c r="L40507" s="8"/>
    </row>
    <row r="40508" spans="12:12">
      <c r="L40508" s="8"/>
    </row>
    <row r="40509" spans="12:12">
      <c r="L40509" s="8"/>
    </row>
    <row r="40510" spans="12:12">
      <c r="L40510" s="8"/>
    </row>
    <row r="40511" spans="12:12">
      <c r="L40511" s="8"/>
    </row>
    <row r="40512" spans="12:12">
      <c r="L40512" s="8"/>
    </row>
    <row r="40513" spans="12:12">
      <c r="L40513" s="8"/>
    </row>
    <row r="40514" spans="12:12">
      <c r="L40514" s="8"/>
    </row>
    <row r="40515" spans="12:12">
      <c r="L40515" s="8"/>
    </row>
    <row r="40516" spans="12:12">
      <c r="L40516" s="8"/>
    </row>
    <row r="40517" spans="12:12">
      <c r="L40517" s="8"/>
    </row>
    <row r="40518" spans="12:12">
      <c r="L40518" s="8"/>
    </row>
    <row r="40519" spans="12:12">
      <c r="L40519" s="8"/>
    </row>
    <row r="40520" spans="12:12">
      <c r="L40520" s="8"/>
    </row>
    <row r="40521" spans="12:12">
      <c r="L40521" s="8"/>
    </row>
    <row r="40522" spans="12:12">
      <c r="L40522" s="8"/>
    </row>
    <row r="40523" spans="12:12">
      <c r="L40523" s="8"/>
    </row>
    <row r="40524" spans="12:12">
      <c r="L40524" s="8"/>
    </row>
    <row r="40525" spans="12:12">
      <c r="L40525" s="8"/>
    </row>
    <row r="40526" spans="12:12">
      <c r="L40526" s="8"/>
    </row>
    <row r="40527" spans="12:12">
      <c r="L40527" s="8"/>
    </row>
    <row r="40528" spans="12:12">
      <c r="L40528" s="8"/>
    </row>
    <row r="40529" spans="12:12">
      <c r="L40529" s="8"/>
    </row>
    <row r="40530" spans="12:12">
      <c r="L40530" s="8"/>
    </row>
    <row r="40531" spans="12:12">
      <c r="L40531" s="8"/>
    </row>
    <row r="40532" spans="12:12">
      <c r="L40532" s="8"/>
    </row>
    <row r="40533" spans="12:12">
      <c r="L40533" s="8"/>
    </row>
    <row r="40534" spans="12:12">
      <c r="L40534" s="8"/>
    </row>
    <row r="40535" spans="12:12">
      <c r="L40535" s="8"/>
    </row>
    <row r="40536" spans="12:12">
      <c r="L40536" s="8"/>
    </row>
    <row r="40537" spans="12:12">
      <c r="L40537" s="8"/>
    </row>
    <row r="40538" spans="12:12">
      <c r="L40538" s="8"/>
    </row>
    <row r="40539" spans="12:12">
      <c r="L40539" s="8"/>
    </row>
    <row r="40540" spans="12:12">
      <c r="L40540" s="8"/>
    </row>
    <row r="40541" spans="12:12">
      <c r="L40541" s="8"/>
    </row>
    <row r="40542" spans="12:12">
      <c r="L40542" s="8"/>
    </row>
    <row r="40543" spans="12:12">
      <c r="L40543" s="8"/>
    </row>
    <row r="40544" spans="12:12">
      <c r="L40544" s="8"/>
    </row>
    <row r="40545" spans="12:12">
      <c r="L40545" s="8"/>
    </row>
    <row r="40546" spans="12:12">
      <c r="L40546" s="8"/>
    </row>
    <row r="40547" spans="12:12">
      <c r="L40547" s="8"/>
    </row>
    <row r="40548" spans="12:12">
      <c r="L40548" s="8"/>
    </row>
    <row r="40549" spans="12:12">
      <c r="L40549" s="8"/>
    </row>
    <row r="40550" spans="12:12">
      <c r="L40550" s="8"/>
    </row>
    <row r="40551" spans="12:12">
      <c r="L40551" s="8"/>
    </row>
    <row r="40552" spans="12:12">
      <c r="L40552" s="8"/>
    </row>
    <row r="40553" spans="12:12">
      <c r="L40553" s="8"/>
    </row>
    <row r="40554" spans="12:12">
      <c r="L40554" s="8"/>
    </row>
    <row r="40555" spans="12:12">
      <c r="L40555" s="8"/>
    </row>
    <row r="40556" spans="12:12">
      <c r="L40556" s="8"/>
    </row>
    <row r="40557" spans="12:12">
      <c r="L40557" s="8"/>
    </row>
    <row r="40558" spans="12:12">
      <c r="L40558" s="8"/>
    </row>
    <row r="40559" spans="12:12">
      <c r="L40559" s="8"/>
    </row>
    <row r="40560" spans="12:12">
      <c r="L40560" s="8"/>
    </row>
    <row r="40561" spans="12:12">
      <c r="L40561" s="8"/>
    </row>
    <row r="40562" spans="12:12">
      <c r="L40562" s="8"/>
    </row>
    <row r="40563" spans="12:12">
      <c r="L40563" s="8"/>
    </row>
    <row r="40564" spans="12:12">
      <c r="L40564" s="8"/>
    </row>
    <row r="40565" spans="12:12">
      <c r="L40565" s="8"/>
    </row>
    <row r="40566" spans="12:12">
      <c r="L40566" s="8"/>
    </row>
    <row r="40567" spans="12:12">
      <c r="L40567" s="8"/>
    </row>
    <row r="40568" spans="12:12">
      <c r="L40568" s="8"/>
    </row>
    <row r="40569" spans="12:12">
      <c r="L40569" s="8"/>
    </row>
    <row r="40570" spans="12:12">
      <c r="L40570" s="8"/>
    </row>
    <row r="40571" spans="12:12">
      <c r="L40571" s="8"/>
    </row>
    <row r="40572" spans="12:12">
      <c r="L40572" s="8"/>
    </row>
    <row r="40573" spans="12:12">
      <c r="L40573" s="8"/>
    </row>
    <row r="40574" spans="12:12">
      <c r="L40574" s="8"/>
    </row>
    <row r="40575" spans="12:12">
      <c r="L40575" s="8"/>
    </row>
    <row r="40576" spans="12:12">
      <c r="L40576" s="8"/>
    </row>
    <row r="40577" spans="12:12">
      <c r="L40577" s="8"/>
    </row>
    <row r="40578" spans="12:12">
      <c r="L40578" s="8"/>
    </row>
    <row r="40579" spans="12:12">
      <c r="L40579" s="8"/>
    </row>
    <row r="40580" spans="12:12">
      <c r="L40580" s="8"/>
    </row>
    <row r="40581" spans="12:12">
      <c r="L40581" s="8"/>
    </row>
    <row r="40582" spans="12:12">
      <c r="L40582" s="8"/>
    </row>
    <row r="40583" spans="12:12">
      <c r="L40583" s="8"/>
    </row>
    <row r="40584" spans="12:12">
      <c r="L40584" s="8"/>
    </row>
    <row r="40585" spans="12:12">
      <c r="L40585" s="8"/>
    </row>
    <row r="40586" spans="12:12">
      <c r="L40586" s="8"/>
    </row>
    <row r="40587" spans="12:12">
      <c r="L40587" s="8"/>
    </row>
    <row r="40588" spans="12:12">
      <c r="L40588" s="8"/>
    </row>
    <row r="40589" spans="12:12">
      <c r="L40589" s="8"/>
    </row>
    <row r="40590" spans="12:12">
      <c r="L40590" s="8"/>
    </row>
    <row r="40591" spans="12:12">
      <c r="L40591" s="8"/>
    </row>
    <row r="40592" spans="12:12">
      <c r="L40592" s="8"/>
    </row>
    <row r="40593" spans="12:12">
      <c r="L40593" s="8"/>
    </row>
    <row r="40594" spans="12:12">
      <c r="L40594" s="8"/>
    </row>
    <row r="40595" spans="12:12">
      <c r="L40595" s="8"/>
    </row>
    <row r="40596" spans="12:12">
      <c r="L40596" s="8"/>
    </row>
    <row r="40597" spans="12:12">
      <c r="L40597" s="8"/>
    </row>
    <row r="40598" spans="12:12">
      <c r="L40598" s="8"/>
    </row>
    <row r="40599" spans="12:12">
      <c r="L40599" s="8"/>
    </row>
    <row r="40600" spans="12:12">
      <c r="L40600" s="8"/>
    </row>
    <row r="40601" spans="12:12">
      <c r="L40601" s="8"/>
    </row>
    <row r="40602" spans="12:12">
      <c r="L40602" s="8"/>
    </row>
    <row r="40603" spans="12:12">
      <c r="L40603" s="8"/>
    </row>
    <row r="40604" spans="12:12">
      <c r="L40604" s="8"/>
    </row>
    <row r="40605" spans="12:12">
      <c r="L40605" s="8"/>
    </row>
    <row r="40606" spans="12:12">
      <c r="L40606" s="8"/>
    </row>
    <row r="40607" spans="12:12">
      <c r="L40607" s="8"/>
    </row>
    <row r="40608" spans="12:12">
      <c r="L40608" s="8"/>
    </row>
    <row r="40609" spans="12:12">
      <c r="L40609" s="8"/>
    </row>
    <row r="40610" spans="12:12">
      <c r="L40610" s="8"/>
    </row>
    <row r="40611" spans="12:12">
      <c r="L40611" s="8"/>
    </row>
    <row r="40612" spans="12:12">
      <c r="L40612" s="8"/>
    </row>
    <row r="40613" spans="12:12">
      <c r="L40613" s="8"/>
    </row>
    <row r="40614" spans="12:12">
      <c r="L40614" s="8"/>
    </row>
    <row r="40615" spans="12:12">
      <c r="L40615" s="8"/>
    </row>
    <row r="40616" spans="12:12">
      <c r="L40616" s="8"/>
    </row>
    <row r="40617" spans="12:12">
      <c r="L40617" s="8"/>
    </row>
    <row r="40618" spans="12:12">
      <c r="L40618" s="8"/>
    </row>
    <row r="40619" spans="12:12">
      <c r="L40619" s="8"/>
    </row>
    <row r="40620" spans="12:12">
      <c r="L40620" s="8"/>
    </row>
    <row r="40621" spans="12:12">
      <c r="L40621" s="8"/>
    </row>
    <row r="40622" spans="12:12">
      <c r="L40622" s="8"/>
    </row>
    <row r="40623" spans="12:12">
      <c r="L40623" s="8"/>
    </row>
    <row r="40624" spans="12:12">
      <c r="L40624" s="8"/>
    </row>
    <row r="40625" spans="12:12">
      <c r="L40625" s="8"/>
    </row>
    <row r="40626" spans="12:12">
      <c r="L40626" s="8"/>
    </row>
    <row r="40627" spans="12:12">
      <c r="L40627" s="8"/>
    </row>
    <row r="40628" spans="12:12">
      <c r="L40628" s="8"/>
    </row>
    <row r="40629" spans="12:12">
      <c r="L40629" s="8"/>
    </row>
    <row r="40630" spans="12:12">
      <c r="L40630" s="8"/>
    </row>
    <row r="40631" spans="12:12">
      <c r="L40631" s="8"/>
    </row>
    <row r="40632" spans="12:12">
      <c r="L40632" s="8"/>
    </row>
    <row r="40633" spans="12:12">
      <c r="L40633" s="8"/>
    </row>
    <row r="40634" spans="12:12">
      <c r="L40634" s="8"/>
    </row>
    <row r="40635" spans="12:12">
      <c r="L40635" s="8"/>
    </row>
    <row r="40636" spans="12:12">
      <c r="L40636" s="8"/>
    </row>
    <row r="40637" spans="12:12">
      <c r="L40637" s="8"/>
    </row>
    <row r="40638" spans="12:12">
      <c r="L40638" s="8"/>
    </row>
    <row r="40639" spans="12:12">
      <c r="L40639" s="8"/>
    </row>
    <row r="40640" spans="12:12">
      <c r="L40640" s="8"/>
    </row>
    <row r="40641" spans="12:12">
      <c r="L40641" s="8"/>
    </row>
    <row r="40642" spans="12:12">
      <c r="L40642" s="8"/>
    </row>
    <row r="40643" spans="12:12">
      <c r="L40643" s="8"/>
    </row>
    <row r="40644" spans="12:12">
      <c r="L40644" s="8"/>
    </row>
    <row r="40645" spans="12:12">
      <c r="L40645" s="8"/>
    </row>
    <row r="40646" spans="12:12">
      <c r="L40646" s="8"/>
    </row>
    <row r="40647" spans="12:12">
      <c r="L40647" s="8"/>
    </row>
    <row r="40648" spans="12:12">
      <c r="L40648" s="8"/>
    </row>
    <row r="40649" spans="12:12">
      <c r="L40649" s="8"/>
    </row>
    <row r="40650" spans="12:12">
      <c r="L40650" s="8"/>
    </row>
    <row r="40651" spans="12:12">
      <c r="L40651" s="8"/>
    </row>
    <row r="40652" spans="12:12">
      <c r="L40652" s="8"/>
    </row>
    <row r="40653" spans="12:12">
      <c r="L40653" s="8"/>
    </row>
    <row r="40654" spans="12:12">
      <c r="L40654" s="8"/>
    </row>
    <row r="40655" spans="12:12">
      <c r="L40655" s="8"/>
    </row>
    <row r="40656" spans="12:12">
      <c r="L40656" s="8"/>
    </row>
    <row r="40657" spans="12:12">
      <c r="L40657" s="8"/>
    </row>
    <row r="40658" spans="12:12">
      <c r="L40658" s="8"/>
    </row>
    <row r="40659" spans="12:12">
      <c r="L40659" s="8"/>
    </row>
    <row r="40660" spans="12:12">
      <c r="L40660" s="8"/>
    </row>
    <row r="40661" spans="12:12">
      <c r="L40661" s="8"/>
    </row>
    <row r="40662" spans="12:12">
      <c r="L40662" s="8"/>
    </row>
    <row r="40663" spans="12:12">
      <c r="L40663" s="8"/>
    </row>
    <row r="40664" spans="12:12">
      <c r="L40664" s="8"/>
    </row>
    <row r="40665" spans="12:12">
      <c r="L40665" s="8"/>
    </row>
    <row r="40666" spans="12:12">
      <c r="L40666" s="8"/>
    </row>
    <row r="40667" spans="12:12">
      <c r="L40667" s="8"/>
    </row>
    <row r="40668" spans="12:12">
      <c r="L40668" s="8"/>
    </row>
    <row r="40669" spans="12:12">
      <c r="L40669" s="8"/>
    </row>
    <row r="40670" spans="12:12">
      <c r="L40670" s="8"/>
    </row>
    <row r="40671" spans="12:12">
      <c r="L40671" s="8"/>
    </row>
    <row r="40672" spans="12:12">
      <c r="L40672" s="8"/>
    </row>
    <row r="40673" spans="12:12">
      <c r="L40673" s="8"/>
    </row>
    <row r="40674" spans="12:12">
      <c r="L40674" s="8"/>
    </row>
    <row r="40675" spans="12:12">
      <c r="L40675" s="8"/>
    </row>
    <row r="40676" spans="12:12">
      <c r="L40676" s="8"/>
    </row>
    <row r="40677" spans="12:12">
      <c r="L40677" s="8"/>
    </row>
    <row r="40678" spans="12:12">
      <c r="L40678" s="8"/>
    </row>
    <row r="40679" spans="12:12">
      <c r="L40679" s="8"/>
    </row>
    <row r="40680" spans="12:12">
      <c r="L40680" s="8"/>
    </row>
    <row r="40681" spans="12:12">
      <c r="L40681" s="8"/>
    </row>
    <row r="40682" spans="12:12">
      <c r="L40682" s="8"/>
    </row>
    <row r="40683" spans="12:12">
      <c r="L40683" s="8"/>
    </row>
    <row r="40684" spans="12:12">
      <c r="L40684" s="8"/>
    </row>
    <row r="40685" spans="12:12">
      <c r="L40685" s="8"/>
    </row>
    <row r="40686" spans="12:12">
      <c r="L40686" s="8"/>
    </row>
    <row r="40687" spans="12:12">
      <c r="L40687" s="8"/>
    </row>
    <row r="40688" spans="12:12">
      <c r="L40688" s="8"/>
    </row>
    <row r="40689" spans="12:12">
      <c r="L40689" s="8"/>
    </row>
    <row r="40690" spans="12:12">
      <c r="L40690" s="8"/>
    </row>
    <row r="40691" spans="12:12">
      <c r="L40691" s="8"/>
    </row>
    <row r="40692" spans="12:12">
      <c r="L40692" s="8"/>
    </row>
    <row r="40693" spans="12:12">
      <c r="L40693" s="8"/>
    </row>
    <row r="40694" spans="12:12">
      <c r="L40694" s="8"/>
    </row>
    <row r="40695" spans="12:12">
      <c r="L40695" s="8"/>
    </row>
    <row r="40696" spans="12:12">
      <c r="L40696" s="8"/>
    </row>
    <row r="40697" spans="12:12">
      <c r="L40697" s="8"/>
    </row>
    <row r="40698" spans="12:12">
      <c r="L40698" s="8"/>
    </row>
    <row r="40699" spans="12:12">
      <c r="L40699" s="8"/>
    </row>
    <row r="40700" spans="12:12">
      <c r="L40700" s="8"/>
    </row>
    <row r="40701" spans="12:12">
      <c r="L40701" s="8"/>
    </row>
    <row r="40702" spans="12:12">
      <c r="L40702" s="8"/>
    </row>
    <row r="40703" spans="12:12">
      <c r="L40703" s="8"/>
    </row>
    <row r="40704" spans="12:12">
      <c r="L40704" s="8"/>
    </row>
    <row r="40705" spans="12:12">
      <c r="L40705" s="8"/>
    </row>
    <row r="40706" spans="12:12">
      <c r="L40706" s="8"/>
    </row>
    <row r="40707" spans="12:12">
      <c r="L40707" s="8"/>
    </row>
    <row r="40708" spans="12:12">
      <c r="L40708" s="8"/>
    </row>
    <row r="40709" spans="12:12">
      <c r="L40709" s="8"/>
    </row>
    <row r="40710" spans="12:12">
      <c r="L40710" s="8"/>
    </row>
    <row r="40711" spans="12:12">
      <c r="L40711" s="8"/>
    </row>
    <row r="40712" spans="12:12">
      <c r="L40712" s="8"/>
    </row>
    <row r="40713" spans="12:12">
      <c r="L40713" s="8"/>
    </row>
    <row r="40714" spans="12:12">
      <c r="L40714" s="8"/>
    </row>
    <row r="40715" spans="12:12">
      <c r="L40715" s="8"/>
    </row>
    <row r="40716" spans="12:12">
      <c r="L40716" s="8"/>
    </row>
    <row r="40717" spans="12:12">
      <c r="L40717" s="8"/>
    </row>
    <row r="40718" spans="12:12">
      <c r="L40718" s="8"/>
    </row>
    <row r="40719" spans="12:12">
      <c r="L40719" s="8"/>
    </row>
    <row r="40720" spans="12:12">
      <c r="L40720" s="8"/>
    </row>
    <row r="40721" spans="12:12">
      <c r="L40721" s="8"/>
    </row>
    <row r="40722" spans="12:12">
      <c r="L40722" s="8"/>
    </row>
    <row r="40723" spans="12:12">
      <c r="L40723" s="8"/>
    </row>
    <row r="40724" spans="12:12">
      <c r="L40724" s="8"/>
    </row>
    <row r="40725" spans="12:12">
      <c r="L40725" s="8"/>
    </row>
    <row r="40726" spans="12:12">
      <c r="L40726" s="8"/>
    </row>
    <row r="40727" spans="12:12">
      <c r="L40727" s="8"/>
    </row>
    <row r="40728" spans="12:12">
      <c r="L40728" s="8"/>
    </row>
    <row r="40729" spans="12:12">
      <c r="L40729" s="8"/>
    </row>
    <row r="40730" spans="12:12">
      <c r="L40730" s="8"/>
    </row>
    <row r="40731" spans="12:12">
      <c r="L40731" s="8"/>
    </row>
    <row r="40732" spans="12:12">
      <c r="L40732" s="8"/>
    </row>
    <row r="40733" spans="12:12">
      <c r="L40733" s="8"/>
    </row>
    <row r="40734" spans="12:12">
      <c r="L40734" s="8"/>
    </row>
    <row r="40735" spans="12:12">
      <c r="L40735" s="8"/>
    </row>
    <row r="40736" spans="12:12">
      <c r="L40736" s="8"/>
    </row>
    <row r="40737" spans="12:12">
      <c r="L40737" s="8"/>
    </row>
    <row r="40738" spans="12:12">
      <c r="L40738" s="8"/>
    </row>
    <row r="40739" spans="12:12">
      <c r="L40739" s="8"/>
    </row>
    <row r="40740" spans="12:12">
      <c r="L40740" s="8"/>
    </row>
    <row r="40741" spans="12:12">
      <c r="L40741" s="8"/>
    </row>
    <row r="40742" spans="12:12">
      <c r="L40742" s="8"/>
    </row>
    <row r="40743" spans="12:12">
      <c r="L40743" s="8"/>
    </row>
    <row r="40744" spans="12:12">
      <c r="L40744" s="8"/>
    </row>
    <row r="40745" spans="12:12">
      <c r="L40745" s="8"/>
    </row>
    <row r="40746" spans="12:12">
      <c r="L40746" s="8"/>
    </row>
    <row r="40747" spans="12:12">
      <c r="L40747" s="8"/>
    </row>
    <row r="40748" spans="12:12">
      <c r="L40748" s="8"/>
    </row>
    <row r="40749" spans="12:12">
      <c r="L40749" s="8"/>
    </row>
    <row r="40750" spans="12:12">
      <c r="L40750" s="8"/>
    </row>
    <row r="40751" spans="12:12">
      <c r="L40751" s="8"/>
    </row>
    <row r="40752" spans="12:12">
      <c r="L40752" s="8"/>
    </row>
    <row r="40753" spans="12:12">
      <c r="L40753" s="8"/>
    </row>
    <row r="40754" spans="12:12">
      <c r="L40754" s="8"/>
    </row>
    <row r="40755" spans="12:12">
      <c r="L40755" s="8"/>
    </row>
    <row r="40756" spans="12:12">
      <c r="L40756" s="8"/>
    </row>
    <row r="40757" spans="12:12">
      <c r="L40757" s="8"/>
    </row>
    <row r="40758" spans="12:12">
      <c r="L40758" s="8"/>
    </row>
    <row r="40759" spans="12:12">
      <c r="L40759" s="8"/>
    </row>
    <row r="40760" spans="12:12">
      <c r="L40760" s="8"/>
    </row>
    <row r="40761" spans="12:12">
      <c r="L40761" s="8"/>
    </row>
    <row r="40762" spans="12:12">
      <c r="L40762" s="8"/>
    </row>
    <row r="40763" spans="12:12">
      <c r="L40763" s="8"/>
    </row>
    <row r="40764" spans="12:12">
      <c r="L40764" s="8"/>
    </row>
    <row r="40765" spans="12:12">
      <c r="L40765" s="8"/>
    </row>
    <row r="40766" spans="12:12">
      <c r="L40766" s="8"/>
    </row>
    <row r="40767" spans="12:12">
      <c r="L40767" s="8"/>
    </row>
    <row r="40768" spans="12:12">
      <c r="L40768" s="8"/>
    </row>
    <row r="40769" spans="12:12">
      <c r="L40769" s="8"/>
    </row>
    <row r="40770" spans="12:12">
      <c r="L40770" s="8"/>
    </row>
    <row r="40771" spans="12:12">
      <c r="L40771" s="8"/>
    </row>
    <row r="40772" spans="12:12">
      <c r="L40772" s="8"/>
    </row>
    <row r="40773" spans="12:12">
      <c r="L40773" s="8"/>
    </row>
    <row r="40774" spans="12:12">
      <c r="L40774" s="8"/>
    </row>
    <row r="40775" spans="12:12">
      <c r="L40775" s="8"/>
    </row>
    <row r="40776" spans="12:12">
      <c r="L40776" s="8"/>
    </row>
    <row r="40777" spans="12:12">
      <c r="L40777" s="8"/>
    </row>
    <row r="40778" spans="12:12">
      <c r="L40778" s="8"/>
    </row>
    <row r="40779" spans="12:12">
      <c r="L40779" s="8"/>
    </row>
    <row r="40780" spans="12:12">
      <c r="L40780" s="8"/>
    </row>
    <row r="40781" spans="12:12">
      <c r="L40781" s="8"/>
    </row>
    <row r="40782" spans="12:12">
      <c r="L40782" s="8"/>
    </row>
    <row r="40783" spans="12:12">
      <c r="L40783" s="8"/>
    </row>
    <row r="40784" spans="12:12">
      <c r="L40784" s="8"/>
    </row>
    <row r="40785" spans="12:12">
      <c r="L40785" s="8"/>
    </row>
    <row r="40786" spans="12:12">
      <c r="L40786" s="8"/>
    </row>
    <row r="40787" spans="12:12">
      <c r="L40787" s="8"/>
    </row>
    <row r="40788" spans="12:12">
      <c r="L40788" s="8"/>
    </row>
    <row r="40789" spans="12:12">
      <c r="L40789" s="8"/>
    </row>
    <row r="40790" spans="12:12">
      <c r="L40790" s="8"/>
    </row>
    <row r="40791" spans="12:12">
      <c r="L40791" s="8"/>
    </row>
    <row r="40792" spans="12:12">
      <c r="L40792" s="8"/>
    </row>
    <row r="40793" spans="12:12">
      <c r="L40793" s="8"/>
    </row>
    <row r="40794" spans="12:12">
      <c r="L40794" s="8"/>
    </row>
    <row r="40795" spans="12:12">
      <c r="L40795" s="8"/>
    </row>
    <row r="40796" spans="12:12">
      <c r="L40796" s="8"/>
    </row>
    <row r="40797" spans="12:12">
      <c r="L40797" s="8"/>
    </row>
    <row r="40798" spans="12:12">
      <c r="L40798" s="8"/>
    </row>
    <row r="40799" spans="12:12">
      <c r="L40799" s="8"/>
    </row>
    <row r="40800" spans="12:12">
      <c r="L40800" s="8"/>
    </row>
    <row r="40801" spans="12:12">
      <c r="L40801" s="8"/>
    </row>
    <row r="40802" spans="12:12">
      <c r="L40802" s="8"/>
    </row>
    <row r="40803" spans="12:12">
      <c r="L40803" s="8"/>
    </row>
    <row r="40804" spans="12:12">
      <c r="L40804" s="8"/>
    </row>
    <row r="40805" spans="12:12">
      <c r="L40805" s="8"/>
    </row>
    <row r="40806" spans="12:12">
      <c r="L40806" s="8"/>
    </row>
    <row r="40807" spans="12:12">
      <c r="L40807" s="8"/>
    </row>
    <row r="40808" spans="12:12">
      <c r="L40808" s="8"/>
    </row>
    <row r="40809" spans="12:12">
      <c r="L40809" s="8"/>
    </row>
    <row r="40810" spans="12:12">
      <c r="L40810" s="8"/>
    </row>
    <row r="40811" spans="12:12">
      <c r="L40811" s="8"/>
    </row>
    <row r="40812" spans="12:12">
      <c r="L40812" s="8"/>
    </row>
    <row r="40813" spans="12:12">
      <c r="L40813" s="8"/>
    </row>
    <row r="40814" spans="12:12">
      <c r="L40814" s="8"/>
    </row>
    <row r="40815" spans="12:12">
      <c r="L40815" s="8"/>
    </row>
    <row r="40816" spans="12:12">
      <c r="L40816" s="8"/>
    </row>
    <row r="40817" spans="12:12">
      <c r="L40817" s="8"/>
    </row>
    <row r="40818" spans="12:12">
      <c r="L40818" s="8"/>
    </row>
    <row r="40819" spans="12:12">
      <c r="L40819" s="8"/>
    </row>
    <row r="40820" spans="12:12">
      <c r="L40820" s="8"/>
    </row>
    <row r="40821" spans="12:12">
      <c r="L40821" s="8"/>
    </row>
    <row r="40822" spans="12:12">
      <c r="L40822" s="8"/>
    </row>
    <row r="40823" spans="12:12">
      <c r="L40823" s="8"/>
    </row>
    <row r="40824" spans="12:12">
      <c r="L40824" s="8"/>
    </row>
    <row r="40825" spans="12:12">
      <c r="L40825" s="8"/>
    </row>
    <row r="40826" spans="12:12">
      <c r="L40826" s="8"/>
    </row>
    <row r="40827" spans="12:12">
      <c r="L40827" s="8"/>
    </row>
    <row r="40828" spans="12:12">
      <c r="L40828" s="8"/>
    </row>
    <row r="40829" spans="12:12">
      <c r="L40829" s="8"/>
    </row>
    <row r="40830" spans="12:12">
      <c r="L40830" s="8"/>
    </row>
    <row r="40831" spans="12:12">
      <c r="L40831" s="8"/>
    </row>
    <row r="40832" spans="12:12">
      <c r="L40832" s="8"/>
    </row>
    <row r="40833" spans="12:12">
      <c r="L40833" s="8"/>
    </row>
    <row r="40834" spans="12:12">
      <c r="L40834" s="8"/>
    </row>
    <row r="40835" spans="12:12">
      <c r="L40835" s="8"/>
    </row>
    <row r="40836" spans="12:12">
      <c r="L40836" s="8"/>
    </row>
    <row r="40837" spans="12:12">
      <c r="L40837" s="8"/>
    </row>
    <row r="40838" spans="12:12">
      <c r="L40838" s="8"/>
    </row>
    <row r="40839" spans="12:12">
      <c r="L40839" s="8"/>
    </row>
    <row r="40840" spans="12:12">
      <c r="L40840" s="8"/>
    </row>
    <row r="40841" spans="12:12">
      <c r="L40841" s="8"/>
    </row>
    <row r="40842" spans="12:12">
      <c r="L40842" s="8"/>
    </row>
    <row r="40843" spans="12:12">
      <c r="L40843" s="8"/>
    </row>
    <row r="40844" spans="12:12">
      <c r="L40844" s="8"/>
    </row>
    <row r="40845" spans="12:12">
      <c r="L40845" s="8"/>
    </row>
    <row r="40846" spans="12:12">
      <c r="L40846" s="8"/>
    </row>
    <row r="40847" spans="12:12">
      <c r="L40847" s="8"/>
    </row>
    <row r="40848" spans="12:12">
      <c r="L40848" s="8"/>
    </row>
    <row r="40849" spans="12:12">
      <c r="L40849" s="8"/>
    </row>
    <row r="40850" spans="12:12">
      <c r="L40850" s="8"/>
    </row>
    <row r="40851" spans="12:12">
      <c r="L40851" s="8"/>
    </row>
    <row r="40852" spans="12:12">
      <c r="L40852" s="8"/>
    </row>
    <row r="40853" spans="12:12">
      <c r="L40853" s="8"/>
    </row>
    <row r="40854" spans="12:12">
      <c r="L40854" s="8"/>
    </row>
    <row r="40855" spans="12:12">
      <c r="L40855" s="8"/>
    </row>
    <row r="40856" spans="12:12">
      <c r="L40856" s="8"/>
    </row>
    <row r="40857" spans="12:12">
      <c r="L40857" s="8"/>
    </row>
    <row r="40858" spans="12:12">
      <c r="L40858" s="8"/>
    </row>
    <row r="40859" spans="12:12">
      <c r="L40859" s="8"/>
    </row>
    <row r="40860" spans="12:12">
      <c r="L40860" s="8"/>
    </row>
    <row r="40861" spans="12:12">
      <c r="L40861" s="8"/>
    </row>
    <row r="40862" spans="12:12">
      <c r="L40862" s="8"/>
    </row>
    <row r="40863" spans="12:12">
      <c r="L40863" s="8"/>
    </row>
    <row r="40864" spans="12:12">
      <c r="L40864" s="8"/>
    </row>
    <row r="40865" spans="12:12">
      <c r="L40865" s="8"/>
    </row>
    <row r="40866" spans="12:12">
      <c r="L40866" s="8"/>
    </row>
    <row r="40867" spans="12:12">
      <c r="L40867" s="8"/>
    </row>
    <row r="40868" spans="12:12">
      <c r="L40868" s="8"/>
    </row>
    <row r="40869" spans="12:12">
      <c r="L40869" s="8"/>
    </row>
    <row r="40870" spans="12:12">
      <c r="L40870" s="8"/>
    </row>
    <row r="40871" spans="12:12">
      <c r="L40871" s="8"/>
    </row>
    <row r="40872" spans="12:12">
      <c r="L40872" s="8"/>
    </row>
    <row r="40873" spans="12:12">
      <c r="L40873" s="8"/>
    </row>
    <row r="40874" spans="12:12">
      <c r="L40874" s="8"/>
    </row>
    <row r="40875" spans="12:12">
      <c r="L40875" s="8"/>
    </row>
    <row r="40876" spans="12:12">
      <c r="L40876" s="8"/>
    </row>
    <row r="40877" spans="12:12">
      <c r="L40877" s="8"/>
    </row>
    <row r="40878" spans="12:12">
      <c r="L40878" s="8"/>
    </row>
    <row r="40879" spans="12:12">
      <c r="L40879" s="8"/>
    </row>
    <row r="40880" spans="12:12">
      <c r="L40880" s="8"/>
    </row>
    <row r="40881" spans="12:12">
      <c r="L40881" s="8"/>
    </row>
    <row r="40882" spans="12:12">
      <c r="L40882" s="8"/>
    </row>
    <row r="40883" spans="12:12">
      <c r="L40883" s="8"/>
    </row>
    <row r="40884" spans="12:12">
      <c r="L40884" s="8"/>
    </row>
    <row r="40885" spans="12:12">
      <c r="L40885" s="8"/>
    </row>
    <row r="40886" spans="12:12">
      <c r="L40886" s="8"/>
    </row>
    <row r="40887" spans="12:12">
      <c r="L40887" s="8"/>
    </row>
    <row r="40888" spans="12:12">
      <c r="L40888" s="8"/>
    </row>
    <row r="40889" spans="12:12">
      <c r="L40889" s="8"/>
    </row>
    <row r="40890" spans="12:12">
      <c r="L40890" s="8"/>
    </row>
    <row r="40891" spans="12:12">
      <c r="L40891" s="8"/>
    </row>
    <row r="40892" spans="12:12">
      <c r="L40892" s="8"/>
    </row>
    <row r="40893" spans="12:12">
      <c r="L40893" s="8"/>
    </row>
    <row r="40894" spans="12:12">
      <c r="L40894" s="8"/>
    </row>
    <row r="40895" spans="12:12">
      <c r="L40895" s="8"/>
    </row>
    <row r="40896" spans="12:12">
      <c r="L40896" s="8"/>
    </row>
    <row r="40897" spans="12:12">
      <c r="L40897" s="8"/>
    </row>
    <row r="40898" spans="12:12">
      <c r="L40898" s="8"/>
    </row>
    <row r="40899" spans="12:12">
      <c r="L40899" s="8"/>
    </row>
    <row r="40900" spans="12:12">
      <c r="L40900" s="8"/>
    </row>
    <row r="40901" spans="12:12">
      <c r="L40901" s="8"/>
    </row>
    <row r="40902" spans="12:12">
      <c r="L40902" s="8"/>
    </row>
    <row r="40903" spans="12:12">
      <c r="L40903" s="8"/>
    </row>
    <row r="40904" spans="12:12">
      <c r="L40904" s="8"/>
    </row>
    <row r="40905" spans="12:12">
      <c r="L40905" s="8"/>
    </row>
    <row r="40906" spans="12:12">
      <c r="L40906" s="8"/>
    </row>
    <row r="40907" spans="12:12">
      <c r="L40907" s="8"/>
    </row>
    <row r="40908" spans="12:12">
      <c r="L40908" s="8"/>
    </row>
    <row r="40909" spans="12:12">
      <c r="L40909" s="8"/>
    </row>
    <row r="40910" spans="12:12">
      <c r="L40910" s="8"/>
    </row>
    <row r="40911" spans="12:12">
      <c r="L40911" s="8"/>
    </row>
    <row r="40912" spans="12:12">
      <c r="L40912" s="8"/>
    </row>
    <row r="40913" spans="12:12">
      <c r="L40913" s="8"/>
    </row>
    <row r="40914" spans="12:12">
      <c r="L40914" s="8"/>
    </row>
    <row r="40915" spans="12:12">
      <c r="L40915" s="8"/>
    </row>
    <row r="40916" spans="12:12">
      <c r="L40916" s="8"/>
    </row>
    <row r="40917" spans="12:12">
      <c r="L40917" s="8"/>
    </row>
    <row r="40918" spans="12:12">
      <c r="L40918" s="8"/>
    </row>
    <row r="40919" spans="12:12">
      <c r="L40919" s="8"/>
    </row>
    <row r="40920" spans="12:12">
      <c r="L40920" s="8"/>
    </row>
    <row r="40921" spans="12:12">
      <c r="L40921" s="8"/>
    </row>
    <row r="40922" spans="12:12">
      <c r="L40922" s="8"/>
    </row>
    <row r="40923" spans="12:12">
      <c r="L40923" s="8"/>
    </row>
    <row r="40924" spans="12:12">
      <c r="L40924" s="8"/>
    </row>
    <row r="40925" spans="12:12">
      <c r="L40925" s="8"/>
    </row>
    <row r="40926" spans="12:12">
      <c r="L40926" s="8"/>
    </row>
    <row r="40927" spans="12:12">
      <c r="L40927" s="8"/>
    </row>
    <row r="40928" spans="12:12">
      <c r="L40928" s="8"/>
    </row>
    <row r="40929" spans="12:12">
      <c r="L40929" s="8"/>
    </row>
    <row r="40930" spans="12:12">
      <c r="L40930" s="8"/>
    </row>
    <row r="40931" spans="12:12">
      <c r="L40931" s="8"/>
    </row>
    <row r="40932" spans="12:12">
      <c r="L40932" s="8"/>
    </row>
    <row r="40933" spans="12:12">
      <c r="L40933" s="8"/>
    </row>
    <row r="40934" spans="12:12">
      <c r="L40934" s="8"/>
    </row>
    <row r="40935" spans="12:12">
      <c r="L40935" s="8"/>
    </row>
    <row r="40936" spans="12:12">
      <c r="L40936" s="8"/>
    </row>
    <row r="40937" spans="12:12">
      <c r="L40937" s="8"/>
    </row>
    <row r="40938" spans="12:12">
      <c r="L40938" s="8"/>
    </row>
    <row r="40939" spans="12:12">
      <c r="L40939" s="8"/>
    </row>
    <row r="40940" spans="12:12">
      <c r="L40940" s="8"/>
    </row>
    <row r="40941" spans="12:12">
      <c r="L40941" s="8"/>
    </row>
    <row r="40942" spans="12:12">
      <c r="L40942" s="8"/>
    </row>
    <row r="40943" spans="12:12">
      <c r="L40943" s="8"/>
    </row>
    <row r="40944" spans="12:12">
      <c r="L40944" s="8"/>
    </row>
    <row r="40945" spans="12:12">
      <c r="L40945" s="8"/>
    </row>
    <row r="40946" spans="12:12">
      <c r="L40946" s="8"/>
    </row>
    <row r="40947" spans="12:12">
      <c r="L40947" s="8"/>
    </row>
    <row r="40948" spans="12:12">
      <c r="L40948" s="8"/>
    </row>
    <row r="40949" spans="12:12">
      <c r="L40949" s="8"/>
    </row>
    <row r="40950" spans="12:12">
      <c r="L40950" s="8"/>
    </row>
    <row r="40951" spans="12:12">
      <c r="L40951" s="8"/>
    </row>
    <row r="40952" spans="12:12">
      <c r="L40952" s="8"/>
    </row>
    <row r="40953" spans="12:12">
      <c r="L40953" s="8"/>
    </row>
    <row r="40954" spans="12:12">
      <c r="L40954" s="8"/>
    </row>
    <row r="40955" spans="12:12">
      <c r="L40955" s="8"/>
    </row>
    <row r="40956" spans="12:12">
      <c r="L40956" s="8"/>
    </row>
    <row r="40957" spans="12:12">
      <c r="L40957" s="8"/>
    </row>
    <row r="40958" spans="12:12">
      <c r="L40958" s="8"/>
    </row>
    <row r="40959" spans="12:12">
      <c r="L40959" s="8"/>
    </row>
    <row r="40960" spans="12:12">
      <c r="L40960" s="8"/>
    </row>
    <row r="40961" spans="12:12">
      <c r="L40961" s="8"/>
    </row>
    <row r="40962" spans="12:12">
      <c r="L40962" s="8"/>
    </row>
    <row r="40963" spans="12:12">
      <c r="L40963" s="8"/>
    </row>
    <row r="40964" spans="12:12">
      <c r="L40964" s="8"/>
    </row>
    <row r="40965" spans="12:12">
      <c r="L40965" s="8"/>
    </row>
    <row r="40966" spans="12:12">
      <c r="L40966" s="8"/>
    </row>
    <row r="40967" spans="12:12">
      <c r="L40967" s="8"/>
    </row>
    <row r="40968" spans="12:12">
      <c r="L40968" s="8"/>
    </row>
    <row r="40969" spans="12:12">
      <c r="L40969" s="8"/>
    </row>
    <row r="40970" spans="12:12">
      <c r="L40970" s="8"/>
    </row>
    <row r="40971" spans="12:12">
      <c r="L40971" s="8"/>
    </row>
    <row r="40972" spans="12:12">
      <c r="L40972" s="8"/>
    </row>
    <row r="40973" spans="12:12">
      <c r="L40973" s="8"/>
    </row>
    <row r="40974" spans="12:12">
      <c r="L40974" s="8"/>
    </row>
    <row r="40975" spans="12:12">
      <c r="L40975" s="8"/>
    </row>
    <row r="40976" spans="12:12">
      <c r="L40976" s="8"/>
    </row>
    <row r="40977" spans="12:12">
      <c r="L40977" s="8"/>
    </row>
    <row r="40978" spans="12:12">
      <c r="L40978" s="8"/>
    </row>
    <row r="40979" spans="12:12">
      <c r="L40979" s="8"/>
    </row>
    <row r="40980" spans="12:12">
      <c r="L40980" s="8"/>
    </row>
    <row r="40981" spans="12:12">
      <c r="L40981" s="8"/>
    </row>
    <row r="40982" spans="12:12">
      <c r="L40982" s="8"/>
    </row>
    <row r="40983" spans="12:12">
      <c r="L40983" s="8"/>
    </row>
    <row r="40984" spans="12:12">
      <c r="L40984" s="8"/>
    </row>
    <row r="40985" spans="12:12">
      <c r="L40985" s="8"/>
    </row>
    <row r="40986" spans="12:12">
      <c r="L40986" s="8"/>
    </row>
    <row r="40987" spans="12:12">
      <c r="L40987" s="8"/>
    </row>
    <row r="40988" spans="12:12">
      <c r="L40988" s="8"/>
    </row>
    <row r="40989" spans="12:12">
      <c r="L40989" s="8"/>
    </row>
    <row r="40990" spans="12:12">
      <c r="L40990" s="8"/>
    </row>
    <row r="40991" spans="12:12">
      <c r="L40991" s="8"/>
    </row>
    <row r="40992" spans="12:12">
      <c r="L40992" s="8"/>
    </row>
    <row r="40993" spans="12:12">
      <c r="L40993" s="8"/>
    </row>
    <row r="40994" spans="12:12">
      <c r="L40994" s="8"/>
    </row>
    <row r="40995" spans="12:12">
      <c r="L40995" s="8"/>
    </row>
    <row r="40996" spans="12:12">
      <c r="L40996" s="8"/>
    </row>
    <row r="40997" spans="12:12">
      <c r="L40997" s="8"/>
    </row>
    <row r="40998" spans="12:12">
      <c r="L40998" s="8"/>
    </row>
    <row r="40999" spans="12:12">
      <c r="L40999" s="8"/>
    </row>
    <row r="41000" spans="12:12">
      <c r="L41000" s="8"/>
    </row>
    <row r="41001" spans="12:12">
      <c r="L41001" s="8"/>
    </row>
    <row r="41002" spans="12:12">
      <c r="L41002" s="8"/>
    </row>
    <row r="41003" spans="12:12">
      <c r="L41003" s="8"/>
    </row>
    <row r="41004" spans="12:12">
      <c r="L41004" s="8"/>
    </row>
    <row r="41005" spans="12:12">
      <c r="L41005" s="8"/>
    </row>
    <row r="41006" spans="12:12">
      <c r="L41006" s="8"/>
    </row>
    <row r="41007" spans="12:12">
      <c r="L41007" s="8"/>
    </row>
    <row r="41008" spans="12:12">
      <c r="L41008" s="8"/>
    </row>
    <row r="41009" spans="12:12">
      <c r="L41009" s="8"/>
    </row>
    <row r="41010" spans="12:12">
      <c r="L41010" s="8"/>
    </row>
    <row r="41011" spans="12:12">
      <c r="L41011" s="8"/>
    </row>
    <row r="41012" spans="12:12">
      <c r="L41012" s="8"/>
    </row>
    <row r="41013" spans="12:12">
      <c r="L41013" s="8"/>
    </row>
    <row r="41014" spans="12:12">
      <c r="L41014" s="8"/>
    </row>
    <row r="41015" spans="12:12">
      <c r="L41015" s="8"/>
    </row>
    <row r="41016" spans="12:12">
      <c r="L41016" s="8"/>
    </row>
    <row r="41017" spans="12:12">
      <c r="L41017" s="8"/>
    </row>
    <row r="41018" spans="12:12">
      <c r="L41018" s="8"/>
    </row>
    <row r="41019" spans="12:12">
      <c r="L41019" s="8"/>
    </row>
    <row r="41020" spans="12:12">
      <c r="L41020" s="8"/>
    </row>
    <row r="41021" spans="12:12">
      <c r="L41021" s="8"/>
    </row>
    <row r="41022" spans="12:12">
      <c r="L41022" s="8"/>
    </row>
    <row r="41023" spans="12:12">
      <c r="L41023" s="8"/>
    </row>
    <row r="41024" spans="12:12">
      <c r="L41024" s="8"/>
    </row>
    <row r="41025" spans="12:12">
      <c r="L41025" s="8"/>
    </row>
    <row r="41026" spans="12:12">
      <c r="L41026" s="8"/>
    </row>
    <row r="41027" spans="12:12">
      <c r="L41027" s="8"/>
    </row>
    <row r="41028" spans="12:12">
      <c r="L41028" s="8"/>
    </row>
    <row r="41029" spans="12:12">
      <c r="L41029" s="8"/>
    </row>
    <row r="41030" spans="12:12">
      <c r="L41030" s="8"/>
    </row>
    <row r="41031" spans="12:12">
      <c r="L41031" s="8"/>
    </row>
    <row r="41032" spans="12:12">
      <c r="L41032" s="8"/>
    </row>
    <row r="41033" spans="12:12">
      <c r="L41033" s="8"/>
    </row>
    <row r="41034" spans="12:12">
      <c r="L41034" s="8"/>
    </row>
    <row r="41035" spans="12:12">
      <c r="L41035" s="8"/>
    </row>
    <row r="41036" spans="12:12">
      <c r="L41036" s="8"/>
    </row>
    <row r="41037" spans="12:12">
      <c r="L41037" s="8"/>
    </row>
    <row r="41038" spans="12:12">
      <c r="L41038" s="8"/>
    </row>
    <row r="41039" spans="12:12">
      <c r="L41039" s="8"/>
    </row>
    <row r="41040" spans="12:12">
      <c r="L41040" s="8"/>
    </row>
    <row r="41041" spans="12:12">
      <c r="L41041" s="8"/>
    </row>
    <row r="41042" spans="12:12">
      <c r="L41042" s="8"/>
    </row>
    <row r="41043" spans="12:12">
      <c r="L41043" s="8"/>
    </row>
    <row r="41044" spans="12:12">
      <c r="L41044" s="8"/>
    </row>
    <row r="41045" spans="12:12">
      <c r="L41045" s="8"/>
    </row>
    <row r="41046" spans="12:12">
      <c r="L41046" s="8"/>
    </row>
    <row r="41047" spans="12:12">
      <c r="L41047" s="8"/>
    </row>
    <row r="41048" spans="12:12">
      <c r="L41048" s="8"/>
    </row>
    <row r="41049" spans="12:12">
      <c r="L41049" s="8"/>
    </row>
    <row r="41050" spans="12:12">
      <c r="L41050" s="8"/>
    </row>
    <row r="41051" spans="12:12">
      <c r="L41051" s="8"/>
    </row>
    <row r="41052" spans="12:12">
      <c r="L41052" s="8"/>
    </row>
    <row r="41053" spans="12:12">
      <c r="L41053" s="8"/>
    </row>
    <row r="41054" spans="12:12">
      <c r="L41054" s="8"/>
    </row>
    <row r="41055" spans="12:12">
      <c r="L41055" s="8"/>
    </row>
    <row r="41056" spans="12:12">
      <c r="L41056" s="8"/>
    </row>
    <row r="41057" spans="12:12">
      <c r="L41057" s="8"/>
    </row>
    <row r="41058" spans="12:12">
      <c r="L41058" s="8"/>
    </row>
    <row r="41059" spans="12:12">
      <c r="L41059" s="8"/>
    </row>
    <row r="41060" spans="12:12">
      <c r="L41060" s="8"/>
    </row>
    <row r="41061" spans="12:12">
      <c r="L41061" s="8"/>
    </row>
    <row r="41062" spans="12:12">
      <c r="L41062" s="8"/>
    </row>
    <row r="41063" spans="12:12">
      <c r="L41063" s="8"/>
    </row>
    <row r="41064" spans="12:12">
      <c r="L41064" s="8"/>
    </row>
    <row r="41065" spans="12:12">
      <c r="L41065" s="8"/>
    </row>
    <row r="41066" spans="12:12">
      <c r="L41066" s="8"/>
    </row>
    <row r="41067" spans="12:12">
      <c r="L41067" s="8"/>
    </row>
    <row r="41068" spans="12:12">
      <c r="L41068" s="8"/>
    </row>
    <row r="41069" spans="12:12">
      <c r="L41069" s="8"/>
    </row>
    <row r="41070" spans="12:12">
      <c r="L41070" s="8"/>
    </row>
    <row r="41071" spans="12:12">
      <c r="L41071" s="8"/>
    </row>
    <row r="41072" spans="12:12">
      <c r="L41072" s="8"/>
    </row>
    <row r="41073" spans="12:12">
      <c r="L41073" s="8"/>
    </row>
    <row r="41074" spans="12:12">
      <c r="L41074" s="8"/>
    </row>
    <row r="41075" spans="12:12">
      <c r="L41075" s="8"/>
    </row>
    <row r="41076" spans="12:12">
      <c r="L41076" s="8"/>
    </row>
    <row r="41077" spans="12:12">
      <c r="L41077" s="8"/>
    </row>
    <row r="41078" spans="12:12">
      <c r="L41078" s="8"/>
    </row>
    <row r="41079" spans="12:12">
      <c r="L41079" s="8"/>
    </row>
    <row r="41080" spans="12:12">
      <c r="L41080" s="8"/>
    </row>
    <row r="41081" spans="12:12">
      <c r="L41081" s="8"/>
    </row>
    <row r="41082" spans="12:12">
      <c r="L41082" s="8"/>
    </row>
    <row r="41083" spans="12:12">
      <c r="L41083" s="8"/>
    </row>
    <row r="41084" spans="12:12">
      <c r="L41084" s="8"/>
    </row>
    <row r="41085" spans="12:12">
      <c r="L41085" s="8"/>
    </row>
    <row r="41086" spans="12:12">
      <c r="L41086" s="8"/>
    </row>
    <row r="41087" spans="12:12">
      <c r="L41087" s="8"/>
    </row>
    <row r="41088" spans="12:12">
      <c r="L41088" s="8"/>
    </row>
    <row r="41089" spans="12:12">
      <c r="L41089" s="8"/>
    </row>
    <row r="41090" spans="12:12">
      <c r="L41090" s="8"/>
    </row>
    <row r="41091" spans="12:12">
      <c r="L41091" s="8"/>
    </row>
    <row r="41092" spans="12:12">
      <c r="L41092" s="8"/>
    </row>
    <row r="41093" spans="12:12">
      <c r="L41093" s="8"/>
    </row>
    <row r="41094" spans="12:12">
      <c r="L41094" s="8"/>
    </row>
    <row r="41095" spans="12:12">
      <c r="L41095" s="8"/>
    </row>
    <row r="41096" spans="12:12">
      <c r="L41096" s="8"/>
    </row>
    <row r="41097" spans="12:12">
      <c r="L41097" s="8"/>
    </row>
    <row r="41098" spans="12:12">
      <c r="L41098" s="8"/>
    </row>
    <row r="41099" spans="12:12">
      <c r="L41099" s="8"/>
    </row>
    <row r="41100" spans="12:12">
      <c r="L41100" s="8"/>
    </row>
    <row r="41101" spans="12:12">
      <c r="L41101" s="8"/>
    </row>
    <row r="41102" spans="12:12">
      <c r="L41102" s="8"/>
    </row>
    <row r="41103" spans="12:12">
      <c r="L41103" s="8"/>
    </row>
    <row r="41104" spans="12:12">
      <c r="L41104" s="8"/>
    </row>
    <row r="41105" spans="12:12">
      <c r="L41105" s="8"/>
    </row>
    <row r="41106" spans="12:12">
      <c r="L41106" s="8"/>
    </row>
    <row r="41107" spans="12:12">
      <c r="L41107" s="8"/>
    </row>
    <row r="41108" spans="12:12">
      <c r="L41108" s="8"/>
    </row>
    <row r="41109" spans="12:12">
      <c r="L41109" s="8"/>
    </row>
    <row r="41110" spans="12:12">
      <c r="L41110" s="8"/>
    </row>
    <row r="41111" spans="12:12">
      <c r="L41111" s="8"/>
    </row>
    <row r="41112" spans="12:12">
      <c r="L41112" s="8"/>
    </row>
    <row r="41113" spans="12:12">
      <c r="L41113" s="8"/>
    </row>
    <row r="41114" spans="12:12">
      <c r="L41114" s="8"/>
    </row>
    <row r="41115" spans="12:12">
      <c r="L41115" s="8"/>
    </row>
    <row r="41116" spans="12:12">
      <c r="L41116" s="8"/>
    </row>
    <row r="41117" spans="12:12">
      <c r="L41117" s="8"/>
    </row>
    <row r="41118" spans="12:12">
      <c r="L41118" s="8"/>
    </row>
    <row r="41119" spans="12:12">
      <c r="L41119" s="8"/>
    </row>
    <row r="41120" spans="12:12">
      <c r="L41120" s="8"/>
    </row>
    <row r="41121" spans="12:12">
      <c r="L41121" s="8"/>
    </row>
    <row r="41122" spans="12:12">
      <c r="L41122" s="8"/>
    </row>
    <row r="41123" spans="12:12">
      <c r="L41123" s="8"/>
    </row>
    <row r="41124" spans="12:12">
      <c r="L41124" s="8"/>
    </row>
    <row r="41125" spans="12:12">
      <c r="L41125" s="8"/>
    </row>
    <row r="41126" spans="12:12">
      <c r="L41126" s="8"/>
    </row>
    <row r="41127" spans="12:12">
      <c r="L41127" s="8"/>
    </row>
    <row r="41128" spans="12:12">
      <c r="L41128" s="8"/>
    </row>
    <row r="41129" spans="12:12">
      <c r="L41129" s="8"/>
    </row>
    <row r="41130" spans="12:12">
      <c r="L41130" s="8"/>
    </row>
    <row r="41131" spans="12:12">
      <c r="L41131" s="8"/>
    </row>
    <row r="41132" spans="12:12">
      <c r="L41132" s="8"/>
    </row>
    <row r="41133" spans="12:12">
      <c r="L41133" s="8"/>
    </row>
    <row r="41134" spans="12:12">
      <c r="L41134" s="8"/>
    </row>
    <row r="41135" spans="12:12">
      <c r="L41135" s="8"/>
    </row>
    <row r="41136" spans="12:12">
      <c r="L41136" s="8"/>
    </row>
    <row r="41137" spans="12:12">
      <c r="L41137" s="8"/>
    </row>
    <row r="41138" spans="12:12">
      <c r="L41138" s="8"/>
    </row>
    <row r="41139" spans="12:12">
      <c r="L41139" s="8"/>
    </row>
    <row r="41140" spans="12:12">
      <c r="L41140" s="8"/>
    </row>
    <row r="41141" spans="12:12">
      <c r="L41141" s="8"/>
    </row>
    <row r="41142" spans="12:12">
      <c r="L41142" s="8"/>
    </row>
    <row r="41143" spans="12:12">
      <c r="L41143" s="8"/>
    </row>
    <row r="41144" spans="12:12">
      <c r="L41144" s="8"/>
    </row>
    <row r="41145" spans="12:12">
      <c r="L41145" s="8"/>
    </row>
    <row r="41146" spans="12:12">
      <c r="L41146" s="8"/>
    </row>
    <row r="41147" spans="12:12">
      <c r="L41147" s="8"/>
    </row>
    <row r="41148" spans="12:12">
      <c r="L41148" s="8"/>
    </row>
    <row r="41149" spans="12:12">
      <c r="L41149" s="8"/>
    </row>
    <row r="41150" spans="12:12">
      <c r="L41150" s="8"/>
    </row>
    <row r="41151" spans="12:12">
      <c r="L41151" s="8"/>
    </row>
    <row r="41152" spans="12:12">
      <c r="L41152" s="8"/>
    </row>
    <row r="41153" spans="12:12">
      <c r="L41153" s="8"/>
    </row>
    <row r="41154" spans="12:12">
      <c r="L41154" s="8"/>
    </row>
    <row r="41155" spans="12:12">
      <c r="L41155" s="8"/>
    </row>
    <row r="41156" spans="12:12">
      <c r="L41156" s="8"/>
    </row>
    <row r="41157" spans="12:12">
      <c r="L41157" s="8"/>
    </row>
    <row r="41158" spans="12:12">
      <c r="L41158" s="8"/>
    </row>
    <row r="41159" spans="12:12">
      <c r="L41159" s="8"/>
    </row>
    <row r="41160" spans="12:12">
      <c r="L41160" s="8"/>
    </row>
    <row r="41161" spans="12:12">
      <c r="L41161" s="8"/>
    </row>
    <row r="41162" spans="12:12">
      <c r="L41162" s="8"/>
    </row>
    <row r="41163" spans="12:12">
      <c r="L41163" s="8"/>
    </row>
    <row r="41164" spans="12:12">
      <c r="L41164" s="8"/>
    </row>
    <row r="41165" spans="12:12">
      <c r="L41165" s="8"/>
    </row>
    <row r="41166" spans="12:12">
      <c r="L41166" s="8"/>
    </row>
    <row r="41167" spans="12:12">
      <c r="L41167" s="8"/>
    </row>
    <row r="41168" spans="12:12">
      <c r="L41168" s="8"/>
    </row>
    <row r="41169" spans="12:12">
      <c r="L41169" s="8"/>
    </row>
    <row r="41170" spans="12:12">
      <c r="L41170" s="8"/>
    </row>
    <row r="41171" spans="12:12">
      <c r="L41171" s="8"/>
    </row>
    <row r="41172" spans="12:12">
      <c r="L41172" s="8"/>
    </row>
    <row r="41173" spans="12:12">
      <c r="L41173" s="8"/>
    </row>
    <row r="41174" spans="12:12">
      <c r="L41174" s="8"/>
    </row>
    <row r="41175" spans="12:12">
      <c r="L41175" s="8"/>
    </row>
    <row r="41176" spans="12:12">
      <c r="L41176" s="8"/>
    </row>
    <row r="41177" spans="12:12">
      <c r="L41177" s="8"/>
    </row>
    <row r="41178" spans="12:12">
      <c r="L41178" s="8"/>
    </row>
    <row r="41179" spans="12:12">
      <c r="L41179" s="8"/>
    </row>
    <row r="41180" spans="12:12">
      <c r="L41180" s="8"/>
    </row>
    <row r="41181" spans="12:12">
      <c r="L41181" s="8"/>
    </row>
    <row r="41182" spans="12:12">
      <c r="L41182" s="8"/>
    </row>
    <row r="41183" spans="12:12">
      <c r="L41183" s="8"/>
    </row>
    <row r="41184" spans="12:12">
      <c r="L41184" s="8"/>
    </row>
    <row r="41185" spans="12:12">
      <c r="L41185" s="8"/>
    </row>
    <row r="41186" spans="12:12">
      <c r="L41186" s="8"/>
    </row>
    <row r="41187" spans="12:12">
      <c r="L41187" s="8"/>
    </row>
    <row r="41188" spans="12:12">
      <c r="L41188" s="8"/>
    </row>
    <row r="41189" spans="12:12">
      <c r="L41189" s="8"/>
    </row>
    <row r="41190" spans="12:12">
      <c r="L41190" s="8"/>
    </row>
    <row r="41191" spans="12:12">
      <c r="L41191" s="8"/>
    </row>
    <row r="41192" spans="12:12">
      <c r="L41192" s="8"/>
    </row>
    <row r="41193" spans="12:12">
      <c r="L41193" s="8"/>
    </row>
    <row r="41194" spans="12:12">
      <c r="L41194" s="8"/>
    </row>
    <row r="41195" spans="12:12">
      <c r="L41195" s="8"/>
    </row>
    <row r="41196" spans="12:12">
      <c r="L41196" s="8"/>
    </row>
    <row r="41197" spans="12:12">
      <c r="L41197" s="8"/>
    </row>
    <row r="41198" spans="12:12">
      <c r="L41198" s="8"/>
    </row>
    <row r="41199" spans="12:12">
      <c r="L41199" s="8"/>
    </row>
    <row r="41200" spans="12:12">
      <c r="L41200" s="8"/>
    </row>
    <row r="41201" spans="12:12">
      <c r="L41201" s="8"/>
    </row>
    <row r="41202" spans="12:12">
      <c r="L41202" s="8"/>
    </row>
    <row r="41203" spans="12:12">
      <c r="L41203" s="8"/>
    </row>
    <row r="41204" spans="12:12">
      <c r="L41204" s="8"/>
    </row>
    <row r="41205" spans="12:12">
      <c r="L41205" s="8"/>
    </row>
    <row r="41206" spans="12:12">
      <c r="L41206" s="8"/>
    </row>
    <row r="41207" spans="12:12">
      <c r="L41207" s="8"/>
    </row>
    <row r="41208" spans="12:12">
      <c r="L41208" s="8"/>
    </row>
    <row r="41209" spans="12:12">
      <c r="L41209" s="8"/>
    </row>
    <row r="41210" spans="12:12">
      <c r="L41210" s="8"/>
    </row>
    <row r="41211" spans="12:12">
      <c r="L41211" s="8"/>
    </row>
    <row r="41212" spans="12:12">
      <c r="L41212" s="8"/>
    </row>
    <row r="41213" spans="12:12">
      <c r="L41213" s="8"/>
    </row>
    <row r="41214" spans="12:12">
      <c r="L41214" s="8"/>
    </row>
    <row r="41215" spans="12:12">
      <c r="L41215" s="8"/>
    </row>
    <row r="41216" spans="12:12">
      <c r="L41216" s="8"/>
    </row>
    <row r="41217" spans="12:12">
      <c r="L41217" s="8"/>
    </row>
    <row r="41218" spans="12:12">
      <c r="L41218" s="8"/>
    </row>
    <row r="41219" spans="12:12">
      <c r="L41219" s="8"/>
    </row>
    <row r="41220" spans="12:12">
      <c r="L41220" s="8"/>
    </row>
    <row r="41221" spans="12:12">
      <c r="L41221" s="8"/>
    </row>
    <row r="41222" spans="12:12">
      <c r="L41222" s="8"/>
    </row>
    <row r="41223" spans="12:12">
      <c r="L41223" s="8"/>
    </row>
    <row r="41224" spans="12:12">
      <c r="L41224" s="8"/>
    </row>
    <row r="41225" spans="12:12">
      <c r="L41225" s="8"/>
    </row>
    <row r="41226" spans="12:12">
      <c r="L41226" s="8"/>
    </row>
    <row r="41227" spans="12:12">
      <c r="L41227" s="8"/>
    </row>
    <row r="41228" spans="12:12">
      <c r="L41228" s="8"/>
    </row>
    <row r="41229" spans="12:12">
      <c r="L41229" s="8"/>
    </row>
    <row r="41230" spans="12:12">
      <c r="L41230" s="8"/>
    </row>
    <row r="41231" spans="12:12">
      <c r="L41231" s="8"/>
    </row>
    <row r="41232" spans="12:12">
      <c r="L41232" s="8"/>
    </row>
    <row r="41233" spans="12:12">
      <c r="L41233" s="8"/>
    </row>
    <row r="41234" spans="12:12">
      <c r="L41234" s="8"/>
    </row>
    <row r="41235" spans="12:12">
      <c r="L41235" s="8"/>
    </row>
    <row r="41236" spans="12:12">
      <c r="L41236" s="8"/>
    </row>
    <row r="41237" spans="12:12">
      <c r="L41237" s="8"/>
    </row>
    <row r="41238" spans="12:12">
      <c r="L41238" s="8"/>
    </row>
    <row r="41239" spans="12:12">
      <c r="L41239" s="8"/>
    </row>
    <row r="41240" spans="12:12">
      <c r="L41240" s="8"/>
    </row>
    <row r="41241" spans="12:12">
      <c r="L41241" s="8"/>
    </row>
    <row r="41242" spans="12:12">
      <c r="L41242" s="8"/>
    </row>
    <row r="41243" spans="12:12">
      <c r="L41243" s="8"/>
    </row>
    <row r="41244" spans="12:12">
      <c r="L41244" s="8"/>
    </row>
    <row r="41245" spans="12:12">
      <c r="L41245" s="8"/>
    </row>
    <row r="41246" spans="12:12">
      <c r="L41246" s="8"/>
    </row>
    <row r="41247" spans="12:12">
      <c r="L41247" s="8"/>
    </row>
    <row r="41248" spans="12:12">
      <c r="L41248" s="8"/>
    </row>
    <row r="41249" spans="12:12">
      <c r="L41249" s="8"/>
    </row>
    <row r="41250" spans="12:12">
      <c r="L41250" s="8"/>
    </row>
    <row r="41251" spans="12:12">
      <c r="L41251" s="8"/>
    </row>
    <row r="41252" spans="12:12">
      <c r="L41252" s="8"/>
    </row>
    <row r="41253" spans="12:12">
      <c r="L41253" s="8"/>
    </row>
    <row r="41254" spans="12:12">
      <c r="L41254" s="8"/>
    </row>
    <row r="41255" spans="12:12">
      <c r="L41255" s="8"/>
    </row>
    <row r="41256" spans="12:12">
      <c r="L41256" s="8"/>
    </row>
    <row r="41257" spans="12:12">
      <c r="L41257" s="8"/>
    </row>
    <row r="41258" spans="12:12">
      <c r="L41258" s="8"/>
    </row>
    <row r="41259" spans="12:12">
      <c r="L41259" s="8"/>
    </row>
    <row r="41260" spans="12:12">
      <c r="L41260" s="8"/>
    </row>
    <row r="41261" spans="12:12">
      <c r="L41261" s="8"/>
    </row>
    <row r="41262" spans="12:12">
      <c r="L41262" s="8"/>
    </row>
    <row r="41263" spans="12:12">
      <c r="L41263" s="8"/>
    </row>
    <row r="41264" spans="12:12">
      <c r="L41264" s="8"/>
    </row>
    <row r="41265" spans="12:12">
      <c r="L41265" s="8"/>
    </row>
    <row r="41266" spans="12:12">
      <c r="L41266" s="8"/>
    </row>
    <row r="41267" spans="12:12">
      <c r="L41267" s="8"/>
    </row>
    <row r="41268" spans="12:12">
      <c r="L41268" s="8"/>
    </row>
    <row r="41269" spans="12:12">
      <c r="L41269" s="8"/>
    </row>
    <row r="41270" spans="12:12">
      <c r="L41270" s="8"/>
    </row>
    <row r="41271" spans="12:12">
      <c r="L41271" s="8"/>
    </row>
    <row r="41272" spans="12:12">
      <c r="L41272" s="8"/>
    </row>
    <row r="41273" spans="12:12">
      <c r="L41273" s="8"/>
    </row>
    <row r="41274" spans="12:12">
      <c r="L41274" s="8"/>
    </row>
    <row r="41275" spans="12:12">
      <c r="L41275" s="8"/>
    </row>
    <row r="41276" spans="12:12">
      <c r="L41276" s="8"/>
    </row>
    <row r="41277" spans="12:12">
      <c r="L41277" s="8"/>
    </row>
    <row r="41278" spans="12:12">
      <c r="L41278" s="8"/>
    </row>
    <row r="41279" spans="12:12">
      <c r="L41279" s="8"/>
    </row>
    <row r="41280" spans="12:12">
      <c r="L41280" s="8"/>
    </row>
    <row r="41281" spans="12:12">
      <c r="L41281" s="8"/>
    </row>
    <row r="41282" spans="12:12">
      <c r="L41282" s="8"/>
    </row>
    <row r="41283" spans="12:12">
      <c r="L41283" s="8"/>
    </row>
    <row r="41284" spans="12:12">
      <c r="L41284" s="8"/>
    </row>
    <row r="41285" spans="12:12">
      <c r="L41285" s="8"/>
    </row>
    <row r="41286" spans="12:12">
      <c r="L41286" s="8"/>
    </row>
    <row r="41287" spans="12:12">
      <c r="L41287" s="8"/>
    </row>
    <row r="41288" spans="12:12">
      <c r="L41288" s="8"/>
    </row>
    <row r="41289" spans="12:12">
      <c r="L41289" s="8"/>
    </row>
    <row r="41290" spans="12:12">
      <c r="L41290" s="8"/>
    </row>
    <row r="41291" spans="12:12">
      <c r="L41291" s="8"/>
    </row>
    <row r="41292" spans="12:12">
      <c r="L41292" s="8"/>
    </row>
    <row r="41293" spans="12:12">
      <c r="L41293" s="8"/>
    </row>
    <row r="41294" spans="12:12">
      <c r="L41294" s="8"/>
    </row>
    <row r="41295" spans="12:12">
      <c r="L41295" s="8"/>
    </row>
    <row r="41296" spans="12:12">
      <c r="L41296" s="8"/>
    </row>
    <row r="41297" spans="12:12">
      <c r="L41297" s="8"/>
    </row>
    <row r="41298" spans="12:12">
      <c r="L41298" s="8"/>
    </row>
    <row r="41299" spans="12:12">
      <c r="L41299" s="8"/>
    </row>
    <row r="41300" spans="12:12">
      <c r="L41300" s="8"/>
    </row>
    <row r="41301" spans="12:12">
      <c r="L41301" s="8"/>
    </row>
    <row r="41302" spans="12:12">
      <c r="L41302" s="8"/>
    </row>
    <row r="41303" spans="12:12">
      <c r="L41303" s="8"/>
    </row>
    <row r="41304" spans="12:12">
      <c r="L41304" s="8"/>
    </row>
    <row r="41305" spans="12:12">
      <c r="L41305" s="8"/>
    </row>
    <row r="41306" spans="12:12">
      <c r="L41306" s="8"/>
    </row>
    <row r="41307" spans="12:12">
      <c r="L41307" s="8"/>
    </row>
    <row r="41308" spans="12:12">
      <c r="L41308" s="8"/>
    </row>
    <row r="41309" spans="12:12">
      <c r="L41309" s="8"/>
    </row>
    <row r="41310" spans="12:12">
      <c r="L41310" s="8"/>
    </row>
    <row r="41311" spans="12:12">
      <c r="L41311" s="8"/>
    </row>
    <row r="41312" spans="12:12">
      <c r="L41312" s="8"/>
    </row>
    <row r="41313" spans="12:12">
      <c r="L41313" s="8"/>
    </row>
    <row r="41314" spans="12:12">
      <c r="L41314" s="8"/>
    </row>
    <row r="41315" spans="12:12">
      <c r="L41315" s="8"/>
    </row>
    <row r="41316" spans="12:12">
      <c r="L41316" s="8"/>
    </row>
    <row r="41317" spans="12:12">
      <c r="L41317" s="8"/>
    </row>
    <row r="41318" spans="12:12">
      <c r="L41318" s="8"/>
    </row>
    <row r="41319" spans="12:12">
      <c r="L41319" s="8"/>
    </row>
    <row r="41320" spans="12:12">
      <c r="L41320" s="8"/>
    </row>
    <row r="41321" spans="12:12">
      <c r="L41321" s="8"/>
    </row>
    <row r="41322" spans="12:12">
      <c r="L41322" s="8"/>
    </row>
    <row r="41323" spans="12:12">
      <c r="L41323" s="8"/>
    </row>
    <row r="41324" spans="12:12">
      <c r="L41324" s="8"/>
    </row>
    <row r="41325" spans="12:12">
      <c r="L41325" s="8"/>
    </row>
    <row r="41326" spans="12:12">
      <c r="L41326" s="8"/>
    </row>
    <row r="41327" spans="12:12">
      <c r="L41327" s="8"/>
    </row>
    <row r="41328" spans="12:12">
      <c r="L41328" s="8"/>
    </row>
    <row r="41329" spans="12:12">
      <c r="L41329" s="8"/>
    </row>
    <row r="41330" spans="12:12">
      <c r="L41330" s="8"/>
    </row>
    <row r="41331" spans="12:12">
      <c r="L41331" s="8"/>
    </row>
    <row r="41332" spans="12:12">
      <c r="L41332" s="8"/>
    </row>
    <row r="41333" spans="12:12">
      <c r="L41333" s="8"/>
    </row>
    <row r="41334" spans="12:12">
      <c r="L41334" s="8"/>
    </row>
    <row r="41335" spans="12:12">
      <c r="L41335" s="8"/>
    </row>
    <row r="41336" spans="12:12">
      <c r="L41336" s="8"/>
    </row>
    <row r="41337" spans="12:12">
      <c r="L41337" s="8"/>
    </row>
    <row r="41338" spans="12:12">
      <c r="L41338" s="8"/>
    </row>
    <row r="41339" spans="12:12">
      <c r="L41339" s="8"/>
    </row>
    <row r="41340" spans="12:12">
      <c r="L41340" s="8"/>
    </row>
    <row r="41341" spans="12:12">
      <c r="L41341" s="8"/>
    </row>
    <row r="41342" spans="12:12">
      <c r="L41342" s="8"/>
    </row>
    <row r="41343" spans="12:12">
      <c r="L41343" s="8"/>
    </row>
    <row r="41344" spans="12:12">
      <c r="L41344" s="8"/>
    </row>
    <row r="41345" spans="12:12">
      <c r="L41345" s="8"/>
    </row>
    <row r="41346" spans="12:12">
      <c r="L41346" s="8"/>
    </row>
    <row r="41347" spans="12:12">
      <c r="L41347" s="8"/>
    </row>
    <row r="41348" spans="12:12">
      <c r="L41348" s="8"/>
    </row>
    <row r="41349" spans="12:12">
      <c r="L41349" s="8"/>
    </row>
    <row r="41350" spans="12:12">
      <c r="L41350" s="8"/>
    </row>
    <row r="41351" spans="12:12">
      <c r="L41351" s="8"/>
    </row>
    <row r="41352" spans="12:12">
      <c r="L41352" s="8"/>
    </row>
    <row r="41353" spans="12:12">
      <c r="L41353" s="8"/>
    </row>
    <row r="41354" spans="12:12">
      <c r="L41354" s="8"/>
    </row>
    <row r="41355" spans="12:12">
      <c r="L41355" s="8"/>
    </row>
    <row r="41356" spans="12:12">
      <c r="L41356" s="8"/>
    </row>
    <row r="41357" spans="12:12">
      <c r="L41357" s="8"/>
    </row>
    <row r="41358" spans="12:12">
      <c r="L41358" s="8"/>
    </row>
    <row r="41359" spans="12:12">
      <c r="L41359" s="8"/>
    </row>
    <row r="41360" spans="12:12">
      <c r="L41360" s="8"/>
    </row>
    <row r="41361" spans="12:12">
      <c r="L41361" s="8"/>
    </row>
    <row r="41362" spans="12:12">
      <c r="L41362" s="8"/>
    </row>
    <row r="41363" spans="12:12">
      <c r="L41363" s="8"/>
    </row>
    <row r="41364" spans="12:12">
      <c r="L41364" s="8"/>
    </row>
    <row r="41365" spans="12:12">
      <c r="L41365" s="8"/>
    </row>
    <row r="41366" spans="12:12">
      <c r="L41366" s="8"/>
    </row>
    <row r="41367" spans="12:12">
      <c r="L41367" s="8"/>
    </row>
    <row r="41368" spans="12:12">
      <c r="L41368" s="8"/>
    </row>
    <row r="41369" spans="12:12">
      <c r="L41369" s="8"/>
    </row>
    <row r="41370" spans="12:12">
      <c r="L41370" s="8"/>
    </row>
    <row r="41371" spans="12:12">
      <c r="L41371" s="8"/>
    </row>
    <row r="41372" spans="12:12">
      <c r="L41372" s="8"/>
    </row>
    <row r="41373" spans="12:12">
      <c r="L41373" s="8"/>
    </row>
    <row r="41374" spans="12:12">
      <c r="L41374" s="8"/>
    </row>
    <row r="41375" spans="12:12">
      <c r="L41375" s="8"/>
    </row>
    <row r="41376" spans="12:12">
      <c r="L41376" s="8"/>
    </row>
    <row r="41377" spans="12:12">
      <c r="L41377" s="8"/>
    </row>
    <row r="41378" spans="12:12">
      <c r="L41378" s="8"/>
    </row>
    <row r="41379" spans="12:12">
      <c r="L41379" s="8"/>
    </row>
    <row r="41380" spans="12:12">
      <c r="L41380" s="8"/>
    </row>
    <row r="41381" spans="12:12">
      <c r="L41381" s="8"/>
    </row>
    <row r="41382" spans="12:12">
      <c r="L41382" s="8"/>
    </row>
    <row r="41383" spans="12:12">
      <c r="L41383" s="8"/>
    </row>
    <row r="41384" spans="12:12">
      <c r="L41384" s="8"/>
    </row>
    <row r="41385" spans="12:12">
      <c r="L41385" s="8"/>
    </row>
    <row r="41386" spans="12:12">
      <c r="L41386" s="8"/>
    </row>
    <row r="41387" spans="12:12">
      <c r="L41387" s="8"/>
    </row>
    <row r="41388" spans="12:12">
      <c r="L41388" s="8"/>
    </row>
    <row r="41389" spans="12:12">
      <c r="L41389" s="8"/>
    </row>
    <row r="41390" spans="12:12">
      <c r="L41390" s="8"/>
    </row>
    <row r="41391" spans="12:12">
      <c r="L41391" s="8"/>
    </row>
    <row r="41392" spans="12:12">
      <c r="L41392" s="8"/>
    </row>
    <row r="41393" spans="12:12">
      <c r="L41393" s="8"/>
    </row>
    <row r="41394" spans="12:12">
      <c r="L41394" s="8"/>
    </row>
    <row r="41395" spans="12:12">
      <c r="L41395" s="8"/>
    </row>
    <row r="41396" spans="12:12">
      <c r="L41396" s="8"/>
    </row>
    <row r="41397" spans="12:12">
      <c r="L41397" s="8"/>
    </row>
    <row r="41398" spans="12:12">
      <c r="L41398" s="8"/>
    </row>
    <row r="41399" spans="12:12">
      <c r="L41399" s="8"/>
    </row>
    <row r="41400" spans="12:12">
      <c r="L41400" s="8"/>
    </row>
    <row r="41401" spans="12:12">
      <c r="L41401" s="8"/>
    </row>
    <row r="41402" spans="12:12">
      <c r="L41402" s="8"/>
    </row>
    <row r="41403" spans="12:12">
      <c r="L41403" s="8"/>
    </row>
    <row r="41404" spans="12:12">
      <c r="L41404" s="8"/>
    </row>
    <row r="41405" spans="12:12">
      <c r="L41405" s="8"/>
    </row>
    <row r="41406" spans="12:12">
      <c r="L41406" s="8"/>
    </row>
    <row r="41407" spans="12:12">
      <c r="L41407" s="8"/>
    </row>
    <row r="41408" spans="12:12">
      <c r="L41408" s="8"/>
    </row>
    <row r="41409" spans="12:12">
      <c r="L41409" s="8"/>
    </row>
    <row r="41410" spans="12:12">
      <c r="L41410" s="8"/>
    </row>
    <row r="41411" spans="12:12">
      <c r="L41411" s="8"/>
    </row>
    <row r="41412" spans="12:12">
      <c r="L41412" s="8"/>
    </row>
    <row r="41413" spans="12:12">
      <c r="L41413" s="8"/>
    </row>
    <row r="41414" spans="12:12">
      <c r="L41414" s="8"/>
    </row>
    <row r="41415" spans="12:12">
      <c r="L41415" s="8"/>
    </row>
    <row r="41416" spans="12:12">
      <c r="L41416" s="8"/>
    </row>
    <row r="41417" spans="12:12">
      <c r="L41417" s="8"/>
    </row>
    <row r="41418" spans="12:12">
      <c r="L41418" s="8"/>
    </row>
    <row r="41419" spans="12:12">
      <c r="L41419" s="8"/>
    </row>
    <row r="41420" spans="12:12">
      <c r="L41420" s="8"/>
    </row>
    <row r="41421" spans="12:12">
      <c r="L41421" s="8"/>
    </row>
    <row r="41422" spans="12:12">
      <c r="L41422" s="8"/>
    </row>
    <row r="41423" spans="12:12">
      <c r="L41423" s="8"/>
    </row>
    <row r="41424" spans="12:12">
      <c r="L41424" s="8"/>
    </row>
    <row r="41425" spans="12:12">
      <c r="L41425" s="8"/>
    </row>
    <row r="41426" spans="12:12">
      <c r="L41426" s="8"/>
    </row>
    <row r="41427" spans="12:12">
      <c r="L41427" s="8"/>
    </row>
    <row r="41428" spans="12:12">
      <c r="L41428" s="8"/>
    </row>
    <row r="41429" spans="12:12">
      <c r="L41429" s="8"/>
    </row>
    <row r="41430" spans="12:12">
      <c r="L41430" s="8"/>
    </row>
    <row r="41431" spans="12:12">
      <c r="L41431" s="8"/>
    </row>
    <row r="41432" spans="12:12">
      <c r="L41432" s="8"/>
    </row>
    <row r="41433" spans="12:12">
      <c r="L41433" s="8"/>
    </row>
    <row r="41434" spans="12:12">
      <c r="L41434" s="8"/>
    </row>
    <row r="41435" spans="12:12">
      <c r="L41435" s="8"/>
    </row>
    <row r="41436" spans="12:12">
      <c r="L41436" s="8"/>
    </row>
    <row r="41437" spans="12:12">
      <c r="L41437" s="8"/>
    </row>
    <row r="41438" spans="12:12">
      <c r="L41438" s="8"/>
    </row>
    <row r="41439" spans="12:12">
      <c r="L41439" s="8"/>
    </row>
    <row r="41440" spans="12:12">
      <c r="L41440" s="8"/>
    </row>
    <row r="41441" spans="12:12">
      <c r="L41441" s="8"/>
    </row>
    <row r="41442" spans="12:12">
      <c r="L41442" s="8"/>
    </row>
    <row r="41443" spans="12:12">
      <c r="L41443" s="8"/>
    </row>
    <row r="41444" spans="12:12">
      <c r="L41444" s="8"/>
    </row>
    <row r="41445" spans="12:12">
      <c r="L41445" s="8"/>
    </row>
    <row r="41446" spans="12:12">
      <c r="L41446" s="8"/>
    </row>
    <row r="41447" spans="12:12">
      <c r="L41447" s="8"/>
    </row>
    <row r="41448" spans="12:12">
      <c r="L41448" s="8"/>
    </row>
    <row r="41449" spans="12:12">
      <c r="L41449" s="8"/>
    </row>
    <row r="41450" spans="12:12">
      <c r="L41450" s="8"/>
    </row>
    <row r="41451" spans="12:12">
      <c r="L41451" s="8"/>
    </row>
    <row r="41452" spans="12:12">
      <c r="L41452" s="8"/>
    </row>
    <row r="41453" spans="12:12">
      <c r="L41453" s="8"/>
    </row>
    <row r="41454" spans="12:12">
      <c r="L41454" s="8"/>
    </row>
    <row r="41455" spans="12:12">
      <c r="L41455" s="8"/>
    </row>
    <row r="41456" spans="12:12">
      <c r="L41456" s="8"/>
    </row>
    <row r="41457" spans="12:12">
      <c r="L41457" s="8"/>
    </row>
    <row r="41458" spans="12:12">
      <c r="L41458" s="8"/>
    </row>
    <row r="41459" spans="12:12">
      <c r="L41459" s="8"/>
    </row>
    <row r="41460" spans="12:12">
      <c r="L41460" s="8"/>
    </row>
    <row r="41461" spans="12:12">
      <c r="L41461" s="8"/>
    </row>
    <row r="41462" spans="12:12">
      <c r="L41462" s="8"/>
    </row>
    <row r="41463" spans="12:12">
      <c r="L41463" s="8"/>
    </row>
    <row r="41464" spans="12:12">
      <c r="L41464" s="8"/>
    </row>
    <row r="41465" spans="12:12">
      <c r="L41465" s="8"/>
    </row>
    <row r="41466" spans="12:12">
      <c r="L41466" s="8"/>
    </row>
    <row r="41467" spans="12:12">
      <c r="L41467" s="8"/>
    </row>
    <row r="41468" spans="12:12">
      <c r="L41468" s="8"/>
    </row>
    <row r="41469" spans="12:12">
      <c r="L41469" s="8"/>
    </row>
    <row r="41470" spans="12:12">
      <c r="L41470" s="8"/>
    </row>
    <row r="41471" spans="12:12">
      <c r="L41471" s="8"/>
    </row>
    <row r="41472" spans="12:12">
      <c r="L41472" s="8"/>
    </row>
    <row r="41473" spans="12:12">
      <c r="L41473" s="8"/>
    </row>
    <row r="41474" spans="12:12">
      <c r="L41474" s="8"/>
    </row>
    <row r="41475" spans="12:12">
      <c r="L41475" s="8"/>
    </row>
    <row r="41476" spans="12:12">
      <c r="L41476" s="8"/>
    </row>
    <row r="41477" spans="12:12">
      <c r="L41477" s="8"/>
    </row>
    <row r="41478" spans="12:12">
      <c r="L41478" s="8"/>
    </row>
    <row r="41479" spans="12:12">
      <c r="L41479" s="8"/>
    </row>
    <row r="41480" spans="12:12">
      <c r="L41480" s="8"/>
    </row>
    <row r="41481" spans="12:12">
      <c r="L41481" s="8"/>
    </row>
    <row r="41482" spans="12:12">
      <c r="L41482" s="8"/>
    </row>
    <row r="41483" spans="12:12">
      <c r="L41483" s="8"/>
    </row>
    <row r="41484" spans="12:12">
      <c r="L41484" s="8"/>
    </row>
    <row r="41485" spans="12:12">
      <c r="L41485" s="8"/>
    </row>
    <row r="41486" spans="12:12">
      <c r="L41486" s="8"/>
    </row>
    <row r="41487" spans="12:12">
      <c r="L41487" s="8"/>
    </row>
    <row r="41488" spans="12:12">
      <c r="L41488" s="8"/>
    </row>
    <row r="41489" spans="12:12">
      <c r="L41489" s="8"/>
    </row>
    <row r="41490" spans="12:12">
      <c r="L41490" s="8"/>
    </row>
    <row r="41491" spans="12:12">
      <c r="L41491" s="8"/>
    </row>
    <row r="41492" spans="12:12">
      <c r="L41492" s="8"/>
    </row>
    <row r="41493" spans="12:12">
      <c r="L41493" s="8"/>
    </row>
    <row r="41494" spans="12:12">
      <c r="L41494" s="8"/>
    </row>
    <row r="41495" spans="12:12">
      <c r="L41495" s="8"/>
    </row>
    <row r="41496" spans="12:12">
      <c r="L41496" s="8"/>
    </row>
    <row r="41497" spans="12:12">
      <c r="L41497" s="8"/>
    </row>
    <row r="41498" spans="12:12">
      <c r="L41498" s="8"/>
    </row>
    <row r="41499" spans="12:12">
      <c r="L41499" s="8"/>
    </row>
    <row r="41500" spans="12:12">
      <c r="L41500" s="8"/>
    </row>
    <row r="41501" spans="12:12">
      <c r="L41501" s="8"/>
    </row>
    <row r="41502" spans="12:12">
      <c r="L41502" s="8"/>
    </row>
    <row r="41503" spans="12:12">
      <c r="L41503" s="8"/>
    </row>
    <row r="41504" spans="12:12">
      <c r="L41504" s="8"/>
    </row>
    <row r="41505" spans="12:12">
      <c r="L41505" s="8"/>
    </row>
    <row r="41506" spans="12:12">
      <c r="L41506" s="8"/>
    </row>
    <row r="41507" spans="12:12">
      <c r="L41507" s="8"/>
    </row>
    <row r="41508" spans="12:12">
      <c r="L41508" s="8"/>
    </row>
    <row r="41509" spans="12:12">
      <c r="L41509" s="8"/>
    </row>
    <row r="41510" spans="12:12">
      <c r="L41510" s="8"/>
    </row>
    <row r="41511" spans="12:12">
      <c r="L41511" s="8"/>
    </row>
    <row r="41512" spans="12:12">
      <c r="L41512" s="8"/>
    </row>
    <row r="41513" spans="12:12">
      <c r="L41513" s="8"/>
    </row>
    <row r="41514" spans="12:12">
      <c r="L41514" s="8"/>
    </row>
    <row r="41515" spans="12:12">
      <c r="L41515" s="8"/>
    </row>
    <row r="41516" spans="12:12">
      <c r="L41516" s="8"/>
    </row>
    <row r="41517" spans="12:12">
      <c r="L41517" s="8"/>
    </row>
    <row r="41518" spans="12:12">
      <c r="L41518" s="8"/>
    </row>
    <row r="41519" spans="12:12">
      <c r="L41519" s="8"/>
    </row>
    <row r="41520" spans="12:12">
      <c r="L41520" s="8"/>
    </row>
    <row r="41521" spans="12:12">
      <c r="L41521" s="8"/>
    </row>
    <row r="41522" spans="12:12">
      <c r="L41522" s="8"/>
    </row>
    <row r="41523" spans="12:12">
      <c r="L41523" s="8"/>
    </row>
    <row r="41524" spans="12:12">
      <c r="L41524" s="8"/>
    </row>
    <row r="41525" spans="12:12">
      <c r="L41525" s="8"/>
    </row>
    <row r="41526" spans="12:12">
      <c r="L41526" s="8"/>
    </row>
    <row r="41527" spans="12:12">
      <c r="L41527" s="8"/>
    </row>
    <row r="41528" spans="12:12">
      <c r="L41528" s="8"/>
    </row>
    <row r="41529" spans="12:12">
      <c r="L41529" s="8"/>
    </row>
    <row r="41530" spans="12:12">
      <c r="L41530" s="8"/>
    </row>
    <row r="41531" spans="12:12">
      <c r="L41531" s="8"/>
    </row>
    <row r="41532" spans="12:12">
      <c r="L41532" s="8"/>
    </row>
    <row r="41533" spans="12:12">
      <c r="L41533" s="8"/>
    </row>
    <row r="41534" spans="12:12">
      <c r="L41534" s="8"/>
    </row>
    <row r="41535" spans="12:12">
      <c r="L41535" s="8"/>
    </row>
    <row r="41536" spans="12:12">
      <c r="L41536" s="8"/>
    </row>
    <row r="41537" spans="12:12">
      <c r="L41537" s="8"/>
    </row>
    <row r="41538" spans="12:12">
      <c r="L41538" s="8"/>
    </row>
    <row r="41539" spans="12:12">
      <c r="L41539" s="8"/>
    </row>
    <row r="41540" spans="12:12">
      <c r="L41540" s="8"/>
    </row>
    <row r="41541" spans="12:12">
      <c r="L41541" s="8"/>
    </row>
    <row r="41542" spans="12:12">
      <c r="L41542" s="8"/>
    </row>
    <row r="41543" spans="12:12">
      <c r="L41543" s="8"/>
    </row>
    <row r="41544" spans="12:12">
      <c r="L41544" s="8"/>
    </row>
    <row r="41545" spans="12:12">
      <c r="L41545" s="8"/>
    </row>
    <row r="41546" spans="12:12">
      <c r="L41546" s="8"/>
    </row>
    <row r="41547" spans="12:12">
      <c r="L41547" s="8"/>
    </row>
    <row r="41548" spans="12:12">
      <c r="L41548" s="8"/>
    </row>
    <row r="41549" spans="12:12">
      <c r="L41549" s="8"/>
    </row>
    <row r="41550" spans="12:12">
      <c r="L41550" s="8"/>
    </row>
    <row r="41551" spans="12:12">
      <c r="L41551" s="8"/>
    </row>
    <row r="41552" spans="12:12">
      <c r="L41552" s="8"/>
    </row>
    <row r="41553" spans="12:12">
      <c r="L41553" s="8"/>
    </row>
    <row r="41554" spans="12:12">
      <c r="L41554" s="8"/>
    </row>
    <row r="41555" spans="12:12">
      <c r="L41555" s="8"/>
    </row>
    <row r="41556" spans="12:12">
      <c r="L41556" s="8"/>
    </row>
    <row r="41557" spans="12:12">
      <c r="L41557" s="8"/>
    </row>
    <row r="41558" spans="12:12">
      <c r="L41558" s="8"/>
    </row>
    <row r="41559" spans="12:12">
      <c r="L41559" s="8"/>
    </row>
    <row r="41560" spans="12:12">
      <c r="L41560" s="8"/>
    </row>
    <row r="41561" spans="12:12">
      <c r="L41561" s="8"/>
    </row>
    <row r="41562" spans="12:12">
      <c r="L41562" s="8"/>
    </row>
    <row r="41563" spans="12:12">
      <c r="L41563" s="8"/>
    </row>
    <row r="41564" spans="12:12">
      <c r="L41564" s="8"/>
    </row>
    <row r="41565" spans="12:12">
      <c r="L41565" s="8"/>
    </row>
    <row r="41566" spans="12:12">
      <c r="L41566" s="8"/>
    </row>
    <row r="41567" spans="12:12">
      <c r="L41567" s="8"/>
    </row>
    <row r="41568" spans="12:12">
      <c r="L41568" s="8"/>
    </row>
    <row r="41569" spans="12:12">
      <c r="L41569" s="8"/>
    </row>
    <row r="41570" spans="12:12">
      <c r="L41570" s="8"/>
    </row>
    <row r="41571" spans="12:12">
      <c r="L41571" s="8"/>
    </row>
    <row r="41572" spans="12:12">
      <c r="L41572" s="8"/>
    </row>
    <row r="41573" spans="12:12">
      <c r="L41573" s="8"/>
    </row>
    <row r="41574" spans="12:12">
      <c r="L41574" s="8"/>
    </row>
    <row r="41575" spans="12:12">
      <c r="L41575" s="8"/>
    </row>
    <row r="41576" spans="12:12">
      <c r="L41576" s="8"/>
    </row>
    <row r="41577" spans="12:12">
      <c r="L41577" s="8"/>
    </row>
    <row r="41578" spans="12:12">
      <c r="L41578" s="8"/>
    </row>
    <row r="41579" spans="12:12">
      <c r="L41579" s="8"/>
    </row>
    <row r="41580" spans="12:12">
      <c r="L41580" s="8"/>
    </row>
    <row r="41581" spans="12:12">
      <c r="L41581" s="8"/>
    </row>
    <row r="41582" spans="12:12">
      <c r="L41582" s="8"/>
    </row>
    <row r="41583" spans="12:12">
      <c r="L41583" s="8"/>
    </row>
    <row r="41584" spans="12:12">
      <c r="L41584" s="8"/>
    </row>
    <row r="41585" spans="12:12">
      <c r="L41585" s="8"/>
    </row>
    <row r="41586" spans="12:12">
      <c r="L41586" s="8"/>
    </row>
    <row r="41587" spans="12:12">
      <c r="L41587" s="8"/>
    </row>
    <row r="41588" spans="12:12">
      <c r="L41588" s="8"/>
    </row>
    <row r="41589" spans="12:12">
      <c r="L41589" s="8"/>
    </row>
    <row r="41590" spans="12:12">
      <c r="L41590" s="8"/>
    </row>
    <row r="41591" spans="12:12">
      <c r="L41591" s="8"/>
    </row>
    <row r="41592" spans="12:12">
      <c r="L41592" s="8"/>
    </row>
    <row r="41593" spans="12:12">
      <c r="L41593" s="8"/>
    </row>
    <row r="41594" spans="12:12">
      <c r="L41594" s="8"/>
    </row>
    <row r="41595" spans="12:12">
      <c r="L41595" s="8"/>
    </row>
    <row r="41596" spans="12:12">
      <c r="L41596" s="8"/>
    </row>
    <row r="41597" spans="12:12">
      <c r="L41597" s="8"/>
    </row>
    <row r="41598" spans="12:12">
      <c r="L41598" s="8"/>
    </row>
    <row r="41599" spans="12:12">
      <c r="L41599" s="8"/>
    </row>
    <row r="41600" spans="12:12">
      <c r="L41600" s="8"/>
    </row>
    <row r="41601" spans="12:12">
      <c r="L41601" s="8"/>
    </row>
    <row r="41602" spans="12:12">
      <c r="L41602" s="8"/>
    </row>
    <row r="41603" spans="12:12">
      <c r="L41603" s="8"/>
    </row>
    <row r="41604" spans="12:12">
      <c r="L41604" s="8"/>
    </row>
    <row r="41605" spans="12:12">
      <c r="L41605" s="8"/>
    </row>
    <row r="41606" spans="12:12">
      <c r="L41606" s="8"/>
    </row>
    <row r="41607" spans="12:12">
      <c r="L41607" s="8"/>
    </row>
    <row r="41608" spans="12:12">
      <c r="L41608" s="8"/>
    </row>
    <row r="41609" spans="12:12">
      <c r="L41609" s="8"/>
    </row>
    <row r="41610" spans="12:12">
      <c r="L41610" s="8"/>
    </row>
    <row r="41611" spans="12:12">
      <c r="L41611" s="8"/>
    </row>
    <row r="41612" spans="12:12">
      <c r="L41612" s="8"/>
    </row>
    <row r="41613" spans="12:12">
      <c r="L41613" s="8"/>
    </row>
    <row r="41614" spans="12:12">
      <c r="L41614" s="8"/>
    </row>
    <row r="41615" spans="12:12">
      <c r="L41615" s="8"/>
    </row>
    <row r="41616" spans="12:12">
      <c r="L41616" s="8"/>
    </row>
    <row r="41617" spans="12:12">
      <c r="L41617" s="8"/>
    </row>
    <row r="41618" spans="12:12">
      <c r="L41618" s="8"/>
    </row>
    <row r="41619" spans="12:12">
      <c r="L41619" s="8"/>
    </row>
    <row r="41620" spans="12:12">
      <c r="L41620" s="8"/>
    </row>
    <row r="41621" spans="12:12">
      <c r="L41621" s="8"/>
    </row>
    <row r="41622" spans="12:12">
      <c r="L41622" s="8"/>
    </row>
    <row r="41623" spans="12:12">
      <c r="L41623" s="8"/>
    </row>
    <row r="41624" spans="12:12">
      <c r="L41624" s="8"/>
    </row>
    <row r="41625" spans="12:12">
      <c r="L41625" s="8"/>
    </row>
    <row r="41626" spans="12:12">
      <c r="L41626" s="8"/>
    </row>
    <row r="41627" spans="12:12">
      <c r="L41627" s="8"/>
    </row>
    <row r="41628" spans="12:12">
      <c r="L41628" s="8"/>
    </row>
    <row r="41629" spans="12:12">
      <c r="L41629" s="8"/>
    </row>
    <row r="41630" spans="12:12">
      <c r="L41630" s="8"/>
    </row>
    <row r="41631" spans="12:12">
      <c r="L41631" s="8"/>
    </row>
    <row r="41632" spans="12:12">
      <c r="L41632" s="8"/>
    </row>
    <row r="41633" spans="12:12">
      <c r="L41633" s="8"/>
    </row>
    <row r="41634" spans="12:12">
      <c r="L41634" s="8"/>
    </row>
    <row r="41635" spans="12:12">
      <c r="L41635" s="8"/>
    </row>
    <row r="41636" spans="12:12">
      <c r="L41636" s="8"/>
    </row>
    <row r="41637" spans="12:12">
      <c r="L41637" s="8"/>
    </row>
    <row r="41638" spans="12:12">
      <c r="L41638" s="8"/>
    </row>
    <row r="41639" spans="12:12">
      <c r="L41639" s="8"/>
    </row>
    <row r="41640" spans="12:12">
      <c r="L41640" s="8"/>
    </row>
    <row r="41641" spans="12:12">
      <c r="L41641" s="8"/>
    </row>
    <row r="41642" spans="12:12">
      <c r="L41642" s="8"/>
    </row>
    <row r="41643" spans="12:12">
      <c r="L41643" s="8"/>
    </row>
    <row r="41644" spans="12:12">
      <c r="L41644" s="8"/>
    </row>
    <row r="41645" spans="12:12">
      <c r="L41645" s="8"/>
    </row>
    <row r="41646" spans="12:12">
      <c r="L41646" s="8"/>
    </row>
    <row r="41647" spans="12:12">
      <c r="L41647" s="8"/>
    </row>
    <row r="41648" spans="12:12">
      <c r="L41648" s="8"/>
    </row>
    <row r="41649" spans="12:12">
      <c r="L41649" s="8"/>
    </row>
    <row r="41650" spans="12:12">
      <c r="L41650" s="8"/>
    </row>
    <row r="41651" spans="12:12">
      <c r="L41651" s="8"/>
    </row>
    <row r="41652" spans="12:12">
      <c r="L41652" s="8"/>
    </row>
    <row r="41653" spans="12:12">
      <c r="L41653" s="8"/>
    </row>
    <row r="41654" spans="12:12">
      <c r="L41654" s="8"/>
    </row>
    <row r="41655" spans="12:12">
      <c r="L41655" s="8"/>
    </row>
    <row r="41656" spans="12:12">
      <c r="L41656" s="8"/>
    </row>
    <row r="41657" spans="12:12">
      <c r="L41657" s="8"/>
    </row>
    <row r="41658" spans="12:12">
      <c r="L41658" s="8"/>
    </row>
    <row r="41659" spans="12:12">
      <c r="L41659" s="8"/>
    </row>
    <row r="41660" spans="12:12">
      <c r="L41660" s="8"/>
    </row>
    <row r="41661" spans="12:12">
      <c r="L41661" s="8"/>
    </row>
    <row r="41662" spans="12:12">
      <c r="L41662" s="8"/>
    </row>
    <row r="41663" spans="12:12">
      <c r="L41663" s="8"/>
    </row>
    <row r="41664" spans="12:12">
      <c r="L41664" s="8"/>
    </row>
    <row r="41665" spans="12:12">
      <c r="L41665" s="8"/>
    </row>
    <row r="41666" spans="12:12">
      <c r="L41666" s="8"/>
    </row>
    <row r="41667" spans="12:12">
      <c r="L41667" s="8"/>
    </row>
    <row r="41668" spans="12:12">
      <c r="L41668" s="8"/>
    </row>
    <row r="41669" spans="12:12">
      <c r="L41669" s="8"/>
    </row>
    <row r="41670" spans="12:12">
      <c r="L41670" s="8"/>
    </row>
    <row r="41671" spans="12:12">
      <c r="L41671" s="8"/>
    </row>
    <row r="41672" spans="12:12">
      <c r="L41672" s="8"/>
    </row>
    <row r="41673" spans="12:12">
      <c r="L41673" s="8"/>
    </row>
    <row r="41674" spans="12:12">
      <c r="L41674" s="8"/>
    </row>
    <row r="41675" spans="12:12">
      <c r="L41675" s="8"/>
    </row>
    <row r="41676" spans="12:12">
      <c r="L41676" s="8"/>
    </row>
    <row r="41677" spans="12:12">
      <c r="L41677" s="8"/>
    </row>
    <row r="41678" spans="12:12">
      <c r="L41678" s="8"/>
    </row>
    <row r="41679" spans="12:12">
      <c r="L41679" s="8"/>
    </row>
    <row r="41680" spans="12:12">
      <c r="L41680" s="8"/>
    </row>
    <row r="41681" spans="12:12">
      <c r="L41681" s="8"/>
    </row>
    <row r="41682" spans="12:12">
      <c r="L41682" s="8"/>
    </row>
    <row r="41683" spans="12:12">
      <c r="L41683" s="8"/>
    </row>
    <row r="41684" spans="12:12">
      <c r="L41684" s="8"/>
    </row>
    <row r="41685" spans="12:12">
      <c r="L41685" s="8"/>
    </row>
    <row r="41686" spans="12:12">
      <c r="L41686" s="8"/>
    </row>
    <row r="41687" spans="12:12">
      <c r="L41687" s="8"/>
    </row>
    <row r="41688" spans="12:12">
      <c r="L41688" s="8"/>
    </row>
    <row r="41689" spans="12:12">
      <c r="L41689" s="8"/>
    </row>
    <row r="41690" spans="12:12">
      <c r="L41690" s="8"/>
    </row>
    <row r="41691" spans="12:12">
      <c r="L41691" s="8"/>
    </row>
    <row r="41692" spans="12:12">
      <c r="L41692" s="8"/>
    </row>
    <row r="41693" spans="12:12">
      <c r="L41693" s="8"/>
    </row>
    <row r="41694" spans="12:12">
      <c r="L41694" s="8"/>
    </row>
    <row r="41695" spans="12:12">
      <c r="L41695" s="8"/>
    </row>
    <row r="41696" spans="12:12">
      <c r="L41696" s="8"/>
    </row>
    <row r="41697" spans="12:12">
      <c r="L41697" s="8"/>
    </row>
    <row r="41698" spans="12:12">
      <c r="L41698" s="8"/>
    </row>
    <row r="41699" spans="12:12">
      <c r="L41699" s="8"/>
    </row>
    <row r="41700" spans="12:12">
      <c r="L41700" s="8"/>
    </row>
    <row r="41701" spans="12:12">
      <c r="L41701" s="8"/>
    </row>
    <row r="41702" spans="12:12">
      <c r="L41702" s="8"/>
    </row>
    <row r="41703" spans="12:12">
      <c r="L41703" s="8"/>
    </row>
    <row r="41704" spans="12:12">
      <c r="L41704" s="8"/>
    </row>
    <row r="41705" spans="12:12">
      <c r="L41705" s="8"/>
    </row>
    <row r="41706" spans="12:12">
      <c r="L41706" s="8"/>
    </row>
    <row r="41707" spans="12:12">
      <c r="L41707" s="8"/>
    </row>
    <row r="41708" spans="12:12">
      <c r="L41708" s="8"/>
    </row>
    <row r="41709" spans="12:12">
      <c r="L41709" s="8"/>
    </row>
    <row r="41710" spans="12:12">
      <c r="L41710" s="8"/>
    </row>
    <row r="41711" spans="12:12">
      <c r="L41711" s="8"/>
    </row>
    <row r="41712" spans="12:12">
      <c r="L41712" s="8"/>
    </row>
    <row r="41713" spans="12:12">
      <c r="L41713" s="8"/>
    </row>
    <row r="41714" spans="12:12">
      <c r="L41714" s="8"/>
    </row>
    <row r="41715" spans="12:12">
      <c r="L41715" s="8"/>
    </row>
    <row r="41716" spans="12:12">
      <c r="L41716" s="8"/>
    </row>
    <row r="41717" spans="12:12">
      <c r="L41717" s="8"/>
    </row>
    <row r="41718" spans="12:12">
      <c r="L41718" s="8"/>
    </row>
    <row r="41719" spans="12:12">
      <c r="L41719" s="8"/>
    </row>
    <row r="41720" spans="12:12">
      <c r="L41720" s="8"/>
    </row>
    <row r="41721" spans="12:12">
      <c r="L41721" s="8"/>
    </row>
    <row r="41722" spans="12:12">
      <c r="L41722" s="8"/>
    </row>
    <row r="41723" spans="12:12">
      <c r="L41723" s="8"/>
    </row>
    <row r="41724" spans="12:12">
      <c r="L41724" s="8"/>
    </row>
    <row r="41725" spans="12:12">
      <c r="L41725" s="8"/>
    </row>
    <row r="41726" spans="12:12">
      <c r="L41726" s="8"/>
    </row>
    <row r="41727" spans="12:12">
      <c r="L41727" s="8"/>
    </row>
    <row r="41728" spans="12:12">
      <c r="L41728" s="8"/>
    </row>
    <row r="41729" spans="12:12">
      <c r="L41729" s="8"/>
    </row>
    <row r="41730" spans="12:12">
      <c r="L41730" s="8"/>
    </row>
    <row r="41731" spans="12:12">
      <c r="L41731" s="8"/>
    </row>
    <row r="41732" spans="12:12">
      <c r="L41732" s="8"/>
    </row>
    <row r="41733" spans="12:12">
      <c r="L41733" s="8"/>
    </row>
    <row r="41734" spans="12:12">
      <c r="L41734" s="8"/>
    </row>
    <row r="41735" spans="12:12">
      <c r="L41735" s="8"/>
    </row>
    <row r="41736" spans="12:12">
      <c r="L41736" s="8"/>
    </row>
    <row r="41737" spans="12:12">
      <c r="L41737" s="8"/>
    </row>
    <row r="41738" spans="12:12">
      <c r="L41738" s="8"/>
    </row>
    <row r="41739" spans="12:12">
      <c r="L41739" s="8"/>
    </row>
    <row r="41740" spans="12:12">
      <c r="L41740" s="8"/>
    </row>
    <row r="41741" spans="12:12">
      <c r="L41741" s="8"/>
    </row>
    <row r="41742" spans="12:12">
      <c r="L41742" s="8"/>
    </row>
    <row r="41743" spans="12:12">
      <c r="L41743" s="8"/>
    </row>
    <row r="41744" spans="12:12">
      <c r="L41744" s="8"/>
    </row>
    <row r="41745" spans="12:12">
      <c r="L41745" s="8"/>
    </row>
    <row r="41746" spans="12:12">
      <c r="L41746" s="8"/>
    </row>
    <row r="41747" spans="12:12">
      <c r="L41747" s="8"/>
    </row>
    <row r="41748" spans="12:12">
      <c r="L41748" s="8"/>
    </row>
    <row r="41749" spans="12:12">
      <c r="L41749" s="8"/>
    </row>
    <row r="41750" spans="12:12">
      <c r="L41750" s="8"/>
    </row>
    <row r="41751" spans="12:12">
      <c r="L41751" s="8"/>
    </row>
    <row r="41752" spans="12:12">
      <c r="L41752" s="8"/>
    </row>
    <row r="41753" spans="12:12">
      <c r="L41753" s="8"/>
    </row>
    <row r="41754" spans="12:12">
      <c r="L41754" s="8"/>
    </row>
    <row r="41755" spans="12:12">
      <c r="L41755" s="8"/>
    </row>
    <row r="41756" spans="12:12">
      <c r="L41756" s="8"/>
    </row>
    <row r="41757" spans="12:12">
      <c r="L41757" s="8"/>
    </row>
    <row r="41758" spans="12:12">
      <c r="L41758" s="8"/>
    </row>
    <row r="41759" spans="12:12">
      <c r="L41759" s="8"/>
    </row>
    <row r="41760" spans="12:12">
      <c r="L41760" s="8"/>
    </row>
    <row r="41761" spans="12:12">
      <c r="L41761" s="8"/>
    </row>
    <row r="41762" spans="12:12">
      <c r="L41762" s="8"/>
    </row>
    <row r="41763" spans="12:12">
      <c r="L41763" s="8"/>
    </row>
    <row r="41764" spans="12:12">
      <c r="L41764" s="8"/>
    </row>
    <row r="41765" spans="12:12">
      <c r="L41765" s="8"/>
    </row>
    <row r="41766" spans="12:12">
      <c r="L41766" s="8"/>
    </row>
    <row r="41767" spans="12:12">
      <c r="L41767" s="8"/>
    </row>
    <row r="41768" spans="12:12">
      <c r="L41768" s="8"/>
    </row>
    <row r="41769" spans="12:12">
      <c r="L41769" s="8"/>
    </row>
    <row r="41770" spans="12:12">
      <c r="L41770" s="8"/>
    </row>
    <row r="41771" spans="12:12">
      <c r="L41771" s="8"/>
    </row>
    <row r="41772" spans="12:12">
      <c r="L41772" s="8"/>
    </row>
    <row r="41773" spans="12:12">
      <c r="L41773" s="8"/>
    </row>
    <row r="41774" spans="12:12">
      <c r="L41774" s="8"/>
    </row>
    <row r="41775" spans="12:12">
      <c r="L41775" s="8"/>
    </row>
    <row r="41776" spans="12:12">
      <c r="L41776" s="8"/>
    </row>
    <row r="41777" spans="12:12">
      <c r="L41777" s="8"/>
    </row>
    <row r="41778" spans="12:12">
      <c r="L41778" s="8"/>
    </row>
    <row r="41779" spans="12:12">
      <c r="L41779" s="8"/>
    </row>
    <row r="41780" spans="12:12">
      <c r="L41780" s="8"/>
    </row>
    <row r="41781" spans="12:12">
      <c r="L41781" s="8"/>
    </row>
    <row r="41782" spans="12:12">
      <c r="L41782" s="8"/>
    </row>
    <row r="41783" spans="12:12">
      <c r="L41783" s="8"/>
    </row>
    <row r="41784" spans="12:12">
      <c r="L41784" s="8"/>
    </row>
    <row r="41785" spans="12:12">
      <c r="L41785" s="8"/>
    </row>
    <row r="41786" spans="12:12">
      <c r="L41786" s="8"/>
    </row>
    <row r="41787" spans="12:12">
      <c r="L41787" s="8"/>
    </row>
    <row r="41788" spans="12:12">
      <c r="L41788" s="8"/>
    </row>
    <row r="41789" spans="12:12">
      <c r="L41789" s="8"/>
    </row>
    <row r="41790" spans="12:12">
      <c r="L41790" s="8"/>
    </row>
    <row r="41791" spans="12:12">
      <c r="L41791" s="8"/>
    </row>
    <row r="41792" spans="12:12">
      <c r="L41792" s="8"/>
    </row>
    <row r="41793" spans="12:12">
      <c r="L41793" s="8"/>
    </row>
    <row r="41794" spans="12:12">
      <c r="L41794" s="8"/>
    </row>
    <row r="41795" spans="12:12">
      <c r="L41795" s="8"/>
    </row>
    <row r="41796" spans="12:12">
      <c r="L41796" s="8"/>
    </row>
    <row r="41797" spans="12:12">
      <c r="L41797" s="8"/>
    </row>
    <row r="41798" spans="12:12">
      <c r="L41798" s="8"/>
    </row>
    <row r="41799" spans="12:12">
      <c r="L41799" s="8"/>
    </row>
    <row r="41800" spans="12:12">
      <c r="L41800" s="8"/>
    </row>
    <row r="41801" spans="12:12">
      <c r="L41801" s="8"/>
    </row>
    <row r="41802" spans="12:12">
      <c r="L41802" s="8"/>
    </row>
    <row r="41803" spans="12:12">
      <c r="L41803" s="8"/>
    </row>
    <row r="41804" spans="12:12">
      <c r="L41804" s="8"/>
    </row>
    <row r="41805" spans="12:12">
      <c r="L41805" s="8"/>
    </row>
    <row r="41806" spans="12:12">
      <c r="L41806" s="8"/>
    </row>
    <row r="41807" spans="12:12">
      <c r="L41807" s="8"/>
    </row>
    <row r="41808" spans="12:12">
      <c r="L41808" s="8"/>
    </row>
    <row r="41809" spans="12:12">
      <c r="L41809" s="8"/>
    </row>
    <row r="41810" spans="12:12">
      <c r="L41810" s="8"/>
    </row>
    <row r="41811" spans="12:12">
      <c r="L41811" s="8"/>
    </row>
    <row r="41812" spans="12:12">
      <c r="L41812" s="8"/>
    </row>
    <row r="41813" spans="12:12">
      <c r="L41813" s="8"/>
    </row>
    <row r="41814" spans="12:12">
      <c r="L41814" s="8"/>
    </row>
    <row r="41815" spans="12:12">
      <c r="L41815" s="8"/>
    </row>
    <row r="41816" spans="12:12">
      <c r="L41816" s="8"/>
    </row>
    <row r="41817" spans="12:12">
      <c r="L41817" s="8"/>
    </row>
    <row r="41818" spans="12:12">
      <c r="L41818" s="8"/>
    </row>
    <row r="41819" spans="12:12">
      <c r="L41819" s="8"/>
    </row>
    <row r="41820" spans="12:12">
      <c r="L41820" s="8"/>
    </row>
    <row r="41821" spans="12:12">
      <c r="L41821" s="8"/>
    </row>
    <row r="41822" spans="12:12">
      <c r="L41822" s="8"/>
    </row>
    <row r="41823" spans="12:12">
      <c r="L41823" s="8"/>
    </row>
    <row r="41824" spans="12:12">
      <c r="L41824" s="8"/>
    </row>
    <row r="41825" spans="12:12">
      <c r="L41825" s="8"/>
    </row>
    <row r="41826" spans="12:12">
      <c r="L41826" s="8"/>
    </row>
    <row r="41827" spans="12:12">
      <c r="L41827" s="8"/>
    </row>
    <row r="41828" spans="12:12">
      <c r="L41828" s="8"/>
    </row>
    <row r="41829" spans="12:12">
      <c r="L41829" s="8"/>
    </row>
    <row r="41830" spans="12:12">
      <c r="L41830" s="8"/>
    </row>
    <row r="41831" spans="12:12">
      <c r="L41831" s="8"/>
    </row>
    <row r="41832" spans="12:12">
      <c r="L41832" s="8"/>
    </row>
    <row r="41833" spans="12:12">
      <c r="L41833" s="8"/>
    </row>
    <row r="41834" spans="12:12">
      <c r="L41834" s="8"/>
    </row>
    <row r="41835" spans="12:12">
      <c r="L41835" s="8"/>
    </row>
    <row r="41836" spans="12:12">
      <c r="L41836" s="8"/>
    </row>
    <row r="41837" spans="12:12">
      <c r="L41837" s="8"/>
    </row>
    <row r="41838" spans="12:12">
      <c r="L41838" s="8"/>
    </row>
    <row r="41839" spans="12:12">
      <c r="L41839" s="8"/>
    </row>
    <row r="41840" spans="12:12">
      <c r="L41840" s="8"/>
    </row>
    <row r="41841" spans="12:12">
      <c r="L41841" s="8"/>
    </row>
    <row r="41842" spans="12:12">
      <c r="L41842" s="8"/>
    </row>
    <row r="41843" spans="12:12">
      <c r="L41843" s="8"/>
    </row>
    <row r="41844" spans="12:12">
      <c r="L41844" s="8"/>
    </row>
    <row r="41845" spans="12:12">
      <c r="L41845" s="8"/>
    </row>
    <row r="41846" spans="12:12">
      <c r="L41846" s="8"/>
    </row>
    <row r="41847" spans="12:12">
      <c r="L41847" s="8"/>
    </row>
    <row r="41848" spans="12:12">
      <c r="L41848" s="8"/>
    </row>
    <row r="41849" spans="12:12">
      <c r="L41849" s="8"/>
    </row>
    <row r="41850" spans="12:12">
      <c r="L41850" s="8"/>
    </row>
    <row r="41851" spans="12:12">
      <c r="L41851" s="8"/>
    </row>
    <row r="41852" spans="12:12">
      <c r="L41852" s="8"/>
    </row>
    <row r="41853" spans="12:12">
      <c r="L41853" s="8"/>
    </row>
    <row r="41854" spans="12:12">
      <c r="L41854" s="8"/>
    </row>
    <row r="41855" spans="12:12">
      <c r="L41855" s="8"/>
    </row>
    <row r="41856" spans="12:12">
      <c r="L41856" s="8"/>
    </row>
    <row r="41857" spans="12:12">
      <c r="L41857" s="8"/>
    </row>
    <row r="41858" spans="12:12">
      <c r="L41858" s="8"/>
    </row>
    <row r="41859" spans="12:12">
      <c r="L41859" s="8"/>
    </row>
    <row r="41860" spans="12:12">
      <c r="L41860" s="8"/>
    </row>
    <row r="41861" spans="12:12">
      <c r="L41861" s="8"/>
    </row>
    <row r="41862" spans="12:12">
      <c r="L41862" s="8"/>
    </row>
    <row r="41863" spans="12:12">
      <c r="L41863" s="8"/>
    </row>
    <row r="41864" spans="12:12">
      <c r="L41864" s="8"/>
    </row>
    <row r="41865" spans="12:12">
      <c r="L41865" s="8"/>
    </row>
    <row r="41866" spans="12:12">
      <c r="L41866" s="8"/>
    </row>
    <row r="41867" spans="12:12">
      <c r="L41867" s="8"/>
    </row>
    <row r="41868" spans="12:12">
      <c r="L41868" s="8"/>
    </row>
    <row r="41869" spans="12:12">
      <c r="L41869" s="8"/>
    </row>
    <row r="41870" spans="12:12">
      <c r="L41870" s="8"/>
    </row>
    <row r="41871" spans="12:12">
      <c r="L41871" s="8"/>
    </row>
    <row r="41872" spans="12:12">
      <c r="L41872" s="8"/>
    </row>
    <row r="41873" spans="12:12">
      <c r="L41873" s="8"/>
    </row>
    <row r="41874" spans="12:12">
      <c r="L41874" s="8"/>
    </row>
    <row r="41875" spans="12:12">
      <c r="L41875" s="8"/>
    </row>
    <row r="41876" spans="12:12">
      <c r="L41876" s="8"/>
    </row>
    <row r="41877" spans="12:12">
      <c r="L41877" s="8"/>
    </row>
    <row r="41878" spans="12:12">
      <c r="L41878" s="8"/>
    </row>
    <row r="41879" spans="12:12">
      <c r="L41879" s="8"/>
    </row>
    <row r="41880" spans="12:12">
      <c r="L41880" s="8"/>
    </row>
    <row r="41881" spans="12:12">
      <c r="L41881" s="8"/>
    </row>
    <row r="41882" spans="12:12">
      <c r="L41882" s="8"/>
    </row>
    <row r="41883" spans="12:12">
      <c r="L41883" s="8"/>
    </row>
    <row r="41884" spans="12:12">
      <c r="L41884" s="8"/>
    </row>
    <row r="41885" spans="12:12">
      <c r="L41885" s="8"/>
    </row>
    <row r="41886" spans="12:12">
      <c r="L41886" s="8"/>
    </row>
    <row r="41887" spans="12:12">
      <c r="L41887" s="8"/>
    </row>
    <row r="41888" spans="12:12">
      <c r="L41888" s="8"/>
    </row>
    <row r="41889" spans="12:12">
      <c r="L41889" s="8"/>
    </row>
    <row r="41890" spans="12:12">
      <c r="L41890" s="8"/>
    </row>
    <row r="41891" spans="12:12">
      <c r="L41891" s="8"/>
    </row>
    <row r="41892" spans="12:12">
      <c r="L41892" s="8"/>
    </row>
    <row r="41893" spans="12:12">
      <c r="L41893" s="8"/>
    </row>
    <row r="41894" spans="12:12">
      <c r="L41894" s="8"/>
    </row>
    <row r="41895" spans="12:12">
      <c r="L41895" s="8"/>
    </row>
    <row r="41896" spans="12:12">
      <c r="L41896" s="8"/>
    </row>
    <row r="41897" spans="12:12">
      <c r="L41897" s="8"/>
    </row>
    <row r="41898" spans="12:12">
      <c r="L41898" s="8"/>
    </row>
    <row r="41899" spans="12:12">
      <c r="L41899" s="8"/>
    </row>
    <row r="41900" spans="12:12">
      <c r="L41900" s="8"/>
    </row>
    <row r="41901" spans="12:12">
      <c r="L41901" s="8"/>
    </row>
    <row r="41902" spans="12:12">
      <c r="L41902" s="8"/>
    </row>
    <row r="41903" spans="12:12">
      <c r="L41903" s="8"/>
    </row>
    <row r="41904" spans="12:12">
      <c r="L41904" s="8"/>
    </row>
    <row r="41905" spans="12:12">
      <c r="L41905" s="8"/>
    </row>
    <row r="41906" spans="12:12">
      <c r="L41906" s="8"/>
    </row>
    <row r="41907" spans="12:12">
      <c r="L41907" s="8"/>
    </row>
    <row r="41908" spans="12:12">
      <c r="L41908" s="8"/>
    </row>
    <row r="41909" spans="12:12">
      <c r="L41909" s="8"/>
    </row>
    <row r="41910" spans="12:12">
      <c r="L41910" s="8"/>
    </row>
    <row r="41911" spans="12:12">
      <c r="L41911" s="8"/>
    </row>
    <row r="41912" spans="12:12">
      <c r="L41912" s="8"/>
    </row>
    <row r="41913" spans="12:12">
      <c r="L41913" s="8"/>
    </row>
    <row r="41914" spans="12:12">
      <c r="L41914" s="8"/>
    </row>
    <row r="41915" spans="12:12">
      <c r="L41915" s="8"/>
    </row>
    <row r="41916" spans="12:12">
      <c r="L41916" s="8"/>
    </row>
    <row r="41917" spans="12:12">
      <c r="L41917" s="8"/>
    </row>
    <row r="41918" spans="12:12">
      <c r="L41918" s="8"/>
    </row>
    <row r="41919" spans="12:12">
      <c r="L41919" s="8"/>
    </row>
    <row r="41920" spans="12:12">
      <c r="L41920" s="8"/>
    </row>
    <row r="41921" spans="12:12">
      <c r="L41921" s="8"/>
    </row>
    <row r="41922" spans="12:12">
      <c r="L41922" s="8"/>
    </row>
    <row r="41923" spans="12:12">
      <c r="L41923" s="8"/>
    </row>
    <row r="41924" spans="12:12">
      <c r="L41924" s="8"/>
    </row>
    <row r="41925" spans="12:12">
      <c r="L41925" s="8"/>
    </row>
    <row r="41926" spans="12:12">
      <c r="L41926" s="8"/>
    </row>
    <row r="41927" spans="12:12">
      <c r="L41927" s="8"/>
    </row>
    <row r="41928" spans="12:12">
      <c r="L41928" s="8"/>
    </row>
    <row r="41929" spans="12:12">
      <c r="L41929" s="8"/>
    </row>
    <row r="41930" spans="12:12">
      <c r="L41930" s="8"/>
    </row>
    <row r="41931" spans="12:12">
      <c r="L41931" s="8"/>
    </row>
    <row r="41932" spans="12:12">
      <c r="L41932" s="8"/>
    </row>
    <row r="41933" spans="12:12">
      <c r="L41933" s="8"/>
    </row>
    <row r="41934" spans="12:12">
      <c r="L41934" s="8"/>
    </row>
    <row r="41935" spans="12:12">
      <c r="L41935" s="8"/>
    </row>
    <row r="41936" spans="12:12">
      <c r="L41936" s="8"/>
    </row>
    <row r="41937" spans="12:12">
      <c r="L41937" s="8"/>
    </row>
    <row r="41938" spans="12:12">
      <c r="L41938" s="8"/>
    </row>
    <row r="41939" spans="12:12">
      <c r="L41939" s="8"/>
    </row>
    <row r="41940" spans="12:12">
      <c r="L41940" s="8"/>
    </row>
    <row r="41941" spans="12:12">
      <c r="L41941" s="8"/>
    </row>
    <row r="41942" spans="12:12">
      <c r="L41942" s="8"/>
    </row>
    <row r="41943" spans="12:12">
      <c r="L41943" s="8"/>
    </row>
    <row r="41944" spans="12:12">
      <c r="L41944" s="8"/>
    </row>
    <row r="41945" spans="12:12">
      <c r="L41945" s="8"/>
    </row>
    <row r="41946" spans="12:12">
      <c r="L41946" s="8"/>
    </row>
    <row r="41947" spans="12:12">
      <c r="L41947" s="8"/>
    </row>
    <row r="41948" spans="12:12">
      <c r="L41948" s="8"/>
    </row>
    <row r="41949" spans="12:12">
      <c r="L41949" s="8"/>
    </row>
    <row r="41950" spans="12:12">
      <c r="L41950" s="8"/>
    </row>
    <row r="41951" spans="12:12">
      <c r="L41951" s="8"/>
    </row>
    <row r="41952" spans="12:12">
      <c r="L41952" s="8"/>
    </row>
    <row r="41953" spans="12:12">
      <c r="L41953" s="8"/>
    </row>
    <row r="41954" spans="12:12">
      <c r="L41954" s="8"/>
    </row>
    <row r="41955" spans="12:12">
      <c r="L41955" s="8"/>
    </row>
    <row r="41956" spans="12:12">
      <c r="L41956" s="8"/>
    </row>
    <row r="41957" spans="12:12">
      <c r="L41957" s="8"/>
    </row>
    <row r="41958" spans="12:12">
      <c r="L41958" s="8"/>
    </row>
    <row r="41959" spans="12:12">
      <c r="L41959" s="8"/>
    </row>
    <row r="41960" spans="12:12">
      <c r="L41960" s="8"/>
    </row>
    <row r="41961" spans="12:12">
      <c r="L41961" s="8"/>
    </row>
    <row r="41962" spans="12:12">
      <c r="L41962" s="8"/>
    </row>
    <row r="41963" spans="12:12">
      <c r="L41963" s="8"/>
    </row>
    <row r="41964" spans="12:12">
      <c r="L41964" s="8"/>
    </row>
    <row r="41965" spans="12:12">
      <c r="L41965" s="8"/>
    </row>
    <row r="41966" spans="12:12">
      <c r="L41966" s="8"/>
    </row>
    <row r="41967" spans="12:12">
      <c r="L41967" s="8"/>
    </row>
    <row r="41968" spans="12:12">
      <c r="L41968" s="8"/>
    </row>
    <row r="41969" spans="12:12">
      <c r="L41969" s="8"/>
    </row>
    <row r="41970" spans="12:12">
      <c r="L41970" s="8"/>
    </row>
    <row r="41971" spans="12:12">
      <c r="L41971" s="8"/>
    </row>
    <row r="41972" spans="12:12">
      <c r="L41972" s="8"/>
    </row>
    <row r="41973" spans="12:12">
      <c r="L41973" s="8"/>
    </row>
    <row r="41974" spans="12:12">
      <c r="L41974" s="8"/>
    </row>
    <row r="41975" spans="12:12">
      <c r="L41975" s="8"/>
    </row>
    <row r="41976" spans="12:12">
      <c r="L41976" s="8"/>
    </row>
    <row r="41977" spans="12:12">
      <c r="L41977" s="8"/>
    </row>
    <row r="41978" spans="12:12">
      <c r="L41978" s="8"/>
    </row>
    <row r="41979" spans="12:12">
      <c r="L41979" s="8"/>
    </row>
    <row r="41980" spans="12:12">
      <c r="L41980" s="8"/>
    </row>
    <row r="41981" spans="12:12">
      <c r="L41981" s="8"/>
    </row>
    <row r="41982" spans="12:12">
      <c r="L41982" s="8"/>
    </row>
    <row r="41983" spans="12:12">
      <c r="L41983" s="8"/>
    </row>
    <row r="41984" spans="12:12">
      <c r="L41984" s="8"/>
    </row>
    <row r="41985" spans="12:12">
      <c r="L41985" s="8"/>
    </row>
    <row r="41986" spans="12:12">
      <c r="L41986" s="8"/>
    </row>
    <row r="41987" spans="12:12">
      <c r="L41987" s="8"/>
    </row>
    <row r="41988" spans="12:12">
      <c r="L41988" s="8"/>
    </row>
    <row r="41989" spans="12:12">
      <c r="L41989" s="8"/>
    </row>
    <row r="41990" spans="12:12">
      <c r="L41990" s="8"/>
    </row>
    <row r="41991" spans="12:12">
      <c r="L41991" s="8"/>
    </row>
    <row r="41992" spans="12:12">
      <c r="L41992" s="8"/>
    </row>
    <row r="41993" spans="12:12">
      <c r="L41993" s="8"/>
    </row>
    <row r="41994" spans="12:12">
      <c r="L41994" s="8"/>
    </row>
    <row r="41995" spans="12:12">
      <c r="L41995" s="8"/>
    </row>
    <row r="41996" spans="12:12">
      <c r="L41996" s="8"/>
    </row>
    <row r="41997" spans="12:12">
      <c r="L41997" s="8"/>
    </row>
    <row r="41998" spans="12:12">
      <c r="L41998" s="8"/>
    </row>
    <row r="41999" spans="12:12">
      <c r="L41999" s="8"/>
    </row>
    <row r="42000" spans="12:12">
      <c r="L42000" s="8"/>
    </row>
    <row r="42001" spans="12:12">
      <c r="L42001" s="8"/>
    </row>
    <row r="42002" spans="12:12">
      <c r="L42002" s="8"/>
    </row>
    <row r="42003" spans="12:12">
      <c r="L42003" s="8"/>
    </row>
    <row r="42004" spans="12:12">
      <c r="L42004" s="8"/>
    </row>
    <row r="42005" spans="12:12">
      <c r="L42005" s="8"/>
    </row>
    <row r="42006" spans="12:12">
      <c r="L42006" s="8"/>
    </row>
    <row r="42007" spans="12:12">
      <c r="L42007" s="8"/>
    </row>
    <row r="42008" spans="12:12">
      <c r="L42008" s="8"/>
    </row>
    <row r="42009" spans="12:12">
      <c r="L42009" s="8"/>
    </row>
    <row r="42010" spans="12:12">
      <c r="L42010" s="8"/>
    </row>
    <row r="42011" spans="12:12">
      <c r="L42011" s="8"/>
    </row>
    <row r="42012" spans="12:12">
      <c r="L42012" s="8"/>
    </row>
    <row r="42013" spans="12:12">
      <c r="L42013" s="8"/>
    </row>
    <row r="42014" spans="12:12">
      <c r="L42014" s="8"/>
    </row>
    <row r="42015" spans="12:12">
      <c r="L42015" s="8"/>
    </row>
    <row r="42016" spans="12:12">
      <c r="L42016" s="8"/>
    </row>
    <row r="42017" spans="12:12">
      <c r="L42017" s="8"/>
    </row>
    <row r="42018" spans="12:12">
      <c r="L42018" s="8"/>
    </row>
    <row r="42019" spans="12:12">
      <c r="L42019" s="8"/>
    </row>
    <row r="42020" spans="12:12">
      <c r="L42020" s="8"/>
    </row>
    <row r="42021" spans="12:12">
      <c r="L42021" s="8"/>
    </row>
    <row r="42022" spans="12:12">
      <c r="L42022" s="8"/>
    </row>
    <row r="42023" spans="12:12">
      <c r="L42023" s="8"/>
    </row>
    <row r="42024" spans="12:12">
      <c r="L42024" s="8"/>
    </row>
    <row r="42025" spans="12:12">
      <c r="L42025" s="8"/>
    </row>
    <row r="42026" spans="12:12">
      <c r="L42026" s="8"/>
    </row>
    <row r="42027" spans="12:12">
      <c r="L42027" s="8"/>
    </row>
    <row r="42028" spans="12:12">
      <c r="L42028" s="8"/>
    </row>
    <row r="42029" spans="12:12">
      <c r="L42029" s="8"/>
    </row>
    <row r="42030" spans="12:12">
      <c r="L42030" s="8"/>
    </row>
    <row r="42031" spans="12:12">
      <c r="L42031" s="8"/>
    </row>
    <row r="42032" spans="12:12">
      <c r="L42032" s="8"/>
    </row>
    <row r="42033" spans="12:12">
      <c r="L42033" s="8"/>
    </row>
    <row r="42034" spans="12:12">
      <c r="L42034" s="8"/>
    </row>
    <row r="42035" spans="12:12">
      <c r="L42035" s="8"/>
    </row>
    <row r="42036" spans="12:12">
      <c r="L42036" s="8"/>
    </row>
    <row r="42037" spans="12:12">
      <c r="L42037" s="8"/>
    </row>
    <row r="42038" spans="12:12">
      <c r="L42038" s="8"/>
    </row>
    <row r="42039" spans="12:12">
      <c r="L42039" s="8"/>
    </row>
    <row r="42040" spans="12:12">
      <c r="L42040" s="8"/>
    </row>
    <row r="42041" spans="12:12">
      <c r="L42041" s="8"/>
    </row>
    <row r="42042" spans="12:12">
      <c r="L42042" s="8"/>
    </row>
    <row r="42043" spans="12:12">
      <c r="L42043" s="8"/>
    </row>
    <row r="42044" spans="12:12">
      <c r="L42044" s="8"/>
    </row>
    <row r="42045" spans="12:12">
      <c r="L42045" s="8"/>
    </row>
    <row r="42046" spans="12:12">
      <c r="L42046" s="8"/>
    </row>
    <row r="42047" spans="12:12">
      <c r="L42047" s="8"/>
    </row>
    <row r="42048" spans="12:12">
      <c r="L42048" s="8"/>
    </row>
    <row r="42049" spans="12:12">
      <c r="L42049" s="8"/>
    </row>
    <row r="42050" spans="12:12">
      <c r="L42050" s="8"/>
    </row>
    <row r="42051" spans="12:12">
      <c r="L42051" s="8"/>
    </row>
    <row r="42052" spans="12:12">
      <c r="L42052" s="8"/>
    </row>
    <row r="42053" spans="12:12">
      <c r="L42053" s="8"/>
    </row>
    <row r="42054" spans="12:12">
      <c r="L42054" s="8"/>
    </row>
    <row r="42055" spans="12:12">
      <c r="L42055" s="8"/>
    </row>
    <row r="42056" spans="12:12">
      <c r="L42056" s="8"/>
    </row>
    <row r="42057" spans="12:12">
      <c r="L42057" s="8"/>
    </row>
    <row r="42058" spans="12:12">
      <c r="L42058" s="8"/>
    </row>
    <row r="42059" spans="12:12">
      <c r="L42059" s="8"/>
    </row>
    <row r="42060" spans="12:12">
      <c r="L42060" s="8"/>
    </row>
    <row r="42061" spans="12:12">
      <c r="L42061" s="8"/>
    </row>
    <row r="42062" spans="12:12">
      <c r="L42062" s="8"/>
    </row>
    <row r="42063" spans="12:12">
      <c r="L42063" s="8"/>
    </row>
    <row r="42064" spans="12:12">
      <c r="L42064" s="8"/>
    </row>
    <row r="42065" spans="12:12">
      <c r="L42065" s="8"/>
    </row>
    <row r="42066" spans="12:12">
      <c r="L42066" s="8"/>
    </row>
    <row r="42067" spans="12:12">
      <c r="L42067" s="8"/>
    </row>
    <row r="42068" spans="12:12">
      <c r="L42068" s="8"/>
    </row>
    <row r="42069" spans="12:12">
      <c r="L42069" s="8"/>
    </row>
    <row r="42070" spans="12:12">
      <c r="L42070" s="8"/>
    </row>
    <row r="42071" spans="12:12">
      <c r="L42071" s="8"/>
    </row>
    <row r="42072" spans="12:12">
      <c r="L42072" s="8"/>
    </row>
    <row r="42073" spans="12:12">
      <c r="L42073" s="8"/>
    </row>
    <row r="42074" spans="12:12">
      <c r="L42074" s="8"/>
    </row>
    <row r="42075" spans="12:12">
      <c r="L42075" s="8"/>
    </row>
    <row r="42076" spans="12:12">
      <c r="L42076" s="8"/>
    </row>
    <row r="42077" spans="12:12">
      <c r="L42077" s="8"/>
    </row>
    <row r="42078" spans="12:12">
      <c r="L42078" s="8"/>
    </row>
    <row r="42079" spans="12:12">
      <c r="L42079" s="8"/>
    </row>
    <row r="42080" spans="12:12">
      <c r="L42080" s="8"/>
    </row>
    <row r="42081" spans="12:12">
      <c r="L42081" s="8"/>
    </row>
    <row r="42082" spans="12:12">
      <c r="L42082" s="8"/>
    </row>
    <row r="42083" spans="12:12">
      <c r="L42083" s="8"/>
    </row>
    <row r="42084" spans="12:12">
      <c r="L42084" s="8"/>
    </row>
    <row r="42085" spans="12:12">
      <c r="L42085" s="8"/>
    </row>
    <row r="42086" spans="12:12">
      <c r="L42086" s="8"/>
    </row>
    <row r="42087" spans="12:12">
      <c r="L42087" s="8"/>
    </row>
    <row r="42088" spans="12:12">
      <c r="L42088" s="8"/>
    </row>
    <row r="42089" spans="12:12">
      <c r="L42089" s="8"/>
    </row>
    <row r="42090" spans="12:12">
      <c r="L42090" s="8"/>
    </row>
    <row r="42091" spans="12:12">
      <c r="L42091" s="8"/>
    </row>
    <row r="42092" spans="12:12">
      <c r="L42092" s="8"/>
    </row>
    <row r="42093" spans="12:12">
      <c r="L42093" s="8"/>
    </row>
    <row r="42094" spans="12:12">
      <c r="L42094" s="8"/>
    </row>
    <row r="42095" spans="12:12">
      <c r="L42095" s="8"/>
    </row>
    <row r="42096" spans="12:12">
      <c r="L42096" s="8"/>
    </row>
    <row r="42097" spans="12:12">
      <c r="L42097" s="8"/>
    </row>
    <row r="42098" spans="12:12">
      <c r="L42098" s="8"/>
    </row>
    <row r="42099" spans="12:12">
      <c r="L42099" s="8"/>
    </row>
    <row r="42100" spans="12:12">
      <c r="L42100" s="8"/>
    </row>
    <row r="42101" spans="12:12">
      <c r="L42101" s="8"/>
    </row>
    <row r="42102" spans="12:12">
      <c r="L42102" s="8"/>
    </row>
    <row r="42103" spans="12:12">
      <c r="L42103" s="8"/>
    </row>
    <row r="42104" spans="12:12">
      <c r="L42104" s="8"/>
    </row>
    <row r="42105" spans="12:12">
      <c r="L42105" s="8"/>
    </row>
    <row r="42106" spans="12:12">
      <c r="L42106" s="8"/>
    </row>
    <row r="42107" spans="12:12">
      <c r="L42107" s="8"/>
    </row>
    <row r="42108" spans="12:12">
      <c r="L42108" s="8"/>
    </row>
    <row r="42109" spans="12:12">
      <c r="L42109" s="8"/>
    </row>
    <row r="42110" spans="12:12">
      <c r="L42110" s="8"/>
    </row>
    <row r="42111" spans="12:12">
      <c r="L42111" s="8"/>
    </row>
    <row r="42112" spans="12:12">
      <c r="L42112" s="8"/>
    </row>
    <row r="42113" spans="12:12">
      <c r="L42113" s="8"/>
    </row>
    <row r="42114" spans="12:12">
      <c r="L42114" s="8"/>
    </row>
    <row r="42115" spans="12:12">
      <c r="L42115" s="8"/>
    </row>
    <row r="42116" spans="12:12">
      <c r="L42116" s="8"/>
    </row>
    <row r="42117" spans="12:12">
      <c r="L42117" s="8"/>
    </row>
    <row r="42118" spans="12:12">
      <c r="L42118" s="8"/>
    </row>
    <row r="42119" spans="12:12">
      <c r="L42119" s="8"/>
    </row>
    <row r="42120" spans="12:12">
      <c r="L42120" s="8"/>
    </row>
    <row r="42121" spans="12:12">
      <c r="L42121" s="8"/>
    </row>
    <row r="42122" spans="12:12">
      <c r="L42122" s="8"/>
    </row>
    <row r="42123" spans="12:12">
      <c r="L42123" s="8"/>
    </row>
    <row r="42124" spans="12:12">
      <c r="L42124" s="8"/>
    </row>
    <row r="42125" spans="12:12">
      <c r="L42125" s="8"/>
    </row>
    <row r="42126" spans="12:12">
      <c r="L42126" s="8"/>
    </row>
    <row r="42127" spans="12:12">
      <c r="L42127" s="8"/>
    </row>
    <row r="42128" spans="12:12">
      <c r="L42128" s="8"/>
    </row>
    <row r="42129" spans="12:12">
      <c r="L42129" s="8"/>
    </row>
    <row r="42130" spans="12:12">
      <c r="L42130" s="8"/>
    </row>
    <row r="42131" spans="12:12">
      <c r="L42131" s="8"/>
    </row>
    <row r="42132" spans="12:12">
      <c r="L42132" s="8"/>
    </row>
    <row r="42133" spans="12:12">
      <c r="L42133" s="8"/>
    </row>
    <row r="42134" spans="12:12">
      <c r="L42134" s="8"/>
    </row>
    <row r="42135" spans="12:12">
      <c r="L42135" s="8"/>
    </row>
    <row r="42136" spans="12:12">
      <c r="L42136" s="8"/>
    </row>
    <row r="42137" spans="12:12">
      <c r="L42137" s="8"/>
    </row>
    <row r="42138" spans="12:12">
      <c r="L42138" s="8"/>
    </row>
    <row r="42139" spans="12:12">
      <c r="L42139" s="8"/>
    </row>
    <row r="42140" spans="12:12">
      <c r="L42140" s="8"/>
    </row>
    <row r="42141" spans="12:12">
      <c r="L42141" s="8"/>
    </row>
    <row r="42142" spans="12:12">
      <c r="L42142" s="8"/>
    </row>
    <row r="42143" spans="12:12">
      <c r="L42143" s="8"/>
    </row>
    <row r="42144" spans="12:12">
      <c r="L42144" s="8"/>
    </row>
    <row r="42145" spans="12:12">
      <c r="L42145" s="8"/>
    </row>
    <row r="42146" spans="12:12">
      <c r="L42146" s="8"/>
    </row>
    <row r="42147" spans="12:12">
      <c r="L42147" s="8"/>
    </row>
    <row r="42148" spans="12:12">
      <c r="L42148" s="8"/>
    </row>
    <row r="42149" spans="12:12">
      <c r="L42149" s="8"/>
    </row>
    <row r="42150" spans="12:12">
      <c r="L42150" s="8"/>
    </row>
    <row r="42151" spans="12:12">
      <c r="L42151" s="8"/>
    </row>
    <row r="42152" spans="12:12">
      <c r="L42152" s="8"/>
    </row>
    <row r="42153" spans="12:12">
      <c r="L42153" s="8"/>
    </row>
    <row r="42154" spans="12:12">
      <c r="L42154" s="8"/>
    </row>
    <row r="42155" spans="12:12">
      <c r="L42155" s="8"/>
    </row>
    <row r="42156" spans="12:12">
      <c r="L42156" s="8"/>
    </row>
    <row r="42157" spans="12:12">
      <c r="L42157" s="8"/>
    </row>
    <row r="42158" spans="12:12">
      <c r="L42158" s="8"/>
    </row>
    <row r="42159" spans="12:12">
      <c r="L42159" s="8"/>
    </row>
    <row r="42160" spans="12:12">
      <c r="L42160" s="8"/>
    </row>
    <row r="42161" spans="12:12">
      <c r="L42161" s="8"/>
    </row>
    <row r="42162" spans="12:12">
      <c r="L42162" s="8"/>
    </row>
    <row r="42163" spans="12:12">
      <c r="L42163" s="8"/>
    </row>
    <row r="42164" spans="12:12">
      <c r="L42164" s="8"/>
    </row>
    <row r="42165" spans="12:12">
      <c r="L42165" s="8"/>
    </row>
    <row r="42166" spans="12:12">
      <c r="L42166" s="8"/>
    </row>
    <row r="42167" spans="12:12">
      <c r="L42167" s="8"/>
    </row>
    <row r="42168" spans="12:12">
      <c r="L42168" s="8"/>
    </row>
    <row r="42169" spans="12:12">
      <c r="L42169" s="8"/>
    </row>
    <row r="42170" spans="12:12">
      <c r="L42170" s="8"/>
    </row>
    <row r="42171" spans="12:12">
      <c r="L42171" s="8"/>
    </row>
    <row r="42172" spans="12:12">
      <c r="L42172" s="8"/>
    </row>
    <row r="42173" spans="12:12">
      <c r="L42173" s="8"/>
    </row>
    <row r="42174" spans="12:12">
      <c r="L42174" s="8"/>
    </row>
    <row r="42175" spans="12:12">
      <c r="L42175" s="8"/>
    </row>
    <row r="42176" spans="12:12">
      <c r="L42176" s="8"/>
    </row>
    <row r="42177" spans="12:12">
      <c r="L42177" s="8"/>
    </row>
    <row r="42178" spans="12:12">
      <c r="L42178" s="8"/>
    </row>
    <row r="42179" spans="12:12">
      <c r="L42179" s="8"/>
    </row>
    <row r="42180" spans="12:12">
      <c r="L42180" s="8"/>
    </row>
    <row r="42181" spans="12:12">
      <c r="L42181" s="8"/>
    </row>
    <row r="42182" spans="12:12">
      <c r="L42182" s="8"/>
    </row>
    <row r="42183" spans="12:12">
      <c r="L42183" s="8"/>
    </row>
    <row r="42184" spans="12:12">
      <c r="L42184" s="8"/>
    </row>
    <row r="42185" spans="12:12">
      <c r="L42185" s="8"/>
    </row>
    <row r="42186" spans="12:12">
      <c r="L42186" s="8"/>
    </row>
    <row r="42187" spans="12:12">
      <c r="L42187" s="8"/>
    </row>
    <row r="42188" spans="12:12">
      <c r="L42188" s="8"/>
    </row>
    <row r="42189" spans="12:12">
      <c r="L42189" s="8"/>
    </row>
    <row r="42190" spans="12:12">
      <c r="L42190" s="8"/>
    </row>
    <row r="42191" spans="12:12">
      <c r="L42191" s="8"/>
    </row>
    <row r="42192" spans="12:12">
      <c r="L42192" s="8"/>
    </row>
    <row r="42193" spans="12:12">
      <c r="L42193" s="8"/>
    </row>
    <row r="42194" spans="12:12">
      <c r="L42194" s="8"/>
    </row>
    <row r="42195" spans="12:12">
      <c r="L42195" s="8"/>
    </row>
    <row r="42196" spans="12:12">
      <c r="L42196" s="8"/>
    </row>
    <row r="42197" spans="12:12">
      <c r="L42197" s="8"/>
    </row>
    <row r="42198" spans="12:12">
      <c r="L42198" s="8"/>
    </row>
    <row r="42199" spans="12:12">
      <c r="L42199" s="8"/>
    </row>
    <row r="42200" spans="12:12">
      <c r="L42200" s="8"/>
    </row>
    <row r="42201" spans="12:12">
      <c r="L42201" s="8"/>
    </row>
    <row r="42202" spans="12:12">
      <c r="L42202" s="8"/>
    </row>
    <row r="42203" spans="12:12">
      <c r="L42203" s="8"/>
    </row>
    <row r="42204" spans="12:12">
      <c r="L42204" s="8"/>
    </row>
    <row r="42205" spans="12:12">
      <c r="L42205" s="8"/>
    </row>
    <row r="42206" spans="12:12">
      <c r="L42206" s="8"/>
    </row>
    <row r="42207" spans="12:12">
      <c r="L42207" s="8"/>
    </row>
    <row r="42208" spans="12:12">
      <c r="L42208" s="8"/>
    </row>
    <row r="42209" spans="12:12">
      <c r="L42209" s="8"/>
    </row>
    <row r="42210" spans="12:12">
      <c r="L42210" s="8"/>
    </row>
    <row r="42211" spans="12:12">
      <c r="L42211" s="8"/>
    </row>
    <row r="42212" spans="12:12">
      <c r="L42212" s="8"/>
    </row>
    <row r="42213" spans="12:12">
      <c r="L42213" s="8"/>
    </row>
    <row r="42214" spans="12:12">
      <c r="L42214" s="8"/>
    </row>
    <row r="42215" spans="12:12">
      <c r="L42215" s="8"/>
    </row>
    <row r="42216" spans="12:12">
      <c r="L42216" s="8"/>
    </row>
    <row r="42217" spans="12:12">
      <c r="L42217" s="8"/>
    </row>
    <row r="42218" spans="12:12">
      <c r="L42218" s="8"/>
    </row>
    <row r="42219" spans="12:12">
      <c r="L42219" s="8"/>
    </row>
    <row r="42220" spans="12:12">
      <c r="L42220" s="8"/>
    </row>
    <row r="42221" spans="12:12">
      <c r="L42221" s="8"/>
    </row>
    <row r="42222" spans="12:12">
      <c r="L42222" s="8"/>
    </row>
    <row r="42223" spans="12:12">
      <c r="L42223" s="8"/>
    </row>
    <row r="42224" spans="12:12">
      <c r="L42224" s="8"/>
    </row>
    <row r="42225" spans="12:12">
      <c r="L42225" s="8"/>
    </row>
    <row r="42226" spans="12:12">
      <c r="L42226" s="8"/>
    </row>
    <row r="42227" spans="12:12">
      <c r="L42227" s="8"/>
    </row>
    <row r="42228" spans="12:12">
      <c r="L42228" s="8"/>
    </row>
    <row r="42229" spans="12:12">
      <c r="L42229" s="8"/>
    </row>
    <row r="42230" spans="12:12">
      <c r="L42230" s="8"/>
    </row>
    <row r="42231" spans="12:12">
      <c r="L42231" s="8"/>
    </row>
    <row r="42232" spans="12:12">
      <c r="L42232" s="8"/>
    </row>
    <row r="42233" spans="12:12">
      <c r="L42233" s="8"/>
    </row>
    <row r="42234" spans="12:12">
      <c r="L42234" s="8"/>
    </row>
    <row r="42235" spans="12:12">
      <c r="L42235" s="8"/>
    </row>
    <row r="42236" spans="12:12">
      <c r="L42236" s="8"/>
    </row>
    <row r="42237" spans="12:12">
      <c r="L42237" s="8"/>
    </row>
    <row r="42238" spans="12:12">
      <c r="L42238" s="8"/>
    </row>
    <row r="42239" spans="12:12">
      <c r="L42239" s="8"/>
    </row>
    <row r="42240" spans="12:12">
      <c r="L42240" s="8"/>
    </row>
    <row r="42241" spans="12:12">
      <c r="L42241" s="8"/>
    </row>
    <row r="42242" spans="12:12">
      <c r="L42242" s="8"/>
    </row>
    <row r="42243" spans="12:12">
      <c r="L42243" s="8"/>
    </row>
    <row r="42244" spans="12:12">
      <c r="L42244" s="8"/>
    </row>
    <row r="42245" spans="12:12">
      <c r="L42245" s="8"/>
    </row>
    <row r="42246" spans="12:12">
      <c r="L42246" s="8"/>
    </row>
    <row r="42247" spans="12:12">
      <c r="L42247" s="8"/>
    </row>
    <row r="42248" spans="12:12">
      <c r="L42248" s="8"/>
    </row>
    <row r="42249" spans="12:12">
      <c r="L42249" s="8"/>
    </row>
    <row r="42250" spans="12:12">
      <c r="L42250" s="8"/>
    </row>
    <row r="42251" spans="12:12">
      <c r="L42251" s="8"/>
    </row>
    <row r="42252" spans="12:12">
      <c r="L42252" s="8"/>
    </row>
    <row r="42253" spans="12:12">
      <c r="L42253" s="8"/>
    </row>
    <row r="42254" spans="12:12">
      <c r="L42254" s="8"/>
    </row>
    <row r="42255" spans="12:12">
      <c r="L42255" s="8"/>
    </row>
    <row r="42256" spans="12:12">
      <c r="L42256" s="8"/>
    </row>
    <row r="42257" spans="12:12">
      <c r="L42257" s="8"/>
    </row>
    <row r="42258" spans="12:12">
      <c r="L42258" s="8"/>
    </row>
    <row r="42259" spans="12:12">
      <c r="L42259" s="8"/>
    </row>
    <row r="42260" spans="12:12">
      <c r="L42260" s="8"/>
    </row>
    <row r="42261" spans="12:12">
      <c r="L42261" s="8"/>
    </row>
    <row r="42262" spans="12:12">
      <c r="L42262" s="8"/>
    </row>
    <row r="42263" spans="12:12">
      <c r="L42263" s="8"/>
    </row>
    <row r="42264" spans="12:12">
      <c r="L42264" s="8"/>
    </row>
    <row r="42265" spans="12:12">
      <c r="L42265" s="8"/>
    </row>
    <row r="42266" spans="12:12">
      <c r="L42266" s="8"/>
    </row>
    <row r="42267" spans="12:12">
      <c r="L42267" s="8"/>
    </row>
    <row r="42268" spans="12:12">
      <c r="L42268" s="8"/>
    </row>
    <row r="42269" spans="12:12">
      <c r="L42269" s="8"/>
    </row>
    <row r="42270" spans="12:12">
      <c r="L42270" s="8"/>
    </row>
    <row r="42271" spans="12:12">
      <c r="L42271" s="8"/>
    </row>
    <row r="42272" spans="12:12">
      <c r="L42272" s="8"/>
    </row>
    <row r="42273" spans="12:12">
      <c r="L42273" s="8"/>
    </row>
    <row r="42274" spans="12:12">
      <c r="L42274" s="8"/>
    </row>
    <row r="42275" spans="12:12">
      <c r="L42275" s="8"/>
    </row>
    <row r="42276" spans="12:12">
      <c r="L42276" s="8"/>
    </row>
    <row r="42277" spans="12:12">
      <c r="L42277" s="8"/>
    </row>
    <row r="42278" spans="12:12">
      <c r="L42278" s="8"/>
    </row>
    <row r="42279" spans="12:12">
      <c r="L42279" s="8"/>
    </row>
    <row r="42280" spans="12:12">
      <c r="L42280" s="8"/>
    </row>
    <row r="42281" spans="12:12">
      <c r="L42281" s="8"/>
    </row>
    <row r="42282" spans="12:12">
      <c r="L42282" s="8"/>
    </row>
    <row r="42283" spans="12:12">
      <c r="L42283" s="8"/>
    </row>
    <row r="42284" spans="12:12">
      <c r="L42284" s="8"/>
    </row>
    <row r="42285" spans="12:12">
      <c r="L42285" s="8"/>
    </row>
    <row r="42286" spans="12:12">
      <c r="L42286" s="8"/>
    </row>
    <row r="42287" spans="12:12">
      <c r="L42287" s="8"/>
    </row>
    <row r="42288" spans="12:12">
      <c r="L42288" s="8"/>
    </row>
    <row r="42289" spans="12:12">
      <c r="L42289" s="8"/>
    </row>
    <row r="42290" spans="12:12">
      <c r="L42290" s="8"/>
    </row>
    <row r="42291" spans="12:12">
      <c r="L42291" s="8"/>
    </row>
    <row r="42292" spans="12:12">
      <c r="L42292" s="8"/>
    </row>
    <row r="42293" spans="12:12">
      <c r="L42293" s="8"/>
    </row>
    <row r="42294" spans="12:12">
      <c r="L42294" s="8"/>
    </row>
    <row r="42295" spans="12:12">
      <c r="L42295" s="8"/>
    </row>
    <row r="42296" spans="12:12">
      <c r="L42296" s="8"/>
    </row>
    <row r="42297" spans="12:12">
      <c r="L42297" s="8"/>
    </row>
    <row r="42298" spans="12:12">
      <c r="L42298" s="8"/>
    </row>
    <row r="42299" spans="12:12">
      <c r="L42299" s="8"/>
    </row>
    <row r="42300" spans="12:12">
      <c r="L42300" s="8"/>
    </row>
    <row r="42301" spans="12:12">
      <c r="L42301" s="8"/>
    </row>
    <row r="42302" spans="12:12">
      <c r="L42302" s="8"/>
    </row>
    <row r="42303" spans="12:12">
      <c r="L42303" s="8"/>
    </row>
    <row r="42304" spans="12:12">
      <c r="L42304" s="8"/>
    </row>
    <row r="42305" spans="12:12">
      <c r="L42305" s="8"/>
    </row>
    <row r="42306" spans="12:12">
      <c r="L42306" s="8"/>
    </row>
    <row r="42307" spans="12:12">
      <c r="L42307" s="8"/>
    </row>
    <row r="42308" spans="12:12">
      <c r="L42308" s="8"/>
    </row>
    <row r="42309" spans="12:12">
      <c r="L42309" s="8"/>
    </row>
    <row r="42310" spans="12:12">
      <c r="L42310" s="8"/>
    </row>
    <row r="42311" spans="12:12">
      <c r="L42311" s="8"/>
    </row>
    <row r="42312" spans="12:12">
      <c r="L42312" s="8"/>
    </row>
    <row r="42313" spans="12:12">
      <c r="L42313" s="8"/>
    </row>
    <row r="42314" spans="12:12">
      <c r="L42314" s="8"/>
    </row>
    <row r="42315" spans="12:12">
      <c r="L42315" s="8"/>
    </row>
    <row r="42316" spans="12:12">
      <c r="L42316" s="8"/>
    </row>
    <row r="42317" spans="12:12">
      <c r="L42317" s="8"/>
    </row>
    <row r="42318" spans="12:12">
      <c r="L42318" s="8"/>
    </row>
    <row r="42319" spans="12:12">
      <c r="L42319" s="8"/>
    </row>
    <row r="42320" spans="12:12">
      <c r="L42320" s="8"/>
    </row>
    <row r="42321" spans="12:12">
      <c r="L42321" s="8"/>
    </row>
    <row r="42322" spans="12:12">
      <c r="L42322" s="8"/>
    </row>
    <row r="42323" spans="12:12">
      <c r="L42323" s="8"/>
    </row>
    <row r="42324" spans="12:12">
      <c r="L42324" s="8"/>
    </row>
    <row r="42325" spans="12:12">
      <c r="L42325" s="8"/>
    </row>
    <row r="42326" spans="12:12">
      <c r="L42326" s="8"/>
    </row>
    <row r="42327" spans="12:12">
      <c r="L42327" s="8"/>
    </row>
    <row r="42328" spans="12:12">
      <c r="L42328" s="8"/>
    </row>
    <row r="42329" spans="12:12">
      <c r="L42329" s="8"/>
    </row>
    <row r="42330" spans="12:12">
      <c r="L42330" s="8"/>
    </row>
    <row r="42331" spans="12:12">
      <c r="L42331" s="8"/>
    </row>
    <row r="42332" spans="12:12">
      <c r="L42332" s="8"/>
    </row>
    <row r="42333" spans="12:12">
      <c r="L42333" s="8"/>
    </row>
    <row r="42334" spans="12:12">
      <c r="L42334" s="8"/>
    </row>
    <row r="42335" spans="12:12">
      <c r="L42335" s="8"/>
    </row>
    <row r="42336" spans="12:12">
      <c r="L42336" s="8"/>
    </row>
    <row r="42337" spans="12:12">
      <c r="L42337" s="8"/>
    </row>
    <row r="42338" spans="12:12">
      <c r="L42338" s="8"/>
    </row>
    <row r="42339" spans="12:12">
      <c r="L42339" s="8"/>
    </row>
    <row r="42340" spans="12:12">
      <c r="L42340" s="8"/>
    </row>
    <row r="42341" spans="12:12">
      <c r="L42341" s="8"/>
    </row>
    <row r="42342" spans="12:12">
      <c r="L42342" s="8"/>
    </row>
    <row r="42343" spans="12:12">
      <c r="L42343" s="8"/>
    </row>
    <row r="42344" spans="12:12">
      <c r="L42344" s="8"/>
    </row>
    <row r="42345" spans="12:12">
      <c r="L42345" s="8"/>
    </row>
    <row r="42346" spans="12:12">
      <c r="L42346" s="8"/>
    </row>
    <row r="42347" spans="12:12">
      <c r="L42347" s="8"/>
    </row>
    <row r="42348" spans="12:12">
      <c r="L42348" s="8"/>
    </row>
    <row r="42349" spans="12:12">
      <c r="L42349" s="8"/>
    </row>
    <row r="42350" spans="12:12">
      <c r="L42350" s="8"/>
    </row>
    <row r="42351" spans="12:12">
      <c r="L42351" s="8"/>
    </row>
    <row r="42352" spans="12:12">
      <c r="L42352" s="8"/>
    </row>
    <row r="42353" spans="12:12">
      <c r="L42353" s="8"/>
    </row>
    <row r="42354" spans="12:12">
      <c r="L42354" s="8"/>
    </row>
    <row r="42355" spans="12:12">
      <c r="L42355" s="8"/>
    </row>
    <row r="42356" spans="12:12">
      <c r="L42356" s="8"/>
    </row>
    <row r="42357" spans="12:12">
      <c r="L42357" s="8"/>
    </row>
    <row r="42358" spans="12:12">
      <c r="L42358" s="8"/>
    </row>
    <row r="42359" spans="12:12">
      <c r="L42359" s="8"/>
    </row>
    <row r="42360" spans="12:12">
      <c r="L42360" s="8"/>
    </row>
    <row r="42361" spans="12:12">
      <c r="L42361" s="8"/>
    </row>
    <row r="42362" spans="12:12">
      <c r="L42362" s="8"/>
    </row>
    <row r="42363" spans="12:12">
      <c r="L42363" s="8"/>
    </row>
    <row r="42364" spans="12:12">
      <c r="L42364" s="8"/>
    </row>
    <row r="42365" spans="12:12">
      <c r="L42365" s="8"/>
    </row>
    <row r="42366" spans="12:12">
      <c r="L42366" s="8"/>
    </row>
    <row r="42367" spans="12:12">
      <c r="L42367" s="8"/>
    </row>
    <row r="42368" spans="12:12">
      <c r="L42368" s="8"/>
    </row>
    <row r="42369" spans="12:12">
      <c r="L42369" s="8"/>
    </row>
    <row r="42370" spans="12:12">
      <c r="L42370" s="8"/>
    </row>
    <row r="42371" spans="12:12">
      <c r="L42371" s="8"/>
    </row>
    <row r="42372" spans="12:12">
      <c r="L42372" s="8"/>
    </row>
    <row r="42373" spans="12:12">
      <c r="L42373" s="8"/>
    </row>
    <row r="42374" spans="12:12">
      <c r="L42374" s="8"/>
    </row>
    <row r="42375" spans="12:12">
      <c r="L42375" s="8"/>
    </row>
    <row r="42376" spans="12:12">
      <c r="L42376" s="8"/>
    </row>
    <row r="42377" spans="12:12">
      <c r="L42377" s="8"/>
    </row>
    <row r="42378" spans="12:12">
      <c r="L42378" s="8"/>
    </row>
    <row r="42379" spans="12:12">
      <c r="L42379" s="8"/>
    </row>
    <row r="42380" spans="12:12">
      <c r="L42380" s="8"/>
    </row>
    <row r="42381" spans="12:12">
      <c r="L42381" s="8"/>
    </row>
    <row r="42382" spans="12:12">
      <c r="L42382" s="8"/>
    </row>
    <row r="42383" spans="12:12">
      <c r="L42383" s="8"/>
    </row>
    <row r="42384" spans="12:12">
      <c r="L42384" s="8"/>
    </row>
    <row r="42385" spans="12:12">
      <c r="L42385" s="8"/>
    </row>
    <row r="42386" spans="12:12">
      <c r="L42386" s="8"/>
    </row>
    <row r="42387" spans="12:12">
      <c r="L42387" s="8"/>
    </row>
    <row r="42388" spans="12:12">
      <c r="L42388" s="8"/>
    </row>
    <row r="42389" spans="12:12">
      <c r="L42389" s="8"/>
    </row>
    <row r="42390" spans="12:12">
      <c r="L42390" s="8"/>
    </row>
    <row r="42391" spans="12:12">
      <c r="L42391" s="8"/>
    </row>
    <row r="42392" spans="12:12">
      <c r="L42392" s="8"/>
    </row>
    <row r="42393" spans="12:12">
      <c r="L42393" s="8"/>
    </row>
    <row r="42394" spans="12:12">
      <c r="L42394" s="8"/>
    </row>
    <row r="42395" spans="12:12">
      <c r="L42395" s="8"/>
    </row>
    <row r="42396" spans="12:12">
      <c r="L42396" s="8"/>
    </row>
    <row r="42397" spans="12:12">
      <c r="L42397" s="8"/>
    </row>
    <row r="42398" spans="12:12">
      <c r="L42398" s="8"/>
    </row>
    <row r="42399" spans="12:12">
      <c r="L42399" s="8"/>
    </row>
    <row r="42400" spans="12:12">
      <c r="L42400" s="8"/>
    </row>
    <row r="42401" spans="12:12">
      <c r="L42401" s="8"/>
    </row>
    <row r="42402" spans="12:12">
      <c r="L42402" s="8"/>
    </row>
    <row r="42403" spans="12:12">
      <c r="L42403" s="8"/>
    </row>
    <row r="42404" spans="12:12">
      <c r="L42404" s="8"/>
    </row>
    <row r="42405" spans="12:12">
      <c r="L42405" s="8"/>
    </row>
    <row r="42406" spans="12:12">
      <c r="L42406" s="8"/>
    </row>
    <row r="42407" spans="12:12">
      <c r="L42407" s="8"/>
    </row>
    <row r="42408" spans="12:12">
      <c r="L42408" s="8"/>
    </row>
    <row r="42409" spans="12:12">
      <c r="L42409" s="8"/>
    </row>
    <row r="42410" spans="12:12">
      <c r="L42410" s="8"/>
    </row>
    <row r="42411" spans="12:12">
      <c r="L42411" s="8"/>
    </row>
    <row r="42412" spans="12:12">
      <c r="L42412" s="8"/>
    </row>
    <row r="42413" spans="12:12">
      <c r="L42413" s="8"/>
    </row>
    <row r="42414" spans="12:12">
      <c r="L42414" s="8"/>
    </row>
    <row r="42415" spans="12:12">
      <c r="L42415" s="8"/>
    </row>
    <row r="42416" spans="12:12">
      <c r="L42416" s="8"/>
    </row>
    <row r="42417" spans="12:12">
      <c r="L42417" s="8"/>
    </row>
    <row r="42418" spans="12:12">
      <c r="L42418" s="8"/>
    </row>
    <row r="42419" spans="12:12">
      <c r="L42419" s="8"/>
    </row>
    <row r="42420" spans="12:12">
      <c r="L42420" s="8"/>
    </row>
    <row r="42421" spans="12:12">
      <c r="L42421" s="8"/>
    </row>
    <row r="42422" spans="12:12">
      <c r="L42422" s="8"/>
    </row>
    <row r="42423" spans="12:12">
      <c r="L42423" s="8"/>
    </row>
    <row r="42424" spans="12:12">
      <c r="L42424" s="8"/>
    </row>
    <row r="42425" spans="12:12">
      <c r="L42425" s="8"/>
    </row>
    <row r="42426" spans="12:12">
      <c r="L42426" s="8"/>
    </row>
    <row r="42427" spans="12:12">
      <c r="L42427" s="8"/>
    </row>
    <row r="42428" spans="12:12">
      <c r="L42428" s="8"/>
    </row>
    <row r="42429" spans="12:12">
      <c r="L42429" s="8"/>
    </row>
    <row r="42430" spans="12:12">
      <c r="L42430" s="8"/>
    </row>
    <row r="42431" spans="12:12">
      <c r="L42431" s="8"/>
    </row>
    <row r="42432" spans="12:12">
      <c r="L42432" s="8"/>
    </row>
    <row r="42433" spans="12:12">
      <c r="L42433" s="8"/>
    </row>
    <row r="42434" spans="12:12">
      <c r="L42434" s="8"/>
    </row>
    <row r="42435" spans="12:12">
      <c r="L42435" s="8"/>
    </row>
    <row r="42436" spans="12:12">
      <c r="L42436" s="8"/>
    </row>
    <row r="42437" spans="12:12">
      <c r="L42437" s="8"/>
    </row>
    <row r="42438" spans="12:12">
      <c r="L42438" s="8"/>
    </row>
    <row r="42439" spans="12:12">
      <c r="L42439" s="8"/>
    </row>
    <row r="42440" spans="12:12">
      <c r="L42440" s="8"/>
    </row>
    <row r="42441" spans="12:12">
      <c r="L42441" s="8"/>
    </row>
    <row r="42442" spans="12:12">
      <c r="L42442" s="8"/>
    </row>
    <row r="42443" spans="12:12">
      <c r="L42443" s="8"/>
    </row>
    <row r="42444" spans="12:12">
      <c r="L42444" s="8"/>
    </row>
    <row r="42445" spans="12:12">
      <c r="L42445" s="8"/>
    </row>
    <row r="42446" spans="12:12">
      <c r="L42446" s="8"/>
    </row>
    <row r="42447" spans="12:12">
      <c r="L42447" s="8"/>
    </row>
    <row r="42448" spans="12:12">
      <c r="L42448" s="8"/>
    </row>
    <row r="42449" spans="12:12">
      <c r="L42449" s="8"/>
    </row>
    <row r="42450" spans="12:12">
      <c r="L42450" s="8"/>
    </row>
    <row r="42451" spans="12:12">
      <c r="L42451" s="8"/>
    </row>
    <row r="42452" spans="12:12">
      <c r="L42452" s="8"/>
    </row>
    <row r="42453" spans="12:12">
      <c r="L42453" s="8"/>
    </row>
    <row r="42454" spans="12:12">
      <c r="L42454" s="8"/>
    </row>
    <row r="42455" spans="12:12">
      <c r="L42455" s="8"/>
    </row>
    <row r="42456" spans="12:12">
      <c r="L42456" s="8"/>
    </row>
    <row r="42457" spans="12:12">
      <c r="L42457" s="8"/>
    </row>
    <row r="42458" spans="12:12">
      <c r="L42458" s="8"/>
    </row>
    <row r="42459" spans="12:12">
      <c r="L42459" s="8"/>
    </row>
    <row r="42460" spans="12:12">
      <c r="L42460" s="8"/>
    </row>
    <row r="42461" spans="12:12">
      <c r="L42461" s="8"/>
    </row>
    <row r="42462" spans="12:12">
      <c r="L42462" s="8"/>
    </row>
    <row r="42463" spans="12:12">
      <c r="L42463" s="8"/>
    </row>
    <row r="42464" spans="12:12">
      <c r="L42464" s="8"/>
    </row>
    <row r="42465" spans="12:12">
      <c r="L42465" s="8"/>
    </row>
    <row r="42466" spans="12:12">
      <c r="L42466" s="8"/>
    </row>
    <row r="42467" spans="12:12">
      <c r="L42467" s="8"/>
    </row>
    <row r="42468" spans="12:12">
      <c r="L42468" s="8"/>
    </row>
    <row r="42469" spans="12:12">
      <c r="L42469" s="8"/>
    </row>
    <row r="42470" spans="12:12">
      <c r="L42470" s="8"/>
    </row>
    <row r="42471" spans="12:12">
      <c r="L42471" s="8"/>
    </row>
    <row r="42472" spans="12:12">
      <c r="L42472" s="8"/>
    </row>
    <row r="42473" spans="12:12">
      <c r="L42473" s="8"/>
    </row>
    <row r="42474" spans="12:12">
      <c r="L42474" s="8"/>
    </row>
    <row r="42475" spans="12:12">
      <c r="L42475" s="8"/>
    </row>
    <row r="42476" spans="12:12">
      <c r="L42476" s="8"/>
    </row>
    <row r="42477" spans="12:12">
      <c r="L42477" s="8"/>
    </row>
    <row r="42478" spans="12:12">
      <c r="L42478" s="8"/>
    </row>
    <row r="42479" spans="12:12">
      <c r="L42479" s="8"/>
    </row>
    <row r="42480" spans="12:12">
      <c r="L42480" s="8"/>
    </row>
    <row r="42481" spans="12:12">
      <c r="L42481" s="8"/>
    </row>
    <row r="42482" spans="12:12">
      <c r="L42482" s="8"/>
    </row>
    <row r="42483" spans="12:12">
      <c r="L42483" s="8"/>
    </row>
    <row r="42484" spans="12:12">
      <c r="L42484" s="8"/>
    </row>
    <row r="42485" spans="12:12">
      <c r="L42485" s="8"/>
    </row>
    <row r="42486" spans="12:12">
      <c r="L42486" s="8"/>
    </row>
    <row r="42487" spans="12:12">
      <c r="L42487" s="8"/>
    </row>
    <row r="42488" spans="12:12">
      <c r="L42488" s="8"/>
    </row>
    <row r="42489" spans="12:12">
      <c r="L42489" s="8"/>
    </row>
    <row r="42490" spans="12:12">
      <c r="L42490" s="8"/>
    </row>
    <row r="42491" spans="12:12">
      <c r="L42491" s="8"/>
    </row>
    <row r="42492" spans="12:12">
      <c r="L42492" s="8"/>
    </row>
    <row r="42493" spans="12:12">
      <c r="L42493" s="8"/>
    </row>
    <row r="42494" spans="12:12">
      <c r="L42494" s="8"/>
    </row>
    <row r="42495" spans="12:12">
      <c r="L42495" s="8"/>
    </row>
    <row r="42496" spans="12:12">
      <c r="L42496" s="8"/>
    </row>
    <row r="42497" spans="12:12">
      <c r="L42497" s="8"/>
    </row>
    <row r="42498" spans="12:12">
      <c r="L42498" s="8"/>
    </row>
    <row r="42499" spans="12:12">
      <c r="L42499" s="8"/>
    </row>
    <row r="42500" spans="12:12">
      <c r="L42500" s="8"/>
    </row>
    <row r="42501" spans="12:12">
      <c r="L42501" s="8"/>
    </row>
    <row r="42502" spans="12:12">
      <c r="L42502" s="8"/>
    </row>
    <row r="42503" spans="12:12">
      <c r="L42503" s="8"/>
    </row>
    <row r="42504" spans="12:12">
      <c r="L42504" s="8"/>
    </row>
    <row r="42505" spans="12:12">
      <c r="L42505" s="8"/>
    </row>
    <row r="42506" spans="12:12">
      <c r="L42506" s="8"/>
    </row>
    <row r="42507" spans="12:12">
      <c r="L42507" s="8"/>
    </row>
    <row r="42508" spans="12:12">
      <c r="L42508" s="8"/>
    </row>
    <row r="42509" spans="12:12">
      <c r="L42509" s="8"/>
    </row>
    <row r="42510" spans="12:12">
      <c r="L42510" s="8"/>
    </row>
    <row r="42511" spans="12:12">
      <c r="L42511" s="8"/>
    </row>
    <row r="42512" spans="12:12">
      <c r="L42512" s="8"/>
    </row>
    <row r="42513" spans="12:12">
      <c r="L42513" s="8"/>
    </row>
    <row r="42514" spans="12:12">
      <c r="L42514" s="8"/>
    </row>
    <row r="42515" spans="12:12">
      <c r="L42515" s="8"/>
    </row>
    <row r="42516" spans="12:12">
      <c r="L42516" s="8"/>
    </row>
    <row r="42517" spans="12:12">
      <c r="L42517" s="8"/>
    </row>
    <row r="42518" spans="12:12">
      <c r="L42518" s="8"/>
    </row>
    <row r="42519" spans="12:12">
      <c r="L42519" s="8"/>
    </row>
    <row r="42520" spans="12:12">
      <c r="L42520" s="8"/>
    </row>
    <row r="42521" spans="12:12">
      <c r="L42521" s="8"/>
    </row>
    <row r="42522" spans="12:12">
      <c r="L42522" s="8"/>
    </row>
    <row r="42523" spans="12:12">
      <c r="L42523" s="8"/>
    </row>
    <row r="42524" spans="12:12">
      <c r="L42524" s="8"/>
    </row>
    <row r="42525" spans="12:12">
      <c r="L42525" s="8"/>
    </row>
    <row r="42526" spans="12:12">
      <c r="L42526" s="8"/>
    </row>
    <row r="42527" spans="12:12">
      <c r="L42527" s="8"/>
    </row>
    <row r="42528" spans="12:12">
      <c r="L42528" s="8"/>
    </row>
    <row r="42529" spans="12:12">
      <c r="L42529" s="8"/>
    </row>
    <row r="42530" spans="12:12">
      <c r="L42530" s="8"/>
    </row>
    <row r="42531" spans="12:12">
      <c r="L42531" s="8"/>
    </row>
    <row r="42532" spans="12:12">
      <c r="L42532" s="8"/>
    </row>
    <row r="42533" spans="12:12">
      <c r="L42533" s="8"/>
    </row>
    <row r="42534" spans="12:12">
      <c r="L42534" s="8"/>
    </row>
    <row r="42535" spans="12:12">
      <c r="L42535" s="8"/>
    </row>
    <row r="42536" spans="12:12">
      <c r="L42536" s="8"/>
    </row>
    <row r="42537" spans="12:12">
      <c r="L42537" s="8"/>
    </row>
    <row r="42538" spans="12:12">
      <c r="L42538" s="8"/>
    </row>
    <row r="42539" spans="12:12">
      <c r="L42539" s="8"/>
    </row>
    <row r="42540" spans="12:12">
      <c r="L42540" s="8"/>
    </row>
    <row r="42541" spans="12:12">
      <c r="L42541" s="8"/>
    </row>
    <row r="42542" spans="12:12">
      <c r="L42542" s="8"/>
    </row>
    <row r="42543" spans="12:12">
      <c r="L42543" s="8"/>
    </row>
    <row r="42544" spans="12:12">
      <c r="L42544" s="8"/>
    </row>
    <row r="42545" spans="12:12">
      <c r="L42545" s="8"/>
    </row>
    <row r="42546" spans="12:12">
      <c r="L42546" s="8"/>
    </row>
    <row r="42547" spans="12:12">
      <c r="L42547" s="8"/>
    </row>
    <row r="42548" spans="12:12">
      <c r="L42548" s="8"/>
    </row>
    <row r="42549" spans="12:12">
      <c r="L42549" s="8"/>
    </row>
    <row r="42550" spans="12:12">
      <c r="L42550" s="8"/>
    </row>
    <row r="42551" spans="12:12">
      <c r="L42551" s="8"/>
    </row>
    <row r="42552" spans="12:12">
      <c r="L42552" s="8"/>
    </row>
    <row r="42553" spans="12:12">
      <c r="L42553" s="8"/>
    </row>
    <row r="42554" spans="12:12">
      <c r="L42554" s="8"/>
    </row>
    <row r="42555" spans="12:12">
      <c r="L42555" s="8"/>
    </row>
    <row r="42556" spans="12:12">
      <c r="L42556" s="8"/>
    </row>
    <row r="42557" spans="12:12">
      <c r="L42557" s="8"/>
    </row>
    <row r="42558" spans="12:12">
      <c r="L42558" s="8"/>
    </row>
    <row r="42559" spans="12:12">
      <c r="L42559" s="8"/>
    </row>
    <row r="42560" spans="12:12">
      <c r="L42560" s="8"/>
    </row>
    <row r="42561" spans="12:12">
      <c r="L42561" s="8"/>
    </row>
    <row r="42562" spans="12:12">
      <c r="L42562" s="8"/>
    </row>
    <row r="42563" spans="12:12">
      <c r="L42563" s="8"/>
    </row>
    <row r="42564" spans="12:12">
      <c r="L42564" s="8"/>
    </row>
    <row r="42565" spans="12:12">
      <c r="L42565" s="8"/>
    </row>
    <row r="42566" spans="12:12">
      <c r="L42566" s="8"/>
    </row>
    <row r="42567" spans="12:12">
      <c r="L42567" s="8"/>
    </row>
    <row r="42568" spans="12:12">
      <c r="L42568" s="8"/>
    </row>
    <row r="42569" spans="12:12">
      <c r="L42569" s="8"/>
    </row>
    <row r="42570" spans="12:12">
      <c r="L42570" s="8"/>
    </row>
    <row r="42571" spans="12:12">
      <c r="L42571" s="8"/>
    </row>
    <row r="42572" spans="12:12">
      <c r="L42572" s="8"/>
    </row>
    <row r="42573" spans="12:12">
      <c r="L42573" s="8"/>
    </row>
    <row r="42574" spans="12:12">
      <c r="L42574" s="8"/>
    </row>
    <row r="42575" spans="12:12">
      <c r="L42575" s="8"/>
    </row>
    <row r="42576" spans="12:12">
      <c r="L42576" s="8"/>
    </row>
    <row r="42577" spans="12:12">
      <c r="L42577" s="8"/>
    </row>
    <row r="42578" spans="12:12">
      <c r="L42578" s="8"/>
    </row>
    <row r="42579" spans="12:12">
      <c r="L42579" s="8"/>
    </row>
    <row r="42580" spans="12:12">
      <c r="L42580" s="8"/>
    </row>
    <row r="42581" spans="12:12">
      <c r="L42581" s="8"/>
    </row>
    <row r="42582" spans="12:12">
      <c r="L42582" s="8"/>
    </row>
    <row r="42583" spans="12:12">
      <c r="L42583" s="8"/>
    </row>
    <row r="42584" spans="12:12">
      <c r="L42584" s="8"/>
    </row>
    <row r="42585" spans="12:12">
      <c r="L42585" s="8"/>
    </row>
    <row r="42586" spans="12:12">
      <c r="L42586" s="8"/>
    </row>
    <row r="42587" spans="12:12">
      <c r="L42587" s="8"/>
    </row>
    <row r="42588" spans="12:12">
      <c r="L42588" s="8"/>
    </row>
    <row r="42589" spans="12:12">
      <c r="L42589" s="8"/>
    </row>
    <row r="42590" spans="12:12">
      <c r="L42590" s="8"/>
    </row>
    <row r="42591" spans="12:12">
      <c r="L42591" s="8"/>
    </row>
    <row r="42592" spans="12:12">
      <c r="L42592" s="8"/>
    </row>
    <row r="42593" spans="12:12">
      <c r="L42593" s="8"/>
    </row>
    <row r="42594" spans="12:12">
      <c r="L42594" s="8"/>
    </row>
    <row r="42595" spans="12:12">
      <c r="L42595" s="8"/>
    </row>
    <row r="42596" spans="12:12">
      <c r="L42596" s="8"/>
    </row>
    <row r="42597" spans="12:12">
      <c r="L42597" s="8"/>
    </row>
    <row r="42598" spans="12:12">
      <c r="L42598" s="8"/>
    </row>
    <row r="42599" spans="12:12">
      <c r="L42599" s="8"/>
    </row>
    <row r="42600" spans="12:12">
      <c r="L42600" s="8"/>
    </row>
    <row r="42601" spans="12:12">
      <c r="L42601" s="8"/>
    </row>
    <row r="42602" spans="12:12">
      <c r="L42602" s="8"/>
    </row>
    <row r="42603" spans="12:12">
      <c r="L42603" s="8"/>
    </row>
    <row r="42604" spans="12:12">
      <c r="L42604" s="8"/>
    </row>
    <row r="42605" spans="12:12">
      <c r="L42605" s="8"/>
    </row>
    <row r="42606" spans="12:12">
      <c r="L42606" s="8"/>
    </row>
    <row r="42607" spans="12:12">
      <c r="L42607" s="8"/>
    </row>
    <row r="42608" spans="12:12">
      <c r="L42608" s="8"/>
    </row>
    <row r="42609" spans="12:12">
      <c r="L42609" s="8"/>
    </row>
    <row r="42610" spans="12:12">
      <c r="L42610" s="8"/>
    </row>
    <row r="42611" spans="12:12">
      <c r="L42611" s="8"/>
    </row>
    <row r="42612" spans="12:12">
      <c r="L42612" s="8"/>
    </row>
    <row r="42613" spans="12:12">
      <c r="L42613" s="8"/>
    </row>
    <row r="42614" spans="12:12">
      <c r="L42614" s="8"/>
    </row>
    <row r="42615" spans="12:12">
      <c r="L42615" s="8"/>
    </row>
    <row r="42616" spans="12:12">
      <c r="L42616" s="8"/>
    </row>
    <row r="42617" spans="12:12">
      <c r="L42617" s="8"/>
    </row>
    <row r="42618" spans="12:12">
      <c r="L42618" s="8"/>
    </row>
    <row r="42619" spans="12:12">
      <c r="L42619" s="8"/>
    </row>
    <row r="42620" spans="12:12">
      <c r="L42620" s="8"/>
    </row>
    <row r="42621" spans="12:12">
      <c r="L42621" s="8"/>
    </row>
    <row r="42622" spans="12:12">
      <c r="L42622" s="8"/>
    </row>
    <row r="42623" spans="12:12">
      <c r="L42623" s="8"/>
    </row>
    <row r="42624" spans="12:12">
      <c r="L42624" s="8"/>
    </row>
    <row r="42625" spans="12:12">
      <c r="L42625" s="8"/>
    </row>
    <row r="42626" spans="12:12">
      <c r="L42626" s="8"/>
    </row>
    <row r="42627" spans="12:12">
      <c r="L42627" s="8"/>
    </row>
    <row r="42628" spans="12:12">
      <c r="L42628" s="8"/>
    </row>
    <row r="42629" spans="12:12">
      <c r="L42629" s="8"/>
    </row>
    <row r="42630" spans="12:12">
      <c r="L42630" s="8"/>
    </row>
    <row r="42631" spans="12:12">
      <c r="L42631" s="8"/>
    </row>
    <row r="42632" spans="12:12">
      <c r="L42632" s="8"/>
    </row>
    <row r="42633" spans="12:12">
      <c r="L42633" s="8"/>
    </row>
    <row r="42634" spans="12:12">
      <c r="L42634" s="8"/>
    </row>
    <row r="42635" spans="12:12">
      <c r="L42635" s="8"/>
    </row>
    <row r="42636" spans="12:12">
      <c r="L42636" s="8"/>
    </row>
    <row r="42637" spans="12:12">
      <c r="L42637" s="8"/>
    </row>
    <row r="42638" spans="12:12">
      <c r="L42638" s="8"/>
    </row>
    <row r="42639" spans="12:12">
      <c r="L42639" s="8"/>
    </row>
    <row r="42640" spans="12:12">
      <c r="L42640" s="8"/>
    </row>
    <row r="42641" spans="12:12">
      <c r="L42641" s="8"/>
    </row>
    <row r="42642" spans="12:12">
      <c r="L42642" s="8"/>
    </row>
    <row r="42643" spans="12:12">
      <c r="L42643" s="8"/>
    </row>
    <row r="42644" spans="12:12">
      <c r="L42644" s="8"/>
    </row>
    <row r="42645" spans="12:12">
      <c r="L42645" s="8"/>
    </row>
    <row r="42646" spans="12:12">
      <c r="L42646" s="8"/>
    </row>
    <row r="42647" spans="12:12">
      <c r="L42647" s="8"/>
    </row>
    <row r="42648" spans="12:12">
      <c r="L42648" s="8"/>
    </row>
    <row r="42649" spans="12:12">
      <c r="L42649" s="8"/>
    </row>
    <row r="42650" spans="12:12">
      <c r="L42650" s="8"/>
    </row>
    <row r="42651" spans="12:12">
      <c r="L42651" s="8"/>
    </row>
    <row r="42652" spans="12:12">
      <c r="L42652" s="8"/>
    </row>
    <row r="42653" spans="12:12">
      <c r="L42653" s="8"/>
    </row>
    <row r="42654" spans="12:12">
      <c r="L42654" s="8"/>
    </row>
    <row r="42655" spans="12:12">
      <c r="L42655" s="8"/>
    </row>
    <row r="42656" spans="12:12">
      <c r="L42656" s="8"/>
    </row>
    <row r="42657" spans="12:12">
      <c r="L42657" s="8"/>
    </row>
    <row r="42658" spans="12:12">
      <c r="L42658" s="8"/>
    </row>
    <row r="42659" spans="12:12">
      <c r="L42659" s="8"/>
    </row>
    <row r="42660" spans="12:12">
      <c r="L42660" s="8"/>
    </row>
    <row r="42661" spans="12:12">
      <c r="L42661" s="8"/>
    </row>
    <row r="42662" spans="12:12">
      <c r="L42662" s="8"/>
    </row>
    <row r="42663" spans="12:12">
      <c r="L42663" s="8"/>
    </row>
    <row r="42664" spans="12:12">
      <c r="L42664" s="8"/>
    </row>
    <row r="42665" spans="12:12">
      <c r="L42665" s="8"/>
    </row>
    <row r="42666" spans="12:12">
      <c r="L42666" s="8"/>
    </row>
    <row r="42667" spans="12:12">
      <c r="L42667" s="8"/>
    </row>
    <row r="42668" spans="12:12">
      <c r="L42668" s="8"/>
    </row>
    <row r="42669" spans="12:12">
      <c r="L42669" s="8"/>
    </row>
    <row r="42670" spans="12:12">
      <c r="L42670" s="8"/>
    </row>
    <row r="42671" spans="12:12">
      <c r="L42671" s="8"/>
    </row>
    <row r="42672" spans="12:12">
      <c r="L42672" s="8"/>
    </row>
    <row r="42673" spans="12:12">
      <c r="L42673" s="8"/>
    </row>
    <row r="42674" spans="12:12">
      <c r="L42674" s="8"/>
    </row>
    <row r="42675" spans="12:12">
      <c r="L42675" s="8"/>
    </row>
    <row r="42676" spans="12:12">
      <c r="L42676" s="8"/>
    </row>
    <row r="42677" spans="12:12">
      <c r="L42677" s="8"/>
    </row>
    <row r="42678" spans="12:12">
      <c r="L42678" s="8"/>
    </row>
    <row r="42679" spans="12:12">
      <c r="L42679" s="8"/>
    </row>
    <row r="42680" spans="12:12">
      <c r="L42680" s="8"/>
    </row>
    <row r="42681" spans="12:12">
      <c r="L42681" s="8"/>
    </row>
    <row r="42682" spans="12:12">
      <c r="L42682" s="8"/>
    </row>
    <row r="42683" spans="12:12">
      <c r="L42683" s="8"/>
    </row>
    <row r="42684" spans="12:12">
      <c r="L42684" s="8"/>
    </row>
    <row r="42685" spans="12:12">
      <c r="L42685" s="8"/>
    </row>
    <row r="42686" spans="12:12">
      <c r="L42686" s="8"/>
    </row>
    <row r="42687" spans="12:12">
      <c r="L42687" s="8"/>
    </row>
    <row r="42688" spans="12:12">
      <c r="L42688" s="8"/>
    </row>
    <row r="42689" spans="12:12">
      <c r="L42689" s="8"/>
    </row>
    <row r="42690" spans="12:12">
      <c r="L42690" s="8"/>
    </row>
    <row r="42691" spans="12:12">
      <c r="L42691" s="8"/>
    </row>
    <row r="42692" spans="12:12">
      <c r="L42692" s="8"/>
    </row>
    <row r="42693" spans="12:12">
      <c r="L42693" s="8"/>
    </row>
    <row r="42694" spans="12:12">
      <c r="L42694" s="8"/>
    </row>
    <row r="42695" spans="12:12">
      <c r="L42695" s="8"/>
    </row>
    <row r="42696" spans="12:12">
      <c r="L42696" s="8"/>
    </row>
    <row r="42697" spans="12:12">
      <c r="L42697" s="8"/>
    </row>
    <row r="42698" spans="12:12">
      <c r="L42698" s="8"/>
    </row>
    <row r="42699" spans="12:12">
      <c r="L42699" s="8"/>
    </row>
    <row r="42700" spans="12:12">
      <c r="L42700" s="8"/>
    </row>
    <row r="42701" spans="12:12">
      <c r="L42701" s="8"/>
    </row>
    <row r="42702" spans="12:12">
      <c r="L42702" s="8"/>
    </row>
    <row r="42703" spans="12:12">
      <c r="L42703" s="8"/>
    </row>
    <row r="42704" spans="12:12">
      <c r="L42704" s="8"/>
    </row>
    <row r="42705" spans="12:12">
      <c r="L42705" s="8"/>
    </row>
    <row r="42706" spans="12:12">
      <c r="L42706" s="8"/>
    </row>
    <row r="42707" spans="12:12">
      <c r="L42707" s="8"/>
    </row>
    <row r="42708" spans="12:12">
      <c r="L42708" s="8"/>
    </row>
    <row r="42709" spans="12:12">
      <c r="L42709" s="8"/>
    </row>
    <row r="42710" spans="12:12">
      <c r="L42710" s="8"/>
    </row>
    <row r="42711" spans="12:12">
      <c r="L42711" s="8"/>
    </row>
    <row r="42712" spans="12:12">
      <c r="L42712" s="8"/>
    </row>
    <row r="42713" spans="12:12">
      <c r="L42713" s="8"/>
    </row>
    <row r="42714" spans="12:12">
      <c r="L42714" s="8"/>
    </row>
    <row r="42715" spans="12:12">
      <c r="L42715" s="8"/>
    </row>
    <row r="42716" spans="12:12">
      <c r="L42716" s="8"/>
    </row>
    <row r="42717" spans="12:12">
      <c r="L42717" s="8"/>
    </row>
    <row r="42718" spans="12:12">
      <c r="L42718" s="8"/>
    </row>
    <row r="42719" spans="12:12">
      <c r="L42719" s="8"/>
    </row>
    <row r="42720" spans="12:12">
      <c r="L42720" s="8"/>
    </row>
    <row r="42721" spans="12:12">
      <c r="L42721" s="8"/>
    </row>
    <row r="42722" spans="12:12">
      <c r="L42722" s="8"/>
    </row>
    <row r="42723" spans="12:12">
      <c r="L42723" s="8"/>
    </row>
    <row r="42724" spans="12:12">
      <c r="L42724" s="8"/>
    </row>
    <row r="42725" spans="12:12">
      <c r="L42725" s="8"/>
    </row>
    <row r="42726" spans="12:12">
      <c r="L42726" s="8"/>
    </row>
    <row r="42727" spans="12:12">
      <c r="L42727" s="8"/>
    </row>
    <row r="42728" spans="12:12">
      <c r="L42728" s="8"/>
    </row>
    <row r="42729" spans="12:12">
      <c r="L42729" s="8"/>
    </row>
    <row r="42730" spans="12:12">
      <c r="L42730" s="8"/>
    </row>
    <row r="42731" spans="12:12">
      <c r="L42731" s="8"/>
    </row>
    <row r="42732" spans="12:12">
      <c r="L42732" s="8"/>
    </row>
    <row r="42733" spans="12:12">
      <c r="L42733" s="8"/>
    </row>
    <row r="42734" spans="12:12">
      <c r="L42734" s="8"/>
    </row>
    <row r="42735" spans="12:12">
      <c r="L42735" s="8"/>
    </row>
    <row r="42736" spans="12:12">
      <c r="L42736" s="8"/>
    </row>
    <row r="42737" spans="12:12">
      <c r="L42737" s="8"/>
    </row>
    <row r="42738" spans="12:12">
      <c r="L42738" s="8"/>
    </row>
    <row r="42739" spans="12:12">
      <c r="L42739" s="8"/>
    </row>
    <row r="42740" spans="12:12">
      <c r="L42740" s="8"/>
    </row>
    <row r="42741" spans="12:12">
      <c r="L42741" s="8"/>
    </row>
    <row r="42742" spans="12:12">
      <c r="L42742" s="8"/>
    </row>
    <row r="42743" spans="12:12">
      <c r="L42743" s="8"/>
    </row>
    <row r="42744" spans="12:12">
      <c r="L42744" s="8"/>
    </row>
    <row r="42745" spans="12:12">
      <c r="L42745" s="8"/>
    </row>
    <row r="42746" spans="12:12">
      <c r="L42746" s="8"/>
    </row>
    <row r="42747" spans="12:12">
      <c r="L42747" s="8"/>
    </row>
    <row r="42748" spans="12:12">
      <c r="L42748" s="8"/>
    </row>
    <row r="42749" spans="12:12">
      <c r="L42749" s="8"/>
    </row>
    <row r="42750" spans="12:12">
      <c r="L42750" s="8"/>
    </row>
    <row r="42751" spans="12:12">
      <c r="L42751" s="8"/>
    </row>
    <row r="42752" spans="12:12">
      <c r="L42752" s="8"/>
    </row>
    <row r="42753" spans="12:12">
      <c r="L42753" s="8"/>
    </row>
    <row r="42754" spans="12:12">
      <c r="L42754" s="8"/>
    </row>
    <row r="42755" spans="12:12">
      <c r="L42755" s="8"/>
    </row>
    <row r="42756" spans="12:12">
      <c r="L42756" s="8"/>
    </row>
    <row r="42757" spans="12:12">
      <c r="L42757" s="8"/>
    </row>
    <row r="42758" spans="12:12">
      <c r="L42758" s="8"/>
    </row>
    <row r="42759" spans="12:12">
      <c r="L42759" s="8"/>
    </row>
    <row r="42760" spans="12:12">
      <c r="L42760" s="8"/>
    </row>
    <row r="42761" spans="12:12">
      <c r="L42761" s="8"/>
    </row>
    <row r="42762" spans="12:12">
      <c r="L42762" s="8"/>
    </row>
    <row r="42763" spans="12:12">
      <c r="L42763" s="8"/>
    </row>
    <row r="42764" spans="12:12">
      <c r="L42764" s="8"/>
    </row>
    <row r="42765" spans="12:12">
      <c r="L42765" s="8"/>
    </row>
    <row r="42766" spans="12:12">
      <c r="L42766" s="8"/>
    </row>
    <row r="42767" spans="12:12">
      <c r="L42767" s="8"/>
    </row>
    <row r="42768" spans="12:12">
      <c r="L42768" s="8"/>
    </row>
    <row r="42769" spans="12:12">
      <c r="L42769" s="8"/>
    </row>
    <row r="42770" spans="12:12">
      <c r="L42770" s="8"/>
    </row>
    <row r="42771" spans="12:12">
      <c r="L42771" s="8"/>
    </row>
    <row r="42772" spans="12:12">
      <c r="L42772" s="8"/>
    </row>
    <row r="42773" spans="12:12">
      <c r="L42773" s="8"/>
    </row>
    <row r="42774" spans="12:12">
      <c r="L42774" s="8"/>
    </row>
    <row r="42775" spans="12:12">
      <c r="L42775" s="8"/>
    </row>
    <row r="42776" spans="12:12">
      <c r="L42776" s="8"/>
    </row>
    <row r="42777" spans="12:12">
      <c r="L42777" s="8"/>
    </row>
    <row r="42778" spans="12:12">
      <c r="L42778" s="8"/>
    </row>
    <row r="42779" spans="12:12">
      <c r="L42779" s="8"/>
    </row>
    <row r="42780" spans="12:12">
      <c r="L42780" s="8"/>
    </row>
    <row r="42781" spans="12:12">
      <c r="L42781" s="8"/>
    </row>
    <row r="42782" spans="12:12">
      <c r="L42782" s="8"/>
    </row>
    <row r="42783" spans="12:12">
      <c r="L42783" s="8"/>
    </row>
    <row r="42784" spans="12:12">
      <c r="L42784" s="8"/>
    </row>
    <row r="42785" spans="12:12">
      <c r="L42785" s="8"/>
    </row>
    <row r="42786" spans="12:12">
      <c r="L42786" s="8"/>
    </row>
    <row r="42787" spans="12:12">
      <c r="L42787" s="8"/>
    </row>
    <row r="42788" spans="12:12">
      <c r="L42788" s="8"/>
    </row>
    <row r="42789" spans="12:12">
      <c r="L42789" s="8"/>
    </row>
    <row r="42790" spans="12:12">
      <c r="L42790" s="8"/>
    </row>
    <row r="42791" spans="12:12">
      <c r="L42791" s="8"/>
    </row>
    <row r="42792" spans="12:12">
      <c r="L42792" s="8"/>
    </row>
    <row r="42793" spans="12:12">
      <c r="L42793" s="8"/>
    </row>
    <row r="42794" spans="12:12">
      <c r="L42794" s="8"/>
    </row>
    <row r="42795" spans="12:12">
      <c r="L42795" s="8"/>
    </row>
    <row r="42796" spans="12:12">
      <c r="L42796" s="8"/>
    </row>
    <row r="42797" spans="12:12">
      <c r="L42797" s="8"/>
    </row>
    <row r="42798" spans="12:12">
      <c r="L42798" s="8"/>
    </row>
    <row r="42799" spans="12:12">
      <c r="L42799" s="8"/>
    </row>
    <row r="42800" spans="12:12">
      <c r="L42800" s="8"/>
    </row>
    <row r="42801" spans="12:12">
      <c r="L42801" s="8"/>
    </row>
    <row r="42802" spans="12:12">
      <c r="L42802" s="8"/>
    </row>
    <row r="42803" spans="12:12">
      <c r="L42803" s="8"/>
    </row>
    <row r="42804" spans="12:12">
      <c r="L42804" s="8"/>
    </row>
    <row r="42805" spans="12:12">
      <c r="L42805" s="8"/>
    </row>
    <row r="42806" spans="12:12">
      <c r="L42806" s="8"/>
    </row>
    <row r="42807" spans="12:12">
      <c r="L42807" s="8"/>
    </row>
    <row r="42808" spans="12:12">
      <c r="L42808" s="8"/>
    </row>
    <row r="42809" spans="12:12">
      <c r="L42809" s="8"/>
    </row>
    <row r="42810" spans="12:12">
      <c r="L42810" s="8"/>
    </row>
    <row r="42811" spans="12:12">
      <c r="L42811" s="8"/>
    </row>
    <row r="42812" spans="12:12">
      <c r="L42812" s="8"/>
    </row>
    <row r="42813" spans="12:12">
      <c r="L42813" s="8"/>
    </row>
    <row r="42814" spans="12:12">
      <c r="L42814" s="8"/>
    </row>
    <row r="42815" spans="12:12">
      <c r="L42815" s="8"/>
    </row>
    <row r="42816" spans="12:12">
      <c r="L42816" s="8"/>
    </row>
    <row r="42817" spans="12:12">
      <c r="L42817" s="8"/>
    </row>
    <row r="42818" spans="12:12">
      <c r="L42818" s="8"/>
    </row>
    <row r="42819" spans="12:12">
      <c r="L42819" s="8"/>
    </row>
    <row r="42820" spans="12:12">
      <c r="L42820" s="8"/>
    </row>
    <row r="42821" spans="12:12">
      <c r="L42821" s="8"/>
    </row>
    <row r="42822" spans="12:12">
      <c r="L42822" s="8"/>
    </row>
    <row r="42823" spans="12:12">
      <c r="L42823" s="8"/>
    </row>
    <row r="42824" spans="12:12">
      <c r="L42824" s="8"/>
    </row>
    <row r="42825" spans="12:12">
      <c r="L42825" s="8"/>
    </row>
    <row r="42826" spans="12:12">
      <c r="L42826" s="8"/>
    </row>
    <row r="42827" spans="12:12">
      <c r="L42827" s="8"/>
    </row>
    <row r="42828" spans="12:12">
      <c r="L42828" s="8"/>
    </row>
    <row r="42829" spans="12:12">
      <c r="L42829" s="8"/>
    </row>
    <row r="42830" spans="12:12">
      <c r="L42830" s="8"/>
    </row>
    <row r="42831" spans="12:12">
      <c r="L42831" s="8"/>
    </row>
    <row r="42832" spans="12:12">
      <c r="L42832" s="8"/>
    </row>
    <row r="42833" spans="12:12">
      <c r="L42833" s="8"/>
    </row>
    <row r="42834" spans="12:12">
      <c r="L42834" s="8"/>
    </row>
    <row r="42835" spans="12:12">
      <c r="L42835" s="8"/>
    </row>
    <row r="42836" spans="12:12">
      <c r="L42836" s="8"/>
    </row>
    <row r="42837" spans="12:12">
      <c r="L42837" s="8"/>
    </row>
    <row r="42838" spans="12:12">
      <c r="L42838" s="8"/>
    </row>
    <row r="42839" spans="12:12">
      <c r="L42839" s="8"/>
    </row>
    <row r="42840" spans="12:12">
      <c r="L42840" s="8"/>
    </row>
    <row r="42841" spans="12:12">
      <c r="L42841" s="8"/>
    </row>
    <row r="42842" spans="12:12">
      <c r="L42842" s="8"/>
    </row>
    <row r="42843" spans="12:12">
      <c r="L42843" s="8"/>
    </row>
    <row r="42844" spans="12:12">
      <c r="L42844" s="8"/>
    </row>
    <row r="42845" spans="12:12">
      <c r="L42845" s="8"/>
    </row>
    <row r="42846" spans="12:12">
      <c r="L42846" s="8"/>
    </row>
    <row r="42847" spans="12:12">
      <c r="L42847" s="8"/>
    </row>
    <row r="42848" spans="12:12">
      <c r="L42848" s="8"/>
    </row>
    <row r="42849" spans="12:12">
      <c r="L42849" s="8"/>
    </row>
    <row r="42850" spans="12:12">
      <c r="L42850" s="8"/>
    </row>
    <row r="42851" spans="12:12">
      <c r="L42851" s="8"/>
    </row>
    <row r="42852" spans="12:12">
      <c r="L42852" s="8"/>
    </row>
    <row r="42853" spans="12:12">
      <c r="L42853" s="8"/>
    </row>
    <row r="42854" spans="12:12">
      <c r="L42854" s="8"/>
    </row>
    <row r="42855" spans="12:12">
      <c r="L42855" s="8"/>
    </row>
    <row r="42856" spans="12:12">
      <c r="L42856" s="8"/>
    </row>
    <row r="42857" spans="12:12">
      <c r="L42857" s="8"/>
    </row>
    <row r="42858" spans="12:12">
      <c r="L42858" s="8"/>
    </row>
    <row r="42859" spans="12:12">
      <c r="L42859" s="8"/>
    </row>
    <row r="42860" spans="12:12">
      <c r="L42860" s="8"/>
    </row>
    <row r="42861" spans="12:12">
      <c r="L42861" s="8"/>
    </row>
    <row r="42862" spans="12:12">
      <c r="L42862" s="8"/>
    </row>
    <row r="42863" spans="12:12">
      <c r="L42863" s="8"/>
    </row>
    <row r="42864" spans="12:12">
      <c r="L42864" s="8"/>
    </row>
    <row r="42865" spans="12:12">
      <c r="L42865" s="8"/>
    </row>
    <row r="42866" spans="12:12">
      <c r="L42866" s="8"/>
    </row>
    <row r="42867" spans="12:12">
      <c r="L42867" s="8"/>
    </row>
    <row r="42868" spans="12:12">
      <c r="L42868" s="8"/>
    </row>
    <row r="42869" spans="12:12">
      <c r="L42869" s="8"/>
    </row>
    <row r="42870" spans="12:12">
      <c r="L42870" s="8"/>
    </row>
    <row r="42871" spans="12:12">
      <c r="L42871" s="8"/>
    </row>
    <row r="42872" spans="12:12">
      <c r="L42872" s="8"/>
    </row>
    <row r="42873" spans="12:12">
      <c r="L42873" s="8"/>
    </row>
    <row r="42874" spans="12:12">
      <c r="L42874" s="8"/>
    </row>
    <row r="42875" spans="12:12">
      <c r="L42875" s="8"/>
    </row>
    <row r="42876" spans="12:12">
      <c r="L42876" s="8"/>
    </row>
    <row r="42877" spans="12:12">
      <c r="L42877" s="8"/>
    </row>
    <row r="42878" spans="12:12">
      <c r="L42878" s="8"/>
    </row>
    <row r="42879" spans="12:12">
      <c r="L42879" s="8"/>
    </row>
    <row r="42880" spans="12:12">
      <c r="L42880" s="8"/>
    </row>
    <row r="42881" spans="12:12">
      <c r="L42881" s="8"/>
    </row>
    <row r="42882" spans="12:12">
      <c r="L42882" s="8"/>
    </row>
    <row r="42883" spans="12:12">
      <c r="L42883" s="8"/>
    </row>
    <row r="42884" spans="12:12">
      <c r="L42884" s="8"/>
    </row>
    <row r="42885" spans="12:12">
      <c r="L42885" s="8"/>
    </row>
    <row r="42886" spans="12:12">
      <c r="L42886" s="8"/>
    </row>
    <row r="42887" spans="12:12">
      <c r="L42887" s="8"/>
    </row>
    <row r="42888" spans="12:12">
      <c r="L42888" s="8"/>
    </row>
    <row r="42889" spans="12:12">
      <c r="L42889" s="8"/>
    </row>
    <row r="42890" spans="12:12">
      <c r="L42890" s="8"/>
    </row>
    <row r="42891" spans="12:12">
      <c r="L42891" s="8"/>
    </row>
    <row r="42892" spans="12:12">
      <c r="L42892" s="8"/>
    </row>
    <row r="42893" spans="12:12">
      <c r="L42893" s="8"/>
    </row>
    <row r="42894" spans="12:12">
      <c r="L42894" s="8"/>
    </row>
    <row r="42895" spans="12:12">
      <c r="L42895" s="8"/>
    </row>
    <row r="42896" spans="12:12">
      <c r="L42896" s="8"/>
    </row>
    <row r="42897" spans="12:12">
      <c r="L42897" s="8"/>
    </row>
    <row r="42898" spans="12:12">
      <c r="L42898" s="8"/>
    </row>
    <row r="42899" spans="12:12">
      <c r="L42899" s="8"/>
    </row>
    <row r="42900" spans="12:12">
      <c r="L42900" s="8"/>
    </row>
    <row r="42901" spans="12:12">
      <c r="L42901" s="8"/>
    </row>
    <row r="42902" spans="12:12">
      <c r="L42902" s="8"/>
    </row>
    <row r="42903" spans="12:12">
      <c r="L42903" s="8"/>
    </row>
    <row r="42904" spans="12:12">
      <c r="L42904" s="8"/>
    </row>
    <row r="42905" spans="12:12">
      <c r="L42905" s="8"/>
    </row>
    <row r="42906" spans="12:12">
      <c r="L42906" s="8"/>
    </row>
    <row r="42907" spans="12:12">
      <c r="L42907" s="8"/>
    </row>
    <row r="42908" spans="12:12">
      <c r="L42908" s="8"/>
    </row>
    <row r="42909" spans="12:12">
      <c r="L42909" s="8"/>
    </row>
    <row r="42910" spans="12:12">
      <c r="L42910" s="8"/>
    </row>
    <row r="42911" spans="12:12">
      <c r="L42911" s="8"/>
    </row>
    <row r="42912" spans="12:12">
      <c r="L42912" s="8"/>
    </row>
    <row r="42913" spans="12:12">
      <c r="L42913" s="8"/>
    </row>
    <row r="42914" spans="12:12">
      <c r="L42914" s="8"/>
    </row>
    <row r="42915" spans="12:12">
      <c r="L42915" s="8"/>
    </row>
    <row r="42916" spans="12:12">
      <c r="L42916" s="8"/>
    </row>
    <row r="42917" spans="12:12">
      <c r="L42917" s="8"/>
    </row>
    <row r="42918" spans="12:12">
      <c r="L42918" s="8"/>
    </row>
    <row r="42919" spans="12:12">
      <c r="L42919" s="8"/>
    </row>
    <row r="42920" spans="12:12">
      <c r="L42920" s="8"/>
    </row>
    <row r="42921" spans="12:12">
      <c r="L42921" s="8"/>
    </row>
    <row r="42922" spans="12:12">
      <c r="L42922" s="8"/>
    </row>
    <row r="42923" spans="12:12">
      <c r="L42923" s="8"/>
    </row>
    <row r="42924" spans="12:12">
      <c r="L42924" s="8"/>
    </row>
    <row r="42925" spans="12:12">
      <c r="L42925" s="8"/>
    </row>
    <row r="42926" spans="12:12">
      <c r="L42926" s="8"/>
    </row>
    <row r="42927" spans="12:12">
      <c r="L42927" s="8"/>
    </row>
    <row r="42928" spans="12:12">
      <c r="L42928" s="8"/>
    </row>
    <row r="42929" spans="12:12">
      <c r="L42929" s="8"/>
    </row>
    <row r="42930" spans="12:12">
      <c r="L42930" s="8"/>
    </row>
    <row r="42931" spans="12:12">
      <c r="L42931" s="8"/>
    </row>
    <row r="42932" spans="12:12">
      <c r="L42932" s="8"/>
    </row>
    <row r="42933" spans="12:12">
      <c r="L42933" s="8"/>
    </row>
    <row r="42934" spans="12:12">
      <c r="L42934" s="8"/>
    </row>
    <row r="42935" spans="12:12">
      <c r="L42935" s="8"/>
    </row>
    <row r="42936" spans="12:12">
      <c r="L42936" s="8"/>
    </row>
    <row r="42937" spans="12:12">
      <c r="L42937" s="8"/>
    </row>
    <row r="42938" spans="12:12">
      <c r="L42938" s="8"/>
    </row>
    <row r="42939" spans="12:12">
      <c r="L42939" s="8"/>
    </row>
    <row r="42940" spans="12:12">
      <c r="L42940" s="8"/>
    </row>
    <row r="42941" spans="12:12">
      <c r="L42941" s="8"/>
    </row>
    <row r="42942" spans="12:12">
      <c r="L42942" s="8"/>
    </row>
    <row r="42943" spans="12:12">
      <c r="L42943" s="8"/>
    </row>
    <row r="42944" spans="12:12">
      <c r="L42944" s="8"/>
    </row>
    <row r="42945" spans="12:12">
      <c r="L42945" s="8"/>
    </row>
    <row r="42946" spans="12:12">
      <c r="L42946" s="8"/>
    </row>
    <row r="42947" spans="12:12">
      <c r="L42947" s="8"/>
    </row>
    <row r="42948" spans="12:12">
      <c r="L42948" s="8"/>
    </row>
    <row r="42949" spans="12:12">
      <c r="L42949" s="8"/>
    </row>
    <row r="42950" spans="12:12">
      <c r="L42950" s="8"/>
    </row>
    <row r="42951" spans="12:12">
      <c r="L42951" s="8"/>
    </row>
    <row r="42952" spans="12:12">
      <c r="L42952" s="8"/>
    </row>
    <row r="42953" spans="12:12">
      <c r="L42953" s="8"/>
    </row>
    <row r="42954" spans="12:12">
      <c r="L42954" s="8"/>
    </row>
    <row r="42955" spans="12:12">
      <c r="L42955" s="8"/>
    </row>
    <row r="42956" spans="12:12">
      <c r="L42956" s="8"/>
    </row>
    <row r="42957" spans="12:12">
      <c r="L42957" s="8"/>
    </row>
    <row r="42958" spans="12:12">
      <c r="L42958" s="8"/>
    </row>
    <row r="42959" spans="12:12">
      <c r="L42959" s="8"/>
    </row>
    <row r="42960" spans="12:12">
      <c r="L42960" s="8"/>
    </row>
    <row r="42961" spans="12:12">
      <c r="L42961" s="8"/>
    </row>
    <row r="42962" spans="12:12">
      <c r="L42962" s="8"/>
    </row>
    <row r="42963" spans="12:12">
      <c r="L42963" s="8"/>
    </row>
    <row r="42964" spans="12:12">
      <c r="L42964" s="8"/>
    </row>
    <row r="42965" spans="12:12">
      <c r="L42965" s="8"/>
    </row>
    <row r="42966" spans="12:12">
      <c r="L42966" s="8"/>
    </row>
    <row r="42967" spans="12:12">
      <c r="L42967" s="8"/>
    </row>
    <row r="42968" spans="12:12">
      <c r="L42968" s="8"/>
    </row>
    <row r="42969" spans="12:12">
      <c r="L42969" s="8"/>
    </row>
    <row r="42970" spans="12:12">
      <c r="L42970" s="8"/>
    </row>
    <row r="42971" spans="12:12">
      <c r="L42971" s="8"/>
    </row>
    <row r="42972" spans="12:12">
      <c r="L42972" s="8"/>
    </row>
    <row r="42973" spans="12:12">
      <c r="L42973" s="8"/>
    </row>
    <row r="42974" spans="12:12">
      <c r="L42974" s="8"/>
    </row>
    <row r="42975" spans="12:12">
      <c r="L42975" s="8"/>
    </row>
    <row r="42976" spans="12:12">
      <c r="L42976" s="8"/>
    </row>
    <row r="42977" spans="12:12">
      <c r="L42977" s="8"/>
    </row>
    <row r="42978" spans="12:12">
      <c r="L42978" s="8"/>
    </row>
    <row r="42979" spans="12:12">
      <c r="L42979" s="8"/>
    </row>
    <row r="42980" spans="12:12">
      <c r="L42980" s="8"/>
    </row>
    <row r="42981" spans="12:12">
      <c r="L42981" s="8"/>
    </row>
    <row r="42982" spans="12:12">
      <c r="L42982" s="8"/>
    </row>
    <row r="42983" spans="12:12">
      <c r="L42983" s="8"/>
    </row>
    <row r="42984" spans="12:12">
      <c r="L42984" s="8"/>
    </row>
    <row r="42985" spans="12:12">
      <c r="L42985" s="8"/>
    </row>
    <row r="42986" spans="12:12">
      <c r="L42986" s="8"/>
    </row>
    <row r="42987" spans="12:12">
      <c r="L42987" s="8"/>
    </row>
    <row r="42988" spans="12:12">
      <c r="L42988" s="8"/>
    </row>
    <row r="42989" spans="12:12">
      <c r="L42989" s="8"/>
    </row>
    <row r="42990" spans="12:12">
      <c r="L42990" s="8"/>
    </row>
    <row r="42991" spans="12:12">
      <c r="L42991" s="8"/>
    </row>
    <row r="42992" spans="12:12">
      <c r="L42992" s="8"/>
    </row>
    <row r="42993" spans="12:12">
      <c r="L42993" s="8"/>
    </row>
    <row r="42994" spans="12:12">
      <c r="L42994" s="8"/>
    </row>
    <row r="42995" spans="12:12">
      <c r="L42995" s="8"/>
    </row>
    <row r="42996" spans="12:12">
      <c r="L42996" s="8"/>
    </row>
    <row r="42997" spans="12:12">
      <c r="L42997" s="8"/>
    </row>
    <row r="42998" spans="12:12">
      <c r="L42998" s="8"/>
    </row>
    <row r="42999" spans="12:12">
      <c r="L42999" s="8"/>
    </row>
    <row r="43000" spans="12:12">
      <c r="L43000" s="8"/>
    </row>
    <row r="43001" spans="12:12">
      <c r="L43001" s="8"/>
    </row>
    <row r="43002" spans="12:12">
      <c r="L43002" s="8"/>
    </row>
    <row r="43003" spans="12:12">
      <c r="L43003" s="8"/>
    </row>
    <row r="43004" spans="12:12">
      <c r="L43004" s="8"/>
    </row>
    <row r="43005" spans="12:12">
      <c r="L43005" s="8"/>
    </row>
    <row r="43006" spans="12:12">
      <c r="L43006" s="8"/>
    </row>
    <row r="43007" spans="12:12">
      <c r="L43007" s="8"/>
    </row>
    <row r="43008" spans="12:12">
      <c r="L43008" s="8"/>
    </row>
    <row r="43009" spans="12:12">
      <c r="L43009" s="8"/>
    </row>
    <row r="43010" spans="12:12">
      <c r="L43010" s="8"/>
    </row>
    <row r="43011" spans="12:12">
      <c r="L43011" s="8"/>
    </row>
    <row r="43012" spans="12:12">
      <c r="L43012" s="8"/>
    </row>
    <row r="43013" spans="12:12">
      <c r="L43013" s="8"/>
    </row>
    <row r="43014" spans="12:12">
      <c r="L43014" s="8"/>
    </row>
    <row r="43015" spans="12:12">
      <c r="L43015" s="8"/>
    </row>
    <row r="43016" spans="12:12">
      <c r="L43016" s="8"/>
    </row>
    <row r="43017" spans="12:12">
      <c r="L43017" s="8"/>
    </row>
    <row r="43018" spans="12:12">
      <c r="L43018" s="8"/>
    </row>
    <row r="43019" spans="12:12">
      <c r="L43019" s="8"/>
    </row>
    <row r="43020" spans="12:12">
      <c r="L43020" s="8"/>
    </row>
    <row r="43021" spans="12:12">
      <c r="L43021" s="8"/>
    </row>
    <row r="43022" spans="12:12">
      <c r="L43022" s="8"/>
    </row>
    <row r="43023" spans="12:12">
      <c r="L43023" s="8"/>
    </row>
    <row r="43024" spans="12:12">
      <c r="L43024" s="8"/>
    </row>
    <row r="43025" spans="12:12">
      <c r="L43025" s="8"/>
    </row>
    <row r="43026" spans="12:12">
      <c r="L43026" s="8"/>
    </row>
    <row r="43027" spans="12:12">
      <c r="L43027" s="8"/>
    </row>
    <row r="43028" spans="12:12">
      <c r="L43028" s="8"/>
    </row>
    <row r="43029" spans="12:12">
      <c r="L43029" s="8"/>
    </row>
    <row r="43030" spans="12:12">
      <c r="L43030" s="8"/>
    </row>
    <row r="43031" spans="12:12">
      <c r="L43031" s="8"/>
    </row>
    <row r="43032" spans="12:12">
      <c r="L43032" s="8"/>
    </row>
    <row r="43033" spans="12:12">
      <c r="L43033" s="8"/>
    </row>
    <row r="43034" spans="12:12">
      <c r="L43034" s="8"/>
    </row>
    <row r="43035" spans="12:12">
      <c r="L43035" s="8"/>
    </row>
    <row r="43036" spans="12:12">
      <c r="L43036" s="8"/>
    </row>
    <row r="43037" spans="12:12">
      <c r="L43037" s="8"/>
    </row>
    <row r="43038" spans="12:12">
      <c r="L43038" s="8"/>
    </row>
    <row r="43039" spans="12:12">
      <c r="L43039" s="8"/>
    </row>
    <row r="43040" spans="12:12">
      <c r="L43040" s="8"/>
    </row>
    <row r="43041" spans="12:12">
      <c r="L43041" s="8"/>
    </row>
    <row r="43042" spans="12:12">
      <c r="L43042" s="8"/>
    </row>
    <row r="43043" spans="12:12">
      <c r="L43043" s="8"/>
    </row>
    <row r="43044" spans="12:12">
      <c r="L43044" s="8"/>
    </row>
    <row r="43045" spans="12:12">
      <c r="L43045" s="8"/>
    </row>
    <row r="43046" spans="12:12">
      <c r="L43046" s="8"/>
    </row>
    <row r="43047" spans="12:12">
      <c r="L43047" s="8"/>
    </row>
    <row r="43048" spans="12:12">
      <c r="L43048" s="8"/>
    </row>
    <row r="43049" spans="12:12">
      <c r="L43049" s="8"/>
    </row>
    <row r="43050" spans="12:12">
      <c r="L43050" s="8"/>
    </row>
    <row r="43051" spans="12:12">
      <c r="L43051" s="8"/>
    </row>
    <row r="43052" spans="12:12">
      <c r="L43052" s="8"/>
    </row>
    <row r="43053" spans="12:12">
      <c r="L43053" s="8"/>
    </row>
    <row r="43054" spans="12:12">
      <c r="L43054" s="8"/>
    </row>
    <row r="43055" spans="12:12">
      <c r="L43055" s="8"/>
    </row>
    <row r="43056" spans="12:12">
      <c r="L43056" s="8"/>
    </row>
    <row r="43057" spans="12:12">
      <c r="L43057" s="8"/>
    </row>
    <row r="43058" spans="12:12">
      <c r="L43058" s="8"/>
    </row>
    <row r="43059" spans="12:12">
      <c r="L43059" s="8"/>
    </row>
    <row r="43060" spans="12:12">
      <c r="L43060" s="8"/>
    </row>
    <row r="43061" spans="12:12">
      <c r="L43061" s="8"/>
    </row>
    <row r="43062" spans="12:12">
      <c r="L43062" s="8"/>
    </row>
    <row r="43063" spans="12:12">
      <c r="L43063" s="8"/>
    </row>
    <row r="43064" spans="12:12">
      <c r="L43064" s="8"/>
    </row>
    <row r="43065" spans="12:12">
      <c r="L43065" s="8"/>
    </row>
    <row r="43066" spans="12:12">
      <c r="L43066" s="8"/>
    </row>
    <row r="43067" spans="12:12">
      <c r="L43067" s="8"/>
    </row>
    <row r="43068" spans="12:12">
      <c r="L43068" s="8"/>
    </row>
    <row r="43069" spans="12:12">
      <c r="L43069" s="8"/>
    </row>
    <row r="43070" spans="12:12">
      <c r="L43070" s="8"/>
    </row>
    <row r="43071" spans="12:12">
      <c r="L43071" s="8"/>
    </row>
    <row r="43072" spans="12:12">
      <c r="L43072" s="8"/>
    </row>
    <row r="43073" spans="12:12">
      <c r="L43073" s="8"/>
    </row>
    <row r="43074" spans="12:12">
      <c r="L43074" s="8"/>
    </row>
    <row r="43075" spans="12:12">
      <c r="L43075" s="8"/>
    </row>
    <row r="43076" spans="12:12">
      <c r="L43076" s="8"/>
    </row>
    <row r="43077" spans="12:12">
      <c r="L43077" s="8"/>
    </row>
    <row r="43078" spans="12:12">
      <c r="L43078" s="8"/>
    </row>
    <row r="43079" spans="12:12">
      <c r="L43079" s="8"/>
    </row>
    <row r="43080" spans="12:12">
      <c r="L43080" s="8"/>
    </row>
    <row r="43081" spans="12:12">
      <c r="L43081" s="8"/>
    </row>
    <row r="43082" spans="12:12">
      <c r="L43082" s="8"/>
    </row>
    <row r="43083" spans="12:12">
      <c r="L43083" s="8"/>
    </row>
    <row r="43084" spans="12:12">
      <c r="L43084" s="8"/>
    </row>
    <row r="43085" spans="12:12">
      <c r="L43085" s="8"/>
    </row>
    <row r="43086" spans="12:12">
      <c r="L43086" s="8"/>
    </row>
    <row r="43087" spans="12:12">
      <c r="L43087" s="8"/>
    </row>
    <row r="43088" spans="12:12">
      <c r="L43088" s="8"/>
    </row>
    <row r="43089" spans="12:12">
      <c r="L43089" s="8"/>
    </row>
    <row r="43090" spans="12:12">
      <c r="L43090" s="8"/>
    </row>
    <row r="43091" spans="12:12">
      <c r="L43091" s="8"/>
    </row>
    <row r="43092" spans="12:12">
      <c r="L43092" s="8"/>
    </row>
    <row r="43093" spans="12:12">
      <c r="L43093" s="8"/>
    </row>
    <row r="43094" spans="12:12">
      <c r="L43094" s="8"/>
    </row>
    <row r="43095" spans="12:12">
      <c r="L43095" s="8"/>
    </row>
    <row r="43096" spans="12:12">
      <c r="L43096" s="8"/>
    </row>
    <row r="43097" spans="12:12">
      <c r="L43097" s="8"/>
    </row>
    <row r="43098" spans="12:12">
      <c r="L43098" s="8"/>
    </row>
    <row r="43099" spans="12:12">
      <c r="L43099" s="8"/>
    </row>
    <row r="43100" spans="12:12">
      <c r="L43100" s="8"/>
    </row>
    <row r="43101" spans="12:12">
      <c r="L43101" s="8"/>
    </row>
    <row r="43102" spans="12:12">
      <c r="L43102" s="8"/>
    </row>
    <row r="43103" spans="12:12">
      <c r="L43103" s="8"/>
    </row>
    <row r="43104" spans="12:12">
      <c r="L43104" s="8"/>
    </row>
    <row r="43105" spans="12:12">
      <c r="L43105" s="8"/>
    </row>
    <row r="43106" spans="12:12">
      <c r="L43106" s="8"/>
    </row>
    <row r="43107" spans="12:12">
      <c r="L43107" s="8"/>
    </row>
    <row r="43108" spans="12:12">
      <c r="L43108" s="8"/>
    </row>
    <row r="43109" spans="12:12">
      <c r="L43109" s="8"/>
    </row>
    <row r="43110" spans="12:12">
      <c r="L43110" s="8"/>
    </row>
    <row r="43111" spans="12:12">
      <c r="L43111" s="8"/>
    </row>
    <row r="43112" spans="12:12">
      <c r="L43112" s="8"/>
    </row>
    <row r="43113" spans="12:12">
      <c r="L43113" s="8"/>
    </row>
    <row r="43114" spans="12:12">
      <c r="L43114" s="8"/>
    </row>
    <row r="43115" spans="12:12">
      <c r="L43115" s="8"/>
    </row>
    <row r="43116" spans="12:12">
      <c r="L43116" s="8"/>
    </row>
    <row r="43117" spans="12:12">
      <c r="L43117" s="8"/>
    </row>
    <row r="43118" spans="12:12">
      <c r="L43118" s="8"/>
    </row>
    <row r="43119" spans="12:12">
      <c r="L43119" s="8"/>
    </row>
    <row r="43120" spans="12:12">
      <c r="L43120" s="8"/>
    </row>
    <row r="43121" spans="12:12">
      <c r="L43121" s="8"/>
    </row>
    <row r="43122" spans="12:12">
      <c r="L43122" s="8"/>
    </row>
    <row r="43123" spans="12:12">
      <c r="L43123" s="8"/>
    </row>
    <row r="43124" spans="12:12">
      <c r="L43124" s="8"/>
    </row>
    <row r="43125" spans="12:12">
      <c r="L43125" s="8"/>
    </row>
    <row r="43126" spans="12:12">
      <c r="L43126" s="8"/>
    </row>
    <row r="43127" spans="12:12">
      <c r="L43127" s="8"/>
    </row>
    <row r="43128" spans="12:12">
      <c r="L43128" s="8"/>
    </row>
    <row r="43129" spans="12:12">
      <c r="L43129" s="8"/>
    </row>
    <row r="43130" spans="12:12">
      <c r="L43130" s="8"/>
    </row>
    <row r="43131" spans="12:12">
      <c r="L43131" s="8"/>
    </row>
    <row r="43132" spans="12:12">
      <c r="L43132" s="8"/>
    </row>
    <row r="43133" spans="12:12">
      <c r="L43133" s="8"/>
    </row>
    <row r="43134" spans="12:12">
      <c r="L43134" s="8"/>
    </row>
    <row r="43135" spans="12:12">
      <c r="L43135" s="8"/>
    </row>
    <row r="43136" spans="12:12">
      <c r="L43136" s="8"/>
    </row>
    <row r="43137" spans="12:12">
      <c r="L43137" s="8"/>
    </row>
    <row r="43138" spans="12:12">
      <c r="L43138" s="8"/>
    </row>
    <row r="43139" spans="12:12">
      <c r="L43139" s="8"/>
    </row>
    <row r="43140" spans="12:12">
      <c r="L43140" s="8"/>
    </row>
    <row r="43141" spans="12:12">
      <c r="L43141" s="8"/>
    </row>
    <row r="43142" spans="12:12">
      <c r="L43142" s="8"/>
    </row>
    <row r="43143" spans="12:12">
      <c r="L43143" s="8"/>
    </row>
    <row r="43144" spans="12:12">
      <c r="L43144" s="8"/>
    </row>
    <row r="43145" spans="12:12">
      <c r="L43145" s="8"/>
    </row>
    <row r="43146" spans="12:12">
      <c r="L43146" s="8"/>
    </row>
    <row r="43147" spans="12:12">
      <c r="L43147" s="8"/>
    </row>
    <row r="43148" spans="12:12">
      <c r="L43148" s="8"/>
    </row>
    <row r="43149" spans="12:12">
      <c r="L43149" s="8"/>
    </row>
    <row r="43150" spans="12:12">
      <c r="L43150" s="8"/>
    </row>
    <row r="43151" spans="12:12">
      <c r="L43151" s="8"/>
    </row>
    <row r="43152" spans="12:12">
      <c r="L43152" s="8"/>
    </row>
    <row r="43153" spans="12:12">
      <c r="L43153" s="8"/>
    </row>
    <row r="43154" spans="12:12">
      <c r="L43154" s="8"/>
    </row>
    <row r="43155" spans="12:12">
      <c r="L43155" s="8"/>
    </row>
    <row r="43156" spans="12:12">
      <c r="L43156" s="8"/>
    </row>
    <row r="43157" spans="12:12">
      <c r="L43157" s="8"/>
    </row>
    <row r="43158" spans="12:12">
      <c r="L43158" s="8"/>
    </row>
    <row r="43159" spans="12:12">
      <c r="L43159" s="8"/>
    </row>
    <row r="43160" spans="12:12">
      <c r="L43160" s="8"/>
    </row>
    <row r="43161" spans="12:12">
      <c r="L43161" s="8"/>
    </row>
    <row r="43162" spans="12:12">
      <c r="L43162" s="8"/>
    </row>
    <row r="43163" spans="12:12">
      <c r="L43163" s="8"/>
    </row>
    <row r="43164" spans="12:12">
      <c r="L43164" s="8"/>
    </row>
    <row r="43165" spans="12:12">
      <c r="L43165" s="8"/>
    </row>
    <row r="43166" spans="12:12">
      <c r="L43166" s="8"/>
    </row>
    <row r="43167" spans="12:12">
      <c r="L43167" s="8"/>
    </row>
    <row r="43168" spans="12:12">
      <c r="L43168" s="8"/>
    </row>
    <row r="43169" spans="12:12">
      <c r="L43169" s="8"/>
    </row>
    <row r="43170" spans="12:12">
      <c r="L43170" s="8"/>
    </row>
    <row r="43171" spans="12:12">
      <c r="L43171" s="8"/>
    </row>
    <row r="43172" spans="12:12">
      <c r="L43172" s="8"/>
    </row>
    <row r="43173" spans="12:12">
      <c r="L43173" s="8"/>
    </row>
    <row r="43174" spans="12:12">
      <c r="L43174" s="8"/>
    </row>
    <row r="43175" spans="12:12">
      <c r="L43175" s="8"/>
    </row>
    <row r="43176" spans="12:12">
      <c r="L43176" s="8"/>
    </row>
    <row r="43177" spans="12:12">
      <c r="L43177" s="8"/>
    </row>
    <row r="43178" spans="12:12">
      <c r="L43178" s="8"/>
    </row>
    <row r="43179" spans="12:12">
      <c r="L43179" s="8"/>
    </row>
    <row r="43180" spans="12:12">
      <c r="L43180" s="8"/>
    </row>
    <row r="43181" spans="12:12">
      <c r="L43181" s="8"/>
    </row>
    <row r="43182" spans="12:12">
      <c r="L43182" s="8"/>
    </row>
    <row r="43183" spans="12:12">
      <c r="L43183" s="8"/>
    </row>
    <row r="43184" spans="12:12">
      <c r="L43184" s="8"/>
    </row>
    <row r="43185" spans="12:12">
      <c r="L43185" s="8"/>
    </row>
    <row r="43186" spans="12:12">
      <c r="L43186" s="8"/>
    </row>
    <row r="43187" spans="12:12">
      <c r="L43187" s="8"/>
    </row>
    <row r="43188" spans="12:12">
      <c r="L43188" s="8"/>
    </row>
    <row r="43189" spans="12:12">
      <c r="L43189" s="8"/>
    </row>
    <row r="43190" spans="12:12">
      <c r="L43190" s="8"/>
    </row>
    <row r="43191" spans="12:12">
      <c r="L43191" s="8"/>
    </row>
    <row r="43192" spans="12:12">
      <c r="L43192" s="8"/>
    </row>
    <row r="43193" spans="12:12">
      <c r="L43193" s="8"/>
    </row>
    <row r="43194" spans="12:12">
      <c r="L43194" s="8"/>
    </row>
    <row r="43195" spans="12:12">
      <c r="L43195" s="8"/>
    </row>
    <row r="43196" spans="12:12">
      <c r="L43196" s="8"/>
    </row>
    <row r="43197" spans="12:12">
      <c r="L43197" s="8"/>
    </row>
    <row r="43198" spans="12:12">
      <c r="L43198" s="8"/>
    </row>
    <row r="43199" spans="12:12">
      <c r="L43199" s="8"/>
    </row>
    <row r="43200" spans="12:12">
      <c r="L43200" s="8"/>
    </row>
    <row r="43201" spans="12:12">
      <c r="L43201" s="8"/>
    </row>
    <row r="43202" spans="12:12">
      <c r="L43202" s="8"/>
    </row>
    <row r="43203" spans="12:12">
      <c r="L43203" s="8"/>
    </row>
    <row r="43204" spans="12:12">
      <c r="L43204" s="8"/>
    </row>
    <row r="43205" spans="12:12">
      <c r="L43205" s="8"/>
    </row>
    <row r="43206" spans="12:12">
      <c r="L43206" s="8"/>
    </row>
    <row r="43207" spans="12:12">
      <c r="L43207" s="8"/>
    </row>
    <row r="43208" spans="12:12">
      <c r="L43208" s="8"/>
    </row>
    <row r="43209" spans="12:12">
      <c r="L43209" s="8"/>
    </row>
    <row r="43210" spans="12:12">
      <c r="L43210" s="8"/>
    </row>
    <row r="43211" spans="12:12">
      <c r="L43211" s="8"/>
    </row>
    <row r="43212" spans="12:12">
      <c r="L43212" s="8"/>
    </row>
    <row r="43213" spans="12:12">
      <c r="L43213" s="8"/>
    </row>
    <row r="43214" spans="12:12">
      <c r="L43214" s="8"/>
    </row>
    <row r="43215" spans="12:12">
      <c r="L43215" s="8"/>
    </row>
    <row r="43216" spans="12:12">
      <c r="L43216" s="8"/>
    </row>
    <row r="43217" spans="12:12">
      <c r="L43217" s="8"/>
    </row>
    <row r="43218" spans="12:12">
      <c r="L43218" s="8"/>
    </row>
    <row r="43219" spans="12:12">
      <c r="L43219" s="8"/>
    </row>
    <row r="43220" spans="12:12">
      <c r="L43220" s="8"/>
    </row>
    <row r="43221" spans="12:12">
      <c r="L43221" s="8"/>
    </row>
    <row r="43222" spans="12:12">
      <c r="L43222" s="8"/>
    </row>
    <row r="43223" spans="12:12">
      <c r="L43223" s="8"/>
    </row>
    <row r="43224" spans="12:12">
      <c r="L43224" s="8"/>
    </row>
    <row r="43225" spans="12:12">
      <c r="L43225" s="8"/>
    </row>
    <row r="43226" spans="12:12">
      <c r="L43226" s="8"/>
    </row>
    <row r="43227" spans="12:12">
      <c r="L43227" s="8"/>
    </row>
    <row r="43228" spans="12:12">
      <c r="L43228" s="8"/>
    </row>
    <row r="43229" spans="12:12">
      <c r="L43229" s="8"/>
    </row>
    <row r="43230" spans="12:12">
      <c r="L43230" s="8"/>
    </row>
    <row r="43231" spans="12:12">
      <c r="L43231" s="8"/>
    </row>
    <row r="43232" spans="12:12">
      <c r="L43232" s="8"/>
    </row>
    <row r="43233" spans="12:12">
      <c r="L43233" s="8"/>
    </row>
    <row r="43234" spans="12:12">
      <c r="L43234" s="8"/>
    </row>
    <row r="43235" spans="12:12">
      <c r="L43235" s="8"/>
    </row>
    <row r="43236" spans="12:12">
      <c r="L43236" s="8"/>
    </row>
    <row r="43237" spans="12:12">
      <c r="L43237" s="8"/>
    </row>
    <row r="43238" spans="12:12">
      <c r="L43238" s="8"/>
    </row>
    <row r="43239" spans="12:12">
      <c r="L43239" s="8"/>
    </row>
    <row r="43240" spans="12:12">
      <c r="L43240" s="8"/>
    </row>
    <row r="43241" spans="12:12">
      <c r="L43241" s="8"/>
    </row>
    <row r="43242" spans="12:12">
      <c r="L43242" s="8"/>
    </row>
    <row r="43243" spans="12:12">
      <c r="L43243" s="8"/>
    </row>
    <row r="43244" spans="12:12">
      <c r="L43244" s="8"/>
    </row>
    <row r="43245" spans="12:12">
      <c r="L43245" s="8"/>
    </row>
    <row r="43246" spans="12:12">
      <c r="L43246" s="8"/>
    </row>
    <row r="43247" spans="12:12">
      <c r="L43247" s="8"/>
    </row>
    <row r="43248" spans="12:12">
      <c r="L43248" s="8"/>
    </row>
    <row r="43249" spans="12:12">
      <c r="L43249" s="8"/>
    </row>
    <row r="43250" spans="12:12">
      <c r="L43250" s="8"/>
    </row>
    <row r="43251" spans="12:12">
      <c r="L43251" s="8"/>
    </row>
    <row r="43252" spans="12:12">
      <c r="L43252" s="8"/>
    </row>
    <row r="43253" spans="12:12">
      <c r="L43253" s="8"/>
    </row>
    <row r="43254" spans="12:12">
      <c r="L43254" s="8"/>
    </row>
    <row r="43255" spans="12:12">
      <c r="L43255" s="8"/>
    </row>
    <row r="43256" spans="12:12">
      <c r="L43256" s="8"/>
    </row>
    <row r="43257" spans="12:12">
      <c r="L43257" s="8"/>
    </row>
    <row r="43258" spans="12:12">
      <c r="L43258" s="8"/>
    </row>
    <row r="43259" spans="12:12">
      <c r="L43259" s="8"/>
    </row>
    <row r="43260" spans="12:12">
      <c r="L43260" s="8"/>
    </row>
    <row r="43261" spans="12:12">
      <c r="L43261" s="8"/>
    </row>
    <row r="43262" spans="12:12">
      <c r="L43262" s="8"/>
    </row>
    <row r="43263" spans="12:12">
      <c r="L43263" s="8"/>
    </row>
    <row r="43264" spans="12:12">
      <c r="L43264" s="8"/>
    </row>
    <row r="43265" spans="12:12">
      <c r="L43265" s="8"/>
    </row>
    <row r="43266" spans="12:12">
      <c r="L43266" s="8"/>
    </row>
    <row r="43267" spans="12:12">
      <c r="L43267" s="8"/>
    </row>
    <row r="43268" spans="12:12">
      <c r="L43268" s="8"/>
    </row>
    <row r="43269" spans="12:12">
      <c r="L43269" s="8"/>
    </row>
    <row r="43270" spans="12:12">
      <c r="L43270" s="8"/>
    </row>
    <row r="43271" spans="12:12">
      <c r="L43271" s="8"/>
    </row>
    <row r="43272" spans="12:12">
      <c r="L43272" s="8"/>
    </row>
    <row r="43273" spans="12:12">
      <c r="L43273" s="8"/>
    </row>
    <row r="43274" spans="12:12">
      <c r="L43274" s="8"/>
    </row>
    <row r="43275" spans="12:12">
      <c r="L43275" s="8"/>
    </row>
    <row r="43276" spans="12:12">
      <c r="L43276" s="8"/>
    </row>
    <row r="43277" spans="12:12">
      <c r="L43277" s="8"/>
    </row>
    <row r="43278" spans="12:12">
      <c r="L43278" s="8"/>
    </row>
    <row r="43279" spans="12:12">
      <c r="L43279" s="8"/>
    </row>
    <row r="43280" spans="12:12">
      <c r="L43280" s="8"/>
    </row>
    <row r="43281" spans="12:12">
      <c r="L43281" s="8"/>
    </row>
    <row r="43282" spans="12:12">
      <c r="L43282" s="8"/>
    </row>
    <row r="43283" spans="12:12">
      <c r="L43283" s="8"/>
    </row>
    <row r="43284" spans="12:12">
      <c r="L43284" s="8"/>
    </row>
    <row r="43285" spans="12:12">
      <c r="L43285" s="8"/>
    </row>
    <row r="43286" spans="12:12">
      <c r="L43286" s="8"/>
    </row>
    <row r="43287" spans="12:12">
      <c r="L43287" s="8"/>
    </row>
    <row r="43288" spans="12:12">
      <c r="L43288" s="8"/>
    </row>
    <row r="43289" spans="12:12">
      <c r="L43289" s="8"/>
    </row>
    <row r="43290" spans="12:12">
      <c r="L43290" s="8"/>
    </row>
    <row r="43291" spans="12:12">
      <c r="L43291" s="8"/>
    </row>
    <row r="43292" spans="12:12">
      <c r="L43292" s="8"/>
    </row>
    <row r="43293" spans="12:12">
      <c r="L43293" s="8"/>
    </row>
    <row r="43294" spans="12:12">
      <c r="L43294" s="8"/>
    </row>
    <row r="43295" spans="12:12">
      <c r="L43295" s="8"/>
    </row>
    <row r="43296" spans="12:12">
      <c r="L43296" s="8"/>
    </row>
    <row r="43297" spans="12:12">
      <c r="L43297" s="8"/>
    </row>
    <row r="43298" spans="12:12">
      <c r="L43298" s="8"/>
    </row>
    <row r="43299" spans="12:12">
      <c r="L43299" s="8"/>
    </row>
    <row r="43300" spans="12:12">
      <c r="L43300" s="8"/>
    </row>
    <row r="43301" spans="12:12">
      <c r="L43301" s="8"/>
    </row>
    <row r="43302" spans="12:12">
      <c r="L43302" s="8"/>
    </row>
    <row r="43303" spans="12:12">
      <c r="L43303" s="8"/>
    </row>
    <row r="43304" spans="12:12">
      <c r="L43304" s="8"/>
    </row>
    <row r="43305" spans="12:12">
      <c r="L43305" s="8"/>
    </row>
    <row r="43306" spans="12:12">
      <c r="L43306" s="8"/>
    </row>
    <row r="43307" spans="12:12">
      <c r="L43307" s="8"/>
    </row>
    <row r="43308" spans="12:12">
      <c r="L43308" s="8"/>
    </row>
    <row r="43309" spans="12:12">
      <c r="L43309" s="8"/>
    </row>
    <row r="43310" spans="12:12">
      <c r="L43310" s="8"/>
    </row>
    <row r="43311" spans="12:12">
      <c r="L43311" s="8"/>
    </row>
    <row r="43312" spans="12:12">
      <c r="L43312" s="8"/>
    </row>
    <row r="43313" spans="12:12">
      <c r="L43313" s="8"/>
    </row>
    <row r="43314" spans="12:12">
      <c r="L43314" s="8"/>
    </row>
    <row r="43315" spans="12:12">
      <c r="L43315" s="8"/>
    </row>
    <row r="43316" spans="12:12">
      <c r="L43316" s="8"/>
    </row>
    <row r="43317" spans="12:12">
      <c r="L43317" s="8"/>
    </row>
    <row r="43318" spans="12:12">
      <c r="L43318" s="8"/>
    </row>
    <row r="43319" spans="12:12">
      <c r="L43319" s="8"/>
    </row>
    <row r="43320" spans="12:12">
      <c r="L43320" s="8"/>
    </row>
    <row r="43321" spans="12:12">
      <c r="L43321" s="8"/>
    </row>
    <row r="43322" spans="12:12">
      <c r="L43322" s="8"/>
    </row>
    <row r="43323" spans="12:12">
      <c r="L43323" s="8"/>
    </row>
    <row r="43324" spans="12:12">
      <c r="L43324" s="8"/>
    </row>
    <row r="43325" spans="12:12">
      <c r="L43325" s="8"/>
    </row>
    <row r="43326" spans="12:12">
      <c r="L43326" s="8"/>
    </row>
    <row r="43327" spans="12:12">
      <c r="L43327" s="8"/>
    </row>
    <row r="43328" spans="12:12">
      <c r="L43328" s="8"/>
    </row>
    <row r="43329" spans="12:12">
      <c r="L43329" s="8"/>
    </row>
    <row r="43330" spans="12:12">
      <c r="L43330" s="8"/>
    </row>
    <row r="43331" spans="12:12">
      <c r="L43331" s="8"/>
    </row>
    <row r="43332" spans="12:12">
      <c r="L43332" s="8"/>
    </row>
    <row r="43333" spans="12:12">
      <c r="L43333" s="8"/>
    </row>
    <row r="43334" spans="12:12">
      <c r="L43334" s="8"/>
    </row>
    <row r="43335" spans="12:12">
      <c r="L43335" s="8"/>
    </row>
    <row r="43336" spans="12:12">
      <c r="L43336" s="8"/>
    </row>
    <row r="43337" spans="12:12">
      <c r="L43337" s="8"/>
    </row>
    <row r="43338" spans="12:12">
      <c r="L43338" s="8"/>
    </row>
    <row r="43339" spans="12:12">
      <c r="L43339" s="8"/>
    </row>
    <row r="43340" spans="12:12">
      <c r="L43340" s="8"/>
    </row>
    <row r="43341" spans="12:12">
      <c r="L43341" s="8"/>
    </row>
    <row r="43342" spans="12:12">
      <c r="L43342" s="8"/>
    </row>
    <row r="43343" spans="12:12">
      <c r="L43343" s="8"/>
    </row>
    <row r="43344" spans="12:12">
      <c r="L43344" s="8"/>
    </row>
    <row r="43345" spans="12:12">
      <c r="L43345" s="8"/>
    </row>
    <row r="43346" spans="12:12">
      <c r="L43346" s="8"/>
    </row>
    <row r="43347" spans="12:12">
      <c r="L43347" s="8"/>
    </row>
    <row r="43348" spans="12:12">
      <c r="L43348" s="8"/>
    </row>
    <row r="43349" spans="12:12">
      <c r="L43349" s="8"/>
    </row>
    <row r="43350" spans="12:12">
      <c r="L43350" s="8"/>
    </row>
    <row r="43351" spans="12:12">
      <c r="L43351" s="8"/>
    </row>
    <row r="43352" spans="12:12">
      <c r="L43352" s="8"/>
    </row>
    <row r="43353" spans="12:12">
      <c r="L43353" s="8"/>
    </row>
    <row r="43354" spans="12:12">
      <c r="L43354" s="8"/>
    </row>
    <row r="43355" spans="12:12">
      <c r="L43355" s="8"/>
    </row>
    <row r="43356" spans="12:12">
      <c r="L43356" s="8"/>
    </row>
    <row r="43357" spans="12:12">
      <c r="L43357" s="8"/>
    </row>
    <row r="43358" spans="12:12">
      <c r="L43358" s="8"/>
    </row>
    <row r="43359" spans="12:12">
      <c r="L43359" s="8"/>
    </row>
    <row r="43360" spans="12:12">
      <c r="L43360" s="8"/>
    </row>
    <row r="43361" spans="12:12">
      <c r="L43361" s="8"/>
    </row>
    <row r="43362" spans="12:12">
      <c r="L43362" s="8"/>
    </row>
    <row r="43363" spans="12:12">
      <c r="L43363" s="8"/>
    </row>
    <row r="43364" spans="12:12">
      <c r="L43364" s="8"/>
    </row>
    <row r="43365" spans="12:12">
      <c r="L43365" s="8"/>
    </row>
    <row r="43366" spans="12:12">
      <c r="L43366" s="8"/>
    </row>
    <row r="43367" spans="12:12">
      <c r="L43367" s="8"/>
    </row>
    <row r="43368" spans="12:12">
      <c r="L43368" s="8"/>
    </row>
    <row r="43369" spans="12:12">
      <c r="L43369" s="8"/>
    </row>
    <row r="43370" spans="12:12">
      <c r="L43370" s="8"/>
    </row>
    <row r="43371" spans="12:12">
      <c r="L43371" s="8"/>
    </row>
    <row r="43372" spans="12:12">
      <c r="L43372" s="8"/>
    </row>
    <row r="43373" spans="12:12">
      <c r="L43373" s="8"/>
    </row>
    <row r="43374" spans="12:12">
      <c r="L43374" s="8"/>
    </row>
    <row r="43375" spans="12:12">
      <c r="L43375" s="8"/>
    </row>
    <row r="43376" spans="12:12">
      <c r="L43376" s="8"/>
    </row>
    <row r="43377" spans="12:12">
      <c r="L43377" s="8"/>
    </row>
    <row r="43378" spans="12:12">
      <c r="L43378" s="8"/>
    </row>
    <row r="43379" spans="12:12">
      <c r="L43379" s="8"/>
    </row>
    <row r="43380" spans="12:12">
      <c r="L43380" s="8"/>
    </row>
    <row r="43381" spans="12:12">
      <c r="L43381" s="8"/>
    </row>
    <row r="43382" spans="12:12">
      <c r="L43382" s="8"/>
    </row>
    <row r="43383" spans="12:12">
      <c r="L43383" s="8"/>
    </row>
    <row r="43384" spans="12:12">
      <c r="L43384" s="8"/>
    </row>
    <row r="43385" spans="12:12">
      <c r="L43385" s="8"/>
    </row>
    <row r="43386" spans="12:12">
      <c r="L43386" s="8"/>
    </row>
    <row r="43387" spans="12:12">
      <c r="L43387" s="8"/>
    </row>
    <row r="43388" spans="12:12">
      <c r="L43388" s="8"/>
    </row>
    <row r="43389" spans="12:12">
      <c r="L43389" s="8"/>
    </row>
    <row r="43390" spans="12:12">
      <c r="L43390" s="8"/>
    </row>
    <row r="43391" spans="12:12">
      <c r="L43391" s="8"/>
    </row>
    <row r="43392" spans="12:12">
      <c r="L43392" s="8"/>
    </row>
    <row r="43393" spans="12:12">
      <c r="L43393" s="8"/>
    </row>
    <row r="43394" spans="12:12">
      <c r="L43394" s="8"/>
    </row>
    <row r="43395" spans="12:12">
      <c r="L43395" s="8"/>
    </row>
    <row r="43396" spans="12:12">
      <c r="L43396" s="8"/>
    </row>
    <row r="43397" spans="12:12">
      <c r="L43397" s="8"/>
    </row>
    <row r="43398" spans="12:12">
      <c r="L43398" s="8"/>
    </row>
    <row r="43399" spans="12:12">
      <c r="L43399" s="8"/>
    </row>
    <row r="43400" spans="12:12">
      <c r="L43400" s="8"/>
    </row>
    <row r="43401" spans="12:12">
      <c r="L43401" s="8"/>
    </row>
    <row r="43402" spans="12:12">
      <c r="L43402" s="8"/>
    </row>
    <row r="43403" spans="12:12">
      <c r="L43403" s="8"/>
    </row>
    <row r="43404" spans="12:12">
      <c r="L43404" s="8"/>
    </row>
    <row r="43405" spans="12:12">
      <c r="L43405" s="8"/>
    </row>
    <row r="43406" spans="12:12">
      <c r="L43406" s="8"/>
    </row>
    <row r="43407" spans="12:12">
      <c r="L43407" s="8"/>
    </row>
    <row r="43408" spans="12:12">
      <c r="L43408" s="8"/>
    </row>
    <row r="43409" spans="12:12">
      <c r="L43409" s="8"/>
    </row>
    <row r="43410" spans="12:12">
      <c r="L43410" s="8"/>
    </row>
    <row r="43411" spans="12:12">
      <c r="L43411" s="8"/>
    </row>
    <row r="43412" spans="12:12">
      <c r="L43412" s="8"/>
    </row>
    <row r="43413" spans="12:12">
      <c r="L43413" s="8"/>
    </row>
    <row r="43414" spans="12:12">
      <c r="L43414" s="8"/>
    </row>
    <row r="43415" spans="12:12">
      <c r="L43415" s="8"/>
    </row>
    <row r="43416" spans="12:12">
      <c r="L43416" s="8"/>
    </row>
    <row r="43417" spans="12:12">
      <c r="L43417" s="8"/>
    </row>
    <row r="43418" spans="12:12">
      <c r="L43418" s="8"/>
    </row>
    <row r="43419" spans="12:12">
      <c r="L43419" s="8"/>
    </row>
    <row r="43420" spans="12:12">
      <c r="L43420" s="8"/>
    </row>
    <row r="43421" spans="12:12">
      <c r="L43421" s="8"/>
    </row>
    <row r="43422" spans="12:12">
      <c r="L43422" s="8"/>
    </row>
    <row r="43423" spans="12:12">
      <c r="L43423" s="8"/>
    </row>
    <row r="43424" spans="12:12">
      <c r="L43424" s="8"/>
    </row>
    <row r="43425" spans="12:12">
      <c r="L43425" s="8"/>
    </row>
    <row r="43426" spans="12:12">
      <c r="L43426" s="8"/>
    </row>
    <row r="43427" spans="12:12">
      <c r="L43427" s="8"/>
    </row>
    <row r="43428" spans="12:12">
      <c r="L43428" s="8"/>
    </row>
    <row r="43429" spans="12:12">
      <c r="L43429" s="8"/>
    </row>
    <row r="43430" spans="12:12">
      <c r="L43430" s="8"/>
    </row>
    <row r="43431" spans="12:12">
      <c r="L43431" s="8"/>
    </row>
    <row r="43432" spans="12:12">
      <c r="L43432" s="8"/>
    </row>
    <row r="43433" spans="12:12">
      <c r="L43433" s="8"/>
    </row>
    <row r="43434" spans="12:12">
      <c r="L43434" s="8"/>
    </row>
    <row r="43435" spans="12:12">
      <c r="L43435" s="8"/>
    </row>
    <row r="43436" spans="12:12">
      <c r="L43436" s="8"/>
    </row>
    <row r="43437" spans="12:12">
      <c r="L43437" s="8"/>
    </row>
    <row r="43438" spans="12:12">
      <c r="L43438" s="8"/>
    </row>
    <row r="43439" spans="12:12">
      <c r="L43439" s="8"/>
    </row>
    <row r="43440" spans="12:12">
      <c r="L43440" s="8"/>
    </row>
    <row r="43441" spans="12:12">
      <c r="L43441" s="8"/>
    </row>
    <row r="43442" spans="12:12">
      <c r="L43442" s="8"/>
    </row>
    <row r="43443" spans="12:12">
      <c r="L43443" s="8"/>
    </row>
    <row r="43444" spans="12:12">
      <c r="L43444" s="8"/>
    </row>
    <row r="43445" spans="12:12">
      <c r="L43445" s="8"/>
    </row>
    <row r="43446" spans="12:12">
      <c r="L43446" s="8"/>
    </row>
    <row r="43447" spans="12:12">
      <c r="L43447" s="8"/>
    </row>
    <row r="43448" spans="12:12">
      <c r="L43448" s="8"/>
    </row>
    <row r="43449" spans="12:12">
      <c r="L43449" s="8"/>
    </row>
    <row r="43450" spans="12:12">
      <c r="L43450" s="8"/>
    </row>
    <row r="43451" spans="12:12">
      <c r="L43451" s="8"/>
    </row>
    <row r="43452" spans="12:12">
      <c r="L43452" s="8"/>
    </row>
    <row r="43453" spans="12:12">
      <c r="L43453" s="8"/>
    </row>
    <row r="43454" spans="12:12">
      <c r="L43454" s="8"/>
    </row>
    <row r="43455" spans="12:12">
      <c r="L43455" s="8"/>
    </row>
    <row r="43456" spans="12:12">
      <c r="L43456" s="8"/>
    </row>
    <row r="43457" spans="12:12">
      <c r="L43457" s="8"/>
    </row>
    <row r="43458" spans="12:12">
      <c r="L43458" s="8"/>
    </row>
    <row r="43459" spans="12:12">
      <c r="L43459" s="8"/>
    </row>
    <row r="43460" spans="12:12">
      <c r="L43460" s="8"/>
    </row>
    <row r="43461" spans="12:12">
      <c r="L43461" s="8"/>
    </row>
    <row r="43462" spans="12:12">
      <c r="L43462" s="8"/>
    </row>
    <row r="43463" spans="12:12">
      <c r="L43463" s="8"/>
    </row>
    <row r="43464" spans="12:12">
      <c r="L43464" s="8"/>
    </row>
    <row r="43465" spans="12:12">
      <c r="L43465" s="8"/>
    </row>
    <row r="43466" spans="12:12">
      <c r="L43466" s="8"/>
    </row>
    <row r="43467" spans="12:12">
      <c r="L43467" s="8"/>
    </row>
    <row r="43468" spans="12:12">
      <c r="L43468" s="8"/>
    </row>
    <row r="43469" spans="12:12">
      <c r="L43469" s="8"/>
    </row>
    <row r="43470" spans="12:12">
      <c r="L43470" s="8"/>
    </row>
    <row r="43471" spans="12:12">
      <c r="L43471" s="8"/>
    </row>
    <row r="43472" spans="12:12">
      <c r="L43472" s="8"/>
    </row>
    <row r="43473" spans="12:12">
      <c r="L43473" s="8"/>
    </row>
    <row r="43474" spans="12:12">
      <c r="L43474" s="8"/>
    </row>
    <row r="43475" spans="12:12">
      <c r="L43475" s="8"/>
    </row>
    <row r="43476" spans="12:12">
      <c r="L43476" s="8"/>
    </row>
    <row r="43477" spans="12:12">
      <c r="L43477" s="8"/>
    </row>
    <row r="43478" spans="12:12">
      <c r="L43478" s="8"/>
    </row>
    <row r="43479" spans="12:12">
      <c r="L43479" s="8"/>
    </row>
    <row r="43480" spans="12:12">
      <c r="L43480" s="8"/>
    </row>
    <row r="43481" spans="12:12">
      <c r="L43481" s="8"/>
    </row>
    <row r="43482" spans="12:12">
      <c r="L43482" s="8"/>
    </row>
    <row r="43483" spans="12:12">
      <c r="L43483" s="8"/>
    </row>
    <row r="43484" spans="12:12">
      <c r="L43484" s="8"/>
    </row>
    <row r="43485" spans="12:12">
      <c r="L43485" s="8"/>
    </row>
    <row r="43486" spans="12:12">
      <c r="L43486" s="8"/>
    </row>
    <row r="43487" spans="12:12">
      <c r="L43487" s="8"/>
    </row>
    <row r="43488" spans="12:12">
      <c r="L43488" s="8"/>
    </row>
    <row r="43489" spans="12:12">
      <c r="L43489" s="8"/>
    </row>
    <row r="43490" spans="12:12">
      <c r="L43490" s="8"/>
    </row>
    <row r="43491" spans="12:12">
      <c r="L43491" s="8"/>
    </row>
    <row r="43492" spans="12:12">
      <c r="L43492" s="8"/>
    </row>
    <row r="43493" spans="12:12">
      <c r="L43493" s="8"/>
    </row>
    <row r="43494" spans="12:12">
      <c r="L43494" s="8"/>
    </row>
    <row r="43495" spans="12:12">
      <c r="L43495" s="8"/>
    </row>
    <row r="43496" spans="12:12">
      <c r="L43496" s="8"/>
    </row>
    <row r="43497" spans="12:12">
      <c r="L43497" s="8"/>
    </row>
    <row r="43498" spans="12:12">
      <c r="L43498" s="8"/>
    </row>
    <row r="43499" spans="12:12">
      <c r="L43499" s="8"/>
    </row>
    <row r="43500" spans="12:12">
      <c r="L43500" s="8"/>
    </row>
    <row r="43501" spans="12:12">
      <c r="L43501" s="8"/>
    </row>
    <row r="43502" spans="12:12">
      <c r="L43502" s="8"/>
    </row>
    <row r="43503" spans="12:12">
      <c r="L43503" s="8"/>
    </row>
    <row r="43504" spans="12:12">
      <c r="L43504" s="8"/>
    </row>
    <row r="43505" spans="12:12">
      <c r="L43505" s="8"/>
    </row>
    <row r="43506" spans="12:12">
      <c r="L43506" s="8"/>
    </row>
    <row r="43507" spans="12:12">
      <c r="L43507" s="8"/>
    </row>
    <row r="43508" spans="12:12">
      <c r="L43508" s="8"/>
    </row>
    <row r="43509" spans="12:12">
      <c r="L43509" s="8"/>
    </row>
    <row r="43510" spans="12:12">
      <c r="L43510" s="8"/>
    </row>
    <row r="43511" spans="12:12">
      <c r="L43511" s="8"/>
    </row>
    <row r="43512" spans="12:12">
      <c r="L43512" s="8"/>
    </row>
    <row r="43513" spans="12:12">
      <c r="L43513" s="8"/>
    </row>
    <row r="43514" spans="12:12">
      <c r="L43514" s="8"/>
    </row>
    <row r="43515" spans="12:12">
      <c r="L43515" s="8"/>
    </row>
    <row r="43516" spans="12:12">
      <c r="L43516" s="8"/>
    </row>
    <row r="43517" spans="12:12">
      <c r="L43517" s="8"/>
    </row>
    <row r="43518" spans="12:12">
      <c r="L43518" s="8"/>
    </row>
    <row r="43519" spans="12:12">
      <c r="L43519" s="8"/>
    </row>
    <row r="43520" spans="12:12">
      <c r="L43520" s="8"/>
    </row>
    <row r="43521" spans="12:12">
      <c r="L43521" s="8"/>
    </row>
    <row r="43522" spans="12:12">
      <c r="L43522" s="8"/>
    </row>
    <row r="43523" spans="12:12">
      <c r="L43523" s="8"/>
    </row>
    <row r="43524" spans="12:12">
      <c r="L43524" s="8"/>
    </row>
    <row r="43525" spans="12:12">
      <c r="L43525" s="8"/>
    </row>
    <row r="43526" spans="12:12">
      <c r="L43526" s="8"/>
    </row>
    <row r="43527" spans="12:12">
      <c r="L43527" s="8"/>
    </row>
    <row r="43528" spans="12:12">
      <c r="L43528" s="8"/>
    </row>
    <row r="43529" spans="12:12">
      <c r="L43529" s="8"/>
    </row>
    <row r="43530" spans="12:12">
      <c r="L43530" s="8"/>
    </row>
    <row r="43531" spans="12:12">
      <c r="L43531" s="8"/>
    </row>
    <row r="43532" spans="12:12">
      <c r="L43532" s="8"/>
    </row>
    <row r="43533" spans="12:12">
      <c r="L43533" s="8"/>
    </row>
    <row r="43534" spans="12:12">
      <c r="L43534" s="8"/>
    </row>
    <row r="43535" spans="12:12">
      <c r="L43535" s="8"/>
    </row>
    <row r="43536" spans="12:12">
      <c r="L43536" s="8"/>
    </row>
    <row r="43537" spans="12:12">
      <c r="L43537" s="8"/>
    </row>
    <row r="43538" spans="12:12">
      <c r="L43538" s="8"/>
    </row>
    <row r="43539" spans="12:12">
      <c r="L43539" s="8"/>
    </row>
    <row r="43540" spans="12:12">
      <c r="L43540" s="8"/>
    </row>
    <row r="43541" spans="12:12">
      <c r="L43541" s="8"/>
    </row>
    <row r="43542" spans="12:12">
      <c r="L43542" s="8"/>
    </row>
    <row r="43543" spans="12:12">
      <c r="L43543" s="8"/>
    </row>
    <row r="43544" spans="12:12">
      <c r="L43544" s="8"/>
    </row>
    <row r="43545" spans="12:12">
      <c r="L43545" s="8"/>
    </row>
    <row r="43546" spans="12:12">
      <c r="L43546" s="8"/>
    </row>
    <row r="43547" spans="12:12">
      <c r="L43547" s="8"/>
    </row>
    <row r="43548" spans="12:12">
      <c r="L43548" s="8"/>
    </row>
    <row r="43549" spans="12:12">
      <c r="L43549" s="8"/>
    </row>
    <row r="43550" spans="12:12">
      <c r="L43550" s="8"/>
    </row>
    <row r="43551" spans="12:12">
      <c r="L43551" s="8"/>
    </row>
    <row r="43552" spans="12:12">
      <c r="L43552" s="8"/>
    </row>
    <row r="43553" spans="12:12">
      <c r="L43553" s="8"/>
    </row>
    <row r="43554" spans="12:12">
      <c r="L43554" s="8"/>
    </row>
    <row r="43555" spans="12:12">
      <c r="L43555" s="8"/>
    </row>
    <row r="43556" spans="12:12">
      <c r="L43556" s="8"/>
    </row>
    <row r="43557" spans="12:12">
      <c r="L43557" s="8"/>
    </row>
    <row r="43558" spans="12:12">
      <c r="L43558" s="8"/>
    </row>
    <row r="43559" spans="12:12">
      <c r="L43559" s="8"/>
    </row>
    <row r="43560" spans="12:12">
      <c r="L43560" s="8"/>
    </row>
    <row r="43561" spans="12:12">
      <c r="L43561" s="8"/>
    </row>
    <row r="43562" spans="12:12">
      <c r="L43562" s="8"/>
    </row>
    <row r="43563" spans="12:12">
      <c r="L43563" s="8"/>
    </row>
    <row r="43564" spans="12:12">
      <c r="L43564" s="8"/>
    </row>
    <row r="43565" spans="12:12">
      <c r="L43565" s="8"/>
    </row>
    <row r="43566" spans="12:12">
      <c r="L43566" s="8"/>
    </row>
    <row r="43567" spans="12:12">
      <c r="L43567" s="8"/>
    </row>
    <row r="43568" spans="12:12">
      <c r="L43568" s="8"/>
    </row>
    <row r="43569" spans="12:12">
      <c r="L43569" s="8"/>
    </row>
    <row r="43570" spans="12:12">
      <c r="L43570" s="8"/>
    </row>
    <row r="43571" spans="12:12">
      <c r="L43571" s="8"/>
    </row>
    <row r="43572" spans="12:12">
      <c r="L43572" s="8"/>
    </row>
    <row r="43573" spans="12:12">
      <c r="L43573" s="8"/>
    </row>
    <row r="43574" spans="12:12">
      <c r="L43574" s="8"/>
    </row>
    <row r="43575" spans="12:12">
      <c r="L43575" s="8"/>
    </row>
    <row r="43576" spans="12:12">
      <c r="L43576" s="8"/>
    </row>
    <row r="43577" spans="12:12">
      <c r="L43577" s="8"/>
    </row>
    <row r="43578" spans="12:12">
      <c r="L43578" s="8"/>
    </row>
    <row r="43579" spans="12:12">
      <c r="L43579" s="8"/>
    </row>
    <row r="43580" spans="12:12">
      <c r="L43580" s="8"/>
    </row>
    <row r="43581" spans="12:12">
      <c r="L43581" s="8"/>
    </row>
    <row r="43582" spans="12:12">
      <c r="L43582" s="8"/>
    </row>
    <row r="43583" spans="12:12">
      <c r="L43583" s="8"/>
    </row>
    <row r="43584" spans="12:12">
      <c r="L43584" s="8"/>
    </row>
    <row r="43585" spans="12:12">
      <c r="L43585" s="8"/>
    </row>
    <row r="43586" spans="12:12">
      <c r="L43586" s="8"/>
    </row>
    <row r="43587" spans="12:12">
      <c r="L43587" s="8"/>
    </row>
    <row r="43588" spans="12:12">
      <c r="L43588" s="8"/>
    </row>
    <row r="43589" spans="12:12">
      <c r="L43589" s="8"/>
    </row>
    <row r="43590" spans="12:12">
      <c r="L43590" s="8"/>
    </row>
    <row r="43591" spans="12:12">
      <c r="L43591" s="8"/>
    </row>
    <row r="43592" spans="12:12">
      <c r="L43592" s="8"/>
    </row>
    <row r="43593" spans="12:12">
      <c r="L43593" s="8"/>
    </row>
    <row r="43594" spans="12:12">
      <c r="L43594" s="8"/>
    </row>
    <row r="43595" spans="12:12">
      <c r="L43595" s="8"/>
    </row>
    <row r="43596" spans="12:12">
      <c r="L43596" s="8"/>
    </row>
    <row r="43597" spans="12:12">
      <c r="L43597" s="8"/>
    </row>
    <row r="43598" spans="12:12">
      <c r="L43598" s="8"/>
    </row>
    <row r="43599" spans="12:12">
      <c r="L43599" s="8"/>
    </row>
    <row r="43600" spans="12:12">
      <c r="L43600" s="8"/>
    </row>
    <row r="43601" spans="12:12">
      <c r="L43601" s="8"/>
    </row>
    <row r="43602" spans="12:12">
      <c r="L43602" s="8"/>
    </row>
    <row r="43603" spans="12:12">
      <c r="L43603" s="8"/>
    </row>
    <row r="43604" spans="12:12">
      <c r="L43604" s="8"/>
    </row>
    <row r="43605" spans="12:12">
      <c r="L43605" s="8"/>
    </row>
    <row r="43606" spans="12:12">
      <c r="L43606" s="8"/>
    </row>
    <row r="43607" spans="12:12">
      <c r="L43607" s="8"/>
    </row>
    <row r="43608" spans="12:12">
      <c r="L43608" s="8"/>
    </row>
    <row r="43609" spans="12:12">
      <c r="L43609" s="8"/>
    </row>
    <row r="43610" spans="12:12">
      <c r="L43610" s="8"/>
    </row>
    <row r="43611" spans="12:12">
      <c r="L43611" s="8"/>
    </row>
    <row r="43612" spans="12:12">
      <c r="L43612" s="8"/>
    </row>
    <row r="43613" spans="12:12">
      <c r="L43613" s="8"/>
    </row>
    <row r="43614" spans="12:12">
      <c r="L43614" s="8"/>
    </row>
    <row r="43615" spans="12:12">
      <c r="L43615" s="8"/>
    </row>
    <row r="43616" spans="12:12">
      <c r="L43616" s="8"/>
    </row>
    <row r="43617" spans="12:12">
      <c r="L43617" s="8"/>
    </row>
    <row r="43618" spans="12:12">
      <c r="L43618" s="8"/>
    </row>
    <row r="43619" spans="12:12">
      <c r="L43619" s="8"/>
    </row>
    <row r="43620" spans="12:12">
      <c r="L43620" s="8"/>
    </row>
    <row r="43621" spans="12:12">
      <c r="L43621" s="8"/>
    </row>
    <row r="43622" spans="12:12">
      <c r="L43622" s="8"/>
    </row>
    <row r="43623" spans="12:12">
      <c r="L43623" s="8"/>
    </row>
    <row r="43624" spans="12:12">
      <c r="L43624" s="8"/>
    </row>
    <row r="43625" spans="12:12">
      <c r="L43625" s="8"/>
    </row>
    <row r="43626" spans="12:12">
      <c r="L43626" s="8"/>
    </row>
    <row r="43627" spans="12:12">
      <c r="L43627" s="8"/>
    </row>
    <row r="43628" spans="12:12">
      <c r="L43628" s="8"/>
    </row>
    <row r="43629" spans="12:12">
      <c r="L43629" s="8"/>
    </row>
    <row r="43630" spans="12:12">
      <c r="L43630" s="8"/>
    </row>
    <row r="43631" spans="12:12">
      <c r="L43631" s="8"/>
    </row>
    <row r="43632" spans="12:12">
      <c r="L43632" s="8"/>
    </row>
    <row r="43633" spans="12:12">
      <c r="L43633" s="8"/>
    </row>
    <row r="43634" spans="12:12">
      <c r="L43634" s="8"/>
    </row>
    <row r="43635" spans="12:12">
      <c r="L43635" s="8"/>
    </row>
    <row r="43636" spans="12:12">
      <c r="L43636" s="8"/>
    </row>
    <row r="43637" spans="12:12">
      <c r="L43637" s="8"/>
    </row>
    <row r="43638" spans="12:12">
      <c r="L43638" s="8"/>
    </row>
    <row r="43639" spans="12:12">
      <c r="L43639" s="8"/>
    </row>
    <row r="43640" spans="12:12">
      <c r="L43640" s="8"/>
    </row>
    <row r="43641" spans="12:12">
      <c r="L43641" s="8"/>
    </row>
    <row r="43642" spans="12:12">
      <c r="L43642" s="8"/>
    </row>
    <row r="43643" spans="12:12">
      <c r="L43643" s="8"/>
    </row>
    <row r="43644" spans="12:12">
      <c r="L43644" s="8"/>
    </row>
    <row r="43645" spans="12:12">
      <c r="L43645" s="8"/>
    </row>
    <row r="43646" spans="12:12">
      <c r="L43646" s="8"/>
    </row>
    <row r="43647" spans="12:12">
      <c r="L43647" s="8"/>
    </row>
    <row r="43648" spans="12:12">
      <c r="L43648" s="8"/>
    </row>
    <row r="43649" spans="12:12">
      <c r="L43649" s="8"/>
    </row>
    <row r="43650" spans="12:12">
      <c r="L43650" s="8"/>
    </row>
    <row r="43651" spans="12:12">
      <c r="L43651" s="8"/>
    </row>
    <row r="43652" spans="12:12">
      <c r="L43652" s="8"/>
    </row>
    <row r="43653" spans="12:12">
      <c r="L43653" s="8"/>
    </row>
    <row r="43654" spans="12:12">
      <c r="L43654" s="8"/>
    </row>
    <row r="43655" spans="12:12">
      <c r="L43655" s="8"/>
    </row>
    <row r="43656" spans="12:12">
      <c r="L43656" s="8"/>
    </row>
    <row r="43657" spans="12:12">
      <c r="L43657" s="8"/>
    </row>
    <row r="43658" spans="12:12">
      <c r="L43658" s="8"/>
    </row>
    <row r="43659" spans="12:12">
      <c r="L43659" s="8"/>
    </row>
    <row r="43660" spans="12:12">
      <c r="L43660" s="8"/>
    </row>
    <row r="43661" spans="12:12">
      <c r="L43661" s="8"/>
    </row>
    <row r="43662" spans="12:12">
      <c r="L43662" s="8"/>
    </row>
    <row r="43663" spans="12:12">
      <c r="L43663" s="8"/>
    </row>
    <row r="43664" spans="12:12">
      <c r="L43664" s="8"/>
    </row>
    <row r="43665" spans="12:12">
      <c r="L43665" s="8"/>
    </row>
    <row r="43666" spans="12:12">
      <c r="L43666" s="8"/>
    </row>
    <row r="43667" spans="12:12">
      <c r="L43667" s="8"/>
    </row>
    <row r="43668" spans="12:12">
      <c r="L43668" s="8"/>
    </row>
    <row r="43669" spans="12:12">
      <c r="L43669" s="8"/>
    </row>
    <row r="43670" spans="12:12">
      <c r="L43670" s="8"/>
    </row>
    <row r="43671" spans="12:12">
      <c r="L43671" s="8"/>
    </row>
    <row r="43672" spans="12:12">
      <c r="L43672" s="8"/>
    </row>
    <row r="43673" spans="12:12">
      <c r="L43673" s="8"/>
    </row>
    <row r="43674" spans="12:12">
      <c r="L43674" s="8"/>
    </row>
    <row r="43675" spans="12:12">
      <c r="L43675" s="8"/>
    </row>
    <row r="43676" spans="12:12">
      <c r="L43676" s="8"/>
    </row>
    <row r="43677" spans="12:12">
      <c r="L43677" s="8"/>
    </row>
    <row r="43678" spans="12:12">
      <c r="L43678" s="8"/>
    </row>
    <row r="43679" spans="12:12">
      <c r="L43679" s="8"/>
    </row>
    <row r="43680" spans="12:12">
      <c r="L43680" s="8"/>
    </row>
    <row r="43681" spans="12:12">
      <c r="L43681" s="8"/>
    </row>
    <row r="43682" spans="12:12">
      <c r="L43682" s="8"/>
    </row>
    <row r="43683" spans="12:12">
      <c r="L43683" s="8"/>
    </row>
    <row r="43684" spans="12:12">
      <c r="L43684" s="8"/>
    </row>
    <row r="43685" spans="12:12">
      <c r="L43685" s="8"/>
    </row>
    <row r="43686" spans="12:12">
      <c r="L43686" s="8"/>
    </row>
    <row r="43687" spans="12:12">
      <c r="L43687" s="8"/>
    </row>
    <row r="43688" spans="12:12">
      <c r="L43688" s="8"/>
    </row>
    <row r="43689" spans="12:12">
      <c r="L43689" s="8"/>
    </row>
    <row r="43690" spans="12:12">
      <c r="L43690" s="8"/>
    </row>
    <row r="43691" spans="12:12">
      <c r="L43691" s="8"/>
    </row>
    <row r="43692" spans="12:12">
      <c r="L43692" s="8"/>
    </row>
    <row r="43693" spans="12:12">
      <c r="L43693" s="8"/>
    </row>
    <row r="43694" spans="12:12">
      <c r="L43694" s="8"/>
    </row>
    <row r="43695" spans="12:12">
      <c r="L43695" s="8"/>
    </row>
    <row r="43696" spans="12:12">
      <c r="L43696" s="8"/>
    </row>
    <row r="43697" spans="12:12">
      <c r="L43697" s="8"/>
    </row>
    <row r="43698" spans="12:12">
      <c r="L43698" s="8"/>
    </row>
    <row r="43699" spans="12:12">
      <c r="L43699" s="8"/>
    </row>
    <row r="43700" spans="12:12">
      <c r="L43700" s="8"/>
    </row>
    <row r="43701" spans="12:12">
      <c r="L43701" s="8"/>
    </row>
    <row r="43702" spans="12:12">
      <c r="L43702" s="8"/>
    </row>
    <row r="43703" spans="12:12">
      <c r="L43703" s="8"/>
    </row>
    <row r="43704" spans="12:12">
      <c r="L43704" s="8"/>
    </row>
    <row r="43705" spans="12:12">
      <c r="L43705" s="8"/>
    </row>
    <row r="43706" spans="12:12">
      <c r="L43706" s="8"/>
    </row>
    <row r="43707" spans="12:12">
      <c r="L43707" s="8"/>
    </row>
    <row r="43708" spans="12:12">
      <c r="L43708" s="8"/>
    </row>
    <row r="43709" spans="12:12">
      <c r="L43709" s="8"/>
    </row>
    <row r="43710" spans="12:12">
      <c r="L43710" s="8"/>
    </row>
    <row r="43711" spans="12:12">
      <c r="L43711" s="8"/>
    </row>
    <row r="43712" spans="12:12">
      <c r="L43712" s="8"/>
    </row>
    <row r="43713" spans="12:12">
      <c r="L43713" s="8"/>
    </row>
    <row r="43714" spans="12:12">
      <c r="L43714" s="8"/>
    </row>
    <row r="43715" spans="12:12">
      <c r="L43715" s="8"/>
    </row>
    <row r="43716" spans="12:12">
      <c r="L43716" s="8"/>
    </row>
    <row r="43717" spans="12:12">
      <c r="L43717" s="8"/>
    </row>
    <row r="43718" spans="12:12">
      <c r="L43718" s="8"/>
    </row>
    <row r="43719" spans="12:12">
      <c r="L43719" s="8"/>
    </row>
    <row r="43720" spans="12:12">
      <c r="L43720" s="8"/>
    </row>
    <row r="43721" spans="12:12">
      <c r="L43721" s="8"/>
    </row>
    <row r="43722" spans="12:12">
      <c r="L43722" s="8"/>
    </row>
    <row r="43723" spans="12:12">
      <c r="L43723" s="8"/>
    </row>
    <row r="43724" spans="12:12">
      <c r="L43724" s="8"/>
    </row>
    <row r="43725" spans="12:12">
      <c r="L43725" s="8"/>
    </row>
    <row r="43726" spans="12:12">
      <c r="L43726" s="8"/>
    </row>
    <row r="43727" spans="12:12">
      <c r="L43727" s="8"/>
    </row>
    <row r="43728" spans="12:12">
      <c r="L43728" s="8"/>
    </row>
    <row r="43729" spans="12:12">
      <c r="L43729" s="8"/>
    </row>
    <row r="43730" spans="12:12">
      <c r="L43730" s="8"/>
    </row>
    <row r="43731" spans="12:12">
      <c r="L43731" s="8"/>
    </row>
    <row r="43732" spans="12:12">
      <c r="L43732" s="8"/>
    </row>
    <row r="43733" spans="12:12">
      <c r="L43733" s="8"/>
    </row>
    <row r="43734" spans="12:12">
      <c r="L43734" s="8"/>
    </row>
    <row r="43735" spans="12:12">
      <c r="L43735" s="8"/>
    </row>
    <row r="43736" spans="12:12">
      <c r="L43736" s="8"/>
    </row>
    <row r="43737" spans="12:12">
      <c r="L43737" s="8"/>
    </row>
    <row r="43738" spans="12:12">
      <c r="L43738" s="8"/>
    </row>
    <row r="43739" spans="12:12">
      <c r="L43739" s="8"/>
    </row>
    <row r="43740" spans="12:12">
      <c r="L43740" s="8"/>
    </row>
    <row r="43741" spans="12:12">
      <c r="L43741" s="8"/>
    </row>
    <row r="43742" spans="12:12">
      <c r="L43742" s="8"/>
    </row>
    <row r="43743" spans="12:12">
      <c r="L43743" s="8"/>
    </row>
    <row r="43744" spans="12:12">
      <c r="L43744" s="8"/>
    </row>
    <row r="43745" spans="12:12">
      <c r="L43745" s="8"/>
    </row>
    <row r="43746" spans="12:12">
      <c r="L43746" s="8"/>
    </row>
    <row r="43747" spans="12:12">
      <c r="L43747" s="8"/>
    </row>
    <row r="43748" spans="12:12">
      <c r="L43748" s="8"/>
    </row>
    <row r="43749" spans="12:12">
      <c r="L43749" s="8"/>
    </row>
    <row r="43750" spans="12:12">
      <c r="L43750" s="8"/>
    </row>
    <row r="43751" spans="12:12">
      <c r="L43751" s="8"/>
    </row>
    <row r="43752" spans="12:12">
      <c r="L43752" s="8"/>
    </row>
    <row r="43753" spans="12:12">
      <c r="L43753" s="8"/>
    </row>
    <row r="43754" spans="12:12">
      <c r="L43754" s="8"/>
    </row>
    <row r="43755" spans="12:12">
      <c r="L43755" s="8"/>
    </row>
    <row r="43756" spans="12:12">
      <c r="L43756" s="8"/>
    </row>
    <row r="43757" spans="12:12">
      <c r="L43757" s="8"/>
    </row>
    <row r="43758" spans="12:12">
      <c r="L43758" s="8"/>
    </row>
    <row r="43759" spans="12:12">
      <c r="L43759" s="8"/>
    </row>
    <row r="43760" spans="12:12">
      <c r="L43760" s="8"/>
    </row>
    <row r="43761" spans="12:12">
      <c r="L43761" s="8"/>
    </row>
    <row r="43762" spans="12:12">
      <c r="L43762" s="8"/>
    </row>
    <row r="43763" spans="12:12">
      <c r="L43763" s="8"/>
    </row>
    <row r="43764" spans="12:12">
      <c r="L43764" s="8"/>
    </row>
    <row r="43765" spans="12:12">
      <c r="L43765" s="8"/>
    </row>
    <row r="43766" spans="12:12">
      <c r="L43766" s="8"/>
    </row>
    <row r="43767" spans="12:12">
      <c r="L43767" s="8"/>
    </row>
    <row r="43768" spans="12:12">
      <c r="L43768" s="8"/>
    </row>
    <row r="43769" spans="12:12">
      <c r="L43769" s="8"/>
    </row>
    <row r="43770" spans="12:12">
      <c r="L43770" s="8"/>
    </row>
    <row r="43771" spans="12:12">
      <c r="L43771" s="8"/>
    </row>
    <row r="43772" spans="12:12">
      <c r="L43772" s="8"/>
    </row>
    <row r="43773" spans="12:12">
      <c r="L43773" s="8"/>
    </row>
    <row r="43774" spans="12:12">
      <c r="L43774" s="8"/>
    </row>
    <row r="43775" spans="12:12">
      <c r="L43775" s="8"/>
    </row>
    <row r="43776" spans="12:12">
      <c r="L43776" s="8"/>
    </row>
    <row r="43777" spans="12:12">
      <c r="L43777" s="8"/>
    </row>
    <row r="43778" spans="12:12">
      <c r="L43778" s="8"/>
    </row>
    <row r="43779" spans="12:12">
      <c r="L43779" s="8"/>
    </row>
    <row r="43780" spans="12:12">
      <c r="L43780" s="8"/>
    </row>
    <row r="43781" spans="12:12">
      <c r="L43781" s="8"/>
    </row>
    <row r="43782" spans="12:12">
      <c r="L43782" s="8"/>
    </row>
    <row r="43783" spans="12:12">
      <c r="L43783" s="8"/>
    </row>
    <row r="43784" spans="12:12">
      <c r="L43784" s="8"/>
    </row>
    <row r="43785" spans="12:12">
      <c r="L43785" s="8"/>
    </row>
    <row r="43786" spans="12:12">
      <c r="L43786" s="8"/>
    </row>
    <row r="43787" spans="12:12">
      <c r="L43787" s="8"/>
    </row>
    <row r="43788" spans="12:12">
      <c r="L43788" s="8"/>
    </row>
    <row r="43789" spans="12:12">
      <c r="L43789" s="8"/>
    </row>
    <row r="43790" spans="12:12">
      <c r="L43790" s="8"/>
    </row>
    <row r="43791" spans="12:12">
      <c r="L43791" s="8"/>
    </row>
    <row r="43792" spans="12:12">
      <c r="L43792" s="8"/>
    </row>
    <row r="43793" spans="12:12">
      <c r="L43793" s="8"/>
    </row>
    <row r="43794" spans="12:12">
      <c r="L43794" s="8"/>
    </row>
    <row r="43795" spans="12:12">
      <c r="L43795" s="8"/>
    </row>
    <row r="43796" spans="12:12">
      <c r="L43796" s="8"/>
    </row>
    <row r="43797" spans="12:12">
      <c r="L43797" s="8"/>
    </row>
    <row r="43798" spans="12:12">
      <c r="L43798" s="8"/>
    </row>
    <row r="43799" spans="12:12">
      <c r="L43799" s="8"/>
    </row>
    <row r="43800" spans="12:12">
      <c r="L43800" s="8"/>
    </row>
    <row r="43801" spans="12:12">
      <c r="L43801" s="8"/>
    </row>
    <row r="43802" spans="12:12">
      <c r="L43802" s="8"/>
    </row>
    <row r="43803" spans="12:12">
      <c r="L43803" s="8"/>
    </row>
    <row r="43804" spans="12:12">
      <c r="L43804" s="8"/>
    </row>
    <row r="43805" spans="12:12">
      <c r="L43805" s="8"/>
    </row>
    <row r="43806" spans="12:12">
      <c r="L43806" s="8"/>
    </row>
    <row r="43807" spans="12:12">
      <c r="L43807" s="8"/>
    </row>
    <row r="43808" spans="12:12">
      <c r="L43808" s="8"/>
    </row>
    <row r="43809" spans="12:12">
      <c r="L43809" s="8"/>
    </row>
    <row r="43810" spans="12:12">
      <c r="L43810" s="8"/>
    </row>
    <row r="43811" spans="12:12">
      <c r="L43811" s="8"/>
    </row>
    <row r="43812" spans="12:12">
      <c r="L43812" s="8"/>
    </row>
    <row r="43813" spans="12:12">
      <c r="L43813" s="8"/>
    </row>
    <row r="43814" spans="12:12">
      <c r="L43814" s="8"/>
    </row>
    <row r="43815" spans="12:12">
      <c r="L43815" s="8"/>
    </row>
    <row r="43816" spans="12:12">
      <c r="L43816" s="8"/>
    </row>
    <row r="43817" spans="12:12">
      <c r="L43817" s="8"/>
    </row>
    <row r="43818" spans="12:12">
      <c r="L43818" s="8"/>
    </row>
    <row r="43819" spans="12:12">
      <c r="L43819" s="8"/>
    </row>
    <row r="43820" spans="12:12">
      <c r="L43820" s="8"/>
    </row>
    <row r="43821" spans="12:12">
      <c r="L43821" s="8"/>
    </row>
    <row r="43822" spans="12:12">
      <c r="L43822" s="8"/>
    </row>
    <row r="43823" spans="12:12">
      <c r="L43823" s="8"/>
    </row>
    <row r="43824" spans="12:12">
      <c r="L43824" s="8"/>
    </row>
    <row r="43825" spans="12:12">
      <c r="L43825" s="8"/>
    </row>
    <row r="43826" spans="12:12">
      <c r="L43826" s="8"/>
    </row>
    <row r="43827" spans="12:12">
      <c r="L43827" s="8"/>
    </row>
    <row r="43828" spans="12:12">
      <c r="L43828" s="8"/>
    </row>
    <row r="43829" spans="12:12">
      <c r="L43829" s="8"/>
    </row>
    <row r="43830" spans="12:12">
      <c r="L43830" s="8"/>
    </row>
    <row r="43831" spans="12:12">
      <c r="L43831" s="8"/>
    </row>
    <row r="43832" spans="12:12">
      <c r="L43832" s="8"/>
    </row>
    <row r="43833" spans="12:12">
      <c r="L43833" s="8"/>
    </row>
    <row r="43834" spans="12:12">
      <c r="L43834" s="8"/>
    </row>
    <row r="43835" spans="12:12">
      <c r="L43835" s="8"/>
    </row>
    <row r="43836" spans="12:12">
      <c r="L43836" s="8"/>
    </row>
    <row r="43837" spans="12:12">
      <c r="L43837" s="8"/>
    </row>
    <row r="43838" spans="12:12">
      <c r="L43838" s="8"/>
    </row>
    <row r="43839" spans="12:12">
      <c r="L43839" s="8"/>
    </row>
    <row r="43840" spans="12:12">
      <c r="L43840" s="8"/>
    </row>
    <row r="43841" spans="12:12">
      <c r="L43841" s="8"/>
    </row>
    <row r="43842" spans="12:12">
      <c r="L43842" s="8"/>
    </row>
    <row r="43843" spans="12:12">
      <c r="L43843" s="8"/>
    </row>
    <row r="43844" spans="12:12">
      <c r="L43844" s="8"/>
    </row>
    <row r="43845" spans="12:12">
      <c r="L43845" s="8"/>
    </row>
    <row r="43846" spans="12:12">
      <c r="L43846" s="8"/>
    </row>
    <row r="43847" spans="12:12">
      <c r="L43847" s="8"/>
    </row>
    <row r="43848" spans="12:12">
      <c r="L43848" s="8"/>
    </row>
    <row r="43849" spans="12:12">
      <c r="L43849" s="8"/>
    </row>
    <row r="43850" spans="12:12">
      <c r="L43850" s="8"/>
    </row>
    <row r="43851" spans="12:12">
      <c r="L43851" s="8"/>
    </row>
    <row r="43852" spans="12:12">
      <c r="L43852" s="8"/>
    </row>
    <row r="43853" spans="12:12">
      <c r="L43853" s="8"/>
    </row>
    <row r="43854" spans="12:12">
      <c r="L43854" s="8"/>
    </row>
    <row r="43855" spans="12:12">
      <c r="L43855" s="8"/>
    </row>
    <row r="43856" spans="12:12">
      <c r="L43856" s="8"/>
    </row>
    <row r="43857" spans="12:12">
      <c r="L43857" s="8"/>
    </row>
    <row r="43858" spans="12:12">
      <c r="L43858" s="8"/>
    </row>
    <row r="43859" spans="12:12">
      <c r="L43859" s="8"/>
    </row>
    <row r="43860" spans="12:12">
      <c r="L43860" s="8"/>
    </row>
    <row r="43861" spans="12:12">
      <c r="L43861" s="8"/>
    </row>
    <row r="43862" spans="12:12">
      <c r="L43862" s="8"/>
    </row>
    <row r="43863" spans="12:12">
      <c r="L43863" s="8"/>
    </row>
    <row r="43864" spans="12:12">
      <c r="L43864" s="8"/>
    </row>
    <row r="43865" spans="12:12">
      <c r="L43865" s="8"/>
    </row>
    <row r="43866" spans="12:12">
      <c r="L43866" s="8"/>
    </row>
    <row r="43867" spans="12:12">
      <c r="L43867" s="8"/>
    </row>
    <row r="43868" spans="12:12">
      <c r="L43868" s="8"/>
    </row>
    <row r="43869" spans="12:12">
      <c r="L43869" s="8"/>
    </row>
    <row r="43870" spans="12:12">
      <c r="L43870" s="8"/>
    </row>
    <row r="43871" spans="12:12">
      <c r="L43871" s="8"/>
    </row>
    <row r="43872" spans="12:12">
      <c r="L43872" s="8"/>
    </row>
    <row r="43873" spans="12:12">
      <c r="L43873" s="8"/>
    </row>
    <row r="43874" spans="12:12">
      <c r="L43874" s="8"/>
    </row>
    <row r="43875" spans="12:12">
      <c r="L43875" s="8"/>
    </row>
    <row r="43876" spans="12:12">
      <c r="L43876" s="8"/>
    </row>
    <row r="43877" spans="12:12">
      <c r="L43877" s="8"/>
    </row>
    <row r="43878" spans="12:12">
      <c r="L43878" s="8"/>
    </row>
    <row r="43879" spans="12:12">
      <c r="L43879" s="8"/>
    </row>
    <row r="43880" spans="12:12">
      <c r="L43880" s="8"/>
    </row>
    <row r="43881" spans="12:12">
      <c r="L43881" s="8"/>
    </row>
    <row r="43882" spans="12:12">
      <c r="L43882" s="8"/>
    </row>
    <row r="43883" spans="12:12">
      <c r="L43883" s="8"/>
    </row>
    <row r="43884" spans="12:12">
      <c r="L43884" s="8"/>
    </row>
    <row r="43885" spans="12:12">
      <c r="L43885" s="8"/>
    </row>
    <row r="43886" spans="12:12">
      <c r="L43886" s="8"/>
    </row>
    <row r="43887" spans="12:12">
      <c r="L43887" s="8"/>
    </row>
    <row r="43888" spans="12:12">
      <c r="L43888" s="8"/>
    </row>
    <row r="43889" spans="12:12">
      <c r="L43889" s="8"/>
    </row>
    <row r="43890" spans="12:12">
      <c r="L43890" s="8"/>
    </row>
    <row r="43891" spans="12:12">
      <c r="L43891" s="8"/>
    </row>
    <row r="43892" spans="12:12">
      <c r="L43892" s="8"/>
    </row>
    <row r="43893" spans="12:12">
      <c r="L43893" s="8"/>
    </row>
    <row r="43894" spans="12:12">
      <c r="L43894" s="8"/>
    </row>
    <row r="43895" spans="12:12">
      <c r="L43895" s="8"/>
    </row>
    <row r="43896" spans="12:12">
      <c r="L43896" s="8"/>
    </row>
    <row r="43897" spans="12:12">
      <c r="L43897" s="8"/>
    </row>
    <row r="43898" spans="12:12">
      <c r="L43898" s="8"/>
    </row>
    <row r="43899" spans="12:12">
      <c r="L43899" s="8"/>
    </row>
    <row r="43900" spans="12:12">
      <c r="L43900" s="8"/>
    </row>
    <row r="43901" spans="12:12">
      <c r="L43901" s="8"/>
    </row>
    <row r="43902" spans="12:12">
      <c r="L43902" s="8"/>
    </row>
    <row r="43903" spans="12:12">
      <c r="L43903" s="8"/>
    </row>
    <row r="43904" spans="12:12">
      <c r="L43904" s="8"/>
    </row>
    <row r="43905" spans="12:12">
      <c r="L43905" s="8"/>
    </row>
    <row r="43906" spans="12:12">
      <c r="L43906" s="8"/>
    </row>
    <row r="43907" spans="12:12">
      <c r="L43907" s="8"/>
    </row>
    <row r="43908" spans="12:12">
      <c r="L43908" s="8"/>
    </row>
    <row r="43909" spans="12:12">
      <c r="L43909" s="8"/>
    </row>
    <row r="43910" spans="12:12">
      <c r="L43910" s="8"/>
    </row>
    <row r="43911" spans="12:12">
      <c r="L43911" s="8"/>
    </row>
    <row r="43912" spans="12:12">
      <c r="L43912" s="8"/>
    </row>
    <row r="43913" spans="12:12">
      <c r="L43913" s="8"/>
    </row>
    <row r="43914" spans="12:12">
      <c r="L43914" s="8"/>
    </row>
    <row r="43915" spans="12:12">
      <c r="L43915" s="8"/>
    </row>
    <row r="43916" spans="12:12">
      <c r="L43916" s="8"/>
    </row>
    <row r="43917" spans="12:12">
      <c r="L43917" s="8"/>
    </row>
    <row r="43918" spans="12:12">
      <c r="L43918" s="8"/>
    </row>
    <row r="43919" spans="12:12">
      <c r="L43919" s="8"/>
    </row>
    <row r="43920" spans="12:12">
      <c r="L43920" s="8"/>
    </row>
    <row r="43921" spans="12:12">
      <c r="L43921" s="8"/>
    </row>
    <row r="43922" spans="12:12">
      <c r="L43922" s="8"/>
    </row>
    <row r="43923" spans="12:12">
      <c r="L43923" s="8"/>
    </row>
    <row r="43924" spans="12:12">
      <c r="L43924" s="8"/>
    </row>
    <row r="43925" spans="12:12">
      <c r="L43925" s="8"/>
    </row>
    <row r="43926" spans="12:12">
      <c r="L43926" s="8"/>
    </row>
    <row r="43927" spans="12:12">
      <c r="L43927" s="8"/>
    </row>
    <row r="43928" spans="12:12">
      <c r="L43928" s="8"/>
    </row>
    <row r="43929" spans="12:12">
      <c r="L43929" s="8"/>
    </row>
    <row r="43930" spans="12:12">
      <c r="L43930" s="8"/>
    </row>
    <row r="43931" spans="12:12">
      <c r="L43931" s="8"/>
    </row>
    <row r="43932" spans="12:12">
      <c r="L43932" s="8"/>
    </row>
    <row r="43933" spans="12:12">
      <c r="L43933" s="8"/>
    </row>
    <row r="43934" spans="12:12">
      <c r="L43934" s="8"/>
    </row>
    <row r="43935" spans="12:12">
      <c r="L43935" s="8"/>
    </row>
    <row r="43936" spans="12:12">
      <c r="L43936" s="8"/>
    </row>
    <row r="43937" spans="12:12">
      <c r="L43937" s="8"/>
    </row>
    <row r="43938" spans="12:12">
      <c r="L43938" s="8"/>
    </row>
    <row r="43939" spans="12:12">
      <c r="L43939" s="8"/>
    </row>
    <row r="43940" spans="12:12">
      <c r="L43940" s="8"/>
    </row>
    <row r="43941" spans="12:12">
      <c r="L43941" s="8"/>
    </row>
    <row r="43942" spans="12:12">
      <c r="L43942" s="8"/>
    </row>
    <row r="43943" spans="12:12">
      <c r="L43943" s="8"/>
    </row>
    <row r="43944" spans="12:12">
      <c r="L43944" s="8"/>
    </row>
    <row r="43945" spans="12:12">
      <c r="L43945" s="8"/>
    </row>
    <row r="43946" spans="12:12">
      <c r="L43946" s="8"/>
    </row>
    <row r="43947" spans="12:12">
      <c r="L43947" s="8"/>
    </row>
    <row r="43948" spans="12:12">
      <c r="L43948" s="8"/>
    </row>
    <row r="43949" spans="12:12">
      <c r="L43949" s="8"/>
    </row>
    <row r="43950" spans="12:12">
      <c r="L43950" s="8"/>
    </row>
    <row r="43951" spans="12:12">
      <c r="L43951" s="8"/>
    </row>
    <row r="43952" spans="12:12">
      <c r="L43952" s="8"/>
    </row>
    <row r="43953" spans="12:12">
      <c r="L43953" s="8"/>
    </row>
    <row r="43954" spans="12:12">
      <c r="L43954" s="8"/>
    </row>
    <row r="43955" spans="12:12">
      <c r="L43955" s="8"/>
    </row>
    <row r="43956" spans="12:12">
      <c r="L43956" s="8"/>
    </row>
    <row r="43957" spans="12:12">
      <c r="L43957" s="8"/>
    </row>
    <row r="43958" spans="12:12">
      <c r="L43958" s="8"/>
    </row>
    <row r="43959" spans="12:12">
      <c r="L43959" s="8"/>
    </row>
    <row r="43960" spans="12:12">
      <c r="L43960" s="8"/>
    </row>
    <row r="43961" spans="12:12">
      <c r="L43961" s="8"/>
    </row>
    <row r="43962" spans="12:12">
      <c r="L43962" s="8"/>
    </row>
    <row r="43963" spans="12:12">
      <c r="L43963" s="8"/>
    </row>
    <row r="43964" spans="12:12">
      <c r="L43964" s="8"/>
    </row>
    <row r="43965" spans="12:12">
      <c r="L43965" s="8"/>
    </row>
    <row r="43966" spans="12:12">
      <c r="L43966" s="8"/>
    </row>
    <row r="43967" spans="12:12">
      <c r="L43967" s="8"/>
    </row>
    <row r="43968" spans="12:12">
      <c r="L43968" s="8"/>
    </row>
    <row r="43969" spans="12:12">
      <c r="L43969" s="8"/>
    </row>
    <row r="43970" spans="12:12">
      <c r="L43970" s="8"/>
    </row>
    <row r="43971" spans="12:12">
      <c r="L43971" s="8"/>
    </row>
    <row r="43972" spans="12:12">
      <c r="L43972" s="8"/>
    </row>
    <row r="43973" spans="12:12">
      <c r="L43973" s="8"/>
    </row>
    <row r="43974" spans="12:12">
      <c r="L43974" s="8"/>
    </row>
    <row r="43975" spans="12:12">
      <c r="L43975" s="8"/>
    </row>
    <row r="43976" spans="12:12">
      <c r="L43976" s="8"/>
    </row>
    <row r="43977" spans="12:12">
      <c r="L43977" s="8"/>
    </row>
    <row r="43978" spans="12:12">
      <c r="L43978" s="8"/>
    </row>
    <row r="43979" spans="12:12">
      <c r="L43979" s="8"/>
    </row>
    <row r="43980" spans="12:12">
      <c r="L43980" s="8"/>
    </row>
    <row r="43981" spans="12:12">
      <c r="L43981" s="8"/>
    </row>
    <row r="43982" spans="12:12">
      <c r="L43982" s="8"/>
    </row>
    <row r="43983" spans="12:12">
      <c r="L43983" s="8"/>
    </row>
    <row r="43984" spans="12:12">
      <c r="L43984" s="8"/>
    </row>
    <row r="43985" spans="12:12">
      <c r="L43985" s="8"/>
    </row>
    <row r="43986" spans="12:12">
      <c r="L43986" s="8"/>
    </row>
    <row r="43987" spans="12:12">
      <c r="L43987" s="8"/>
    </row>
    <row r="43988" spans="12:12">
      <c r="L43988" s="8"/>
    </row>
    <row r="43989" spans="12:12">
      <c r="L43989" s="8"/>
    </row>
    <row r="43990" spans="12:12">
      <c r="L43990" s="8"/>
    </row>
    <row r="43991" spans="12:12">
      <c r="L43991" s="8"/>
    </row>
    <row r="43992" spans="12:12">
      <c r="L43992" s="8"/>
    </row>
    <row r="43993" spans="12:12">
      <c r="L43993" s="8"/>
    </row>
    <row r="43994" spans="12:12">
      <c r="L43994" s="8"/>
    </row>
    <row r="43995" spans="12:12">
      <c r="L43995" s="8"/>
    </row>
    <row r="43996" spans="12:12">
      <c r="L43996" s="8"/>
    </row>
    <row r="43997" spans="12:12">
      <c r="L43997" s="8"/>
    </row>
    <row r="43998" spans="12:12">
      <c r="L43998" s="8"/>
    </row>
    <row r="43999" spans="12:12">
      <c r="L43999" s="8"/>
    </row>
    <row r="44000" spans="12:12">
      <c r="L44000" s="8"/>
    </row>
    <row r="44001" spans="12:12">
      <c r="L44001" s="8"/>
    </row>
    <row r="44002" spans="12:12">
      <c r="L44002" s="8"/>
    </row>
    <row r="44003" spans="12:12">
      <c r="L44003" s="8"/>
    </row>
    <row r="44004" spans="12:12">
      <c r="L44004" s="8"/>
    </row>
    <row r="44005" spans="12:12">
      <c r="L44005" s="8"/>
    </row>
    <row r="44006" spans="12:12">
      <c r="L44006" s="8"/>
    </row>
    <row r="44007" spans="12:12">
      <c r="L44007" s="8"/>
    </row>
    <row r="44008" spans="12:12">
      <c r="L44008" s="8"/>
    </row>
    <row r="44009" spans="12:12">
      <c r="L44009" s="8"/>
    </row>
    <row r="44010" spans="12:12">
      <c r="L44010" s="8"/>
    </row>
    <row r="44011" spans="12:12">
      <c r="L44011" s="8"/>
    </row>
    <row r="44012" spans="12:12">
      <c r="L44012" s="8"/>
    </row>
    <row r="44013" spans="12:12">
      <c r="L44013" s="8"/>
    </row>
    <row r="44014" spans="12:12">
      <c r="L44014" s="8"/>
    </row>
    <row r="44015" spans="12:12">
      <c r="L44015" s="8"/>
    </row>
    <row r="44016" spans="12:12">
      <c r="L44016" s="8"/>
    </row>
    <row r="44017" spans="12:12">
      <c r="L44017" s="8"/>
    </row>
    <row r="44018" spans="12:12">
      <c r="L44018" s="8"/>
    </row>
    <row r="44019" spans="12:12">
      <c r="L44019" s="8"/>
    </row>
    <row r="44020" spans="12:12">
      <c r="L44020" s="8"/>
    </row>
    <row r="44021" spans="12:12">
      <c r="L44021" s="8"/>
    </row>
    <row r="44022" spans="12:12">
      <c r="L44022" s="8"/>
    </row>
    <row r="44023" spans="12:12">
      <c r="L44023" s="8"/>
    </row>
    <row r="44024" spans="12:12">
      <c r="L44024" s="8"/>
    </row>
    <row r="44025" spans="12:12">
      <c r="L44025" s="8"/>
    </row>
    <row r="44026" spans="12:12">
      <c r="L44026" s="8"/>
    </row>
    <row r="44027" spans="12:12">
      <c r="L44027" s="8"/>
    </row>
    <row r="44028" spans="12:12">
      <c r="L44028" s="8"/>
    </row>
    <row r="44029" spans="12:12">
      <c r="L44029" s="8"/>
    </row>
    <row r="44030" spans="12:12">
      <c r="L44030" s="8"/>
    </row>
    <row r="44031" spans="12:12">
      <c r="L44031" s="8"/>
    </row>
    <row r="44032" spans="12:12">
      <c r="L44032" s="8"/>
    </row>
    <row r="44033" spans="12:12">
      <c r="L44033" s="8"/>
    </row>
    <row r="44034" spans="12:12">
      <c r="L44034" s="8"/>
    </row>
    <row r="44035" spans="12:12">
      <c r="L44035" s="8"/>
    </row>
    <row r="44036" spans="12:12">
      <c r="L44036" s="8"/>
    </row>
    <row r="44037" spans="12:12">
      <c r="L44037" s="8"/>
    </row>
    <row r="44038" spans="12:12">
      <c r="L44038" s="8"/>
    </row>
    <row r="44039" spans="12:12">
      <c r="L44039" s="8"/>
    </row>
    <row r="44040" spans="12:12">
      <c r="L44040" s="8"/>
    </row>
    <row r="44041" spans="12:12">
      <c r="L44041" s="8"/>
    </row>
    <row r="44042" spans="12:12">
      <c r="L44042" s="8"/>
    </row>
    <row r="44043" spans="12:12">
      <c r="L44043" s="8"/>
    </row>
    <row r="44044" spans="12:12">
      <c r="L44044" s="8"/>
    </row>
    <row r="44045" spans="12:12">
      <c r="L44045" s="8"/>
    </row>
    <row r="44046" spans="12:12">
      <c r="L44046" s="8"/>
    </row>
    <row r="44047" spans="12:12">
      <c r="L44047" s="8"/>
    </row>
    <row r="44048" spans="12:12">
      <c r="L44048" s="8"/>
    </row>
    <row r="44049" spans="12:12">
      <c r="L44049" s="8"/>
    </row>
    <row r="44050" spans="12:12">
      <c r="L44050" s="8"/>
    </row>
    <row r="44051" spans="12:12">
      <c r="L44051" s="8"/>
    </row>
    <row r="44052" spans="12:12">
      <c r="L44052" s="8"/>
    </row>
    <row r="44053" spans="12:12">
      <c r="L44053" s="8"/>
    </row>
    <row r="44054" spans="12:12">
      <c r="L44054" s="8"/>
    </row>
    <row r="44055" spans="12:12">
      <c r="L44055" s="8"/>
    </row>
    <row r="44056" spans="12:12">
      <c r="L44056" s="8"/>
    </row>
    <row r="44057" spans="12:12">
      <c r="L44057" s="8"/>
    </row>
    <row r="44058" spans="12:12">
      <c r="L44058" s="8"/>
    </row>
    <row r="44059" spans="12:12">
      <c r="L44059" s="8"/>
    </row>
    <row r="44060" spans="12:12">
      <c r="L44060" s="8"/>
    </row>
    <row r="44061" spans="12:12">
      <c r="L44061" s="8"/>
    </row>
    <row r="44062" spans="12:12">
      <c r="L44062" s="8"/>
    </row>
    <row r="44063" spans="12:12">
      <c r="L44063" s="8"/>
    </row>
    <row r="44064" spans="12:12">
      <c r="L44064" s="8"/>
    </row>
    <row r="44065" spans="12:12">
      <c r="L44065" s="8"/>
    </row>
    <row r="44066" spans="12:12">
      <c r="L44066" s="8"/>
    </row>
    <row r="44067" spans="12:12">
      <c r="L44067" s="8"/>
    </row>
    <row r="44068" spans="12:12">
      <c r="L44068" s="8"/>
    </row>
    <row r="44069" spans="12:12">
      <c r="L44069" s="8"/>
    </row>
    <row r="44070" spans="12:12">
      <c r="L44070" s="8"/>
    </row>
    <row r="44071" spans="12:12">
      <c r="L44071" s="8"/>
    </row>
    <row r="44072" spans="12:12">
      <c r="L44072" s="8"/>
    </row>
    <row r="44073" spans="12:12">
      <c r="L44073" s="8"/>
    </row>
    <row r="44074" spans="12:12">
      <c r="L44074" s="8"/>
    </row>
    <row r="44075" spans="12:12">
      <c r="L44075" s="8"/>
    </row>
    <row r="44076" spans="12:12">
      <c r="L44076" s="8"/>
    </row>
    <row r="44077" spans="12:12">
      <c r="L44077" s="8"/>
    </row>
    <row r="44078" spans="12:12">
      <c r="L44078" s="8"/>
    </row>
    <row r="44079" spans="12:12">
      <c r="L44079" s="8"/>
    </row>
    <row r="44080" spans="12:12">
      <c r="L44080" s="8"/>
    </row>
    <row r="44081" spans="12:12">
      <c r="L44081" s="8"/>
    </row>
    <row r="44082" spans="12:12">
      <c r="L44082" s="8"/>
    </row>
    <row r="44083" spans="12:12">
      <c r="L44083" s="8"/>
    </row>
    <row r="44084" spans="12:12">
      <c r="L44084" s="8"/>
    </row>
    <row r="44085" spans="12:12">
      <c r="L44085" s="8"/>
    </row>
    <row r="44086" spans="12:12">
      <c r="L44086" s="8"/>
    </row>
    <row r="44087" spans="12:12">
      <c r="L44087" s="8"/>
    </row>
    <row r="44088" spans="12:12">
      <c r="L44088" s="8"/>
    </row>
    <row r="44089" spans="12:12">
      <c r="L44089" s="8"/>
    </row>
    <row r="44090" spans="12:12">
      <c r="L44090" s="8"/>
    </row>
    <row r="44091" spans="12:12">
      <c r="L44091" s="8"/>
    </row>
    <row r="44092" spans="12:12">
      <c r="L44092" s="8"/>
    </row>
    <row r="44093" spans="12:12">
      <c r="L44093" s="8"/>
    </row>
    <row r="44094" spans="12:12">
      <c r="L44094" s="8"/>
    </row>
    <row r="44095" spans="12:12">
      <c r="L44095" s="8"/>
    </row>
    <row r="44096" spans="12:12">
      <c r="L44096" s="8"/>
    </row>
    <row r="44097" spans="12:12">
      <c r="L44097" s="8"/>
    </row>
    <row r="44098" spans="12:12">
      <c r="L44098" s="8"/>
    </row>
    <row r="44099" spans="12:12">
      <c r="L44099" s="8"/>
    </row>
    <row r="44100" spans="12:12">
      <c r="L44100" s="8"/>
    </row>
    <row r="44101" spans="12:12">
      <c r="L44101" s="8"/>
    </row>
    <row r="44102" spans="12:12">
      <c r="L44102" s="8"/>
    </row>
    <row r="44103" spans="12:12">
      <c r="L44103" s="8"/>
    </row>
    <row r="44104" spans="12:12">
      <c r="L44104" s="8"/>
    </row>
    <row r="44105" spans="12:12">
      <c r="L44105" s="8"/>
    </row>
    <row r="44106" spans="12:12">
      <c r="L44106" s="8"/>
    </row>
    <row r="44107" spans="12:12">
      <c r="L44107" s="8"/>
    </row>
    <row r="44108" spans="12:12">
      <c r="L44108" s="8"/>
    </row>
    <row r="44109" spans="12:12">
      <c r="L44109" s="8"/>
    </row>
    <row r="44110" spans="12:12">
      <c r="L44110" s="8"/>
    </row>
    <row r="44111" spans="12:12">
      <c r="L44111" s="8"/>
    </row>
    <row r="44112" spans="12:12">
      <c r="L44112" s="8"/>
    </row>
    <row r="44113" spans="12:12">
      <c r="L44113" s="8"/>
    </row>
    <row r="44114" spans="12:12">
      <c r="L44114" s="8"/>
    </row>
    <row r="44115" spans="12:12">
      <c r="L44115" s="8"/>
    </row>
    <row r="44116" spans="12:12">
      <c r="L44116" s="8"/>
    </row>
    <row r="44117" spans="12:12">
      <c r="L44117" s="8"/>
    </row>
    <row r="44118" spans="12:12">
      <c r="L44118" s="8"/>
    </row>
    <row r="44119" spans="12:12">
      <c r="L44119" s="8"/>
    </row>
    <row r="44120" spans="12:12">
      <c r="L44120" s="8"/>
    </row>
    <row r="44121" spans="12:12">
      <c r="L44121" s="8"/>
    </row>
    <row r="44122" spans="12:12">
      <c r="L44122" s="8"/>
    </row>
    <row r="44123" spans="12:12">
      <c r="L44123" s="8"/>
    </row>
    <row r="44124" spans="12:12">
      <c r="L44124" s="8"/>
    </row>
    <row r="44125" spans="12:12">
      <c r="L44125" s="8"/>
    </row>
    <row r="44126" spans="12:12">
      <c r="L44126" s="8"/>
    </row>
    <row r="44127" spans="12:12">
      <c r="L44127" s="8"/>
    </row>
    <row r="44128" spans="12:12">
      <c r="L44128" s="8"/>
    </row>
    <row r="44129" spans="12:12">
      <c r="L44129" s="8"/>
    </row>
    <row r="44130" spans="12:12">
      <c r="L44130" s="8"/>
    </row>
    <row r="44131" spans="12:12">
      <c r="L44131" s="8"/>
    </row>
    <row r="44132" spans="12:12">
      <c r="L44132" s="8"/>
    </row>
    <row r="44133" spans="12:12">
      <c r="L44133" s="8"/>
    </row>
    <row r="44134" spans="12:12">
      <c r="L44134" s="8"/>
    </row>
    <row r="44135" spans="12:12">
      <c r="L44135" s="8"/>
    </row>
    <row r="44136" spans="12:12">
      <c r="L44136" s="8"/>
    </row>
    <row r="44137" spans="12:12">
      <c r="L44137" s="8"/>
    </row>
    <row r="44138" spans="12:12">
      <c r="L44138" s="8"/>
    </row>
    <row r="44139" spans="12:12">
      <c r="L44139" s="8"/>
    </row>
    <row r="44140" spans="12:12">
      <c r="L44140" s="8"/>
    </row>
    <row r="44141" spans="12:12">
      <c r="L44141" s="8"/>
    </row>
    <row r="44142" spans="12:12">
      <c r="L44142" s="8"/>
    </row>
    <row r="44143" spans="12:12">
      <c r="L44143" s="8"/>
    </row>
    <row r="44144" spans="12:12">
      <c r="L44144" s="8"/>
    </row>
    <row r="44145" spans="12:12">
      <c r="L44145" s="8"/>
    </row>
    <row r="44146" spans="12:12">
      <c r="L44146" s="8"/>
    </row>
    <row r="44147" spans="12:12">
      <c r="L44147" s="8"/>
    </row>
    <row r="44148" spans="12:12">
      <c r="L44148" s="8"/>
    </row>
    <row r="44149" spans="12:12">
      <c r="L44149" s="8"/>
    </row>
    <row r="44150" spans="12:12">
      <c r="L44150" s="8"/>
    </row>
    <row r="44151" spans="12:12">
      <c r="L44151" s="8"/>
    </row>
    <row r="44152" spans="12:12">
      <c r="L44152" s="8"/>
    </row>
    <row r="44153" spans="12:12">
      <c r="L44153" s="8"/>
    </row>
    <row r="44154" spans="12:12">
      <c r="L44154" s="8"/>
    </row>
    <row r="44155" spans="12:12">
      <c r="L44155" s="8"/>
    </row>
    <row r="44156" spans="12:12">
      <c r="L44156" s="8"/>
    </row>
    <row r="44157" spans="12:12">
      <c r="L44157" s="8"/>
    </row>
    <row r="44158" spans="12:12">
      <c r="L44158" s="8"/>
    </row>
    <row r="44159" spans="12:12">
      <c r="L44159" s="8"/>
    </row>
    <row r="44160" spans="12:12">
      <c r="L44160" s="8"/>
    </row>
    <row r="44161" spans="12:12">
      <c r="L44161" s="8"/>
    </row>
    <row r="44162" spans="12:12">
      <c r="L44162" s="8"/>
    </row>
    <row r="44163" spans="12:12">
      <c r="L44163" s="8"/>
    </row>
    <row r="44164" spans="12:12">
      <c r="L44164" s="8"/>
    </row>
    <row r="44165" spans="12:12">
      <c r="L44165" s="8"/>
    </row>
    <row r="44166" spans="12:12">
      <c r="L44166" s="8"/>
    </row>
    <row r="44167" spans="12:12">
      <c r="L44167" s="8"/>
    </row>
    <row r="44168" spans="12:12">
      <c r="L44168" s="8"/>
    </row>
    <row r="44169" spans="12:12">
      <c r="L44169" s="8"/>
    </row>
    <row r="44170" spans="12:12">
      <c r="L44170" s="8"/>
    </row>
    <row r="44171" spans="12:12">
      <c r="L44171" s="8"/>
    </row>
    <row r="44172" spans="12:12">
      <c r="L44172" s="8"/>
    </row>
    <row r="44173" spans="12:12">
      <c r="L44173" s="8"/>
    </row>
    <row r="44174" spans="12:12">
      <c r="L44174" s="8"/>
    </row>
    <row r="44175" spans="12:12">
      <c r="L44175" s="8"/>
    </row>
    <row r="44176" spans="12:12">
      <c r="L44176" s="8"/>
    </row>
    <row r="44177" spans="12:12">
      <c r="L44177" s="8"/>
    </row>
    <row r="44178" spans="12:12">
      <c r="L44178" s="8"/>
    </row>
    <row r="44179" spans="12:12">
      <c r="L44179" s="8"/>
    </row>
    <row r="44180" spans="12:12">
      <c r="L44180" s="8"/>
    </row>
    <row r="44181" spans="12:12">
      <c r="L44181" s="8"/>
    </row>
    <row r="44182" spans="12:12">
      <c r="L44182" s="8"/>
    </row>
    <row r="44183" spans="12:12">
      <c r="L44183" s="8"/>
    </row>
    <row r="44184" spans="12:12">
      <c r="L44184" s="8"/>
    </row>
    <row r="44185" spans="12:12">
      <c r="L44185" s="8"/>
    </row>
    <row r="44186" spans="12:12">
      <c r="L44186" s="8"/>
    </row>
    <row r="44187" spans="12:12">
      <c r="L44187" s="8"/>
    </row>
    <row r="44188" spans="12:12">
      <c r="L44188" s="8"/>
    </row>
    <row r="44189" spans="12:12">
      <c r="L44189" s="8"/>
    </row>
    <row r="44190" spans="12:12">
      <c r="L44190" s="8"/>
    </row>
    <row r="44191" spans="12:12">
      <c r="L44191" s="8"/>
    </row>
    <row r="44192" spans="12:12">
      <c r="L44192" s="8"/>
    </row>
    <row r="44193" spans="12:12">
      <c r="L44193" s="8"/>
    </row>
    <row r="44194" spans="12:12">
      <c r="L44194" s="8"/>
    </row>
    <row r="44195" spans="12:12">
      <c r="L44195" s="8"/>
    </row>
    <row r="44196" spans="12:12">
      <c r="L44196" s="8"/>
    </row>
    <row r="44197" spans="12:12">
      <c r="L44197" s="8"/>
    </row>
    <row r="44198" spans="12:12">
      <c r="L44198" s="8"/>
    </row>
    <row r="44199" spans="12:12">
      <c r="L44199" s="8"/>
    </row>
    <row r="44200" spans="12:12">
      <c r="L44200" s="8"/>
    </row>
    <row r="44201" spans="12:12">
      <c r="L44201" s="8"/>
    </row>
    <row r="44202" spans="12:12">
      <c r="L44202" s="8"/>
    </row>
    <row r="44203" spans="12:12">
      <c r="L44203" s="8"/>
    </row>
    <row r="44204" spans="12:12">
      <c r="L44204" s="8"/>
    </row>
    <row r="44205" spans="12:12">
      <c r="L44205" s="8"/>
    </row>
    <row r="44206" spans="12:12">
      <c r="L44206" s="8"/>
    </row>
    <row r="44207" spans="12:12">
      <c r="L44207" s="8"/>
    </row>
    <row r="44208" spans="12:12">
      <c r="L44208" s="8"/>
    </row>
    <row r="44209" spans="12:12">
      <c r="L44209" s="8"/>
    </row>
    <row r="44210" spans="12:12">
      <c r="L44210" s="8"/>
    </row>
    <row r="44211" spans="12:12">
      <c r="L44211" s="8"/>
    </row>
    <row r="44212" spans="12:12">
      <c r="L44212" s="8"/>
    </row>
    <row r="44213" spans="12:12">
      <c r="L44213" s="8"/>
    </row>
    <row r="44214" spans="12:12">
      <c r="L44214" s="8"/>
    </row>
    <row r="44215" spans="12:12">
      <c r="L44215" s="8"/>
    </row>
    <row r="44216" spans="12:12">
      <c r="L44216" s="8"/>
    </row>
    <row r="44217" spans="12:12">
      <c r="L44217" s="8"/>
    </row>
    <row r="44218" spans="12:12">
      <c r="L44218" s="8"/>
    </row>
    <row r="44219" spans="12:12">
      <c r="L44219" s="8"/>
    </row>
    <row r="44220" spans="12:12">
      <c r="L44220" s="8"/>
    </row>
    <row r="44221" spans="12:12">
      <c r="L44221" s="8"/>
    </row>
    <row r="44222" spans="12:12">
      <c r="L44222" s="8"/>
    </row>
    <row r="44223" spans="12:12">
      <c r="L44223" s="8"/>
    </row>
    <row r="44224" spans="12:12">
      <c r="L44224" s="8"/>
    </row>
    <row r="44225" spans="12:12">
      <c r="L44225" s="8"/>
    </row>
    <row r="44226" spans="12:12">
      <c r="L44226" s="8"/>
    </row>
    <row r="44227" spans="12:12">
      <c r="L44227" s="8"/>
    </row>
    <row r="44228" spans="12:12">
      <c r="L44228" s="8"/>
    </row>
    <row r="44229" spans="12:12">
      <c r="L44229" s="8"/>
    </row>
    <row r="44230" spans="12:12">
      <c r="L44230" s="8"/>
    </row>
    <row r="44231" spans="12:12">
      <c r="L44231" s="8"/>
    </row>
    <row r="44232" spans="12:12">
      <c r="L44232" s="8"/>
    </row>
    <row r="44233" spans="12:12">
      <c r="L44233" s="8"/>
    </row>
    <row r="44234" spans="12:12">
      <c r="L44234" s="8"/>
    </row>
    <row r="44235" spans="12:12">
      <c r="L44235" s="8"/>
    </row>
    <row r="44236" spans="12:12">
      <c r="L44236" s="8"/>
    </row>
    <row r="44237" spans="12:12">
      <c r="L44237" s="8"/>
    </row>
    <row r="44238" spans="12:12">
      <c r="L44238" s="8"/>
    </row>
    <row r="44239" spans="12:12">
      <c r="L44239" s="8"/>
    </row>
    <row r="44240" spans="12:12">
      <c r="L44240" s="8"/>
    </row>
    <row r="44241" spans="12:12">
      <c r="L44241" s="8"/>
    </row>
    <row r="44242" spans="12:12">
      <c r="L44242" s="8"/>
    </row>
    <row r="44243" spans="12:12">
      <c r="L44243" s="8"/>
    </row>
    <row r="44244" spans="12:12">
      <c r="L44244" s="8"/>
    </row>
    <row r="44245" spans="12:12">
      <c r="L44245" s="8"/>
    </row>
    <row r="44246" spans="12:12">
      <c r="L44246" s="8"/>
    </row>
    <row r="44247" spans="12:12">
      <c r="L44247" s="8"/>
    </row>
    <row r="44248" spans="12:12">
      <c r="L44248" s="8"/>
    </row>
    <row r="44249" spans="12:12">
      <c r="L44249" s="8"/>
    </row>
    <row r="44250" spans="12:12">
      <c r="L44250" s="8"/>
    </row>
    <row r="44251" spans="12:12">
      <c r="L44251" s="8"/>
    </row>
    <row r="44252" spans="12:12">
      <c r="L44252" s="8"/>
    </row>
    <row r="44253" spans="12:12">
      <c r="L44253" s="8"/>
    </row>
    <row r="44254" spans="12:12">
      <c r="L44254" s="8"/>
    </row>
    <row r="44255" spans="12:12">
      <c r="L44255" s="8"/>
    </row>
    <row r="44256" spans="12:12">
      <c r="L44256" s="8"/>
    </row>
    <row r="44257" spans="12:12">
      <c r="L44257" s="8"/>
    </row>
    <row r="44258" spans="12:12">
      <c r="L44258" s="8"/>
    </row>
    <row r="44259" spans="12:12">
      <c r="L44259" s="8"/>
    </row>
    <row r="44260" spans="12:12">
      <c r="L44260" s="8"/>
    </row>
    <row r="44261" spans="12:12">
      <c r="L44261" s="8"/>
    </row>
    <row r="44262" spans="12:12">
      <c r="L44262" s="8"/>
    </row>
    <row r="44263" spans="12:12">
      <c r="L44263" s="8"/>
    </row>
    <row r="44264" spans="12:12">
      <c r="L44264" s="8"/>
    </row>
    <row r="44265" spans="12:12">
      <c r="L44265" s="8"/>
    </row>
    <row r="44266" spans="12:12">
      <c r="L44266" s="8"/>
    </row>
    <row r="44267" spans="12:12">
      <c r="L44267" s="8"/>
    </row>
    <row r="44268" spans="12:12">
      <c r="L44268" s="8"/>
    </row>
    <row r="44269" spans="12:12">
      <c r="L44269" s="8"/>
    </row>
    <row r="44270" spans="12:12">
      <c r="L44270" s="8"/>
    </row>
    <row r="44271" spans="12:12">
      <c r="L44271" s="8"/>
    </row>
    <row r="44272" spans="12:12">
      <c r="L44272" s="8"/>
    </row>
    <row r="44273" spans="12:12">
      <c r="L44273" s="8"/>
    </row>
    <row r="44274" spans="12:12">
      <c r="L44274" s="8"/>
    </row>
    <row r="44275" spans="12:12">
      <c r="L44275" s="8"/>
    </row>
    <row r="44276" spans="12:12">
      <c r="L44276" s="8"/>
    </row>
    <row r="44277" spans="12:12">
      <c r="L44277" s="8"/>
    </row>
    <row r="44278" spans="12:12">
      <c r="L44278" s="8"/>
    </row>
    <row r="44279" spans="12:12">
      <c r="L44279" s="8"/>
    </row>
    <row r="44280" spans="12:12">
      <c r="L44280" s="8"/>
    </row>
    <row r="44281" spans="12:12">
      <c r="L44281" s="8"/>
    </row>
    <row r="44282" spans="12:12">
      <c r="L44282" s="8"/>
    </row>
    <row r="44283" spans="12:12">
      <c r="L44283" s="8"/>
    </row>
    <row r="44284" spans="12:12">
      <c r="L44284" s="8"/>
    </row>
    <row r="44285" spans="12:12">
      <c r="L44285" s="8"/>
    </row>
    <row r="44286" spans="12:12">
      <c r="L44286" s="8"/>
    </row>
    <row r="44287" spans="12:12">
      <c r="L44287" s="8"/>
    </row>
    <row r="44288" spans="12:12">
      <c r="L44288" s="8"/>
    </row>
    <row r="44289" spans="12:12">
      <c r="L44289" s="8"/>
    </row>
    <row r="44290" spans="12:12">
      <c r="L44290" s="8"/>
    </row>
    <row r="44291" spans="12:12">
      <c r="L44291" s="8"/>
    </row>
    <row r="44292" spans="12:12">
      <c r="L44292" s="8"/>
    </row>
    <row r="44293" spans="12:12">
      <c r="L44293" s="8"/>
    </row>
    <row r="44294" spans="12:12">
      <c r="L44294" s="8"/>
    </row>
    <row r="44295" spans="12:12">
      <c r="L44295" s="8"/>
    </row>
    <row r="44296" spans="12:12">
      <c r="L44296" s="8"/>
    </row>
    <row r="44297" spans="12:12">
      <c r="L44297" s="8"/>
    </row>
    <row r="44298" spans="12:12">
      <c r="L44298" s="8"/>
    </row>
    <row r="44299" spans="12:12">
      <c r="L44299" s="8"/>
    </row>
    <row r="44300" spans="12:12">
      <c r="L44300" s="8"/>
    </row>
    <row r="44301" spans="12:12">
      <c r="L44301" s="8"/>
    </row>
    <row r="44302" spans="12:12">
      <c r="L44302" s="8"/>
    </row>
    <row r="44303" spans="12:12">
      <c r="L44303" s="8"/>
    </row>
    <row r="44304" spans="12:12">
      <c r="L44304" s="8"/>
    </row>
    <row r="44305" spans="12:12">
      <c r="L44305" s="8"/>
    </row>
    <row r="44306" spans="12:12">
      <c r="L44306" s="8"/>
    </row>
    <row r="44307" spans="12:12">
      <c r="L44307" s="8"/>
    </row>
    <row r="44308" spans="12:12">
      <c r="L44308" s="8"/>
    </row>
    <row r="44309" spans="12:12">
      <c r="L44309" s="8"/>
    </row>
    <row r="44310" spans="12:12">
      <c r="L44310" s="8"/>
    </row>
    <row r="44311" spans="12:12">
      <c r="L44311" s="8"/>
    </row>
    <row r="44312" spans="12:12">
      <c r="L44312" s="8"/>
    </row>
    <row r="44313" spans="12:12">
      <c r="L44313" s="8"/>
    </row>
    <row r="44314" spans="12:12">
      <c r="L44314" s="8"/>
    </row>
    <row r="44315" spans="12:12">
      <c r="L44315" s="8"/>
    </row>
    <row r="44316" spans="12:12">
      <c r="L44316" s="8"/>
    </row>
    <row r="44317" spans="12:12">
      <c r="L44317" s="8"/>
    </row>
    <row r="44318" spans="12:12">
      <c r="L44318" s="8"/>
    </row>
    <row r="44319" spans="12:12">
      <c r="L44319" s="8"/>
    </row>
    <row r="44320" spans="12:12">
      <c r="L44320" s="8"/>
    </row>
    <row r="44321" spans="12:12">
      <c r="L44321" s="8"/>
    </row>
    <row r="44322" spans="12:12">
      <c r="L44322" s="8"/>
    </row>
    <row r="44323" spans="12:12">
      <c r="L44323" s="8"/>
    </row>
    <row r="44324" spans="12:12">
      <c r="L44324" s="8"/>
    </row>
    <row r="44325" spans="12:12">
      <c r="L44325" s="8"/>
    </row>
    <row r="44326" spans="12:12">
      <c r="L44326" s="8"/>
    </row>
    <row r="44327" spans="12:12">
      <c r="L44327" s="8"/>
    </row>
    <row r="44328" spans="12:12">
      <c r="L44328" s="8"/>
    </row>
    <row r="44329" spans="12:12">
      <c r="L44329" s="8"/>
    </row>
    <row r="44330" spans="12:12">
      <c r="L44330" s="8"/>
    </row>
    <row r="44331" spans="12:12">
      <c r="L44331" s="8"/>
    </row>
    <row r="44332" spans="12:12">
      <c r="L44332" s="8"/>
    </row>
    <row r="44333" spans="12:12">
      <c r="L44333" s="8"/>
    </row>
    <row r="44334" spans="12:12">
      <c r="L44334" s="8"/>
    </row>
    <row r="44335" spans="12:12">
      <c r="L44335" s="8"/>
    </row>
    <row r="44336" spans="12:12">
      <c r="L44336" s="8"/>
    </row>
    <row r="44337" spans="12:12">
      <c r="L44337" s="8"/>
    </row>
    <row r="44338" spans="12:12">
      <c r="L44338" s="8"/>
    </row>
    <row r="44339" spans="12:12">
      <c r="L44339" s="8"/>
    </row>
    <row r="44340" spans="12:12">
      <c r="L44340" s="8"/>
    </row>
    <row r="44341" spans="12:12">
      <c r="L44341" s="8"/>
    </row>
    <row r="44342" spans="12:12">
      <c r="L44342" s="8"/>
    </row>
    <row r="44343" spans="12:12">
      <c r="L44343" s="8"/>
    </row>
    <row r="44344" spans="12:12">
      <c r="L44344" s="8"/>
    </row>
    <row r="44345" spans="12:12">
      <c r="L44345" s="8"/>
    </row>
    <row r="44346" spans="12:12">
      <c r="L44346" s="8"/>
    </row>
    <row r="44347" spans="12:12">
      <c r="L44347" s="8"/>
    </row>
    <row r="44348" spans="12:12">
      <c r="L44348" s="8"/>
    </row>
    <row r="44349" spans="12:12">
      <c r="L44349" s="8"/>
    </row>
    <row r="44350" spans="12:12">
      <c r="L44350" s="8"/>
    </row>
    <row r="44351" spans="12:12">
      <c r="L44351" s="8"/>
    </row>
    <row r="44352" spans="12:12">
      <c r="L44352" s="8"/>
    </row>
    <row r="44353" spans="12:12">
      <c r="L44353" s="8"/>
    </row>
    <row r="44354" spans="12:12">
      <c r="L44354" s="8"/>
    </row>
    <row r="44355" spans="12:12">
      <c r="L44355" s="8"/>
    </row>
    <row r="44356" spans="12:12">
      <c r="L44356" s="8"/>
    </row>
    <row r="44357" spans="12:12">
      <c r="L44357" s="8"/>
    </row>
    <row r="44358" spans="12:12">
      <c r="L44358" s="8"/>
    </row>
    <row r="44359" spans="12:12">
      <c r="L44359" s="8"/>
    </row>
    <row r="44360" spans="12:12">
      <c r="L44360" s="8"/>
    </row>
    <row r="44361" spans="12:12">
      <c r="L44361" s="8"/>
    </row>
    <row r="44362" spans="12:12">
      <c r="L44362" s="8"/>
    </row>
    <row r="44363" spans="12:12">
      <c r="L44363" s="8"/>
    </row>
    <row r="44364" spans="12:12">
      <c r="L44364" s="8"/>
    </row>
    <row r="44365" spans="12:12">
      <c r="L44365" s="8"/>
    </row>
    <row r="44366" spans="12:12">
      <c r="L44366" s="8"/>
    </row>
    <row r="44367" spans="12:12">
      <c r="L44367" s="8"/>
    </row>
    <row r="44368" spans="12:12">
      <c r="L44368" s="8"/>
    </row>
    <row r="44369" spans="12:12">
      <c r="L44369" s="8"/>
    </row>
    <row r="44370" spans="12:12">
      <c r="L44370" s="8"/>
    </row>
    <row r="44371" spans="12:12">
      <c r="L44371" s="8"/>
    </row>
    <row r="44372" spans="12:12">
      <c r="L44372" s="8"/>
    </row>
    <row r="44373" spans="12:12">
      <c r="L44373" s="8"/>
    </row>
    <row r="44374" spans="12:12">
      <c r="L44374" s="8"/>
    </row>
    <row r="44375" spans="12:12">
      <c r="L44375" s="8"/>
    </row>
    <row r="44376" spans="12:12">
      <c r="L44376" s="8"/>
    </row>
    <row r="44377" spans="12:12">
      <c r="L44377" s="8"/>
    </row>
    <row r="44378" spans="12:12">
      <c r="L44378" s="8"/>
    </row>
    <row r="44379" spans="12:12">
      <c r="L44379" s="8"/>
    </row>
    <row r="44380" spans="12:12">
      <c r="L44380" s="8"/>
    </row>
    <row r="44381" spans="12:12">
      <c r="L44381" s="8"/>
    </row>
    <row r="44382" spans="12:12">
      <c r="L44382" s="8"/>
    </row>
    <row r="44383" spans="12:12">
      <c r="L44383" s="8"/>
    </row>
    <row r="44384" spans="12:12">
      <c r="L44384" s="8"/>
    </row>
    <row r="44385" spans="12:12">
      <c r="L44385" s="8"/>
    </row>
    <row r="44386" spans="12:12">
      <c r="L44386" s="8"/>
    </row>
    <row r="44387" spans="12:12">
      <c r="L44387" s="8"/>
    </row>
    <row r="44388" spans="12:12">
      <c r="L44388" s="8"/>
    </row>
    <row r="44389" spans="12:12">
      <c r="L44389" s="8"/>
    </row>
    <row r="44390" spans="12:12">
      <c r="L44390" s="8"/>
    </row>
    <row r="44391" spans="12:12">
      <c r="L44391" s="8"/>
    </row>
    <row r="44392" spans="12:12">
      <c r="L44392" s="8"/>
    </row>
    <row r="44393" spans="12:12">
      <c r="L44393" s="8"/>
    </row>
    <row r="44394" spans="12:12">
      <c r="L44394" s="8"/>
    </row>
    <row r="44395" spans="12:12">
      <c r="L44395" s="8"/>
    </row>
    <row r="44396" spans="12:12">
      <c r="L44396" s="8"/>
    </row>
    <row r="44397" spans="12:12">
      <c r="L44397" s="8"/>
    </row>
    <row r="44398" spans="12:12">
      <c r="L44398" s="8"/>
    </row>
    <row r="44399" spans="12:12">
      <c r="L44399" s="8"/>
    </row>
    <row r="44400" spans="12:12">
      <c r="L44400" s="8"/>
    </row>
    <row r="44401" spans="12:12">
      <c r="L44401" s="8"/>
    </row>
    <row r="44402" spans="12:12">
      <c r="L44402" s="8"/>
    </row>
    <row r="44403" spans="12:12">
      <c r="L44403" s="8"/>
    </row>
    <row r="44404" spans="12:12">
      <c r="L44404" s="8"/>
    </row>
    <row r="44405" spans="12:12">
      <c r="L44405" s="8"/>
    </row>
    <row r="44406" spans="12:12">
      <c r="L44406" s="8"/>
    </row>
    <row r="44407" spans="12:12">
      <c r="L44407" s="8"/>
    </row>
    <row r="44408" spans="12:12">
      <c r="L44408" s="8"/>
    </row>
    <row r="44409" spans="12:12">
      <c r="L44409" s="8"/>
    </row>
    <row r="44410" spans="12:12">
      <c r="L44410" s="8"/>
    </row>
    <row r="44411" spans="12:12">
      <c r="L44411" s="8"/>
    </row>
    <row r="44412" spans="12:12">
      <c r="L44412" s="8"/>
    </row>
    <row r="44413" spans="12:12">
      <c r="L44413" s="8"/>
    </row>
    <row r="44414" spans="12:12">
      <c r="L44414" s="8"/>
    </row>
    <row r="44415" spans="12:12">
      <c r="L44415" s="8"/>
    </row>
    <row r="44416" spans="12:12">
      <c r="L44416" s="8"/>
    </row>
    <row r="44417" spans="12:12">
      <c r="L44417" s="8"/>
    </row>
    <row r="44418" spans="12:12">
      <c r="L44418" s="8"/>
    </row>
    <row r="44419" spans="12:12">
      <c r="L44419" s="8"/>
    </row>
    <row r="44420" spans="12:12">
      <c r="L44420" s="8"/>
    </row>
    <row r="44421" spans="12:12">
      <c r="L44421" s="8"/>
    </row>
    <row r="44422" spans="12:12">
      <c r="L44422" s="8"/>
    </row>
    <row r="44423" spans="12:12">
      <c r="L44423" s="8"/>
    </row>
    <row r="44424" spans="12:12">
      <c r="L44424" s="8"/>
    </row>
    <row r="44425" spans="12:12">
      <c r="L44425" s="8"/>
    </row>
    <row r="44426" spans="12:12">
      <c r="L44426" s="8"/>
    </row>
    <row r="44427" spans="12:12">
      <c r="L44427" s="8"/>
    </row>
    <row r="44428" spans="12:12">
      <c r="L44428" s="8"/>
    </row>
    <row r="44429" spans="12:12">
      <c r="L44429" s="8"/>
    </row>
    <row r="44430" spans="12:12">
      <c r="L44430" s="8"/>
    </row>
    <row r="44431" spans="12:12">
      <c r="L44431" s="8"/>
    </row>
    <row r="44432" spans="12:12">
      <c r="L44432" s="8"/>
    </row>
    <row r="44433" spans="12:12">
      <c r="L44433" s="8"/>
    </row>
    <row r="44434" spans="12:12">
      <c r="L44434" s="8"/>
    </row>
    <row r="44435" spans="12:12">
      <c r="L44435" s="8"/>
    </row>
    <row r="44436" spans="12:12">
      <c r="L44436" s="8"/>
    </row>
    <row r="44437" spans="12:12">
      <c r="L44437" s="8"/>
    </row>
    <row r="44438" spans="12:12">
      <c r="L44438" s="8"/>
    </row>
    <row r="44439" spans="12:12">
      <c r="L44439" s="8"/>
    </row>
    <row r="44440" spans="12:12">
      <c r="L44440" s="8"/>
    </row>
    <row r="44441" spans="12:12">
      <c r="L44441" s="8"/>
    </row>
    <row r="44442" spans="12:12">
      <c r="L44442" s="8"/>
    </row>
    <row r="44443" spans="12:12">
      <c r="L44443" s="8"/>
    </row>
    <row r="44444" spans="12:12">
      <c r="L44444" s="8"/>
    </row>
    <row r="44445" spans="12:12">
      <c r="L44445" s="8"/>
    </row>
    <row r="44446" spans="12:12">
      <c r="L44446" s="8"/>
    </row>
    <row r="44447" spans="12:12">
      <c r="L44447" s="8"/>
    </row>
    <row r="44448" spans="12:12">
      <c r="L44448" s="8"/>
    </row>
    <row r="44449" spans="12:12">
      <c r="L44449" s="8"/>
    </row>
    <row r="44450" spans="12:12">
      <c r="L44450" s="8"/>
    </row>
    <row r="44451" spans="12:12">
      <c r="L44451" s="8"/>
    </row>
    <row r="44452" spans="12:12">
      <c r="L44452" s="8"/>
    </row>
    <row r="44453" spans="12:12">
      <c r="L44453" s="8"/>
    </row>
    <row r="44454" spans="12:12">
      <c r="L44454" s="8"/>
    </row>
    <row r="44455" spans="12:12">
      <c r="L44455" s="8"/>
    </row>
    <row r="44456" spans="12:12">
      <c r="L44456" s="8"/>
    </row>
    <row r="44457" spans="12:12">
      <c r="L44457" s="8"/>
    </row>
    <row r="44458" spans="12:12">
      <c r="L44458" s="8"/>
    </row>
    <row r="44459" spans="12:12">
      <c r="L44459" s="8"/>
    </row>
    <row r="44460" spans="12:12">
      <c r="L44460" s="8"/>
    </row>
    <row r="44461" spans="12:12">
      <c r="L44461" s="8"/>
    </row>
    <row r="44462" spans="12:12">
      <c r="L44462" s="8"/>
    </row>
    <row r="44463" spans="12:12">
      <c r="L44463" s="8"/>
    </row>
    <row r="44464" spans="12:12">
      <c r="L44464" s="8"/>
    </row>
    <row r="44465" spans="12:12">
      <c r="L44465" s="8"/>
    </row>
    <row r="44466" spans="12:12">
      <c r="L44466" s="8"/>
    </row>
    <row r="44467" spans="12:12">
      <c r="L44467" s="8"/>
    </row>
    <row r="44468" spans="12:12">
      <c r="L44468" s="8"/>
    </row>
    <row r="44469" spans="12:12">
      <c r="L44469" s="8"/>
    </row>
    <row r="44470" spans="12:12">
      <c r="L44470" s="8"/>
    </row>
    <row r="44471" spans="12:12">
      <c r="L44471" s="8"/>
    </row>
    <row r="44472" spans="12:12">
      <c r="L44472" s="8"/>
    </row>
    <row r="44473" spans="12:12">
      <c r="L44473" s="8"/>
    </row>
    <row r="44474" spans="12:12">
      <c r="L44474" s="8"/>
    </row>
    <row r="44475" spans="12:12">
      <c r="L44475" s="8"/>
    </row>
    <row r="44476" spans="12:12">
      <c r="L44476" s="8"/>
    </row>
    <row r="44477" spans="12:12">
      <c r="L44477" s="8"/>
    </row>
    <row r="44478" spans="12:12">
      <c r="L44478" s="8"/>
    </row>
    <row r="44479" spans="12:12">
      <c r="L44479" s="8"/>
    </row>
    <row r="44480" spans="12:12">
      <c r="L44480" s="8"/>
    </row>
    <row r="44481" spans="12:12">
      <c r="L44481" s="8"/>
    </row>
    <row r="44482" spans="12:12">
      <c r="L44482" s="8"/>
    </row>
    <row r="44483" spans="12:12">
      <c r="L44483" s="8"/>
    </row>
    <row r="44484" spans="12:12">
      <c r="L44484" s="8"/>
    </row>
    <row r="44485" spans="12:12">
      <c r="L44485" s="8"/>
    </row>
    <row r="44486" spans="12:12">
      <c r="L44486" s="8"/>
    </row>
    <row r="44487" spans="12:12">
      <c r="L44487" s="8"/>
    </row>
    <row r="44488" spans="12:12">
      <c r="L44488" s="8"/>
    </row>
    <row r="44489" spans="12:12">
      <c r="L44489" s="8"/>
    </row>
    <row r="44490" spans="12:12">
      <c r="L44490" s="8"/>
    </row>
    <row r="44491" spans="12:12">
      <c r="L44491" s="8"/>
    </row>
    <row r="44492" spans="12:12">
      <c r="L44492" s="8"/>
    </row>
    <row r="44493" spans="12:12">
      <c r="L44493" s="8"/>
    </row>
    <row r="44494" spans="12:12">
      <c r="L44494" s="8"/>
    </row>
    <row r="44495" spans="12:12">
      <c r="L44495" s="8"/>
    </row>
    <row r="44496" spans="12:12">
      <c r="L44496" s="8"/>
    </row>
    <row r="44497" spans="12:12">
      <c r="L44497" s="8"/>
    </row>
    <row r="44498" spans="12:12">
      <c r="L44498" s="8"/>
    </row>
    <row r="44499" spans="12:12">
      <c r="L44499" s="8"/>
    </row>
    <row r="44500" spans="12:12">
      <c r="L44500" s="8"/>
    </row>
    <row r="44501" spans="12:12">
      <c r="L44501" s="8"/>
    </row>
    <row r="44502" spans="12:12">
      <c r="L44502" s="8"/>
    </row>
    <row r="44503" spans="12:12">
      <c r="L44503" s="8"/>
    </row>
    <row r="44504" spans="12:12">
      <c r="L44504" s="8"/>
    </row>
    <row r="44505" spans="12:12">
      <c r="L44505" s="8"/>
    </row>
    <row r="44506" spans="12:12">
      <c r="L44506" s="8"/>
    </row>
    <row r="44507" spans="12:12">
      <c r="L44507" s="8"/>
    </row>
    <row r="44508" spans="12:12">
      <c r="L44508" s="8"/>
    </row>
    <row r="44509" spans="12:12">
      <c r="L44509" s="8"/>
    </row>
    <row r="44510" spans="12:12">
      <c r="L44510" s="8"/>
    </row>
    <row r="44511" spans="12:12">
      <c r="L44511" s="8"/>
    </row>
    <row r="44512" spans="12:12">
      <c r="L44512" s="8"/>
    </row>
    <row r="44513" spans="12:12">
      <c r="L44513" s="8"/>
    </row>
    <row r="44514" spans="12:12">
      <c r="L44514" s="8"/>
    </row>
    <row r="44515" spans="12:12">
      <c r="L44515" s="8"/>
    </row>
    <row r="44516" spans="12:12">
      <c r="L44516" s="8"/>
    </row>
    <row r="44517" spans="12:12">
      <c r="L44517" s="8"/>
    </row>
    <row r="44518" spans="12:12">
      <c r="L44518" s="8"/>
    </row>
    <row r="44519" spans="12:12">
      <c r="L44519" s="8"/>
    </row>
    <row r="44520" spans="12:12">
      <c r="L44520" s="8"/>
    </row>
    <row r="44521" spans="12:12">
      <c r="L44521" s="8"/>
    </row>
    <row r="44522" spans="12:12">
      <c r="L44522" s="8"/>
    </row>
    <row r="44523" spans="12:12">
      <c r="L44523" s="8"/>
    </row>
    <row r="44524" spans="12:12">
      <c r="L44524" s="8"/>
    </row>
    <row r="44525" spans="12:12">
      <c r="L44525" s="8"/>
    </row>
    <row r="44526" spans="12:12">
      <c r="L44526" s="8"/>
    </row>
    <row r="44527" spans="12:12">
      <c r="L44527" s="8"/>
    </row>
    <row r="44528" spans="12:12">
      <c r="L44528" s="8"/>
    </row>
    <row r="44529" spans="12:12">
      <c r="L44529" s="8"/>
    </row>
    <row r="44530" spans="12:12">
      <c r="L44530" s="8"/>
    </row>
    <row r="44531" spans="12:12">
      <c r="L44531" s="8"/>
    </row>
    <row r="44532" spans="12:12">
      <c r="L44532" s="8"/>
    </row>
    <row r="44533" spans="12:12">
      <c r="L44533" s="8"/>
    </row>
    <row r="44534" spans="12:12">
      <c r="L44534" s="8"/>
    </row>
    <row r="44535" spans="12:12">
      <c r="L44535" s="8"/>
    </row>
    <row r="44536" spans="12:12">
      <c r="L44536" s="8"/>
    </row>
    <row r="44537" spans="12:12">
      <c r="L44537" s="8"/>
    </row>
    <row r="44538" spans="12:12">
      <c r="L44538" s="8"/>
    </row>
    <row r="44539" spans="12:12">
      <c r="L44539" s="8"/>
    </row>
    <row r="44540" spans="12:12">
      <c r="L44540" s="8"/>
    </row>
    <row r="44541" spans="12:12">
      <c r="L44541" s="8"/>
    </row>
    <row r="44542" spans="12:12">
      <c r="L44542" s="8"/>
    </row>
    <row r="44543" spans="12:12">
      <c r="L44543" s="8"/>
    </row>
    <row r="44544" spans="12:12">
      <c r="L44544" s="8"/>
    </row>
    <row r="44545" spans="12:12">
      <c r="L44545" s="8"/>
    </row>
    <row r="44546" spans="12:12">
      <c r="L44546" s="8"/>
    </row>
    <row r="44547" spans="12:12">
      <c r="L44547" s="8"/>
    </row>
    <row r="44548" spans="12:12">
      <c r="L44548" s="8"/>
    </row>
    <row r="44549" spans="12:12">
      <c r="L44549" s="8"/>
    </row>
    <row r="44550" spans="12:12">
      <c r="L44550" s="8"/>
    </row>
    <row r="44551" spans="12:12">
      <c r="L44551" s="8"/>
    </row>
    <row r="44552" spans="12:12">
      <c r="L44552" s="8"/>
    </row>
    <row r="44553" spans="12:12">
      <c r="L44553" s="8"/>
    </row>
    <row r="44554" spans="12:12">
      <c r="L44554" s="8"/>
    </row>
    <row r="44555" spans="12:12">
      <c r="L44555" s="8"/>
    </row>
    <row r="44556" spans="12:12">
      <c r="L44556" s="8"/>
    </row>
    <row r="44557" spans="12:12">
      <c r="L44557" s="8"/>
    </row>
    <row r="44558" spans="12:12">
      <c r="L44558" s="8"/>
    </row>
    <row r="44559" spans="12:12">
      <c r="L44559" s="8"/>
    </row>
    <row r="44560" spans="12:12">
      <c r="L44560" s="8"/>
    </row>
    <row r="44561" spans="12:12">
      <c r="L44561" s="8"/>
    </row>
    <row r="44562" spans="12:12">
      <c r="L44562" s="8"/>
    </row>
    <row r="44563" spans="12:12">
      <c r="L44563" s="8"/>
    </row>
    <row r="44564" spans="12:12">
      <c r="L44564" s="8"/>
    </row>
    <row r="44565" spans="12:12">
      <c r="L44565" s="8"/>
    </row>
    <row r="44566" spans="12:12">
      <c r="L44566" s="8"/>
    </row>
    <row r="44567" spans="12:12">
      <c r="L44567" s="8"/>
    </row>
    <row r="44568" spans="12:12">
      <c r="L44568" s="8"/>
    </row>
    <row r="44569" spans="12:12">
      <c r="L44569" s="8"/>
    </row>
    <row r="44570" spans="12:12">
      <c r="L44570" s="8"/>
    </row>
    <row r="44571" spans="12:12">
      <c r="L44571" s="8"/>
    </row>
    <row r="44572" spans="12:12">
      <c r="L44572" s="8"/>
    </row>
    <row r="44573" spans="12:12">
      <c r="L44573" s="8"/>
    </row>
    <row r="44574" spans="12:12">
      <c r="L44574" s="8"/>
    </row>
    <row r="44575" spans="12:12">
      <c r="L44575" s="8"/>
    </row>
    <row r="44576" spans="12:12">
      <c r="L44576" s="8"/>
    </row>
    <row r="44577" spans="12:12">
      <c r="L44577" s="8"/>
    </row>
    <row r="44578" spans="12:12">
      <c r="L44578" s="8"/>
    </row>
    <row r="44579" spans="12:12">
      <c r="L44579" s="8"/>
    </row>
    <row r="44580" spans="12:12">
      <c r="L44580" s="8"/>
    </row>
    <row r="44581" spans="12:12">
      <c r="L44581" s="8"/>
    </row>
    <row r="44582" spans="12:12">
      <c r="L44582" s="8"/>
    </row>
    <row r="44583" spans="12:12">
      <c r="L44583" s="8"/>
    </row>
    <row r="44584" spans="12:12">
      <c r="L44584" s="8"/>
    </row>
    <row r="44585" spans="12:12">
      <c r="L44585" s="8"/>
    </row>
    <row r="44586" spans="12:12">
      <c r="L44586" s="8"/>
    </row>
    <row r="44587" spans="12:12">
      <c r="L44587" s="8"/>
    </row>
    <row r="44588" spans="12:12">
      <c r="L44588" s="8"/>
    </row>
    <row r="44589" spans="12:12">
      <c r="L44589" s="8"/>
    </row>
    <row r="44590" spans="12:12">
      <c r="L44590" s="8"/>
    </row>
    <row r="44591" spans="12:12">
      <c r="L44591" s="8"/>
    </row>
    <row r="44592" spans="12:12">
      <c r="L44592" s="8"/>
    </row>
    <row r="44593" spans="12:12">
      <c r="L44593" s="8"/>
    </row>
    <row r="44594" spans="12:12">
      <c r="L44594" s="8"/>
    </row>
    <row r="44595" spans="12:12">
      <c r="L44595" s="8"/>
    </row>
    <row r="44596" spans="12:12">
      <c r="L44596" s="8"/>
    </row>
    <row r="44597" spans="12:12">
      <c r="L44597" s="8"/>
    </row>
    <row r="44598" spans="12:12">
      <c r="L44598" s="8"/>
    </row>
    <row r="44599" spans="12:12">
      <c r="L44599" s="8"/>
    </row>
    <row r="44600" spans="12:12">
      <c r="L44600" s="8"/>
    </row>
    <row r="44601" spans="12:12">
      <c r="L44601" s="8"/>
    </row>
    <row r="44602" spans="12:12">
      <c r="L44602" s="8"/>
    </row>
    <row r="44603" spans="12:12">
      <c r="L44603" s="8"/>
    </row>
    <row r="44604" spans="12:12">
      <c r="L44604" s="8"/>
    </row>
    <row r="44605" spans="12:12">
      <c r="L44605" s="8"/>
    </row>
    <row r="44606" spans="12:12">
      <c r="L44606" s="8"/>
    </row>
    <row r="44607" spans="12:12">
      <c r="L44607" s="8"/>
    </row>
    <row r="44608" spans="12:12">
      <c r="L44608" s="8"/>
    </row>
    <row r="44609" spans="12:12">
      <c r="L44609" s="8"/>
    </row>
    <row r="44610" spans="12:12">
      <c r="L44610" s="8"/>
    </row>
    <row r="44611" spans="12:12">
      <c r="L44611" s="8"/>
    </row>
    <row r="44612" spans="12:12">
      <c r="L44612" s="8"/>
    </row>
    <row r="44613" spans="12:12">
      <c r="L44613" s="8"/>
    </row>
    <row r="44614" spans="12:12">
      <c r="L44614" s="8"/>
    </row>
    <row r="44615" spans="12:12">
      <c r="L44615" s="8"/>
    </row>
    <row r="44616" spans="12:12">
      <c r="L44616" s="8"/>
    </row>
    <row r="44617" spans="12:12">
      <c r="L44617" s="8"/>
    </row>
    <row r="44618" spans="12:12">
      <c r="L44618" s="8"/>
    </row>
    <row r="44619" spans="12:12">
      <c r="L44619" s="8"/>
    </row>
    <row r="44620" spans="12:12">
      <c r="L44620" s="8"/>
    </row>
    <row r="44621" spans="12:12">
      <c r="L44621" s="8"/>
    </row>
    <row r="44622" spans="12:12">
      <c r="L44622" s="8"/>
    </row>
    <row r="44623" spans="12:12">
      <c r="L44623" s="8"/>
    </row>
    <row r="44624" spans="12:12">
      <c r="L44624" s="8"/>
    </row>
    <row r="44625" spans="12:12">
      <c r="L44625" s="8"/>
    </row>
    <row r="44626" spans="12:12">
      <c r="L44626" s="8"/>
    </row>
    <row r="44627" spans="12:12">
      <c r="L44627" s="8"/>
    </row>
    <row r="44628" spans="12:12">
      <c r="L44628" s="8"/>
    </row>
    <row r="44629" spans="12:12">
      <c r="L44629" s="8"/>
    </row>
    <row r="44630" spans="12:12">
      <c r="L44630" s="8"/>
    </row>
    <row r="44631" spans="12:12">
      <c r="L44631" s="8"/>
    </row>
    <row r="44632" spans="12:12">
      <c r="L44632" s="8"/>
    </row>
    <row r="44633" spans="12:12">
      <c r="L44633" s="8"/>
    </row>
    <row r="44634" spans="12:12">
      <c r="L44634" s="8"/>
    </row>
    <row r="44635" spans="12:12">
      <c r="L44635" s="8"/>
    </row>
    <row r="44636" spans="12:12">
      <c r="L44636" s="8"/>
    </row>
    <row r="44637" spans="12:12">
      <c r="L44637" s="8"/>
    </row>
    <row r="44638" spans="12:12">
      <c r="L44638" s="8"/>
    </row>
    <row r="44639" spans="12:12">
      <c r="L44639" s="8"/>
    </row>
    <row r="44640" spans="12:12">
      <c r="L44640" s="8"/>
    </row>
    <row r="44641" spans="12:12">
      <c r="L44641" s="8"/>
    </row>
    <row r="44642" spans="12:12">
      <c r="L44642" s="8"/>
    </row>
    <row r="44643" spans="12:12">
      <c r="L44643" s="8"/>
    </row>
    <row r="44644" spans="12:12">
      <c r="L44644" s="8"/>
    </row>
    <row r="44645" spans="12:12">
      <c r="L44645" s="8"/>
    </row>
    <row r="44646" spans="12:12">
      <c r="L44646" s="8"/>
    </row>
    <row r="44647" spans="12:12">
      <c r="L44647" s="8"/>
    </row>
    <row r="44648" spans="12:12">
      <c r="L44648" s="8"/>
    </row>
    <row r="44649" spans="12:12">
      <c r="L44649" s="8"/>
    </row>
    <row r="44650" spans="12:12">
      <c r="L44650" s="8"/>
    </row>
    <row r="44651" spans="12:12">
      <c r="L44651" s="8"/>
    </row>
    <row r="44652" spans="12:12">
      <c r="L44652" s="8"/>
    </row>
    <row r="44653" spans="12:12">
      <c r="L44653" s="8"/>
    </row>
    <row r="44654" spans="12:12">
      <c r="L44654" s="8"/>
    </row>
    <row r="44655" spans="12:12">
      <c r="L44655" s="8"/>
    </row>
    <row r="44656" spans="12:12">
      <c r="L44656" s="8"/>
    </row>
    <row r="44657" spans="12:12">
      <c r="L44657" s="8"/>
    </row>
    <row r="44658" spans="12:12">
      <c r="L44658" s="8"/>
    </row>
    <row r="44659" spans="12:12">
      <c r="L44659" s="8"/>
    </row>
    <row r="44660" spans="12:12">
      <c r="L44660" s="8"/>
    </row>
    <row r="44661" spans="12:12">
      <c r="L44661" s="8"/>
    </row>
    <row r="44662" spans="12:12">
      <c r="L44662" s="8"/>
    </row>
    <row r="44663" spans="12:12">
      <c r="L44663" s="8"/>
    </row>
    <row r="44664" spans="12:12">
      <c r="L44664" s="8"/>
    </row>
    <row r="44665" spans="12:12">
      <c r="L44665" s="8"/>
    </row>
    <row r="44666" spans="12:12">
      <c r="L44666" s="8"/>
    </row>
    <row r="44667" spans="12:12">
      <c r="L44667" s="8"/>
    </row>
    <row r="44668" spans="12:12">
      <c r="L44668" s="8"/>
    </row>
    <row r="44669" spans="12:12">
      <c r="L44669" s="8"/>
    </row>
    <row r="44670" spans="12:12">
      <c r="L44670" s="8"/>
    </row>
    <row r="44671" spans="12:12">
      <c r="L44671" s="8"/>
    </row>
    <row r="44672" spans="12:12">
      <c r="L44672" s="8"/>
    </row>
    <row r="44673" spans="12:12">
      <c r="L44673" s="8"/>
    </row>
    <row r="44674" spans="12:12">
      <c r="L44674" s="8"/>
    </row>
    <row r="44675" spans="12:12">
      <c r="L44675" s="8"/>
    </row>
    <row r="44676" spans="12:12">
      <c r="L44676" s="8"/>
    </row>
    <row r="44677" spans="12:12">
      <c r="L44677" s="8"/>
    </row>
    <row r="44678" spans="12:12">
      <c r="L44678" s="8"/>
    </row>
    <row r="44679" spans="12:12">
      <c r="L44679" s="8"/>
    </row>
    <row r="44680" spans="12:12">
      <c r="L44680" s="8"/>
    </row>
    <row r="44681" spans="12:12">
      <c r="L44681" s="8"/>
    </row>
    <row r="44682" spans="12:12">
      <c r="L44682" s="8"/>
    </row>
    <row r="44683" spans="12:12">
      <c r="L44683" s="8"/>
    </row>
    <row r="44684" spans="12:12">
      <c r="L44684" s="8"/>
    </row>
    <row r="44685" spans="12:12">
      <c r="L44685" s="8"/>
    </row>
    <row r="44686" spans="12:12">
      <c r="L44686" s="8"/>
    </row>
    <row r="44687" spans="12:12">
      <c r="L44687" s="8"/>
    </row>
    <row r="44688" spans="12:12">
      <c r="L44688" s="8"/>
    </row>
    <row r="44689" spans="12:12">
      <c r="L44689" s="8"/>
    </row>
    <row r="44690" spans="12:12">
      <c r="L44690" s="8"/>
    </row>
    <row r="44691" spans="12:12">
      <c r="L44691" s="8"/>
    </row>
    <row r="44692" spans="12:12">
      <c r="L44692" s="8"/>
    </row>
    <row r="44693" spans="12:12">
      <c r="L44693" s="8"/>
    </row>
    <row r="44694" spans="12:12">
      <c r="L44694" s="8"/>
    </row>
    <row r="44695" spans="12:12">
      <c r="L44695" s="8"/>
    </row>
    <row r="44696" spans="12:12">
      <c r="L44696" s="8"/>
    </row>
    <row r="44697" spans="12:12">
      <c r="L44697" s="8"/>
    </row>
    <row r="44698" spans="12:12">
      <c r="L44698" s="8"/>
    </row>
    <row r="44699" spans="12:12">
      <c r="L44699" s="8"/>
    </row>
    <row r="44700" spans="12:12">
      <c r="L44700" s="8"/>
    </row>
    <row r="44701" spans="12:12">
      <c r="L44701" s="8"/>
    </row>
    <row r="44702" spans="12:12">
      <c r="L44702" s="8"/>
    </row>
    <row r="44703" spans="12:12">
      <c r="L44703" s="8"/>
    </row>
    <row r="44704" spans="12:12">
      <c r="L44704" s="8"/>
    </row>
    <row r="44705" spans="12:12">
      <c r="L44705" s="8"/>
    </row>
    <row r="44706" spans="12:12">
      <c r="L44706" s="8"/>
    </row>
    <row r="44707" spans="12:12">
      <c r="L44707" s="8"/>
    </row>
    <row r="44708" spans="12:12">
      <c r="L44708" s="8"/>
    </row>
    <row r="44709" spans="12:12">
      <c r="L44709" s="8"/>
    </row>
    <row r="44710" spans="12:12">
      <c r="L44710" s="8"/>
    </row>
    <row r="44711" spans="12:12">
      <c r="L44711" s="8"/>
    </row>
    <row r="44712" spans="12:12">
      <c r="L44712" s="8"/>
    </row>
    <row r="44713" spans="12:12">
      <c r="L44713" s="8"/>
    </row>
    <row r="44714" spans="12:12">
      <c r="L44714" s="8"/>
    </row>
    <row r="44715" spans="12:12">
      <c r="L44715" s="8"/>
    </row>
    <row r="44716" spans="12:12">
      <c r="L44716" s="8"/>
    </row>
    <row r="44717" spans="12:12">
      <c r="L44717" s="8"/>
    </row>
    <row r="44718" spans="12:12">
      <c r="L44718" s="8"/>
    </row>
    <row r="44719" spans="12:12">
      <c r="L44719" s="8"/>
    </row>
    <row r="44720" spans="12:12">
      <c r="L44720" s="8"/>
    </row>
    <row r="44721" spans="12:12">
      <c r="L44721" s="8"/>
    </row>
    <row r="44722" spans="12:12">
      <c r="L44722" s="8"/>
    </row>
    <row r="44723" spans="12:12">
      <c r="L44723" s="8"/>
    </row>
    <row r="44724" spans="12:12">
      <c r="L44724" s="8"/>
    </row>
    <row r="44725" spans="12:12">
      <c r="L44725" s="8"/>
    </row>
    <row r="44726" spans="12:12">
      <c r="L44726" s="8"/>
    </row>
    <row r="44727" spans="12:12">
      <c r="L44727" s="8"/>
    </row>
    <row r="44728" spans="12:12">
      <c r="L44728" s="8"/>
    </row>
    <row r="44729" spans="12:12">
      <c r="L44729" s="8"/>
    </row>
    <row r="44730" spans="12:12">
      <c r="L44730" s="8"/>
    </row>
    <row r="44731" spans="12:12">
      <c r="L44731" s="8"/>
    </row>
    <row r="44732" spans="12:12">
      <c r="L44732" s="8"/>
    </row>
    <row r="44733" spans="12:12">
      <c r="L44733" s="8"/>
    </row>
    <row r="44734" spans="12:12">
      <c r="L44734" s="8"/>
    </row>
    <row r="44735" spans="12:12">
      <c r="L44735" s="8"/>
    </row>
    <row r="44736" spans="12:12">
      <c r="L44736" s="8"/>
    </row>
    <row r="44737" spans="12:12">
      <c r="L44737" s="8"/>
    </row>
    <row r="44738" spans="12:12">
      <c r="L44738" s="8"/>
    </row>
    <row r="44739" spans="12:12">
      <c r="L44739" s="8"/>
    </row>
    <row r="44740" spans="12:12">
      <c r="L44740" s="8"/>
    </row>
    <row r="44741" spans="12:12">
      <c r="L44741" s="8"/>
    </row>
    <row r="44742" spans="12:12">
      <c r="L44742" s="8"/>
    </row>
    <row r="44743" spans="12:12">
      <c r="L44743" s="8"/>
    </row>
    <row r="44744" spans="12:12">
      <c r="L44744" s="8"/>
    </row>
    <row r="44745" spans="12:12">
      <c r="L44745" s="8"/>
    </row>
    <row r="44746" spans="12:12">
      <c r="L44746" s="8"/>
    </row>
    <row r="44747" spans="12:12">
      <c r="L44747" s="8"/>
    </row>
    <row r="44748" spans="12:12">
      <c r="L44748" s="8"/>
    </row>
    <row r="44749" spans="12:12">
      <c r="L44749" s="8"/>
    </row>
    <row r="44750" spans="12:12">
      <c r="L44750" s="8"/>
    </row>
    <row r="44751" spans="12:12">
      <c r="L44751" s="8"/>
    </row>
    <row r="44752" spans="12:12">
      <c r="L44752" s="8"/>
    </row>
    <row r="44753" spans="12:12">
      <c r="L44753" s="8"/>
    </row>
    <row r="44754" spans="12:12">
      <c r="L44754" s="8"/>
    </row>
    <row r="44755" spans="12:12">
      <c r="L44755" s="8"/>
    </row>
    <row r="44756" spans="12:12">
      <c r="L44756" s="8"/>
    </row>
    <row r="44757" spans="12:12">
      <c r="L44757" s="8"/>
    </row>
    <row r="44758" spans="12:12">
      <c r="L44758" s="8"/>
    </row>
    <row r="44759" spans="12:12">
      <c r="L44759" s="8"/>
    </row>
    <row r="44760" spans="12:12">
      <c r="L44760" s="8"/>
    </row>
    <row r="44761" spans="12:12">
      <c r="L44761" s="8"/>
    </row>
    <row r="44762" spans="12:12">
      <c r="L44762" s="8"/>
    </row>
    <row r="44763" spans="12:12">
      <c r="L44763" s="8"/>
    </row>
    <row r="44764" spans="12:12">
      <c r="L44764" s="8"/>
    </row>
    <row r="44765" spans="12:12">
      <c r="L44765" s="8"/>
    </row>
    <row r="44766" spans="12:12">
      <c r="L44766" s="8"/>
    </row>
    <row r="44767" spans="12:12">
      <c r="L44767" s="8"/>
    </row>
    <row r="44768" spans="12:12">
      <c r="L44768" s="8"/>
    </row>
    <row r="44769" spans="12:12">
      <c r="L44769" s="8"/>
    </row>
    <row r="44770" spans="12:12">
      <c r="L44770" s="8"/>
    </row>
    <row r="44771" spans="12:12">
      <c r="L44771" s="8"/>
    </row>
    <row r="44772" spans="12:12">
      <c r="L44772" s="8"/>
    </row>
    <row r="44773" spans="12:12">
      <c r="L44773" s="8"/>
    </row>
    <row r="44774" spans="12:12">
      <c r="L44774" s="8"/>
    </row>
    <row r="44775" spans="12:12">
      <c r="L44775" s="8"/>
    </row>
    <row r="44776" spans="12:12">
      <c r="L44776" s="8"/>
    </row>
    <row r="44777" spans="12:12">
      <c r="L44777" s="8"/>
    </row>
    <row r="44778" spans="12:12">
      <c r="L44778" s="8"/>
    </row>
    <row r="44779" spans="12:12">
      <c r="L44779" s="8"/>
    </row>
    <row r="44780" spans="12:12">
      <c r="L44780" s="8"/>
    </row>
    <row r="44781" spans="12:12">
      <c r="L44781" s="8"/>
    </row>
    <row r="44782" spans="12:12">
      <c r="L44782" s="8"/>
    </row>
    <row r="44783" spans="12:12">
      <c r="L44783" s="8"/>
    </row>
    <row r="44784" spans="12:12">
      <c r="L44784" s="8"/>
    </row>
    <row r="44785" spans="12:12">
      <c r="L44785" s="8"/>
    </row>
    <row r="44786" spans="12:12">
      <c r="L44786" s="8"/>
    </row>
    <row r="44787" spans="12:12">
      <c r="L44787" s="8"/>
    </row>
    <row r="44788" spans="12:12">
      <c r="L44788" s="8"/>
    </row>
    <row r="44789" spans="12:12">
      <c r="L44789" s="8"/>
    </row>
    <row r="44790" spans="12:12">
      <c r="L44790" s="8"/>
    </row>
    <row r="44791" spans="12:12">
      <c r="L44791" s="8"/>
    </row>
    <row r="44792" spans="12:12">
      <c r="L44792" s="8"/>
    </row>
    <row r="44793" spans="12:12">
      <c r="L44793" s="8"/>
    </row>
    <row r="44794" spans="12:12">
      <c r="L44794" s="8"/>
    </row>
    <row r="44795" spans="12:12">
      <c r="L44795" s="8"/>
    </row>
    <row r="44796" spans="12:12">
      <c r="L44796" s="8"/>
    </row>
    <row r="44797" spans="12:12">
      <c r="L44797" s="8"/>
    </row>
    <row r="44798" spans="12:12">
      <c r="L44798" s="8"/>
    </row>
    <row r="44799" spans="12:12">
      <c r="L44799" s="8"/>
    </row>
    <row r="44800" spans="12:12">
      <c r="L44800" s="8"/>
    </row>
    <row r="44801" spans="12:12">
      <c r="L44801" s="8"/>
    </row>
    <row r="44802" spans="12:12">
      <c r="L44802" s="8"/>
    </row>
    <row r="44803" spans="12:12">
      <c r="L44803" s="8"/>
    </row>
    <row r="44804" spans="12:12">
      <c r="L44804" s="8"/>
    </row>
    <row r="44805" spans="12:12">
      <c r="L44805" s="8"/>
    </row>
    <row r="44806" spans="12:12">
      <c r="L44806" s="8"/>
    </row>
    <row r="44807" spans="12:12">
      <c r="L44807" s="8"/>
    </row>
    <row r="44808" spans="12:12">
      <c r="L44808" s="8"/>
    </row>
    <row r="44809" spans="12:12">
      <c r="L44809" s="8"/>
    </row>
    <row r="44810" spans="12:12">
      <c r="L44810" s="8"/>
    </row>
    <row r="44811" spans="12:12">
      <c r="L44811" s="8"/>
    </row>
    <row r="44812" spans="12:12">
      <c r="L44812" s="8"/>
    </row>
    <row r="44813" spans="12:12">
      <c r="L44813" s="8"/>
    </row>
    <row r="44814" spans="12:12">
      <c r="L44814" s="8"/>
    </row>
    <row r="44815" spans="12:12">
      <c r="L44815" s="8"/>
    </row>
    <row r="44816" spans="12:12">
      <c r="L44816" s="8"/>
    </row>
    <row r="44817" spans="12:12">
      <c r="L44817" s="8"/>
    </row>
    <row r="44818" spans="12:12">
      <c r="L44818" s="8"/>
    </row>
    <row r="44819" spans="12:12">
      <c r="L44819" s="8"/>
    </row>
    <row r="44820" spans="12:12">
      <c r="L44820" s="8"/>
    </row>
    <row r="44821" spans="12:12">
      <c r="L44821" s="8"/>
    </row>
    <row r="44822" spans="12:12">
      <c r="L44822" s="8"/>
    </row>
    <row r="44823" spans="12:12">
      <c r="L44823" s="8"/>
    </row>
    <row r="44824" spans="12:12">
      <c r="L44824" s="8"/>
    </row>
    <row r="44825" spans="12:12">
      <c r="L44825" s="8"/>
    </row>
    <row r="44826" spans="12:12">
      <c r="L44826" s="8"/>
    </row>
    <row r="44827" spans="12:12">
      <c r="L44827" s="8"/>
    </row>
    <row r="44828" spans="12:12">
      <c r="L44828" s="8"/>
    </row>
    <row r="44829" spans="12:12">
      <c r="L44829" s="8"/>
    </row>
    <row r="44830" spans="12:12">
      <c r="L44830" s="8"/>
    </row>
    <row r="44831" spans="12:12">
      <c r="L44831" s="8"/>
    </row>
    <row r="44832" spans="12:12">
      <c r="L44832" s="8"/>
    </row>
    <row r="44833" spans="12:12">
      <c r="L44833" s="8"/>
    </row>
    <row r="44834" spans="12:12">
      <c r="L44834" s="8"/>
    </row>
    <row r="44835" spans="12:12">
      <c r="L44835" s="8"/>
    </row>
    <row r="44836" spans="12:12">
      <c r="L44836" s="8"/>
    </row>
    <row r="44837" spans="12:12">
      <c r="L44837" s="8"/>
    </row>
    <row r="44838" spans="12:12">
      <c r="L44838" s="8"/>
    </row>
    <row r="44839" spans="12:12">
      <c r="L44839" s="8"/>
    </row>
    <row r="44840" spans="12:12">
      <c r="L44840" s="8"/>
    </row>
    <row r="44841" spans="12:12">
      <c r="L44841" s="8"/>
    </row>
    <row r="44842" spans="12:12">
      <c r="L44842" s="8"/>
    </row>
    <row r="44843" spans="12:12">
      <c r="L44843" s="8"/>
    </row>
    <row r="44844" spans="12:12">
      <c r="L44844" s="8"/>
    </row>
    <row r="44845" spans="12:12">
      <c r="L44845" s="8"/>
    </row>
    <row r="44846" spans="12:12">
      <c r="L44846" s="8"/>
    </row>
    <row r="44847" spans="12:12">
      <c r="L44847" s="8"/>
    </row>
    <row r="44848" spans="12:12">
      <c r="L44848" s="8"/>
    </row>
    <row r="44849" spans="12:12">
      <c r="L44849" s="8"/>
    </row>
    <row r="44850" spans="12:12">
      <c r="L44850" s="8"/>
    </row>
    <row r="44851" spans="12:12">
      <c r="L44851" s="8"/>
    </row>
    <row r="44852" spans="12:12">
      <c r="L44852" s="8"/>
    </row>
    <row r="44853" spans="12:12">
      <c r="L44853" s="8"/>
    </row>
    <row r="44854" spans="12:12">
      <c r="L44854" s="8"/>
    </row>
    <row r="44855" spans="12:12">
      <c r="L44855" s="8"/>
    </row>
    <row r="44856" spans="12:12">
      <c r="L44856" s="8"/>
    </row>
    <row r="44857" spans="12:12">
      <c r="L44857" s="8"/>
    </row>
    <row r="44858" spans="12:12">
      <c r="L44858" s="8"/>
    </row>
    <row r="44859" spans="12:12">
      <c r="L44859" s="8"/>
    </row>
    <row r="44860" spans="12:12">
      <c r="L44860" s="8"/>
    </row>
    <row r="44861" spans="12:12">
      <c r="L44861" s="8"/>
    </row>
    <row r="44862" spans="12:12">
      <c r="L44862" s="8"/>
    </row>
    <row r="44863" spans="12:12">
      <c r="L44863" s="8"/>
    </row>
    <row r="44864" spans="12:12">
      <c r="L44864" s="8"/>
    </row>
    <row r="44865" spans="12:12">
      <c r="L44865" s="8"/>
    </row>
    <row r="44866" spans="12:12">
      <c r="L44866" s="8"/>
    </row>
    <row r="44867" spans="12:12">
      <c r="L44867" s="8"/>
    </row>
    <row r="44868" spans="12:12">
      <c r="L44868" s="8"/>
    </row>
    <row r="44869" spans="12:12">
      <c r="L44869" s="8"/>
    </row>
    <row r="44870" spans="12:12">
      <c r="L44870" s="8"/>
    </row>
    <row r="44871" spans="12:12">
      <c r="L44871" s="8"/>
    </row>
    <row r="44872" spans="12:12">
      <c r="L44872" s="8"/>
    </row>
    <row r="44873" spans="12:12">
      <c r="L44873" s="8"/>
    </row>
    <row r="44874" spans="12:12">
      <c r="L44874" s="8"/>
    </row>
    <row r="44875" spans="12:12">
      <c r="L44875" s="8"/>
    </row>
    <row r="44876" spans="12:12">
      <c r="L44876" s="8"/>
    </row>
    <row r="44877" spans="12:12">
      <c r="L44877" s="8"/>
    </row>
    <row r="44878" spans="12:12">
      <c r="L44878" s="8"/>
    </row>
    <row r="44879" spans="12:12">
      <c r="L44879" s="8"/>
    </row>
    <row r="44880" spans="12:12">
      <c r="L44880" s="8"/>
    </row>
    <row r="44881" spans="12:12">
      <c r="L44881" s="8"/>
    </row>
    <row r="44882" spans="12:12">
      <c r="L44882" s="8"/>
    </row>
    <row r="44883" spans="12:12">
      <c r="L44883" s="8"/>
    </row>
    <row r="44884" spans="12:12">
      <c r="L44884" s="8"/>
    </row>
    <row r="44885" spans="12:12">
      <c r="L44885" s="8"/>
    </row>
    <row r="44886" spans="12:12">
      <c r="L44886" s="8"/>
    </row>
    <row r="44887" spans="12:12">
      <c r="L44887" s="8"/>
    </row>
    <row r="44888" spans="12:12">
      <c r="L44888" s="8"/>
    </row>
    <row r="44889" spans="12:12">
      <c r="L44889" s="8"/>
    </row>
    <row r="44890" spans="12:12">
      <c r="L44890" s="8"/>
    </row>
    <row r="44891" spans="12:12">
      <c r="L44891" s="8"/>
    </row>
    <row r="44892" spans="12:12">
      <c r="L44892" s="8"/>
    </row>
    <row r="44893" spans="12:12">
      <c r="L44893" s="8"/>
    </row>
    <row r="44894" spans="12:12">
      <c r="L44894" s="8"/>
    </row>
    <row r="44895" spans="12:12">
      <c r="L44895" s="8"/>
    </row>
    <row r="44896" spans="12:12">
      <c r="L44896" s="8"/>
    </row>
    <row r="44897" spans="12:12">
      <c r="L44897" s="8"/>
    </row>
    <row r="44898" spans="12:12">
      <c r="L44898" s="8"/>
    </row>
    <row r="44899" spans="12:12">
      <c r="L44899" s="8"/>
    </row>
    <row r="44900" spans="12:12">
      <c r="L44900" s="8"/>
    </row>
    <row r="44901" spans="12:12">
      <c r="L44901" s="8"/>
    </row>
    <row r="44902" spans="12:12">
      <c r="L44902" s="8"/>
    </row>
    <row r="44903" spans="12:12">
      <c r="L44903" s="8"/>
    </row>
    <row r="44904" spans="12:12">
      <c r="L44904" s="8"/>
    </row>
    <row r="44905" spans="12:12">
      <c r="L44905" s="8"/>
    </row>
    <row r="44906" spans="12:12">
      <c r="L44906" s="8"/>
    </row>
    <row r="44907" spans="12:12">
      <c r="L44907" s="8"/>
    </row>
    <row r="44908" spans="12:12">
      <c r="L44908" s="8"/>
    </row>
    <row r="44909" spans="12:12">
      <c r="L44909" s="8"/>
    </row>
    <row r="44910" spans="12:12">
      <c r="L44910" s="8"/>
    </row>
    <row r="44911" spans="12:12">
      <c r="L44911" s="8"/>
    </row>
    <row r="44912" spans="12:12">
      <c r="L44912" s="8"/>
    </row>
    <row r="44913" spans="12:12">
      <c r="L44913" s="8"/>
    </row>
    <row r="44914" spans="12:12">
      <c r="L44914" s="8"/>
    </row>
    <row r="44915" spans="12:12">
      <c r="L44915" s="8"/>
    </row>
    <row r="44916" spans="12:12">
      <c r="L44916" s="8"/>
    </row>
    <row r="44917" spans="12:12">
      <c r="L44917" s="8"/>
    </row>
    <row r="44918" spans="12:12">
      <c r="L44918" s="8"/>
    </row>
    <row r="44919" spans="12:12">
      <c r="L44919" s="8"/>
    </row>
    <row r="44920" spans="12:12">
      <c r="L44920" s="8"/>
    </row>
    <row r="44921" spans="12:12">
      <c r="L44921" s="8"/>
    </row>
    <row r="44922" spans="12:12">
      <c r="L44922" s="8"/>
    </row>
    <row r="44923" spans="12:12">
      <c r="L44923" s="8"/>
    </row>
    <row r="44924" spans="12:12">
      <c r="L44924" s="8"/>
    </row>
    <row r="44925" spans="12:12">
      <c r="L44925" s="8"/>
    </row>
    <row r="44926" spans="12:12">
      <c r="L44926" s="8"/>
    </row>
    <row r="44927" spans="12:12">
      <c r="L44927" s="8"/>
    </row>
    <row r="44928" spans="12:12">
      <c r="L44928" s="8"/>
    </row>
    <row r="44929" spans="12:12">
      <c r="L44929" s="8"/>
    </row>
    <row r="44930" spans="12:12">
      <c r="L44930" s="8"/>
    </row>
    <row r="44931" spans="12:12">
      <c r="L44931" s="8"/>
    </row>
    <row r="44932" spans="12:12">
      <c r="L44932" s="8"/>
    </row>
    <row r="44933" spans="12:12">
      <c r="L44933" s="8"/>
    </row>
    <row r="44934" spans="12:12">
      <c r="L44934" s="8"/>
    </row>
    <row r="44935" spans="12:12">
      <c r="L44935" s="8"/>
    </row>
    <row r="44936" spans="12:12">
      <c r="L44936" s="8"/>
    </row>
    <row r="44937" spans="12:12">
      <c r="L44937" s="8"/>
    </row>
    <row r="44938" spans="12:12">
      <c r="L44938" s="8"/>
    </row>
    <row r="44939" spans="12:12">
      <c r="L44939" s="8"/>
    </row>
    <row r="44940" spans="12:12">
      <c r="L44940" s="8"/>
    </row>
    <row r="44941" spans="12:12">
      <c r="L44941" s="8"/>
    </row>
    <row r="44942" spans="12:12">
      <c r="L44942" s="8"/>
    </row>
    <row r="44943" spans="12:12">
      <c r="L44943" s="8"/>
    </row>
    <row r="44944" spans="12:12">
      <c r="L44944" s="8"/>
    </row>
    <row r="44945" spans="12:12">
      <c r="L44945" s="8"/>
    </row>
    <row r="44946" spans="12:12">
      <c r="L44946" s="8"/>
    </row>
    <row r="44947" spans="12:12">
      <c r="L44947" s="8"/>
    </row>
    <row r="44948" spans="12:12">
      <c r="L44948" s="8"/>
    </row>
    <row r="44949" spans="12:12">
      <c r="L44949" s="8"/>
    </row>
    <row r="44950" spans="12:12">
      <c r="L44950" s="8"/>
    </row>
    <row r="44951" spans="12:12">
      <c r="L44951" s="8"/>
    </row>
    <row r="44952" spans="12:12">
      <c r="L44952" s="8"/>
    </row>
    <row r="44953" spans="12:12">
      <c r="L44953" s="8"/>
    </row>
    <row r="44954" spans="12:12">
      <c r="L44954" s="8"/>
    </row>
    <row r="44955" spans="12:12">
      <c r="L44955" s="8"/>
    </row>
    <row r="44956" spans="12:12">
      <c r="L44956" s="8"/>
    </row>
    <row r="44957" spans="12:12">
      <c r="L44957" s="8"/>
    </row>
    <row r="44958" spans="12:12">
      <c r="L44958" s="8"/>
    </row>
    <row r="44959" spans="12:12">
      <c r="L44959" s="8"/>
    </row>
    <row r="44960" spans="12:12">
      <c r="L44960" s="8"/>
    </row>
    <row r="44961" spans="12:12">
      <c r="L44961" s="8"/>
    </row>
    <row r="44962" spans="12:12">
      <c r="L44962" s="8"/>
    </row>
    <row r="44963" spans="12:12">
      <c r="L44963" s="8"/>
    </row>
    <row r="44964" spans="12:12">
      <c r="L44964" s="8"/>
    </row>
    <row r="44965" spans="12:12">
      <c r="L44965" s="8"/>
    </row>
    <row r="44966" spans="12:12">
      <c r="L44966" s="8"/>
    </row>
    <row r="44967" spans="12:12">
      <c r="L44967" s="8"/>
    </row>
    <row r="44968" spans="12:12">
      <c r="L44968" s="8"/>
    </row>
    <row r="44969" spans="12:12">
      <c r="L44969" s="8"/>
    </row>
    <row r="44970" spans="12:12">
      <c r="L44970" s="8"/>
    </row>
    <row r="44971" spans="12:12">
      <c r="L44971" s="8"/>
    </row>
    <row r="44972" spans="12:12">
      <c r="L44972" s="8"/>
    </row>
    <row r="44973" spans="12:12">
      <c r="L44973" s="8"/>
    </row>
    <row r="44974" spans="12:12">
      <c r="L44974" s="8"/>
    </row>
    <row r="44975" spans="12:12">
      <c r="L44975" s="8"/>
    </row>
    <row r="44976" spans="12:12">
      <c r="L44976" s="8"/>
    </row>
    <row r="44977" spans="12:12">
      <c r="L44977" s="8"/>
    </row>
    <row r="44978" spans="12:12">
      <c r="L44978" s="8"/>
    </row>
    <row r="44979" spans="12:12">
      <c r="L44979" s="8"/>
    </row>
    <row r="44980" spans="12:12">
      <c r="L44980" s="8"/>
    </row>
    <row r="44981" spans="12:12">
      <c r="L44981" s="8"/>
    </row>
    <row r="44982" spans="12:12">
      <c r="L44982" s="8"/>
    </row>
    <row r="44983" spans="12:12">
      <c r="L44983" s="8"/>
    </row>
    <row r="44984" spans="12:12">
      <c r="L44984" s="8"/>
    </row>
    <row r="44985" spans="12:12">
      <c r="L44985" s="8"/>
    </row>
    <row r="44986" spans="12:12">
      <c r="L44986" s="8"/>
    </row>
    <row r="44987" spans="12:12">
      <c r="L44987" s="8"/>
    </row>
    <row r="44988" spans="12:12">
      <c r="L44988" s="8"/>
    </row>
    <row r="44989" spans="12:12">
      <c r="L44989" s="8"/>
    </row>
    <row r="44990" spans="12:12">
      <c r="L44990" s="8"/>
    </row>
    <row r="44991" spans="12:12">
      <c r="L44991" s="8"/>
    </row>
    <row r="44992" spans="12:12">
      <c r="L44992" s="8"/>
    </row>
    <row r="44993" spans="12:12">
      <c r="L44993" s="8"/>
    </row>
    <row r="44994" spans="12:12">
      <c r="L44994" s="8"/>
    </row>
    <row r="44995" spans="12:12">
      <c r="L44995" s="8"/>
    </row>
    <row r="44996" spans="12:12">
      <c r="L44996" s="8"/>
    </row>
    <row r="44997" spans="12:12">
      <c r="L44997" s="8"/>
    </row>
    <row r="44998" spans="12:12">
      <c r="L44998" s="8"/>
    </row>
    <row r="44999" spans="12:12">
      <c r="L44999" s="8"/>
    </row>
    <row r="45000" spans="12:12">
      <c r="L45000" s="8"/>
    </row>
    <row r="45001" spans="12:12">
      <c r="L45001" s="8"/>
    </row>
    <row r="45002" spans="12:12">
      <c r="L45002" s="8"/>
    </row>
    <row r="45003" spans="12:12">
      <c r="L45003" s="8"/>
    </row>
    <row r="45004" spans="12:12">
      <c r="L45004" s="8"/>
    </row>
    <row r="45005" spans="12:12">
      <c r="L45005" s="8"/>
    </row>
    <row r="45006" spans="12:12">
      <c r="L45006" s="8"/>
    </row>
    <row r="45007" spans="12:12">
      <c r="L45007" s="8"/>
    </row>
    <row r="45008" spans="12:12">
      <c r="L45008" s="8"/>
    </row>
    <row r="45009" spans="12:12">
      <c r="L45009" s="8"/>
    </row>
    <row r="45010" spans="12:12">
      <c r="L45010" s="8"/>
    </row>
    <row r="45011" spans="12:12">
      <c r="L45011" s="8"/>
    </row>
    <row r="45012" spans="12:12">
      <c r="L45012" s="8"/>
    </row>
    <row r="45013" spans="12:12">
      <c r="L45013" s="8"/>
    </row>
    <row r="45014" spans="12:12">
      <c r="L45014" s="8"/>
    </row>
    <row r="45015" spans="12:12">
      <c r="L45015" s="8"/>
    </row>
    <row r="45016" spans="12:12">
      <c r="L45016" s="8"/>
    </row>
    <row r="45017" spans="12:12">
      <c r="L45017" s="8"/>
    </row>
    <row r="45018" spans="12:12">
      <c r="L45018" s="8"/>
    </row>
    <row r="45019" spans="12:12">
      <c r="L45019" s="8"/>
    </row>
    <row r="45020" spans="12:12">
      <c r="L45020" s="8"/>
    </row>
    <row r="45021" spans="12:12">
      <c r="L45021" s="8"/>
    </row>
    <row r="45022" spans="12:12">
      <c r="L45022" s="8"/>
    </row>
    <row r="45023" spans="12:12">
      <c r="L45023" s="8"/>
    </row>
    <row r="45024" spans="12:12">
      <c r="L45024" s="8"/>
    </row>
    <row r="45025" spans="12:12">
      <c r="L45025" s="8"/>
    </row>
    <row r="45026" spans="12:12">
      <c r="L45026" s="8"/>
    </row>
    <row r="45027" spans="12:12">
      <c r="L45027" s="8"/>
    </row>
    <row r="45028" spans="12:12">
      <c r="L45028" s="8"/>
    </row>
    <row r="45029" spans="12:12">
      <c r="L45029" s="8"/>
    </row>
    <row r="45030" spans="12:12">
      <c r="L45030" s="8"/>
    </row>
    <row r="45031" spans="12:12">
      <c r="L45031" s="8"/>
    </row>
    <row r="45032" spans="12:12">
      <c r="L45032" s="8"/>
    </row>
    <row r="45033" spans="12:12">
      <c r="L45033" s="8"/>
    </row>
    <row r="45034" spans="12:12">
      <c r="L45034" s="8"/>
    </row>
    <row r="45035" spans="12:12">
      <c r="L45035" s="8"/>
    </row>
    <row r="45036" spans="12:12">
      <c r="L45036" s="8"/>
    </row>
    <row r="45037" spans="12:12">
      <c r="L45037" s="8"/>
    </row>
    <row r="45038" spans="12:12">
      <c r="L45038" s="8"/>
    </row>
    <row r="45039" spans="12:12">
      <c r="L45039" s="8"/>
    </row>
    <row r="45040" spans="12:12">
      <c r="L45040" s="8"/>
    </row>
    <row r="45041" spans="12:12">
      <c r="L45041" s="8"/>
    </row>
    <row r="45042" spans="12:12">
      <c r="L45042" s="8"/>
    </row>
    <row r="45043" spans="12:12">
      <c r="L45043" s="8"/>
    </row>
    <row r="45044" spans="12:12">
      <c r="L45044" s="8"/>
    </row>
    <row r="45045" spans="12:12">
      <c r="L45045" s="8"/>
    </row>
    <row r="45046" spans="12:12">
      <c r="L45046" s="8"/>
    </row>
    <row r="45047" spans="12:12">
      <c r="L45047" s="8"/>
    </row>
    <row r="45048" spans="12:12">
      <c r="L45048" s="8"/>
    </row>
    <row r="45049" spans="12:12">
      <c r="L45049" s="8"/>
    </row>
    <row r="45050" spans="12:12">
      <c r="L45050" s="8"/>
    </row>
    <row r="45051" spans="12:12">
      <c r="L45051" s="8"/>
    </row>
    <row r="45052" spans="12:12">
      <c r="L45052" s="8"/>
    </row>
    <row r="45053" spans="12:12">
      <c r="L45053" s="8"/>
    </row>
    <row r="45054" spans="12:12">
      <c r="L45054" s="8"/>
    </row>
    <row r="45055" spans="12:12">
      <c r="L45055" s="8"/>
    </row>
    <row r="45056" spans="12:12">
      <c r="L45056" s="8"/>
    </row>
    <row r="45057" spans="12:12">
      <c r="L45057" s="8"/>
    </row>
    <row r="45058" spans="12:12">
      <c r="L45058" s="8"/>
    </row>
    <row r="45059" spans="12:12">
      <c r="L45059" s="8"/>
    </row>
    <row r="45060" spans="12:12">
      <c r="L45060" s="8"/>
    </row>
    <row r="45061" spans="12:12">
      <c r="L45061" s="8"/>
    </row>
    <row r="45062" spans="12:12">
      <c r="L45062" s="8"/>
    </row>
    <row r="45063" spans="12:12">
      <c r="L45063" s="8"/>
    </row>
    <row r="45064" spans="12:12">
      <c r="L45064" s="8"/>
    </row>
    <row r="45065" spans="12:12">
      <c r="L45065" s="8"/>
    </row>
    <row r="45066" spans="12:12">
      <c r="L45066" s="8"/>
    </row>
    <row r="45067" spans="12:12">
      <c r="L45067" s="8"/>
    </row>
    <row r="45068" spans="12:12">
      <c r="L45068" s="8"/>
    </row>
    <row r="45069" spans="12:12">
      <c r="L45069" s="8"/>
    </row>
    <row r="45070" spans="12:12">
      <c r="L45070" s="8"/>
    </row>
    <row r="45071" spans="12:12">
      <c r="L45071" s="8"/>
    </row>
    <row r="45072" spans="12:12">
      <c r="L45072" s="8"/>
    </row>
    <row r="45073" spans="12:12">
      <c r="L45073" s="8"/>
    </row>
    <row r="45074" spans="12:12">
      <c r="L45074" s="8"/>
    </row>
    <row r="45075" spans="12:12">
      <c r="L45075" s="8"/>
    </row>
    <row r="45076" spans="12:12">
      <c r="L45076" s="8"/>
    </row>
    <row r="45077" spans="12:12">
      <c r="L45077" s="8"/>
    </row>
    <row r="45078" spans="12:12">
      <c r="L45078" s="8"/>
    </row>
    <row r="45079" spans="12:12">
      <c r="L45079" s="8"/>
    </row>
    <row r="45080" spans="12:12">
      <c r="L45080" s="8"/>
    </row>
    <row r="45081" spans="12:12">
      <c r="L45081" s="8"/>
    </row>
    <row r="45082" spans="12:12">
      <c r="L45082" s="8"/>
    </row>
    <row r="45083" spans="12:12">
      <c r="L45083" s="8"/>
    </row>
    <row r="45084" spans="12:12">
      <c r="L45084" s="8"/>
    </row>
    <row r="45085" spans="12:12">
      <c r="L45085" s="8"/>
    </row>
    <row r="45086" spans="12:12">
      <c r="L45086" s="8"/>
    </row>
    <row r="45087" spans="12:12">
      <c r="L45087" s="8"/>
    </row>
    <row r="45088" spans="12:12">
      <c r="L45088" s="8"/>
    </row>
    <row r="45089" spans="12:12">
      <c r="L45089" s="8"/>
    </row>
    <row r="45090" spans="12:12">
      <c r="L45090" s="8"/>
    </row>
    <row r="45091" spans="12:12">
      <c r="L45091" s="8"/>
    </row>
    <row r="45092" spans="12:12">
      <c r="L45092" s="8"/>
    </row>
    <row r="45093" spans="12:12">
      <c r="L45093" s="8"/>
    </row>
    <row r="45094" spans="12:12">
      <c r="L45094" s="8"/>
    </row>
    <row r="45095" spans="12:12">
      <c r="L45095" s="8"/>
    </row>
    <row r="45096" spans="12:12">
      <c r="L45096" s="8"/>
    </row>
    <row r="45097" spans="12:12">
      <c r="L45097" s="8"/>
    </row>
    <row r="45098" spans="12:12">
      <c r="L45098" s="8"/>
    </row>
    <row r="45099" spans="12:12">
      <c r="L45099" s="8"/>
    </row>
    <row r="45100" spans="12:12">
      <c r="L45100" s="8"/>
    </row>
    <row r="45101" spans="12:12">
      <c r="L45101" s="8"/>
    </row>
    <row r="45102" spans="12:12">
      <c r="L45102" s="8"/>
    </row>
    <row r="45103" spans="12:12">
      <c r="L45103" s="8"/>
    </row>
    <row r="45104" spans="12:12">
      <c r="L45104" s="8"/>
    </row>
    <row r="45105" spans="12:12">
      <c r="L45105" s="8"/>
    </row>
    <row r="45106" spans="12:12">
      <c r="L45106" s="8"/>
    </row>
    <row r="45107" spans="12:12">
      <c r="L45107" s="8"/>
    </row>
    <row r="45108" spans="12:12">
      <c r="L45108" s="8"/>
    </row>
    <row r="45109" spans="12:12">
      <c r="L45109" s="8"/>
    </row>
    <row r="45110" spans="12:12">
      <c r="L45110" s="8"/>
    </row>
    <row r="45111" spans="12:12">
      <c r="L45111" s="8"/>
    </row>
    <row r="45112" spans="12:12">
      <c r="L45112" s="8"/>
    </row>
    <row r="45113" spans="12:12">
      <c r="L45113" s="8"/>
    </row>
    <row r="45114" spans="12:12">
      <c r="L45114" s="8"/>
    </row>
    <row r="45115" spans="12:12">
      <c r="L45115" s="8"/>
    </row>
    <row r="45116" spans="12:12">
      <c r="L45116" s="8"/>
    </row>
    <row r="45117" spans="12:12">
      <c r="L45117" s="8"/>
    </row>
    <row r="45118" spans="12:12">
      <c r="L45118" s="8"/>
    </row>
    <row r="45119" spans="12:12">
      <c r="L45119" s="8"/>
    </row>
    <row r="45120" spans="12:12">
      <c r="L45120" s="8"/>
    </row>
    <row r="45121" spans="12:12">
      <c r="L45121" s="8"/>
    </row>
    <row r="45122" spans="12:12">
      <c r="L45122" s="8"/>
    </row>
    <row r="45123" spans="12:12">
      <c r="L45123" s="8"/>
    </row>
    <row r="45124" spans="12:12">
      <c r="L45124" s="8"/>
    </row>
    <row r="45125" spans="12:12">
      <c r="L45125" s="8"/>
    </row>
    <row r="45126" spans="12:12">
      <c r="L45126" s="8"/>
    </row>
    <row r="45127" spans="12:12">
      <c r="L45127" s="8"/>
    </row>
    <row r="45128" spans="12:12">
      <c r="L45128" s="8"/>
    </row>
    <row r="45129" spans="12:12">
      <c r="L45129" s="8"/>
    </row>
    <row r="45130" spans="12:12">
      <c r="L45130" s="8"/>
    </row>
    <row r="45131" spans="12:12">
      <c r="L45131" s="8"/>
    </row>
    <row r="45132" spans="12:12">
      <c r="L45132" s="8"/>
    </row>
    <row r="45133" spans="12:12">
      <c r="L45133" s="8"/>
    </row>
    <row r="45134" spans="12:12">
      <c r="L45134" s="8"/>
    </row>
    <row r="45135" spans="12:12">
      <c r="L45135" s="8"/>
    </row>
    <row r="45136" spans="12:12">
      <c r="L45136" s="8"/>
    </row>
    <row r="45137" spans="12:12">
      <c r="L45137" s="8"/>
    </row>
    <row r="45138" spans="12:12">
      <c r="L45138" s="8"/>
    </row>
    <row r="45139" spans="12:12">
      <c r="L45139" s="8"/>
    </row>
    <row r="45140" spans="12:12">
      <c r="L45140" s="8"/>
    </row>
    <row r="45141" spans="12:12">
      <c r="L45141" s="8"/>
    </row>
    <row r="45142" spans="12:12">
      <c r="L45142" s="8"/>
    </row>
    <row r="45143" spans="12:12">
      <c r="L45143" s="8"/>
    </row>
    <row r="45144" spans="12:12">
      <c r="L45144" s="8"/>
    </row>
    <row r="45145" spans="12:12">
      <c r="L45145" s="8"/>
    </row>
    <row r="45146" spans="12:12">
      <c r="L45146" s="8"/>
    </row>
    <row r="45147" spans="12:12">
      <c r="L45147" s="8"/>
    </row>
    <row r="45148" spans="12:12">
      <c r="L45148" s="8"/>
    </row>
    <row r="45149" spans="12:12">
      <c r="L45149" s="8"/>
    </row>
    <row r="45150" spans="12:12">
      <c r="L45150" s="8"/>
    </row>
    <row r="45151" spans="12:12">
      <c r="L45151" s="8"/>
    </row>
    <row r="45152" spans="12:12">
      <c r="L45152" s="8"/>
    </row>
    <row r="45153" spans="12:12">
      <c r="L45153" s="8"/>
    </row>
    <row r="45154" spans="12:12">
      <c r="L45154" s="8"/>
    </row>
    <row r="45155" spans="12:12">
      <c r="L45155" s="8"/>
    </row>
    <row r="45156" spans="12:12">
      <c r="L45156" s="8"/>
    </row>
    <row r="45157" spans="12:12">
      <c r="L45157" s="8"/>
    </row>
    <row r="45158" spans="12:12">
      <c r="L45158" s="8"/>
    </row>
    <row r="45159" spans="12:12">
      <c r="L45159" s="8"/>
    </row>
    <row r="45160" spans="12:12">
      <c r="L45160" s="8"/>
    </row>
    <row r="45161" spans="12:12">
      <c r="L45161" s="8"/>
    </row>
    <row r="45162" spans="12:12">
      <c r="L45162" s="8"/>
    </row>
    <row r="45163" spans="12:12">
      <c r="L45163" s="8"/>
    </row>
    <row r="45164" spans="12:12">
      <c r="L45164" s="8"/>
    </row>
    <row r="45165" spans="12:12">
      <c r="L45165" s="8"/>
    </row>
    <row r="45166" spans="12:12">
      <c r="L45166" s="8"/>
    </row>
    <row r="45167" spans="12:12">
      <c r="L45167" s="8"/>
    </row>
    <row r="45168" spans="12:12">
      <c r="L45168" s="8"/>
    </row>
    <row r="45169" spans="12:12">
      <c r="L45169" s="8"/>
    </row>
    <row r="45170" spans="12:12">
      <c r="L45170" s="8"/>
    </row>
    <row r="45171" spans="12:12">
      <c r="L45171" s="8"/>
    </row>
    <row r="45172" spans="12:12">
      <c r="L45172" s="8"/>
    </row>
    <row r="45173" spans="12:12">
      <c r="L45173" s="8"/>
    </row>
    <row r="45174" spans="12:12">
      <c r="L45174" s="8"/>
    </row>
    <row r="45175" spans="12:12">
      <c r="L45175" s="8"/>
    </row>
    <row r="45176" spans="12:12">
      <c r="L45176" s="8"/>
    </row>
    <row r="45177" spans="12:12">
      <c r="L45177" s="8"/>
    </row>
    <row r="45178" spans="12:12">
      <c r="L45178" s="8"/>
    </row>
    <row r="45179" spans="12:12">
      <c r="L45179" s="8"/>
    </row>
    <row r="45180" spans="12:12">
      <c r="L45180" s="8"/>
    </row>
    <row r="45181" spans="12:12">
      <c r="L45181" s="8"/>
    </row>
    <row r="45182" spans="12:12">
      <c r="L45182" s="8"/>
    </row>
    <row r="45183" spans="12:12">
      <c r="L45183" s="8"/>
    </row>
    <row r="45184" spans="12:12">
      <c r="L45184" s="8"/>
    </row>
    <row r="45185" spans="12:12">
      <c r="L45185" s="8"/>
    </row>
    <row r="45186" spans="12:12">
      <c r="L45186" s="8"/>
    </row>
    <row r="45187" spans="12:12">
      <c r="L45187" s="8"/>
    </row>
    <row r="45188" spans="12:12">
      <c r="L45188" s="8"/>
    </row>
    <row r="45189" spans="12:12">
      <c r="L45189" s="8"/>
    </row>
    <row r="45190" spans="12:12">
      <c r="L45190" s="8"/>
    </row>
    <row r="45191" spans="12:12">
      <c r="L45191" s="8"/>
    </row>
    <row r="45192" spans="12:12">
      <c r="L45192" s="8"/>
    </row>
    <row r="45193" spans="12:12">
      <c r="L45193" s="8"/>
    </row>
    <row r="45194" spans="12:12">
      <c r="L45194" s="8"/>
    </row>
    <row r="45195" spans="12:12">
      <c r="L45195" s="8"/>
    </row>
    <row r="45196" spans="12:12">
      <c r="L45196" s="8"/>
    </row>
    <row r="45197" spans="12:12">
      <c r="L45197" s="8"/>
    </row>
    <row r="45198" spans="12:12">
      <c r="L45198" s="8"/>
    </row>
    <row r="45199" spans="12:12">
      <c r="L45199" s="8"/>
    </row>
    <row r="45200" spans="12:12">
      <c r="L45200" s="8"/>
    </row>
    <row r="45201" spans="12:12">
      <c r="L45201" s="8"/>
    </row>
    <row r="45202" spans="12:12">
      <c r="L45202" s="8"/>
    </row>
    <row r="45203" spans="12:12">
      <c r="L45203" s="8"/>
    </row>
    <row r="45204" spans="12:12">
      <c r="L45204" s="8"/>
    </row>
    <row r="45205" spans="12:12">
      <c r="L45205" s="8"/>
    </row>
    <row r="45206" spans="12:12">
      <c r="L45206" s="8"/>
    </row>
    <row r="45207" spans="12:12">
      <c r="L45207" s="8"/>
    </row>
    <row r="45208" spans="12:12">
      <c r="L45208" s="8"/>
    </row>
    <row r="45209" spans="12:12">
      <c r="L45209" s="8"/>
    </row>
    <row r="45210" spans="12:12">
      <c r="L45210" s="8"/>
    </row>
    <row r="45211" spans="12:12">
      <c r="L45211" s="8"/>
    </row>
    <row r="45212" spans="12:12">
      <c r="L45212" s="8"/>
    </row>
    <row r="45213" spans="12:12">
      <c r="L45213" s="8"/>
    </row>
    <row r="45214" spans="12:12">
      <c r="L45214" s="8"/>
    </row>
    <row r="45215" spans="12:12">
      <c r="L45215" s="8"/>
    </row>
    <row r="45216" spans="12:12">
      <c r="L45216" s="8"/>
    </row>
    <row r="45217" spans="12:12">
      <c r="L45217" s="8"/>
    </row>
    <row r="45218" spans="12:12">
      <c r="L45218" s="8"/>
    </row>
    <row r="45219" spans="12:12">
      <c r="L45219" s="8"/>
    </row>
    <row r="45220" spans="12:12">
      <c r="L45220" s="8"/>
    </row>
    <row r="45221" spans="12:12">
      <c r="L45221" s="8"/>
    </row>
    <row r="45222" spans="12:12">
      <c r="L45222" s="8"/>
    </row>
    <row r="45223" spans="12:12">
      <c r="L45223" s="8"/>
    </row>
    <row r="45224" spans="12:12">
      <c r="L45224" s="8"/>
    </row>
    <row r="45225" spans="12:12">
      <c r="L45225" s="8"/>
    </row>
    <row r="45226" spans="12:12">
      <c r="L45226" s="8"/>
    </row>
    <row r="45227" spans="12:12">
      <c r="L45227" s="8"/>
    </row>
    <row r="45228" spans="12:12">
      <c r="L45228" s="8"/>
    </row>
    <row r="45229" spans="12:12">
      <c r="L45229" s="8"/>
    </row>
    <row r="45230" spans="12:12">
      <c r="L45230" s="8"/>
    </row>
    <row r="45231" spans="12:12">
      <c r="L45231" s="8"/>
    </row>
    <row r="45232" spans="12:12">
      <c r="L45232" s="8"/>
    </row>
    <row r="45233" spans="12:12">
      <c r="L45233" s="8"/>
    </row>
    <row r="45234" spans="12:12">
      <c r="L45234" s="8"/>
    </row>
    <row r="45235" spans="12:12">
      <c r="L45235" s="8"/>
    </row>
    <row r="45236" spans="12:12">
      <c r="L45236" s="8"/>
    </row>
    <row r="45237" spans="12:12">
      <c r="L45237" s="8"/>
    </row>
    <row r="45238" spans="12:12">
      <c r="L45238" s="8"/>
    </row>
    <row r="45239" spans="12:12">
      <c r="L45239" s="8"/>
    </row>
    <row r="45240" spans="12:12">
      <c r="L45240" s="8"/>
    </row>
    <row r="45241" spans="12:12">
      <c r="L45241" s="8"/>
    </row>
    <row r="45242" spans="12:12">
      <c r="L45242" s="8"/>
    </row>
    <row r="45243" spans="12:12">
      <c r="L45243" s="8"/>
    </row>
    <row r="45244" spans="12:12">
      <c r="L45244" s="8"/>
    </row>
    <row r="45245" spans="12:12">
      <c r="L45245" s="8"/>
    </row>
    <row r="45246" spans="12:12">
      <c r="L45246" s="8"/>
    </row>
    <row r="45247" spans="12:12">
      <c r="L45247" s="8"/>
    </row>
    <row r="45248" spans="12:12">
      <c r="L45248" s="8"/>
    </row>
    <row r="45249" spans="12:12">
      <c r="L45249" s="8"/>
    </row>
    <row r="45250" spans="12:12">
      <c r="L45250" s="8"/>
    </row>
    <row r="45251" spans="12:12">
      <c r="L45251" s="8"/>
    </row>
    <row r="45252" spans="12:12">
      <c r="L45252" s="8"/>
    </row>
    <row r="45253" spans="12:12">
      <c r="L45253" s="8"/>
    </row>
    <row r="45254" spans="12:12">
      <c r="L45254" s="8"/>
    </row>
    <row r="45255" spans="12:12">
      <c r="L45255" s="8"/>
    </row>
    <row r="45256" spans="12:12">
      <c r="L45256" s="8"/>
    </row>
    <row r="45257" spans="12:12">
      <c r="L45257" s="8"/>
    </row>
    <row r="45258" spans="12:12">
      <c r="L45258" s="8"/>
    </row>
    <row r="45259" spans="12:12">
      <c r="L45259" s="8"/>
    </row>
    <row r="45260" spans="12:12">
      <c r="L45260" s="8"/>
    </row>
    <row r="45261" spans="12:12">
      <c r="L45261" s="8"/>
    </row>
    <row r="45262" spans="12:12">
      <c r="L45262" s="8"/>
    </row>
    <row r="45263" spans="12:12">
      <c r="L45263" s="8"/>
    </row>
    <row r="45264" spans="12:12">
      <c r="L45264" s="8"/>
    </row>
    <row r="45265" spans="12:12">
      <c r="L45265" s="8"/>
    </row>
    <row r="45266" spans="12:12">
      <c r="L45266" s="8"/>
    </row>
    <row r="45267" spans="12:12">
      <c r="L45267" s="8"/>
    </row>
    <row r="45268" spans="12:12">
      <c r="L45268" s="8"/>
    </row>
    <row r="45269" spans="12:12">
      <c r="L45269" s="8"/>
    </row>
    <row r="45270" spans="12:12">
      <c r="L45270" s="8"/>
    </row>
    <row r="45271" spans="12:12">
      <c r="L45271" s="8"/>
    </row>
    <row r="45272" spans="12:12">
      <c r="L45272" s="8"/>
    </row>
    <row r="45273" spans="12:12">
      <c r="L45273" s="8"/>
    </row>
    <row r="45274" spans="12:12">
      <c r="L45274" s="8"/>
    </row>
    <row r="45275" spans="12:12">
      <c r="L45275" s="8"/>
    </row>
    <row r="45276" spans="12:12">
      <c r="L45276" s="8"/>
    </row>
    <row r="45277" spans="12:12">
      <c r="L45277" s="8"/>
    </row>
    <row r="45278" spans="12:12">
      <c r="L45278" s="8"/>
    </row>
    <row r="45279" spans="12:12">
      <c r="L45279" s="8"/>
    </row>
    <row r="45280" spans="12:12">
      <c r="L45280" s="8"/>
    </row>
    <row r="45281" spans="12:12">
      <c r="L45281" s="8"/>
    </row>
    <row r="45282" spans="12:12">
      <c r="L45282" s="8"/>
    </row>
    <row r="45283" spans="12:12">
      <c r="L45283" s="8"/>
    </row>
    <row r="45284" spans="12:12">
      <c r="L45284" s="8"/>
    </row>
    <row r="45285" spans="12:12">
      <c r="L45285" s="8"/>
    </row>
    <row r="45286" spans="12:12">
      <c r="L45286" s="8"/>
    </row>
    <row r="45287" spans="12:12">
      <c r="L45287" s="8"/>
    </row>
    <row r="45288" spans="12:12">
      <c r="L45288" s="8"/>
    </row>
    <row r="45289" spans="12:12">
      <c r="L45289" s="8"/>
    </row>
    <row r="45290" spans="12:12">
      <c r="L45290" s="8"/>
    </row>
    <row r="45291" spans="12:12">
      <c r="L45291" s="8"/>
    </row>
    <row r="45292" spans="12:12">
      <c r="L45292" s="8"/>
    </row>
    <row r="45293" spans="12:12">
      <c r="L45293" s="8"/>
    </row>
    <row r="45294" spans="12:12">
      <c r="L45294" s="8"/>
    </row>
    <row r="45295" spans="12:12">
      <c r="L45295" s="8"/>
    </row>
    <row r="45296" spans="12:12">
      <c r="L45296" s="8"/>
    </row>
    <row r="45297" spans="12:12">
      <c r="L45297" s="8"/>
    </row>
    <row r="45298" spans="12:12">
      <c r="L45298" s="8"/>
    </row>
    <row r="45299" spans="12:12">
      <c r="L45299" s="8"/>
    </row>
    <row r="45300" spans="12:12">
      <c r="L45300" s="8"/>
    </row>
    <row r="45301" spans="12:12">
      <c r="L45301" s="8"/>
    </row>
    <row r="45302" spans="12:12">
      <c r="L45302" s="8"/>
    </row>
    <row r="45303" spans="12:12">
      <c r="L45303" s="8"/>
    </row>
    <row r="45304" spans="12:12">
      <c r="L45304" s="8"/>
    </row>
    <row r="45305" spans="12:12">
      <c r="L45305" s="8"/>
    </row>
    <row r="45306" spans="12:12">
      <c r="L45306" s="8"/>
    </row>
    <row r="45307" spans="12:12">
      <c r="L45307" s="8"/>
    </row>
    <row r="45308" spans="12:12">
      <c r="L45308" s="8"/>
    </row>
    <row r="45309" spans="12:12">
      <c r="L45309" s="8"/>
    </row>
    <row r="45310" spans="12:12">
      <c r="L45310" s="8"/>
    </row>
    <row r="45311" spans="12:12">
      <c r="L45311" s="8"/>
    </row>
    <row r="45312" spans="12:12">
      <c r="L45312" s="8"/>
    </row>
    <row r="45313" spans="12:12">
      <c r="L45313" s="8"/>
    </row>
    <row r="45314" spans="12:12">
      <c r="L45314" s="8"/>
    </row>
    <row r="45315" spans="12:12">
      <c r="L45315" s="8"/>
    </row>
    <row r="45316" spans="12:12">
      <c r="L45316" s="8"/>
    </row>
    <row r="45317" spans="12:12">
      <c r="L45317" s="8"/>
    </row>
    <row r="45318" spans="12:12">
      <c r="L45318" s="8"/>
    </row>
    <row r="45319" spans="12:12">
      <c r="L45319" s="8"/>
    </row>
    <row r="45320" spans="12:12">
      <c r="L45320" s="8"/>
    </row>
    <row r="45321" spans="12:12">
      <c r="L45321" s="8"/>
    </row>
    <row r="45322" spans="12:12">
      <c r="L45322" s="8"/>
    </row>
    <row r="45323" spans="12:12">
      <c r="L45323" s="8"/>
    </row>
    <row r="45324" spans="12:12">
      <c r="L45324" s="8"/>
    </row>
    <row r="45325" spans="12:12">
      <c r="L45325" s="8"/>
    </row>
    <row r="45326" spans="12:12">
      <c r="L45326" s="8"/>
    </row>
    <row r="45327" spans="12:12">
      <c r="L45327" s="8"/>
    </row>
    <row r="45328" spans="12:12">
      <c r="L45328" s="8"/>
    </row>
    <row r="45329" spans="12:12">
      <c r="L45329" s="8"/>
    </row>
    <row r="45330" spans="12:12">
      <c r="L45330" s="8"/>
    </row>
    <row r="45331" spans="12:12">
      <c r="L45331" s="8"/>
    </row>
    <row r="45332" spans="12:12">
      <c r="L45332" s="8"/>
    </row>
    <row r="45333" spans="12:12">
      <c r="L45333" s="8"/>
    </row>
    <row r="45334" spans="12:12">
      <c r="L45334" s="8"/>
    </row>
    <row r="45335" spans="12:12">
      <c r="L45335" s="8"/>
    </row>
    <row r="45336" spans="12:12">
      <c r="L45336" s="8"/>
    </row>
    <row r="45337" spans="12:12">
      <c r="L45337" s="8"/>
    </row>
    <row r="45338" spans="12:12">
      <c r="L45338" s="8"/>
    </row>
    <row r="45339" spans="12:12">
      <c r="L45339" s="8"/>
    </row>
    <row r="45340" spans="12:12">
      <c r="L45340" s="8"/>
    </row>
    <row r="45341" spans="12:12">
      <c r="L45341" s="8"/>
    </row>
    <row r="45342" spans="12:12">
      <c r="L45342" s="8"/>
    </row>
    <row r="45343" spans="12:12">
      <c r="L45343" s="8"/>
    </row>
    <row r="45344" spans="12:12">
      <c r="L45344" s="8"/>
    </row>
    <row r="45345" spans="12:12">
      <c r="L45345" s="8"/>
    </row>
    <row r="45346" spans="12:12">
      <c r="L45346" s="8"/>
    </row>
    <row r="45347" spans="12:12">
      <c r="L45347" s="8"/>
    </row>
    <row r="45348" spans="12:12">
      <c r="L45348" s="8"/>
    </row>
    <row r="45349" spans="12:12">
      <c r="L45349" s="8"/>
    </row>
    <row r="45350" spans="12:12">
      <c r="L45350" s="8"/>
    </row>
    <row r="45351" spans="12:12">
      <c r="L45351" s="8"/>
    </row>
    <row r="45352" spans="12:12">
      <c r="L45352" s="8"/>
    </row>
    <row r="45353" spans="12:12">
      <c r="L45353" s="8"/>
    </row>
    <row r="45354" spans="12:12">
      <c r="L45354" s="8"/>
    </row>
    <row r="45355" spans="12:12">
      <c r="L45355" s="8"/>
    </row>
    <row r="45356" spans="12:12">
      <c r="L45356" s="8"/>
    </row>
    <row r="45357" spans="12:12">
      <c r="L45357" s="8"/>
    </row>
    <row r="45358" spans="12:12">
      <c r="L45358" s="8"/>
    </row>
    <row r="45359" spans="12:12">
      <c r="L45359" s="8"/>
    </row>
    <row r="45360" spans="12:12">
      <c r="L45360" s="8"/>
    </row>
    <row r="45361" spans="12:12">
      <c r="L45361" s="8"/>
    </row>
    <row r="45362" spans="12:12">
      <c r="L45362" s="8"/>
    </row>
    <row r="45363" spans="12:12">
      <c r="L45363" s="8"/>
    </row>
    <row r="45364" spans="12:12">
      <c r="L45364" s="8"/>
    </row>
    <row r="45365" spans="12:12">
      <c r="L45365" s="8"/>
    </row>
    <row r="45366" spans="12:12">
      <c r="L45366" s="8"/>
    </row>
    <row r="45367" spans="12:12">
      <c r="L45367" s="8"/>
    </row>
    <row r="45368" spans="12:12">
      <c r="L45368" s="8"/>
    </row>
    <row r="45369" spans="12:12">
      <c r="L45369" s="8"/>
    </row>
    <row r="45370" spans="12:12">
      <c r="L45370" s="8"/>
    </row>
    <row r="45371" spans="12:12">
      <c r="L45371" s="8"/>
    </row>
    <row r="45372" spans="12:12">
      <c r="L45372" s="8"/>
    </row>
    <row r="45373" spans="12:12">
      <c r="L45373" s="8"/>
    </row>
    <row r="45374" spans="12:12">
      <c r="L45374" s="8"/>
    </row>
    <row r="45375" spans="12:12">
      <c r="L45375" s="8"/>
    </row>
    <row r="45376" spans="12:12">
      <c r="L45376" s="8"/>
    </row>
    <row r="45377" spans="12:12">
      <c r="L45377" s="8"/>
    </row>
    <row r="45378" spans="12:12">
      <c r="L45378" s="8"/>
    </row>
    <row r="45379" spans="12:12">
      <c r="L45379" s="8"/>
    </row>
    <row r="45380" spans="12:12">
      <c r="L45380" s="8"/>
    </row>
    <row r="45381" spans="12:12">
      <c r="L45381" s="8"/>
    </row>
    <row r="45382" spans="12:12">
      <c r="L45382" s="8"/>
    </row>
    <row r="45383" spans="12:12">
      <c r="L45383" s="8"/>
    </row>
    <row r="45384" spans="12:12">
      <c r="L45384" s="8"/>
    </row>
    <row r="45385" spans="12:12">
      <c r="L45385" s="8"/>
    </row>
    <row r="45386" spans="12:12">
      <c r="L45386" s="8"/>
    </row>
    <row r="45387" spans="12:12">
      <c r="L45387" s="8"/>
    </row>
    <row r="45388" spans="12:12">
      <c r="L45388" s="8"/>
    </row>
    <row r="45389" spans="12:12">
      <c r="L45389" s="8"/>
    </row>
    <row r="45390" spans="12:12">
      <c r="L45390" s="8"/>
    </row>
    <row r="45391" spans="12:12">
      <c r="L45391" s="8"/>
    </row>
    <row r="45392" spans="12:12">
      <c r="L45392" s="8"/>
    </row>
    <row r="45393" spans="12:12">
      <c r="L45393" s="8"/>
    </row>
    <row r="45394" spans="12:12">
      <c r="L45394" s="8"/>
    </row>
    <row r="45395" spans="12:12">
      <c r="L45395" s="8"/>
    </row>
    <row r="45396" spans="12:12">
      <c r="L45396" s="8"/>
    </row>
    <row r="45397" spans="12:12">
      <c r="L45397" s="8"/>
    </row>
    <row r="45398" spans="12:12">
      <c r="L45398" s="8"/>
    </row>
    <row r="45399" spans="12:12">
      <c r="L45399" s="8"/>
    </row>
    <row r="45400" spans="12:12">
      <c r="L45400" s="8"/>
    </row>
    <row r="45401" spans="12:12">
      <c r="L45401" s="8"/>
    </row>
    <row r="45402" spans="12:12">
      <c r="L45402" s="8"/>
    </row>
    <row r="45403" spans="12:12">
      <c r="L45403" s="8"/>
    </row>
    <row r="45404" spans="12:12">
      <c r="L45404" s="8"/>
    </row>
    <row r="45405" spans="12:12">
      <c r="L45405" s="8"/>
    </row>
    <row r="45406" spans="12:12">
      <c r="L45406" s="8"/>
    </row>
    <row r="45407" spans="12:12">
      <c r="L45407" s="8"/>
    </row>
    <row r="45408" spans="12:12">
      <c r="L45408" s="8"/>
    </row>
    <row r="45409" spans="12:12">
      <c r="L45409" s="8"/>
    </row>
    <row r="45410" spans="12:12">
      <c r="L45410" s="8"/>
    </row>
    <row r="45411" spans="12:12">
      <c r="L45411" s="8"/>
    </row>
    <row r="45412" spans="12:12">
      <c r="L45412" s="8"/>
    </row>
    <row r="45413" spans="12:12">
      <c r="L45413" s="8"/>
    </row>
    <row r="45414" spans="12:12">
      <c r="L45414" s="8"/>
    </row>
    <row r="45415" spans="12:12">
      <c r="L45415" s="8"/>
    </row>
    <row r="45416" spans="12:12">
      <c r="L45416" s="8"/>
    </row>
    <row r="45417" spans="12:12">
      <c r="L45417" s="8"/>
    </row>
    <row r="45418" spans="12:12">
      <c r="L45418" s="8"/>
    </row>
    <row r="45419" spans="12:12">
      <c r="L45419" s="8"/>
    </row>
    <row r="45420" spans="12:12">
      <c r="L45420" s="8"/>
    </row>
    <row r="45421" spans="12:12">
      <c r="L45421" s="8"/>
    </row>
    <row r="45422" spans="12:12">
      <c r="L45422" s="8"/>
    </row>
    <row r="45423" spans="12:12">
      <c r="L45423" s="8"/>
    </row>
    <row r="45424" spans="12:12">
      <c r="L45424" s="8"/>
    </row>
    <row r="45425" spans="12:12">
      <c r="L45425" s="8"/>
    </row>
    <row r="45426" spans="12:12">
      <c r="L45426" s="8"/>
    </row>
    <row r="45427" spans="12:12">
      <c r="L45427" s="8"/>
    </row>
    <row r="45428" spans="12:12">
      <c r="L45428" s="8"/>
    </row>
    <row r="45429" spans="12:12">
      <c r="L45429" s="8"/>
    </row>
    <row r="45430" spans="12:12">
      <c r="L45430" s="8"/>
    </row>
    <row r="45431" spans="12:12">
      <c r="L45431" s="8"/>
    </row>
    <row r="45432" spans="12:12">
      <c r="L45432" s="8"/>
    </row>
    <row r="45433" spans="12:12">
      <c r="L45433" s="8"/>
    </row>
    <row r="45434" spans="12:12">
      <c r="L45434" s="8"/>
    </row>
    <row r="45435" spans="12:12">
      <c r="L45435" s="8"/>
    </row>
    <row r="45436" spans="12:12">
      <c r="L45436" s="8"/>
    </row>
    <row r="45437" spans="12:12">
      <c r="L45437" s="8"/>
    </row>
    <row r="45438" spans="12:12">
      <c r="L45438" s="8"/>
    </row>
    <row r="45439" spans="12:12">
      <c r="L45439" s="8"/>
    </row>
    <row r="45440" spans="12:12">
      <c r="L45440" s="8"/>
    </row>
    <row r="45441" spans="12:12">
      <c r="L45441" s="8"/>
    </row>
    <row r="45442" spans="12:12">
      <c r="L45442" s="8"/>
    </row>
    <row r="45443" spans="12:12">
      <c r="L45443" s="8"/>
    </row>
    <row r="45444" spans="12:12">
      <c r="L45444" s="8"/>
    </row>
    <row r="45445" spans="12:12">
      <c r="L45445" s="8"/>
    </row>
    <row r="45446" spans="12:12">
      <c r="L45446" s="8"/>
    </row>
    <row r="45447" spans="12:12">
      <c r="L45447" s="8"/>
    </row>
    <row r="45448" spans="12:12">
      <c r="L45448" s="8"/>
    </row>
    <row r="45449" spans="12:12">
      <c r="L45449" s="8"/>
    </row>
    <row r="45450" spans="12:12">
      <c r="L45450" s="8"/>
    </row>
    <row r="45451" spans="12:12">
      <c r="L45451" s="8"/>
    </row>
    <row r="45452" spans="12:12">
      <c r="L45452" s="8"/>
    </row>
    <row r="45453" spans="12:12">
      <c r="L45453" s="8"/>
    </row>
    <row r="45454" spans="12:12">
      <c r="L45454" s="8"/>
    </row>
    <row r="45455" spans="12:12">
      <c r="L45455" s="8"/>
    </row>
    <row r="45456" spans="12:12">
      <c r="L45456" s="8"/>
    </row>
    <row r="45457" spans="12:12">
      <c r="L45457" s="8"/>
    </row>
    <row r="45458" spans="12:12">
      <c r="L45458" s="8"/>
    </row>
    <row r="45459" spans="12:12">
      <c r="L45459" s="8"/>
    </row>
    <row r="45460" spans="12:12">
      <c r="L45460" s="8"/>
    </row>
    <row r="45461" spans="12:12">
      <c r="L45461" s="8"/>
    </row>
    <row r="45462" spans="12:12">
      <c r="L45462" s="8"/>
    </row>
    <row r="45463" spans="12:12">
      <c r="L45463" s="8"/>
    </row>
    <row r="45464" spans="12:12">
      <c r="L45464" s="8"/>
    </row>
    <row r="45465" spans="12:12">
      <c r="L45465" s="8"/>
    </row>
    <row r="45466" spans="12:12">
      <c r="L45466" s="8"/>
    </row>
    <row r="45467" spans="12:12">
      <c r="L45467" s="8"/>
    </row>
    <row r="45468" spans="12:12">
      <c r="L45468" s="8"/>
    </row>
    <row r="45469" spans="12:12">
      <c r="L45469" s="8"/>
    </row>
    <row r="45470" spans="12:12">
      <c r="L45470" s="8"/>
    </row>
    <row r="45471" spans="12:12">
      <c r="L45471" s="8"/>
    </row>
    <row r="45472" spans="12:12">
      <c r="L45472" s="8"/>
    </row>
    <row r="45473" spans="12:12">
      <c r="L45473" s="8"/>
    </row>
    <row r="45474" spans="12:12">
      <c r="L45474" s="8"/>
    </row>
    <row r="45475" spans="12:12">
      <c r="L45475" s="8"/>
    </row>
    <row r="45476" spans="12:12">
      <c r="L45476" s="8"/>
    </row>
    <row r="45477" spans="12:12">
      <c r="L45477" s="8"/>
    </row>
    <row r="45478" spans="12:12">
      <c r="L45478" s="8"/>
    </row>
    <row r="45479" spans="12:12">
      <c r="L45479" s="8"/>
    </row>
    <row r="45480" spans="12:12">
      <c r="L45480" s="8"/>
    </row>
    <row r="45481" spans="12:12">
      <c r="L45481" s="8"/>
    </row>
    <row r="45482" spans="12:12">
      <c r="L45482" s="8"/>
    </row>
    <row r="45483" spans="12:12">
      <c r="L45483" s="8"/>
    </row>
    <row r="45484" spans="12:12">
      <c r="L45484" s="8"/>
    </row>
    <row r="45485" spans="12:12">
      <c r="L45485" s="8"/>
    </row>
    <row r="45486" spans="12:12">
      <c r="L45486" s="8"/>
    </row>
    <row r="45487" spans="12:12">
      <c r="L45487" s="8"/>
    </row>
    <row r="45488" spans="12:12">
      <c r="L45488" s="8"/>
    </row>
    <row r="45489" spans="12:12">
      <c r="L45489" s="8"/>
    </row>
    <row r="45490" spans="12:12">
      <c r="L45490" s="8"/>
    </row>
    <row r="45491" spans="12:12">
      <c r="L45491" s="8"/>
    </row>
    <row r="45492" spans="12:12">
      <c r="L45492" s="8"/>
    </row>
    <row r="45493" spans="12:12">
      <c r="L45493" s="8"/>
    </row>
    <row r="45494" spans="12:12">
      <c r="L45494" s="8"/>
    </row>
    <row r="45495" spans="12:12">
      <c r="L45495" s="8"/>
    </row>
    <row r="45496" spans="12:12">
      <c r="L45496" s="8"/>
    </row>
    <row r="45497" spans="12:12">
      <c r="L45497" s="8"/>
    </row>
    <row r="45498" spans="12:12">
      <c r="L45498" s="8"/>
    </row>
    <row r="45499" spans="12:12">
      <c r="L45499" s="8"/>
    </row>
    <row r="45500" spans="12:12">
      <c r="L45500" s="8"/>
    </row>
    <row r="45501" spans="12:12">
      <c r="L45501" s="8"/>
    </row>
    <row r="45502" spans="12:12">
      <c r="L45502" s="8"/>
    </row>
    <row r="45503" spans="12:12">
      <c r="L45503" s="8"/>
    </row>
    <row r="45504" spans="12:12">
      <c r="L45504" s="8"/>
    </row>
    <row r="45505" spans="12:12">
      <c r="L45505" s="8"/>
    </row>
    <row r="45506" spans="12:12">
      <c r="L45506" s="8"/>
    </row>
    <row r="45507" spans="12:12">
      <c r="L45507" s="8"/>
    </row>
    <row r="45508" spans="12:12">
      <c r="L45508" s="8"/>
    </row>
    <row r="45509" spans="12:12">
      <c r="L45509" s="8"/>
    </row>
    <row r="45510" spans="12:12">
      <c r="L45510" s="8"/>
    </row>
    <row r="45511" spans="12:12">
      <c r="L45511" s="8"/>
    </row>
    <row r="45512" spans="12:12">
      <c r="L45512" s="8"/>
    </row>
    <row r="45513" spans="12:12">
      <c r="L45513" s="8"/>
    </row>
    <row r="45514" spans="12:12">
      <c r="L45514" s="8"/>
    </row>
    <row r="45515" spans="12:12">
      <c r="L45515" s="8"/>
    </row>
    <row r="45516" spans="12:12">
      <c r="L45516" s="8"/>
    </row>
    <row r="45517" spans="12:12">
      <c r="L45517" s="8"/>
    </row>
    <row r="45518" spans="12:12">
      <c r="L45518" s="8"/>
    </row>
    <row r="45519" spans="12:12">
      <c r="L45519" s="8"/>
    </row>
    <row r="45520" spans="12:12">
      <c r="L45520" s="8"/>
    </row>
    <row r="45521" spans="12:12">
      <c r="L45521" s="8"/>
    </row>
    <row r="45522" spans="12:12">
      <c r="L45522" s="8"/>
    </row>
    <row r="45523" spans="12:12">
      <c r="L45523" s="8"/>
    </row>
    <row r="45524" spans="12:12">
      <c r="L45524" s="8"/>
    </row>
    <row r="45525" spans="12:12">
      <c r="L45525" s="8"/>
    </row>
    <row r="45526" spans="12:12">
      <c r="L45526" s="8"/>
    </row>
    <row r="45527" spans="12:12">
      <c r="L45527" s="8"/>
    </row>
    <row r="45528" spans="12:12">
      <c r="L45528" s="8"/>
    </row>
    <row r="45529" spans="12:12">
      <c r="L45529" s="8"/>
    </row>
    <row r="45530" spans="12:12">
      <c r="L45530" s="8"/>
    </row>
    <row r="45531" spans="12:12">
      <c r="L45531" s="8"/>
    </row>
    <row r="45532" spans="12:12">
      <c r="L45532" s="8"/>
    </row>
    <row r="45533" spans="12:12">
      <c r="L45533" s="8"/>
    </row>
    <row r="45534" spans="12:12">
      <c r="L45534" s="8"/>
    </row>
    <row r="45535" spans="12:12">
      <c r="L45535" s="8"/>
    </row>
    <row r="45536" spans="12:12">
      <c r="L45536" s="8"/>
    </row>
    <row r="45537" spans="12:12">
      <c r="L45537" s="8"/>
    </row>
    <row r="45538" spans="12:12">
      <c r="L45538" s="8"/>
    </row>
    <row r="45539" spans="12:12">
      <c r="L45539" s="8"/>
    </row>
    <row r="45540" spans="12:12">
      <c r="L45540" s="8"/>
    </row>
    <row r="45541" spans="12:12">
      <c r="L45541" s="8"/>
    </row>
    <row r="45542" spans="12:12">
      <c r="L45542" s="8"/>
    </row>
    <row r="45543" spans="12:12">
      <c r="L45543" s="8"/>
    </row>
    <row r="45544" spans="12:12">
      <c r="L45544" s="8"/>
    </row>
    <row r="45545" spans="12:12">
      <c r="L45545" s="8"/>
    </row>
    <row r="45546" spans="12:12">
      <c r="L45546" s="8"/>
    </row>
    <row r="45547" spans="12:12">
      <c r="L45547" s="8"/>
    </row>
    <row r="45548" spans="12:12">
      <c r="L45548" s="8"/>
    </row>
    <row r="45549" spans="12:12">
      <c r="L45549" s="8"/>
    </row>
    <row r="45550" spans="12:12">
      <c r="L45550" s="8"/>
    </row>
    <row r="45551" spans="12:12">
      <c r="L45551" s="8"/>
    </row>
    <row r="45552" spans="12:12">
      <c r="L45552" s="8"/>
    </row>
    <row r="45553" spans="12:12">
      <c r="L45553" s="8"/>
    </row>
    <row r="45554" spans="12:12">
      <c r="L45554" s="8"/>
    </row>
    <row r="45555" spans="12:12">
      <c r="L45555" s="8"/>
    </row>
    <row r="45556" spans="12:12">
      <c r="L45556" s="8"/>
    </row>
    <row r="45557" spans="12:12">
      <c r="L45557" s="8"/>
    </row>
    <row r="45558" spans="12:12">
      <c r="L45558" s="8"/>
    </row>
    <row r="45559" spans="12:12">
      <c r="L45559" s="8"/>
    </row>
    <row r="45560" spans="12:12">
      <c r="L45560" s="8"/>
    </row>
    <row r="45561" spans="12:12">
      <c r="L45561" s="8"/>
    </row>
    <row r="45562" spans="12:12">
      <c r="L45562" s="8"/>
    </row>
    <row r="45563" spans="12:12">
      <c r="L45563" s="8"/>
    </row>
    <row r="45564" spans="12:12">
      <c r="L45564" s="8"/>
    </row>
    <row r="45565" spans="12:12">
      <c r="L45565" s="8"/>
    </row>
    <row r="45566" spans="12:12">
      <c r="L45566" s="8"/>
    </row>
    <row r="45567" spans="12:12">
      <c r="L45567" s="8"/>
    </row>
    <row r="45568" spans="12:12">
      <c r="L45568" s="8"/>
    </row>
    <row r="45569" spans="12:12">
      <c r="L45569" s="8"/>
    </row>
    <row r="45570" spans="12:12">
      <c r="L45570" s="8"/>
    </row>
    <row r="45571" spans="12:12">
      <c r="L45571" s="8"/>
    </row>
    <row r="45572" spans="12:12">
      <c r="L45572" s="8"/>
    </row>
    <row r="45573" spans="12:12">
      <c r="L45573" s="8"/>
    </row>
    <row r="45574" spans="12:12">
      <c r="L45574" s="8"/>
    </row>
    <row r="45575" spans="12:12">
      <c r="L45575" s="8"/>
    </row>
    <row r="45576" spans="12:12">
      <c r="L45576" s="8"/>
    </row>
    <row r="45577" spans="12:12">
      <c r="L45577" s="8"/>
    </row>
    <row r="45578" spans="12:12">
      <c r="L45578" s="8"/>
    </row>
    <row r="45579" spans="12:12">
      <c r="L45579" s="8"/>
    </row>
    <row r="45580" spans="12:12">
      <c r="L45580" s="8"/>
    </row>
    <row r="45581" spans="12:12">
      <c r="L45581" s="8"/>
    </row>
    <row r="45582" spans="12:12">
      <c r="L45582" s="8"/>
    </row>
    <row r="45583" spans="12:12">
      <c r="L45583" s="8"/>
    </row>
    <row r="45584" spans="12:12">
      <c r="L45584" s="8"/>
    </row>
    <row r="45585" spans="12:12">
      <c r="L45585" s="8"/>
    </row>
    <row r="45586" spans="12:12">
      <c r="L45586" s="8"/>
    </row>
    <row r="45587" spans="12:12">
      <c r="L45587" s="8"/>
    </row>
    <row r="45588" spans="12:12">
      <c r="L45588" s="8"/>
    </row>
    <row r="45589" spans="12:12">
      <c r="L45589" s="8"/>
    </row>
    <row r="45590" spans="12:12">
      <c r="L45590" s="8"/>
    </row>
    <row r="45591" spans="12:12">
      <c r="L45591" s="8"/>
    </row>
    <row r="45592" spans="12:12">
      <c r="L45592" s="8"/>
    </row>
    <row r="45593" spans="12:12">
      <c r="L45593" s="8"/>
    </row>
    <row r="45594" spans="12:12">
      <c r="L45594" s="8"/>
    </row>
    <row r="45595" spans="12:12">
      <c r="L45595" s="8"/>
    </row>
    <row r="45596" spans="12:12">
      <c r="L45596" s="8"/>
    </row>
    <row r="45597" spans="12:12">
      <c r="L45597" s="8"/>
    </row>
    <row r="45598" spans="12:12">
      <c r="L45598" s="8"/>
    </row>
    <row r="45599" spans="12:12">
      <c r="L45599" s="8"/>
    </row>
    <row r="45600" spans="12:12">
      <c r="L45600" s="8"/>
    </row>
    <row r="45601" spans="12:12">
      <c r="L45601" s="8"/>
    </row>
    <row r="45602" spans="12:12">
      <c r="L45602" s="8"/>
    </row>
    <row r="45603" spans="12:12">
      <c r="L45603" s="8"/>
    </row>
    <row r="45604" spans="12:12">
      <c r="L45604" s="8"/>
    </row>
    <row r="45605" spans="12:12">
      <c r="L45605" s="8"/>
    </row>
    <row r="45606" spans="12:12">
      <c r="L45606" s="8"/>
    </row>
    <row r="45607" spans="12:12">
      <c r="L45607" s="8"/>
    </row>
    <row r="45608" spans="12:12">
      <c r="L45608" s="8"/>
    </row>
    <row r="45609" spans="12:12">
      <c r="L45609" s="8"/>
    </row>
    <row r="45610" spans="12:12">
      <c r="L45610" s="8"/>
    </row>
    <row r="45611" spans="12:12">
      <c r="L45611" s="8"/>
    </row>
    <row r="45612" spans="12:12">
      <c r="L45612" s="8"/>
    </row>
    <row r="45613" spans="12:12">
      <c r="L45613" s="8"/>
    </row>
    <row r="45614" spans="12:12">
      <c r="L45614" s="8"/>
    </row>
    <row r="45615" spans="12:12">
      <c r="L45615" s="8"/>
    </row>
    <row r="45616" spans="12:12">
      <c r="L45616" s="8"/>
    </row>
    <row r="45617" spans="12:12">
      <c r="L45617" s="8"/>
    </row>
    <row r="45618" spans="12:12">
      <c r="L45618" s="8"/>
    </row>
    <row r="45619" spans="12:12">
      <c r="L45619" s="8"/>
    </row>
    <row r="45620" spans="12:12">
      <c r="L45620" s="8"/>
    </row>
    <row r="45621" spans="12:12">
      <c r="L45621" s="8"/>
    </row>
    <row r="45622" spans="12:12">
      <c r="L45622" s="8"/>
    </row>
    <row r="45623" spans="12:12">
      <c r="L45623" s="8"/>
    </row>
    <row r="45624" spans="12:12">
      <c r="L45624" s="8"/>
    </row>
    <row r="45625" spans="12:12">
      <c r="L45625" s="8"/>
    </row>
    <row r="45626" spans="12:12">
      <c r="L45626" s="8"/>
    </row>
    <row r="45627" spans="12:12">
      <c r="L45627" s="8"/>
    </row>
    <row r="45628" spans="12:12">
      <c r="L45628" s="8"/>
    </row>
    <row r="45629" spans="12:12">
      <c r="L45629" s="8"/>
    </row>
    <row r="45630" spans="12:12">
      <c r="L45630" s="8"/>
    </row>
    <row r="45631" spans="12:12">
      <c r="L45631" s="8"/>
    </row>
    <row r="45632" spans="12:12">
      <c r="L45632" s="8"/>
    </row>
    <row r="45633" spans="12:12">
      <c r="L45633" s="8"/>
    </row>
    <row r="45634" spans="12:12">
      <c r="L45634" s="8"/>
    </row>
    <row r="45635" spans="12:12">
      <c r="L45635" s="8"/>
    </row>
    <row r="45636" spans="12:12">
      <c r="L45636" s="8"/>
    </row>
    <row r="45637" spans="12:12">
      <c r="L45637" s="8"/>
    </row>
    <row r="45638" spans="12:12">
      <c r="L45638" s="8"/>
    </row>
    <row r="45639" spans="12:12">
      <c r="L45639" s="8"/>
    </row>
    <row r="45640" spans="12:12">
      <c r="L45640" s="8"/>
    </row>
    <row r="45641" spans="12:12">
      <c r="L45641" s="8"/>
    </row>
    <row r="45642" spans="12:12">
      <c r="L45642" s="8"/>
    </row>
    <row r="45643" spans="12:12">
      <c r="L45643" s="8"/>
    </row>
    <row r="45644" spans="12:12">
      <c r="L45644" s="8"/>
    </row>
    <row r="45645" spans="12:12">
      <c r="L45645" s="8"/>
    </row>
    <row r="45646" spans="12:12">
      <c r="L45646" s="8"/>
    </row>
    <row r="45647" spans="12:12">
      <c r="L45647" s="8"/>
    </row>
    <row r="45648" spans="12:12">
      <c r="L45648" s="8"/>
    </row>
    <row r="45649" spans="12:12">
      <c r="L45649" s="8"/>
    </row>
    <row r="45650" spans="12:12">
      <c r="L45650" s="8"/>
    </row>
    <row r="45651" spans="12:12">
      <c r="L45651" s="8"/>
    </row>
    <row r="45652" spans="12:12">
      <c r="L45652" s="8"/>
    </row>
    <row r="45653" spans="12:12">
      <c r="L45653" s="8"/>
    </row>
    <row r="45654" spans="12:12">
      <c r="L45654" s="8"/>
    </row>
    <row r="45655" spans="12:12">
      <c r="L45655" s="8"/>
    </row>
    <row r="45656" spans="12:12">
      <c r="L45656" s="8"/>
    </row>
    <row r="45657" spans="12:12">
      <c r="L45657" s="8"/>
    </row>
    <row r="45658" spans="12:12">
      <c r="L45658" s="8"/>
    </row>
    <row r="45659" spans="12:12">
      <c r="L45659" s="8"/>
    </row>
    <row r="45660" spans="12:12">
      <c r="L45660" s="8"/>
    </row>
    <row r="45661" spans="12:12">
      <c r="L45661" s="8"/>
    </row>
    <row r="45662" spans="12:12">
      <c r="L45662" s="8"/>
    </row>
    <row r="45663" spans="12:12">
      <c r="L45663" s="8"/>
    </row>
    <row r="45664" spans="12:12">
      <c r="L45664" s="8"/>
    </row>
    <row r="45665" spans="12:12">
      <c r="L45665" s="8"/>
    </row>
    <row r="45666" spans="12:12">
      <c r="L45666" s="8"/>
    </row>
    <row r="45667" spans="12:12">
      <c r="L45667" s="8"/>
    </row>
    <row r="45668" spans="12:12">
      <c r="L45668" s="8"/>
    </row>
    <row r="45669" spans="12:12">
      <c r="L45669" s="8"/>
    </row>
    <row r="45670" spans="12:12">
      <c r="L45670" s="8"/>
    </row>
    <row r="45671" spans="12:12">
      <c r="L45671" s="8"/>
    </row>
    <row r="45672" spans="12:12">
      <c r="L45672" s="8"/>
    </row>
    <row r="45673" spans="12:12">
      <c r="L45673" s="8"/>
    </row>
    <row r="45674" spans="12:12">
      <c r="L45674" s="8"/>
    </row>
    <row r="45675" spans="12:12">
      <c r="L45675" s="8"/>
    </row>
    <row r="45676" spans="12:12">
      <c r="L45676" s="8"/>
    </row>
    <row r="45677" spans="12:12">
      <c r="L45677" s="8"/>
    </row>
    <row r="45678" spans="12:12">
      <c r="L45678" s="8"/>
    </row>
    <row r="45679" spans="12:12">
      <c r="L45679" s="8"/>
    </row>
    <row r="45680" spans="12:12">
      <c r="L45680" s="8"/>
    </row>
    <row r="45681" spans="12:12">
      <c r="L45681" s="8"/>
    </row>
    <row r="45682" spans="12:12">
      <c r="L45682" s="8"/>
    </row>
    <row r="45683" spans="12:12">
      <c r="L45683" s="8"/>
    </row>
    <row r="45684" spans="12:12">
      <c r="L45684" s="8"/>
    </row>
    <row r="45685" spans="12:12">
      <c r="L45685" s="8"/>
    </row>
    <row r="45686" spans="12:12">
      <c r="L45686" s="8"/>
    </row>
    <row r="45687" spans="12:12">
      <c r="L45687" s="8"/>
    </row>
    <row r="45688" spans="12:12">
      <c r="L45688" s="8"/>
    </row>
    <row r="45689" spans="12:12">
      <c r="L45689" s="8"/>
    </row>
    <row r="45690" spans="12:12">
      <c r="L45690" s="8"/>
    </row>
    <row r="45691" spans="12:12">
      <c r="L45691" s="8"/>
    </row>
    <row r="45692" spans="12:12">
      <c r="L45692" s="8"/>
    </row>
    <row r="45693" spans="12:12">
      <c r="L45693" s="8"/>
    </row>
    <row r="45694" spans="12:12">
      <c r="L45694" s="8"/>
    </row>
    <row r="45695" spans="12:12">
      <c r="L45695" s="8"/>
    </row>
    <row r="45696" spans="12:12">
      <c r="L45696" s="8"/>
    </row>
    <row r="45697" spans="12:12">
      <c r="L45697" s="8"/>
    </row>
    <row r="45698" spans="12:12">
      <c r="L45698" s="8"/>
    </row>
    <row r="45699" spans="12:12">
      <c r="L45699" s="8"/>
    </row>
    <row r="45700" spans="12:12">
      <c r="L45700" s="8"/>
    </row>
    <row r="45701" spans="12:12">
      <c r="L45701" s="8"/>
    </row>
    <row r="45702" spans="12:12">
      <c r="L45702" s="8"/>
    </row>
    <row r="45703" spans="12:12">
      <c r="L45703" s="8"/>
    </row>
    <row r="45704" spans="12:12">
      <c r="L45704" s="8"/>
    </row>
    <row r="45705" spans="12:12">
      <c r="L45705" s="8"/>
    </row>
    <row r="45706" spans="12:12">
      <c r="L45706" s="8"/>
    </row>
    <row r="45707" spans="12:12">
      <c r="L45707" s="8"/>
    </row>
    <row r="45708" spans="12:12">
      <c r="L45708" s="8"/>
    </row>
    <row r="45709" spans="12:12">
      <c r="L45709" s="8"/>
    </row>
    <row r="45710" spans="12:12">
      <c r="L45710" s="8"/>
    </row>
    <row r="45711" spans="12:12">
      <c r="L45711" s="8"/>
    </row>
    <row r="45712" spans="12:12">
      <c r="L45712" s="8"/>
    </row>
    <row r="45713" spans="12:12">
      <c r="L45713" s="8"/>
    </row>
    <row r="45714" spans="12:12">
      <c r="L45714" s="8"/>
    </row>
    <row r="45715" spans="12:12">
      <c r="L45715" s="8"/>
    </row>
    <row r="45716" spans="12:12">
      <c r="L45716" s="8"/>
    </row>
    <row r="45717" spans="12:12">
      <c r="L45717" s="8"/>
    </row>
    <row r="45718" spans="12:12">
      <c r="L45718" s="8"/>
    </row>
    <row r="45719" spans="12:12">
      <c r="L45719" s="8"/>
    </row>
    <row r="45720" spans="12:12">
      <c r="L45720" s="8"/>
    </row>
    <row r="45721" spans="12:12">
      <c r="L45721" s="8"/>
    </row>
    <row r="45722" spans="12:12">
      <c r="L45722" s="8"/>
    </row>
    <row r="45723" spans="12:12">
      <c r="L45723" s="8"/>
    </row>
    <row r="45724" spans="12:12">
      <c r="L45724" s="8"/>
    </row>
    <row r="45725" spans="12:12">
      <c r="L45725" s="8"/>
    </row>
    <row r="45726" spans="12:12">
      <c r="L45726" s="8"/>
    </row>
    <row r="45727" spans="12:12">
      <c r="L45727" s="8"/>
    </row>
    <row r="45728" spans="12:12">
      <c r="L45728" s="8"/>
    </row>
    <row r="45729" spans="12:12">
      <c r="L45729" s="8"/>
    </row>
    <row r="45730" spans="12:12">
      <c r="L45730" s="8"/>
    </row>
    <row r="45731" spans="12:12">
      <c r="L45731" s="8"/>
    </row>
    <row r="45732" spans="12:12">
      <c r="L45732" s="8"/>
    </row>
    <row r="45733" spans="12:12">
      <c r="L45733" s="8"/>
    </row>
    <row r="45734" spans="12:12">
      <c r="L45734" s="8"/>
    </row>
    <row r="45735" spans="12:12">
      <c r="L45735" s="8"/>
    </row>
    <row r="45736" spans="12:12">
      <c r="L45736" s="8"/>
    </row>
    <row r="45737" spans="12:12">
      <c r="L45737" s="8"/>
    </row>
    <row r="45738" spans="12:12">
      <c r="L45738" s="8"/>
    </row>
    <row r="45739" spans="12:12">
      <c r="L45739" s="8"/>
    </row>
    <row r="45740" spans="12:12">
      <c r="L45740" s="8"/>
    </row>
    <row r="45741" spans="12:12">
      <c r="L45741" s="8"/>
    </row>
    <row r="45742" spans="12:12">
      <c r="L45742" s="8"/>
    </row>
    <row r="45743" spans="12:12">
      <c r="L45743" s="8"/>
    </row>
    <row r="45744" spans="12:12">
      <c r="L45744" s="8"/>
    </row>
    <row r="45745" spans="12:12">
      <c r="L45745" s="8"/>
    </row>
    <row r="45746" spans="12:12">
      <c r="L45746" s="8"/>
    </row>
    <row r="45747" spans="12:12">
      <c r="L45747" s="8"/>
    </row>
    <row r="45748" spans="12:12">
      <c r="L45748" s="8"/>
    </row>
    <row r="45749" spans="12:12">
      <c r="L45749" s="8"/>
    </row>
    <row r="45750" spans="12:12">
      <c r="L45750" s="8"/>
    </row>
    <row r="45751" spans="12:12">
      <c r="L45751" s="8"/>
    </row>
    <row r="45752" spans="12:12">
      <c r="L45752" s="8"/>
    </row>
    <row r="45753" spans="12:12">
      <c r="L45753" s="8"/>
    </row>
    <row r="45754" spans="12:12">
      <c r="L45754" s="8"/>
    </row>
    <row r="45755" spans="12:12">
      <c r="L45755" s="8"/>
    </row>
    <row r="45756" spans="12:12">
      <c r="L45756" s="8"/>
    </row>
    <row r="45757" spans="12:12">
      <c r="L45757" s="8"/>
    </row>
    <row r="45758" spans="12:12">
      <c r="L45758" s="8"/>
    </row>
    <row r="45759" spans="12:12">
      <c r="L45759" s="8"/>
    </row>
    <row r="45760" spans="12:12">
      <c r="L45760" s="8"/>
    </row>
    <row r="45761" spans="12:12">
      <c r="L45761" s="8"/>
    </row>
    <row r="45762" spans="12:12">
      <c r="L45762" s="8"/>
    </row>
    <row r="45763" spans="12:12">
      <c r="L45763" s="8"/>
    </row>
    <row r="45764" spans="12:12">
      <c r="L45764" s="8"/>
    </row>
    <row r="45765" spans="12:12">
      <c r="L45765" s="8"/>
    </row>
    <row r="45766" spans="12:12">
      <c r="L45766" s="8"/>
    </row>
    <row r="45767" spans="12:12">
      <c r="L45767" s="8"/>
    </row>
    <row r="45768" spans="12:12">
      <c r="L45768" s="8"/>
    </row>
    <row r="45769" spans="12:12">
      <c r="L45769" s="8"/>
    </row>
    <row r="45770" spans="12:12">
      <c r="L45770" s="8"/>
    </row>
    <row r="45771" spans="12:12">
      <c r="L45771" s="8"/>
    </row>
    <row r="45772" spans="12:12">
      <c r="L45772" s="8"/>
    </row>
    <row r="45773" spans="12:12">
      <c r="L45773" s="8"/>
    </row>
    <row r="45774" spans="12:12">
      <c r="L45774" s="8"/>
    </row>
    <row r="45775" spans="12:12">
      <c r="L45775" s="8"/>
    </row>
    <row r="45776" spans="12:12">
      <c r="L45776" s="8"/>
    </row>
    <row r="45777" spans="12:12">
      <c r="L45777" s="8"/>
    </row>
    <row r="45778" spans="12:12">
      <c r="L45778" s="8"/>
    </row>
    <row r="45779" spans="12:12">
      <c r="L45779" s="8"/>
    </row>
    <row r="45780" spans="12:12">
      <c r="L45780" s="8"/>
    </row>
    <row r="45781" spans="12:12">
      <c r="L45781" s="8"/>
    </row>
    <row r="45782" spans="12:12">
      <c r="L45782" s="8"/>
    </row>
    <row r="45783" spans="12:12">
      <c r="L45783" s="8"/>
    </row>
    <row r="45784" spans="12:12">
      <c r="L45784" s="8"/>
    </row>
    <row r="45785" spans="12:12">
      <c r="L45785" s="8"/>
    </row>
    <row r="45786" spans="12:12">
      <c r="L45786" s="8"/>
    </row>
    <row r="45787" spans="12:12">
      <c r="L45787" s="8"/>
    </row>
    <row r="45788" spans="12:12">
      <c r="L45788" s="8"/>
    </row>
    <row r="45789" spans="12:12">
      <c r="L45789" s="8"/>
    </row>
    <row r="45790" spans="12:12">
      <c r="L45790" s="8"/>
    </row>
    <row r="45791" spans="12:12">
      <c r="L45791" s="8"/>
    </row>
    <row r="45792" spans="12:12">
      <c r="L45792" s="8"/>
    </row>
    <row r="45793" spans="12:12">
      <c r="L45793" s="8"/>
    </row>
    <row r="45794" spans="12:12">
      <c r="L45794" s="8"/>
    </row>
    <row r="45795" spans="12:12">
      <c r="L45795" s="8"/>
    </row>
    <row r="45796" spans="12:12">
      <c r="L45796" s="8"/>
    </row>
    <row r="45797" spans="12:12">
      <c r="L45797" s="8"/>
    </row>
    <row r="45798" spans="12:12">
      <c r="L45798" s="8"/>
    </row>
    <row r="45799" spans="12:12">
      <c r="L45799" s="8"/>
    </row>
    <row r="45800" spans="12:12">
      <c r="L45800" s="8"/>
    </row>
    <row r="45801" spans="12:12">
      <c r="L45801" s="8"/>
    </row>
    <row r="45802" spans="12:12">
      <c r="L45802" s="8"/>
    </row>
    <row r="45803" spans="12:12">
      <c r="L45803" s="8"/>
    </row>
    <row r="45804" spans="12:12">
      <c r="L45804" s="8"/>
    </row>
    <row r="45805" spans="12:12">
      <c r="L45805" s="8"/>
    </row>
    <row r="45806" spans="12:12">
      <c r="L45806" s="8"/>
    </row>
    <row r="45807" spans="12:12">
      <c r="L45807" s="8"/>
    </row>
    <row r="45808" spans="12:12">
      <c r="L45808" s="8"/>
    </row>
    <row r="45809" spans="12:12">
      <c r="L45809" s="8"/>
    </row>
    <row r="45810" spans="12:12">
      <c r="L45810" s="8"/>
    </row>
    <row r="45811" spans="12:12">
      <c r="L45811" s="8"/>
    </row>
    <row r="45812" spans="12:12">
      <c r="L45812" s="8"/>
    </row>
    <row r="45813" spans="12:12">
      <c r="L45813" s="8"/>
    </row>
    <row r="45814" spans="12:12">
      <c r="L45814" s="8"/>
    </row>
    <row r="45815" spans="12:12">
      <c r="L45815" s="8"/>
    </row>
    <row r="45816" spans="12:12">
      <c r="L45816" s="8"/>
    </row>
    <row r="45817" spans="12:12">
      <c r="L45817" s="8"/>
    </row>
    <row r="45818" spans="12:12">
      <c r="L45818" s="8"/>
    </row>
    <row r="45819" spans="12:12">
      <c r="L45819" s="8"/>
    </row>
    <row r="45820" spans="12:12">
      <c r="L45820" s="8"/>
    </row>
    <row r="45821" spans="12:12">
      <c r="L45821" s="8"/>
    </row>
    <row r="45822" spans="12:12">
      <c r="L45822" s="8"/>
    </row>
    <row r="45823" spans="12:12">
      <c r="L45823" s="8"/>
    </row>
    <row r="45824" spans="12:12">
      <c r="L45824" s="8"/>
    </row>
    <row r="45825" spans="12:12">
      <c r="L45825" s="8"/>
    </row>
    <row r="45826" spans="12:12">
      <c r="L45826" s="8"/>
    </row>
    <row r="45827" spans="12:12">
      <c r="L45827" s="8"/>
    </row>
    <row r="45828" spans="12:12">
      <c r="L45828" s="8"/>
    </row>
    <row r="45829" spans="12:12">
      <c r="L45829" s="8"/>
    </row>
    <row r="45830" spans="12:12">
      <c r="L45830" s="8"/>
    </row>
    <row r="45831" spans="12:12">
      <c r="L45831" s="8"/>
    </row>
    <row r="45832" spans="12:12">
      <c r="L45832" s="8"/>
    </row>
    <row r="45833" spans="12:12">
      <c r="L45833" s="8"/>
    </row>
    <row r="45834" spans="12:12">
      <c r="L45834" s="8"/>
    </row>
    <row r="45835" spans="12:12">
      <c r="L45835" s="8"/>
    </row>
    <row r="45836" spans="12:12">
      <c r="L45836" s="8"/>
    </row>
    <row r="45837" spans="12:12">
      <c r="L45837" s="8"/>
    </row>
    <row r="45838" spans="12:12">
      <c r="L45838" s="8"/>
    </row>
    <row r="45839" spans="12:12">
      <c r="L45839" s="8"/>
    </row>
    <row r="45840" spans="12:12">
      <c r="L45840" s="8"/>
    </row>
    <row r="45841" spans="12:12">
      <c r="L45841" s="8"/>
    </row>
    <row r="45842" spans="12:12">
      <c r="L45842" s="8"/>
    </row>
    <row r="45843" spans="12:12">
      <c r="L45843" s="8"/>
    </row>
    <row r="45844" spans="12:12">
      <c r="L45844" s="8"/>
    </row>
    <row r="45845" spans="12:12">
      <c r="L45845" s="8"/>
    </row>
    <row r="45846" spans="12:12">
      <c r="L45846" s="8"/>
    </row>
    <row r="45847" spans="12:12">
      <c r="L45847" s="8"/>
    </row>
    <row r="45848" spans="12:12">
      <c r="L45848" s="8"/>
    </row>
    <row r="45849" spans="12:12">
      <c r="L45849" s="8"/>
    </row>
    <row r="45850" spans="12:12">
      <c r="L45850" s="8"/>
    </row>
    <row r="45851" spans="12:12">
      <c r="L45851" s="8"/>
    </row>
    <row r="45852" spans="12:12">
      <c r="L45852" s="8"/>
    </row>
    <row r="45853" spans="12:12">
      <c r="L45853" s="8"/>
    </row>
    <row r="45854" spans="12:12">
      <c r="L45854" s="8"/>
    </row>
    <row r="45855" spans="12:12">
      <c r="L45855" s="8"/>
    </row>
    <row r="45856" spans="12:12">
      <c r="L45856" s="8"/>
    </row>
    <row r="45857" spans="12:12">
      <c r="L45857" s="8"/>
    </row>
    <row r="45858" spans="12:12">
      <c r="L45858" s="8"/>
    </row>
    <row r="45859" spans="12:12">
      <c r="L45859" s="8"/>
    </row>
    <row r="45860" spans="12:12">
      <c r="L45860" s="8"/>
    </row>
    <row r="45861" spans="12:12">
      <c r="L45861" s="8"/>
    </row>
    <row r="45862" spans="12:12">
      <c r="L45862" s="8"/>
    </row>
    <row r="45863" spans="12:12">
      <c r="L45863" s="8"/>
    </row>
    <row r="45864" spans="12:12">
      <c r="L45864" s="8"/>
    </row>
    <row r="45865" spans="12:12">
      <c r="L45865" s="8"/>
    </row>
    <row r="45866" spans="12:12">
      <c r="L45866" s="8"/>
    </row>
    <row r="45867" spans="12:12">
      <c r="L45867" s="8"/>
    </row>
    <row r="45868" spans="12:12">
      <c r="L45868" s="8"/>
    </row>
    <row r="45869" spans="12:12">
      <c r="L45869" s="8"/>
    </row>
    <row r="45870" spans="12:12">
      <c r="L45870" s="8"/>
    </row>
    <row r="45871" spans="12:12">
      <c r="L45871" s="8"/>
    </row>
    <row r="45872" spans="12:12">
      <c r="L45872" s="8"/>
    </row>
    <row r="45873" spans="12:12">
      <c r="L45873" s="8"/>
    </row>
    <row r="45874" spans="12:12">
      <c r="L45874" s="8"/>
    </row>
    <row r="45875" spans="12:12">
      <c r="L45875" s="8"/>
    </row>
    <row r="45876" spans="12:12">
      <c r="L45876" s="8"/>
    </row>
    <row r="45877" spans="12:12">
      <c r="L45877" s="8"/>
    </row>
    <row r="45878" spans="12:12">
      <c r="L45878" s="8"/>
    </row>
    <row r="45879" spans="12:12">
      <c r="L45879" s="8"/>
    </row>
    <row r="45880" spans="12:12">
      <c r="L45880" s="8"/>
    </row>
    <row r="45881" spans="12:12">
      <c r="L45881" s="8"/>
    </row>
    <row r="45882" spans="12:12">
      <c r="L45882" s="8"/>
    </row>
    <row r="45883" spans="12:12">
      <c r="L45883" s="8"/>
    </row>
    <row r="45884" spans="12:12">
      <c r="L45884" s="8"/>
    </row>
    <row r="45885" spans="12:12">
      <c r="L45885" s="8"/>
    </row>
    <row r="45886" spans="12:12">
      <c r="L45886" s="8"/>
    </row>
    <row r="45887" spans="12:12">
      <c r="L45887" s="8"/>
    </row>
    <row r="45888" spans="12:12">
      <c r="L45888" s="8"/>
    </row>
    <row r="45889" spans="12:12">
      <c r="L45889" s="8"/>
    </row>
    <row r="45890" spans="12:12">
      <c r="L45890" s="8"/>
    </row>
    <row r="45891" spans="12:12">
      <c r="L45891" s="8"/>
    </row>
    <row r="45892" spans="12:12">
      <c r="L45892" s="8"/>
    </row>
    <row r="45893" spans="12:12">
      <c r="L45893" s="8"/>
    </row>
    <row r="45894" spans="12:12">
      <c r="L45894" s="8"/>
    </row>
    <row r="45895" spans="12:12">
      <c r="L45895" s="8"/>
    </row>
    <row r="45896" spans="12:12">
      <c r="L45896" s="8"/>
    </row>
    <row r="45897" spans="12:12">
      <c r="L45897" s="8"/>
    </row>
    <row r="45898" spans="12:12">
      <c r="L45898" s="8"/>
    </row>
    <row r="45899" spans="12:12">
      <c r="L45899" s="8"/>
    </row>
    <row r="45900" spans="12:12">
      <c r="L45900" s="8"/>
    </row>
    <row r="45901" spans="12:12">
      <c r="L45901" s="8"/>
    </row>
    <row r="45902" spans="12:12">
      <c r="L45902" s="8"/>
    </row>
    <row r="45903" spans="12:12">
      <c r="L45903" s="8"/>
    </row>
    <row r="45904" spans="12:12">
      <c r="L45904" s="8"/>
    </row>
    <row r="45905" spans="12:12">
      <c r="L45905" s="8"/>
    </row>
    <row r="45906" spans="12:12">
      <c r="L45906" s="8"/>
    </row>
    <row r="45907" spans="12:12">
      <c r="L45907" s="8"/>
    </row>
    <row r="45908" spans="12:12">
      <c r="L45908" s="8"/>
    </row>
    <row r="45909" spans="12:12">
      <c r="L45909" s="8"/>
    </row>
    <row r="45910" spans="12:12">
      <c r="L45910" s="8"/>
    </row>
    <row r="45911" spans="12:12">
      <c r="L45911" s="8"/>
    </row>
    <row r="45912" spans="12:12">
      <c r="L45912" s="8"/>
    </row>
    <row r="45913" spans="12:12">
      <c r="L45913" s="8"/>
    </row>
    <row r="45914" spans="12:12">
      <c r="L45914" s="8"/>
    </row>
    <row r="45915" spans="12:12">
      <c r="L45915" s="8"/>
    </row>
    <row r="45916" spans="12:12">
      <c r="L45916" s="8"/>
    </row>
    <row r="45917" spans="12:12">
      <c r="L45917" s="8"/>
    </row>
    <row r="45918" spans="12:12">
      <c r="L45918" s="8"/>
    </row>
    <row r="45919" spans="12:12">
      <c r="L45919" s="8"/>
    </row>
    <row r="45920" spans="12:12">
      <c r="L45920" s="8"/>
    </row>
    <row r="45921" spans="12:12">
      <c r="L45921" s="8"/>
    </row>
    <row r="45922" spans="12:12">
      <c r="L45922" s="8"/>
    </row>
    <row r="45923" spans="12:12">
      <c r="L45923" s="8"/>
    </row>
    <row r="45924" spans="12:12">
      <c r="L45924" s="8"/>
    </row>
    <row r="45925" spans="12:12">
      <c r="L45925" s="8"/>
    </row>
    <row r="45926" spans="12:12">
      <c r="L45926" s="8"/>
    </row>
    <row r="45927" spans="12:12">
      <c r="L45927" s="8"/>
    </row>
    <row r="45928" spans="12:12">
      <c r="L45928" s="8"/>
    </row>
    <row r="45929" spans="12:12">
      <c r="L45929" s="8"/>
    </row>
    <row r="45930" spans="12:12">
      <c r="L45930" s="8"/>
    </row>
    <row r="45931" spans="12:12">
      <c r="L45931" s="8"/>
    </row>
    <row r="45932" spans="12:12">
      <c r="L45932" s="8"/>
    </row>
    <row r="45933" spans="12:12">
      <c r="L45933" s="8"/>
    </row>
    <row r="45934" spans="12:12">
      <c r="L45934" s="8"/>
    </row>
    <row r="45935" spans="12:12">
      <c r="L45935" s="8"/>
    </row>
    <row r="45936" spans="12:12">
      <c r="L45936" s="8"/>
    </row>
    <row r="45937" spans="12:12">
      <c r="L45937" s="8"/>
    </row>
    <row r="45938" spans="12:12">
      <c r="L45938" s="8"/>
    </row>
    <row r="45939" spans="12:12">
      <c r="L45939" s="8"/>
    </row>
    <row r="45940" spans="12:12">
      <c r="L45940" s="8"/>
    </row>
    <row r="45941" spans="12:12">
      <c r="L45941" s="8"/>
    </row>
    <row r="45942" spans="12:12">
      <c r="L45942" s="8"/>
    </row>
    <row r="45943" spans="12:12">
      <c r="L45943" s="8"/>
    </row>
    <row r="45944" spans="12:12">
      <c r="L45944" s="8"/>
    </row>
    <row r="45945" spans="12:12">
      <c r="L45945" s="8"/>
    </row>
    <row r="45946" spans="12:12">
      <c r="L45946" s="8"/>
    </row>
    <row r="45947" spans="12:12">
      <c r="L45947" s="8"/>
    </row>
    <row r="45948" spans="12:12">
      <c r="L45948" s="8"/>
    </row>
    <row r="45949" spans="12:12">
      <c r="L45949" s="8"/>
    </row>
    <row r="45950" spans="12:12">
      <c r="L45950" s="8"/>
    </row>
    <row r="45951" spans="12:12">
      <c r="L45951" s="8"/>
    </row>
    <row r="45952" spans="12:12">
      <c r="L45952" s="8"/>
    </row>
    <row r="45953" spans="12:12">
      <c r="L45953" s="8"/>
    </row>
    <row r="45954" spans="12:12">
      <c r="L45954" s="8"/>
    </row>
    <row r="45955" spans="12:12">
      <c r="L45955" s="8"/>
    </row>
    <row r="45956" spans="12:12">
      <c r="L45956" s="8"/>
    </row>
    <row r="45957" spans="12:12">
      <c r="L45957" s="8"/>
    </row>
    <row r="45958" spans="12:12">
      <c r="L45958" s="8"/>
    </row>
    <row r="45959" spans="12:12">
      <c r="L45959" s="8"/>
    </row>
    <row r="45960" spans="12:12">
      <c r="L45960" s="8"/>
    </row>
    <row r="45961" spans="12:12">
      <c r="L45961" s="8"/>
    </row>
    <row r="45962" spans="12:12">
      <c r="L45962" s="8"/>
    </row>
    <row r="45963" spans="12:12">
      <c r="L45963" s="8"/>
    </row>
    <row r="45964" spans="12:12">
      <c r="L45964" s="8"/>
    </row>
    <row r="45965" spans="12:12">
      <c r="L45965" s="8"/>
    </row>
    <row r="45966" spans="12:12">
      <c r="L45966" s="8"/>
    </row>
    <row r="45967" spans="12:12">
      <c r="L45967" s="8"/>
    </row>
    <row r="45968" spans="12:12">
      <c r="L45968" s="8"/>
    </row>
    <row r="45969" spans="12:12">
      <c r="L45969" s="8"/>
    </row>
    <row r="45970" spans="12:12">
      <c r="L45970" s="8"/>
    </row>
    <row r="45971" spans="12:12">
      <c r="L45971" s="8"/>
    </row>
    <row r="45972" spans="12:12">
      <c r="L45972" s="8"/>
    </row>
    <row r="45973" spans="12:12">
      <c r="L45973" s="8"/>
    </row>
    <row r="45974" spans="12:12">
      <c r="L45974" s="8"/>
    </row>
    <row r="45975" spans="12:12">
      <c r="L45975" s="8"/>
    </row>
    <row r="45976" spans="12:12">
      <c r="L45976" s="8"/>
    </row>
    <row r="45977" spans="12:12">
      <c r="L45977" s="8"/>
    </row>
    <row r="45978" spans="12:12">
      <c r="L45978" s="8"/>
    </row>
    <row r="45979" spans="12:12">
      <c r="L45979" s="8"/>
    </row>
    <row r="45980" spans="12:12">
      <c r="L45980" s="8"/>
    </row>
    <row r="45981" spans="12:12">
      <c r="L45981" s="8"/>
    </row>
    <row r="45982" spans="12:12">
      <c r="L45982" s="8"/>
    </row>
    <row r="45983" spans="12:12">
      <c r="L45983" s="8"/>
    </row>
    <row r="45984" spans="12:12">
      <c r="L45984" s="8"/>
    </row>
    <row r="45985" spans="12:12">
      <c r="L45985" s="8"/>
    </row>
    <row r="45986" spans="12:12">
      <c r="L45986" s="8"/>
    </row>
    <row r="45987" spans="12:12">
      <c r="L45987" s="8"/>
    </row>
    <row r="45988" spans="12:12">
      <c r="L45988" s="8"/>
    </row>
    <row r="45989" spans="12:12">
      <c r="L45989" s="8"/>
    </row>
    <row r="45990" spans="12:12">
      <c r="L45990" s="8"/>
    </row>
    <row r="45991" spans="12:12">
      <c r="L45991" s="8"/>
    </row>
    <row r="45992" spans="12:12">
      <c r="L45992" s="8"/>
    </row>
    <row r="45993" spans="12:12">
      <c r="L45993" s="8"/>
    </row>
    <row r="45994" spans="12:12">
      <c r="L45994" s="8"/>
    </row>
    <row r="45995" spans="12:12">
      <c r="L45995" s="8"/>
    </row>
    <row r="45996" spans="12:12">
      <c r="L45996" s="8"/>
    </row>
    <row r="45997" spans="12:12">
      <c r="L45997" s="8"/>
    </row>
    <row r="45998" spans="12:12">
      <c r="L45998" s="8"/>
    </row>
    <row r="45999" spans="12:12">
      <c r="L45999" s="8"/>
    </row>
    <row r="46000" spans="12:12">
      <c r="L46000" s="8"/>
    </row>
    <row r="46001" spans="12:12">
      <c r="L46001" s="8"/>
    </row>
    <row r="46002" spans="12:12">
      <c r="L46002" s="8"/>
    </row>
    <row r="46003" spans="12:12">
      <c r="L46003" s="8"/>
    </row>
    <row r="46004" spans="12:12">
      <c r="L46004" s="8"/>
    </row>
    <row r="46005" spans="12:12">
      <c r="L46005" s="8"/>
    </row>
    <row r="46006" spans="12:12">
      <c r="L46006" s="8"/>
    </row>
    <row r="46007" spans="12:12">
      <c r="L46007" s="8"/>
    </row>
    <row r="46008" spans="12:12">
      <c r="L46008" s="8"/>
    </row>
    <row r="46009" spans="12:12">
      <c r="L46009" s="8"/>
    </row>
    <row r="46010" spans="12:12">
      <c r="L46010" s="8"/>
    </row>
    <row r="46011" spans="12:12">
      <c r="L46011" s="8"/>
    </row>
    <row r="46012" spans="12:12">
      <c r="L46012" s="8"/>
    </row>
    <row r="46013" spans="12:12">
      <c r="L46013" s="8"/>
    </row>
    <row r="46014" spans="12:12">
      <c r="L46014" s="8"/>
    </row>
    <row r="46015" spans="12:12">
      <c r="L46015" s="8"/>
    </row>
    <row r="46016" spans="12:12">
      <c r="L46016" s="8"/>
    </row>
    <row r="46017" spans="12:12">
      <c r="L46017" s="8"/>
    </row>
    <row r="46018" spans="12:12">
      <c r="L46018" s="8"/>
    </row>
    <row r="46019" spans="12:12">
      <c r="L46019" s="8"/>
    </row>
    <row r="46020" spans="12:12">
      <c r="L46020" s="8"/>
    </row>
    <row r="46021" spans="12:12">
      <c r="L46021" s="8"/>
    </row>
    <row r="46022" spans="12:12">
      <c r="L46022" s="8"/>
    </row>
    <row r="46023" spans="12:12">
      <c r="L46023" s="8"/>
    </row>
    <row r="46024" spans="12:12">
      <c r="L46024" s="8"/>
    </row>
    <row r="46025" spans="12:12">
      <c r="L46025" s="8"/>
    </row>
    <row r="46026" spans="12:12">
      <c r="L46026" s="8"/>
    </row>
    <row r="46027" spans="12:12">
      <c r="L46027" s="8"/>
    </row>
    <row r="46028" spans="12:12">
      <c r="L46028" s="8"/>
    </row>
    <row r="46029" spans="12:12">
      <c r="L46029" s="8"/>
    </row>
    <row r="46030" spans="12:12">
      <c r="L46030" s="8"/>
    </row>
    <row r="46031" spans="12:12">
      <c r="L46031" s="8"/>
    </row>
    <row r="46032" spans="12:12">
      <c r="L46032" s="8"/>
    </row>
    <row r="46033" spans="12:12">
      <c r="L46033" s="8"/>
    </row>
    <row r="46034" spans="12:12">
      <c r="L46034" s="8"/>
    </row>
    <row r="46035" spans="12:12">
      <c r="L46035" s="8"/>
    </row>
    <row r="46036" spans="12:12">
      <c r="L46036" s="8"/>
    </row>
    <row r="46037" spans="12:12">
      <c r="L46037" s="8"/>
    </row>
    <row r="46038" spans="12:12">
      <c r="L46038" s="8"/>
    </row>
    <row r="46039" spans="12:12">
      <c r="L46039" s="8"/>
    </row>
    <row r="46040" spans="12:12">
      <c r="L46040" s="8"/>
    </row>
    <row r="46041" spans="12:12">
      <c r="L46041" s="8"/>
    </row>
    <row r="46042" spans="12:12">
      <c r="L46042" s="8"/>
    </row>
    <row r="46043" spans="12:12">
      <c r="L46043" s="8"/>
    </row>
    <row r="46044" spans="12:12">
      <c r="L46044" s="8"/>
    </row>
    <row r="46045" spans="12:12">
      <c r="L46045" s="8"/>
    </row>
    <row r="46046" spans="12:12">
      <c r="L46046" s="8"/>
    </row>
    <row r="46047" spans="12:12">
      <c r="L46047" s="8"/>
    </row>
    <row r="46048" spans="12:12">
      <c r="L46048" s="8"/>
    </row>
    <row r="46049" spans="12:12">
      <c r="L46049" s="8"/>
    </row>
    <row r="46050" spans="12:12">
      <c r="L46050" s="8"/>
    </row>
    <row r="46051" spans="12:12">
      <c r="L46051" s="8"/>
    </row>
    <row r="46052" spans="12:12">
      <c r="L46052" s="8"/>
    </row>
    <row r="46053" spans="12:12">
      <c r="L46053" s="8"/>
    </row>
    <row r="46054" spans="12:12">
      <c r="L46054" s="8"/>
    </row>
    <row r="46055" spans="12:12">
      <c r="L46055" s="8"/>
    </row>
    <row r="46056" spans="12:12">
      <c r="L46056" s="8"/>
    </row>
    <row r="46057" spans="12:12">
      <c r="L46057" s="8"/>
    </row>
    <row r="46058" spans="12:12">
      <c r="L46058" s="8"/>
    </row>
    <row r="46059" spans="12:12">
      <c r="L46059" s="8"/>
    </row>
    <row r="46060" spans="12:12">
      <c r="L46060" s="8"/>
    </row>
    <row r="46061" spans="12:12">
      <c r="L46061" s="8"/>
    </row>
    <row r="46062" spans="12:12">
      <c r="L46062" s="8"/>
    </row>
    <row r="46063" spans="12:12">
      <c r="L46063" s="8"/>
    </row>
    <row r="46064" spans="12:12">
      <c r="L46064" s="8"/>
    </row>
    <row r="46065" spans="12:12">
      <c r="L46065" s="8"/>
    </row>
    <row r="46066" spans="12:12">
      <c r="L46066" s="8"/>
    </row>
    <row r="46067" spans="12:12">
      <c r="L46067" s="8"/>
    </row>
    <row r="46068" spans="12:12">
      <c r="L46068" s="8"/>
    </row>
    <row r="46069" spans="12:12">
      <c r="L46069" s="8"/>
    </row>
    <row r="46070" spans="12:12">
      <c r="L46070" s="8"/>
    </row>
    <row r="46071" spans="12:12">
      <c r="L46071" s="8"/>
    </row>
    <row r="46072" spans="12:12">
      <c r="L46072" s="8"/>
    </row>
    <row r="46073" spans="12:12">
      <c r="L46073" s="8"/>
    </row>
    <row r="46074" spans="12:12">
      <c r="L46074" s="8"/>
    </row>
    <row r="46075" spans="12:12">
      <c r="L46075" s="8"/>
    </row>
    <row r="46076" spans="12:12">
      <c r="L46076" s="8"/>
    </row>
    <row r="46077" spans="12:12">
      <c r="L46077" s="8"/>
    </row>
    <row r="46078" spans="12:12">
      <c r="L46078" s="8"/>
    </row>
    <row r="46079" spans="12:12">
      <c r="L46079" s="8"/>
    </row>
    <row r="46080" spans="12:12">
      <c r="L46080" s="8"/>
    </row>
    <row r="46081" spans="12:12">
      <c r="L46081" s="8"/>
    </row>
    <row r="46082" spans="12:12">
      <c r="L46082" s="8"/>
    </row>
    <row r="46083" spans="12:12">
      <c r="L46083" s="8"/>
    </row>
    <row r="46084" spans="12:12">
      <c r="L46084" s="8"/>
    </row>
    <row r="46085" spans="12:12">
      <c r="L46085" s="8"/>
    </row>
    <row r="46086" spans="12:12">
      <c r="L46086" s="8"/>
    </row>
    <row r="46087" spans="12:12">
      <c r="L46087" s="8"/>
    </row>
    <row r="46088" spans="12:12">
      <c r="L46088" s="8"/>
    </row>
    <row r="46089" spans="12:12">
      <c r="L46089" s="8"/>
    </row>
    <row r="46090" spans="12:12">
      <c r="L46090" s="8"/>
    </row>
    <row r="46091" spans="12:12">
      <c r="L46091" s="8"/>
    </row>
    <row r="46092" spans="12:12">
      <c r="L46092" s="8"/>
    </row>
    <row r="46093" spans="12:12">
      <c r="L46093" s="8"/>
    </row>
    <row r="46094" spans="12:12">
      <c r="L46094" s="8"/>
    </row>
    <row r="46095" spans="12:12">
      <c r="L46095" s="8"/>
    </row>
    <row r="46096" spans="12:12">
      <c r="L46096" s="8"/>
    </row>
    <row r="46097" spans="12:12">
      <c r="L46097" s="8"/>
    </row>
    <row r="46098" spans="12:12">
      <c r="L46098" s="8"/>
    </row>
    <row r="46099" spans="12:12">
      <c r="L46099" s="8"/>
    </row>
    <row r="46100" spans="12:12">
      <c r="L46100" s="8"/>
    </row>
    <row r="46101" spans="12:12">
      <c r="L46101" s="8"/>
    </row>
    <row r="46102" spans="12:12">
      <c r="L46102" s="8"/>
    </row>
    <row r="46103" spans="12:12">
      <c r="L46103" s="8"/>
    </row>
    <row r="46104" spans="12:12">
      <c r="L46104" s="8"/>
    </row>
    <row r="46105" spans="12:12">
      <c r="L46105" s="8"/>
    </row>
    <row r="46106" spans="12:12">
      <c r="L46106" s="8"/>
    </row>
    <row r="46107" spans="12:12">
      <c r="L46107" s="8"/>
    </row>
    <row r="46108" spans="12:12">
      <c r="L46108" s="8"/>
    </row>
    <row r="46109" spans="12:12">
      <c r="L46109" s="8"/>
    </row>
    <row r="46110" spans="12:12">
      <c r="L46110" s="8"/>
    </row>
    <row r="46111" spans="12:12">
      <c r="L46111" s="8"/>
    </row>
    <row r="46112" spans="12:12">
      <c r="L46112" s="8"/>
    </row>
    <row r="46113" spans="12:12">
      <c r="L46113" s="8"/>
    </row>
    <row r="46114" spans="12:12">
      <c r="L46114" s="8"/>
    </row>
    <row r="46115" spans="12:12">
      <c r="L46115" s="8"/>
    </row>
    <row r="46116" spans="12:12">
      <c r="L46116" s="8"/>
    </row>
    <row r="46117" spans="12:12">
      <c r="L46117" s="8"/>
    </row>
    <row r="46118" spans="12:12">
      <c r="L46118" s="8"/>
    </row>
    <row r="46119" spans="12:12">
      <c r="L46119" s="8"/>
    </row>
    <row r="46120" spans="12:12">
      <c r="L46120" s="8"/>
    </row>
    <row r="46121" spans="12:12">
      <c r="L46121" s="8"/>
    </row>
    <row r="46122" spans="12:12">
      <c r="L46122" s="8"/>
    </row>
    <row r="46123" spans="12:12">
      <c r="L46123" s="8"/>
    </row>
    <row r="46124" spans="12:12">
      <c r="L46124" s="8"/>
    </row>
    <row r="46125" spans="12:12">
      <c r="L46125" s="8"/>
    </row>
    <row r="46126" spans="12:12">
      <c r="L46126" s="8"/>
    </row>
    <row r="46127" spans="12:12">
      <c r="L46127" s="8"/>
    </row>
    <row r="46128" spans="12:12">
      <c r="L46128" s="8"/>
    </row>
    <row r="46129" spans="12:12">
      <c r="L46129" s="8"/>
    </row>
    <row r="46130" spans="12:12">
      <c r="L46130" s="8"/>
    </row>
    <row r="46131" spans="12:12">
      <c r="L46131" s="8"/>
    </row>
    <row r="46132" spans="12:12">
      <c r="L46132" s="8"/>
    </row>
    <row r="46133" spans="12:12">
      <c r="L46133" s="8"/>
    </row>
    <row r="46134" spans="12:12">
      <c r="L46134" s="8"/>
    </row>
    <row r="46135" spans="12:12">
      <c r="L46135" s="8"/>
    </row>
    <row r="46136" spans="12:12">
      <c r="L46136" s="8"/>
    </row>
    <row r="46137" spans="12:12">
      <c r="L46137" s="8"/>
    </row>
    <row r="46138" spans="12:12">
      <c r="L46138" s="8"/>
    </row>
    <row r="46139" spans="12:12">
      <c r="L46139" s="8"/>
    </row>
    <row r="46140" spans="12:12">
      <c r="L46140" s="8"/>
    </row>
    <row r="46141" spans="12:12">
      <c r="L46141" s="8"/>
    </row>
    <row r="46142" spans="12:12">
      <c r="L46142" s="8"/>
    </row>
    <row r="46143" spans="12:12">
      <c r="L46143" s="8"/>
    </row>
    <row r="46144" spans="12:12">
      <c r="L46144" s="8"/>
    </row>
    <row r="46145" spans="12:12">
      <c r="L46145" s="8"/>
    </row>
    <row r="46146" spans="12:12">
      <c r="L46146" s="8"/>
    </row>
    <row r="46147" spans="12:12">
      <c r="L46147" s="8"/>
    </row>
    <row r="46148" spans="12:12">
      <c r="L46148" s="8"/>
    </row>
    <row r="46149" spans="12:12">
      <c r="L46149" s="8"/>
    </row>
    <row r="46150" spans="12:12">
      <c r="L46150" s="8"/>
    </row>
    <row r="46151" spans="12:12">
      <c r="L46151" s="8"/>
    </row>
    <row r="46152" spans="12:12">
      <c r="L46152" s="8"/>
    </row>
    <row r="46153" spans="12:12">
      <c r="L46153" s="8"/>
    </row>
    <row r="46154" spans="12:12">
      <c r="L46154" s="8"/>
    </row>
    <row r="46155" spans="12:12">
      <c r="L46155" s="8"/>
    </row>
    <row r="46156" spans="12:12">
      <c r="L46156" s="8"/>
    </row>
    <row r="46157" spans="12:12">
      <c r="L46157" s="8"/>
    </row>
    <row r="46158" spans="12:12">
      <c r="L46158" s="8"/>
    </row>
    <row r="46159" spans="12:12">
      <c r="L46159" s="8"/>
    </row>
    <row r="46160" spans="12:12">
      <c r="L46160" s="8"/>
    </row>
    <row r="46161" spans="12:12">
      <c r="L46161" s="8"/>
    </row>
    <row r="46162" spans="12:12">
      <c r="L46162" s="8"/>
    </row>
    <row r="46163" spans="12:12">
      <c r="L46163" s="8"/>
    </row>
    <row r="46164" spans="12:12">
      <c r="L46164" s="8"/>
    </row>
    <row r="46165" spans="12:12">
      <c r="L46165" s="8"/>
    </row>
    <row r="46166" spans="12:12">
      <c r="L46166" s="8"/>
    </row>
    <row r="46167" spans="12:12">
      <c r="L46167" s="8"/>
    </row>
    <row r="46168" spans="12:12">
      <c r="L46168" s="8"/>
    </row>
    <row r="46169" spans="12:12">
      <c r="L46169" s="8"/>
    </row>
    <row r="46170" spans="12:12">
      <c r="L46170" s="8"/>
    </row>
    <row r="46171" spans="12:12">
      <c r="L46171" s="8"/>
    </row>
    <row r="46172" spans="12:12">
      <c r="L46172" s="8"/>
    </row>
    <row r="46173" spans="12:12">
      <c r="L46173" s="8"/>
    </row>
    <row r="46174" spans="12:12">
      <c r="L46174" s="8"/>
    </row>
    <row r="46175" spans="12:12">
      <c r="L46175" s="8"/>
    </row>
    <row r="46176" spans="12:12">
      <c r="L46176" s="8"/>
    </row>
    <row r="46177" spans="12:12">
      <c r="L46177" s="8"/>
    </row>
    <row r="46178" spans="12:12">
      <c r="L46178" s="8"/>
    </row>
    <row r="46179" spans="12:12">
      <c r="L46179" s="8"/>
    </row>
    <row r="46180" spans="12:12">
      <c r="L46180" s="8"/>
    </row>
    <row r="46181" spans="12:12">
      <c r="L46181" s="8"/>
    </row>
    <row r="46182" spans="12:12">
      <c r="L46182" s="8"/>
    </row>
    <row r="46183" spans="12:12">
      <c r="L46183" s="8"/>
    </row>
    <row r="46184" spans="12:12">
      <c r="L46184" s="8"/>
    </row>
    <row r="46185" spans="12:12">
      <c r="L46185" s="8"/>
    </row>
    <row r="46186" spans="12:12">
      <c r="L46186" s="8"/>
    </row>
    <row r="46187" spans="12:12">
      <c r="L46187" s="8"/>
    </row>
    <row r="46188" spans="12:12">
      <c r="L46188" s="8"/>
    </row>
    <row r="46189" spans="12:12">
      <c r="L46189" s="8"/>
    </row>
    <row r="46190" spans="12:12">
      <c r="L46190" s="8"/>
    </row>
    <row r="46191" spans="12:12">
      <c r="L46191" s="8"/>
    </row>
    <row r="46192" spans="12:12">
      <c r="L46192" s="8"/>
    </row>
    <row r="46193" spans="12:12">
      <c r="L46193" s="8"/>
    </row>
    <row r="46194" spans="12:12">
      <c r="L46194" s="8"/>
    </row>
    <row r="46195" spans="12:12">
      <c r="L46195" s="8"/>
    </row>
    <row r="46196" spans="12:12">
      <c r="L46196" s="8"/>
    </row>
    <row r="46197" spans="12:12">
      <c r="L46197" s="8"/>
    </row>
    <row r="46198" spans="12:12">
      <c r="L46198" s="8"/>
    </row>
    <row r="46199" spans="12:12">
      <c r="L46199" s="8"/>
    </row>
    <row r="46200" spans="12:12">
      <c r="L46200" s="8"/>
    </row>
    <row r="46201" spans="12:12">
      <c r="L46201" s="8"/>
    </row>
    <row r="46202" spans="12:12">
      <c r="L46202" s="8"/>
    </row>
    <row r="46203" spans="12:12">
      <c r="L46203" s="8"/>
    </row>
    <row r="46204" spans="12:12">
      <c r="L46204" s="8"/>
    </row>
    <row r="46205" spans="12:12">
      <c r="L46205" s="8"/>
    </row>
    <row r="46206" spans="12:12">
      <c r="L46206" s="8"/>
    </row>
    <row r="46207" spans="12:12">
      <c r="L46207" s="8"/>
    </row>
    <row r="46208" spans="12:12">
      <c r="L46208" s="8"/>
    </row>
    <row r="46209" spans="12:12">
      <c r="L46209" s="8"/>
    </row>
    <row r="46210" spans="12:12">
      <c r="L46210" s="8"/>
    </row>
    <row r="46211" spans="12:12">
      <c r="L46211" s="8"/>
    </row>
    <row r="46212" spans="12:12">
      <c r="L46212" s="8"/>
    </row>
    <row r="46213" spans="12:12">
      <c r="L46213" s="8"/>
    </row>
    <row r="46214" spans="12:12">
      <c r="L46214" s="8"/>
    </row>
    <row r="46215" spans="12:12">
      <c r="L46215" s="8"/>
    </row>
    <row r="46216" spans="12:12">
      <c r="L46216" s="8"/>
    </row>
    <row r="46217" spans="12:12">
      <c r="L46217" s="8"/>
    </row>
    <row r="46218" spans="12:12">
      <c r="L46218" s="8"/>
    </row>
    <row r="46219" spans="12:12">
      <c r="L46219" s="8"/>
    </row>
    <row r="46220" spans="12:12">
      <c r="L46220" s="8"/>
    </row>
    <row r="46221" spans="12:12">
      <c r="L46221" s="8"/>
    </row>
    <row r="46222" spans="12:12">
      <c r="L46222" s="8"/>
    </row>
    <row r="46223" spans="12:12">
      <c r="L46223" s="8"/>
    </row>
    <row r="46224" spans="12:12">
      <c r="L46224" s="8"/>
    </row>
    <row r="46225" spans="12:12">
      <c r="L46225" s="8"/>
    </row>
    <row r="46226" spans="12:12">
      <c r="L46226" s="8"/>
    </row>
    <row r="46227" spans="12:12">
      <c r="L46227" s="8"/>
    </row>
    <row r="46228" spans="12:12">
      <c r="L46228" s="8"/>
    </row>
    <row r="46229" spans="12:12">
      <c r="L46229" s="8"/>
    </row>
    <row r="46230" spans="12:12">
      <c r="L46230" s="8"/>
    </row>
    <row r="46231" spans="12:12">
      <c r="L46231" s="8"/>
    </row>
    <row r="46232" spans="12:12">
      <c r="L46232" s="8"/>
    </row>
    <row r="46233" spans="12:12">
      <c r="L46233" s="8"/>
    </row>
    <row r="46234" spans="12:12">
      <c r="L46234" s="8"/>
    </row>
    <row r="46235" spans="12:12">
      <c r="L46235" s="8"/>
    </row>
    <row r="46236" spans="12:12">
      <c r="L46236" s="8"/>
    </row>
    <row r="46237" spans="12:12">
      <c r="L46237" s="8"/>
    </row>
    <row r="46238" spans="12:12">
      <c r="L46238" s="8"/>
    </row>
    <row r="46239" spans="12:12">
      <c r="L46239" s="8"/>
    </row>
    <row r="46240" spans="12:12">
      <c r="L46240" s="8"/>
    </row>
    <row r="46241" spans="12:12">
      <c r="L46241" s="8"/>
    </row>
    <row r="46242" spans="12:12">
      <c r="L46242" s="8"/>
    </row>
    <row r="46243" spans="12:12">
      <c r="L46243" s="8"/>
    </row>
    <row r="46244" spans="12:12">
      <c r="L46244" s="8"/>
    </row>
    <row r="46245" spans="12:12">
      <c r="L46245" s="8"/>
    </row>
    <row r="46246" spans="12:12">
      <c r="L46246" s="8"/>
    </row>
    <row r="46247" spans="12:12">
      <c r="L46247" s="8"/>
    </row>
    <row r="46248" spans="12:12">
      <c r="L46248" s="8"/>
    </row>
    <row r="46249" spans="12:12">
      <c r="L46249" s="8"/>
    </row>
    <row r="46250" spans="12:12">
      <c r="L46250" s="8"/>
    </row>
    <row r="46251" spans="12:12">
      <c r="L46251" s="8"/>
    </row>
    <row r="46252" spans="12:12">
      <c r="L46252" s="8"/>
    </row>
    <row r="46253" spans="12:12">
      <c r="L46253" s="8"/>
    </row>
    <row r="46254" spans="12:12">
      <c r="L46254" s="8"/>
    </row>
    <row r="46255" spans="12:12">
      <c r="L46255" s="8"/>
    </row>
    <row r="46256" spans="12:12">
      <c r="L46256" s="8"/>
    </row>
    <row r="46257" spans="12:12">
      <c r="L46257" s="8"/>
    </row>
    <row r="46258" spans="12:12">
      <c r="L46258" s="8"/>
    </row>
    <row r="46259" spans="12:12">
      <c r="L46259" s="8"/>
    </row>
    <row r="46260" spans="12:12">
      <c r="L46260" s="8"/>
    </row>
    <row r="46261" spans="12:12">
      <c r="L46261" s="8"/>
    </row>
    <row r="46262" spans="12:12">
      <c r="L46262" s="8"/>
    </row>
    <row r="46263" spans="12:12">
      <c r="L46263" s="8"/>
    </row>
    <row r="46264" spans="12:12">
      <c r="L46264" s="8"/>
    </row>
    <row r="46265" spans="12:12">
      <c r="L46265" s="8"/>
    </row>
    <row r="46266" spans="12:12">
      <c r="L46266" s="8"/>
    </row>
    <row r="46267" spans="12:12">
      <c r="L46267" s="8"/>
    </row>
    <row r="46268" spans="12:12">
      <c r="L46268" s="8"/>
    </row>
    <row r="46269" spans="12:12">
      <c r="L46269" s="8"/>
    </row>
    <row r="46270" spans="12:12">
      <c r="L46270" s="8"/>
    </row>
    <row r="46271" spans="12:12">
      <c r="L46271" s="8"/>
    </row>
    <row r="46272" spans="12:12">
      <c r="L46272" s="8"/>
    </row>
    <row r="46273" spans="12:12">
      <c r="L46273" s="8"/>
    </row>
    <row r="46274" spans="12:12">
      <c r="L46274" s="8"/>
    </row>
    <row r="46275" spans="12:12">
      <c r="L46275" s="8"/>
    </row>
    <row r="46276" spans="12:12">
      <c r="L46276" s="8"/>
    </row>
    <row r="46277" spans="12:12">
      <c r="L46277" s="8"/>
    </row>
    <row r="46278" spans="12:12">
      <c r="L46278" s="8"/>
    </row>
    <row r="46279" spans="12:12">
      <c r="L46279" s="8"/>
    </row>
    <row r="46280" spans="12:12">
      <c r="L46280" s="8"/>
    </row>
    <row r="46281" spans="12:12">
      <c r="L46281" s="8"/>
    </row>
    <row r="46282" spans="12:12">
      <c r="L46282" s="8"/>
    </row>
    <row r="46283" spans="12:12">
      <c r="L46283" s="8"/>
    </row>
    <row r="46284" spans="12:12">
      <c r="L46284" s="8"/>
    </row>
    <row r="46285" spans="12:12">
      <c r="L46285" s="8"/>
    </row>
    <row r="46286" spans="12:12">
      <c r="L46286" s="8"/>
    </row>
    <row r="46287" spans="12:12">
      <c r="L46287" s="8"/>
    </row>
    <row r="46288" spans="12:12">
      <c r="L46288" s="8"/>
    </row>
    <row r="46289" spans="12:12">
      <c r="L46289" s="8"/>
    </row>
    <row r="46290" spans="12:12">
      <c r="L46290" s="8"/>
    </row>
    <row r="46291" spans="12:12">
      <c r="L46291" s="8"/>
    </row>
    <row r="46292" spans="12:12">
      <c r="L46292" s="8"/>
    </row>
    <row r="46293" spans="12:12">
      <c r="L46293" s="8"/>
    </row>
    <row r="46294" spans="12:12">
      <c r="L46294" s="8"/>
    </row>
    <row r="46295" spans="12:12">
      <c r="L46295" s="8"/>
    </row>
    <row r="46296" spans="12:12">
      <c r="L46296" s="8"/>
    </row>
    <row r="46297" spans="12:12">
      <c r="L46297" s="8"/>
    </row>
    <row r="46298" spans="12:12">
      <c r="L46298" s="8"/>
    </row>
    <row r="46299" spans="12:12">
      <c r="L46299" s="8"/>
    </row>
    <row r="46300" spans="12:12">
      <c r="L46300" s="8"/>
    </row>
    <row r="46301" spans="12:12">
      <c r="L46301" s="8"/>
    </row>
    <row r="46302" spans="12:12">
      <c r="L46302" s="8"/>
    </row>
    <row r="46303" spans="12:12">
      <c r="L46303" s="8"/>
    </row>
    <row r="46304" spans="12:12">
      <c r="L46304" s="8"/>
    </row>
    <row r="46305" spans="12:12">
      <c r="L46305" s="8"/>
    </row>
    <row r="46306" spans="12:12">
      <c r="L46306" s="8"/>
    </row>
    <row r="46307" spans="12:12">
      <c r="L46307" s="8"/>
    </row>
    <row r="46308" spans="12:12">
      <c r="L46308" s="8"/>
    </row>
    <row r="46309" spans="12:12">
      <c r="L46309" s="8"/>
    </row>
    <row r="46310" spans="12:12">
      <c r="L46310" s="8"/>
    </row>
    <row r="46311" spans="12:12">
      <c r="L46311" s="8"/>
    </row>
    <row r="46312" spans="12:12">
      <c r="L46312" s="8"/>
    </row>
    <row r="46313" spans="12:12">
      <c r="L46313" s="8"/>
    </row>
    <row r="46314" spans="12:12">
      <c r="L46314" s="8"/>
    </row>
    <row r="46315" spans="12:12">
      <c r="L46315" s="8"/>
    </row>
    <row r="46316" spans="12:12">
      <c r="L46316" s="8"/>
    </row>
    <row r="46317" spans="12:12">
      <c r="L46317" s="8"/>
    </row>
    <row r="46318" spans="12:12">
      <c r="L46318" s="8"/>
    </row>
    <row r="46319" spans="12:12">
      <c r="L46319" s="8"/>
    </row>
    <row r="46320" spans="12:12">
      <c r="L46320" s="8"/>
    </row>
    <row r="46321" spans="12:12">
      <c r="L46321" s="8"/>
    </row>
    <row r="46322" spans="12:12">
      <c r="L46322" s="8"/>
    </row>
    <row r="46323" spans="12:12">
      <c r="L46323" s="8"/>
    </row>
    <row r="46324" spans="12:12">
      <c r="L46324" s="8"/>
    </row>
    <row r="46325" spans="12:12">
      <c r="L46325" s="8"/>
    </row>
    <row r="46326" spans="12:12">
      <c r="L46326" s="8"/>
    </row>
    <row r="46327" spans="12:12">
      <c r="L46327" s="8"/>
    </row>
    <row r="46328" spans="12:12">
      <c r="L46328" s="8"/>
    </row>
    <row r="46329" spans="12:12">
      <c r="L46329" s="8"/>
    </row>
    <row r="46330" spans="12:12">
      <c r="L46330" s="8"/>
    </row>
    <row r="46331" spans="12:12">
      <c r="L46331" s="8"/>
    </row>
    <row r="46332" spans="12:12">
      <c r="L46332" s="8"/>
    </row>
    <row r="46333" spans="12:12">
      <c r="L46333" s="8"/>
    </row>
    <row r="46334" spans="12:12">
      <c r="L46334" s="8"/>
    </row>
    <row r="46335" spans="12:12">
      <c r="L46335" s="8"/>
    </row>
    <row r="46336" spans="12:12">
      <c r="L46336" s="8"/>
    </row>
    <row r="46337" spans="12:12">
      <c r="L46337" s="8"/>
    </row>
    <row r="46338" spans="12:12">
      <c r="L46338" s="8"/>
    </row>
    <row r="46339" spans="12:12">
      <c r="L46339" s="8"/>
    </row>
    <row r="46340" spans="12:12">
      <c r="L46340" s="8"/>
    </row>
    <row r="46341" spans="12:12">
      <c r="L46341" s="8"/>
    </row>
    <row r="46342" spans="12:12">
      <c r="L46342" s="8"/>
    </row>
    <row r="46343" spans="12:12">
      <c r="L46343" s="8"/>
    </row>
    <row r="46344" spans="12:12">
      <c r="L46344" s="8"/>
    </row>
    <row r="46345" spans="12:12">
      <c r="L46345" s="8"/>
    </row>
    <row r="46346" spans="12:12">
      <c r="L46346" s="8"/>
    </row>
    <row r="46347" spans="12:12">
      <c r="L46347" s="8"/>
    </row>
    <row r="46348" spans="12:12">
      <c r="L46348" s="8"/>
    </row>
    <row r="46349" spans="12:12">
      <c r="L46349" s="8"/>
    </row>
    <row r="46350" spans="12:12">
      <c r="L46350" s="8"/>
    </row>
    <row r="46351" spans="12:12">
      <c r="L46351" s="8"/>
    </row>
    <row r="46352" spans="12:12">
      <c r="L46352" s="8"/>
    </row>
    <row r="46353" spans="12:12">
      <c r="L46353" s="8"/>
    </row>
    <row r="46354" spans="12:12">
      <c r="L46354" s="8"/>
    </row>
    <row r="46355" spans="12:12">
      <c r="L46355" s="8"/>
    </row>
    <row r="46356" spans="12:12">
      <c r="L46356" s="8"/>
    </row>
    <row r="46357" spans="12:12">
      <c r="L46357" s="8"/>
    </row>
    <row r="46358" spans="12:12">
      <c r="L46358" s="8"/>
    </row>
    <row r="46359" spans="12:12">
      <c r="L46359" s="8"/>
    </row>
    <row r="46360" spans="12:12">
      <c r="L46360" s="8"/>
    </row>
    <row r="46361" spans="12:12">
      <c r="L46361" s="8"/>
    </row>
    <row r="46362" spans="12:12">
      <c r="L46362" s="8"/>
    </row>
    <row r="46363" spans="12:12">
      <c r="L46363" s="8"/>
    </row>
    <row r="46364" spans="12:12">
      <c r="L46364" s="8"/>
    </row>
    <row r="46365" spans="12:12">
      <c r="L46365" s="8"/>
    </row>
    <row r="46366" spans="12:12">
      <c r="L46366" s="8"/>
    </row>
    <row r="46367" spans="12:12">
      <c r="L46367" s="8"/>
    </row>
    <row r="46368" spans="12:12">
      <c r="L46368" s="8"/>
    </row>
    <row r="46369" spans="12:12">
      <c r="L46369" s="8"/>
    </row>
    <row r="46370" spans="12:12">
      <c r="L46370" s="8"/>
    </row>
    <row r="46371" spans="12:12">
      <c r="L46371" s="8"/>
    </row>
    <row r="46372" spans="12:12">
      <c r="L46372" s="8"/>
    </row>
    <row r="46373" spans="12:12">
      <c r="L46373" s="8"/>
    </row>
    <row r="46374" spans="12:12">
      <c r="L46374" s="8"/>
    </row>
    <row r="46375" spans="12:12">
      <c r="L46375" s="8"/>
    </row>
    <row r="46376" spans="12:12">
      <c r="L46376" s="8"/>
    </row>
    <row r="46377" spans="12:12">
      <c r="L46377" s="8"/>
    </row>
    <row r="46378" spans="12:12">
      <c r="L46378" s="8"/>
    </row>
    <row r="46379" spans="12:12">
      <c r="L46379" s="8"/>
    </row>
    <row r="46380" spans="12:12">
      <c r="L46380" s="8"/>
    </row>
    <row r="46381" spans="12:12">
      <c r="L46381" s="8"/>
    </row>
    <row r="46382" spans="12:12">
      <c r="L46382" s="8"/>
    </row>
    <row r="46383" spans="12:12">
      <c r="L46383" s="8"/>
    </row>
    <row r="46384" spans="12:12">
      <c r="L46384" s="8"/>
    </row>
    <row r="46385" spans="12:12">
      <c r="L46385" s="8"/>
    </row>
    <row r="46386" spans="12:12">
      <c r="L46386" s="8"/>
    </row>
    <row r="46387" spans="12:12">
      <c r="L46387" s="8"/>
    </row>
    <row r="46388" spans="12:12">
      <c r="L46388" s="8"/>
    </row>
    <row r="46389" spans="12:12">
      <c r="L46389" s="8"/>
    </row>
    <row r="46390" spans="12:12">
      <c r="L46390" s="8"/>
    </row>
    <row r="46391" spans="12:12">
      <c r="L46391" s="8"/>
    </row>
    <row r="46392" spans="12:12">
      <c r="L46392" s="8"/>
    </row>
    <row r="46393" spans="12:12">
      <c r="L46393" s="8"/>
    </row>
    <row r="46394" spans="12:12">
      <c r="L46394" s="8"/>
    </row>
    <row r="46395" spans="12:12">
      <c r="L46395" s="8"/>
    </row>
    <row r="46396" spans="12:12">
      <c r="L46396" s="8"/>
    </row>
    <row r="46397" spans="12:12">
      <c r="L46397" s="8"/>
    </row>
    <row r="46398" spans="12:12">
      <c r="L46398" s="8"/>
    </row>
    <row r="46399" spans="12:12">
      <c r="L46399" s="8"/>
    </row>
    <row r="46400" spans="12:12">
      <c r="L46400" s="8"/>
    </row>
    <row r="46401" spans="12:12">
      <c r="L46401" s="8"/>
    </row>
    <row r="46402" spans="12:12">
      <c r="L46402" s="8"/>
    </row>
    <row r="46403" spans="12:12">
      <c r="L46403" s="8"/>
    </row>
    <row r="46404" spans="12:12">
      <c r="L46404" s="8"/>
    </row>
    <row r="46405" spans="12:12">
      <c r="L46405" s="8"/>
    </row>
    <row r="46406" spans="12:12">
      <c r="L46406" s="8"/>
    </row>
    <row r="46407" spans="12:12">
      <c r="L46407" s="8"/>
    </row>
    <row r="46408" spans="12:12">
      <c r="L46408" s="8"/>
    </row>
    <row r="46409" spans="12:12">
      <c r="L46409" s="8"/>
    </row>
    <row r="46410" spans="12:12">
      <c r="L46410" s="8"/>
    </row>
    <row r="46411" spans="12:12">
      <c r="L46411" s="8"/>
    </row>
    <row r="46412" spans="12:12">
      <c r="L46412" s="8"/>
    </row>
    <row r="46413" spans="12:12">
      <c r="L46413" s="8"/>
    </row>
    <row r="46414" spans="12:12">
      <c r="L46414" s="8"/>
    </row>
    <row r="46415" spans="12:12">
      <c r="L46415" s="8"/>
    </row>
    <row r="46416" spans="12:12">
      <c r="L46416" s="8"/>
    </row>
    <row r="46417" spans="12:12">
      <c r="L46417" s="8"/>
    </row>
    <row r="46418" spans="12:12">
      <c r="L46418" s="8"/>
    </row>
    <row r="46419" spans="12:12">
      <c r="L46419" s="8"/>
    </row>
    <row r="46420" spans="12:12">
      <c r="L46420" s="8"/>
    </row>
    <row r="46421" spans="12:12">
      <c r="L46421" s="8"/>
    </row>
    <row r="46422" spans="12:12">
      <c r="L46422" s="8"/>
    </row>
    <row r="46423" spans="12:12">
      <c r="L46423" s="8"/>
    </row>
    <row r="46424" spans="12:12">
      <c r="L46424" s="8"/>
    </row>
    <row r="46425" spans="12:12">
      <c r="L46425" s="8"/>
    </row>
    <row r="46426" spans="12:12">
      <c r="L46426" s="8"/>
    </row>
    <row r="46427" spans="12:12">
      <c r="L46427" s="8"/>
    </row>
    <row r="46428" spans="12:12">
      <c r="L46428" s="8"/>
    </row>
    <row r="46429" spans="12:12">
      <c r="L46429" s="8"/>
    </row>
    <row r="46430" spans="12:12">
      <c r="L46430" s="8"/>
    </row>
    <row r="46431" spans="12:12">
      <c r="L46431" s="8"/>
    </row>
    <row r="46432" spans="12:12">
      <c r="L46432" s="8"/>
    </row>
    <row r="46433" spans="12:12">
      <c r="L46433" s="8"/>
    </row>
    <row r="46434" spans="12:12">
      <c r="L46434" s="8"/>
    </row>
    <row r="46435" spans="12:12">
      <c r="L46435" s="8"/>
    </row>
    <row r="46436" spans="12:12">
      <c r="L46436" s="8"/>
    </row>
    <row r="46437" spans="12:12">
      <c r="L46437" s="8"/>
    </row>
    <row r="46438" spans="12:12">
      <c r="L46438" s="8"/>
    </row>
    <row r="46439" spans="12:12">
      <c r="L46439" s="8"/>
    </row>
    <row r="46440" spans="12:12">
      <c r="L46440" s="8"/>
    </row>
    <row r="46441" spans="12:12">
      <c r="L46441" s="8"/>
    </row>
    <row r="46442" spans="12:12">
      <c r="L46442" s="8"/>
    </row>
    <row r="46443" spans="12:12">
      <c r="L46443" s="8"/>
    </row>
    <row r="46444" spans="12:12">
      <c r="L46444" s="8"/>
    </row>
    <row r="46445" spans="12:12">
      <c r="L46445" s="8"/>
    </row>
    <row r="46446" spans="12:12">
      <c r="L46446" s="8"/>
    </row>
    <row r="46447" spans="12:12">
      <c r="L46447" s="8"/>
    </row>
    <row r="46448" spans="12:12">
      <c r="L46448" s="8"/>
    </row>
    <row r="46449" spans="12:12">
      <c r="L46449" s="8"/>
    </row>
    <row r="46450" spans="12:12">
      <c r="L46450" s="8"/>
    </row>
    <row r="46451" spans="12:12">
      <c r="L46451" s="8"/>
    </row>
    <row r="46452" spans="12:12">
      <c r="L46452" s="8"/>
    </row>
    <row r="46453" spans="12:12">
      <c r="L46453" s="8"/>
    </row>
    <row r="46454" spans="12:12">
      <c r="L46454" s="8"/>
    </row>
    <row r="46455" spans="12:12">
      <c r="L46455" s="8"/>
    </row>
    <row r="46456" spans="12:12">
      <c r="L46456" s="8"/>
    </row>
    <row r="46457" spans="12:12">
      <c r="L46457" s="8"/>
    </row>
    <row r="46458" spans="12:12">
      <c r="L46458" s="8"/>
    </row>
    <row r="46459" spans="12:12">
      <c r="L46459" s="8"/>
    </row>
    <row r="46460" spans="12:12">
      <c r="L46460" s="8"/>
    </row>
    <row r="46461" spans="12:12">
      <c r="L46461" s="8"/>
    </row>
    <row r="46462" spans="12:12">
      <c r="L46462" s="8"/>
    </row>
    <row r="46463" spans="12:12">
      <c r="L46463" s="8"/>
    </row>
    <row r="46464" spans="12:12">
      <c r="L46464" s="8"/>
    </row>
    <row r="46465" spans="12:12">
      <c r="L46465" s="8"/>
    </row>
    <row r="46466" spans="12:12">
      <c r="L46466" s="8"/>
    </row>
    <row r="46467" spans="12:12">
      <c r="L46467" s="8"/>
    </row>
    <row r="46468" spans="12:12">
      <c r="L46468" s="8"/>
    </row>
    <row r="46469" spans="12:12">
      <c r="L46469" s="8"/>
    </row>
    <row r="46470" spans="12:12">
      <c r="L46470" s="8"/>
    </row>
    <row r="46471" spans="12:12">
      <c r="L46471" s="8"/>
    </row>
    <row r="46472" spans="12:12">
      <c r="L46472" s="8"/>
    </row>
    <row r="46473" spans="12:12">
      <c r="L46473" s="8"/>
    </row>
    <row r="46474" spans="12:12">
      <c r="L46474" s="8"/>
    </row>
    <row r="46475" spans="12:12">
      <c r="L46475" s="8"/>
    </row>
    <row r="46476" spans="12:12">
      <c r="L46476" s="8"/>
    </row>
    <row r="46477" spans="12:12">
      <c r="L46477" s="8"/>
    </row>
    <row r="46478" spans="12:12">
      <c r="L46478" s="8"/>
    </row>
    <row r="46479" spans="12:12">
      <c r="L46479" s="8"/>
    </row>
    <row r="46480" spans="12:12">
      <c r="L46480" s="8"/>
    </row>
    <row r="46481" spans="12:12">
      <c r="L46481" s="8"/>
    </row>
    <row r="46482" spans="12:12">
      <c r="L46482" s="8"/>
    </row>
    <row r="46483" spans="12:12">
      <c r="L46483" s="8"/>
    </row>
    <row r="46484" spans="12:12">
      <c r="L46484" s="8"/>
    </row>
    <row r="46485" spans="12:12">
      <c r="L46485" s="8"/>
    </row>
    <row r="46486" spans="12:12">
      <c r="L46486" s="8"/>
    </row>
    <row r="46487" spans="12:12">
      <c r="L46487" s="8"/>
    </row>
    <row r="46488" spans="12:12">
      <c r="L46488" s="8"/>
    </row>
    <row r="46489" spans="12:12">
      <c r="L46489" s="8"/>
    </row>
    <row r="46490" spans="12:12">
      <c r="L46490" s="8"/>
    </row>
    <row r="46491" spans="12:12">
      <c r="L46491" s="8"/>
    </row>
    <row r="46492" spans="12:12">
      <c r="L46492" s="8"/>
    </row>
    <row r="46493" spans="12:12">
      <c r="L46493" s="8"/>
    </row>
    <row r="46494" spans="12:12">
      <c r="L46494" s="8"/>
    </row>
    <row r="46495" spans="12:12">
      <c r="L46495" s="8"/>
    </row>
    <row r="46496" spans="12:12">
      <c r="L46496" s="8"/>
    </row>
    <row r="46497" spans="12:12">
      <c r="L46497" s="8"/>
    </row>
    <row r="46498" spans="12:12">
      <c r="L46498" s="8"/>
    </row>
    <row r="46499" spans="12:12">
      <c r="L46499" s="8"/>
    </row>
    <row r="46500" spans="12:12">
      <c r="L46500" s="8"/>
    </row>
    <row r="46501" spans="12:12">
      <c r="L46501" s="8"/>
    </row>
    <row r="46502" spans="12:12">
      <c r="L46502" s="8"/>
    </row>
    <row r="46503" spans="12:12">
      <c r="L46503" s="8"/>
    </row>
    <row r="46504" spans="12:12">
      <c r="L46504" s="8"/>
    </row>
    <row r="46505" spans="12:12">
      <c r="L46505" s="8"/>
    </row>
    <row r="46506" spans="12:12">
      <c r="L46506" s="8"/>
    </row>
    <row r="46507" spans="12:12">
      <c r="L46507" s="8"/>
    </row>
    <row r="46508" spans="12:12">
      <c r="L46508" s="8"/>
    </row>
    <row r="46509" spans="12:12">
      <c r="L46509" s="8"/>
    </row>
    <row r="46510" spans="12:12">
      <c r="L46510" s="8"/>
    </row>
    <row r="46511" spans="12:12">
      <c r="L46511" s="8"/>
    </row>
    <row r="46512" spans="12:12">
      <c r="L46512" s="8"/>
    </row>
    <row r="46513" spans="12:12">
      <c r="L46513" s="8"/>
    </row>
    <row r="46514" spans="12:12">
      <c r="L46514" s="8"/>
    </row>
    <row r="46515" spans="12:12">
      <c r="L46515" s="8"/>
    </row>
    <row r="46516" spans="12:12">
      <c r="L46516" s="8"/>
    </row>
    <row r="46517" spans="12:12">
      <c r="L46517" s="8"/>
    </row>
    <row r="46518" spans="12:12">
      <c r="L46518" s="8"/>
    </row>
    <row r="46519" spans="12:12">
      <c r="L46519" s="8"/>
    </row>
    <row r="46520" spans="12:12">
      <c r="L46520" s="8"/>
    </row>
    <row r="46521" spans="12:12">
      <c r="L46521" s="8"/>
    </row>
    <row r="46522" spans="12:12">
      <c r="L46522" s="8"/>
    </row>
    <row r="46523" spans="12:12">
      <c r="L46523" s="8"/>
    </row>
    <row r="46524" spans="12:12">
      <c r="L46524" s="8"/>
    </row>
    <row r="46525" spans="12:12">
      <c r="L46525" s="8"/>
    </row>
    <row r="46526" spans="12:12">
      <c r="L46526" s="8"/>
    </row>
    <row r="46527" spans="12:12">
      <c r="L46527" s="8"/>
    </row>
    <row r="46528" spans="12:12">
      <c r="L46528" s="8"/>
    </row>
    <row r="46529" spans="12:12">
      <c r="L46529" s="8"/>
    </row>
    <row r="46530" spans="12:12">
      <c r="L46530" s="8"/>
    </row>
    <row r="46531" spans="12:12">
      <c r="L46531" s="8"/>
    </row>
    <row r="46532" spans="12:12">
      <c r="L46532" s="8"/>
    </row>
    <row r="46533" spans="12:12">
      <c r="L46533" s="8"/>
    </row>
    <row r="46534" spans="12:12">
      <c r="L46534" s="8"/>
    </row>
    <row r="46535" spans="12:12">
      <c r="L46535" s="8"/>
    </row>
    <row r="46536" spans="12:12">
      <c r="L46536" s="8"/>
    </row>
    <row r="46537" spans="12:12">
      <c r="L46537" s="8"/>
    </row>
    <row r="46538" spans="12:12">
      <c r="L46538" s="8"/>
    </row>
    <row r="46539" spans="12:12">
      <c r="L46539" s="8"/>
    </row>
    <row r="46540" spans="12:12">
      <c r="L46540" s="8"/>
    </row>
    <row r="46541" spans="12:12">
      <c r="L46541" s="8"/>
    </row>
    <row r="46542" spans="12:12">
      <c r="L46542" s="8"/>
    </row>
    <row r="46543" spans="12:12">
      <c r="L46543" s="8"/>
    </row>
    <row r="46544" spans="12:12">
      <c r="L46544" s="8"/>
    </row>
    <row r="46545" spans="12:12">
      <c r="L46545" s="8"/>
    </row>
    <row r="46546" spans="12:12">
      <c r="L46546" s="8"/>
    </row>
    <row r="46547" spans="12:12">
      <c r="L46547" s="8"/>
    </row>
    <row r="46548" spans="12:12">
      <c r="L46548" s="8"/>
    </row>
    <row r="46549" spans="12:12">
      <c r="L46549" s="8"/>
    </row>
    <row r="46550" spans="12:12">
      <c r="L46550" s="8"/>
    </row>
    <row r="46551" spans="12:12">
      <c r="L46551" s="8"/>
    </row>
    <row r="46552" spans="12:12">
      <c r="L46552" s="8"/>
    </row>
    <row r="46553" spans="12:12">
      <c r="L46553" s="8"/>
    </row>
    <row r="46554" spans="12:12">
      <c r="L46554" s="8"/>
    </row>
    <row r="46555" spans="12:12">
      <c r="L46555" s="8"/>
    </row>
    <row r="46556" spans="12:12">
      <c r="L46556" s="8"/>
    </row>
    <row r="46557" spans="12:12">
      <c r="L46557" s="8"/>
    </row>
    <row r="46558" spans="12:12">
      <c r="L46558" s="8"/>
    </row>
    <row r="46559" spans="12:12">
      <c r="L46559" s="8"/>
    </row>
    <row r="46560" spans="12:12">
      <c r="L46560" s="8"/>
    </row>
    <row r="46561" spans="12:12">
      <c r="L46561" s="8"/>
    </row>
    <row r="46562" spans="12:12">
      <c r="L46562" s="8"/>
    </row>
    <row r="46563" spans="12:12">
      <c r="L46563" s="8"/>
    </row>
    <row r="46564" spans="12:12">
      <c r="L46564" s="8"/>
    </row>
    <row r="46565" spans="12:12">
      <c r="L46565" s="8"/>
    </row>
    <row r="46566" spans="12:12">
      <c r="L46566" s="8"/>
    </row>
    <row r="46567" spans="12:12">
      <c r="L46567" s="8"/>
    </row>
    <row r="46568" spans="12:12">
      <c r="L46568" s="8"/>
    </row>
    <row r="46569" spans="12:12">
      <c r="L46569" s="8"/>
    </row>
    <row r="46570" spans="12:12">
      <c r="L46570" s="8"/>
    </row>
    <row r="46571" spans="12:12">
      <c r="L46571" s="8"/>
    </row>
    <row r="46572" spans="12:12">
      <c r="L46572" s="8"/>
    </row>
    <row r="46573" spans="12:12">
      <c r="L46573" s="8"/>
    </row>
    <row r="46574" spans="12:12">
      <c r="L46574" s="8"/>
    </row>
    <row r="46575" spans="12:12">
      <c r="L46575" s="8"/>
    </row>
    <row r="46576" spans="12:12">
      <c r="L46576" s="8"/>
    </row>
    <row r="46577" spans="12:12">
      <c r="L46577" s="8"/>
    </row>
    <row r="46578" spans="12:12">
      <c r="L46578" s="8"/>
    </row>
    <row r="46579" spans="12:12">
      <c r="L46579" s="8"/>
    </row>
    <row r="46580" spans="12:12">
      <c r="L46580" s="8"/>
    </row>
    <row r="46581" spans="12:12">
      <c r="L46581" s="8"/>
    </row>
    <row r="46582" spans="12:12">
      <c r="L46582" s="8"/>
    </row>
    <row r="46583" spans="12:12">
      <c r="L46583" s="8"/>
    </row>
    <row r="46584" spans="12:12">
      <c r="L46584" s="8"/>
    </row>
    <row r="46585" spans="12:12">
      <c r="L46585" s="8"/>
    </row>
    <row r="46586" spans="12:12">
      <c r="L46586" s="8"/>
    </row>
    <row r="46587" spans="12:12">
      <c r="L46587" s="8"/>
    </row>
    <row r="46588" spans="12:12">
      <c r="L46588" s="8"/>
    </row>
    <row r="46589" spans="12:12">
      <c r="L46589" s="8"/>
    </row>
    <row r="46590" spans="12:12">
      <c r="L46590" s="8"/>
    </row>
    <row r="46591" spans="12:12">
      <c r="L46591" s="8"/>
    </row>
    <row r="46592" spans="12:12">
      <c r="L46592" s="8"/>
    </row>
    <row r="46593" spans="12:12">
      <c r="L46593" s="8"/>
    </row>
    <row r="46594" spans="12:12">
      <c r="L46594" s="8"/>
    </row>
    <row r="46595" spans="12:12">
      <c r="L46595" s="8"/>
    </row>
    <row r="46596" spans="12:12">
      <c r="L46596" s="8"/>
    </row>
    <row r="46597" spans="12:12">
      <c r="L46597" s="8"/>
    </row>
    <row r="46598" spans="12:12">
      <c r="L46598" s="8"/>
    </row>
    <row r="46599" spans="12:12">
      <c r="L46599" s="8"/>
    </row>
    <row r="46600" spans="12:12">
      <c r="L46600" s="8"/>
    </row>
    <row r="46601" spans="12:12">
      <c r="L46601" s="8"/>
    </row>
    <row r="46602" spans="12:12">
      <c r="L46602" s="8"/>
    </row>
    <row r="46603" spans="12:12">
      <c r="L46603" s="8"/>
    </row>
    <row r="46604" spans="12:12">
      <c r="L46604" s="8"/>
    </row>
    <row r="46605" spans="12:12">
      <c r="L46605" s="8"/>
    </row>
    <row r="46606" spans="12:12">
      <c r="L46606" s="8"/>
    </row>
    <row r="46607" spans="12:12">
      <c r="L46607" s="8"/>
    </row>
    <row r="46608" spans="12:12">
      <c r="L46608" s="8"/>
    </row>
    <row r="46609" spans="12:12">
      <c r="L46609" s="8"/>
    </row>
    <row r="46610" spans="12:12">
      <c r="L46610" s="8"/>
    </row>
    <row r="46611" spans="12:12">
      <c r="L46611" s="8"/>
    </row>
    <row r="46612" spans="12:12">
      <c r="L46612" s="8"/>
    </row>
    <row r="46613" spans="12:12">
      <c r="L46613" s="8"/>
    </row>
    <row r="46614" spans="12:12">
      <c r="L46614" s="8"/>
    </row>
    <row r="46615" spans="12:12">
      <c r="L46615" s="8"/>
    </row>
    <row r="46616" spans="12:12">
      <c r="L46616" s="8"/>
    </row>
    <row r="46617" spans="12:12">
      <c r="L46617" s="8"/>
    </row>
    <row r="46618" spans="12:12">
      <c r="L46618" s="8"/>
    </row>
    <row r="46619" spans="12:12">
      <c r="L46619" s="8"/>
    </row>
    <row r="46620" spans="12:12">
      <c r="L46620" s="8"/>
    </row>
    <row r="46621" spans="12:12">
      <c r="L46621" s="8"/>
    </row>
    <row r="46622" spans="12:12">
      <c r="L46622" s="8"/>
    </row>
    <row r="46623" spans="12:12">
      <c r="L46623" s="8"/>
    </row>
    <row r="46624" spans="12:12">
      <c r="L46624" s="8"/>
    </row>
    <row r="46625" spans="12:12">
      <c r="L46625" s="8"/>
    </row>
    <row r="46626" spans="12:12">
      <c r="L46626" s="8"/>
    </row>
    <row r="46627" spans="12:12">
      <c r="L46627" s="8"/>
    </row>
    <row r="46628" spans="12:12">
      <c r="L46628" s="8"/>
    </row>
    <row r="46629" spans="12:12">
      <c r="L46629" s="8"/>
    </row>
    <row r="46630" spans="12:12">
      <c r="L46630" s="8"/>
    </row>
    <row r="46631" spans="12:12">
      <c r="L46631" s="8"/>
    </row>
    <row r="46632" spans="12:12">
      <c r="L46632" s="8"/>
    </row>
    <row r="46633" spans="12:12">
      <c r="L46633" s="8"/>
    </row>
    <row r="46634" spans="12:12">
      <c r="L46634" s="8"/>
    </row>
    <row r="46635" spans="12:12">
      <c r="L46635" s="8"/>
    </row>
    <row r="46636" spans="12:12">
      <c r="L46636" s="8"/>
    </row>
    <row r="46637" spans="12:12">
      <c r="L46637" s="8"/>
    </row>
    <row r="46638" spans="12:12">
      <c r="L46638" s="8"/>
    </row>
    <row r="46639" spans="12:12">
      <c r="L46639" s="8"/>
    </row>
    <row r="46640" spans="12:12">
      <c r="L46640" s="8"/>
    </row>
    <row r="46641" spans="12:12">
      <c r="L46641" s="8"/>
    </row>
    <row r="46642" spans="12:12">
      <c r="L46642" s="8"/>
    </row>
    <row r="46643" spans="12:12">
      <c r="L46643" s="8"/>
    </row>
    <row r="46644" spans="12:12">
      <c r="L46644" s="8"/>
    </row>
    <row r="46645" spans="12:12">
      <c r="L46645" s="8"/>
    </row>
    <row r="46646" spans="12:12">
      <c r="L46646" s="8"/>
    </row>
    <row r="46647" spans="12:12">
      <c r="L46647" s="8"/>
    </row>
    <row r="46648" spans="12:12">
      <c r="L46648" s="8"/>
    </row>
    <row r="46649" spans="12:12">
      <c r="L46649" s="8"/>
    </row>
    <row r="46650" spans="12:12">
      <c r="L46650" s="8"/>
    </row>
    <row r="46651" spans="12:12">
      <c r="L46651" s="8"/>
    </row>
    <row r="46652" spans="12:12">
      <c r="L46652" s="8"/>
    </row>
    <row r="46653" spans="12:12">
      <c r="L46653" s="8"/>
    </row>
    <row r="46654" spans="12:12">
      <c r="L46654" s="8"/>
    </row>
    <row r="46655" spans="12:12">
      <c r="L46655" s="8"/>
    </row>
    <row r="46656" spans="12:12">
      <c r="L46656" s="8"/>
    </row>
    <row r="46657" spans="12:12">
      <c r="L46657" s="8"/>
    </row>
    <row r="46658" spans="12:12">
      <c r="L46658" s="8"/>
    </row>
    <row r="46659" spans="12:12">
      <c r="L46659" s="8"/>
    </row>
    <row r="46660" spans="12:12">
      <c r="L46660" s="8"/>
    </row>
    <row r="46661" spans="12:12">
      <c r="L46661" s="8"/>
    </row>
    <row r="46662" spans="12:12">
      <c r="L46662" s="8"/>
    </row>
    <row r="46663" spans="12:12">
      <c r="L46663" s="8"/>
    </row>
    <row r="46664" spans="12:12">
      <c r="L46664" s="8"/>
    </row>
    <row r="46665" spans="12:12">
      <c r="L46665" s="8"/>
    </row>
    <row r="46666" spans="12:12">
      <c r="L46666" s="8"/>
    </row>
    <row r="46667" spans="12:12">
      <c r="L46667" s="8"/>
    </row>
    <row r="46668" spans="12:12">
      <c r="L46668" s="8"/>
    </row>
    <row r="46669" spans="12:12">
      <c r="L46669" s="8"/>
    </row>
    <row r="46670" spans="12:12">
      <c r="L46670" s="8"/>
    </row>
    <row r="46671" spans="12:12">
      <c r="L46671" s="8"/>
    </row>
    <row r="46672" spans="12:12">
      <c r="L46672" s="8"/>
    </row>
    <row r="46673" spans="12:12">
      <c r="L46673" s="8"/>
    </row>
    <row r="46674" spans="12:12">
      <c r="L46674" s="8"/>
    </row>
    <row r="46675" spans="12:12">
      <c r="L46675" s="8"/>
    </row>
    <row r="46676" spans="12:12">
      <c r="L46676" s="8"/>
    </row>
    <row r="46677" spans="12:12">
      <c r="L46677" s="8"/>
    </row>
    <row r="46678" spans="12:12">
      <c r="L46678" s="8"/>
    </row>
    <row r="46679" spans="12:12">
      <c r="L46679" s="8"/>
    </row>
    <row r="46680" spans="12:12">
      <c r="L46680" s="8"/>
    </row>
    <row r="46681" spans="12:12">
      <c r="L46681" s="8"/>
    </row>
    <row r="46682" spans="12:12">
      <c r="L46682" s="8"/>
    </row>
    <row r="46683" spans="12:12">
      <c r="L46683" s="8"/>
    </row>
    <row r="46684" spans="12:12">
      <c r="L46684" s="8"/>
    </row>
    <row r="46685" spans="12:12">
      <c r="L46685" s="8"/>
    </row>
    <row r="46686" spans="12:12">
      <c r="L46686" s="8"/>
    </row>
    <row r="46687" spans="12:12">
      <c r="L46687" s="8"/>
    </row>
    <row r="46688" spans="12:12">
      <c r="L46688" s="8"/>
    </row>
    <row r="46689" spans="12:12">
      <c r="L46689" s="8"/>
    </row>
    <row r="46690" spans="12:12">
      <c r="L46690" s="8"/>
    </row>
    <row r="46691" spans="12:12">
      <c r="L46691" s="8"/>
    </row>
    <row r="46692" spans="12:12">
      <c r="L46692" s="8"/>
    </row>
    <row r="46693" spans="12:12">
      <c r="L46693" s="8"/>
    </row>
    <row r="46694" spans="12:12">
      <c r="L46694" s="8"/>
    </row>
    <row r="46695" spans="12:12">
      <c r="L46695" s="8"/>
    </row>
    <row r="46696" spans="12:12">
      <c r="L46696" s="8"/>
    </row>
    <row r="46697" spans="12:12">
      <c r="L46697" s="8"/>
    </row>
    <row r="46698" spans="12:12">
      <c r="L46698" s="8"/>
    </row>
    <row r="46699" spans="12:12">
      <c r="L46699" s="8"/>
    </row>
    <row r="46700" spans="12:12">
      <c r="L46700" s="8"/>
    </row>
    <row r="46701" spans="12:12">
      <c r="L46701" s="8"/>
    </row>
    <row r="46702" spans="12:12">
      <c r="L46702" s="8"/>
    </row>
    <row r="46703" spans="12:12">
      <c r="L46703" s="8"/>
    </row>
    <row r="46704" spans="12:12">
      <c r="L46704" s="8"/>
    </row>
    <row r="46705" spans="12:12">
      <c r="L46705" s="8"/>
    </row>
    <row r="46706" spans="12:12">
      <c r="L46706" s="8"/>
    </row>
    <row r="46707" spans="12:12">
      <c r="L46707" s="8"/>
    </row>
    <row r="46708" spans="12:12">
      <c r="L46708" s="8"/>
    </row>
    <row r="46709" spans="12:12">
      <c r="L46709" s="8"/>
    </row>
    <row r="46710" spans="12:12">
      <c r="L46710" s="8"/>
    </row>
    <row r="46711" spans="12:12">
      <c r="L46711" s="8"/>
    </row>
    <row r="46712" spans="12:12">
      <c r="L46712" s="8"/>
    </row>
    <row r="46713" spans="12:12">
      <c r="L46713" s="8"/>
    </row>
    <row r="46714" spans="12:12">
      <c r="L46714" s="8"/>
    </row>
    <row r="46715" spans="12:12">
      <c r="L46715" s="8"/>
    </row>
    <row r="46716" spans="12:12">
      <c r="L46716" s="8"/>
    </row>
    <row r="46717" spans="12:12">
      <c r="L46717" s="8"/>
    </row>
    <row r="46718" spans="12:12">
      <c r="L46718" s="8"/>
    </row>
    <row r="46719" spans="12:12">
      <c r="L46719" s="8"/>
    </row>
    <row r="46720" spans="12:12">
      <c r="L46720" s="8"/>
    </row>
    <row r="46721" spans="12:12">
      <c r="L46721" s="8"/>
    </row>
    <row r="46722" spans="12:12">
      <c r="L46722" s="8"/>
    </row>
    <row r="46723" spans="12:12">
      <c r="L46723" s="8"/>
    </row>
    <row r="46724" spans="12:12">
      <c r="L46724" s="8"/>
    </row>
    <row r="46725" spans="12:12">
      <c r="L46725" s="8"/>
    </row>
    <row r="46726" spans="12:12">
      <c r="L46726" s="8"/>
    </row>
    <row r="46727" spans="12:12">
      <c r="L46727" s="8"/>
    </row>
    <row r="46728" spans="12:12">
      <c r="L46728" s="8"/>
    </row>
    <row r="46729" spans="12:12">
      <c r="L46729" s="8"/>
    </row>
    <row r="46730" spans="12:12">
      <c r="L46730" s="8"/>
    </row>
    <row r="46731" spans="12:12">
      <c r="L46731" s="8"/>
    </row>
    <row r="46732" spans="12:12">
      <c r="L46732" s="8"/>
    </row>
    <row r="46733" spans="12:12">
      <c r="L46733" s="8"/>
    </row>
    <row r="46734" spans="12:12">
      <c r="L46734" s="8"/>
    </row>
    <row r="46735" spans="12:12">
      <c r="L46735" s="8"/>
    </row>
    <row r="46736" spans="12:12">
      <c r="L46736" s="8"/>
    </row>
    <row r="46737" spans="12:12">
      <c r="L46737" s="8"/>
    </row>
    <row r="46738" spans="12:12">
      <c r="L46738" s="8"/>
    </row>
    <row r="46739" spans="12:12">
      <c r="L46739" s="8"/>
    </row>
    <row r="46740" spans="12:12">
      <c r="L46740" s="8"/>
    </row>
    <row r="46741" spans="12:12">
      <c r="L46741" s="8"/>
    </row>
    <row r="46742" spans="12:12">
      <c r="L46742" s="8"/>
    </row>
    <row r="46743" spans="12:12">
      <c r="L46743" s="8"/>
    </row>
    <row r="46744" spans="12:12">
      <c r="L46744" s="8"/>
    </row>
    <row r="46745" spans="12:12">
      <c r="L46745" s="8"/>
    </row>
    <row r="46746" spans="12:12">
      <c r="L46746" s="8"/>
    </row>
    <row r="46747" spans="12:12">
      <c r="L46747" s="8"/>
    </row>
    <row r="46748" spans="12:12">
      <c r="L46748" s="8"/>
    </row>
    <row r="46749" spans="12:12">
      <c r="L46749" s="8"/>
    </row>
    <row r="46750" spans="12:12">
      <c r="L46750" s="8"/>
    </row>
    <row r="46751" spans="12:12">
      <c r="L46751" s="8"/>
    </row>
    <row r="46752" spans="12:12">
      <c r="L46752" s="8"/>
    </row>
    <row r="46753" spans="12:12">
      <c r="L46753" s="8"/>
    </row>
    <row r="46754" spans="12:12">
      <c r="L46754" s="8"/>
    </row>
    <row r="46755" spans="12:12">
      <c r="L46755" s="8"/>
    </row>
    <row r="46756" spans="12:12">
      <c r="L46756" s="8"/>
    </row>
    <row r="46757" spans="12:12">
      <c r="L46757" s="8"/>
    </row>
    <row r="46758" spans="12:12">
      <c r="L46758" s="8"/>
    </row>
    <row r="46759" spans="12:12">
      <c r="L46759" s="8"/>
    </row>
    <row r="46760" spans="12:12">
      <c r="L46760" s="8"/>
    </row>
    <row r="46761" spans="12:12">
      <c r="L46761" s="8"/>
    </row>
    <row r="46762" spans="12:12">
      <c r="L46762" s="8"/>
    </row>
    <row r="46763" spans="12:12">
      <c r="L46763" s="8"/>
    </row>
    <row r="46764" spans="12:12">
      <c r="L46764" s="8"/>
    </row>
    <row r="46765" spans="12:12">
      <c r="L46765" s="8"/>
    </row>
    <row r="46766" spans="12:12">
      <c r="L46766" s="8"/>
    </row>
    <row r="46767" spans="12:12">
      <c r="L46767" s="8"/>
    </row>
    <row r="46768" spans="12:12">
      <c r="L46768" s="8"/>
    </row>
    <row r="46769" spans="12:12">
      <c r="L46769" s="8"/>
    </row>
    <row r="46770" spans="12:12">
      <c r="L46770" s="8"/>
    </row>
    <row r="46771" spans="12:12">
      <c r="L46771" s="8"/>
    </row>
    <row r="46772" spans="12:12">
      <c r="L46772" s="8"/>
    </row>
    <row r="46773" spans="12:12">
      <c r="L46773" s="8"/>
    </row>
    <row r="46774" spans="12:12">
      <c r="L46774" s="8"/>
    </row>
    <row r="46775" spans="12:12">
      <c r="L46775" s="8"/>
    </row>
    <row r="46776" spans="12:12">
      <c r="L46776" s="8"/>
    </row>
    <row r="46777" spans="12:12">
      <c r="L46777" s="8"/>
    </row>
    <row r="46778" spans="12:12">
      <c r="L46778" s="8"/>
    </row>
    <row r="46779" spans="12:12">
      <c r="L46779" s="8"/>
    </row>
    <row r="46780" spans="12:12">
      <c r="L46780" s="8"/>
    </row>
    <row r="46781" spans="12:12">
      <c r="L46781" s="8"/>
    </row>
    <row r="46782" spans="12:12">
      <c r="L46782" s="8"/>
    </row>
    <row r="46783" spans="12:12">
      <c r="L46783" s="8"/>
    </row>
    <row r="46784" spans="12:12">
      <c r="L46784" s="8"/>
    </row>
    <row r="46785" spans="12:12">
      <c r="L46785" s="8"/>
    </row>
    <row r="46786" spans="12:12">
      <c r="L46786" s="8"/>
    </row>
    <row r="46787" spans="12:12">
      <c r="L46787" s="8"/>
    </row>
    <row r="46788" spans="12:12">
      <c r="L46788" s="8"/>
    </row>
    <row r="46789" spans="12:12">
      <c r="L46789" s="8"/>
    </row>
    <row r="46790" spans="12:12">
      <c r="L46790" s="8"/>
    </row>
    <row r="46791" spans="12:12">
      <c r="L46791" s="8"/>
    </row>
    <row r="46792" spans="12:12">
      <c r="L46792" s="8"/>
    </row>
    <row r="46793" spans="12:12">
      <c r="L46793" s="8"/>
    </row>
    <row r="46794" spans="12:12">
      <c r="L46794" s="8"/>
    </row>
    <row r="46795" spans="12:12">
      <c r="L46795" s="8"/>
    </row>
    <row r="46796" spans="12:12">
      <c r="L46796" s="8"/>
    </row>
    <row r="46797" spans="12:12">
      <c r="L46797" s="8"/>
    </row>
    <row r="46798" spans="12:12">
      <c r="L46798" s="8"/>
    </row>
    <row r="46799" spans="12:12">
      <c r="L46799" s="8"/>
    </row>
    <row r="46800" spans="12:12">
      <c r="L46800" s="8"/>
    </row>
    <row r="46801" spans="12:12">
      <c r="L46801" s="8"/>
    </row>
    <row r="46802" spans="12:12">
      <c r="L46802" s="8"/>
    </row>
    <row r="46803" spans="12:12">
      <c r="L46803" s="8"/>
    </row>
    <row r="46804" spans="12:12">
      <c r="L46804" s="8"/>
    </row>
    <row r="46805" spans="12:12">
      <c r="L46805" s="8"/>
    </row>
    <row r="46806" spans="12:12">
      <c r="L46806" s="8"/>
    </row>
    <row r="46807" spans="12:12">
      <c r="L46807" s="8"/>
    </row>
    <row r="46808" spans="12:12">
      <c r="L46808" s="8"/>
    </row>
    <row r="46809" spans="12:12">
      <c r="L46809" s="8"/>
    </row>
    <row r="46810" spans="12:12">
      <c r="L46810" s="8"/>
    </row>
    <row r="46811" spans="12:12">
      <c r="L46811" s="8"/>
    </row>
    <row r="46812" spans="12:12">
      <c r="L46812" s="8"/>
    </row>
    <row r="46813" spans="12:12">
      <c r="L46813" s="8"/>
    </row>
    <row r="46814" spans="12:12">
      <c r="L46814" s="8"/>
    </row>
    <row r="46815" spans="12:12">
      <c r="L46815" s="8"/>
    </row>
    <row r="46816" spans="12:12">
      <c r="L46816" s="8"/>
    </row>
    <row r="46817" spans="12:12">
      <c r="L46817" s="8"/>
    </row>
    <row r="46818" spans="12:12">
      <c r="L46818" s="8"/>
    </row>
    <row r="46819" spans="12:12">
      <c r="L46819" s="8"/>
    </row>
    <row r="46820" spans="12:12">
      <c r="L46820" s="8"/>
    </row>
    <row r="46821" spans="12:12">
      <c r="L46821" s="8"/>
    </row>
    <row r="46822" spans="12:12">
      <c r="L46822" s="8"/>
    </row>
    <row r="46823" spans="12:12">
      <c r="L46823" s="8"/>
    </row>
    <row r="46824" spans="12:12">
      <c r="L46824" s="8"/>
    </row>
    <row r="46825" spans="12:12">
      <c r="L46825" s="8"/>
    </row>
    <row r="46826" spans="12:12">
      <c r="L46826" s="8"/>
    </row>
    <row r="46827" spans="12:12">
      <c r="L46827" s="8"/>
    </row>
    <row r="46828" spans="12:12">
      <c r="L46828" s="8"/>
    </row>
    <row r="46829" spans="12:12">
      <c r="L46829" s="8"/>
    </row>
    <row r="46830" spans="12:12">
      <c r="L46830" s="8"/>
    </row>
    <row r="46831" spans="12:12">
      <c r="L46831" s="8"/>
    </row>
    <row r="46832" spans="12:12">
      <c r="L46832" s="8"/>
    </row>
    <row r="46833" spans="12:12">
      <c r="L46833" s="8"/>
    </row>
    <row r="46834" spans="12:12">
      <c r="L46834" s="8"/>
    </row>
    <row r="46835" spans="12:12">
      <c r="L46835" s="8"/>
    </row>
    <row r="46836" spans="12:12">
      <c r="L46836" s="8"/>
    </row>
    <row r="46837" spans="12:12">
      <c r="L46837" s="8"/>
    </row>
    <row r="46838" spans="12:12">
      <c r="L46838" s="8"/>
    </row>
    <row r="46839" spans="12:12">
      <c r="L46839" s="8"/>
    </row>
    <row r="46840" spans="12:12">
      <c r="L46840" s="8"/>
    </row>
    <row r="46841" spans="12:12">
      <c r="L46841" s="8"/>
    </row>
    <row r="46842" spans="12:12">
      <c r="L46842" s="8"/>
    </row>
    <row r="46843" spans="12:12">
      <c r="L46843" s="8"/>
    </row>
    <row r="46844" spans="12:12">
      <c r="L46844" s="8"/>
    </row>
    <row r="46845" spans="12:12">
      <c r="L46845" s="8"/>
    </row>
    <row r="46846" spans="12:12">
      <c r="L46846" s="8"/>
    </row>
    <row r="46847" spans="12:12">
      <c r="L46847" s="8"/>
    </row>
    <row r="46848" spans="12:12">
      <c r="L46848" s="8"/>
    </row>
    <row r="46849" spans="12:12">
      <c r="L46849" s="8"/>
    </row>
    <row r="46850" spans="12:12">
      <c r="L46850" s="8"/>
    </row>
    <row r="46851" spans="12:12">
      <c r="L46851" s="8"/>
    </row>
    <row r="46852" spans="12:12">
      <c r="L46852" s="8"/>
    </row>
    <row r="46853" spans="12:12">
      <c r="L46853" s="8"/>
    </row>
    <row r="46854" spans="12:12">
      <c r="L46854" s="8"/>
    </row>
    <row r="46855" spans="12:12">
      <c r="L46855" s="8"/>
    </row>
    <row r="46856" spans="12:12">
      <c r="L46856" s="8"/>
    </row>
    <row r="46857" spans="12:12">
      <c r="L46857" s="8"/>
    </row>
    <row r="46858" spans="12:12">
      <c r="L46858" s="8"/>
    </row>
    <row r="46859" spans="12:12">
      <c r="L46859" s="8"/>
    </row>
    <row r="46860" spans="12:12">
      <c r="L46860" s="8"/>
    </row>
    <row r="46861" spans="12:12">
      <c r="L46861" s="8"/>
    </row>
    <row r="46862" spans="12:12">
      <c r="L46862" s="8"/>
    </row>
    <row r="46863" spans="12:12">
      <c r="L46863" s="8"/>
    </row>
    <row r="46864" spans="12:12">
      <c r="L46864" s="8"/>
    </row>
    <row r="46865" spans="12:12">
      <c r="L46865" s="8"/>
    </row>
    <row r="46866" spans="12:12">
      <c r="L46866" s="8"/>
    </row>
    <row r="46867" spans="12:12">
      <c r="L46867" s="8"/>
    </row>
    <row r="46868" spans="12:12">
      <c r="L46868" s="8"/>
    </row>
    <row r="46869" spans="12:12">
      <c r="L46869" s="8"/>
    </row>
    <row r="46870" spans="12:12">
      <c r="L46870" s="8"/>
    </row>
    <row r="46871" spans="12:12">
      <c r="L46871" s="8"/>
    </row>
    <row r="46872" spans="12:12">
      <c r="L46872" s="8"/>
    </row>
    <row r="46873" spans="12:12">
      <c r="L46873" s="8"/>
    </row>
    <row r="46874" spans="12:12">
      <c r="L46874" s="8"/>
    </row>
    <row r="46875" spans="12:12">
      <c r="L46875" s="8"/>
    </row>
    <row r="46876" spans="12:12">
      <c r="L46876" s="8"/>
    </row>
    <row r="46877" spans="12:12">
      <c r="L46877" s="8"/>
    </row>
    <row r="46878" spans="12:12">
      <c r="L46878" s="8"/>
    </row>
    <row r="46879" spans="12:12">
      <c r="L46879" s="8"/>
    </row>
    <row r="46880" spans="12:12">
      <c r="L46880" s="8"/>
    </row>
    <row r="46881" spans="12:12">
      <c r="L46881" s="8"/>
    </row>
    <row r="46882" spans="12:12">
      <c r="L46882" s="8"/>
    </row>
    <row r="46883" spans="12:12">
      <c r="L46883" s="8"/>
    </row>
    <row r="46884" spans="12:12">
      <c r="L46884" s="8"/>
    </row>
    <row r="46885" spans="12:12">
      <c r="L46885" s="8"/>
    </row>
    <row r="46886" spans="12:12">
      <c r="L46886" s="8"/>
    </row>
    <row r="46887" spans="12:12">
      <c r="L46887" s="8"/>
    </row>
    <row r="46888" spans="12:12">
      <c r="L46888" s="8"/>
    </row>
    <row r="46889" spans="12:12">
      <c r="L46889" s="8"/>
    </row>
    <row r="46890" spans="12:12">
      <c r="L46890" s="8"/>
    </row>
    <row r="46891" spans="12:12">
      <c r="L46891" s="8"/>
    </row>
    <row r="46892" spans="12:12">
      <c r="L46892" s="8"/>
    </row>
    <row r="46893" spans="12:12">
      <c r="L46893" s="8"/>
    </row>
    <row r="46894" spans="12:12">
      <c r="L46894" s="8"/>
    </row>
    <row r="46895" spans="12:12">
      <c r="L46895" s="8"/>
    </row>
    <row r="46896" spans="12:12">
      <c r="L46896" s="8"/>
    </row>
    <row r="46897" spans="12:12">
      <c r="L46897" s="8"/>
    </row>
    <row r="46898" spans="12:12">
      <c r="L46898" s="8"/>
    </row>
    <row r="46899" spans="12:12">
      <c r="L46899" s="8"/>
    </row>
    <row r="46900" spans="12:12">
      <c r="L46900" s="8"/>
    </row>
    <row r="46901" spans="12:12">
      <c r="L46901" s="8"/>
    </row>
    <row r="46902" spans="12:12">
      <c r="L46902" s="8"/>
    </row>
    <row r="46903" spans="12:12">
      <c r="L46903" s="8"/>
    </row>
    <row r="46904" spans="12:12">
      <c r="L46904" s="8"/>
    </row>
    <row r="46905" spans="12:12">
      <c r="L46905" s="8"/>
    </row>
    <row r="46906" spans="12:12">
      <c r="L46906" s="8"/>
    </row>
    <row r="46907" spans="12:12">
      <c r="L46907" s="8"/>
    </row>
    <row r="46908" spans="12:12">
      <c r="L46908" s="8"/>
    </row>
    <row r="46909" spans="12:12">
      <c r="L46909" s="8"/>
    </row>
    <row r="46910" spans="12:12">
      <c r="L46910" s="8"/>
    </row>
    <row r="46911" spans="12:12">
      <c r="L46911" s="8"/>
    </row>
    <row r="46912" spans="12:12">
      <c r="L46912" s="8"/>
    </row>
    <row r="46913" spans="12:12">
      <c r="L46913" s="8"/>
    </row>
    <row r="46914" spans="12:12">
      <c r="L46914" s="8"/>
    </row>
    <row r="46915" spans="12:12">
      <c r="L46915" s="8"/>
    </row>
    <row r="46916" spans="12:12">
      <c r="L46916" s="8"/>
    </row>
    <row r="46917" spans="12:12">
      <c r="L46917" s="8"/>
    </row>
    <row r="46918" spans="12:12">
      <c r="L46918" s="8"/>
    </row>
    <row r="46919" spans="12:12">
      <c r="L46919" s="8"/>
    </row>
    <row r="46920" spans="12:12">
      <c r="L46920" s="8"/>
    </row>
    <row r="46921" spans="12:12">
      <c r="L46921" s="8"/>
    </row>
    <row r="46922" spans="12:12">
      <c r="L46922" s="8"/>
    </row>
    <row r="46923" spans="12:12">
      <c r="L46923" s="8"/>
    </row>
    <row r="46924" spans="12:12">
      <c r="L46924" s="8"/>
    </row>
    <row r="46925" spans="12:12">
      <c r="L46925" s="8"/>
    </row>
    <row r="46926" spans="12:12">
      <c r="L46926" s="8"/>
    </row>
    <row r="46927" spans="12:12">
      <c r="L46927" s="8"/>
    </row>
    <row r="46928" spans="12:12">
      <c r="L46928" s="8"/>
    </row>
    <row r="46929" spans="12:12">
      <c r="L46929" s="8"/>
    </row>
    <row r="46930" spans="12:12">
      <c r="L46930" s="8"/>
    </row>
    <row r="46931" spans="12:12">
      <c r="L46931" s="8"/>
    </row>
    <row r="46932" spans="12:12">
      <c r="L46932" s="8"/>
    </row>
    <row r="46933" spans="12:12">
      <c r="L46933" s="8"/>
    </row>
    <row r="46934" spans="12:12">
      <c r="L46934" s="8"/>
    </row>
    <row r="46935" spans="12:12">
      <c r="L46935" s="8"/>
    </row>
    <row r="46936" spans="12:12">
      <c r="L46936" s="8"/>
    </row>
    <row r="46937" spans="12:12">
      <c r="L46937" s="8"/>
    </row>
    <row r="46938" spans="12:12">
      <c r="L46938" s="8"/>
    </row>
    <row r="46939" spans="12:12">
      <c r="L46939" s="8"/>
    </row>
    <row r="46940" spans="12:12">
      <c r="L46940" s="8"/>
    </row>
    <row r="46941" spans="12:12">
      <c r="L46941" s="8"/>
    </row>
    <row r="46942" spans="12:12">
      <c r="L46942" s="8"/>
    </row>
    <row r="46943" spans="12:12">
      <c r="L46943" s="8"/>
    </row>
    <row r="46944" spans="12:12">
      <c r="L46944" s="8"/>
    </row>
    <row r="46945" spans="12:12">
      <c r="L46945" s="8"/>
    </row>
    <row r="46946" spans="12:12">
      <c r="L46946" s="8"/>
    </row>
    <row r="46947" spans="12:12">
      <c r="L46947" s="8"/>
    </row>
    <row r="46948" spans="12:12">
      <c r="L46948" s="8"/>
    </row>
    <row r="46949" spans="12:12">
      <c r="L46949" s="8"/>
    </row>
    <row r="46950" spans="12:12">
      <c r="L46950" s="8"/>
    </row>
    <row r="46951" spans="12:12">
      <c r="L46951" s="8"/>
    </row>
    <row r="46952" spans="12:12">
      <c r="L46952" s="8"/>
    </row>
    <row r="46953" spans="12:12">
      <c r="L46953" s="8"/>
    </row>
    <row r="46954" spans="12:12">
      <c r="L46954" s="8"/>
    </row>
    <row r="46955" spans="12:12">
      <c r="L46955" s="8"/>
    </row>
    <row r="46956" spans="12:12">
      <c r="L46956" s="8"/>
    </row>
    <row r="46957" spans="12:12">
      <c r="L46957" s="8"/>
    </row>
    <row r="46958" spans="12:12">
      <c r="L46958" s="8"/>
    </row>
    <row r="46959" spans="12:12">
      <c r="L46959" s="8"/>
    </row>
    <row r="46960" spans="12:12">
      <c r="L46960" s="8"/>
    </row>
    <row r="46961" spans="12:12">
      <c r="L46961" s="8"/>
    </row>
    <row r="46962" spans="12:12">
      <c r="L46962" s="8"/>
    </row>
    <row r="46963" spans="12:12">
      <c r="L46963" s="8"/>
    </row>
    <row r="46964" spans="12:12">
      <c r="L46964" s="8"/>
    </row>
    <row r="46965" spans="12:12">
      <c r="L46965" s="8"/>
    </row>
    <row r="46966" spans="12:12">
      <c r="L46966" s="8"/>
    </row>
    <row r="46967" spans="12:12">
      <c r="L46967" s="8"/>
    </row>
    <row r="46968" spans="12:12">
      <c r="L46968" s="8"/>
    </row>
    <row r="46969" spans="12:12">
      <c r="L46969" s="8"/>
    </row>
    <row r="46970" spans="12:12">
      <c r="L46970" s="8"/>
    </row>
    <row r="46971" spans="12:12">
      <c r="L46971" s="8"/>
    </row>
    <row r="46972" spans="12:12">
      <c r="L46972" s="8"/>
    </row>
    <row r="46973" spans="12:12">
      <c r="L46973" s="8"/>
    </row>
    <row r="46974" spans="12:12">
      <c r="L46974" s="8"/>
    </row>
    <row r="46975" spans="12:12">
      <c r="L46975" s="8"/>
    </row>
    <row r="46976" spans="12:12">
      <c r="L46976" s="8"/>
    </row>
    <row r="46977" spans="12:12">
      <c r="L46977" s="8"/>
    </row>
    <row r="46978" spans="12:12">
      <c r="L46978" s="8"/>
    </row>
    <row r="46979" spans="12:12">
      <c r="L46979" s="8"/>
    </row>
    <row r="46980" spans="12:12">
      <c r="L46980" s="8"/>
    </row>
    <row r="46981" spans="12:12">
      <c r="L46981" s="8"/>
    </row>
    <row r="46982" spans="12:12">
      <c r="L46982" s="8"/>
    </row>
    <row r="46983" spans="12:12">
      <c r="L46983" s="8"/>
    </row>
    <row r="46984" spans="12:12">
      <c r="L46984" s="8"/>
    </row>
    <row r="46985" spans="12:12">
      <c r="L46985" s="8"/>
    </row>
    <row r="46986" spans="12:12">
      <c r="L46986" s="8"/>
    </row>
    <row r="46987" spans="12:12">
      <c r="L46987" s="8"/>
    </row>
    <row r="46988" spans="12:12">
      <c r="L46988" s="8"/>
    </row>
    <row r="46989" spans="12:12">
      <c r="L46989" s="8"/>
    </row>
    <row r="46990" spans="12:12">
      <c r="L46990" s="8"/>
    </row>
    <row r="46991" spans="12:12">
      <c r="L46991" s="8"/>
    </row>
    <row r="46992" spans="12:12">
      <c r="L46992" s="8"/>
    </row>
    <row r="46993" spans="12:12">
      <c r="L46993" s="8"/>
    </row>
    <row r="46994" spans="12:12">
      <c r="L46994" s="8"/>
    </row>
    <row r="46995" spans="12:12">
      <c r="L46995" s="8"/>
    </row>
    <row r="46996" spans="12:12">
      <c r="L46996" s="8"/>
    </row>
    <row r="46997" spans="12:12">
      <c r="L46997" s="8"/>
    </row>
    <row r="46998" spans="12:12">
      <c r="L46998" s="8"/>
    </row>
    <row r="46999" spans="12:12">
      <c r="L46999" s="8"/>
    </row>
    <row r="47000" spans="12:12">
      <c r="L47000" s="8"/>
    </row>
    <row r="47001" spans="12:12">
      <c r="L47001" s="8"/>
    </row>
    <row r="47002" spans="12:12">
      <c r="L47002" s="8"/>
    </row>
    <row r="47003" spans="12:12">
      <c r="L47003" s="8"/>
    </row>
    <row r="47004" spans="12:12">
      <c r="L47004" s="8"/>
    </row>
    <row r="47005" spans="12:12">
      <c r="L47005" s="8"/>
    </row>
    <row r="47006" spans="12:12">
      <c r="L47006" s="8"/>
    </row>
    <row r="47007" spans="12:12">
      <c r="L47007" s="8"/>
    </row>
    <row r="47008" spans="12:12">
      <c r="L47008" s="8"/>
    </row>
    <row r="47009" spans="12:12">
      <c r="L47009" s="8"/>
    </row>
    <row r="47010" spans="12:12">
      <c r="L47010" s="8"/>
    </row>
    <row r="47011" spans="12:12">
      <c r="L47011" s="8"/>
    </row>
    <row r="47012" spans="12:12">
      <c r="L47012" s="8"/>
    </row>
    <row r="47013" spans="12:12">
      <c r="L47013" s="8"/>
    </row>
    <row r="47014" spans="12:12">
      <c r="L47014" s="8"/>
    </row>
    <row r="47015" spans="12:12">
      <c r="L47015" s="8"/>
    </row>
    <row r="47016" spans="12:12">
      <c r="L47016" s="8"/>
    </row>
    <row r="47017" spans="12:12">
      <c r="L47017" s="8"/>
    </row>
    <row r="47018" spans="12:12">
      <c r="L47018" s="8"/>
    </row>
    <row r="47019" spans="12:12">
      <c r="L47019" s="8"/>
    </row>
    <row r="47020" spans="12:12">
      <c r="L47020" s="8"/>
    </row>
    <row r="47021" spans="12:12">
      <c r="L47021" s="8"/>
    </row>
    <row r="47022" spans="12:12">
      <c r="L47022" s="8"/>
    </row>
    <row r="47023" spans="12:12">
      <c r="L47023" s="8"/>
    </row>
    <row r="47024" spans="12:12">
      <c r="L47024" s="8"/>
    </row>
    <row r="47025" spans="12:12">
      <c r="L47025" s="8"/>
    </row>
    <row r="47026" spans="12:12">
      <c r="L47026" s="8"/>
    </row>
    <row r="47027" spans="12:12">
      <c r="L47027" s="8"/>
    </row>
    <row r="47028" spans="12:12">
      <c r="L47028" s="8"/>
    </row>
    <row r="47029" spans="12:12">
      <c r="L47029" s="8"/>
    </row>
    <row r="47030" spans="12:12">
      <c r="L47030" s="8"/>
    </row>
    <row r="47031" spans="12:12">
      <c r="L47031" s="8"/>
    </row>
    <row r="47032" spans="12:12">
      <c r="L47032" s="8"/>
    </row>
    <row r="47033" spans="12:12">
      <c r="L47033" s="8"/>
    </row>
    <row r="47034" spans="12:12">
      <c r="L47034" s="8"/>
    </row>
    <row r="47035" spans="12:12">
      <c r="L47035" s="8"/>
    </row>
    <row r="47036" spans="12:12">
      <c r="L47036" s="8"/>
    </row>
    <row r="47037" spans="12:12">
      <c r="L47037" s="8"/>
    </row>
    <row r="47038" spans="12:12">
      <c r="L47038" s="8"/>
    </row>
    <row r="47039" spans="12:12">
      <c r="L47039" s="8"/>
    </row>
    <row r="47040" spans="12:12">
      <c r="L47040" s="8"/>
    </row>
    <row r="47041" spans="12:12">
      <c r="L47041" s="8"/>
    </row>
    <row r="47042" spans="12:12">
      <c r="L47042" s="8"/>
    </row>
    <row r="47043" spans="12:12">
      <c r="L47043" s="8"/>
    </row>
    <row r="47044" spans="12:12">
      <c r="L47044" s="8"/>
    </row>
    <row r="47045" spans="12:12">
      <c r="L47045" s="8"/>
    </row>
    <row r="47046" spans="12:12">
      <c r="L47046" s="8"/>
    </row>
    <row r="47047" spans="12:12">
      <c r="L47047" s="8"/>
    </row>
    <row r="47048" spans="12:12">
      <c r="L47048" s="8"/>
    </row>
    <row r="47049" spans="12:12">
      <c r="L47049" s="8"/>
    </row>
    <row r="47050" spans="12:12">
      <c r="L47050" s="8"/>
    </row>
    <row r="47051" spans="12:12">
      <c r="L47051" s="8"/>
    </row>
    <row r="47052" spans="12:12">
      <c r="L47052" s="8"/>
    </row>
    <row r="47053" spans="12:12">
      <c r="L47053" s="8"/>
    </row>
    <row r="47054" spans="12:12">
      <c r="L47054" s="8"/>
    </row>
    <row r="47055" spans="12:12">
      <c r="L47055" s="8"/>
    </row>
    <row r="47056" spans="12:12">
      <c r="L47056" s="8"/>
    </row>
    <row r="47057" spans="12:12">
      <c r="L47057" s="8"/>
    </row>
    <row r="47058" spans="12:12">
      <c r="L47058" s="8"/>
    </row>
    <row r="47059" spans="12:12">
      <c r="L47059" s="8"/>
    </row>
    <row r="47060" spans="12:12">
      <c r="L47060" s="8"/>
    </row>
    <row r="47061" spans="12:12">
      <c r="L47061" s="8"/>
    </row>
    <row r="47062" spans="12:12">
      <c r="L47062" s="8"/>
    </row>
    <row r="47063" spans="12:12">
      <c r="L47063" s="8"/>
    </row>
    <row r="47064" spans="12:12">
      <c r="L47064" s="8"/>
    </row>
    <row r="47065" spans="12:12">
      <c r="L47065" s="8"/>
    </row>
    <row r="47066" spans="12:12">
      <c r="L47066" s="8"/>
    </row>
    <row r="47067" spans="12:12">
      <c r="L47067" s="8"/>
    </row>
    <row r="47068" spans="12:12">
      <c r="L47068" s="8"/>
    </row>
    <row r="47069" spans="12:12">
      <c r="L47069" s="8"/>
    </row>
    <row r="47070" spans="12:12">
      <c r="L47070" s="8"/>
    </row>
    <row r="47071" spans="12:12">
      <c r="L47071" s="8"/>
    </row>
    <row r="47072" spans="12:12">
      <c r="L47072" s="8"/>
    </row>
    <row r="47073" spans="12:12">
      <c r="L47073" s="8"/>
    </row>
    <row r="47074" spans="12:12">
      <c r="L47074" s="8"/>
    </row>
    <row r="47075" spans="12:12">
      <c r="L47075" s="8"/>
    </row>
    <row r="47076" spans="12:12">
      <c r="L47076" s="8"/>
    </row>
    <row r="47077" spans="12:12">
      <c r="L47077" s="8"/>
    </row>
    <row r="47078" spans="12:12">
      <c r="L47078" s="8"/>
    </row>
    <row r="47079" spans="12:12">
      <c r="L47079" s="8"/>
    </row>
    <row r="47080" spans="12:12">
      <c r="L47080" s="8"/>
    </row>
    <row r="47081" spans="12:12">
      <c r="L47081" s="8"/>
    </row>
    <row r="47082" spans="12:12">
      <c r="L47082" s="8"/>
    </row>
    <row r="47083" spans="12:12">
      <c r="L47083" s="8"/>
    </row>
    <row r="47084" spans="12:12">
      <c r="L47084" s="8"/>
    </row>
    <row r="47085" spans="12:12">
      <c r="L47085" s="8"/>
    </row>
    <row r="47086" spans="12:12">
      <c r="L47086" s="8"/>
    </row>
    <row r="47087" spans="12:12">
      <c r="L47087" s="8"/>
    </row>
    <row r="47088" spans="12:12">
      <c r="L47088" s="8"/>
    </row>
    <row r="47089" spans="12:12">
      <c r="L47089" s="8"/>
    </row>
    <row r="47090" spans="12:12">
      <c r="L47090" s="8"/>
    </row>
    <row r="47091" spans="12:12">
      <c r="L47091" s="8"/>
    </row>
    <row r="47092" spans="12:12">
      <c r="L47092" s="8"/>
    </row>
    <row r="47093" spans="12:12">
      <c r="L47093" s="8"/>
    </row>
    <row r="47094" spans="12:12">
      <c r="L47094" s="8"/>
    </row>
    <row r="47095" spans="12:12">
      <c r="L47095" s="8"/>
    </row>
    <row r="47096" spans="12:12">
      <c r="L47096" s="8"/>
    </row>
    <row r="47097" spans="12:12">
      <c r="L47097" s="8"/>
    </row>
    <row r="47098" spans="12:12">
      <c r="L47098" s="8"/>
    </row>
    <row r="47099" spans="12:12">
      <c r="L47099" s="8"/>
    </row>
    <row r="47100" spans="12:12">
      <c r="L47100" s="8"/>
    </row>
    <row r="47101" spans="12:12">
      <c r="L47101" s="8"/>
    </row>
    <row r="47102" spans="12:12">
      <c r="L47102" s="8"/>
    </row>
    <row r="47103" spans="12:12">
      <c r="L47103" s="8"/>
    </row>
    <row r="47104" spans="12:12">
      <c r="L47104" s="8"/>
    </row>
    <row r="47105" spans="12:12">
      <c r="L47105" s="8"/>
    </row>
    <row r="47106" spans="12:12">
      <c r="L47106" s="8"/>
    </row>
    <row r="47107" spans="12:12">
      <c r="L47107" s="8"/>
    </row>
    <row r="47108" spans="12:12">
      <c r="L47108" s="8"/>
    </row>
    <row r="47109" spans="12:12">
      <c r="L47109" s="8"/>
    </row>
    <row r="47110" spans="12:12">
      <c r="L47110" s="8"/>
    </row>
    <row r="47111" spans="12:12">
      <c r="L47111" s="8"/>
    </row>
    <row r="47112" spans="12:12">
      <c r="L47112" s="8"/>
    </row>
    <row r="47113" spans="12:12">
      <c r="L47113" s="8"/>
    </row>
    <row r="47114" spans="12:12">
      <c r="L47114" s="8"/>
    </row>
    <row r="47115" spans="12:12">
      <c r="L47115" s="8"/>
    </row>
    <row r="47116" spans="12:12">
      <c r="L47116" s="8"/>
    </row>
    <row r="47117" spans="12:12">
      <c r="L47117" s="8"/>
    </row>
    <row r="47118" spans="12:12">
      <c r="L47118" s="8"/>
    </row>
    <row r="47119" spans="12:12">
      <c r="L47119" s="8"/>
    </row>
    <row r="47120" spans="12:12">
      <c r="L47120" s="8"/>
    </row>
    <row r="47121" spans="12:12">
      <c r="L47121" s="8"/>
    </row>
    <row r="47122" spans="12:12">
      <c r="L47122" s="8"/>
    </row>
    <row r="47123" spans="12:12">
      <c r="L47123" s="8"/>
    </row>
    <row r="47124" spans="12:12">
      <c r="L47124" s="8"/>
    </row>
    <row r="47125" spans="12:12">
      <c r="L47125" s="8"/>
    </row>
    <row r="47126" spans="12:12">
      <c r="L47126" s="8"/>
    </row>
    <row r="47127" spans="12:12">
      <c r="L47127" s="8"/>
    </row>
    <row r="47128" spans="12:12">
      <c r="L47128" s="8"/>
    </row>
    <row r="47129" spans="12:12">
      <c r="L47129" s="8"/>
    </row>
    <row r="47130" spans="12:12">
      <c r="L47130" s="8"/>
    </row>
    <row r="47131" spans="12:12">
      <c r="L47131" s="8"/>
    </row>
    <row r="47132" spans="12:12">
      <c r="L47132" s="8"/>
    </row>
    <row r="47133" spans="12:12">
      <c r="L47133" s="8"/>
    </row>
    <row r="47134" spans="12:12">
      <c r="L47134" s="8"/>
    </row>
    <row r="47135" spans="12:12">
      <c r="L47135" s="8"/>
    </row>
    <row r="47136" spans="12:12">
      <c r="L47136" s="8"/>
    </row>
    <row r="47137" spans="12:12">
      <c r="L47137" s="8"/>
    </row>
    <row r="47138" spans="12:12">
      <c r="L47138" s="8"/>
    </row>
    <row r="47139" spans="12:12">
      <c r="L47139" s="8"/>
    </row>
    <row r="47140" spans="12:12">
      <c r="L47140" s="8"/>
    </row>
    <row r="47141" spans="12:12">
      <c r="L47141" s="8"/>
    </row>
    <row r="47142" spans="12:12">
      <c r="L47142" s="8"/>
    </row>
    <row r="47143" spans="12:12">
      <c r="L47143" s="8"/>
    </row>
    <row r="47144" spans="12:12">
      <c r="L47144" s="8"/>
    </row>
    <row r="47145" spans="12:12">
      <c r="L47145" s="8"/>
    </row>
    <row r="47146" spans="12:12">
      <c r="L47146" s="8"/>
    </row>
    <row r="47147" spans="12:12">
      <c r="L47147" s="8"/>
    </row>
    <row r="47148" spans="12:12">
      <c r="L47148" s="8"/>
    </row>
    <row r="47149" spans="12:12">
      <c r="L47149" s="8"/>
    </row>
    <row r="47150" spans="12:12">
      <c r="L47150" s="8"/>
    </row>
    <row r="47151" spans="12:12">
      <c r="L47151" s="8"/>
    </row>
    <row r="47152" spans="12:12">
      <c r="L47152" s="8"/>
    </row>
    <row r="47153" spans="12:12">
      <c r="L47153" s="8"/>
    </row>
    <row r="47154" spans="12:12">
      <c r="L47154" s="8"/>
    </row>
    <row r="47155" spans="12:12">
      <c r="L47155" s="8"/>
    </row>
    <row r="47156" spans="12:12">
      <c r="L47156" s="8"/>
    </row>
    <row r="47157" spans="12:12">
      <c r="L47157" s="8"/>
    </row>
    <row r="47158" spans="12:12">
      <c r="L47158" s="8"/>
    </row>
    <row r="47159" spans="12:12">
      <c r="L47159" s="8"/>
    </row>
    <row r="47160" spans="12:12">
      <c r="L47160" s="8"/>
    </row>
    <row r="47161" spans="12:12">
      <c r="L47161" s="8"/>
    </row>
    <row r="47162" spans="12:12">
      <c r="L47162" s="8"/>
    </row>
    <row r="47163" spans="12:12">
      <c r="L47163" s="8"/>
    </row>
    <row r="47164" spans="12:12">
      <c r="L47164" s="8"/>
    </row>
    <row r="47165" spans="12:12">
      <c r="L47165" s="8"/>
    </row>
    <row r="47166" spans="12:12">
      <c r="L47166" s="8"/>
    </row>
    <row r="47167" spans="12:12">
      <c r="L47167" s="8"/>
    </row>
    <row r="47168" spans="12:12">
      <c r="L47168" s="8"/>
    </row>
    <row r="47169" spans="12:12">
      <c r="L47169" s="8"/>
    </row>
    <row r="47170" spans="12:12">
      <c r="L47170" s="8"/>
    </row>
    <row r="47171" spans="12:12">
      <c r="L47171" s="8"/>
    </row>
    <row r="47172" spans="12:12">
      <c r="L47172" s="8"/>
    </row>
    <row r="47173" spans="12:12">
      <c r="L47173" s="8"/>
    </row>
    <row r="47174" spans="12:12">
      <c r="L47174" s="8"/>
    </row>
    <row r="47175" spans="12:12">
      <c r="L47175" s="8"/>
    </row>
    <row r="47176" spans="12:12">
      <c r="L47176" s="8"/>
    </row>
    <row r="47177" spans="12:12">
      <c r="L47177" s="8"/>
    </row>
    <row r="47178" spans="12:12">
      <c r="L47178" s="8"/>
    </row>
    <row r="47179" spans="12:12">
      <c r="L47179" s="8"/>
    </row>
    <row r="47180" spans="12:12">
      <c r="L47180" s="8"/>
    </row>
    <row r="47181" spans="12:12">
      <c r="L47181" s="8"/>
    </row>
    <row r="47182" spans="12:12">
      <c r="L47182" s="8"/>
    </row>
    <row r="47183" spans="12:12">
      <c r="L47183" s="8"/>
    </row>
    <row r="47184" spans="12:12">
      <c r="L47184" s="8"/>
    </row>
    <row r="47185" spans="12:12">
      <c r="L47185" s="8"/>
    </row>
    <row r="47186" spans="12:12">
      <c r="L47186" s="8"/>
    </row>
    <row r="47187" spans="12:12">
      <c r="L47187" s="8"/>
    </row>
    <row r="47188" spans="12:12">
      <c r="L47188" s="8"/>
    </row>
    <row r="47189" spans="12:12">
      <c r="L47189" s="8"/>
    </row>
    <row r="47190" spans="12:12">
      <c r="L47190" s="8"/>
    </row>
    <row r="47191" spans="12:12">
      <c r="L47191" s="8"/>
    </row>
    <row r="47192" spans="12:12">
      <c r="L47192" s="8"/>
    </row>
    <row r="47193" spans="12:12">
      <c r="L47193" s="8"/>
    </row>
    <row r="47194" spans="12:12">
      <c r="L47194" s="8"/>
    </row>
    <row r="47195" spans="12:12">
      <c r="L47195" s="8"/>
    </row>
    <row r="47196" spans="12:12">
      <c r="L47196" s="8"/>
    </row>
    <row r="47197" spans="12:12">
      <c r="L47197" s="8"/>
    </row>
    <row r="47198" spans="12:12">
      <c r="L47198" s="8"/>
    </row>
    <row r="47199" spans="12:12">
      <c r="L47199" s="8"/>
    </row>
    <row r="47200" spans="12:12">
      <c r="L47200" s="8"/>
    </row>
    <row r="47201" spans="12:12">
      <c r="L47201" s="8"/>
    </row>
    <row r="47202" spans="12:12">
      <c r="L47202" s="8"/>
    </row>
    <row r="47203" spans="12:12">
      <c r="L47203" s="8"/>
    </row>
    <row r="47204" spans="12:12">
      <c r="L47204" s="8"/>
    </row>
    <row r="47205" spans="12:12">
      <c r="L47205" s="8"/>
    </row>
    <row r="47206" spans="12:12">
      <c r="L47206" s="8"/>
    </row>
    <row r="47207" spans="12:12">
      <c r="L47207" s="8"/>
    </row>
    <row r="47208" spans="12:12">
      <c r="L47208" s="8"/>
    </row>
    <row r="47209" spans="12:12">
      <c r="L47209" s="8"/>
    </row>
    <row r="47210" spans="12:12">
      <c r="L47210" s="8"/>
    </row>
    <row r="47211" spans="12:12">
      <c r="L47211" s="8"/>
    </row>
    <row r="47212" spans="12:12">
      <c r="L47212" s="8"/>
    </row>
    <row r="47213" spans="12:12">
      <c r="L47213" s="8"/>
    </row>
    <row r="47214" spans="12:12">
      <c r="L47214" s="8"/>
    </row>
    <row r="47215" spans="12:12">
      <c r="L47215" s="8"/>
    </row>
    <row r="47216" spans="12:12">
      <c r="L47216" s="8"/>
    </row>
    <row r="47217" spans="12:12">
      <c r="L47217" s="8"/>
    </row>
    <row r="47218" spans="12:12">
      <c r="L47218" s="8"/>
    </row>
    <row r="47219" spans="12:12">
      <c r="L47219" s="8"/>
    </row>
    <row r="47220" spans="12:12">
      <c r="L47220" s="8"/>
    </row>
    <row r="47221" spans="12:12">
      <c r="L47221" s="8"/>
    </row>
    <row r="47222" spans="12:12">
      <c r="L47222" s="8"/>
    </row>
    <row r="47223" spans="12:12">
      <c r="L47223" s="8"/>
    </row>
    <row r="47224" spans="12:12">
      <c r="L47224" s="8"/>
    </row>
    <row r="47225" spans="12:12">
      <c r="L47225" s="8"/>
    </row>
    <row r="47226" spans="12:12">
      <c r="L47226" s="8"/>
    </row>
    <row r="47227" spans="12:12">
      <c r="L47227" s="8"/>
    </row>
    <row r="47228" spans="12:12">
      <c r="L47228" s="8"/>
    </row>
    <row r="47229" spans="12:12">
      <c r="L47229" s="8"/>
    </row>
    <row r="47230" spans="12:12">
      <c r="L47230" s="8"/>
    </row>
    <row r="47231" spans="12:12">
      <c r="L47231" s="8"/>
    </row>
    <row r="47232" spans="12:12">
      <c r="L47232" s="8"/>
    </row>
    <row r="47233" spans="12:12">
      <c r="L47233" s="8"/>
    </row>
    <row r="47234" spans="12:12">
      <c r="L47234" s="8"/>
    </row>
    <row r="47235" spans="12:12">
      <c r="L47235" s="8"/>
    </row>
    <row r="47236" spans="12:12">
      <c r="L47236" s="8"/>
    </row>
    <row r="47237" spans="12:12">
      <c r="L47237" s="8"/>
    </row>
    <row r="47238" spans="12:12">
      <c r="L47238" s="8"/>
    </row>
    <row r="47239" spans="12:12">
      <c r="L47239" s="8"/>
    </row>
    <row r="47240" spans="12:12">
      <c r="L47240" s="8"/>
    </row>
    <row r="47241" spans="12:12">
      <c r="L47241" s="8"/>
    </row>
    <row r="47242" spans="12:12">
      <c r="L47242" s="8"/>
    </row>
    <row r="47243" spans="12:12">
      <c r="L47243" s="8"/>
    </row>
    <row r="47244" spans="12:12">
      <c r="L47244" s="8"/>
    </row>
    <row r="47245" spans="12:12">
      <c r="L47245" s="8"/>
    </row>
    <row r="47246" spans="12:12">
      <c r="L47246" s="8"/>
    </row>
    <row r="47247" spans="12:12">
      <c r="L47247" s="8"/>
    </row>
    <row r="47248" spans="12:12">
      <c r="L47248" s="8"/>
    </row>
    <row r="47249" spans="12:12">
      <c r="L47249" s="8"/>
    </row>
    <row r="47250" spans="12:12">
      <c r="L47250" s="8"/>
    </row>
    <row r="47251" spans="12:12">
      <c r="L47251" s="8"/>
    </row>
    <row r="47252" spans="12:12">
      <c r="L47252" s="8"/>
    </row>
    <row r="47253" spans="12:12">
      <c r="L47253" s="8"/>
    </row>
    <row r="47254" spans="12:12">
      <c r="L47254" s="8"/>
    </row>
    <row r="47255" spans="12:12">
      <c r="L47255" s="8"/>
    </row>
    <row r="47256" spans="12:12">
      <c r="L47256" s="8"/>
    </row>
    <row r="47257" spans="12:12">
      <c r="L47257" s="8"/>
    </row>
    <row r="47258" spans="12:12">
      <c r="L47258" s="8"/>
    </row>
    <row r="47259" spans="12:12">
      <c r="L47259" s="8"/>
    </row>
    <row r="47260" spans="12:12">
      <c r="L47260" s="8"/>
    </row>
    <row r="47261" spans="12:12">
      <c r="L47261" s="8"/>
    </row>
    <row r="47262" spans="12:12">
      <c r="L47262" s="8"/>
    </row>
    <row r="47263" spans="12:12">
      <c r="L47263" s="8"/>
    </row>
    <row r="47264" spans="12:12">
      <c r="L47264" s="8"/>
    </row>
    <row r="47265" spans="12:12">
      <c r="L47265" s="8"/>
    </row>
    <row r="47266" spans="12:12">
      <c r="L47266" s="8"/>
    </row>
    <row r="47267" spans="12:12">
      <c r="L47267" s="8"/>
    </row>
    <row r="47268" spans="12:12">
      <c r="L47268" s="8"/>
    </row>
    <row r="47269" spans="12:12">
      <c r="L47269" s="8"/>
    </row>
    <row r="47270" spans="12:12">
      <c r="L47270" s="8"/>
    </row>
    <row r="47271" spans="12:12">
      <c r="L47271" s="8"/>
    </row>
    <row r="47272" spans="12:12">
      <c r="L47272" s="8"/>
    </row>
    <row r="47273" spans="12:12">
      <c r="L47273" s="8"/>
    </row>
    <row r="47274" spans="12:12">
      <c r="L47274" s="8"/>
    </row>
    <row r="47275" spans="12:12">
      <c r="L47275" s="8"/>
    </row>
    <row r="47276" spans="12:12">
      <c r="L47276" s="8"/>
    </row>
    <row r="47277" spans="12:12">
      <c r="L47277" s="8"/>
    </row>
    <row r="47278" spans="12:12">
      <c r="L47278" s="8"/>
    </row>
    <row r="47279" spans="12:12">
      <c r="L47279" s="8"/>
    </row>
    <row r="47280" spans="12:12">
      <c r="L47280" s="8"/>
    </row>
    <row r="47281" spans="12:12">
      <c r="L47281" s="8"/>
    </row>
    <row r="47282" spans="12:12">
      <c r="L47282" s="8"/>
    </row>
    <row r="47283" spans="12:12">
      <c r="L47283" s="8"/>
    </row>
    <row r="47284" spans="12:12">
      <c r="L47284" s="8"/>
    </row>
    <row r="47285" spans="12:12">
      <c r="L47285" s="8"/>
    </row>
    <row r="47286" spans="12:12">
      <c r="L47286" s="8"/>
    </row>
    <row r="47287" spans="12:12">
      <c r="L47287" s="8"/>
    </row>
    <row r="47288" spans="12:12">
      <c r="L47288" s="8"/>
    </row>
    <row r="47289" spans="12:12">
      <c r="L47289" s="8"/>
    </row>
    <row r="47290" spans="12:12">
      <c r="L47290" s="8"/>
    </row>
    <row r="47291" spans="12:12">
      <c r="L47291" s="8"/>
    </row>
    <row r="47292" spans="12:12">
      <c r="L47292" s="8"/>
    </row>
    <row r="47293" spans="12:12">
      <c r="L47293" s="8"/>
    </row>
    <row r="47294" spans="12:12">
      <c r="L47294" s="8"/>
    </row>
    <row r="47295" spans="12:12">
      <c r="L47295" s="8"/>
    </row>
    <row r="47296" spans="12:12">
      <c r="L47296" s="8"/>
    </row>
    <row r="47297" spans="12:12">
      <c r="L47297" s="8"/>
    </row>
    <row r="47298" spans="12:12">
      <c r="L47298" s="8"/>
    </row>
    <row r="47299" spans="12:12">
      <c r="L47299" s="8"/>
    </row>
    <row r="47300" spans="12:12">
      <c r="L47300" s="8"/>
    </row>
    <row r="47301" spans="12:12">
      <c r="L47301" s="8"/>
    </row>
    <row r="47302" spans="12:12">
      <c r="L47302" s="8"/>
    </row>
    <row r="47303" spans="12:12">
      <c r="L47303" s="8"/>
    </row>
    <row r="47304" spans="12:12">
      <c r="L47304" s="8"/>
    </row>
    <row r="47305" spans="12:12">
      <c r="L47305" s="8"/>
    </row>
    <row r="47306" spans="12:12">
      <c r="L47306" s="8"/>
    </row>
    <row r="47307" spans="12:12">
      <c r="L47307" s="8"/>
    </row>
    <row r="47308" spans="12:12">
      <c r="L47308" s="8"/>
    </row>
    <row r="47309" spans="12:12">
      <c r="L47309" s="8"/>
    </row>
    <row r="47310" spans="12:12">
      <c r="L47310" s="8"/>
    </row>
    <row r="47311" spans="12:12">
      <c r="L47311" s="8"/>
    </row>
    <row r="47312" spans="12:12">
      <c r="L47312" s="8"/>
    </row>
    <row r="47313" spans="12:12">
      <c r="L47313" s="8"/>
    </row>
    <row r="47314" spans="12:12">
      <c r="L47314" s="8"/>
    </row>
    <row r="47315" spans="12:12">
      <c r="L47315" s="8"/>
    </row>
    <row r="47316" spans="12:12">
      <c r="L47316" s="8"/>
    </row>
    <row r="47317" spans="12:12">
      <c r="L47317" s="8"/>
    </row>
    <row r="47318" spans="12:12">
      <c r="L47318" s="8"/>
    </row>
    <row r="47319" spans="12:12">
      <c r="L47319" s="8"/>
    </row>
    <row r="47320" spans="12:12">
      <c r="L47320" s="8"/>
    </row>
    <row r="47321" spans="12:12">
      <c r="L47321" s="8"/>
    </row>
    <row r="47322" spans="12:12">
      <c r="L47322" s="8"/>
    </row>
    <row r="47323" spans="12:12">
      <c r="L47323" s="8"/>
    </row>
    <row r="47324" spans="12:12">
      <c r="L47324" s="8"/>
    </row>
    <row r="47325" spans="12:12">
      <c r="L47325" s="8"/>
    </row>
    <row r="47326" spans="12:12">
      <c r="L47326" s="8"/>
    </row>
    <row r="47327" spans="12:12">
      <c r="L47327" s="8"/>
    </row>
    <row r="47328" spans="12:12">
      <c r="L47328" s="8"/>
    </row>
    <row r="47329" spans="12:12">
      <c r="L47329" s="8"/>
    </row>
    <row r="47330" spans="12:12">
      <c r="L47330" s="8"/>
    </row>
    <row r="47331" spans="12:12">
      <c r="L47331" s="8"/>
    </row>
    <row r="47332" spans="12:12">
      <c r="L47332" s="8"/>
    </row>
    <row r="47333" spans="12:12">
      <c r="L47333" s="8"/>
    </row>
    <row r="47334" spans="12:12">
      <c r="L47334" s="8"/>
    </row>
    <row r="47335" spans="12:12">
      <c r="L47335" s="8"/>
    </row>
    <row r="47336" spans="12:12">
      <c r="L47336" s="8"/>
    </row>
    <row r="47337" spans="12:12">
      <c r="L47337" s="8"/>
    </row>
    <row r="47338" spans="12:12">
      <c r="L47338" s="8"/>
    </row>
    <row r="47339" spans="12:12">
      <c r="L47339" s="8"/>
    </row>
    <row r="47340" spans="12:12">
      <c r="L47340" s="8"/>
    </row>
    <row r="47341" spans="12:12">
      <c r="L47341" s="8"/>
    </row>
    <row r="47342" spans="12:12">
      <c r="L47342" s="8"/>
    </row>
    <row r="47343" spans="12:12">
      <c r="L47343" s="8"/>
    </row>
    <row r="47344" spans="12:12">
      <c r="L47344" s="8"/>
    </row>
    <row r="47345" spans="12:12">
      <c r="L47345" s="8"/>
    </row>
    <row r="47346" spans="12:12">
      <c r="L47346" s="8"/>
    </row>
    <row r="47347" spans="12:12">
      <c r="L47347" s="8"/>
    </row>
    <row r="47348" spans="12:12">
      <c r="L47348" s="8"/>
    </row>
    <row r="47349" spans="12:12">
      <c r="L47349" s="8"/>
    </row>
    <row r="47350" spans="12:12">
      <c r="L47350" s="8"/>
    </row>
    <row r="47351" spans="12:12">
      <c r="L47351" s="8"/>
    </row>
    <row r="47352" spans="12:12">
      <c r="L47352" s="8"/>
    </row>
    <row r="47353" spans="12:12">
      <c r="L47353" s="8"/>
    </row>
    <row r="47354" spans="12:12">
      <c r="L47354" s="8"/>
    </row>
    <row r="47355" spans="12:12">
      <c r="L47355" s="8"/>
    </row>
    <row r="47356" spans="12:12">
      <c r="L47356" s="8"/>
    </row>
    <row r="47357" spans="12:12">
      <c r="L47357" s="8"/>
    </row>
    <row r="47358" spans="12:12">
      <c r="L47358" s="8"/>
    </row>
    <row r="47359" spans="12:12">
      <c r="L47359" s="8"/>
    </row>
    <row r="47360" spans="12:12">
      <c r="L47360" s="8"/>
    </row>
    <row r="47361" spans="12:12">
      <c r="L47361" s="8"/>
    </row>
    <row r="47362" spans="12:12">
      <c r="L47362" s="8"/>
    </row>
    <row r="47363" spans="12:12">
      <c r="L47363" s="8"/>
    </row>
    <row r="47364" spans="12:12">
      <c r="L47364" s="8"/>
    </row>
    <row r="47365" spans="12:12">
      <c r="L47365" s="8"/>
    </row>
    <row r="47366" spans="12:12">
      <c r="L47366" s="8"/>
    </row>
    <row r="47367" spans="12:12">
      <c r="L47367" s="8"/>
    </row>
    <row r="47368" spans="12:12">
      <c r="L47368" s="8"/>
    </row>
    <row r="47369" spans="12:12">
      <c r="L47369" s="8"/>
    </row>
    <row r="47370" spans="12:12">
      <c r="L47370" s="8"/>
    </row>
    <row r="47371" spans="12:12">
      <c r="L47371" s="8"/>
    </row>
    <row r="47372" spans="12:12">
      <c r="L47372" s="8"/>
    </row>
    <row r="47373" spans="12:12">
      <c r="L47373" s="8"/>
    </row>
    <row r="47374" spans="12:12">
      <c r="L47374" s="8"/>
    </row>
    <row r="47375" spans="12:12">
      <c r="L47375" s="8"/>
    </row>
    <row r="47376" spans="12:12">
      <c r="L47376" s="8"/>
    </row>
    <row r="47377" spans="12:12">
      <c r="L47377" s="8"/>
    </row>
    <row r="47378" spans="12:12">
      <c r="L47378" s="8"/>
    </row>
    <row r="47379" spans="12:12">
      <c r="L47379" s="8"/>
    </row>
    <row r="47380" spans="12:12">
      <c r="L47380" s="8"/>
    </row>
    <row r="47381" spans="12:12">
      <c r="L47381" s="8"/>
    </row>
    <row r="47382" spans="12:12">
      <c r="L47382" s="8"/>
    </row>
    <row r="47383" spans="12:12">
      <c r="L47383" s="8"/>
    </row>
    <row r="47384" spans="12:12">
      <c r="L47384" s="8"/>
    </row>
    <row r="47385" spans="12:12">
      <c r="L47385" s="8"/>
    </row>
    <row r="47386" spans="12:12">
      <c r="L47386" s="8"/>
    </row>
    <row r="47387" spans="12:12">
      <c r="L47387" s="8"/>
    </row>
    <row r="47388" spans="12:12">
      <c r="L47388" s="8"/>
    </row>
    <row r="47389" spans="12:12">
      <c r="L47389" s="8"/>
    </row>
    <row r="47390" spans="12:12">
      <c r="L47390" s="8"/>
    </row>
    <row r="47391" spans="12:12">
      <c r="L47391" s="8"/>
    </row>
    <row r="47392" spans="12:12">
      <c r="L47392" s="8"/>
    </row>
    <row r="47393" spans="12:12">
      <c r="L47393" s="8"/>
    </row>
    <row r="47394" spans="12:12">
      <c r="L47394" s="8"/>
    </row>
    <row r="47395" spans="12:12">
      <c r="L47395" s="8"/>
    </row>
    <row r="47396" spans="12:12">
      <c r="L47396" s="8"/>
    </row>
    <row r="47397" spans="12:12">
      <c r="L47397" s="8"/>
    </row>
    <row r="47398" spans="12:12">
      <c r="L47398" s="8"/>
    </row>
    <row r="47399" spans="12:12">
      <c r="L47399" s="8"/>
    </row>
    <row r="47400" spans="12:12">
      <c r="L47400" s="8"/>
    </row>
    <row r="47401" spans="12:12">
      <c r="L47401" s="8"/>
    </row>
    <row r="47402" spans="12:12">
      <c r="L47402" s="8"/>
    </row>
    <row r="47403" spans="12:12">
      <c r="L47403" s="8"/>
    </row>
    <row r="47404" spans="12:12">
      <c r="L47404" s="8"/>
    </row>
    <row r="47405" spans="12:12">
      <c r="L47405" s="8"/>
    </row>
    <row r="47406" spans="12:12">
      <c r="L47406" s="8"/>
    </row>
    <row r="47407" spans="12:12">
      <c r="L47407" s="8"/>
    </row>
    <row r="47408" spans="12:12">
      <c r="L47408" s="8"/>
    </row>
    <row r="47409" spans="12:12">
      <c r="L47409" s="8"/>
    </row>
    <row r="47410" spans="12:12">
      <c r="L47410" s="8"/>
    </row>
    <row r="47411" spans="12:12">
      <c r="L47411" s="8"/>
    </row>
    <row r="47412" spans="12:12">
      <c r="L47412" s="8"/>
    </row>
    <row r="47413" spans="12:12">
      <c r="L47413" s="8"/>
    </row>
    <row r="47414" spans="12:12">
      <c r="L47414" s="8"/>
    </row>
    <row r="47415" spans="12:12">
      <c r="L47415" s="8"/>
    </row>
    <row r="47416" spans="12:12">
      <c r="L47416" s="8"/>
    </row>
    <row r="47417" spans="12:12">
      <c r="L47417" s="8"/>
    </row>
    <row r="47418" spans="12:12">
      <c r="L47418" s="8"/>
    </row>
    <row r="47419" spans="12:12">
      <c r="L47419" s="8"/>
    </row>
    <row r="47420" spans="12:12">
      <c r="L47420" s="8"/>
    </row>
    <row r="47421" spans="12:12">
      <c r="L47421" s="8"/>
    </row>
    <row r="47422" spans="12:12">
      <c r="L47422" s="8"/>
    </row>
    <row r="47423" spans="12:12">
      <c r="L47423" s="8"/>
    </row>
    <row r="47424" spans="12:12">
      <c r="L47424" s="8"/>
    </row>
    <row r="47425" spans="12:12">
      <c r="L47425" s="8"/>
    </row>
    <row r="47426" spans="12:12">
      <c r="L47426" s="8"/>
    </row>
    <row r="47427" spans="12:12">
      <c r="L47427" s="8"/>
    </row>
    <row r="47428" spans="12:12">
      <c r="L47428" s="8"/>
    </row>
    <row r="47429" spans="12:12">
      <c r="L47429" s="8"/>
    </row>
    <row r="47430" spans="12:12">
      <c r="L47430" s="8"/>
    </row>
    <row r="47431" spans="12:12">
      <c r="L47431" s="8"/>
    </row>
    <row r="47432" spans="12:12">
      <c r="L47432" s="8"/>
    </row>
    <row r="47433" spans="12:12">
      <c r="L47433" s="8"/>
    </row>
    <row r="47434" spans="12:12">
      <c r="L47434" s="8"/>
    </row>
    <row r="47435" spans="12:12">
      <c r="L47435" s="8"/>
    </row>
    <row r="47436" spans="12:12">
      <c r="L47436" s="8"/>
    </row>
    <row r="47437" spans="12:12">
      <c r="L47437" s="8"/>
    </row>
    <row r="47438" spans="12:12">
      <c r="L47438" s="8"/>
    </row>
    <row r="47439" spans="12:12">
      <c r="L47439" s="8"/>
    </row>
    <row r="47440" spans="12:12">
      <c r="L47440" s="8"/>
    </row>
    <row r="47441" spans="12:12">
      <c r="L47441" s="8"/>
    </row>
    <row r="47442" spans="12:12">
      <c r="L47442" s="8"/>
    </row>
    <row r="47443" spans="12:12">
      <c r="L47443" s="8"/>
    </row>
    <row r="47444" spans="12:12">
      <c r="L47444" s="8"/>
    </row>
    <row r="47445" spans="12:12">
      <c r="L47445" s="8"/>
    </row>
    <row r="47446" spans="12:12">
      <c r="L47446" s="8"/>
    </row>
    <row r="47447" spans="12:12">
      <c r="L47447" s="8"/>
    </row>
    <row r="47448" spans="12:12">
      <c r="L47448" s="8"/>
    </row>
    <row r="47449" spans="12:12">
      <c r="L47449" s="8"/>
    </row>
    <row r="47450" spans="12:12">
      <c r="L47450" s="8"/>
    </row>
    <row r="47451" spans="12:12">
      <c r="L47451" s="8"/>
    </row>
    <row r="47452" spans="12:12">
      <c r="L47452" s="8"/>
    </row>
    <row r="47453" spans="12:12">
      <c r="L47453" s="8"/>
    </row>
    <row r="47454" spans="12:12">
      <c r="L47454" s="8"/>
    </row>
    <row r="47455" spans="12:12">
      <c r="L47455" s="8"/>
    </row>
    <row r="47456" spans="12:12">
      <c r="L47456" s="8"/>
    </row>
    <row r="47457" spans="12:12">
      <c r="L47457" s="8"/>
    </row>
    <row r="47458" spans="12:12">
      <c r="L47458" s="8"/>
    </row>
    <row r="47459" spans="12:12">
      <c r="L47459" s="8"/>
    </row>
    <row r="47460" spans="12:12">
      <c r="L47460" s="8"/>
    </row>
    <row r="47461" spans="12:12">
      <c r="L47461" s="8"/>
    </row>
    <row r="47462" spans="12:12">
      <c r="L47462" s="8"/>
    </row>
    <row r="47463" spans="12:12">
      <c r="L47463" s="8"/>
    </row>
    <row r="47464" spans="12:12">
      <c r="L47464" s="8"/>
    </row>
    <row r="47465" spans="12:12">
      <c r="L47465" s="8"/>
    </row>
    <row r="47466" spans="12:12">
      <c r="L47466" s="8"/>
    </row>
    <row r="47467" spans="12:12">
      <c r="L47467" s="8"/>
    </row>
    <row r="47468" spans="12:12">
      <c r="L47468" s="8"/>
    </row>
    <row r="47469" spans="12:12">
      <c r="L47469" s="8"/>
    </row>
    <row r="47470" spans="12:12">
      <c r="L47470" s="8"/>
    </row>
    <row r="47471" spans="12:12">
      <c r="L47471" s="8"/>
    </row>
    <row r="47472" spans="12:12">
      <c r="L47472" s="8"/>
    </row>
    <row r="47473" spans="12:12">
      <c r="L47473" s="8"/>
    </row>
    <row r="47474" spans="12:12">
      <c r="L47474" s="8"/>
    </row>
    <row r="47475" spans="12:12">
      <c r="L47475" s="8"/>
    </row>
    <row r="47476" spans="12:12">
      <c r="L47476" s="8"/>
    </row>
    <row r="47477" spans="12:12">
      <c r="L47477" s="8"/>
    </row>
    <row r="47478" spans="12:12">
      <c r="L47478" s="8"/>
    </row>
    <row r="47479" spans="12:12">
      <c r="L47479" s="8"/>
    </row>
    <row r="47480" spans="12:12">
      <c r="L47480" s="8"/>
    </row>
    <row r="47481" spans="12:12">
      <c r="L47481" s="8"/>
    </row>
    <row r="47482" spans="12:12">
      <c r="L47482" s="8"/>
    </row>
    <row r="47483" spans="12:12">
      <c r="L47483" s="8"/>
    </row>
    <row r="47484" spans="12:12">
      <c r="L47484" s="8"/>
    </row>
    <row r="47485" spans="12:12">
      <c r="L47485" s="8"/>
    </row>
    <row r="47486" spans="12:12">
      <c r="L47486" s="8"/>
    </row>
    <row r="47487" spans="12:12">
      <c r="L47487" s="8"/>
    </row>
    <row r="47488" spans="12:12">
      <c r="L47488" s="8"/>
    </row>
    <row r="47489" spans="12:12">
      <c r="L47489" s="8"/>
    </row>
    <row r="47490" spans="12:12">
      <c r="L47490" s="8"/>
    </row>
    <row r="47491" spans="12:12">
      <c r="L47491" s="8"/>
    </row>
    <row r="47492" spans="12:12">
      <c r="L47492" s="8"/>
    </row>
    <row r="47493" spans="12:12">
      <c r="L47493" s="8"/>
    </row>
    <row r="47494" spans="12:12">
      <c r="L47494" s="8"/>
    </row>
    <row r="47495" spans="12:12">
      <c r="L47495" s="8"/>
    </row>
    <row r="47496" spans="12:12">
      <c r="L47496" s="8"/>
    </row>
    <row r="47497" spans="12:12">
      <c r="L47497" s="8"/>
    </row>
    <row r="47498" spans="12:12">
      <c r="L47498" s="8"/>
    </row>
    <row r="47499" spans="12:12">
      <c r="L47499" s="8"/>
    </row>
    <row r="47500" spans="12:12">
      <c r="L47500" s="8"/>
    </row>
    <row r="47501" spans="12:12">
      <c r="L47501" s="8"/>
    </row>
    <row r="47502" spans="12:12">
      <c r="L47502" s="8"/>
    </row>
    <row r="47503" spans="12:12">
      <c r="L47503" s="8"/>
    </row>
    <row r="47504" spans="12:12">
      <c r="L47504" s="8"/>
    </row>
    <row r="47505" spans="12:12">
      <c r="L47505" s="8"/>
    </row>
    <row r="47506" spans="12:12">
      <c r="L47506" s="8"/>
    </row>
    <row r="47507" spans="12:12">
      <c r="L47507" s="8"/>
    </row>
    <row r="47508" spans="12:12">
      <c r="L47508" s="8"/>
    </row>
    <row r="47509" spans="12:12">
      <c r="L47509" s="8"/>
    </row>
    <row r="47510" spans="12:12">
      <c r="L47510" s="8"/>
    </row>
    <row r="47511" spans="12:12">
      <c r="L47511" s="8"/>
    </row>
    <row r="47512" spans="12:12">
      <c r="L47512" s="8"/>
    </row>
    <row r="47513" spans="12:12">
      <c r="L47513" s="8"/>
    </row>
    <row r="47514" spans="12:12">
      <c r="L47514" s="8"/>
    </row>
    <row r="47515" spans="12:12">
      <c r="L47515" s="8"/>
    </row>
    <row r="47516" spans="12:12">
      <c r="L47516" s="8"/>
    </row>
    <row r="47517" spans="12:12">
      <c r="L47517" s="8"/>
    </row>
    <row r="47518" spans="12:12">
      <c r="L47518" s="8"/>
    </row>
    <row r="47519" spans="12:12">
      <c r="L47519" s="8"/>
    </row>
    <row r="47520" spans="12:12">
      <c r="L47520" s="8"/>
    </row>
    <row r="47521" spans="12:12">
      <c r="L47521" s="8"/>
    </row>
    <row r="47522" spans="12:12">
      <c r="L47522" s="8"/>
    </row>
    <row r="47523" spans="12:12">
      <c r="L47523" s="8"/>
    </row>
    <row r="47524" spans="12:12">
      <c r="L47524" s="8"/>
    </row>
    <row r="47525" spans="12:12">
      <c r="L47525" s="8"/>
    </row>
    <row r="47526" spans="12:12">
      <c r="L47526" s="8"/>
    </row>
    <row r="47527" spans="12:12">
      <c r="L47527" s="8"/>
    </row>
    <row r="47528" spans="12:12">
      <c r="L47528" s="8"/>
    </row>
    <row r="47529" spans="12:12">
      <c r="L47529" s="8"/>
    </row>
    <row r="47530" spans="12:12">
      <c r="L47530" s="8"/>
    </row>
    <row r="47531" spans="12:12">
      <c r="L47531" s="8"/>
    </row>
    <row r="47532" spans="12:12">
      <c r="L47532" s="8"/>
    </row>
    <row r="47533" spans="12:12">
      <c r="L47533" s="8"/>
    </row>
    <row r="47534" spans="12:12">
      <c r="L47534" s="8"/>
    </row>
    <row r="47535" spans="12:12">
      <c r="L47535" s="8"/>
    </row>
    <row r="47536" spans="12:12">
      <c r="L47536" s="8"/>
    </row>
    <row r="47537" spans="12:12">
      <c r="L47537" s="8"/>
    </row>
    <row r="47538" spans="12:12">
      <c r="L47538" s="8"/>
    </row>
    <row r="47539" spans="12:12">
      <c r="L47539" s="8"/>
    </row>
    <row r="47540" spans="12:12">
      <c r="L47540" s="8"/>
    </row>
    <row r="47541" spans="12:12">
      <c r="L47541" s="8"/>
    </row>
    <row r="47542" spans="12:12">
      <c r="L47542" s="8"/>
    </row>
    <row r="47543" spans="12:12">
      <c r="L47543" s="8"/>
    </row>
    <row r="47544" spans="12:12">
      <c r="L47544" s="8"/>
    </row>
    <row r="47545" spans="12:12">
      <c r="L47545" s="8"/>
    </row>
    <row r="47546" spans="12:12">
      <c r="L47546" s="8"/>
    </row>
    <row r="47547" spans="12:12">
      <c r="L47547" s="8"/>
    </row>
    <row r="47548" spans="12:12">
      <c r="L47548" s="8"/>
    </row>
    <row r="47549" spans="12:12">
      <c r="L47549" s="8"/>
    </row>
    <row r="47550" spans="12:12">
      <c r="L47550" s="8"/>
    </row>
    <row r="47551" spans="12:12">
      <c r="L47551" s="8"/>
    </row>
    <row r="47552" spans="12:12">
      <c r="L47552" s="8"/>
    </row>
    <row r="47553" spans="12:12">
      <c r="L47553" s="8"/>
    </row>
    <row r="47554" spans="12:12">
      <c r="L47554" s="8"/>
    </row>
    <row r="47555" spans="12:12">
      <c r="L47555" s="8"/>
    </row>
    <row r="47556" spans="12:12">
      <c r="L47556" s="8"/>
    </row>
    <row r="47557" spans="12:12">
      <c r="L47557" s="8"/>
    </row>
    <row r="47558" spans="12:12">
      <c r="L47558" s="8"/>
    </row>
    <row r="47559" spans="12:12">
      <c r="L47559" s="8"/>
    </row>
    <row r="47560" spans="12:12">
      <c r="L47560" s="8"/>
    </row>
    <row r="47561" spans="12:12">
      <c r="L47561" s="8"/>
    </row>
    <row r="47562" spans="12:12">
      <c r="L47562" s="8"/>
    </row>
    <row r="47563" spans="12:12">
      <c r="L47563" s="8"/>
    </row>
    <row r="47564" spans="12:12">
      <c r="L47564" s="8"/>
    </row>
    <row r="47565" spans="12:12">
      <c r="L47565" s="8"/>
    </row>
    <row r="47566" spans="12:12">
      <c r="L47566" s="8"/>
    </row>
    <row r="47567" spans="12:12">
      <c r="L47567" s="8"/>
    </row>
    <row r="47568" spans="12:12">
      <c r="L47568" s="8"/>
    </row>
    <row r="47569" spans="12:12">
      <c r="L47569" s="8"/>
    </row>
    <row r="47570" spans="12:12">
      <c r="L47570" s="8"/>
    </row>
    <row r="47571" spans="12:12">
      <c r="L47571" s="8"/>
    </row>
    <row r="47572" spans="12:12">
      <c r="L47572" s="8"/>
    </row>
    <row r="47573" spans="12:12">
      <c r="L47573" s="8"/>
    </row>
    <row r="47574" spans="12:12">
      <c r="L47574" s="8"/>
    </row>
    <row r="47575" spans="12:12">
      <c r="L47575" s="8"/>
    </row>
    <row r="47576" spans="12:12">
      <c r="L47576" s="8"/>
    </row>
    <row r="47577" spans="12:12">
      <c r="L47577" s="8"/>
    </row>
    <row r="47578" spans="12:12">
      <c r="L47578" s="8"/>
    </row>
    <row r="47579" spans="12:12">
      <c r="L47579" s="8"/>
    </row>
    <row r="47580" spans="12:12">
      <c r="L47580" s="8"/>
    </row>
    <row r="47581" spans="12:12">
      <c r="L47581" s="8"/>
    </row>
    <row r="47582" spans="12:12">
      <c r="L47582" s="8"/>
    </row>
    <row r="47583" spans="12:12">
      <c r="L47583" s="8"/>
    </row>
    <row r="47584" spans="12:12">
      <c r="L47584" s="8"/>
    </row>
    <row r="47585" spans="12:12">
      <c r="L47585" s="8"/>
    </row>
    <row r="47586" spans="12:12">
      <c r="L47586" s="8"/>
    </row>
    <row r="47587" spans="12:12">
      <c r="L47587" s="8"/>
    </row>
    <row r="47588" spans="12:12">
      <c r="L47588" s="8"/>
    </row>
    <row r="47589" spans="12:12">
      <c r="L47589" s="8"/>
    </row>
    <row r="47590" spans="12:12">
      <c r="L47590" s="8"/>
    </row>
    <row r="47591" spans="12:12">
      <c r="L47591" s="8"/>
    </row>
    <row r="47592" spans="12:12">
      <c r="L47592" s="8"/>
    </row>
    <row r="47593" spans="12:12">
      <c r="L47593" s="8"/>
    </row>
    <row r="47594" spans="12:12">
      <c r="L47594" s="8"/>
    </row>
    <row r="47595" spans="12:12">
      <c r="L47595" s="8"/>
    </row>
    <row r="47596" spans="12:12">
      <c r="L47596" s="8"/>
    </row>
    <row r="47597" spans="12:12">
      <c r="L47597" s="8"/>
    </row>
    <row r="47598" spans="12:12">
      <c r="L47598" s="8"/>
    </row>
    <row r="47599" spans="12:12">
      <c r="L47599" s="8"/>
    </row>
    <row r="47600" spans="12:12">
      <c r="L47600" s="8"/>
    </row>
    <row r="47601" spans="12:12">
      <c r="L47601" s="8"/>
    </row>
    <row r="47602" spans="12:12">
      <c r="L47602" s="8"/>
    </row>
    <row r="47603" spans="12:12">
      <c r="L47603" s="8"/>
    </row>
    <row r="47604" spans="12:12">
      <c r="L47604" s="8"/>
    </row>
    <row r="47605" spans="12:12">
      <c r="L47605" s="8"/>
    </row>
    <row r="47606" spans="12:12">
      <c r="L47606" s="8"/>
    </row>
    <row r="47607" spans="12:12">
      <c r="L47607" s="8"/>
    </row>
    <row r="47608" spans="12:12">
      <c r="L47608" s="8"/>
    </row>
    <row r="47609" spans="12:12">
      <c r="L47609" s="8"/>
    </row>
    <row r="47610" spans="12:12">
      <c r="L47610" s="8"/>
    </row>
    <row r="47611" spans="12:12">
      <c r="L47611" s="8"/>
    </row>
    <row r="47612" spans="12:12">
      <c r="L47612" s="8"/>
    </row>
    <row r="47613" spans="12:12">
      <c r="L47613" s="8"/>
    </row>
    <row r="47614" spans="12:12">
      <c r="L47614" s="8"/>
    </row>
    <row r="47615" spans="12:12">
      <c r="L47615" s="8"/>
    </row>
    <row r="47616" spans="12:12">
      <c r="L47616" s="8"/>
    </row>
    <row r="47617" spans="12:12">
      <c r="L47617" s="8"/>
    </row>
    <row r="47618" spans="12:12">
      <c r="L47618" s="8"/>
    </row>
    <row r="47619" spans="12:12">
      <c r="L47619" s="8"/>
    </row>
    <row r="47620" spans="12:12">
      <c r="L47620" s="8"/>
    </row>
    <row r="47621" spans="12:12">
      <c r="L47621" s="8"/>
    </row>
    <row r="47622" spans="12:12">
      <c r="L47622" s="8"/>
    </row>
    <row r="47623" spans="12:12">
      <c r="L47623" s="8"/>
    </row>
    <row r="47624" spans="12:12">
      <c r="L47624" s="8"/>
    </row>
    <row r="47625" spans="12:12">
      <c r="L47625" s="8"/>
    </row>
    <row r="47626" spans="12:12">
      <c r="L47626" s="8"/>
    </row>
    <row r="47627" spans="12:12">
      <c r="L47627" s="8"/>
    </row>
    <row r="47628" spans="12:12">
      <c r="L47628" s="8"/>
    </row>
    <row r="47629" spans="12:12">
      <c r="L47629" s="8"/>
    </row>
    <row r="47630" spans="12:12">
      <c r="L47630" s="8"/>
    </row>
    <row r="47631" spans="12:12">
      <c r="L47631" s="8"/>
    </row>
    <row r="47632" spans="12:12">
      <c r="L47632" s="8"/>
    </row>
    <row r="47633" spans="12:12">
      <c r="L47633" s="8"/>
    </row>
    <row r="47634" spans="12:12">
      <c r="L47634" s="8"/>
    </row>
    <row r="47635" spans="12:12">
      <c r="L47635" s="8"/>
    </row>
    <row r="47636" spans="12:12">
      <c r="L47636" s="8"/>
    </row>
    <row r="47637" spans="12:12">
      <c r="L47637" s="8"/>
    </row>
    <row r="47638" spans="12:12">
      <c r="L47638" s="8"/>
    </row>
    <row r="47639" spans="12:12">
      <c r="L47639" s="8"/>
    </row>
    <row r="47640" spans="12:12">
      <c r="L47640" s="8"/>
    </row>
    <row r="47641" spans="12:12">
      <c r="L47641" s="8"/>
    </row>
    <row r="47642" spans="12:12">
      <c r="L47642" s="8"/>
    </row>
    <row r="47643" spans="12:12">
      <c r="L47643" s="8"/>
    </row>
    <row r="47644" spans="12:12">
      <c r="L47644" s="8"/>
    </row>
    <row r="47645" spans="12:12">
      <c r="L47645" s="8"/>
    </row>
    <row r="47646" spans="12:12">
      <c r="L47646" s="8"/>
    </row>
    <row r="47647" spans="12:12">
      <c r="L47647" s="8"/>
    </row>
    <row r="47648" spans="12:12">
      <c r="L47648" s="8"/>
    </row>
    <row r="47649" spans="12:12">
      <c r="L47649" s="8"/>
    </row>
    <row r="47650" spans="12:12">
      <c r="L47650" s="8"/>
    </row>
    <row r="47651" spans="12:12">
      <c r="L47651" s="8"/>
    </row>
    <row r="47652" spans="12:12">
      <c r="L47652" s="8"/>
    </row>
    <row r="47653" spans="12:12">
      <c r="L47653" s="8"/>
    </row>
    <row r="47654" spans="12:12">
      <c r="L47654" s="8"/>
    </row>
    <row r="47655" spans="12:12">
      <c r="L47655" s="8"/>
    </row>
    <row r="47656" spans="12:12">
      <c r="L47656" s="8"/>
    </row>
    <row r="47657" spans="12:12">
      <c r="L47657" s="8"/>
    </row>
    <row r="47658" spans="12:12">
      <c r="L47658" s="8"/>
    </row>
    <row r="47659" spans="12:12">
      <c r="L47659" s="8"/>
    </row>
    <row r="47660" spans="12:12">
      <c r="L47660" s="8"/>
    </row>
    <row r="47661" spans="12:12">
      <c r="L47661" s="8"/>
    </row>
    <row r="47662" spans="12:12">
      <c r="L47662" s="8"/>
    </row>
    <row r="47663" spans="12:12">
      <c r="L47663" s="8"/>
    </row>
    <row r="47664" spans="12:12">
      <c r="L47664" s="8"/>
    </row>
    <row r="47665" spans="12:12">
      <c r="L47665" s="8"/>
    </row>
    <row r="47666" spans="12:12">
      <c r="L47666" s="8"/>
    </row>
    <row r="47667" spans="12:12">
      <c r="L47667" s="8"/>
    </row>
    <row r="47668" spans="12:12">
      <c r="L47668" s="8"/>
    </row>
    <row r="47669" spans="12:12">
      <c r="L47669" s="8"/>
    </row>
    <row r="47670" spans="12:12">
      <c r="L47670" s="8"/>
    </row>
    <row r="47671" spans="12:12">
      <c r="L47671" s="8"/>
    </row>
    <row r="47672" spans="12:12">
      <c r="L47672" s="8"/>
    </row>
    <row r="47673" spans="12:12">
      <c r="L47673" s="8"/>
    </row>
    <row r="47674" spans="12:12">
      <c r="L47674" s="8"/>
    </row>
    <row r="47675" spans="12:12">
      <c r="L47675" s="8"/>
    </row>
    <row r="47676" spans="12:12">
      <c r="L47676" s="8"/>
    </row>
    <row r="47677" spans="12:12">
      <c r="L47677" s="8"/>
    </row>
    <row r="47678" spans="12:12">
      <c r="L47678" s="8"/>
    </row>
    <row r="47679" spans="12:12">
      <c r="L47679" s="8"/>
    </row>
    <row r="47680" spans="12:12">
      <c r="L47680" s="8"/>
    </row>
    <row r="47681" spans="12:12">
      <c r="L47681" s="8"/>
    </row>
    <row r="47682" spans="12:12">
      <c r="L47682" s="8"/>
    </row>
    <row r="47683" spans="12:12">
      <c r="L47683" s="8"/>
    </row>
    <row r="47684" spans="12:12">
      <c r="L47684" s="8"/>
    </row>
    <row r="47685" spans="12:12">
      <c r="L47685" s="8"/>
    </row>
    <row r="47686" spans="12:12">
      <c r="L47686" s="8"/>
    </row>
    <row r="47687" spans="12:12">
      <c r="L47687" s="8"/>
    </row>
    <row r="47688" spans="12:12">
      <c r="L47688" s="8"/>
    </row>
    <row r="47689" spans="12:12">
      <c r="L47689" s="8"/>
    </row>
    <row r="47690" spans="12:12">
      <c r="L47690" s="8"/>
    </row>
    <row r="47691" spans="12:12">
      <c r="L47691" s="8"/>
    </row>
    <row r="47692" spans="12:12">
      <c r="L47692" s="8"/>
    </row>
    <row r="47693" spans="12:12">
      <c r="L47693" s="8"/>
    </row>
    <row r="47694" spans="12:12">
      <c r="L47694" s="8"/>
    </row>
    <row r="47695" spans="12:12">
      <c r="L47695" s="8"/>
    </row>
    <row r="47696" spans="12:12">
      <c r="L47696" s="8"/>
    </row>
    <row r="47697" spans="12:12">
      <c r="L47697" s="8"/>
    </row>
    <row r="47698" spans="12:12">
      <c r="L47698" s="8"/>
    </row>
    <row r="47699" spans="12:12">
      <c r="L47699" s="8"/>
    </row>
    <row r="47700" spans="12:12">
      <c r="L47700" s="8"/>
    </row>
    <row r="47701" spans="12:12">
      <c r="L47701" s="8"/>
    </row>
    <row r="47702" spans="12:12">
      <c r="L47702" s="8"/>
    </row>
    <row r="47703" spans="12:12">
      <c r="L47703" s="8"/>
    </row>
    <row r="47704" spans="12:12">
      <c r="L47704" s="8"/>
    </row>
    <row r="47705" spans="12:12">
      <c r="L47705" s="8"/>
    </row>
    <row r="47706" spans="12:12">
      <c r="L47706" s="8"/>
    </row>
    <row r="47707" spans="12:12">
      <c r="L47707" s="8"/>
    </row>
    <row r="47708" spans="12:12">
      <c r="L47708" s="8"/>
    </row>
    <row r="47709" spans="12:12">
      <c r="L47709" s="8"/>
    </row>
    <row r="47710" spans="12:12">
      <c r="L47710" s="8"/>
    </row>
    <row r="47711" spans="12:12">
      <c r="L47711" s="8"/>
    </row>
    <row r="47712" spans="12:12">
      <c r="L47712" s="8"/>
    </row>
    <row r="47713" spans="12:12">
      <c r="L47713" s="8"/>
    </row>
    <row r="47714" spans="12:12">
      <c r="L47714" s="8"/>
    </row>
    <row r="47715" spans="12:12">
      <c r="L47715" s="8"/>
    </row>
    <row r="47716" spans="12:12">
      <c r="L47716" s="8"/>
    </row>
    <row r="47717" spans="12:12">
      <c r="L47717" s="8"/>
    </row>
    <row r="47718" spans="12:12">
      <c r="L47718" s="8"/>
    </row>
    <row r="47719" spans="12:12">
      <c r="L47719" s="8"/>
    </row>
    <row r="47720" spans="12:12">
      <c r="L47720" s="8"/>
    </row>
    <row r="47721" spans="12:12">
      <c r="L47721" s="8"/>
    </row>
    <row r="47722" spans="12:12">
      <c r="L47722" s="8"/>
    </row>
    <row r="47723" spans="12:12">
      <c r="L47723" s="8"/>
    </row>
    <row r="47724" spans="12:12">
      <c r="L47724" s="8"/>
    </row>
    <row r="47725" spans="12:12">
      <c r="L47725" s="8"/>
    </row>
    <row r="47726" spans="12:12">
      <c r="L47726" s="8"/>
    </row>
    <row r="47727" spans="12:12">
      <c r="L47727" s="8"/>
    </row>
    <row r="47728" spans="12:12">
      <c r="L47728" s="8"/>
    </row>
    <row r="47729" spans="12:12">
      <c r="L47729" s="8"/>
    </row>
    <row r="47730" spans="12:12">
      <c r="L47730" s="8"/>
    </row>
    <row r="47731" spans="12:12">
      <c r="L47731" s="8"/>
    </row>
    <row r="47732" spans="12:12">
      <c r="L47732" s="8"/>
    </row>
    <row r="47733" spans="12:12">
      <c r="L47733" s="8"/>
    </row>
    <row r="47734" spans="12:12">
      <c r="L47734" s="8"/>
    </row>
    <row r="47735" spans="12:12">
      <c r="L47735" s="8"/>
    </row>
    <row r="47736" spans="12:12">
      <c r="L47736" s="8"/>
    </row>
    <row r="47737" spans="12:12">
      <c r="L47737" s="8"/>
    </row>
    <row r="47738" spans="12:12">
      <c r="L47738" s="8"/>
    </row>
    <row r="47739" spans="12:12">
      <c r="L47739" s="8"/>
    </row>
    <row r="47740" spans="12:12">
      <c r="L47740" s="8"/>
    </row>
    <row r="47741" spans="12:12">
      <c r="L47741" s="8"/>
    </row>
    <row r="47742" spans="12:12">
      <c r="L47742" s="8"/>
    </row>
    <row r="47743" spans="12:12">
      <c r="L47743" s="8"/>
    </row>
    <row r="47744" spans="12:12">
      <c r="L47744" s="8"/>
    </row>
    <row r="47745" spans="12:12">
      <c r="L47745" s="8"/>
    </row>
    <row r="47746" spans="12:12">
      <c r="L47746" s="8"/>
    </row>
    <row r="47747" spans="12:12">
      <c r="L47747" s="8"/>
    </row>
    <row r="47748" spans="12:12">
      <c r="L47748" s="8"/>
    </row>
    <row r="47749" spans="12:12">
      <c r="L47749" s="8"/>
    </row>
    <row r="47750" spans="12:12">
      <c r="L47750" s="8"/>
    </row>
    <row r="47751" spans="12:12">
      <c r="L47751" s="8"/>
    </row>
    <row r="47752" spans="12:12">
      <c r="L47752" s="8"/>
    </row>
    <row r="47753" spans="12:12">
      <c r="L47753" s="8"/>
    </row>
    <row r="47754" spans="12:12">
      <c r="L47754" s="8"/>
    </row>
    <row r="47755" spans="12:12">
      <c r="L47755" s="8"/>
    </row>
    <row r="47756" spans="12:12">
      <c r="L47756" s="8"/>
    </row>
    <row r="47757" spans="12:12">
      <c r="L47757" s="8"/>
    </row>
    <row r="47758" spans="12:12">
      <c r="L47758" s="8"/>
    </row>
    <row r="47759" spans="12:12">
      <c r="L47759" s="8"/>
    </row>
    <row r="47760" spans="12:12">
      <c r="L47760" s="8"/>
    </row>
    <row r="47761" spans="12:12">
      <c r="L47761" s="8"/>
    </row>
    <row r="47762" spans="12:12">
      <c r="L47762" s="8"/>
    </row>
    <row r="47763" spans="12:12">
      <c r="L47763" s="8"/>
    </row>
    <row r="47764" spans="12:12">
      <c r="L47764" s="8"/>
    </row>
    <row r="47765" spans="12:12">
      <c r="L47765" s="8"/>
    </row>
    <row r="47766" spans="12:12">
      <c r="L47766" s="8"/>
    </row>
    <row r="47767" spans="12:12">
      <c r="L47767" s="8"/>
    </row>
    <row r="47768" spans="12:12">
      <c r="L47768" s="8"/>
    </row>
    <row r="47769" spans="12:12">
      <c r="L47769" s="8"/>
    </row>
    <row r="47770" spans="12:12">
      <c r="L47770" s="8"/>
    </row>
    <row r="47771" spans="12:12">
      <c r="L47771" s="8"/>
    </row>
    <row r="47772" spans="12:12">
      <c r="L47772" s="8"/>
    </row>
    <row r="47773" spans="12:12">
      <c r="L47773" s="8"/>
    </row>
    <row r="47774" spans="12:12">
      <c r="L47774" s="8"/>
    </row>
    <row r="47775" spans="12:12">
      <c r="L47775" s="8"/>
    </row>
    <row r="47776" spans="12:12">
      <c r="L47776" s="8"/>
    </row>
    <row r="47777" spans="12:12">
      <c r="L47777" s="8"/>
    </row>
    <row r="47778" spans="12:12">
      <c r="L47778" s="8"/>
    </row>
    <row r="47779" spans="12:12">
      <c r="L47779" s="8"/>
    </row>
    <row r="47780" spans="12:12">
      <c r="L47780" s="8"/>
    </row>
    <row r="47781" spans="12:12">
      <c r="L47781" s="8"/>
    </row>
    <row r="47782" spans="12:12">
      <c r="L47782" s="8"/>
    </row>
    <row r="47783" spans="12:12">
      <c r="L47783" s="8"/>
    </row>
    <row r="47784" spans="12:12">
      <c r="L47784" s="8"/>
    </row>
    <row r="47785" spans="12:12">
      <c r="L47785" s="8"/>
    </row>
    <row r="47786" spans="12:12">
      <c r="L47786" s="8"/>
    </row>
    <row r="47787" spans="12:12">
      <c r="L47787" s="8"/>
    </row>
    <row r="47788" spans="12:12">
      <c r="L47788" s="8"/>
    </row>
    <row r="47789" spans="12:12">
      <c r="L47789" s="8"/>
    </row>
    <row r="47790" spans="12:12">
      <c r="L47790" s="8"/>
    </row>
    <row r="47791" spans="12:12">
      <c r="L47791" s="8"/>
    </row>
    <row r="47792" spans="12:12">
      <c r="L47792" s="8"/>
    </row>
    <row r="47793" spans="12:12">
      <c r="L47793" s="8"/>
    </row>
    <row r="47794" spans="12:12">
      <c r="L47794" s="8"/>
    </row>
    <row r="47795" spans="12:12">
      <c r="L47795" s="8"/>
    </row>
    <row r="47796" spans="12:12">
      <c r="L47796" s="8"/>
    </row>
    <row r="47797" spans="12:12">
      <c r="L47797" s="8"/>
    </row>
    <row r="47798" spans="12:12">
      <c r="L47798" s="8"/>
    </row>
    <row r="47799" spans="12:12">
      <c r="L47799" s="8"/>
    </row>
    <row r="47800" spans="12:12">
      <c r="L47800" s="8"/>
    </row>
    <row r="47801" spans="12:12">
      <c r="L47801" s="8"/>
    </row>
    <row r="47802" spans="12:12">
      <c r="L47802" s="8"/>
    </row>
    <row r="47803" spans="12:12">
      <c r="L47803" s="8"/>
    </row>
    <row r="47804" spans="12:12">
      <c r="L47804" s="8"/>
    </row>
    <row r="47805" spans="12:12">
      <c r="L47805" s="8"/>
    </row>
    <row r="47806" spans="12:12">
      <c r="L47806" s="8"/>
    </row>
    <row r="47807" spans="12:12">
      <c r="L47807" s="8"/>
    </row>
    <row r="47808" spans="12:12">
      <c r="L47808" s="8"/>
    </row>
    <row r="47809" spans="12:12">
      <c r="L47809" s="8"/>
    </row>
    <row r="47810" spans="12:12">
      <c r="L47810" s="8"/>
    </row>
    <row r="47811" spans="12:12">
      <c r="L47811" s="8"/>
    </row>
    <row r="47812" spans="12:12">
      <c r="L47812" s="8"/>
    </row>
    <row r="47813" spans="12:12">
      <c r="L47813" s="8"/>
    </row>
    <row r="47814" spans="12:12">
      <c r="L47814" s="8"/>
    </row>
    <row r="47815" spans="12:12">
      <c r="L47815" s="8"/>
    </row>
    <row r="47816" spans="12:12">
      <c r="L47816" s="8"/>
    </row>
    <row r="47817" spans="12:12">
      <c r="L47817" s="8"/>
    </row>
    <row r="47818" spans="12:12">
      <c r="L47818" s="8"/>
    </row>
    <row r="47819" spans="12:12">
      <c r="L47819" s="8"/>
    </row>
    <row r="47820" spans="12:12">
      <c r="L47820" s="8"/>
    </row>
    <row r="47821" spans="12:12">
      <c r="L47821" s="8"/>
    </row>
    <row r="47822" spans="12:12">
      <c r="L47822" s="8"/>
    </row>
    <row r="47823" spans="12:12">
      <c r="L47823" s="8"/>
    </row>
    <row r="47824" spans="12:12">
      <c r="L47824" s="8"/>
    </row>
    <row r="47825" spans="12:12">
      <c r="L47825" s="8"/>
    </row>
    <row r="47826" spans="12:12">
      <c r="L47826" s="8"/>
    </row>
    <row r="47827" spans="12:12">
      <c r="L47827" s="8"/>
    </row>
    <row r="47828" spans="12:12">
      <c r="L47828" s="8"/>
    </row>
    <row r="47829" spans="12:12">
      <c r="L47829" s="8"/>
    </row>
    <row r="47830" spans="12:12">
      <c r="L47830" s="8"/>
    </row>
    <row r="47831" spans="12:12">
      <c r="L47831" s="8"/>
    </row>
    <row r="47832" spans="12:12">
      <c r="L47832" s="8"/>
    </row>
    <row r="47833" spans="12:12">
      <c r="L47833" s="8"/>
    </row>
    <row r="47834" spans="12:12">
      <c r="L47834" s="8"/>
    </row>
    <row r="47835" spans="12:12">
      <c r="L47835" s="8"/>
    </row>
    <row r="47836" spans="12:12">
      <c r="L47836" s="8"/>
    </row>
    <row r="47837" spans="12:12">
      <c r="L47837" s="8"/>
    </row>
    <row r="47838" spans="12:12">
      <c r="L47838" s="8"/>
    </row>
    <row r="47839" spans="12:12">
      <c r="L47839" s="8"/>
    </row>
    <row r="47840" spans="12:12">
      <c r="L47840" s="8"/>
    </row>
    <row r="47841" spans="12:12">
      <c r="L47841" s="8"/>
    </row>
    <row r="47842" spans="12:12">
      <c r="L47842" s="8"/>
    </row>
    <row r="47843" spans="12:12">
      <c r="L47843" s="8"/>
    </row>
    <row r="47844" spans="12:12">
      <c r="L47844" s="8"/>
    </row>
    <row r="47845" spans="12:12">
      <c r="L47845" s="8"/>
    </row>
    <row r="47846" spans="12:12">
      <c r="L47846" s="8"/>
    </row>
    <row r="47847" spans="12:12">
      <c r="L47847" s="8"/>
    </row>
    <row r="47848" spans="12:12">
      <c r="L47848" s="8"/>
    </row>
    <row r="47849" spans="12:12">
      <c r="L47849" s="8"/>
    </row>
    <row r="47850" spans="12:12">
      <c r="L47850" s="8"/>
    </row>
    <row r="47851" spans="12:12">
      <c r="L47851" s="8"/>
    </row>
    <row r="47852" spans="12:12">
      <c r="L47852" s="8"/>
    </row>
    <row r="47853" spans="12:12">
      <c r="L47853" s="8"/>
    </row>
    <row r="47854" spans="12:12">
      <c r="L47854" s="8"/>
    </row>
    <row r="47855" spans="12:12">
      <c r="L47855" s="8"/>
    </row>
    <row r="47856" spans="12:12">
      <c r="L47856" s="8"/>
    </row>
    <row r="47857" spans="12:12">
      <c r="L47857" s="8"/>
    </row>
    <row r="47858" spans="12:12">
      <c r="L47858" s="8"/>
    </row>
    <row r="47859" spans="12:12">
      <c r="L47859" s="8"/>
    </row>
    <row r="47860" spans="12:12">
      <c r="L47860" s="8"/>
    </row>
    <row r="47861" spans="12:12">
      <c r="L47861" s="8"/>
    </row>
    <row r="47862" spans="12:12">
      <c r="L47862" s="8"/>
    </row>
    <row r="47863" spans="12:12">
      <c r="L47863" s="8"/>
    </row>
    <row r="47864" spans="12:12">
      <c r="L47864" s="8"/>
    </row>
    <row r="47865" spans="12:12">
      <c r="L47865" s="8"/>
    </row>
    <row r="47866" spans="12:12">
      <c r="L47866" s="8"/>
    </row>
    <row r="47867" spans="12:12">
      <c r="L47867" s="8"/>
    </row>
    <row r="47868" spans="12:12">
      <c r="L47868" s="8"/>
    </row>
    <row r="47869" spans="12:12">
      <c r="L47869" s="8"/>
    </row>
    <row r="47870" spans="12:12">
      <c r="L47870" s="8"/>
    </row>
    <row r="47871" spans="12:12">
      <c r="L47871" s="8"/>
    </row>
    <row r="47872" spans="12:12">
      <c r="L47872" s="8"/>
    </row>
    <row r="47873" spans="12:12">
      <c r="L47873" s="8"/>
    </row>
    <row r="47874" spans="12:12">
      <c r="L47874" s="8"/>
    </row>
    <row r="47875" spans="12:12">
      <c r="L47875" s="8"/>
    </row>
    <row r="47876" spans="12:12">
      <c r="L47876" s="8"/>
    </row>
    <row r="47877" spans="12:12">
      <c r="L47877" s="8"/>
    </row>
    <row r="47878" spans="12:12">
      <c r="L47878" s="8"/>
    </row>
    <row r="47879" spans="12:12">
      <c r="L47879" s="8"/>
    </row>
    <row r="47880" spans="12:12">
      <c r="L47880" s="8"/>
    </row>
    <row r="47881" spans="12:12">
      <c r="L47881" s="8"/>
    </row>
    <row r="47882" spans="12:12">
      <c r="L47882" s="8"/>
    </row>
    <row r="47883" spans="12:12">
      <c r="L47883" s="8"/>
    </row>
    <row r="47884" spans="12:12">
      <c r="L47884" s="8"/>
    </row>
    <row r="47885" spans="12:12">
      <c r="L47885" s="8"/>
    </row>
    <row r="47886" spans="12:12">
      <c r="L47886" s="8"/>
    </row>
    <row r="47887" spans="12:12">
      <c r="L47887" s="8"/>
    </row>
    <row r="47888" spans="12:12">
      <c r="L47888" s="8"/>
    </row>
    <row r="47889" spans="12:12">
      <c r="L47889" s="8"/>
    </row>
    <row r="47890" spans="12:12">
      <c r="L47890" s="8"/>
    </row>
    <row r="47891" spans="12:12">
      <c r="L47891" s="8"/>
    </row>
    <row r="47892" spans="12:12">
      <c r="L47892" s="8"/>
    </row>
    <row r="47893" spans="12:12">
      <c r="L47893" s="8"/>
    </row>
    <row r="47894" spans="12:12">
      <c r="L47894" s="8"/>
    </row>
    <row r="47895" spans="12:12">
      <c r="L47895" s="8"/>
    </row>
    <row r="47896" spans="12:12">
      <c r="L47896" s="8"/>
    </row>
    <row r="47897" spans="12:12">
      <c r="L47897" s="8"/>
    </row>
    <row r="47898" spans="12:12">
      <c r="L47898" s="8"/>
    </row>
    <row r="47899" spans="12:12">
      <c r="L47899" s="8"/>
    </row>
    <row r="47900" spans="12:12">
      <c r="L47900" s="8"/>
    </row>
    <row r="47901" spans="12:12">
      <c r="L47901" s="8"/>
    </row>
    <row r="47902" spans="12:12">
      <c r="L47902" s="8"/>
    </row>
    <row r="47903" spans="12:12">
      <c r="L47903" s="8"/>
    </row>
    <row r="47904" spans="12:12">
      <c r="L47904" s="8"/>
    </row>
    <row r="47905" spans="12:12">
      <c r="L47905" s="8"/>
    </row>
    <row r="47906" spans="12:12">
      <c r="L47906" s="8"/>
    </row>
    <row r="47907" spans="12:12">
      <c r="L47907" s="8"/>
    </row>
    <row r="47908" spans="12:12">
      <c r="L47908" s="8"/>
    </row>
    <row r="47909" spans="12:12">
      <c r="L47909" s="8"/>
    </row>
    <row r="47910" spans="12:12">
      <c r="L47910" s="8"/>
    </row>
    <row r="47911" spans="12:12">
      <c r="L47911" s="8"/>
    </row>
    <row r="47912" spans="12:12">
      <c r="L47912" s="8"/>
    </row>
    <row r="47913" spans="12:12">
      <c r="L47913" s="8"/>
    </row>
    <row r="47914" spans="12:12">
      <c r="L47914" s="8"/>
    </row>
    <row r="47915" spans="12:12">
      <c r="L47915" s="8"/>
    </row>
    <row r="47916" spans="12:12">
      <c r="L47916" s="8"/>
    </row>
    <row r="47917" spans="12:12">
      <c r="L47917" s="8"/>
    </row>
    <row r="47918" spans="12:12">
      <c r="L47918" s="8"/>
    </row>
    <row r="47919" spans="12:12">
      <c r="L47919" s="8"/>
    </row>
    <row r="47920" spans="12:12">
      <c r="L47920" s="8"/>
    </row>
    <row r="47921" spans="12:12">
      <c r="L47921" s="8"/>
    </row>
    <row r="47922" spans="12:12">
      <c r="L47922" s="8"/>
    </row>
    <row r="47923" spans="12:12">
      <c r="L47923" s="8"/>
    </row>
    <row r="47924" spans="12:12">
      <c r="L47924" s="8"/>
    </row>
    <row r="47925" spans="12:12">
      <c r="L47925" s="8"/>
    </row>
    <row r="47926" spans="12:12">
      <c r="L47926" s="8"/>
    </row>
    <row r="47927" spans="12:12">
      <c r="L47927" s="8"/>
    </row>
    <row r="47928" spans="12:12">
      <c r="L47928" s="8"/>
    </row>
    <row r="47929" spans="12:12">
      <c r="L47929" s="8"/>
    </row>
    <row r="47930" spans="12:12">
      <c r="L47930" s="8"/>
    </row>
    <row r="47931" spans="12:12">
      <c r="L47931" s="8"/>
    </row>
    <row r="47932" spans="12:12">
      <c r="L47932" s="8"/>
    </row>
    <row r="47933" spans="12:12">
      <c r="L47933" s="8"/>
    </row>
    <row r="47934" spans="12:12">
      <c r="L47934" s="8"/>
    </row>
    <row r="47935" spans="12:12">
      <c r="L47935" s="8"/>
    </row>
    <row r="47936" spans="12:12">
      <c r="L47936" s="8"/>
    </row>
    <row r="47937" spans="12:12">
      <c r="L47937" s="8"/>
    </row>
    <row r="47938" spans="12:12">
      <c r="L47938" s="8"/>
    </row>
    <row r="47939" spans="12:12">
      <c r="L47939" s="8"/>
    </row>
    <row r="47940" spans="12:12">
      <c r="L47940" s="8"/>
    </row>
    <row r="47941" spans="12:12">
      <c r="L47941" s="8"/>
    </row>
    <row r="47942" spans="12:12">
      <c r="L47942" s="8"/>
    </row>
    <row r="47943" spans="12:12">
      <c r="L47943" s="8"/>
    </row>
    <row r="47944" spans="12:12">
      <c r="L47944" s="8"/>
    </row>
    <row r="47945" spans="12:12">
      <c r="L47945" s="8"/>
    </row>
    <row r="47946" spans="12:12">
      <c r="L47946" s="8"/>
    </row>
    <row r="47947" spans="12:12">
      <c r="L47947" s="8"/>
    </row>
    <row r="47948" spans="12:12">
      <c r="L47948" s="8"/>
    </row>
    <row r="47949" spans="12:12">
      <c r="L47949" s="8"/>
    </row>
    <row r="47950" spans="12:12">
      <c r="L47950" s="8"/>
    </row>
    <row r="47951" spans="12:12">
      <c r="L47951" s="8"/>
    </row>
    <row r="47952" spans="12:12">
      <c r="L47952" s="8"/>
    </row>
    <row r="47953" spans="12:12">
      <c r="L47953" s="8"/>
    </row>
    <row r="47954" spans="12:12">
      <c r="L47954" s="8"/>
    </row>
    <row r="47955" spans="12:12">
      <c r="L47955" s="8"/>
    </row>
    <row r="47956" spans="12:12">
      <c r="L47956" s="8"/>
    </row>
    <row r="47957" spans="12:12">
      <c r="L47957" s="8"/>
    </row>
    <row r="47958" spans="12:12">
      <c r="L47958" s="8"/>
    </row>
    <row r="47959" spans="12:12">
      <c r="L47959" s="8"/>
    </row>
    <row r="47960" spans="12:12">
      <c r="L47960" s="8"/>
    </row>
    <row r="47961" spans="12:12">
      <c r="L47961" s="8"/>
    </row>
    <row r="47962" spans="12:12">
      <c r="L47962" s="8"/>
    </row>
    <row r="47963" spans="12:12">
      <c r="L47963" s="8"/>
    </row>
    <row r="47964" spans="12:12">
      <c r="L47964" s="8"/>
    </row>
    <row r="47965" spans="12:12">
      <c r="L47965" s="8"/>
    </row>
    <row r="47966" spans="12:12">
      <c r="L47966" s="8"/>
    </row>
    <row r="47967" spans="12:12">
      <c r="L47967" s="8"/>
    </row>
    <row r="47968" spans="12:12">
      <c r="L47968" s="8"/>
    </row>
    <row r="47969" spans="12:12">
      <c r="L47969" s="8"/>
    </row>
    <row r="47970" spans="12:12">
      <c r="L47970" s="8"/>
    </row>
    <row r="47971" spans="12:12">
      <c r="L47971" s="8"/>
    </row>
    <row r="47972" spans="12:12">
      <c r="L47972" s="8"/>
    </row>
    <row r="47973" spans="12:12">
      <c r="L47973" s="8"/>
    </row>
    <row r="47974" spans="12:12">
      <c r="L47974" s="8"/>
    </row>
    <row r="47975" spans="12:12">
      <c r="L47975" s="8"/>
    </row>
    <row r="47976" spans="12:12">
      <c r="L47976" s="8"/>
    </row>
    <row r="47977" spans="12:12">
      <c r="L47977" s="8"/>
    </row>
    <row r="47978" spans="12:12">
      <c r="L47978" s="8"/>
    </row>
    <row r="47979" spans="12:12">
      <c r="L47979" s="8"/>
    </row>
    <row r="47980" spans="12:12">
      <c r="L47980" s="8"/>
    </row>
    <row r="47981" spans="12:12">
      <c r="L47981" s="8"/>
    </row>
    <row r="47982" spans="12:12">
      <c r="L47982" s="8"/>
    </row>
    <row r="47983" spans="12:12">
      <c r="L47983" s="8"/>
    </row>
    <row r="47984" spans="12:12">
      <c r="L47984" s="8"/>
    </row>
    <row r="47985" spans="12:12">
      <c r="L47985" s="8"/>
    </row>
    <row r="47986" spans="12:12">
      <c r="L47986" s="8"/>
    </row>
    <row r="47987" spans="12:12">
      <c r="L47987" s="8"/>
    </row>
    <row r="47988" spans="12:12">
      <c r="L47988" s="8"/>
    </row>
    <row r="47989" spans="12:12">
      <c r="L47989" s="8"/>
    </row>
    <row r="47990" spans="12:12">
      <c r="L47990" s="8"/>
    </row>
    <row r="47991" spans="12:12">
      <c r="L47991" s="8"/>
    </row>
    <row r="47992" spans="12:12">
      <c r="L47992" s="8"/>
    </row>
    <row r="47993" spans="12:12">
      <c r="L47993" s="8"/>
    </row>
    <row r="47994" spans="12:12">
      <c r="L47994" s="8"/>
    </row>
    <row r="47995" spans="12:12">
      <c r="L47995" s="8"/>
    </row>
    <row r="47996" spans="12:12">
      <c r="L47996" s="8"/>
    </row>
    <row r="47997" spans="12:12">
      <c r="L47997" s="8"/>
    </row>
    <row r="47998" spans="12:12">
      <c r="L47998" s="8"/>
    </row>
    <row r="47999" spans="12:12">
      <c r="L47999" s="8"/>
    </row>
    <row r="48000" spans="12:12">
      <c r="L48000" s="8"/>
    </row>
    <row r="48001" spans="12:12">
      <c r="L48001" s="8"/>
    </row>
    <row r="48002" spans="12:12">
      <c r="L48002" s="8"/>
    </row>
    <row r="48003" spans="12:12">
      <c r="L48003" s="8"/>
    </row>
    <row r="48004" spans="12:12">
      <c r="L48004" s="8"/>
    </row>
    <row r="48005" spans="12:12">
      <c r="L48005" s="8"/>
    </row>
    <row r="48006" spans="12:12">
      <c r="L48006" s="8"/>
    </row>
    <row r="48007" spans="12:12">
      <c r="L48007" s="8"/>
    </row>
    <row r="48008" spans="12:12">
      <c r="L48008" s="8"/>
    </row>
    <row r="48009" spans="12:12">
      <c r="L48009" s="8"/>
    </row>
    <row r="48010" spans="12:12">
      <c r="L48010" s="8"/>
    </row>
    <row r="48011" spans="12:12">
      <c r="L48011" s="8"/>
    </row>
    <row r="48012" spans="12:12">
      <c r="L48012" s="8"/>
    </row>
    <row r="48013" spans="12:12">
      <c r="L48013" s="8"/>
    </row>
    <row r="48014" spans="12:12">
      <c r="L48014" s="8"/>
    </row>
    <row r="48015" spans="12:12">
      <c r="L48015" s="8"/>
    </row>
    <row r="48016" spans="12:12">
      <c r="L48016" s="8"/>
    </row>
    <row r="48017" spans="12:12">
      <c r="L48017" s="8"/>
    </row>
    <row r="48018" spans="12:12">
      <c r="L48018" s="8"/>
    </row>
    <row r="48019" spans="12:12">
      <c r="L48019" s="8"/>
    </row>
    <row r="48020" spans="12:12">
      <c r="L48020" s="8"/>
    </row>
    <row r="48021" spans="12:12">
      <c r="L48021" s="8"/>
    </row>
    <row r="48022" spans="12:12">
      <c r="L48022" s="8"/>
    </row>
    <row r="48023" spans="12:12">
      <c r="L48023" s="8"/>
    </row>
    <row r="48024" spans="12:12">
      <c r="L48024" s="8"/>
    </row>
    <row r="48025" spans="12:12">
      <c r="L48025" s="8"/>
    </row>
    <row r="48026" spans="12:12">
      <c r="L48026" s="8"/>
    </row>
    <row r="48027" spans="12:12">
      <c r="L48027" s="8"/>
    </row>
    <row r="48028" spans="12:12">
      <c r="L48028" s="8"/>
    </row>
    <row r="48029" spans="12:12">
      <c r="L48029" s="8"/>
    </row>
    <row r="48030" spans="12:12">
      <c r="L48030" s="8"/>
    </row>
    <row r="48031" spans="12:12">
      <c r="L48031" s="8"/>
    </row>
    <row r="48032" spans="12:12">
      <c r="L48032" s="8"/>
    </row>
    <row r="48033" spans="12:12">
      <c r="L48033" s="8"/>
    </row>
    <row r="48034" spans="12:12">
      <c r="L48034" s="8"/>
    </row>
    <row r="48035" spans="12:12">
      <c r="L48035" s="8"/>
    </row>
    <row r="48036" spans="12:12">
      <c r="L48036" s="8"/>
    </row>
    <row r="48037" spans="12:12">
      <c r="L48037" s="8"/>
    </row>
    <row r="48038" spans="12:12">
      <c r="L48038" s="8"/>
    </row>
    <row r="48039" spans="12:12">
      <c r="L48039" s="8"/>
    </row>
    <row r="48040" spans="12:12">
      <c r="L48040" s="8"/>
    </row>
    <row r="48041" spans="12:12">
      <c r="L48041" s="8"/>
    </row>
    <row r="48042" spans="12:12">
      <c r="L48042" s="8"/>
    </row>
    <row r="48043" spans="12:12">
      <c r="L48043" s="8"/>
    </row>
    <row r="48044" spans="12:12">
      <c r="L48044" s="8"/>
    </row>
    <row r="48045" spans="12:12">
      <c r="L48045" s="8"/>
    </row>
    <row r="48046" spans="12:12">
      <c r="L48046" s="8"/>
    </row>
    <row r="48047" spans="12:12">
      <c r="L48047" s="8"/>
    </row>
    <row r="48048" spans="12:12">
      <c r="L48048" s="8"/>
    </row>
    <row r="48049" spans="12:12">
      <c r="L48049" s="8"/>
    </row>
    <row r="48050" spans="12:12">
      <c r="L48050" s="8"/>
    </row>
    <row r="48051" spans="12:12">
      <c r="L48051" s="8"/>
    </row>
    <row r="48052" spans="12:12">
      <c r="L48052" s="8"/>
    </row>
    <row r="48053" spans="12:12">
      <c r="L48053" s="8"/>
    </row>
    <row r="48054" spans="12:12">
      <c r="L48054" s="8"/>
    </row>
    <row r="48055" spans="12:12">
      <c r="L48055" s="8"/>
    </row>
    <row r="48056" spans="12:12">
      <c r="L48056" s="8"/>
    </row>
    <row r="48057" spans="12:12">
      <c r="L48057" s="8"/>
    </row>
    <row r="48058" spans="12:12">
      <c r="L48058" s="8"/>
    </row>
    <row r="48059" spans="12:12">
      <c r="L48059" s="8"/>
    </row>
    <row r="48060" spans="12:12">
      <c r="L48060" s="8"/>
    </row>
    <row r="48061" spans="12:12">
      <c r="L48061" s="8"/>
    </row>
    <row r="48062" spans="12:12">
      <c r="L48062" s="8"/>
    </row>
    <row r="48063" spans="12:12">
      <c r="L48063" s="8"/>
    </row>
    <row r="48064" spans="12:12">
      <c r="L48064" s="8"/>
    </row>
    <row r="48065" spans="12:12">
      <c r="L48065" s="8"/>
    </row>
    <row r="48066" spans="12:12">
      <c r="L48066" s="8"/>
    </row>
    <row r="48067" spans="12:12">
      <c r="L48067" s="8"/>
    </row>
    <row r="48068" spans="12:12">
      <c r="L48068" s="8"/>
    </row>
    <row r="48069" spans="12:12">
      <c r="L48069" s="8"/>
    </row>
    <row r="48070" spans="12:12">
      <c r="L48070" s="8"/>
    </row>
    <row r="48071" spans="12:12">
      <c r="L48071" s="8"/>
    </row>
    <row r="48072" spans="12:12">
      <c r="L48072" s="8"/>
    </row>
    <row r="48073" spans="12:12">
      <c r="L48073" s="8"/>
    </row>
    <row r="48074" spans="12:12">
      <c r="L48074" s="8"/>
    </row>
    <row r="48075" spans="12:12">
      <c r="L48075" s="8"/>
    </row>
    <row r="48076" spans="12:12">
      <c r="L48076" s="8"/>
    </row>
    <row r="48077" spans="12:12">
      <c r="L48077" s="8"/>
    </row>
    <row r="48078" spans="12:12">
      <c r="L48078" s="8"/>
    </row>
    <row r="48079" spans="12:12">
      <c r="L48079" s="8"/>
    </row>
    <row r="48080" spans="12:12">
      <c r="L48080" s="8"/>
    </row>
    <row r="48081" spans="12:12">
      <c r="L48081" s="8"/>
    </row>
    <row r="48082" spans="12:12">
      <c r="L48082" s="8"/>
    </row>
    <row r="48083" spans="12:12">
      <c r="L48083" s="8"/>
    </row>
    <row r="48084" spans="12:12">
      <c r="L48084" s="8"/>
    </row>
    <row r="48085" spans="12:12">
      <c r="L48085" s="8"/>
    </row>
    <row r="48086" spans="12:12">
      <c r="L48086" s="8"/>
    </row>
    <row r="48087" spans="12:12">
      <c r="L48087" s="8"/>
    </row>
    <row r="48088" spans="12:12">
      <c r="L48088" s="8"/>
    </row>
    <row r="48089" spans="12:12">
      <c r="L48089" s="8"/>
    </row>
    <row r="48090" spans="12:12">
      <c r="L48090" s="8"/>
    </row>
    <row r="48091" spans="12:12">
      <c r="L48091" s="8"/>
    </row>
    <row r="48092" spans="12:12">
      <c r="L48092" s="8"/>
    </row>
    <row r="48093" spans="12:12">
      <c r="L48093" s="8"/>
    </row>
    <row r="48094" spans="12:12">
      <c r="L48094" s="8"/>
    </row>
    <row r="48095" spans="12:12">
      <c r="L48095" s="8"/>
    </row>
    <row r="48096" spans="12:12">
      <c r="L48096" s="8"/>
    </row>
    <row r="48097" spans="12:12">
      <c r="L48097" s="8"/>
    </row>
    <row r="48098" spans="12:12">
      <c r="L48098" s="8"/>
    </row>
    <row r="48099" spans="12:12">
      <c r="L48099" s="8"/>
    </row>
    <row r="48100" spans="12:12">
      <c r="L48100" s="8"/>
    </row>
    <row r="48101" spans="12:12">
      <c r="L48101" s="8"/>
    </row>
    <row r="48102" spans="12:12">
      <c r="L48102" s="8"/>
    </row>
    <row r="48103" spans="12:12">
      <c r="L48103" s="8"/>
    </row>
    <row r="48104" spans="12:12">
      <c r="L48104" s="8"/>
    </row>
    <row r="48105" spans="12:12">
      <c r="L48105" s="8"/>
    </row>
    <row r="48106" spans="12:12">
      <c r="L48106" s="8"/>
    </row>
    <row r="48107" spans="12:12">
      <c r="L48107" s="8"/>
    </row>
    <row r="48108" spans="12:12">
      <c r="L48108" s="8"/>
    </row>
    <row r="48109" spans="12:12">
      <c r="L48109" s="8"/>
    </row>
    <row r="48110" spans="12:12">
      <c r="L48110" s="8"/>
    </row>
    <row r="48111" spans="12:12">
      <c r="L48111" s="8"/>
    </row>
    <row r="48112" spans="12:12">
      <c r="L48112" s="8"/>
    </row>
    <row r="48113" spans="12:12">
      <c r="L48113" s="8"/>
    </row>
    <row r="48114" spans="12:12">
      <c r="L48114" s="8"/>
    </row>
    <row r="48115" spans="12:12">
      <c r="L48115" s="8"/>
    </row>
    <row r="48116" spans="12:12">
      <c r="L48116" s="8"/>
    </row>
    <row r="48117" spans="12:12">
      <c r="L48117" s="8"/>
    </row>
    <row r="48118" spans="12:12">
      <c r="L48118" s="8"/>
    </row>
    <row r="48119" spans="12:12">
      <c r="L48119" s="8"/>
    </row>
    <row r="48120" spans="12:12">
      <c r="L48120" s="8"/>
    </row>
    <row r="48121" spans="12:12">
      <c r="L48121" s="8"/>
    </row>
    <row r="48122" spans="12:12">
      <c r="L48122" s="8"/>
    </row>
    <row r="48123" spans="12:12">
      <c r="L48123" s="8"/>
    </row>
    <row r="48124" spans="12:12">
      <c r="L48124" s="8"/>
    </row>
    <row r="48125" spans="12:12">
      <c r="L48125" s="8"/>
    </row>
    <row r="48126" spans="12:12">
      <c r="L48126" s="8"/>
    </row>
    <row r="48127" spans="12:12">
      <c r="L48127" s="8"/>
    </row>
    <row r="48128" spans="12:12">
      <c r="L48128" s="8"/>
    </row>
    <row r="48129" spans="12:12">
      <c r="L48129" s="8"/>
    </row>
    <row r="48130" spans="12:12">
      <c r="L48130" s="8"/>
    </row>
    <row r="48131" spans="12:12">
      <c r="L48131" s="8"/>
    </row>
    <row r="48132" spans="12:12">
      <c r="L48132" s="8"/>
    </row>
    <row r="48133" spans="12:12">
      <c r="L48133" s="8"/>
    </row>
    <row r="48134" spans="12:12">
      <c r="L48134" s="8"/>
    </row>
    <row r="48135" spans="12:12">
      <c r="L48135" s="8"/>
    </row>
    <row r="48136" spans="12:12">
      <c r="L48136" s="8"/>
    </row>
    <row r="48137" spans="12:12">
      <c r="L48137" s="8"/>
    </row>
    <row r="48138" spans="12:12">
      <c r="L48138" s="8"/>
    </row>
    <row r="48139" spans="12:12">
      <c r="L48139" s="8"/>
    </row>
    <row r="48140" spans="12:12">
      <c r="L48140" s="8"/>
    </row>
    <row r="48141" spans="12:12">
      <c r="L48141" s="8"/>
    </row>
    <row r="48142" spans="12:12">
      <c r="L48142" s="8"/>
    </row>
    <row r="48143" spans="12:12">
      <c r="L48143" s="8"/>
    </row>
    <row r="48144" spans="12:12">
      <c r="L48144" s="8"/>
    </row>
    <row r="48145" spans="12:12">
      <c r="L48145" s="8"/>
    </row>
    <row r="48146" spans="12:12">
      <c r="L48146" s="8"/>
    </row>
    <row r="48147" spans="12:12">
      <c r="L48147" s="8"/>
    </row>
    <row r="48148" spans="12:12">
      <c r="L48148" s="8"/>
    </row>
    <row r="48149" spans="12:12">
      <c r="L48149" s="8"/>
    </row>
    <row r="48150" spans="12:12">
      <c r="L48150" s="8"/>
    </row>
    <row r="48151" spans="12:12">
      <c r="L48151" s="8"/>
    </row>
    <row r="48152" spans="12:12">
      <c r="L48152" s="8"/>
    </row>
    <row r="48153" spans="12:12">
      <c r="L48153" s="8"/>
    </row>
    <row r="48154" spans="12:12">
      <c r="L48154" s="8"/>
    </row>
    <row r="48155" spans="12:12">
      <c r="L48155" s="8"/>
    </row>
    <row r="48156" spans="12:12">
      <c r="L48156" s="8"/>
    </row>
    <row r="48157" spans="12:12">
      <c r="L48157" s="8"/>
    </row>
    <row r="48158" spans="12:12">
      <c r="L48158" s="8"/>
    </row>
    <row r="48159" spans="12:12">
      <c r="L48159" s="8"/>
    </row>
    <row r="48160" spans="12:12">
      <c r="L48160" s="8"/>
    </row>
    <row r="48161" spans="12:12">
      <c r="L48161" s="8"/>
    </row>
    <row r="48162" spans="12:12">
      <c r="L48162" s="8"/>
    </row>
    <row r="48163" spans="12:12">
      <c r="L48163" s="8"/>
    </row>
    <row r="48164" spans="12:12">
      <c r="L48164" s="8"/>
    </row>
    <row r="48165" spans="12:12">
      <c r="L48165" s="8"/>
    </row>
    <row r="48166" spans="12:12">
      <c r="L48166" s="8"/>
    </row>
    <row r="48167" spans="12:12">
      <c r="L48167" s="8"/>
    </row>
    <row r="48168" spans="12:12">
      <c r="L48168" s="8"/>
    </row>
    <row r="48169" spans="12:12">
      <c r="L48169" s="8"/>
    </row>
    <row r="48170" spans="12:12">
      <c r="L48170" s="8"/>
    </row>
    <row r="48171" spans="12:12">
      <c r="L48171" s="8"/>
    </row>
    <row r="48172" spans="12:12">
      <c r="L48172" s="8"/>
    </row>
    <row r="48173" spans="12:12">
      <c r="L48173" s="8"/>
    </row>
    <row r="48174" spans="12:12">
      <c r="L48174" s="8"/>
    </row>
    <row r="48175" spans="12:12">
      <c r="L48175" s="8"/>
    </row>
    <row r="48176" spans="12:12">
      <c r="L48176" s="8"/>
    </row>
    <row r="48177" spans="12:12">
      <c r="L48177" s="8"/>
    </row>
    <row r="48178" spans="12:12">
      <c r="L48178" s="8"/>
    </row>
    <row r="48179" spans="12:12">
      <c r="L48179" s="8"/>
    </row>
    <row r="48180" spans="12:12">
      <c r="L48180" s="8"/>
    </row>
    <row r="48181" spans="12:12">
      <c r="L48181" s="8"/>
    </row>
    <row r="48182" spans="12:12">
      <c r="L48182" s="8"/>
    </row>
    <row r="48183" spans="12:12">
      <c r="L48183" s="8"/>
    </row>
    <row r="48184" spans="12:12">
      <c r="L48184" s="8"/>
    </row>
    <row r="48185" spans="12:12">
      <c r="L48185" s="8"/>
    </row>
    <row r="48186" spans="12:12">
      <c r="L48186" s="8"/>
    </row>
    <row r="48187" spans="12:12">
      <c r="L48187" s="8"/>
    </row>
    <row r="48188" spans="12:12">
      <c r="L48188" s="8"/>
    </row>
    <row r="48189" spans="12:12">
      <c r="L48189" s="8"/>
    </row>
    <row r="48190" spans="12:12">
      <c r="L48190" s="8"/>
    </row>
    <row r="48191" spans="12:12">
      <c r="L48191" s="8"/>
    </row>
    <row r="48192" spans="12:12">
      <c r="L48192" s="8"/>
    </row>
    <row r="48193" spans="12:12">
      <c r="L48193" s="8"/>
    </row>
    <row r="48194" spans="12:12">
      <c r="L48194" s="8"/>
    </row>
    <row r="48195" spans="12:12">
      <c r="L48195" s="8"/>
    </row>
    <row r="48196" spans="12:12">
      <c r="L48196" s="8"/>
    </row>
    <row r="48197" spans="12:12">
      <c r="L48197" s="8"/>
    </row>
    <row r="48198" spans="12:12">
      <c r="L48198" s="8"/>
    </row>
    <row r="48199" spans="12:12">
      <c r="L48199" s="8"/>
    </row>
    <row r="48200" spans="12:12">
      <c r="L48200" s="8"/>
    </row>
    <row r="48201" spans="12:12">
      <c r="L48201" s="8"/>
    </row>
    <row r="48202" spans="12:12">
      <c r="L48202" s="8"/>
    </row>
    <row r="48203" spans="12:12">
      <c r="L48203" s="8"/>
    </row>
    <row r="48204" spans="12:12">
      <c r="L48204" s="8"/>
    </row>
    <row r="48205" spans="12:12">
      <c r="L48205" s="8"/>
    </row>
    <row r="48206" spans="12:12">
      <c r="L48206" s="8"/>
    </row>
    <row r="48207" spans="12:12">
      <c r="L48207" s="8"/>
    </row>
    <row r="48208" spans="12:12">
      <c r="L48208" s="8"/>
    </row>
    <row r="48209" spans="12:12">
      <c r="L48209" s="8"/>
    </row>
    <row r="48210" spans="12:12">
      <c r="L48210" s="8"/>
    </row>
    <row r="48211" spans="12:12">
      <c r="L48211" s="8"/>
    </row>
    <row r="48212" spans="12:12">
      <c r="L48212" s="8"/>
    </row>
    <row r="48213" spans="12:12">
      <c r="L48213" s="8"/>
    </row>
    <row r="48214" spans="12:12">
      <c r="L48214" s="8"/>
    </row>
    <row r="48215" spans="12:12">
      <c r="L48215" s="8"/>
    </row>
    <row r="48216" spans="12:12">
      <c r="L48216" s="8"/>
    </row>
    <row r="48217" spans="12:12">
      <c r="L48217" s="8"/>
    </row>
    <row r="48218" spans="12:12">
      <c r="L48218" s="8"/>
    </row>
    <row r="48219" spans="12:12">
      <c r="L48219" s="8"/>
    </row>
    <row r="48220" spans="12:12">
      <c r="L48220" s="8"/>
    </row>
    <row r="48221" spans="12:12">
      <c r="L48221" s="8"/>
    </row>
    <row r="48222" spans="12:12">
      <c r="L48222" s="8"/>
    </row>
    <row r="48223" spans="12:12">
      <c r="L48223" s="8"/>
    </row>
    <row r="48224" spans="12:12">
      <c r="L48224" s="8"/>
    </row>
    <row r="48225" spans="12:12">
      <c r="L48225" s="8"/>
    </row>
    <row r="48226" spans="12:12">
      <c r="L48226" s="8"/>
    </row>
    <row r="48227" spans="12:12">
      <c r="L48227" s="8"/>
    </row>
    <row r="48228" spans="12:12">
      <c r="L48228" s="8"/>
    </row>
    <row r="48229" spans="12:12">
      <c r="L48229" s="8"/>
    </row>
    <row r="48230" spans="12:12">
      <c r="L48230" s="8"/>
    </row>
    <row r="48231" spans="12:12">
      <c r="L48231" s="8"/>
    </row>
    <row r="48232" spans="12:12">
      <c r="L48232" s="8"/>
    </row>
    <row r="48233" spans="12:12">
      <c r="L48233" s="8"/>
    </row>
    <row r="48234" spans="12:12">
      <c r="L48234" s="8"/>
    </row>
    <row r="48235" spans="12:12">
      <c r="L48235" s="8"/>
    </row>
    <row r="48236" spans="12:12">
      <c r="L48236" s="8"/>
    </row>
    <row r="48237" spans="12:12">
      <c r="L48237" s="8"/>
    </row>
    <row r="48238" spans="12:12">
      <c r="L48238" s="8"/>
    </row>
    <row r="48239" spans="12:12">
      <c r="L48239" s="8"/>
    </row>
    <row r="48240" spans="12:12">
      <c r="L48240" s="8"/>
    </row>
    <row r="48241" spans="12:12">
      <c r="L48241" s="8"/>
    </row>
    <row r="48242" spans="12:12">
      <c r="L48242" s="8"/>
    </row>
    <row r="48243" spans="12:12">
      <c r="L48243" s="8"/>
    </row>
    <row r="48244" spans="12:12">
      <c r="L48244" s="8"/>
    </row>
    <row r="48245" spans="12:12">
      <c r="L48245" s="8"/>
    </row>
    <row r="48246" spans="12:12">
      <c r="L48246" s="8"/>
    </row>
    <row r="48247" spans="12:12">
      <c r="L48247" s="8"/>
    </row>
    <row r="48248" spans="12:12">
      <c r="L48248" s="8"/>
    </row>
    <row r="48249" spans="12:12">
      <c r="L48249" s="8"/>
    </row>
    <row r="48250" spans="12:12">
      <c r="L48250" s="8"/>
    </row>
    <row r="48251" spans="12:12">
      <c r="L48251" s="8"/>
    </row>
    <row r="48252" spans="12:12">
      <c r="L48252" s="8"/>
    </row>
    <row r="48253" spans="12:12">
      <c r="L48253" s="8"/>
    </row>
    <row r="48254" spans="12:12">
      <c r="L48254" s="8"/>
    </row>
    <row r="48255" spans="12:12">
      <c r="L48255" s="8"/>
    </row>
    <row r="48256" spans="12:12">
      <c r="L48256" s="8"/>
    </row>
    <row r="48257" spans="12:12">
      <c r="L48257" s="8"/>
    </row>
    <row r="48258" spans="12:12">
      <c r="L48258" s="8"/>
    </row>
    <row r="48259" spans="12:12">
      <c r="L48259" s="8"/>
    </row>
    <row r="48260" spans="12:12">
      <c r="L48260" s="8"/>
    </row>
    <row r="48261" spans="12:12">
      <c r="L48261" s="8"/>
    </row>
    <row r="48262" spans="12:12">
      <c r="L48262" s="8"/>
    </row>
    <row r="48263" spans="12:12">
      <c r="L48263" s="8"/>
    </row>
    <row r="48264" spans="12:12">
      <c r="L48264" s="8"/>
    </row>
    <row r="48265" spans="12:12">
      <c r="L48265" s="8"/>
    </row>
    <row r="48266" spans="12:12">
      <c r="L48266" s="8"/>
    </row>
    <row r="48267" spans="12:12">
      <c r="L48267" s="8"/>
    </row>
    <row r="48268" spans="12:12">
      <c r="L48268" s="8"/>
    </row>
    <row r="48269" spans="12:12">
      <c r="L48269" s="8"/>
    </row>
    <row r="48270" spans="12:12">
      <c r="L48270" s="8"/>
    </row>
    <row r="48271" spans="12:12">
      <c r="L48271" s="8"/>
    </row>
    <row r="48272" spans="12:12">
      <c r="L48272" s="8"/>
    </row>
    <row r="48273" spans="12:12">
      <c r="L48273" s="8"/>
    </row>
    <row r="48274" spans="12:12">
      <c r="L48274" s="8"/>
    </row>
    <row r="48275" spans="12:12">
      <c r="L48275" s="8"/>
    </row>
    <row r="48276" spans="12:12">
      <c r="L48276" s="8"/>
    </row>
    <row r="48277" spans="12:12">
      <c r="L48277" s="8"/>
    </row>
    <row r="48278" spans="12:12">
      <c r="L48278" s="8"/>
    </row>
    <row r="48279" spans="12:12">
      <c r="L48279" s="8"/>
    </row>
    <row r="48280" spans="12:12">
      <c r="L48280" s="8"/>
    </row>
    <row r="48281" spans="12:12">
      <c r="L48281" s="8"/>
    </row>
    <row r="48282" spans="12:12">
      <c r="L48282" s="8"/>
    </row>
    <row r="48283" spans="12:12">
      <c r="L48283" s="8"/>
    </row>
    <row r="48284" spans="12:12">
      <c r="L48284" s="8"/>
    </row>
    <row r="48285" spans="12:12">
      <c r="L48285" s="8"/>
    </row>
    <row r="48286" spans="12:12">
      <c r="L48286" s="8"/>
    </row>
    <row r="48287" spans="12:12">
      <c r="L48287" s="8"/>
    </row>
    <row r="48288" spans="12:12">
      <c r="L48288" s="8"/>
    </row>
    <row r="48289" spans="12:12">
      <c r="L48289" s="8"/>
    </row>
    <row r="48290" spans="12:12">
      <c r="L48290" s="8"/>
    </row>
    <row r="48291" spans="12:12">
      <c r="L48291" s="8"/>
    </row>
    <row r="48292" spans="12:12">
      <c r="L48292" s="8"/>
    </row>
    <row r="48293" spans="12:12">
      <c r="L48293" s="8"/>
    </row>
    <row r="48294" spans="12:12">
      <c r="L48294" s="8"/>
    </row>
    <row r="48295" spans="12:12">
      <c r="L48295" s="8"/>
    </row>
    <row r="48296" spans="12:12">
      <c r="L48296" s="8"/>
    </row>
    <row r="48297" spans="12:12">
      <c r="L48297" s="8"/>
    </row>
    <row r="48298" spans="12:12">
      <c r="L48298" s="8"/>
    </row>
    <row r="48299" spans="12:12">
      <c r="L48299" s="8"/>
    </row>
    <row r="48300" spans="12:12">
      <c r="L48300" s="8"/>
    </row>
    <row r="48301" spans="12:12">
      <c r="L48301" s="8"/>
    </row>
    <row r="48302" spans="12:12">
      <c r="L48302" s="8"/>
    </row>
    <row r="48303" spans="12:12">
      <c r="L48303" s="8"/>
    </row>
    <row r="48304" spans="12:12">
      <c r="L48304" s="8"/>
    </row>
    <row r="48305" spans="12:12">
      <c r="L48305" s="8"/>
    </row>
    <row r="48306" spans="12:12">
      <c r="L48306" s="8"/>
    </row>
    <row r="48307" spans="12:12">
      <c r="L48307" s="8"/>
    </row>
    <row r="48308" spans="12:12">
      <c r="L48308" s="8"/>
    </row>
    <row r="48309" spans="12:12">
      <c r="L48309" s="8"/>
    </row>
    <row r="48310" spans="12:12">
      <c r="L48310" s="8"/>
    </row>
    <row r="48311" spans="12:12">
      <c r="L48311" s="8"/>
    </row>
    <row r="48312" spans="12:12">
      <c r="L48312" s="8"/>
    </row>
    <row r="48313" spans="12:12">
      <c r="L48313" s="8"/>
    </row>
    <row r="48314" spans="12:12">
      <c r="L48314" s="8"/>
    </row>
    <row r="48315" spans="12:12">
      <c r="L48315" s="8"/>
    </row>
    <row r="48316" spans="12:12">
      <c r="L48316" s="8"/>
    </row>
    <row r="48317" spans="12:12">
      <c r="L48317" s="8"/>
    </row>
    <row r="48318" spans="12:12">
      <c r="L48318" s="8"/>
    </row>
    <row r="48319" spans="12:12">
      <c r="L48319" s="8"/>
    </row>
    <row r="48320" spans="12:12">
      <c r="L48320" s="8"/>
    </row>
    <row r="48321" spans="12:12">
      <c r="L48321" s="8"/>
    </row>
    <row r="48322" spans="12:12">
      <c r="L48322" s="8"/>
    </row>
    <row r="48323" spans="12:12">
      <c r="L48323" s="8"/>
    </row>
    <row r="48324" spans="12:12">
      <c r="L48324" s="8"/>
    </row>
    <row r="48325" spans="12:12">
      <c r="L48325" s="8"/>
    </row>
    <row r="48326" spans="12:12">
      <c r="L48326" s="8"/>
    </row>
    <row r="48327" spans="12:12">
      <c r="L48327" s="8"/>
    </row>
    <row r="48328" spans="12:12">
      <c r="L48328" s="8"/>
    </row>
    <row r="48329" spans="12:12">
      <c r="L48329" s="8"/>
    </row>
    <row r="48330" spans="12:12">
      <c r="L48330" s="8"/>
    </row>
    <row r="48331" spans="12:12">
      <c r="L48331" s="8"/>
    </row>
    <row r="48332" spans="12:12">
      <c r="L48332" s="8"/>
    </row>
    <row r="48333" spans="12:12">
      <c r="L48333" s="8"/>
    </row>
    <row r="48334" spans="12:12">
      <c r="L48334" s="8"/>
    </row>
    <row r="48335" spans="12:12">
      <c r="L48335" s="8"/>
    </row>
    <row r="48336" spans="12:12">
      <c r="L48336" s="8"/>
    </row>
    <row r="48337" spans="12:12">
      <c r="L48337" s="8"/>
    </row>
    <row r="48338" spans="12:12">
      <c r="L48338" s="8"/>
    </row>
    <row r="48339" spans="12:12">
      <c r="L48339" s="8"/>
    </row>
    <row r="48340" spans="12:12">
      <c r="L48340" s="8"/>
    </row>
    <row r="48341" spans="12:12">
      <c r="L48341" s="8"/>
    </row>
    <row r="48342" spans="12:12">
      <c r="L48342" s="8"/>
    </row>
    <row r="48343" spans="12:12">
      <c r="L48343" s="8"/>
    </row>
    <row r="48344" spans="12:12">
      <c r="L48344" s="8"/>
    </row>
    <row r="48345" spans="12:12">
      <c r="L48345" s="8"/>
    </row>
    <row r="48346" spans="12:12">
      <c r="L48346" s="8"/>
    </row>
    <row r="48347" spans="12:12">
      <c r="L48347" s="8"/>
    </row>
    <row r="48348" spans="12:12">
      <c r="L48348" s="8"/>
    </row>
    <row r="48349" spans="12:12">
      <c r="L48349" s="8"/>
    </row>
    <row r="48350" spans="12:12">
      <c r="L48350" s="8"/>
    </row>
    <row r="48351" spans="12:12">
      <c r="L48351" s="8"/>
    </row>
    <row r="48352" spans="12:12">
      <c r="L48352" s="8"/>
    </row>
    <row r="48353" spans="12:12">
      <c r="L48353" s="8"/>
    </row>
    <row r="48354" spans="12:12">
      <c r="L48354" s="8"/>
    </row>
    <row r="48355" spans="12:12">
      <c r="L48355" s="8"/>
    </row>
    <row r="48356" spans="12:12">
      <c r="L48356" s="8"/>
    </row>
    <row r="48357" spans="12:12">
      <c r="L48357" s="8"/>
    </row>
    <row r="48358" spans="12:12">
      <c r="L48358" s="8"/>
    </row>
    <row r="48359" spans="12:12">
      <c r="L48359" s="8"/>
    </row>
    <row r="48360" spans="12:12">
      <c r="L48360" s="8"/>
    </row>
    <row r="48361" spans="12:12">
      <c r="L48361" s="8"/>
    </row>
    <row r="48362" spans="12:12">
      <c r="L48362" s="8"/>
    </row>
    <row r="48363" spans="12:12">
      <c r="L48363" s="8"/>
    </row>
    <row r="48364" spans="12:12">
      <c r="L48364" s="8"/>
    </row>
    <row r="48365" spans="12:12">
      <c r="L48365" s="8"/>
    </row>
    <row r="48366" spans="12:12">
      <c r="L48366" s="8"/>
    </row>
    <row r="48367" spans="12:12">
      <c r="L48367" s="8"/>
    </row>
    <row r="48368" spans="12:12">
      <c r="L48368" s="8"/>
    </row>
    <row r="48369" spans="12:12">
      <c r="L48369" s="8"/>
    </row>
    <row r="48370" spans="12:12">
      <c r="L48370" s="8"/>
    </row>
    <row r="48371" spans="12:12">
      <c r="L48371" s="8"/>
    </row>
    <row r="48372" spans="12:12">
      <c r="L48372" s="8"/>
    </row>
    <row r="48373" spans="12:12">
      <c r="L48373" s="8"/>
    </row>
    <row r="48374" spans="12:12">
      <c r="L48374" s="8"/>
    </row>
    <row r="48375" spans="12:12">
      <c r="L48375" s="8"/>
    </row>
    <row r="48376" spans="12:12">
      <c r="L48376" s="8"/>
    </row>
    <row r="48377" spans="12:12">
      <c r="L48377" s="8"/>
    </row>
    <row r="48378" spans="12:12">
      <c r="L48378" s="8"/>
    </row>
    <row r="48379" spans="12:12">
      <c r="L48379" s="8"/>
    </row>
    <row r="48380" spans="12:12">
      <c r="L48380" s="8"/>
    </row>
    <row r="48381" spans="12:12">
      <c r="L48381" s="8"/>
    </row>
    <row r="48382" spans="12:12">
      <c r="L48382" s="8"/>
    </row>
    <row r="48383" spans="12:12">
      <c r="L48383" s="8"/>
    </row>
    <row r="48384" spans="12:12">
      <c r="L48384" s="8"/>
    </row>
    <row r="48385" spans="12:12">
      <c r="L48385" s="8"/>
    </row>
    <row r="48386" spans="12:12">
      <c r="L48386" s="8"/>
    </row>
    <row r="48387" spans="12:12">
      <c r="L48387" s="8"/>
    </row>
    <row r="48388" spans="12:12">
      <c r="L48388" s="8"/>
    </row>
    <row r="48389" spans="12:12">
      <c r="L48389" s="8"/>
    </row>
    <row r="48390" spans="12:12">
      <c r="L48390" s="8"/>
    </row>
    <row r="48391" spans="12:12">
      <c r="L48391" s="8"/>
    </row>
    <row r="48392" spans="12:12">
      <c r="L48392" s="8"/>
    </row>
    <row r="48393" spans="12:12">
      <c r="L48393" s="8"/>
    </row>
    <row r="48394" spans="12:12">
      <c r="L48394" s="8"/>
    </row>
    <row r="48395" spans="12:12">
      <c r="L48395" s="8"/>
    </row>
    <row r="48396" spans="12:12">
      <c r="L48396" s="8"/>
    </row>
    <row r="48397" spans="12:12">
      <c r="L48397" s="8"/>
    </row>
    <row r="48398" spans="12:12">
      <c r="L48398" s="8"/>
    </row>
    <row r="48399" spans="12:12">
      <c r="L48399" s="8"/>
    </row>
    <row r="48400" spans="12:12">
      <c r="L48400" s="8"/>
    </row>
    <row r="48401" spans="12:12">
      <c r="L48401" s="8"/>
    </row>
    <row r="48402" spans="12:12">
      <c r="L48402" s="8"/>
    </row>
    <row r="48403" spans="12:12">
      <c r="L48403" s="8"/>
    </row>
    <row r="48404" spans="12:12">
      <c r="L48404" s="8"/>
    </row>
    <row r="48405" spans="12:12">
      <c r="L48405" s="8"/>
    </row>
    <row r="48406" spans="12:12">
      <c r="L48406" s="8"/>
    </row>
    <row r="48407" spans="12:12">
      <c r="L48407" s="8"/>
    </row>
    <row r="48408" spans="12:12">
      <c r="L48408" s="8"/>
    </row>
    <row r="48409" spans="12:12">
      <c r="L48409" s="8"/>
    </row>
    <row r="48410" spans="12:12">
      <c r="L48410" s="8"/>
    </row>
    <row r="48411" spans="12:12">
      <c r="L48411" s="8"/>
    </row>
    <row r="48412" spans="12:12">
      <c r="L48412" s="8"/>
    </row>
    <row r="48413" spans="12:12">
      <c r="L48413" s="8"/>
    </row>
    <row r="48414" spans="12:12">
      <c r="L48414" s="8"/>
    </row>
    <row r="48415" spans="12:12">
      <c r="L48415" s="8"/>
    </row>
    <row r="48416" spans="12:12">
      <c r="L48416" s="8"/>
    </row>
    <row r="48417" spans="12:12">
      <c r="L48417" s="8"/>
    </row>
    <row r="48418" spans="12:12">
      <c r="L48418" s="8"/>
    </row>
    <row r="48419" spans="12:12">
      <c r="L48419" s="8"/>
    </row>
    <row r="48420" spans="12:12">
      <c r="L48420" s="8"/>
    </row>
    <row r="48421" spans="12:12">
      <c r="L48421" s="8"/>
    </row>
    <row r="48422" spans="12:12">
      <c r="L48422" s="8"/>
    </row>
    <row r="48423" spans="12:12">
      <c r="L48423" s="8"/>
    </row>
    <row r="48424" spans="12:12">
      <c r="L48424" s="8"/>
    </row>
    <row r="48425" spans="12:12">
      <c r="L48425" s="8"/>
    </row>
    <row r="48426" spans="12:12">
      <c r="L48426" s="8"/>
    </row>
    <row r="48427" spans="12:12">
      <c r="L48427" s="8"/>
    </row>
    <row r="48428" spans="12:12">
      <c r="L48428" s="8"/>
    </row>
    <row r="48429" spans="12:12">
      <c r="L48429" s="8"/>
    </row>
    <row r="48430" spans="12:12">
      <c r="L48430" s="8"/>
    </row>
    <row r="48431" spans="12:12">
      <c r="L48431" s="8"/>
    </row>
    <row r="48432" spans="12:12">
      <c r="L48432" s="8"/>
    </row>
    <row r="48433" spans="12:12">
      <c r="L48433" s="8"/>
    </row>
    <row r="48434" spans="12:12">
      <c r="L48434" s="8"/>
    </row>
    <row r="48435" spans="12:12">
      <c r="L48435" s="8"/>
    </row>
    <row r="48436" spans="12:12">
      <c r="L48436" s="8"/>
    </row>
    <row r="48437" spans="12:12">
      <c r="L48437" s="8"/>
    </row>
    <row r="48438" spans="12:12">
      <c r="L48438" s="8"/>
    </row>
    <row r="48439" spans="12:12">
      <c r="L48439" s="8"/>
    </row>
    <row r="48440" spans="12:12">
      <c r="L48440" s="8"/>
    </row>
    <row r="48441" spans="12:12">
      <c r="L48441" s="8"/>
    </row>
    <row r="48442" spans="12:12">
      <c r="L48442" s="8"/>
    </row>
    <row r="48443" spans="12:12">
      <c r="L48443" s="8"/>
    </row>
    <row r="48444" spans="12:12">
      <c r="L48444" s="8"/>
    </row>
    <row r="48445" spans="12:12">
      <c r="L48445" s="8"/>
    </row>
    <row r="48446" spans="12:12">
      <c r="L48446" s="8"/>
    </row>
    <row r="48447" spans="12:12">
      <c r="L48447" s="8"/>
    </row>
    <row r="48448" spans="12:12">
      <c r="L48448" s="8"/>
    </row>
    <row r="48449" spans="12:12">
      <c r="L48449" s="8"/>
    </row>
    <row r="48450" spans="12:12">
      <c r="L48450" s="8"/>
    </row>
    <row r="48451" spans="12:12">
      <c r="L48451" s="8"/>
    </row>
    <row r="48452" spans="12:12">
      <c r="L48452" s="8"/>
    </row>
    <row r="48453" spans="12:12">
      <c r="L48453" s="8"/>
    </row>
    <row r="48454" spans="12:12">
      <c r="L48454" s="8"/>
    </row>
    <row r="48455" spans="12:12">
      <c r="L48455" s="8"/>
    </row>
    <row r="48456" spans="12:12">
      <c r="L48456" s="8"/>
    </row>
    <row r="48457" spans="12:12">
      <c r="L48457" s="8"/>
    </row>
    <row r="48458" spans="12:12">
      <c r="L48458" s="8"/>
    </row>
    <row r="48459" spans="12:12">
      <c r="L48459" s="8"/>
    </row>
    <row r="48460" spans="12:12">
      <c r="L48460" s="8"/>
    </row>
    <row r="48461" spans="12:12">
      <c r="L48461" s="8"/>
    </row>
    <row r="48462" spans="12:12">
      <c r="L48462" s="8"/>
    </row>
    <row r="48463" spans="12:12">
      <c r="L48463" s="8"/>
    </row>
    <row r="48464" spans="12:12">
      <c r="L48464" s="8"/>
    </row>
    <row r="48465" spans="12:12">
      <c r="L48465" s="8"/>
    </row>
    <row r="48466" spans="12:12">
      <c r="L48466" s="8"/>
    </row>
    <row r="48467" spans="12:12">
      <c r="L48467" s="8"/>
    </row>
    <row r="48468" spans="12:12">
      <c r="L48468" s="8"/>
    </row>
    <row r="48469" spans="12:12">
      <c r="L48469" s="8"/>
    </row>
    <row r="48470" spans="12:12">
      <c r="L48470" s="8"/>
    </row>
    <row r="48471" spans="12:12">
      <c r="L48471" s="8"/>
    </row>
    <row r="48472" spans="12:12">
      <c r="L48472" s="8"/>
    </row>
    <row r="48473" spans="12:12">
      <c r="L48473" s="8"/>
    </row>
    <row r="48474" spans="12:12">
      <c r="L48474" s="8"/>
    </row>
    <row r="48475" spans="12:12">
      <c r="L48475" s="8"/>
    </row>
    <row r="48476" spans="12:12">
      <c r="L48476" s="8"/>
    </row>
    <row r="48477" spans="12:12">
      <c r="L48477" s="8"/>
    </row>
    <row r="48478" spans="12:12">
      <c r="L48478" s="8"/>
    </row>
    <row r="48479" spans="12:12">
      <c r="L48479" s="8"/>
    </row>
    <row r="48480" spans="12:12">
      <c r="L48480" s="8"/>
    </row>
    <row r="48481" spans="12:12">
      <c r="L48481" s="8"/>
    </row>
    <row r="48482" spans="12:12">
      <c r="L48482" s="8"/>
    </row>
    <row r="48483" spans="12:12">
      <c r="L48483" s="8"/>
    </row>
    <row r="48484" spans="12:12">
      <c r="L48484" s="8"/>
    </row>
    <row r="48485" spans="12:12">
      <c r="L48485" s="8"/>
    </row>
    <row r="48486" spans="12:12">
      <c r="L48486" s="8"/>
    </row>
    <row r="48487" spans="12:12">
      <c r="L48487" s="8"/>
    </row>
    <row r="48488" spans="12:12">
      <c r="L48488" s="8"/>
    </row>
    <row r="48489" spans="12:12">
      <c r="L48489" s="8"/>
    </row>
    <row r="48490" spans="12:12">
      <c r="L48490" s="8"/>
    </row>
    <row r="48491" spans="12:12">
      <c r="L48491" s="8"/>
    </row>
    <row r="48492" spans="12:12">
      <c r="L48492" s="8"/>
    </row>
    <row r="48493" spans="12:12">
      <c r="L48493" s="8"/>
    </row>
    <row r="48494" spans="12:12">
      <c r="L48494" s="8"/>
    </row>
    <row r="48495" spans="12:12">
      <c r="L48495" s="8"/>
    </row>
    <row r="48496" spans="12:12">
      <c r="L48496" s="8"/>
    </row>
    <row r="48497" spans="12:12">
      <c r="L48497" s="8"/>
    </row>
    <row r="48498" spans="12:12">
      <c r="L48498" s="8"/>
    </row>
    <row r="48499" spans="12:12">
      <c r="L48499" s="8"/>
    </row>
    <row r="48500" spans="12:12">
      <c r="L48500" s="8"/>
    </row>
    <row r="48501" spans="12:12">
      <c r="L48501" s="8"/>
    </row>
    <row r="48502" spans="12:12">
      <c r="L48502" s="8"/>
    </row>
    <row r="48503" spans="12:12">
      <c r="L48503" s="8"/>
    </row>
    <row r="48504" spans="12:12">
      <c r="L48504" s="8"/>
    </row>
    <row r="48505" spans="12:12">
      <c r="L48505" s="8"/>
    </row>
    <row r="48506" spans="12:12">
      <c r="L48506" s="8"/>
    </row>
    <row r="48507" spans="12:12">
      <c r="L48507" s="8"/>
    </row>
    <row r="48508" spans="12:12">
      <c r="L48508" s="8"/>
    </row>
    <row r="48509" spans="12:12">
      <c r="L48509" s="8"/>
    </row>
    <row r="48510" spans="12:12">
      <c r="L48510" s="8"/>
    </row>
    <row r="48511" spans="12:12">
      <c r="L48511" s="8"/>
    </row>
    <row r="48512" spans="12:12">
      <c r="L48512" s="8"/>
    </row>
    <row r="48513" spans="12:12">
      <c r="L48513" s="8"/>
    </row>
    <row r="48514" spans="12:12">
      <c r="L48514" s="8"/>
    </row>
    <row r="48515" spans="12:12">
      <c r="L48515" s="8"/>
    </row>
    <row r="48516" spans="12:12">
      <c r="L48516" s="8"/>
    </row>
    <row r="48517" spans="12:12">
      <c r="L48517" s="8"/>
    </row>
    <row r="48518" spans="12:12">
      <c r="L48518" s="8"/>
    </row>
    <row r="48519" spans="12:12">
      <c r="L48519" s="8"/>
    </row>
    <row r="48520" spans="12:12">
      <c r="L48520" s="8"/>
    </row>
    <row r="48521" spans="12:12">
      <c r="L48521" s="8"/>
    </row>
    <row r="48522" spans="12:12">
      <c r="L48522" s="8"/>
    </row>
    <row r="48523" spans="12:12">
      <c r="L48523" s="8"/>
    </row>
    <row r="48524" spans="12:12">
      <c r="L48524" s="8"/>
    </row>
    <row r="48525" spans="12:12">
      <c r="L48525" s="8"/>
    </row>
    <row r="48526" spans="12:12">
      <c r="L48526" s="8"/>
    </row>
    <row r="48527" spans="12:12">
      <c r="L48527" s="8"/>
    </row>
    <row r="48528" spans="12:12">
      <c r="L48528" s="8"/>
    </row>
    <row r="48529" spans="12:12">
      <c r="L48529" s="8"/>
    </row>
    <row r="48530" spans="12:12">
      <c r="L48530" s="8"/>
    </row>
    <row r="48531" spans="12:12">
      <c r="L48531" s="8"/>
    </row>
    <row r="48532" spans="12:12">
      <c r="L48532" s="8"/>
    </row>
    <row r="48533" spans="12:12">
      <c r="L48533" s="8"/>
    </row>
    <row r="48534" spans="12:12">
      <c r="L48534" s="8"/>
    </row>
    <row r="48535" spans="12:12">
      <c r="L48535" s="8"/>
    </row>
    <row r="48536" spans="12:12">
      <c r="L48536" s="8"/>
    </row>
    <row r="48537" spans="12:12">
      <c r="L48537" s="8"/>
    </row>
    <row r="48538" spans="12:12">
      <c r="L48538" s="8"/>
    </row>
    <row r="48539" spans="12:12">
      <c r="L48539" s="8"/>
    </row>
    <row r="48540" spans="12:12">
      <c r="L48540" s="8"/>
    </row>
    <row r="48541" spans="12:12">
      <c r="L48541" s="8"/>
    </row>
    <row r="48542" spans="12:12">
      <c r="L48542" s="8"/>
    </row>
    <row r="48543" spans="12:12">
      <c r="L48543" s="8"/>
    </row>
    <row r="48544" spans="12:12">
      <c r="L48544" s="8"/>
    </row>
    <row r="48545" spans="12:12">
      <c r="L48545" s="8"/>
    </row>
    <row r="48546" spans="12:12">
      <c r="L48546" s="8"/>
    </row>
    <row r="48547" spans="12:12">
      <c r="L48547" s="8"/>
    </row>
    <row r="48548" spans="12:12">
      <c r="L48548" s="8"/>
    </row>
    <row r="48549" spans="12:12">
      <c r="L48549" s="8"/>
    </row>
    <row r="48550" spans="12:12">
      <c r="L48550" s="8"/>
    </row>
    <row r="48551" spans="12:12">
      <c r="L48551" s="8"/>
    </row>
    <row r="48552" spans="12:12">
      <c r="L48552" s="8"/>
    </row>
    <row r="48553" spans="12:12">
      <c r="L48553" s="8"/>
    </row>
    <row r="48554" spans="12:12">
      <c r="L48554" s="8"/>
    </row>
    <row r="48555" spans="12:12">
      <c r="L48555" s="8"/>
    </row>
    <row r="48556" spans="12:12">
      <c r="L48556" s="8"/>
    </row>
    <row r="48557" spans="12:12">
      <c r="L48557" s="8"/>
    </row>
    <row r="48558" spans="12:12">
      <c r="L48558" s="8"/>
    </row>
    <row r="48559" spans="12:12">
      <c r="L48559" s="8"/>
    </row>
    <row r="48560" spans="12:12">
      <c r="L48560" s="8"/>
    </row>
    <row r="48561" spans="12:12">
      <c r="L48561" s="8"/>
    </row>
    <row r="48562" spans="12:12">
      <c r="L48562" s="8"/>
    </row>
    <row r="48563" spans="12:12">
      <c r="L48563" s="8"/>
    </row>
    <row r="48564" spans="12:12">
      <c r="L48564" s="8"/>
    </row>
    <row r="48565" spans="12:12">
      <c r="L48565" s="8"/>
    </row>
    <row r="48566" spans="12:12">
      <c r="L48566" s="8"/>
    </row>
    <row r="48567" spans="12:12">
      <c r="L48567" s="8"/>
    </row>
    <row r="48568" spans="12:12">
      <c r="L48568" s="8"/>
    </row>
    <row r="48569" spans="12:12">
      <c r="L48569" s="8"/>
    </row>
    <row r="48570" spans="12:12">
      <c r="L48570" s="8"/>
    </row>
    <row r="48571" spans="12:12">
      <c r="L48571" s="8"/>
    </row>
    <row r="48572" spans="12:12">
      <c r="L48572" s="8"/>
    </row>
    <row r="48573" spans="12:12">
      <c r="L48573" s="8"/>
    </row>
    <row r="48574" spans="12:12">
      <c r="L48574" s="8"/>
    </row>
    <row r="48575" spans="12:12">
      <c r="L48575" s="8"/>
    </row>
    <row r="48576" spans="12:12">
      <c r="L48576" s="8"/>
    </row>
    <row r="48577" spans="12:12">
      <c r="L48577" s="8"/>
    </row>
    <row r="48578" spans="12:12">
      <c r="L48578" s="8"/>
    </row>
    <row r="48579" spans="12:12">
      <c r="L48579" s="8"/>
    </row>
    <row r="48580" spans="12:12">
      <c r="L48580" s="8"/>
    </row>
    <row r="48581" spans="12:12">
      <c r="L48581" s="8"/>
    </row>
    <row r="48582" spans="12:12">
      <c r="L48582" s="8"/>
    </row>
    <row r="48583" spans="12:12">
      <c r="L48583" s="8"/>
    </row>
    <row r="48584" spans="12:12">
      <c r="L48584" s="8"/>
    </row>
    <row r="48585" spans="12:12">
      <c r="L48585" s="8"/>
    </row>
    <row r="48586" spans="12:12">
      <c r="L48586" s="8"/>
    </row>
    <row r="48587" spans="12:12">
      <c r="L48587" s="8"/>
    </row>
    <row r="48588" spans="12:12">
      <c r="L48588" s="8"/>
    </row>
    <row r="48589" spans="12:12">
      <c r="L48589" s="8"/>
    </row>
    <row r="48590" spans="12:12">
      <c r="L48590" s="8"/>
    </row>
    <row r="48591" spans="12:12">
      <c r="L48591" s="8"/>
    </row>
    <row r="48592" spans="12:12">
      <c r="L48592" s="8"/>
    </row>
    <row r="48593" spans="12:12">
      <c r="L48593" s="8"/>
    </row>
    <row r="48594" spans="12:12">
      <c r="L48594" s="8"/>
    </row>
    <row r="48595" spans="12:12">
      <c r="L48595" s="8"/>
    </row>
    <row r="48596" spans="12:12">
      <c r="L48596" s="8"/>
    </row>
    <row r="48597" spans="12:12">
      <c r="L48597" s="8"/>
    </row>
    <row r="48598" spans="12:12">
      <c r="L48598" s="8"/>
    </row>
    <row r="48599" spans="12:12">
      <c r="L48599" s="8"/>
    </row>
    <row r="48600" spans="12:12">
      <c r="L48600" s="8"/>
    </row>
    <row r="48601" spans="12:12">
      <c r="L48601" s="8"/>
    </row>
    <row r="48602" spans="12:12">
      <c r="L48602" s="8"/>
    </row>
    <row r="48603" spans="12:12">
      <c r="L48603" s="8"/>
    </row>
    <row r="48604" spans="12:12">
      <c r="L48604" s="8"/>
    </row>
    <row r="48605" spans="12:12">
      <c r="L48605" s="8"/>
    </row>
    <row r="48606" spans="12:12">
      <c r="L48606" s="8"/>
    </row>
    <row r="48607" spans="12:12">
      <c r="L48607" s="8"/>
    </row>
    <row r="48608" spans="12:12">
      <c r="L48608" s="8"/>
    </row>
    <row r="48609" spans="12:12">
      <c r="L48609" s="8"/>
    </row>
    <row r="48610" spans="12:12">
      <c r="L48610" s="8"/>
    </row>
    <row r="48611" spans="12:12">
      <c r="L48611" s="8"/>
    </row>
    <row r="48612" spans="12:12">
      <c r="L48612" s="8"/>
    </row>
    <row r="48613" spans="12:12">
      <c r="L48613" s="8"/>
    </row>
    <row r="48614" spans="12:12">
      <c r="L48614" s="8"/>
    </row>
    <row r="48615" spans="12:12">
      <c r="L48615" s="8"/>
    </row>
    <row r="48616" spans="12:12">
      <c r="L48616" s="8"/>
    </row>
    <row r="48617" spans="12:12">
      <c r="L48617" s="8"/>
    </row>
    <row r="48618" spans="12:12">
      <c r="L48618" s="8"/>
    </row>
    <row r="48619" spans="12:12">
      <c r="L48619" s="8"/>
    </row>
    <row r="48620" spans="12:12">
      <c r="L48620" s="8"/>
    </row>
    <row r="48621" spans="12:12">
      <c r="L48621" s="8"/>
    </row>
    <row r="48622" spans="12:12">
      <c r="L48622" s="8"/>
    </row>
    <row r="48623" spans="12:12">
      <c r="L48623" s="8"/>
    </row>
    <row r="48624" spans="12:12">
      <c r="L48624" s="8"/>
    </row>
    <row r="48625" spans="12:12">
      <c r="L48625" s="8"/>
    </row>
    <row r="48626" spans="12:12">
      <c r="L48626" s="8"/>
    </row>
    <row r="48627" spans="12:12">
      <c r="L48627" s="8"/>
    </row>
    <row r="48628" spans="12:12">
      <c r="L48628" s="8"/>
    </row>
    <row r="48629" spans="12:12">
      <c r="L48629" s="8"/>
    </row>
    <row r="48630" spans="12:12">
      <c r="L48630" s="8"/>
    </row>
    <row r="48631" spans="12:12">
      <c r="L48631" s="8"/>
    </row>
    <row r="48632" spans="12:12">
      <c r="L48632" s="8"/>
    </row>
    <row r="48633" spans="12:12">
      <c r="L48633" s="8"/>
    </row>
    <row r="48634" spans="12:12">
      <c r="L48634" s="8"/>
    </row>
    <row r="48635" spans="12:12">
      <c r="L48635" s="8"/>
    </row>
    <row r="48636" spans="12:12">
      <c r="L48636" s="8"/>
    </row>
    <row r="48637" spans="12:12">
      <c r="L48637" s="8"/>
    </row>
    <row r="48638" spans="12:12">
      <c r="L48638" s="8"/>
    </row>
    <row r="48639" spans="12:12">
      <c r="L48639" s="8"/>
    </row>
    <row r="48640" spans="12:12">
      <c r="L48640" s="8"/>
    </row>
    <row r="48641" spans="12:12">
      <c r="L48641" s="8"/>
    </row>
    <row r="48642" spans="12:12">
      <c r="L48642" s="8"/>
    </row>
    <row r="48643" spans="12:12">
      <c r="L48643" s="8"/>
    </row>
    <row r="48644" spans="12:12">
      <c r="L48644" s="8"/>
    </row>
    <row r="48645" spans="12:12">
      <c r="L48645" s="8"/>
    </row>
    <row r="48646" spans="12:12">
      <c r="L48646" s="8"/>
    </row>
    <row r="48647" spans="12:12">
      <c r="L48647" s="8"/>
    </row>
    <row r="48648" spans="12:12">
      <c r="L48648" s="8"/>
    </row>
    <row r="48649" spans="12:12">
      <c r="L48649" s="8"/>
    </row>
    <row r="48650" spans="12:12">
      <c r="L48650" s="8"/>
    </row>
    <row r="48651" spans="12:12">
      <c r="L48651" s="8"/>
    </row>
    <row r="48652" spans="12:12">
      <c r="L48652" s="8"/>
    </row>
    <row r="48653" spans="12:12">
      <c r="L48653" s="8"/>
    </row>
    <row r="48654" spans="12:12">
      <c r="L48654" s="8"/>
    </row>
    <row r="48655" spans="12:12">
      <c r="L48655" s="8"/>
    </row>
    <row r="48656" spans="12:12">
      <c r="L48656" s="8"/>
    </row>
    <row r="48657" spans="12:12">
      <c r="L48657" s="8"/>
    </row>
    <row r="48658" spans="12:12">
      <c r="L48658" s="8"/>
    </row>
    <row r="48659" spans="12:12">
      <c r="L48659" s="8"/>
    </row>
    <row r="48660" spans="12:12">
      <c r="L48660" s="8"/>
    </row>
    <row r="48661" spans="12:12">
      <c r="L48661" s="8"/>
    </row>
    <row r="48662" spans="12:12">
      <c r="L48662" s="8"/>
    </row>
    <row r="48663" spans="12:12">
      <c r="L48663" s="8"/>
    </row>
    <row r="48664" spans="12:12">
      <c r="L48664" s="8"/>
    </row>
    <row r="48665" spans="12:12">
      <c r="L48665" s="8"/>
    </row>
    <row r="48666" spans="12:12">
      <c r="L48666" s="8"/>
    </row>
    <row r="48667" spans="12:12">
      <c r="L48667" s="8"/>
    </row>
    <row r="48668" spans="12:12">
      <c r="L48668" s="8"/>
    </row>
    <row r="48669" spans="12:12">
      <c r="L48669" s="8"/>
    </row>
    <row r="48670" spans="12:12">
      <c r="L48670" s="8"/>
    </row>
    <row r="48671" spans="12:12">
      <c r="L48671" s="8"/>
    </row>
    <row r="48672" spans="12:12">
      <c r="L48672" s="8"/>
    </row>
    <row r="48673" spans="12:12">
      <c r="L48673" s="8"/>
    </row>
    <row r="48674" spans="12:12">
      <c r="L48674" s="8"/>
    </row>
    <row r="48675" spans="12:12">
      <c r="L48675" s="8"/>
    </row>
    <row r="48676" spans="12:12">
      <c r="L48676" s="8"/>
    </row>
    <row r="48677" spans="12:12">
      <c r="L48677" s="8"/>
    </row>
    <row r="48678" spans="12:12">
      <c r="L48678" s="8"/>
    </row>
    <row r="48679" spans="12:12">
      <c r="L48679" s="8"/>
    </row>
    <row r="48680" spans="12:12">
      <c r="L48680" s="8"/>
    </row>
    <row r="48681" spans="12:12">
      <c r="L48681" s="8"/>
    </row>
    <row r="48682" spans="12:12">
      <c r="L48682" s="8"/>
    </row>
    <row r="48683" spans="12:12">
      <c r="L48683" s="8"/>
    </row>
    <row r="48684" spans="12:12">
      <c r="L48684" s="8"/>
    </row>
    <row r="48685" spans="12:12">
      <c r="L48685" s="8"/>
    </row>
    <row r="48686" spans="12:12">
      <c r="L48686" s="8"/>
    </row>
    <row r="48687" spans="12:12">
      <c r="L48687" s="8"/>
    </row>
    <row r="48688" spans="12:12">
      <c r="L48688" s="8"/>
    </row>
    <row r="48689" spans="12:12">
      <c r="L48689" s="8"/>
    </row>
    <row r="48690" spans="12:12">
      <c r="L48690" s="8"/>
    </row>
    <row r="48691" spans="12:12">
      <c r="L48691" s="8"/>
    </row>
    <row r="48692" spans="12:12">
      <c r="L48692" s="8"/>
    </row>
    <row r="48693" spans="12:12">
      <c r="L48693" s="8"/>
    </row>
    <row r="48694" spans="12:12">
      <c r="L48694" s="8"/>
    </row>
    <row r="48695" spans="12:12">
      <c r="L48695" s="8"/>
    </row>
    <row r="48696" spans="12:12">
      <c r="L48696" s="8"/>
    </row>
    <row r="48697" spans="12:12">
      <c r="L48697" s="8"/>
    </row>
    <row r="48698" spans="12:12">
      <c r="L48698" s="8"/>
    </row>
    <row r="48699" spans="12:12">
      <c r="L48699" s="8"/>
    </row>
    <row r="48700" spans="12:12">
      <c r="L48700" s="8"/>
    </row>
    <row r="48701" spans="12:12">
      <c r="L48701" s="8"/>
    </row>
    <row r="48702" spans="12:12">
      <c r="L48702" s="8"/>
    </row>
    <row r="48703" spans="12:12">
      <c r="L48703" s="8"/>
    </row>
    <row r="48704" spans="12:12">
      <c r="L48704" s="8"/>
    </row>
    <row r="48705" spans="12:12">
      <c r="L48705" s="8"/>
    </row>
    <row r="48706" spans="12:12">
      <c r="L48706" s="8"/>
    </row>
    <row r="48707" spans="12:12">
      <c r="L48707" s="8"/>
    </row>
    <row r="48708" spans="12:12">
      <c r="L48708" s="8"/>
    </row>
    <row r="48709" spans="12:12">
      <c r="L48709" s="8"/>
    </row>
    <row r="48710" spans="12:12">
      <c r="L48710" s="8"/>
    </row>
    <row r="48711" spans="12:12">
      <c r="L48711" s="8"/>
    </row>
    <row r="48712" spans="12:12">
      <c r="L48712" s="8"/>
    </row>
    <row r="48713" spans="12:12">
      <c r="L48713" s="8"/>
    </row>
    <row r="48714" spans="12:12">
      <c r="L48714" s="8"/>
    </row>
    <row r="48715" spans="12:12">
      <c r="L48715" s="8"/>
    </row>
    <row r="48716" spans="12:12">
      <c r="L48716" s="8"/>
    </row>
    <row r="48717" spans="12:12">
      <c r="L48717" s="8"/>
    </row>
    <row r="48718" spans="12:12">
      <c r="L48718" s="8"/>
    </row>
    <row r="48719" spans="12:12">
      <c r="L48719" s="8"/>
    </row>
    <row r="48720" spans="12:12">
      <c r="L48720" s="8"/>
    </row>
    <row r="48721" spans="12:12">
      <c r="L48721" s="8"/>
    </row>
    <row r="48722" spans="12:12">
      <c r="L48722" s="8"/>
    </row>
    <row r="48723" spans="12:12">
      <c r="L48723" s="8"/>
    </row>
    <row r="48724" spans="12:12">
      <c r="L48724" s="8"/>
    </row>
    <row r="48725" spans="12:12">
      <c r="L48725" s="8"/>
    </row>
    <row r="48726" spans="12:12">
      <c r="L48726" s="8"/>
    </row>
    <row r="48727" spans="12:12">
      <c r="L48727" s="8"/>
    </row>
    <row r="48728" spans="12:12">
      <c r="L48728" s="8"/>
    </row>
    <row r="48729" spans="12:12">
      <c r="L48729" s="8"/>
    </row>
    <row r="48730" spans="12:12">
      <c r="L48730" s="8"/>
    </row>
    <row r="48731" spans="12:12">
      <c r="L48731" s="8"/>
    </row>
    <row r="48732" spans="12:12">
      <c r="L48732" s="8"/>
    </row>
    <row r="48733" spans="12:12">
      <c r="L48733" s="8"/>
    </row>
    <row r="48734" spans="12:12">
      <c r="L48734" s="8"/>
    </row>
    <row r="48735" spans="12:12">
      <c r="L48735" s="8"/>
    </row>
    <row r="48736" spans="12:12">
      <c r="L48736" s="8"/>
    </row>
    <row r="48737" spans="12:12">
      <c r="L48737" s="8"/>
    </row>
    <row r="48738" spans="12:12">
      <c r="L48738" s="8"/>
    </row>
    <row r="48739" spans="12:12">
      <c r="L48739" s="8"/>
    </row>
    <row r="48740" spans="12:12">
      <c r="L48740" s="8"/>
    </row>
    <row r="48741" spans="12:12">
      <c r="L48741" s="8"/>
    </row>
    <row r="48742" spans="12:12">
      <c r="L48742" s="8"/>
    </row>
    <row r="48743" spans="12:12">
      <c r="L48743" s="8"/>
    </row>
    <row r="48744" spans="12:12">
      <c r="L48744" s="8"/>
    </row>
    <row r="48745" spans="12:12">
      <c r="L48745" s="8"/>
    </row>
    <row r="48746" spans="12:12">
      <c r="L48746" s="8"/>
    </row>
    <row r="48747" spans="12:12">
      <c r="L48747" s="8"/>
    </row>
    <row r="48748" spans="12:12">
      <c r="L48748" s="8"/>
    </row>
    <row r="48749" spans="12:12">
      <c r="L48749" s="8"/>
    </row>
    <row r="48750" spans="12:12">
      <c r="L48750" s="8"/>
    </row>
    <row r="48751" spans="12:12">
      <c r="L48751" s="8"/>
    </row>
    <row r="48752" spans="12:12">
      <c r="L48752" s="8"/>
    </row>
    <row r="48753" spans="12:12">
      <c r="L48753" s="8"/>
    </row>
    <row r="48754" spans="12:12">
      <c r="L48754" s="8"/>
    </row>
    <row r="48755" spans="12:12">
      <c r="L48755" s="8"/>
    </row>
    <row r="48756" spans="12:12">
      <c r="L48756" s="8"/>
    </row>
    <row r="48757" spans="12:12">
      <c r="L48757" s="8"/>
    </row>
    <row r="48758" spans="12:12">
      <c r="L48758" s="8"/>
    </row>
    <row r="48759" spans="12:12">
      <c r="L48759" s="8"/>
    </row>
    <row r="48760" spans="12:12">
      <c r="L48760" s="8"/>
    </row>
    <row r="48761" spans="12:12">
      <c r="L48761" s="8"/>
    </row>
    <row r="48762" spans="12:12">
      <c r="L48762" s="8"/>
    </row>
    <row r="48763" spans="12:12">
      <c r="L48763" s="8"/>
    </row>
    <row r="48764" spans="12:12">
      <c r="L48764" s="8"/>
    </row>
    <row r="48765" spans="12:12">
      <c r="L48765" s="8"/>
    </row>
    <row r="48766" spans="12:12">
      <c r="L48766" s="8"/>
    </row>
    <row r="48767" spans="12:12">
      <c r="L48767" s="8"/>
    </row>
    <row r="48768" spans="12:12">
      <c r="L48768" s="8"/>
    </row>
    <row r="48769" spans="12:12">
      <c r="L48769" s="8"/>
    </row>
    <row r="48770" spans="12:12">
      <c r="L48770" s="8"/>
    </row>
    <row r="48771" spans="12:12">
      <c r="L48771" s="8"/>
    </row>
    <row r="48772" spans="12:12">
      <c r="L48772" s="8"/>
    </row>
    <row r="48773" spans="12:12">
      <c r="L48773" s="8"/>
    </row>
    <row r="48774" spans="12:12">
      <c r="L48774" s="8"/>
    </row>
    <row r="48775" spans="12:12">
      <c r="L48775" s="8"/>
    </row>
    <row r="48776" spans="12:12">
      <c r="L48776" s="8"/>
    </row>
    <row r="48777" spans="12:12">
      <c r="L48777" s="8"/>
    </row>
    <row r="48778" spans="12:12">
      <c r="L48778" s="8"/>
    </row>
    <row r="48779" spans="12:12">
      <c r="L48779" s="8"/>
    </row>
    <row r="48780" spans="12:12">
      <c r="L48780" s="8"/>
    </row>
    <row r="48781" spans="12:12">
      <c r="L48781" s="8"/>
    </row>
    <row r="48782" spans="12:12">
      <c r="L48782" s="8"/>
    </row>
    <row r="48783" spans="12:12">
      <c r="L48783" s="8"/>
    </row>
    <row r="48784" spans="12:12">
      <c r="L48784" s="8"/>
    </row>
    <row r="48785" spans="12:12">
      <c r="L48785" s="8"/>
    </row>
    <row r="48786" spans="12:12">
      <c r="L48786" s="8"/>
    </row>
    <row r="48787" spans="12:12">
      <c r="L48787" s="8"/>
    </row>
    <row r="48788" spans="12:12">
      <c r="L48788" s="8"/>
    </row>
    <row r="48789" spans="12:12">
      <c r="L48789" s="8"/>
    </row>
    <row r="48790" spans="12:12">
      <c r="L48790" s="8"/>
    </row>
    <row r="48791" spans="12:12">
      <c r="L48791" s="8"/>
    </row>
    <row r="48792" spans="12:12">
      <c r="L48792" s="8"/>
    </row>
    <row r="48793" spans="12:12">
      <c r="L48793" s="8"/>
    </row>
    <row r="48794" spans="12:12">
      <c r="L48794" s="8"/>
    </row>
    <row r="48795" spans="12:12">
      <c r="L48795" s="8"/>
    </row>
    <row r="48796" spans="12:12">
      <c r="L48796" s="8"/>
    </row>
    <row r="48797" spans="12:12">
      <c r="L48797" s="8"/>
    </row>
    <row r="48798" spans="12:12">
      <c r="L48798" s="8"/>
    </row>
    <row r="48799" spans="12:12">
      <c r="L48799" s="8"/>
    </row>
    <row r="48800" spans="12:12">
      <c r="L48800" s="8"/>
    </row>
    <row r="48801" spans="12:12">
      <c r="L48801" s="8"/>
    </row>
    <row r="48802" spans="12:12">
      <c r="L48802" s="8"/>
    </row>
    <row r="48803" spans="12:12">
      <c r="L48803" s="8"/>
    </row>
    <row r="48804" spans="12:12">
      <c r="L48804" s="8"/>
    </row>
    <row r="48805" spans="12:12">
      <c r="L48805" s="8"/>
    </row>
    <row r="48806" spans="12:12">
      <c r="L48806" s="8"/>
    </row>
    <row r="48807" spans="12:12">
      <c r="L48807" s="8"/>
    </row>
    <row r="48808" spans="12:12">
      <c r="L48808" s="8"/>
    </row>
    <row r="48809" spans="12:12">
      <c r="L48809" s="8"/>
    </row>
    <row r="48810" spans="12:12">
      <c r="L48810" s="8"/>
    </row>
    <row r="48811" spans="12:12">
      <c r="L48811" s="8"/>
    </row>
    <row r="48812" spans="12:12">
      <c r="L48812" s="8"/>
    </row>
    <row r="48813" spans="12:12">
      <c r="L48813" s="8"/>
    </row>
    <row r="48814" spans="12:12">
      <c r="L48814" s="8"/>
    </row>
    <row r="48815" spans="12:12">
      <c r="L48815" s="8"/>
    </row>
    <row r="48816" spans="12:12">
      <c r="L48816" s="8"/>
    </row>
    <row r="48817" spans="12:12">
      <c r="L48817" s="8"/>
    </row>
    <row r="48818" spans="12:12">
      <c r="L48818" s="8"/>
    </row>
    <row r="48819" spans="12:12">
      <c r="L48819" s="8"/>
    </row>
    <row r="48820" spans="12:12">
      <c r="L48820" s="8"/>
    </row>
    <row r="48821" spans="12:12">
      <c r="L48821" s="8"/>
    </row>
    <row r="48822" spans="12:12">
      <c r="L48822" s="8"/>
    </row>
    <row r="48823" spans="12:12">
      <c r="L48823" s="8"/>
    </row>
    <row r="48824" spans="12:12">
      <c r="L48824" s="8"/>
    </row>
    <row r="48825" spans="12:12">
      <c r="L48825" s="8"/>
    </row>
    <row r="48826" spans="12:12">
      <c r="L48826" s="8"/>
    </row>
    <row r="48827" spans="12:12">
      <c r="L48827" s="8"/>
    </row>
    <row r="48828" spans="12:12">
      <c r="L48828" s="8"/>
    </row>
    <row r="48829" spans="12:12">
      <c r="L48829" s="8"/>
    </row>
    <row r="48830" spans="12:12">
      <c r="L48830" s="8"/>
    </row>
    <row r="48831" spans="12:12">
      <c r="L48831" s="8"/>
    </row>
    <row r="48832" spans="12:12">
      <c r="L48832" s="8"/>
    </row>
    <row r="48833" spans="12:12">
      <c r="L48833" s="8"/>
    </row>
    <row r="48834" spans="12:12">
      <c r="L48834" s="8"/>
    </row>
    <row r="48835" spans="12:12">
      <c r="L48835" s="8"/>
    </row>
    <row r="48836" spans="12:12">
      <c r="L48836" s="8"/>
    </row>
    <row r="48837" spans="12:12">
      <c r="L48837" s="8"/>
    </row>
    <row r="48838" spans="12:12">
      <c r="L48838" s="8"/>
    </row>
    <row r="48839" spans="12:12">
      <c r="L48839" s="8"/>
    </row>
    <row r="48840" spans="12:12">
      <c r="L48840" s="8"/>
    </row>
    <row r="48841" spans="12:12">
      <c r="L48841" s="8"/>
    </row>
    <row r="48842" spans="12:12">
      <c r="L48842" s="8"/>
    </row>
    <row r="48843" spans="12:12">
      <c r="L48843" s="8"/>
    </row>
    <row r="48844" spans="12:12">
      <c r="L48844" s="8"/>
    </row>
    <row r="48845" spans="12:12">
      <c r="L48845" s="8"/>
    </row>
    <row r="48846" spans="12:12">
      <c r="L48846" s="8"/>
    </row>
    <row r="48847" spans="12:12">
      <c r="L48847" s="8"/>
    </row>
    <row r="48848" spans="12:12">
      <c r="L48848" s="8"/>
    </row>
    <row r="48849" spans="12:12">
      <c r="L48849" s="8"/>
    </row>
    <row r="48850" spans="12:12">
      <c r="L48850" s="8"/>
    </row>
    <row r="48851" spans="12:12">
      <c r="L48851" s="8"/>
    </row>
    <row r="48852" spans="12:12">
      <c r="L48852" s="8"/>
    </row>
    <row r="48853" spans="12:12">
      <c r="L48853" s="8"/>
    </row>
    <row r="48854" spans="12:12">
      <c r="L48854" s="8"/>
    </row>
    <row r="48855" spans="12:12">
      <c r="L48855" s="8"/>
    </row>
    <row r="48856" spans="12:12">
      <c r="L48856" s="8"/>
    </row>
    <row r="48857" spans="12:12">
      <c r="L48857" s="8"/>
    </row>
    <row r="48858" spans="12:12">
      <c r="L48858" s="8"/>
    </row>
    <row r="48859" spans="12:12">
      <c r="L48859" s="8"/>
    </row>
    <row r="48860" spans="12:12">
      <c r="L48860" s="8"/>
    </row>
    <row r="48861" spans="12:12">
      <c r="L48861" s="8"/>
    </row>
    <row r="48862" spans="12:12">
      <c r="L48862" s="8"/>
    </row>
    <row r="48863" spans="12:12">
      <c r="L48863" s="8"/>
    </row>
    <row r="48864" spans="12:12">
      <c r="L48864" s="8"/>
    </row>
    <row r="48865" spans="12:12">
      <c r="L48865" s="8"/>
    </row>
    <row r="48866" spans="12:12">
      <c r="L48866" s="8"/>
    </row>
    <row r="48867" spans="12:12">
      <c r="L48867" s="8"/>
    </row>
    <row r="48868" spans="12:12">
      <c r="L48868" s="8"/>
    </row>
    <row r="48869" spans="12:12">
      <c r="L48869" s="8"/>
    </row>
    <row r="48870" spans="12:12">
      <c r="L48870" s="8"/>
    </row>
    <row r="48871" spans="12:12">
      <c r="L48871" s="8"/>
    </row>
    <row r="48872" spans="12:12">
      <c r="L48872" s="8"/>
    </row>
    <row r="48873" spans="12:12">
      <c r="L48873" s="8"/>
    </row>
    <row r="48874" spans="12:12">
      <c r="L48874" s="8"/>
    </row>
    <row r="48875" spans="12:12">
      <c r="L48875" s="8"/>
    </row>
    <row r="48876" spans="12:12">
      <c r="L48876" s="8"/>
    </row>
    <row r="48877" spans="12:12">
      <c r="L48877" s="8"/>
    </row>
    <row r="48878" spans="12:12">
      <c r="L48878" s="8"/>
    </row>
    <row r="48879" spans="12:12">
      <c r="L48879" s="8"/>
    </row>
    <row r="48880" spans="12:12">
      <c r="L48880" s="8"/>
    </row>
    <row r="48881" spans="12:12">
      <c r="L48881" s="8"/>
    </row>
    <row r="48882" spans="12:12">
      <c r="L48882" s="8"/>
    </row>
    <row r="48883" spans="12:12">
      <c r="L48883" s="8"/>
    </row>
    <row r="48884" spans="12:12">
      <c r="L48884" s="8"/>
    </row>
    <row r="48885" spans="12:12">
      <c r="L48885" s="8"/>
    </row>
    <row r="48886" spans="12:12">
      <c r="L48886" s="8"/>
    </row>
    <row r="48887" spans="12:12">
      <c r="L48887" s="8"/>
    </row>
    <row r="48888" spans="12:12">
      <c r="L48888" s="8"/>
    </row>
    <row r="48889" spans="12:12">
      <c r="L48889" s="8"/>
    </row>
    <row r="48890" spans="12:12">
      <c r="L48890" s="8"/>
    </row>
    <row r="48891" spans="12:12">
      <c r="L48891" s="8"/>
    </row>
    <row r="48892" spans="12:12">
      <c r="L48892" s="8"/>
    </row>
    <row r="48893" spans="12:12">
      <c r="L48893" s="8"/>
    </row>
    <row r="48894" spans="12:12">
      <c r="L48894" s="8"/>
    </row>
    <row r="48895" spans="12:12">
      <c r="L48895" s="8"/>
    </row>
    <row r="48896" spans="12:12">
      <c r="L48896" s="8"/>
    </row>
    <row r="48897" spans="12:12">
      <c r="L48897" s="8"/>
    </row>
    <row r="48898" spans="12:12">
      <c r="L48898" s="8"/>
    </row>
    <row r="48899" spans="12:12">
      <c r="L48899" s="8"/>
    </row>
    <row r="48900" spans="12:12">
      <c r="L48900" s="8"/>
    </row>
    <row r="48901" spans="12:12">
      <c r="L48901" s="8"/>
    </row>
    <row r="48902" spans="12:12">
      <c r="L48902" s="8"/>
    </row>
    <row r="48903" spans="12:12">
      <c r="L48903" s="8"/>
    </row>
    <row r="48904" spans="12:12">
      <c r="L48904" s="8"/>
    </row>
    <row r="48905" spans="12:12">
      <c r="L48905" s="8"/>
    </row>
    <row r="48906" spans="12:12">
      <c r="L48906" s="8"/>
    </row>
    <row r="48907" spans="12:12">
      <c r="L48907" s="8"/>
    </row>
    <row r="48908" spans="12:12">
      <c r="L48908" s="8"/>
    </row>
    <row r="48909" spans="12:12">
      <c r="L48909" s="8"/>
    </row>
    <row r="48910" spans="12:12">
      <c r="L48910" s="8"/>
    </row>
    <row r="48911" spans="12:12">
      <c r="L48911" s="8"/>
    </row>
    <row r="48912" spans="12:12">
      <c r="L48912" s="8"/>
    </row>
    <row r="48913" spans="12:12">
      <c r="L48913" s="8"/>
    </row>
    <row r="48914" spans="12:12">
      <c r="L48914" s="8"/>
    </row>
    <row r="48915" spans="12:12">
      <c r="L48915" s="8"/>
    </row>
    <row r="48916" spans="12:12">
      <c r="L48916" s="8"/>
    </row>
    <row r="48917" spans="12:12">
      <c r="L48917" s="8"/>
    </row>
    <row r="48918" spans="12:12">
      <c r="L48918" s="8"/>
    </row>
    <row r="48919" spans="12:12">
      <c r="L48919" s="8"/>
    </row>
    <row r="48920" spans="12:12">
      <c r="L48920" s="8"/>
    </row>
    <row r="48921" spans="12:12">
      <c r="L48921" s="8"/>
    </row>
    <row r="48922" spans="12:12">
      <c r="L48922" s="8"/>
    </row>
    <row r="48923" spans="12:12">
      <c r="L48923" s="8"/>
    </row>
    <row r="48924" spans="12:12">
      <c r="L48924" s="8"/>
    </row>
    <row r="48925" spans="12:12">
      <c r="L48925" s="8"/>
    </row>
    <row r="48926" spans="12:12">
      <c r="L48926" s="8"/>
    </row>
    <row r="48927" spans="12:12">
      <c r="L48927" s="8"/>
    </row>
    <row r="48928" spans="12:12">
      <c r="L48928" s="8"/>
    </row>
    <row r="48929" spans="12:12">
      <c r="L48929" s="8"/>
    </row>
    <row r="48930" spans="12:12">
      <c r="L48930" s="8"/>
    </row>
    <row r="48931" spans="12:12">
      <c r="L48931" s="8"/>
    </row>
    <row r="48932" spans="12:12">
      <c r="L48932" s="8"/>
    </row>
    <row r="48933" spans="12:12">
      <c r="L48933" s="8"/>
    </row>
    <row r="48934" spans="12:12">
      <c r="L48934" s="8"/>
    </row>
    <row r="48935" spans="12:12">
      <c r="L48935" s="8"/>
    </row>
    <row r="48936" spans="12:12">
      <c r="L48936" s="8"/>
    </row>
    <row r="48937" spans="12:12">
      <c r="L48937" s="8"/>
    </row>
    <row r="48938" spans="12:12">
      <c r="L48938" s="8"/>
    </row>
    <row r="48939" spans="12:12">
      <c r="L48939" s="8"/>
    </row>
    <row r="48940" spans="12:12">
      <c r="L48940" s="8"/>
    </row>
    <row r="48941" spans="12:12">
      <c r="L48941" s="8"/>
    </row>
    <row r="48942" spans="12:12">
      <c r="L48942" s="8"/>
    </row>
    <row r="48943" spans="12:12">
      <c r="L48943" s="8"/>
    </row>
    <row r="48944" spans="12:12">
      <c r="L48944" s="8"/>
    </row>
    <row r="48945" spans="12:12">
      <c r="L48945" s="8"/>
    </row>
    <row r="48946" spans="12:12">
      <c r="L48946" s="8"/>
    </row>
    <row r="48947" spans="12:12">
      <c r="L48947" s="8"/>
    </row>
    <row r="48948" spans="12:12">
      <c r="L48948" s="8"/>
    </row>
    <row r="48949" spans="12:12">
      <c r="L48949" s="8"/>
    </row>
    <row r="48950" spans="12:12">
      <c r="L48950" s="8"/>
    </row>
    <row r="48951" spans="12:12">
      <c r="L48951" s="8"/>
    </row>
    <row r="48952" spans="12:12">
      <c r="L48952" s="8"/>
    </row>
    <row r="48953" spans="12:12">
      <c r="L48953" s="8"/>
    </row>
    <row r="48954" spans="12:12">
      <c r="L48954" s="8"/>
    </row>
    <row r="48955" spans="12:12">
      <c r="L48955" s="8"/>
    </row>
    <row r="48956" spans="12:12">
      <c r="L48956" s="8"/>
    </row>
    <row r="48957" spans="12:12">
      <c r="L48957" s="8"/>
    </row>
    <row r="48958" spans="12:12">
      <c r="L48958" s="8"/>
    </row>
    <row r="48959" spans="12:12">
      <c r="L48959" s="8"/>
    </row>
    <row r="48960" spans="12:12">
      <c r="L48960" s="8"/>
    </row>
    <row r="48961" spans="12:12">
      <c r="L48961" s="8"/>
    </row>
    <row r="48962" spans="12:12">
      <c r="L48962" s="8"/>
    </row>
    <row r="48963" spans="12:12">
      <c r="L48963" s="8"/>
    </row>
    <row r="48964" spans="12:12">
      <c r="L48964" s="8"/>
    </row>
    <row r="48965" spans="12:12">
      <c r="L48965" s="8"/>
    </row>
    <row r="48966" spans="12:12">
      <c r="L48966" s="8"/>
    </row>
    <row r="48967" spans="12:12">
      <c r="L48967" s="8"/>
    </row>
    <row r="48968" spans="12:12">
      <c r="L48968" s="8"/>
    </row>
    <row r="48969" spans="12:12">
      <c r="L48969" s="8"/>
    </row>
    <row r="48970" spans="12:12">
      <c r="L48970" s="8"/>
    </row>
    <row r="48971" spans="12:12">
      <c r="L48971" s="8"/>
    </row>
    <row r="48972" spans="12:12">
      <c r="L48972" s="8"/>
    </row>
    <row r="48973" spans="12:12">
      <c r="L48973" s="8"/>
    </row>
    <row r="48974" spans="12:12">
      <c r="L48974" s="8"/>
    </row>
    <row r="48975" spans="12:12">
      <c r="L48975" s="8"/>
    </row>
    <row r="48976" spans="12:12">
      <c r="L48976" s="8"/>
    </row>
    <row r="48977" spans="12:12">
      <c r="L48977" s="8"/>
    </row>
    <row r="48978" spans="12:12">
      <c r="L48978" s="8"/>
    </row>
    <row r="48979" spans="12:12">
      <c r="L48979" s="8"/>
    </row>
    <row r="48980" spans="12:12">
      <c r="L48980" s="8"/>
    </row>
    <row r="48981" spans="12:12">
      <c r="L48981" s="8"/>
    </row>
    <row r="48982" spans="12:12">
      <c r="L48982" s="8"/>
    </row>
    <row r="48983" spans="12:12">
      <c r="L48983" s="8"/>
    </row>
    <row r="48984" spans="12:12">
      <c r="L48984" s="8"/>
    </row>
    <row r="48985" spans="12:12">
      <c r="L48985" s="8"/>
    </row>
    <row r="48986" spans="12:12">
      <c r="L48986" s="8"/>
    </row>
    <row r="48987" spans="12:12">
      <c r="L48987" s="8"/>
    </row>
    <row r="48988" spans="12:12">
      <c r="L48988" s="8"/>
    </row>
    <row r="48989" spans="12:12">
      <c r="L48989" s="8"/>
    </row>
    <row r="48990" spans="12:12">
      <c r="L48990" s="8"/>
    </row>
    <row r="48991" spans="12:12">
      <c r="L48991" s="8"/>
    </row>
    <row r="48992" spans="12:12">
      <c r="L48992" s="8"/>
    </row>
    <row r="48993" spans="12:12">
      <c r="L48993" s="8"/>
    </row>
    <row r="48994" spans="12:12">
      <c r="L48994" s="8"/>
    </row>
    <row r="48995" spans="12:12">
      <c r="L48995" s="8"/>
    </row>
    <row r="48996" spans="12:12">
      <c r="L48996" s="8"/>
    </row>
    <row r="48997" spans="12:12">
      <c r="L48997" s="8"/>
    </row>
    <row r="48998" spans="12:12">
      <c r="L48998" s="8"/>
    </row>
    <row r="48999" spans="12:12">
      <c r="L48999" s="8"/>
    </row>
    <row r="49000" spans="12:12">
      <c r="L49000" s="8"/>
    </row>
    <row r="49001" spans="12:12">
      <c r="L49001" s="8"/>
    </row>
    <row r="49002" spans="12:12">
      <c r="L49002" s="8"/>
    </row>
    <row r="49003" spans="12:12">
      <c r="L49003" s="8"/>
    </row>
    <row r="49004" spans="12:12">
      <c r="L49004" s="8"/>
    </row>
    <row r="49005" spans="12:12">
      <c r="L49005" s="8"/>
    </row>
    <row r="49006" spans="12:12">
      <c r="L49006" s="8"/>
    </row>
    <row r="49007" spans="12:12">
      <c r="L49007" s="8"/>
    </row>
    <row r="49008" spans="12:12">
      <c r="L49008" s="8"/>
    </row>
    <row r="49009" spans="12:12">
      <c r="L49009" s="8"/>
    </row>
    <row r="49010" spans="12:12">
      <c r="L49010" s="8"/>
    </row>
    <row r="49011" spans="12:12">
      <c r="L49011" s="8"/>
    </row>
    <row r="49012" spans="12:12">
      <c r="L49012" s="8"/>
    </row>
    <row r="49013" spans="12:12">
      <c r="L49013" s="8"/>
    </row>
    <row r="49014" spans="12:12">
      <c r="L49014" s="8"/>
    </row>
    <row r="49015" spans="12:12">
      <c r="L49015" s="8"/>
    </row>
    <row r="49016" spans="12:12">
      <c r="L49016" s="8"/>
    </row>
    <row r="49017" spans="12:12">
      <c r="L49017" s="8"/>
    </row>
    <row r="49018" spans="12:12">
      <c r="L49018" s="8"/>
    </row>
    <row r="49019" spans="12:12">
      <c r="L49019" s="8"/>
    </row>
    <row r="49020" spans="12:12">
      <c r="L49020" s="8"/>
    </row>
    <row r="49021" spans="12:12">
      <c r="L49021" s="8"/>
    </row>
    <row r="49022" spans="12:12">
      <c r="L49022" s="8"/>
    </row>
    <row r="49023" spans="12:12">
      <c r="L49023" s="8"/>
    </row>
    <row r="49024" spans="12:12">
      <c r="L49024" s="8"/>
    </row>
    <row r="49025" spans="12:12">
      <c r="L49025" s="8"/>
    </row>
    <row r="49026" spans="12:12">
      <c r="L49026" s="8"/>
    </row>
    <row r="49027" spans="12:12">
      <c r="L49027" s="8"/>
    </row>
    <row r="49028" spans="12:12">
      <c r="L49028" s="8"/>
    </row>
    <row r="49029" spans="12:12">
      <c r="L49029" s="8"/>
    </row>
    <row r="49030" spans="12:12">
      <c r="L49030" s="8"/>
    </row>
    <row r="49031" spans="12:12">
      <c r="L49031" s="8"/>
    </row>
    <row r="49032" spans="12:12">
      <c r="L49032" s="8"/>
    </row>
    <row r="49033" spans="12:12">
      <c r="L49033" s="8"/>
    </row>
    <row r="49034" spans="12:12">
      <c r="L49034" s="8"/>
    </row>
    <row r="49035" spans="12:12">
      <c r="L49035" s="8"/>
    </row>
    <row r="49036" spans="12:12">
      <c r="L49036" s="8"/>
    </row>
    <row r="49037" spans="12:12">
      <c r="L49037" s="8"/>
    </row>
    <row r="49038" spans="12:12">
      <c r="L49038" s="8"/>
    </row>
    <row r="49039" spans="12:12">
      <c r="L49039" s="8"/>
    </row>
    <row r="49040" spans="12:12">
      <c r="L49040" s="8"/>
    </row>
    <row r="49041" spans="12:12">
      <c r="L49041" s="8"/>
    </row>
    <row r="49042" spans="12:12">
      <c r="L49042" s="8"/>
    </row>
    <row r="49043" spans="12:12">
      <c r="L49043" s="8"/>
    </row>
    <row r="49044" spans="12:12">
      <c r="L49044" s="8"/>
    </row>
    <row r="49045" spans="12:12">
      <c r="L49045" s="8"/>
    </row>
    <row r="49046" spans="12:12">
      <c r="L49046" s="8"/>
    </row>
    <row r="49047" spans="12:12">
      <c r="L49047" s="8"/>
    </row>
    <row r="49048" spans="12:12">
      <c r="L49048" s="8"/>
    </row>
    <row r="49049" spans="12:12">
      <c r="L49049" s="8"/>
    </row>
    <row r="49050" spans="12:12">
      <c r="L49050" s="8"/>
    </row>
    <row r="49051" spans="12:12">
      <c r="L49051" s="8"/>
    </row>
    <row r="49052" spans="12:12">
      <c r="L49052" s="8"/>
    </row>
    <row r="49053" spans="12:12">
      <c r="L49053" s="8"/>
    </row>
    <row r="49054" spans="12:12">
      <c r="L49054" s="8"/>
    </row>
    <row r="49055" spans="12:12">
      <c r="L49055" s="8"/>
    </row>
    <row r="49056" spans="12:12">
      <c r="L49056" s="8"/>
    </row>
    <row r="49057" spans="12:12">
      <c r="L49057" s="8"/>
    </row>
    <row r="49058" spans="12:12">
      <c r="L49058" s="8"/>
    </row>
    <row r="49059" spans="12:12">
      <c r="L49059" s="8"/>
    </row>
    <row r="49060" spans="12:12">
      <c r="L49060" s="8"/>
    </row>
    <row r="49061" spans="12:12">
      <c r="L49061" s="8"/>
    </row>
    <row r="49062" spans="12:12">
      <c r="L49062" s="8"/>
    </row>
    <row r="49063" spans="12:12">
      <c r="L49063" s="8"/>
    </row>
    <row r="49064" spans="12:12">
      <c r="L49064" s="8"/>
    </row>
    <row r="49065" spans="12:12">
      <c r="L49065" s="8"/>
    </row>
    <row r="49066" spans="12:12">
      <c r="L49066" s="8"/>
    </row>
    <row r="49067" spans="12:12">
      <c r="L49067" s="8"/>
    </row>
    <row r="49068" spans="12:12">
      <c r="L49068" s="8"/>
    </row>
    <row r="49069" spans="12:12">
      <c r="L49069" s="8"/>
    </row>
    <row r="49070" spans="12:12">
      <c r="L49070" s="8"/>
    </row>
    <row r="49071" spans="12:12">
      <c r="L49071" s="8"/>
    </row>
    <row r="49072" spans="12:12">
      <c r="L49072" s="8"/>
    </row>
    <row r="49073" spans="12:12">
      <c r="L49073" s="8"/>
    </row>
    <row r="49074" spans="12:12">
      <c r="L49074" s="8"/>
    </row>
    <row r="49075" spans="12:12">
      <c r="L49075" s="8"/>
    </row>
    <row r="49076" spans="12:12">
      <c r="L49076" s="8"/>
    </row>
    <row r="49077" spans="12:12">
      <c r="L49077" s="8"/>
    </row>
    <row r="49078" spans="12:12">
      <c r="L49078" s="8"/>
    </row>
    <row r="49079" spans="12:12">
      <c r="L49079" s="8"/>
    </row>
    <row r="49080" spans="12:12">
      <c r="L49080" s="8"/>
    </row>
    <row r="49081" spans="12:12">
      <c r="L49081" s="8"/>
    </row>
    <row r="49082" spans="12:12">
      <c r="L49082" s="8"/>
    </row>
    <row r="49083" spans="12:12">
      <c r="L49083" s="8"/>
    </row>
    <row r="49084" spans="12:12">
      <c r="L49084" s="8"/>
    </row>
    <row r="49085" spans="12:12">
      <c r="L49085" s="8"/>
    </row>
    <row r="49086" spans="12:12">
      <c r="L49086" s="8"/>
    </row>
    <row r="49087" spans="12:12">
      <c r="L49087" s="8"/>
    </row>
    <row r="49088" spans="12:12">
      <c r="L49088" s="8"/>
    </row>
    <row r="49089" spans="12:12">
      <c r="L49089" s="8"/>
    </row>
    <row r="49090" spans="12:12">
      <c r="L49090" s="8"/>
    </row>
    <row r="49091" spans="12:12">
      <c r="L49091" s="8"/>
    </row>
    <row r="49092" spans="12:12">
      <c r="L49092" s="8"/>
    </row>
    <row r="49093" spans="12:12">
      <c r="L49093" s="8"/>
    </row>
    <row r="49094" spans="12:12">
      <c r="L49094" s="8"/>
    </row>
    <row r="49095" spans="12:12">
      <c r="L49095" s="8"/>
    </row>
    <row r="49096" spans="12:12">
      <c r="L49096" s="8"/>
    </row>
    <row r="49097" spans="12:12">
      <c r="L49097" s="8"/>
    </row>
    <row r="49098" spans="12:12">
      <c r="L49098" s="8"/>
    </row>
    <row r="49099" spans="12:12">
      <c r="L49099" s="8"/>
    </row>
    <row r="49100" spans="12:12">
      <c r="L49100" s="8"/>
    </row>
    <row r="49101" spans="12:12">
      <c r="L49101" s="8"/>
    </row>
    <row r="49102" spans="12:12">
      <c r="L49102" s="8"/>
    </row>
    <row r="49103" spans="12:12">
      <c r="L49103" s="8"/>
    </row>
    <row r="49104" spans="12:12">
      <c r="L49104" s="8"/>
    </row>
    <row r="49105" spans="12:12">
      <c r="L49105" s="8"/>
    </row>
    <row r="49106" spans="12:12">
      <c r="L49106" s="8"/>
    </row>
    <row r="49107" spans="12:12">
      <c r="L49107" s="8"/>
    </row>
    <row r="49108" spans="12:12">
      <c r="L49108" s="8"/>
    </row>
    <row r="49109" spans="12:12">
      <c r="L49109" s="8"/>
    </row>
    <row r="49110" spans="12:12">
      <c r="L49110" s="8"/>
    </row>
    <row r="49111" spans="12:12">
      <c r="L49111" s="8"/>
    </row>
    <row r="49112" spans="12:12">
      <c r="L49112" s="8"/>
    </row>
    <row r="49113" spans="12:12">
      <c r="L49113" s="8"/>
    </row>
    <row r="49114" spans="12:12">
      <c r="L49114" s="8"/>
    </row>
    <row r="49115" spans="12:12">
      <c r="L49115" s="8"/>
    </row>
    <row r="49116" spans="12:12">
      <c r="L49116" s="8"/>
    </row>
    <row r="49117" spans="12:12">
      <c r="L49117" s="8"/>
    </row>
    <row r="49118" spans="12:12">
      <c r="L49118" s="8"/>
    </row>
    <row r="49119" spans="12:12">
      <c r="L49119" s="8"/>
    </row>
    <row r="49120" spans="12:12">
      <c r="L49120" s="8"/>
    </row>
    <row r="49121" spans="12:12">
      <c r="L49121" s="8"/>
    </row>
    <row r="49122" spans="12:12">
      <c r="L49122" s="8"/>
    </row>
    <row r="49123" spans="12:12">
      <c r="L49123" s="8"/>
    </row>
    <row r="49124" spans="12:12">
      <c r="L49124" s="8"/>
    </row>
    <row r="49125" spans="12:12">
      <c r="L49125" s="8"/>
    </row>
    <row r="49126" spans="12:12">
      <c r="L49126" s="8"/>
    </row>
    <row r="49127" spans="12:12">
      <c r="L49127" s="8"/>
    </row>
    <row r="49128" spans="12:12">
      <c r="L49128" s="8"/>
    </row>
    <row r="49129" spans="12:12">
      <c r="L49129" s="8"/>
    </row>
    <row r="49130" spans="12:12">
      <c r="L49130" s="8"/>
    </row>
    <row r="49131" spans="12:12">
      <c r="L49131" s="8"/>
    </row>
    <row r="49132" spans="12:12">
      <c r="L49132" s="8"/>
    </row>
    <row r="49133" spans="12:12">
      <c r="L49133" s="8"/>
    </row>
    <row r="49134" spans="12:12">
      <c r="L49134" s="8"/>
    </row>
    <row r="49135" spans="12:12">
      <c r="L49135" s="8"/>
    </row>
    <row r="49136" spans="12:12">
      <c r="L49136" s="8"/>
    </row>
    <row r="49137" spans="12:12">
      <c r="L49137" s="8"/>
    </row>
    <row r="49138" spans="12:12">
      <c r="L49138" s="8"/>
    </row>
    <row r="49139" spans="12:12">
      <c r="L49139" s="8"/>
    </row>
    <row r="49140" spans="12:12">
      <c r="L49140" s="8"/>
    </row>
    <row r="49141" spans="12:12">
      <c r="L49141" s="8"/>
    </row>
    <row r="49142" spans="12:12">
      <c r="L49142" s="8"/>
    </row>
    <row r="49143" spans="12:12">
      <c r="L49143" s="8"/>
    </row>
    <row r="49144" spans="12:12">
      <c r="L49144" s="8"/>
    </row>
    <row r="49145" spans="12:12">
      <c r="L49145" s="8"/>
    </row>
    <row r="49146" spans="12:12">
      <c r="L49146" s="8"/>
    </row>
    <row r="49147" spans="12:12">
      <c r="L49147" s="8"/>
    </row>
    <row r="49148" spans="12:12">
      <c r="L49148" s="8"/>
    </row>
    <row r="49149" spans="12:12">
      <c r="L49149" s="8"/>
    </row>
    <row r="49150" spans="12:12">
      <c r="L49150" s="8"/>
    </row>
    <row r="49151" spans="12:12">
      <c r="L49151" s="8"/>
    </row>
    <row r="49152" spans="12:12">
      <c r="L49152" s="8"/>
    </row>
    <row r="49153" spans="12:12">
      <c r="L49153" s="8"/>
    </row>
    <row r="49154" spans="12:12">
      <c r="L49154" s="8"/>
    </row>
    <row r="49155" spans="12:12">
      <c r="L49155" s="8"/>
    </row>
    <row r="49156" spans="12:12">
      <c r="L49156" s="8"/>
    </row>
    <row r="49157" spans="12:12">
      <c r="L49157" s="8"/>
    </row>
    <row r="49158" spans="12:12">
      <c r="L49158" s="8"/>
    </row>
    <row r="49159" spans="12:12">
      <c r="L49159" s="8"/>
    </row>
    <row r="49160" spans="12:12">
      <c r="L49160" s="8"/>
    </row>
    <row r="49161" spans="12:12">
      <c r="L49161" s="8"/>
    </row>
    <row r="49162" spans="12:12">
      <c r="L49162" s="8"/>
    </row>
    <row r="49163" spans="12:12">
      <c r="L49163" s="8"/>
    </row>
    <row r="49164" spans="12:12">
      <c r="L49164" s="8"/>
    </row>
    <row r="49165" spans="12:12">
      <c r="L49165" s="8"/>
    </row>
    <row r="49166" spans="12:12">
      <c r="L49166" s="8"/>
    </row>
    <row r="49167" spans="12:12">
      <c r="L49167" s="8"/>
    </row>
    <row r="49168" spans="12:12">
      <c r="L49168" s="8"/>
    </row>
    <row r="49169" spans="12:12">
      <c r="L49169" s="8"/>
    </row>
    <row r="49170" spans="12:12">
      <c r="L49170" s="8"/>
    </row>
    <row r="49171" spans="12:12">
      <c r="L49171" s="8"/>
    </row>
    <row r="49172" spans="12:12">
      <c r="L49172" s="8"/>
    </row>
    <row r="49173" spans="12:12">
      <c r="L49173" s="8"/>
    </row>
    <row r="49174" spans="12:12">
      <c r="L49174" s="8"/>
    </row>
    <row r="49175" spans="12:12">
      <c r="L49175" s="8"/>
    </row>
    <row r="49176" spans="12:12">
      <c r="L49176" s="8"/>
    </row>
    <row r="49177" spans="12:12">
      <c r="L49177" s="8"/>
    </row>
    <row r="49178" spans="12:12">
      <c r="L49178" s="8"/>
    </row>
    <row r="49179" spans="12:12">
      <c r="L49179" s="8"/>
    </row>
    <row r="49180" spans="12:12">
      <c r="L49180" s="8"/>
    </row>
    <row r="49181" spans="12:12">
      <c r="L49181" s="8"/>
    </row>
    <row r="49182" spans="12:12">
      <c r="L49182" s="8"/>
    </row>
    <row r="49183" spans="12:12">
      <c r="L49183" s="8"/>
    </row>
    <row r="49184" spans="12:12">
      <c r="L49184" s="8"/>
    </row>
    <row r="49185" spans="12:12">
      <c r="L49185" s="8"/>
    </row>
    <row r="49186" spans="12:12">
      <c r="L49186" s="8"/>
    </row>
    <row r="49187" spans="12:12">
      <c r="L49187" s="8"/>
    </row>
    <row r="49188" spans="12:12">
      <c r="L49188" s="8"/>
    </row>
    <row r="49189" spans="12:12">
      <c r="L49189" s="8"/>
    </row>
    <row r="49190" spans="12:12">
      <c r="L49190" s="8"/>
    </row>
    <row r="49191" spans="12:12">
      <c r="L49191" s="8"/>
    </row>
    <row r="49192" spans="12:12">
      <c r="L49192" s="8"/>
    </row>
    <row r="49193" spans="12:12">
      <c r="L49193" s="8"/>
    </row>
    <row r="49194" spans="12:12">
      <c r="L49194" s="8"/>
    </row>
    <row r="49195" spans="12:12">
      <c r="L49195" s="8"/>
    </row>
    <row r="49196" spans="12:12">
      <c r="L49196" s="8"/>
    </row>
    <row r="49197" spans="12:12">
      <c r="L49197" s="8"/>
    </row>
    <row r="49198" spans="12:12">
      <c r="L49198" s="8"/>
    </row>
    <row r="49199" spans="12:12">
      <c r="L49199" s="8"/>
    </row>
    <row r="49200" spans="12:12">
      <c r="L49200" s="8"/>
    </row>
    <row r="49201" spans="12:12">
      <c r="L49201" s="8"/>
    </row>
    <row r="49202" spans="12:12">
      <c r="L49202" s="8"/>
    </row>
    <row r="49203" spans="12:12">
      <c r="L49203" s="8"/>
    </row>
    <row r="49204" spans="12:12">
      <c r="L49204" s="8"/>
    </row>
    <row r="49205" spans="12:12">
      <c r="L49205" s="8"/>
    </row>
    <row r="49206" spans="12:12">
      <c r="L49206" s="8"/>
    </row>
    <row r="49207" spans="12:12">
      <c r="L49207" s="8"/>
    </row>
    <row r="49208" spans="12:12">
      <c r="L49208" s="8"/>
    </row>
    <row r="49209" spans="12:12">
      <c r="L49209" s="8"/>
    </row>
    <row r="49210" spans="12:12">
      <c r="L49210" s="8"/>
    </row>
    <row r="49211" spans="12:12">
      <c r="L49211" s="8"/>
    </row>
    <row r="49212" spans="12:12">
      <c r="L49212" s="8"/>
    </row>
    <row r="49213" spans="12:12">
      <c r="L49213" s="8"/>
    </row>
    <row r="49214" spans="12:12">
      <c r="L49214" s="8"/>
    </row>
    <row r="49215" spans="12:12">
      <c r="L49215" s="8"/>
    </row>
    <row r="49216" spans="12:12">
      <c r="L49216" s="8"/>
    </row>
    <row r="49217" spans="12:12">
      <c r="L49217" s="8"/>
    </row>
    <row r="49218" spans="12:12">
      <c r="L49218" s="8"/>
    </row>
    <row r="49219" spans="12:12">
      <c r="L49219" s="8"/>
    </row>
    <row r="49220" spans="12:12">
      <c r="L49220" s="8"/>
    </row>
    <row r="49221" spans="12:12">
      <c r="L49221" s="8"/>
    </row>
    <row r="49222" spans="12:12">
      <c r="L49222" s="8"/>
    </row>
    <row r="49223" spans="12:12">
      <c r="L49223" s="8"/>
    </row>
    <row r="49224" spans="12:12">
      <c r="L49224" s="8"/>
    </row>
    <row r="49225" spans="12:12">
      <c r="L49225" s="8"/>
    </row>
    <row r="49226" spans="12:12">
      <c r="L49226" s="8"/>
    </row>
    <row r="49227" spans="12:12">
      <c r="L49227" s="8"/>
    </row>
    <row r="49228" spans="12:12">
      <c r="L49228" s="8"/>
    </row>
    <row r="49229" spans="12:12">
      <c r="L49229" s="8"/>
    </row>
    <row r="49230" spans="12:12">
      <c r="L49230" s="8"/>
    </row>
    <row r="49231" spans="12:12">
      <c r="L49231" s="8"/>
    </row>
    <row r="49232" spans="12:12">
      <c r="L49232" s="8"/>
    </row>
    <row r="49233" spans="12:12">
      <c r="L49233" s="8"/>
    </row>
    <row r="49234" spans="12:12">
      <c r="L49234" s="8"/>
    </row>
    <row r="49235" spans="12:12">
      <c r="L49235" s="8"/>
    </row>
    <row r="49236" spans="12:12">
      <c r="L49236" s="8"/>
    </row>
    <row r="49237" spans="12:12">
      <c r="L49237" s="8"/>
    </row>
    <row r="49238" spans="12:12">
      <c r="L49238" s="8"/>
    </row>
    <row r="49239" spans="12:12">
      <c r="L49239" s="8"/>
    </row>
    <row r="49240" spans="12:12">
      <c r="L49240" s="8"/>
    </row>
    <row r="49241" spans="12:12">
      <c r="L49241" s="8"/>
    </row>
    <row r="49242" spans="12:12">
      <c r="L49242" s="8"/>
    </row>
    <row r="49243" spans="12:12">
      <c r="L49243" s="8"/>
    </row>
    <row r="49244" spans="12:12">
      <c r="L49244" s="8"/>
    </row>
    <row r="49245" spans="12:12">
      <c r="L49245" s="8"/>
    </row>
    <row r="49246" spans="12:12">
      <c r="L49246" s="8"/>
    </row>
    <row r="49247" spans="12:12">
      <c r="L49247" s="8"/>
    </row>
    <row r="49248" spans="12:12">
      <c r="L49248" s="8"/>
    </row>
    <row r="49249" spans="12:12">
      <c r="L49249" s="8"/>
    </row>
    <row r="49250" spans="12:12">
      <c r="L49250" s="8"/>
    </row>
    <row r="49251" spans="12:12">
      <c r="L49251" s="8"/>
    </row>
    <row r="49252" spans="12:12">
      <c r="L49252" s="8"/>
    </row>
    <row r="49253" spans="12:12">
      <c r="L49253" s="8"/>
    </row>
    <row r="49254" spans="12:12">
      <c r="L49254" s="8"/>
    </row>
    <row r="49255" spans="12:12">
      <c r="L49255" s="8"/>
    </row>
    <row r="49256" spans="12:12">
      <c r="L49256" s="8"/>
    </row>
    <row r="49257" spans="12:12">
      <c r="L49257" s="8"/>
    </row>
    <row r="49258" spans="12:12">
      <c r="L49258" s="8"/>
    </row>
    <row r="49259" spans="12:12">
      <c r="L49259" s="8"/>
    </row>
    <row r="49260" spans="12:12">
      <c r="L49260" s="8"/>
    </row>
    <row r="49261" spans="12:12">
      <c r="L49261" s="8"/>
    </row>
    <row r="49262" spans="12:12">
      <c r="L49262" s="8"/>
    </row>
    <row r="49263" spans="12:12">
      <c r="L49263" s="8"/>
    </row>
    <row r="49264" spans="12:12">
      <c r="L49264" s="8"/>
    </row>
    <row r="49265" spans="12:12">
      <c r="L49265" s="8"/>
    </row>
    <row r="49266" spans="12:12">
      <c r="L49266" s="8"/>
    </row>
    <row r="49267" spans="12:12">
      <c r="L49267" s="8"/>
    </row>
    <row r="49268" spans="12:12">
      <c r="L49268" s="8"/>
    </row>
    <row r="49269" spans="12:12">
      <c r="L49269" s="8"/>
    </row>
    <row r="49270" spans="12:12">
      <c r="L49270" s="8"/>
    </row>
    <row r="49271" spans="12:12">
      <c r="L49271" s="8"/>
    </row>
    <row r="49272" spans="12:12">
      <c r="L49272" s="8"/>
    </row>
    <row r="49273" spans="12:12">
      <c r="L49273" s="8"/>
    </row>
    <row r="49274" spans="12:12">
      <c r="L49274" s="8"/>
    </row>
    <row r="49275" spans="12:12">
      <c r="L49275" s="8"/>
    </row>
    <row r="49276" spans="12:12">
      <c r="L49276" s="8"/>
    </row>
    <row r="49277" spans="12:12">
      <c r="L49277" s="8"/>
    </row>
    <row r="49278" spans="12:12">
      <c r="L49278" s="8"/>
    </row>
    <row r="49279" spans="12:12">
      <c r="L49279" s="8"/>
    </row>
    <row r="49280" spans="12:12">
      <c r="L49280" s="8"/>
    </row>
    <row r="49281" spans="12:12">
      <c r="L49281" s="8"/>
    </row>
    <row r="49282" spans="12:12">
      <c r="L49282" s="8"/>
    </row>
    <row r="49283" spans="12:12">
      <c r="L49283" s="8"/>
    </row>
    <row r="49284" spans="12:12">
      <c r="L49284" s="8"/>
    </row>
    <row r="49285" spans="12:12">
      <c r="L49285" s="8"/>
    </row>
    <row r="49286" spans="12:12">
      <c r="L49286" s="8"/>
    </row>
    <row r="49287" spans="12:12">
      <c r="L49287" s="8"/>
    </row>
    <row r="49288" spans="12:12">
      <c r="L49288" s="8"/>
    </row>
    <row r="49289" spans="12:12">
      <c r="L49289" s="8"/>
    </row>
    <row r="49290" spans="12:12">
      <c r="L49290" s="8"/>
    </row>
    <row r="49291" spans="12:12">
      <c r="L49291" s="8"/>
    </row>
    <row r="49292" spans="12:12">
      <c r="L49292" s="8"/>
    </row>
    <row r="49293" spans="12:12">
      <c r="L49293" s="8"/>
    </row>
    <row r="49294" spans="12:12">
      <c r="L49294" s="8"/>
    </row>
    <row r="49295" spans="12:12">
      <c r="L49295" s="8"/>
    </row>
    <row r="49296" spans="12:12">
      <c r="L49296" s="8"/>
    </row>
    <row r="49297" spans="12:12">
      <c r="L49297" s="8"/>
    </row>
    <row r="49298" spans="12:12">
      <c r="L49298" s="8"/>
    </row>
    <row r="49299" spans="12:12">
      <c r="L49299" s="8"/>
    </row>
    <row r="49300" spans="12:12">
      <c r="L49300" s="8"/>
    </row>
    <row r="49301" spans="12:12">
      <c r="L49301" s="8"/>
    </row>
    <row r="49302" spans="12:12">
      <c r="L49302" s="8"/>
    </row>
    <row r="49303" spans="12:12">
      <c r="L49303" s="8"/>
    </row>
    <row r="49304" spans="12:12">
      <c r="L49304" s="8"/>
    </row>
    <row r="49305" spans="12:12">
      <c r="L49305" s="8"/>
    </row>
    <row r="49306" spans="12:12">
      <c r="L49306" s="8"/>
    </row>
    <row r="49307" spans="12:12">
      <c r="L49307" s="8"/>
    </row>
    <row r="49308" spans="12:12">
      <c r="L49308" s="8"/>
    </row>
    <row r="49309" spans="12:12">
      <c r="L49309" s="8"/>
    </row>
    <row r="49310" spans="12:12">
      <c r="L49310" s="8"/>
    </row>
    <row r="49311" spans="12:12">
      <c r="L49311" s="8"/>
    </row>
    <row r="49312" spans="12:12">
      <c r="L49312" s="8"/>
    </row>
    <row r="49313" spans="12:12">
      <c r="L49313" s="8"/>
    </row>
    <row r="49314" spans="12:12">
      <c r="L49314" s="8"/>
    </row>
    <row r="49315" spans="12:12">
      <c r="L49315" s="8"/>
    </row>
    <row r="49316" spans="12:12">
      <c r="L49316" s="8"/>
    </row>
    <row r="49317" spans="12:12">
      <c r="L49317" s="8"/>
    </row>
    <row r="49318" spans="12:12">
      <c r="L49318" s="8"/>
    </row>
    <row r="49319" spans="12:12">
      <c r="L49319" s="8"/>
    </row>
    <row r="49320" spans="12:12">
      <c r="L49320" s="8"/>
    </row>
    <row r="49321" spans="12:12">
      <c r="L49321" s="8"/>
    </row>
    <row r="49322" spans="12:12">
      <c r="L49322" s="8"/>
    </row>
    <row r="49323" spans="12:12">
      <c r="L49323" s="8"/>
    </row>
    <row r="49324" spans="12:12">
      <c r="L49324" s="8"/>
    </row>
    <row r="49325" spans="12:12">
      <c r="L49325" s="8"/>
    </row>
    <row r="49326" spans="12:12">
      <c r="L49326" s="8"/>
    </row>
    <row r="49327" spans="12:12">
      <c r="L49327" s="8"/>
    </row>
    <row r="49328" spans="12:12">
      <c r="L49328" s="8"/>
    </row>
    <row r="49329" spans="12:12">
      <c r="L49329" s="8"/>
    </row>
    <row r="49330" spans="12:12">
      <c r="L49330" s="8"/>
    </row>
    <row r="49331" spans="12:12">
      <c r="L49331" s="8"/>
    </row>
    <row r="49332" spans="12:12">
      <c r="L49332" s="8"/>
    </row>
    <row r="49333" spans="12:12">
      <c r="L49333" s="8"/>
    </row>
    <row r="49334" spans="12:12">
      <c r="L49334" s="8"/>
    </row>
    <row r="49335" spans="12:12">
      <c r="L49335" s="8"/>
    </row>
    <row r="49336" spans="12:12">
      <c r="L49336" s="8"/>
    </row>
    <row r="49337" spans="12:12">
      <c r="L49337" s="8"/>
    </row>
    <row r="49338" spans="12:12">
      <c r="L49338" s="8"/>
    </row>
    <row r="49339" spans="12:12">
      <c r="L49339" s="8"/>
    </row>
    <row r="49340" spans="12:12">
      <c r="L49340" s="8"/>
    </row>
    <row r="49341" spans="12:12">
      <c r="L49341" s="8"/>
    </row>
    <row r="49342" spans="12:12">
      <c r="L49342" s="8"/>
    </row>
    <row r="49343" spans="12:12">
      <c r="L49343" s="8"/>
    </row>
    <row r="49344" spans="12:12">
      <c r="L49344" s="8"/>
    </row>
    <row r="49345" spans="12:12">
      <c r="L49345" s="8"/>
    </row>
    <row r="49346" spans="12:12">
      <c r="L49346" s="8"/>
    </row>
    <row r="49347" spans="12:12">
      <c r="L49347" s="8"/>
    </row>
    <row r="49348" spans="12:12">
      <c r="L49348" s="8"/>
    </row>
    <row r="49349" spans="12:12">
      <c r="L49349" s="8"/>
    </row>
    <row r="49350" spans="12:12">
      <c r="L49350" s="8"/>
    </row>
    <row r="49351" spans="12:12">
      <c r="L49351" s="8"/>
    </row>
    <row r="49352" spans="12:12">
      <c r="L49352" s="8"/>
    </row>
    <row r="49353" spans="12:12">
      <c r="L49353" s="8"/>
    </row>
    <row r="49354" spans="12:12">
      <c r="L49354" s="8"/>
    </row>
    <row r="49355" spans="12:12">
      <c r="L49355" s="8"/>
    </row>
    <row r="49356" spans="12:12">
      <c r="L49356" s="8"/>
    </row>
    <row r="49357" spans="12:12">
      <c r="L49357" s="8"/>
    </row>
    <row r="49358" spans="12:12">
      <c r="L49358" s="8"/>
    </row>
    <row r="49359" spans="12:12">
      <c r="L49359" s="8"/>
    </row>
    <row r="49360" spans="12:12">
      <c r="L49360" s="8"/>
    </row>
    <row r="49361" spans="12:12">
      <c r="L49361" s="8"/>
    </row>
    <row r="49362" spans="12:12">
      <c r="L49362" s="8"/>
    </row>
    <row r="49363" spans="12:12">
      <c r="L49363" s="8"/>
    </row>
    <row r="49364" spans="12:12">
      <c r="L49364" s="8"/>
    </row>
    <row r="49365" spans="12:12">
      <c r="L49365" s="8"/>
    </row>
    <row r="49366" spans="12:12">
      <c r="L49366" s="8"/>
    </row>
    <row r="49367" spans="12:12">
      <c r="L49367" s="8"/>
    </row>
    <row r="49368" spans="12:12">
      <c r="L49368" s="8"/>
    </row>
    <row r="49369" spans="12:12">
      <c r="L49369" s="8"/>
    </row>
    <row r="49370" spans="12:12">
      <c r="L49370" s="8"/>
    </row>
    <row r="49371" spans="12:12">
      <c r="L49371" s="8"/>
    </row>
    <row r="49372" spans="12:12">
      <c r="L49372" s="8"/>
    </row>
    <row r="49373" spans="12:12">
      <c r="L49373" s="8"/>
    </row>
    <row r="49374" spans="12:12">
      <c r="L49374" s="8"/>
    </row>
    <row r="49375" spans="12:12">
      <c r="L49375" s="8"/>
    </row>
    <row r="49376" spans="12:12">
      <c r="L49376" s="8"/>
    </row>
    <row r="49377" spans="12:12">
      <c r="L49377" s="8"/>
    </row>
    <row r="49378" spans="12:12">
      <c r="L49378" s="8"/>
    </row>
    <row r="49379" spans="12:12">
      <c r="L49379" s="8"/>
    </row>
    <row r="49380" spans="12:12">
      <c r="L49380" s="8"/>
    </row>
    <row r="49381" spans="12:12">
      <c r="L49381" s="8"/>
    </row>
    <row r="49382" spans="12:12">
      <c r="L49382" s="8"/>
    </row>
    <row r="49383" spans="12:12">
      <c r="L49383" s="8"/>
    </row>
    <row r="49384" spans="12:12">
      <c r="L49384" s="8"/>
    </row>
    <row r="49385" spans="12:12">
      <c r="L49385" s="8"/>
    </row>
    <row r="49386" spans="12:12">
      <c r="L49386" s="8"/>
    </row>
    <row r="49387" spans="12:12">
      <c r="L49387" s="8"/>
    </row>
    <row r="49388" spans="12:12">
      <c r="L49388" s="8"/>
    </row>
    <row r="49389" spans="12:12">
      <c r="L49389" s="8"/>
    </row>
    <row r="49390" spans="12:12">
      <c r="L49390" s="8"/>
    </row>
    <row r="49391" spans="12:12">
      <c r="L49391" s="8"/>
    </row>
    <row r="49392" spans="12:12">
      <c r="L49392" s="8"/>
    </row>
    <row r="49393" spans="12:12">
      <c r="L49393" s="8"/>
    </row>
    <row r="49394" spans="12:12">
      <c r="L49394" s="8"/>
    </row>
    <row r="49395" spans="12:12">
      <c r="L49395" s="8"/>
    </row>
    <row r="49396" spans="12:12">
      <c r="L49396" s="8"/>
    </row>
    <row r="49397" spans="12:12">
      <c r="L49397" s="8"/>
    </row>
    <row r="49398" spans="12:12">
      <c r="L49398" s="8"/>
    </row>
    <row r="49399" spans="12:12">
      <c r="L49399" s="8"/>
    </row>
    <row r="49400" spans="12:12">
      <c r="L49400" s="8"/>
    </row>
    <row r="49401" spans="12:12">
      <c r="L49401" s="8"/>
    </row>
    <row r="49402" spans="12:12">
      <c r="L49402" s="8"/>
    </row>
    <row r="49403" spans="12:12">
      <c r="L49403" s="8"/>
    </row>
    <row r="49404" spans="12:12">
      <c r="L49404" s="8"/>
    </row>
    <row r="49405" spans="12:12">
      <c r="L49405" s="8"/>
    </row>
    <row r="49406" spans="12:12">
      <c r="L49406" s="8"/>
    </row>
    <row r="49407" spans="12:12">
      <c r="L49407" s="8"/>
    </row>
    <row r="49408" spans="12:12">
      <c r="L49408" s="8"/>
    </row>
    <row r="49409" spans="12:12">
      <c r="L49409" s="8"/>
    </row>
    <row r="49410" spans="12:12">
      <c r="L49410" s="8"/>
    </row>
    <row r="49411" spans="12:12">
      <c r="L49411" s="8"/>
    </row>
    <row r="49412" spans="12:12">
      <c r="L49412" s="8"/>
    </row>
    <row r="49413" spans="12:12">
      <c r="L49413" s="8"/>
    </row>
    <row r="49414" spans="12:12">
      <c r="L49414" s="8"/>
    </row>
    <row r="49415" spans="12:12">
      <c r="L49415" s="8"/>
    </row>
    <row r="49416" spans="12:12">
      <c r="L49416" s="8"/>
    </row>
    <row r="49417" spans="12:12">
      <c r="L49417" s="8"/>
    </row>
    <row r="49418" spans="12:12">
      <c r="L49418" s="8"/>
    </row>
    <row r="49419" spans="12:12">
      <c r="L49419" s="8"/>
    </row>
    <row r="49420" spans="12:12">
      <c r="L49420" s="8"/>
    </row>
    <row r="49421" spans="12:12">
      <c r="L49421" s="8"/>
    </row>
    <row r="49422" spans="12:12">
      <c r="L49422" s="8"/>
    </row>
    <row r="49423" spans="12:12">
      <c r="L49423" s="8"/>
    </row>
    <row r="49424" spans="12:12">
      <c r="L49424" s="8"/>
    </row>
    <row r="49425" spans="12:12">
      <c r="L49425" s="8"/>
    </row>
    <row r="49426" spans="12:12">
      <c r="L49426" s="8"/>
    </row>
    <row r="49427" spans="12:12">
      <c r="L49427" s="8"/>
    </row>
    <row r="49428" spans="12:12">
      <c r="L49428" s="8"/>
    </row>
    <row r="49429" spans="12:12">
      <c r="L49429" s="8"/>
    </row>
    <row r="49430" spans="12:12">
      <c r="L49430" s="8"/>
    </row>
    <row r="49431" spans="12:12">
      <c r="L49431" s="8"/>
    </row>
    <row r="49432" spans="12:12">
      <c r="L49432" s="8"/>
    </row>
    <row r="49433" spans="12:12">
      <c r="L49433" s="8"/>
    </row>
    <row r="49434" spans="12:12">
      <c r="L49434" s="8"/>
    </row>
    <row r="49435" spans="12:12">
      <c r="L49435" s="8"/>
    </row>
    <row r="49436" spans="12:12">
      <c r="L49436" s="8"/>
    </row>
    <row r="49437" spans="12:12">
      <c r="L49437" s="8"/>
    </row>
    <row r="49438" spans="12:12">
      <c r="L49438" s="8"/>
    </row>
    <row r="49439" spans="12:12">
      <c r="L49439" s="8"/>
    </row>
    <row r="49440" spans="12:12">
      <c r="L49440" s="8"/>
    </row>
    <row r="49441" spans="12:12">
      <c r="L49441" s="8"/>
    </row>
    <row r="49442" spans="12:12">
      <c r="L49442" s="8"/>
    </row>
    <row r="49443" spans="12:12">
      <c r="L49443" s="8"/>
    </row>
    <row r="49444" spans="12:12">
      <c r="L49444" s="8"/>
    </row>
    <row r="49445" spans="12:12">
      <c r="L49445" s="8"/>
    </row>
    <row r="49446" spans="12:12">
      <c r="L49446" s="8"/>
    </row>
    <row r="49447" spans="12:12">
      <c r="L49447" s="8"/>
    </row>
    <row r="49448" spans="12:12">
      <c r="L49448" s="8"/>
    </row>
    <row r="49449" spans="12:12">
      <c r="L49449" s="8"/>
    </row>
    <row r="49450" spans="12:12">
      <c r="L49450" s="8"/>
    </row>
    <row r="49451" spans="12:12">
      <c r="L49451" s="8"/>
    </row>
    <row r="49452" spans="12:12">
      <c r="L49452" s="8"/>
    </row>
    <row r="49453" spans="12:12">
      <c r="L49453" s="8"/>
    </row>
    <row r="49454" spans="12:12">
      <c r="L49454" s="8"/>
    </row>
    <row r="49455" spans="12:12">
      <c r="L49455" s="8"/>
    </row>
    <row r="49456" spans="12:12">
      <c r="L49456" s="8"/>
    </row>
    <row r="49457" spans="12:12">
      <c r="L49457" s="8"/>
    </row>
    <row r="49458" spans="12:12">
      <c r="L49458" s="8"/>
    </row>
    <row r="49459" spans="12:12">
      <c r="L49459" s="8"/>
    </row>
    <row r="49460" spans="12:12">
      <c r="L49460" s="8"/>
    </row>
    <row r="49461" spans="12:12">
      <c r="L49461" s="8"/>
    </row>
    <row r="49462" spans="12:12">
      <c r="L49462" s="8"/>
    </row>
    <row r="49463" spans="12:12">
      <c r="L49463" s="8"/>
    </row>
    <row r="49464" spans="12:12">
      <c r="L49464" s="8"/>
    </row>
    <row r="49465" spans="12:12">
      <c r="L49465" s="8"/>
    </row>
    <row r="49466" spans="12:12">
      <c r="L49466" s="8"/>
    </row>
    <row r="49467" spans="12:12">
      <c r="L49467" s="8"/>
    </row>
    <row r="49468" spans="12:12">
      <c r="L49468" s="8"/>
    </row>
    <row r="49469" spans="12:12">
      <c r="L49469" s="8"/>
    </row>
    <row r="49470" spans="12:12">
      <c r="L49470" s="8"/>
    </row>
    <row r="49471" spans="12:12">
      <c r="L49471" s="8"/>
    </row>
    <row r="49472" spans="12:12">
      <c r="L49472" s="8"/>
    </row>
    <row r="49473" spans="12:12">
      <c r="L49473" s="8"/>
    </row>
    <row r="49474" spans="12:12">
      <c r="L49474" s="8"/>
    </row>
    <row r="49475" spans="12:12">
      <c r="L49475" s="8"/>
    </row>
    <row r="49476" spans="12:12">
      <c r="L49476" s="8"/>
    </row>
    <row r="49477" spans="12:12">
      <c r="L49477" s="8"/>
    </row>
    <row r="49478" spans="12:12">
      <c r="L49478" s="8"/>
    </row>
    <row r="49479" spans="12:12">
      <c r="L49479" s="8"/>
    </row>
    <row r="49480" spans="12:12">
      <c r="L49480" s="8"/>
    </row>
    <row r="49481" spans="12:12">
      <c r="L49481" s="8"/>
    </row>
    <row r="49482" spans="12:12">
      <c r="L49482" s="8"/>
    </row>
    <row r="49483" spans="12:12">
      <c r="L49483" s="8"/>
    </row>
    <row r="49484" spans="12:12">
      <c r="L49484" s="8"/>
    </row>
    <row r="49485" spans="12:12">
      <c r="L49485" s="8"/>
    </row>
    <row r="49486" spans="12:12">
      <c r="L49486" s="8"/>
    </row>
    <row r="49487" spans="12:12">
      <c r="L49487" s="8"/>
    </row>
    <row r="49488" spans="12:12">
      <c r="L49488" s="8"/>
    </row>
    <row r="49489" spans="12:12">
      <c r="L49489" s="8"/>
    </row>
    <row r="49490" spans="12:12">
      <c r="L49490" s="8"/>
    </row>
    <row r="49491" spans="12:12">
      <c r="L49491" s="8"/>
    </row>
    <row r="49492" spans="12:12">
      <c r="L49492" s="8"/>
    </row>
    <row r="49493" spans="12:12">
      <c r="L49493" s="8"/>
    </row>
    <row r="49494" spans="12:12">
      <c r="L49494" s="8"/>
    </row>
    <row r="49495" spans="12:12">
      <c r="L49495" s="8"/>
    </row>
    <row r="49496" spans="12:12">
      <c r="L49496" s="8"/>
    </row>
    <row r="49497" spans="12:12">
      <c r="L49497" s="8"/>
    </row>
    <row r="49498" spans="12:12">
      <c r="L49498" s="8"/>
    </row>
    <row r="49499" spans="12:12">
      <c r="L49499" s="8"/>
    </row>
    <row r="49500" spans="12:12">
      <c r="L49500" s="8"/>
    </row>
    <row r="49501" spans="12:12">
      <c r="L49501" s="8"/>
    </row>
    <row r="49502" spans="12:12">
      <c r="L49502" s="8"/>
    </row>
    <row r="49503" spans="12:12">
      <c r="L49503" s="8"/>
    </row>
    <row r="49504" spans="12:12">
      <c r="L49504" s="8"/>
    </row>
    <row r="49505" spans="12:12">
      <c r="L49505" s="8"/>
    </row>
    <row r="49506" spans="12:12">
      <c r="L49506" s="8"/>
    </row>
    <row r="49507" spans="12:12">
      <c r="L49507" s="8"/>
    </row>
    <row r="49508" spans="12:12">
      <c r="L49508" s="8"/>
    </row>
    <row r="49509" spans="12:12">
      <c r="L49509" s="8"/>
    </row>
    <row r="49510" spans="12:12">
      <c r="L49510" s="8"/>
    </row>
    <row r="49511" spans="12:12">
      <c r="L49511" s="8"/>
    </row>
    <row r="49512" spans="12:12">
      <c r="L49512" s="8"/>
    </row>
    <row r="49513" spans="12:12">
      <c r="L49513" s="8"/>
    </row>
    <row r="49514" spans="12:12">
      <c r="L49514" s="8"/>
    </row>
    <row r="49515" spans="12:12">
      <c r="L49515" s="8"/>
    </row>
    <row r="49516" spans="12:12">
      <c r="L49516" s="8"/>
    </row>
    <row r="49517" spans="12:12">
      <c r="L49517" s="8"/>
    </row>
    <row r="49518" spans="12:12">
      <c r="L49518" s="8"/>
    </row>
    <row r="49519" spans="12:12">
      <c r="L49519" s="8"/>
    </row>
    <row r="49520" spans="12:12">
      <c r="L49520" s="8"/>
    </row>
    <row r="49521" spans="12:12">
      <c r="L49521" s="8"/>
    </row>
    <row r="49522" spans="12:12">
      <c r="L49522" s="8"/>
    </row>
    <row r="49523" spans="12:12">
      <c r="L49523" s="8"/>
    </row>
    <row r="49524" spans="12:12">
      <c r="L49524" s="8"/>
    </row>
    <row r="49525" spans="12:12">
      <c r="L49525" s="8"/>
    </row>
    <row r="49526" spans="12:12">
      <c r="L49526" s="8"/>
    </row>
    <row r="49527" spans="12:12">
      <c r="L49527" s="8"/>
    </row>
    <row r="49528" spans="12:12">
      <c r="L49528" s="8"/>
    </row>
    <row r="49529" spans="12:12">
      <c r="L49529" s="8"/>
    </row>
    <row r="49530" spans="12:12">
      <c r="L49530" s="8"/>
    </row>
    <row r="49531" spans="12:12">
      <c r="L49531" s="8"/>
    </row>
    <row r="49532" spans="12:12">
      <c r="L49532" s="8"/>
    </row>
    <row r="49533" spans="12:12">
      <c r="L49533" s="8"/>
    </row>
    <row r="49534" spans="12:12">
      <c r="L49534" s="8"/>
    </row>
    <row r="49535" spans="12:12">
      <c r="L49535" s="8"/>
    </row>
    <row r="49536" spans="12:12">
      <c r="L49536" s="8"/>
    </row>
    <row r="49537" spans="12:12">
      <c r="L49537" s="8"/>
    </row>
    <row r="49538" spans="12:12">
      <c r="L49538" s="8"/>
    </row>
    <row r="49539" spans="12:12">
      <c r="L49539" s="8"/>
    </row>
    <row r="49540" spans="12:12">
      <c r="L49540" s="8"/>
    </row>
    <row r="49541" spans="12:12">
      <c r="L49541" s="8"/>
    </row>
    <row r="49542" spans="12:12">
      <c r="L49542" s="8"/>
    </row>
    <row r="49543" spans="12:12">
      <c r="L49543" s="8"/>
    </row>
    <row r="49544" spans="12:12">
      <c r="L49544" s="8"/>
    </row>
    <row r="49545" spans="12:12">
      <c r="L49545" s="8"/>
    </row>
    <row r="49546" spans="12:12">
      <c r="L49546" s="8"/>
    </row>
    <row r="49547" spans="12:12">
      <c r="L49547" s="8"/>
    </row>
    <row r="49548" spans="12:12">
      <c r="L49548" s="8"/>
    </row>
    <row r="49549" spans="12:12">
      <c r="L49549" s="8"/>
    </row>
    <row r="49550" spans="12:12">
      <c r="L49550" s="8"/>
    </row>
    <row r="49551" spans="12:12">
      <c r="L49551" s="8"/>
    </row>
    <row r="49552" spans="12:12">
      <c r="L49552" s="8"/>
    </row>
    <row r="49553" spans="12:12">
      <c r="L49553" s="8"/>
    </row>
    <row r="49554" spans="12:12">
      <c r="L49554" s="8"/>
    </row>
    <row r="49555" spans="12:12">
      <c r="L49555" s="8"/>
    </row>
    <row r="49556" spans="12:12">
      <c r="L49556" s="8"/>
    </row>
    <row r="49557" spans="12:12">
      <c r="L49557" s="8"/>
    </row>
    <row r="49558" spans="12:12">
      <c r="L49558" s="8"/>
    </row>
    <row r="49559" spans="12:12">
      <c r="L49559" s="8"/>
    </row>
    <row r="49560" spans="12:12">
      <c r="L49560" s="8"/>
    </row>
    <row r="49561" spans="12:12">
      <c r="L49561" s="8"/>
    </row>
    <row r="49562" spans="12:12">
      <c r="L49562" s="8"/>
    </row>
    <row r="49563" spans="12:12">
      <c r="L49563" s="8"/>
    </row>
    <row r="49564" spans="12:12">
      <c r="L49564" s="8"/>
    </row>
    <row r="49565" spans="12:12">
      <c r="L49565" s="8"/>
    </row>
    <row r="49566" spans="12:12">
      <c r="L49566" s="8"/>
    </row>
    <row r="49567" spans="12:12">
      <c r="L49567" s="8"/>
    </row>
    <row r="49568" spans="12:12">
      <c r="L49568" s="8"/>
    </row>
    <row r="49569" spans="12:12">
      <c r="L49569" s="8"/>
    </row>
    <row r="49570" spans="12:12">
      <c r="L49570" s="8"/>
    </row>
    <row r="49571" spans="12:12">
      <c r="L49571" s="8"/>
    </row>
    <row r="49572" spans="12:12">
      <c r="L49572" s="8"/>
    </row>
    <row r="49573" spans="12:12">
      <c r="L49573" s="8"/>
    </row>
    <row r="49574" spans="12:12">
      <c r="L49574" s="8"/>
    </row>
    <row r="49575" spans="12:12">
      <c r="L49575" s="8"/>
    </row>
    <row r="49576" spans="12:12">
      <c r="L49576" s="8"/>
    </row>
    <row r="49577" spans="12:12">
      <c r="L49577" s="8"/>
    </row>
    <row r="49578" spans="12:12">
      <c r="L49578" s="8"/>
    </row>
    <row r="49579" spans="12:12">
      <c r="L49579" s="8"/>
    </row>
    <row r="49580" spans="12:12">
      <c r="L49580" s="8"/>
    </row>
    <row r="49581" spans="12:12">
      <c r="L49581" s="8"/>
    </row>
    <row r="49582" spans="12:12">
      <c r="L49582" s="8"/>
    </row>
    <row r="49583" spans="12:12">
      <c r="L49583" s="8"/>
    </row>
    <row r="49584" spans="12:12">
      <c r="L49584" s="8"/>
    </row>
    <row r="49585" spans="12:12">
      <c r="L49585" s="8"/>
    </row>
    <row r="49586" spans="12:12">
      <c r="L49586" s="8"/>
    </row>
    <row r="49587" spans="12:12">
      <c r="L49587" s="8"/>
    </row>
    <row r="49588" spans="12:12">
      <c r="L49588" s="8"/>
    </row>
    <row r="49589" spans="12:12">
      <c r="L49589" s="8"/>
    </row>
    <row r="49590" spans="12:12">
      <c r="L49590" s="8"/>
    </row>
    <row r="49591" spans="12:12">
      <c r="L49591" s="8"/>
    </row>
    <row r="49592" spans="12:12">
      <c r="L49592" s="8"/>
    </row>
    <row r="49593" spans="12:12">
      <c r="L49593" s="8"/>
    </row>
    <row r="49594" spans="12:12">
      <c r="L49594" s="8"/>
    </row>
    <row r="49595" spans="12:12">
      <c r="L49595" s="8"/>
    </row>
    <row r="49596" spans="12:12">
      <c r="L49596" s="8"/>
    </row>
    <row r="49597" spans="12:12">
      <c r="L49597" s="8"/>
    </row>
    <row r="49598" spans="12:12">
      <c r="L49598" s="8"/>
    </row>
    <row r="49599" spans="12:12">
      <c r="L49599" s="8"/>
    </row>
    <row r="49600" spans="12:12">
      <c r="L49600" s="8"/>
    </row>
    <row r="49601" spans="12:12">
      <c r="L49601" s="8"/>
    </row>
    <row r="49602" spans="12:12">
      <c r="L49602" s="8"/>
    </row>
    <row r="49603" spans="12:12">
      <c r="L49603" s="8"/>
    </row>
    <row r="49604" spans="12:12">
      <c r="L49604" s="8"/>
    </row>
    <row r="49605" spans="12:12">
      <c r="L49605" s="8"/>
    </row>
    <row r="49606" spans="12:12">
      <c r="L49606" s="8"/>
    </row>
    <row r="49607" spans="12:12">
      <c r="L49607" s="8"/>
    </row>
    <row r="49608" spans="12:12">
      <c r="L49608" s="8"/>
    </row>
    <row r="49609" spans="12:12">
      <c r="L49609" s="8"/>
    </row>
    <row r="49610" spans="12:12">
      <c r="L49610" s="8"/>
    </row>
    <row r="49611" spans="12:12">
      <c r="L49611" s="8"/>
    </row>
    <row r="49612" spans="12:12">
      <c r="L49612" s="8"/>
    </row>
    <row r="49613" spans="12:12">
      <c r="L49613" s="8"/>
    </row>
    <row r="49614" spans="12:12">
      <c r="L49614" s="8"/>
    </row>
    <row r="49615" spans="12:12">
      <c r="L49615" s="8"/>
    </row>
    <row r="49616" spans="12:12">
      <c r="L49616" s="8"/>
    </row>
    <row r="49617" spans="12:12">
      <c r="L49617" s="8"/>
    </row>
    <row r="49618" spans="12:12">
      <c r="L49618" s="8"/>
    </row>
    <row r="49619" spans="12:12">
      <c r="L49619" s="8"/>
    </row>
    <row r="49620" spans="12:12">
      <c r="L49620" s="8"/>
    </row>
    <row r="49621" spans="12:12">
      <c r="L49621" s="8"/>
    </row>
    <row r="49622" spans="12:12">
      <c r="L49622" s="8"/>
    </row>
    <row r="49623" spans="12:12">
      <c r="L49623" s="8"/>
    </row>
    <row r="49624" spans="12:12">
      <c r="L49624" s="8"/>
    </row>
    <row r="49625" spans="12:12">
      <c r="L49625" s="8"/>
    </row>
    <row r="49626" spans="12:12">
      <c r="L49626" s="8"/>
    </row>
    <row r="49627" spans="12:12">
      <c r="L49627" s="8"/>
    </row>
    <row r="49628" spans="12:12">
      <c r="L49628" s="8"/>
    </row>
    <row r="49629" spans="12:12">
      <c r="L49629" s="8"/>
    </row>
    <row r="49630" spans="12:12">
      <c r="L49630" s="8"/>
    </row>
    <row r="49631" spans="12:12">
      <c r="L49631" s="8"/>
    </row>
    <row r="49632" spans="12:12">
      <c r="L49632" s="8"/>
    </row>
    <row r="49633" spans="12:12">
      <c r="L49633" s="8"/>
    </row>
    <row r="49634" spans="12:12">
      <c r="L49634" s="8"/>
    </row>
    <row r="49635" spans="12:12">
      <c r="L49635" s="8"/>
    </row>
    <row r="49636" spans="12:12">
      <c r="L49636" s="8"/>
    </row>
    <row r="49637" spans="12:12">
      <c r="L49637" s="8"/>
    </row>
    <row r="49638" spans="12:12">
      <c r="L49638" s="8"/>
    </row>
    <row r="49639" spans="12:12">
      <c r="L49639" s="8"/>
    </row>
    <row r="49640" spans="12:12">
      <c r="L49640" s="8"/>
    </row>
    <row r="49641" spans="12:12">
      <c r="L49641" s="8"/>
    </row>
    <row r="49642" spans="12:12">
      <c r="L49642" s="8"/>
    </row>
    <row r="49643" spans="12:12">
      <c r="L49643" s="8"/>
    </row>
    <row r="49644" spans="12:12">
      <c r="L49644" s="8"/>
    </row>
    <row r="49645" spans="12:12">
      <c r="L49645" s="8"/>
    </row>
    <row r="49646" spans="12:12">
      <c r="L49646" s="8"/>
    </row>
    <row r="49647" spans="12:12">
      <c r="L49647" s="8"/>
    </row>
    <row r="49648" spans="12:12">
      <c r="L49648" s="8"/>
    </row>
    <row r="49649" spans="12:12">
      <c r="L49649" s="8"/>
    </row>
    <row r="49650" spans="12:12">
      <c r="L49650" s="8"/>
    </row>
    <row r="49651" spans="12:12">
      <c r="L49651" s="8"/>
    </row>
    <row r="49652" spans="12:12">
      <c r="L49652" s="8"/>
    </row>
    <row r="49653" spans="12:12">
      <c r="L49653" s="8"/>
    </row>
    <row r="49654" spans="12:12">
      <c r="L49654" s="8"/>
    </row>
    <row r="49655" spans="12:12">
      <c r="L49655" s="8"/>
    </row>
    <row r="49656" spans="12:12">
      <c r="L49656" s="8"/>
    </row>
    <row r="49657" spans="12:12">
      <c r="L49657" s="8"/>
    </row>
    <row r="49658" spans="12:12">
      <c r="L49658" s="8"/>
    </row>
    <row r="49659" spans="12:12">
      <c r="L49659" s="8"/>
    </row>
    <row r="49660" spans="12:12">
      <c r="L49660" s="8"/>
    </row>
    <row r="49661" spans="12:12">
      <c r="L49661" s="8"/>
    </row>
    <row r="49662" spans="12:12">
      <c r="L49662" s="8"/>
    </row>
    <row r="49663" spans="12:12">
      <c r="L49663" s="8"/>
    </row>
    <row r="49664" spans="12:12">
      <c r="L49664" s="8"/>
    </row>
    <row r="49665" spans="12:12">
      <c r="L49665" s="8"/>
    </row>
    <row r="49666" spans="12:12">
      <c r="L49666" s="8"/>
    </row>
    <row r="49667" spans="12:12">
      <c r="L49667" s="8"/>
    </row>
    <row r="49668" spans="12:12">
      <c r="L49668" s="8"/>
    </row>
    <row r="49669" spans="12:12">
      <c r="L49669" s="8"/>
    </row>
    <row r="49670" spans="12:12">
      <c r="L49670" s="8"/>
    </row>
    <row r="49671" spans="12:12">
      <c r="L49671" s="8"/>
    </row>
    <row r="49672" spans="12:12">
      <c r="L49672" s="8"/>
    </row>
    <row r="49673" spans="12:12">
      <c r="L49673" s="8"/>
    </row>
    <row r="49674" spans="12:12">
      <c r="L49674" s="8"/>
    </row>
    <row r="49675" spans="12:12">
      <c r="L49675" s="8"/>
    </row>
    <row r="49676" spans="12:12">
      <c r="L49676" s="8"/>
    </row>
    <row r="49677" spans="12:12">
      <c r="L49677" s="8"/>
    </row>
    <row r="49678" spans="12:12">
      <c r="L49678" s="8"/>
    </row>
    <row r="49679" spans="12:12">
      <c r="L49679" s="8"/>
    </row>
    <row r="49680" spans="12:12">
      <c r="L49680" s="8"/>
    </row>
    <row r="49681" spans="12:12">
      <c r="L49681" s="8"/>
    </row>
    <row r="49682" spans="12:12">
      <c r="L49682" s="8"/>
    </row>
    <row r="49683" spans="12:12">
      <c r="L49683" s="8"/>
    </row>
    <row r="49684" spans="12:12">
      <c r="L49684" s="8"/>
    </row>
    <row r="49685" spans="12:12">
      <c r="L49685" s="8"/>
    </row>
    <row r="49686" spans="12:12">
      <c r="L49686" s="8"/>
    </row>
    <row r="49687" spans="12:12">
      <c r="L49687" s="8"/>
    </row>
    <row r="49688" spans="12:12">
      <c r="L49688" s="8"/>
    </row>
    <row r="49689" spans="12:12">
      <c r="L49689" s="8"/>
    </row>
    <row r="49690" spans="12:12">
      <c r="L49690" s="8"/>
    </row>
    <row r="49691" spans="12:12">
      <c r="L49691" s="8"/>
    </row>
    <row r="49692" spans="12:12">
      <c r="L49692" s="8"/>
    </row>
    <row r="49693" spans="12:12">
      <c r="L49693" s="8"/>
    </row>
    <row r="49694" spans="12:12">
      <c r="L49694" s="8"/>
    </row>
    <row r="49695" spans="12:12">
      <c r="L49695" s="8"/>
    </row>
    <row r="49696" spans="12:12">
      <c r="L49696" s="8"/>
    </row>
    <row r="49697" spans="12:12">
      <c r="L49697" s="8"/>
    </row>
    <row r="49698" spans="12:12">
      <c r="L49698" s="8"/>
    </row>
    <row r="49699" spans="12:12">
      <c r="L49699" s="8"/>
    </row>
    <row r="49700" spans="12:12">
      <c r="L49700" s="8"/>
    </row>
    <row r="49701" spans="12:12">
      <c r="L49701" s="8"/>
    </row>
    <row r="49702" spans="12:12">
      <c r="L49702" s="8"/>
    </row>
    <row r="49703" spans="12:12">
      <c r="L49703" s="8"/>
    </row>
    <row r="49704" spans="12:12">
      <c r="L49704" s="8"/>
    </row>
    <row r="49705" spans="12:12">
      <c r="L49705" s="8"/>
    </row>
    <row r="49706" spans="12:12">
      <c r="L49706" s="8"/>
    </row>
    <row r="49707" spans="12:12">
      <c r="L49707" s="8"/>
    </row>
    <row r="49708" spans="12:12">
      <c r="L49708" s="8"/>
    </row>
    <row r="49709" spans="12:12">
      <c r="L49709" s="8"/>
    </row>
    <row r="49710" spans="12:12">
      <c r="L49710" s="8"/>
    </row>
    <row r="49711" spans="12:12">
      <c r="L49711" s="8"/>
    </row>
    <row r="49712" spans="12:12">
      <c r="L49712" s="8"/>
    </row>
    <row r="49713" spans="12:12">
      <c r="L49713" s="8"/>
    </row>
    <row r="49714" spans="12:12">
      <c r="L49714" s="8"/>
    </row>
    <row r="49715" spans="12:12">
      <c r="L49715" s="8"/>
    </row>
    <row r="49716" spans="12:12">
      <c r="L49716" s="8"/>
    </row>
    <row r="49717" spans="12:12">
      <c r="L49717" s="8"/>
    </row>
    <row r="49718" spans="12:12">
      <c r="L49718" s="8"/>
    </row>
    <row r="49719" spans="12:12">
      <c r="L49719" s="8"/>
    </row>
    <row r="49720" spans="12:12">
      <c r="L49720" s="8"/>
    </row>
    <row r="49721" spans="12:12">
      <c r="L49721" s="8"/>
    </row>
    <row r="49722" spans="12:12">
      <c r="L49722" s="8"/>
    </row>
    <row r="49723" spans="12:12">
      <c r="L49723" s="8"/>
    </row>
    <row r="49724" spans="12:12">
      <c r="L49724" s="8"/>
    </row>
    <row r="49725" spans="12:12">
      <c r="L49725" s="8"/>
    </row>
    <row r="49726" spans="12:12">
      <c r="L49726" s="8"/>
    </row>
    <row r="49727" spans="12:12">
      <c r="L49727" s="8"/>
    </row>
    <row r="49728" spans="12:12">
      <c r="L49728" s="8"/>
    </row>
    <row r="49729" spans="12:12">
      <c r="L49729" s="8"/>
    </row>
    <row r="49730" spans="12:12">
      <c r="L49730" s="8"/>
    </row>
    <row r="49731" spans="12:12">
      <c r="L49731" s="8"/>
    </row>
    <row r="49732" spans="12:12">
      <c r="L49732" s="8"/>
    </row>
    <row r="49733" spans="12:12">
      <c r="L49733" s="8"/>
    </row>
    <row r="49734" spans="12:12">
      <c r="L49734" s="8"/>
    </row>
    <row r="49735" spans="12:12">
      <c r="L49735" s="8"/>
    </row>
    <row r="49736" spans="12:12">
      <c r="L49736" s="8"/>
    </row>
    <row r="49737" spans="12:12">
      <c r="L49737" s="8"/>
    </row>
    <row r="49738" spans="12:12">
      <c r="L49738" s="8"/>
    </row>
    <row r="49739" spans="12:12">
      <c r="L49739" s="8"/>
    </row>
    <row r="49740" spans="12:12">
      <c r="L49740" s="8"/>
    </row>
    <row r="49741" spans="12:12">
      <c r="L49741" s="8"/>
    </row>
    <row r="49742" spans="12:12">
      <c r="L49742" s="8"/>
    </row>
    <row r="49743" spans="12:12">
      <c r="L49743" s="8"/>
    </row>
    <row r="49744" spans="12:12">
      <c r="L49744" s="8"/>
    </row>
    <row r="49745" spans="12:12">
      <c r="L49745" s="8"/>
    </row>
    <row r="49746" spans="12:12">
      <c r="L49746" s="8"/>
    </row>
    <row r="49747" spans="12:12">
      <c r="L49747" s="8"/>
    </row>
    <row r="49748" spans="12:12">
      <c r="L49748" s="8"/>
    </row>
    <row r="49749" spans="12:12">
      <c r="L49749" s="8"/>
    </row>
    <row r="49750" spans="12:12">
      <c r="L49750" s="8"/>
    </row>
    <row r="49751" spans="12:12">
      <c r="L49751" s="8"/>
    </row>
    <row r="49752" spans="12:12">
      <c r="L49752" s="8"/>
    </row>
    <row r="49753" spans="12:12">
      <c r="L49753" s="8"/>
    </row>
    <row r="49754" spans="12:12">
      <c r="L49754" s="8"/>
    </row>
    <row r="49755" spans="12:12">
      <c r="L49755" s="8"/>
    </row>
    <row r="49756" spans="12:12">
      <c r="L49756" s="8"/>
    </row>
    <row r="49757" spans="12:12">
      <c r="L49757" s="8"/>
    </row>
    <row r="49758" spans="12:12">
      <c r="L49758" s="8"/>
    </row>
    <row r="49759" spans="12:12">
      <c r="L49759" s="8"/>
    </row>
    <row r="49760" spans="12:12">
      <c r="L49760" s="8"/>
    </row>
    <row r="49761" spans="12:12">
      <c r="L49761" s="8"/>
    </row>
    <row r="49762" spans="12:12">
      <c r="L49762" s="8"/>
    </row>
    <row r="49763" spans="12:12">
      <c r="L49763" s="8"/>
    </row>
    <row r="49764" spans="12:12">
      <c r="L49764" s="8"/>
    </row>
    <row r="49765" spans="12:12">
      <c r="L49765" s="8"/>
    </row>
    <row r="49766" spans="12:12">
      <c r="L49766" s="8"/>
    </row>
    <row r="49767" spans="12:12">
      <c r="L49767" s="8"/>
    </row>
    <row r="49768" spans="12:12">
      <c r="L49768" s="8"/>
    </row>
    <row r="49769" spans="12:12">
      <c r="L49769" s="8"/>
    </row>
    <row r="49770" spans="12:12">
      <c r="L49770" s="8"/>
    </row>
    <row r="49771" spans="12:12">
      <c r="L49771" s="8"/>
    </row>
    <row r="49772" spans="12:12">
      <c r="L49772" s="8"/>
    </row>
    <row r="49773" spans="12:12">
      <c r="L49773" s="8"/>
    </row>
    <row r="49774" spans="12:12">
      <c r="L49774" s="8"/>
    </row>
    <row r="49775" spans="12:12">
      <c r="L49775" s="8"/>
    </row>
    <row r="49776" spans="12:12">
      <c r="L49776" s="8"/>
    </row>
    <row r="49777" spans="12:12">
      <c r="L49777" s="8"/>
    </row>
    <row r="49778" spans="12:12">
      <c r="L49778" s="8"/>
    </row>
    <row r="49779" spans="12:12">
      <c r="L49779" s="8"/>
    </row>
    <row r="49780" spans="12:12">
      <c r="L49780" s="8"/>
    </row>
    <row r="49781" spans="12:12">
      <c r="L49781" s="8"/>
    </row>
    <row r="49782" spans="12:12">
      <c r="L49782" s="8"/>
    </row>
    <row r="49783" spans="12:12">
      <c r="L49783" s="8"/>
    </row>
    <row r="49784" spans="12:12">
      <c r="L49784" s="8"/>
    </row>
    <row r="49785" spans="12:12">
      <c r="L49785" s="8"/>
    </row>
    <row r="49786" spans="12:12">
      <c r="L49786" s="8"/>
    </row>
    <row r="49787" spans="12:12">
      <c r="L49787" s="8"/>
    </row>
    <row r="49788" spans="12:12">
      <c r="L49788" s="8"/>
    </row>
    <row r="49789" spans="12:12">
      <c r="L49789" s="8"/>
    </row>
    <row r="49790" spans="12:12">
      <c r="L49790" s="8"/>
    </row>
    <row r="49791" spans="12:12">
      <c r="L49791" s="8"/>
    </row>
    <row r="49792" spans="12:12">
      <c r="L49792" s="8"/>
    </row>
    <row r="49793" spans="12:12">
      <c r="L49793" s="8"/>
    </row>
    <row r="49794" spans="12:12">
      <c r="L49794" s="8"/>
    </row>
    <row r="49795" spans="12:12">
      <c r="L49795" s="8"/>
    </row>
    <row r="49796" spans="12:12">
      <c r="L49796" s="8"/>
    </row>
    <row r="49797" spans="12:12">
      <c r="L49797" s="8"/>
    </row>
    <row r="49798" spans="12:12">
      <c r="L49798" s="8"/>
    </row>
    <row r="49799" spans="12:12">
      <c r="L49799" s="8"/>
    </row>
    <row r="49800" spans="12:12">
      <c r="L49800" s="8"/>
    </row>
    <row r="49801" spans="12:12">
      <c r="L49801" s="8"/>
    </row>
    <row r="49802" spans="12:12">
      <c r="L49802" s="8"/>
    </row>
    <row r="49803" spans="12:12">
      <c r="L49803" s="8"/>
    </row>
    <row r="49804" spans="12:12">
      <c r="L49804" s="8"/>
    </row>
    <row r="49805" spans="12:12">
      <c r="L49805" s="8"/>
    </row>
    <row r="49806" spans="12:12">
      <c r="L49806" s="8"/>
    </row>
    <row r="49807" spans="12:12">
      <c r="L49807" s="8"/>
    </row>
    <row r="49808" spans="12:12">
      <c r="L49808" s="8"/>
    </row>
    <row r="49809" spans="12:12">
      <c r="L49809" s="8"/>
    </row>
    <row r="49810" spans="12:12">
      <c r="L49810" s="8"/>
    </row>
    <row r="49811" spans="12:12">
      <c r="L49811" s="8"/>
    </row>
    <row r="49812" spans="12:12">
      <c r="L49812" s="8"/>
    </row>
    <row r="49813" spans="12:12">
      <c r="L49813" s="8"/>
    </row>
    <row r="49814" spans="12:12">
      <c r="L49814" s="8"/>
    </row>
    <row r="49815" spans="12:12">
      <c r="L49815" s="8"/>
    </row>
    <row r="49816" spans="12:12">
      <c r="L49816" s="8"/>
    </row>
    <row r="49817" spans="12:12">
      <c r="L49817" s="8"/>
    </row>
    <row r="49818" spans="12:12">
      <c r="L49818" s="8"/>
    </row>
    <row r="49819" spans="12:12">
      <c r="L49819" s="8"/>
    </row>
    <row r="49820" spans="12:12">
      <c r="L49820" s="8"/>
    </row>
    <row r="49821" spans="12:12">
      <c r="L49821" s="8"/>
    </row>
    <row r="49822" spans="12:12">
      <c r="L49822" s="8"/>
    </row>
    <row r="49823" spans="12:12">
      <c r="L49823" s="8"/>
    </row>
    <row r="49824" spans="12:12">
      <c r="L49824" s="8"/>
    </row>
    <row r="49825" spans="12:12">
      <c r="L49825" s="8"/>
    </row>
    <row r="49826" spans="12:12">
      <c r="L49826" s="8"/>
    </row>
    <row r="49827" spans="12:12">
      <c r="L49827" s="8"/>
    </row>
    <row r="49828" spans="12:12">
      <c r="L49828" s="8"/>
    </row>
    <row r="49829" spans="12:12">
      <c r="L49829" s="8"/>
    </row>
    <row r="49830" spans="12:12">
      <c r="L49830" s="8"/>
    </row>
    <row r="49831" spans="12:12">
      <c r="L49831" s="8"/>
    </row>
    <row r="49832" spans="12:12">
      <c r="L49832" s="8"/>
    </row>
    <row r="49833" spans="12:12">
      <c r="L49833" s="8"/>
    </row>
    <row r="49834" spans="12:12">
      <c r="L49834" s="8"/>
    </row>
    <row r="49835" spans="12:12">
      <c r="L49835" s="8"/>
    </row>
    <row r="49836" spans="12:12">
      <c r="L49836" s="8"/>
    </row>
    <row r="49837" spans="12:12">
      <c r="L49837" s="8"/>
    </row>
    <row r="49838" spans="12:12">
      <c r="L49838" s="8"/>
    </row>
    <row r="49839" spans="12:12">
      <c r="L49839" s="8"/>
    </row>
    <row r="49840" spans="12:12">
      <c r="L49840" s="8"/>
    </row>
    <row r="49841" spans="12:12">
      <c r="L49841" s="8"/>
    </row>
    <row r="49842" spans="12:12">
      <c r="L49842" s="8"/>
    </row>
    <row r="49843" spans="12:12">
      <c r="L49843" s="8"/>
    </row>
    <row r="49844" spans="12:12">
      <c r="L49844" s="8"/>
    </row>
    <row r="49845" spans="12:12">
      <c r="L49845" s="8"/>
    </row>
    <row r="49846" spans="12:12">
      <c r="L49846" s="8"/>
    </row>
    <row r="49847" spans="12:12">
      <c r="L49847" s="8"/>
    </row>
    <row r="49848" spans="12:12">
      <c r="L49848" s="8"/>
    </row>
    <row r="49849" spans="12:12">
      <c r="L49849" s="8"/>
    </row>
    <row r="49850" spans="12:12">
      <c r="L49850" s="8"/>
    </row>
    <row r="49851" spans="12:12">
      <c r="L49851" s="8"/>
    </row>
    <row r="49852" spans="12:12">
      <c r="L49852" s="8"/>
    </row>
    <row r="49853" spans="12:12">
      <c r="L49853" s="8"/>
    </row>
    <row r="49854" spans="12:12">
      <c r="L49854" s="8"/>
    </row>
    <row r="49855" spans="12:12">
      <c r="L49855" s="8"/>
    </row>
    <row r="49856" spans="12:12">
      <c r="L49856" s="8"/>
    </row>
    <row r="49857" spans="12:12">
      <c r="L49857" s="8"/>
    </row>
    <row r="49858" spans="12:12">
      <c r="L49858" s="8"/>
    </row>
    <row r="49859" spans="12:12">
      <c r="L49859" s="8"/>
    </row>
    <row r="49860" spans="12:12">
      <c r="L49860" s="8"/>
    </row>
    <row r="49861" spans="12:12">
      <c r="L49861" s="8"/>
    </row>
    <row r="49862" spans="12:12">
      <c r="L49862" s="8"/>
    </row>
    <row r="49863" spans="12:12">
      <c r="L49863" s="8"/>
    </row>
    <row r="49864" spans="12:12">
      <c r="L49864" s="8"/>
    </row>
    <row r="49865" spans="12:12">
      <c r="L49865" s="8"/>
    </row>
    <row r="49866" spans="12:12">
      <c r="L49866" s="8"/>
    </row>
    <row r="49867" spans="12:12">
      <c r="L49867" s="8"/>
    </row>
    <row r="49868" spans="12:12">
      <c r="L49868" s="8"/>
    </row>
    <row r="49869" spans="12:12">
      <c r="L49869" s="8"/>
    </row>
    <row r="49870" spans="12:12">
      <c r="L49870" s="8"/>
    </row>
    <row r="49871" spans="12:12">
      <c r="L49871" s="8"/>
    </row>
    <row r="49872" spans="12:12">
      <c r="L49872" s="8"/>
    </row>
    <row r="49873" spans="12:12">
      <c r="L49873" s="8"/>
    </row>
    <row r="49874" spans="12:12">
      <c r="L49874" s="8"/>
    </row>
    <row r="49875" spans="12:12">
      <c r="L49875" s="8"/>
    </row>
    <row r="49876" spans="12:12">
      <c r="L49876" s="8"/>
    </row>
    <row r="49877" spans="12:12">
      <c r="L49877" s="8"/>
    </row>
    <row r="49878" spans="12:12">
      <c r="L49878" s="8"/>
    </row>
    <row r="49879" spans="12:12">
      <c r="L49879" s="8"/>
    </row>
    <row r="49880" spans="12:12">
      <c r="L49880" s="8"/>
    </row>
    <row r="49881" spans="12:12">
      <c r="L49881" s="8"/>
    </row>
    <row r="49882" spans="12:12">
      <c r="L49882" s="8"/>
    </row>
    <row r="49883" spans="12:12">
      <c r="L49883" s="8"/>
    </row>
    <row r="49884" spans="12:12">
      <c r="L49884" s="8"/>
    </row>
    <row r="49885" spans="12:12">
      <c r="L49885" s="8"/>
    </row>
    <row r="49886" spans="12:12">
      <c r="L49886" s="8"/>
    </row>
    <row r="49887" spans="12:12">
      <c r="L49887" s="8"/>
    </row>
    <row r="49888" spans="12:12">
      <c r="L49888" s="8"/>
    </row>
    <row r="49889" spans="12:12">
      <c r="L49889" s="8"/>
    </row>
    <row r="49890" spans="12:12">
      <c r="L49890" s="8"/>
    </row>
    <row r="49891" spans="12:12">
      <c r="L49891" s="8"/>
    </row>
    <row r="49892" spans="12:12">
      <c r="L49892" s="8"/>
    </row>
    <row r="49893" spans="12:12">
      <c r="L49893" s="8"/>
    </row>
    <row r="49894" spans="12:12">
      <c r="L49894" s="8"/>
    </row>
    <row r="49895" spans="12:12">
      <c r="L49895" s="8"/>
    </row>
    <row r="49896" spans="12:12">
      <c r="L49896" s="8"/>
    </row>
    <row r="49897" spans="12:12">
      <c r="L49897" s="8"/>
    </row>
    <row r="49898" spans="12:12">
      <c r="L49898" s="8"/>
    </row>
    <row r="49899" spans="12:12">
      <c r="L49899" s="8"/>
    </row>
    <row r="49900" spans="12:12">
      <c r="L49900" s="8"/>
    </row>
    <row r="49901" spans="12:12">
      <c r="L49901" s="8"/>
    </row>
    <row r="49902" spans="12:12">
      <c r="L49902" s="8"/>
    </row>
    <row r="49903" spans="12:12">
      <c r="L49903" s="8"/>
    </row>
    <row r="49904" spans="12:12">
      <c r="L49904" s="8"/>
    </row>
    <row r="49905" spans="12:12">
      <c r="L49905" s="8"/>
    </row>
    <row r="49906" spans="12:12">
      <c r="L49906" s="8"/>
    </row>
    <row r="49907" spans="12:12">
      <c r="L49907" s="8"/>
    </row>
    <row r="49908" spans="12:12">
      <c r="L49908" s="8"/>
    </row>
    <row r="49909" spans="12:12">
      <c r="L49909" s="8"/>
    </row>
    <row r="49910" spans="12:12">
      <c r="L49910" s="8"/>
    </row>
    <row r="49911" spans="12:12">
      <c r="L49911" s="8"/>
    </row>
    <row r="49912" spans="12:12">
      <c r="L49912" s="8"/>
    </row>
    <row r="49913" spans="12:12">
      <c r="L49913" s="8"/>
    </row>
    <row r="49914" spans="12:12">
      <c r="L49914" s="8"/>
    </row>
    <row r="49915" spans="12:12">
      <c r="L49915" s="8"/>
    </row>
    <row r="49916" spans="12:12">
      <c r="L49916" s="8"/>
    </row>
    <row r="49917" spans="12:12">
      <c r="L49917" s="8"/>
    </row>
    <row r="49918" spans="12:12">
      <c r="L49918" s="8"/>
    </row>
    <row r="49919" spans="12:12">
      <c r="L49919" s="8"/>
    </row>
    <row r="49920" spans="12:12">
      <c r="L49920" s="8"/>
    </row>
    <row r="49921" spans="12:12">
      <c r="L49921" s="8"/>
    </row>
    <row r="49922" spans="12:12">
      <c r="L49922" s="8"/>
    </row>
    <row r="49923" spans="12:12">
      <c r="L49923" s="8"/>
    </row>
    <row r="49924" spans="12:12">
      <c r="L49924" s="8"/>
    </row>
    <row r="49925" spans="12:12">
      <c r="L49925" s="8"/>
    </row>
    <row r="49926" spans="12:12">
      <c r="L49926" s="8"/>
    </row>
    <row r="49927" spans="12:12">
      <c r="L49927" s="8"/>
    </row>
    <row r="49928" spans="12:12">
      <c r="L49928" s="8"/>
    </row>
    <row r="49929" spans="12:12">
      <c r="L49929" s="8"/>
    </row>
    <row r="49930" spans="12:12">
      <c r="L49930" s="8"/>
    </row>
    <row r="49931" spans="12:12">
      <c r="L49931" s="8"/>
    </row>
    <row r="49932" spans="12:12">
      <c r="L49932" s="8"/>
    </row>
    <row r="49933" spans="12:12">
      <c r="L49933" s="8"/>
    </row>
    <row r="49934" spans="12:12">
      <c r="L49934" s="8"/>
    </row>
    <row r="49935" spans="12:12">
      <c r="L49935" s="8"/>
    </row>
    <row r="49936" spans="12:12">
      <c r="L49936" s="8"/>
    </row>
    <row r="49937" spans="12:12">
      <c r="L49937" s="8"/>
    </row>
    <row r="49938" spans="12:12">
      <c r="L49938" s="8"/>
    </row>
    <row r="49939" spans="12:12">
      <c r="L49939" s="8"/>
    </row>
    <row r="49940" spans="12:12">
      <c r="L49940" s="8"/>
    </row>
    <row r="49941" spans="12:12">
      <c r="L49941" s="8"/>
    </row>
    <row r="49942" spans="12:12">
      <c r="L49942" s="8"/>
    </row>
    <row r="49943" spans="12:12">
      <c r="L49943" s="8"/>
    </row>
    <row r="49944" spans="12:12">
      <c r="L49944" s="8"/>
    </row>
    <row r="49945" spans="12:12">
      <c r="L49945" s="8"/>
    </row>
    <row r="49946" spans="12:12">
      <c r="L49946" s="8"/>
    </row>
    <row r="49947" spans="12:12">
      <c r="L49947" s="8"/>
    </row>
    <row r="49948" spans="12:12">
      <c r="L49948" s="8"/>
    </row>
    <row r="49949" spans="12:12">
      <c r="L49949" s="8"/>
    </row>
    <row r="49950" spans="12:12">
      <c r="L49950" s="8"/>
    </row>
    <row r="49951" spans="12:12">
      <c r="L49951" s="8"/>
    </row>
    <row r="49952" spans="12:12">
      <c r="L49952" s="8"/>
    </row>
    <row r="49953" spans="12:12">
      <c r="L49953" s="8"/>
    </row>
    <row r="49954" spans="12:12">
      <c r="L49954" s="8"/>
    </row>
    <row r="49955" spans="12:12">
      <c r="L49955" s="8"/>
    </row>
    <row r="49956" spans="12:12">
      <c r="L49956" s="8"/>
    </row>
    <row r="49957" spans="12:12">
      <c r="L49957" s="8"/>
    </row>
    <row r="49958" spans="12:12">
      <c r="L49958" s="8"/>
    </row>
    <row r="49959" spans="12:12">
      <c r="L49959" s="8"/>
    </row>
    <row r="49960" spans="12:12">
      <c r="L49960" s="8"/>
    </row>
    <row r="49961" spans="12:12">
      <c r="L49961" s="8"/>
    </row>
    <row r="49962" spans="12:12">
      <c r="L49962" s="8"/>
    </row>
    <row r="49963" spans="12:12">
      <c r="L49963" s="8"/>
    </row>
    <row r="49964" spans="12:12">
      <c r="L49964" s="8"/>
    </row>
    <row r="49965" spans="12:12">
      <c r="L49965" s="8"/>
    </row>
    <row r="49966" spans="12:12">
      <c r="L49966" s="8"/>
    </row>
    <row r="49967" spans="12:12">
      <c r="L49967" s="8"/>
    </row>
    <row r="49968" spans="12:12">
      <c r="L49968" s="8"/>
    </row>
    <row r="49969" spans="12:12">
      <c r="L49969" s="8"/>
    </row>
    <row r="49970" spans="12:12">
      <c r="L49970" s="8"/>
    </row>
    <row r="49971" spans="12:12">
      <c r="L49971" s="8"/>
    </row>
    <row r="49972" spans="12:12">
      <c r="L49972" s="8"/>
    </row>
    <row r="49973" spans="12:12">
      <c r="L49973" s="8"/>
    </row>
    <row r="49974" spans="12:12">
      <c r="L49974" s="8"/>
    </row>
    <row r="49975" spans="12:12">
      <c r="L49975" s="8"/>
    </row>
    <row r="49976" spans="12:12">
      <c r="L49976" s="8"/>
    </row>
    <row r="49977" spans="12:12">
      <c r="L49977" s="8"/>
    </row>
    <row r="49978" spans="12:12">
      <c r="L49978" s="8"/>
    </row>
    <row r="49979" spans="12:12">
      <c r="L49979" s="8"/>
    </row>
    <row r="49980" spans="12:12">
      <c r="L49980" s="8"/>
    </row>
    <row r="49981" spans="12:12">
      <c r="L49981" s="8"/>
    </row>
    <row r="49982" spans="12:12">
      <c r="L49982" s="8"/>
    </row>
    <row r="49983" spans="12:12">
      <c r="L49983" s="8"/>
    </row>
    <row r="49984" spans="12:12">
      <c r="L49984" s="8"/>
    </row>
    <row r="49985" spans="12:12">
      <c r="L49985" s="8"/>
    </row>
    <row r="49986" spans="12:12">
      <c r="L49986" s="8"/>
    </row>
    <row r="49987" spans="12:12">
      <c r="L49987" s="8"/>
    </row>
    <row r="49988" spans="12:12">
      <c r="L49988" s="8"/>
    </row>
    <row r="49989" spans="12:12">
      <c r="L49989" s="8"/>
    </row>
    <row r="49990" spans="12:12">
      <c r="L49990" s="8"/>
    </row>
    <row r="49991" spans="12:12">
      <c r="L49991" s="8"/>
    </row>
    <row r="49992" spans="12:12">
      <c r="L49992" s="8"/>
    </row>
    <row r="49993" spans="12:12">
      <c r="L49993" s="8"/>
    </row>
    <row r="49994" spans="12:12">
      <c r="L49994" s="8"/>
    </row>
    <row r="49995" spans="12:12">
      <c r="L49995" s="8"/>
    </row>
    <row r="49996" spans="12:12">
      <c r="L49996" s="8"/>
    </row>
    <row r="49997" spans="12:12">
      <c r="L49997" s="8"/>
    </row>
    <row r="49998" spans="12:12">
      <c r="L49998" s="8"/>
    </row>
    <row r="49999" spans="12:12">
      <c r="L49999" s="8"/>
    </row>
    <row r="50000" spans="12:12">
      <c r="L50000" s="8"/>
    </row>
    <row r="50001" spans="12:12">
      <c r="L50001" s="8"/>
    </row>
    <row r="50002" spans="12:12">
      <c r="L50002" s="8"/>
    </row>
    <row r="50003" spans="12:12">
      <c r="L50003" s="8"/>
    </row>
    <row r="50004" spans="12:12">
      <c r="L50004" s="8"/>
    </row>
    <row r="50005" spans="12:12">
      <c r="L50005" s="8"/>
    </row>
    <row r="50006" spans="12:12">
      <c r="L50006" s="8"/>
    </row>
    <row r="50007" spans="12:12">
      <c r="L50007" s="8"/>
    </row>
    <row r="50008" spans="12:12">
      <c r="L50008" s="8"/>
    </row>
    <row r="50009" spans="12:12">
      <c r="L50009" s="8"/>
    </row>
    <row r="50010" spans="12:12">
      <c r="L50010" s="8"/>
    </row>
    <row r="50011" spans="12:12">
      <c r="L50011" s="8"/>
    </row>
    <row r="50012" spans="12:12">
      <c r="L50012" s="8"/>
    </row>
    <row r="50013" spans="12:12">
      <c r="L50013" s="8"/>
    </row>
    <row r="50014" spans="12:12">
      <c r="L50014" s="8"/>
    </row>
    <row r="50015" spans="12:12">
      <c r="L50015" s="8"/>
    </row>
    <row r="50016" spans="12:12">
      <c r="L50016" s="8"/>
    </row>
    <row r="50017" spans="12:12">
      <c r="L50017" s="8"/>
    </row>
    <row r="50018" spans="12:12">
      <c r="L50018" s="8"/>
    </row>
    <row r="50019" spans="12:12">
      <c r="L50019" s="8"/>
    </row>
    <row r="50020" spans="12:12">
      <c r="L50020" s="8"/>
    </row>
    <row r="50021" spans="12:12">
      <c r="L50021" s="8"/>
    </row>
    <row r="50022" spans="12:12">
      <c r="L50022" s="8"/>
    </row>
    <row r="50023" spans="12:12">
      <c r="L50023" s="8"/>
    </row>
    <row r="50024" spans="12:12">
      <c r="L50024" s="8"/>
    </row>
    <row r="50025" spans="12:12">
      <c r="L50025" s="8"/>
    </row>
    <row r="50026" spans="12:12">
      <c r="L50026" s="8"/>
    </row>
    <row r="50027" spans="12:12">
      <c r="L50027" s="8"/>
    </row>
    <row r="50028" spans="12:12">
      <c r="L50028" s="8"/>
    </row>
    <row r="50029" spans="12:12">
      <c r="L50029" s="8"/>
    </row>
    <row r="50030" spans="12:12">
      <c r="L50030" s="8"/>
    </row>
    <row r="50031" spans="12:12">
      <c r="L50031" s="8"/>
    </row>
    <row r="50032" spans="12:12">
      <c r="L50032" s="8"/>
    </row>
    <row r="50033" spans="12:12">
      <c r="L50033" s="8"/>
    </row>
    <row r="50034" spans="12:12">
      <c r="L50034" s="8"/>
    </row>
    <row r="50035" spans="12:12">
      <c r="L50035" s="8"/>
    </row>
    <row r="50036" spans="12:12">
      <c r="L50036" s="8"/>
    </row>
    <row r="50037" spans="12:12">
      <c r="L50037" s="8"/>
    </row>
    <row r="50038" spans="12:12">
      <c r="L50038" s="8"/>
    </row>
    <row r="50039" spans="12:12">
      <c r="L50039" s="8"/>
    </row>
    <row r="50040" spans="12:12">
      <c r="L50040" s="8"/>
    </row>
    <row r="50041" spans="12:12">
      <c r="L50041" s="8"/>
    </row>
    <row r="50042" spans="12:12">
      <c r="L50042" s="8"/>
    </row>
    <row r="50043" spans="12:12">
      <c r="L50043" s="8"/>
    </row>
    <row r="50044" spans="12:12">
      <c r="L50044" s="8"/>
    </row>
    <row r="50045" spans="12:12">
      <c r="L50045" s="8"/>
    </row>
    <row r="50046" spans="12:12">
      <c r="L50046" s="8"/>
    </row>
    <row r="50047" spans="12:12">
      <c r="L50047" s="8"/>
    </row>
    <row r="50048" spans="12:12">
      <c r="L50048" s="8"/>
    </row>
    <row r="50049" spans="12:12">
      <c r="L50049" s="8"/>
    </row>
    <row r="50050" spans="12:12">
      <c r="L50050" s="8"/>
    </row>
    <row r="50051" spans="12:12">
      <c r="L50051" s="8"/>
    </row>
    <row r="50052" spans="12:12">
      <c r="L50052" s="8"/>
    </row>
    <row r="50053" spans="12:12">
      <c r="L50053" s="8"/>
    </row>
    <row r="50054" spans="12:12">
      <c r="L50054" s="8"/>
    </row>
    <row r="50055" spans="12:12">
      <c r="L50055" s="8"/>
    </row>
    <row r="50056" spans="12:12">
      <c r="L50056" s="8"/>
    </row>
    <row r="50057" spans="12:12">
      <c r="L50057" s="8"/>
    </row>
    <row r="50058" spans="12:12">
      <c r="L50058" s="8"/>
    </row>
    <row r="50059" spans="12:12">
      <c r="L50059" s="8"/>
    </row>
    <row r="50060" spans="12:12">
      <c r="L50060" s="8"/>
    </row>
    <row r="50061" spans="12:12">
      <c r="L50061" s="8"/>
    </row>
    <row r="50062" spans="12:12">
      <c r="L50062" s="8"/>
    </row>
    <row r="50063" spans="12:12">
      <c r="L50063" s="8"/>
    </row>
    <row r="50064" spans="12:12">
      <c r="L50064" s="8"/>
    </row>
    <row r="50065" spans="12:12">
      <c r="L50065" s="8"/>
    </row>
    <row r="50066" spans="12:12">
      <c r="L50066" s="8"/>
    </row>
    <row r="50067" spans="12:12">
      <c r="L50067" s="8"/>
    </row>
    <row r="50068" spans="12:12">
      <c r="L50068" s="8"/>
    </row>
    <row r="50069" spans="12:12">
      <c r="L50069" s="8"/>
    </row>
    <row r="50070" spans="12:12">
      <c r="L50070" s="8"/>
    </row>
    <row r="50071" spans="12:12">
      <c r="L50071" s="8"/>
    </row>
    <row r="50072" spans="12:12">
      <c r="L50072" s="8"/>
    </row>
    <row r="50073" spans="12:12">
      <c r="L50073" s="8"/>
    </row>
    <row r="50074" spans="12:12">
      <c r="L50074" s="8"/>
    </row>
    <row r="50075" spans="12:12">
      <c r="L50075" s="8"/>
    </row>
    <row r="50076" spans="12:12">
      <c r="L50076" s="8"/>
    </row>
    <row r="50077" spans="12:12">
      <c r="L50077" s="8"/>
    </row>
    <row r="50078" spans="12:12">
      <c r="L50078" s="8"/>
    </row>
    <row r="50079" spans="12:12">
      <c r="L50079" s="8"/>
    </row>
    <row r="50080" spans="12:12">
      <c r="L50080" s="8"/>
    </row>
    <row r="50081" spans="12:12">
      <c r="L50081" s="8"/>
    </row>
    <row r="50082" spans="12:12">
      <c r="L50082" s="8"/>
    </row>
    <row r="50083" spans="12:12">
      <c r="L50083" s="8"/>
    </row>
    <row r="50084" spans="12:12">
      <c r="L50084" s="8"/>
    </row>
    <row r="50085" spans="12:12">
      <c r="L50085" s="8"/>
    </row>
    <row r="50086" spans="12:12">
      <c r="L50086" s="8"/>
    </row>
    <row r="50087" spans="12:12">
      <c r="L50087" s="8"/>
    </row>
    <row r="50088" spans="12:12">
      <c r="L50088" s="8"/>
    </row>
    <row r="50089" spans="12:12">
      <c r="L50089" s="8"/>
    </row>
    <row r="50090" spans="12:12">
      <c r="L50090" s="8"/>
    </row>
    <row r="50091" spans="12:12">
      <c r="L50091" s="8"/>
    </row>
    <row r="50092" spans="12:12">
      <c r="L50092" s="8"/>
    </row>
    <row r="50093" spans="12:12">
      <c r="L50093" s="8"/>
    </row>
    <row r="50094" spans="12:12">
      <c r="L50094" s="8"/>
    </row>
    <row r="50095" spans="12:12">
      <c r="L50095" s="8"/>
    </row>
    <row r="50096" spans="12:12">
      <c r="L50096" s="8"/>
    </row>
    <row r="50097" spans="12:12">
      <c r="L50097" s="8"/>
    </row>
    <row r="50098" spans="12:12">
      <c r="L50098" s="8"/>
    </row>
    <row r="50099" spans="12:12">
      <c r="L50099" s="8"/>
    </row>
    <row r="50100" spans="12:12">
      <c r="L50100" s="8"/>
    </row>
    <row r="50101" spans="12:12">
      <c r="L50101" s="8"/>
    </row>
    <row r="50102" spans="12:12">
      <c r="L50102" s="8"/>
    </row>
    <row r="50103" spans="12:12">
      <c r="L50103" s="8"/>
    </row>
    <row r="50104" spans="12:12">
      <c r="L50104" s="8"/>
    </row>
    <row r="50105" spans="12:12">
      <c r="L50105" s="8"/>
    </row>
    <row r="50106" spans="12:12">
      <c r="L50106" s="8"/>
    </row>
    <row r="50107" spans="12:12">
      <c r="L50107" s="8"/>
    </row>
    <row r="50108" spans="12:12">
      <c r="L50108" s="8"/>
    </row>
    <row r="50109" spans="12:12">
      <c r="L50109" s="8"/>
    </row>
    <row r="50110" spans="12:12">
      <c r="L50110" s="8"/>
    </row>
    <row r="50111" spans="12:12">
      <c r="L50111" s="8"/>
    </row>
    <row r="50112" spans="12:12">
      <c r="L50112" s="8"/>
    </row>
    <row r="50113" spans="12:12">
      <c r="L50113" s="8"/>
    </row>
    <row r="50114" spans="12:12">
      <c r="L50114" s="8"/>
    </row>
    <row r="50115" spans="12:12">
      <c r="L50115" s="8"/>
    </row>
    <row r="50116" spans="12:12">
      <c r="L50116" s="8"/>
    </row>
    <row r="50117" spans="12:12">
      <c r="L50117" s="8"/>
    </row>
    <row r="50118" spans="12:12">
      <c r="L50118" s="8"/>
    </row>
    <row r="50119" spans="12:12">
      <c r="L50119" s="8"/>
    </row>
    <row r="50120" spans="12:12">
      <c r="L50120" s="8"/>
    </row>
    <row r="50121" spans="12:12">
      <c r="L50121" s="8"/>
    </row>
    <row r="50122" spans="12:12">
      <c r="L50122" s="8"/>
    </row>
    <row r="50123" spans="12:12">
      <c r="L50123" s="8"/>
    </row>
    <row r="50124" spans="12:12">
      <c r="L50124" s="8"/>
    </row>
    <row r="50125" spans="12:12">
      <c r="L50125" s="8"/>
    </row>
    <row r="50126" spans="12:12">
      <c r="L50126" s="8"/>
    </row>
    <row r="50127" spans="12:12">
      <c r="L50127" s="8"/>
    </row>
    <row r="50128" spans="12:12">
      <c r="L50128" s="8"/>
    </row>
    <row r="50129" spans="12:12">
      <c r="L50129" s="8"/>
    </row>
    <row r="50130" spans="12:12">
      <c r="L50130" s="8"/>
    </row>
    <row r="50131" spans="12:12">
      <c r="L50131" s="8"/>
    </row>
    <row r="50132" spans="12:12">
      <c r="L50132" s="8"/>
    </row>
    <row r="50133" spans="12:12">
      <c r="L50133" s="8"/>
    </row>
    <row r="50134" spans="12:12">
      <c r="L50134" s="8"/>
    </row>
    <row r="50135" spans="12:12">
      <c r="L50135" s="8"/>
    </row>
    <row r="50136" spans="12:12">
      <c r="L50136" s="8"/>
    </row>
    <row r="50137" spans="12:12">
      <c r="L50137" s="8"/>
    </row>
    <row r="50138" spans="12:12">
      <c r="L50138" s="8"/>
    </row>
    <row r="50139" spans="12:12">
      <c r="L50139" s="8"/>
    </row>
    <row r="50140" spans="12:12">
      <c r="L50140" s="8"/>
    </row>
    <row r="50141" spans="12:12">
      <c r="L50141" s="8"/>
    </row>
    <row r="50142" spans="12:12">
      <c r="L50142" s="8"/>
    </row>
    <row r="50143" spans="12:12">
      <c r="L50143" s="8"/>
    </row>
    <row r="50144" spans="12:12">
      <c r="L50144" s="8"/>
    </row>
    <row r="50145" spans="12:12">
      <c r="L50145" s="8"/>
    </row>
    <row r="50146" spans="12:12">
      <c r="L50146" s="8"/>
    </row>
    <row r="50147" spans="12:12">
      <c r="L50147" s="8"/>
    </row>
    <row r="50148" spans="12:12">
      <c r="L50148" s="8"/>
    </row>
    <row r="50149" spans="12:12">
      <c r="L50149" s="8"/>
    </row>
    <row r="50150" spans="12:12">
      <c r="L50150" s="8"/>
    </row>
    <row r="50151" spans="12:12">
      <c r="L50151" s="8"/>
    </row>
    <row r="50152" spans="12:12">
      <c r="L50152" s="8"/>
    </row>
    <row r="50153" spans="12:12">
      <c r="L50153" s="8"/>
    </row>
    <row r="50154" spans="12:12">
      <c r="L50154" s="8"/>
    </row>
    <row r="50155" spans="12:12">
      <c r="L50155" s="8"/>
    </row>
    <row r="50156" spans="12:12">
      <c r="L50156" s="8"/>
    </row>
    <row r="50157" spans="12:12">
      <c r="L50157" s="8"/>
    </row>
    <row r="50158" spans="12:12">
      <c r="L50158" s="8"/>
    </row>
    <row r="50159" spans="12:12">
      <c r="L50159" s="8"/>
    </row>
    <row r="50160" spans="12:12">
      <c r="L50160" s="8"/>
    </row>
    <row r="50161" spans="12:12">
      <c r="L50161" s="8"/>
    </row>
    <row r="50162" spans="12:12">
      <c r="L50162" s="8"/>
    </row>
    <row r="50163" spans="12:12">
      <c r="L50163" s="8"/>
    </row>
    <row r="50164" spans="12:12">
      <c r="L50164" s="8"/>
    </row>
    <row r="50165" spans="12:12">
      <c r="L50165" s="8"/>
    </row>
    <row r="50166" spans="12:12">
      <c r="L50166" s="8"/>
    </row>
    <row r="50167" spans="12:12">
      <c r="L50167" s="8"/>
    </row>
    <row r="50168" spans="12:12">
      <c r="L50168" s="8"/>
    </row>
    <row r="50169" spans="12:12">
      <c r="L50169" s="8"/>
    </row>
    <row r="50170" spans="12:12">
      <c r="L50170" s="8"/>
    </row>
    <row r="50171" spans="12:12">
      <c r="L50171" s="8"/>
    </row>
    <row r="50172" spans="12:12">
      <c r="L50172" s="8"/>
    </row>
    <row r="50173" spans="12:12">
      <c r="L50173" s="8"/>
    </row>
    <row r="50174" spans="12:12">
      <c r="L50174" s="8"/>
    </row>
    <row r="50175" spans="12:12">
      <c r="L50175" s="8"/>
    </row>
    <row r="50176" spans="12:12">
      <c r="L50176" s="8"/>
    </row>
    <row r="50177" spans="12:12">
      <c r="L50177" s="8"/>
    </row>
    <row r="50178" spans="12:12">
      <c r="L50178" s="8"/>
    </row>
    <row r="50179" spans="12:12">
      <c r="L50179" s="8"/>
    </row>
    <row r="50180" spans="12:12">
      <c r="L50180" s="8"/>
    </row>
    <row r="50181" spans="12:12">
      <c r="L50181" s="8"/>
    </row>
    <row r="50182" spans="12:12">
      <c r="L50182" s="8"/>
    </row>
    <row r="50183" spans="12:12">
      <c r="L50183" s="8"/>
    </row>
    <row r="50184" spans="12:12">
      <c r="L50184" s="8"/>
    </row>
    <row r="50185" spans="12:12">
      <c r="L50185" s="8"/>
    </row>
    <row r="50186" spans="12:12">
      <c r="L50186" s="8"/>
    </row>
    <row r="50187" spans="12:12">
      <c r="L50187" s="8"/>
    </row>
    <row r="50188" spans="12:12">
      <c r="L50188" s="8"/>
    </row>
    <row r="50189" spans="12:12">
      <c r="L50189" s="8"/>
    </row>
    <row r="50190" spans="12:12">
      <c r="L50190" s="8"/>
    </row>
    <row r="50191" spans="12:12">
      <c r="L50191" s="8"/>
    </row>
    <row r="50192" spans="12:12">
      <c r="L50192" s="8"/>
    </row>
    <row r="50193" spans="12:12">
      <c r="L50193" s="8"/>
    </row>
    <row r="50194" spans="12:12">
      <c r="L50194" s="8"/>
    </row>
    <row r="50195" spans="12:12">
      <c r="L50195" s="8"/>
    </row>
    <row r="50196" spans="12:12">
      <c r="L50196" s="8"/>
    </row>
    <row r="50197" spans="12:12">
      <c r="L50197" s="8"/>
    </row>
    <row r="50198" spans="12:12">
      <c r="L50198" s="8"/>
    </row>
    <row r="50199" spans="12:12">
      <c r="L50199" s="8"/>
    </row>
    <row r="50200" spans="12:12">
      <c r="L50200" s="8"/>
    </row>
    <row r="50201" spans="12:12">
      <c r="L50201" s="8"/>
    </row>
    <row r="50202" spans="12:12">
      <c r="L50202" s="8"/>
    </row>
    <row r="50203" spans="12:12">
      <c r="L50203" s="8"/>
    </row>
    <row r="50204" spans="12:12">
      <c r="L50204" s="8"/>
    </row>
    <row r="50205" spans="12:12">
      <c r="L50205" s="8"/>
    </row>
    <row r="50206" spans="12:12">
      <c r="L50206" s="8"/>
    </row>
    <row r="50207" spans="12:12">
      <c r="L50207" s="8"/>
    </row>
    <row r="50208" spans="12:12">
      <c r="L50208" s="8"/>
    </row>
    <row r="50209" spans="12:12">
      <c r="L50209" s="8"/>
    </row>
    <row r="50210" spans="12:12">
      <c r="L50210" s="8"/>
    </row>
    <row r="50211" spans="12:12">
      <c r="L50211" s="8"/>
    </row>
    <row r="50212" spans="12:12">
      <c r="L50212" s="8"/>
    </row>
    <row r="50213" spans="12:12">
      <c r="L50213" s="8"/>
    </row>
    <row r="50214" spans="12:12">
      <c r="L50214" s="8"/>
    </row>
    <row r="50215" spans="12:12">
      <c r="L50215" s="8"/>
    </row>
    <row r="50216" spans="12:12">
      <c r="L50216" s="8"/>
    </row>
    <row r="50217" spans="12:12">
      <c r="L50217" s="8"/>
    </row>
    <row r="50218" spans="12:12">
      <c r="L50218" s="8"/>
    </row>
    <row r="50219" spans="12:12">
      <c r="L50219" s="8"/>
    </row>
    <row r="50220" spans="12:12">
      <c r="L50220" s="8"/>
    </row>
    <row r="50221" spans="12:12">
      <c r="L50221" s="8"/>
    </row>
    <row r="50222" spans="12:12">
      <c r="L50222" s="8"/>
    </row>
    <row r="50223" spans="12:12">
      <c r="L50223" s="8"/>
    </row>
    <row r="50224" spans="12:12">
      <c r="L50224" s="8"/>
    </row>
    <row r="50225" spans="12:12">
      <c r="L50225" s="8"/>
    </row>
    <row r="50226" spans="12:12">
      <c r="L50226" s="8"/>
    </row>
    <row r="50227" spans="12:12">
      <c r="L50227" s="8"/>
    </row>
    <row r="50228" spans="12:12">
      <c r="L50228" s="8"/>
    </row>
    <row r="50229" spans="12:12">
      <c r="L50229" s="8"/>
    </row>
    <row r="50230" spans="12:12">
      <c r="L50230" s="8"/>
    </row>
    <row r="50231" spans="12:12">
      <c r="L50231" s="8"/>
    </row>
    <row r="50232" spans="12:12">
      <c r="L50232" s="8"/>
    </row>
    <row r="50233" spans="12:12">
      <c r="L50233" s="8"/>
    </row>
    <row r="50234" spans="12:12">
      <c r="L50234" s="8"/>
    </row>
    <row r="50235" spans="12:12">
      <c r="L50235" s="8"/>
    </row>
    <row r="50236" spans="12:12">
      <c r="L50236" s="8"/>
    </row>
    <row r="50237" spans="12:12">
      <c r="L50237" s="8"/>
    </row>
    <row r="50238" spans="12:12">
      <c r="L50238" s="8"/>
    </row>
    <row r="50239" spans="12:12">
      <c r="L50239" s="8"/>
    </row>
    <row r="50240" spans="12:12">
      <c r="L50240" s="8"/>
    </row>
    <row r="50241" spans="12:12">
      <c r="L50241" s="8"/>
    </row>
    <row r="50242" spans="12:12">
      <c r="L50242" s="8"/>
    </row>
    <row r="50243" spans="12:12">
      <c r="L50243" s="8"/>
    </row>
    <row r="50244" spans="12:12">
      <c r="L50244" s="8"/>
    </row>
    <row r="50245" spans="12:12">
      <c r="L50245" s="8"/>
    </row>
    <row r="50246" spans="12:12">
      <c r="L50246" s="8"/>
    </row>
    <row r="50247" spans="12:12">
      <c r="L50247" s="8"/>
    </row>
    <row r="50248" spans="12:12">
      <c r="L50248" s="8"/>
    </row>
    <row r="50249" spans="12:12">
      <c r="L50249" s="8"/>
    </row>
    <row r="50250" spans="12:12">
      <c r="L50250" s="8"/>
    </row>
    <row r="50251" spans="12:12">
      <c r="L50251" s="8"/>
    </row>
    <row r="50252" spans="12:12">
      <c r="L50252" s="8"/>
    </row>
    <row r="50253" spans="12:12">
      <c r="L50253" s="8"/>
    </row>
    <row r="50254" spans="12:12">
      <c r="L50254" s="8"/>
    </row>
    <row r="50255" spans="12:12">
      <c r="L50255" s="8"/>
    </row>
    <row r="50256" spans="12:12">
      <c r="L50256" s="8"/>
    </row>
    <row r="50257" spans="12:12">
      <c r="L50257" s="8"/>
    </row>
    <row r="50258" spans="12:12">
      <c r="L50258" s="8"/>
    </row>
    <row r="50259" spans="12:12">
      <c r="L50259" s="8"/>
    </row>
    <row r="50260" spans="12:12">
      <c r="L50260" s="8"/>
    </row>
    <row r="50261" spans="12:12">
      <c r="L50261" s="8"/>
    </row>
    <row r="50262" spans="12:12">
      <c r="L50262" s="8"/>
    </row>
    <row r="50263" spans="12:12">
      <c r="L50263" s="8"/>
    </row>
    <row r="50264" spans="12:12">
      <c r="L50264" s="8"/>
    </row>
    <row r="50265" spans="12:12">
      <c r="L50265" s="8"/>
    </row>
    <row r="50266" spans="12:12">
      <c r="L50266" s="8"/>
    </row>
    <row r="50267" spans="12:12">
      <c r="L50267" s="8"/>
    </row>
    <row r="50268" spans="12:12">
      <c r="L50268" s="8"/>
    </row>
    <row r="50269" spans="12:12">
      <c r="L50269" s="8"/>
    </row>
    <row r="50270" spans="12:12">
      <c r="L50270" s="8"/>
    </row>
    <row r="50271" spans="12:12">
      <c r="L50271" s="8"/>
    </row>
    <row r="50272" spans="12:12">
      <c r="L50272" s="8"/>
    </row>
    <row r="50273" spans="12:12">
      <c r="L50273" s="8"/>
    </row>
    <row r="50274" spans="12:12">
      <c r="L50274" s="8"/>
    </row>
    <row r="50275" spans="12:12">
      <c r="L50275" s="8"/>
    </row>
    <row r="50276" spans="12:12">
      <c r="L50276" s="8"/>
    </row>
    <row r="50277" spans="12:12">
      <c r="L50277" s="8"/>
    </row>
    <row r="50278" spans="12:12">
      <c r="L50278" s="8"/>
    </row>
    <row r="50279" spans="12:12">
      <c r="L50279" s="8"/>
    </row>
    <row r="50280" spans="12:12">
      <c r="L50280" s="8"/>
    </row>
    <row r="50281" spans="12:12">
      <c r="L50281" s="8"/>
    </row>
    <row r="50282" spans="12:12">
      <c r="L50282" s="8"/>
    </row>
    <row r="50283" spans="12:12">
      <c r="L50283" s="8"/>
    </row>
    <row r="50284" spans="12:12">
      <c r="L50284" s="8"/>
    </row>
    <row r="50285" spans="12:12">
      <c r="L50285" s="8"/>
    </row>
    <row r="50286" spans="12:12">
      <c r="L50286" s="8"/>
    </row>
    <row r="50287" spans="12:12">
      <c r="L50287" s="8"/>
    </row>
    <row r="50288" spans="12:12">
      <c r="L50288" s="8"/>
    </row>
    <row r="50289" spans="12:12">
      <c r="L50289" s="8"/>
    </row>
    <row r="50290" spans="12:12">
      <c r="L50290" s="8"/>
    </row>
    <row r="50291" spans="12:12">
      <c r="L50291" s="8"/>
    </row>
    <row r="50292" spans="12:12">
      <c r="L50292" s="8"/>
    </row>
    <row r="50293" spans="12:12">
      <c r="L50293" s="8"/>
    </row>
    <row r="50294" spans="12:12">
      <c r="L50294" s="8"/>
    </row>
    <row r="50295" spans="12:12">
      <c r="L50295" s="8"/>
    </row>
    <row r="50296" spans="12:12">
      <c r="L50296" s="8"/>
    </row>
    <row r="50297" spans="12:12">
      <c r="L50297" s="8"/>
    </row>
    <row r="50298" spans="12:12">
      <c r="L50298" s="8"/>
    </row>
    <row r="50299" spans="12:12">
      <c r="L50299" s="8"/>
    </row>
    <row r="50300" spans="12:12">
      <c r="L50300" s="8"/>
    </row>
    <row r="50301" spans="12:12">
      <c r="L50301" s="8"/>
    </row>
    <row r="50302" spans="12:12">
      <c r="L50302" s="8"/>
    </row>
    <row r="50303" spans="12:12">
      <c r="L50303" s="8"/>
    </row>
    <row r="50304" spans="12:12">
      <c r="L50304" s="8"/>
    </row>
    <row r="50305" spans="12:12">
      <c r="L50305" s="8"/>
    </row>
    <row r="50306" spans="12:12">
      <c r="L50306" s="8"/>
    </row>
    <row r="50307" spans="12:12">
      <c r="L50307" s="8"/>
    </row>
    <row r="50308" spans="12:12">
      <c r="L50308" s="8"/>
    </row>
    <row r="50309" spans="12:12">
      <c r="L50309" s="8"/>
    </row>
    <row r="50310" spans="12:12">
      <c r="L50310" s="8"/>
    </row>
    <row r="50311" spans="12:12">
      <c r="L50311" s="8"/>
    </row>
    <row r="50312" spans="12:12">
      <c r="L50312" s="8"/>
    </row>
    <row r="50313" spans="12:12">
      <c r="L50313" s="8"/>
    </row>
    <row r="50314" spans="12:12">
      <c r="L50314" s="8"/>
    </row>
    <row r="50315" spans="12:12">
      <c r="L50315" s="8"/>
    </row>
    <row r="50316" spans="12:12">
      <c r="L50316" s="8"/>
    </row>
    <row r="50317" spans="12:12">
      <c r="L50317" s="8"/>
    </row>
    <row r="50318" spans="12:12">
      <c r="L50318" s="8"/>
    </row>
    <row r="50319" spans="12:12">
      <c r="L50319" s="8"/>
    </row>
    <row r="50320" spans="12:12">
      <c r="L50320" s="8"/>
    </row>
    <row r="50321" spans="12:12">
      <c r="L50321" s="8"/>
    </row>
    <row r="50322" spans="12:12">
      <c r="L50322" s="8"/>
    </row>
    <row r="50323" spans="12:12">
      <c r="L50323" s="8"/>
    </row>
    <row r="50324" spans="12:12">
      <c r="L50324" s="8"/>
    </row>
    <row r="50325" spans="12:12">
      <c r="L50325" s="8"/>
    </row>
    <row r="50326" spans="12:12">
      <c r="L50326" s="8"/>
    </row>
    <row r="50327" spans="12:12">
      <c r="L50327" s="8"/>
    </row>
    <row r="50328" spans="12:12">
      <c r="L50328" s="8"/>
    </row>
    <row r="50329" spans="12:12">
      <c r="L50329" s="8"/>
    </row>
    <row r="50330" spans="12:12">
      <c r="L50330" s="8"/>
    </row>
    <row r="50331" spans="12:12">
      <c r="L50331" s="8"/>
    </row>
    <row r="50332" spans="12:12">
      <c r="L50332" s="8"/>
    </row>
    <row r="50333" spans="12:12">
      <c r="L50333" s="8"/>
    </row>
    <row r="50334" spans="12:12">
      <c r="L50334" s="8"/>
    </row>
    <row r="50335" spans="12:12">
      <c r="L50335" s="8"/>
    </row>
    <row r="50336" spans="12:12">
      <c r="L50336" s="8"/>
    </row>
    <row r="50337" spans="12:12">
      <c r="L50337" s="8"/>
    </row>
    <row r="50338" spans="12:12">
      <c r="L50338" s="8"/>
    </row>
    <row r="50339" spans="12:12">
      <c r="L50339" s="8"/>
    </row>
    <row r="50340" spans="12:12">
      <c r="L50340" s="8"/>
    </row>
    <row r="50341" spans="12:12">
      <c r="L50341" s="8"/>
    </row>
    <row r="50342" spans="12:12">
      <c r="L50342" s="8"/>
    </row>
    <row r="50343" spans="12:12">
      <c r="L50343" s="8"/>
    </row>
    <row r="50344" spans="12:12">
      <c r="L50344" s="8"/>
    </row>
    <row r="50345" spans="12:12">
      <c r="L50345" s="8"/>
    </row>
    <row r="50346" spans="12:12">
      <c r="L50346" s="8"/>
    </row>
    <row r="50347" spans="12:12">
      <c r="L50347" s="8"/>
    </row>
    <row r="50348" spans="12:12">
      <c r="L50348" s="8"/>
    </row>
    <row r="50349" spans="12:12">
      <c r="L50349" s="8"/>
    </row>
    <row r="50350" spans="12:12">
      <c r="L50350" s="8"/>
    </row>
    <row r="50351" spans="12:12">
      <c r="L50351" s="8"/>
    </row>
    <row r="50352" spans="12:12">
      <c r="L50352" s="8"/>
    </row>
    <row r="50353" spans="12:12">
      <c r="L50353" s="8"/>
    </row>
    <row r="50354" spans="12:12">
      <c r="L50354" s="8"/>
    </row>
    <row r="50355" spans="12:12">
      <c r="L50355" s="8"/>
    </row>
    <row r="50356" spans="12:12">
      <c r="L50356" s="8"/>
    </row>
    <row r="50357" spans="12:12">
      <c r="L50357" s="8"/>
    </row>
    <row r="50358" spans="12:12">
      <c r="L50358" s="8"/>
    </row>
    <row r="50359" spans="12:12">
      <c r="L50359" s="8"/>
    </row>
    <row r="50360" spans="12:12">
      <c r="L50360" s="8"/>
    </row>
    <row r="50361" spans="12:12">
      <c r="L50361" s="8"/>
    </row>
    <row r="50362" spans="12:12">
      <c r="L50362" s="8"/>
    </row>
    <row r="50363" spans="12:12">
      <c r="L50363" s="8"/>
    </row>
    <row r="50364" spans="12:12">
      <c r="L50364" s="8"/>
    </row>
    <row r="50365" spans="12:12">
      <c r="L50365" s="8"/>
    </row>
    <row r="50366" spans="12:12">
      <c r="L50366" s="8"/>
    </row>
    <row r="50367" spans="12:12">
      <c r="L50367" s="8"/>
    </row>
    <row r="50368" spans="12:12">
      <c r="L50368" s="8"/>
    </row>
    <row r="50369" spans="12:12">
      <c r="L50369" s="8"/>
    </row>
    <row r="50370" spans="12:12">
      <c r="L50370" s="8"/>
    </row>
    <row r="50371" spans="12:12">
      <c r="L50371" s="8"/>
    </row>
    <row r="50372" spans="12:12">
      <c r="L50372" s="8"/>
    </row>
    <row r="50373" spans="12:12">
      <c r="L50373" s="8"/>
    </row>
    <row r="50374" spans="12:12">
      <c r="L50374" s="8"/>
    </row>
    <row r="50375" spans="12:12">
      <c r="L50375" s="8"/>
    </row>
    <row r="50376" spans="12:12">
      <c r="L50376" s="8"/>
    </row>
    <row r="50377" spans="12:12">
      <c r="L50377" s="8"/>
    </row>
    <row r="50378" spans="12:12">
      <c r="L50378" s="8"/>
    </row>
    <row r="50379" spans="12:12">
      <c r="L50379" s="8"/>
    </row>
    <row r="50380" spans="12:12">
      <c r="L50380" s="8"/>
    </row>
    <row r="50381" spans="12:12">
      <c r="L50381" s="8"/>
    </row>
    <row r="50382" spans="12:12">
      <c r="L50382" s="8"/>
    </row>
    <row r="50383" spans="12:12">
      <c r="L50383" s="8"/>
    </row>
    <row r="50384" spans="12:12">
      <c r="L50384" s="8"/>
    </row>
    <row r="50385" spans="12:12">
      <c r="L50385" s="8"/>
    </row>
    <row r="50386" spans="12:12">
      <c r="L50386" s="8"/>
    </row>
    <row r="50387" spans="12:12">
      <c r="L50387" s="8"/>
    </row>
    <row r="50388" spans="12:12">
      <c r="L50388" s="8"/>
    </row>
    <row r="50389" spans="12:12">
      <c r="L50389" s="8"/>
    </row>
    <row r="50390" spans="12:12">
      <c r="L50390" s="8"/>
    </row>
    <row r="50391" spans="12:12">
      <c r="L50391" s="8"/>
    </row>
    <row r="50392" spans="12:12">
      <c r="L50392" s="8"/>
    </row>
    <row r="50393" spans="12:12">
      <c r="L50393" s="8"/>
    </row>
    <row r="50394" spans="12:12">
      <c r="L50394" s="8"/>
    </row>
    <row r="50395" spans="12:12">
      <c r="L50395" s="8"/>
    </row>
    <row r="50396" spans="12:12">
      <c r="L50396" s="8"/>
    </row>
    <row r="50397" spans="12:12">
      <c r="L50397" s="8"/>
    </row>
    <row r="50398" spans="12:12">
      <c r="L50398" s="8"/>
    </row>
    <row r="50399" spans="12:12">
      <c r="L50399" s="8"/>
    </row>
    <row r="50400" spans="12:12">
      <c r="L50400" s="8"/>
    </row>
    <row r="50401" spans="12:12">
      <c r="L50401" s="8"/>
    </row>
    <row r="50402" spans="12:12">
      <c r="L50402" s="8"/>
    </row>
    <row r="50403" spans="12:12">
      <c r="L50403" s="8"/>
    </row>
    <row r="50404" spans="12:12">
      <c r="L50404" s="8"/>
    </row>
    <row r="50405" spans="12:12">
      <c r="L50405" s="8"/>
    </row>
    <row r="50406" spans="12:12">
      <c r="L50406" s="8"/>
    </row>
    <row r="50407" spans="12:12">
      <c r="L50407" s="8"/>
    </row>
    <row r="50408" spans="12:12">
      <c r="L50408" s="8"/>
    </row>
    <row r="50409" spans="12:12">
      <c r="L50409" s="8"/>
    </row>
    <row r="50410" spans="12:12">
      <c r="L50410" s="8"/>
    </row>
    <row r="50411" spans="12:12">
      <c r="L50411" s="8"/>
    </row>
    <row r="50412" spans="12:12">
      <c r="L50412" s="8"/>
    </row>
    <row r="50413" spans="12:12">
      <c r="L50413" s="8"/>
    </row>
    <row r="50414" spans="12:12">
      <c r="L50414" s="8"/>
    </row>
    <row r="50415" spans="12:12">
      <c r="L50415" s="8"/>
    </row>
    <row r="50416" spans="12:12">
      <c r="L50416" s="8"/>
    </row>
    <row r="50417" spans="12:12">
      <c r="L50417" s="8"/>
    </row>
    <row r="50418" spans="12:12">
      <c r="L50418" s="8"/>
    </row>
    <row r="50419" spans="12:12">
      <c r="L50419" s="8"/>
    </row>
    <row r="50420" spans="12:12">
      <c r="L50420" s="8"/>
    </row>
    <row r="50421" spans="12:12">
      <c r="L50421" s="8"/>
    </row>
    <row r="50422" spans="12:12">
      <c r="L50422" s="8"/>
    </row>
    <row r="50423" spans="12:12">
      <c r="L50423" s="8"/>
    </row>
    <row r="50424" spans="12:12">
      <c r="L50424" s="8"/>
    </row>
    <row r="50425" spans="12:12">
      <c r="L50425" s="8"/>
    </row>
    <row r="50426" spans="12:12">
      <c r="L50426" s="8"/>
    </row>
    <row r="50427" spans="12:12">
      <c r="L50427" s="8"/>
    </row>
    <row r="50428" spans="12:12">
      <c r="L50428" s="8"/>
    </row>
    <row r="50429" spans="12:12">
      <c r="L50429" s="8"/>
    </row>
    <row r="50430" spans="12:12">
      <c r="L50430" s="8"/>
    </row>
    <row r="50431" spans="12:12">
      <c r="L50431" s="8"/>
    </row>
    <row r="50432" spans="12:12">
      <c r="L50432" s="8"/>
    </row>
    <row r="50433" spans="12:12">
      <c r="L50433" s="8"/>
    </row>
    <row r="50434" spans="12:12">
      <c r="L50434" s="8"/>
    </row>
    <row r="50435" spans="12:12">
      <c r="L50435" s="8"/>
    </row>
    <row r="50436" spans="12:12">
      <c r="L50436" s="8"/>
    </row>
    <row r="50437" spans="12:12">
      <c r="L50437" s="8"/>
    </row>
    <row r="50438" spans="12:12">
      <c r="L50438" s="8"/>
    </row>
    <row r="50439" spans="12:12">
      <c r="L50439" s="8"/>
    </row>
    <row r="50440" spans="12:12">
      <c r="L50440" s="8"/>
    </row>
    <row r="50441" spans="12:12">
      <c r="L50441" s="8"/>
    </row>
    <row r="50442" spans="12:12">
      <c r="L50442" s="8"/>
    </row>
    <row r="50443" spans="12:12">
      <c r="L50443" s="8"/>
    </row>
    <row r="50444" spans="12:12">
      <c r="L50444" s="8"/>
    </row>
    <row r="50445" spans="12:12">
      <c r="L50445" s="8"/>
    </row>
    <row r="50446" spans="12:12">
      <c r="L50446" s="8"/>
    </row>
    <row r="50447" spans="12:12">
      <c r="L50447" s="8"/>
    </row>
    <row r="50448" spans="12:12">
      <c r="L50448" s="8"/>
    </row>
    <row r="50449" spans="12:12">
      <c r="L50449" s="8"/>
    </row>
    <row r="50450" spans="12:12">
      <c r="L50450" s="8"/>
    </row>
    <row r="50451" spans="12:12">
      <c r="L50451" s="8"/>
    </row>
    <row r="50452" spans="12:12">
      <c r="L50452" s="8"/>
    </row>
    <row r="50453" spans="12:12">
      <c r="L50453" s="8"/>
    </row>
    <row r="50454" spans="12:12">
      <c r="L50454" s="8"/>
    </row>
    <row r="50455" spans="12:12">
      <c r="L50455" s="8"/>
    </row>
    <row r="50456" spans="12:12">
      <c r="L50456" s="8"/>
    </row>
    <row r="50457" spans="12:12">
      <c r="L50457" s="8"/>
    </row>
    <row r="50458" spans="12:12">
      <c r="L50458" s="8"/>
    </row>
    <row r="50459" spans="12:12">
      <c r="L50459" s="8"/>
    </row>
    <row r="50460" spans="12:12">
      <c r="L50460" s="8"/>
    </row>
    <row r="50461" spans="12:12">
      <c r="L50461" s="8"/>
    </row>
    <row r="50462" spans="12:12">
      <c r="L50462" s="8"/>
    </row>
    <row r="50463" spans="12:12">
      <c r="L50463" s="8"/>
    </row>
    <row r="50464" spans="12:12">
      <c r="L50464" s="8"/>
    </row>
    <row r="50465" spans="12:12">
      <c r="L50465" s="8"/>
    </row>
    <row r="50466" spans="12:12">
      <c r="L50466" s="8"/>
    </row>
    <row r="50467" spans="12:12">
      <c r="L50467" s="8"/>
    </row>
    <row r="50468" spans="12:12">
      <c r="L50468" s="8"/>
    </row>
    <row r="50469" spans="12:12">
      <c r="L50469" s="8"/>
    </row>
    <row r="50470" spans="12:12">
      <c r="L50470" s="8"/>
    </row>
    <row r="50471" spans="12:12">
      <c r="L50471" s="8"/>
    </row>
    <row r="50472" spans="12:12">
      <c r="L50472" s="8"/>
    </row>
    <row r="50473" spans="12:12">
      <c r="L50473" s="8"/>
    </row>
    <row r="50474" spans="12:12">
      <c r="L50474" s="8"/>
    </row>
    <row r="50475" spans="12:12">
      <c r="L50475" s="8"/>
    </row>
    <row r="50476" spans="12:12">
      <c r="L50476" s="8"/>
    </row>
    <row r="50477" spans="12:12">
      <c r="L50477" s="8"/>
    </row>
    <row r="50478" spans="12:12">
      <c r="L50478" s="8"/>
    </row>
    <row r="50479" spans="12:12">
      <c r="L50479" s="8"/>
    </row>
    <row r="50480" spans="12:12">
      <c r="L50480" s="8"/>
    </row>
    <row r="50481" spans="12:12">
      <c r="L50481" s="8"/>
    </row>
    <row r="50482" spans="12:12">
      <c r="L50482" s="8"/>
    </row>
    <row r="50483" spans="12:12">
      <c r="L50483" s="8"/>
    </row>
    <row r="50484" spans="12:12">
      <c r="L50484" s="8"/>
    </row>
    <row r="50485" spans="12:12">
      <c r="L50485" s="8"/>
    </row>
    <row r="50486" spans="12:12">
      <c r="L50486" s="8"/>
    </row>
    <row r="50487" spans="12:12">
      <c r="L50487" s="8"/>
    </row>
    <row r="50488" spans="12:12">
      <c r="L50488" s="8"/>
    </row>
    <row r="50489" spans="12:12">
      <c r="L50489" s="8"/>
    </row>
    <row r="50490" spans="12:12">
      <c r="L50490" s="8"/>
    </row>
    <row r="50491" spans="12:12">
      <c r="L50491" s="8"/>
    </row>
    <row r="50492" spans="12:12">
      <c r="L50492" s="8"/>
    </row>
    <row r="50493" spans="12:12">
      <c r="L50493" s="8"/>
    </row>
    <row r="50494" spans="12:12">
      <c r="L50494" s="8"/>
    </row>
    <row r="50495" spans="12:12">
      <c r="L50495" s="8"/>
    </row>
    <row r="50496" spans="12:12">
      <c r="L50496" s="8"/>
    </row>
    <row r="50497" spans="12:12">
      <c r="L50497" s="8"/>
    </row>
    <row r="50498" spans="12:12">
      <c r="L50498" s="8"/>
    </row>
    <row r="50499" spans="12:12">
      <c r="L50499" s="8"/>
    </row>
    <row r="50500" spans="12:12">
      <c r="L50500" s="8"/>
    </row>
    <row r="50501" spans="12:12">
      <c r="L50501" s="8"/>
    </row>
    <row r="50502" spans="12:12">
      <c r="L50502" s="8"/>
    </row>
    <row r="50503" spans="12:12">
      <c r="L50503" s="8"/>
    </row>
    <row r="50504" spans="12:12">
      <c r="L50504" s="8"/>
    </row>
    <row r="50505" spans="12:12">
      <c r="L50505" s="8"/>
    </row>
    <row r="50506" spans="12:12">
      <c r="L50506" s="8"/>
    </row>
    <row r="50507" spans="12:12">
      <c r="L50507" s="8"/>
    </row>
    <row r="50508" spans="12:12">
      <c r="L50508" s="8"/>
    </row>
    <row r="50509" spans="12:12">
      <c r="L50509" s="8"/>
    </row>
    <row r="50510" spans="12:12">
      <c r="L50510" s="8"/>
    </row>
    <row r="50511" spans="12:12">
      <c r="L50511" s="8"/>
    </row>
    <row r="50512" spans="12:12">
      <c r="L50512" s="8"/>
    </row>
    <row r="50513" spans="12:12">
      <c r="L50513" s="8"/>
    </row>
    <row r="50514" spans="12:12">
      <c r="L50514" s="8"/>
    </row>
    <row r="50515" spans="12:12">
      <c r="L50515" s="8"/>
    </row>
    <row r="50516" spans="12:12">
      <c r="L50516" s="8"/>
    </row>
    <row r="50517" spans="12:12">
      <c r="L50517" s="8"/>
    </row>
    <row r="50518" spans="12:12">
      <c r="L50518" s="8"/>
    </row>
    <row r="50519" spans="12:12">
      <c r="L50519" s="8"/>
    </row>
    <row r="50520" spans="12:12">
      <c r="L50520" s="8"/>
    </row>
    <row r="50521" spans="12:12">
      <c r="L50521" s="8"/>
    </row>
    <row r="50522" spans="12:12">
      <c r="L50522" s="8"/>
    </row>
    <row r="50523" spans="12:12">
      <c r="L50523" s="8"/>
    </row>
    <row r="50524" spans="12:12">
      <c r="L50524" s="8"/>
    </row>
    <row r="50525" spans="12:12">
      <c r="L50525" s="8"/>
    </row>
    <row r="50526" spans="12:12">
      <c r="L50526" s="8"/>
    </row>
    <row r="50527" spans="12:12">
      <c r="L50527" s="8"/>
    </row>
    <row r="50528" spans="12:12">
      <c r="L50528" s="8"/>
    </row>
    <row r="50529" spans="12:12">
      <c r="L50529" s="8"/>
    </row>
    <row r="50530" spans="12:12">
      <c r="L50530" s="8"/>
    </row>
    <row r="50531" spans="12:12">
      <c r="L50531" s="8"/>
    </row>
    <row r="50532" spans="12:12">
      <c r="L50532" s="8"/>
    </row>
    <row r="50533" spans="12:12">
      <c r="L50533" s="8"/>
    </row>
    <row r="50534" spans="12:12">
      <c r="L50534" s="8"/>
    </row>
    <row r="50535" spans="12:12">
      <c r="L50535" s="8"/>
    </row>
    <row r="50536" spans="12:12">
      <c r="L50536" s="8"/>
    </row>
    <row r="50537" spans="12:12">
      <c r="L50537" s="8"/>
    </row>
    <row r="50538" spans="12:12">
      <c r="L50538" s="8"/>
    </row>
    <row r="50539" spans="12:12">
      <c r="L50539" s="8"/>
    </row>
    <row r="50540" spans="12:12">
      <c r="L50540" s="8"/>
    </row>
    <row r="50541" spans="12:12">
      <c r="L50541" s="8"/>
    </row>
    <row r="50542" spans="12:12">
      <c r="L50542" s="8"/>
    </row>
    <row r="50543" spans="12:12">
      <c r="L50543" s="8"/>
    </row>
    <row r="50544" spans="12:12">
      <c r="L50544" s="8"/>
    </row>
    <row r="50545" spans="12:12">
      <c r="L50545" s="8"/>
    </row>
    <row r="50546" spans="12:12">
      <c r="L50546" s="8"/>
    </row>
    <row r="50547" spans="12:12">
      <c r="L50547" s="8"/>
    </row>
    <row r="50548" spans="12:12">
      <c r="L50548" s="8"/>
    </row>
    <row r="50549" spans="12:12">
      <c r="L50549" s="8"/>
    </row>
    <row r="50550" spans="12:12">
      <c r="L50550" s="8"/>
    </row>
    <row r="50551" spans="12:12">
      <c r="L50551" s="8"/>
    </row>
    <row r="50552" spans="12:12">
      <c r="L50552" s="8"/>
    </row>
    <row r="50553" spans="12:12">
      <c r="L50553" s="8"/>
    </row>
    <row r="50554" spans="12:12">
      <c r="L50554" s="8"/>
    </row>
    <row r="50555" spans="12:12">
      <c r="L50555" s="8"/>
    </row>
    <row r="50556" spans="12:12">
      <c r="L50556" s="8"/>
    </row>
    <row r="50557" spans="12:12">
      <c r="L50557" s="8"/>
    </row>
    <row r="50558" spans="12:12">
      <c r="L50558" s="8"/>
    </row>
    <row r="50559" spans="12:12">
      <c r="L50559" s="8"/>
    </row>
    <row r="50560" spans="12:12">
      <c r="L50560" s="8"/>
    </row>
    <row r="50561" spans="12:12">
      <c r="L50561" s="8"/>
    </row>
    <row r="50562" spans="12:12">
      <c r="L50562" s="8"/>
    </row>
    <row r="50563" spans="12:12">
      <c r="L50563" s="8"/>
    </row>
    <row r="50564" spans="12:12">
      <c r="L50564" s="8"/>
    </row>
    <row r="50565" spans="12:12">
      <c r="L50565" s="8"/>
    </row>
    <row r="50566" spans="12:12">
      <c r="L50566" s="8"/>
    </row>
    <row r="50567" spans="12:12">
      <c r="L50567" s="8"/>
    </row>
    <row r="50568" spans="12:12">
      <c r="L50568" s="8"/>
    </row>
    <row r="50569" spans="12:12">
      <c r="L50569" s="8"/>
    </row>
    <row r="50570" spans="12:12">
      <c r="L50570" s="8"/>
    </row>
    <row r="50571" spans="12:12">
      <c r="L50571" s="8"/>
    </row>
    <row r="50572" spans="12:12">
      <c r="L50572" s="8"/>
    </row>
    <row r="50573" spans="12:12">
      <c r="L50573" s="8"/>
    </row>
    <row r="50574" spans="12:12">
      <c r="L50574" s="8"/>
    </row>
    <row r="50575" spans="12:12">
      <c r="L50575" s="8"/>
    </row>
    <row r="50576" spans="12:12">
      <c r="L50576" s="8"/>
    </row>
    <row r="50577" spans="12:12">
      <c r="L50577" s="8"/>
    </row>
    <row r="50578" spans="12:12">
      <c r="L50578" s="8"/>
    </row>
    <row r="50579" spans="12:12">
      <c r="L50579" s="8"/>
    </row>
    <row r="50580" spans="12:12">
      <c r="L50580" s="8"/>
    </row>
    <row r="50581" spans="12:12">
      <c r="L50581" s="8"/>
    </row>
    <row r="50582" spans="12:12">
      <c r="L50582" s="8"/>
    </row>
    <row r="50583" spans="12:12">
      <c r="L50583" s="8"/>
    </row>
    <row r="50584" spans="12:12">
      <c r="L50584" s="8"/>
    </row>
    <row r="50585" spans="12:12">
      <c r="L50585" s="8"/>
    </row>
    <row r="50586" spans="12:12">
      <c r="L50586" s="8"/>
    </row>
    <row r="50587" spans="12:12">
      <c r="L50587" s="8"/>
    </row>
    <row r="50588" spans="12:12">
      <c r="L50588" s="8"/>
    </row>
    <row r="50589" spans="12:12">
      <c r="L50589" s="8"/>
    </row>
    <row r="50590" spans="12:12">
      <c r="L50590" s="8"/>
    </row>
    <row r="50591" spans="12:12">
      <c r="L50591" s="8"/>
    </row>
    <row r="50592" spans="12:12">
      <c r="L50592" s="8"/>
    </row>
    <row r="50593" spans="12:12">
      <c r="L50593" s="8"/>
    </row>
    <row r="50594" spans="12:12">
      <c r="L50594" s="8"/>
    </row>
    <row r="50595" spans="12:12">
      <c r="L50595" s="8"/>
    </row>
    <row r="50596" spans="12:12">
      <c r="L50596" s="8"/>
    </row>
    <row r="50597" spans="12:12">
      <c r="L50597" s="8"/>
    </row>
    <row r="50598" spans="12:12">
      <c r="L50598" s="8"/>
    </row>
    <row r="50599" spans="12:12">
      <c r="L50599" s="8"/>
    </row>
    <row r="50600" spans="12:12">
      <c r="L50600" s="8"/>
    </row>
    <row r="50601" spans="12:12">
      <c r="L50601" s="8"/>
    </row>
    <row r="50602" spans="12:12">
      <c r="L50602" s="8"/>
    </row>
    <row r="50603" spans="12:12">
      <c r="L50603" s="8"/>
    </row>
    <row r="50604" spans="12:12">
      <c r="L50604" s="8"/>
    </row>
    <row r="50605" spans="12:12">
      <c r="L50605" s="8"/>
    </row>
    <row r="50606" spans="12:12">
      <c r="L50606" s="8"/>
    </row>
    <row r="50607" spans="12:12">
      <c r="L50607" s="8"/>
    </row>
    <row r="50608" spans="12:12">
      <c r="L50608" s="8"/>
    </row>
    <row r="50609" spans="12:12">
      <c r="L50609" s="8"/>
    </row>
    <row r="50610" spans="12:12">
      <c r="L50610" s="8"/>
    </row>
    <row r="50611" spans="12:12">
      <c r="L50611" s="8"/>
    </row>
    <row r="50612" spans="12:12">
      <c r="L50612" s="8"/>
    </row>
    <row r="50613" spans="12:12">
      <c r="L50613" s="8"/>
    </row>
    <row r="50614" spans="12:12">
      <c r="L50614" s="8"/>
    </row>
    <row r="50615" spans="12:12">
      <c r="L50615" s="8"/>
    </row>
    <row r="50616" spans="12:12">
      <c r="L50616" s="8"/>
    </row>
    <row r="50617" spans="12:12">
      <c r="L50617" s="8"/>
    </row>
    <row r="50618" spans="12:12">
      <c r="L50618" s="8"/>
    </row>
    <row r="50619" spans="12:12">
      <c r="L50619" s="8"/>
    </row>
    <row r="50620" spans="12:12">
      <c r="L50620" s="8"/>
    </row>
    <row r="50621" spans="12:12">
      <c r="L50621" s="8"/>
    </row>
    <row r="50622" spans="12:12">
      <c r="L50622" s="8"/>
    </row>
    <row r="50623" spans="12:12">
      <c r="L50623" s="8"/>
    </row>
    <row r="50624" spans="12:12">
      <c r="L50624" s="8"/>
    </row>
    <row r="50625" spans="12:12">
      <c r="L50625" s="8"/>
    </row>
    <row r="50626" spans="12:12">
      <c r="L50626" s="8"/>
    </row>
    <row r="50627" spans="12:12">
      <c r="L50627" s="8"/>
    </row>
    <row r="50628" spans="12:12">
      <c r="L50628" s="8"/>
    </row>
    <row r="50629" spans="12:12">
      <c r="L50629" s="8"/>
    </row>
    <row r="50630" spans="12:12">
      <c r="L50630" s="8"/>
    </row>
    <row r="50631" spans="12:12">
      <c r="L50631" s="8"/>
    </row>
    <row r="50632" spans="12:12">
      <c r="L50632" s="8"/>
    </row>
    <row r="50633" spans="12:12">
      <c r="L50633" s="8"/>
    </row>
    <row r="50634" spans="12:12">
      <c r="L50634" s="8"/>
    </row>
    <row r="50635" spans="12:12">
      <c r="L50635" s="8"/>
    </row>
    <row r="50636" spans="12:12">
      <c r="L50636" s="8"/>
    </row>
    <row r="50637" spans="12:12">
      <c r="L50637" s="8"/>
    </row>
    <row r="50638" spans="12:12">
      <c r="L50638" s="8"/>
    </row>
    <row r="50639" spans="12:12">
      <c r="L50639" s="8"/>
    </row>
    <row r="50640" spans="12:12">
      <c r="L50640" s="8"/>
    </row>
    <row r="50641" spans="12:12">
      <c r="L50641" s="8"/>
    </row>
    <row r="50642" spans="12:12">
      <c r="L50642" s="8"/>
    </row>
    <row r="50643" spans="12:12">
      <c r="L50643" s="8"/>
    </row>
    <row r="50644" spans="12:12">
      <c r="L50644" s="8"/>
    </row>
    <row r="50645" spans="12:12">
      <c r="L50645" s="8"/>
    </row>
    <row r="50646" spans="12:12">
      <c r="L50646" s="8"/>
    </row>
    <row r="50647" spans="12:12">
      <c r="L50647" s="8"/>
    </row>
    <row r="50648" spans="12:12">
      <c r="L50648" s="8"/>
    </row>
    <row r="50649" spans="12:12">
      <c r="L50649" s="8"/>
    </row>
    <row r="50650" spans="12:12">
      <c r="L50650" s="8"/>
    </row>
    <row r="50651" spans="12:12">
      <c r="L50651" s="8"/>
    </row>
    <row r="50652" spans="12:12">
      <c r="L50652" s="8"/>
    </row>
    <row r="50653" spans="12:12">
      <c r="L50653" s="8"/>
    </row>
    <row r="50654" spans="12:12">
      <c r="L50654" s="8"/>
    </row>
    <row r="50655" spans="12:12">
      <c r="L50655" s="8"/>
    </row>
    <row r="50656" spans="12:12">
      <c r="L50656" s="8"/>
    </row>
    <row r="50657" spans="12:12">
      <c r="L50657" s="8"/>
    </row>
    <row r="50658" spans="12:12">
      <c r="L50658" s="8"/>
    </row>
    <row r="50659" spans="12:12">
      <c r="L50659" s="8"/>
    </row>
    <row r="50660" spans="12:12">
      <c r="L50660" s="8"/>
    </row>
    <row r="50661" spans="12:12">
      <c r="L50661" s="8"/>
    </row>
    <row r="50662" spans="12:12">
      <c r="L50662" s="8"/>
    </row>
    <row r="50663" spans="12:12">
      <c r="L50663" s="8"/>
    </row>
    <row r="50664" spans="12:12">
      <c r="L50664" s="8"/>
    </row>
    <row r="50665" spans="12:12">
      <c r="L50665" s="8"/>
    </row>
    <row r="50666" spans="12:12">
      <c r="L50666" s="8"/>
    </row>
    <row r="50667" spans="12:12">
      <c r="L50667" s="8"/>
    </row>
    <row r="50668" spans="12:12">
      <c r="L50668" s="8"/>
    </row>
    <row r="50669" spans="12:12">
      <c r="L50669" s="8"/>
    </row>
    <row r="50670" spans="12:12">
      <c r="L50670" s="8"/>
    </row>
    <row r="50671" spans="12:12">
      <c r="L50671" s="8"/>
    </row>
    <row r="50672" spans="12:12">
      <c r="L50672" s="8"/>
    </row>
    <row r="50673" spans="12:12">
      <c r="L50673" s="8"/>
    </row>
    <row r="50674" spans="12:12">
      <c r="L50674" s="8"/>
    </row>
    <row r="50675" spans="12:12">
      <c r="L50675" s="8"/>
    </row>
    <row r="50676" spans="12:12">
      <c r="L50676" s="8"/>
    </row>
    <row r="50677" spans="12:12">
      <c r="L50677" s="8"/>
    </row>
    <row r="50678" spans="12:12">
      <c r="L50678" s="8"/>
    </row>
    <row r="50679" spans="12:12">
      <c r="L50679" s="8"/>
    </row>
    <row r="50680" spans="12:12">
      <c r="L50680" s="8"/>
    </row>
    <row r="50681" spans="12:12">
      <c r="L50681" s="8"/>
    </row>
    <row r="50682" spans="12:12">
      <c r="L50682" s="8"/>
    </row>
    <row r="50683" spans="12:12">
      <c r="L50683" s="8"/>
    </row>
    <row r="50684" spans="12:12">
      <c r="L50684" s="8"/>
    </row>
    <row r="50685" spans="12:12">
      <c r="L50685" s="8"/>
    </row>
    <row r="50686" spans="12:12">
      <c r="L50686" s="8"/>
    </row>
    <row r="50687" spans="12:12">
      <c r="L50687" s="8"/>
    </row>
    <row r="50688" spans="12:12">
      <c r="L50688" s="8"/>
    </row>
    <row r="50689" spans="12:12">
      <c r="L50689" s="8"/>
    </row>
    <row r="50690" spans="12:12">
      <c r="L50690" s="8"/>
    </row>
    <row r="50691" spans="12:12">
      <c r="L50691" s="8"/>
    </row>
    <row r="50692" spans="12:12">
      <c r="L50692" s="8"/>
    </row>
    <row r="50693" spans="12:12">
      <c r="L50693" s="8"/>
    </row>
    <row r="50694" spans="12:12">
      <c r="L50694" s="8"/>
    </row>
    <row r="50695" spans="12:12">
      <c r="L50695" s="8"/>
    </row>
    <row r="50696" spans="12:12">
      <c r="L50696" s="8"/>
    </row>
    <row r="50697" spans="12:12">
      <c r="L50697" s="8"/>
    </row>
    <row r="50698" spans="12:12">
      <c r="L50698" s="8"/>
    </row>
    <row r="50699" spans="12:12">
      <c r="L50699" s="8"/>
    </row>
    <row r="50700" spans="12:12">
      <c r="L50700" s="8"/>
    </row>
    <row r="50701" spans="12:12">
      <c r="L50701" s="8"/>
    </row>
    <row r="50702" spans="12:12">
      <c r="L50702" s="8"/>
    </row>
    <row r="50703" spans="12:12">
      <c r="L50703" s="8"/>
    </row>
    <row r="50704" spans="12:12">
      <c r="L50704" s="8"/>
    </row>
    <row r="50705" spans="12:12">
      <c r="L50705" s="8"/>
    </row>
    <row r="50706" spans="12:12">
      <c r="L50706" s="8"/>
    </row>
    <row r="50707" spans="12:12">
      <c r="L50707" s="8"/>
    </row>
    <row r="50708" spans="12:12">
      <c r="L50708" s="8"/>
    </row>
    <row r="50709" spans="12:12">
      <c r="L50709" s="8"/>
    </row>
    <row r="50710" spans="12:12">
      <c r="L50710" s="8"/>
    </row>
    <row r="50711" spans="12:12">
      <c r="L50711" s="8"/>
    </row>
    <row r="50712" spans="12:12">
      <c r="L50712" s="8"/>
    </row>
    <row r="50713" spans="12:12">
      <c r="L50713" s="8"/>
    </row>
    <row r="50714" spans="12:12">
      <c r="L50714" s="8"/>
    </row>
    <row r="50715" spans="12:12">
      <c r="L50715" s="8"/>
    </row>
    <row r="50716" spans="12:12">
      <c r="L50716" s="8"/>
    </row>
    <row r="50717" spans="12:12">
      <c r="L50717" s="8"/>
    </row>
    <row r="50718" spans="12:12">
      <c r="L50718" s="8"/>
    </row>
    <row r="50719" spans="12:12">
      <c r="L50719" s="8"/>
    </row>
    <row r="50720" spans="12:12">
      <c r="L50720" s="8"/>
    </row>
    <row r="50721" spans="12:12">
      <c r="L50721" s="8"/>
    </row>
    <row r="50722" spans="12:12">
      <c r="L50722" s="8"/>
    </row>
    <row r="50723" spans="12:12">
      <c r="L50723" s="8"/>
    </row>
    <row r="50724" spans="12:12">
      <c r="L50724" s="8"/>
    </row>
    <row r="50725" spans="12:12">
      <c r="L50725" s="8"/>
    </row>
    <row r="50726" spans="12:12">
      <c r="L50726" s="8"/>
    </row>
    <row r="50727" spans="12:12">
      <c r="L50727" s="8"/>
    </row>
    <row r="50728" spans="12:12">
      <c r="L50728" s="8"/>
    </row>
    <row r="50729" spans="12:12">
      <c r="L50729" s="8"/>
    </row>
    <row r="50730" spans="12:12">
      <c r="L50730" s="8"/>
    </row>
    <row r="50731" spans="12:12">
      <c r="L50731" s="8"/>
    </row>
    <row r="50732" spans="12:12">
      <c r="L50732" s="8"/>
    </row>
    <row r="50733" spans="12:12">
      <c r="L50733" s="8"/>
    </row>
    <row r="50734" spans="12:12">
      <c r="L50734" s="8"/>
    </row>
    <row r="50735" spans="12:12">
      <c r="L50735" s="8"/>
    </row>
    <row r="50736" spans="12:12">
      <c r="L50736" s="8"/>
    </row>
    <row r="50737" spans="12:12">
      <c r="L50737" s="8"/>
    </row>
    <row r="50738" spans="12:12">
      <c r="L50738" s="8"/>
    </row>
    <row r="50739" spans="12:12">
      <c r="L50739" s="8"/>
    </row>
    <row r="50740" spans="12:12">
      <c r="L50740" s="8"/>
    </row>
    <row r="50741" spans="12:12">
      <c r="L50741" s="8"/>
    </row>
    <row r="50742" spans="12:12">
      <c r="L50742" s="8"/>
    </row>
    <row r="50743" spans="12:12">
      <c r="L50743" s="8"/>
    </row>
    <row r="50744" spans="12:12">
      <c r="L50744" s="8"/>
    </row>
    <row r="50745" spans="12:12">
      <c r="L50745" s="8"/>
    </row>
    <row r="50746" spans="12:12">
      <c r="L50746" s="8"/>
    </row>
    <row r="50747" spans="12:12">
      <c r="L50747" s="8"/>
    </row>
    <row r="50748" spans="12:12">
      <c r="L50748" s="8"/>
    </row>
    <row r="50749" spans="12:12">
      <c r="L50749" s="8"/>
    </row>
    <row r="50750" spans="12:12">
      <c r="L50750" s="8"/>
    </row>
    <row r="50751" spans="12:12">
      <c r="L50751" s="8"/>
    </row>
    <row r="50752" spans="12:12">
      <c r="L50752" s="8"/>
    </row>
    <row r="50753" spans="12:12">
      <c r="L50753" s="8"/>
    </row>
    <row r="50754" spans="12:12">
      <c r="L50754" s="8"/>
    </row>
    <row r="50755" spans="12:12">
      <c r="L50755" s="8"/>
    </row>
    <row r="50756" spans="12:12">
      <c r="L50756" s="8"/>
    </row>
    <row r="50757" spans="12:12">
      <c r="L50757" s="8"/>
    </row>
    <row r="50758" spans="12:12">
      <c r="L50758" s="8"/>
    </row>
    <row r="50759" spans="12:12">
      <c r="L50759" s="8"/>
    </row>
    <row r="50760" spans="12:12">
      <c r="L50760" s="8"/>
    </row>
    <row r="50761" spans="12:12">
      <c r="L50761" s="8"/>
    </row>
    <row r="50762" spans="12:12">
      <c r="L50762" s="8"/>
    </row>
    <row r="50763" spans="12:12">
      <c r="L50763" s="8"/>
    </row>
    <row r="50764" spans="12:12">
      <c r="L50764" s="8"/>
    </row>
    <row r="50765" spans="12:12">
      <c r="L50765" s="8"/>
    </row>
    <row r="50766" spans="12:12">
      <c r="L50766" s="8"/>
    </row>
    <row r="50767" spans="12:12">
      <c r="L50767" s="8"/>
    </row>
    <row r="50768" spans="12:12">
      <c r="L50768" s="8"/>
    </row>
    <row r="50769" spans="12:12">
      <c r="L50769" s="8"/>
    </row>
    <row r="50770" spans="12:12">
      <c r="L50770" s="8"/>
    </row>
    <row r="50771" spans="12:12">
      <c r="L50771" s="8"/>
    </row>
    <row r="50772" spans="12:12">
      <c r="L50772" s="8"/>
    </row>
    <row r="50773" spans="12:12">
      <c r="L50773" s="8"/>
    </row>
    <row r="50774" spans="12:12">
      <c r="L50774" s="8"/>
    </row>
    <row r="50775" spans="12:12">
      <c r="L50775" s="8"/>
    </row>
    <row r="50776" spans="12:12">
      <c r="L50776" s="8"/>
    </row>
    <row r="50777" spans="12:12">
      <c r="L50777" s="8"/>
    </row>
    <row r="50778" spans="12:12">
      <c r="L50778" s="8"/>
    </row>
    <row r="50779" spans="12:12">
      <c r="L50779" s="8"/>
    </row>
    <row r="50780" spans="12:12">
      <c r="L50780" s="8"/>
    </row>
    <row r="50781" spans="12:12">
      <c r="L50781" s="8"/>
    </row>
    <row r="50782" spans="12:12">
      <c r="L50782" s="8"/>
    </row>
    <row r="50783" spans="12:12">
      <c r="L50783" s="8"/>
    </row>
    <row r="50784" spans="12:12">
      <c r="L50784" s="8"/>
    </row>
    <row r="50785" spans="12:12">
      <c r="L50785" s="8"/>
    </row>
    <row r="50786" spans="12:12">
      <c r="L50786" s="8"/>
    </row>
    <row r="50787" spans="12:12">
      <c r="L50787" s="8"/>
    </row>
    <row r="50788" spans="12:12">
      <c r="L50788" s="8"/>
    </row>
    <row r="50789" spans="12:12">
      <c r="L50789" s="8"/>
    </row>
    <row r="50790" spans="12:12">
      <c r="L50790" s="8"/>
    </row>
    <row r="50791" spans="12:12">
      <c r="L50791" s="8"/>
    </row>
    <row r="50792" spans="12:12">
      <c r="L50792" s="8"/>
    </row>
    <row r="50793" spans="12:12">
      <c r="L50793" s="8"/>
    </row>
    <row r="50794" spans="12:12">
      <c r="L50794" s="8"/>
    </row>
    <row r="50795" spans="12:12">
      <c r="L50795" s="8"/>
    </row>
    <row r="50796" spans="12:12">
      <c r="L50796" s="8"/>
    </row>
    <row r="50797" spans="12:12">
      <c r="L50797" s="8"/>
    </row>
    <row r="50798" spans="12:12">
      <c r="L50798" s="8"/>
    </row>
    <row r="50799" spans="12:12">
      <c r="L50799" s="8"/>
    </row>
    <row r="50800" spans="12:12">
      <c r="L50800" s="8"/>
    </row>
    <row r="50801" spans="12:12">
      <c r="L50801" s="8"/>
    </row>
    <row r="50802" spans="12:12">
      <c r="L50802" s="8"/>
    </row>
    <row r="50803" spans="12:12">
      <c r="L50803" s="8"/>
    </row>
    <row r="50804" spans="12:12">
      <c r="L50804" s="8"/>
    </row>
    <row r="50805" spans="12:12">
      <c r="L50805" s="8"/>
    </row>
    <row r="50806" spans="12:12">
      <c r="L50806" s="8"/>
    </row>
    <row r="50807" spans="12:12">
      <c r="L50807" s="8"/>
    </row>
    <row r="50808" spans="12:12">
      <c r="L50808" s="8"/>
    </row>
    <row r="50809" spans="12:12">
      <c r="L50809" s="8"/>
    </row>
    <row r="50810" spans="12:12">
      <c r="L50810" s="8"/>
    </row>
    <row r="50811" spans="12:12">
      <c r="L50811" s="8"/>
    </row>
    <row r="50812" spans="12:12">
      <c r="L50812" s="8"/>
    </row>
    <row r="50813" spans="12:12">
      <c r="L50813" s="8"/>
    </row>
    <row r="50814" spans="12:12">
      <c r="L50814" s="8"/>
    </row>
    <row r="50815" spans="12:12">
      <c r="L50815" s="8"/>
    </row>
    <row r="50816" spans="12:12">
      <c r="L50816" s="8"/>
    </row>
    <row r="50817" spans="12:12">
      <c r="L50817" s="8"/>
    </row>
    <row r="50818" spans="12:12">
      <c r="L50818" s="8"/>
    </row>
    <row r="50819" spans="12:12">
      <c r="L50819" s="8"/>
    </row>
    <row r="50820" spans="12:12">
      <c r="L50820" s="8"/>
    </row>
    <row r="50821" spans="12:12">
      <c r="L50821" s="8"/>
    </row>
    <row r="50822" spans="12:12">
      <c r="L50822" s="8"/>
    </row>
    <row r="50823" spans="12:12">
      <c r="L50823" s="8"/>
    </row>
    <row r="50824" spans="12:12">
      <c r="L50824" s="8"/>
    </row>
    <row r="50825" spans="12:12">
      <c r="L50825" s="8"/>
    </row>
    <row r="50826" spans="12:12">
      <c r="L50826" s="8"/>
    </row>
    <row r="50827" spans="12:12">
      <c r="L50827" s="8"/>
    </row>
    <row r="50828" spans="12:12">
      <c r="L50828" s="8"/>
    </row>
    <row r="50829" spans="12:12">
      <c r="L50829" s="8"/>
    </row>
    <row r="50830" spans="12:12">
      <c r="L50830" s="8"/>
    </row>
    <row r="50831" spans="12:12">
      <c r="L50831" s="8"/>
    </row>
    <row r="50832" spans="12:12">
      <c r="L50832" s="8"/>
    </row>
    <row r="50833" spans="12:12">
      <c r="L50833" s="8"/>
    </row>
    <row r="50834" spans="12:12">
      <c r="L50834" s="8"/>
    </row>
    <row r="50835" spans="12:12">
      <c r="L50835" s="8"/>
    </row>
    <row r="50836" spans="12:12">
      <c r="L50836" s="8"/>
    </row>
    <row r="50837" spans="12:12">
      <c r="L50837" s="8"/>
    </row>
    <row r="50838" spans="12:12">
      <c r="L50838" s="8"/>
    </row>
    <row r="50839" spans="12:12">
      <c r="L50839" s="8"/>
    </row>
    <row r="50840" spans="12:12">
      <c r="L50840" s="8"/>
    </row>
    <row r="50841" spans="12:12">
      <c r="L50841" s="8"/>
    </row>
    <row r="50842" spans="12:12">
      <c r="L50842" s="8"/>
    </row>
    <row r="50843" spans="12:12">
      <c r="L50843" s="8"/>
    </row>
    <row r="50844" spans="12:12">
      <c r="L50844" s="8"/>
    </row>
    <row r="50845" spans="12:12">
      <c r="L50845" s="8"/>
    </row>
    <row r="50846" spans="12:12">
      <c r="L50846" s="8"/>
    </row>
    <row r="50847" spans="12:12">
      <c r="L50847" s="8"/>
    </row>
    <row r="50848" spans="12:12">
      <c r="L50848" s="8"/>
    </row>
    <row r="50849" spans="12:12">
      <c r="L50849" s="8"/>
    </row>
    <row r="50850" spans="12:12">
      <c r="L50850" s="8"/>
    </row>
    <row r="50851" spans="12:12">
      <c r="L50851" s="8"/>
    </row>
    <row r="50852" spans="12:12">
      <c r="L50852" s="8"/>
    </row>
    <row r="50853" spans="12:12">
      <c r="L50853" s="8"/>
    </row>
    <row r="50854" spans="12:12">
      <c r="L50854" s="8"/>
    </row>
    <row r="50855" spans="12:12">
      <c r="L50855" s="8"/>
    </row>
    <row r="50856" spans="12:12">
      <c r="L50856" s="8"/>
    </row>
    <row r="50857" spans="12:12">
      <c r="L50857" s="8"/>
    </row>
    <row r="50858" spans="12:12">
      <c r="L50858" s="8"/>
    </row>
    <row r="50859" spans="12:12">
      <c r="L50859" s="8"/>
    </row>
    <row r="50860" spans="12:12">
      <c r="L50860" s="8"/>
    </row>
    <row r="50861" spans="12:12">
      <c r="L50861" s="8"/>
    </row>
    <row r="50862" spans="12:12">
      <c r="L50862" s="8"/>
    </row>
    <row r="50863" spans="12:12">
      <c r="L50863" s="8"/>
    </row>
    <row r="50864" spans="12:12">
      <c r="L50864" s="8"/>
    </row>
    <row r="50865" spans="12:12">
      <c r="L50865" s="8"/>
    </row>
    <row r="50866" spans="12:12">
      <c r="L50866" s="8"/>
    </row>
    <row r="50867" spans="12:12">
      <c r="L50867" s="8"/>
    </row>
    <row r="50868" spans="12:12">
      <c r="L50868" s="8"/>
    </row>
    <row r="50869" spans="12:12">
      <c r="L50869" s="8"/>
    </row>
    <row r="50870" spans="12:12">
      <c r="L50870" s="8"/>
    </row>
    <row r="50871" spans="12:12">
      <c r="L50871" s="8"/>
    </row>
    <row r="50872" spans="12:12">
      <c r="L50872" s="8"/>
    </row>
    <row r="50873" spans="12:12">
      <c r="L50873" s="8"/>
    </row>
    <row r="50874" spans="12:12">
      <c r="L50874" s="8"/>
    </row>
    <row r="50875" spans="12:12">
      <c r="L50875" s="8"/>
    </row>
    <row r="50876" spans="12:12">
      <c r="L50876" s="8"/>
    </row>
    <row r="50877" spans="12:12">
      <c r="L50877" s="8"/>
    </row>
    <row r="50878" spans="12:12">
      <c r="L50878" s="8"/>
    </row>
    <row r="50879" spans="12:12">
      <c r="L50879" s="8"/>
    </row>
    <row r="50880" spans="12:12">
      <c r="L50880" s="8"/>
    </row>
    <row r="50881" spans="12:12">
      <c r="L50881" s="8"/>
    </row>
    <row r="50882" spans="12:12">
      <c r="L50882" s="8"/>
    </row>
    <row r="50883" spans="12:12">
      <c r="L50883" s="8"/>
    </row>
    <row r="50884" spans="12:12">
      <c r="L50884" s="8"/>
    </row>
    <row r="50885" spans="12:12">
      <c r="L50885" s="8"/>
    </row>
    <row r="50886" spans="12:12">
      <c r="L50886" s="8"/>
    </row>
    <row r="50887" spans="12:12">
      <c r="L50887" s="8"/>
    </row>
    <row r="50888" spans="12:12">
      <c r="L50888" s="8"/>
    </row>
    <row r="50889" spans="12:12">
      <c r="L50889" s="8"/>
    </row>
    <row r="50890" spans="12:12">
      <c r="L50890" s="8"/>
    </row>
    <row r="50891" spans="12:12">
      <c r="L50891" s="8"/>
    </row>
    <row r="50892" spans="12:12">
      <c r="L50892" s="8"/>
    </row>
    <row r="50893" spans="12:12">
      <c r="L50893" s="8"/>
    </row>
    <row r="50894" spans="12:12">
      <c r="L50894" s="8"/>
    </row>
    <row r="50895" spans="12:12">
      <c r="L50895" s="8"/>
    </row>
    <row r="50896" spans="12:12">
      <c r="L50896" s="8"/>
    </row>
    <row r="50897" spans="12:12">
      <c r="L50897" s="8"/>
    </row>
    <row r="50898" spans="12:12">
      <c r="L50898" s="8"/>
    </row>
    <row r="50899" spans="12:12">
      <c r="L50899" s="8"/>
    </row>
    <row r="50900" spans="12:12">
      <c r="L50900" s="8"/>
    </row>
    <row r="50901" spans="12:12">
      <c r="L50901" s="8"/>
    </row>
    <row r="50902" spans="12:12">
      <c r="L50902" s="8"/>
    </row>
    <row r="50903" spans="12:12">
      <c r="L50903" s="8"/>
    </row>
    <row r="50904" spans="12:12">
      <c r="L50904" s="8"/>
    </row>
    <row r="50905" spans="12:12">
      <c r="L50905" s="8"/>
    </row>
    <row r="50906" spans="12:12">
      <c r="L50906" s="8"/>
    </row>
    <row r="50907" spans="12:12">
      <c r="L50907" s="8"/>
    </row>
    <row r="50908" spans="12:12">
      <c r="L50908" s="8"/>
    </row>
    <row r="50909" spans="12:12">
      <c r="L50909" s="8"/>
    </row>
    <row r="50910" spans="12:12">
      <c r="L50910" s="8"/>
    </row>
    <row r="50911" spans="12:12">
      <c r="L50911" s="8"/>
    </row>
    <row r="50912" spans="12:12">
      <c r="L50912" s="8"/>
    </row>
    <row r="50913" spans="12:12">
      <c r="L50913" s="8"/>
    </row>
    <row r="50914" spans="12:12">
      <c r="L50914" s="8"/>
    </row>
    <row r="50915" spans="12:12">
      <c r="L50915" s="8"/>
    </row>
    <row r="50916" spans="12:12">
      <c r="L50916" s="8"/>
    </row>
    <row r="50917" spans="12:12">
      <c r="L50917" s="8"/>
    </row>
    <row r="50918" spans="12:12">
      <c r="L50918" s="8"/>
    </row>
    <row r="50919" spans="12:12">
      <c r="L50919" s="8"/>
    </row>
    <row r="50920" spans="12:12">
      <c r="L50920" s="8"/>
    </row>
    <row r="50921" spans="12:12">
      <c r="L50921" s="8"/>
    </row>
    <row r="50922" spans="12:12">
      <c r="L50922" s="8"/>
    </row>
    <row r="50923" spans="12:12">
      <c r="L50923" s="8"/>
    </row>
    <row r="50924" spans="12:12">
      <c r="L50924" s="8"/>
    </row>
    <row r="50925" spans="12:12">
      <c r="L50925" s="8"/>
    </row>
    <row r="50926" spans="12:12">
      <c r="L50926" s="8"/>
    </row>
    <row r="50927" spans="12:12">
      <c r="L50927" s="8"/>
    </row>
    <row r="50928" spans="12:12">
      <c r="L50928" s="8"/>
    </row>
    <row r="50929" spans="12:12">
      <c r="L50929" s="8"/>
    </row>
    <row r="50930" spans="12:12">
      <c r="L50930" s="8"/>
    </row>
    <row r="50931" spans="12:12">
      <c r="L50931" s="8"/>
    </row>
    <row r="50932" spans="12:12">
      <c r="L50932" s="8"/>
    </row>
    <row r="50933" spans="12:12">
      <c r="L50933" s="8"/>
    </row>
    <row r="50934" spans="12:12">
      <c r="L50934" s="8"/>
    </row>
    <row r="50935" spans="12:12">
      <c r="L50935" s="8"/>
    </row>
    <row r="50936" spans="12:12">
      <c r="L50936" s="8"/>
    </row>
    <row r="50937" spans="12:12">
      <c r="L50937" s="8"/>
    </row>
    <row r="50938" spans="12:12">
      <c r="L50938" s="8"/>
    </row>
    <row r="50939" spans="12:12">
      <c r="L50939" s="8"/>
    </row>
    <row r="50940" spans="12:12">
      <c r="L50940" s="8"/>
    </row>
    <row r="50941" spans="12:12">
      <c r="L50941" s="8"/>
    </row>
    <row r="50942" spans="12:12">
      <c r="L50942" s="8"/>
    </row>
    <row r="50943" spans="12:12">
      <c r="L50943" s="8"/>
    </row>
    <row r="50944" spans="12:12">
      <c r="L50944" s="8"/>
    </row>
    <row r="50945" spans="12:12">
      <c r="L50945" s="8"/>
    </row>
    <row r="50946" spans="12:12">
      <c r="L50946" s="8"/>
    </row>
    <row r="50947" spans="12:12">
      <c r="L50947" s="8"/>
    </row>
    <row r="50948" spans="12:12">
      <c r="L50948" s="8"/>
    </row>
    <row r="50949" spans="12:12">
      <c r="L50949" s="8"/>
    </row>
    <row r="50950" spans="12:12">
      <c r="L50950" s="8"/>
    </row>
    <row r="50951" spans="12:12">
      <c r="L50951" s="8"/>
    </row>
    <row r="50952" spans="12:12">
      <c r="L50952" s="8"/>
    </row>
    <row r="50953" spans="12:12">
      <c r="L50953" s="8"/>
    </row>
    <row r="50954" spans="12:12">
      <c r="L50954" s="8"/>
    </row>
    <row r="50955" spans="12:12">
      <c r="L50955" s="8"/>
    </row>
    <row r="50956" spans="12:12">
      <c r="L50956" s="8"/>
    </row>
    <row r="50957" spans="12:12">
      <c r="L50957" s="8"/>
    </row>
    <row r="50958" spans="12:12">
      <c r="L50958" s="8"/>
    </row>
    <row r="50959" spans="12:12">
      <c r="L50959" s="8"/>
    </row>
    <row r="50960" spans="12:12">
      <c r="L50960" s="8"/>
    </row>
    <row r="50961" spans="12:12">
      <c r="L50961" s="8"/>
    </row>
    <row r="50962" spans="12:12">
      <c r="L50962" s="8"/>
    </row>
    <row r="50963" spans="12:12">
      <c r="L50963" s="8"/>
    </row>
    <row r="50964" spans="12:12">
      <c r="L50964" s="8"/>
    </row>
    <row r="50965" spans="12:12">
      <c r="L50965" s="8"/>
    </row>
    <row r="50966" spans="12:12">
      <c r="L50966" s="8"/>
    </row>
    <row r="50967" spans="12:12">
      <c r="L50967" s="8"/>
    </row>
    <row r="50968" spans="12:12">
      <c r="L50968" s="8"/>
    </row>
    <row r="50969" spans="12:12">
      <c r="L50969" s="8"/>
    </row>
    <row r="50970" spans="12:12">
      <c r="L50970" s="8"/>
    </row>
    <row r="50971" spans="12:12">
      <c r="L50971" s="8"/>
    </row>
    <row r="50972" spans="12:12">
      <c r="L50972" s="8"/>
    </row>
    <row r="50973" spans="12:12">
      <c r="L50973" s="8"/>
    </row>
    <row r="50974" spans="12:12">
      <c r="L50974" s="8"/>
    </row>
    <row r="50975" spans="12:12">
      <c r="L50975" s="8"/>
    </row>
    <row r="50976" spans="12:12">
      <c r="L50976" s="8"/>
    </row>
    <row r="50977" spans="12:12">
      <c r="L50977" s="8"/>
    </row>
    <row r="50978" spans="12:12">
      <c r="L50978" s="8"/>
    </row>
    <row r="50979" spans="12:12">
      <c r="L50979" s="8"/>
    </row>
    <row r="50980" spans="12:12">
      <c r="L50980" s="8"/>
    </row>
    <row r="50981" spans="12:12">
      <c r="L50981" s="8"/>
    </row>
    <row r="50982" spans="12:12">
      <c r="L50982" s="8"/>
    </row>
    <row r="50983" spans="12:12">
      <c r="L50983" s="8"/>
    </row>
    <row r="50984" spans="12:12">
      <c r="L50984" s="8"/>
    </row>
    <row r="50985" spans="12:12">
      <c r="L50985" s="8"/>
    </row>
    <row r="50986" spans="12:12">
      <c r="L50986" s="8"/>
    </row>
    <row r="50987" spans="12:12">
      <c r="L50987" s="8"/>
    </row>
    <row r="50988" spans="12:12">
      <c r="L50988" s="8"/>
    </row>
    <row r="50989" spans="12:12">
      <c r="L50989" s="8"/>
    </row>
    <row r="50990" spans="12:12">
      <c r="L50990" s="8"/>
    </row>
    <row r="50991" spans="12:12">
      <c r="L50991" s="8"/>
    </row>
    <row r="50992" spans="12:12">
      <c r="L50992" s="8"/>
    </row>
    <row r="50993" spans="12:12">
      <c r="L50993" s="8"/>
    </row>
    <row r="50994" spans="12:12">
      <c r="L50994" s="8"/>
    </row>
    <row r="50995" spans="12:12">
      <c r="L50995" s="8"/>
    </row>
    <row r="50996" spans="12:12">
      <c r="L50996" s="8"/>
    </row>
    <row r="50997" spans="12:12">
      <c r="L50997" s="8"/>
    </row>
    <row r="50998" spans="12:12">
      <c r="L50998" s="8"/>
    </row>
    <row r="50999" spans="12:12">
      <c r="L50999" s="8"/>
    </row>
    <row r="51000" spans="12:12">
      <c r="L51000" s="8"/>
    </row>
    <row r="51001" spans="12:12">
      <c r="L51001" s="8"/>
    </row>
    <row r="51002" spans="12:12">
      <c r="L51002" s="8"/>
    </row>
    <row r="51003" spans="12:12">
      <c r="L51003" s="8"/>
    </row>
    <row r="51004" spans="12:12">
      <c r="L51004" s="8"/>
    </row>
    <row r="51005" spans="12:12">
      <c r="L51005" s="8"/>
    </row>
    <row r="51006" spans="12:12">
      <c r="L51006" s="8"/>
    </row>
    <row r="51007" spans="12:12">
      <c r="L51007" s="8"/>
    </row>
    <row r="51008" spans="12:12">
      <c r="L51008" s="8"/>
    </row>
    <row r="51009" spans="12:12">
      <c r="L51009" s="8"/>
    </row>
    <row r="51010" spans="12:12">
      <c r="L51010" s="8"/>
    </row>
    <row r="51011" spans="12:12">
      <c r="L51011" s="8"/>
    </row>
    <row r="51012" spans="12:12">
      <c r="L51012" s="8"/>
    </row>
    <row r="51013" spans="12:12">
      <c r="L51013" s="8"/>
    </row>
    <row r="51014" spans="12:12">
      <c r="L51014" s="8"/>
    </row>
    <row r="51015" spans="12:12">
      <c r="L51015" s="8"/>
    </row>
    <row r="51016" spans="12:12">
      <c r="L51016" s="8"/>
    </row>
    <row r="51017" spans="12:12">
      <c r="L51017" s="8"/>
    </row>
    <row r="51018" spans="12:12">
      <c r="L51018" s="8"/>
    </row>
    <row r="51019" spans="12:12">
      <c r="L51019" s="8"/>
    </row>
    <row r="51020" spans="12:12">
      <c r="L51020" s="8"/>
    </row>
    <row r="51021" spans="12:12">
      <c r="L51021" s="8"/>
    </row>
    <row r="51022" spans="12:12">
      <c r="L51022" s="8"/>
    </row>
    <row r="51023" spans="12:12">
      <c r="L51023" s="8"/>
    </row>
    <row r="51024" spans="12:12">
      <c r="L51024" s="8"/>
    </row>
    <row r="51025" spans="12:12">
      <c r="L51025" s="8"/>
    </row>
    <row r="51026" spans="12:12">
      <c r="L51026" s="8"/>
    </row>
    <row r="51027" spans="12:12">
      <c r="L51027" s="8"/>
    </row>
    <row r="51028" spans="12:12">
      <c r="L51028" s="8"/>
    </row>
    <row r="51029" spans="12:12">
      <c r="L51029" s="8"/>
    </row>
    <row r="51030" spans="12:12">
      <c r="L51030" s="8"/>
    </row>
    <row r="51031" spans="12:12">
      <c r="L51031" s="8"/>
    </row>
    <row r="51032" spans="12:12">
      <c r="L51032" s="8"/>
    </row>
    <row r="51033" spans="12:12">
      <c r="L51033" s="8"/>
    </row>
    <row r="51034" spans="12:12">
      <c r="L51034" s="8"/>
    </row>
    <row r="51035" spans="12:12">
      <c r="L51035" s="8"/>
    </row>
    <row r="51036" spans="12:12">
      <c r="L51036" s="8"/>
    </row>
    <row r="51037" spans="12:12">
      <c r="L51037" s="8"/>
    </row>
    <row r="51038" spans="12:12">
      <c r="L51038" s="8"/>
    </row>
    <row r="51039" spans="12:12">
      <c r="L51039" s="8"/>
    </row>
    <row r="51040" spans="12:12">
      <c r="L51040" s="8"/>
    </row>
    <row r="51041" spans="12:12">
      <c r="L51041" s="8"/>
    </row>
    <row r="51042" spans="12:12">
      <c r="L51042" s="8"/>
    </row>
    <row r="51043" spans="12:12">
      <c r="L51043" s="8"/>
    </row>
    <row r="51044" spans="12:12">
      <c r="L51044" s="8"/>
    </row>
    <row r="51045" spans="12:12">
      <c r="L51045" s="8"/>
    </row>
    <row r="51046" spans="12:12">
      <c r="L51046" s="8"/>
    </row>
    <row r="51047" spans="12:12">
      <c r="L51047" s="8"/>
    </row>
    <row r="51048" spans="12:12">
      <c r="L51048" s="8"/>
    </row>
    <row r="51049" spans="12:12">
      <c r="L51049" s="8"/>
    </row>
    <row r="51050" spans="12:12">
      <c r="L51050" s="8"/>
    </row>
    <row r="51051" spans="12:12">
      <c r="L51051" s="8"/>
    </row>
    <row r="51052" spans="12:12">
      <c r="L51052" s="8"/>
    </row>
    <row r="51053" spans="12:12">
      <c r="L51053" s="8"/>
    </row>
    <row r="51054" spans="12:12">
      <c r="L51054" s="8"/>
    </row>
    <row r="51055" spans="12:12">
      <c r="L51055" s="8"/>
    </row>
    <row r="51056" spans="12:12">
      <c r="L51056" s="8"/>
    </row>
    <row r="51057" spans="12:12">
      <c r="L51057" s="8"/>
    </row>
    <row r="51058" spans="12:12">
      <c r="L51058" s="8"/>
    </row>
    <row r="51059" spans="12:12">
      <c r="L51059" s="8"/>
    </row>
    <row r="51060" spans="12:12">
      <c r="L51060" s="8"/>
    </row>
    <row r="51061" spans="12:12">
      <c r="L51061" s="8"/>
    </row>
    <row r="51062" spans="12:12">
      <c r="L51062" s="8"/>
    </row>
    <row r="51063" spans="12:12">
      <c r="L51063" s="8"/>
    </row>
    <row r="51064" spans="12:12">
      <c r="L51064" s="8"/>
    </row>
    <row r="51065" spans="12:12">
      <c r="L51065" s="8"/>
    </row>
    <row r="51066" spans="12:12">
      <c r="L51066" s="8"/>
    </row>
    <row r="51067" spans="12:12">
      <c r="L51067" s="8"/>
    </row>
    <row r="51068" spans="12:12">
      <c r="L51068" s="8"/>
    </row>
    <row r="51069" spans="12:12">
      <c r="L51069" s="8"/>
    </row>
    <row r="51070" spans="12:12">
      <c r="L51070" s="8"/>
    </row>
    <row r="51071" spans="12:12">
      <c r="L51071" s="8"/>
    </row>
    <row r="51072" spans="12:12">
      <c r="L51072" s="8"/>
    </row>
    <row r="51073" spans="12:12">
      <c r="L51073" s="8"/>
    </row>
    <row r="51074" spans="12:12">
      <c r="L51074" s="8"/>
    </row>
    <row r="51075" spans="12:12">
      <c r="L51075" s="8"/>
    </row>
    <row r="51076" spans="12:12">
      <c r="L51076" s="8"/>
    </row>
    <row r="51077" spans="12:12">
      <c r="L51077" s="8"/>
    </row>
    <row r="51078" spans="12:12">
      <c r="L51078" s="8"/>
    </row>
    <row r="51079" spans="12:12">
      <c r="L51079" s="8"/>
    </row>
    <row r="51080" spans="12:12">
      <c r="L51080" s="8"/>
    </row>
    <row r="51081" spans="12:12">
      <c r="L51081" s="8"/>
    </row>
    <row r="51082" spans="12:12">
      <c r="L51082" s="8"/>
    </row>
    <row r="51083" spans="12:12">
      <c r="L51083" s="8"/>
    </row>
    <row r="51084" spans="12:12">
      <c r="L51084" s="8"/>
    </row>
    <row r="51085" spans="12:12">
      <c r="L51085" s="8"/>
    </row>
    <row r="51086" spans="12:12">
      <c r="L51086" s="8"/>
    </row>
    <row r="51087" spans="12:12">
      <c r="L51087" s="8"/>
    </row>
    <row r="51088" spans="12:12">
      <c r="L51088" s="8"/>
    </row>
    <row r="51089" spans="12:12">
      <c r="L51089" s="8"/>
    </row>
    <row r="51090" spans="12:12">
      <c r="L51090" s="8"/>
    </row>
    <row r="51091" spans="12:12">
      <c r="L51091" s="8"/>
    </row>
    <row r="51092" spans="12:12">
      <c r="L51092" s="8"/>
    </row>
    <row r="51093" spans="12:12">
      <c r="L51093" s="8"/>
    </row>
    <row r="51094" spans="12:12">
      <c r="L51094" s="8"/>
    </row>
    <row r="51095" spans="12:12">
      <c r="L51095" s="8"/>
    </row>
    <row r="51096" spans="12:12">
      <c r="L51096" s="8"/>
    </row>
    <row r="51097" spans="12:12">
      <c r="L51097" s="8"/>
    </row>
    <row r="51098" spans="12:12">
      <c r="L51098" s="8"/>
    </row>
    <row r="51099" spans="12:12">
      <c r="L51099" s="8"/>
    </row>
    <row r="51100" spans="12:12">
      <c r="L51100" s="8"/>
    </row>
    <row r="51101" spans="12:12">
      <c r="L51101" s="8"/>
    </row>
    <row r="51102" spans="12:12">
      <c r="L51102" s="8"/>
    </row>
    <row r="51103" spans="12:12">
      <c r="L51103" s="8"/>
    </row>
    <row r="51104" spans="12:12">
      <c r="L51104" s="8"/>
    </row>
    <row r="51105" spans="12:12">
      <c r="L51105" s="8"/>
    </row>
    <row r="51106" spans="12:12">
      <c r="L51106" s="8"/>
    </row>
    <row r="51107" spans="12:12">
      <c r="L51107" s="8"/>
    </row>
    <row r="51108" spans="12:12">
      <c r="L51108" s="8"/>
    </row>
    <row r="51109" spans="12:12">
      <c r="L51109" s="8"/>
    </row>
    <row r="51110" spans="12:12">
      <c r="L51110" s="8"/>
    </row>
    <row r="51111" spans="12:12">
      <c r="L51111" s="8"/>
    </row>
    <row r="51112" spans="12:12">
      <c r="L51112" s="8"/>
    </row>
    <row r="51113" spans="12:12">
      <c r="L51113" s="8"/>
    </row>
    <row r="51114" spans="12:12">
      <c r="L51114" s="8"/>
    </row>
    <row r="51115" spans="12:12">
      <c r="L51115" s="8"/>
    </row>
    <row r="51116" spans="12:12">
      <c r="L51116" s="8"/>
    </row>
    <row r="51117" spans="12:12">
      <c r="L51117" s="8"/>
    </row>
    <row r="51118" spans="12:12">
      <c r="L51118" s="8"/>
    </row>
    <row r="51119" spans="12:12">
      <c r="L51119" s="8"/>
    </row>
    <row r="51120" spans="12:12">
      <c r="L51120" s="8"/>
    </row>
    <row r="51121" spans="12:12">
      <c r="L51121" s="8"/>
    </row>
    <row r="51122" spans="12:12">
      <c r="L51122" s="8"/>
    </row>
    <row r="51123" spans="12:12">
      <c r="L51123" s="8"/>
    </row>
    <row r="51124" spans="12:12">
      <c r="L51124" s="8"/>
    </row>
    <row r="51125" spans="12:12">
      <c r="L51125" s="8"/>
    </row>
    <row r="51126" spans="12:12">
      <c r="L51126" s="8"/>
    </row>
    <row r="51127" spans="12:12">
      <c r="L51127" s="8"/>
    </row>
    <row r="51128" spans="12:12">
      <c r="L51128" s="8"/>
    </row>
    <row r="51129" spans="12:12">
      <c r="L51129" s="8"/>
    </row>
    <row r="51130" spans="12:12">
      <c r="L51130" s="8"/>
    </row>
    <row r="51131" spans="12:12">
      <c r="L51131" s="8"/>
    </row>
    <row r="51132" spans="12:12">
      <c r="L51132" s="8"/>
    </row>
    <row r="51133" spans="12:12">
      <c r="L51133" s="8"/>
    </row>
    <row r="51134" spans="12:12">
      <c r="L51134" s="8"/>
    </row>
    <row r="51135" spans="12:12">
      <c r="L51135" s="8"/>
    </row>
    <row r="51136" spans="12:12">
      <c r="L51136" s="8"/>
    </row>
    <row r="51137" spans="12:12">
      <c r="L51137" s="8"/>
    </row>
    <row r="51138" spans="12:12">
      <c r="L51138" s="8"/>
    </row>
    <row r="51139" spans="12:12">
      <c r="L51139" s="8"/>
    </row>
    <row r="51140" spans="12:12">
      <c r="L51140" s="8"/>
    </row>
    <row r="51141" spans="12:12">
      <c r="L51141" s="8"/>
    </row>
    <row r="51142" spans="12:12">
      <c r="L51142" s="8"/>
    </row>
    <row r="51143" spans="12:12">
      <c r="L51143" s="8"/>
    </row>
    <row r="51144" spans="12:12">
      <c r="L51144" s="8"/>
    </row>
    <row r="51145" spans="12:12">
      <c r="L51145" s="8"/>
    </row>
    <row r="51146" spans="12:12">
      <c r="L51146" s="8"/>
    </row>
    <row r="51147" spans="12:12">
      <c r="L51147" s="8"/>
    </row>
    <row r="51148" spans="12:12">
      <c r="L51148" s="8"/>
    </row>
    <row r="51149" spans="12:12">
      <c r="L51149" s="8"/>
    </row>
    <row r="51150" spans="12:12">
      <c r="L51150" s="8"/>
    </row>
    <row r="51151" spans="12:12">
      <c r="L51151" s="8"/>
    </row>
    <row r="51152" spans="12:12">
      <c r="L51152" s="8"/>
    </row>
    <row r="51153" spans="12:12">
      <c r="L51153" s="8"/>
    </row>
    <row r="51154" spans="12:12">
      <c r="L51154" s="8"/>
    </row>
    <row r="51155" spans="12:12">
      <c r="L51155" s="8"/>
    </row>
    <row r="51156" spans="12:12">
      <c r="L51156" s="8"/>
    </row>
    <row r="51157" spans="12:12">
      <c r="L51157" s="8"/>
    </row>
    <row r="51158" spans="12:12">
      <c r="L51158" s="8"/>
    </row>
    <row r="51159" spans="12:12">
      <c r="L51159" s="8"/>
    </row>
    <row r="51160" spans="12:12">
      <c r="L51160" s="8"/>
    </row>
    <row r="51161" spans="12:12">
      <c r="L51161" s="8"/>
    </row>
    <row r="51162" spans="12:12">
      <c r="L51162" s="8"/>
    </row>
    <row r="51163" spans="12:12">
      <c r="L51163" s="8"/>
    </row>
    <row r="51164" spans="12:12">
      <c r="L51164" s="8"/>
    </row>
    <row r="51165" spans="12:12">
      <c r="L51165" s="8"/>
    </row>
    <row r="51166" spans="12:12">
      <c r="L51166" s="8"/>
    </row>
    <row r="51167" spans="12:12">
      <c r="L51167" s="8"/>
    </row>
    <row r="51168" spans="12:12">
      <c r="L51168" s="8"/>
    </row>
    <row r="51169" spans="12:12">
      <c r="L51169" s="8"/>
    </row>
    <row r="51170" spans="12:12">
      <c r="L51170" s="8"/>
    </row>
    <row r="51171" spans="12:12">
      <c r="L51171" s="8"/>
    </row>
    <row r="51172" spans="12:12">
      <c r="L51172" s="8"/>
    </row>
    <row r="51173" spans="12:12">
      <c r="L51173" s="8"/>
    </row>
    <row r="51174" spans="12:12">
      <c r="L51174" s="8"/>
    </row>
    <row r="51175" spans="12:12">
      <c r="L51175" s="8"/>
    </row>
    <row r="51176" spans="12:12">
      <c r="L51176" s="8"/>
    </row>
    <row r="51177" spans="12:12">
      <c r="L51177" s="8"/>
    </row>
    <row r="51178" spans="12:12">
      <c r="L51178" s="8"/>
    </row>
    <row r="51179" spans="12:12">
      <c r="L51179" s="8"/>
    </row>
    <row r="51180" spans="12:12">
      <c r="L51180" s="8"/>
    </row>
    <row r="51181" spans="12:12">
      <c r="L51181" s="8"/>
    </row>
    <row r="51182" spans="12:12">
      <c r="L51182" s="8"/>
    </row>
    <row r="51183" spans="12:12">
      <c r="L51183" s="8"/>
    </row>
    <row r="51184" spans="12:12">
      <c r="L51184" s="8"/>
    </row>
    <row r="51185" spans="12:12">
      <c r="L51185" s="8"/>
    </row>
    <row r="51186" spans="12:12">
      <c r="L51186" s="8"/>
    </row>
    <row r="51187" spans="12:12">
      <c r="L51187" s="8"/>
    </row>
    <row r="51188" spans="12:12">
      <c r="L51188" s="8"/>
    </row>
    <row r="51189" spans="12:12">
      <c r="L51189" s="8"/>
    </row>
    <row r="51190" spans="12:12">
      <c r="L51190" s="8"/>
    </row>
    <row r="51191" spans="12:12">
      <c r="L51191" s="8"/>
    </row>
    <row r="51192" spans="12:12">
      <c r="L51192" s="8"/>
    </row>
    <row r="51193" spans="12:12">
      <c r="L51193" s="8"/>
    </row>
    <row r="51194" spans="12:12">
      <c r="L51194" s="8"/>
    </row>
    <row r="51195" spans="12:12">
      <c r="L51195" s="8"/>
    </row>
    <row r="51196" spans="12:12">
      <c r="L51196" s="8"/>
    </row>
    <row r="51197" spans="12:12">
      <c r="L51197" s="8"/>
    </row>
    <row r="51198" spans="12:12">
      <c r="L51198" s="8"/>
    </row>
    <row r="51199" spans="12:12">
      <c r="L51199" s="8"/>
    </row>
    <row r="51200" spans="12:12">
      <c r="L51200" s="8"/>
    </row>
    <row r="51201" spans="12:12">
      <c r="L51201" s="8"/>
    </row>
    <row r="51202" spans="12:12">
      <c r="L51202" s="8"/>
    </row>
    <row r="51203" spans="12:12">
      <c r="L51203" s="8"/>
    </row>
    <row r="51204" spans="12:12">
      <c r="L51204" s="8"/>
    </row>
    <row r="51205" spans="12:12">
      <c r="L51205" s="8"/>
    </row>
    <row r="51206" spans="12:12">
      <c r="L51206" s="8"/>
    </row>
    <row r="51207" spans="12:12">
      <c r="L51207" s="8"/>
    </row>
    <row r="51208" spans="12:12">
      <c r="L51208" s="8"/>
    </row>
    <row r="51209" spans="12:12">
      <c r="L51209" s="8"/>
    </row>
    <row r="51210" spans="12:12">
      <c r="L51210" s="8"/>
    </row>
    <row r="51211" spans="12:12">
      <c r="L51211" s="8"/>
    </row>
    <row r="51212" spans="12:12">
      <c r="L51212" s="8"/>
    </row>
    <row r="51213" spans="12:12">
      <c r="L51213" s="8"/>
    </row>
    <row r="51214" spans="12:12">
      <c r="L51214" s="8"/>
    </row>
    <row r="51215" spans="12:12">
      <c r="L51215" s="8"/>
    </row>
    <row r="51216" spans="12:12">
      <c r="L51216" s="8"/>
    </row>
    <row r="51217" spans="12:12">
      <c r="L51217" s="8"/>
    </row>
    <row r="51218" spans="12:12">
      <c r="L51218" s="8"/>
    </row>
    <row r="51219" spans="12:12">
      <c r="L51219" s="8"/>
    </row>
    <row r="51220" spans="12:12">
      <c r="L51220" s="8"/>
    </row>
    <row r="51221" spans="12:12">
      <c r="L51221" s="8"/>
    </row>
    <row r="51222" spans="12:12">
      <c r="L51222" s="8"/>
    </row>
    <row r="51223" spans="12:12">
      <c r="L51223" s="8"/>
    </row>
    <row r="51224" spans="12:12">
      <c r="L51224" s="8"/>
    </row>
    <row r="51225" spans="12:12">
      <c r="L51225" s="8"/>
    </row>
    <row r="51226" spans="12:12">
      <c r="L51226" s="8"/>
    </row>
    <row r="51227" spans="12:12">
      <c r="L51227" s="8"/>
    </row>
    <row r="51228" spans="12:12">
      <c r="L51228" s="8"/>
    </row>
    <row r="51229" spans="12:12">
      <c r="L51229" s="8"/>
    </row>
    <row r="51230" spans="12:12">
      <c r="L51230" s="8"/>
    </row>
    <row r="51231" spans="12:12">
      <c r="L51231" s="8"/>
    </row>
    <row r="51232" spans="12:12">
      <c r="L51232" s="8"/>
    </row>
    <row r="51233" spans="12:12">
      <c r="L51233" s="8"/>
    </row>
    <row r="51234" spans="12:12">
      <c r="L51234" s="8"/>
    </row>
    <row r="51235" spans="12:12">
      <c r="L51235" s="8"/>
    </row>
    <row r="51236" spans="12:12">
      <c r="L51236" s="8"/>
    </row>
    <row r="51237" spans="12:12">
      <c r="L51237" s="8"/>
    </row>
    <row r="51238" spans="12:12">
      <c r="L51238" s="8"/>
    </row>
    <row r="51239" spans="12:12">
      <c r="L51239" s="8"/>
    </row>
    <row r="51240" spans="12:12">
      <c r="L51240" s="8"/>
    </row>
    <row r="51241" spans="12:12">
      <c r="L51241" s="8"/>
    </row>
    <row r="51242" spans="12:12">
      <c r="L51242" s="8"/>
    </row>
    <row r="51243" spans="12:12">
      <c r="L51243" s="8"/>
    </row>
    <row r="51244" spans="12:12">
      <c r="L51244" s="8"/>
    </row>
    <row r="51245" spans="12:12">
      <c r="L51245" s="8"/>
    </row>
    <row r="51246" spans="12:12">
      <c r="L51246" s="8"/>
    </row>
    <row r="51247" spans="12:12">
      <c r="L51247" s="8"/>
    </row>
    <row r="51248" spans="12:12">
      <c r="L51248" s="8"/>
    </row>
    <row r="51249" spans="12:12">
      <c r="L51249" s="8"/>
    </row>
    <row r="51250" spans="12:12">
      <c r="L51250" s="8"/>
    </row>
    <row r="51251" spans="12:12">
      <c r="L51251" s="8"/>
    </row>
    <row r="51252" spans="12:12">
      <c r="L51252" s="8"/>
    </row>
    <row r="51253" spans="12:12">
      <c r="L51253" s="8"/>
    </row>
    <row r="51254" spans="12:12">
      <c r="L51254" s="8"/>
    </row>
    <row r="51255" spans="12:12">
      <c r="L51255" s="8"/>
    </row>
    <row r="51256" spans="12:12">
      <c r="L51256" s="8"/>
    </row>
    <row r="51257" spans="12:12">
      <c r="L51257" s="8"/>
    </row>
    <row r="51258" spans="12:12">
      <c r="L51258" s="8"/>
    </row>
    <row r="51259" spans="12:12">
      <c r="L51259" s="8"/>
    </row>
    <row r="51260" spans="12:12">
      <c r="L51260" s="8"/>
    </row>
    <row r="51261" spans="12:12">
      <c r="L51261" s="8"/>
    </row>
    <row r="51262" spans="12:12">
      <c r="L51262" s="8"/>
    </row>
    <row r="51263" spans="12:12">
      <c r="L51263" s="8"/>
    </row>
    <row r="51264" spans="12:12">
      <c r="L51264" s="8"/>
    </row>
    <row r="51265" spans="12:12">
      <c r="L51265" s="8"/>
    </row>
    <row r="51266" spans="12:12">
      <c r="L51266" s="8"/>
    </row>
    <row r="51267" spans="12:12">
      <c r="L51267" s="8"/>
    </row>
    <row r="51268" spans="12:12">
      <c r="L51268" s="8"/>
    </row>
    <row r="51269" spans="12:12">
      <c r="L51269" s="8"/>
    </row>
    <row r="51270" spans="12:12">
      <c r="L51270" s="8"/>
    </row>
    <row r="51271" spans="12:12">
      <c r="L51271" s="8"/>
    </row>
    <row r="51272" spans="12:12">
      <c r="L51272" s="8"/>
    </row>
    <row r="51273" spans="12:12">
      <c r="L51273" s="8"/>
    </row>
    <row r="51274" spans="12:12">
      <c r="L51274" s="8"/>
    </row>
    <row r="51275" spans="12:12">
      <c r="L51275" s="8"/>
    </row>
    <row r="51276" spans="12:12">
      <c r="L51276" s="8"/>
    </row>
    <row r="51277" spans="12:12">
      <c r="L51277" s="8"/>
    </row>
    <row r="51278" spans="12:12">
      <c r="L51278" s="8"/>
    </row>
    <row r="51279" spans="12:12">
      <c r="L51279" s="8"/>
    </row>
    <row r="51280" spans="12:12">
      <c r="L51280" s="8"/>
    </row>
    <row r="51281" spans="12:12">
      <c r="L51281" s="8"/>
    </row>
    <row r="51282" spans="12:12">
      <c r="L51282" s="8"/>
    </row>
    <row r="51283" spans="12:12">
      <c r="L51283" s="8"/>
    </row>
    <row r="51284" spans="12:12">
      <c r="L51284" s="8"/>
    </row>
    <row r="51285" spans="12:12">
      <c r="L51285" s="8"/>
    </row>
    <row r="51286" spans="12:12">
      <c r="L51286" s="8"/>
    </row>
    <row r="51287" spans="12:12">
      <c r="L51287" s="8"/>
    </row>
    <row r="51288" spans="12:12">
      <c r="L51288" s="8"/>
    </row>
    <row r="51289" spans="12:12">
      <c r="L51289" s="8"/>
    </row>
    <row r="51290" spans="12:12">
      <c r="L51290" s="8"/>
    </row>
    <row r="51291" spans="12:12">
      <c r="L51291" s="8"/>
    </row>
    <row r="51292" spans="12:12">
      <c r="L51292" s="8"/>
    </row>
    <row r="51293" spans="12:12">
      <c r="L51293" s="8"/>
    </row>
    <row r="51294" spans="12:12">
      <c r="L51294" s="8"/>
    </row>
    <row r="51295" spans="12:12">
      <c r="L51295" s="8"/>
    </row>
    <row r="51296" spans="12:12">
      <c r="L51296" s="8"/>
    </row>
    <row r="51297" spans="12:12">
      <c r="L51297" s="8"/>
    </row>
    <row r="51298" spans="12:12">
      <c r="L51298" s="8"/>
    </row>
    <row r="51299" spans="12:12">
      <c r="L51299" s="8"/>
    </row>
    <row r="51300" spans="12:12">
      <c r="L51300" s="8"/>
    </row>
    <row r="51301" spans="12:12">
      <c r="L51301" s="8"/>
    </row>
    <row r="51302" spans="12:12">
      <c r="L51302" s="8"/>
    </row>
    <row r="51303" spans="12:12">
      <c r="L51303" s="8"/>
    </row>
    <row r="51304" spans="12:12">
      <c r="L51304" s="8"/>
    </row>
    <row r="51305" spans="12:12">
      <c r="L51305" s="8"/>
    </row>
    <row r="51306" spans="12:12">
      <c r="L51306" s="8"/>
    </row>
    <row r="51307" spans="12:12">
      <c r="L51307" s="8"/>
    </row>
    <row r="51308" spans="12:12">
      <c r="L51308" s="8"/>
    </row>
    <row r="51309" spans="12:12">
      <c r="L51309" s="8"/>
    </row>
    <row r="51310" spans="12:12">
      <c r="L51310" s="8"/>
    </row>
    <row r="51311" spans="12:12">
      <c r="L51311" s="8"/>
    </row>
    <row r="51312" spans="12:12">
      <c r="L51312" s="8"/>
    </row>
    <row r="51313" spans="12:12">
      <c r="L51313" s="8"/>
    </row>
    <row r="51314" spans="12:12">
      <c r="L51314" s="8"/>
    </row>
    <row r="51315" spans="12:12">
      <c r="L51315" s="8"/>
    </row>
    <row r="51316" spans="12:12">
      <c r="L51316" s="8"/>
    </row>
    <row r="51317" spans="12:12">
      <c r="L51317" s="8"/>
    </row>
    <row r="51318" spans="12:12">
      <c r="L51318" s="8"/>
    </row>
    <row r="51319" spans="12:12">
      <c r="L51319" s="8"/>
    </row>
    <row r="51320" spans="12:12">
      <c r="L51320" s="8"/>
    </row>
    <row r="51321" spans="12:12">
      <c r="L51321" s="8"/>
    </row>
    <row r="51322" spans="12:12">
      <c r="L51322" s="8"/>
    </row>
    <row r="51323" spans="12:12">
      <c r="L51323" s="8"/>
    </row>
    <row r="51324" spans="12:12">
      <c r="L51324" s="8"/>
    </row>
    <row r="51325" spans="12:12">
      <c r="L51325" s="8"/>
    </row>
    <row r="51326" spans="12:12">
      <c r="L51326" s="8"/>
    </row>
    <row r="51327" spans="12:12">
      <c r="L51327" s="8"/>
    </row>
    <row r="51328" spans="12:12">
      <c r="L51328" s="8"/>
    </row>
    <row r="51329" spans="12:12">
      <c r="L51329" s="8"/>
    </row>
    <row r="51330" spans="12:12">
      <c r="L51330" s="8"/>
    </row>
    <row r="51331" spans="12:12">
      <c r="L51331" s="8"/>
    </row>
    <row r="51332" spans="12:12">
      <c r="L51332" s="8"/>
    </row>
    <row r="51333" spans="12:12">
      <c r="L51333" s="8"/>
    </row>
    <row r="51334" spans="12:12">
      <c r="L51334" s="8"/>
    </row>
    <row r="51335" spans="12:12">
      <c r="L51335" s="8"/>
    </row>
    <row r="51336" spans="12:12">
      <c r="L51336" s="8"/>
    </row>
    <row r="51337" spans="12:12">
      <c r="L51337" s="8"/>
    </row>
    <row r="51338" spans="12:12">
      <c r="L51338" s="8"/>
    </row>
    <row r="51339" spans="12:12">
      <c r="L51339" s="8"/>
    </row>
    <row r="51340" spans="12:12">
      <c r="L51340" s="8"/>
    </row>
    <row r="51341" spans="12:12">
      <c r="L51341" s="8"/>
    </row>
    <row r="51342" spans="12:12">
      <c r="L51342" s="8"/>
    </row>
    <row r="51343" spans="12:12">
      <c r="L51343" s="8"/>
    </row>
    <row r="51344" spans="12:12">
      <c r="L51344" s="8"/>
    </row>
    <row r="51345" spans="12:12">
      <c r="L51345" s="8"/>
    </row>
    <row r="51346" spans="12:12">
      <c r="L51346" s="8"/>
    </row>
    <row r="51347" spans="12:12">
      <c r="L51347" s="8"/>
    </row>
    <row r="51348" spans="12:12">
      <c r="L51348" s="8"/>
    </row>
    <row r="51349" spans="12:12">
      <c r="L51349" s="8"/>
    </row>
    <row r="51350" spans="12:12">
      <c r="L51350" s="8"/>
    </row>
    <row r="51351" spans="12:12">
      <c r="L51351" s="8"/>
    </row>
    <row r="51352" spans="12:12">
      <c r="L51352" s="8"/>
    </row>
    <row r="51353" spans="12:12">
      <c r="L51353" s="8"/>
    </row>
    <row r="51354" spans="12:12">
      <c r="L51354" s="8"/>
    </row>
    <row r="51355" spans="12:12">
      <c r="L51355" s="8"/>
    </row>
    <row r="51356" spans="12:12">
      <c r="L51356" s="8"/>
    </row>
    <row r="51357" spans="12:12">
      <c r="L51357" s="8"/>
    </row>
    <row r="51358" spans="12:12">
      <c r="L51358" s="8"/>
    </row>
    <row r="51359" spans="12:12">
      <c r="L51359" s="8"/>
    </row>
    <row r="51360" spans="12:12">
      <c r="L51360" s="8"/>
    </row>
    <row r="51361" spans="12:12">
      <c r="L51361" s="8"/>
    </row>
    <row r="51362" spans="12:12">
      <c r="L51362" s="8"/>
    </row>
    <row r="51363" spans="12:12">
      <c r="L51363" s="8"/>
    </row>
    <row r="51364" spans="12:12">
      <c r="L51364" s="8"/>
    </row>
    <row r="51365" spans="12:12">
      <c r="L51365" s="8"/>
    </row>
    <row r="51366" spans="12:12">
      <c r="L51366" s="8"/>
    </row>
    <row r="51367" spans="12:12">
      <c r="L51367" s="8"/>
    </row>
    <row r="51368" spans="12:12">
      <c r="L51368" s="8"/>
    </row>
    <row r="51369" spans="12:12">
      <c r="L51369" s="8"/>
    </row>
    <row r="51370" spans="12:12">
      <c r="L51370" s="8"/>
    </row>
    <row r="51371" spans="12:12">
      <c r="L51371" s="8"/>
    </row>
    <row r="51372" spans="12:12">
      <c r="L51372" s="8"/>
    </row>
    <row r="51373" spans="12:12">
      <c r="L51373" s="8"/>
    </row>
    <row r="51374" spans="12:12">
      <c r="L51374" s="8"/>
    </row>
    <row r="51375" spans="12:12">
      <c r="L51375" s="8"/>
    </row>
    <row r="51376" spans="12:12">
      <c r="L51376" s="8"/>
    </row>
    <row r="51377" spans="12:12">
      <c r="L51377" s="8"/>
    </row>
    <row r="51378" spans="12:12">
      <c r="L51378" s="8"/>
    </row>
    <row r="51379" spans="12:12">
      <c r="L51379" s="8"/>
    </row>
    <row r="51380" spans="12:12">
      <c r="L51380" s="8"/>
    </row>
    <row r="51381" spans="12:12">
      <c r="L51381" s="8"/>
    </row>
    <row r="51382" spans="12:12">
      <c r="L51382" s="8"/>
    </row>
    <row r="51383" spans="12:12">
      <c r="L51383" s="8"/>
    </row>
    <row r="51384" spans="12:12">
      <c r="L51384" s="8"/>
    </row>
    <row r="51385" spans="12:12">
      <c r="L51385" s="8"/>
    </row>
    <row r="51386" spans="12:12">
      <c r="L51386" s="8"/>
    </row>
    <row r="51387" spans="12:12">
      <c r="L51387" s="8"/>
    </row>
    <row r="51388" spans="12:12">
      <c r="L51388" s="8"/>
    </row>
    <row r="51389" spans="12:12">
      <c r="L51389" s="8"/>
    </row>
    <row r="51390" spans="12:12">
      <c r="L51390" s="8"/>
    </row>
    <row r="51391" spans="12:12">
      <c r="L51391" s="8"/>
    </row>
    <row r="51392" spans="12:12">
      <c r="L51392" s="8"/>
    </row>
    <row r="51393" spans="12:12">
      <c r="L51393" s="8"/>
    </row>
    <row r="51394" spans="12:12">
      <c r="L51394" s="8"/>
    </row>
    <row r="51395" spans="12:12">
      <c r="L51395" s="8"/>
    </row>
    <row r="51396" spans="12:12">
      <c r="L51396" s="8"/>
    </row>
    <row r="51397" spans="12:12">
      <c r="L51397" s="8"/>
    </row>
    <row r="51398" spans="12:12">
      <c r="L51398" s="8"/>
    </row>
    <row r="51399" spans="12:12">
      <c r="L51399" s="8"/>
    </row>
    <row r="51400" spans="12:12">
      <c r="L51400" s="8"/>
    </row>
    <row r="51401" spans="12:12">
      <c r="L51401" s="8"/>
    </row>
    <row r="51402" spans="12:12">
      <c r="L51402" s="8"/>
    </row>
    <row r="51403" spans="12:12">
      <c r="L51403" s="8"/>
    </row>
    <row r="51404" spans="12:12">
      <c r="L51404" s="8"/>
    </row>
    <row r="51405" spans="12:12">
      <c r="L51405" s="8"/>
    </row>
    <row r="51406" spans="12:12">
      <c r="L51406" s="8"/>
    </row>
    <row r="51407" spans="12:12">
      <c r="L51407" s="8"/>
    </row>
    <row r="51408" spans="12:12">
      <c r="L51408" s="8"/>
    </row>
    <row r="51409" spans="12:12">
      <c r="L51409" s="8"/>
    </row>
    <row r="51410" spans="12:12">
      <c r="L51410" s="8"/>
    </row>
    <row r="51411" spans="12:12">
      <c r="L51411" s="8"/>
    </row>
    <row r="51412" spans="12:12">
      <c r="L51412" s="8"/>
    </row>
    <row r="51413" spans="12:12">
      <c r="L51413" s="8"/>
    </row>
    <row r="51414" spans="12:12">
      <c r="L51414" s="8"/>
    </row>
    <row r="51415" spans="12:12">
      <c r="L51415" s="8"/>
    </row>
    <row r="51416" spans="12:12">
      <c r="L51416" s="8"/>
    </row>
    <row r="51417" spans="12:12">
      <c r="L51417" s="8"/>
    </row>
    <row r="51418" spans="12:12">
      <c r="L51418" s="8"/>
    </row>
    <row r="51419" spans="12:12">
      <c r="L51419" s="8"/>
    </row>
    <row r="51420" spans="12:12">
      <c r="L51420" s="8"/>
    </row>
    <row r="51421" spans="12:12">
      <c r="L51421" s="8"/>
    </row>
    <row r="51422" spans="12:12">
      <c r="L51422" s="8"/>
    </row>
    <row r="51423" spans="12:12">
      <c r="L51423" s="8"/>
    </row>
    <row r="51424" spans="12:12">
      <c r="L51424" s="8"/>
    </row>
    <row r="51425" spans="12:12">
      <c r="L51425" s="8"/>
    </row>
    <row r="51426" spans="12:12">
      <c r="L51426" s="8"/>
    </row>
    <row r="51427" spans="12:12">
      <c r="L51427" s="8"/>
    </row>
    <row r="51428" spans="12:12">
      <c r="L51428" s="8"/>
    </row>
    <row r="51429" spans="12:12">
      <c r="L51429" s="8"/>
    </row>
    <row r="51430" spans="12:12">
      <c r="L51430" s="8"/>
    </row>
    <row r="51431" spans="12:12">
      <c r="L51431" s="8"/>
    </row>
    <row r="51432" spans="12:12">
      <c r="L51432" s="8"/>
    </row>
    <row r="51433" spans="12:12">
      <c r="L51433" s="8"/>
    </row>
    <row r="51434" spans="12:12">
      <c r="L51434" s="8"/>
    </row>
    <row r="51435" spans="12:12">
      <c r="L51435" s="8"/>
    </row>
    <row r="51436" spans="12:12">
      <c r="L51436" s="8"/>
    </row>
    <row r="51437" spans="12:12">
      <c r="L51437" s="8"/>
    </row>
    <row r="51438" spans="12:12">
      <c r="L51438" s="8"/>
    </row>
    <row r="51439" spans="12:12">
      <c r="L51439" s="8"/>
    </row>
    <row r="51440" spans="12:12">
      <c r="L51440" s="8"/>
    </row>
    <row r="51441" spans="12:12">
      <c r="L51441" s="8"/>
    </row>
    <row r="51442" spans="12:12">
      <c r="L51442" s="8"/>
    </row>
    <row r="51443" spans="12:12">
      <c r="L51443" s="8"/>
    </row>
    <row r="51444" spans="12:12">
      <c r="L51444" s="8"/>
    </row>
    <row r="51445" spans="12:12">
      <c r="L51445" s="8"/>
    </row>
    <row r="51446" spans="12:12">
      <c r="L51446" s="8"/>
    </row>
    <row r="51447" spans="12:12">
      <c r="L51447" s="8"/>
    </row>
    <row r="51448" spans="12:12">
      <c r="L51448" s="8"/>
    </row>
    <row r="51449" spans="12:12">
      <c r="L51449" s="8"/>
    </row>
    <row r="51450" spans="12:12">
      <c r="L51450" s="8"/>
    </row>
    <row r="51451" spans="12:12">
      <c r="L51451" s="8"/>
    </row>
    <row r="51452" spans="12:12">
      <c r="L51452" s="8"/>
    </row>
    <row r="51453" spans="12:12">
      <c r="L51453" s="8"/>
    </row>
    <row r="51454" spans="12:12">
      <c r="L51454" s="8"/>
    </row>
    <row r="51455" spans="12:12">
      <c r="L51455" s="8"/>
    </row>
    <row r="51456" spans="12:12">
      <c r="L51456" s="8"/>
    </row>
    <row r="51457" spans="12:12">
      <c r="L51457" s="8"/>
    </row>
    <row r="51458" spans="12:12">
      <c r="L51458" s="8"/>
    </row>
    <row r="51459" spans="12:12">
      <c r="L51459" s="8"/>
    </row>
    <row r="51460" spans="12:12">
      <c r="L51460" s="8"/>
    </row>
    <row r="51461" spans="12:12">
      <c r="L51461" s="8"/>
    </row>
    <row r="51462" spans="12:12">
      <c r="L51462" s="8"/>
    </row>
    <row r="51463" spans="12:12">
      <c r="L51463" s="8"/>
    </row>
    <row r="51464" spans="12:12">
      <c r="L51464" s="8"/>
    </row>
    <row r="51465" spans="12:12">
      <c r="L51465" s="8"/>
    </row>
    <row r="51466" spans="12:12">
      <c r="L51466" s="8"/>
    </row>
    <row r="51467" spans="12:12">
      <c r="L51467" s="8"/>
    </row>
    <row r="51468" spans="12:12">
      <c r="L51468" s="8"/>
    </row>
    <row r="51469" spans="12:12">
      <c r="L51469" s="8"/>
    </row>
    <row r="51470" spans="12:12">
      <c r="L51470" s="8"/>
    </row>
    <row r="51471" spans="12:12">
      <c r="L51471" s="8"/>
    </row>
    <row r="51472" spans="12:12">
      <c r="L51472" s="8"/>
    </row>
    <row r="51473" spans="12:12">
      <c r="L51473" s="8"/>
    </row>
    <row r="51474" spans="12:12">
      <c r="L51474" s="8"/>
    </row>
    <row r="51475" spans="12:12">
      <c r="L51475" s="8"/>
    </row>
    <row r="51476" spans="12:12">
      <c r="L51476" s="8"/>
    </row>
    <row r="51477" spans="12:12">
      <c r="L51477" s="8"/>
    </row>
    <row r="51478" spans="12:12">
      <c r="L51478" s="8"/>
    </row>
    <row r="51479" spans="12:12">
      <c r="L51479" s="8"/>
    </row>
    <row r="51480" spans="12:12">
      <c r="L51480" s="8"/>
    </row>
    <row r="51481" spans="12:12">
      <c r="L51481" s="8"/>
    </row>
    <row r="51482" spans="12:12">
      <c r="L51482" s="8"/>
    </row>
    <row r="51483" spans="12:12">
      <c r="L51483" s="8"/>
    </row>
    <row r="51484" spans="12:12">
      <c r="L51484" s="8"/>
    </row>
    <row r="51485" spans="12:12">
      <c r="L51485" s="8"/>
    </row>
    <row r="51486" spans="12:12">
      <c r="L51486" s="8"/>
    </row>
    <row r="51487" spans="12:12">
      <c r="L51487" s="8"/>
    </row>
    <row r="51488" spans="12:12">
      <c r="L51488" s="8"/>
    </row>
    <row r="51489" spans="12:12">
      <c r="L51489" s="8"/>
    </row>
    <row r="51490" spans="12:12">
      <c r="L51490" s="8"/>
    </row>
    <row r="51491" spans="12:12">
      <c r="L51491" s="8"/>
    </row>
    <row r="51492" spans="12:12">
      <c r="L51492" s="8"/>
    </row>
    <row r="51493" spans="12:12">
      <c r="L51493" s="8"/>
    </row>
    <row r="51494" spans="12:12">
      <c r="L51494" s="8"/>
    </row>
    <row r="51495" spans="12:12">
      <c r="L51495" s="8"/>
    </row>
    <row r="51496" spans="12:12">
      <c r="L51496" s="8"/>
    </row>
    <row r="51497" spans="12:12">
      <c r="L51497" s="8"/>
    </row>
    <row r="51498" spans="12:12">
      <c r="L51498" s="8"/>
    </row>
    <row r="51499" spans="12:12">
      <c r="L51499" s="8"/>
    </row>
    <row r="51500" spans="12:12">
      <c r="L51500" s="8"/>
    </row>
    <row r="51501" spans="12:12">
      <c r="L51501" s="8"/>
    </row>
    <row r="51502" spans="12:12">
      <c r="L51502" s="8"/>
    </row>
    <row r="51503" spans="12:12">
      <c r="L51503" s="8"/>
    </row>
    <row r="51504" spans="12:12">
      <c r="L51504" s="8"/>
    </row>
    <row r="51505" spans="12:12">
      <c r="L51505" s="8"/>
    </row>
    <row r="51506" spans="12:12">
      <c r="L51506" s="8"/>
    </row>
    <row r="51507" spans="12:12">
      <c r="L51507" s="8"/>
    </row>
    <row r="51508" spans="12:12">
      <c r="L51508" s="8"/>
    </row>
    <row r="51509" spans="12:12">
      <c r="L51509" s="8"/>
    </row>
    <row r="51510" spans="12:12">
      <c r="L51510" s="8"/>
    </row>
    <row r="51511" spans="12:12">
      <c r="L51511" s="8"/>
    </row>
    <row r="51512" spans="12:12">
      <c r="L51512" s="8"/>
    </row>
    <row r="51513" spans="12:12">
      <c r="L51513" s="8"/>
    </row>
    <row r="51514" spans="12:12">
      <c r="L51514" s="8"/>
    </row>
    <row r="51515" spans="12:12">
      <c r="L51515" s="8"/>
    </row>
    <row r="51516" spans="12:12">
      <c r="L51516" s="8"/>
    </row>
    <row r="51517" spans="12:12">
      <c r="L51517" s="8"/>
    </row>
    <row r="51518" spans="12:12">
      <c r="L51518" s="8"/>
    </row>
    <row r="51519" spans="12:12">
      <c r="L51519" s="8"/>
    </row>
    <row r="51520" spans="12:12">
      <c r="L51520" s="8"/>
    </row>
    <row r="51521" spans="12:12">
      <c r="L51521" s="8"/>
    </row>
    <row r="51522" spans="12:12">
      <c r="L51522" s="8"/>
    </row>
    <row r="51523" spans="12:12">
      <c r="L51523" s="8"/>
    </row>
    <row r="51524" spans="12:12">
      <c r="L51524" s="8"/>
    </row>
    <row r="51525" spans="12:12">
      <c r="L51525" s="8"/>
    </row>
    <row r="51526" spans="12:12">
      <c r="L51526" s="8"/>
    </row>
    <row r="51527" spans="12:12">
      <c r="L51527" s="8"/>
    </row>
    <row r="51528" spans="12:12">
      <c r="L51528" s="8"/>
    </row>
    <row r="51529" spans="12:12">
      <c r="L51529" s="8"/>
    </row>
    <row r="51530" spans="12:12">
      <c r="L51530" s="8"/>
    </row>
    <row r="51531" spans="12:12">
      <c r="L51531" s="8"/>
    </row>
    <row r="51532" spans="12:12">
      <c r="L51532" s="8"/>
    </row>
    <row r="51533" spans="12:12">
      <c r="L51533" s="8"/>
    </row>
    <row r="51534" spans="12:12">
      <c r="L51534" s="8"/>
    </row>
    <row r="51535" spans="12:12">
      <c r="L51535" s="8"/>
    </row>
    <row r="51536" spans="12:12">
      <c r="L51536" s="8"/>
    </row>
    <row r="51537" spans="12:12">
      <c r="L51537" s="8"/>
    </row>
    <row r="51538" spans="12:12">
      <c r="L51538" s="8"/>
    </row>
    <row r="51539" spans="12:12">
      <c r="L51539" s="8"/>
    </row>
    <row r="51540" spans="12:12">
      <c r="L51540" s="8"/>
    </row>
    <row r="51541" spans="12:12">
      <c r="L51541" s="8"/>
    </row>
    <row r="51542" spans="12:12">
      <c r="L51542" s="8"/>
    </row>
    <row r="51543" spans="12:12">
      <c r="L51543" s="8"/>
    </row>
    <row r="51544" spans="12:12">
      <c r="L51544" s="8"/>
    </row>
    <row r="51545" spans="12:12">
      <c r="L51545" s="8"/>
    </row>
    <row r="51546" spans="12:12">
      <c r="L51546" s="8"/>
    </row>
    <row r="51547" spans="12:12">
      <c r="L51547" s="8"/>
    </row>
    <row r="51548" spans="12:12">
      <c r="L51548" s="8"/>
    </row>
    <row r="51549" spans="12:12">
      <c r="L51549" s="8"/>
    </row>
    <row r="51550" spans="12:12">
      <c r="L51550" s="8"/>
    </row>
    <row r="51551" spans="12:12">
      <c r="L51551" s="8"/>
    </row>
    <row r="51552" spans="12:12">
      <c r="L51552" s="8"/>
    </row>
    <row r="51553" spans="12:12">
      <c r="L51553" s="8"/>
    </row>
    <row r="51554" spans="12:12">
      <c r="L51554" s="8"/>
    </row>
    <row r="51555" spans="12:12">
      <c r="L51555" s="8"/>
    </row>
    <row r="51556" spans="12:12">
      <c r="L51556" s="8"/>
    </row>
    <row r="51557" spans="12:12">
      <c r="L51557" s="8"/>
    </row>
    <row r="51558" spans="12:12">
      <c r="L51558" s="8"/>
    </row>
    <row r="51559" spans="12:12">
      <c r="L51559" s="8"/>
    </row>
    <row r="51560" spans="12:12">
      <c r="L51560" s="8"/>
    </row>
    <row r="51561" spans="12:12">
      <c r="L51561" s="8"/>
    </row>
    <row r="51562" spans="12:12">
      <c r="L51562" s="8"/>
    </row>
    <row r="51563" spans="12:12">
      <c r="L51563" s="8"/>
    </row>
    <row r="51564" spans="12:12">
      <c r="L51564" s="8"/>
    </row>
    <row r="51565" spans="12:12">
      <c r="L51565" s="8"/>
    </row>
    <row r="51566" spans="12:12">
      <c r="L51566" s="8"/>
    </row>
    <row r="51567" spans="12:12">
      <c r="L51567" s="8"/>
    </row>
    <row r="51568" spans="12:12">
      <c r="L51568" s="8"/>
    </row>
    <row r="51569" spans="12:12">
      <c r="L51569" s="8"/>
    </row>
    <row r="51570" spans="12:12">
      <c r="L51570" s="8"/>
    </row>
    <row r="51571" spans="12:12">
      <c r="L51571" s="8"/>
    </row>
    <row r="51572" spans="12:12">
      <c r="L51572" s="8"/>
    </row>
    <row r="51573" spans="12:12">
      <c r="L51573" s="8"/>
    </row>
    <row r="51574" spans="12:12">
      <c r="L51574" s="8"/>
    </row>
    <row r="51575" spans="12:12">
      <c r="L51575" s="8"/>
    </row>
    <row r="51576" spans="12:12">
      <c r="L51576" s="8"/>
    </row>
    <row r="51577" spans="12:12">
      <c r="L51577" s="8"/>
    </row>
    <row r="51578" spans="12:12">
      <c r="L51578" s="8"/>
    </row>
    <row r="51579" spans="12:12">
      <c r="L51579" s="8"/>
    </row>
    <row r="51580" spans="12:12">
      <c r="L51580" s="8"/>
    </row>
    <row r="51581" spans="12:12">
      <c r="L51581" s="8"/>
    </row>
    <row r="51582" spans="12:12">
      <c r="L51582" s="8"/>
    </row>
    <row r="51583" spans="12:12">
      <c r="L51583" s="8"/>
    </row>
    <row r="51584" spans="12:12">
      <c r="L51584" s="8"/>
    </row>
    <row r="51585" spans="12:12">
      <c r="L51585" s="8"/>
    </row>
    <row r="51586" spans="12:12">
      <c r="L51586" s="8"/>
    </row>
    <row r="51587" spans="12:12">
      <c r="L51587" s="8"/>
    </row>
    <row r="51588" spans="12:12">
      <c r="L51588" s="8"/>
    </row>
    <row r="51589" spans="12:12">
      <c r="L51589" s="8"/>
    </row>
    <row r="51590" spans="12:12">
      <c r="L51590" s="8"/>
    </row>
    <row r="51591" spans="12:12">
      <c r="L51591" s="8"/>
    </row>
    <row r="51592" spans="12:12">
      <c r="L51592" s="8"/>
    </row>
    <row r="51593" spans="12:12">
      <c r="L51593" s="8"/>
    </row>
    <row r="51594" spans="12:12">
      <c r="L51594" s="8"/>
    </row>
    <row r="51595" spans="12:12">
      <c r="L51595" s="8"/>
    </row>
    <row r="51596" spans="12:12">
      <c r="L51596" s="8"/>
    </row>
    <row r="51597" spans="12:12">
      <c r="L51597" s="8"/>
    </row>
    <row r="51598" spans="12:12">
      <c r="L51598" s="8"/>
    </row>
    <row r="51599" spans="12:12">
      <c r="L51599" s="8"/>
    </row>
    <row r="51600" spans="12:12">
      <c r="L51600" s="8"/>
    </row>
    <row r="51601" spans="12:12">
      <c r="L51601" s="8"/>
    </row>
    <row r="51602" spans="12:12">
      <c r="L51602" s="8"/>
    </row>
    <row r="51603" spans="12:12">
      <c r="L51603" s="8"/>
    </row>
    <row r="51604" spans="12:12">
      <c r="L51604" s="8"/>
    </row>
    <row r="51605" spans="12:12">
      <c r="L51605" s="8"/>
    </row>
    <row r="51606" spans="12:12">
      <c r="L51606" s="8"/>
    </row>
    <row r="51607" spans="12:12">
      <c r="L51607" s="8"/>
    </row>
    <row r="51608" spans="12:12">
      <c r="L51608" s="8"/>
    </row>
    <row r="51609" spans="12:12">
      <c r="L51609" s="8"/>
    </row>
    <row r="51610" spans="12:12">
      <c r="L51610" s="8"/>
    </row>
    <row r="51611" spans="12:12">
      <c r="L51611" s="8"/>
    </row>
    <row r="51612" spans="12:12">
      <c r="L51612" s="8"/>
    </row>
    <row r="51613" spans="12:12">
      <c r="L51613" s="8"/>
    </row>
    <row r="51614" spans="12:12">
      <c r="L51614" s="8"/>
    </row>
    <row r="51615" spans="12:12">
      <c r="L51615" s="8"/>
    </row>
    <row r="51616" spans="12:12">
      <c r="L51616" s="8"/>
    </row>
    <row r="51617" spans="12:12">
      <c r="L51617" s="8"/>
    </row>
    <row r="51618" spans="12:12">
      <c r="L51618" s="8"/>
    </row>
    <row r="51619" spans="12:12">
      <c r="L51619" s="8"/>
    </row>
    <row r="51620" spans="12:12">
      <c r="L51620" s="8"/>
    </row>
    <row r="51621" spans="12:12">
      <c r="L51621" s="8"/>
    </row>
    <row r="51622" spans="12:12">
      <c r="L51622" s="8"/>
    </row>
    <row r="51623" spans="12:12">
      <c r="L51623" s="8"/>
    </row>
    <row r="51624" spans="12:12">
      <c r="L51624" s="8"/>
    </row>
    <row r="51625" spans="12:12">
      <c r="L51625" s="8"/>
    </row>
    <row r="51626" spans="12:12">
      <c r="L51626" s="8"/>
    </row>
    <row r="51627" spans="12:12">
      <c r="L51627" s="8"/>
    </row>
    <row r="51628" spans="12:12">
      <c r="L51628" s="8"/>
    </row>
    <row r="51629" spans="12:12">
      <c r="L51629" s="8"/>
    </row>
    <row r="51630" spans="12:12">
      <c r="L51630" s="8"/>
    </row>
    <row r="51631" spans="12:12">
      <c r="L51631" s="8"/>
    </row>
    <row r="51632" spans="12:12">
      <c r="L51632" s="8"/>
    </row>
    <row r="51633" spans="12:12">
      <c r="L51633" s="8"/>
    </row>
    <row r="51634" spans="12:12">
      <c r="L51634" s="8"/>
    </row>
    <row r="51635" spans="12:12">
      <c r="L51635" s="8"/>
    </row>
    <row r="51636" spans="12:12">
      <c r="L51636" s="8"/>
    </row>
    <row r="51637" spans="12:12">
      <c r="L51637" s="8"/>
    </row>
    <row r="51638" spans="12:12">
      <c r="L51638" s="8"/>
    </row>
    <row r="51639" spans="12:12">
      <c r="L51639" s="8"/>
    </row>
    <row r="51640" spans="12:12">
      <c r="L51640" s="8"/>
    </row>
    <row r="51641" spans="12:12">
      <c r="L51641" s="8"/>
    </row>
    <row r="51642" spans="12:12">
      <c r="L51642" s="8"/>
    </row>
    <row r="51643" spans="12:12">
      <c r="L51643" s="8"/>
    </row>
    <row r="51644" spans="12:12">
      <c r="L51644" s="8"/>
    </row>
    <row r="51645" spans="12:12">
      <c r="L51645" s="8"/>
    </row>
    <row r="51646" spans="12:12">
      <c r="L51646" s="8"/>
    </row>
    <row r="51647" spans="12:12">
      <c r="L51647" s="8"/>
    </row>
    <row r="51648" spans="12:12">
      <c r="L51648" s="8"/>
    </row>
    <row r="51649" spans="12:12">
      <c r="L51649" s="8"/>
    </row>
    <row r="51650" spans="12:12">
      <c r="L51650" s="8"/>
    </row>
    <row r="51651" spans="12:12">
      <c r="L51651" s="8"/>
    </row>
    <row r="51652" spans="12:12">
      <c r="L51652" s="8"/>
    </row>
    <row r="51653" spans="12:12">
      <c r="L51653" s="8"/>
    </row>
    <row r="51654" spans="12:12">
      <c r="L51654" s="8"/>
    </row>
    <row r="51655" spans="12:12">
      <c r="L51655" s="8"/>
    </row>
    <row r="51656" spans="12:12">
      <c r="L51656" s="8"/>
    </row>
    <row r="51657" spans="12:12">
      <c r="L51657" s="8"/>
    </row>
    <row r="51658" spans="12:12">
      <c r="L51658" s="8"/>
    </row>
    <row r="51659" spans="12:12">
      <c r="L51659" s="8"/>
    </row>
    <row r="51660" spans="12:12">
      <c r="L51660" s="8"/>
    </row>
    <row r="51661" spans="12:12">
      <c r="L51661" s="8"/>
    </row>
    <row r="51662" spans="12:12">
      <c r="L51662" s="8"/>
    </row>
    <row r="51663" spans="12:12">
      <c r="L51663" s="8"/>
    </row>
    <row r="51664" spans="12:12">
      <c r="L51664" s="8"/>
    </row>
    <row r="51665" spans="12:12">
      <c r="L51665" s="8"/>
    </row>
    <row r="51666" spans="12:12">
      <c r="L51666" s="8"/>
    </row>
    <row r="51667" spans="12:12">
      <c r="L51667" s="8"/>
    </row>
    <row r="51668" spans="12:12">
      <c r="L51668" s="8"/>
    </row>
    <row r="51669" spans="12:12">
      <c r="L51669" s="8"/>
    </row>
    <row r="51670" spans="12:12">
      <c r="L51670" s="8"/>
    </row>
    <row r="51671" spans="12:12">
      <c r="L51671" s="8"/>
    </row>
    <row r="51672" spans="12:12">
      <c r="L51672" s="8"/>
    </row>
    <row r="51673" spans="12:12">
      <c r="L51673" s="8"/>
    </row>
    <row r="51674" spans="12:12">
      <c r="L51674" s="8"/>
    </row>
    <row r="51675" spans="12:12">
      <c r="L51675" s="8"/>
    </row>
    <row r="51676" spans="12:12">
      <c r="L51676" s="8"/>
    </row>
    <row r="51677" spans="12:12">
      <c r="L51677" s="8"/>
    </row>
    <row r="51678" spans="12:12">
      <c r="L51678" s="8"/>
    </row>
    <row r="51679" spans="12:12">
      <c r="L51679" s="8"/>
    </row>
    <row r="51680" spans="12:12">
      <c r="L51680" s="8"/>
    </row>
    <row r="51681" spans="12:12">
      <c r="L51681" s="8"/>
    </row>
    <row r="51682" spans="12:12">
      <c r="L51682" s="8"/>
    </row>
    <row r="51683" spans="12:12">
      <c r="L51683" s="8"/>
    </row>
    <row r="51684" spans="12:12">
      <c r="L51684" s="8"/>
    </row>
    <row r="51685" spans="12:12">
      <c r="L51685" s="8"/>
    </row>
    <row r="51686" spans="12:12">
      <c r="L51686" s="8"/>
    </row>
    <row r="51687" spans="12:12">
      <c r="L51687" s="8"/>
    </row>
    <row r="51688" spans="12:12">
      <c r="L51688" s="8"/>
    </row>
    <row r="51689" spans="12:12">
      <c r="L51689" s="8"/>
    </row>
    <row r="51690" spans="12:12">
      <c r="L51690" s="8"/>
    </row>
    <row r="51691" spans="12:12">
      <c r="L51691" s="8"/>
    </row>
    <row r="51692" spans="12:12">
      <c r="L51692" s="8"/>
    </row>
    <row r="51693" spans="12:12">
      <c r="L51693" s="8"/>
    </row>
    <row r="51694" spans="12:12">
      <c r="L51694" s="8"/>
    </row>
    <row r="51695" spans="12:12">
      <c r="L51695" s="8"/>
    </row>
    <row r="51696" spans="12:12">
      <c r="L51696" s="8"/>
    </row>
    <row r="51697" spans="12:12">
      <c r="L51697" s="8"/>
    </row>
    <row r="51698" spans="12:12">
      <c r="L51698" s="8"/>
    </row>
    <row r="51699" spans="12:12">
      <c r="L51699" s="8"/>
    </row>
    <row r="51700" spans="12:12">
      <c r="L51700" s="8"/>
    </row>
    <row r="51701" spans="12:12">
      <c r="L51701" s="8"/>
    </row>
    <row r="51702" spans="12:12">
      <c r="L51702" s="8"/>
    </row>
    <row r="51703" spans="12:12">
      <c r="L51703" s="8"/>
    </row>
    <row r="51704" spans="12:12">
      <c r="L51704" s="8"/>
    </row>
    <row r="51705" spans="12:12">
      <c r="L51705" s="8"/>
    </row>
    <row r="51706" spans="12:12">
      <c r="L51706" s="8"/>
    </row>
    <row r="51707" spans="12:12">
      <c r="L51707" s="8"/>
    </row>
    <row r="51708" spans="12:12">
      <c r="L51708" s="8"/>
    </row>
    <row r="51709" spans="12:12">
      <c r="L51709" s="8"/>
    </row>
    <row r="51710" spans="12:12">
      <c r="L51710" s="8"/>
    </row>
    <row r="51711" spans="12:12">
      <c r="L51711" s="8"/>
    </row>
    <row r="51712" spans="12:12">
      <c r="L51712" s="8"/>
    </row>
    <row r="51713" spans="12:12">
      <c r="L51713" s="8"/>
    </row>
    <row r="51714" spans="12:12">
      <c r="L51714" s="8"/>
    </row>
    <row r="51715" spans="12:12">
      <c r="L51715" s="8"/>
    </row>
    <row r="51716" spans="12:12">
      <c r="L51716" s="8"/>
    </row>
    <row r="51717" spans="12:12">
      <c r="L51717" s="8"/>
    </row>
    <row r="51718" spans="12:12">
      <c r="L51718" s="8"/>
    </row>
    <row r="51719" spans="12:12">
      <c r="L51719" s="8"/>
    </row>
    <row r="51720" spans="12:12">
      <c r="L51720" s="8"/>
    </row>
    <row r="51721" spans="12:12">
      <c r="L51721" s="8"/>
    </row>
    <row r="51722" spans="12:12">
      <c r="L51722" s="8"/>
    </row>
    <row r="51723" spans="12:12">
      <c r="L51723" s="8"/>
    </row>
    <row r="51724" spans="12:12">
      <c r="L51724" s="8"/>
    </row>
    <row r="51725" spans="12:12">
      <c r="L51725" s="8"/>
    </row>
    <row r="51726" spans="12:12">
      <c r="L51726" s="8"/>
    </row>
    <row r="51727" spans="12:12">
      <c r="L51727" s="8"/>
    </row>
    <row r="51728" spans="12:12">
      <c r="L51728" s="8"/>
    </row>
    <row r="51729" spans="12:12">
      <c r="L51729" s="8"/>
    </row>
    <row r="51730" spans="12:12">
      <c r="L51730" s="8"/>
    </row>
    <row r="51731" spans="12:12">
      <c r="L51731" s="8"/>
    </row>
    <row r="51732" spans="12:12">
      <c r="L51732" s="8"/>
    </row>
    <row r="51733" spans="12:12">
      <c r="L51733" s="8"/>
    </row>
    <row r="51734" spans="12:12">
      <c r="L51734" s="8"/>
    </row>
    <row r="51735" spans="12:12">
      <c r="L51735" s="8"/>
    </row>
    <row r="51736" spans="12:12">
      <c r="L51736" s="8"/>
    </row>
    <row r="51737" spans="12:12">
      <c r="L51737" s="8"/>
    </row>
    <row r="51738" spans="12:12">
      <c r="L51738" s="8"/>
    </row>
    <row r="51739" spans="12:12">
      <c r="L51739" s="8"/>
    </row>
    <row r="51740" spans="12:12">
      <c r="L51740" s="8"/>
    </row>
    <row r="51741" spans="12:12">
      <c r="L51741" s="8"/>
    </row>
    <row r="51742" spans="12:12">
      <c r="L51742" s="8"/>
    </row>
    <row r="51743" spans="12:12">
      <c r="L51743" s="8"/>
    </row>
    <row r="51744" spans="12:12">
      <c r="L51744" s="8"/>
    </row>
    <row r="51745" spans="12:12">
      <c r="L51745" s="8"/>
    </row>
    <row r="51746" spans="12:12">
      <c r="L51746" s="8"/>
    </row>
    <row r="51747" spans="12:12">
      <c r="L51747" s="8"/>
    </row>
    <row r="51748" spans="12:12">
      <c r="L51748" s="8"/>
    </row>
    <row r="51749" spans="12:12">
      <c r="L51749" s="8"/>
    </row>
    <row r="51750" spans="12:12">
      <c r="L51750" s="8"/>
    </row>
    <row r="51751" spans="12:12">
      <c r="L51751" s="8"/>
    </row>
    <row r="51752" spans="12:12">
      <c r="L51752" s="8"/>
    </row>
    <row r="51753" spans="12:12">
      <c r="L51753" s="8"/>
    </row>
    <row r="51754" spans="12:12">
      <c r="L51754" s="8"/>
    </row>
    <row r="51755" spans="12:12">
      <c r="L51755" s="8"/>
    </row>
    <row r="51756" spans="12:12">
      <c r="L51756" s="8"/>
    </row>
    <row r="51757" spans="12:12">
      <c r="L51757" s="8"/>
    </row>
    <row r="51758" spans="12:12">
      <c r="L51758" s="8"/>
    </row>
    <row r="51759" spans="12:12">
      <c r="L51759" s="8"/>
    </row>
    <row r="51760" spans="12:12">
      <c r="L51760" s="8"/>
    </row>
    <row r="51761" spans="12:12">
      <c r="L51761" s="8"/>
    </row>
    <row r="51762" spans="12:12">
      <c r="L51762" s="8"/>
    </row>
    <row r="51763" spans="12:12">
      <c r="L51763" s="8"/>
    </row>
    <row r="51764" spans="12:12">
      <c r="L51764" s="8"/>
    </row>
    <row r="51765" spans="12:12">
      <c r="L51765" s="8"/>
    </row>
    <row r="51766" spans="12:12">
      <c r="L51766" s="8"/>
    </row>
    <row r="51767" spans="12:12">
      <c r="L51767" s="8"/>
    </row>
    <row r="51768" spans="12:12">
      <c r="L51768" s="8"/>
    </row>
    <row r="51769" spans="12:12">
      <c r="L51769" s="8"/>
    </row>
    <row r="51770" spans="12:12">
      <c r="L51770" s="8"/>
    </row>
    <row r="51771" spans="12:12">
      <c r="L51771" s="8"/>
    </row>
    <row r="51772" spans="12:12">
      <c r="L51772" s="8"/>
    </row>
    <row r="51773" spans="12:12">
      <c r="L51773" s="8"/>
    </row>
    <row r="51774" spans="12:12">
      <c r="L51774" s="8"/>
    </row>
    <row r="51775" spans="12:12">
      <c r="L51775" s="8"/>
    </row>
    <row r="51776" spans="12:12">
      <c r="L51776" s="8"/>
    </row>
    <row r="51777" spans="12:12">
      <c r="L51777" s="8"/>
    </row>
    <row r="51778" spans="12:12">
      <c r="L51778" s="8"/>
    </row>
    <row r="51779" spans="12:12">
      <c r="L51779" s="8"/>
    </row>
    <row r="51780" spans="12:12">
      <c r="L51780" s="8"/>
    </row>
    <row r="51781" spans="12:12">
      <c r="L51781" s="8"/>
    </row>
    <row r="51782" spans="12:12">
      <c r="L51782" s="8"/>
    </row>
    <row r="51783" spans="12:12">
      <c r="L51783" s="8"/>
    </row>
    <row r="51784" spans="12:12">
      <c r="L51784" s="8"/>
    </row>
    <row r="51785" spans="12:12">
      <c r="L51785" s="8"/>
    </row>
    <row r="51786" spans="12:12">
      <c r="L51786" s="8"/>
    </row>
    <row r="51787" spans="12:12">
      <c r="L51787" s="8"/>
    </row>
    <row r="51788" spans="12:12">
      <c r="L51788" s="8"/>
    </row>
    <row r="51789" spans="12:12">
      <c r="L51789" s="8"/>
    </row>
    <row r="51790" spans="12:12">
      <c r="L51790" s="8"/>
    </row>
    <row r="51791" spans="12:12">
      <c r="L51791" s="8"/>
    </row>
    <row r="51792" spans="12:12">
      <c r="L51792" s="8"/>
    </row>
    <row r="51793" spans="12:12">
      <c r="L51793" s="8"/>
    </row>
    <row r="51794" spans="12:12">
      <c r="L51794" s="8"/>
    </row>
    <row r="51795" spans="12:12">
      <c r="L51795" s="8"/>
    </row>
    <row r="51796" spans="12:12">
      <c r="L51796" s="8"/>
    </row>
    <row r="51797" spans="12:12">
      <c r="L51797" s="8"/>
    </row>
    <row r="51798" spans="12:12">
      <c r="L51798" s="8"/>
    </row>
    <row r="51799" spans="12:12">
      <c r="L51799" s="8"/>
    </row>
    <row r="51800" spans="12:12">
      <c r="L51800" s="8"/>
    </row>
    <row r="51801" spans="12:12">
      <c r="L51801" s="8"/>
    </row>
    <row r="51802" spans="12:12">
      <c r="L51802" s="8"/>
    </row>
    <row r="51803" spans="12:12">
      <c r="L51803" s="8"/>
    </row>
    <row r="51804" spans="12:12">
      <c r="L51804" s="8"/>
    </row>
    <row r="51805" spans="12:12">
      <c r="L51805" s="8"/>
    </row>
    <row r="51806" spans="12:12">
      <c r="L51806" s="8"/>
    </row>
    <row r="51807" spans="12:12">
      <c r="L51807" s="8"/>
    </row>
    <row r="51808" spans="12:12">
      <c r="L51808" s="8"/>
    </row>
    <row r="51809" spans="12:12">
      <c r="L51809" s="8"/>
    </row>
    <row r="51810" spans="12:12">
      <c r="L51810" s="8"/>
    </row>
    <row r="51811" spans="12:12">
      <c r="L51811" s="8"/>
    </row>
    <row r="51812" spans="12:12">
      <c r="L51812" s="8"/>
    </row>
    <row r="51813" spans="12:12">
      <c r="L51813" s="8"/>
    </row>
    <row r="51814" spans="12:12">
      <c r="L51814" s="8"/>
    </row>
    <row r="51815" spans="12:12">
      <c r="L51815" s="8"/>
    </row>
    <row r="51816" spans="12:12">
      <c r="L51816" s="8"/>
    </row>
    <row r="51817" spans="12:12">
      <c r="L51817" s="8"/>
    </row>
    <row r="51818" spans="12:12">
      <c r="L51818" s="8"/>
    </row>
    <row r="51819" spans="12:12">
      <c r="L51819" s="8"/>
    </row>
    <row r="51820" spans="12:12">
      <c r="L51820" s="8"/>
    </row>
    <row r="51821" spans="12:12">
      <c r="L51821" s="8"/>
    </row>
    <row r="51822" spans="12:12">
      <c r="L51822" s="8"/>
    </row>
    <row r="51823" spans="12:12">
      <c r="L51823" s="8"/>
    </row>
    <row r="51824" spans="12:12">
      <c r="L51824" s="8"/>
    </row>
    <row r="51825" spans="12:12">
      <c r="L51825" s="8"/>
    </row>
    <row r="51826" spans="12:12">
      <c r="L51826" s="8"/>
    </row>
    <row r="51827" spans="12:12">
      <c r="L51827" s="8"/>
    </row>
    <row r="51828" spans="12:12">
      <c r="L51828" s="8"/>
    </row>
    <row r="51829" spans="12:12">
      <c r="L51829" s="8"/>
    </row>
    <row r="51830" spans="12:12">
      <c r="L51830" s="8"/>
    </row>
    <row r="51831" spans="12:12">
      <c r="L51831" s="8"/>
    </row>
    <row r="51832" spans="12:12">
      <c r="L51832" s="8"/>
    </row>
    <row r="51833" spans="12:12">
      <c r="L51833" s="8"/>
    </row>
    <row r="51834" spans="12:12">
      <c r="L51834" s="8"/>
    </row>
    <row r="51835" spans="12:12">
      <c r="L51835" s="8"/>
    </row>
    <row r="51836" spans="12:12">
      <c r="L51836" s="8"/>
    </row>
    <row r="51837" spans="12:12">
      <c r="L51837" s="8"/>
    </row>
    <row r="51838" spans="12:12">
      <c r="L51838" s="8"/>
    </row>
    <row r="51839" spans="12:12">
      <c r="L51839" s="8"/>
    </row>
    <row r="51840" spans="12:12">
      <c r="L51840" s="8"/>
    </row>
    <row r="51841" spans="12:12">
      <c r="L51841" s="8"/>
    </row>
    <row r="51842" spans="12:12">
      <c r="L51842" s="8"/>
    </row>
    <row r="51843" spans="12:12">
      <c r="L51843" s="8"/>
    </row>
    <row r="51844" spans="12:12">
      <c r="L51844" s="8"/>
    </row>
    <row r="51845" spans="12:12">
      <c r="L51845" s="8"/>
    </row>
    <row r="51846" spans="12:12">
      <c r="L51846" s="8"/>
    </row>
    <row r="51847" spans="12:12">
      <c r="L51847" s="8"/>
    </row>
    <row r="51848" spans="12:12">
      <c r="L51848" s="8"/>
    </row>
    <row r="51849" spans="12:12">
      <c r="L51849" s="8"/>
    </row>
    <row r="51850" spans="12:12">
      <c r="L51850" s="8"/>
    </row>
    <row r="51851" spans="12:12">
      <c r="L51851" s="8"/>
    </row>
    <row r="51852" spans="12:12">
      <c r="L51852" s="8"/>
    </row>
    <row r="51853" spans="12:12">
      <c r="L51853" s="8"/>
    </row>
    <row r="51854" spans="12:12">
      <c r="L51854" s="8"/>
    </row>
    <row r="51855" spans="12:12">
      <c r="L51855" s="8"/>
    </row>
    <row r="51856" spans="12:12">
      <c r="L51856" s="8"/>
    </row>
    <row r="51857" spans="12:12">
      <c r="L51857" s="8"/>
    </row>
    <row r="51858" spans="12:12">
      <c r="L51858" s="8"/>
    </row>
    <row r="51859" spans="12:12">
      <c r="L51859" s="8"/>
    </row>
    <row r="51860" spans="12:12">
      <c r="L51860" s="8"/>
    </row>
    <row r="51861" spans="12:12">
      <c r="L51861" s="8"/>
    </row>
    <row r="51862" spans="12:12">
      <c r="L51862" s="8"/>
    </row>
    <row r="51863" spans="12:12">
      <c r="L51863" s="8"/>
    </row>
    <row r="51864" spans="12:12">
      <c r="L51864" s="8"/>
    </row>
    <row r="51865" spans="12:12">
      <c r="L51865" s="8"/>
    </row>
    <row r="51866" spans="12:12">
      <c r="L51866" s="8"/>
    </row>
    <row r="51867" spans="12:12">
      <c r="L51867" s="8"/>
    </row>
    <row r="51868" spans="12:12">
      <c r="L51868" s="8"/>
    </row>
    <row r="51869" spans="12:12">
      <c r="L51869" s="8"/>
    </row>
    <row r="51870" spans="12:12">
      <c r="L51870" s="8"/>
    </row>
    <row r="51871" spans="12:12">
      <c r="L51871" s="8"/>
    </row>
    <row r="51872" spans="12:12">
      <c r="L51872" s="8"/>
    </row>
    <row r="51873" spans="12:12">
      <c r="L51873" s="8"/>
    </row>
    <row r="51874" spans="12:12">
      <c r="L51874" s="8"/>
    </row>
    <row r="51875" spans="12:12">
      <c r="L51875" s="8"/>
    </row>
    <row r="51876" spans="12:12">
      <c r="L51876" s="8"/>
    </row>
    <row r="51877" spans="12:12">
      <c r="L51877" s="8"/>
    </row>
    <row r="51878" spans="12:12">
      <c r="L51878" s="8"/>
    </row>
    <row r="51879" spans="12:12">
      <c r="L51879" s="8"/>
    </row>
    <row r="51880" spans="12:12">
      <c r="L51880" s="8"/>
    </row>
    <row r="51881" spans="12:12">
      <c r="L51881" s="8"/>
    </row>
    <row r="51882" spans="12:12">
      <c r="L51882" s="8"/>
    </row>
    <row r="51883" spans="12:12">
      <c r="L51883" s="8"/>
    </row>
    <row r="51884" spans="12:12">
      <c r="L51884" s="8"/>
    </row>
    <row r="51885" spans="12:12">
      <c r="L51885" s="8"/>
    </row>
    <row r="51886" spans="12:12">
      <c r="L51886" s="8"/>
    </row>
    <row r="51887" spans="12:12">
      <c r="L51887" s="8"/>
    </row>
    <row r="51888" spans="12:12">
      <c r="L51888" s="8"/>
    </row>
    <row r="51889" spans="12:12">
      <c r="L51889" s="8"/>
    </row>
    <row r="51890" spans="12:12">
      <c r="L51890" s="8"/>
    </row>
    <row r="51891" spans="12:12">
      <c r="L51891" s="8"/>
    </row>
    <row r="51892" spans="12:12">
      <c r="L51892" s="8"/>
    </row>
    <row r="51893" spans="12:12">
      <c r="L51893" s="8"/>
    </row>
    <row r="51894" spans="12:12">
      <c r="L51894" s="8"/>
    </row>
    <row r="51895" spans="12:12">
      <c r="L51895" s="8"/>
    </row>
    <row r="51896" spans="12:12">
      <c r="L51896" s="8"/>
    </row>
    <row r="51897" spans="12:12">
      <c r="L51897" s="8"/>
    </row>
    <row r="51898" spans="12:12">
      <c r="L51898" s="8"/>
    </row>
    <row r="51899" spans="12:12">
      <c r="L51899" s="8"/>
    </row>
    <row r="51900" spans="12:12">
      <c r="L51900" s="8"/>
    </row>
    <row r="51901" spans="12:12">
      <c r="L51901" s="8"/>
    </row>
    <row r="51902" spans="12:12">
      <c r="L51902" s="8"/>
    </row>
    <row r="51903" spans="12:12">
      <c r="L51903" s="8"/>
    </row>
    <row r="51904" spans="12:12">
      <c r="L51904" s="8"/>
    </row>
    <row r="51905" spans="12:12">
      <c r="L51905" s="8"/>
    </row>
    <row r="51906" spans="12:12">
      <c r="L51906" s="8"/>
    </row>
    <row r="51907" spans="12:12">
      <c r="L51907" s="8"/>
    </row>
    <row r="51908" spans="12:12">
      <c r="L51908" s="8"/>
    </row>
    <row r="51909" spans="12:12">
      <c r="L51909" s="8"/>
    </row>
    <row r="51910" spans="12:12">
      <c r="L51910" s="8"/>
    </row>
    <row r="51911" spans="12:12">
      <c r="L51911" s="8"/>
    </row>
    <row r="51912" spans="12:12">
      <c r="L51912" s="8"/>
    </row>
    <row r="51913" spans="12:12">
      <c r="L51913" s="8"/>
    </row>
    <row r="51914" spans="12:12">
      <c r="L51914" s="8"/>
    </row>
    <row r="51915" spans="12:12">
      <c r="L51915" s="8"/>
    </row>
    <row r="51916" spans="12:12">
      <c r="L51916" s="8"/>
    </row>
    <row r="51917" spans="12:12">
      <c r="L51917" s="8"/>
    </row>
    <row r="51918" spans="12:12">
      <c r="L51918" s="8"/>
    </row>
    <row r="51919" spans="12:12">
      <c r="L51919" s="8"/>
    </row>
    <row r="51920" spans="12:12">
      <c r="L51920" s="8"/>
    </row>
    <row r="51921" spans="12:12">
      <c r="L51921" s="8"/>
    </row>
    <row r="51922" spans="12:12">
      <c r="L51922" s="8"/>
    </row>
    <row r="51923" spans="12:12">
      <c r="L51923" s="8"/>
    </row>
    <row r="51924" spans="12:12">
      <c r="L51924" s="8"/>
    </row>
    <row r="51925" spans="12:12">
      <c r="L51925" s="8"/>
    </row>
    <row r="51926" spans="12:12">
      <c r="L51926" s="8"/>
    </row>
    <row r="51927" spans="12:12">
      <c r="L51927" s="8"/>
    </row>
    <row r="51928" spans="12:12">
      <c r="L51928" s="8"/>
    </row>
    <row r="51929" spans="12:12">
      <c r="L51929" s="8"/>
    </row>
    <row r="51930" spans="12:12">
      <c r="L51930" s="8"/>
    </row>
    <row r="51931" spans="12:12">
      <c r="L51931" s="8"/>
    </row>
    <row r="51932" spans="12:12">
      <c r="L51932" s="8"/>
    </row>
    <row r="51933" spans="12:12">
      <c r="L51933" s="8"/>
    </row>
    <row r="51934" spans="12:12">
      <c r="L51934" s="8"/>
    </row>
    <row r="51935" spans="12:12">
      <c r="L51935" s="8"/>
    </row>
    <row r="51936" spans="12:12">
      <c r="L51936" s="8"/>
    </row>
    <row r="51937" spans="12:12">
      <c r="L51937" s="8"/>
    </row>
    <row r="51938" spans="12:12">
      <c r="L51938" s="8"/>
    </row>
    <row r="51939" spans="12:12">
      <c r="L51939" s="8"/>
    </row>
    <row r="51940" spans="12:12">
      <c r="L51940" s="8"/>
    </row>
    <row r="51941" spans="12:12">
      <c r="L51941" s="8"/>
    </row>
    <row r="51942" spans="12:12">
      <c r="L51942" s="8"/>
    </row>
    <row r="51943" spans="12:12">
      <c r="L51943" s="8"/>
    </row>
    <row r="51944" spans="12:12">
      <c r="L51944" s="8"/>
    </row>
    <row r="51945" spans="12:12">
      <c r="L51945" s="8"/>
    </row>
    <row r="51946" spans="12:12">
      <c r="L51946" s="8"/>
    </row>
    <row r="51947" spans="12:12">
      <c r="L51947" s="8"/>
    </row>
    <row r="51948" spans="12:12">
      <c r="L51948" s="8"/>
    </row>
    <row r="51949" spans="12:12">
      <c r="L51949" s="8"/>
    </row>
    <row r="51950" spans="12:12">
      <c r="L51950" s="8"/>
    </row>
    <row r="51951" spans="12:12">
      <c r="L51951" s="8"/>
    </row>
    <row r="51952" spans="12:12">
      <c r="L51952" s="8"/>
    </row>
    <row r="51953" spans="12:12">
      <c r="L51953" s="8"/>
    </row>
    <row r="51954" spans="12:12">
      <c r="L51954" s="8"/>
    </row>
    <row r="51955" spans="12:12">
      <c r="L51955" s="8"/>
    </row>
    <row r="51956" spans="12:12">
      <c r="L51956" s="8"/>
    </row>
    <row r="51957" spans="12:12">
      <c r="L51957" s="8"/>
    </row>
    <row r="51958" spans="12:12">
      <c r="L51958" s="8"/>
    </row>
    <row r="51959" spans="12:12">
      <c r="L51959" s="8"/>
    </row>
    <row r="51960" spans="12:12">
      <c r="L51960" s="8"/>
    </row>
    <row r="51961" spans="12:12">
      <c r="L51961" s="8"/>
    </row>
    <row r="51962" spans="12:12">
      <c r="L51962" s="8"/>
    </row>
    <row r="51963" spans="12:12">
      <c r="L51963" s="8"/>
    </row>
    <row r="51964" spans="12:12">
      <c r="L51964" s="8"/>
    </row>
    <row r="51965" spans="12:12">
      <c r="L51965" s="8"/>
    </row>
    <row r="51966" spans="12:12">
      <c r="L51966" s="8"/>
    </row>
    <row r="51967" spans="12:12">
      <c r="L51967" s="8"/>
    </row>
    <row r="51968" spans="12:12">
      <c r="L51968" s="8"/>
    </row>
    <row r="51969" spans="12:12">
      <c r="L51969" s="8"/>
    </row>
    <row r="51970" spans="12:12">
      <c r="L51970" s="8"/>
    </row>
    <row r="51971" spans="12:12">
      <c r="L51971" s="8"/>
    </row>
    <row r="51972" spans="12:12">
      <c r="L51972" s="8"/>
    </row>
    <row r="51973" spans="12:12">
      <c r="L51973" s="8"/>
    </row>
    <row r="51974" spans="12:12">
      <c r="L51974" s="8"/>
    </row>
    <row r="51975" spans="12:12">
      <c r="L51975" s="8"/>
    </row>
    <row r="51976" spans="12:12">
      <c r="L51976" s="8"/>
    </row>
    <row r="51977" spans="12:12">
      <c r="L51977" s="8"/>
    </row>
    <row r="51978" spans="12:12">
      <c r="L51978" s="8"/>
    </row>
    <row r="51979" spans="12:12">
      <c r="L51979" s="8"/>
    </row>
    <row r="51980" spans="12:12">
      <c r="L51980" s="8"/>
    </row>
    <row r="51981" spans="12:12">
      <c r="L51981" s="8"/>
    </row>
    <row r="51982" spans="12:12">
      <c r="L51982" s="8"/>
    </row>
    <row r="51983" spans="12:12">
      <c r="L51983" s="8"/>
    </row>
    <row r="51984" spans="12:12">
      <c r="L51984" s="8"/>
    </row>
    <row r="51985" spans="12:12">
      <c r="L51985" s="8"/>
    </row>
    <row r="51986" spans="12:12">
      <c r="L51986" s="8"/>
    </row>
    <row r="51987" spans="12:12">
      <c r="L51987" s="8"/>
    </row>
    <row r="51988" spans="12:12">
      <c r="L51988" s="8"/>
    </row>
    <row r="51989" spans="12:12">
      <c r="L51989" s="8"/>
    </row>
    <row r="51990" spans="12:12">
      <c r="L51990" s="8"/>
    </row>
    <row r="51991" spans="12:12">
      <c r="L51991" s="8"/>
    </row>
    <row r="51992" spans="12:12">
      <c r="L51992" s="8"/>
    </row>
    <row r="51993" spans="12:12">
      <c r="L51993" s="8"/>
    </row>
    <row r="51994" spans="12:12">
      <c r="L51994" s="8"/>
    </row>
    <row r="51995" spans="12:12">
      <c r="L51995" s="8"/>
    </row>
    <row r="51996" spans="12:12">
      <c r="L51996" s="8"/>
    </row>
    <row r="51997" spans="12:12">
      <c r="L51997" s="8"/>
    </row>
    <row r="51998" spans="12:12">
      <c r="L51998" s="8"/>
    </row>
    <row r="51999" spans="12:12">
      <c r="L51999" s="8"/>
    </row>
    <row r="52000" spans="12:12">
      <c r="L52000" s="8"/>
    </row>
    <row r="52001" spans="12:12">
      <c r="L52001" s="8"/>
    </row>
    <row r="52002" spans="12:12">
      <c r="L52002" s="8"/>
    </row>
    <row r="52003" spans="12:12">
      <c r="L52003" s="8"/>
    </row>
    <row r="52004" spans="12:12">
      <c r="L52004" s="8"/>
    </row>
    <row r="52005" spans="12:12">
      <c r="L52005" s="8"/>
    </row>
    <row r="52006" spans="12:12">
      <c r="L52006" s="8"/>
    </row>
    <row r="52007" spans="12:12">
      <c r="L52007" s="8"/>
    </row>
    <row r="52008" spans="12:12">
      <c r="L52008" s="8"/>
    </row>
    <row r="52009" spans="12:12">
      <c r="L52009" s="8"/>
    </row>
    <row r="52010" spans="12:12">
      <c r="L52010" s="8"/>
    </row>
    <row r="52011" spans="12:12">
      <c r="L52011" s="8"/>
    </row>
    <row r="52012" spans="12:12">
      <c r="L52012" s="8"/>
    </row>
    <row r="52013" spans="12:12">
      <c r="L52013" s="8"/>
    </row>
    <row r="52014" spans="12:12">
      <c r="L52014" s="8"/>
    </row>
    <row r="52015" spans="12:12">
      <c r="L52015" s="8"/>
    </row>
    <row r="52016" spans="12:12">
      <c r="L52016" s="8"/>
    </row>
    <row r="52017" spans="12:12">
      <c r="L52017" s="8"/>
    </row>
    <row r="52018" spans="12:12">
      <c r="L52018" s="8"/>
    </row>
    <row r="52019" spans="12:12">
      <c r="L52019" s="8"/>
    </row>
    <row r="52020" spans="12:12">
      <c r="L52020" s="8"/>
    </row>
    <row r="52021" spans="12:12">
      <c r="L52021" s="8"/>
    </row>
    <row r="52022" spans="12:12">
      <c r="L52022" s="8"/>
    </row>
    <row r="52023" spans="12:12">
      <c r="L52023" s="8"/>
    </row>
    <row r="52024" spans="12:12">
      <c r="L52024" s="8"/>
    </row>
    <row r="52025" spans="12:12">
      <c r="L52025" s="8"/>
    </row>
    <row r="52026" spans="12:12">
      <c r="L52026" s="8"/>
    </row>
    <row r="52027" spans="12:12">
      <c r="L52027" s="8"/>
    </row>
    <row r="52028" spans="12:12">
      <c r="L52028" s="8"/>
    </row>
    <row r="52029" spans="12:12">
      <c r="L52029" s="8"/>
    </row>
    <row r="52030" spans="12:12">
      <c r="L52030" s="8"/>
    </row>
    <row r="52031" spans="12:12">
      <c r="L52031" s="8"/>
    </row>
    <row r="52032" spans="12:12">
      <c r="L52032" s="8"/>
    </row>
    <row r="52033" spans="12:12">
      <c r="L52033" s="8"/>
    </row>
    <row r="52034" spans="12:12">
      <c r="L52034" s="8"/>
    </row>
    <row r="52035" spans="12:12">
      <c r="L52035" s="8"/>
    </row>
    <row r="52036" spans="12:12">
      <c r="L52036" s="8"/>
    </row>
    <row r="52037" spans="12:12">
      <c r="L52037" s="8"/>
    </row>
    <row r="52038" spans="12:12">
      <c r="L52038" s="8"/>
    </row>
    <row r="52039" spans="12:12">
      <c r="L52039" s="8"/>
    </row>
    <row r="52040" spans="12:12">
      <c r="L52040" s="8"/>
    </row>
    <row r="52041" spans="12:12">
      <c r="L52041" s="8"/>
    </row>
    <row r="52042" spans="12:12">
      <c r="L52042" s="8"/>
    </row>
    <row r="52043" spans="12:12">
      <c r="L52043" s="8"/>
    </row>
    <row r="52044" spans="12:12">
      <c r="L52044" s="8"/>
    </row>
    <row r="52045" spans="12:12">
      <c r="L52045" s="8"/>
    </row>
    <row r="52046" spans="12:12">
      <c r="L52046" s="8"/>
    </row>
    <row r="52047" spans="12:12">
      <c r="L52047" s="8"/>
    </row>
    <row r="52048" spans="12:12">
      <c r="L52048" s="8"/>
    </row>
    <row r="52049" spans="12:12">
      <c r="L52049" s="8"/>
    </row>
    <row r="52050" spans="12:12">
      <c r="L52050" s="8"/>
    </row>
    <row r="52051" spans="12:12">
      <c r="L52051" s="8"/>
    </row>
    <row r="52052" spans="12:12">
      <c r="L52052" s="8"/>
    </row>
    <row r="52053" spans="12:12">
      <c r="L52053" s="8"/>
    </row>
    <row r="52054" spans="12:12">
      <c r="L52054" s="8"/>
    </row>
    <row r="52055" spans="12:12">
      <c r="L52055" s="8"/>
    </row>
    <row r="52056" spans="12:12">
      <c r="L52056" s="8"/>
    </row>
    <row r="52057" spans="12:12">
      <c r="L52057" s="8"/>
    </row>
    <row r="52058" spans="12:12">
      <c r="L52058" s="8"/>
    </row>
    <row r="52059" spans="12:12">
      <c r="L52059" s="8"/>
    </row>
    <row r="52060" spans="12:12">
      <c r="L52060" s="8"/>
    </row>
    <row r="52061" spans="12:12">
      <c r="L52061" s="8"/>
    </row>
    <row r="52062" spans="12:12">
      <c r="L52062" s="8"/>
    </row>
    <row r="52063" spans="12:12">
      <c r="L52063" s="8"/>
    </row>
    <row r="52064" spans="12:12">
      <c r="L52064" s="8"/>
    </row>
    <row r="52065" spans="12:12">
      <c r="L52065" s="8"/>
    </row>
    <row r="52066" spans="12:12">
      <c r="L52066" s="8"/>
    </row>
    <row r="52067" spans="12:12">
      <c r="L52067" s="8"/>
    </row>
    <row r="52068" spans="12:12">
      <c r="L52068" s="8"/>
    </row>
    <row r="52069" spans="12:12">
      <c r="L52069" s="8"/>
    </row>
    <row r="52070" spans="12:12">
      <c r="L52070" s="8"/>
    </row>
    <row r="52071" spans="12:12">
      <c r="L52071" s="8"/>
    </row>
    <row r="52072" spans="12:12">
      <c r="L52072" s="8"/>
    </row>
    <row r="52073" spans="12:12">
      <c r="L52073" s="8"/>
    </row>
    <row r="52074" spans="12:12">
      <c r="L52074" s="8"/>
    </row>
    <row r="52075" spans="12:12">
      <c r="L52075" s="8"/>
    </row>
    <row r="52076" spans="12:12">
      <c r="L52076" s="8"/>
    </row>
    <row r="52077" spans="12:12">
      <c r="L52077" s="8"/>
    </row>
    <row r="52078" spans="12:12">
      <c r="L52078" s="8"/>
    </row>
    <row r="52079" spans="12:12">
      <c r="L52079" s="8"/>
    </row>
    <row r="52080" spans="12:12">
      <c r="L52080" s="8"/>
    </row>
    <row r="52081" spans="12:12">
      <c r="L52081" s="8"/>
    </row>
    <row r="52082" spans="12:12">
      <c r="L52082" s="8"/>
    </row>
    <row r="52083" spans="12:12">
      <c r="L52083" s="8"/>
    </row>
    <row r="52084" spans="12:12">
      <c r="L52084" s="8"/>
    </row>
    <row r="52085" spans="12:12">
      <c r="L52085" s="8"/>
    </row>
    <row r="52086" spans="12:12">
      <c r="L52086" s="8"/>
    </row>
    <row r="52087" spans="12:12">
      <c r="L52087" s="8"/>
    </row>
    <row r="52088" spans="12:12">
      <c r="L52088" s="8"/>
    </row>
    <row r="52089" spans="12:12">
      <c r="L52089" s="8"/>
    </row>
    <row r="52090" spans="12:12">
      <c r="L52090" s="8"/>
    </row>
    <row r="52091" spans="12:12">
      <c r="L52091" s="8"/>
    </row>
    <row r="52092" spans="12:12">
      <c r="L52092" s="8"/>
    </row>
    <row r="52093" spans="12:12">
      <c r="L52093" s="8"/>
    </row>
    <row r="52094" spans="12:12">
      <c r="L52094" s="8"/>
    </row>
    <row r="52095" spans="12:12">
      <c r="L52095" s="8"/>
    </row>
    <row r="52096" spans="12:12">
      <c r="L52096" s="8"/>
    </row>
    <row r="52097" spans="12:12">
      <c r="L52097" s="8"/>
    </row>
    <row r="52098" spans="12:12">
      <c r="L52098" s="8"/>
    </row>
    <row r="52099" spans="12:12">
      <c r="L52099" s="8"/>
    </row>
    <row r="52100" spans="12:12">
      <c r="L52100" s="8"/>
    </row>
    <row r="52101" spans="12:12">
      <c r="L52101" s="8"/>
    </row>
    <row r="52102" spans="12:12">
      <c r="L52102" s="8"/>
    </row>
    <row r="52103" spans="12:12">
      <c r="L52103" s="8"/>
    </row>
    <row r="52104" spans="12:12">
      <c r="L52104" s="8"/>
    </row>
    <row r="52105" spans="12:12">
      <c r="L52105" s="8"/>
    </row>
    <row r="52106" spans="12:12">
      <c r="L52106" s="8"/>
    </row>
    <row r="52107" spans="12:12">
      <c r="L52107" s="8"/>
    </row>
    <row r="52108" spans="12:12">
      <c r="L52108" s="8"/>
    </row>
    <row r="52109" spans="12:12">
      <c r="L52109" s="8"/>
    </row>
    <row r="52110" spans="12:12">
      <c r="L52110" s="8"/>
    </row>
    <row r="52111" spans="12:12">
      <c r="L52111" s="8"/>
    </row>
    <row r="52112" spans="12:12">
      <c r="L52112" s="8"/>
    </row>
    <row r="52113" spans="12:12">
      <c r="L52113" s="8"/>
    </row>
    <row r="52114" spans="12:12">
      <c r="L52114" s="8"/>
    </row>
    <row r="52115" spans="12:12">
      <c r="L52115" s="8"/>
    </row>
    <row r="52116" spans="12:12">
      <c r="L52116" s="8"/>
    </row>
    <row r="52117" spans="12:12">
      <c r="L52117" s="8"/>
    </row>
    <row r="52118" spans="12:12">
      <c r="L52118" s="8"/>
    </row>
    <row r="52119" spans="12:12">
      <c r="L52119" s="8"/>
    </row>
    <row r="52120" spans="12:12">
      <c r="L52120" s="8"/>
    </row>
    <row r="52121" spans="12:12">
      <c r="L52121" s="8"/>
    </row>
    <row r="52122" spans="12:12">
      <c r="L52122" s="8"/>
    </row>
    <row r="52123" spans="12:12">
      <c r="L52123" s="8"/>
    </row>
    <row r="52124" spans="12:12">
      <c r="L52124" s="8"/>
    </row>
    <row r="52125" spans="12:12">
      <c r="L52125" s="8"/>
    </row>
    <row r="52126" spans="12:12">
      <c r="L52126" s="8"/>
    </row>
    <row r="52127" spans="12:12">
      <c r="L52127" s="8"/>
    </row>
    <row r="52128" spans="12:12">
      <c r="L52128" s="8"/>
    </row>
    <row r="52129" spans="12:12">
      <c r="L52129" s="8"/>
    </row>
    <row r="52130" spans="12:12">
      <c r="L52130" s="8"/>
    </row>
    <row r="52131" spans="12:12">
      <c r="L52131" s="8"/>
    </row>
    <row r="52132" spans="12:12">
      <c r="L52132" s="8"/>
    </row>
    <row r="52133" spans="12:12">
      <c r="L52133" s="8"/>
    </row>
    <row r="52134" spans="12:12">
      <c r="L52134" s="8"/>
    </row>
    <row r="52135" spans="12:12">
      <c r="L52135" s="8"/>
    </row>
    <row r="52136" spans="12:12">
      <c r="L52136" s="8"/>
    </row>
    <row r="52137" spans="12:12">
      <c r="L52137" s="8"/>
    </row>
    <row r="52138" spans="12:12">
      <c r="L52138" s="8"/>
    </row>
    <row r="52139" spans="12:12">
      <c r="L52139" s="8"/>
    </row>
    <row r="52140" spans="12:12">
      <c r="L52140" s="8"/>
    </row>
    <row r="52141" spans="12:12">
      <c r="L52141" s="8"/>
    </row>
    <row r="52142" spans="12:12">
      <c r="L52142" s="8"/>
    </row>
    <row r="52143" spans="12:12">
      <c r="L52143" s="8"/>
    </row>
    <row r="52144" spans="12:12">
      <c r="L52144" s="8"/>
    </row>
    <row r="52145" spans="12:12">
      <c r="L52145" s="8"/>
    </row>
    <row r="52146" spans="12:12">
      <c r="L52146" s="8"/>
    </row>
    <row r="52147" spans="12:12">
      <c r="L52147" s="8"/>
    </row>
    <row r="52148" spans="12:12">
      <c r="L52148" s="8"/>
    </row>
    <row r="52149" spans="12:12">
      <c r="L52149" s="8"/>
    </row>
    <row r="52150" spans="12:12">
      <c r="L52150" s="8"/>
    </row>
    <row r="52151" spans="12:12">
      <c r="L52151" s="8"/>
    </row>
    <row r="52152" spans="12:12">
      <c r="L52152" s="8"/>
    </row>
    <row r="52153" spans="12:12">
      <c r="L52153" s="8"/>
    </row>
    <row r="52154" spans="12:12">
      <c r="L52154" s="8"/>
    </row>
    <row r="52155" spans="12:12">
      <c r="L52155" s="8"/>
    </row>
    <row r="52156" spans="12:12">
      <c r="L52156" s="8"/>
    </row>
    <row r="52157" spans="12:12">
      <c r="L52157" s="8"/>
    </row>
    <row r="52158" spans="12:12">
      <c r="L52158" s="8"/>
    </row>
    <row r="52159" spans="12:12">
      <c r="L52159" s="8"/>
    </row>
    <row r="52160" spans="12:12">
      <c r="L52160" s="8"/>
    </row>
    <row r="52161" spans="12:12">
      <c r="L52161" s="8"/>
    </row>
    <row r="52162" spans="12:12">
      <c r="L52162" s="8"/>
    </row>
    <row r="52163" spans="12:12">
      <c r="L52163" s="8"/>
    </row>
    <row r="52164" spans="12:12">
      <c r="L52164" s="8"/>
    </row>
    <row r="52165" spans="12:12">
      <c r="L52165" s="8"/>
    </row>
    <row r="52166" spans="12:12">
      <c r="L52166" s="8"/>
    </row>
    <row r="52167" spans="12:12">
      <c r="L52167" s="8"/>
    </row>
    <row r="52168" spans="12:12">
      <c r="L52168" s="8"/>
    </row>
    <row r="52169" spans="12:12">
      <c r="L52169" s="8"/>
    </row>
    <row r="52170" spans="12:12">
      <c r="L52170" s="8"/>
    </row>
    <row r="52171" spans="12:12">
      <c r="L52171" s="8"/>
    </row>
    <row r="52172" spans="12:12">
      <c r="L52172" s="8"/>
    </row>
    <row r="52173" spans="12:12">
      <c r="L52173" s="8"/>
    </row>
    <row r="52174" spans="12:12">
      <c r="L52174" s="8"/>
    </row>
    <row r="52175" spans="12:12">
      <c r="L52175" s="8"/>
    </row>
    <row r="52176" spans="12:12">
      <c r="L52176" s="8"/>
    </row>
    <row r="52177" spans="12:12">
      <c r="L52177" s="8"/>
    </row>
    <row r="52178" spans="12:12">
      <c r="L52178" s="8"/>
    </row>
    <row r="52179" spans="12:12">
      <c r="L52179" s="8"/>
    </row>
    <row r="52180" spans="12:12">
      <c r="L52180" s="8"/>
    </row>
    <row r="52181" spans="12:12">
      <c r="L52181" s="8"/>
    </row>
    <row r="52182" spans="12:12">
      <c r="L52182" s="8"/>
    </row>
    <row r="52183" spans="12:12">
      <c r="L52183" s="8"/>
    </row>
    <row r="52184" spans="12:12">
      <c r="L52184" s="8"/>
    </row>
    <row r="52185" spans="12:12">
      <c r="L52185" s="8"/>
    </row>
    <row r="52186" spans="12:12">
      <c r="L52186" s="8"/>
    </row>
    <row r="52187" spans="12:12">
      <c r="L52187" s="8"/>
    </row>
    <row r="52188" spans="12:12">
      <c r="L52188" s="8"/>
    </row>
    <row r="52189" spans="12:12">
      <c r="L52189" s="8"/>
    </row>
    <row r="52190" spans="12:12">
      <c r="L52190" s="8"/>
    </row>
    <row r="52191" spans="12:12">
      <c r="L52191" s="8"/>
    </row>
    <row r="52192" spans="12:12">
      <c r="L52192" s="8"/>
    </row>
    <row r="52193" spans="12:12">
      <c r="L52193" s="8"/>
    </row>
    <row r="52194" spans="12:12">
      <c r="L52194" s="8"/>
    </row>
    <row r="52195" spans="12:12">
      <c r="L52195" s="8"/>
    </row>
    <row r="52196" spans="12:12">
      <c r="L52196" s="8"/>
    </row>
    <row r="52197" spans="12:12">
      <c r="L52197" s="8"/>
    </row>
    <row r="52198" spans="12:12">
      <c r="L52198" s="8"/>
    </row>
    <row r="52199" spans="12:12">
      <c r="L52199" s="8"/>
    </row>
    <row r="52200" spans="12:12">
      <c r="L52200" s="8"/>
    </row>
    <row r="52201" spans="12:12">
      <c r="L52201" s="8"/>
    </row>
    <row r="52202" spans="12:12">
      <c r="L52202" s="8"/>
    </row>
    <row r="52203" spans="12:12">
      <c r="L52203" s="8"/>
    </row>
    <row r="52204" spans="12:12">
      <c r="L52204" s="8"/>
    </row>
    <row r="52205" spans="12:12">
      <c r="L52205" s="8"/>
    </row>
    <row r="52206" spans="12:12">
      <c r="L52206" s="8"/>
    </row>
    <row r="52207" spans="12:12">
      <c r="L52207" s="8"/>
    </row>
    <row r="52208" spans="12:12">
      <c r="L52208" s="8"/>
    </row>
    <row r="52209" spans="12:12">
      <c r="L52209" s="8"/>
    </row>
    <row r="52210" spans="12:12">
      <c r="L52210" s="8"/>
    </row>
    <row r="52211" spans="12:12">
      <c r="L52211" s="8"/>
    </row>
    <row r="52212" spans="12:12">
      <c r="L52212" s="8"/>
    </row>
    <row r="52213" spans="12:12">
      <c r="L52213" s="8"/>
    </row>
    <row r="52214" spans="12:12">
      <c r="L52214" s="8"/>
    </row>
    <row r="52215" spans="12:12">
      <c r="L52215" s="8"/>
    </row>
    <row r="52216" spans="12:12">
      <c r="L52216" s="8"/>
    </row>
    <row r="52217" spans="12:12">
      <c r="L52217" s="8"/>
    </row>
    <row r="52218" spans="12:12">
      <c r="L52218" s="8"/>
    </row>
    <row r="52219" spans="12:12">
      <c r="L52219" s="8"/>
    </row>
    <row r="52220" spans="12:12">
      <c r="L52220" s="8"/>
    </row>
    <row r="52221" spans="12:12">
      <c r="L52221" s="8"/>
    </row>
    <row r="52222" spans="12:12">
      <c r="L52222" s="8"/>
    </row>
    <row r="52223" spans="12:12">
      <c r="L52223" s="8"/>
    </row>
    <row r="52224" spans="12:12">
      <c r="L52224" s="8"/>
    </row>
    <row r="52225" spans="12:12">
      <c r="L52225" s="8"/>
    </row>
    <row r="52226" spans="12:12">
      <c r="L52226" s="8"/>
    </row>
    <row r="52227" spans="12:12">
      <c r="L52227" s="8"/>
    </row>
    <row r="52228" spans="12:12">
      <c r="L52228" s="8"/>
    </row>
    <row r="52229" spans="12:12">
      <c r="L52229" s="8"/>
    </row>
    <row r="52230" spans="12:12">
      <c r="L52230" s="8"/>
    </row>
    <row r="52231" spans="12:12">
      <c r="L52231" s="8"/>
    </row>
    <row r="52232" spans="12:12">
      <c r="L52232" s="8"/>
    </row>
    <row r="52233" spans="12:12">
      <c r="L52233" s="8"/>
    </row>
    <row r="52234" spans="12:12">
      <c r="L52234" s="8"/>
    </row>
    <row r="52235" spans="12:12">
      <c r="L52235" s="8"/>
    </row>
    <row r="52236" spans="12:12">
      <c r="L52236" s="8"/>
    </row>
    <row r="52237" spans="12:12">
      <c r="L52237" s="8"/>
    </row>
    <row r="52238" spans="12:12">
      <c r="L52238" s="8"/>
    </row>
    <row r="52239" spans="12:12">
      <c r="L52239" s="8"/>
    </row>
    <row r="52240" spans="12:12">
      <c r="L52240" s="8"/>
    </row>
    <row r="52241" spans="12:12">
      <c r="L52241" s="8"/>
    </row>
    <row r="52242" spans="12:12">
      <c r="L52242" s="8"/>
    </row>
    <row r="52243" spans="12:12">
      <c r="L52243" s="8"/>
    </row>
    <row r="52244" spans="12:12">
      <c r="L52244" s="8"/>
    </row>
    <row r="52245" spans="12:12">
      <c r="L52245" s="8"/>
    </row>
    <row r="52246" spans="12:12">
      <c r="L52246" s="8"/>
    </row>
    <row r="52247" spans="12:12">
      <c r="L52247" s="8"/>
    </row>
    <row r="52248" spans="12:12">
      <c r="L52248" s="8"/>
    </row>
    <row r="52249" spans="12:12">
      <c r="L52249" s="8"/>
    </row>
    <row r="52250" spans="12:12">
      <c r="L52250" s="8"/>
    </row>
    <row r="52251" spans="12:12">
      <c r="L52251" s="8"/>
    </row>
    <row r="52252" spans="12:12">
      <c r="L52252" s="8"/>
    </row>
    <row r="52253" spans="12:12">
      <c r="L52253" s="8"/>
    </row>
    <row r="52254" spans="12:12">
      <c r="L52254" s="8"/>
    </row>
    <row r="52255" spans="12:12">
      <c r="L52255" s="8"/>
    </row>
    <row r="52256" spans="12:12">
      <c r="L52256" s="8"/>
    </row>
    <row r="52257" spans="12:12">
      <c r="L52257" s="8"/>
    </row>
    <row r="52258" spans="12:12">
      <c r="L52258" s="8"/>
    </row>
    <row r="52259" spans="12:12">
      <c r="L52259" s="8"/>
    </row>
    <row r="52260" spans="12:12">
      <c r="L52260" s="8"/>
    </row>
    <row r="52261" spans="12:12">
      <c r="L52261" s="8"/>
    </row>
    <row r="52262" spans="12:12">
      <c r="L52262" s="8"/>
    </row>
    <row r="52263" spans="12:12">
      <c r="L52263" s="8"/>
    </row>
    <row r="52264" spans="12:12">
      <c r="L52264" s="8"/>
    </row>
    <row r="52265" spans="12:12">
      <c r="L52265" s="8"/>
    </row>
    <row r="52266" spans="12:12">
      <c r="L52266" s="8"/>
    </row>
    <row r="52267" spans="12:12">
      <c r="L52267" s="8"/>
    </row>
    <row r="52268" spans="12:12">
      <c r="L52268" s="8"/>
    </row>
    <row r="52269" spans="12:12">
      <c r="L52269" s="8"/>
    </row>
    <row r="52270" spans="12:12">
      <c r="L52270" s="8"/>
    </row>
    <row r="52271" spans="12:12">
      <c r="L52271" s="8"/>
    </row>
    <row r="52272" spans="12:12">
      <c r="L52272" s="8"/>
    </row>
    <row r="52273" spans="12:12">
      <c r="L52273" s="8"/>
    </row>
    <row r="52274" spans="12:12">
      <c r="L52274" s="8"/>
    </row>
    <row r="52275" spans="12:12">
      <c r="L52275" s="8"/>
    </row>
    <row r="52276" spans="12:12">
      <c r="L52276" s="8"/>
    </row>
    <row r="52277" spans="12:12">
      <c r="L52277" s="8"/>
    </row>
    <row r="52278" spans="12:12">
      <c r="L52278" s="8"/>
    </row>
    <row r="52279" spans="12:12">
      <c r="L52279" s="8"/>
    </row>
    <row r="52280" spans="12:12">
      <c r="L52280" s="8"/>
    </row>
    <row r="52281" spans="12:12">
      <c r="L52281" s="8"/>
    </row>
    <row r="52282" spans="12:12">
      <c r="L52282" s="8"/>
    </row>
    <row r="52283" spans="12:12">
      <c r="L52283" s="8"/>
    </row>
    <row r="52284" spans="12:12">
      <c r="L52284" s="8"/>
    </row>
    <row r="52285" spans="12:12">
      <c r="L52285" s="8"/>
    </row>
    <row r="52286" spans="12:12">
      <c r="L52286" s="8"/>
    </row>
    <row r="52287" spans="12:12">
      <c r="L52287" s="8"/>
    </row>
    <row r="52288" spans="12:12">
      <c r="L52288" s="8"/>
    </row>
    <row r="52289" spans="12:12">
      <c r="L52289" s="8"/>
    </row>
    <row r="52290" spans="12:12">
      <c r="L52290" s="8"/>
    </row>
    <row r="52291" spans="12:12">
      <c r="L52291" s="8"/>
    </row>
    <row r="52292" spans="12:12">
      <c r="L52292" s="8"/>
    </row>
    <row r="52293" spans="12:12">
      <c r="L52293" s="8"/>
    </row>
    <row r="52294" spans="12:12">
      <c r="L52294" s="8"/>
    </row>
    <row r="52295" spans="12:12">
      <c r="L52295" s="8"/>
    </row>
    <row r="52296" spans="12:12">
      <c r="L52296" s="8"/>
    </row>
    <row r="52297" spans="12:12">
      <c r="L52297" s="8"/>
    </row>
    <row r="52298" spans="12:12">
      <c r="L52298" s="8"/>
    </row>
    <row r="52299" spans="12:12">
      <c r="L52299" s="8"/>
    </row>
    <row r="52300" spans="12:12">
      <c r="L52300" s="8"/>
    </row>
    <row r="52301" spans="12:12">
      <c r="L52301" s="8"/>
    </row>
    <row r="52302" spans="12:12">
      <c r="L52302" s="8"/>
    </row>
    <row r="52303" spans="12:12">
      <c r="L52303" s="8"/>
    </row>
    <row r="52304" spans="12:12">
      <c r="L52304" s="8"/>
    </row>
    <row r="52305" spans="12:12">
      <c r="L52305" s="8"/>
    </row>
    <row r="52306" spans="12:12">
      <c r="L52306" s="8"/>
    </row>
    <row r="52307" spans="12:12">
      <c r="L52307" s="8"/>
    </row>
    <row r="52308" spans="12:12">
      <c r="L52308" s="8"/>
    </row>
    <row r="52309" spans="12:12">
      <c r="L52309" s="8"/>
    </row>
    <row r="52310" spans="12:12">
      <c r="L52310" s="8"/>
    </row>
    <row r="52311" spans="12:12">
      <c r="L52311" s="8"/>
    </row>
    <row r="52312" spans="12:12">
      <c r="L52312" s="8"/>
    </row>
    <row r="52313" spans="12:12">
      <c r="L52313" s="8"/>
    </row>
    <row r="52314" spans="12:12">
      <c r="L52314" s="8"/>
    </row>
    <row r="52315" spans="12:12">
      <c r="L52315" s="8"/>
    </row>
    <row r="52316" spans="12:12">
      <c r="L52316" s="8"/>
    </row>
    <row r="52317" spans="12:12">
      <c r="L52317" s="8"/>
    </row>
    <row r="52318" spans="12:12">
      <c r="L52318" s="8"/>
    </row>
    <row r="52319" spans="12:12">
      <c r="L52319" s="8"/>
    </row>
    <row r="52320" spans="12:12">
      <c r="L52320" s="8"/>
    </row>
    <row r="52321" spans="12:12">
      <c r="L52321" s="8"/>
    </row>
    <row r="52322" spans="12:12">
      <c r="L52322" s="8"/>
    </row>
    <row r="52323" spans="12:12">
      <c r="L52323" s="8"/>
    </row>
    <row r="52324" spans="12:12">
      <c r="L52324" s="8"/>
    </row>
    <row r="52325" spans="12:12">
      <c r="L52325" s="8"/>
    </row>
    <row r="52326" spans="12:12">
      <c r="L52326" s="8"/>
    </row>
    <row r="52327" spans="12:12">
      <c r="L52327" s="8"/>
    </row>
    <row r="52328" spans="12:12">
      <c r="L52328" s="8"/>
    </row>
    <row r="52329" spans="12:12">
      <c r="L52329" s="8"/>
    </row>
    <row r="52330" spans="12:12">
      <c r="L52330" s="8"/>
    </row>
    <row r="52331" spans="12:12">
      <c r="L52331" s="8"/>
    </row>
    <row r="52332" spans="12:12">
      <c r="L52332" s="8"/>
    </row>
    <row r="52333" spans="12:12">
      <c r="L52333" s="8"/>
    </row>
    <row r="52334" spans="12:12">
      <c r="L52334" s="8"/>
    </row>
    <row r="52335" spans="12:12">
      <c r="L52335" s="8"/>
    </row>
    <row r="52336" spans="12:12">
      <c r="L52336" s="8"/>
    </row>
    <row r="52337" spans="12:12">
      <c r="L52337" s="8"/>
    </row>
    <row r="52338" spans="12:12">
      <c r="L52338" s="8"/>
    </row>
    <row r="52339" spans="12:12">
      <c r="L52339" s="8"/>
    </row>
    <row r="52340" spans="12:12">
      <c r="L52340" s="8"/>
    </row>
    <row r="52341" spans="12:12">
      <c r="L52341" s="8"/>
    </row>
    <row r="52342" spans="12:12">
      <c r="L52342" s="8"/>
    </row>
    <row r="52343" spans="12:12">
      <c r="L52343" s="8"/>
    </row>
    <row r="52344" spans="12:12">
      <c r="L52344" s="8"/>
    </row>
    <row r="52345" spans="12:12">
      <c r="L52345" s="8"/>
    </row>
    <row r="52346" spans="12:12">
      <c r="L52346" s="8"/>
    </row>
    <row r="52347" spans="12:12">
      <c r="L52347" s="8"/>
    </row>
    <row r="52348" spans="12:12">
      <c r="L52348" s="8"/>
    </row>
    <row r="52349" spans="12:12">
      <c r="L52349" s="8"/>
    </row>
    <row r="52350" spans="12:12">
      <c r="L52350" s="8"/>
    </row>
    <row r="52351" spans="12:12">
      <c r="L52351" s="8"/>
    </row>
    <row r="52352" spans="12:12">
      <c r="L52352" s="8"/>
    </row>
    <row r="52353" spans="12:12">
      <c r="L52353" s="8"/>
    </row>
    <row r="52354" spans="12:12">
      <c r="L52354" s="8"/>
    </row>
    <row r="52355" spans="12:12">
      <c r="L52355" s="8"/>
    </row>
    <row r="52356" spans="12:12">
      <c r="L52356" s="8"/>
    </row>
    <row r="52357" spans="12:12">
      <c r="L52357" s="8"/>
    </row>
    <row r="52358" spans="12:12">
      <c r="L52358" s="8"/>
    </row>
    <row r="52359" spans="12:12">
      <c r="L52359" s="8"/>
    </row>
    <row r="52360" spans="12:12">
      <c r="L52360" s="8"/>
    </row>
    <row r="52361" spans="12:12">
      <c r="L52361" s="8"/>
    </row>
    <row r="52362" spans="12:12">
      <c r="L52362" s="8"/>
    </row>
    <row r="52363" spans="12:12">
      <c r="L52363" s="8"/>
    </row>
    <row r="52364" spans="12:12">
      <c r="L52364" s="8"/>
    </row>
    <row r="52365" spans="12:12">
      <c r="L52365" s="8"/>
    </row>
    <row r="52366" spans="12:12">
      <c r="L52366" s="8"/>
    </row>
    <row r="52367" spans="12:12">
      <c r="L52367" s="8"/>
    </row>
    <row r="52368" spans="12:12">
      <c r="L52368" s="8"/>
    </row>
    <row r="52369" spans="12:12">
      <c r="L52369" s="8"/>
    </row>
    <row r="52370" spans="12:12">
      <c r="L52370" s="8"/>
    </row>
    <row r="52371" spans="12:12">
      <c r="L52371" s="8"/>
    </row>
    <row r="52372" spans="12:12">
      <c r="L52372" s="8"/>
    </row>
    <row r="52373" spans="12:12">
      <c r="L52373" s="8"/>
    </row>
    <row r="52374" spans="12:12">
      <c r="L52374" s="8"/>
    </row>
    <row r="52375" spans="12:12">
      <c r="L52375" s="8"/>
    </row>
    <row r="52376" spans="12:12">
      <c r="L52376" s="8"/>
    </row>
    <row r="52377" spans="12:12">
      <c r="L52377" s="8"/>
    </row>
    <row r="52378" spans="12:12">
      <c r="L52378" s="8"/>
    </row>
    <row r="52379" spans="12:12">
      <c r="L52379" s="8"/>
    </row>
    <row r="52380" spans="12:12">
      <c r="L52380" s="8"/>
    </row>
    <row r="52381" spans="12:12">
      <c r="L52381" s="8"/>
    </row>
    <row r="52382" spans="12:12">
      <c r="L52382" s="8"/>
    </row>
    <row r="52383" spans="12:12">
      <c r="L52383" s="8"/>
    </row>
    <row r="52384" spans="12:12">
      <c r="L52384" s="8"/>
    </row>
    <row r="52385" spans="12:12">
      <c r="L52385" s="8"/>
    </row>
    <row r="52386" spans="12:12">
      <c r="L52386" s="8"/>
    </row>
    <row r="52387" spans="12:12">
      <c r="L52387" s="8"/>
    </row>
    <row r="52388" spans="12:12">
      <c r="L52388" s="8"/>
    </row>
    <row r="52389" spans="12:12">
      <c r="L52389" s="8"/>
    </row>
    <row r="52390" spans="12:12">
      <c r="L52390" s="8"/>
    </row>
    <row r="52391" spans="12:12">
      <c r="L52391" s="8"/>
    </row>
    <row r="52392" spans="12:12">
      <c r="L52392" s="8"/>
    </row>
    <row r="52393" spans="12:12">
      <c r="L52393" s="8"/>
    </row>
    <row r="52394" spans="12:12">
      <c r="L52394" s="8"/>
    </row>
    <row r="52395" spans="12:12">
      <c r="L52395" s="8"/>
    </row>
    <row r="52396" spans="12:12">
      <c r="L52396" s="8"/>
    </row>
    <row r="52397" spans="12:12">
      <c r="L52397" s="8"/>
    </row>
    <row r="52398" spans="12:12">
      <c r="L52398" s="8"/>
    </row>
    <row r="52399" spans="12:12">
      <c r="L52399" s="8"/>
    </row>
    <row r="52400" spans="12:12">
      <c r="L52400" s="8"/>
    </row>
    <row r="52401" spans="12:12">
      <c r="L52401" s="8"/>
    </row>
    <row r="52402" spans="12:12">
      <c r="L52402" s="8"/>
    </row>
    <row r="52403" spans="12:12">
      <c r="L52403" s="8"/>
    </row>
    <row r="52404" spans="12:12">
      <c r="L52404" s="8"/>
    </row>
    <row r="52405" spans="12:12">
      <c r="L52405" s="8"/>
    </row>
    <row r="52406" spans="12:12">
      <c r="L52406" s="8"/>
    </row>
    <row r="52407" spans="12:12">
      <c r="L52407" s="8"/>
    </row>
    <row r="52408" spans="12:12">
      <c r="L52408" s="8"/>
    </row>
    <row r="52409" spans="12:12">
      <c r="L52409" s="8"/>
    </row>
    <row r="52410" spans="12:12">
      <c r="L52410" s="8"/>
    </row>
    <row r="52411" spans="12:12">
      <c r="L52411" s="8"/>
    </row>
    <row r="52412" spans="12:12">
      <c r="L52412" s="8"/>
    </row>
    <row r="52413" spans="12:12">
      <c r="L52413" s="8"/>
    </row>
    <row r="52414" spans="12:12">
      <c r="L52414" s="8"/>
    </row>
    <row r="52415" spans="12:12">
      <c r="L52415" s="8"/>
    </row>
    <row r="52416" spans="12:12">
      <c r="L52416" s="8"/>
    </row>
    <row r="52417" spans="12:12">
      <c r="L52417" s="8"/>
    </row>
    <row r="52418" spans="12:12">
      <c r="L52418" s="8"/>
    </row>
    <row r="52419" spans="12:12">
      <c r="L52419" s="8"/>
    </row>
    <row r="52420" spans="12:12">
      <c r="L52420" s="8"/>
    </row>
    <row r="52421" spans="12:12">
      <c r="L52421" s="8"/>
    </row>
    <row r="52422" spans="12:12">
      <c r="L52422" s="8"/>
    </row>
    <row r="52423" spans="12:12">
      <c r="L52423" s="8"/>
    </row>
    <row r="52424" spans="12:12">
      <c r="L52424" s="8"/>
    </row>
    <row r="52425" spans="12:12">
      <c r="L52425" s="8"/>
    </row>
    <row r="52426" spans="12:12">
      <c r="L52426" s="8"/>
    </row>
    <row r="52427" spans="12:12">
      <c r="L52427" s="8"/>
    </row>
    <row r="52428" spans="12:12">
      <c r="L52428" s="8"/>
    </row>
    <row r="52429" spans="12:12">
      <c r="L52429" s="8"/>
    </row>
    <row r="52430" spans="12:12">
      <c r="L52430" s="8"/>
    </row>
    <row r="52431" spans="12:12">
      <c r="L52431" s="8"/>
    </row>
    <row r="52432" spans="12:12">
      <c r="L52432" s="8"/>
    </row>
    <row r="52433" spans="12:12">
      <c r="L52433" s="8"/>
    </row>
    <row r="52434" spans="12:12">
      <c r="L52434" s="8"/>
    </row>
    <row r="52435" spans="12:12">
      <c r="L52435" s="8"/>
    </row>
    <row r="52436" spans="12:12">
      <c r="L52436" s="8"/>
    </row>
    <row r="52437" spans="12:12">
      <c r="L52437" s="8"/>
    </row>
    <row r="52438" spans="12:12">
      <c r="L52438" s="8"/>
    </row>
    <row r="52439" spans="12:12">
      <c r="L52439" s="8"/>
    </row>
    <row r="52440" spans="12:12">
      <c r="L52440" s="8"/>
    </row>
    <row r="52441" spans="12:12">
      <c r="L52441" s="8"/>
    </row>
    <row r="52442" spans="12:12">
      <c r="L52442" s="8"/>
    </row>
    <row r="52443" spans="12:12">
      <c r="L52443" s="8"/>
    </row>
    <row r="52444" spans="12:12">
      <c r="L52444" s="8"/>
    </row>
    <row r="52445" spans="12:12">
      <c r="L52445" s="8"/>
    </row>
    <row r="52446" spans="12:12">
      <c r="L52446" s="8"/>
    </row>
    <row r="52447" spans="12:12">
      <c r="L52447" s="8"/>
    </row>
    <row r="52448" spans="12:12">
      <c r="L52448" s="8"/>
    </row>
    <row r="52449" spans="12:12">
      <c r="L52449" s="8"/>
    </row>
    <row r="52450" spans="12:12">
      <c r="L52450" s="8"/>
    </row>
    <row r="52451" spans="12:12">
      <c r="L52451" s="8"/>
    </row>
    <row r="52452" spans="12:12">
      <c r="L52452" s="8"/>
    </row>
    <row r="52453" spans="12:12">
      <c r="L52453" s="8"/>
    </row>
    <row r="52454" spans="12:12">
      <c r="L52454" s="8"/>
    </row>
    <row r="52455" spans="12:12">
      <c r="L52455" s="8"/>
    </row>
    <row r="52456" spans="12:12">
      <c r="L52456" s="8"/>
    </row>
    <row r="52457" spans="12:12">
      <c r="L52457" s="8"/>
    </row>
    <row r="52458" spans="12:12">
      <c r="L52458" s="8"/>
    </row>
    <row r="52459" spans="12:12">
      <c r="L52459" s="8"/>
    </row>
    <row r="52460" spans="12:12">
      <c r="L52460" s="8"/>
    </row>
    <row r="52461" spans="12:12">
      <c r="L52461" s="8"/>
    </row>
    <row r="52462" spans="12:12">
      <c r="L52462" s="8"/>
    </row>
    <row r="52463" spans="12:12">
      <c r="L52463" s="8"/>
    </row>
    <row r="52464" spans="12:12">
      <c r="L52464" s="8"/>
    </row>
    <row r="52465" spans="12:12">
      <c r="L52465" s="8"/>
    </row>
    <row r="52466" spans="12:12">
      <c r="L52466" s="8"/>
    </row>
    <row r="52467" spans="12:12">
      <c r="L52467" s="8"/>
    </row>
    <row r="52468" spans="12:12">
      <c r="L52468" s="8"/>
    </row>
    <row r="52469" spans="12:12">
      <c r="L52469" s="8"/>
    </row>
    <row r="52470" spans="12:12">
      <c r="L52470" s="8"/>
    </row>
    <row r="52471" spans="12:12">
      <c r="L52471" s="8"/>
    </row>
    <row r="52472" spans="12:12">
      <c r="L52472" s="8"/>
    </row>
    <row r="52473" spans="12:12">
      <c r="L52473" s="8"/>
    </row>
    <row r="52474" spans="12:12">
      <c r="L52474" s="8"/>
    </row>
    <row r="52475" spans="12:12">
      <c r="L52475" s="8"/>
    </row>
    <row r="52476" spans="12:12">
      <c r="L52476" s="8"/>
    </row>
    <row r="52477" spans="12:12">
      <c r="L52477" s="8"/>
    </row>
    <row r="52478" spans="12:12">
      <c r="L52478" s="8"/>
    </row>
    <row r="52479" spans="12:12">
      <c r="L52479" s="8"/>
    </row>
    <row r="52480" spans="12:12">
      <c r="L52480" s="8"/>
    </row>
    <row r="52481" spans="12:12">
      <c r="L52481" s="8"/>
    </row>
    <row r="52482" spans="12:12">
      <c r="L52482" s="8"/>
    </row>
    <row r="52483" spans="12:12">
      <c r="L52483" s="8"/>
    </row>
    <row r="52484" spans="12:12">
      <c r="L52484" s="8"/>
    </row>
    <row r="52485" spans="12:12">
      <c r="L52485" s="8"/>
    </row>
    <row r="52486" spans="12:12">
      <c r="L52486" s="8"/>
    </row>
    <row r="52487" spans="12:12">
      <c r="L52487" s="8"/>
    </row>
    <row r="52488" spans="12:12">
      <c r="L52488" s="8"/>
    </row>
    <row r="52489" spans="12:12">
      <c r="L52489" s="8"/>
    </row>
    <row r="52490" spans="12:12">
      <c r="L52490" s="8"/>
    </row>
    <row r="52491" spans="12:12">
      <c r="L52491" s="8"/>
    </row>
    <row r="52492" spans="12:12">
      <c r="L52492" s="8"/>
    </row>
    <row r="52493" spans="12:12">
      <c r="L52493" s="8"/>
    </row>
    <row r="52494" spans="12:12">
      <c r="L52494" s="8"/>
    </row>
    <row r="52495" spans="12:12">
      <c r="L52495" s="8"/>
    </row>
    <row r="52496" spans="12:12">
      <c r="L52496" s="8"/>
    </row>
    <row r="52497" spans="12:12">
      <c r="L52497" s="8"/>
    </row>
    <row r="52498" spans="12:12">
      <c r="L52498" s="8"/>
    </row>
    <row r="52499" spans="12:12">
      <c r="L52499" s="8"/>
    </row>
    <row r="52500" spans="12:12">
      <c r="L52500" s="8"/>
    </row>
    <row r="52501" spans="12:12">
      <c r="L52501" s="8"/>
    </row>
    <row r="52502" spans="12:12">
      <c r="L52502" s="8"/>
    </row>
    <row r="52503" spans="12:12">
      <c r="L52503" s="8"/>
    </row>
    <row r="52504" spans="12:12">
      <c r="L52504" s="8"/>
    </row>
    <row r="52505" spans="12:12">
      <c r="L52505" s="8"/>
    </row>
    <row r="52506" spans="12:12">
      <c r="L52506" s="8"/>
    </row>
    <row r="52507" spans="12:12">
      <c r="L52507" s="8"/>
    </row>
    <row r="52508" spans="12:12">
      <c r="L52508" s="8"/>
    </row>
    <row r="52509" spans="12:12">
      <c r="L52509" s="8"/>
    </row>
    <row r="52510" spans="12:12">
      <c r="L52510" s="8"/>
    </row>
    <row r="52511" spans="12:12">
      <c r="L52511" s="8"/>
    </row>
    <row r="52512" spans="12:12">
      <c r="L52512" s="8"/>
    </row>
    <row r="52513" spans="12:12">
      <c r="L52513" s="8"/>
    </row>
    <row r="52514" spans="12:12">
      <c r="L52514" s="8"/>
    </row>
    <row r="52515" spans="12:12">
      <c r="L52515" s="8"/>
    </row>
    <row r="52516" spans="12:12">
      <c r="L52516" s="8"/>
    </row>
    <row r="52517" spans="12:12">
      <c r="L52517" s="8"/>
    </row>
    <row r="52518" spans="12:12">
      <c r="L52518" s="8"/>
    </row>
    <row r="52519" spans="12:12">
      <c r="L52519" s="8"/>
    </row>
    <row r="52520" spans="12:12">
      <c r="L52520" s="8"/>
    </row>
    <row r="52521" spans="12:12">
      <c r="L52521" s="8"/>
    </row>
    <row r="52522" spans="12:12">
      <c r="L52522" s="8"/>
    </row>
    <row r="52523" spans="12:12">
      <c r="L52523" s="8"/>
    </row>
    <row r="52524" spans="12:12">
      <c r="L52524" s="8"/>
    </row>
    <row r="52525" spans="12:12">
      <c r="L52525" s="8"/>
    </row>
    <row r="52526" spans="12:12">
      <c r="L52526" s="8"/>
    </row>
    <row r="52527" spans="12:12">
      <c r="L52527" s="8"/>
    </row>
    <row r="52528" spans="12:12">
      <c r="L52528" s="8"/>
    </row>
    <row r="52529" spans="12:12">
      <c r="L52529" s="8"/>
    </row>
    <row r="52530" spans="12:12">
      <c r="L52530" s="8"/>
    </row>
    <row r="52531" spans="12:12">
      <c r="L52531" s="8"/>
    </row>
    <row r="52532" spans="12:12">
      <c r="L52532" s="8"/>
    </row>
    <row r="52533" spans="12:12">
      <c r="L52533" s="8"/>
    </row>
    <row r="52534" spans="12:12">
      <c r="L52534" s="8"/>
    </row>
    <row r="52535" spans="12:12">
      <c r="L52535" s="8"/>
    </row>
    <row r="52536" spans="12:12">
      <c r="L52536" s="8"/>
    </row>
    <row r="52537" spans="12:12">
      <c r="L52537" s="8"/>
    </row>
    <row r="52538" spans="12:12">
      <c r="L52538" s="8"/>
    </row>
    <row r="52539" spans="12:12">
      <c r="L52539" s="8"/>
    </row>
    <row r="52540" spans="12:12">
      <c r="L52540" s="8"/>
    </row>
    <row r="52541" spans="12:12">
      <c r="L52541" s="8"/>
    </row>
    <row r="52542" spans="12:12">
      <c r="L52542" s="8"/>
    </row>
    <row r="52543" spans="12:12">
      <c r="L52543" s="8"/>
    </row>
    <row r="52544" spans="12:12">
      <c r="L52544" s="8"/>
    </row>
    <row r="52545" spans="12:12">
      <c r="L52545" s="8"/>
    </row>
    <row r="52546" spans="12:12">
      <c r="L52546" s="8"/>
    </row>
    <row r="52547" spans="12:12">
      <c r="L52547" s="8"/>
    </row>
    <row r="52548" spans="12:12">
      <c r="L52548" s="8"/>
    </row>
    <row r="52549" spans="12:12">
      <c r="L52549" s="8"/>
    </row>
    <row r="52550" spans="12:12">
      <c r="L52550" s="8"/>
    </row>
    <row r="52551" spans="12:12">
      <c r="L52551" s="8"/>
    </row>
    <row r="52552" spans="12:12">
      <c r="L52552" s="8"/>
    </row>
    <row r="52553" spans="12:12">
      <c r="L52553" s="8"/>
    </row>
    <row r="52554" spans="12:12">
      <c r="L52554" s="8"/>
    </row>
    <row r="52555" spans="12:12">
      <c r="L52555" s="8"/>
    </row>
    <row r="52556" spans="12:12">
      <c r="L52556" s="8"/>
    </row>
    <row r="52557" spans="12:12">
      <c r="L52557" s="8"/>
    </row>
    <row r="52558" spans="12:12">
      <c r="L52558" s="8"/>
    </row>
    <row r="52559" spans="12:12">
      <c r="L52559" s="8"/>
    </row>
    <row r="52560" spans="12:12">
      <c r="L52560" s="8"/>
    </row>
    <row r="52561" spans="12:12">
      <c r="L52561" s="8"/>
    </row>
    <row r="52562" spans="12:12">
      <c r="L52562" s="8"/>
    </row>
    <row r="52563" spans="12:12">
      <c r="L52563" s="8"/>
    </row>
    <row r="52564" spans="12:12">
      <c r="L52564" s="8"/>
    </row>
    <row r="52565" spans="12:12">
      <c r="L52565" s="8"/>
    </row>
    <row r="52566" spans="12:12">
      <c r="L52566" s="8"/>
    </row>
    <row r="52567" spans="12:12">
      <c r="L52567" s="8"/>
    </row>
    <row r="52568" spans="12:12">
      <c r="L52568" s="8"/>
    </row>
    <row r="52569" spans="12:12">
      <c r="L52569" s="8"/>
    </row>
    <row r="52570" spans="12:12">
      <c r="L52570" s="8"/>
    </row>
    <row r="52571" spans="12:12">
      <c r="L52571" s="8"/>
    </row>
    <row r="52572" spans="12:12">
      <c r="L52572" s="8"/>
    </row>
    <row r="52573" spans="12:12">
      <c r="L52573" s="8"/>
    </row>
    <row r="52574" spans="12:12">
      <c r="L52574" s="8"/>
    </row>
    <row r="52575" spans="12:12">
      <c r="L52575" s="8"/>
    </row>
    <row r="52576" spans="12:12">
      <c r="L52576" s="8"/>
    </row>
    <row r="52577" spans="12:12">
      <c r="L52577" s="8"/>
    </row>
    <row r="52578" spans="12:12">
      <c r="L52578" s="8"/>
    </row>
    <row r="52579" spans="12:12">
      <c r="L52579" s="8"/>
    </row>
    <row r="52580" spans="12:12">
      <c r="L52580" s="8"/>
    </row>
    <row r="52581" spans="12:12">
      <c r="L52581" s="8"/>
    </row>
    <row r="52582" spans="12:12">
      <c r="L52582" s="8"/>
    </row>
    <row r="52583" spans="12:12">
      <c r="L52583" s="8"/>
    </row>
    <row r="52584" spans="12:12">
      <c r="L52584" s="8"/>
    </row>
    <row r="52585" spans="12:12">
      <c r="L52585" s="8"/>
    </row>
    <row r="52586" spans="12:12">
      <c r="L52586" s="8"/>
    </row>
    <row r="52587" spans="12:12">
      <c r="L52587" s="8"/>
    </row>
    <row r="52588" spans="12:12">
      <c r="L52588" s="8"/>
    </row>
    <row r="52589" spans="12:12">
      <c r="L52589" s="8"/>
    </row>
    <row r="52590" spans="12:12">
      <c r="L52590" s="8"/>
    </row>
    <row r="52591" spans="12:12">
      <c r="L52591" s="8"/>
    </row>
    <row r="52592" spans="12:12">
      <c r="L52592" s="8"/>
    </row>
    <row r="52593" spans="12:12">
      <c r="L52593" s="8"/>
    </row>
    <row r="52594" spans="12:12">
      <c r="L52594" s="8"/>
    </row>
    <row r="52595" spans="12:12">
      <c r="L52595" s="8"/>
    </row>
    <row r="52596" spans="12:12">
      <c r="L52596" s="8"/>
    </row>
    <row r="52597" spans="12:12">
      <c r="L52597" s="8"/>
    </row>
    <row r="52598" spans="12:12">
      <c r="L52598" s="8"/>
    </row>
    <row r="52599" spans="12:12">
      <c r="L52599" s="8"/>
    </row>
    <row r="52600" spans="12:12">
      <c r="L52600" s="8"/>
    </row>
    <row r="52601" spans="12:12">
      <c r="L52601" s="8"/>
    </row>
    <row r="52602" spans="12:12">
      <c r="L52602" s="8"/>
    </row>
    <row r="52603" spans="12:12">
      <c r="L52603" s="8"/>
    </row>
    <row r="52604" spans="12:12">
      <c r="L52604" s="8"/>
    </row>
    <row r="52605" spans="12:12">
      <c r="L52605" s="8"/>
    </row>
    <row r="52606" spans="12:12">
      <c r="L52606" s="8"/>
    </row>
    <row r="52607" spans="12:12">
      <c r="L52607" s="8"/>
    </row>
    <row r="52608" spans="12:12">
      <c r="L52608" s="8"/>
    </row>
    <row r="52609" spans="12:12">
      <c r="L52609" s="8"/>
    </row>
    <row r="52610" spans="12:12">
      <c r="L52610" s="8"/>
    </row>
    <row r="52611" spans="12:12">
      <c r="L52611" s="8"/>
    </row>
    <row r="52612" spans="12:12">
      <c r="L52612" s="8"/>
    </row>
    <row r="52613" spans="12:12">
      <c r="L52613" s="8"/>
    </row>
    <row r="52614" spans="12:12">
      <c r="L52614" s="8"/>
    </row>
    <row r="52615" spans="12:12">
      <c r="L52615" s="8"/>
    </row>
    <row r="52616" spans="12:12">
      <c r="L52616" s="8"/>
    </row>
    <row r="52617" spans="12:12">
      <c r="L52617" s="8"/>
    </row>
    <row r="52618" spans="12:12">
      <c r="L52618" s="8"/>
    </row>
    <row r="52619" spans="12:12">
      <c r="L52619" s="8"/>
    </row>
    <row r="52620" spans="12:12">
      <c r="L52620" s="8"/>
    </row>
    <row r="52621" spans="12:12">
      <c r="L52621" s="8"/>
    </row>
    <row r="52622" spans="12:12">
      <c r="L52622" s="8"/>
    </row>
    <row r="52623" spans="12:12">
      <c r="L52623" s="8"/>
    </row>
    <row r="52624" spans="12:12">
      <c r="L52624" s="8"/>
    </row>
    <row r="52625" spans="12:12">
      <c r="L52625" s="8"/>
    </row>
    <row r="52626" spans="12:12">
      <c r="L52626" s="8"/>
    </row>
    <row r="52627" spans="12:12">
      <c r="L52627" s="8"/>
    </row>
    <row r="52628" spans="12:12">
      <c r="L52628" s="8"/>
    </row>
    <row r="52629" spans="12:12">
      <c r="L52629" s="8"/>
    </row>
    <row r="52630" spans="12:12">
      <c r="L52630" s="8"/>
    </row>
    <row r="52631" spans="12:12">
      <c r="L52631" s="8"/>
    </row>
    <row r="52632" spans="12:12">
      <c r="L52632" s="8"/>
    </row>
    <row r="52633" spans="12:12">
      <c r="L52633" s="8"/>
    </row>
    <row r="52634" spans="12:12">
      <c r="L52634" s="8"/>
    </row>
    <row r="52635" spans="12:12">
      <c r="L52635" s="8"/>
    </row>
    <row r="52636" spans="12:12">
      <c r="L52636" s="8"/>
    </row>
    <row r="52637" spans="12:12">
      <c r="L52637" s="8"/>
    </row>
    <row r="52638" spans="12:12">
      <c r="L52638" s="8"/>
    </row>
    <row r="52639" spans="12:12">
      <c r="L52639" s="8"/>
    </row>
    <row r="52640" spans="12:12">
      <c r="L52640" s="8"/>
    </row>
    <row r="52641" spans="12:12">
      <c r="L52641" s="8"/>
    </row>
    <row r="52642" spans="12:12">
      <c r="L52642" s="8"/>
    </row>
    <row r="52643" spans="12:12">
      <c r="L52643" s="8"/>
    </row>
    <row r="52644" spans="12:12">
      <c r="L52644" s="8"/>
    </row>
    <row r="52645" spans="12:12">
      <c r="L52645" s="8"/>
    </row>
    <row r="52646" spans="12:12">
      <c r="L52646" s="8"/>
    </row>
    <row r="52647" spans="12:12">
      <c r="L52647" s="8"/>
    </row>
    <row r="52648" spans="12:12">
      <c r="L52648" s="8"/>
    </row>
    <row r="52649" spans="12:12">
      <c r="L52649" s="8"/>
    </row>
    <row r="52650" spans="12:12">
      <c r="L52650" s="8"/>
    </row>
    <row r="52651" spans="12:12">
      <c r="L52651" s="8"/>
    </row>
    <row r="52652" spans="12:12">
      <c r="L52652" s="8"/>
    </row>
    <row r="52653" spans="12:12">
      <c r="L52653" s="8"/>
    </row>
    <row r="52654" spans="12:12">
      <c r="L52654" s="8"/>
    </row>
    <row r="52655" spans="12:12">
      <c r="L52655" s="8"/>
    </row>
    <row r="52656" spans="12:12">
      <c r="L52656" s="8"/>
    </row>
    <row r="52657" spans="12:12">
      <c r="L52657" s="8"/>
    </row>
    <row r="52658" spans="12:12">
      <c r="L52658" s="8"/>
    </row>
    <row r="52659" spans="12:12">
      <c r="L52659" s="8"/>
    </row>
    <row r="52660" spans="12:12">
      <c r="L52660" s="8"/>
    </row>
    <row r="52661" spans="12:12">
      <c r="L52661" s="8"/>
    </row>
    <row r="52662" spans="12:12">
      <c r="L52662" s="8"/>
    </row>
    <row r="52663" spans="12:12">
      <c r="L52663" s="8"/>
    </row>
    <row r="52664" spans="12:12">
      <c r="L52664" s="8"/>
    </row>
    <row r="52665" spans="12:12">
      <c r="L52665" s="8"/>
    </row>
    <row r="52666" spans="12:12">
      <c r="L52666" s="8"/>
    </row>
    <row r="52667" spans="12:12">
      <c r="L52667" s="8"/>
    </row>
    <row r="52668" spans="12:12">
      <c r="L52668" s="8"/>
    </row>
    <row r="52669" spans="12:12">
      <c r="L52669" s="8"/>
    </row>
    <row r="52670" spans="12:12">
      <c r="L52670" s="8"/>
    </row>
    <row r="52671" spans="12:12">
      <c r="L52671" s="8"/>
    </row>
    <row r="52672" spans="12:12">
      <c r="L52672" s="8"/>
    </row>
    <row r="52673" spans="12:12">
      <c r="L52673" s="8"/>
    </row>
    <row r="52674" spans="12:12">
      <c r="L52674" s="8"/>
    </row>
    <row r="52675" spans="12:12">
      <c r="L52675" s="8"/>
    </row>
    <row r="52676" spans="12:12">
      <c r="L52676" s="8"/>
    </row>
    <row r="52677" spans="12:12">
      <c r="L52677" s="8"/>
    </row>
    <row r="52678" spans="12:12">
      <c r="L52678" s="8"/>
    </row>
    <row r="52679" spans="12:12">
      <c r="L52679" s="8"/>
    </row>
    <row r="52680" spans="12:12">
      <c r="L52680" s="8"/>
    </row>
    <row r="52681" spans="12:12">
      <c r="L52681" s="8"/>
    </row>
    <row r="52682" spans="12:12">
      <c r="L52682" s="8"/>
    </row>
    <row r="52683" spans="12:12">
      <c r="L52683" s="8"/>
    </row>
    <row r="52684" spans="12:12">
      <c r="L52684" s="8"/>
    </row>
    <row r="52685" spans="12:12">
      <c r="L52685" s="8"/>
    </row>
    <row r="52686" spans="12:12">
      <c r="L52686" s="8"/>
    </row>
    <row r="52687" spans="12:12">
      <c r="L52687" s="8"/>
    </row>
    <row r="52688" spans="12:12">
      <c r="L52688" s="8"/>
    </row>
    <row r="52689" spans="12:12">
      <c r="L52689" s="8"/>
    </row>
    <row r="52690" spans="12:12">
      <c r="L52690" s="8"/>
    </row>
    <row r="52691" spans="12:12">
      <c r="L52691" s="8"/>
    </row>
    <row r="52692" spans="12:12">
      <c r="L52692" s="8"/>
    </row>
    <row r="52693" spans="12:12">
      <c r="L52693" s="8"/>
    </row>
    <row r="52694" spans="12:12">
      <c r="L52694" s="8"/>
    </row>
    <row r="52695" spans="12:12">
      <c r="L52695" s="8"/>
    </row>
    <row r="52696" spans="12:12">
      <c r="L52696" s="8"/>
    </row>
    <row r="52697" spans="12:12">
      <c r="L52697" s="8"/>
    </row>
    <row r="52698" spans="12:12">
      <c r="L52698" s="8"/>
    </row>
    <row r="52699" spans="12:12">
      <c r="L52699" s="8"/>
    </row>
    <row r="52700" spans="12:12">
      <c r="L52700" s="8"/>
    </row>
    <row r="52701" spans="12:12">
      <c r="L52701" s="8"/>
    </row>
    <row r="52702" spans="12:12">
      <c r="L52702" s="8"/>
    </row>
    <row r="52703" spans="12:12">
      <c r="L52703" s="8"/>
    </row>
    <row r="52704" spans="12:12">
      <c r="L52704" s="8"/>
    </row>
    <row r="52705" spans="12:12">
      <c r="L52705" s="8"/>
    </row>
    <row r="52706" spans="12:12">
      <c r="L52706" s="8"/>
    </row>
    <row r="52707" spans="12:12">
      <c r="L52707" s="8"/>
    </row>
    <row r="52708" spans="12:12">
      <c r="L52708" s="8"/>
    </row>
    <row r="52709" spans="12:12">
      <c r="L52709" s="8"/>
    </row>
    <row r="52710" spans="12:12">
      <c r="L52710" s="8"/>
    </row>
    <row r="52711" spans="12:12">
      <c r="L52711" s="8"/>
    </row>
    <row r="52712" spans="12:12">
      <c r="L52712" s="8"/>
    </row>
    <row r="52713" spans="12:12">
      <c r="L52713" s="8"/>
    </row>
    <row r="52714" spans="12:12">
      <c r="L52714" s="8"/>
    </row>
    <row r="52715" spans="12:12">
      <c r="L52715" s="8"/>
    </row>
    <row r="52716" spans="12:12">
      <c r="L52716" s="8"/>
    </row>
    <row r="52717" spans="12:12">
      <c r="L52717" s="8"/>
    </row>
    <row r="52718" spans="12:12">
      <c r="L52718" s="8"/>
    </row>
    <row r="52719" spans="12:12">
      <c r="L52719" s="8"/>
    </row>
    <row r="52720" spans="12:12">
      <c r="L52720" s="8"/>
    </row>
    <row r="52721" spans="12:12">
      <c r="L52721" s="8"/>
    </row>
    <row r="52722" spans="12:12">
      <c r="L52722" s="8"/>
    </row>
    <row r="52723" spans="12:12">
      <c r="L52723" s="8"/>
    </row>
    <row r="52724" spans="12:12">
      <c r="L52724" s="8"/>
    </row>
    <row r="52725" spans="12:12">
      <c r="L52725" s="8"/>
    </row>
    <row r="52726" spans="12:12">
      <c r="L52726" s="8"/>
    </row>
    <row r="52727" spans="12:12">
      <c r="L52727" s="8"/>
    </row>
    <row r="52728" spans="12:12">
      <c r="L52728" s="8"/>
    </row>
    <row r="52729" spans="12:12">
      <c r="L52729" s="8"/>
    </row>
    <row r="52730" spans="12:12">
      <c r="L52730" s="8"/>
    </row>
    <row r="52731" spans="12:12">
      <c r="L52731" s="8"/>
    </row>
    <row r="52732" spans="12:12">
      <c r="L52732" s="8"/>
    </row>
    <row r="52733" spans="12:12">
      <c r="L52733" s="8"/>
    </row>
    <row r="52734" spans="12:12">
      <c r="L52734" s="8"/>
    </row>
    <row r="52735" spans="12:12">
      <c r="L52735" s="8"/>
    </row>
    <row r="52736" spans="12:12">
      <c r="L52736" s="8"/>
    </row>
    <row r="52737" spans="12:12">
      <c r="L52737" s="8"/>
    </row>
    <row r="52738" spans="12:12">
      <c r="L52738" s="8"/>
    </row>
    <row r="52739" spans="12:12">
      <c r="L52739" s="8"/>
    </row>
    <row r="52740" spans="12:12">
      <c r="L52740" s="8"/>
    </row>
    <row r="52741" spans="12:12">
      <c r="L52741" s="8"/>
    </row>
    <row r="52742" spans="12:12">
      <c r="L52742" s="8"/>
    </row>
    <row r="52743" spans="12:12">
      <c r="L52743" s="8"/>
    </row>
    <row r="52744" spans="12:12">
      <c r="L52744" s="8"/>
    </row>
    <row r="52745" spans="12:12">
      <c r="L52745" s="8"/>
    </row>
    <row r="52746" spans="12:12">
      <c r="L52746" s="8"/>
    </row>
    <row r="52747" spans="12:12">
      <c r="L52747" s="8"/>
    </row>
    <row r="52748" spans="12:12">
      <c r="L52748" s="8"/>
    </row>
    <row r="52749" spans="12:12">
      <c r="L52749" s="8"/>
    </row>
    <row r="52750" spans="12:12">
      <c r="L52750" s="8"/>
    </row>
    <row r="52751" spans="12:12">
      <c r="L52751" s="8"/>
    </row>
    <row r="52752" spans="12:12">
      <c r="L52752" s="8"/>
    </row>
    <row r="52753" spans="12:12">
      <c r="L52753" s="8"/>
    </row>
    <row r="52754" spans="12:12">
      <c r="L52754" s="8"/>
    </row>
    <row r="52755" spans="12:12">
      <c r="L52755" s="8"/>
    </row>
    <row r="52756" spans="12:12">
      <c r="L52756" s="8"/>
    </row>
    <row r="52757" spans="12:12">
      <c r="L52757" s="8"/>
    </row>
    <row r="52758" spans="12:12">
      <c r="L52758" s="8"/>
    </row>
    <row r="52759" spans="12:12">
      <c r="L52759" s="8"/>
    </row>
    <row r="52760" spans="12:12">
      <c r="L52760" s="8"/>
    </row>
    <row r="52761" spans="12:12">
      <c r="L52761" s="8"/>
    </row>
    <row r="52762" spans="12:12">
      <c r="L52762" s="8"/>
    </row>
    <row r="52763" spans="12:12">
      <c r="L52763" s="8"/>
    </row>
    <row r="52764" spans="12:12">
      <c r="L52764" s="8"/>
    </row>
    <row r="52765" spans="12:12">
      <c r="L52765" s="8"/>
    </row>
    <row r="52766" spans="12:12">
      <c r="L52766" s="8"/>
    </row>
    <row r="52767" spans="12:12">
      <c r="L52767" s="8"/>
    </row>
    <row r="52768" spans="12:12">
      <c r="L52768" s="8"/>
    </row>
    <row r="52769" spans="12:12">
      <c r="L52769" s="8"/>
    </row>
    <row r="52770" spans="12:12">
      <c r="L52770" s="8"/>
    </row>
    <row r="52771" spans="12:12">
      <c r="L52771" s="8"/>
    </row>
    <row r="52772" spans="12:12">
      <c r="L52772" s="8"/>
    </row>
    <row r="52773" spans="12:12">
      <c r="L52773" s="8"/>
    </row>
    <row r="52774" spans="12:12">
      <c r="L52774" s="8"/>
    </row>
    <row r="52775" spans="12:12">
      <c r="L52775" s="8"/>
    </row>
    <row r="52776" spans="12:12">
      <c r="L52776" s="8"/>
    </row>
    <row r="52777" spans="12:12">
      <c r="L52777" s="8"/>
    </row>
    <row r="52778" spans="12:12">
      <c r="L52778" s="8"/>
    </row>
    <row r="52779" spans="12:12">
      <c r="L52779" s="8"/>
    </row>
    <row r="52780" spans="12:12">
      <c r="L52780" s="8"/>
    </row>
    <row r="52781" spans="12:12">
      <c r="L52781" s="8"/>
    </row>
    <row r="52782" spans="12:12">
      <c r="L52782" s="8"/>
    </row>
    <row r="52783" spans="12:12">
      <c r="L52783" s="8"/>
    </row>
    <row r="52784" spans="12:12">
      <c r="L52784" s="8"/>
    </row>
    <row r="52785" spans="12:12">
      <c r="L52785" s="8"/>
    </row>
    <row r="52786" spans="12:12">
      <c r="L52786" s="8"/>
    </row>
    <row r="52787" spans="12:12">
      <c r="L52787" s="8"/>
    </row>
    <row r="52788" spans="12:12">
      <c r="L52788" s="8"/>
    </row>
    <row r="52789" spans="12:12">
      <c r="L52789" s="8"/>
    </row>
    <row r="52790" spans="12:12">
      <c r="L52790" s="8"/>
    </row>
    <row r="52791" spans="12:12">
      <c r="L52791" s="8"/>
    </row>
    <row r="52792" spans="12:12">
      <c r="L52792" s="8"/>
    </row>
    <row r="52793" spans="12:12">
      <c r="L52793" s="8"/>
    </row>
    <row r="52794" spans="12:12">
      <c r="L52794" s="8"/>
    </row>
    <row r="52795" spans="12:12">
      <c r="L52795" s="8"/>
    </row>
    <row r="52796" spans="12:12">
      <c r="L52796" s="8"/>
    </row>
    <row r="52797" spans="12:12">
      <c r="L52797" s="8"/>
    </row>
    <row r="52798" spans="12:12">
      <c r="L52798" s="8"/>
    </row>
    <row r="52799" spans="12:12">
      <c r="L52799" s="8"/>
    </row>
    <row r="52800" spans="12:12">
      <c r="L52800" s="8"/>
    </row>
    <row r="52801" spans="12:12">
      <c r="L52801" s="8"/>
    </row>
    <row r="52802" spans="12:12">
      <c r="L52802" s="8"/>
    </row>
    <row r="52803" spans="12:12">
      <c r="L52803" s="8"/>
    </row>
    <row r="52804" spans="12:12">
      <c r="L52804" s="8"/>
    </row>
    <row r="52805" spans="12:12">
      <c r="L52805" s="8"/>
    </row>
    <row r="52806" spans="12:12">
      <c r="L52806" s="8"/>
    </row>
    <row r="52807" spans="12:12">
      <c r="L52807" s="8"/>
    </row>
    <row r="52808" spans="12:12">
      <c r="L52808" s="8"/>
    </row>
    <row r="52809" spans="12:12">
      <c r="L52809" s="8"/>
    </row>
    <row r="52810" spans="12:12">
      <c r="L52810" s="8"/>
    </row>
    <row r="52811" spans="12:12">
      <c r="L52811" s="8"/>
    </row>
    <row r="52812" spans="12:12">
      <c r="L52812" s="8"/>
    </row>
    <row r="52813" spans="12:12">
      <c r="L52813" s="8"/>
    </row>
    <row r="52814" spans="12:12">
      <c r="L52814" s="8"/>
    </row>
    <row r="52815" spans="12:12">
      <c r="L52815" s="8"/>
    </row>
    <row r="52816" spans="12:12">
      <c r="L52816" s="8"/>
    </row>
    <row r="52817" spans="12:12">
      <c r="L52817" s="8"/>
    </row>
    <row r="52818" spans="12:12">
      <c r="L52818" s="8"/>
    </row>
    <row r="52819" spans="12:12">
      <c r="L52819" s="8"/>
    </row>
    <row r="52820" spans="12:12">
      <c r="L52820" s="8"/>
    </row>
    <row r="52821" spans="12:12">
      <c r="L52821" s="8"/>
    </row>
    <row r="52822" spans="12:12">
      <c r="L52822" s="8"/>
    </row>
    <row r="52823" spans="12:12">
      <c r="L52823" s="8"/>
    </row>
    <row r="52824" spans="12:12">
      <c r="L52824" s="8"/>
    </row>
    <row r="52825" spans="12:12">
      <c r="L52825" s="8"/>
    </row>
    <row r="52826" spans="12:12">
      <c r="L52826" s="8"/>
    </row>
    <row r="52827" spans="12:12">
      <c r="L52827" s="8"/>
    </row>
    <row r="52828" spans="12:12">
      <c r="L52828" s="8"/>
    </row>
    <row r="52829" spans="12:12">
      <c r="L52829" s="8"/>
    </row>
    <row r="52830" spans="12:12">
      <c r="L52830" s="8"/>
    </row>
    <row r="52831" spans="12:12">
      <c r="L52831" s="8"/>
    </row>
    <row r="52832" spans="12:12">
      <c r="L52832" s="8"/>
    </row>
    <row r="52833" spans="12:12">
      <c r="L52833" s="8"/>
    </row>
    <row r="52834" spans="12:12">
      <c r="L52834" s="8"/>
    </row>
    <row r="52835" spans="12:12">
      <c r="L52835" s="8"/>
    </row>
    <row r="52836" spans="12:12">
      <c r="L52836" s="8"/>
    </row>
    <row r="52837" spans="12:12">
      <c r="L52837" s="8"/>
    </row>
    <row r="52838" spans="12:12">
      <c r="L52838" s="8"/>
    </row>
    <row r="52839" spans="12:12">
      <c r="L52839" s="8"/>
    </row>
    <row r="52840" spans="12:12">
      <c r="L52840" s="8"/>
    </row>
    <row r="52841" spans="12:12">
      <c r="L52841" s="8"/>
    </row>
    <row r="52842" spans="12:12">
      <c r="L52842" s="8"/>
    </row>
    <row r="52843" spans="12:12">
      <c r="L52843" s="8"/>
    </row>
    <row r="52844" spans="12:12">
      <c r="L52844" s="8"/>
    </row>
    <row r="52845" spans="12:12">
      <c r="L52845" s="8"/>
    </row>
    <row r="52846" spans="12:12">
      <c r="L52846" s="8"/>
    </row>
    <row r="52847" spans="12:12">
      <c r="L52847" s="8"/>
    </row>
    <row r="52848" spans="12:12">
      <c r="L52848" s="8"/>
    </row>
    <row r="52849" spans="12:12">
      <c r="L52849" s="8"/>
    </row>
    <row r="52850" spans="12:12">
      <c r="L52850" s="8"/>
    </row>
    <row r="52851" spans="12:12">
      <c r="L52851" s="8"/>
    </row>
    <row r="52852" spans="12:12">
      <c r="L52852" s="8"/>
    </row>
    <row r="52853" spans="12:12">
      <c r="L52853" s="8"/>
    </row>
    <row r="52854" spans="12:12">
      <c r="L52854" s="8"/>
    </row>
    <row r="52855" spans="12:12">
      <c r="L52855" s="8"/>
    </row>
    <row r="52856" spans="12:12">
      <c r="L52856" s="8"/>
    </row>
    <row r="52857" spans="12:12">
      <c r="L52857" s="8"/>
    </row>
    <row r="52858" spans="12:12">
      <c r="L52858" s="8"/>
    </row>
    <row r="52859" spans="12:12">
      <c r="L52859" s="8"/>
    </row>
    <row r="52860" spans="12:12">
      <c r="L52860" s="8"/>
    </row>
    <row r="52861" spans="12:12">
      <c r="L52861" s="8"/>
    </row>
    <row r="52862" spans="12:12">
      <c r="L52862" s="8"/>
    </row>
    <row r="52863" spans="12:12">
      <c r="L52863" s="8"/>
    </row>
    <row r="52864" spans="12:12">
      <c r="L52864" s="8"/>
    </row>
    <row r="52865" spans="12:12">
      <c r="L52865" s="8"/>
    </row>
    <row r="52866" spans="12:12">
      <c r="L52866" s="8"/>
    </row>
    <row r="52867" spans="12:12">
      <c r="L52867" s="8"/>
    </row>
    <row r="52868" spans="12:12">
      <c r="L52868" s="8"/>
    </row>
    <row r="52869" spans="12:12">
      <c r="L52869" s="8"/>
    </row>
    <row r="52870" spans="12:12">
      <c r="L52870" s="8"/>
    </row>
    <row r="52871" spans="12:12">
      <c r="L52871" s="8"/>
    </row>
    <row r="52872" spans="12:12">
      <c r="L52872" s="8"/>
    </row>
    <row r="52873" spans="12:12">
      <c r="L52873" s="8"/>
    </row>
    <row r="52874" spans="12:12">
      <c r="L52874" s="8"/>
    </row>
    <row r="52875" spans="12:12">
      <c r="L52875" s="8"/>
    </row>
    <row r="52876" spans="12:12">
      <c r="L52876" s="8"/>
    </row>
    <row r="52877" spans="12:12">
      <c r="L52877" s="8"/>
    </row>
    <row r="52878" spans="12:12">
      <c r="L52878" s="8"/>
    </row>
    <row r="52879" spans="12:12">
      <c r="L52879" s="8"/>
    </row>
    <row r="52880" spans="12:12">
      <c r="L52880" s="8"/>
    </row>
    <row r="52881" spans="12:12">
      <c r="L52881" s="8"/>
    </row>
    <row r="52882" spans="12:12">
      <c r="L52882" s="8"/>
    </row>
    <row r="52883" spans="12:12">
      <c r="L52883" s="8"/>
    </row>
    <row r="52884" spans="12:12">
      <c r="L52884" s="8"/>
    </row>
    <row r="52885" spans="12:12">
      <c r="L52885" s="8"/>
    </row>
    <row r="52886" spans="12:12">
      <c r="L52886" s="8"/>
    </row>
    <row r="52887" spans="12:12">
      <c r="L52887" s="8"/>
    </row>
    <row r="52888" spans="12:12">
      <c r="L52888" s="8"/>
    </row>
    <row r="52889" spans="12:12">
      <c r="L52889" s="8"/>
    </row>
    <row r="52890" spans="12:12">
      <c r="L52890" s="8"/>
    </row>
    <row r="52891" spans="12:12">
      <c r="L52891" s="8"/>
    </row>
    <row r="52892" spans="12:12">
      <c r="L52892" s="8"/>
    </row>
    <row r="52893" spans="12:12">
      <c r="L52893" s="8"/>
    </row>
    <row r="52894" spans="12:12">
      <c r="L52894" s="8"/>
    </row>
    <row r="52895" spans="12:12">
      <c r="L52895" s="8"/>
    </row>
    <row r="52896" spans="12:12">
      <c r="L52896" s="8"/>
    </row>
    <row r="52897" spans="12:12">
      <c r="L52897" s="8"/>
    </row>
    <row r="52898" spans="12:12">
      <c r="L52898" s="8"/>
    </row>
    <row r="52899" spans="12:12">
      <c r="L52899" s="8"/>
    </row>
    <row r="52900" spans="12:12">
      <c r="L52900" s="8"/>
    </row>
    <row r="52901" spans="12:12">
      <c r="L52901" s="8"/>
    </row>
    <row r="52902" spans="12:12">
      <c r="L52902" s="8"/>
    </row>
    <row r="52903" spans="12:12">
      <c r="L52903" s="8"/>
    </row>
    <row r="52904" spans="12:12">
      <c r="L52904" s="8"/>
    </row>
    <row r="52905" spans="12:12">
      <c r="L52905" s="8"/>
    </row>
    <row r="52906" spans="12:12">
      <c r="L52906" s="8"/>
    </row>
    <row r="52907" spans="12:12">
      <c r="L52907" s="8"/>
    </row>
    <row r="52908" spans="12:12">
      <c r="L52908" s="8"/>
    </row>
    <row r="52909" spans="12:12">
      <c r="L52909" s="8"/>
    </row>
    <row r="52910" spans="12:12">
      <c r="L52910" s="8"/>
    </row>
    <row r="52911" spans="12:12">
      <c r="L52911" s="8"/>
    </row>
    <row r="52912" spans="12:12">
      <c r="L52912" s="8"/>
    </row>
    <row r="52913" spans="12:12">
      <c r="L52913" s="8"/>
    </row>
    <row r="52914" spans="12:12">
      <c r="L52914" s="8"/>
    </row>
    <row r="52915" spans="12:12">
      <c r="L52915" s="8"/>
    </row>
    <row r="52916" spans="12:12">
      <c r="L52916" s="8"/>
    </row>
    <row r="52917" spans="12:12">
      <c r="L52917" s="8"/>
    </row>
    <row r="52918" spans="12:12">
      <c r="L52918" s="8"/>
    </row>
    <row r="52919" spans="12:12">
      <c r="L52919" s="8"/>
    </row>
    <row r="52920" spans="12:12">
      <c r="L52920" s="8"/>
    </row>
    <row r="52921" spans="12:12">
      <c r="L52921" s="8"/>
    </row>
    <row r="52922" spans="12:12">
      <c r="L52922" s="8"/>
    </row>
    <row r="52923" spans="12:12">
      <c r="L52923" s="8"/>
    </row>
    <row r="52924" spans="12:12">
      <c r="L52924" s="8"/>
    </row>
    <row r="52925" spans="12:12">
      <c r="L52925" s="8"/>
    </row>
    <row r="52926" spans="12:12">
      <c r="L52926" s="8"/>
    </row>
    <row r="52927" spans="12:12">
      <c r="L52927" s="8"/>
    </row>
    <row r="52928" spans="12:12">
      <c r="L52928" s="8"/>
    </row>
    <row r="52929" spans="12:12">
      <c r="L52929" s="8"/>
    </row>
    <row r="52930" spans="12:12">
      <c r="L52930" s="8"/>
    </row>
    <row r="52931" spans="12:12">
      <c r="L52931" s="8"/>
    </row>
    <row r="52932" spans="12:12">
      <c r="L52932" s="8"/>
    </row>
    <row r="52933" spans="12:12">
      <c r="L52933" s="8"/>
    </row>
    <row r="52934" spans="12:12">
      <c r="L52934" s="8"/>
    </row>
    <row r="52935" spans="12:12">
      <c r="L52935" s="8"/>
    </row>
    <row r="52936" spans="12:12">
      <c r="L52936" s="8"/>
    </row>
    <row r="52937" spans="12:12">
      <c r="L52937" s="8"/>
    </row>
    <row r="52938" spans="12:12">
      <c r="L52938" s="8"/>
    </row>
    <row r="52939" spans="12:12">
      <c r="L52939" s="8"/>
    </row>
    <row r="52940" spans="12:12">
      <c r="L52940" s="8"/>
    </row>
    <row r="52941" spans="12:12">
      <c r="L52941" s="8"/>
    </row>
    <row r="52942" spans="12:12">
      <c r="L52942" s="8"/>
    </row>
    <row r="52943" spans="12:12">
      <c r="L52943" s="8"/>
    </row>
    <row r="52944" spans="12:12">
      <c r="L52944" s="8"/>
    </row>
    <row r="52945" spans="12:12">
      <c r="L52945" s="8"/>
    </row>
    <row r="52946" spans="12:12">
      <c r="L52946" s="8"/>
    </row>
    <row r="52947" spans="12:12">
      <c r="L52947" s="8"/>
    </row>
    <row r="52948" spans="12:12">
      <c r="L52948" s="8"/>
    </row>
    <row r="52949" spans="12:12">
      <c r="L52949" s="8"/>
    </row>
    <row r="52950" spans="12:12">
      <c r="L52950" s="8"/>
    </row>
    <row r="52951" spans="12:12">
      <c r="L52951" s="8"/>
    </row>
    <row r="52952" spans="12:12">
      <c r="L52952" s="8"/>
    </row>
    <row r="52953" spans="12:12">
      <c r="L52953" s="8"/>
    </row>
    <row r="52954" spans="12:12">
      <c r="L52954" s="8"/>
    </row>
    <row r="52955" spans="12:12">
      <c r="L52955" s="8"/>
    </row>
    <row r="52956" spans="12:12">
      <c r="L52956" s="8"/>
    </row>
    <row r="52957" spans="12:12">
      <c r="L52957" s="8"/>
    </row>
    <row r="52958" spans="12:12">
      <c r="L52958" s="8"/>
    </row>
    <row r="52959" spans="12:12">
      <c r="L52959" s="8"/>
    </row>
    <row r="52960" spans="12:12">
      <c r="L52960" s="8"/>
    </row>
    <row r="52961" spans="12:12">
      <c r="L52961" s="8"/>
    </row>
    <row r="52962" spans="12:12">
      <c r="L52962" s="8"/>
    </row>
    <row r="52963" spans="12:12">
      <c r="L52963" s="8"/>
    </row>
    <row r="52964" spans="12:12">
      <c r="L52964" s="8"/>
    </row>
    <row r="52965" spans="12:12">
      <c r="L52965" s="8"/>
    </row>
    <row r="52966" spans="12:12">
      <c r="L52966" s="8"/>
    </row>
    <row r="52967" spans="12:12">
      <c r="L52967" s="8"/>
    </row>
    <row r="52968" spans="12:12">
      <c r="L52968" s="8"/>
    </row>
    <row r="52969" spans="12:12">
      <c r="L52969" s="8"/>
    </row>
    <row r="52970" spans="12:12">
      <c r="L52970" s="8"/>
    </row>
    <row r="52971" spans="12:12">
      <c r="L52971" s="8"/>
    </row>
    <row r="52972" spans="12:12">
      <c r="L52972" s="8"/>
    </row>
    <row r="52973" spans="12:12">
      <c r="L52973" s="8"/>
    </row>
    <row r="52974" spans="12:12">
      <c r="L52974" s="8"/>
    </row>
    <row r="52975" spans="12:12">
      <c r="L52975" s="8"/>
    </row>
    <row r="52976" spans="12:12">
      <c r="L52976" s="8"/>
    </row>
    <row r="52977" spans="12:12">
      <c r="L52977" s="8"/>
    </row>
    <row r="52978" spans="12:12">
      <c r="L52978" s="8"/>
    </row>
    <row r="52979" spans="12:12">
      <c r="L52979" s="8"/>
    </row>
    <row r="52980" spans="12:12">
      <c r="L52980" s="8"/>
    </row>
    <row r="52981" spans="12:12">
      <c r="L52981" s="8"/>
    </row>
    <row r="52982" spans="12:12">
      <c r="L52982" s="8"/>
    </row>
    <row r="52983" spans="12:12">
      <c r="L52983" s="8"/>
    </row>
    <row r="52984" spans="12:12">
      <c r="L52984" s="8"/>
    </row>
    <row r="52985" spans="12:12">
      <c r="L52985" s="8"/>
    </row>
    <row r="52986" spans="12:12">
      <c r="L52986" s="8"/>
    </row>
    <row r="52987" spans="12:12">
      <c r="L52987" s="8"/>
    </row>
    <row r="52988" spans="12:12">
      <c r="L52988" s="8"/>
    </row>
    <row r="52989" spans="12:12">
      <c r="L52989" s="8"/>
    </row>
    <row r="52990" spans="12:12">
      <c r="L52990" s="8"/>
    </row>
    <row r="52991" spans="12:12">
      <c r="L52991" s="8"/>
    </row>
    <row r="52992" spans="12:12">
      <c r="L52992" s="8"/>
    </row>
    <row r="52993" spans="12:12">
      <c r="L52993" s="8"/>
    </row>
    <row r="52994" spans="12:12">
      <c r="L52994" s="8"/>
    </row>
    <row r="52995" spans="12:12">
      <c r="L52995" s="8"/>
    </row>
    <row r="52996" spans="12:12">
      <c r="L52996" s="8"/>
    </row>
    <row r="52997" spans="12:12">
      <c r="L52997" s="8"/>
    </row>
    <row r="52998" spans="12:12">
      <c r="L52998" s="8"/>
    </row>
    <row r="52999" spans="12:12">
      <c r="L52999" s="8"/>
    </row>
    <row r="53000" spans="12:12">
      <c r="L53000" s="8"/>
    </row>
    <row r="53001" spans="12:12">
      <c r="L53001" s="8"/>
    </row>
    <row r="53002" spans="12:12">
      <c r="L53002" s="8"/>
    </row>
    <row r="53003" spans="12:12">
      <c r="L53003" s="8"/>
    </row>
    <row r="53004" spans="12:12">
      <c r="L53004" s="8"/>
    </row>
    <row r="53005" spans="12:12">
      <c r="L53005" s="8"/>
    </row>
    <row r="53006" spans="12:12">
      <c r="L53006" s="8"/>
    </row>
    <row r="53007" spans="12:12">
      <c r="L53007" s="8"/>
    </row>
    <row r="53008" spans="12:12">
      <c r="L53008" s="8"/>
    </row>
    <row r="53009" spans="12:12">
      <c r="L53009" s="8"/>
    </row>
    <row r="53010" spans="12:12">
      <c r="L53010" s="8"/>
    </row>
    <row r="53011" spans="12:12">
      <c r="L53011" s="8"/>
    </row>
    <row r="53012" spans="12:12">
      <c r="L53012" s="8"/>
    </row>
    <row r="53013" spans="12:12">
      <c r="L53013" s="8"/>
    </row>
    <row r="53014" spans="12:12">
      <c r="L53014" s="8"/>
    </row>
    <row r="53015" spans="12:12">
      <c r="L53015" s="8"/>
    </row>
    <row r="53016" spans="12:12">
      <c r="L53016" s="8"/>
    </row>
    <row r="53017" spans="12:12">
      <c r="L53017" s="8"/>
    </row>
    <row r="53018" spans="12:12">
      <c r="L53018" s="8"/>
    </row>
    <row r="53019" spans="12:12">
      <c r="L53019" s="8"/>
    </row>
    <row r="53020" spans="12:12">
      <c r="L53020" s="8"/>
    </row>
    <row r="53021" spans="12:12">
      <c r="L53021" s="8"/>
    </row>
    <row r="53022" spans="12:12">
      <c r="L53022" s="8"/>
    </row>
    <row r="53023" spans="12:12">
      <c r="L53023" s="8"/>
    </row>
    <row r="53024" spans="12:12">
      <c r="L53024" s="8"/>
    </row>
    <row r="53025" spans="12:12">
      <c r="L53025" s="8"/>
    </row>
    <row r="53026" spans="12:12">
      <c r="L53026" s="8"/>
    </row>
    <row r="53027" spans="12:12">
      <c r="L53027" s="8"/>
    </row>
    <row r="53028" spans="12:12">
      <c r="L53028" s="8"/>
    </row>
    <row r="53029" spans="12:12">
      <c r="L53029" s="8"/>
    </row>
    <row r="53030" spans="12:12">
      <c r="L53030" s="8"/>
    </row>
    <row r="53031" spans="12:12">
      <c r="L53031" s="8"/>
    </row>
    <row r="53032" spans="12:12">
      <c r="L53032" s="8"/>
    </row>
    <row r="53033" spans="12:12">
      <c r="L53033" s="8"/>
    </row>
    <row r="53034" spans="12:12">
      <c r="L53034" s="8"/>
    </row>
    <row r="53035" spans="12:12">
      <c r="L53035" s="8"/>
    </row>
    <row r="53036" spans="12:12">
      <c r="L53036" s="8"/>
    </row>
    <row r="53037" spans="12:12">
      <c r="L53037" s="8"/>
    </row>
    <row r="53038" spans="12:12">
      <c r="L53038" s="8"/>
    </row>
    <row r="53039" spans="12:12">
      <c r="L53039" s="8"/>
    </row>
    <row r="53040" spans="12:12">
      <c r="L53040" s="8"/>
    </row>
    <row r="53041" spans="12:12">
      <c r="L53041" s="8"/>
    </row>
    <row r="53042" spans="12:12">
      <c r="L53042" s="8"/>
    </row>
    <row r="53043" spans="12:12">
      <c r="L53043" s="8"/>
    </row>
    <row r="53044" spans="12:12">
      <c r="L53044" s="8"/>
    </row>
    <row r="53045" spans="12:12">
      <c r="L53045" s="8"/>
    </row>
    <row r="53046" spans="12:12">
      <c r="L53046" s="8"/>
    </row>
    <row r="53047" spans="12:12">
      <c r="L53047" s="8"/>
    </row>
    <row r="53048" spans="12:12">
      <c r="L53048" s="8"/>
    </row>
    <row r="53049" spans="12:12">
      <c r="L53049" s="8"/>
    </row>
    <row r="53050" spans="12:12">
      <c r="L53050" s="8"/>
    </row>
    <row r="53051" spans="12:12">
      <c r="L53051" s="8"/>
    </row>
    <row r="53052" spans="12:12">
      <c r="L53052" s="8"/>
    </row>
    <row r="53053" spans="12:12">
      <c r="L53053" s="8"/>
    </row>
    <row r="53054" spans="12:12">
      <c r="L53054" s="8"/>
    </row>
    <row r="53055" spans="12:12">
      <c r="L53055" s="8"/>
    </row>
    <row r="53056" spans="12:12">
      <c r="L53056" s="8"/>
    </row>
    <row r="53057" spans="12:12">
      <c r="L53057" s="8"/>
    </row>
    <row r="53058" spans="12:12">
      <c r="L53058" s="8"/>
    </row>
    <row r="53059" spans="12:12">
      <c r="L53059" s="8"/>
    </row>
    <row r="53060" spans="12:12">
      <c r="L53060" s="8"/>
    </row>
    <row r="53061" spans="12:12">
      <c r="L53061" s="8"/>
    </row>
    <row r="53062" spans="12:12">
      <c r="L53062" s="8"/>
    </row>
    <row r="53063" spans="12:12">
      <c r="L53063" s="8"/>
    </row>
    <row r="53064" spans="12:12">
      <c r="L53064" s="8"/>
    </row>
    <row r="53065" spans="12:12">
      <c r="L53065" s="8"/>
    </row>
    <row r="53066" spans="12:12">
      <c r="L53066" s="8"/>
    </row>
    <row r="53067" spans="12:12">
      <c r="L53067" s="8"/>
    </row>
    <row r="53068" spans="12:12">
      <c r="L53068" s="8"/>
    </row>
    <row r="53069" spans="12:12">
      <c r="L53069" s="8"/>
    </row>
    <row r="53070" spans="12:12">
      <c r="L53070" s="8"/>
    </row>
    <row r="53071" spans="12:12">
      <c r="L53071" s="8"/>
    </row>
    <row r="53072" spans="12:12">
      <c r="L53072" s="8"/>
    </row>
    <row r="53073" spans="12:12">
      <c r="L53073" s="8"/>
    </row>
    <row r="53074" spans="12:12">
      <c r="L53074" s="8"/>
    </row>
    <row r="53075" spans="12:12">
      <c r="L53075" s="8"/>
    </row>
    <row r="53076" spans="12:12">
      <c r="L53076" s="8"/>
    </row>
    <row r="53077" spans="12:12">
      <c r="L53077" s="8"/>
    </row>
    <row r="53078" spans="12:12">
      <c r="L53078" s="8"/>
    </row>
    <row r="53079" spans="12:12">
      <c r="L53079" s="8"/>
    </row>
    <row r="53080" spans="12:12">
      <c r="L53080" s="8"/>
    </row>
    <row r="53081" spans="12:12">
      <c r="L53081" s="8"/>
    </row>
    <row r="53082" spans="12:12">
      <c r="L53082" s="8"/>
    </row>
    <row r="53083" spans="12:12">
      <c r="L53083" s="8"/>
    </row>
    <row r="53084" spans="12:12">
      <c r="L53084" s="8"/>
    </row>
    <row r="53085" spans="12:12">
      <c r="L53085" s="8"/>
    </row>
    <row r="53086" spans="12:12">
      <c r="L53086" s="8"/>
    </row>
    <row r="53087" spans="12:12">
      <c r="L53087" s="8"/>
    </row>
    <row r="53088" spans="12:12">
      <c r="L53088" s="8"/>
    </row>
    <row r="53089" spans="12:12">
      <c r="L53089" s="8"/>
    </row>
    <row r="53090" spans="12:12">
      <c r="L53090" s="8"/>
    </row>
    <row r="53091" spans="12:12">
      <c r="L53091" s="8"/>
    </row>
    <row r="53092" spans="12:12">
      <c r="L53092" s="8"/>
    </row>
    <row r="53093" spans="12:12">
      <c r="L53093" s="8"/>
    </row>
    <row r="53094" spans="12:12">
      <c r="L53094" s="8"/>
    </row>
    <row r="53095" spans="12:12">
      <c r="L53095" s="8"/>
    </row>
    <row r="53096" spans="12:12">
      <c r="L53096" s="8"/>
    </row>
    <row r="53097" spans="12:12">
      <c r="L53097" s="8"/>
    </row>
    <row r="53098" spans="12:12">
      <c r="L53098" s="8"/>
    </row>
    <row r="53099" spans="12:12">
      <c r="L53099" s="8"/>
    </row>
    <row r="53100" spans="12:12">
      <c r="L53100" s="8"/>
    </row>
    <row r="53101" spans="12:12">
      <c r="L53101" s="8"/>
    </row>
    <row r="53102" spans="12:12">
      <c r="L53102" s="8"/>
    </row>
    <row r="53103" spans="12:12">
      <c r="L53103" s="8"/>
    </row>
    <row r="53104" spans="12:12">
      <c r="L53104" s="8"/>
    </row>
    <row r="53105" spans="12:12">
      <c r="L53105" s="8"/>
    </row>
    <row r="53106" spans="12:12">
      <c r="L53106" s="8"/>
    </row>
    <row r="53107" spans="12:12">
      <c r="L53107" s="8"/>
    </row>
    <row r="53108" spans="12:12">
      <c r="L53108" s="8"/>
    </row>
    <row r="53109" spans="12:12">
      <c r="L53109" s="8"/>
    </row>
    <row r="53110" spans="12:12">
      <c r="L53110" s="8"/>
    </row>
    <row r="53111" spans="12:12">
      <c r="L53111" s="8"/>
    </row>
    <row r="53112" spans="12:12">
      <c r="L53112" s="8"/>
    </row>
    <row r="53113" spans="12:12">
      <c r="L53113" s="8"/>
    </row>
    <row r="53114" spans="12:12">
      <c r="L53114" s="8"/>
    </row>
    <row r="53115" spans="12:12">
      <c r="L53115" s="8"/>
    </row>
    <row r="53116" spans="12:12">
      <c r="L53116" s="8"/>
    </row>
    <row r="53117" spans="12:12">
      <c r="L53117" s="8"/>
    </row>
    <row r="53118" spans="12:12">
      <c r="L53118" s="8"/>
    </row>
    <row r="53119" spans="12:12">
      <c r="L53119" s="8"/>
    </row>
    <row r="53120" spans="12:12">
      <c r="L53120" s="8"/>
    </row>
    <row r="53121" spans="12:12">
      <c r="L53121" s="8"/>
    </row>
    <row r="53122" spans="12:12">
      <c r="L53122" s="8"/>
    </row>
    <row r="53123" spans="12:12">
      <c r="L53123" s="8"/>
    </row>
    <row r="53124" spans="12:12">
      <c r="L53124" s="8"/>
    </row>
    <row r="53125" spans="12:12">
      <c r="L53125" s="8"/>
    </row>
    <row r="53126" spans="12:12">
      <c r="L53126" s="8"/>
    </row>
    <row r="53127" spans="12:12">
      <c r="L53127" s="8"/>
    </row>
    <row r="53128" spans="12:12">
      <c r="L53128" s="8"/>
    </row>
    <row r="53129" spans="12:12">
      <c r="L53129" s="8"/>
    </row>
    <row r="53130" spans="12:12">
      <c r="L53130" s="8"/>
    </row>
    <row r="53131" spans="12:12">
      <c r="L53131" s="8"/>
    </row>
    <row r="53132" spans="12:12">
      <c r="L53132" s="8"/>
    </row>
    <row r="53133" spans="12:12">
      <c r="L53133" s="8"/>
    </row>
    <row r="53134" spans="12:12">
      <c r="L53134" s="8"/>
    </row>
    <row r="53135" spans="12:12">
      <c r="L53135" s="8"/>
    </row>
    <row r="53136" spans="12:12">
      <c r="L53136" s="8"/>
    </row>
    <row r="53137" spans="12:12">
      <c r="L53137" s="8"/>
    </row>
    <row r="53138" spans="12:12">
      <c r="L53138" s="8"/>
    </row>
    <row r="53139" spans="12:12">
      <c r="L53139" s="8"/>
    </row>
    <row r="53140" spans="12:12">
      <c r="L53140" s="8"/>
    </row>
    <row r="53141" spans="12:12">
      <c r="L53141" s="8"/>
    </row>
    <row r="53142" spans="12:12">
      <c r="L53142" s="8"/>
    </row>
    <row r="53143" spans="12:12">
      <c r="L53143" s="8"/>
    </row>
    <row r="53144" spans="12:12">
      <c r="L53144" s="8"/>
    </row>
    <row r="53145" spans="12:12">
      <c r="L53145" s="8"/>
    </row>
    <row r="53146" spans="12:12">
      <c r="L53146" s="8"/>
    </row>
    <row r="53147" spans="12:12">
      <c r="L53147" s="8"/>
    </row>
    <row r="53148" spans="12:12">
      <c r="L53148" s="8"/>
    </row>
    <row r="53149" spans="12:12">
      <c r="L53149" s="8"/>
    </row>
    <row r="53150" spans="12:12">
      <c r="L53150" s="8"/>
    </row>
    <row r="53151" spans="12:12">
      <c r="L53151" s="8"/>
    </row>
    <row r="53152" spans="12:12">
      <c r="L53152" s="8"/>
    </row>
    <row r="53153" spans="12:12">
      <c r="L53153" s="8"/>
    </row>
    <row r="53154" spans="12:12">
      <c r="L53154" s="8"/>
    </row>
    <row r="53155" spans="12:12">
      <c r="L53155" s="8"/>
    </row>
    <row r="53156" spans="12:12">
      <c r="L53156" s="8"/>
    </row>
    <row r="53157" spans="12:12">
      <c r="L53157" s="8"/>
    </row>
    <row r="53158" spans="12:12">
      <c r="L53158" s="8"/>
    </row>
    <row r="53159" spans="12:12">
      <c r="L53159" s="8"/>
    </row>
    <row r="53160" spans="12:12">
      <c r="L53160" s="8"/>
    </row>
    <row r="53161" spans="12:12">
      <c r="L53161" s="8"/>
    </row>
    <row r="53162" spans="12:12">
      <c r="L53162" s="8"/>
    </row>
    <row r="53163" spans="12:12">
      <c r="L53163" s="8"/>
    </row>
    <row r="53164" spans="12:12">
      <c r="L53164" s="8"/>
    </row>
    <row r="53165" spans="12:12">
      <c r="L53165" s="8"/>
    </row>
    <row r="53166" spans="12:12">
      <c r="L53166" s="8"/>
    </row>
    <row r="53167" spans="12:12">
      <c r="L53167" s="8"/>
    </row>
    <row r="53168" spans="12:12">
      <c r="L53168" s="8"/>
    </row>
    <row r="53169" spans="12:12">
      <c r="L53169" s="8"/>
    </row>
    <row r="53170" spans="12:12">
      <c r="L53170" s="8"/>
    </row>
    <row r="53171" spans="12:12">
      <c r="L53171" s="8"/>
    </row>
    <row r="53172" spans="12:12">
      <c r="L53172" s="8"/>
    </row>
    <row r="53173" spans="12:12">
      <c r="L53173" s="8"/>
    </row>
    <row r="53174" spans="12:12">
      <c r="L53174" s="8"/>
    </row>
    <row r="53175" spans="12:12">
      <c r="L53175" s="8"/>
    </row>
    <row r="53176" spans="12:12">
      <c r="L53176" s="8"/>
    </row>
    <row r="53177" spans="12:12">
      <c r="L53177" s="8"/>
    </row>
    <row r="53178" spans="12:12">
      <c r="L53178" s="8"/>
    </row>
    <row r="53179" spans="12:12">
      <c r="L53179" s="8"/>
    </row>
    <row r="53180" spans="12:12">
      <c r="L53180" s="8"/>
    </row>
    <row r="53181" spans="12:12">
      <c r="L53181" s="8"/>
    </row>
    <row r="53182" spans="12:12">
      <c r="L53182" s="8"/>
    </row>
    <row r="53183" spans="12:12">
      <c r="L53183" s="8"/>
    </row>
    <row r="53184" spans="12:12">
      <c r="L53184" s="8"/>
    </row>
    <row r="53185" spans="12:12">
      <c r="L53185" s="8"/>
    </row>
    <row r="53186" spans="12:12">
      <c r="L53186" s="8"/>
    </row>
    <row r="53187" spans="12:12">
      <c r="L53187" s="8"/>
    </row>
    <row r="53188" spans="12:12">
      <c r="L53188" s="8"/>
    </row>
    <row r="53189" spans="12:12">
      <c r="L53189" s="8"/>
    </row>
    <row r="53190" spans="12:12">
      <c r="L53190" s="8"/>
    </row>
    <row r="53191" spans="12:12">
      <c r="L53191" s="8"/>
    </row>
    <row r="53192" spans="12:12">
      <c r="L53192" s="8"/>
    </row>
    <row r="53193" spans="12:12">
      <c r="L53193" s="8"/>
    </row>
    <row r="53194" spans="12:12">
      <c r="L53194" s="8"/>
    </row>
    <row r="53195" spans="12:12">
      <c r="L53195" s="8"/>
    </row>
    <row r="53196" spans="12:12">
      <c r="L53196" s="8"/>
    </row>
    <row r="53197" spans="12:12">
      <c r="L53197" s="8"/>
    </row>
    <row r="53198" spans="12:12">
      <c r="L53198" s="8"/>
    </row>
    <row r="53199" spans="12:12">
      <c r="L53199" s="8"/>
    </row>
    <row r="53200" spans="12:12">
      <c r="L53200" s="8"/>
    </row>
    <row r="53201" spans="12:12">
      <c r="L53201" s="8"/>
    </row>
    <row r="53202" spans="12:12">
      <c r="L53202" s="8"/>
    </row>
    <row r="53203" spans="12:12">
      <c r="L53203" s="8"/>
    </row>
    <row r="53204" spans="12:12">
      <c r="L53204" s="8"/>
    </row>
    <row r="53205" spans="12:12">
      <c r="L53205" s="8"/>
    </row>
    <row r="53206" spans="12:12">
      <c r="L53206" s="8"/>
    </row>
    <row r="53207" spans="12:12">
      <c r="L53207" s="8"/>
    </row>
    <row r="53208" spans="12:12">
      <c r="L53208" s="8"/>
    </row>
    <row r="53209" spans="12:12">
      <c r="L53209" s="8"/>
    </row>
    <row r="53210" spans="12:12">
      <c r="L53210" s="8"/>
    </row>
    <row r="53211" spans="12:12">
      <c r="L53211" s="8"/>
    </row>
    <row r="53212" spans="12:12">
      <c r="L53212" s="8"/>
    </row>
    <row r="53213" spans="12:12">
      <c r="L53213" s="8"/>
    </row>
    <row r="53214" spans="12:12">
      <c r="L53214" s="8"/>
    </row>
    <row r="53215" spans="12:12">
      <c r="L53215" s="8"/>
    </row>
    <row r="53216" spans="12:12">
      <c r="L53216" s="8"/>
    </row>
    <row r="53217" spans="12:12">
      <c r="L53217" s="8"/>
    </row>
    <row r="53218" spans="12:12">
      <c r="L53218" s="8"/>
    </row>
    <row r="53219" spans="12:12">
      <c r="L53219" s="8"/>
    </row>
    <row r="53220" spans="12:12">
      <c r="L53220" s="8"/>
    </row>
    <row r="53221" spans="12:12">
      <c r="L53221" s="8"/>
    </row>
    <row r="53222" spans="12:12">
      <c r="L53222" s="8"/>
    </row>
    <row r="53223" spans="12:12">
      <c r="L53223" s="8"/>
    </row>
    <row r="53224" spans="12:12">
      <c r="L53224" s="8"/>
    </row>
    <row r="53225" spans="12:12">
      <c r="L53225" s="8"/>
    </row>
    <row r="53226" spans="12:12">
      <c r="L53226" s="8"/>
    </row>
    <row r="53227" spans="12:12">
      <c r="L53227" s="8"/>
    </row>
    <row r="53228" spans="12:12">
      <c r="L53228" s="8"/>
    </row>
    <row r="53229" spans="12:12">
      <c r="L53229" s="8"/>
    </row>
    <row r="53230" spans="12:12">
      <c r="L53230" s="8"/>
    </row>
    <row r="53231" spans="12:12">
      <c r="L53231" s="8"/>
    </row>
    <row r="53232" spans="12:12">
      <c r="L53232" s="8"/>
    </row>
    <row r="53233" spans="12:12">
      <c r="L53233" s="8"/>
    </row>
    <row r="53234" spans="12:12">
      <c r="L53234" s="8"/>
    </row>
    <row r="53235" spans="12:12">
      <c r="L53235" s="8"/>
    </row>
    <row r="53236" spans="12:12">
      <c r="L53236" s="8"/>
    </row>
    <row r="53237" spans="12:12">
      <c r="L53237" s="8"/>
    </row>
    <row r="53238" spans="12:12">
      <c r="L53238" s="8"/>
    </row>
    <row r="53239" spans="12:12">
      <c r="L53239" s="8"/>
    </row>
    <row r="53240" spans="12:12">
      <c r="L53240" s="8"/>
    </row>
    <row r="53241" spans="12:12">
      <c r="L53241" s="8"/>
    </row>
    <row r="53242" spans="12:12">
      <c r="L53242" s="8"/>
    </row>
    <row r="53243" spans="12:12">
      <c r="L53243" s="8"/>
    </row>
    <row r="53244" spans="12:12">
      <c r="L53244" s="8"/>
    </row>
    <row r="53245" spans="12:12">
      <c r="L53245" s="8"/>
    </row>
    <row r="53246" spans="12:12">
      <c r="L53246" s="8"/>
    </row>
    <row r="53247" spans="12:12">
      <c r="L53247" s="8"/>
    </row>
    <row r="53248" spans="12:12">
      <c r="L53248" s="8"/>
    </row>
    <row r="53249" spans="12:12">
      <c r="L53249" s="8"/>
    </row>
    <row r="53250" spans="12:12">
      <c r="L53250" s="8"/>
    </row>
    <row r="53251" spans="12:12">
      <c r="L53251" s="8"/>
    </row>
    <row r="53252" spans="12:12">
      <c r="L53252" s="8"/>
    </row>
    <row r="53253" spans="12:12">
      <c r="L53253" s="8"/>
    </row>
    <row r="53254" spans="12:12">
      <c r="L53254" s="8"/>
    </row>
    <row r="53255" spans="12:12">
      <c r="L53255" s="8"/>
    </row>
    <row r="53256" spans="12:12">
      <c r="L53256" s="8"/>
    </row>
    <row r="53257" spans="12:12">
      <c r="L53257" s="8"/>
    </row>
    <row r="53258" spans="12:12">
      <c r="L53258" s="8"/>
    </row>
    <row r="53259" spans="12:12">
      <c r="L53259" s="8"/>
    </row>
    <row r="53260" spans="12:12">
      <c r="L53260" s="8"/>
    </row>
    <row r="53261" spans="12:12">
      <c r="L53261" s="8"/>
    </row>
    <row r="53262" spans="12:12">
      <c r="L53262" s="8"/>
    </row>
    <row r="53263" spans="12:12">
      <c r="L53263" s="8"/>
    </row>
    <row r="53264" spans="12:12">
      <c r="L53264" s="8"/>
    </row>
    <row r="53265" spans="12:12">
      <c r="L53265" s="8"/>
    </row>
    <row r="53266" spans="12:12">
      <c r="L53266" s="8"/>
    </row>
    <row r="53267" spans="12:12">
      <c r="L53267" s="8"/>
    </row>
    <row r="53268" spans="12:12">
      <c r="L53268" s="8"/>
    </row>
    <row r="53269" spans="12:12">
      <c r="L53269" s="8"/>
    </row>
    <row r="53270" spans="12:12">
      <c r="L53270" s="8"/>
    </row>
    <row r="53271" spans="12:12">
      <c r="L53271" s="8"/>
    </row>
    <row r="53272" spans="12:12">
      <c r="L53272" s="8"/>
    </row>
    <row r="53273" spans="12:12">
      <c r="L53273" s="8"/>
    </row>
    <row r="53274" spans="12:12">
      <c r="L53274" s="8"/>
    </row>
    <row r="53275" spans="12:12">
      <c r="L53275" s="8"/>
    </row>
    <row r="53276" spans="12:12">
      <c r="L53276" s="8"/>
    </row>
    <row r="53277" spans="12:12">
      <c r="L53277" s="8"/>
    </row>
    <row r="53278" spans="12:12">
      <c r="L53278" s="8"/>
    </row>
    <row r="53279" spans="12:12">
      <c r="L53279" s="8"/>
    </row>
    <row r="53280" spans="12:12">
      <c r="L53280" s="8"/>
    </row>
    <row r="53281" spans="12:12">
      <c r="L53281" s="8"/>
    </row>
    <row r="53282" spans="12:12">
      <c r="L53282" s="8"/>
    </row>
    <row r="53283" spans="12:12">
      <c r="L53283" s="8"/>
    </row>
    <row r="53284" spans="12:12">
      <c r="L53284" s="8"/>
    </row>
    <row r="53285" spans="12:12">
      <c r="L53285" s="8"/>
    </row>
    <row r="53286" spans="12:12">
      <c r="L53286" s="8"/>
    </row>
    <row r="53287" spans="12:12">
      <c r="L53287" s="8"/>
    </row>
    <row r="53288" spans="12:12">
      <c r="L53288" s="8"/>
    </row>
    <row r="53289" spans="12:12">
      <c r="L53289" s="8"/>
    </row>
    <row r="53290" spans="12:12">
      <c r="L53290" s="8"/>
    </row>
    <row r="53291" spans="12:12">
      <c r="L53291" s="8"/>
    </row>
    <row r="53292" spans="12:12">
      <c r="L53292" s="8"/>
    </row>
    <row r="53293" spans="12:12">
      <c r="L53293" s="8"/>
    </row>
    <row r="53294" spans="12:12">
      <c r="L53294" s="8"/>
    </row>
    <row r="53295" spans="12:12">
      <c r="L53295" s="8"/>
    </row>
    <row r="53296" spans="12:12">
      <c r="L53296" s="8"/>
    </row>
    <row r="53297" spans="12:12">
      <c r="L53297" s="8"/>
    </row>
    <row r="53298" spans="12:12">
      <c r="L53298" s="8"/>
    </row>
    <row r="53299" spans="12:12">
      <c r="L53299" s="8"/>
    </row>
    <row r="53300" spans="12:12">
      <c r="L53300" s="8"/>
    </row>
    <row r="53301" spans="12:12">
      <c r="L53301" s="8"/>
    </row>
    <row r="53302" spans="12:12">
      <c r="L53302" s="8"/>
    </row>
    <row r="53303" spans="12:12">
      <c r="L53303" s="8"/>
    </row>
    <row r="53304" spans="12:12">
      <c r="L53304" s="8"/>
    </row>
    <row r="53305" spans="12:12">
      <c r="L53305" s="8"/>
    </row>
    <row r="53306" spans="12:12">
      <c r="L53306" s="8"/>
    </row>
    <row r="53307" spans="12:12">
      <c r="L53307" s="8"/>
    </row>
    <row r="53308" spans="12:12">
      <c r="L53308" s="8"/>
    </row>
    <row r="53309" spans="12:12">
      <c r="L53309" s="8"/>
    </row>
    <row r="53310" spans="12:12">
      <c r="L53310" s="8"/>
    </row>
    <row r="53311" spans="12:12">
      <c r="L53311" s="8"/>
    </row>
    <row r="53312" spans="12:12">
      <c r="L53312" s="8"/>
    </row>
    <row r="53313" spans="12:12">
      <c r="L53313" s="8"/>
    </row>
    <row r="53314" spans="12:12">
      <c r="L53314" s="8"/>
    </row>
    <row r="53315" spans="12:12">
      <c r="L53315" s="8"/>
    </row>
    <row r="53316" spans="12:12">
      <c r="L53316" s="8"/>
    </row>
    <row r="53317" spans="12:12">
      <c r="L53317" s="8"/>
    </row>
    <row r="53318" spans="12:12">
      <c r="L53318" s="8"/>
    </row>
    <row r="53319" spans="12:12">
      <c r="L53319" s="8"/>
    </row>
    <row r="53320" spans="12:12">
      <c r="L53320" s="8"/>
    </row>
    <row r="53321" spans="12:12">
      <c r="L53321" s="8"/>
    </row>
    <row r="53322" spans="12:12">
      <c r="L53322" s="8"/>
    </row>
    <row r="53323" spans="12:12">
      <c r="L53323" s="8"/>
    </row>
    <row r="53324" spans="12:12">
      <c r="L53324" s="8"/>
    </row>
    <row r="53325" spans="12:12">
      <c r="L53325" s="8"/>
    </row>
    <row r="53326" spans="12:12">
      <c r="L53326" s="8"/>
    </row>
    <row r="53327" spans="12:12">
      <c r="L53327" s="8"/>
    </row>
    <row r="53328" spans="12:12">
      <c r="L53328" s="8"/>
    </row>
    <row r="53329" spans="12:12">
      <c r="L53329" s="8"/>
    </row>
    <row r="53330" spans="12:12">
      <c r="L53330" s="8"/>
    </row>
    <row r="53331" spans="12:12">
      <c r="L53331" s="8"/>
    </row>
    <row r="53332" spans="12:12">
      <c r="L53332" s="8"/>
    </row>
    <row r="53333" spans="12:12">
      <c r="L53333" s="8"/>
    </row>
    <row r="53334" spans="12:12">
      <c r="L53334" s="8"/>
    </row>
    <row r="53335" spans="12:12">
      <c r="L53335" s="8"/>
    </row>
    <row r="53336" spans="12:12">
      <c r="L53336" s="8"/>
    </row>
    <row r="53337" spans="12:12">
      <c r="L53337" s="8"/>
    </row>
    <row r="53338" spans="12:12">
      <c r="L53338" s="8"/>
    </row>
    <row r="53339" spans="12:12">
      <c r="L53339" s="8"/>
    </row>
    <row r="53340" spans="12:12">
      <c r="L53340" s="8"/>
    </row>
    <row r="53341" spans="12:12">
      <c r="L53341" s="8"/>
    </row>
    <row r="53342" spans="12:12">
      <c r="L53342" s="8"/>
    </row>
    <row r="53343" spans="12:12">
      <c r="L53343" s="8"/>
    </row>
    <row r="53344" spans="12:12">
      <c r="L53344" s="8"/>
    </row>
    <row r="53345" spans="12:12">
      <c r="L53345" s="8"/>
    </row>
    <row r="53346" spans="12:12">
      <c r="L53346" s="8"/>
    </row>
    <row r="53347" spans="12:12">
      <c r="L53347" s="8"/>
    </row>
    <row r="53348" spans="12:12">
      <c r="L53348" s="8"/>
    </row>
    <row r="53349" spans="12:12">
      <c r="L53349" s="8"/>
    </row>
    <row r="53350" spans="12:12">
      <c r="L53350" s="8"/>
    </row>
    <row r="53351" spans="12:12">
      <c r="L53351" s="8"/>
    </row>
    <row r="53352" spans="12:12">
      <c r="L53352" s="8"/>
    </row>
    <row r="53353" spans="12:12">
      <c r="L53353" s="8"/>
    </row>
    <row r="53354" spans="12:12">
      <c r="L53354" s="8"/>
    </row>
    <row r="53355" spans="12:12">
      <c r="L53355" s="8"/>
    </row>
    <row r="53356" spans="12:12">
      <c r="L53356" s="8"/>
    </row>
    <row r="53357" spans="12:12">
      <c r="L53357" s="8"/>
    </row>
    <row r="53358" spans="12:12">
      <c r="L53358" s="8"/>
    </row>
    <row r="53359" spans="12:12">
      <c r="L53359" s="8"/>
    </row>
    <row r="53360" spans="12:12">
      <c r="L53360" s="8"/>
    </row>
    <row r="53361" spans="12:12">
      <c r="L53361" s="8"/>
    </row>
    <row r="53362" spans="12:12">
      <c r="L53362" s="8"/>
    </row>
    <row r="53363" spans="12:12">
      <c r="L53363" s="8"/>
    </row>
    <row r="53364" spans="12:12">
      <c r="L53364" s="8"/>
    </row>
    <row r="53365" spans="12:12">
      <c r="L53365" s="8"/>
    </row>
    <row r="53366" spans="12:12">
      <c r="L53366" s="8"/>
    </row>
    <row r="53367" spans="12:12">
      <c r="L53367" s="8"/>
    </row>
    <row r="53368" spans="12:12">
      <c r="L53368" s="8"/>
    </row>
    <row r="53369" spans="12:12">
      <c r="L53369" s="8"/>
    </row>
    <row r="53370" spans="12:12">
      <c r="L53370" s="8"/>
    </row>
    <row r="53371" spans="12:12">
      <c r="L53371" s="8"/>
    </row>
    <row r="53372" spans="12:12">
      <c r="L53372" s="8"/>
    </row>
    <row r="53373" spans="12:12">
      <c r="L53373" s="8"/>
    </row>
    <row r="53374" spans="12:12">
      <c r="L53374" s="8"/>
    </row>
    <row r="53375" spans="12:12">
      <c r="L53375" s="8"/>
    </row>
    <row r="53376" spans="12:12">
      <c r="L53376" s="8"/>
    </row>
    <row r="53377" spans="12:12">
      <c r="L53377" s="8"/>
    </row>
    <row r="53378" spans="12:12">
      <c r="L53378" s="8"/>
    </row>
    <row r="53379" spans="12:12">
      <c r="L53379" s="8"/>
    </row>
    <row r="53380" spans="12:12">
      <c r="L53380" s="8"/>
    </row>
    <row r="53381" spans="12:12">
      <c r="L53381" s="8"/>
    </row>
    <row r="53382" spans="12:12">
      <c r="L53382" s="8"/>
    </row>
    <row r="53383" spans="12:12">
      <c r="L53383" s="8"/>
    </row>
    <row r="53384" spans="12:12">
      <c r="L53384" s="8"/>
    </row>
    <row r="53385" spans="12:12">
      <c r="L53385" s="8"/>
    </row>
    <row r="53386" spans="12:12">
      <c r="L53386" s="8"/>
    </row>
    <row r="53387" spans="12:12">
      <c r="L53387" s="8"/>
    </row>
    <row r="53388" spans="12:12">
      <c r="L53388" s="8"/>
    </row>
    <row r="53389" spans="12:12">
      <c r="L53389" s="8"/>
    </row>
    <row r="53390" spans="12:12">
      <c r="L53390" s="8"/>
    </row>
    <row r="53391" spans="12:12">
      <c r="L53391" s="8"/>
    </row>
    <row r="53392" spans="12:12">
      <c r="L53392" s="8"/>
    </row>
    <row r="53393" spans="12:12">
      <c r="L53393" s="8"/>
    </row>
    <row r="53394" spans="12:12">
      <c r="L53394" s="8"/>
    </row>
    <row r="53395" spans="12:12">
      <c r="L53395" s="8"/>
    </row>
    <row r="53396" spans="12:12">
      <c r="L53396" s="8"/>
    </row>
    <row r="53397" spans="12:12">
      <c r="L53397" s="8"/>
    </row>
    <row r="53398" spans="12:12">
      <c r="L53398" s="8"/>
    </row>
    <row r="53399" spans="12:12">
      <c r="L53399" s="8"/>
    </row>
    <row r="53400" spans="12:12">
      <c r="L53400" s="8"/>
    </row>
    <row r="53401" spans="12:12">
      <c r="L53401" s="8"/>
    </row>
    <row r="53402" spans="12:12">
      <c r="L53402" s="8"/>
    </row>
    <row r="53403" spans="12:12">
      <c r="L53403" s="8"/>
    </row>
    <row r="53404" spans="12:12">
      <c r="L53404" s="8"/>
    </row>
    <row r="53405" spans="12:12">
      <c r="L53405" s="8"/>
    </row>
    <row r="53406" spans="12:12">
      <c r="L53406" s="8"/>
    </row>
    <row r="53407" spans="12:12">
      <c r="L53407" s="8"/>
    </row>
    <row r="53408" spans="12:12">
      <c r="L53408" s="8"/>
    </row>
    <row r="53409" spans="12:12">
      <c r="L53409" s="8"/>
    </row>
    <row r="53410" spans="12:12">
      <c r="L53410" s="8"/>
    </row>
    <row r="53411" spans="12:12">
      <c r="L53411" s="8"/>
    </row>
    <row r="53412" spans="12:12">
      <c r="L53412" s="8"/>
    </row>
    <row r="53413" spans="12:12">
      <c r="L53413" s="8"/>
    </row>
    <row r="53414" spans="12:12">
      <c r="L53414" s="8"/>
    </row>
    <row r="53415" spans="12:12">
      <c r="L53415" s="8"/>
    </row>
    <row r="53416" spans="12:12">
      <c r="L53416" s="8"/>
    </row>
    <row r="53417" spans="12:12">
      <c r="L53417" s="8"/>
    </row>
    <row r="53418" spans="12:12">
      <c r="L53418" s="8"/>
    </row>
    <row r="53419" spans="12:12">
      <c r="L53419" s="8"/>
    </row>
    <row r="53420" spans="12:12">
      <c r="L53420" s="8"/>
    </row>
    <row r="53421" spans="12:12">
      <c r="L53421" s="8"/>
    </row>
    <row r="53422" spans="12:12">
      <c r="L53422" s="8"/>
    </row>
    <row r="53423" spans="12:12">
      <c r="L53423" s="8"/>
    </row>
    <row r="53424" spans="12:12">
      <c r="L53424" s="8"/>
    </row>
    <row r="53425" spans="12:12">
      <c r="L53425" s="8"/>
    </row>
    <row r="53426" spans="12:12">
      <c r="L53426" s="8"/>
    </row>
    <row r="53427" spans="12:12">
      <c r="L53427" s="8"/>
    </row>
    <row r="53428" spans="12:12">
      <c r="L53428" s="8"/>
    </row>
    <row r="53429" spans="12:12">
      <c r="L53429" s="8"/>
    </row>
    <row r="53430" spans="12:12">
      <c r="L53430" s="8"/>
    </row>
    <row r="53431" spans="12:12">
      <c r="L53431" s="8"/>
    </row>
    <row r="53432" spans="12:12">
      <c r="L53432" s="8"/>
    </row>
    <row r="53433" spans="12:12">
      <c r="L53433" s="8"/>
    </row>
    <row r="53434" spans="12:12">
      <c r="L53434" s="8"/>
    </row>
    <row r="53435" spans="12:12">
      <c r="L53435" s="8"/>
    </row>
    <row r="53436" spans="12:12">
      <c r="L53436" s="8"/>
    </row>
    <row r="53437" spans="12:12">
      <c r="L53437" s="8"/>
    </row>
    <row r="53438" spans="12:12">
      <c r="L53438" s="8"/>
    </row>
    <row r="53439" spans="12:12">
      <c r="L53439" s="8"/>
    </row>
    <row r="53440" spans="12:12">
      <c r="L53440" s="8"/>
    </row>
    <row r="53441" spans="12:12">
      <c r="L53441" s="8"/>
    </row>
    <row r="53442" spans="12:12">
      <c r="L53442" s="8"/>
    </row>
    <row r="53443" spans="12:12">
      <c r="L53443" s="8"/>
    </row>
    <row r="53444" spans="12:12">
      <c r="L53444" s="8"/>
    </row>
    <row r="53445" spans="12:12">
      <c r="L53445" s="8"/>
    </row>
    <row r="53446" spans="12:12">
      <c r="L53446" s="8"/>
    </row>
    <row r="53447" spans="12:12">
      <c r="L53447" s="8"/>
    </row>
    <row r="53448" spans="12:12">
      <c r="L53448" s="8"/>
    </row>
    <row r="53449" spans="12:12">
      <c r="L53449" s="8"/>
    </row>
    <row r="53450" spans="12:12">
      <c r="L53450" s="8"/>
    </row>
    <row r="53451" spans="12:12">
      <c r="L53451" s="8"/>
    </row>
    <row r="53452" spans="12:12">
      <c r="L53452" s="8"/>
    </row>
    <row r="53453" spans="12:12">
      <c r="L53453" s="8"/>
    </row>
    <row r="53454" spans="12:12">
      <c r="L53454" s="8"/>
    </row>
    <row r="53455" spans="12:12">
      <c r="L53455" s="8"/>
    </row>
    <row r="53456" spans="12:12">
      <c r="L53456" s="8"/>
    </row>
    <row r="53457" spans="12:12">
      <c r="L53457" s="8"/>
    </row>
    <row r="53458" spans="12:12">
      <c r="L53458" s="8"/>
    </row>
    <row r="53459" spans="12:12">
      <c r="L53459" s="8"/>
    </row>
    <row r="53460" spans="12:12">
      <c r="L53460" s="8"/>
    </row>
    <row r="53461" spans="12:12">
      <c r="L53461" s="8"/>
    </row>
    <row r="53462" spans="12:12">
      <c r="L53462" s="8"/>
    </row>
    <row r="53463" spans="12:12">
      <c r="L53463" s="8"/>
    </row>
    <row r="53464" spans="12:12">
      <c r="L53464" s="8"/>
    </row>
    <row r="53465" spans="12:12">
      <c r="L53465" s="8"/>
    </row>
    <row r="53466" spans="12:12">
      <c r="L53466" s="8"/>
    </row>
    <row r="53467" spans="12:12">
      <c r="L53467" s="8"/>
    </row>
    <row r="53468" spans="12:12">
      <c r="L53468" s="8"/>
    </row>
    <row r="53469" spans="12:12">
      <c r="L53469" s="8"/>
    </row>
    <row r="53470" spans="12:12">
      <c r="L53470" s="8"/>
    </row>
    <row r="53471" spans="12:12">
      <c r="L53471" s="8"/>
    </row>
    <row r="53472" spans="12:12">
      <c r="L53472" s="8"/>
    </row>
    <row r="53473" spans="12:12">
      <c r="L53473" s="8"/>
    </row>
    <row r="53474" spans="12:12">
      <c r="L53474" s="8"/>
    </row>
    <row r="53475" spans="12:12">
      <c r="L53475" s="8"/>
    </row>
    <row r="53476" spans="12:12">
      <c r="L53476" s="8"/>
    </row>
    <row r="53477" spans="12:12">
      <c r="L53477" s="8"/>
    </row>
    <row r="53478" spans="12:12">
      <c r="L53478" s="8"/>
    </row>
    <row r="53479" spans="12:12">
      <c r="L53479" s="8"/>
    </row>
    <row r="53480" spans="12:12">
      <c r="L53480" s="8"/>
    </row>
    <row r="53481" spans="12:12">
      <c r="L53481" s="8"/>
    </row>
    <row r="53482" spans="12:12">
      <c r="L53482" s="8"/>
    </row>
    <row r="53483" spans="12:12">
      <c r="L53483" s="8"/>
    </row>
    <row r="53484" spans="12:12">
      <c r="L53484" s="8"/>
    </row>
    <row r="53485" spans="12:12">
      <c r="L53485" s="8"/>
    </row>
    <row r="53486" spans="12:12">
      <c r="L53486" s="8"/>
    </row>
    <row r="53487" spans="12:12">
      <c r="L53487" s="8"/>
    </row>
    <row r="53488" spans="12:12">
      <c r="L53488" s="8"/>
    </row>
    <row r="53489" spans="12:12">
      <c r="L53489" s="8"/>
    </row>
    <row r="53490" spans="12:12">
      <c r="L53490" s="8"/>
    </row>
    <row r="53491" spans="12:12">
      <c r="L53491" s="8"/>
    </row>
    <row r="53492" spans="12:12">
      <c r="L53492" s="8"/>
    </row>
    <row r="53493" spans="12:12">
      <c r="L53493" s="8"/>
    </row>
    <row r="53494" spans="12:12">
      <c r="L53494" s="8"/>
    </row>
    <row r="53495" spans="12:12">
      <c r="L53495" s="8"/>
    </row>
    <row r="53496" spans="12:12">
      <c r="L53496" s="8"/>
    </row>
    <row r="53497" spans="12:12">
      <c r="L53497" s="8"/>
    </row>
    <row r="53498" spans="12:12">
      <c r="L53498" s="8"/>
    </row>
    <row r="53499" spans="12:12">
      <c r="L53499" s="8"/>
    </row>
    <row r="53500" spans="12:12">
      <c r="L53500" s="8"/>
    </row>
    <row r="53501" spans="12:12">
      <c r="L53501" s="8"/>
    </row>
    <row r="53502" spans="12:12">
      <c r="L53502" s="8"/>
    </row>
    <row r="53503" spans="12:12">
      <c r="L53503" s="8"/>
    </row>
    <row r="53504" spans="12:12">
      <c r="L53504" s="8"/>
    </row>
    <row r="53505" spans="12:12">
      <c r="L53505" s="8"/>
    </row>
    <row r="53506" spans="12:12">
      <c r="L53506" s="8"/>
    </row>
    <row r="53507" spans="12:12">
      <c r="L53507" s="8"/>
    </row>
    <row r="53508" spans="12:12">
      <c r="L53508" s="8"/>
    </row>
    <row r="53509" spans="12:12">
      <c r="L53509" s="8"/>
    </row>
    <row r="53510" spans="12:12">
      <c r="L53510" s="8"/>
    </row>
    <row r="53511" spans="12:12">
      <c r="L53511" s="8"/>
    </row>
    <row r="53512" spans="12:12">
      <c r="L53512" s="8"/>
    </row>
    <row r="53513" spans="12:12">
      <c r="L53513" s="8"/>
    </row>
    <row r="53514" spans="12:12">
      <c r="L53514" s="8"/>
    </row>
    <row r="53515" spans="12:12">
      <c r="L53515" s="8"/>
    </row>
    <row r="53516" spans="12:12">
      <c r="L53516" s="8"/>
    </row>
    <row r="53517" spans="12:12">
      <c r="L53517" s="8"/>
    </row>
    <row r="53518" spans="12:12">
      <c r="L53518" s="8"/>
    </row>
    <row r="53519" spans="12:12">
      <c r="L53519" s="8"/>
    </row>
    <row r="53520" spans="12:12">
      <c r="L53520" s="8"/>
    </row>
    <row r="53521" spans="12:12">
      <c r="L53521" s="8"/>
    </row>
    <row r="53522" spans="12:12">
      <c r="L53522" s="8"/>
    </row>
    <row r="53523" spans="12:12">
      <c r="L53523" s="8"/>
    </row>
    <row r="53524" spans="12:12">
      <c r="L53524" s="8"/>
    </row>
    <row r="53525" spans="12:12">
      <c r="L53525" s="8"/>
    </row>
    <row r="53526" spans="12:12">
      <c r="L53526" s="8"/>
    </row>
    <row r="53527" spans="12:12">
      <c r="L53527" s="8"/>
    </row>
    <row r="53528" spans="12:12">
      <c r="L53528" s="8"/>
    </row>
    <row r="53529" spans="12:12">
      <c r="L53529" s="8"/>
    </row>
    <row r="53530" spans="12:12">
      <c r="L53530" s="8"/>
    </row>
    <row r="53531" spans="12:12">
      <c r="L53531" s="8"/>
    </row>
    <row r="53532" spans="12:12">
      <c r="L53532" s="8"/>
    </row>
    <row r="53533" spans="12:12">
      <c r="L53533" s="8"/>
    </row>
    <row r="53534" spans="12:12">
      <c r="L53534" s="8"/>
    </row>
    <row r="53535" spans="12:12">
      <c r="L53535" s="8"/>
    </row>
    <row r="53536" spans="12:12">
      <c r="L53536" s="8"/>
    </row>
    <row r="53537" spans="12:12">
      <c r="L53537" s="8"/>
    </row>
    <row r="53538" spans="12:12">
      <c r="L53538" s="8"/>
    </row>
    <row r="53539" spans="12:12">
      <c r="L53539" s="8"/>
    </row>
    <row r="53540" spans="12:12">
      <c r="L53540" s="8"/>
    </row>
    <row r="53541" spans="12:12">
      <c r="L53541" s="8"/>
    </row>
    <row r="53542" spans="12:12">
      <c r="L53542" s="8"/>
    </row>
    <row r="53543" spans="12:12">
      <c r="L53543" s="8"/>
    </row>
    <row r="53544" spans="12:12">
      <c r="L53544" s="8"/>
    </row>
    <row r="53545" spans="12:12">
      <c r="L53545" s="8"/>
    </row>
    <row r="53546" spans="12:12">
      <c r="L53546" s="8"/>
    </row>
    <row r="53547" spans="12:12">
      <c r="L53547" s="8"/>
    </row>
    <row r="53548" spans="12:12">
      <c r="L53548" s="8"/>
    </row>
    <row r="53549" spans="12:12">
      <c r="L53549" s="8"/>
    </row>
    <row r="53550" spans="12:12">
      <c r="L53550" s="8"/>
    </row>
    <row r="53551" spans="12:12">
      <c r="L53551" s="8"/>
    </row>
    <row r="53552" spans="12:12">
      <c r="L53552" s="8"/>
    </row>
    <row r="53553" spans="12:12">
      <c r="L53553" s="8"/>
    </row>
    <row r="53554" spans="12:12">
      <c r="L53554" s="8"/>
    </row>
    <row r="53555" spans="12:12">
      <c r="L53555" s="8"/>
    </row>
    <row r="53556" spans="12:12">
      <c r="L53556" s="8"/>
    </row>
    <row r="53557" spans="12:12">
      <c r="L53557" s="8"/>
    </row>
    <row r="53558" spans="12:12">
      <c r="L53558" s="8"/>
    </row>
    <row r="53559" spans="12:12">
      <c r="L53559" s="8"/>
    </row>
    <row r="53560" spans="12:12">
      <c r="L53560" s="8"/>
    </row>
    <row r="53561" spans="12:12">
      <c r="L53561" s="8"/>
    </row>
    <row r="53562" spans="12:12">
      <c r="L53562" s="8"/>
    </row>
    <row r="53563" spans="12:12">
      <c r="L53563" s="8"/>
    </row>
    <row r="53564" spans="12:12">
      <c r="L53564" s="8"/>
    </row>
    <row r="53565" spans="12:12">
      <c r="L53565" s="8"/>
    </row>
    <row r="53566" spans="12:12">
      <c r="L53566" s="8"/>
    </row>
    <row r="53567" spans="12:12">
      <c r="L53567" s="8"/>
    </row>
    <row r="53568" spans="12:12">
      <c r="L53568" s="8"/>
    </row>
    <row r="53569" spans="12:12">
      <c r="L53569" s="8"/>
    </row>
    <row r="53570" spans="12:12">
      <c r="L53570" s="8"/>
    </row>
    <row r="53571" spans="12:12">
      <c r="L53571" s="8"/>
    </row>
    <row r="53572" spans="12:12">
      <c r="L53572" s="8"/>
    </row>
    <row r="53573" spans="12:12">
      <c r="L53573" s="8"/>
    </row>
    <row r="53574" spans="12:12">
      <c r="L53574" s="8"/>
    </row>
    <row r="53575" spans="12:12">
      <c r="L53575" s="8"/>
    </row>
    <row r="53576" spans="12:12">
      <c r="L53576" s="8"/>
    </row>
    <row r="53577" spans="12:12">
      <c r="L53577" s="8"/>
    </row>
    <row r="53578" spans="12:12">
      <c r="L53578" s="8"/>
    </row>
    <row r="53579" spans="12:12">
      <c r="L53579" s="8"/>
    </row>
    <row r="53580" spans="12:12">
      <c r="L53580" s="8"/>
    </row>
    <row r="53581" spans="12:12">
      <c r="L53581" s="8"/>
    </row>
    <row r="53582" spans="12:12">
      <c r="L53582" s="8"/>
    </row>
    <row r="53583" spans="12:12">
      <c r="L53583" s="8"/>
    </row>
    <row r="53584" spans="12:12">
      <c r="L53584" s="8"/>
    </row>
    <row r="53585" spans="12:12">
      <c r="L53585" s="8"/>
    </row>
    <row r="53586" spans="12:12">
      <c r="L53586" s="8"/>
    </row>
    <row r="53587" spans="12:12">
      <c r="L53587" s="8"/>
    </row>
    <row r="53588" spans="12:12">
      <c r="L53588" s="8"/>
    </row>
    <row r="53589" spans="12:12">
      <c r="L53589" s="8"/>
    </row>
    <row r="53590" spans="12:12">
      <c r="L53590" s="8"/>
    </row>
    <row r="53591" spans="12:12">
      <c r="L53591" s="8"/>
    </row>
    <row r="53592" spans="12:12">
      <c r="L53592" s="8"/>
    </row>
    <row r="53593" spans="12:12">
      <c r="L53593" s="8"/>
    </row>
    <row r="53594" spans="12:12">
      <c r="L53594" s="8"/>
    </row>
    <row r="53595" spans="12:12">
      <c r="L53595" s="8"/>
    </row>
    <row r="53596" spans="12:12">
      <c r="L53596" s="8"/>
    </row>
    <row r="53597" spans="12:12">
      <c r="L53597" s="8"/>
    </row>
    <row r="53598" spans="12:12">
      <c r="L53598" s="8"/>
    </row>
    <row r="53599" spans="12:12">
      <c r="L53599" s="8"/>
    </row>
    <row r="53600" spans="12:12">
      <c r="L53600" s="8"/>
    </row>
    <row r="53601" spans="12:12">
      <c r="L53601" s="8"/>
    </row>
    <row r="53602" spans="12:12">
      <c r="L53602" s="8"/>
    </row>
    <row r="53603" spans="12:12">
      <c r="L53603" s="8"/>
    </row>
    <row r="53604" spans="12:12">
      <c r="L53604" s="8"/>
    </row>
    <row r="53605" spans="12:12">
      <c r="L53605" s="8"/>
    </row>
    <row r="53606" spans="12:12">
      <c r="L53606" s="8"/>
    </row>
    <row r="53607" spans="12:12">
      <c r="L53607" s="8"/>
    </row>
    <row r="53608" spans="12:12">
      <c r="L53608" s="8"/>
    </row>
    <row r="53609" spans="12:12">
      <c r="L53609" s="8"/>
    </row>
    <row r="53610" spans="12:12">
      <c r="L53610" s="8"/>
    </row>
    <row r="53611" spans="12:12">
      <c r="L53611" s="8"/>
    </row>
    <row r="53612" spans="12:12">
      <c r="L53612" s="8"/>
    </row>
    <row r="53613" spans="12:12">
      <c r="L53613" s="8"/>
    </row>
    <row r="53614" spans="12:12">
      <c r="L53614" s="8"/>
    </row>
    <row r="53615" spans="12:12">
      <c r="L53615" s="8"/>
    </row>
    <row r="53616" spans="12:12">
      <c r="L53616" s="8"/>
    </row>
    <row r="53617" spans="12:12">
      <c r="L53617" s="8"/>
    </row>
    <row r="53618" spans="12:12">
      <c r="L53618" s="8"/>
    </row>
    <row r="53619" spans="12:12">
      <c r="L53619" s="8"/>
    </row>
    <row r="53620" spans="12:12">
      <c r="L53620" s="8"/>
    </row>
    <row r="53621" spans="12:12">
      <c r="L53621" s="8"/>
    </row>
    <row r="53622" spans="12:12">
      <c r="L53622" s="8"/>
    </row>
    <row r="53623" spans="12:12">
      <c r="L53623" s="8"/>
    </row>
    <row r="53624" spans="12:12">
      <c r="L53624" s="8"/>
    </row>
    <row r="53625" spans="12:12">
      <c r="L53625" s="8"/>
    </row>
    <row r="53626" spans="12:12">
      <c r="L53626" s="8"/>
    </row>
    <row r="53627" spans="12:12">
      <c r="L53627" s="8"/>
    </row>
    <row r="53628" spans="12:12">
      <c r="L53628" s="8"/>
    </row>
    <row r="53629" spans="12:12">
      <c r="L53629" s="8"/>
    </row>
    <row r="53630" spans="12:12">
      <c r="L53630" s="8"/>
    </row>
    <row r="53631" spans="12:12">
      <c r="L53631" s="8"/>
    </row>
    <row r="53632" spans="12:12">
      <c r="L53632" s="8"/>
    </row>
    <row r="53633" spans="12:12">
      <c r="L53633" s="8"/>
    </row>
    <row r="53634" spans="12:12">
      <c r="L53634" s="8"/>
    </row>
    <row r="53635" spans="12:12">
      <c r="L53635" s="8"/>
    </row>
    <row r="53636" spans="12:12">
      <c r="L53636" s="8"/>
    </row>
    <row r="53637" spans="12:12">
      <c r="L53637" s="8"/>
    </row>
    <row r="53638" spans="12:12">
      <c r="L53638" s="8"/>
    </row>
    <row r="53639" spans="12:12">
      <c r="L53639" s="8"/>
    </row>
    <row r="53640" spans="12:12">
      <c r="L53640" s="8"/>
    </row>
    <row r="53641" spans="12:12">
      <c r="L53641" s="8"/>
    </row>
    <row r="53642" spans="12:12">
      <c r="L53642" s="8"/>
    </row>
    <row r="53643" spans="12:12">
      <c r="L53643" s="8"/>
    </row>
    <row r="53644" spans="12:12">
      <c r="L53644" s="8"/>
    </row>
    <row r="53645" spans="12:12">
      <c r="L53645" s="8"/>
    </row>
    <row r="53646" spans="12:12">
      <c r="L53646" s="8"/>
    </row>
    <row r="53647" spans="12:12">
      <c r="L53647" s="8"/>
    </row>
    <row r="53648" spans="12:12">
      <c r="L53648" s="8"/>
    </row>
    <row r="53649" spans="12:12">
      <c r="L53649" s="8"/>
    </row>
    <row r="53650" spans="12:12">
      <c r="L53650" s="8"/>
    </row>
    <row r="53651" spans="12:12">
      <c r="L53651" s="8"/>
    </row>
    <row r="53652" spans="12:12">
      <c r="L53652" s="8"/>
    </row>
    <row r="53653" spans="12:12">
      <c r="L53653" s="8"/>
    </row>
    <row r="53654" spans="12:12">
      <c r="L53654" s="8"/>
    </row>
    <row r="53655" spans="12:12">
      <c r="L53655" s="8"/>
    </row>
    <row r="53656" spans="12:12">
      <c r="L53656" s="8"/>
    </row>
    <row r="53657" spans="12:12">
      <c r="L53657" s="8"/>
    </row>
    <row r="53658" spans="12:12">
      <c r="L53658" s="8"/>
    </row>
    <row r="53659" spans="12:12">
      <c r="L53659" s="8"/>
    </row>
    <row r="53660" spans="12:12">
      <c r="L53660" s="8"/>
    </row>
    <row r="53661" spans="12:12">
      <c r="L53661" s="8"/>
    </row>
    <row r="53662" spans="12:12">
      <c r="L53662" s="8"/>
    </row>
    <row r="53663" spans="12:12">
      <c r="L53663" s="8"/>
    </row>
    <row r="53664" spans="12:12">
      <c r="L53664" s="8"/>
    </row>
    <row r="53665" spans="12:12">
      <c r="L53665" s="8"/>
    </row>
    <row r="53666" spans="12:12">
      <c r="L53666" s="8"/>
    </row>
    <row r="53667" spans="12:12">
      <c r="L53667" s="8"/>
    </row>
    <row r="53668" spans="12:12">
      <c r="L53668" s="8"/>
    </row>
    <row r="53669" spans="12:12">
      <c r="L53669" s="8"/>
    </row>
    <row r="53670" spans="12:12">
      <c r="L53670" s="8"/>
    </row>
    <row r="53671" spans="12:12">
      <c r="L53671" s="8"/>
    </row>
    <row r="53672" spans="12:12">
      <c r="L53672" s="8"/>
    </row>
    <row r="53673" spans="12:12">
      <c r="L53673" s="8"/>
    </row>
    <row r="53674" spans="12:12">
      <c r="L53674" s="8"/>
    </row>
    <row r="53675" spans="12:12">
      <c r="L53675" s="8"/>
    </row>
    <row r="53676" spans="12:12">
      <c r="L53676" s="8"/>
    </row>
    <row r="53677" spans="12:12">
      <c r="L53677" s="8"/>
    </row>
    <row r="53678" spans="12:12">
      <c r="L53678" s="8"/>
    </row>
    <row r="53679" spans="12:12">
      <c r="L53679" s="8"/>
    </row>
    <row r="53680" spans="12:12">
      <c r="L53680" s="8"/>
    </row>
    <row r="53681" spans="12:12">
      <c r="L53681" s="8"/>
    </row>
    <row r="53682" spans="12:12">
      <c r="L53682" s="8"/>
    </row>
    <row r="53683" spans="12:12">
      <c r="L53683" s="8"/>
    </row>
    <row r="53684" spans="12:12">
      <c r="L53684" s="8"/>
    </row>
    <row r="53685" spans="12:12">
      <c r="L53685" s="8"/>
    </row>
    <row r="53686" spans="12:12">
      <c r="L53686" s="8"/>
    </row>
    <row r="53687" spans="12:12">
      <c r="L53687" s="8"/>
    </row>
    <row r="53688" spans="12:12">
      <c r="L53688" s="8"/>
    </row>
    <row r="53689" spans="12:12">
      <c r="L53689" s="8"/>
    </row>
    <row r="53690" spans="12:12">
      <c r="L53690" s="8"/>
    </row>
    <row r="53691" spans="12:12">
      <c r="L53691" s="8"/>
    </row>
    <row r="53692" spans="12:12">
      <c r="L53692" s="8"/>
    </row>
    <row r="53693" spans="12:12">
      <c r="L53693" s="8"/>
    </row>
    <row r="53694" spans="12:12">
      <c r="L53694" s="8"/>
    </row>
    <row r="53695" spans="12:12">
      <c r="L53695" s="8"/>
    </row>
    <row r="53696" spans="12:12">
      <c r="L53696" s="8"/>
    </row>
    <row r="53697" spans="12:12">
      <c r="L53697" s="8"/>
    </row>
    <row r="53698" spans="12:12">
      <c r="L53698" s="8"/>
    </row>
    <row r="53699" spans="12:12">
      <c r="L53699" s="8"/>
    </row>
    <row r="53700" spans="12:12">
      <c r="L53700" s="8"/>
    </row>
    <row r="53701" spans="12:12">
      <c r="L53701" s="8"/>
    </row>
    <row r="53702" spans="12:12">
      <c r="L53702" s="8"/>
    </row>
    <row r="53703" spans="12:12">
      <c r="L53703" s="8"/>
    </row>
    <row r="53704" spans="12:12">
      <c r="L53704" s="8"/>
    </row>
    <row r="53705" spans="12:12">
      <c r="L53705" s="8"/>
    </row>
    <row r="53706" spans="12:12">
      <c r="L53706" s="8"/>
    </row>
    <row r="53707" spans="12:12">
      <c r="L53707" s="8"/>
    </row>
    <row r="53708" spans="12:12">
      <c r="L53708" s="8"/>
    </row>
    <row r="53709" spans="12:12">
      <c r="L53709" s="8"/>
    </row>
    <row r="53710" spans="12:12">
      <c r="L53710" s="8"/>
    </row>
    <row r="53711" spans="12:12">
      <c r="L53711" s="8"/>
    </row>
    <row r="53712" spans="12:12">
      <c r="L53712" s="8"/>
    </row>
    <row r="53713" spans="12:12">
      <c r="L53713" s="8"/>
    </row>
    <row r="53714" spans="12:12">
      <c r="L53714" s="8"/>
    </row>
    <row r="53715" spans="12:12">
      <c r="L53715" s="8"/>
    </row>
    <row r="53716" spans="12:12">
      <c r="L53716" s="8"/>
    </row>
    <row r="53717" spans="12:12">
      <c r="L53717" s="8"/>
    </row>
    <row r="53718" spans="12:12">
      <c r="L53718" s="8"/>
    </row>
    <row r="53719" spans="12:12">
      <c r="L53719" s="8"/>
    </row>
    <row r="53720" spans="12:12">
      <c r="L53720" s="8"/>
    </row>
    <row r="53721" spans="12:12">
      <c r="L53721" s="8"/>
    </row>
    <row r="53722" spans="12:12">
      <c r="L53722" s="8"/>
    </row>
    <row r="53723" spans="12:12">
      <c r="L53723" s="8"/>
    </row>
    <row r="53724" spans="12:12">
      <c r="L53724" s="8"/>
    </row>
    <row r="53725" spans="12:12">
      <c r="L53725" s="8"/>
    </row>
    <row r="53726" spans="12:12">
      <c r="L53726" s="8"/>
    </row>
    <row r="53727" spans="12:12">
      <c r="L53727" s="8"/>
    </row>
    <row r="53728" spans="12:12">
      <c r="L53728" s="8"/>
    </row>
    <row r="53729" spans="12:12">
      <c r="L53729" s="8"/>
    </row>
    <row r="53730" spans="12:12">
      <c r="L53730" s="8"/>
    </row>
    <row r="53731" spans="12:12">
      <c r="L53731" s="8"/>
    </row>
    <row r="53732" spans="12:12">
      <c r="L53732" s="8"/>
    </row>
    <row r="53733" spans="12:12">
      <c r="L53733" s="8"/>
    </row>
    <row r="53734" spans="12:12">
      <c r="L53734" s="8"/>
    </row>
    <row r="53735" spans="12:12">
      <c r="L53735" s="8"/>
    </row>
    <row r="53736" spans="12:12">
      <c r="L53736" s="8"/>
    </row>
    <row r="53737" spans="12:12">
      <c r="L53737" s="8"/>
    </row>
    <row r="53738" spans="12:12">
      <c r="L53738" s="8"/>
    </row>
    <row r="53739" spans="12:12">
      <c r="L53739" s="8"/>
    </row>
    <row r="53740" spans="12:12">
      <c r="L53740" s="8"/>
    </row>
    <row r="53741" spans="12:12">
      <c r="L53741" s="8"/>
    </row>
    <row r="53742" spans="12:12">
      <c r="L53742" s="8"/>
    </row>
    <row r="53743" spans="12:12">
      <c r="L53743" s="8"/>
    </row>
    <row r="53744" spans="12:12">
      <c r="L53744" s="8"/>
    </row>
    <row r="53745" spans="12:12">
      <c r="L53745" s="8"/>
    </row>
    <row r="53746" spans="12:12">
      <c r="L53746" s="8"/>
    </row>
    <row r="53747" spans="12:12">
      <c r="L53747" s="8"/>
    </row>
    <row r="53748" spans="12:12">
      <c r="L53748" s="8"/>
    </row>
    <row r="53749" spans="12:12">
      <c r="L53749" s="8"/>
    </row>
    <row r="53750" spans="12:12">
      <c r="L53750" s="8"/>
    </row>
    <row r="53751" spans="12:12">
      <c r="L53751" s="8"/>
    </row>
    <row r="53752" spans="12:12">
      <c r="L53752" s="8"/>
    </row>
    <row r="53753" spans="12:12">
      <c r="L53753" s="8"/>
    </row>
    <row r="53754" spans="12:12">
      <c r="L53754" s="8"/>
    </row>
    <row r="53755" spans="12:12">
      <c r="L53755" s="8"/>
    </row>
    <row r="53756" spans="12:12">
      <c r="L53756" s="8"/>
    </row>
    <row r="53757" spans="12:12">
      <c r="L53757" s="8"/>
    </row>
    <row r="53758" spans="12:12">
      <c r="L53758" s="8"/>
    </row>
    <row r="53759" spans="12:12">
      <c r="L53759" s="8"/>
    </row>
    <row r="53760" spans="12:12">
      <c r="L53760" s="8"/>
    </row>
    <row r="53761" spans="12:12">
      <c r="L53761" s="8"/>
    </row>
    <row r="53762" spans="12:12">
      <c r="L53762" s="8"/>
    </row>
    <row r="53763" spans="12:12">
      <c r="L53763" s="8"/>
    </row>
    <row r="53764" spans="12:12">
      <c r="L53764" s="8"/>
    </row>
    <row r="53765" spans="12:12">
      <c r="L53765" s="8"/>
    </row>
    <row r="53766" spans="12:12">
      <c r="L53766" s="8"/>
    </row>
    <row r="53767" spans="12:12">
      <c r="L53767" s="8"/>
    </row>
    <row r="53768" spans="12:12">
      <c r="L53768" s="8"/>
    </row>
    <row r="53769" spans="12:12">
      <c r="L53769" s="8"/>
    </row>
    <row r="53770" spans="12:12">
      <c r="L53770" s="8"/>
    </row>
    <row r="53771" spans="12:12">
      <c r="L53771" s="8"/>
    </row>
    <row r="53772" spans="12:12">
      <c r="L53772" s="8"/>
    </row>
    <row r="53773" spans="12:12">
      <c r="L53773" s="8"/>
    </row>
    <row r="53774" spans="12:12">
      <c r="L53774" s="8"/>
    </row>
    <row r="53775" spans="12:12">
      <c r="L53775" s="8"/>
    </row>
    <row r="53776" spans="12:12">
      <c r="L53776" s="8"/>
    </row>
    <row r="53777" spans="12:12">
      <c r="L53777" s="8"/>
    </row>
    <row r="53778" spans="12:12">
      <c r="L53778" s="8"/>
    </row>
    <row r="53779" spans="12:12">
      <c r="L53779" s="8"/>
    </row>
    <row r="53780" spans="12:12">
      <c r="L53780" s="8"/>
    </row>
    <row r="53781" spans="12:12">
      <c r="L53781" s="8"/>
    </row>
    <row r="53782" spans="12:12">
      <c r="L53782" s="8"/>
    </row>
    <row r="53783" spans="12:12">
      <c r="L53783" s="8"/>
    </row>
    <row r="53784" spans="12:12">
      <c r="L53784" s="8"/>
    </row>
    <row r="53785" spans="12:12">
      <c r="L53785" s="8"/>
    </row>
    <row r="53786" spans="12:12">
      <c r="L53786" s="8"/>
    </row>
    <row r="53787" spans="12:12">
      <c r="L53787" s="8"/>
    </row>
    <row r="53788" spans="12:12">
      <c r="L53788" s="8"/>
    </row>
    <row r="53789" spans="12:12">
      <c r="L53789" s="8"/>
    </row>
    <row r="53790" spans="12:12">
      <c r="L53790" s="8"/>
    </row>
    <row r="53791" spans="12:12">
      <c r="L53791" s="8"/>
    </row>
    <row r="53792" spans="12:12">
      <c r="L53792" s="8"/>
    </row>
    <row r="53793" spans="12:12">
      <c r="L53793" s="8"/>
    </row>
    <row r="53794" spans="12:12">
      <c r="L53794" s="8"/>
    </row>
    <row r="53795" spans="12:12">
      <c r="L53795" s="8"/>
    </row>
    <row r="53796" spans="12:12">
      <c r="L53796" s="8"/>
    </row>
    <row r="53797" spans="12:12">
      <c r="L53797" s="8"/>
    </row>
    <row r="53798" spans="12:12">
      <c r="L53798" s="8"/>
    </row>
    <row r="53799" spans="12:12">
      <c r="L53799" s="8"/>
    </row>
    <row r="53800" spans="12:12">
      <c r="L53800" s="8"/>
    </row>
    <row r="53801" spans="12:12">
      <c r="L53801" s="8"/>
    </row>
    <row r="53802" spans="12:12">
      <c r="L53802" s="8"/>
    </row>
    <row r="53803" spans="12:12">
      <c r="L53803" s="8"/>
    </row>
    <row r="53804" spans="12:12">
      <c r="L53804" s="8"/>
    </row>
    <row r="53805" spans="12:12">
      <c r="L53805" s="8"/>
    </row>
    <row r="53806" spans="12:12">
      <c r="L53806" s="8"/>
    </row>
    <row r="53807" spans="12:12">
      <c r="L53807" s="8"/>
    </row>
    <row r="53808" spans="12:12">
      <c r="L53808" s="8"/>
    </row>
    <row r="53809" spans="12:12">
      <c r="L53809" s="8"/>
    </row>
    <row r="53810" spans="12:12">
      <c r="L53810" s="8"/>
    </row>
    <row r="53811" spans="12:12">
      <c r="L53811" s="8"/>
    </row>
    <row r="53812" spans="12:12">
      <c r="L53812" s="8"/>
    </row>
    <row r="53813" spans="12:12">
      <c r="L53813" s="8"/>
    </row>
    <row r="53814" spans="12:12">
      <c r="L53814" s="8"/>
    </row>
    <row r="53815" spans="12:12">
      <c r="L53815" s="8"/>
    </row>
    <row r="53816" spans="12:12">
      <c r="L53816" s="8"/>
    </row>
    <row r="53817" spans="12:12">
      <c r="L53817" s="8"/>
    </row>
    <row r="53818" spans="12:12">
      <c r="L53818" s="8"/>
    </row>
    <row r="53819" spans="12:12">
      <c r="L53819" s="8"/>
    </row>
    <row r="53820" spans="12:12">
      <c r="L53820" s="8"/>
    </row>
    <row r="53821" spans="12:12">
      <c r="L53821" s="8"/>
    </row>
    <row r="53822" spans="12:12">
      <c r="L53822" s="8"/>
    </row>
    <row r="53823" spans="12:12">
      <c r="L53823" s="8"/>
    </row>
    <row r="53824" spans="12:12">
      <c r="L53824" s="8"/>
    </row>
    <row r="53825" spans="12:12">
      <c r="L53825" s="8"/>
    </row>
    <row r="53826" spans="12:12">
      <c r="L53826" s="8"/>
    </row>
    <row r="53827" spans="12:12">
      <c r="L53827" s="8"/>
    </row>
    <row r="53828" spans="12:12">
      <c r="L53828" s="8"/>
    </row>
    <row r="53829" spans="12:12">
      <c r="L53829" s="8"/>
    </row>
    <row r="53830" spans="12:12">
      <c r="L53830" s="8"/>
    </row>
    <row r="53831" spans="12:12">
      <c r="L53831" s="8"/>
    </row>
    <row r="53832" spans="12:12">
      <c r="L53832" s="8"/>
    </row>
    <row r="53833" spans="12:12">
      <c r="L53833" s="8"/>
    </row>
    <row r="53834" spans="12:12">
      <c r="L53834" s="8"/>
    </row>
    <row r="53835" spans="12:12">
      <c r="L53835" s="8"/>
    </row>
    <row r="53836" spans="12:12">
      <c r="L53836" s="8"/>
    </row>
    <row r="53837" spans="12:12">
      <c r="L53837" s="8"/>
    </row>
    <row r="53838" spans="12:12">
      <c r="L53838" s="8"/>
    </row>
    <row r="53839" spans="12:12">
      <c r="L53839" s="8"/>
    </row>
    <row r="53840" spans="12:12">
      <c r="L53840" s="8"/>
    </row>
    <row r="53841" spans="12:12">
      <c r="L53841" s="8"/>
    </row>
    <row r="53842" spans="12:12">
      <c r="L53842" s="8"/>
    </row>
    <row r="53843" spans="12:12">
      <c r="L53843" s="8"/>
    </row>
    <row r="53844" spans="12:12">
      <c r="L53844" s="8"/>
    </row>
    <row r="53845" spans="12:12">
      <c r="L53845" s="8"/>
    </row>
    <row r="53846" spans="12:12">
      <c r="L53846" s="8"/>
    </row>
    <row r="53847" spans="12:12">
      <c r="L53847" s="8"/>
    </row>
    <row r="53848" spans="12:12">
      <c r="L53848" s="8"/>
    </row>
    <row r="53849" spans="12:12">
      <c r="L53849" s="8"/>
    </row>
    <row r="53850" spans="12:12">
      <c r="L53850" s="8"/>
    </row>
    <row r="53851" spans="12:12">
      <c r="L53851" s="8"/>
    </row>
    <row r="53852" spans="12:12">
      <c r="L53852" s="8"/>
    </row>
    <row r="53853" spans="12:12">
      <c r="L53853" s="8"/>
    </row>
    <row r="53854" spans="12:12">
      <c r="L53854" s="8"/>
    </row>
    <row r="53855" spans="12:12">
      <c r="L53855" s="8"/>
    </row>
    <row r="53856" spans="12:12">
      <c r="L53856" s="8"/>
    </row>
    <row r="53857" spans="12:12">
      <c r="L53857" s="8"/>
    </row>
    <row r="53858" spans="12:12">
      <c r="L53858" s="8"/>
    </row>
    <row r="53859" spans="12:12">
      <c r="L53859" s="8"/>
    </row>
    <row r="53860" spans="12:12">
      <c r="L53860" s="8"/>
    </row>
    <row r="53861" spans="12:12">
      <c r="L53861" s="8"/>
    </row>
    <row r="53862" spans="12:12">
      <c r="L53862" s="8"/>
    </row>
    <row r="53863" spans="12:12">
      <c r="L53863" s="8"/>
    </row>
    <row r="53864" spans="12:12">
      <c r="L53864" s="8"/>
    </row>
    <row r="53865" spans="12:12">
      <c r="L53865" s="8"/>
    </row>
    <row r="53866" spans="12:12">
      <c r="L53866" s="8"/>
    </row>
    <row r="53867" spans="12:12">
      <c r="L53867" s="8"/>
    </row>
    <row r="53868" spans="12:12">
      <c r="L53868" s="8"/>
    </row>
    <row r="53869" spans="12:12">
      <c r="L53869" s="8"/>
    </row>
    <row r="53870" spans="12:12">
      <c r="L53870" s="8"/>
    </row>
    <row r="53871" spans="12:12">
      <c r="L53871" s="8"/>
    </row>
    <row r="53872" spans="12:12">
      <c r="L53872" s="8"/>
    </row>
    <row r="53873" spans="12:12">
      <c r="L53873" s="8"/>
    </row>
    <row r="53874" spans="12:12">
      <c r="L53874" s="8"/>
    </row>
    <row r="53875" spans="12:12">
      <c r="L53875" s="8"/>
    </row>
    <row r="53876" spans="12:12">
      <c r="L53876" s="8"/>
    </row>
    <row r="53877" spans="12:12">
      <c r="L53877" s="8"/>
    </row>
    <row r="53878" spans="12:12">
      <c r="L53878" s="8"/>
    </row>
    <row r="53879" spans="12:12">
      <c r="L53879" s="8"/>
    </row>
    <row r="53880" spans="12:12">
      <c r="L53880" s="8"/>
    </row>
    <row r="53881" spans="12:12">
      <c r="L53881" s="8"/>
    </row>
    <row r="53882" spans="12:12">
      <c r="L53882" s="8"/>
    </row>
    <row r="53883" spans="12:12">
      <c r="L53883" s="8"/>
    </row>
    <row r="53884" spans="12:12">
      <c r="L53884" s="8"/>
    </row>
    <row r="53885" spans="12:12">
      <c r="L53885" s="8"/>
    </row>
    <row r="53886" spans="12:12">
      <c r="L53886" s="8"/>
    </row>
    <row r="53887" spans="12:12">
      <c r="L53887" s="8"/>
    </row>
    <row r="53888" spans="12:12">
      <c r="L53888" s="8"/>
    </row>
    <row r="53889" spans="12:12">
      <c r="L53889" s="8"/>
    </row>
    <row r="53890" spans="12:12">
      <c r="L53890" s="8"/>
    </row>
    <row r="53891" spans="12:12">
      <c r="L53891" s="8"/>
    </row>
    <row r="53892" spans="12:12">
      <c r="L53892" s="8"/>
    </row>
    <row r="53893" spans="12:12">
      <c r="L53893" s="8"/>
    </row>
    <row r="53894" spans="12:12">
      <c r="L53894" s="8"/>
    </row>
    <row r="53895" spans="12:12">
      <c r="L53895" s="8"/>
    </row>
    <row r="53896" spans="12:12">
      <c r="L53896" s="8"/>
    </row>
    <row r="53897" spans="12:12">
      <c r="L53897" s="8"/>
    </row>
    <row r="53898" spans="12:12">
      <c r="L53898" s="8"/>
    </row>
    <row r="53899" spans="12:12">
      <c r="L53899" s="8"/>
    </row>
    <row r="53900" spans="12:12">
      <c r="L53900" s="8"/>
    </row>
    <row r="53901" spans="12:12">
      <c r="L53901" s="8"/>
    </row>
    <row r="53902" spans="12:12">
      <c r="L53902" s="8"/>
    </row>
    <row r="53903" spans="12:12">
      <c r="L53903" s="8"/>
    </row>
    <row r="53904" spans="12:12">
      <c r="L53904" s="8"/>
    </row>
    <row r="53905" spans="12:12">
      <c r="L53905" s="8"/>
    </row>
    <row r="53906" spans="12:12">
      <c r="L53906" s="8"/>
    </row>
    <row r="53907" spans="12:12">
      <c r="L53907" s="8"/>
    </row>
    <row r="53908" spans="12:12">
      <c r="L53908" s="8"/>
    </row>
    <row r="53909" spans="12:12">
      <c r="L53909" s="8"/>
    </row>
    <row r="53910" spans="12:12">
      <c r="L53910" s="8"/>
    </row>
    <row r="53911" spans="12:12">
      <c r="L53911" s="8"/>
    </row>
    <row r="53912" spans="12:12">
      <c r="L53912" s="8"/>
    </row>
    <row r="53913" spans="12:12">
      <c r="L53913" s="8"/>
    </row>
    <row r="53914" spans="12:12">
      <c r="L53914" s="8"/>
    </row>
    <row r="53915" spans="12:12">
      <c r="L53915" s="8"/>
    </row>
    <row r="53916" spans="12:12">
      <c r="L53916" s="8"/>
    </row>
    <row r="53917" spans="12:12">
      <c r="L53917" s="8"/>
    </row>
    <row r="53918" spans="12:12">
      <c r="L53918" s="8"/>
    </row>
    <row r="53919" spans="12:12">
      <c r="L53919" s="8"/>
    </row>
    <row r="53920" spans="12:12">
      <c r="L53920" s="8"/>
    </row>
    <row r="53921" spans="12:12">
      <c r="L53921" s="8"/>
    </row>
    <row r="53922" spans="12:12">
      <c r="L53922" s="8"/>
    </row>
    <row r="53923" spans="12:12">
      <c r="L53923" s="8"/>
    </row>
    <row r="53924" spans="12:12">
      <c r="L53924" s="8"/>
    </row>
    <row r="53925" spans="12:12">
      <c r="L53925" s="8"/>
    </row>
    <row r="53926" spans="12:12">
      <c r="L53926" s="8"/>
    </row>
    <row r="53927" spans="12:12">
      <c r="L53927" s="8"/>
    </row>
    <row r="53928" spans="12:12">
      <c r="L53928" s="8"/>
    </row>
    <row r="53929" spans="12:12">
      <c r="L53929" s="8"/>
    </row>
    <row r="53930" spans="12:12">
      <c r="L53930" s="8"/>
    </row>
    <row r="53931" spans="12:12">
      <c r="L53931" s="8"/>
    </row>
    <row r="53932" spans="12:12">
      <c r="L53932" s="8"/>
    </row>
    <row r="53933" spans="12:12">
      <c r="L53933" s="8"/>
    </row>
    <row r="53934" spans="12:12">
      <c r="L53934" s="8"/>
    </row>
    <row r="53935" spans="12:12">
      <c r="L53935" s="8"/>
    </row>
    <row r="53936" spans="12:12">
      <c r="L53936" s="8"/>
    </row>
    <row r="53937" spans="12:12">
      <c r="L53937" s="8"/>
    </row>
    <row r="53938" spans="12:12">
      <c r="L53938" s="8"/>
    </row>
    <row r="53939" spans="12:12">
      <c r="L53939" s="8"/>
    </row>
    <row r="53940" spans="12:12">
      <c r="L53940" s="8"/>
    </row>
    <row r="53941" spans="12:12">
      <c r="L53941" s="8"/>
    </row>
    <row r="53942" spans="12:12">
      <c r="L53942" s="8"/>
    </row>
    <row r="53943" spans="12:12">
      <c r="L53943" s="8"/>
    </row>
    <row r="53944" spans="12:12">
      <c r="L53944" s="8"/>
    </row>
    <row r="53945" spans="12:12">
      <c r="L53945" s="8"/>
    </row>
    <row r="53946" spans="12:12">
      <c r="L53946" s="8"/>
    </row>
    <row r="53947" spans="12:12">
      <c r="L53947" s="8"/>
    </row>
    <row r="53948" spans="12:12">
      <c r="L53948" s="8"/>
    </row>
    <row r="53949" spans="12:12">
      <c r="L53949" s="8"/>
    </row>
    <row r="53950" spans="12:12">
      <c r="L53950" s="8"/>
    </row>
    <row r="53951" spans="12:12">
      <c r="L53951" s="8"/>
    </row>
    <row r="53952" spans="12:12">
      <c r="L53952" s="8"/>
    </row>
    <row r="53953" spans="12:12">
      <c r="L53953" s="8"/>
    </row>
    <row r="53954" spans="12:12">
      <c r="L53954" s="8"/>
    </row>
    <row r="53955" spans="12:12">
      <c r="L53955" s="8"/>
    </row>
    <row r="53956" spans="12:12">
      <c r="L53956" s="8"/>
    </row>
    <row r="53957" spans="12:12">
      <c r="L53957" s="8"/>
    </row>
    <row r="53958" spans="12:12">
      <c r="L53958" s="8"/>
    </row>
    <row r="53959" spans="12:12">
      <c r="L53959" s="8"/>
    </row>
    <row r="53960" spans="12:12">
      <c r="L53960" s="8"/>
    </row>
    <row r="53961" spans="12:12">
      <c r="L53961" s="8"/>
    </row>
    <row r="53962" spans="12:12">
      <c r="L53962" s="8"/>
    </row>
    <row r="53963" spans="12:12">
      <c r="L53963" s="8"/>
    </row>
    <row r="53964" spans="12:12">
      <c r="L53964" s="8"/>
    </row>
    <row r="53965" spans="12:12">
      <c r="L53965" s="8"/>
    </row>
    <row r="53966" spans="12:12">
      <c r="L53966" s="8"/>
    </row>
    <row r="53967" spans="12:12">
      <c r="L53967" s="8"/>
    </row>
    <row r="53968" spans="12:12">
      <c r="L53968" s="8"/>
    </row>
    <row r="53969" spans="12:12">
      <c r="L53969" s="8"/>
    </row>
    <row r="53970" spans="12:12">
      <c r="L53970" s="8"/>
    </row>
    <row r="53971" spans="12:12">
      <c r="L53971" s="8"/>
    </row>
    <row r="53972" spans="12:12">
      <c r="L53972" s="8"/>
    </row>
    <row r="53973" spans="12:12">
      <c r="L53973" s="8"/>
    </row>
    <row r="53974" spans="12:12">
      <c r="L53974" s="8"/>
    </row>
    <row r="53975" spans="12:12">
      <c r="L53975" s="8"/>
    </row>
    <row r="53976" spans="12:12">
      <c r="L53976" s="8"/>
    </row>
    <row r="53977" spans="12:12">
      <c r="L53977" s="8"/>
    </row>
    <row r="53978" spans="12:12">
      <c r="L53978" s="8"/>
    </row>
    <row r="53979" spans="12:12">
      <c r="L53979" s="8"/>
    </row>
    <row r="53980" spans="12:12">
      <c r="L53980" s="8"/>
    </row>
    <row r="53981" spans="12:12">
      <c r="L53981" s="8"/>
    </row>
    <row r="53982" spans="12:12">
      <c r="L53982" s="8"/>
    </row>
    <row r="53983" spans="12:12">
      <c r="L53983" s="8"/>
    </row>
    <row r="53984" spans="12:12">
      <c r="L53984" s="8"/>
    </row>
    <row r="53985" spans="12:12">
      <c r="L53985" s="8"/>
    </row>
    <row r="53986" spans="12:12">
      <c r="L53986" s="8"/>
    </row>
    <row r="53987" spans="12:12">
      <c r="L53987" s="8"/>
    </row>
    <row r="53988" spans="12:12">
      <c r="L53988" s="8"/>
    </row>
    <row r="53989" spans="12:12">
      <c r="L53989" s="8"/>
    </row>
    <row r="53990" spans="12:12">
      <c r="L53990" s="8"/>
    </row>
    <row r="53991" spans="12:12">
      <c r="L53991" s="8"/>
    </row>
    <row r="53992" spans="12:12">
      <c r="L53992" s="8"/>
    </row>
    <row r="53993" spans="12:12">
      <c r="L53993" s="8"/>
    </row>
    <row r="53994" spans="12:12">
      <c r="L53994" s="8"/>
    </row>
    <row r="53995" spans="12:12">
      <c r="L53995" s="8"/>
    </row>
    <row r="53996" spans="12:12">
      <c r="L53996" s="8"/>
    </row>
    <row r="53997" spans="12:12">
      <c r="L53997" s="8"/>
    </row>
    <row r="53998" spans="12:12">
      <c r="L53998" s="8"/>
    </row>
    <row r="53999" spans="12:12">
      <c r="L53999" s="8"/>
    </row>
    <row r="54000" spans="12:12">
      <c r="L54000" s="8"/>
    </row>
    <row r="54001" spans="12:12">
      <c r="L54001" s="8"/>
    </row>
    <row r="54002" spans="12:12">
      <c r="L54002" s="8"/>
    </row>
    <row r="54003" spans="12:12">
      <c r="L54003" s="8"/>
    </row>
    <row r="54004" spans="12:12">
      <c r="L54004" s="8"/>
    </row>
    <row r="54005" spans="12:12">
      <c r="L54005" s="8"/>
    </row>
    <row r="54006" spans="12:12">
      <c r="L54006" s="8"/>
    </row>
    <row r="54007" spans="12:12">
      <c r="L54007" s="8"/>
    </row>
    <row r="54008" spans="12:12">
      <c r="L54008" s="8"/>
    </row>
    <row r="54009" spans="12:12">
      <c r="L54009" s="8"/>
    </row>
    <row r="54010" spans="12:12">
      <c r="L54010" s="8"/>
    </row>
    <row r="54011" spans="12:12">
      <c r="L54011" s="8"/>
    </row>
    <row r="54012" spans="12:12">
      <c r="L54012" s="8"/>
    </row>
    <row r="54013" spans="12:12">
      <c r="L54013" s="8"/>
    </row>
    <row r="54014" spans="12:12">
      <c r="L54014" s="8"/>
    </row>
    <row r="54015" spans="12:12">
      <c r="L54015" s="8"/>
    </row>
    <row r="54016" spans="12:12">
      <c r="L54016" s="8"/>
    </row>
    <row r="54017" spans="12:12">
      <c r="L54017" s="8"/>
    </row>
    <row r="54018" spans="12:12">
      <c r="L54018" s="8"/>
    </row>
    <row r="54019" spans="12:12">
      <c r="L54019" s="8"/>
    </row>
    <row r="54020" spans="12:12">
      <c r="L54020" s="8"/>
    </row>
    <row r="54021" spans="12:12">
      <c r="L54021" s="8"/>
    </row>
    <row r="54022" spans="12:12">
      <c r="L54022" s="8"/>
    </row>
    <row r="54023" spans="12:12">
      <c r="L54023" s="8"/>
    </row>
    <row r="54024" spans="12:12">
      <c r="L54024" s="8"/>
    </row>
    <row r="54025" spans="12:12">
      <c r="L54025" s="8"/>
    </row>
    <row r="54026" spans="12:12">
      <c r="L54026" s="8"/>
    </row>
    <row r="54027" spans="12:12">
      <c r="L54027" s="8"/>
    </row>
    <row r="54028" spans="12:12">
      <c r="L54028" s="8"/>
    </row>
    <row r="54029" spans="12:12">
      <c r="L54029" s="8"/>
    </row>
    <row r="54030" spans="12:12">
      <c r="L54030" s="8"/>
    </row>
    <row r="54031" spans="12:12">
      <c r="L54031" s="8"/>
    </row>
    <row r="54032" spans="12:12">
      <c r="L54032" s="8"/>
    </row>
    <row r="54033" spans="12:12">
      <c r="L54033" s="8"/>
    </row>
    <row r="54034" spans="12:12">
      <c r="L54034" s="8"/>
    </row>
    <row r="54035" spans="12:12">
      <c r="L54035" s="8"/>
    </row>
    <row r="54036" spans="12:12">
      <c r="L54036" s="8"/>
    </row>
    <row r="54037" spans="12:12">
      <c r="L54037" s="8"/>
    </row>
    <row r="54038" spans="12:12">
      <c r="L54038" s="8"/>
    </row>
    <row r="54039" spans="12:12">
      <c r="L54039" s="8"/>
    </row>
    <row r="54040" spans="12:12">
      <c r="L54040" s="8"/>
    </row>
    <row r="54041" spans="12:12">
      <c r="L54041" s="8"/>
    </row>
    <row r="54042" spans="12:12">
      <c r="L54042" s="8"/>
    </row>
    <row r="54043" spans="12:12">
      <c r="L54043" s="8"/>
    </row>
    <row r="54044" spans="12:12">
      <c r="L54044" s="8"/>
    </row>
    <row r="54045" spans="12:12">
      <c r="L54045" s="8"/>
    </row>
    <row r="54046" spans="12:12">
      <c r="L54046" s="8"/>
    </row>
    <row r="54047" spans="12:12">
      <c r="L54047" s="8"/>
    </row>
    <row r="54048" spans="12:12">
      <c r="L54048" s="8"/>
    </row>
    <row r="54049" spans="12:12">
      <c r="L54049" s="8"/>
    </row>
    <row r="54050" spans="12:12">
      <c r="L54050" s="8"/>
    </row>
    <row r="54051" spans="12:12">
      <c r="L54051" s="8"/>
    </row>
    <row r="54052" spans="12:12">
      <c r="L54052" s="8"/>
    </row>
    <row r="54053" spans="12:12">
      <c r="L54053" s="8"/>
    </row>
    <row r="54054" spans="12:12">
      <c r="L54054" s="8"/>
    </row>
    <row r="54055" spans="12:12">
      <c r="L54055" s="8"/>
    </row>
    <row r="54056" spans="12:12">
      <c r="L54056" s="8"/>
    </row>
    <row r="54057" spans="12:12">
      <c r="L54057" s="8"/>
    </row>
    <row r="54058" spans="12:12">
      <c r="L54058" s="8"/>
    </row>
    <row r="54059" spans="12:12">
      <c r="L54059" s="8"/>
    </row>
    <row r="54060" spans="12:12">
      <c r="L54060" s="8"/>
    </row>
    <row r="54061" spans="12:12">
      <c r="L54061" s="8"/>
    </row>
    <row r="54062" spans="12:12">
      <c r="L54062" s="8"/>
    </row>
    <row r="54063" spans="12:12">
      <c r="L54063" s="8"/>
    </row>
    <row r="54064" spans="12:12">
      <c r="L54064" s="8"/>
    </row>
    <row r="54065" spans="12:12">
      <c r="L54065" s="8"/>
    </row>
    <row r="54066" spans="12:12">
      <c r="L54066" s="8"/>
    </row>
    <row r="54067" spans="12:12">
      <c r="L54067" s="8"/>
    </row>
    <row r="54068" spans="12:12">
      <c r="L54068" s="8"/>
    </row>
    <row r="54069" spans="12:12">
      <c r="L54069" s="8"/>
    </row>
    <row r="54070" spans="12:12">
      <c r="L54070" s="8"/>
    </row>
    <row r="54071" spans="12:12">
      <c r="L54071" s="8"/>
    </row>
    <row r="54072" spans="12:12">
      <c r="L54072" s="8"/>
    </row>
    <row r="54073" spans="12:12">
      <c r="L54073" s="8"/>
    </row>
    <row r="54074" spans="12:12">
      <c r="L54074" s="8"/>
    </row>
    <row r="54075" spans="12:12">
      <c r="L54075" s="8"/>
    </row>
    <row r="54076" spans="12:12">
      <c r="L54076" s="8"/>
    </row>
    <row r="54077" spans="12:12">
      <c r="L54077" s="8"/>
    </row>
    <row r="54078" spans="12:12">
      <c r="L54078" s="8"/>
    </row>
    <row r="54079" spans="12:12">
      <c r="L54079" s="8"/>
    </row>
    <row r="54080" spans="12:12">
      <c r="L54080" s="8"/>
    </row>
    <row r="54081" spans="12:12">
      <c r="L54081" s="8"/>
    </row>
    <row r="54082" spans="12:12">
      <c r="L54082" s="8"/>
    </row>
    <row r="54083" spans="12:12">
      <c r="L54083" s="8"/>
    </row>
    <row r="54084" spans="12:12">
      <c r="L54084" s="8"/>
    </row>
    <row r="54085" spans="12:12">
      <c r="L54085" s="8"/>
    </row>
    <row r="54086" spans="12:12">
      <c r="L54086" s="8"/>
    </row>
    <row r="54087" spans="12:12">
      <c r="L54087" s="8"/>
    </row>
    <row r="54088" spans="12:12">
      <c r="L54088" s="8"/>
    </row>
    <row r="54089" spans="12:12">
      <c r="L54089" s="8"/>
    </row>
    <row r="54090" spans="12:12">
      <c r="L54090" s="8"/>
    </row>
    <row r="54091" spans="12:12">
      <c r="L54091" s="8"/>
    </row>
    <row r="54092" spans="12:12">
      <c r="L54092" s="8"/>
    </row>
    <row r="54093" spans="12:12">
      <c r="L54093" s="8"/>
    </row>
    <row r="54094" spans="12:12">
      <c r="L54094" s="8"/>
    </row>
    <row r="54095" spans="12:12">
      <c r="L54095" s="8"/>
    </row>
    <row r="54096" spans="12:12">
      <c r="L54096" s="8"/>
    </row>
    <row r="54097" spans="12:12">
      <c r="L54097" s="8"/>
    </row>
    <row r="54098" spans="12:12">
      <c r="L54098" s="8"/>
    </row>
    <row r="54099" spans="12:12">
      <c r="L54099" s="8"/>
    </row>
    <row r="54100" spans="12:12">
      <c r="L54100" s="8"/>
    </row>
    <row r="54101" spans="12:12">
      <c r="L54101" s="8"/>
    </row>
    <row r="54102" spans="12:12">
      <c r="L54102" s="8"/>
    </row>
    <row r="54103" spans="12:12">
      <c r="L54103" s="8"/>
    </row>
    <row r="54104" spans="12:12">
      <c r="L54104" s="8"/>
    </row>
    <row r="54105" spans="12:12">
      <c r="L54105" s="8"/>
    </row>
    <row r="54106" spans="12:12">
      <c r="L54106" s="8"/>
    </row>
    <row r="54107" spans="12:12">
      <c r="L54107" s="8"/>
    </row>
    <row r="54108" spans="12:12">
      <c r="L54108" s="8"/>
    </row>
    <row r="54109" spans="12:12">
      <c r="L54109" s="8"/>
    </row>
    <row r="54110" spans="12:12">
      <c r="L54110" s="8"/>
    </row>
    <row r="54111" spans="12:12">
      <c r="L54111" s="8"/>
    </row>
    <row r="54112" spans="12:12">
      <c r="L54112" s="8"/>
    </row>
    <row r="54113" spans="12:12">
      <c r="L54113" s="8"/>
    </row>
    <row r="54114" spans="12:12">
      <c r="L54114" s="8"/>
    </row>
    <row r="54115" spans="12:12">
      <c r="L54115" s="8"/>
    </row>
    <row r="54116" spans="12:12">
      <c r="L54116" s="8"/>
    </row>
    <row r="54117" spans="12:12">
      <c r="L54117" s="8"/>
    </row>
    <row r="54118" spans="12:12">
      <c r="L54118" s="8"/>
    </row>
    <row r="54119" spans="12:12">
      <c r="L54119" s="8"/>
    </row>
    <row r="54120" spans="12:12">
      <c r="L54120" s="8"/>
    </row>
    <row r="54121" spans="12:12">
      <c r="L54121" s="8"/>
    </row>
    <row r="54122" spans="12:12">
      <c r="L54122" s="8"/>
    </row>
    <row r="54123" spans="12:12">
      <c r="L54123" s="8"/>
    </row>
    <row r="54124" spans="12:12">
      <c r="L54124" s="8"/>
    </row>
    <row r="54125" spans="12:12">
      <c r="L54125" s="8"/>
    </row>
    <row r="54126" spans="12:12">
      <c r="L54126" s="8"/>
    </row>
    <row r="54127" spans="12:12">
      <c r="L54127" s="8"/>
    </row>
    <row r="54128" spans="12:12">
      <c r="L54128" s="8"/>
    </row>
    <row r="54129" spans="12:12">
      <c r="L54129" s="8"/>
    </row>
    <row r="54130" spans="12:12">
      <c r="L54130" s="8"/>
    </row>
    <row r="54131" spans="12:12">
      <c r="L54131" s="8"/>
    </row>
    <row r="54132" spans="12:12">
      <c r="L54132" s="8"/>
    </row>
    <row r="54133" spans="12:12">
      <c r="L54133" s="8"/>
    </row>
    <row r="54134" spans="12:12">
      <c r="L54134" s="8"/>
    </row>
    <row r="54135" spans="12:12">
      <c r="L54135" s="8"/>
    </row>
    <row r="54136" spans="12:12">
      <c r="L54136" s="8"/>
    </row>
    <row r="54137" spans="12:12">
      <c r="L54137" s="8"/>
    </row>
    <row r="54138" spans="12:12">
      <c r="L54138" s="8"/>
    </row>
    <row r="54139" spans="12:12">
      <c r="L54139" s="8"/>
    </row>
    <row r="54140" spans="12:12">
      <c r="L54140" s="8"/>
    </row>
    <row r="54141" spans="12:12">
      <c r="L54141" s="8"/>
    </row>
    <row r="54142" spans="12:12">
      <c r="L54142" s="8"/>
    </row>
    <row r="54143" spans="12:12">
      <c r="L54143" s="8"/>
    </row>
    <row r="54144" spans="12:12">
      <c r="L54144" s="8"/>
    </row>
    <row r="54145" spans="12:12">
      <c r="L54145" s="8"/>
    </row>
    <row r="54146" spans="12:12">
      <c r="L54146" s="8"/>
    </row>
    <row r="54147" spans="12:12">
      <c r="L54147" s="8"/>
    </row>
    <row r="54148" spans="12:12">
      <c r="L54148" s="8"/>
    </row>
    <row r="54149" spans="12:12">
      <c r="L54149" s="8"/>
    </row>
    <row r="54150" spans="12:12">
      <c r="L54150" s="8"/>
    </row>
    <row r="54151" spans="12:12">
      <c r="L54151" s="8"/>
    </row>
    <row r="54152" spans="12:12">
      <c r="L54152" s="8"/>
    </row>
    <row r="54153" spans="12:12">
      <c r="L54153" s="8"/>
    </row>
    <row r="54154" spans="12:12">
      <c r="L54154" s="8"/>
    </row>
    <row r="54155" spans="12:12">
      <c r="L54155" s="8"/>
    </row>
    <row r="54156" spans="12:12">
      <c r="L54156" s="8"/>
    </row>
    <row r="54157" spans="12:12">
      <c r="L54157" s="8"/>
    </row>
    <row r="54158" spans="12:12">
      <c r="L54158" s="8"/>
    </row>
    <row r="54159" spans="12:12">
      <c r="L54159" s="8"/>
    </row>
    <row r="54160" spans="12:12">
      <c r="L54160" s="8"/>
    </row>
    <row r="54161" spans="12:12">
      <c r="L54161" s="8"/>
    </row>
    <row r="54162" spans="12:12">
      <c r="L54162" s="8"/>
    </row>
    <row r="54163" spans="12:12">
      <c r="L54163" s="8"/>
    </row>
    <row r="54164" spans="12:12">
      <c r="L54164" s="8"/>
    </row>
    <row r="54165" spans="12:12">
      <c r="L54165" s="8"/>
    </row>
    <row r="54166" spans="12:12">
      <c r="L54166" s="8"/>
    </row>
    <row r="54167" spans="12:12">
      <c r="L54167" s="8"/>
    </row>
    <row r="54168" spans="12:12">
      <c r="L54168" s="8"/>
    </row>
    <row r="54169" spans="12:12">
      <c r="L54169" s="8"/>
    </row>
    <row r="54170" spans="12:12">
      <c r="L54170" s="8"/>
    </row>
    <row r="54171" spans="12:12">
      <c r="L54171" s="8"/>
    </row>
    <row r="54172" spans="12:12">
      <c r="L54172" s="8"/>
    </row>
    <row r="54173" spans="12:12">
      <c r="L54173" s="8"/>
    </row>
    <row r="54174" spans="12:12">
      <c r="L54174" s="8"/>
    </row>
    <row r="54175" spans="12:12">
      <c r="L54175" s="8"/>
    </row>
    <row r="54176" spans="12:12">
      <c r="L54176" s="8"/>
    </row>
    <row r="54177" spans="12:12">
      <c r="L54177" s="8"/>
    </row>
    <row r="54178" spans="12:12">
      <c r="L54178" s="8"/>
    </row>
    <row r="54179" spans="12:12">
      <c r="L54179" s="8"/>
    </row>
    <row r="54180" spans="12:12">
      <c r="L54180" s="8"/>
    </row>
    <row r="54181" spans="12:12">
      <c r="L54181" s="8"/>
    </row>
    <row r="54182" spans="12:12">
      <c r="L54182" s="8"/>
    </row>
    <row r="54183" spans="12:12">
      <c r="L54183" s="8"/>
    </row>
    <row r="54184" spans="12:12">
      <c r="L54184" s="8"/>
    </row>
    <row r="54185" spans="12:12">
      <c r="L54185" s="8"/>
    </row>
    <row r="54186" spans="12:12">
      <c r="L54186" s="8"/>
    </row>
    <row r="54187" spans="12:12">
      <c r="L54187" s="8"/>
    </row>
    <row r="54188" spans="12:12">
      <c r="L54188" s="8"/>
    </row>
    <row r="54189" spans="12:12">
      <c r="L54189" s="8"/>
    </row>
    <row r="54190" spans="12:12">
      <c r="L54190" s="8"/>
    </row>
    <row r="54191" spans="12:12">
      <c r="L54191" s="8"/>
    </row>
    <row r="54192" spans="12:12">
      <c r="L54192" s="8"/>
    </row>
    <row r="54193" spans="12:12">
      <c r="L54193" s="8"/>
    </row>
    <row r="54194" spans="12:12">
      <c r="L54194" s="8"/>
    </row>
    <row r="54195" spans="12:12">
      <c r="L54195" s="8"/>
    </row>
    <row r="54196" spans="12:12">
      <c r="L54196" s="8"/>
    </row>
    <row r="54197" spans="12:12">
      <c r="L54197" s="8"/>
    </row>
    <row r="54198" spans="12:12">
      <c r="L54198" s="8"/>
    </row>
    <row r="54199" spans="12:12">
      <c r="L54199" s="8"/>
    </row>
    <row r="54200" spans="12:12">
      <c r="L54200" s="8"/>
    </row>
    <row r="54201" spans="12:12">
      <c r="L54201" s="8"/>
    </row>
    <row r="54202" spans="12:12">
      <c r="L54202" s="8"/>
    </row>
    <row r="54203" spans="12:12">
      <c r="L54203" s="8"/>
    </row>
    <row r="54204" spans="12:12">
      <c r="L54204" s="8"/>
    </row>
    <row r="54205" spans="12:12">
      <c r="L54205" s="8"/>
    </row>
    <row r="54206" spans="12:12">
      <c r="L54206" s="8"/>
    </row>
    <row r="54207" spans="12:12">
      <c r="L54207" s="8"/>
    </row>
    <row r="54208" spans="12:12">
      <c r="L54208" s="8"/>
    </row>
    <row r="54209" spans="12:12">
      <c r="L54209" s="8"/>
    </row>
    <row r="54210" spans="12:12">
      <c r="L54210" s="8"/>
    </row>
    <row r="54211" spans="12:12">
      <c r="L54211" s="8"/>
    </row>
    <row r="54212" spans="12:12">
      <c r="L54212" s="8"/>
    </row>
    <row r="54213" spans="12:12">
      <c r="L54213" s="8"/>
    </row>
    <row r="54214" spans="12:12">
      <c r="L54214" s="8"/>
    </row>
    <row r="54215" spans="12:12">
      <c r="L54215" s="8"/>
    </row>
    <row r="54216" spans="12:12">
      <c r="L54216" s="8"/>
    </row>
    <row r="54217" spans="12:12">
      <c r="L54217" s="8"/>
    </row>
    <row r="54218" spans="12:12">
      <c r="L54218" s="8"/>
    </row>
    <row r="54219" spans="12:12">
      <c r="L54219" s="8"/>
    </row>
    <row r="54220" spans="12:12">
      <c r="L54220" s="8"/>
    </row>
    <row r="54221" spans="12:12">
      <c r="L54221" s="8"/>
    </row>
    <row r="54222" spans="12:12">
      <c r="L54222" s="8"/>
    </row>
    <row r="54223" spans="12:12">
      <c r="L54223" s="8"/>
    </row>
    <row r="54224" spans="12:12">
      <c r="L54224" s="8"/>
    </row>
    <row r="54225" spans="12:12">
      <c r="L54225" s="8"/>
    </row>
    <row r="54226" spans="12:12">
      <c r="L54226" s="8"/>
    </row>
    <row r="54227" spans="12:12">
      <c r="L54227" s="8"/>
    </row>
    <row r="54228" spans="12:12">
      <c r="L54228" s="8"/>
    </row>
    <row r="54229" spans="12:12">
      <c r="L54229" s="8"/>
    </row>
    <row r="54230" spans="12:12">
      <c r="L54230" s="8"/>
    </row>
    <row r="54231" spans="12:12">
      <c r="L54231" s="8"/>
    </row>
    <row r="54232" spans="12:12">
      <c r="L54232" s="8"/>
    </row>
    <row r="54233" spans="12:12">
      <c r="L54233" s="8"/>
    </row>
    <row r="54234" spans="12:12">
      <c r="L54234" s="8"/>
    </row>
    <row r="54235" spans="12:12">
      <c r="L54235" s="8"/>
    </row>
    <row r="54236" spans="12:12">
      <c r="L54236" s="8"/>
    </row>
    <row r="54237" spans="12:12">
      <c r="L54237" s="8"/>
    </row>
    <row r="54238" spans="12:12">
      <c r="L54238" s="8"/>
    </row>
    <row r="54239" spans="12:12">
      <c r="L54239" s="8"/>
    </row>
    <row r="54240" spans="12:12">
      <c r="L54240" s="8"/>
    </row>
    <row r="54241" spans="12:12">
      <c r="L54241" s="8"/>
    </row>
    <row r="54242" spans="12:12">
      <c r="L54242" s="8"/>
    </row>
    <row r="54243" spans="12:12">
      <c r="L54243" s="8"/>
    </row>
    <row r="54244" spans="12:12">
      <c r="L54244" s="8"/>
    </row>
    <row r="54245" spans="12:12">
      <c r="L54245" s="8"/>
    </row>
    <row r="54246" spans="12:12">
      <c r="L54246" s="8"/>
    </row>
    <row r="54247" spans="12:12">
      <c r="L54247" s="8"/>
    </row>
    <row r="54248" spans="12:12">
      <c r="L54248" s="8"/>
    </row>
    <row r="54249" spans="12:12">
      <c r="L54249" s="8"/>
    </row>
    <row r="54250" spans="12:12">
      <c r="L54250" s="8"/>
    </row>
    <row r="54251" spans="12:12">
      <c r="L54251" s="8"/>
    </row>
    <row r="54252" spans="12:12">
      <c r="L54252" s="8"/>
    </row>
    <row r="54253" spans="12:12">
      <c r="L54253" s="8"/>
    </row>
    <row r="54254" spans="12:12">
      <c r="L54254" s="8"/>
    </row>
    <row r="54255" spans="12:12">
      <c r="L54255" s="8"/>
    </row>
    <row r="54256" spans="12:12">
      <c r="L54256" s="8"/>
    </row>
    <row r="54257" spans="12:12">
      <c r="L54257" s="8"/>
    </row>
    <row r="54258" spans="12:12">
      <c r="L54258" s="8"/>
    </row>
    <row r="54259" spans="12:12">
      <c r="L54259" s="8"/>
    </row>
    <row r="54260" spans="12:12">
      <c r="L54260" s="8"/>
    </row>
    <row r="54261" spans="12:12">
      <c r="L54261" s="8"/>
    </row>
    <row r="54262" spans="12:12">
      <c r="L54262" s="8"/>
    </row>
    <row r="54263" spans="12:12">
      <c r="L54263" s="8"/>
    </row>
    <row r="54264" spans="12:12">
      <c r="L54264" s="8"/>
    </row>
    <row r="54265" spans="12:12">
      <c r="L54265" s="8"/>
    </row>
    <row r="54266" spans="12:12">
      <c r="L54266" s="8"/>
    </row>
    <row r="54267" spans="12:12">
      <c r="L54267" s="8"/>
    </row>
    <row r="54268" spans="12:12">
      <c r="L54268" s="8"/>
    </row>
    <row r="54269" spans="12:12">
      <c r="L54269" s="8"/>
    </row>
    <row r="54270" spans="12:12">
      <c r="L54270" s="8"/>
    </row>
    <row r="54271" spans="12:12">
      <c r="L54271" s="8"/>
    </row>
    <row r="54272" spans="12:12">
      <c r="L54272" s="8"/>
    </row>
    <row r="54273" spans="12:12">
      <c r="L54273" s="8"/>
    </row>
    <row r="54274" spans="12:12">
      <c r="L54274" s="8"/>
    </row>
    <row r="54275" spans="12:12">
      <c r="L54275" s="8"/>
    </row>
    <row r="54276" spans="12:12">
      <c r="L54276" s="8"/>
    </row>
    <row r="54277" spans="12:12">
      <c r="L54277" s="8"/>
    </row>
    <row r="54278" spans="12:12">
      <c r="L54278" s="8"/>
    </row>
    <row r="54279" spans="12:12">
      <c r="L54279" s="8"/>
    </row>
    <row r="54280" spans="12:12">
      <c r="L54280" s="8"/>
    </row>
    <row r="54281" spans="12:12">
      <c r="L54281" s="8"/>
    </row>
    <row r="54282" spans="12:12">
      <c r="L54282" s="8"/>
    </row>
    <row r="54283" spans="12:12">
      <c r="L54283" s="8"/>
    </row>
    <row r="54284" spans="12:12">
      <c r="L54284" s="8"/>
    </row>
    <row r="54285" spans="12:12">
      <c r="L54285" s="8"/>
    </row>
    <row r="54286" spans="12:12">
      <c r="L54286" s="8"/>
    </row>
    <row r="54287" spans="12:12">
      <c r="L54287" s="8"/>
    </row>
    <row r="54288" spans="12:12">
      <c r="L54288" s="8"/>
    </row>
    <row r="54289" spans="12:12">
      <c r="L54289" s="8"/>
    </row>
    <row r="54290" spans="12:12">
      <c r="L54290" s="8"/>
    </row>
    <row r="54291" spans="12:12">
      <c r="L54291" s="8"/>
    </row>
    <row r="54292" spans="12:12">
      <c r="L54292" s="8"/>
    </row>
    <row r="54293" spans="12:12">
      <c r="L54293" s="8"/>
    </row>
    <row r="54294" spans="12:12">
      <c r="L54294" s="8"/>
    </row>
    <row r="54295" spans="12:12">
      <c r="L54295" s="8"/>
    </row>
    <row r="54296" spans="12:12">
      <c r="L54296" s="8"/>
    </row>
    <row r="54297" spans="12:12">
      <c r="L54297" s="8"/>
    </row>
    <row r="54298" spans="12:12">
      <c r="L54298" s="8"/>
    </row>
    <row r="54299" spans="12:12">
      <c r="L54299" s="8"/>
    </row>
    <row r="54300" spans="12:12">
      <c r="L54300" s="8"/>
    </row>
    <row r="54301" spans="12:12">
      <c r="L54301" s="8"/>
    </row>
    <row r="54302" spans="12:12">
      <c r="L54302" s="8"/>
    </row>
    <row r="54303" spans="12:12">
      <c r="L54303" s="8"/>
    </row>
    <row r="54304" spans="12:12">
      <c r="L54304" s="8"/>
    </row>
    <row r="54305" spans="12:12">
      <c r="L54305" s="8"/>
    </row>
    <row r="54306" spans="12:12">
      <c r="L54306" s="8"/>
    </row>
    <row r="54307" spans="12:12">
      <c r="L54307" s="8"/>
    </row>
    <row r="54308" spans="12:12">
      <c r="L54308" s="8"/>
    </row>
    <row r="54309" spans="12:12">
      <c r="L54309" s="8"/>
    </row>
    <row r="54310" spans="12:12">
      <c r="L54310" s="8"/>
    </row>
    <row r="54311" spans="12:12">
      <c r="L54311" s="8"/>
    </row>
    <row r="54312" spans="12:12">
      <c r="L54312" s="8"/>
    </row>
    <row r="54313" spans="12:12">
      <c r="L54313" s="8"/>
    </row>
    <row r="54314" spans="12:12">
      <c r="L54314" s="8"/>
    </row>
    <row r="54315" spans="12:12">
      <c r="L54315" s="8"/>
    </row>
    <row r="54316" spans="12:12">
      <c r="L54316" s="8"/>
    </row>
    <row r="54317" spans="12:12">
      <c r="L54317" s="8"/>
    </row>
    <row r="54318" spans="12:12">
      <c r="L54318" s="8"/>
    </row>
    <row r="54319" spans="12:12">
      <c r="L54319" s="8"/>
    </row>
    <row r="54320" spans="12:12">
      <c r="L54320" s="8"/>
    </row>
    <row r="54321" spans="12:12">
      <c r="L54321" s="8"/>
    </row>
    <row r="54322" spans="12:12">
      <c r="L54322" s="8"/>
    </row>
    <row r="54323" spans="12:12">
      <c r="L54323" s="8"/>
    </row>
    <row r="54324" spans="12:12">
      <c r="L54324" s="8"/>
    </row>
    <row r="54325" spans="12:12">
      <c r="L54325" s="8"/>
    </row>
    <row r="54326" spans="12:12">
      <c r="L54326" s="8"/>
    </row>
    <row r="54327" spans="12:12">
      <c r="L54327" s="8"/>
    </row>
    <row r="54328" spans="12:12">
      <c r="L54328" s="8"/>
    </row>
    <row r="54329" spans="12:12">
      <c r="L54329" s="8"/>
    </row>
    <row r="54330" spans="12:12">
      <c r="L54330" s="8"/>
    </row>
    <row r="54331" spans="12:12">
      <c r="L54331" s="8"/>
    </row>
    <row r="54332" spans="12:12">
      <c r="L54332" s="8"/>
    </row>
    <row r="54333" spans="12:12">
      <c r="L54333" s="8"/>
    </row>
    <row r="54334" spans="12:12">
      <c r="L54334" s="8"/>
    </row>
    <row r="54335" spans="12:12">
      <c r="L54335" s="8"/>
    </row>
    <row r="54336" spans="12:12">
      <c r="L54336" s="8"/>
    </row>
    <row r="54337" spans="12:12">
      <c r="L54337" s="8"/>
    </row>
    <row r="54338" spans="12:12">
      <c r="L54338" s="8"/>
    </row>
    <row r="54339" spans="12:12">
      <c r="L54339" s="8"/>
    </row>
    <row r="54340" spans="12:12">
      <c r="L54340" s="8"/>
    </row>
    <row r="54341" spans="12:12">
      <c r="L54341" s="8"/>
    </row>
    <row r="54342" spans="12:12">
      <c r="L54342" s="8"/>
    </row>
    <row r="54343" spans="12:12">
      <c r="L54343" s="8"/>
    </row>
    <row r="54344" spans="12:12">
      <c r="L54344" s="8"/>
    </row>
    <row r="54345" spans="12:12">
      <c r="L54345" s="8"/>
    </row>
    <row r="54346" spans="12:12">
      <c r="L54346" s="8"/>
    </row>
    <row r="54347" spans="12:12">
      <c r="L54347" s="8"/>
    </row>
    <row r="54348" spans="12:12">
      <c r="L54348" s="8"/>
    </row>
    <row r="54349" spans="12:12">
      <c r="L54349" s="8"/>
    </row>
    <row r="54350" spans="12:12">
      <c r="L54350" s="8"/>
    </row>
    <row r="54351" spans="12:12">
      <c r="L54351" s="8"/>
    </row>
    <row r="54352" spans="12:12">
      <c r="L54352" s="8"/>
    </row>
    <row r="54353" spans="12:12">
      <c r="L54353" s="8"/>
    </row>
    <row r="54354" spans="12:12">
      <c r="L54354" s="8"/>
    </row>
    <row r="54355" spans="12:12">
      <c r="L54355" s="8"/>
    </row>
    <row r="54356" spans="12:12">
      <c r="L54356" s="8"/>
    </row>
    <row r="54357" spans="12:12">
      <c r="L54357" s="8"/>
    </row>
    <row r="54358" spans="12:12">
      <c r="L54358" s="8"/>
    </row>
    <row r="54359" spans="12:12">
      <c r="L54359" s="8"/>
    </row>
    <row r="54360" spans="12:12">
      <c r="L54360" s="8"/>
    </row>
    <row r="54361" spans="12:12">
      <c r="L54361" s="8"/>
    </row>
    <row r="54362" spans="12:12">
      <c r="L54362" s="8"/>
    </row>
    <row r="54363" spans="12:12">
      <c r="L54363" s="8"/>
    </row>
    <row r="54364" spans="12:12">
      <c r="L54364" s="8"/>
    </row>
    <row r="54365" spans="12:12">
      <c r="L54365" s="8"/>
    </row>
    <row r="54366" spans="12:12">
      <c r="L54366" s="8"/>
    </row>
    <row r="54367" spans="12:12">
      <c r="L54367" s="8"/>
    </row>
    <row r="54368" spans="12:12">
      <c r="L54368" s="8"/>
    </row>
    <row r="54369" spans="12:12">
      <c r="L54369" s="8"/>
    </row>
    <row r="54370" spans="12:12">
      <c r="L54370" s="8"/>
    </row>
    <row r="54371" spans="12:12">
      <c r="L54371" s="8"/>
    </row>
    <row r="54372" spans="12:12">
      <c r="L54372" s="8"/>
    </row>
    <row r="54373" spans="12:12">
      <c r="L54373" s="8"/>
    </row>
    <row r="54374" spans="12:12">
      <c r="L54374" s="8"/>
    </row>
    <row r="54375" spans="12:12">
      <c r="L54375" s="8"/>
    </row>
    <row r="54376" spans="12:12">
      <c r="L54376" s="8"/>
    </row>
    <row r="54377" spans="12:12">
      <c r="L54377" s="8"/>
    </row>
    <row r="54378" spans="12:12">
      <c r="L54378" s="8"/>
    </row>
    <row r="54379" spans="12:12">
      <c r="L54379" s="8"/>
    </row>
    <row r="54380" spans="12:12">
      <c r="L54380" s="8"/>
    </row>
    <row r="54381" spans="12:12">
      <c r="L54381" s="8"/>
    </row>
    <row r="54382" spans="12:12">
      <c r="L54382" s="8"/>
    </row>
    <row r="54383" spans="12:12">
      <c r="L54383" s="8"/>
    </row>
    <row r="54384" spans="12:12">
      <c r="L54384" s="8"/>
    </row>
    <row r="54385" spans="12:12">
      <c r="L54385" s="8"/>
    </row>
    <row r="54386" spans="12:12">
      <c r="L54386" s="8"/>
    </row>
    <row r="54387" spans="12:12">
      <c r="L54387" s="8"/>
    </row>
    <row r="54388" spans="12:12">
      <c r="L54388" s="8"/>
    </row>
    <row r="54389" spans="12:12">
      <c r="L54389" s="8"/>
    </row>
    <row r="54390" spans="12:12">
      <c r="L54390" s="8"/>
    </row>
    <row r="54391" spans="12:12">
      <c r="L54391" s="8"/>
    </row>
    <row r="54392" spans="12:12">
      <c r="L54392" s="8"/>
    </row>
    <row r="54393" spans="12:12">
      <c r="L54393" s="8"/>
    </row>
    <row r="54394" spans="12:12">
      <c r="L54394" s="8"/>
    </row>
    <row r="54395" spans="12:12">
      <c r="L54395" s="8"/>
    </row>
    <row r="54396" spans="12:12">
      <c r="L54396" s="8"/>
    </row>
    <row r="54397" spans="12:12">
      <c r="L54397" s="8"/>
    </row>
    <row r="54398" spans="12:12">
      <c r="L54398" s="8"/>
    </row>
    <row r="54399" spans="12:12">
      <c r="L54399" s="8"/>
    </row>
    <row r="54400" spans="12:12">
      <c r="L54400" s="8"/>
    </row>
    <row r="54401" spans="12:12">
      <c r="L54401" s="8"/>
    </row>
    <row r="54402" spans="12:12">
      <c r="L54402" s="8"/>
    </row>
    <row r="54403" spans="12:12">
      <c r="L54403" s="8"/>
    </row>
    <row r="54404" spans="12:12">
      <c r="L54404" s="8"/>
    </row>
    <row r="54405" spans="12:12">
      <c r="L54405" s="8"/>
    </row>
    <row r="54406" spans="12:12">
      <c r="L54406" s="8"/>
    </row>
    <row r="54407" spans="12:12">
      <c r="L54407" s="8"/>
    </row>
    <row r="54408" spans="12:12">
      <c r="L54408" s="8"/>
    </row>
    <row r="54409" spans="12:12">
      <c r="L54409" s="8"/>
    </row>
    <row r="54410" spans="12:12">
      <c r="L54410" s="8"/>
    </row>
    <row r="54411" spans="12:12">
      <c r="L54411" s="8"/>
    </row>
    <row r="54412" spans="12:12">
      <c r="L54412" s="8"/>
    </row>
    <row r="54413" spans="12:12">
      <c r="L54413" s="8"/>
    </row>
    <row r="54414" spans="12:12">
      <c r="L54414" s="8"/>
    </row>
    <row r="54415" spans="12:12">
      <c r="L54415" s="8"/>
    </row>
    <row r="54416" spans="12:12">
      <c r="L54416" s="8"/>
    </row>
    <row r="54417" spans="12:12">
      <c r="L54417" s="8"/>
    </row>
    <row r="54418" spans="12:12">
      <c r="L54418" s="8"/>
    </row>
    <row r="54419" spans="12:12">
      <c r="L54419" s="8"/>
    </row>
    <row r="54420" spans="12:12">
      <c r="L54420" s="8"/>
    </row>
    <row r="54421" spans="12:12">
      <c r="L54421" s="8"/>
    </row>
    <row r="54422" spans="12:12">
      <c r="L54422" s="8"/>
    </row>
    <row r="54423" spans="12:12">
      <c r="L54423" s="8"/>
    </row>
    <row r="54424" spans="12:12">
      <c r="L54424" s="8"/>
    </row>
    <row r="54425" spans="12:12">
      <c r="L54425" s="8"/>
    </row>
    <row r="54426" spans="12:12">
      <c r="L54426" s="8"/>
    </row>
    <row r="54427" spans="12:12">
      <c r="L54427" s="8"/>
    </row>
    <row r="54428" spans="12:12">
      <c r="L54428" s="8"/>
    </row>
    <row r="54429" spans="12:12">
      <c r="L54429" s="8"/>
    </row>
    <row r="54430" spans="12:12">
      <c r="L54430" s="8"/>
    </row>
    <row r="54431" spans="12:12">
      <c r="L54431" s="8"/>
    </row>
    <row r="54432" spans="12:12">
      <c r="L54432" s="8"/>
    </row>
    <row r="54433" spans="12:12">
      <c r="L54433" s="8"/>
    </row>
    <row r="54434" spans="12:12">
      <c r="L54434" s="8"/>
    </row>
    <row r="54435" spans="12:12">
      <c r="L54435" s="8"/>
    </row>
    <row r="54436" spans="12:12">
      <c r="L54436" s="8"/>
    </row>
    <row r="54437" spans="12:12">
      <c r="L54437" s="8"/>
    </row>
    <row r="54438" spans="12:12">
      <c r="L54438" s="8"/>
    </row>
    <row r="54439" spans="12:12">
      <c r="L54439" s="8"/>
    </row>
    <row r="54440" spans="12:12">
      <c r="L54440" s="8"/>
    </row>
    <row r="54441" spans="12:12">
      <c r="L54441" s="8"/>
    </row>
    <row r="54442" spans="12:12">
      <c r="L54442" s="8"/>
    </row>
    <row r="54443" spans="12:12">
      <c r="L54443" s="8"/>
    </row>
    <row r="54444" spans="12:12">
      <c r="L54444" s="8"/>
    </row>
    <row r="54445" spans="12:12">
      <c r="L54445" s="8"/>
    </row>
    <row r="54446" spans="12:12">
      <c r="L54446" s="8"/>
    </row>
    <row r="54447" spans="12:12">
      <c r="L54447" s="8"/>
    </row>
    <row r="54448" spans="12:12">
      <c r="L54448" s="8"/>
    </row>
    <row r="54449" spans="12:12">
      <c r="L54449" s="8"/>
    </row>
    <row r="54450" spans="12:12">
      <c r="L54450" s="8"/>
    </row>
    <row r="54451" spans="12:12">
      <c r="L54451" s="8"/>
    </row>
    <row r="54452" spans="12:12">
      <c r="L54452" s="8"/>
    </row>
    <row r="54453" spans="12:12">
      <c r="L54453" s="8"/>
    </row>
    <row r="54454" spans="12:12">
      <c r="L54454" s="8"/>
    </row>
    <row r="54455" spans="12:12">
      <c r="L54455" s="8"/>
    </row>
    <row r="54456" spans="12:12">
      <c r="L54456" s="8"/>
    </row>
    <row r="54457" spans="12:12">
      <c r="L54457" s="8"/>
    </row>
    <row r="54458" spans="12:12">
      <c r="L54458" s="8"/>
    </row>
    <row r="54459" spans="12:12">
      <c r="L54459" s="8"/>
    </row>
    <row r="54460" spans="12:12">
      <c r="L54460" s="8"/>
    </row>
    <row r="54461" spans="12:12">
      <c r="L54461" s="8"/>
    </row>
    <row r="54462" spans="12:12">
      <c r="L54462" s="8"/>
    </row>
    <row r="54463" spans="12:12">
      <c r="L54463" s="8"/>
    </row>
    <row r="54464" spans="12:12">
      <c r="L54464" s="8"/>
    </row>
    <row r="54465" spans="12:12">
      <c r="L54465" s="8"/>
    </row>
    <row r="54466" spans="12:12">
      <c r="L54466" s="8"/>
    </row>
    <row r="54467" spans="12:12">
      <c r="L54467" s="8"/>
    </row>
    <row r="54468" spans="12:12">
      <c r="L54468" s="8"/>
    </row>
    <row r="54469" spans="12:12">
      <c r="L54469" s="8"/>
    </row>
    <row r="54470" spans="12:12">
      <c r="L54470" s="8"/>
    </row>
    <row r="54471" spans="12:12">
      <c r="L54471" s="8"/>
    </row>
    <row r="54472" spans="12:12">
      <c r="L54472" s="8"/>
    </row>
    <row r="54473" spans="12:12">
      <c r="L54473" s="8"/>
    </row>
    <row r="54474" spans="12:12">
      <c r="L54474" s="8"/>
    </row>
    <row r="54475" spans="12:12">
      <c r="L54475" s="8"/>
    </row>
    <row r="54476" spans="12:12">
      <c r="L54476" s="8"/>
    </row>
    <row r="54477" spans="12:12">
      <c r="L54477" s="8"/>
    </row>
    <row r="54478" spans="12:12">
      <c r="L54478" s="8"/>
    </row>
    <row r="54479" spans="12:12">
      <c r="L54479" s="8"/>
    </row>
    <row r="54480" spans="12:12">
      <c r="L54480" s="8"/>
    </row>
    <row r="54481" spans="12:12">
      <c r="L54481" s="8"/>
    </row>
    <row r="54482" spans="12:12">
      <c r="L54482" s="8"/>
    </row>
    <row r="54483" spans="12:12">
      <c r="L54483" s="8"/>
    </row>
    <row r="54484" spans="12:12">
      <c r="L54484" s="8"/>
    </row>
    <row r="54485" spans="12:12">
      <c r="L54485" s="8"/>
    </row>
    <row r="54486" spans="12:12">
      <c r="L54486" s="8"/>
    </row>
    <row r="54487" spans="12:12">
      <c r="L54487" s="8"/>
    </row>
    <row r="54488" spans="12:12">
      <c r="L54488" s="8"/>
    </row>
    <row r="54489" spans="12:12">
      <c r="L54489" s="8"/>
    </row>
    <row r="54490" spans="12:12">
      <c r="L54490" s="8"/>
    </row>
    <row r="54491" spans="12:12">
      <c r="L54491" s="8"/>
    </row>
    <row r="54492" spans="12:12">
      <c r="L54492" s="8"/>
    </row>
    <row r="54493" spans="12:12">
      <c r="L54493" s="8"/>
    </row>
    <row r="54494" spans="12:12">
      <c r="L54494" s="8"/>
    </row>
    <row r="54495" spans="12:12">
      <c r="L54495" s="8"/>
    </row>
    <row r="54496" spans="12:12">
      <c r="L54496" s="8"/>
    </row>
    <row r="54497" spans="12:12">
      <c r="L54497" s="8"/>
    </row>
    <row r="54498" spans="12:12">
      <c r="L54498" s="8"/>
    </row>
    <row r="54499" spans="12:12">
      <c r="L54499" s="8"/>
    </row>
    <row r="54500" spans="12:12">
      <c r="L54500" s="8"/>
    </row>
    <row r="54501" spans="12:12">
      <c r="L54501" s="8"/>
    </row>
    <row r="54502" spans="12:12">
      <c r="L54502" s="8"/>
    </row>
    <row r="54503" spans="12:12">
      <c r="L54503" s="8"/>
    </row>
    <row r="54504" spans="12:12">
      <c r="L54504" s="8"/>
    </row>
    <row r="54505" spans="12:12">
      <c r="L54505" s="8"/>
    </row>
    <row r="54506" spans="12:12">
      <c r="L54506" s="8"/>
    </row>
    <row r="54507" spans="12:12">
      <c r="L54507" s="8"/>
    </row>
    <row r="54508" spans="12:12">
      <c r="L54508" s="8"/>
    </row>
    <row r="54509" spans="12:12">
      <c r="L54509" s="8"/>
    </row>
    <row r="54510" spans="12:12">
      <c r="L54510" s="8"/>
    </row>
    <row r="54511" spans="12:12">
      <c r="L54511" s="8"/>
    </row>
    <row r="54512" spans="12:12">
      <c r="L54512" s="8"/>
    </row>
    <row r="54513" spans="12:12">
      <c r="L54513" s="8"/>
    </row>
    <row r="54514" spans="12:12">
      <c r="L54514" s="8"/>
    </row>
    <row r="54515" spans="12:12">
      <c r="L54515" s="8"/>
    </row>
    <row r="54516" spans="12:12">
      <c r="L54516" s="8"/>
    </row>
    <row r="54517" spans="12:12">
      <c r="L54517" s="8"/>
    </row>
    <row r="54518" spans="12:12">
      <c r="L54518" s="8"/>
    </row>
    <row r="54519" spans="12:12">
      <c r="L54519" s="8"/>
    </row>
    <row r="54520" spans="12:12">
      <c r="L54520" s="8"/>
    </row>
    <row r="54521" spans="12:12">
      <c r="L54521" s="8"/>
    </row>
    <row r="54522" spans="12:12">
      <c r="L54522" s="8"/>
    </row>
    <row r="54523" spans="12:12">
      <c r="L54523" s="8"/>
    </row>
    <row r="54524" spans="12:12">
      <c r="L54524" s="8"/>
    </row>
    <row r="54525" spans="12:12">
      <c r="L54525" s="8"/>
    </row>
    <row r="54526" spans="12:12">
      <c r="L54526" s="8"/>
    </row>
    <row r="54527" spans="12:12">
      <c r="L54527" s="8"/>
    </row>
    <row r="54528" spans="12:12">
      <c r="L54528" s="8"/>
    </row>
    <row r="54529" spans="12:12">
      <c r="L54529" s="8"/>
    </row>
    <row r="54530" spans="12:12">
      <c r="L54530" s="8"/>
    </row>
    <row r="54531" spans="12:12">
      <c r="L54531" s="8"/>
    </row>
    <row r="54532" spans="12:12">
      <c r="L54532" s="8"/>
    </row>
    <row r="54533" spans="12:12">
      <c r="L54533" s="8"/>
    </row>
    <row r="54534" spans="12:12">
      <c r="L54534" s="8"/>
    </row>
    <row r="54535" spans="12:12">
      <c r="L54535" s="8"/>
    </row>
    <row r="54536" spans="12:12">
      <c r="L54536" s="8"/>
    </row>
    <row r="54537" spans="12:12">
      <c r="L54537" s="8"/>
    </row>
    <row r="54538" spans="12:12">
      <c r="L54538" s="8"/>
    </row>
    <row r="54539" spans="12:12">
      <c r="L54539" s="8"/>
    </row>
    <row r="54540" spans="12:12">
      <c r="L54540" s="8"/>
    </row>
    <row r="54541" spans="12:12">
      <c r="L54541" s="8"/>
    </row>
    <row r="54542" spans="12:12">
      <c r="L54542" s="8"/>
    </row>
    <row r="54543" spans="12:12">
      <c r="L54543" s="8"/>
    </row>
    <row r="54544" spans="12:12">
      <c r="L54544" s="8"/>
    </row>
    <row r="54545" spans="12:12">
      <c r="L54545" s="8"/>
    </row>
    <row r="54546" spans="12:12">
      <c r="L54546" s="8"/>
    </row>
    <row r="54547" spans="12:12">
      <c r="L54547" s="8"/>
    </row>
    <row r="54548" spans="12:12">
      <c r="L54548" s="8"/>
    </row>
    <row r="54549" spans="12:12">
      <c r="L54549" s="8"/>
    </row>
    <row r="54550" spans="12:12">
      <c r="L54550" s="8"/>
    </row>
    <row r="54551" spans="12:12">
      <c r="L54551" s="8"/>
    </row>
    <row r="54552" spans="12:12">
      <c r="L54552" s="8"/>
    </row>
    <row r="54553" spans="12:12">
      <c r="L54553" s="8"/>
    </row>
    <row r="54554" spans="12:12">
      <c r="L54554" s="8"/>
    </row>
    <row r="54555" spans="12:12">
      <c r="L54555" s="8"/>
    </row>
    <row r="54556" spans="12:12">
      <c r="L54556" s="8"/>
    </row>
    <row r="54557" spans="12:12">
      <c r="L54557" s="8"/>
    </row>
    <row r="54558" spans="12:12">
      <c r="L54558" s="8"/>
    </row>
    <row r="54559" spans="12:12">
      <c r="L54559" s="8"/>
    </row>
    <row r="54560" spans="12:12">
      <c r="L54560" s="8"/>
    </row>
    <row r="54561" spans="12:12">
      <c r="L54561" s="8"/>
    </row>
    <row r="54562" spans="12:12">
      <c r="L54562" s="8"/>
    </row>
    <row r="54563" spans="12:12">
      <c r="L54563" s="8"/>
    </row>
    <row r="54564" spans="12:12">
      <c r="L54564" s="8"/>
    </row>
    <row r="54565" spans="12:12">
      <c r="L54565" s="8"/>
    </row>
    <row r="54566" spans="12:12">
      <c r="L54566" s="8"/>
    </row>
    <row r="54567" spans="12:12">
      <c r="L54567" s="8"/>
    </row>
    <row r="54568" spans="12:12">
      <c r="L54568" s="8"/>
    </row>
    <row r="54569" spans="12:12">
      <c r="L54569" s="8"/>
    </row>
    <row r="54570" spans="12:12">
      <c r="L54570" s="8"/>
    </row>
    <row r="54571" spans="12:12">
      <c r="L54571" s="8"/>
    </row>
    <row r="54572" spans="12:12">
      <c r="L54572" s="8"/>
    </row>
    <row r="54573" spans="12:12">
      <c r="L54573" s="8"/>
    </row>
    <row r="54574" spans="12:12">
      <c r="L54574" s="8"/>
    </row>
    <row r="54575" spans="12:12">
      <c r="L54575" s="8"/>
    </row>
    <row r="54576" spans="12:12">
      <c r="L54576" s="8"/>
    </row>
    <row r="54577" spans="12:12">
      <c r="L54577" s="8"/>
    </row>
    <row r="54578" spans="12:12">
      <c r="L54578" s="8"/>
    </row>
    <row r="54579" spans="12:12">
      <c r="L54579" s="8"/>
    </row>
    <row r="54580" spans="12:12">
      <c r="L54580" s="8"/>
    </row>
    <row r="54581" spans="12:12">
      <c r="L54581" s="8"/>
    </row>
    <row r="54582" spans="12:12">
      <c r="L54582" s="8"/>
    </row>
    <row r="54583" spans="12:12">
      <c r="L54583" s="8"/>
    </row>
    <row r="54584" spans="12:12">
      <c r="L54584" s="8"/>
    </row>
    <row r="54585" spans="12:12">
      <c r="L54585" s="8"/>
    </row>
    <row r="54586" spans="12:12">
      <c r="L54586" s="8"/>
    </row>
    <row r="54587" spans="12:12">
      <c r="L54587" s="8"/>
    </row>
    <row r="54588" spans="12:12">
      <c r="L54588" s="8"/>
    </row>
    <row r="54589" spans="12:12">
      <c r="L54589" s="8"/>
    </row>
    <row r="54590" spans="12:12">
      <c r="L54590" s="8"/>
    </row>
    <row r="54591" spans="12:12">
      <c r="L54591" s="8"/>
    </row>
    <row r="54592" spans="12:12">
      <c r="L54592" s="8"/>
    </row>
    <row r="54593" spans="12:12">
      <c r="L54593" s="8"/>
    </row>
    <row r="54594" spans="12:12">
      <c r="L54594" s="8"/>
    </row>
    <row r="54595" spans="12:12">
      <c r="L54595" s="8"/>
    </row>
    <row r="54596" spans="12:12">
      <c r="L54596" s="8"/>
    </row>
    <row r="54597" spans="12:12">
      <c r="L54597" s="8"/>
    </row>
    <row r="54598" spans="12:12">
      <c r="L54598" s="8"/>
    </row>
    <row r="54599" spans="12:12">
      <c r="L54599" s="8"/>
    </row>
    <row r="54600" spans="12:12">
      <c r="L54600" s="8"/>
    </row>
    <row r="54601" spans="12:12">
      <c r="L54601" s="8"/>
    </row>
    <row r="54602" spans="12:12">
      <c r="L54602" s="8"/>
    </row>
    <row r="54603" spans="12:12">
      <c r="L54603" s="8"/>
    </row>
    <row r="54604" spans="12:12">
      <c r="L54604" s="8"/>
    </row>
    <row r="54605" spans="12:12">
      <c r="L54605" s="8"/>
    </row>
    <row r="54606" spans="12:12">
      <c r="L54606" s="8"/>
    </row>
    <row r="54607" spans="12:12">
      <c r="L54607" s="8"/>
    </row>
    <row r="54608" spans="12:12">
      <c r="L54608" s="8"/>
    </row>
    <row r="54609" spans="12:12">
      <c r="L54609" s="8"/>
    </row>
    <row r="54610" spans="12:12">
      <c r="L54610" s="8"/>
    </row>
    <row r="54611" spans="12:12">
      <c r="L54611" s="8"/>
    </row>
    <row r="54612" spans="12:12">
      <c r="L54612" s="8"/>
    </row>
    <row r="54613" spans="12:12">
      <c r="L54613" s="8"/>
    </row>
    <row r="54614" spans="12:12">
      <c r="L54614" s="8"/>
    </row>
    <row r="54615" spans="12:12">
      <c r="L54615" s="8"/>
    </row>
    <row r="54616" spans="12:12">
      <c r="L54616" s="8"/>
    </row>
    <row r="54617" spans="12:12">
      <c r="L54617" s="8"/>
    </row>
    <row r="54618" spans="12:12">
      <c r="L54618" s="8"/>
    </row>
    <row r="54619" spans="12:12">
      <c r="L54619" s="8"/>
    </row>
    <row r="54620" spans="12:12">
      <c r="L54620" s="8"/>
    </row>
    <row r="54621" spans="12:12">
      <c r="L54621" s="8"/>
    </row>
    <row r="54622" spans="12:12">
      <c r="L54622" s="8"/>
    </row>
    <row r="54623" spans="12:12">
      <c r="L54623" s="8"/>
    </row>
    <row r="54624" spans="12:12">
      <c r="L54624" s="8"/>
    </row>
    <row r="54625" spans="12:12">
      <c r="L54625" s="8"/>
    </row>
    <row r="54626" spans="12:12">
      <c r="L54626" s="8"/>
    </row>
    <row r="54627" spans="12:12">
      <c r="L54627" s="8"/>
    </row>
    <row r="54628" spans="12:12">
      <c r="L54628" s="8"/>
    </row>
    <row r="54629" spans="12:12">
      <c r="L54629" s="8"/>
    </row>
    <row r="54630" spans="12:12">
      <c r="L54630" s="8"/>
    </row>
    <row r="54631" spans="12:12">
      <c r="L54631" s="8"/>
    </row>
    <row r="54632" spans="12:12">
      <c r="L54632" s="8"/>
    </row>
    <row r="54633" spans="12:12">
      <c r="L54633" s="8"/>
    </row>
    <row r="54634" spans="12:12">
      <c r="L54634" s="8"/>
    </row>
    <row r="54635" spans="12:12">
      <c r="L54635" s="8"/>
    </row>
    <row r="54636" spans="12:12">
      <c r="L54636" s="8"/>
    </row>
    <row r="54637" spans="12:12">
      <c r="L54637" s="8"/>
    </row>
    <row r="54638" spans="12:12">
      <c r="L54638" s="8"/>
    </row>
    <row r="54639" spans="12:12">
      <c r="L54639" s="8"/>
    </row>
    <row r="54640" spans="12:12">
      <c r="L54640" s="8"/>
    </row>
    <row r="54641" spans="12:12">
      <c r="L54641" s="8"/>
    </row>
    <row r="54642" spans="12:12">
      <c r="L54642" s="8"/>
    </row>
    <row r="54643" spans="12:12">
      <c r="L54643" s="8"/>
    </row>
    <row r="54644" spans="12:12">
      <c r="L54644" s="8"/>
    </row>
    <row r="54645" spans="12:12">
      <c r="L54645" s="8"/>
    </row>
    <row r="54646" spans="12:12">
      <c r="L54646" s="8"/>
    </row>
    <row r="54647" spans="12:12">
      <c r="L54647" s="8"/>
    </row>
    <row r="54648" spans="12:12">
      <c r="L54648" s="8"/>
    </row>
    <row r="54649" spans="12:12">
      <c r="L54649" s="8"/>
    </row>
    <row r="54650" spans="12:12">
      <c r="L54650" s="8"/>
    </row>
    <row r="54651" spans="12:12">
      <c r="L54651" s="8"/>
    </row>
    <row r="54652" spans="12:12">
      <c r="L54652" s="8"/>
    </row>
    <row r="54653" spans="12:12">
      <c r="L54653" s="8"/>
    </row>
    <row r="54654" spans="12:12">
      <c r="L54654" s="8"/>
    </row>
    <row r="54655" spans="12:12">
      <c r="L54655" s="8"/>
    </row>
    <row r="54656" spans="12:12">
      <c r="L54656" s="8"/>
    </row>
    <row r="54657" spans="12:12">
      <c r="L54657" s="8"/>
    </row>
    <row r="54658" spans="12:12">
      <c r="L54658" s="8"/>
    </row>
    <row r="54659" spans="12:12">
      <c r="L54659" s="8"/>
    </row>
    <row r="54660" spans="12:12">
      <c r="L54660" s="8"/>
    </row>
    <row r="54661" spans="12:12">
      <c r="L54661" s="8"/>
    </row>
    <row r="54662" spans="12:12">
      <c r="L54662" s="8"/>
    </row>
    <row r="54663" spans="12:12">
      <c r="L54663" s="8"/>
    </row>
    <row r="54664" spans="12:12">
      <c r="L54664" s="8"/>
    </row>
    <row r="54665" spans="12:12">
      <c r="L54665" s="8"/>
    </row>
    <row r="54666" spans="12:12">
      <c r="L54666" s="8"/>
    </row>
    <row r="54667" spans="12:12">
      <c r="L54667" s="8"/>
    </row>
    <row r="54668" spans="12:12">
      <c r="L54668" s="8"/>
    </row>
    <row r="54669" spans="12:12">
      <c r="L54669" s="8"/>
    </row>
    <row r="54670" spans="12:12">
      <c r="L54670" s="8"/>
    </row>
    <row r="54671" spans="12:12">
      <c r="L54671" s="8"/>
    </row>
    <row r="54672" spans="12:12">
      <c r="L54672" s="8"/>
    </row>
    <row r="54673" spans="12:12">
      <c r="L54673" s="8"/>
    </row>
    <row r="54674" spans="12:12">
      <c r="L54674" s="8"/>
    </row>
    <row r="54675" spans="12:12">
      <c r="L54675" s="8"/>
    </row>
    <row r="54676" spans="12:12">
      <c r="L54676" s="8"/>
    </row>
    <row r="54677" spans="12:12">
      <c r="L54677" s="8"/>
    </row>
    <row r="54678" spans="12:12">
      <c r="L54678" s="8"/>
    </row>
    <row r="54679" spans="12:12">
      <c r="L54679" s="8"/>
    </row>
    <row r="54680" spans="12:12">
      <c r="L54680" s="8"/>
    </row>
    <row r="54681" spans="12:12">
      <c r="L54681" s="8"/>
    </row>
    <row r="54682" spans="12:12">
      <c r="L54682" s="8"/>
    </row>
    <row r="54683" spans="12:12">
      <c r="L54683" s="8"/>
    </row>
    <row r="54684" spans="12:12">
      <c r="L54684" s="8"/>
    </row>
    <row r="54685" spans="12:12">
      <c r="L54685" s="8"/>
    </row>
    <row r="54686" spans="12:12">
      <c r="L54686" s="8"/>
    </row>
    <row r="54687" spans="12:12">
      <c r="L54687" s="8"/>
    </row>
    <row r="54688" spans="12:12">
      <c r="L54688" s="8"/>
    </row>
    <row r="54689" spans="12:12">
      <c r="L54689" s="8"/>
    </row>
    <row r="54690" spans="12:12">
      <c r="L54690" s="8"/>
    </row>
    <row r="54691" spans="12:12">
      <c r="L54691" s="8"/>
    </row>
    <row r="54692" spans="12:12">
      <c r="L54692" s="8"/>
    </row>
    <row r="54693" spans="12:12">
      <c r="L54693" s="8"/>
    </row>
    <row r="54694" spans="12:12">
      <c r="L54694" s="8"/>
    </row>
    <row r="54695" spans="12:12">
      <c r="L54695" s="8"/>
    </row>
    <row r="54696" spans="12:12">
      <c r="L54696" s="8"/>
    </row>
    <row r="54697" spans="12:12">
      <c r="L54697" s="8"/>
    </row>
    <row r="54698" spans="12:12">
      <c r="L54698" s="8"/>
    </row>
    <row r="54699" spans="12:12">
      <c r="L54699" s="8"/>
    </row>
    <row r="54700" spans="12:12">
      <c r="L54700" s="8"/>
    </row>
    <row r="54701" spans="12:12">
      <c r="L54701" s="8"/>
    </row>
    <row r="54702" spans="12:12">
      <c r="L54702" s="8"/>
    </row>
    <row r="54703" spans="12:12">
      <c r="L54703" s="8"/>
    </row>
    <row r="54704" spans="12:12">
      <c r="L54704" s="8"/>
    </row>
    <row r="54705" spans="12:12">
      <c r="L54705" s="8"/>
    </row>
    <row r="54706" spans="12:12">
      <c r="L54706" s="8"/>
    </row>
    <row r="54707" spans="12:12">
      <c r="L54707" s="8"/>
    </row>
    <row r="54708" spans="12:12">
      <c r="L54708" s="8"/>
    </row>
    <row r="54709" spans="12:12">
      <c r="L54709" s="8"/>
    </row>
    <row r="54710" spans="12:12">
      <c r="L54710" s="8"/>
    </row>
    <row r="54711" spans="12:12">
      <c r="L54711" s="8"/>
    </row>
    <row r="54712" spans="12:12">
      <c r="L54712" s="8"/>
    </row>
    <row r="54713" spans="12:12">
      <c r="L54713" s="8"/>
    </row>
    <row r="54714" spans="12:12">
      <c r="L54714" s="8"/>
    </row>
    <row r="54715" spans="12:12">
      <c r="L54715" s="8"/>
    </row>
    <row r="54716" spans="12:12">
      <c r="L54716" s="8"/>
    </row>
    <row r="54717" spans="12:12">
      <c r="L54717" s="8"/>
    </row>
    <row r="54718" spans="12:12">
      <c r="L54718" s="8"/>
    </row>
    <row r="54719" spans="12:12">
      <c r="L54719" s="8"/>
    </row>
    <row r="54720" spans="12:12">
      <c r="L54720" s="8"/>
    </row>
    <row r="54721" spans="12:12">
      <c r="L54721" s="8"/>
    </row>
    <row r="54722" spans="12:12">
      <c r="L54722" s="8"/>
    </row>
    <row r="54723" spans="12:12">
      <c r="L54723" s="8"/>
    </row>
    <row r="54724" spans="12:12">
      <c r="L54724" s="8"/>
    </row>
    <row r="54725" spans="12:12">
      <c r="L54725" s="8"/>
    </row>
    <row r="54726" spans="12:12">
      <c r="L54726" s="8"/>
    </row>
    <row r="54727" spans="12:12">
      <c r="L54727" s="8"/>
    </row>
    <row r="54728" spans="12:12">
      <c r="L54728" s="8"/>
    </row>
    <row r="54729" spans="12:12">
      <c r="L54729" s="8"/>
    </row>
    <row r="54730" spans="12:12">
      <c r="L54730" s="8"/>
    </row>
    <row r="54731" spans="12:12">
      <c r="L54731" s="8"/>
    </row>
    <row r="54732" spans="12:12">
      <c r="L54732" s="8"/>
    </row>
    <row r="54733" spans="12:12">
      <c r="L54733" s="8"/>
    </row>
    <row r="54734" spans="12:12">
      <c r="L54734" s="8"/>
    </row>
    <row r="54735" spans="12:12">
      <c r="L54735" s="8"/>
    </row>
    <row r="54736" spans="12:12">
      <c r="L54736" s="8"/>
    </row>
    <row r="54737" spans="12:12">
      <c r="L54737" s="8"/>
    </row>
    <row r="54738" spans="12:12">
      <c r="L54738" s="8"/>
    </row>
    <row r="54739" spans="12:12">
      <c r="L54739" s="8"/>
    </row>
    <row r="54740" spans="12:12">
      <c r="L54740" s="8"/>
    </row>
    <row r="54741" spans="12:12">
      <c r="L54741" s="8"/>
    </row>
    <row r="54742" spans="12:12">
      <c r="L54742" s="8"/>
    </row>
    <row r="54743" spans="12:12">
      <c r="L54743" s="8"/>
    </row>
    <row r="54744" spans="12:12">
      <c r="L54744" s="8"/>
    </row>
    <row r="54745" spans="12:12">
      <c r="L54745" s="8"/>
    </row>
    <row r="54746" spans="12:12">
      <c r="L54746" s="8"/>
    </row>
    <row r="54747" spans="12:12">
      <c r="L54747" s="8"/>
    </row>
    <row r="54748" spans="12:12">
      <c r="L54748" s="8"/>
    </row>
    <row r="54749" spans="12:12">
      <c r="L54749" s="8"/>
    </row>
    <row r="54750" spans="12:12">
      <c r="L54750" s="8"/>
    </row>
    <row r="54751" spans="12:12">
      <c r="L54751" s="8"/>
    </row>
    <row r="54752" spans="12:12">
      <c r="L54752" s="8"/>
    </row>
    <row r="54753" spans="12:12">
      <c r="L54753" s="8"/>
    </row>
    <row r="54754" spans="12:12">
      <c r="L54754" s="8"/>
    </row>
    <row r="54755" spans="12:12">
      <c r="L54755" s="8"/>
    </row>
    <row r="54756" spans="12:12">
      <c r="L54756" s="8"/>
    </row>
    <row r="54757" spans="12:12">
      <c r="L54757" s="8"/>
    </row>
    <row r="54758" spans="12:12">
      <c r="L54758" s="8"/>
    </row>
    <row r="54759" spans="12:12">
      <c r="L54759" s="8"/>
    </row>
    <row r="54760" spans="12:12">
      <c r="L54760" s="8"/>
    </row>
    <row r="54761" spans="12:12">
      <c r="L54761" s="8"/>
    </row>
    <row r="54762" spans="12:12">
      <c r="L54762" s="8"/>
    </row>
    <row r="54763" spans="12:12">
      <c r="L54763" s="8"/>
    </row>
    <row r="54764" spans="12:12">
      <c r="L54764" s="8"/>
    </row>
    <row r="54765" spans="12:12">
      <c r="L54765" s="8"/>
    </row>
    <row r="54766" spans="12:12">
      <c r="L54766" s="8"/>
    </row>
    <row r="54767" spans="12:12">
      <c r="L54767" s="8"/>
    </row>
    <row r="54768" spans="12:12">
      <c r="L54768" s="8"/>
    </row>
    <row r="54769" spans="12:12">
      <c r="L54769" s="8"/>
    </row>
    <row r="54770" spans="12:12">
      <c r="L54770" s="8"/>
    </row>
    <row r="54771" spans="12:12">
      <c r="L54771" s="8"/>
    </row>
    <row r="54772" spans="12:12">
      <c r="L54772" s="8"/>
    </row>
    <row r="54773" spans="12:12">
      <c r="L54773" s="8"/>
    </row>
    <row r="54774" spans="12:12">
      <c r="L54774" s="8"/>
    </row>
    <row r="54775" spans="12:12">
      <c r="L54775" s="8"/>
    </row>
    <row r="54776" spans="12:12">
      <c r="L54776" s="8"/>
    </row>
    <row r="54777" spans="12:12">
      <c r="L54777" s="8"/>
    </row>
    <row r="54778" spans="12:12">
      <c r="L54778" s="8"/>
    </row>
    <row r="54779" spans="12:12">
      <c r="L54779" s="8"/>
    </row>
    <row r="54780" spans="12:12">
      <c r="L54780" s="8"/>
    </row>
    <row r="54781" spans="12:12">
      <c r="L54781" s="8"/>
    </row>
    <row r="54782" spans="12:12">
      <c r="L54782" s="8"/>
    </row>
    <row r="54783" spans="12:12">
      <c r="L54783" s="8"/>
    </row>
    <row r="54784" spans="12:12">
      <c r="L54784" s="8"/>
    </row>
    <row r="54785" spans="12:12">
      <c r="L54785" s="8"/>
    </row>
    <row r="54786" spans="12:12">
      <c r="L54786" s="8"/>
    </row>
    <row r="54787" spans="12:12">
      <c r="L54787" s="8"/>
    </row>
    <row r="54788" spans="12:12">
      <c r="L54788" s="8"/>
    </row>
    <row r="54789" spans="12:12">
      <c r="L54789" s="8"/>
    </row>
    <row r="54790" spans="12:12">
      <c r="L54790" s="8"/>
    </row>
    <row r="54791" spans="12:12">
      <c r="L54791" s="8"/>
    </row>
    <row r="54792" spans="12:12">
      <c r="L54792" s="8"/>
    </row>
    <row r="54793" spans="12:12">
      <c r="L54793" s="8"/>
    </row>
    <row r="54794" spans="12:12">
      <c r="L54794" s="8"/>
    </row>
    <row r="54795" spans="12:12">
      <c r="L54795" s="8"/>
    </row>
    <row r="54796" spans="12:12">
      <c r="L54796" s="8"/>
    </row>
    <row r="54797" spans="12:12">
      <c r="L54797" s="8"/>
    </row>
    <row r="54798" spans="12:12">
      <c r="L54798" s="8"/>
    </row>
    <row r="54799" spans="12:12">
      <c r="L54799" s="8"/>
    </row>
    <row r="54800" spans="12:12">
      <c r="L54800" s="8"/>
    </row>
    <row r="54801" spans="12:12">
      <c r="L54801" s="8"/>
    </row>
    <row r="54802" spans="12:12">
      <c r="L54802" s="8"/>
    </row>
    <row r="54803" spans="12:12">
      <c r="L54803" s="8"/>
    </row>
    <row r="54804" spans="12:12">
      <c r="L54804" s="8"/>
    </row>
    <row r="54805" spans="12:12">
      <c r="L54805" s="8"/>
    </row>
    <row r="54806" spans="12:12">
      <c r="L54806" s="8"/>
    </row>
    <row r="54807" spans="12:12">
      <c r="L54807" s="8"/>
    </row>
    <row r="54808" spans="12:12">
      <c r="L54808" s="8"/>
    </row>
    <row r="54809" spans="12:12">
      <c r="L54809" s="8"/>
    </row>
    <row r="54810" spans="12:12">
      <c r="L54810" s="8"/>
    </row>
    <row r="54811" spans="12:12">
      <c r="L54811" s="8"/>
    </row>
    <row r="54812" spans="12:12">
      <c r="L54812" s="8"/>
    </row>
    <row r="54813" spans="12:12">
      <c r="L54813" s="8"/>
    </row>
    <row r="54814" spans="12:12">
      <c r="L54814" s="8"/>
    </row>
    <row r="54815" spans="12:12">
      <c r="L54815" s="8"/>
    </row>
    <row r="54816" spans="12:12">
      <c r="L54816" s="8"/>
    </row>
    <row r="54817" spans="12:12">
      <c r="L54817" s="8"/>
    </row>
    <row r="54818" spans="12:12">
      <c r="L54818" s="8"/>
    </row>
    <row r="54819" spans="12:12">
      <c r="L54819" s="8"/>
    </row>
    <row r="54820" spans="12:12">
      <c r="L54820" s="8"/>
    </row>
    <row r="54821" spans="12:12">
      <c r="L54821" s="8"/>
    </row>
    <row r="54822" spans="12:12">
      <c r="L54822" s="8"/>
    </row>
    <row r="54823" spans="12:12">
      <c r="L54823" s="8"/>
    </row>
    <row r="54824" spans="12:12">
      <c r="L54824" s="8"/>
    </row>
    <row r="54825" spans="12:12">
      <c r="L54825" s="8"/>
    </row>
    <row r="54826" spans="12:12">
      <c r="L54826" s="8"/>
    </row>
    <row r="54827" spans="12:12">
      <c r="L54827" s="8"/>
    </row>
    <row r="54828" spans="12:12">
      <c r="L54828" s="8"/>
    </row>
    <row r="54829" spans="12:12">
      <c r="L54829" s="8"/>
    </row>
    <row r="54830" spans="12:12">
      <c r="L54830" s="8"/>
    </row>
    <row r="54831" spans="12:12">
      <c r="L54831" s="8"/>
    </row>
    <row r="54832" spans="12:12">
      <c r="L54832" s="8"/>
    </row>
    <row r="54833" spans="12:12">
      <c r="L54833" s="8"/>
    </row>
    <row r="54834" spans="12:12">
      <c r="L54834" s="8"/>
    </row>
    <row r="54835" spans="12:12">
      <c r="L54835" s="8"/>
    </row>
    <row r="54836" spans="12:12">
      <c r="L54836" s="8"/>
    </row>
    <row r="54837" spans="12:12">
      <c r="L54837" s="8"/>
    </row>
    <row r="54838" spans="12:12">
      <c r="L54838" s="8"/>
    </row>
    <row r="54839" spans="12:12">
      <c r="L54839" s="8"/>
    </row>
    <row r="54840" spans="12:12">
      <c r="L54840" s="8"/>
    </row>
    <row r="54841" spans="12:12">
      <c r="L54841" s="8"/>
    </row>
    <row r="54842" spans="12:12">
      <c r="L54842" s="8"/>
    </row>
    <row r="54843" spans="12:12">
      <c r="L54843" s="8"/>
    </row>
    <row r="54844" spans="12:12">
      <c r="L54844" s="8"/>
    </row>
    <row r="54845" spans="12:12">
      <c r="L54845" s="8"/>
    </row>
    <row r="54846" spans="12:12">
      <c r="L54846" s="8"/>
    </row>
    <row r="54847" spans="12:12">
      <c r="L54847" s="8"/>
    </row>
    <row r="54848" spans="12:12">
      <c r="L54848" s="8"/>
    </row>
    <row r="54849" spans="12:12">
      <c r="L54849" s="8"/>
    </row>
    <row r="54850" spans="12:12">
      <c r="L54850" s="8"/>
    </row>
    <row r="54851" spans="12:12">
      <c r="L54851" s="8"/>
    </row>
    <row r="54852" spans="12:12">
      <c r="L54852" s="8"/>
    </row>
    <row r="54853" spans="12:12">
      <c r="L54853" s="8"/>
    </row>
    <row r="54854" spans="12:12">
      <c r="L54854" s="8"/>
    </row>
    <row r="54855" spans="12:12">
      <c r="L54855" s="8"/>
    </row>
    <row r="54856" spans="12:12">
      <c r="L54856" s="8"/>
    </row>
    <row r="54857" spans="12:12">
      <c r="L54857" s="8"/>
    </row>
    <row r="54858" spans="12:12">
      <c r="L54858" s="8"/>
    </row>
    <row r="54859" spans="12:12">
      <c r="L54859" s="8"/>
    </row>
    <row r="54860" spans="12:12">
      <c r="L54860" s="8"/>
    </row>
    <row r="54861" spans="12:12">
      <c r="L54861" s="8"/>
    </row>
    <row r="54862" spans="12:12">
      <c r="L54862" s="8"/>
    </row>
    <row r="54863" spans="12:12">
      <c r="L54863" s="8"/>
    </row>
    <row r="54864" spans="12:12">
      <c r="L54864" s="8"/>
    </row>
    <row r="54865" spans="12:12">
      <c r="L54865" s="8"/>
    </row>
    <row r="54866" spans="12:12">
      <c r="L54866" s="8"/>
    </row>
    <row r="54867" spans="12:12">
      <c r="L54867" s="8"/>
    </row>
    <row r="54868" spans="12:12">
      <c r="L54868" s="8"/>
    </row>
    <row r="54869" spans="12:12">
      <c r="L54869" s="8"/>
    </row>
    <row r="54870" spans="12:12">
      <c r="L54870" s="8"/>
    </row>
    <row r="54871" spans="12:12">
      <c r="L54871" s="8"/>
    </row>
    <row r="54872" spans="12:12">
      <c r="L54872" s="8"/>
    </row>
    <row r="54873" spans="12:12">
      <c r="L54873" s="8"/>
    </row>
    <row r="54874" spans="12:12">
      <c r="L54874" s="8"/>
    </row>
    <row r="54875" spans="12:12">
      <c r="L54875" s="8"/>
    </row>
    <row r="54876" spans="12:12">
      <c r="L54876" s="8"/>
    </row>
    <row r="54877" spans="12:12">
      <c r="L54877" s="8"/>
    </row>
    <row r="54878" spans="12:12">
      <c r="L54878" s="8"/>
    </row>
    <row r="54879" spans="12:12">
      <c r="L54879" s="8"/>
    </row>
    <row r="54880" spans="12:12">
      <c r="L54880" s="8"/>
    </row>
    <row r="54881" spans="12:12">
      <c r="L54881" s="8"/>
    </row>
    <row r="54882" spans="12:12">
      <c r="L54882" s="8"/>
    </row>
    <row r="54883" spans="12:12">
      <c r="L54883" s="8"/>
    </row>
    <row r="54884" spans="12:12">
      <c r="L54884" s="8"/>
    </row>
    <row r="54885" spans="12:12">
      <c r="L54885" s="8"/>
    </row>
    <row r="54886" spans="12:12">
      <c r="L54886" s="8"/>
    </row>
    <row r="54887" spans="12:12">
      <c r="L54887" s="8"/>
    </row>
    <row r="54888" spans="12:12">
      <c r="L54888" s="8"/>
    </row>
    <row r="54889" spans="12:12">
      <c r="L54889" s="8"/>
    </row>
    <row r="54890" spans="12:12">
      <c r="L54890" s="8"/>
    </row>
    <row r="54891" spans="12:12">
      <c r="L54891" s="8"/>
    </row>
    <row r="54892" spans="12:12">
      <c r="L54892" s="8"/>
    </row>
    <row r="54893" spans="12:12">
      <c r="L54893" s="8"/>
    </row>
    <row r="54894" spans="12:12">
      <c r="L54894" s="8"/>
    </row>
    <row r="54895" spans="12:12">
      <c r="L54895" s="8"/>
    </row>
    <row r="54896" spans="12:12">
      <c r="L54896" s="8"/>
    </row>
    <row r="54897" spans="12:12">
      <c r="L54897" s="8"/>
    </row>
    <row r="54898" spans="12:12">
      <c r="L54898" s="8"/>
    </row>
    <row r="54899" spans="12:12">
      <c r="L54899" s="8"/>
    </row>
    <row r="54900" spans="12:12">
      <c r="L54900" s="8"/>
    </row>
    <row r="54901" spans="12:12">
      <c r="L54901" s="8"/>
    </row>
    <row r="54902" spans="12:12">
      <c r="L54902" s="8"/>
    </row>
    <row r="54903" spans="12:12">
      <c r="L54903" s="8"/>
    </row>
    <row r="54904" spans="12:12">
      <c r="L54904" s="8"/>
    </row>
    <row r="54905" spans="12:12">
      <c r="L54905" s="8"/>
    </row>
    <row r="54906" spans="12:12">
      <c r="L54906" s="8"/>
    </row>
    <row r="54907" spans="12:12">
      <c r="L54907" s="8"/>
    </row>
    <row r="54908" spans="12:12">
      <c r="L54908" s="8"/>
    </row>
    <row r="54909" spans="12:12">
      <c r="L54909" s="8"/>
    </row>
    <row r="54910" spans="12:12">
      <c r="L54910" s="8"/>
    </row>
    <row r="54911" spans="12:12">
      <c r="L54911" s="8"/>
    </row>
    <row r="54912" spans="12:12">
      <c r="L54912" s="8"/>
    </row>
    <row r="54913" spans="12:12">
      <c r="L54913" s="8"/>
    </row>
    <row r="54914" spans="12:12">
      <c r="L54914" s="8"/>
    </row>
    <row r="54915" spans="12:12">
      <c r="L54915" s="8"/>
    </row>
    <row r="54916" spans="12:12">
      <c r="L54916" s="8"/>
    </row>
    <row r="54917" spans="12:12">
      <c r="L54917" s="8"/>
    </row>
    <row r="54918" spans="12:12">
      <c r="L54918" s="8"/>
    </row>
    <row r="54919" spans="12:12">
      <c r="L54919" s="8"/>
    </row>
    <row r="54920" spans="12:12">
      <c r="L54920" s="8"/>
    </row>
    <row r="54921" spans="12:12">
      <c r="L54921" s="8"/>
    </row>
    <row r="54922" spans="12:12">
      <c r="L54922" s="8"/>
    </row>
    <row r="54923" spans="12:12">
      <c r="L54923" s="8"/>
    </row>
    <row r="54924" spans="12:12">
      <c r="L54924" s="8"/>
    </row>
    <row r="54925" spans="12:12">
      <c r="L54925" s="8"/>
    </row>
    <row r="54926" spans="12:12">
      <c r="L54926" s="8"/>
    </row>
    <row r="54927" spans="12:12">
      <c r="L54927" s="8"/>
    </row>
    <row r="54928" spans="12:12">
      <c r="L54928" s="8"/>
    </row>
    <row r="54929" spans="12:12">
      <c r="L54929" s="8"/>
    </row>
    <row r="54930" spans="12:12">
      <c r="L54930" s="8"/>
    </row>
    <row r="54931" spans="12:12">
      <c r="L54931" s="8"/>
    </row>
    <row r="54932" spans="12:12">
      <c r="L54932" s="8"/>
    </row>
    <row r="54933" spans="12:12">
      <c r="L54933" s="8"/>
    </row>
    <row r="54934" spans="12:12">
      <c r="L54934" s="8"/>
    </row>
    <row r="54935" spans="12:12">
      <c r="L54935" s="8"/>
    </row>
    <row r="54936" spans="12:12">
      <c r="L54936" s="8"/>
    </row>
    <row r="54937" spans="12:12">
      <c r="L54937" s="8"/>
    </row>
    <row r="54938" spans="12:12">
      <c r="L54938" s="8"/>
    </row>
    <row r="54939" spans="12:12">
      <c r="L54939" s="8"/>
    </row>
    <row r="54940" spans="12:12">
      <c r="L54940" s="8"/>
    </row>
    <row r="54941" spans="12:12">
      <c r="L54941" s="8"/>
    </row>
    <row r="54942" spans="12:12">
      <c r="L54942" s="8"/>
    </row>
    <row r="54943" spans="12:12">
      <c r="L54943" s="8"/>
    </row>
    <row r="54944" spans="12:12">
      <c r="L54944" s="8"/>
    </row>
    <row r="54945" spans="12:12">
      <c r="L54945" s="8"/>
    </row>
    <row r="54946" spans="12:12">
      <c r="L54946" s="8"/>
    </row>
    <row r="54947" spans="12:12">
      <c r="L54947" s="8"/>
    </row>
    <row r="54948" spans="12:12">
      <c r="L54948" s="8"/>
    </row>
    <row r="54949" spans="12:12">
      <c r="L54949" s="8"/>
    </row>
    <row r="54950" spans="12:12">
      <c r="L54950" s="8"/>
    </row>
    <row r="54951" spans="12:12">
      <c r="L54951" s="8"/>
    </row>
    <row r="54952" spans="12:12">
      <c r="L54952" s="8"/>
    </row>
    <row r="54953" spans="12:12">
      <c r="L54953" s="8"/>
    </row>
    <row r="54954" spans="12:12">
      <c r="L54954" s="8"/>
    </row>
    <row r="54955" spans="12:12">
      <c r="L54955" s="8"/>
    </row>
    <row r="54956" spans="12:12">
      <c r="L54956" s="8"/>
    </row>
    <row r="54957" spans="12:12">
      <c r="L54957" s="8"/>
    </row>
    <row r="54958" spans="12:12">
      <c r="L54958" s="8"/>
    </row>
    <row r="54959" spans="12:12">
      <c r="L54959" s="8"/>
    </row>
    <row r="54960" spans="12:12">
      <c r="L54960" s="8"/>
    </row>
    <row r="54961" spans="12:12">
      <c r="L54961" s="8"/>
    </row>
    <row r="54962" spans="12:12">
      <c r="L54962" s="8"/>
    </row>
    <row r="54963" spans="12:12">
      <c r="L54963" s="8"/>
    </row>
    <row r="54964" spans="12:12">
      <c r="L54964" s="8"/>
    </row>
    <row r="54965" spans="12:12">
      <c r="L54965" s="8"/>
    </row>
    <row r="54966" spans="12:12">
      <c r="L54966" s="8"/>
    </row>
    <row r="54967" spans="12:12">
      <c r="L54967" s="8"/>
    </row>
    <row r="54968" spans="12:12">
      <c r="L54968" s="8"/>
    </row>
    <row r="54969" spans="12:12">
      <c r="L54969" s="8"/>
    </row>
    <row r="54970" spans="12:12">
      <c r="L54970" s="8"/>
    </row>
    <row r="54971" spans="12:12">
      <c r="L54971" s="8"/>
    </row>
    <row r="54972" spans="12:12">
      <c r="L54972" s="8"/>
    </row>
    <row r="54973" spans="12:12">
      <c r="L54973" s="8"/>
    </row>
    <row r="54974" spans="12:12">
      <c r="L54974" s="8"/>
    </row>
    <row r="54975" spans="12:12">
      <c r="L54975" s="8"/>
    </row>
    <row r="54976" spans="12:12">
      <c r="L54976" s="8"/>
    </row>
    <row r="54977" spans="12:12">
      <c r="L54977" s="8"/>
    </row>
    <row r="54978" spans="12:12">
      <c r="L54978" s="8"/>
    </row>
    <row r="54979" spans="12:12">
      <c r="L54979" s="8"/>
    </row>
    <row r="54980" spans="12:12">
      <c r="L54980" s="8"/>
    </row>
    <row r="54981" spans="12:12">
      <c r="L54981" s="8"/>
    </row>
    <row r="54982" spans="12:12">
      <c r="L54982" s="8"/>
    </row>
    <row r="54983" spans="12:12">
      <c r="L54983" s="8"/>
    </row>
    <row r="54984" spans="12:12">
      <c r="L54984" s="8"/>
    </row>
    <row r="54985" spans="12:12">
      <c r="L54985" s="8"/>
    </row>
    <row r="54986" spans="12:12">
      <c r="L54986" s="8"/>
    </row>
    <row r="54987" spans="12:12">
      <c r="L54987" s="8"/>
    </row>
    <row r="54988" spans="12:12">
      <c r="L54988" s="8"/>
    </row>
    <row r="54989" spans="12:12">
      <c r="L54989" s="8"/>
    </row>
    <row r="54990" spans="12:12">
      <c r="L54990" s="8"/>
    </row>
    <row r="54991" spans="12:12">
      <c r="L54991" s="8"/>
    </row>
    <row r="54992" spans="12:12">
      <c r="L54992" s="8"/>
    </row>
    <row r="54993" spans="12:12">
      <c r="L54993" s="8"/>
    </row>
    <row r="54994" spans="12:12">
      <c r="L54994" s="8"/>
    </row>
    <row r="54995" spans="12:12">
      <c r="L54995" s="8"/>
    </row>
    <row r="54996" spans="12:12">
      <c r="L54996" s="8"/>
    </row>
    <row r="54997" spans="12:12">
      <c r="L54997" s="8"/>
    </row>
    <row r="54998" spans="12:12">
      <c r="L54998" s="8"/>
    </row>
    <row r="54999" spans="12:12">
      <c r="L54999" s="8"/>
    </row>
    <row r="55000" spans="12:12">
      <c r="L55000" s="8"/>
    </row>
    <row r="55001" spans="12:12">
      <c r="L55001" s="8"/>
    </row>
    <row r="55002" spans="12:12">
      <c r="L55002" s="8"/>
    </row>
    <row r="55003" spans="12:12">
      <c r="L55003" s="8"/>
    </row>
    <row r="55004" spans="12:12">
      <c r="L55004" s="8"/>
    </row>
    <row r="55005" spans="12:12">
      <c r="L55005" s="8"/>
    </row>
    <row r="55006" spans="12:12">
      <c r="L55006" s="8"/>
    </row>
    <row r="55007" spans="12:12">
      <c r="L55007" s="8"/>
    </row>
    <row r="55008" spans="12:12">
      <c r="L55008" s="8"/>
    </row>
    <row r="55009" spans="12:12">
      <c r="L55009" s="8"/>
    </row>
    <row r="55010" spans="12:12">
      <c r="L55010" s="8"/>
    </row>
    <row r="55011" spans="12:12">
      <c r="L55011" s="8"/>
    </row>
    <row r="55012" spans="12:12">
      <c r="L55012" s="8"/>
    </row>
    <row r="55013" spans="12:12">
      <c r="L55013" s="8"/>
    </row>
    <row r="55014" spans="12:12">
      <c r="L55014" s="8"/>
    </row>
    <row r="55015" spans="12:12">
      <c r="L55015" s="8"/>
    </row>
    <row r="55016" spans="12:12">
      <c r="L55016" s="8"/>
    </row>
    <row r="55017" spans="12:12">
      <c r="L55017" s="8"/>
    </row>
    <row r="55018" spans="12:12">
      <c r="L55018" s="8"/>
    </row>
    <row r="55019" spans="12:12">
      <c r="L55019" s="8"/>
    </row>
    <row r="55020" spans="12:12">
      <c r="L55020" s="8"/>
    </row>
    <row r="55021" spans="12:12">
      <c r="L55021" s="8"/>
    </row>
    <row r="55022" spans="12:12">
      <c r="L55022" s="8"/>
    </row>
    <row r="55023" spans="12:12">
      <c r="L55023" s="8"/>
    </row>
    <row r="55024" spans="12:12">
      <c r="L55024" s="8"/>
    </row>
    <row r="55025" spans="12:12">
      <c r="L55025" s="8"/>
    </row>
    <row r="55026" spans="12:12">
      <c r="L55026" s="8"/>
    </row>
    <row r="55027" spans="12:12">
      <c r="L55027" s="8"/>
    </row>
    <row r="55028" spans="12:12">
      <c r="L55028" s="8"/>
    </row>
    <row r="55029" spans="12:12">
      <c r="L55029" s="8"/>
    </row>
    <row r="55030" spans="12:12">
      <c r="L55030" s="8"/>
    </row>
    <row r="55031" spans="12:12">
      <c r="L55031" s="8"/>
    </row>
    <row r="55032" spans="12:12">
      <c r="L55032" s="8"/>
    </row>
    <row r="55033" spans="12:12">
      <c r="L55033" s="8"/>
    </row>
    <row r="55034" spans="12:12">
      <c r="L55034" s="8"/>
    </row>
    <row r="55035" spans="12:12">
      <c r="L55035" s="8"/>
    </row>
    <row r="55036" spans="12:12">
      <c r="L55036" s="8"/>
    </row>
    <row r="55037" spans="12:12">
      <c r="L55037" s="8"/>
    </row>
    <row r="55038" spans="12:12">
      <c r="L55038" s="8"/>
    </row>
    <row r="55039" spans="12:12">
      <c r="L55039" s="8"/>
    </row>
    <row r="55040" spans="12:12">
      <c r="L55040" s="8"/>
    </row>
    <row r="55041" spans="12:12">
      <c r="L55041" s="8"/>
    </row>
    <row r="55042" spans="12:12">
      <c r="L55042" s="8"/>
    </row>
    <row r="55043" spans="12:12">
      <c r="L55043" s="8"/>
    </row>
    <row r="55044" spans="12:12">
      <c r="L55044" s="8"/>
    </row>
    <row r="55045" spans="12:12">
      <c r="L55045" s="8"/>
    </row>
    <row r="55046" spans="12:12">
      <c r="L55046" s="8"/>
    </row>
    <row r="55047" spans="12:12">
      <c r="L55047" s="8"/>
    </row>
    <row r="55048" spans="12:12">
      <c r="L55048" s="8"/>
    </row>
    <row r="55049" spans="12:12">
      <c r="L55049" s="8"/>
    </row>
    <row r="55050" spans="12:12">
      <c r="L55050" s="8"/>
    </row>
    <row r="55051" spans="12:12">
      <c r="L55051" s="8"/>
    </row>
    <row r="55052" spans="12:12">
      <c r="L55052" s="8"/>
    </row>
    <row r="55053" spans="12:12">
      <c r="L55053" s="8"/>
    </row>
    <row r="55054" spans="12:12">
      <c r="L55054" s="8"/>
    </row>
    <row r="55055" spans="12:12">
      <c r="L55055" s="8"/>
    </row>
    <row r="55056" spans="12:12">
      <c r="L55056" s="8"/>
    </row>
    <row r="55057" spans="12:12">
      <c r="L55057" s="8"/>
    </row>
    <row r="55058" spans="12:12">
      <c r="L55058" s="8"/>
    </row>
    <row r="55059" spans="12:12">
      <c r="L55059" s="8"/>
    </row>
    <row r="55060" spans="12:12">
      <c r="L55060" s="8"/>
    </row>
    <row r="55061" spans="12:12">
      <c r="L55061" s="8"/>
    </row>
    <row r="55062" spans="12:12">
      <c r="L55062" s="8"/>
    </row>
    <row r="55063" spans="12:12">
      <c r="L55063" s="8"/>
    </row>
    <row r="55064" spans="12:12">
      <c r="L55064" s="8"/>
    </row>
    <row r="55065" spans="12:12">
      <c r="L55065" s="8"/>
    </row>
    <row r="55066" spans="12:12">
      <c r="L55066" s="8"/>
    </row>
    <row r="55067" spans="12:12">
      <c r="L55067" s="8"/>
    </row>
    <row r="55068" spans="12:12">
      <c r="L55068" s="8"/>
    </row>
    <row r="55069" spans="12:12">
      <c r="L55069" s="8"/>
    </row>
    <row r="55070" spans="12:12">
      <c r="L55070" s="8"/>
    </row>
    <row r="55071" spans="12:12">
      <c r="L55071" s="8"/>
    </row>
    <row r="55072" spans="12:12">
      <c r="L55072" s="8"/>
    </row>
    <row r="55073" spans="12:12">
      <c r="L55073" s="8"/>
    </row>
    <row r="55074" spans="12:12">
      <c r="L55074" s="8"/>
    </row>
    <row r="55075" spans="12:12">
      <c r="L55075" s="8"/>
    </row>
    <row r="55076" spans="12:12">
      <c r="L55076" s="8"/>
    </row>
    <row r="55077" spans="12:12">
      <c r="L55077" s="8"/>
    </row>
    <row r="55078" spans="12:12">
      <c r="L55078" s="8"/>
    </row>
    <row r="55079" spans="12:12">
      <c r="L55079" s="8"/>
    </row>
    <row r="55080" spans="12:12">
      <c r="L55080" s="8"/>
    </row>
    <row r="55081" spans="12:12">
      <c r="L55081" s="8"/>
    </row>
    <row r="55082" spans="12:12">
      <c r="L55082" s="8"/>
    </row>
    <row r="55083" spans="12:12">
      <c r="L55083" s="8"/>
    </row>
    <row r="55084" spans="12:12">
      <c r="L55084" s="8"/>
    </row>
    <row r="55085" spans="12:12">
      <c r="L55085" s="8"/>
    </row>
    <row r="55086" spans="12:12">
      <c r="L55086" s="8"/>
    </row>
    <row r="55087" spans="12:12">
      <c r="L55087" s="8"/>
    </row>
    <row r="55088" spans="12:12">
      <c r="L55088" s="8"/>
    </row>
    <row r="55089" spans="12:12">
      <c r="L55089" s="8"/>
    </row>
    <row r="55090" spans="12:12">
      <c r="L55090" s="8"/>
    </row>
    <row r="55091" spans="12:12">
      <c r="L55091" s="8"/>
    </row>
    <row r="55092" spans="12:12">
      <c r="L55092" s="8"/>
    </row>
    <row r="55093" spans="12:12">
      <c r="L55093" s="8"/>
    </row>
    <row r="55094" spans="12:12">
      <c r="L55094" s="8"/>
    </row>
    <row r="55095" spans="12:12">
      <c r="L55095" s="8"/>
    </row>
    <row r="55096" spans="12:12">
      <c r="L55096" s="8"/>
    </row>
    <row r="55097" spans="12:12">
      <c r="L55097" s="8"/>
    </row>
    <row r="55098" spans="12:12">
      <c r="L55098" s="8"/>
    </row>
    <row r="55099" spans="12:12">
      <c r="L55099" s="8"/>
    </row>
    <row r="55100" spans="12:12">
      <c r="L55100" s="8"/>
    </row>
    <row r="55101" spans="12:12">
      <c r="L55101" s="8"/>
    </row>
    <row r="55102" spans="12:12">
      <c r="L55102" s="8"/>
    </row>
    <row r="55103" spans="12:12">
      <c r="L55103" s="8"/>
    </row>
    <row r="55104" spans="12:12">
      <c r="L55104" s="8"/>
    </row>
    <row r="55105" spans="12:12">
      <c r="L55105" s="8"/>
    </row>
    <row r="55106" spans="12:12">
      <c r="L55106" s="8"/>
    </row>
    <row r="55107" spans="12:12">
      <c r="L55107" s="8"/>
    </row>
    <row r="55108" spans="12:12">
      <c r="L55108" s="8"/>
    </row>
    <row r="55109" spans="12:12">
      <c r="L55109" s="8"/>
    </row>
    <row r="55110" spans="12:12">
      <c r="L55110" s="8"/>
    </row>
    <row r="55111" spans="12:12">
      <c r="L55111" s="8"/>
    </row>
    <row r="55112" spans="12:12">
      <c r="L55112" s="8"/>
    </row>
    <row r="55113" spans="12:12">
      <c r="L55113" s="8"/>
    </row>
    <row r="55114" spans="12:12">
      <c r="L55114" s="8"/>
    </row>
    <row r="55115" spans="12:12">
      <c r="L55115" s="8"/>
    </row>
    <row r="55116" spans="12:12">
      <c r="L55116" s="8"/>
    </row>
    <row r="55117" spans="12:12">
      <c r="L55117" s="8"/>
    </row>
    <row r="55118" spans="12:12">
      <c r="L55118" s="8"/>
    </row>
    <row r="55119" spans="12:12">
      <c r="L55119" s="8"/>
    </row>
    <row r="55120" spans="12:12">
      <c r="L55120" s="8"/>
    </row>
    <row r="55121" spans="12:12">
      <c r="L55121" s="8"/>
    </row>
    <row r="55122" spans="12:12">
      <c r="L55122" s="8"/>
    </row>
    <row r="55123" spans="12:12">
      <c r="L55123" s="8"/>
    </row>
    <row r="55124" spans="12:12">
      <c r="L55124" s="8"/>
    </row>
    <row r="55125" spans="12:12">
      <c r="L55125" s="8"/>
    </row>
    <row r="55126" spans="12:12">
      <c r="L55126" s="8"/>
    </row>
    <row r="55127" spans="12:12">
      <c r="L55127" s="8"/>
    </row>
    <row r="55128" spans="12:12">
      <c r="L55128" s="8"/>
    </row>
    <row r="55129" spans="12:12">
      <c r="L55129" s="8"/>
    </row>
    <row r="55130" spans="12:12">
      <c r="L55130" s="8"/>
    </row>
    <row r="55131" spans="12:12">
      <c r="L55131" s="8"/>
    </row>
    <row r="55132" spans="12:12">
      <c r="L55132" s="8"/>
    </row>
    <row r="55133" spans="12:12">
      <c r="L55133" s="8"/>
    </row>
    <row r="55134" spans="12:12">
      <c r="L55134" s="8"/>
    </row>
    <row r="55135" spans="12:12">
      <c r="L55135" s="8"/>
    </row>
    <row r="55136" spans="12:12">
      <c r="L55136" s="8"/>
    </row>
    <row r="55137" spans="12:12">
      <c r="L55137" s="8"/>
    </row>
    <row r="55138" spans="12:12">
      <c r="L55138" s="8"/>
    </row>
    <row r="55139" spans="12:12">
      <c r="L55139" s="8"/>
    </row>
    <row r="55140" spans="12:12">
      <c r="L55140" s="8"/>
    </row>
    <row r="55141" spans="12:12">
      <c r="L55141" s="8"/>
    </row>
    <row r="55142" spans="12:12">
      <c r="L55142" s="8"/>
    </row>
    <row r="55143" spans="12:12">
      <c r="L55143" s="8"/>
    </row>
    <row r="55144" spans="12:12">
      <c r="L55144" s="8"/>
    </row>
    <row r="55145" spans="12:12">
      <c r="L55145" s="8"/>
    </row>
    <row r="55146" spans="12:12">
      <c r="L55146" s="8"/>
    </row>
    <row r="55147" spans="12:12">
      <c r="L55147" s="8"/>
    </row>
    <row r="55148" spans="12:12">
      <c r="L55148" s="8"/>
    </row>
    <row r="55149" spans="12:12">
      <c r="L55149" s="8"/>
    </row>
    <row r="55150" spans="12:12">
      <c r="L55150" s="8"/>
    </row>
    <row r="55151" spans="12:12">
      <c r="L55151" s="8"/>
    </row>
    <row r="55152" spans="12:12">
      <c r="L55152" s="8"/>
    </row>
    <row r="55153" spans="12:12">
      <c r="L55153" s="8"/>
    </row>
    <row r="55154" spans="12:12">
      <c r="L55154" s="8"/>
    </row>
    <row r="55155" spans="12:12">
      <c r="L55155" s="8"/>
    </row>
    <row r="55156" spans="12:12">
      <c r="L55156" s="8"/>
    </row>
    <row r="55157" spans="12:12">
      <c r="L55157" s="8"/>
    </row>
    <row r="55158" spans="12:12">
      <c r="L55158" s="8"/>
    </row>
    <row r="55159" spans="12:12">
      <c r="L55159" s="8"/>
    </row>
    <row r="55160" spans="12:12">
      <c r="L55160" s="8"/>
    </row>
    <row r="55161" spans="12:12">
      <c r="L55161" s="8"/>
    </row>
    <row r="55162" spans="12:12">
      <c r="L55162" s="8"/>
    </row>
    <row r="55163" spans="12:12">
      <c r="L55163" s="8"/>
    </row>
    <row r="55164" spans="12:12">
      <c r="L55164" s="8"/>
    </row>
    <row r="55165" spans="12:12">
      <c r="L55165" s="8"/>
    </row>
    <row r="55166" spans="12:12">
      <c r="L55166" s="8"/>
    </row>
    <row r="55167" spans="12:12">
      <c r="L55167" s="8"/>
    </row>
    <row r="55168" spans="12:12">
      <c r="L55168" s="8"/>
    </row>
    <row r="55169" spans="12:12">
      <c r="L55169" s="8"/>
    </row>
    <row r="55170" spans="12:12">
      <c r="L55170" s="8"/>
    </row>
    <row r="55171" spans="12:12">
      <c r="L55171" s="8"/>
    </row>
    <row r="55172" spans="12:12">
      <c r="L55172" s="8"/>
    </row>
    <row r="55173" spans="12:12">
      <c r="L55173" s="8"/>
    </row>
    <row r="55174" spans="12:12">
      <c r="L55174" s="8"/>
    </row>
    <row r="55175" spans="12:12">
      <c r="L55175" s="8"/>
    </row>
    <row r="55176" spans="12:12">
      <c r="L55176" s="8"/>
    </row>
    <row r="55177" spans="12:12">
      <c r="L55177" s="8"/>
    </row>
    <row r="55178" spans="12:12">
      <c r="L55178" s="8"/>
    </row>
    <row r="55179" spans="12:12">
      <c r="L55179" s="8"/>
    </row>
    <row r="55180" spans="12:12">
      <c r="L55180" s="8"/>
    </row>
    <row r="55181" spans="12:12">
      <c r="L55181" s="8"/>
    </row>
    <row r="55182" spans="12:12">
      <c r="L55182" s="8"/>
    </row>
    <row r="55183" spans="12:12">
      <c r="L55183" s="8"/>
    </row>
    <row r="55184" spans="12:12">
      <c r="L55184" s="8"/>
    </row>
    <row r="55185" spans="12:12">
      <c r="L55185" s="8"/>
    </row>
    <row r="55186" spans="12:12">
      <c r="L55186" s="8"/>
    </row>
    <row r="55187" spans="12:12">
      <c r="L55187" s="8"/>
    </row>
    <row r="55188" spans="12:12">
      <c r="L55188" s="8"/>
    </row>
    <row r="55189" spans="12:12">
      <c r="L55189" s="8"/>
    </row>
    <row r="55190" spans="12:12">
      <c r="L55190" s="8"/>
    </row>
    <row r="55191" spans="12:12">
      <c r="L55191" s="8"/>
    </row>
    <row r="55192" spans="12:12">
      <c r="L55192" s="8"/>
    </row>
    <row r="55193" spans="12:12">
      <c r="L55193" s="8"/>
    </row>
    <row r="55194" spans="12:12">
      <c r="L55194" s="8"/>
    </row>
    <row r="55195" spans="12:12">
      <c r="L55195" s="8"/>
    </row>
    <row r="55196" spans="12:12">
      <c r="L55196" s="8"/>
    </row>
    <row r="55197" spans="12:12">
      <c r="L55197" s="8"/>
    </row>
    <row r="55198" spans="12:12">
      <c r="L55198" s="8"/>
    </row>
    <row r="55199" spans="12:12">
      <c r="L55199" s="8"/>
    </row>
    <row r="55200" spans="12:12">
      <c r="L55200" s="8"/>
    </row>
    <row r="55201" spans="12:12">
      <c r="L55201" s="8"/>
    </row>
    <row r="55202" spans="12:12">
      <c r="L55202" s="8"/>
    </row>
    <row r="55203" spans="12:12">
      <c r="L55203" s="8"/>
    </row>
    <row r="55204" spans="12:12">
      <c r="L55204" s="8"/>
    </row>
    <row r="55205" spans="12:12">
      <c r="L55205" s="8"/>
    </row>
    <row r="55206" spans="12:12">
      <c r="L55206" s="8"/>
    </row>
    <row r="55207" spans="12:12">
      <c r="L55207" s="8"/>
    </row>
    <row r="55208" spans="12:12">
      <c r="L55208" s="8"/>
    </row>
    <row r="55209" spans="12:12">
      <c r="L55209" s="8"/>
    </row>
    <row r="55210" spans="12:12">
      <c r="L55210" s="8"/>
    </row>
    <row r="55211" spans="12:12">
      <c r="L55211" s="8"/>
    </row>
    <row r="55212" spans="12:12">
      <c r="L55212" s="8"/>
    </row>
    <row r="55213" spans="12:12">
      <c r="L55213" s="8"/>
    </row>
    <row r="55214" spans="12:12">
      <c r="L55214" s="8"/>
    </row>
    <row r="55215" spans="12:12">
      <c r="L55215" s="8"/>
    </row>
    <row r="55216" spans="12:12">
      <c r="L55216" s="8"/>
    </row>
    <row r="55217" spans="12:12">
      <c r="L55217" s="8"/>
    </row>
    <row r="55218" spans="12:12">
      <c r="L55218" s="8"/>
    </row>
    <row r="55219" spans="12:12">
      <c r="L55219" s="8"/>
    </row>
    <row r="55220" spans="12:12">
      <c r="L55220" s="8"/>
    </row>
    <row r="55221" spans="12:12">
      <c r="L55221" s="8"/>
    </row>
    <row r="55222" spans="12:12">
      <c r="L55222" s="8"/>
    </row>
    <row r="55223" spans="12:12">
      <c r="L55223" s="8"/>
    </row>
    <row r="55224" spans="12:12">
      <c r="L55224" s="8"/>
    </row>
    <row r="55225" spans="12:12">
      <c r="L55225" s="8"/>
    </row>
    <row r="55226" spans="12:12">
      <c r="L55226" s="8"/>
    </row>
    <row r="55227" spans="12:12">
      <c r="L55227" s="8"/>
    </row>
    <row r="55228" spans="12:12">
      <c r="L55228" s="8"/>
    </row>
    <row r="55229" spans="12:12">
      <c r="L55229" s="8"/>
    </row>
    <row r="55230" spans="12:12">
      <c r="L55230" s="8"/>
    </row>
    <row r="55231" spans="12:12">
      <c r="L55231" s="8"/>
    </row>
    <row r="55232" spans="12:12">
      <c r="L55232" s="8"/>
    </row>
    <row r="55233" spans="12:12">
      <c r="L55233" s="8"/>
    </row>
    <row r="55234" spans="12:12">
      <c r="L55234" s="8"/>
    </row>
    <row r="55235" spans="12:12">
      <c r="L55235" s="8"/>
    </row>
    <row r="55236" spans="12:12">
      <c r="L55236" s="8"/>
    </row>
    <row r="55237" spans="12:12">
      <c r="L55237" s="8"/>
    </row>
    <row r="55238" spans="12:12">
      <c r="L55238" s="8"/>
    </row>
    <row r="55239" spans="12:12">
      <c r="L55239" s="8"/>
    </row>
    <row r="55240" spans="12:12">
      <c r="L55240" s="8"/>
    </row>
    <row r="55241" spans="12:12">
      <c r="L55241" s="8"/>
    </row>
    <row r="55242" spans="12:12">
      <c r="L55242" s="8"/>
    </row>
    <row r="55243" spans="12:12">
      <c r="L55243" s="8"/>
    </row>
    <row r="55244" spans="12:12">
      <c r="L55244" s="8"/>
    </row>
    <row r="55245" spans="12:12">
      <c r="L55245" s="8"/>
    </row>
    <row r="55246" spans="12:12">
      <c r="L55246" s="8"/>
    </row>
    <row r="55247" spans="12:12">
      <c r="L55247" s="8"/>
    </row>
    <row r="55248" spans="12:12">
      <c r="L55248" s="8"/>
    </row>
    <row r="55249" spans="12:12">
      <c r="L55249" s="8"/>
    </row>
    <row r="55250" spans="12:12">
      <c r="L55250" s="8"/>
    </row>
    <row r="55251" spans="12:12">
      <c r="L55251" s="8"/>
    </row>
    <row r="55252" spans="12:12">
      <c r="L55252" s="8"/>
    </row>
    <row r="55253" spans="12:12">
      <c r="L55253" s="8"/>
    </row>
    <row r="55254" spans="12:12">
      <c r="L55254" s="8"/>
    </row>
    <row r="55255" spans="12:12">
      <c r="L55255" s="8"/>
    </row>
    <row r="55256" spans="12:12">
      <c r="L55256" s="8"/>
    </row>
    <row r="55257" spans="12:12">
      <c r="L55257" s="8"/>
    </row>
    <row r="55258" spans="12:12">
      <c r="L55258" s="8"/>
    </row>
    <row r="55259" spans="12:12">
      <c r="L55259" s="8"/>
    </row>
    <row r="55260" spans="12:12">
      <c r="L55260" s="8"/>
    </row>
    <row r="55261" spans="12:12">
      <c r="L55261" s="8"/>
    </row>
    <row r="55262" spans="12:12">
      <c r="L55262" s="8"/>
    </row>
    <row r="55263" spans="12:12">
      <c r="L55263" s="8"/>
    </row>
    <row r="55264" spans="12:12">
      <c r="L55264" s="8"/>
    </row>
    <row r="55265" spans="12:12">
      <c r="L55265" s="8"/>
    </row>
    <row r="55266" spans="12:12">
      <c r="L55266" s="8"/>
    </row>
    <row r="55267" spans="12:12">
      <c r="L55267" s="8"/>
    </row>
    <row r="55268" spans="12:12">
      <c r="L55268" s="8"/>
    </row>
    <row r="55269" spans="12:12">
      <c r="L55269" s="8"/>
    </row>
    <row r="55270" spans="12:12">
      <c r="L55270" s="8"/>
    </row>
    <row r="55271" spans="12:12">
      <c r="L55271" s="8"/>
    </row>
    <row r="55272" spans="12:12">
      <c r="L55272" s="8"/>
    </row>
    <row r="55273" spans="12:12">
      <c r="L55273" s="8"/>
    </row>
    <row r="55274" spans="12:12">
      <c r="L55274" s="8"/>
    </row>
    <row r="55275" spans="12:12">
      <c r="L55275" s="8"/>
    </row>
    <row r="55276" spans="12:12">
      <c r="L55276" s="8"/>
    </row>
    <row r="55277" spans="12:12">
      <c r="L55277" s="8"/>
    </row>
    <row r="55278" spans="12:12">
      <c r="L55278" s="8"/>
    </row>
    <row r="55279" spans="12:12">
      <c r="L55279" s="8"/>
    </row>
    <row r="55280" spans="12:12">
      <c r="L55280" s="8"/>
    </row>
    <row r="55281" spans="12:12">
      <c r="L55281" s="8"/>
    </row>
    <row r="55282" spans="12:12">
      <c r="L55282" s="8"/>
    </row>
    <row r="55283" spans="12:12">
      <c r="L55283" s="8"/>
    </row>
    <row r="55284" spans="12:12">
      <c r="L55284" s="8"/>
    </row>
    <row r="55285" spans="12:12">
      <c r="L55285" s="8"/>
    </row>
    <row r="55286" spans="12:12">
      <c r="L55286" s="8"/>
    </row>
    <row r="55287" spans="12:12">
      <c r="L55287" s="8"/>
    </row>
    <row r="55288" spans="12:12">
      <c r="L55288" s="8"/>
    </row>
    <row r="55289" spans="12:12">
      <c r="L55289" s="8"/>
    </row>
    <row r="55290" spans="12:12">
      <c r="L55290" s="8"/>
    </row>
    <row r="55291" spans="12:12">
      <c r="L55291" s="8"/>
    </row>
    <row r="55292" spans="12:12">
      <c r="L55292" s="8"/>
    </row>
    <row r="55293" spans="12:12">
      <c r="L55293" s="8"/>
    </row>
    <row r="55294" spans="12:12">
      <c r="L55294" s="8"/>
    </row>
    <row r="55295" spans="12:12">
      <c r="L55295" s="8"/>
    </row>
    <row r="55296" spans="12:12">
      <c r="L55296" s="8"/>
    </row>
    <row r="55297" spans="12:12">
      <c r="L55297" s="8"/>
    </row>
    <row r="55298" spans="12:12">
      <c r="L55298" s="8"/>
    </row>
    <row r="55299" spans="12:12">
      <c r="L55299" s="8"/>
    </row>
    <row r="55300" spans="12:12">
      <c r="L55300" s="8"/>
    </row>
    <row r="55301" spans="12:12">
      <c r="L55301" s="8"/>
    </row>
    <row r="55302" spans="12:12">
      <c r="L55302" s="8"/>
    </row>
    <row r="55303" spans="12:12">
      <c r="L55303" s="8"/>
    </row>
    <row r="55304" spans="12:12">
      <c r="L55304" s="8"/>
    </row>
    <row r="55305" spans="12:12">
      <c r="L55305" s="8"/>
    </row>
    <row r="55306" spans="12:12">
      <c r="L55306" s="8"/>
    </row>
    <row r="55307" spans="12:12">
      <c r="L55307" s="8"/>
    </row>
    <row r="55308" spans="12:12">
      <c r="L55308" s="8"/>
    </row>
    <row r="55309" spans="12:12">
      <c r="L55309" s="8"/>
    </row>
    <row r="55310" spans="12:12">
      <c r="L55310" s="8"/>
    </row>
    <row r="55311" spans="12:12">
      <c r="L55311" s="8"/>
    </row>
    <row r="55312" spans="12:12">
      <c r="L55312" s="8"/>
    </row>
    <row r="55313" spans="12:12">
      <c r="L55313" s="8"/>
    </row>
    <row r="55314" spans="12:12">
      <c r="L55314" s="8"/>
    </row>
    <row r="55315" spans="12:12">
      <c r="L55315" s="8"/>
    </row>
    <row r="55316" spans="12:12">
      <c r="L55316" s="8"/>
    </row>
    <row r="55317" spans="12:12">
      <c r="L55317" s="8"/>
    </row>
    <row r="55318" spans="12:12">
      <c r="L55318" s="8"/>
    </row>
    <row r="55319" spans="12:12">
      <c r="L55319" s="8"/>
    </row>
    <row r="55320" spans="12:12">
      <c r="L55320" s="8"/>
    </row>
    <row r="55321" spans="12:12">
      <c r="L55321" s="8"/>
    </row>
    <row r="55322" spans="12:12">
      <c r="L55322" s="8"/>
    </row>
    <row r="55323" spans="12:12">
      <c r="L55323" s="8"/>
    </row>
    <row r="55324" spans="12:12">
      <c r="L55324" s="8"/>
    </row>
    <row r="55325" spans="12:12">
      <c r="L55325" s="8"/>
    </row>
    <row r="55326" spans="12:12">
      <c r="L55326" s="8"/>
    </row>
    <row r="55327" spans="12:12">
      <c r="L55327" s="8"/>
    </row>
    <row r="55328" spans="12:12">
      <c r="L55328" s="8"/>
    </row>
    <row r="55329" spans="12:12">
      <c r="L55329" s="8"/>
    </row>
    <row r="55330" spans="12:12">
      <c r="L55330" s="8"/>
    </row>
    <row r="55331" spans="12:12">
      <c r="L55331" s="8"/>
    </row>
    <row r="55332" spans="12:12">
      <c r="L55332" s="8"/>
    </row>
    <row r="55333" spans="12:12">
      <c r="L55333" s="8"/>
    </row>
    <row r="55334" spans="12:12">
      <c r="L55334" s="8"/>
    </row>
    <row r="55335" spans="12:12">
      <c r="L55335" s="8"/>
    </row>
    <row r="55336" spans="12:12">
      <c r="L55336" s="8"/>
    </row>
    <row r="55337" spans="12:12">
      <c r="L55337" s="8"/>
    </row>
    <row r="55338" spans="12:12">
      <c r="L55338" s="8"/>
    </row>
    <row r="55339" spans="12:12">
      <c r="L55339" s="8"/>
    </row>
    <row r="55340" spans="12:12">
      <c r="L55340" s="8"/>
    </row>
    <row r="55341" spans="12:12">
      <c r="L55341" s="8"/>
    </row>
    <row r="55342" spans="12:12">
      <c r="L55342" s="8"/>
    </row>
    <row r="55343" spans="12:12">
      <c r="L55343" s="8"/>
    </row>
    <row r="55344" spans="12:12">
      <c r="L55344" s="8"/>
    </row>
    <row r="55345" spans="12:12">
      <c r="L55345" s="8"/>
    </row>
    <row r="55346" spans="12:12">
      <c r="L55346" s="8"/>
    </row>
    <row r="55347" spans="12:12">
      <c r="L55347" s="8"/>
    </row>
    <row r="55348" spans="12:12">
      <c r="L55348" s="8"/>
    </row>
    <row r="55349" spans="12:12">
      <c r="L55349" s="8"/>
    </row>
    <row r="55350" spans="12:12">
      <c r="L55350" s="8"/>
    </row>
    <row r="55351" spans="12:12">
      <c r="L55351" s="8"/>
    </row>
    <row r="55352" spans="12:12">
      <c r="L55352" s="8"/>
    </row>
    <row r="55353" spans="12:12">
      <c r="L55353" s="8"/>
    </row>
    <row r="55354" spans="12:12">
      <c r="L55354" s="8"/>
    </row>
    <row r="55355" spans="12:12">
      <c r="L55355" s="8"/>
    </row>
    <row r="55356" spans="12:12">
      <c r="L55356" s="8"/>
    </row>
    <row r="55357" spans="12:12">
      <c r="L55357" s="8"/>
    </row>
    <row r="55358" spans="12:12">
      <c r="L55358" s="8"/>
    </row>
    <row r="55359" spans="12:12">
      <c r="L55359" s="8"/>
    </row>
    <row r="55360" spans="12:12">
      <c r="L55360" s="8"/>
    </row>
    <row r="55361" spans="12:12">
      <c r="L55361" s="8"/>
    </row>
    <row r="55362" spans="12:12">
      <c r="L55362" s="8"/>
    </row>
    <row r="55363" spans="12:12">
      <c r="L55363" s="8"/>
    </row>
    <row r="55364" spans="12:12">
      <c r="L55364" s="8"/>
    </row>
    <row r="55365" spans="12:12">
      <c r="L55365" s="8"/>
    </row>
    <row r="55366" spans="12:12">
      <c r="L55366" s="8"/>
    </row>
    <row r="55367" spans="12:12">
      <c r="L55367" s="8"/>
    </row>
    <row r="55368" spans="12:12">
      <c r="L55368" s="8"/>
    </row>
    <row r="55369" spans="12:12">
      <c r="L55369" s="8"/>
    </row>
    <row r="55370" spans="12:12">
      <c r="L55370" s="8"/>
    </row>
    <row r="55371" spans="12:12">
      <c r="L55371" s="8"/>
    </row>
    <row r="55372" spans="12:12">
      <c r="L55372" s="8"/>
    </row>
    <row r="55373" spans="12:12">
      <c r="L55373" s="8"/>
    </row>
    <row r="55374" spans="12:12">
      <c r="L55374" s="8"/>
    </row>
    <row r="55375" spans="12:12">
      <c r="L55375" s="8"/>
    </row>
    <row r="55376" spans="12:12">
      <c r="L55376" s="8"/>
    </row>
    <row r="55377" spans="12:12">
      <c r="L55377" s="8"/>
    </row>
    <row r="55378" spans="12:12">
      <c r="L55378" s="8"/>
    </row>
    <row r="55379" spans="12:12">
      <c r="L55379" s="8"/>
    </row>
    <row r="55380" spans="12:12">
      <c r="L55380" s="8"/>
    </row>
    <row r="55381" spans="12:12">
      <c r="L55381" s="8"/>
    </row>
    <row r="55382" spans="12:12">
      <c r="L55382" s="8"/>
    </row>
    <row r="55383" spans="12:12">
      <c r="L55383" s="8"/>
    </row>
    <row r="55384" spans="12:12">
      <c r="L55384" s="8"/>
    </row>
    <row r="55385" spans="12:12">
      <c r="L55385" s="8"/>
    </row>
    <row r="55386" spans="12:12">
      <c r="L55386" s="8"/>
    </row>
    <row r="55387" spans="12:12">
      <c r="L55387" s="8"/>
    </row>
    <row r="55388" spans="12:12">
      <c r="L55388" s="8"/>
    </row>
    <row r="55389" spans="12:12">
      <c r="L55389" s="8"/>
    </row>
    <row r="55390" spans="12:12">
      <c r="L55390" s="8"/>
    </row>
    <row r="55391" spans="12:12">
      <c r="L55391" s="8"/>
    </row>
    <row r="55392" spans="12:12">
      <c r="L55392" s="8"/>
    </row>
    <row r="55393" spans="12:12">
      <c r="L55393" s="8"/>
    </row>
    <row r="55394" spans="12:12">
      <c r="L55394" s="8"/>
    </row>
    <row r="55395" spans="12:12">
      <c r="L55395" s="8"/>
    </row>
    <row r="55396" spans="12:12">
      <c r="L55396" s="8"/>
    </row>
    <row r="55397" spans="12:12">
      <c r="L55397" s="8"/>
    </row>
    <row r="55398" spans="12:12">
      <c r="L55398" s="8"/>
    </row>
    <row r="55399" spans="12:12">
      <c r="L55399" s="8"/>
    </row>
    <row r="55400" spans="12:12">
      <c r="L55400" s="8"/>
    </row>
    <row r="55401" spans="12:12">
      <c r="L55401" s="8"/>
    </row>
    <row r="55402" spans="12:12">
      <c r="L55402" s="8"/>
    </row>
    <row r="55403" spans="12:12">
      <c r="L55403" s="8"/>
    </row>
    <row r="55404" spans="12:12">
      <c r="L55404" s="8"/>
    </row>
    <row r="55405" spans="12:12">
      <c r="L55405" s="8"/>
    </row>
    <row r="55406" spans="12:12">
      <c r="L55406" s="8"/>
    </row>
    <row r="55407" spans="12:12">
      <c r="L55407" s="8"/>
    </row>
    <row r="55408" spans="12:12">
      <c r="L55408" s="8"/>
    </row>
    <row r="55409" spans="12:12">
      <c r="L55409" s="8"/>
    </row>
    <row r="55410" spans="12:12">
      <c r="L55410" s="8"/>
    </row>
    <row r="55411" spans="12:12">
      <c r="L55411" s="8"/>
    </row>
    <row r="55412" spans="12:12">
      <c r="L55412" s="8"/>
    </row>
    <row r="55413" spans="12:12">
      <c r="L55413" s="8"/>
    </row>
    <row r="55414" spans="12:12">
      <c r="L55414" s="8"/>
    </row>
    <row r="55415" spans="12:12">
      <c r="L55415" s="8"/>
    </row>
    <row r="55416" spans="12:12">
      <c r="L55416" s="8"/>
    </row>
    <row r="55417" spans="12:12">
      <c r="L55417" s="8"/>
    </row>
    <row r="55418" spans="12:12">
      <c r="L55418" s="8"/>
    </row>
    <row r="55419" spans="12:12">
      <c r="L55419" s="8"/>
    </row>
    <row r="55420" spans="12:12">
      <c r="L55420" s="8"/>
    </row>
    <row r="55421" spans="12:12">
      <c r="L55421" s="8"/>
    </row>
    <row r="55422" spans="12:12">
      <c r="L55422" s="8"/>
    </row>
    <row r="55423" spans="12:12">
      <c r="L55423" s="8"/>
    </row>
    <row r="55424" spans="12:12">
      <c r="L55424" s="8"/>
    </row>
    <row r="55425" spans="12:12">
      <c r="L55425" s="8"/>
    </row>
    <row r="55426" spans="12:12">
      <c r="L55426" s="8"/>
    </row>
    <row r="55427" spans="12:12">
      <c r="L55427" s="8"/>
    </row>
    <row r="55428" spans="12:12">
      <c r="L55428" s="8"/>
    </row>
    <row r="55429" spans="12:12">
      <c r="L55429" s="8"/>
    </row>
    <row r="55430" spans="12:12">
      <c r="L55430" s="8"/>
    </row>
    <row r="55431" spans="12:12">
      <c r="L55431" s="8"/>
    </row>
    <row r="55432" spans="12:12">
      <c r="L55432" s="8"/>
    </row>
    <row r="55433" spans="12:12">
      <c r="L55433" s="8"/>
    </row>
    <row r="55434" spans="12:12">
      <c r="L55434" s="8"/>
    </row>
    <row r="55435" spans="12:12">
      <c r="L55435" s="8"/>
    </row>
    <row r="55436" spans="12:12">
      <c r="L55436" s="8"/>
    </row>
    <row r="55437" spans="12:12">
      <c r="L55437" s="8"/>
    </row>
    <row r="55438" spans="12:12">
      <c r="L55438" s="8"/>
    </row>
    <row r="55439" spans="12:12">
      <c r="L55439" s="8"/>
    </row>
    <row r="55440" spans="12:12">
      <c r="L55440" s="8"/>
    </row>
    <row r="55441" spans="12:12">
      <c r="L55441" s="8"/>
    </row>
    <row r="55442" spans="12:12">
      <c r="L55442" s="8"/>
    </row>
    <row r="55443" spans="12:12">
      <c r="L55443" s="8"/>
    </row>
    <row r="55444" spans="12:12">
      <c r="L55444" s="8"/>
    </row>
    <row r="55445" spans="12:12">
      <c r="L55445" s="8"/>
    </row>
    <row r="55446" spans="12:12">
      <c r="L55446" s="8"/>
    </row>
    <row r="55447" spans="12:12">
      <c r="L55447" s="8"/>
    </row>
    <row r="55448" spans="12:12">
      <c r="L55448" s="8"/>
    </row>
    <row r="55449" spans="12:12">
      <c r="L55449" s="8"/>
    </row>
    <row r="55450" spans="12:12">
      <c r="L55450" s="8"/>
    </row>
    <row r="55451" spans="12:12">
      <c r="L55451" s="8"/>
    </row>
    <row r="55452" spans="12:12">
      <c r="L55452" s="8"/>
    </row>
    <row r="55453" spans="12:12">
      <c r="L55453" s="8"/>
    </row>
    <row r="55454" spans="12:12">
      <c r="L55454" s="8"/>
    </row>
    <row r="55455" spans="12:12">
      <c r="L55455" s="8"/>
    </row>
    <row r="55456" spans="12:12">
      <c r="L55456" s="8"/>
    </row>
    <row r="55457" spans="12:12">
      <c r="L55457" s="8"/>
    </row>
    <row r="55458" spans="12:12">
      <c r="L55458" s="8"/>
    </row>
    <row r="55459" spans="12:12">
      <c r="L55459" s="8"/>
    </row>
    <row r="55460" spans="12:12">
      <c r="L55460" s="8"/>
    </row>
    <row r="55461" spans="12:12">
      <c r="L55461" s="8"/>
    </row>
    <row r="55462" spans="12:12">
      <c r="L55462" s="8"/>
    </row>
    <row r="55463" spans="12:12">
      <c r="L55463" s="8"/>
    </row>
    <row r="55464" spans="12:12">
      <c r="L55464" s="8"/>
    </row>
    <row r="55465" spans="12:12">
      <c r="L55465" s="8"/>
    </row>
    <row r="55466" spans="12:12">
      <c r="L55466" s="8"/>
    </row>
    <row r="55467" spans="12:12">
      <c r="L55467" s="8"/>
    </row>
    <row r="55468" spans="12:12">
      <c r="L55468" s="8"/>
    </row>
    <row r="55469" spans="12:12">
      <c r="L55469" s="8"/>
    </row>
    <row r="55470" spans="12:12">
      <c r="L55470" s="8"/>
    </row>
    <row r="55471" spans="12:12">
      <c r="L55471" s="8"/>
    </row>
    <row r="55472" spans="12:12">
      <c r="L55472" s="8"/>
    </row>
    <row r="55473" spans="12:12">
      <c r="L55473" s="8"/>
    </row>
    <row r="55474" spans="12:12">
      <c r="L55474" s="8"/>
    </row>
    <row r="55475" spans="12:12">
      <c r="L55475" s="8"/>
    </row>
    <row r="55476" spans="12:12">
      <c r="L55476" s="8"/>
    </row>
    <row r="55477" spans="12:12">
      <c r="L55477" s="8"/>
    </row>
    <row r="55478" spans="12:12">
      <c r="L55478" s="8"/>
    </row>
    <row r="55479" spans="12:12">
      <c r="L55479" s="8"/>
    </row>
    <row r="55480" spans="12:12">
      <c r="L55480" s="8"/>
    </row>
    <row r="55481" spans="12:12">
      <c r="L55481" s="8"/>
    </row>
    <row r="55482" spans="12:12">
      <c r="L55482" s="8"/>
    </row>
    <row r="55483" spans="12:12">
      <c r="L55483" s="8"/>
    </row>
    <row r="55484" spans="12:12">
      <c r="L55484" s="8"/>
    </row>
    <row r="55485" spans="12:12">
      <c r="L55485" s="8"/>
    </row>
    <row r="55486" spans="12:12">
      <c r="L55486" s="8"/>
    </row>
    <row r="55487" spans="12:12">
      <c r="L55487" s="8"/>
    </row>
    <row r="55488" spans="12:12">
      <c r="L55488" s="8"/>
    </row>
    <row r="55489" spans="12:12">
      <c r="L55489" s="8"/>
    </row>
    <row r="55490" spans="12:12">
      <c r="L55490" s="8"/>
    </row>
    <row r="55491" spans="12:12">
      <c r="L55491" s="8"/>
    </row>
    <row r="55492" spans="12:12">
      <c r="L55492" s="8"/>
    </row>
    <row r="55493" spans="12:12">
      <c r="L55493" s="8"/>
    </row>
    <row r="55494" spans="12:12">
      <c r="L55494" s="8"/>
    </row>
    <row r="55495" spans="12:12">
      <c r="L55495" s="8"/>
    </row>
    <row r="55496" spans="12:12">
      <c r="L55496" s="8"/>
    </row>
    <row r="55497" spans="12:12">
      <c r="L55497" s="8"/>
    </row>
    <row r="55498" spans="12:12">
      <c r="L55498" s="8"/>
    </row>
    <row r="55499" spans="12:12">
      <c r="L55499" s="8"/>
    </row>
    <row r="55500" spans="12:12">
      <c r="L55500" s="8"/>
    </row>
    <row r="55501" spans="12:12">
      <c r="L55501" s="8"/>
    </row>
    <row r="55502" spans="12:12">
      <c r="L55502" s="8"/>
    </row>
    <row r="55503" spans="12:12">
      <c r="L55503" s="8"/>
    </row>
    <row r="55504" spans="12:12">
      <c r="L55504" s="8"/>
    </row>
    <row r="55505" spans="12:12">
      <c r="L55505" s="8"/>
    </row>
    <row r="55506" spans="12:12">
      <c r="L55506" s="8"/>
    </row>
    <row r="55507" spans="12:12">
      <c r="L55507" s="8"/>
    </row>
    <row r="55508" spans="12:12">
      <c r="L55508" s="8"/>
    </row>
    <row r="55509" spans="12:12">
      <c r="L55509" s="8"/>
    </row>
    <row r="55510" spans="12:12">
      <c r="L55510" s="8"/>
    </row>
    <row r="55511" spans="12:12">
      <c r="L55511" s="8"/>
    </row>
    <row r="55512" spans="12:12">
      <c r="L55512" s="8"/>
    </row>
    <row r="55513" spans="12:12">
      <c r="L55513" s="8"/>
    </row>
    <row r="55514" spans="12:12">
      <c r="L55514" s="8"/>
    </row>
    <row r="55515" spans="12:12">
      <c r="L55515" s="8"/>
    </row>
    <row r="55516" spans="12:12">
      <c r="L55516" s="8"/>
    </row>
    <row r="55517" spans="12:12">
      <c r="L55517" s="8"/>
    </row>
    <row r="55518" spans="12:12">
      <c r="L55518" s="8"/>
    </row>
    <row r="55519" spans="12:12">
      <c r="L55519" s="8"/>
    </row>
    <row r="55520" spans="12:12">
      <c r="L55520" s="8"/>
    </row>
    <row r="55521" spans="12:12">
      <c r="L55521" s="8"/>
    </row>
    <row r="55522" spans="12:12">
      <c r="L55522" s="8"/>
    </row>
    <row r="55523" spans="12:12">
      <c r="L55523" s="8"/>
    </row>
    <row r="55524" spans="12:12">
      <c r="L55524" s="8"/>
    </row>
    <row r="55525" spans="12:12">
      <c r="L55525" s="8"/>
    </row>
    <row r="55526" spans="12:12">
      <c r="L55526" s="8"/>
    </row>
    <row r="55527" spans="12:12">
      <c r="L55527" s="8"/>
    </row>
    <row r="55528" spans="12:12">
      <c r="L55528" s="8"/>
    </row>
    <row r="55529" spans="12:12">
      <c r="L55529" s="8"/>
    </row>
    <row r="55530" spans="12:12">
      <c r="L55530" s="8"/>
    </row>
    <row r="55531" spans="12:12">
      <c r="L55531" s="8"/>
    </row>
    <row r="55532" spans="12:12">
      <c r="L55532" s="8"/>
    </row>
    <row r="55533" spans="12:12">
      <c r="L55533" s="8"/>
    </row>
    <row r="55534" spans="12:12">
      <c r="L55534" s="8"/>
    </row>
    <row r="55535" spans="12:12">
      <c r="L55535" s="8"/>
    </row>
    <row r="55536" spans="12:12">
      <c r="L55536" s="8"/>
    </row>
    <row r="55537" spans="12:12">
      <c r="L55537" s="8"/>
    </row>
    <row r="55538" spans="12:12">
      <c r="L55538" s="8"/>
    </row>
    <row r="55539" spans="12:12">
      <c r="L55539" s="8"/>
    </row>
    <row r="55540" spans="12:12">
      <c r="L55540" s="8"/>
    </row>
    <row r="55541" spans="12:12">
      <c r="L55541" s="8"/>
    </row>
    <row r="55542" spans="12:12">
      <c r="L55542" s="8"/>
    </row>
    <row r="55543" spans="12:12">
      <c r="L55543" s="8"/>
    </row>
    <row r="55544" spans="12:12">
      <c r="L55544" s="8"/>
    </row>
    <row r="55545" spans="12:12">
      <c r="L55545" s="8"/>
    </row>
    <row r="55546" spans="12:12">
      <c r="L55546" s="8"/>
    </row>
    <row r="55547" spans="12:12">
      <c r="L55547" s="8"/>
    </row>
    <row r="55548" spans="12:12">
      <c r="L55548" s="8"/>
    </row>
    <row r="55549" spans="12:12">
      <c r="L55549" s="8"/>
    </row>
    <row r="55550" spans="12:12">
      <c r="L55550" s="8"/>
    </row>
    <row r="55551" spans="12:12">
      <c r="L55551" s="8"/>
    </row>
    <row r="55552" spans="12:12">
      <c r="L55552" s="8"/>
    </row>
    <row r="55553" spans="12:12">
      <c r="L55553" s="8"/>
    </row>
    <row r="55554" spans="12:12">
      <c r="L55554" s="8"/>
    </row>
    <row r="55555" spans="12:12">
      <c r="L55555" s="8"/>
    </row>
    <row r="55556" spans="12:12">
      <c r="L55556" s="8"/>
    </row>
    <row r="55557" spans="12:12">
      <c r="L55557" s="8"/>
    </row>
    <row r="55558" spans="12:12">
      <c r="L55558" s="8"/>
    </row>
    <row r="55559" spans="12:12">
      <c r="L55559" s="8"/>
    </row>
    <row r="55560" spans="12:12">
      <c r="L55560" s="8"/>
    </row>
    <row r="55561" spans="12:12">
      <c r="L55561" s="8"/>
    </row>
    <row r="55562" spans="12:12">
      <c r="L55562" s="8"/>
    </row>
    <row r="55563" spans="12:12">
      <c r="L55563" s="8"/>
    </row>
    <row r="55564" spans="12:12">
      <c r="L55564" s="8"/>
    </row>
    <row r="55565" spans="12:12">
      <c r="L55565" s="8"/>
    </row>
    <row r="55566" spans="12:12">
      <c r="L55566" s="8"/>
    </row>
    <row r="55567" spans="12:12">
      <c r="L55567" s="8"/>
    </row>
    <row r="55568" spans="12:12">
      <c r="L55568" s="8"/>
    </row>
    <row r="55569" spans="12:12">
      <c r="L55569" s="8"/>
    </row>
    <row r="55570" spans="12:12">
      <c r="L55570" s="8"/>
    </row>
    <row r="55571" spans="12:12">
      <c r="L55571" s="8"/>
    </row>
    <row r="55572" spans="12:12">
      <c r="L55572" s="8"/>
    </row>
    <row r="55573" spans="12:12">
      <c r="L55573" s="8"/>
    </row>
    <row r="55574" spans="12:12">
      <c r="L55574" s="8"/>
    </row>
    <row r="55575" spans="12:12">
      <c r="L55575" s="8"/>
    </row>
    <row r="55576" spans="12:12">
      <c r="L55576" s="8"/>
    </row>
    <row r="55577" spans="12:12">
      <c r="L55577" s="8"/>
    </row>
    <row r="55578" spans="12:12">
      <c r="L55578" s="8"/>
    </row>
    <row r="55579" spans="12:12">
      <c r="L55579" s="8"/>
    </row>
    <row r="55580" spans="12:12">
      <c r="L55580" s="8"/>
    </row>
    <row r="55581" spans="12:12">
      <c r="L55581" s="8"/>
    </row>
    <row r="55582" spans="12:12">
      <c r="L55582" s="8"/>
    </row>
    <row r="55583" spans="12:12">
      <c r="L55583" s="8"/>
    </row>
    <row r="55584" spans="12:12">
      <c r="L55584" s="8"/>
    </row>
    <row r="55585" spans="12:12">
      <c r="L55585" s="8"/>
    </row>
    <row r="55586" spans="12:12">
      <c r="L55586" s="8"/>
    </row>
    <row r="55587" spans="12:12">
      <c r="L55587" s="8"/>
    </row>
    <row r="55588" spans="12:12">
      <c r="L55588" s="8"/>
    </row>
    <row r="55589" spans="12:12">
      <c r="L55589" s="8"/>
    </row>
    <row r="55590" spans="12:12">
      <c r="L55590" s="8"/>
    </row>
    <row r="55591" spans="12:12">
      <c r="L55591" s="8"/>
    </row>
    <row r="55592" spans="12:12">
      <c r="L55592" s="8"/>
    </row>
    <row r="55593" spans="12:12">
      <c r="L55593" s="8"/>
    </row>
    <row r="55594" spans="12:12">
      <c r="L55594" s="8"/>
    </row>
    <row r="55595" spans="12:12">
      <c r="L55595" s="8"/>
    </row>
    <row r="55596" spans="12:12">
      <c r="L55596" s="8"/>
    </row>
    <row r="55597" spans="12:12">
      <c r="L55597" s="8"/>
    </row>
    <row r="55598" spans="12:12">
      <c r="L55598" s="8"/>
    </row>
    <row r="55599" spans="12:12">
      <c r="L55599" s="8"/>
    </row>
    <row r="55600" spans="12:12">
      <c r="L55600" s="8"/>
    </row>
    <row r="55601" spans="12:12">
      <c r="L55601" s="8"/>
    </row>
    <row r="55602" spans="12:12">
      <c r="L55602" s="8"/>
    </row>
    <row r="55603" spans="12:12">
      <c r="L55603" s="8"/>
    </row>
    <row r="55604" spans="12:12">
      <c r="L55604" s="8"/>
    </row>
    <row r="55605" spans="12:12">
      <c r="L55605" s="8"/>
    </row>
    <row r="55606" spans="12:12">
      <c r="L55606" s="8"/>
    </row>
    <row r="55607" spans="12:12">
      <c r="L55607" s="8"/>
    </row>
    <row r="55608" spans="12:12">
      <c r="L55608" s="8"/>
    </row>
    <row r="55609" spans="12:12">
      <c r="L55609" s="8"/>
    </row>
    <row r="55610" spans="12:12">
      <c r="L55610" s="8"/>
    </row>
    <row r="55611" spans="12:12">
      <c r="L55611" s="8"/>
    </row>
    <row r="55612" spans="12:12">
      <c r="L55612" s="8"/>
    </row>
    <row r="55613" spans="12:12">
      <c r="L55613" s="8"/>
    </row>
    <row r="55614" spans="12:12">
      <c r="L55614" s="8"/>
    </row>
    <row r="55615" spans="12:12">
      <c r="L55615" s="8"/>
    </row>
    <row r="55616" spans="12:12">
      <c r="L55616" s="8"/>
    </row>
    <row r="55617" spans="12:12">
      <c r="L55617" s="8"/>
    </row>
    <row r="55618" spans="12:12">
      <c r="L55618" s="8"/>
    </row>
    <row r="55619" spans="12:12">
      <c r="L55619" s="8"/>
    </row>
    <row r="55620" spans="12:12">
      <c r="L55620" s="8"/>
    </row>
    <row r="55621" spans="12:12">
      <c r="L55621" s="8"/>
    </row>
    <row r="55622" spans="12:12">
      <c r="L55622" s="8"/>
    </row>
    <row r="55623" spans="12:12">
      <c r="L55623" s="8"/>
    </row>
    <row r="55624" spans="12:12">
      <c r="L55624" s="8"/>
    </row>
    <row r="55625" spans="12:12">
      <c r="L55625" s="8"/>
    </row>
    <row r="55626" spans="12:12">
      <c r="L55626" s="8"/>
    </row>
    <row r="55627" spans="12:12">
      <c r="L55627" s="8"/>
    </row>
    <row r="55628" spans="12:12">
      <c r="L55628" s="8"/>
    </row>
    <row r="55629" spans="12:12">
      <c r="L55629" s="8"/>
    </row>
    <row r="55630" spans="12:12">
      <c r="L55630" s="8"/>
    </row>
    <row r="55631" spans="12:12">
      <c r="L55631" s="8"/>
    </row>
    <row r="55632" spans="12:12">
      <c r="L55632" s="8"/>
    </row>
    <row r="55633" spans="12:12">
      <c r="L55633" s="8"/>
    </row>
    <row r="55634" spans="12:12">
      <c r="L55634" s="8"/>
    </row>
    <row r="55635" spans="12:12">
      <c r="L55635" s="8"/>
    </row>
    <row r="55636" spans="12:12">
      <c r="L55636" s="8"/>
    </row>
    <row r="55637" spans="12:12">
      <c r="L55637" s="8"/>
    </row>
    <row r="55638" spans="12:12">
      <c r="L55638" s="8"/>
    </row>
    <row r="55639" spans="12:12">
      <c r="L55639" s="8"/>
    </row>
    <row r="55640" spans="12:12">
      <c r="L55640" s="8"/>
    </row>
    <row r="55641" spans="12:12">
      <c r="L55641" s="8"/>
    </row>
    <row r="55642" spans="12:12">
      <c r="L55642" s="8"/>
    </row>
    <row r="55643" spans="12:12">
      <c r="L55643" s="8"/>
    </row>
    <row r="55644" spans="12:12">
      <c r="L55644" s="8"/>
    </row>
    <row r="55645" spans="12:12">
      <c r="L55645" s="8"/>
    </row>
    <row r="55646" spans="12:12">
      <c r="L55646" s="8"/>
    </row>
    <row r="55647" spans="12:12">
      <c r="L55647" s="8"/>
    </row>
    <row r="55648" spans="12:12">
      <c r="L55648" s="8"/>
    </row>
    <row r="55649" spans="12:12">
      <c r="L55649" s="8"/>
    </row>
    <row r="55650" spans="12:12">
      <c r="L55650" s="8"/>
    </row>
    <row r="55651" spans="12:12">
      <c r="L55651" s="8"/>
    </row>
    <row r="55652" spans="12:12">
      <c r="L55652" s="8"/>
    </row>
    <row r="55653" spans="12:12">
      <c r="L55653" s="8"/>
    </row>
    <row r="55654" spans="12:12">
      <c r="L55654" s="8"/>
    </row>
    <row r="55655" spans="12:12">
      <c r="L55655" s="8"/>
    </row>
    <row r="55656" spans="12:12">
      <c r="L55656" s="8"/>
    </row>
    <row r="55657" spans="12:12">
      <c r="L55657" s="8"/>
    </row>
    <row r="55658" spans="12:12">
      <c r="L55658" s="8"/>
    </row>
    <row r="55659" spans="12:12">
      <c r="L55659" s="8"/>
    </row>
    <row r="55660" spans="12:12">
      <c r="L55660" s="8"/>
    </row>
    <row r="55661" spans="12:12">
      <c r="L55661" s="8"/>
    </row>
    <row r="55662" spans="12:12">
      <c r="L55662" s="8"/>
    </row>
    <row r="55663" spans="12:12">
      <c r="L55663" s="8"/>
    </row>
    <row r="55664" spans="12:12">
      <c r="L55664" s="8"/>
    </row>
    <row r="55665" spans="12:12">
      <c r="L55665" s="8"/>
    </row>
    <row r="55666" spans="12:12">
      <c r="L55666" s="8"/>
    </row>
    <row r="55667" spans="12:12">
      <c r="L55667" s="8"/>
    </row>
    <row r="55668" spans="12:12">
      <c r="L55668" s="8"/>
    </row>
    <row r="55669" spans="12:12">
      <c r="L55669" s="8"/>
    </row>
    <row r="55670" spans="12:12">
      <c r="L55670" s="8"/>
    </row>
    <row r="55671" spans="12:12">
      <c r="L55671" s="8"/>
    </row>
    <row r="55672" spans="12:12">
      <c r="L55672" s="8"/>
    </row>
    <row r="55673" spans="12:12">
      <c r="L55673" s="8"/>
    </row>
    <row r="55674" spans="12:12">
      <c r="L55674" s="8"/>
    </row>
    <row r="55675" spans="12:12">
      <c r="L55675" s="8"/>
    </row>
    <row r="55676" spans="12:12">
      <c r="L55676" s="8"/>
    </row>
    <row r="55677" spans="12:12">
      <c r="L55677" s="8"/>
    </row>
    <row r="55678" spans="12:12">
      <c r="L55678" s="8"/>
    </row>
    <row r="55679" spans="12:12">
      <c r="L55679" s="8"/>
    </row>
    <row r="55680" spans="12:12">
      <c r="L55680" s="8"/>
    </row>
    <row r="55681" spans="12:12">
      <c r="L55681" s="8"/>
    </row>
    <row r="55682" spans="12:12">
      <c r="L55682" s="8"/>
    </row>
    <row r="55683" spans="12:12">
      <c r="L55683" s="8"/>
    </row>
    <row r="55684" spans="12:12">
      <c r="L55684" s="8"/>
    </row>
    <row r="55685" spans="12:12">
      <c r="L55685" s="8"/>
    </row>
    <row r="55686" spans="12:12">
      <c r="L55686" s="8"/>
    </row>
    <row r="55687" spans="12:12">
      <c r="L55687" s="8"/>
    </row>
    <row r="55688" spans="12:12">
      <c r="L55688" s="8"/>
    </row>
    <row r="55689" spans="12:12">
      <c r="L55689" s="8"/>
    </row>
    <row r="55690" spans="12:12">
      <c r="L55690" s="8"/>
    </row>
    <row r="55691" spans="12:12">
      <c r="L55691" s="8"/>
    </row>
    <row r="55692" spans="12:12">
      <c r="L55692" s="8"/>
    </row>
    <row r="55693" spans="12:12">
      <c r="L55693" s="8"/>
    </row>
    <row r="55694" spans="12:12">
      <c r="L55694" s="8"/>
    </row>
    <row r="55695" spans="12:12">
      <c r="L55695" s="8"/>
    </row>
    <row r="55696" spans="12:12">
      <c r="L55696" s="8"/>
    </row>
    <row r="55697" spans="12:12">
      <c r="L55697" s="8"/>
    </row>
    <row r="55698" spans="12:12">
      <c r="L55698" s="8"/>
    </row>
    <row r="55699" spans="12:12">
      <c r="L55699" s="8"/>
    </row>
    <row r="55700" spans="12:12">
      <c r="L55700" s="8"/>
    </row>
    <row r="55701" spans="12:12">
      <c r="L55701" s="8"/>
    </row>
    <row r="55702" spans="12:12">
      <c r="L55702" s="8"/>
    </row>
    <row r="55703" spans="12:12">
      <c r="L55703" s="8"/>
    </row>
    <row r="55704" spans="12:12">
      <c r="L55704" s="8"/>
    </row>
    <row r="55705" spans="12:12">
      <c r="L55705" s="8"/>
    </row>
    <row r="55706" spans="12:12">
      <c r="L55706" s="8"/>
    </row>
    <row r="55707" spans="12:12">
      <c r="L55707" s="8"/>
    </row>
    <row r="55708" spans="12:12">
      <c r="L55708" s="8"/>
    </row>
    <row r="55709" spans="12:12">
      <c r="L55709" s="8"/>
    </row>
    <row r="55710" spans="12:12">
      <c r="L55710" s="8"/>
    </row>
    <row r="55711" spans="12:12">
      <c r="L55711" s="8"/>
    </row>
    <row r="55712" spans="12:12">
      <c r="L55712" s="8"/>
    </row>
    <row r="55713" spans="12:12">
      <c r="L55713" s="8"/>
    </row>
    <row r="55714" spans="12:12">
      <c r="L55714" s="8"/>
    </row>
    <row r="55715" spans="12:12">
      <c r="L55715" s="8"/>
    </row>
    <row r="55716" spans="12:12">
      <c r="L55716" s="8"/>
    </row>
    <row r="55717" spans="12:12">
      <c r="L55717" s="8"/>
    </row>
    <row r="55718" spans="12:12">
      <c r="L55718" s="8"/>
    </row>
    <row r="55719" spans="12:12">
      <c r="L55719" s="8"/>
    </row>
    <row r="55720" spans="12:12">
      <c r="L55720" s="8"/>
    </row>
    <row r="55721" spans="12:12">
      <c r="L55721" s="8"/>
    </row>
    <row r="55722" spans="12:12">
      <c r="L55722" s="8"/>
    </row>
    <row r="55723" spans="12:12">
      <c r="L55723" s="8"/>
    </row>
    <row r="55724" spans="12:12">
      <c r="L55724" s="8"/>
    </row>
    <row r="55725" spans="12:12">
      <c r="L55725" s="8"/>
    </row>
    <row r="55726" spans="12:12">
      <c r="L55726" s="8"/>
    </row>
    <row r="55727" spans="12:12">
      <c r="L55727" s="8"/>
    </row>
    <row r="55728" spans="12:12">
      <c r="L55728" s="8"/>
    </row>
    <row r="55729" spans="12:12">
      <c r="L55729" s="8"/>
    </row>
    <row r="55730" spans="12:12">
      <c r="L55730" s="8"/>
    </row>
    <row r="55731" spans="12:12">
      <c r="L55731" s="8"/>
    </row>
    <row r="55732" spans="12:12">
      <c r="L55732" s="8"/>
    </row>
    <row r="55733" spans="12:12">
      <c r="L55733" s="8"/>
    </row>
    <row r="55734" spans="12:12">
      <c r="L55734" s="8"/>
    </row>
    <row r="55735" spans="12:12">
      <c r="L55735" s="8"/>
    </row>
    <row r="55736" spans="12:12">
      <c r="L55736" s="8"/>
    </row>
    <row r="55737" spans="12:12">
      <c r="L55737" s="8"/>
    </row>
    <row r="55738" spans="12:12">
      <c r="L55738" s="8"/>
    </row>
    <row r="55739" spans="12:12">
      <c r="L55739" s="8"/>
    </row>
    <row r="55740" spans="12:12">
      <c r="L55740" s="8"/>
    </row>
    <row r="55741" spans="12:12">
      <c r="L55741" s="8"/>
    </row>
    <row r="55742" spans="12:12">
      <c r="L55742" s="8"/>
    </row>
    <row r="55743" spans="12:12">
      <c r="L55743" s="8"/>
    </row>
    <row r="55744" spans="12:12">
      <c r="L55744" s="8"/>
    </row>
    <row r="55745" spans="12:12">
      <c r="L55745" s="8"/>
    </row>
    <row r="55746" spans="12:12">
      <c r="L55746" s="8"/>
    </row>
    <row r="55747" spans="12:12">
      <c r="L55747" s="8"/>
    </row>
    <row r="55748" spans="12:12">
      <c r="L55748" s="8"/>
    </row>
    <row r="55749" spans="12:12">
      <c r="L55749" s="8"/>
    </row>
    <row r="55750" spans="12:12">
      <c r="L55750" s="8"/>
    </row>
    <row r="55751" spans="12:12">
      <c r="L55751" s="8"/>
    </row>
    <row r="55752" spans="12:12">
      <c r="L55752" s="8"/>
    </row>
    <row r="55753" spans="12:12">
      <c r="L55753" s="8"/>
    </row>
    <row r="55754" spans="12:12">
      <c r="L55754" s="8"/>
    </row>
    <row r="55755" spans="12:12">
      <c r="L55755" s="8"/>
    </row>
    <row r="55756" spans="12:12">
      <c r="L55756" s="8"/>
    </row>
    <row r="55757" spans="12:12">
      <c r="L55757" s="8"/>
    </row>
    <row r="55758" spans="12:12">
      <c r="L55758" s="8"/>
    </row>
    <row r="55759" spans="12:12">
      <c r="L55759" s="8"/>
    </row>
    <row r="55760" spans="12:12">
      <c r="L55760" s="8"/>
    </row>
    <row r="55761" spans="12:12">
      <c r="L55761" s="8"/>
    </row>
    <row r="55762" spans="12:12">
      <c r="L55762" s="8"/>
    </row>
    <row r="55763" spans="12:12">
      <c r="L55763" s="8"/>
    </row>
    <row r="55764" spans="12:12">
      <c r="L55764" s="8"/>
    </row>
    <row r="55765" spans="12:12">
      <c r="L55765" s="8"/>
    </row>
    <row r="55766" spans="12:12">
      <c r="L55766" s="8"/>
    </row>
    <row r="55767" spans="12:12">
      <c r="L55767" s="8"/>
    </row>
    <row r="55768" spans="12:12">
      <c r="L55768" s="8"/>
    </row>
    <row r="55769" spans="12:12">
      <c r="L55769" s="8"/>
    </row>
    <row r="55770" spans="12:12">
      <c r="L55770" s="8"/>
    </row>
    <row r="55771" spans="12:12">
      <c r="L55771" s="8"/>
    </row>
    <row r="55772" spans="12:12">
      <c r="L55772" s="8"/>
    </row>
    <row r="55773" spans="12:12">
      <c r="L55773" s="8"/>
    </row>
    <row r="55774" spans="12:12">
      <c r="L55774" s="8"/>
    </row>
    <row r="55775" spans="12:12">
      <c r="L55775" s="8"/>
    </row>
    <row r="55776" spans="12:12">
      <c r="L55776" s="8"/>
    </row>
    <row r="55777" spans="12:12">
      <c r="L55777" s="8"/>
    </row>
    <row r="55778" spans="12:12">
      <c r="L55778" s="8"/>
    </row>
    <row r="55779" spans="12:12">
      <c r="L55779" s="8"/>
    </row>
    <row r="55780" spans="12:12">
      <c r="L55780" s="8"/>
    </row>
    <row r="55781" spans="12:12">
      <c r="L55781" s="8"/>
    </row>
    <row r="55782" spans="12:12">
      <c r="L55782" s="8"/>
    </row>
    <row r="55783" spans="12:12">
      <c r="L55783" s="8"/>
    </row>
    <row r="55784" spans="12:12">
      <c r="L55784" s="8"/>
    </row>
    <row r="55785" spans="12:12">
      <c r="L55785" s="8"/>
    </row>
    <row r="55786" spans="12:12">
      <c r="L55786" s="8"/>
    </row>
    <row r="55787" spans="12:12">
      <c r="L55787" s="8"/>
    </row>
    <row r="55788" spans="12:12">
      <c r="L55788" s="8"/>
    </row>
    <row r="55789" spans="12:12">
      <c r="L55789" s="8"/>
    </row>
    <row r="55790" spans="12:12">
      <c r="L55790" s="8"/>
    </row>
    <row r="55791" spans="12:12">
      <c r="L55791" s="8"/>
    </row>
    <row r="55792" spans="12:12">
      <c r="L55792" s="8"/>
    </row>
    <row r="55793" spans="12:12">
      <c r="L55793" s="8"/>
    </row>
    <row r="55794" spans="12:12">
      <c r="L55794" s="8"/>
    </row>
    <row r="55795" spans="12:12">
      <c r="L55795" s="8"/>
    </row>
    <row r="55796" spans="12:12">
      <c r="L55796" s="8"/>
    </row>
    <row r="55797" spans="12:12">
      <c r="L55797" s="8"/>
    </row>
    <row r="55798" spans="12:12">
      <c r="L55798" s="8"/>
    </row>
    <row r="55799" spans="12:12">
      <c r="L55799" s="8"/>
    </row>
    <row r="55800" spans="12:12">
      <c r="L55800" s="8"/>
    </row>
    <row r="55801" spans="12:12">
      <c r="L55801" s="8"/>
    </row>
    <row r="55802" spans="12:12">
      <c r="L55802" s="8"/>
    </row>
    <row r="55803" spans="12:12">
      <c r="L55803" s="8"/>
    </row>
    <row r="55804" spans="12:12">
      <c r="L55804" s="8"/>
    </row>
    <row r="55805" spans="12:12">
      <c r="L55805" s="8"/>
    </row>
    <row r="55806" spans="12:12">
      <c r="L55806" s="8"/>
    </row>
    <row r="55807" spans="12:12">
      <c r="L55807" s="8"/>
    </row>
    <row r="55808" spans="12:12">
      <c r="L55808" s="8"/>
    </row>
    <row r="55809" spans="12:12">
      <c r="L55809" s="8"/>
    </row>
    <row r="55810" spans="12:12">
      <c r="L55810" s="8"/>
    </row>
    <row r="55811" spans="12:12">
      <c r="L55811" s="8"/>
    </row>
    <row r="55812" spans="12:12">
      <c r="L55812" s="8"/>
    </row>
    <row r="55813" spans="12:12">
      <c r="L55813" s="8"/>
    </row>
    <row r="55814" spans="12:12">
      <c r="L55814" s="8"/>
    </row>
    <row r="55815" spans="12:12">
      <c r="L55815" s="8"/>
    </row>
    <row r="55816" spans="12:12">
      <c r="L55816" s="8"/>
    </row>
    <row r="55817" spans="12:12">
      <c r="L55817" s="8"/>
    </row>
    <row r="55818" spans="12:12">
      <c r="L55818" s="8"/>
    </row>
    <row r="55819" spans="12:12">
      <c r="L55819" s="8"/>
    </row>
    <row r="55820" spans="12:12">
      <c r="L55820" s="8"/>
    </row>
    <row r="55821" spans="12:12">
      <c r="L55821" s="8"/>
    </row>
    <row r="55822" spans="12:12">
      <c r="L55822" s="8"/>
    </row>
    <row r="55823" spans="12:12">
      <c r="L55823" s="8"/>
    </row>
    <row r="55824" spans="12:12">
      <c r="L55824" s="8"/>
    </row>
    <row r="55825" spans="12:12">
      <c r="L55825" s="8"/>
    </row>
    <row r="55826" spans="12:12">
      <c r="L55826" s="8"/>
    </row>
    <row r="55827" spans="12:12">
      <c r="L55827" s="8"/>
    </row>
    <row r="55828" spans="12:12">
      <c r="L55828" s="8"/>
    </row>
    <row r="55829" spans="12:12">
      <c r="L55829" s="8"/>
    </row>
    <row r="55830" spans="12:12">
      <c r="L55830" s="8"/>
    </row>
    <row r="55831" spans="12:12">
      <c r="L55831" s="8"/>
    </row>
    <row r="55832" spans="12:12">
      <c r="L55832" s="8"/>
    </row>
    <row r="55833" spans="12:12">
      <c r="L55833" s="8"/>
    </row>
    <row r="55834" spans="12:12">
      <c r="L55834" s="8"/>
    </row>
    <row r="55835" spans="12:12">
      <c r="L55835" s="8"/>
    </row>
    <row r="55836" spans="12:12">
      <c r="L55836" s="8"/>
    </row>
    <row r="55837" spans="12:12">
      <c r="L55837" s="8"/>
    </row>
    <row r="55838" spans="12:12">
      <c r="L55838" s="8"/>
    </row>
    <row r="55839" spans="12:12">
      <c r="L55839" s="8"/>
    </row>
    <row r="55840" spans="12:12">
      <c r="L55840" s="8"/>
    </row>
    <row r="55841" spans="12:12">
      <c r="L55841" s="8"/>
    </row>
    <row r="55842" spans="12:12">
      <c r="L55842" s="8"/>
    </row>
    <row r="55843" spans="12:12">
      <c r="L55843" s="8"/>
    </row>
    <row r="55844" spans="12:12">
      <c r="L55844" s="8"/>
    </row>
    <row r="55845" spans="12:12">
      <c r="L55845" s="8"/>
    </row>
    <row r="55846" spans="12:12">
      <c r="L55846" s="8"/>
    </row>
    <row r="55847" spans="12:12">
      <c r="L55847" s="8"/>
    </row>
    <row r="55848" spans="12:12">
      <c r="L55848" s="8"/>
    </row>
    <row r="55849" spans="12:12">
      <c r="L55849" s="8"/>
    </row>
    <row r="55850" spans="12:12">
      <c r="L55850" s="8"/>
    </row>
    <row r="55851" spans="12:12">
      <c r="L55851" s="8"/>
    </row>
    <row r="55852" spans="12:12">
      <c r="L55852" s="8"/>
    </row>
    <row r="55853" spans="12:12">
      <c r="L55853" s="8"/>
    </row>
    <row r="55854" spans="12:12">
      <c r="L55854" s="8"/>
    </row>
    <row r="55855" spans="12:12">
      <c r="L55855" s="8"/>
    </row>
    <row r="55856" spans="12:12">
      <c r="L55856" s="8"/>
    </row>
    <row r="55857" spans="12:12">
      <c r="L55857" s="8"/>
    </row>
    <row r="55858" spans="12:12">
      <c r="L55858" s="8"/>
    </row>
    <row r="55859" spans="12:12">
      <c r="L55859" s="8"/>
    </row>
    <row r="55860" spans="12:12">
      <c r="L55860" s="8"/>
    </row>
    <row r="55861" spans="12:12">
      <c r="L55861" s="8"/>
    </row>
    <row r="55862" spans="12:12">
      <c r="L55862" s="8"/>
    </row>
    <row r="55863" spans="12:12">
      <c r="L55863" s="8"/>
    </row>
    <row r="55864" spans="12:12">
      <c r="L55864" s="8"/>
    </row>
    <row r="55865" spans="12:12">
      <c r="L55865" s="8"/>
    </row>
    <row r="55866" spans="12:12">
      <c r="L55866" s="8"/>
    </row>
    <row r="55867" spans="12:12">
      <c r="L55867" s="8"/>
    </row>
    <row r="55868" spans="12:12">
      <c r="L55868" s="8"/>
    </row>
    <row r="55869" spans="12:12">
      <c r="L55869" s="8"/>
    </row>
    <row r="55870" spans="12:12">
      <c r="L55870" s="8"/>
    </row>
    <row r="55871" spans="12:12">
      <c r="L55871" s="8"/>
    </row>
    <row r="55872" spans="12:12">
      <c r="L55872" s="8"/>
    </row>
    <row r="55873" spans="12:12">
      <c r="L55873" s="8"/>
    </row>
    <row r="55874" spans="12:12">
      <c r="L55874" s="8"/>
    </row>
    <row r="55875" spans="12:12">
      <c r="L55875" s="8"/>
    </row>
    <row r="55876" spans="12:12">
      <c r="L55876" s="8"/>
    </row>
    <row r="55877" spans="12:12">
      <c r="L55877" s="8"/>
    </row>
    <row r="55878" spans="12:12">
      <c r="L55878" s="8"/>
    </row>
    <row r="55879" spans="12:12">
      <c r="L55879" s="8"/>
    </row>
    <row r="55880" spans="12:12">
      <c r="L55880" s="8"/>
    </row>
    <row r="55881" spans="12:12">
      <c r="L55881" s="8"/>
    </row>
    <row r="55882" spans="12:12">
      <c r="L55882" s="8"/>
    </row>
    <row r="55883" spans="12:12">
      <c r="L55883" s="8"/>
    </row>
    <row r="55884" spans="12:12">
      <c r="L55884" s="8"/>
    </row>
    <row r="55885" spans="12:12">
      <c r="L55885" s="8"/>
    </row>
    <row r="55886" spans="12:12">
      <c r="L55886" s="8"/>
    </row>
    <row r="55887" spans="12:12">
      <c r="L55887" s="8"/>
    </row>
    <row r="55888" spans="12:12">
      <c r="L55888" s="8"/>
    </row>
    <row r="55889" spans="12:12">
      <c r="L55889" s="8"/>
    </row>
    <row r="55890" spans="12:12">
      <c r="L55890" s="8"/>
    </row>
    <row r="55891" spans="12:12">
      <c r="L55891" s="8"/>
    </row>
    <row r="55892" spans="12:12">
      <c r="L55892" s="8"/>
    </row>
    <row r="55893" spans="12:12">
      <c r="L55893" s="8"/>
    </row>
    <row r="55894" spans="12:12">
      <c r="L55894" s="8"/>
    </row>
    <row r="55895" spans="12:12">
      <c r="L55895" s="8"/>
    </row>
    <row r="55896" spans="12:12">
      <c r="L55896" s="8"/>
    </row>
    <row r="55897" spans="12:12">
      <c r="L55897" s="8"/>
    </row>
    <row r="55898" spans="12:12">
      <c r="L55898" s="8"/>
    </row>
    <row r="55899" spans="12:12">
      <c r="L55899" s="8"/>
    </row>
    <row r="55900" spans="12:12">
      <c r="L55900" s="8"/>
    </row>
    <row r="55901" spans="12:12">
      <c r="L55901" s="8"/>
    </row>
    <row r="55902" spans="12:12">
      <c r="L55902" s="8"/>
    </row>
    <row r="55903" spans="12:12">
      <c r="L55903" s="8"/>
    </row>
    <row r="55904" spans="12:12">
      <c r="L55904" s="8"/>
    </row>
    <row r="55905" spans="12:12">
      <c r="L55905" s="8"/>
    </row>
    <row r="55906" spans="12:12">
      <c r="L55906" s="8"/>
    </row>
    <row r="55907" spans="12:12">
      <c r="L55907" s="8"/>
    </row>
    <row r="55908" spans="12:12">
      <c r="L55908" s="8"/>
    </row>
    <row r="55909" spans="12:12">
      <c r="L55909" s="8"/>
    </row>
    <row r="55910" spans="12:12">
      <c r="L55910" s="8"/>
    </row>
    <row r="55911" spans="12:12">
      <c r="L55911" s="8"/>
    </row>
    <row r="55912" spans="12:12">
      <c r="L55912" s="8"/>
    </row>
    <row r="55913" spans="12:12">
      <c r="L55913" s="8"/>
    </row>
    <row r="55914" spans="12:12">
      <c r="L55914" s="8"/>
    </row>
    <row r="55915" spans="12:12">
      <c r="L55915" s="8"/>
    </row>
    <row r="55916" spans="12:12">
      <c r="L55916" s="8"/>
    </row>
    <row r="55917" spans="12:12">
      <c r="L55917" s="8"/>
    </row>
    <row r="55918" spans="12:12">
      <c r="L55918" s="8"/>
    </row>
    <row r="55919" spans="12:12">
      <c r="L55919" s="8"/>
    </row>
    <row r="55920" spans="12:12">
      <c r="L55920" s="8"/>
    </row>
    <row r="55921" spans="12:12">
      <c r="L55921" s="8"/>
    </row>
    <row r="55922" spans="12:12">
      <c r="L55922" s="8"/>
    </row>
    <row r="55923" spans="12:12">
      <c r="L55923" s="8"/>
    </row>
    <row r="55924" spans="12:12">
      <c r="L55924" s="8"/>
    </row>
    <row r="55925" spans="12:12">
      <c r="L55925" s="8"/>
    </row>
    <row r="55926" spans="12:12">
      <c r="L55926" s="8"/>
    </row>
    <row r="55927" spans="12:12">
      <c r="L55927" s="8"/>
    </row>
    <row r="55928" spans="12:12">
      <c r="L55928" s="8"/>
    </row>
    <row r="55929" spans="12:12">
      <c r="L55929" s="8"/>
    </row>
    <row r="55930" spans="12:12">
      <c r="L55930" s="8"/>
    </row>
    <row r="55931" spans="12:12">
      <c r="L55931" s="8"/>
    </row>
    <row r="55932" spans="12:12">
      <c r="L55932" s="8"/>
    </row>
    <row r="55933" spans="12:12">
      <c r="L55933" s="8"/>
    </row>
    <row r="55934" spans="12:12">
      <c r="L55934" s="8"/>
    </row>
    <row r="55935" spans="12:12">
      <c r="L55935" s="8"/>
    </row>
    <row r="55936" spans="12:12">
      <c r="L55936" s="8"/>
    </row>
    <row r="55937" spans="12:12">
      <c r="L55937" s="8"/>
    </row>
    <row r="55938" spans="12:12">
      <c r="L55938" s="8"/>
    </row>
    <row r="55939" spans="12:12">
      <c r="L55939" s="8"/>
    </row>
    <row r="55940" spans="12:12">
      <c r="L55940" s="8"/>
    </row>
    <row r="55941" spans="12:12">
      <c r="L55941" s="8"/>
    </row>
    <row r="55942" spans="12:12">
      <c r="L55942" s="8"/>
    </row>
    <row r="55943" spans="12:12">
      <c r="L55943" s="8"/>
    </row>
    <row r="55944" spans="12:12">
      <c r="L55944" s="8"/>
    </row>
    <row r="55945" spans="12:12">
      <c r="L55945" s="8"/>
    </row>
    <row r="55946" spans="12:12">
      <c r="L55946" s="8"/>
    </row>
    <row r="55947" spans="12:12">
      <c r="L55947" s="8"/>
    </row>
    <row r="55948" spans="12:12">
      <c r="L55948" s="8"/>
    </row>
    <row r="55949" spans="12:12">
      <c r="L55949" s="8"/>
    </row>
    <row r="55950" spans="12:12">
      <c r="L55950" s="8"/>
    </row>
    <row r="55951" spans="12:12">
      <c r="L55951" s="8"/>
    </row>
    <row r="55952" spans="12:12">
      <c r="L55952" s="8"/>
    </row>
    <row r="55953" spans="12:12">
      <c r="L55953" s="8"/>
    </row>
    <row r="55954" spans="12:12">
      <c r="L55954" s="8"/>
    </row>
    <row r="55955" spans="12:12">
      <c r="L55955" s="8"/>
    </row>
    <row r="55956" spans="12:12">
      <c r="L55956" s="8"/>
    </row>
    <row r="55957" spans="12:12">
      <c r="L55957" s="8"/>
    </row>
    <row r="55958" spans="12:12">
      <c r="L55958" s="8"/>
    </row>
    <row r="55959" spans="12:12">
      <c r="L55959" s="8"/>
    </row>
    <row r="55960" spans="12:12">
      <c r="L55960" s="8"/>
    </row>
    <row r="55961" spans="12:12">
      <c r="L55961" s="8"/>
    </row>
    <row r="55962" spans="12:12">
      <c r="L55962" s="8"/>
    </row>
    <row r="55963" spans="12:12">
      <c r="L55963" s="8"/>
    </row>
    <row r="55964" spans="12:12">
      <c r="L55964" s="8"/>
    </row>
    <row r="55965" spans="12:12">
      <c r="L55965" s="8"/>
    </row>
    <row r="55966" spans="12:12">
      <c r="L55966" s="8"/>
    </row>
    <row r="55967" spans="12:12">
      <c r="L55967" s="8"/>
    </row>
    <row r="55968" spans="12:12">
      <c r="L55968" s="8"/>
    </row>
    <row r="55969" spans="12:12">
      <c r="L55969" s="8"/>
    </row>
    <row r="55970" spans="12:12">
      <c r="L55970" s="8"/>
    </row>
    <row r="55971" spans="12:12">
      <c r="L55971" s="8"/>
    </row>
    <row r="55972" spans="12:12">
      <c r="L55972" s="8"/>
    </row>
    <row r="55973" spans="12:12">
      <c r="L55973" s="8"/>
    </row>
    <row r="55974" spans="12:12">
      <c r="L55974" s="8"/>
    </row>
    <row r="55975" spans="12:12">
      <c r="L55975" s="8"/>
    </row>
    <row r="55976" spans="12:12">
      <c r="L55976" s="8"/>
    </row>
    <row r="55977" spans="12:12">
      <c r="L55977" s="8"/>
    </row>
    <row r="55978" spans="12:12">
      <c r="L55978" s="8"/>
    </row>
    <row r="55979" spans="12:12">
      <c r="L55979" s="8"/>
    </row>
    <row r="55980" spans="12:12">
      <c r="L55980" s="8"/>
    </row>
    <row r="55981" spans="12:12">
      <c r="L55981" s="8"/>
    </row>
    <row r="55982" spans="12:12">
      <c r="L55982" s="8"/>
    </row>
    <row r="55983" spans="12:12">
      <c r="L55983" s="8"/>
    </row>
    <row r="55984" spans="12:12">
      <c r="L55984" s="8"/>
    </row>
    <row r="55985" spans="12:12">
      <c r="L55985" s="8"/>
    </row>
    <row r="55986" spans="12:12">
      <c r="L55986" s="8"/>
    </row>
    <row r="55987" spans="12:12">
      <c r="L55987" s="8"/>
    </row>
    <row r="55988" spans="12:12">
      <c r="L55988" s="8"/>
    </row>
    <row r="55989" spans="12:12">
      <c r="L55989" s="8"/>
    </row>
    <row r="55990" spans="12:12">
      <c r="L55990" s="8"/>
    </row>
    <row r="55991" spans="12:12">
      <c r="L55991" s="8"/>
    </row>
    <row r="55992" spans="12:12">
      <c r="L55992" s="8"/>
    </row>
    <row r="55993" spans="12:12">
      <c r="L55993" s="8"/>
    </row>
    <row r="55994" spans="12:12">
      <c r="L55994" s="8"/>
    </row>
    <row r="55995" spans="12:12">
      <c r="L55995" s="8"/>
    </row>
    <row r="55996" spans="12:12">
      <c r="L55996" s="8"/>
    </row>
    <row r="55997" spans="12:12">
      <c r="L55997" s="8"/>
    </row>
    <row r="55998" spans="12:12">
      <c r="L55998" s="8"/>
    </row>
    <row r="55999" spans="12:12">
      <c r="L55999" s="8"/>
    </row>
    <row r="56000" spans="12:12">
      <c r="L56000" s="8"/>
    </row>
    <row r="56001" spans="12:12">
      <c r="L56001" s="8"/>
    </row>
    <row r="56002" spans="12:12">
      <c r="L56002" s="8"/>
    </row>
    <row r="56003" spans="12:12">
      <c r="L56003" s="8"/>
    </row>
    <row r="56004" spans="12:12">
      <c r="L56004" s="8"/>
    </row>
    <row r="56005" spans="12:12">
      <c r="L56005" s="8"/>
    </row>
    <row r="56006" spans="12:12">
      <c r="L56006" s="8"/>
    </row>
    <row r="56007" spans="12:12">
      <c r="L56007" s="8"/>
    </row>
    <row r="56008" spans="12:12">
      <c r="L56008" s="8"/>
    </row>
    <row r="56009" spans="12:12">
      <c r="L56009" s="8"/>
    </row>
    <row r="56010" spans="12:12">
      <c r="L56010" s="8"/>
    </row>
    <row r="56011" spans="12:12">
      <c r="L56011" s="8"/>
    </row>
    <row r="56012" spans="12:12">
      <c r="L56012" s="8"/>
    </row>
    <row r="56013" spans="12:12">
      <c r="L56013" s="8"/>
    </row>
    <row r="56014" spans="12:12">
      <c r="L56014" s="8"/>
    </row>
    <row r="56015" spans="12:12">
      <c r="L56015" s="8"/>
    </row>
    <row r="56016" spans="12:12">
      <c r="L56016" s="8"/>
    </row>
    <row r="56017" spans="12:12">
      <c r="L56017" s="8"/>
    </row>
    <row r="56018" spans="12:12">
      <c r="L56018" s="8"/>
    </row>
    <row r="56019" spans="12:12">
      <c r="L56019" s="8"/>
    </row>
    <row r="56020" spans="12:12">
      <c r="L56020" s="8"/>
    </row>
    <row r="56021" spans="12:12">
      <c r="L56021" s="8"/>
    </row>
    <row r="56022" spans="12:12">
      <c r="L56022" s="8"/>
    </row>
    <row r="56023" spans="12:12">
      <c r="L56023" s="8"/>
    </row>
    <row r="56024" spans="12:12">
      <c r="L56024" s="8"/>
    </row>
    <row r="56025" spans="12:12">
      <c r="L56025" s="8"/>
    </row>
    <row r="56026" spans="12:12">
      <c r="L56026" s="8"/>
    </row>
    <row r="56027" spans="12:12">
      <c r="L56027" s="8"/>
    </row>
    <row r="56028" spans="12:12">
      <c r="L56028" s="8"/>
    </row>
    <row r="56029" spans="12:12">
      <c r="L56029" s="8"/>
    </row>
    <row r="56030" spans="12:12">
      <c r="L56030" s="8"/>
    </row>
    <row r="56031" spans="12:12">
      <c r="L56031" s="8"/>
    </row>
    <row r="56032" spans="12:12">
      <c r="L56032" s="8"/>
    </row>
    <row r="56033" spans="12:12">
      <c r="L56033" s="8"/>
    </row>
    <row r="56034" spans="12:12">
      <c r="L56034" s="8"/>
    </row>
    <row r="56035" spans="12:12">
      <c r="L56035" s="8"/>
    </row>
    <row r="56036" spans="12:12">
      <c r="L56036" s="8"/>
    </row>
    <row r="56037" spans="12:12">
      <c r="L56037" s="8"/>
    </row>
    <row r="56038" spans="12:12">
      <c r="L56038" s="8"/>
    </row>
    <row r="56039" spans="12:12">
      <c r="L56039" s="8"/>
    </row>
    <row r="56040" spans="12:12">
      <c r="L56040" s="8"/>
    </row>
    <row r="56041" spans="12:12">
      <c r="L56041" s="8"/>
    </row>
    <row r="56042" spans="12:12">
      <c r="L56042" s="8"/>
    </row>
    <row r="56043" spans="12:12">
      <c r="L56043" s="8"/>
    </row>
    <row r="56044" spans="12:12">
      <c r="L56044" s="8"/>
    </row>
    <row r="56045" spans="12:12">
      <c r="L56045" s="8"/>
    </row>
    <row r="56046" spans="12:12">
      <c r="L56046" s="8"/>
    </row>
    <row r="56047" spans="12:12">
      <c r="L56047" s="8"/>
    </row>
    <row r="56048" spans="12:12">
      <c r="L56048" s="8"/>
    </row>
    <row r="56049" spans="12:12">
      <c r="L56049" s="8"/>
    </row>
    <row r="56050" spans="12:12">
      <c r="L56050" s="8"/>
    </row>
    <row r="56051" spans="12:12">
      <c r="L56051" s="8"/>
    </row>
    <row r="56052" spans="12:12">
      <c r="L56052" s="8"/>
    </row>
    <row r="56053" spans="12:12">
      <c r="L56053" s="8"/>
    </row>
    <row r="56054" spans="12:12">
      <c r="L56054" s="8"/>
    </row>
    <row r="56055" spans="12:12">
      <c r="L56055" s="8"/>
    </row>
    <row r="56056" spans="12:12">
      <c r="L56056" s="8"/>
    </row>
    <row r="56057" spans="12:12">
      <c r="L56057" s="8"/>
    </row>
    <row r="56058" spans="12:12">
      <c r="L56058" s="8"/>
    </row>
    <row r="56059" spans="12:12">
      <c r="L56059" s="8"/>
    </row>
    <row r="56060" spans="12:12">
      <c r="L56060" s="8"/>
    </row>
    <row r="56061" spans="12:12">
      <c r="L56061" s="8"/>
    </row>
    <row r="56062" spans="12:12">
      <c r="L56062" s="8"/>
    </row>
    <row r="56063" spans="12:12">
      <c r="L56063" s="8"/>
    </row>
    <row r="56064" spans="12:12">
      <c r="L56064" s="8"/>
    </row>
    <row r="56065" spans="12:12">
      <c r="L56065" s="8"/>
    </row>
    <row r="56066" spans="12:12">
      <c r="L56066" s="8"/>
    </row>
    <row r="56067" spans="12:12">
      <c r="L56067" s="8"/>
    </row>
    <row r="56068" spans="12:12">
      <c r="L56068" s="8"/>
    </row>
    <row r="56069" spans="12:12">
      <c r="L56069" s="8"/>
    </row>
    <row r="56070" spans="12:12">
      <c r="L56070" s="8"/>
    </row>
    <row r="56071" spans="12:12">
      <c r="L56071" s="8"/>
    </row>
    <row r="56072" spans="12:12">
      <c r="L56072" s="8"/>
    </row>
    <row r="56073" spans="12:12">
      <c r="L56073" s="8"/>
    </row>
    <row r="56074" spans="12:12">
      <c r="L56074" s="8"/>
    </row>
    <row r="56075" spans="12:12">
      <c r="L56075" s="8"/>
    </row>
    <row r="56076" spans="12:12">
      <c r="L56076" s="8"/>
    </row>
    <row r="56077" spans="12:12">
      <c r="L56077" s="8"/>
    </row>
    <row r="56078" spans="12:12">
      <c r="L56078" s="8"/>
    </row>
    <row r="56079" spans="12:12">
      <c r="L56079" s="8"/>
    </row>
    <row r="56080" spans="12:12">
      <c r="L56080" s="8"/>
    </row>
    <row r="56081" spans="12:12">
      <c r="L56081" s="8"/>
    </row>
    <row r="56082" spans="12:12">
      <c r="L56082" s="8"/>
    </row>
    <row r="56083" spans="12:12">
      <c r="L56083" s="8"/>
    </row>
    <row r="56084" spans="12:12">
      <c r="L56084" s="8"/>
    </row>
    <row r="56085" spans="12:12">
      <c r="L56085" s="8"/>
    </row>
    <row r="56086" spans="12:12">
      <c r="L56086" s="8"/>
    </row>
    <row r="56087" spans="12:12">
      <c r="L56087" s="8"/>
    </row>
    <row r="56088" spans="12:12">
      <c r="L56088" s="8"/>
    </row>
    <row r="56089" spans="12:12">
      <c r="L56089" s="8"/>
    </row>
    <row r="56090" spans="12:12">
      <c r="L56090" s="8"/>
    </row>
    <row r="56091" spans="12:12">
      <c r="L56091" s="8"/>
    </row>
    <row r="56092" spans="12:12">
      <c r="L56092" s="8"/>
    </row>
    <row r="56093" spans="12:12">
      <c r="L56093" s="8"/>
    </row>
    <row r="56094" spans="12:12">
      <c r="L56094" s="8"/>
    </row>
    <row r="56095" spans="12:12">
      <c r="L56095" s="8"/>
    </row>
    <row r="56096" spans="12:12">
      <c r="L56096" s="8"/>
    </row>
    <row r="56097" spans="12:12">
      <c r="L56097" s="8"/>
    </row>
    <row r="56098" spans="12:12">
      <c r="L56098" s="8"/>
    </row>
    <row r="56099" spans="12:12">
      <c r="L56099" s="8"/>
    </row>
    <row r="56100" spans="12:12">
      <c r="L56100" s="8"/>
    </row>
    <row r="56101" spans="12:12">
      <c r="L56101" s="8"/>
    </row>
    <row r="56102" spans="12:12">
      <c r="L56102" s="8"/>
    </row>
    <row r="56103" spans="12:12">
      <c r="L56103" s="8"/>
    </row>
    <row r="56104" spans="12:12">
      <c r="L56104" s="8"/>
    </row>
    <row r="56105" spans="12:12">
      <c r="L56105" s="8"/>
    </row>
    <row r="56106" spans="12:12">
      <c r="L56106" s="8"/>
    </row>
    <row r="56107" spans="12:12">
      <c r="L56107" s="8"/>
    </row>
    <row r="56108" spans="12:12">
      <c r="L56108" s="8"/>
    </row>
    <row r="56109" spans="12:12">
      <c r="L56109" s="8"/>
    </row>
    <row r="56110" spans="12:12">
      <c r="L56110" s="8"/>
    </row>
    <row r="56111" spans="12:12">
      <c r="L56111" s="8"/>
    </row>
    <row r="56112" spans="12:12">
      <c r="L56112" s="8"/>
    </row>
    <row r="56113" spans="12:12">
      <c r="L56113" s="8"/>
    </row>
    <row r="56114" spans="12:12">
      <c r="L56114" s="8"/>
    </row>
    <row r="56115" spans="12:12">
      <c r="L56115" s="8"/>
    </row>
    <row r="56116" spans="12:12">
      <c r="L56116" s="8"/>
    </row>
    <row r="56117" spans="12:12">
      <c r="L56117" s="8"/>
    </row>
    <row r="56118" spans="12:12">
      <c r="L56118" s="8"/>
    </row>
    <row r="56119" spans="12:12">
      <c r="L56119" s="8"/>
    </row>
    <row r="56120" spans="12:12">
      <c r="L56120" s="8"/>
    </row>
    <row r="56121" spans="12:12">
      <c r="L56121" s="8"/>
    </row>
    <row r="56122" spans="12:12">
      <c r="L56122" s="8"/>
    </row>
    <row r="56123" spans="12:12">
      <c r="L56123" s="8"/>
    </row>
    <row r="56124" spans="12:12">
      <c r="L56124" s="8"/>
    </row>
    <row r="56125" spans="12:12">
      <c r="L56125" s="8"/>
    </row>
    <row r="56126" spans="12:12">
      <c r="L56126" s="8"/>
    </row>
    <row r="56127" spans="12:12">
      <c r="L56127" s="8"/>
    </row>
    <row r="56128" spans="12:12">
      <c r="L56128" s="8"/>
    </row>
    <row r="56129" spans="12:12">
      <c r="L56129" s="8"/>
    </row>
    <row r="56130" spans="12:12">
      <c r="L56130" s="8"/>
    </row>
    <row r="56131" spans="12:12">
      <c r="L56131" s="8"/>
    </row>
    <row r="56132" spans="12:12">
      <c r="L56132" s="8"/>
    </row>
    <row r="56133" spans="12:12">
      <c r="L56133" s="8"/>
    </row>
    <row r="56134" spans="12:12">
      <c r="L56134" s="8"/>
    </row>
    <row r="56135" spans="12:12">
      <c r="L56135" s="8"/>
    </row>
    <row r="56136" spans="12:12">
      <c r="L56136" s="8"/>
    </row>
    <row r="56137" spans="12:12">
      <c r="L56137" s="8"/>
    </row>
    <row r="56138" spans="12:12">
      <c r="L56138" s="8"/>
    </row>
    <row r="56139" spans="12:12">
      <c r="L56139" s="8"/>
    </row>
    <row r="56140" spans="12:12">
      <c r="L56140" s="8"/>
    </row>
    <row r="56141" spans="12:12">
      <c r="L56141" s="8"/>
    </row>
    <row r="56142" spans="12:12">
      <c r="L56142" s="8"/>
    </row>
    <row r="56143" spans="12:12">
      <c r="L56143" s="8"/>
    </row>
    <row r="56144" spans="12:12">
      <c r="L56144" s="8"/>
    </row>
    <row r="56145" spans="12:12">
      <c r="L56145" s="8"/>
    </row>
    <row r="56146" spans="12:12">
      <c r="L56146" s="8"/>
    </row>
    <row r="56147" spans="12:12">
      <c r="L56147" s="8"/>
    </row>
    <row r="56148" spans="12:12">
      <c r="L56148" s="8"/>
    </row>
    <row r="56149" spans="12:12">
      <c r="L56149" s="8"/>
    </row>
    <row r="56150" spans="12:12">
      <c r="L56150" s="8"/>
    </row>
    <row r="56151" spans="12:12">
      <c r="L56151" s="8"/>
    </row>
    <row r="56152" spans="12:12">
      <c r="L56152" s="8"/>
    </row>
    <row r="56153" spans="12:12">
      <c r="L56153" s="8"/>
    </row>
    <row r="56154" spans="12:12">
      <c r="L56154" s="8"/>
    </row>
    <row r="56155" spans="12:12">
      <c r="L56155" s="8"/>
    </row>
    <row r="56156" spans="12:12">
      <c r="L56156" s="8"/>
    </row>
    <row r="56157" spans="12:12">
      <c r="L56157" s="8"/>
    </row>
    <row r="56158" spans="12:12">
      <c r="L56158" s="8"/>
    </row>
    <row r="56159" spans="12:12">
      <c r="L56159" s="8"/>
    </row>
    <row r="56160" spans="12:12">
      <c r="L56160" s="8"/>
    </row>
    <row r="56161" spans="12:12">
      <c r="L56161" s="8"/>
    </row>
    <row r="56162" spans="12:12">
      <c r="L56162" s="8"/>
    </row>
    <row r="56163" spans="12:12">
      <c r="L56163" s="8"/>
    </row>
    <row r="56164" spans="12:12">
      <c r="L56164" s="8"/>
    </row>
    <row r="56165" spans="12:12">
      <c r="L56165" s="8"/>
    </row>
    <row r="56166" spans="12:12">
      <c r="L56166" s="8"/>
    </row>
    <row r="56167" spans="12:12">
      <c r="L56167" s="8"/>
    </row>
    <row r="56168" spans="12:12">
      <c r="L56168" s="8"/>
    </row>
    <row r="56169" spans="12:12">
      <c r="L56169" s="8"/>
    </row>
    <row r="56170" spans="12:12">
      <c r="L56170" s="8"/>
    </row>
    <row r="56171" spans="12:12">
      <c r="L56171" s="8"/>
    </row>
    <row r="56172" spans="12:12">
      <c r="L56172" s="8"/>
    </row>
    <row r="56173" spans="12:12">
      <c r="L56173" s="8"/>
    </row>
    <row r="56174" spans="12:12">
      <c r="L56174" s="8"/>
    </row>
    <row r="56175" spans="12:12">
      <c r="L56175" s="8"/>
    </row>
    <row r="56176" spans="12:12">
      <c r="L56176" s="8"/>
    </row>
    <row r="56177" spans="12:12">
      <c r="L56177" s="8"/>
    </row>
    <row r="56178" spans="12:12">
      <c r="L56178" s="8"/>
    </row>
    <row r="56179" spans="12:12">
      <c r="L56179" s="8"/>
    </row>
    <row r="56180" spans="12:12">
      <c r="L56180" s="8"/>
    </row>
    <row r="56181" spans="12:12">
      <c r="L56181" s="8"/>
    </row>
    <row r="56182" spans="12:12">
      <c r="L56182" s="8"/>
    </row>
    <row r="56183" spans="12:12">
      <c r="L56183" s="8"/>
    </row>
    <row r="56184" spans="12:12">
      <c r="L56184" s="8"/>
    </row>
    <row r="56185" spans="12:12">
      <c r="L56185" s="8"/>
    </row>
    <row r="56186" spans="12:12">
      <c r="L56186" s="8"/>
    </row>
    <row r="56187" spans="12:12">
      <c r="L56187" s="8"/>
    </row>
    <row r="56188" spans="12:12">
      <c r="L56188" s="8"/>
    </row>
    <row r="56189" spans="12:12">
      <c r="L56189" s="8"/>
    </row>
    <row r="56190" spans="12:12">
      <c r="L56190" s="8"/>
    </row>
    <row r="56191" spans="12:12">
      <c r="L56191" s="8"/>
    </row>
    <row r="56192" spans="12:12">
      <c r="L56192" s="8"/>
    </row>
    <row r="56193" spans="12:12">
      <c r="L56193" s="8"/>
    </row>
    <row r="56194" spans="12:12">
      <c r="L56194" s="8"/>
    </row>
    <row r="56195" spans="12:12">
      <c r="L56195" s="8"/>
    </row>
    <row r="56196" spans="12:12">
      <c r="L56196" s="8"/>
    </row>
    <row r="56197" spans="12:12">
      <c r="L56197" s="8"/>
    </row>
    <row r="56198" spans="12:12">
      <c r="L56198" s="8"/>
    </row>
    <row r="56199" spans="12:12">
      <c r="L56199" s="8"/>
    </row>
    <row r="56200" spans="12:12">
      <c r="L56200" s="8"/>
    </row>
    <row r="56201" spans="12:12">
      <c r="L56201" s="8"/>
    </row>
    <row r="56202" spans="12:12">
      <c r="L56202" s="8"/>
    </row>
    <row r="56203" spans="12:12">
      <c r="L56203" s="8"/>
    </row>
    <row r="56204" spans="12:12">
      <c r="L56204" s="8"/>
    </row>
    <row r="56205" spans="12:12">
      <c r="L56205" s="8"/>
    </row>
    <row r="56206" spans="12:12">
      <c r="L56206" s="8"/>
    </row>
    <row r="56207" spans="12:12">
      <c r="L56207" s="8"/>
    </row>
    <row r="56208" spans="12:12">
      <c r="L56208" s="8"/>
    </row>
    <row r="56209" spans="12:12">
      <c r="L56209" s="8"/>
    </row>
    <row r="56210" spans="12:12">
      <c r="L56210" s="8"/>
    </row>
    <row r="56211" spans="12:12">
      <c r="L56211" s="8"/>
    </row>
    <row r="56212" spans="12:12">
      <c r="L56212" s="8"/>
    </row>
    <row r="56213" spans="12:12">
      <c r="L56213" s="8"/>
    </row>
    <row r="56214" spans="12:12">
      <c r="L56214" s="8"/>
    </row>
    <row r="56215" spans="12:12">
      <c r="L56215" s="8"/>
    </row>
    <row r="56216" spans="12:12">
      <c r="L56216" s="8"/>
    </row>
    <row r="56217" spans="12:12">
      <c r="L56217" s="8"/>
    </row>
    <row r="56218" spans="12:12">
      <c r="L56218" s="8"/>
    </row>
    <row r="56219" spans="12:12">
      <c r="L56219" s="8"/>
    </row>
    <row r="56220" spans="12:12">
      <c r="L56220" s="8"/>
    </row>
    <row r="56221" spans="12:12">
      <c r="L56221" s="8"/>
    </row>
    <row r="56222" spans="12:12">
      <c r="L56222" s="8"/>
    </row>
    <row r="56223" spans="12:12">
      <c r="L56223" s="8"/>
    </row>
    <row r="56224" spans="12:12">
      <c r="L56224" s="8"/>
    </row>
    <row r="56225" spans="12:12">
      <c r="L56225" s="8"/>
    </row>
    <row r="56226" spans="12:12">
      <c r="L56226" s="8"/>
    </row>
    <row r="56227" spans="12:12">
      <c r="L56227" s="8"/>
    </row>
    <row r="56228" spans="12:12">
      <c r="L56228" s="8"/>
    </row>
    <row r="56229" spans="12:12">
      <c r="L56229" s="8"/>
    </row>
    <row r="56230" spans="12:12">
      <c r="L56230" s="8"/>
    </row>
    <row r="56231" spans="12:12">
      <c r="L56231" s="8"/>
    </row>
    <row r="56232" spans="12:12">
      <c r="L56232" s="8"/>
    </row>
    <row r="56233" spans="12:12">
      <c r="L56233" s="8"/>
    </row>
    <row r="56234" spans="12:12">
      <c r="L56234" s="8"/>
    </row>
    <row r="56235" spans="12:12">
      <c r="L56235" s="8"/>
    </row>
    <row r="56236" spans="12:12">
      <c r="L56236" s="8"/>
    </row>
    <row r="56237" spans="12:12">
      <c r="L56237" s="8"/>
    </row>
    <row r="56238" spans="12:12">
      <c r="L56238" s="8"/>
    </row>
    <row r="56239" spans="12:12">
      <c r="L56239" s="8"/>
    </row>
    <row r="56240" spans="12:12">
      <c r="L56240" s="8"/>
    </row>
    <row r="56241" spans="12:12">
      <c r="L56241" s="8"/>
    </row>
    <row r="56242" spans="12:12">
      <c r="L56242" s="8"/>
    </row>
    <row r="56243" spans="12:12">
      <c r="L56243" s="8"/>
    </row>
    <row r="56244" spans="12:12">
      <c r="L56244" s="8"/>
    </row>
    <row r="56245" spans="12:12">
      <c r="L56245" s="8"/>
    </row>
    <row r="56246" spans="12:12">
      <c r="L56246" s="8"/>
    </row>
    <row r="56247" spans="12:12">
      <c r="L56247" s="8"/>
    </row>
    <row r="56248" spans="12:12">
      <c r="L56248" s="8"/>
    </row>
    <row r="56249" spans="12:12">
      <c r="L56249" s="8"/>
    </row>
    <row r="56250" spans="12:12">
      <c r="L56250" s="8"/>
    </row>
    <row r="56251" spans="12:12">
      <c r="L56251" s="8"/>
    </row>
    <row r="56252" spans="12:12">
      <c r="L56252" s="8"/>
    </row>
    <row r="56253" spans="12:12">
      <c r="L56253" s="8"/>
    </row>
    <row r="56254" spans="12:12">
      <c r="L56254" s="8"/>
    </row>
    <row r="56255" spans="12:12">
      <c r="L56255" s="8"/>
    </row>
    <row r="56256" spans="12:12">
      <c r="L56256" s="8"/>
    </row>
    <row r="56257" spans="12:12">
      <c r="L56257" s="8"/>
    </row>
    <row r="56258" spans="12:12">
      <c r="L56258" s="8"/>
    </row>
    <row r="56259" spans="12:12">
      <c r="L56259" s="8"/>
    </row>
    <row r="56260" spans="12:12">
      <c r="L56260" s="8"/>
    </row>
    <row r="56261" spans="12:12">
      <c r="L56261" s="8"/>
    </row>
    <row r="56262" spans="12:12">
      <c r="L56262" s="8"/>
    </row>
    <row r="56263" spans="12:12">
      <c r="L56263" s="8"/>
    </row>
    <row r="56264" spans="12:12">
      <c r="L56264" s="8"/>
    </row>
    <row r="56265" spans="12:12">
      <c r="L56265" s="8"/>
    </row>
    <row r="56266" spans="12:12">
      <c r="L56266" s="8"/>
    </row>
    <row r="56267" spans="12:12">
      <c r="L56267" s="8"/>
    </row>
    <row r="56268" spans="12:12">
      <c r="L56268" s="8"/>
    </row>
    <row r="56269" spans="12:12">
      <c r="L56269" s="8"/>
    </row>
    <row r="56270" spans="12:12">
      <c r="L56270" s="8"/>
    </row>
    <row r="56271" spans="12:12">
      <c r="L56271" s="8"/>
    </row>
    <row r="56272" spans="12:12">
      <c r="L56272" s="8"/>
    </row>
    <row r="56273" spans="12:12">
      <c r="L56273" s="8"/>
    </row>
    <row r="56274" spans="12:12">
      <c r="L56274" s="8"/>
    </row>
    <row r="56275" spans="12:12">
      <c r="L56275" s="8"/>
    </row>
    <row r="56276" spans="12:12">
      <c r="L56276" s="8"/>
    </row>
    <row r="56277" spans="12:12">
      <c r="L56277" s="8"/>
    </row>
    <row r="56278" spans="12:12">
      <c r="L56278" s="8"/>
    </row>
    <row r="56279" spans="12:12">
      <c r="L56279" s="8"/>
    </row>
    <row r="56280" spans="12:12">
      <c r="L56280" s="8"/>
    </row>
    <row r="56281" spans="12:12">
      <c r="L56281" s="8"/>
    </row>
    <row r="56282" spans="12:12">
      <c r="L56282" s="8"/>
    </row>
    <row r="56283" spans="12:12">
      <c r="L56283" s="8"/>
    </row>
    <row r="56284" spans="12:12">
      <c r="L56284" s="8"/>
    </row>
    <row r="56285" spans="12:12">
      <c r="L56285" s="8"/>
    </row>
    <row r="56286" spans="12:12">
      <c r="L56286" s="8"/>
    </row>
    <row r="56287" spans="12:12">
      <c r="L56287" s="8"/>
    </row>
    <row r="56288" spans="12:12">
      <c r="L56288" s="8"/>
    </row>
    <row r="56289" spans="12:12">
      <c r="L56289" s="8"/>
    </row>
    <row r="56290" spans="12:12">
      <c r="L56290" s="8"/>
    </row>
    <row r="56291" spans="12:12">
      <c r="L56291" s="8"/>
    </row>
    <row r="56292" spans="12:12">
      <c r="L56292" s="8"/>
    </row>
    <row r="56293" spans="12:12">
      <c r="L56293" s="8"/>
    </row>
    <row r="56294" spans="12:12">
      <c r="L56294" s="8"/>
    </row>
    <row r="56295" spans="12:12">
      <c r="L56295" s="8"/>
    </row>
    <row r="56296" spans="12:12">
      <c r="L56296" s="8"/>
    </row>
    <row r="56297" spans="12:12">
      <c r="L56297" s="8"/>
    </row>
    <row r="56298" spans="12:12">
      <c r="L56298" s="8"/>
    </row>
    <row r="56299" spans="12:12">
      <c r="L56299" s="8"/>
    </row>
    <row r="56300" spans="12:12">
      <c r="L56300" s="8"/>
    </row>
    <row r="56301" spans="12:12">
      <c r="L56301" s="8"/>
    </row>
    <row r="56302" spans="12:12">
      <c r="L56302" s="8"/>
    </row>
    <row r="56303" spans="12:12">
      <c r="L56303" s="8"/>
    </row>
    <row r="56304" spans="12:12">
      <c r="L56304" s="8"/>
    </row>
    <row r="56305" spans="12:12">
      <c r="L56305" s="8"/>
    </row>
    <row r="56306" spans="12:12">
      <c r="L56306" s="8"/>
    </row>
    <row r="56307" spans="12:12">
      <c r="L56307" s="8"/>
    </row>
    <row r="56308" spans="12:12">
      <c r="L56308" s="8"/>
    </row>
    <row r="56309" spans="12:12">
      <c r="L56309" s="8"/>
    </row>
    <row r="56310" spans="12:12">
      <c r="L56310" s="8"/>
    </row>
    <row r="56311" spans="12:12">
      <c r="L56311" s="8"/>
    </row>
    <row r="56312" spans="12:12">
      <c r="L56312" s="8"/>
    </row>
    <row r="56313" spans="12:12">
      <c r="L56313" s="8"/>
    </row>
    <row r="56314" spans="12:12">
      <c r="L56314" s="8"/>
    </row>
    <row r="56315" spans="12:12">
      <c r="L56315" s="8"/>
    </row>
    <row r="56316" spans="12:12">
      <c r="L56316" s="8"/>
    </row>
    <row r="56317" spans="12:12">
      <c r="L56317" s="8"/>
    </row>
    <row r="56318" spans="12:12">
      <c r="L56318" s="8"/>
    </row>
    <row r="56319" spans="12:12">
      <c r="L56319" s="8"/>
    </row>
    <row r="56320" spans="12:12">
      <c r="L56320" s="8"/>
    </row>
    <row r="56321" spans="12:12">
      <c r="L56321" s="8"/>
    </row>
    <row r="56322" spans="12:12">
      <c r="L56322" s="8"/>
    </row>
    <row r="56323" spans="12:12">
      <c r="L56323" s="8"/>
    </row>
    <row r="56324" spans="12:12">
      <c r="L56324" s="8"/>
    </row>
    <row r="56325" spans="12:12">
      <c r="L56325" s="8"/>
    </row>
    <row r="56326" spans="12:12">
      <c r="L56326" s="8"/>
    </row>
    <row r="56327" spans="12:12">
      <c r="L56327" s="8"/>
    </row>
    <row r="56328" spans="12:12">
      <c r="L56328" s="8"/>
    </row>
    <row r="56329" spans="12:12">
      <c r="L56329" s="8"/>
    </row>
    <row r="56330" spans="12:12">
      <c r="L56330" s="8"/>
    </row>
    <row r="56331" spans="12:12">
      <c r="L56331" s="8"/>
    </row>
    <row r="56332" spans="12:12">
      <c r="L56332" s="8"/>
    </row>
    <row r="56333" spans="12:12">
      <c r="L56333" s="8"/>
    </row>
    <row r="56334" spans="12:12">
      <c r="L56334" s="8"/>
    </row>
    <row r="56335" spans="12:12">
      <c r="L56335" s="8"/>
    </row>
    <row r="56336" spans="12:12">
      <c r="L56336" s="8"/>
    </row>
    <row r="56337" spans="12:12">
      <c r="L56337" s="8"/>
    </row>
    <row r="56338" spans="12:12">
      <c r="L56338" s="8"/>
    </row>
    <row r="56339" spans="12:12">
      <c r="L56339" s="8"/>
    </row>
    <row r="56340" spans="12:12">
      <c r="L56340" s="8"/>
    </row>
    <row r="56341" spans="12:12">
      <c r="L56341" s="8"/>
    </row>
    <row r="56342" spans="12:12">
      <c r="L56342" s="8"/>
    </row>
    <row r="56343" spans="12:12">
      <c r="L56343" s="8"/>
    </row>
    <row r="56344" spans="12:12">
      <c r="L56344" s="8"/>
    </row>
    <row r="56345" spans="12:12">
      <c r="L56345" s="8"/>
    </row>
    <row r="56346" spans="12:12">
      <c r="L56346" s="8"/>
    </row>
    <row r="56347" spans="12:12">
      <c r="L56347" s="8"/>
    </row>
    <row r="56348" spans="12:12">
      <c r="L56348" s="8"/>
    </row>
    <row r="56349" spans="12:12">
      <c r="L56349" s="8"/>
    </row>
    <row r="56350" spans="12:12">
      <c r="L56350" s="8"/>
    </row>
    <row r="56351" spans="12:12">
      <c r="L56351" s="8"/>
    </row>
    <row r="56352" spans="12:12">
      <c r="L56352" s="8"/>
    </row>
    <row r="56353" spans="12:12">
      <c r="L56353" s="8"/>
    </row>
    <row r="56354" spans="12:12">
      <c r="L56354" s="8"/>
    </row>
    <row r="56355" spans="12:12">
      <c r="L56355" s="8"/>
    </row>
    <row r="56356" spans="12:12">
      <c r="L56356" s="8"/>
    </row>
    <row r="56357" spans="12:12">
      <c r="L56357" s="8"/>
    </row>
    <row r="56358" spans="12:12">
      <c r="L56358" s="8"/>
    </row>
    <row r="56359" spans="12:12">
      <c r="L56359" s="8"/>
    </row>
    <row r="56360" spans="12:12">
      <c r="L56360" s="8"/>
    </row>
    <row r="56361" spans="12:12">
      <c r="L56361" s="8"/>
    </row>
    <row r="56362" spans="12:12">
      <c r="L56362" s="8"/>
    </row>
    <row r="56363" spans="12:12">
      <c r="L56363" s="8"/>
    </row>
    <row r="56364" spans="12:12">
      <c r="L56364" s="8"/>
    </row>
    <row r="56365" spans="12:12">
      <c r="L56365" s="8"/>
    </row>
    <row r="56366" spans="12:12">
      <c r="L56366" s="8"/>
    </row>
    <row r="56367" spans="12:12">
      <c r="L56367" s="8"/>
    </row>
    <row r="56368" spans="12:12">
      <c r="L56368" s="8"/>
    </row>
    <row r="56369" spans="12:12">
      <c r="L56369" s="8"/>
    </row>
    <row r="56370" spans="12:12">
      <c r="L56370" s="8"/>
    </row>
    <row r="56371" spans="12:12">
      <c r="L56371" s="8"/>
    </row>
    <row r="56372" spans="12:12">
      <c r="L56372" s="8"/>
    </row>
    <row r="56373" spans="12:12">
      <c r="L56373" s="8"/>
    </row>
    <row r="56374" spans="12:12">
      <c r="L56374" s="8"/>
    </row>
    <row r="56375" spans="12:12">
      <c r="L56375" s="8"/>
    </row>
    <row r="56376" spans="12:12">
      <c r="L56376" s="8"/>
    </row>
    <row r="56377" spans="12:12">
      <c r="L56377" s="8"/>
    </row>
    <row r="56378" spans="12:12">
      <c r="L56378" s="8"/>
    </row>
    <row r="56379" spans="12:12">
      <c r="L56379" s="8"/>
    </row>
    <row r="56380" spans="12:12">
      <c r="L56380" s="8"/>
    </row>
    <row r="56381" spans="12:12">
      <c r="L56381" s="8"/>
    </row>
    <row r="56382" spans="12:12">
      <c r="L56382" s="8"/>
    </row>
    <row r="56383" spans="12:12">
      <c r="L56383" s="8"/>
    </row>
    <row r="56384" spans="12:12">
      <c r="L56384" s="8"/>
    </row>
    <row r="56385" spans="12:12">
      <c r="L56385" s="8"/>
    </row>
    <row r="56386" spans="12:12">
      <c r="L56386" s="8"/>
    </row>
    <row r="56387" spans="12:12">
      <c r="L56387" s="8"/>
    </row>
    <row r="56388" spans="12:12">
      <c r="L56388" s="8"/>
    </row>
    <row r="56389" spans="12:12">
      <c r="L56389" s="8"/>
    </row>
    <row r="56390" spans="12:12">
      <c r="L56390" s="8"/>
    </row>
    <row r="56391" spans="12:12">
      <c r="L56391" s="8"/>
    </row>
    <row r="56392" spans="12:12">
      <c r="L56392" s="8"/>
    </row>
    <row r="56393" spans="12:12">
      <c r="L56393" s="8"/>
    </row>
    <row r="56394" spans="12:12">
      <c r="L56394" s="8"/>
    </row>
    <row r="56395" spans="12:12">
      <c r="L56395" s="8"/>
    </row>
    <row r="56396" spans="12:12">
      <c r="L56396" s="8"/>
    </row>
    <row r="56397" spans="12:12">
      <c r="L56397" s="8"/>
    </row>
    <row r="56398" spans="12:12">
      <c r="L56398" s="8"/>
    </row>
    <row r="56399" spans="12:12">
      <c r="L56399" s="8"/>
    </row>
    <row r="56400" spans="12:12">
      <c r="L56400" s="8"/>
    </row>
    <row r="56401" spans="12:12">
      <c r="L56401" s="8"/>
    </row>
    <row r="56402" spans="12:12">
      <c r="L56402" s="8"/>
    </row>
    <row r="56403" spans="12:12">
      <c r="L56403" s="8"/>
    </row>
    <row r="56404" spans="12:12">
      <c r="L56404" s="8"/>
    </row>
    <row r="56405" spans="12:12">
      <c r="L56405" s="8"/>
    </row>
    <row r="56406" spans="12:12">
      <c r="L56406" s="8"/>
    </row>
    <row r="56407" spans="12:12">
      <c r="L56407" s="8"/>
    </row>
    <row r="56408" spans="12:12">
      <c r="L56408" s="8"/>
    </row>
    <row r="56409" spans="12:12">
      <c r="L56409" s="8"/>
    </row>
    <row r="56410" spans="12:12">
      <c r="L56410" s="8"/>
    </row>
    <row r="56411" spans="12:12">
      <c r="L56411" s="8"/>
    </row>
    <row r="56412" spans="12:12">
      <c r="L56412" s="8"/>
    </row>
    <row r="56413" spans="12:12">
      <c r="L56413" s="8"/>
    </row>
    <row r="56414" spans="12:12">
      <c r="L56414" s="8"/>
    </row>
    <row r="56415" spans="12:12">
      <c r="L56415" s="8"/>
    </row>
    <row r="56416" spans="12:12">
      <c r="L56416" s="8"/>
    </row>
    <row r="56417" spans="12:12">
      <c r="L56417" s="8"/>
    </row>
    <row r="56418" spans="12:12">
      <c r="L56418" s="8"/>
    </row>
    <row r="56419" spans="12:12">
      <c r="L56419" s="8"/>
    </row>
    <row r="56420" spans="12:12">
      <c r="L56420" s="8"/>
    </row>
    <row r="56421" spans="12:12">
      <c r="L56421" s="8"/>
    </row>
    <row r="56422" spans="12:12">
      <c r="L56422" s="8"/>
    </row>
    <row r="56423" spans="12:12">
      <c r="L56423" s="8"/>
    </row>
    <row r="56424" spans="12:12">
      <c r="L56424" s="8"/>
    </row>
    <row r="56425" spans="12:12">
      <c r="L56425" s="8"/>
    </row>
    <row r="56426" spans="12:12">
      <c r="L56426" s="8"/>
    </row>
    <row r="56427" spans="12:12">
      <c r="L56427" s="8"/>
    </row>
    <row r="56428" spans="12:12">
      <c r="L56428" s="8"/>
    </row>
    <row r="56429" spans="12:12">
      <c r="L56429" s="8"/>
    </row>
    <row r="56430" spans="12:12">
      <c r="L56430" s="8"/>
    </row>
    <row r="56431" spans="12:12">
      <c r="L56431" s="8"/>
    </row>
    <row r="56432" spans="12:12">
      <c r="L56432" s="8"/>
    </row>
    <row r="56433" spans="12:12">
      <c r="L56433" s="8"/>
    </row>
    <row r="56434" spans="12:12">
      <c r="L56434" s="8"/>
    </row>
    <row r="56435" spans="12:12">
      <c r="L56435" s="8"/>
    </row>
    <row r="56436" spans="12:12">
      <c r="L56436" s="8"/>
    </row>
    <row r="56437" spans="12:12">
      <c r="L56437" s="8"/>
    </row>
    <row r="56438" spans="12:12">
      <c r="L56438" s="8"/>
    </row>
    <row r="56439" spans="12:12">
      <c r="L56439" s="8"/>
    </row>
    <row r="56440" spans="12:12">
      <c r="L56440" s="8"/>
    </row>
    <row r="56441" spans="12:12">
      <c r="L56441" s="8"/>
    </row>
    <row r="56442" spans="12:12">
      <c r="L56442" s="8"/>
    </row>
    <row r="56443" spans="12:12">
      <c r="L56443" s="8"/>
    </row>
    <row r="56444" spans="12:12">
      <c r="L56444" s="8"/>
    </row>
    <row r="56445" spans="12:12">
      <c r="L56445" s="8"/>
    </row>
    <row r="56446" spans="12:12">
      <c r="L56446" s="8"/>
    </row>
    <row r="56447" spans="12:12">
      <c r="L56447" s="8"/>
    </row>
    <row r="56448" spans="12:12">
      <c r="L56448" s="8"/>
    </row>
    <row r="56449" spans="12:12">
      <c r="L56449" s="8"/>
    </row>
    <row r="56450" spans="12:12">
      <c r="L56450" s="8"/>
    </row>
    <row r="56451" spans="12:12">
      <c r="L56451" s="8"/>
    </row>
    <row r="56452" spans="12:12">
      <c r="L56452" s="8"/>
    </row>
    <row r="56453" spans="12:12">
      <c r="L56453" s="8"/>
    </row>
    <row r="56454" spans="12:12">
      <c r="L56454" s="8"/>
    </row>
    <row r="56455" spans="12:12">
      <c r="L56455" s="8"/>
    </row>
    <row r="56456" spans="12:12">
      <c r="L56456" s="8"/>
    </row>
    <row r="56457" spans="12:12">
      <c r="L56457" s="8"/>
    </row>
    <row r="56458" spans="12:12">
      <c r="L56458" s="8"/>
    </row>
    <row r="56459" spans="12:12">
      <c r="L56459" s="8"/>
    </row>
    <row r="56460" spans="12:12">
      <c r="L56460" s="8"/>
    </row>
    <row r="56461" spans="12:12">
      <c r="L56461" s="8"/>
    </row>
    <row r="56462" spans="12:12">
      <c r="L56462" s="8"/>
    </row>
    <row r="56463" spans="12:12">
      <c r="L56463" s="8"/>
    </row>
    <row r="56464" spans="12:12">
      <c r="L56464" s="8"/>
    </row>
    <row r="56465" spans="12:12">
      <c r="L56465" s="8"/>
    </row>
    <row r="56466" spans="12:12">
      <c r="L56466" s="8"/>
    </row>
    <row r="56467" spans="12:12">
      <c r="L56467" s="8"/>
    </row>
    <row r="56468" spans="12:12">
      <c r="L56468" s="8"/>
    </row>
    <row r="56469" spans="12:12">
      <c r="L56469" s="8"/>
    </row>
    <row r="56470" spans="12:12">
      <c r="L56470" s="8"/>
    </row>
    <row r="56471" spans="12:12">
      <c r="L56471" s="8"/>
    </row>
    <row r="56472" spans="12:12">
      <c r="L56472" s="8"/>
    </row>
    <row r="56473" spans="12:12">
      <c r="L56473" s="8"/>
    </row>
    <row r="56474" spans="12:12">
      <c r="L56474" s="8"/>
    </row>
    <row r="56475" spans="12:12">
      <c r="L56475" s="8"/>
    </row>
    <row r="56476" spans="12:12">
      <c r="L56476" s="8"/>
    </row>
    <row r="56477" spans="12:12">
      <c r="L56477" s="8"/>
    </row>
    <row r="56478" spans="12:12">
      <c r="L56478" s="8"/>
    </row>
    <row r="56479" spans="12:12">
      <c r="L56479" s="8"/>
    </row>
    <row r="56480" spans="12:12">
      <c r="L56480" s="8"/>
    </row>
    <row r="56481" spans="12:12">
      <c r="L56481" s="8"/>
    </row>
    <row r="56482" spans="12:12">
      <c r="L56482" s="8"/>
    </row>
    <row r="56483" spans="12:12">
      <c r="L56483" s="8"/>
    </row>
    <row r="56484" spans="12:12">
      <c r="L56484" s="8"/>
    </row>
    <row r="56485" spans="12:12">
      <c r="L56485" s="8"/>
    </row>
    <row r="56486" spans="12:12">
      <c r="L56486" s="8"/>
    </row>
    <row r="56487" spans="12:12">
      <c r="L56487" s="8"/>
    </row>
    <row r="56488" spans="12:12">
      <c r="L56488" s="8"/>
    </row>
    <row r="56489" spans="12:12">
      <c r="L56489" s="8"/>
    </row>
    <row r="56490" spans="12:12">
      <c r="L56490" s="8"/>
    </row>
    <row r="56491" spans="12:12">
      <c r="L56491" s="8"/>
    </row>
    <row r="56492" spans="12:12">
      <c r="L56492" s="8"/>
    </row>
    <row r="56493" spans="12:12">
      <c r="L56493" s="8"/>
    </row>
    <row r="56494" spans="12:12">
      <c r="L56494" s="8"/>
    </row>
    <row r="56495" spans="12:12">
      <c r="L56495" s="8"/>
    </row>
    <row r="56496" spans="12:12">
      <c r="L56496" s="8"/>
    </row>
    <row r="56497" spans="12:12">
      <c r="L56497" s="8"/>
    </row>
    <row r="56498" spans="12:12">
      <c r="L56498" s="8"/>
    </row>
    <row r="56499" spans="12:12">
      <c r="L56499" s="8"/>
    </row>
    <row r="56500" spans="12:12">
      <c r="L56500" s="8"/>
    </row>
    <row r="56501" spans="12:12">
      <c r="L56501" s="8"/>
    </row>
    <row r="56502" spans="12:12">
      <c r="L56502" s="8"/>
    </row>
    <row r="56503" spans="12:12">
      <c r="L56503" s="8"/>
    </row>
    <row r="56504" spans="12:12">
      <c r="L56504" s="8"/>
    </row>
    <row r="56505" spans="12:12">
      <c r="L56505" s="8"/>
    </row>
    <row r="56506" spans="12:12">
      <c r="L56506" s="8"/>
    </row>
    <row r="56507" spans="12:12">
      <c r="L56507" s="8"/>
    </row>
    <row r="56508" spans="12:12">
      <c r="L56508" s="8"/>
    </row>
    <row r="56509" spans="12:12">
      <c r="L56509" s="8"/>
    </row>
    <row r="56510" spans="12:12">
      <c r="L56510" s="8"/>
    </row>
    <row r="56511" spans="12:12">
      <c r="L56511" s="8"/>
    </row>
    <row r="56512" spans="12:12">
      <c r="L56512" s="8"/>
    </row>
    <row r="56513" spans="12:12">
      <c r="L56513" s="8"/>
    </row>
    <row r="56514" spans="12:12">
      <c r="L56514" s="8"/>
    </row>
    <row r="56515" spans="12:12">
      <c r="L56515" s="8"/>
    </row>
    <row r="56516" spans="12:12">
      <c r="L56516" s="8"/>
    </row>
    <row r="56517" spans="12:12">
      <c r="L56517" s="8"/>
    </row>
    <row r="56518" spans="12:12">
      <c r="L56518" s="8"/>
    </row>
    <row r="56519" spans="12:12">
      <c r="L56519" s="8"/>
    </row>
    <row r="56520" spans="12:12">
      <c r="L56520" s="8"/>
    </row>
    <row r="56521" spans="12:12">
      <c r="L56521" s="8"/>
    </row>
    <row r="56522" spans="12:12">
      <c r="L56522" s="8"/>
    </row>
    <row r="56523" spans="12:12">
      <c r="L56523" s="8"/>
    </row>
    <row r="56524" spans="12:12">
      <c r="L56524" s="8"/>
    </row>
    <row r="56525" spans="12:12">
      <c r="L56525" s="8"/>
    </row>
    <row r="56526" spans="12:12">
      <c r="L56526" s="8"/>
    </row>
    <row r="56527" spans="12:12">
      <c r="L56527" s="8"/>
    </row>
    <row r="56528" spans="12:12">
      <c r="L56528" s="8"/>
    </row>
    <row r="56529" spans="12:12">
      <c r="L56529" s="8"/>
    </row>
    <row r="56530" spans="12:12">
      <c r="L56530" s="8"/>
    </row>
    <row r="56531" spans="12:12">
      <c r="L56531" s="8"/>
    </row>
    <row r="56532" spans="12:12">
      <c r="L56532" s="8"/>
    </row>
    <row r="56533" spans="12:12">
      <c r="L56533" s="8"/>
    </row>
    <row r="56534" spans="12:12">
      <c r="L56534" s="8"/>
    </row>
    <row r="56535" spans="12:12">
      <c r="L56535" s="8"/>
    </row>
    <row r="56536" spans="12:12">
      <c r="L56536" s="8"/>
    </row>
    <row r="56537" spans="12:12">
      <c r="L56537" s="8"/>
    </row>
    <row r="56538" spans="12:12">
      <c r="L56538" s="8"/>
    </row>
    <row r="56539" spans="12:12">
      <c r="L56539" s="8"/>
    </row>
    <row r="56540" spans="12:12">
      <c r="L56540" s="8"/>
    </row>
    <row r="56541" spans="12:12">
      <c r="L56541" s="8"/>
    </row>
    <row r="56542" spans="12:12">
      <c r="L56542" s="8"/>
    </row>
    <row r="56543" spans="12:12">
      <c r="L56543" s="8"/>
    </row>
    <row r="56544" spans="12:12">
      <c r="L56544" s="8"/>
    </row>
    <row r="56545" spans="12:12">
      <c r="L56545" s="8"/>
    </row>
    <row r="56546" spans="12:12">
      <c r="L56546" s="8"/>
    </row>
    <row r="56547" spans="12:12">
      <c r="L56547" s="8"/>
    </row>
    <row r="56548" spans="12:12">
      <c r="L56548" s="8"/>
    </row>
    <row r="56549" spans="12:12">
      <c r="L56549" s="8"/>
    </row>
    <row r="56550" spans="12:12">
      <c r="L56550" s="8"/>
    </row>
    <row r="56551" spans="12:12">
      <c r="L56551" s="8"/>
    </row>
    <row r="56552" spans="12:12">
      <c r="L56552" s="8"/>
    </row>
    <row r="56553" spans="12:12">
      <c r="L56553" s="8"/>
    </row>
    <row r="56554" spans="12:12">
      <c r="L56554" s="8"/>
    </row>
    <row r="56555" spans="12:12">
      <c r="L56555" s="8"/>
    </row>
    <row r="56556" spans="12:12">
      <c r="L56556" s="8"/>
    </row>
    <row r="56557" spans="12:12">
      <c r="L56557" s="8"/>
    </row>
    <row r="56558" spans="12:12">
      <c r="L56558" s="8"/>
    </row>
    <row r="56559" spans="12:12">
      <c r="L56559" s="8"/>
    </row>
    <row r="56560" spans="12:12">
      <c r="L56560" s="8"/>
    </row>
    <row r="56561" spans="12:12">
      <c r="L56561" s="8"/>
    </row>
    <row r="56562" spans="12:12">
      <c r="L56562" s="8"/>
    </row>
    <row r="56563" spans="12:12">
      <c r="L56563" s="8"/>
    </row>
    <row r="56564" spans="12:12">
      <c r="L56564" s="8"/>
    </row>
    <row r="56565" spans="12:12">
      <c r="L56565" s="8"/>
    </row>
    <row r="56566" spans="12:12">
      <c r="L56566" s="8"/>
    </row>
    <row r="56567" spans="12:12">
      <c r="L56567" s="8"/>
    </row>
    <row r="56568" spans="12:12">
      <c r="L56568" s="8"/>
    </row>
    <row r="56569" spans="12:12">
      <c r="L56569" s="8"/>
    </row>
    <row r="56570" spans="12:12">
      <c r="L56570" s="8"/>
    </row>
    <row r="56571" spans="12:12">
      <c r="L56571" s="8"/>
    </row>
    <row r="56572" spans="12:12">
      <c r="L56572" s="8"/>
    </row>
    <row r="56573" spans="12:12">
      <c r="L56573" s="8"/>
    </row>
    <row r="56574" spans="12:12">
      <c r="L56574" s="8"/>
    </row>
    <row r="56575" spans="12:12">
      <c r="L56575" s="8"/>
    </row>
    <row r="56576" spans="12:12">
      <c r="L56576" s="8"/>
    </row>
    <row r="56577" spans="12:12">
      <c r="L56577" s="8"/>
    </row>
    <row r="56578" spans="12:12">
      <c r="L56578" s="8"/>
    </row>
    <row r="56579" spans="12:12">
      <c r="L56579" s="8"/>
    </row>
    <row r="56580" spans="12:12">
      <c r="L56580" s="8"/>
    </row>
    <row r="56581" spans="12:12">
      <c r="L56581" s="8"/>
    </row>
    <row r="56582" spans="12:12">
      <c r="L56582" s="8"/>
    </row>
    <row r="56583" spans="12:12">
      <c r="L56583" s="8"/>
    </row>
    <row r="56584" spans="12:12">
      <c r="L56584" s="8"/>
    </row>
    <row r="56585" spans="12:12">
      <c r="L56585" s="8"/>
    </row>
    <row r="56586" spans="12:12">
      <c r="L56586" s="8"/>
    </row>
    <row r="56587" spans="12:12">
      <c r="L56587" s="8"/>
    </row>
    <row r="56588" spans="12:12">
      <c r="L56588" s="8"/>
    </row>
    <row r="56589" spans="12:12">
      <c r="L56589" s="8"/>
    </row>
    <row r="56590" spans="12:12">
      <c r="L56590" s="8"/>
    </row>
    <row r="56591" spans="12:12">
      <c r="L56591" s="8"/>
    </row>
    <row r="56592" spans="12:12">
      <c r="L56592" s="8"/>
    </row>
    <row r="56593" spans="12:12">
      <c r="L56593" s="8"/>
    </row>
    <row r="56594" spans="12:12">
      <c r="L56594" s="8"/>
    </row>
    <row r="56595" spans="12:12">
      <c r="L56595" s="8"/>
    </row>
    <row r="56596" spans="12:12">
      <c r="L56596" s="8"/>
    </row>
    <row r="56597" spans="12:12">
      <c r="L56597" s="8"/>
    </row>
    <row r="56598" spans="12:12">
      <c r="L56598" s="8"/>
    </row>
    <row r="56599" spans="12:12">
      <c r="L56599" s="8"/>
    </row>
    <row r="56600" spans="12:12">
      <c r="L56600" s="8"/>
    </row>
    <row r="56601" spans="12:12">
      <c r="L56601" s="8"/>
    </row>
    <row r="56602" spans="12:12">
      <c r="L56602" s="8"/>
    </row>
    <row r="56603" spans="12:12">
      <c r="L56603" s="8"/>
    </row>
    <row r="56604" spans="12:12">
      <c r="L56604" s="8"/>
    </row>
    <row r="56605" spans="12:12">
      <c r="L56605" s="8"/>
    </row>
    <row r="56606" spans="12:12">
      <c r="L56606" s="8"/>
    </row>
    <row r="56607" spans="12:12">
      <c r="L56607" s="8"/>
    </row>
    <row r="56608" spans="12:12">
      <c r="L56608" s="8"/>
    </row>
    <row r="56609" spans="12:12">
      <c r="L56609" s="8"/>
    </row>
    <row r="56610" spans="12:12">
      <c r="L56610" s="8"/>
    </row>
    <row r="56611" spans="12:12">
      <c r="L56611" s="8"/>
    </row>
    <row r="56612" spans="12:12">
      <c r="L56612" s="8"/>
    </row>
    <row r="56613" spans="12:12">
      <c r="L56613" s="8"/>
    </row>
    <row r="56614" spans="12:12">
      <c r="L56614" s="8"/>
    </row>
    <row r="56615" spans="12:12">
      <c r="L56615" s="8"/>
    </row>
    <row r="56616" spans="12:12">
      <c r="L56616" s="8"/>
    </row>
    <row r="56617" spans="12:12">
      <c r="L56617" s="8"/>
    </row>
    <row r="56618" spans="12:12">
      <c r="L56618" s="8"/>
    </row>
    <row r="56619" spans="12:12">
      <c r="L56619" s="8"/>
    </row>
    <row r="56620" spans="12:12">
      <c r="L56620" s="8"/>
    </row>
    <row r="56621" spans="12:12">
      <c r="L56621" s="8"/>
    </row>
    <row r="56622" spans="12:12">
      <c r="L56622" s="8"/>
    </row>
    <row r="56623" spans="12:12">
      <c r="L56623" s="8"/>
    </row>
    <row r="56624" spans="12:12">
      <c r="L56624" s="8"/>
    </row>
    <row r="56625" spans="12:12">
      <c r="L56625" s="8"/>
    </row>
    <row r="56626" spans="12:12">
      <c r="L56626" s="8"/>
    </row>
    <row r="56627" spans="12:12">
      <c r="L56627" s="8"/>
    </row>
    <row r="56628" spans="12:12">
      <c r="L56628" s="8"/>
    </row>
    <row r="56629" spans="12:12">
      <c r="L56629" s="8"/>
    </row>
    <row r="56630" spans="12:12">
      <c r="L56630" s="8"/>
    </row>
    <row r="56631" spans="12:12">
      <c r="L56631" s="8"/>
    </row>
    <row r="56632" spans="12:12">
      <c r="L56632" s="8"/>
    </row>
    <row r="56633" spans="12:12">
      <c r="L56633" s="8"/>
    </row>
    <row r="56634" spans="12:12">
      <c r="L56634" s="8"/>
    </row>
    <row r="56635" spans="12:12">
      <c r="L56635" s="8"/>
    </row>
    <row r="56636" spans="12:12">
      <c r="L56636" s="8"/>
    </row>
    <row r="56637" spans="12:12">
      <c r="L56637" s="8"/>
    </row>
    <row r="56638" spans="12:12">
      <c r="L56638" s="8"/>
    </row>
    <row r="56639" spans="12:12">
      <c r="L56639" s="8"/>
    </row>
    <row r="56640" spans="12:12">
      <c r="L56640" s="8"/>
    </row>
    <row r="56641" spans="12:12">
      <c r="L56641" s="8"/>
    </row>
    <row r="56642" spans="12:12">
      <c r="L56642" s="8"/>
    </row>
    <row r="56643" spans="12:12">
      <c r="L56643" s="8"/>
    </row>
    <row r="56644" spans="12:12">
      <c r="L56644" s="8"/>
    </row>
    <row r="56645" spans="12:12">
      <c r="L56645" s="8"/>
    </row>
    <row r="56646" spans="12:12">
      <c r="L56646" s="8"/>
    </row>
    <row r="56647" spans="12:12">
      <c r="L56647" s="8"/>
    </row>
    <row r="56648" spans="12:12">
      <c r="L56648" s="8"/>
    </row>
    <row r="56649" spans="12:12">
      <c r="L56649" s="8"/>
    </row>
    <row r="56650" spans="12:12">
      <c r="L56650" s="8"/>
    </row>
    <row r="56651" spans="12:12">
      <c r="L56651" s="8"/>
    </row>
    <row r="56652" spans="12:12">
      <c r="L56652" s="8"/>
    </row>
    <row r="56653" spans="12:12">
      <c r="L56653" s="8"/>
    </row>
    <row r="56654" spans="12:12">
      <c r="L56654" s="8"/>
    </row>
    <row r="56655" spans="12:12">
      <c r="L56655" s="8"/>
    </row>
    <row r="56656" spans="12:12">
      <c r="L56656" s="8"/>
    </row>
    <row r="56657" spans="12:12">
      <c r="L56657" s="8"/>
    </row>
    <row r="56658" spans="12:12">
      <c r="L56658" s="8"/>
    </row>
    <row r="56659" spans="12:12">
      <c r="L56659" s="8"/>
    </row>
    <row r="56660" spans="12:12">
      <c r="L56660" s="8"/>
    </row>
    <row r="56661" spans="12:12">
      <c r="L56661" s="8"/>
    </row>
    <row r="56662" spans="12:12">
      <c r="L56662" s="8"/>
    </row>
    <row r="56663" spans="12:12">
      <c r="L56663" s="8"/>
    </row>
    <row r="56664" spans="12:12">
      <c r="L56664" s="8"/>
    </row>
    <row r="56665" spans="12:12">
      <c r="L56665" s="8"/>
    </row>
    <row r="56666" spans="12:12">
      <c r="L56666" s="8"/>
    </row>
    <row r="56667" spans="12:12">
      <c r="L56667" s="8"/>
    </row>
    <row r="56668" spans="12:12">
      <c r="L56668" s="8"/>
    </row>
    <row r="56669" spans="12:12">
      <c r="L56669" s="8"/>
    </row>
    <row r="56670" spans="12:12">
      <c r="L56670" s="8"/>
    </row>
    <row r="56671" spans="12:12">
      <c r="L56671" s="8"/>
    </row>
    <row r="56672" spans="12:12">
      <c r="L56672" s="8"/>
    </row>
    <row r="56673" spans="12:12">
      <c r="L56673" s="8"/>
    </row>
    <row r="56674" spans="12:12">
      <c r="L56674" s="8"/>
    </row>
    <row r="56675" spans="12:12">
      <c r="L56675" s="8"/>
    </row>
    <row r="56676" spans="12:12">
      <c r="L56676" s="8"/>
    </row>
    <row r="56677" spans="12:12">
      <c r="L56677" s="8"/>
    </row>
    <row r="56678" spans="12:12">
      <c r="L56678" s="8"/>
    </row>
    <row r="56679" spans="12:12">
      <c r="L56679" s="8"/>
    </row>
    <row r="56680" spans="12:12">
      <c r="L56680" s="8"/>
    </row>
    <row r="56681" spans="12:12">
      <c r="L56681" s="8"/>
    </row>
    <row r="56682" spans="12:12">
      <c r="L56682" s="8"/>
    </row>
    <row r="56683" spans="12:12">
      <c r="L56683" s="8"/>
    </row>
    <row r="56684" spans="12:12">
      <c r="L56684" s="8"/>
    </row>
    <row r="56685" spans="12:12">
      <c r="L56685" s="8"/>
    </row>
    <row r="56686" spans="12:12">
      <c r="L56686" s="8"/>
    </row>
    <row r="56687" spans="12:12">
      <c r="L56687" s="8"/>
    </row>
    <row r="56688" spans="12:12">
      <c r="L56688" s="8"/>
    </row>
    <row r="56689" spans="12:12">
      <c r="L56689" s="8"/>
    </row>
    <row r="56690" spans="12:12">
      <c r="L56690" s="8"/>
    </row>
    <row r="56691" spans="12:12">
      <c r="L56691" s="8"/>
    </row>
    <row r="56692" spans="12:12">
      <c r="L56692" s="8"/>
    </row>
    <row r="56693" spans="12:12">
      <c r="L56693" s="8"/>
    </row>
    <row r="56694" spans="12:12">
      <c r="L56694" s="8"/>
    </row>
    <row r="56695" spans="12:12">
      <c r="L56695" s="8"/>
    </row>
    <row r="56696" spans="12:12">
      <c r="L56696" s="8"/>
    </row>
    <row r="56697" spans="12:12">
      <c r="L56697" s="8"/>
    </row>
    <row r="56698" spans="12:12">
      <c r="L56698" s="8"/>
    </row>
    <row r="56699" spans="12:12">
      <c r="L56699" s="8"/>
    </row>
    <row r="56700" spans="12:12">
      <c r="L56700" s="8"/>
    </row>
    <row r="56701" spans="12:12">
      <c r="L56701" s="8"/>
    </row>
    <row r="56702" spans="12:12">
      <c r="L56702" s="8"/>
    </row>
    <row r="56703" spans="12:12">
      <c r="L56703" s="8"/>
    </row>
    <row r="56704" spans="12:12">
      <c r="L56704" s="8"/>
    </row>
    <row r="56705" spans="12:12">
      <c r="L56705" s="8"/>
    </row>
    <row r="56706" spans="12:12">
      <c r="L56706" s="8"/>
    </row>
    <row r="56707" spans="12:12">
      <c r="L56707" s="8"/>
    </row>
    <row r="56708" spans="12:12">
      <c r="L56708" s="8"/>
    </row>
    <row r="56709" spans="12:12">
      <c r="L56709" s="8"/>
    </row>
    <row r="56710" spans="12:12">
      <c r="L56710" s="8"/>
    </row>
    <row r="56711" spans="12:12">
      <c r="L56711" s="8"/>
    </row>
    <row r="56712" spans="12:12">
      <c r="L56712" s="8"/>
    </row>
    <row r="56713" spans="12:12">
      <c r="L56713" s="8"/>
    </row>
    <row r="56714" spans="12:12">
      <c r="L56714" s="8"/>
    </row>
    <row r="56715" spans="12:12">
      <c r="L56715" s="8"/>
    </row>
    <row r="56716" spans="12:12">
      <c r="L56716" s="8"/>
    </row>
    <row r="56717" spans="12:12">
      <c r="L56717" s="8"/>
    </row>
    <row r="56718" spans="12:12">
      <c r="L56718" s="8"/>
    </row>
    <row r="56719" spans="12:12">
      <c r="L56719" s="8"/>
    </row>
    <row r="56720" spans="12:12">
      <c r="L56720" s="8"/>
    </row>
    <row r="56721" spans="12:12">
      <c r="L56721" s="8"/>
    </row>
    <row r="56722" spans="12:12">
      <c r="L56722" s="8"/>
    </row>
    <row r="56723" spans="12:12">
      <c r="L56723" s="8"/>
    </row>
    <row r="56724" spans="12:12">
      <c r="L56724" s="8"/>
    </row>
    <row r="56725" spans="12:12">
      <c r="L56725" s="8"/>
    </row>
    <row r="56726" spans="12:12">
      <c r="L56726" s="8"/>
    </row>
    <row r="56727" spans="12:12">
      <c r="L56727" s="8"/>
    </row>
    <row r="56728" spans="12:12">
      <c r="L56728" s="8"/>
    </row>
    <row r="56729" spans="12:12">
      <c r="L56729" s="8"/>
    </row>
    <row r="56730" spans="12:12">
      <c r="L56730" s="8"/>
    </row>
    <row r="56731" spans="12:12">
      <c r="L56731" s="8"/>
    </row>
    <row r="56732" spans="12:12">
      <c r="L56732" s="8"/>
    </row>
    <row r="56733" spans="12:12">
      <c r="L56733" s="8"/>
    </row>
    <row r="56734" spans="12:12">
      <c r="L56734" s="8"/>
    </row>
    <row r="56735" spans="12:12">
      <c r="L56735" s="8"/>
    </row>
    <row r="56736" spans="12:12">
      <c r="L56736" s="8"/>
    </row>
    <row r="56737" spans="12:12">
      <c r="L56737" s="8"/>
    </row>
    <row r="56738" spans="12:12">
      <c r="L56738" s="8"/>
    </row>
    <row r="56739" spans="12:12">
      <c r="L56739" s="8"/>
    </row>
    <row r="56740" spans="12:12">
      <c r="L56740" s="8"/>
    </row>
    <row r="56741" spans="12:12">
      <c r="L56741" s="8"/>
    </row>
    <row r="56742" spans="12:12">
      <c r="L56742" s="8"/>
    </row>
    <row r="56743" spans="12:12">
      <c r="L56743" s="8"/>
    </row>
    <row r="56744" spans="12:12">
      <c r="L56744" s="8"/>
    </row>
    <row r="56745" spans="12:12">
      <c r="L56745" s="8"/>
    </row>
    <row r="56746" spans="12:12">
      <c r="L56746" s="8"/>
    </row>
    <row r="56747" spans="12:12">
      <c r="L56747" s="8"/>
    </row>
    <row r="56748" spans="12:12">
      <c r="L56748" s="8"/>
    </row>
    <row r="56749" spans="12:12">
      <c r="L56749" s="8"/>
    </row>
    <row r="56750" spans="12:12">
      <c r="L56750" s="8"/>
    </row>
    <row r="56751" spans="12:12">
      <c r="L56751" s="8"/>
    </row>
    <row r="56752" spans="12:12">
      <c r="L56752" s="8"/>
    </row>
    <row r="56753" spans="12:12">
      <c r="L56753" s="8"/>
    </row>
    <row r="56754" spans="12:12">
      <c r="L56754" s="8"/>
    </row>
    <row r="56755" spans="12:12">
      <c r="L56755" s="8"/>
    </row>
    <row r="56756" spans="12:12">
      <c r="L56756" s="8"/>
    </row>
    <row r="56757" spans="12:12">
      <c r="L56757" s="8"/>
    </row>
    <row r="56758" spans="12:12">
      <c r="L56758" s="8"/>
    </row>
    <row r="56759" spans="12:12">
      <c r="L56759" s="8"/>
    </row>
    <row r="56760" spans="12:12">
      <c r="L56760" s="8"/>
    </row>
    <row r="56761" spans="12:12">
      <c r="L56761" s="8"/>
    </row>
    <row r="56762" spans="12:12">
      <c r="L56762" s="8"/>
    </row>
    <row r="56763" spans="12:12">
      <c r="L56763" s="8"/>
    </row>
    <row r="56764" spans="12:12">
      <c r="L56764" s="8"/>
    </row>
    <row r="56765" spans="12:12">
      <c r="L56765" s="8"/>
    </row>
    <row r="56766" spans="12:12">
      <c r="L56766" s="8"/>
    </row>
    <row r="56767" spans="12:12">
      <c r="L56767" s="8"/>
    </row>
    <row r="56768" spans="12:12">
      <c r="L56768" s="8"/>
    </row>
    <row r="56769" spans="12:12">
      <c r="L56769" s="8"/>
    </row>
    <row r="56770" spans="12:12">
      <c r="L56770" s="8"/>
    </row>
    <row r="56771" spans="12:12">
      <c r="L56771" s="8"/>
    </row>
    <row r="56772" spans="12:12">
      <c r="L56772" s="8"/>
    </row>
    <row r="56773" spans="12:12">
      <c r="L56773" s="8"/>
    </row>
    <row r="56774" spans="12:12">
      <c r="L56774" s="8"/>
    </row>
    <row r="56775" spans="12:12">
      <c r="L56775" s="8"/>
    </row>
    <row r="56776" spans="12:12">
      <c r="L56776" s="8"/>
    </row>
    <row r="56777" spans="12:12">
      <c r="L56777" s="8"/>
    </row>
    <row r="56778" spans="12:12">
      <c r="L56778" s="8"/>
    </row>
    <row r="56779" spans="12:12">
      <c r="L56779" s="8"/>
    </row>
    <row r="56780" spans="12:12">
      <c r="L56780" s="8"/>
    </row>
    <row r="56781" spans="12:12">
      <c r="L56781" s="8"/>
    </row>
    <row r="56782" spans="12:12">
      <c r="L56782" s="8"/>
    </row>
    <row r="56783" spans="12:12">
      <c r="L56783" s="8"/>
    </row>
    <row r="56784" spans="12:12">
      <c r="L56784" s="8"/>
    </row>
    <row r="56785" spans="12:12">
      <c r="L56785" s="8"/>
    </row>
    <row r="56786" spans="12:12">
      <c r="L56786" s="8"/>
    </row>
    <row r="56787" spans="12:12">
      <c r="L56787" s="8"/>
    </row>
    <row r="56788" spans="12:12">
      <c r="L56788" s="8"/>
    </row>
    <row r="56789" spans="12:12">
      <c r="L56789" s="8"/>
    </row>
    <row r="56790" spans="12:12">
      <c r="L56790" s="8"/>
    </row>
    <row r="56791" spans="12:12">
      <c r="L56791" s="8"/>
    </row>
    <row r="56792" spans="12:12">
      <c r="L56792" s="8"/>
    </row>
    <row r="56793" spans="12:12">
      <c r="L56793" s="8"/>
    </row>
    <row r="56794" spans="12:12">
      <c r="L56794" s="8"/>
    </row>
    <row r="56795" spans="12:12">
      <c r="L56795" s="8"/>
    </row>
    <row r="56796" spans="12:12">
      <c r="L56796" s="8"/>
    </row>
    <row r="56797" spans="12:12">
      <c r="L56797" s="8"/>
    </row>
    <row r="56798" spans="12:12">
      <c r="L56798" s="8"/>
    </row>
    <row r="56799" spans="12:12">
      <c r="L56799" s="8"/>
    </row>
    <row r="56800" spans="12:12">
      <c r="L56800" s="8"/>
    </row>
    <row r="56801" spans="12:12">
      <c r="L56801" s="8"/>
    </row>
    <row r="56802" spans="12:12">
      <c r="L56802" s="8"/>
    </row>
    <row r="56803" spans="12:12">
      <c r="L56803" s="8"/>
    </row>
    <row r="56804" spans="12:12">
      <c r="L56804" s="8"/>
    </row>
    <row r="56805" spans="12:12">
      <c r="L56805" s="8"/>
    </row>
    <row r="56806" spans="12:12">
      <c r="L56806" s="8"/>
    </row>
    <row r="56807" spans="12:12">
      <c r="L56807" s="8"/>
    </row>
    <row r="56808" spans="12:12">
      <c r="L56808" s="8"/>
    </row>
    <row r="56809" spans="12:12">
      <c r="L56809" s="8"/>
    </row>
    <row r="56810" spans="12:12">
      <c r="L56810" s="8"/>
    </row>
    <row r="56811" spans="12:12">
      <c r="L56811" s="8"/>
    </row>
    <row r="56812" spans="12:12">
      <c r="L56812" s="8"/>
    </row>
    <row r="56813" spans="12:12">
      <c r="L56813" s="8"/>
    </row>
    <row r="56814" spans="12:12">
      <c r="L56814" s="8"/>
    </row>
    <row r="56815" spans="12:12">
      <c r="L56815" s="8"/>
    </row>
    <row r="56816" spans="12:12">
      <c r="L56816" s="8"/>
    </row>
    <row r="56817" spans="12:12">
      <c r="L56817" s="8"/>
    </row>
    <row r="56818" spans="12:12">
      <c r="L56818" s="8"/>
    </row>
    <row r="56819" spans="12:12">
      <c r="L56819" s="8"/>
    </row>
    <row r="56820" spans="12:12">
      <c r="L56820" s="8"/>
    </row>
    <row r="56821" spans="12:12">
      <c r="L56821" s="8"/>
    </row>
    <row r="56822" spans="12:12">
      <c r="L56822" s="8"/>
    </row>
    <row r="56823" spans="12:12">
      <c r="L56823" s="8"/>
    </row>
    <row r="56824" spans="12:12">
      <c r="L56824" s="8"/>
    </row>
    <row r="56825" spans="12:12">
      <c r="L56825" s="8"/>
    </row>
    <row r="56826" spans="12:12">
      <c r="L56826" s="8"/>
    </row>
    <row r="56827" spans="12:12">
      <c r="L56827" s="8"/>
    </row>
    <row r="56828" spans="12:12">
      <c r="L56828" s="8"/>
    </row>
    <row r="56829" spans="12:12">
      <c r="L56829" s="8"/>
    </row>
    <row r="56830" spans="12:12">
      <c r="L56830" s="8"/>
    </row>
    <row r="56831" spans="12:12">
      <c r="L56831" s="8"/>
    </row>
    <row r="56832" spans="12:12">
      <c r="L56832" s="8"/>
    </row>
    <row r="56833" spans="12:12">
      <c r="L56833" s="8"/>
    </row>
    <row r="56834" spans="12:12">
      <c r="L56834" s="8"/>
    </row>
    <row r="56835" spans="12:12">
      <c r="L56835" s="8"/>
    </row>
    <row r="56836" spans="12:12">
      <c r="L56836" s="8"/>
    </row>
    <row r="56837" spans="12:12">
      <c r="L56837" s="8"/>
    </row>
    <row r="56838" spans="12:12">
      <c r="L56838" s="8"/>
    </row>
    <row r="56839" spans="12:12">
      <c r="L56839" s="8"/>
    </row>
    <row r="56840" spans="12:12">
      <c r="L56840" s="8"/>
    </row>
    <row r="56841" spans="12:12">
      <c r="L56841" s="8"/>
    </row>
    <row r="56842" spans="12:12">
      <c r="L56842" s="8"/>
    </row>
    <row r="56843" spans="12:12">
      <c r="L56843" s="8"/>
    </row>
    <row r="56844" spans="12:12">
      <c r="L56844" s="8"/>
    </row>
    <row r="56845" spans="12:12">
      <c r="L56845" s="8"/>
    </row>
    <row r="56846" spans="12:12">
      <c r="L56846" s="8"/>
    </row>
    <row r="56847" spans="12:12">
      <c r="L56847" s="8"/>
    </row>
    <row r="56848" spans="12:12">
      <c r="L56848" s="8"/>
    </row>
    <row r="56849" spans="12:12">
      <c r="L56849" s="8"/>
    </row>
    <row r="56850" spans="12:12">
      <c r="L56850" s="8"/>
    </row>
    <row r="56851" spans="12:12">
      <c r="L56851" s="8"/>
    </row>
    <row r="56852" spans="12:12">
      <c r="L56852" s="8"/>
    </row>
    <row r="56853" spans="12:12">
      <c r="L56853" s="8"/>
    </row>
    <row r="56854" spans="12:12">
      <c r="L56854" s="8"/>
    </row>
    <row r="56855" spans="12:12">
      <c r="L56855" s="8"/>
    </row>
    <row r="56856" spans="12:12">
      <c r="L56856" s="8"/>
    </row>
    <row r="56857" spans="12:12">
      <c r="L56857" s="8"/>
    </row>
    <row r="56858" spans="12:12">
      <c r="L56858" s="8"/>
    </row>
    <row r="56859" spans="12:12">
      <c r="L56859" s="8"/>
    </row>
    <row r="56860" spans="12:12">
      <c r="L56860" s="8"/>
    </row>
    <row r="56861" spans="12:12">
      <c r="L56861" s="8"/>
    </row>
    <row r="56862" spans="12:12">
      <c r="L56862" s="8"/>
    </row>
    <row r="56863" spans="12:12">
      <c r="L56863" s="8"/>
    </row>
    <row r="56864" spans="12:12">
      <c r="L56864" s="8"/>
    </row>
    <row r="56865" spans="12:12">
      <c r="L56865" s="8"/>
    </row>
    <row r="56866" spans="12:12">
      <c r="L56866" s="8"/>
    </row>
    <row r="56867" spans="12:12">
      <c r="L56867" s="8"/>
    </row>
    <row r="56868" spans="12:12">
      <c r="L56868" s="8"/>
    </row>
    <row r="56869" spans="12:12">
      <c r="L56869" s="8"/>
    </row>
    <row r="56870" spans="12:12">
      <c r="L56870" s="8"/>
    </row>
    <row r="56871" spans="12:12">
      <c r="L56871" s="8"/>
    </row>
    <row r="56872" spans="12:12">
      <c r="L56872" s="8"/>
    </row>
    <row r="56873" spans="12:12">
      <c r="L56873" s="8"/>
    </row>
    <row r="56874" spans="12:12">
      <c r="L56874" s="8"/>
    </row>
    <row r="56875" spans="12:12">
      <c r="L56875" s="8"/>
    </row>
    <row r="56876" spans="12:12">
      <c r="L56876" s="8"/>
    </row>
    <row r="56877" spans="12:12">
      <c r="L56877" s="8"/>
    </row>
    <row r="56878" spans="12:12">
      <c r="L56878" s="8"/>
    </row>
    <row r="56879" spans="12:12">
      <c r="L56879" s="8"/>
    </row>
    <row r="56880" spans="12:12">
      <c r="L56880" s="8"/>
    </row>
    <row r="56881" spans="12:12">
      <c r="L56881" s="8"/>
    </row>
    <row r="56882" spans="12:12">
      <c r="L56882" s="8"/>
    </row>
    <row r="56883" spans="12:12">
      <c r="L56883" s="8"/>
    </row>
    <row r="56884" spans="12:12">
      <c r="L56884" s="8"/>
    </row>
    <row r="56885" spans="12:12">
      <c r="L56885" s="8"/>
    </row>
    <row r="56886" spans="12:12">
      <c r="L56886" s="8"/>
    </row>
    <row r="56887" spans="12:12">
      <c r="L56887" s="8"/>
    </row>
    <row r="56888" spans="12:12">
      <c r="L56888" s="8"/>
    </row>
    <row r="56889" spans="12:12">
      <c r="L56889" s="8"/>
    </row>
    <row r="56890" spans="12:12">
      <c r="L56890" s="8"/>
    </row>
    <row r="56891" spans="12:12">
      <c r="L56891" s="8"/>
    </row>
    <row r="56892" spans="12:12">
      <c r="L56892" s="8"/>
    </row>
    <row r="56893" spans="12:12">
      <c r="L56893" s="8"/>
    </row>
    <row r="56894" spans="12:12">
      <c r="L56894" s="8"/>
    </row>
    <row r="56895" spans="12:12">
      <c r="L56895" s="8"/>
    </row>
    <row r="56896" spans="12:12">
      <c r="L56896" s="8"/>
    </row>
    <row r="56897" spans="12:12">
      <c r="L56897" s="8"/>
    </row>
    <row r="56898" spans="12:12">
      <c r="L56898" s="8"/>
    </row>
    <row r="56899" spans="12:12">
      <c r="L56899" s="8"/>
    </row>
    <row r="56900" spans="12:12">
      <c r="L56900" s="8"/>
    </row>
    <row r="56901" spans="12:12">
      <c r="L56901" s="8"/>
    </row>
    <row r="56902" spans="12:12">
      <c r="L56902" s="8"/>
    </row>
    <row r="56903" spans="12:12">
      <c r="L56903" s="8"/>
    </row>
    <row r="56904" spans="12:12">
      <c r="L56904" s="8"/>
    </row>
    <row r="56905" spans="12:12">
      <c r="L56905" s="8"/>
    </row>
    <row r="56906" spans="12:12">
      <c r="L56906" s="8"/>
    </row>
    <row r="56907" spans="12:12">
      <c r="L56907" s="8"/>
    </row>
    <row r="56908" spans="12:12">
      <c r="L56908" s="8"/>
    </row>
    <row r="56909" spans="12:12">
      <c r="L56909" s="8"/>
    </row>
    <row r="56910" spans="12:12">
      <c r="L56910" s="8"/>
    </row>
    <row r="56911" spans="12:12">
      <c r="L56911" s="8"/>
    </row>
    <row r="56912" spans="12:12">
      <c r="L56912" s="8"/>
    </row>
    <row r="56913" spans="12:12">
      <c r="L56913" s="8"/>
    </row>
    <row r="56914" spans="12:12">
      <c r="L56914" s="8"/>
    </row>
    <row r="56915" spans="12:12">
      <c r="L56915" s="8"/>
    </row>
    <row r="56916" spans="12:12">
      <c r="L56916" s="8"/>
    </row>
    <row r="56917" spans="12:12">
      <c r="L56917" s="8"/>
    </row>
    <row r="56918" spans="12:12">
      <c r="L56918" s="8"/>
    </row>
    <row r="56919" spans="12:12">
      <c r="L56919" s="8"/>
    </row>
    <row r="56920" spans="12:12">
      <c r="L56920" s="8"/>
    </row>
    <row r="56921" spans="12:12">
      <c r="L56921" s="8"/>
    </row>
    <row r="56922" spans="12:12">
      <c r="L56922" s="8"/>
    </row>
    <row r="56923" spans="12:12">
      <c r="L56923" s="8"/>
    </row>
    <row r="56924" spans="12:12">
      <c r="L56924" s="8"/>
    </row>
    <row r="56925" spans="12:12">
      <c r="L56925" s="8"/>
    </row>
    <row r="56926" spans="12:12">
      <c r="L56926" s="8"/>
    </row>
    <row r="56927" spans="12:12">
      <c r="L56927" s="8"/>
    </row>
    <row r="56928" spans="12:12">
      <c r="L56928" s="8"/>
    </row>
    <row r="56929" spans="12:12">
      <c r="L56929" s="8"/>
    </row>
    <row r="56930" spans="12:12">
      <c r="L56930" s="8"/>
    </row>
    <row r="56931" spans="12:12">
      <c r="L56931" s="8"/>
    </row>
    <row r="56932" spans="12:12">
      <c r="L56932" s="8"/>
    </row>
    <row r="56933" spans="12:12">
      <c r="L56933" s="8"/>
    </row>
    <row r="56934" spans="12:12">
      <c r="L56934" s="8"/>
    </row>
    <row r="56935" spans="12:12">
      <c r="L56935" s="8"/>
    </row>
    <row r="56936" spans="12:12">
      <c r="L56936" s="8"/>
    </row>
    <row r="56937" spans="12:12">
      <c r="L56937" s="8"/>
    </row>
    <row r="56938" spans="12:12">
      <c r="L56938" s="8"/>
    </row>
    <row r="56939" spans="12:12">
      <c r="L56939" s="8"/>
    </row>
    <row r="56940" spans="12:12">
      <c r="L56940" s="8"/>
    </row>
    <row r="56941" spans="12:12">
      <c r="L56941" s="8"/>
    </row>
    <row r="56942" spans="12:12">
      <c r="L56942" s="8"/>
    </row>
    <row r="56943" spans="12:12">
      <c r="L56943" s="8"/>
    </row>
    <row r="56944" spans="12:12">
      <c r="L56944" s="8"/>
    </row>
    <row r="56945" spans="12:12">
      <c r="L56945" s="8"/>
    </row>
    <row r="56946" spans="12:12">
      <c r="L56946" s="8"/>
    </row>
    <row r="56947" spans="12:12">
      <c r="L56947" s="8"/>
    </row>
    <row r="56948" spans="12:12">
      <c r="L56948" s="8"/>
    </row>
    <row r="56949" spans="12:12">
      <c r="L56949" s="8"/>
    </row>
    <row r="56950" spans="12:12">
      <c r="L56950" s="8"/>
    </row>
    <row r="56951" spans="12:12">
      <c r="L56951" s="8"/>
    </row>
    <row r="56952" spans="12:12">
      <c r="L56952" s="8"/>
    </row>
    <row r="56953" spans="12:12">
      <c r="L56953" s="8"/>
    </row>
    <row r="56954" spans="12:12">
      <c r="L56954" s="8"/>
    </row>
    <row r="56955" spans="12:12">
      <c r="L56955" s="8"/>
    </row>
    <row r="56956" spans="12:12">
      <c r="L56956" s="8"/>
    </row>
    <row r="56957" spans="12:12">
      <c r="L56957" s="8"/>
    </row>
    <row r="56958" spans="12:12">
      <c r="L56958" s="8"/>
    </row>
    <row r="56959" spans="12:12">
      <c r="L56959" s="8"/>
    </row>
    <row r="56960" spans="12:12">
      <c r="L56960" s="8"/>
    </row>
    <row r="56961" spans="12:12">
      <c r="L56961" s="8"/>
    </row>
    <row r="56962" spans="12:12">
      <c r="L56962" s="8"/>
    </row>
    <row r="56963" spans="12:12">
      <c r="L56963" s="8"/>
    </row>
    <row r="56964" spans="12:12">
      <c r="L56964" s="8"/>
    </row>
    <row r="56965" spans="12:12">
      <c r="L56965" s="8"/>
    </row>
    <row r="56966" spans="12:12">
      <c r="L56966" s="8"/>
    </row>
    <row r="56967" spans="12:12">
      <c r="L56967" s="8"/>
    </row>
    <row r="56968" spans="12:12">
      <c r="L56968" s="8"/>
    </row>
    <row r="56969" spans="12:12">
      <c r="L56969" s="8"/>
    </row>
    <row r="56970" spans="12:12">
      <c r="L56970" s="8"/>
    </row>
    <row r="56971" spans="12:12">
      <c r="L56971" s="8"/>
    </row>
    <row r="56972" spans="12:12">
      <c r="L56972" s="8"/>
    </row>
    <row r="56973" spans="12:12">
      <c r="L56973" s="8"/>
    </row>
    <row r="56974" spans="12:12">
      <c r="L56974" s="8"/>
    </row>
    <row r="56975" spans="12:12">
      <c r="L56975" s="8"/>
    </row>
    <row r="56976" spans="12:12">
      <c r="L56976" s="8"/>
    </row>
    <row r="56977" spans="12:12">
      <c r="L56977" s="8"/>
    </row>
    <row r="56978" spans="12:12">
      <c r="L56978" s="8"/>
    </row>
    <row r="56979" spans="12:12">
      <c r="L56979" s="8"/>
    </row>
    <row r="56980" spans="12:12">
      <c r="L56980" s="8"/>
    </row>
    <row r="56981" spans="12:12">
      <c r="L56981" s="8"/>
    </row>
    <row r="56982" spans="12:12">
      <c r="L56982" s="8"/>
    </row>
    <row r="56983" spans="12:12">
      <c r="L56983" s="8"/>
    </row>
    <row r="56984" spans="12:12">
      <c r="L56984" s="8"/>
    </row>
    <row r="56985" spans="12:12">
      <c r="L56985" s="8"/>
    </row>
    <row r="56986" spans="12:12">
      <c r="L56986" s="8"/>
    </row>
    <row r="56987" spans="12:12">
      <c r="L56987" s="8"/>
    </row>
    <row r="56988" spans="12:12">
      <c r="L56988" s="8"/>
    </row>
    <row r="56989" spans="12:12">
      <c r="L56989" s="8"/>
    </row>
    <row r="56990" spans="12:12">
      <c r="L56990" s="8"/>
    </row>
    <row r="56991" spans="12:12">
      <c r="L56991" s="8"/>
    </row>
    <row r="56992" spans="12:12">
      <c r="L56992" s="8"/>
    </row>
    <row r="56993" spans="12:12">
      <c r="L56993" s="8"/>
    </row>
    <row r="56994" spans="12:12">
      <c r="L56994" s="8"/>
    </row>
    <row r="56995" spans="12:12">
      <c r="L56995" s="8"/>
    </row>
    <row r="56996" spans="12:12">
      <c r="L56996" s="8"/>
    </row>
    <row r="56997" spans="12:12">
      <c r="L56997" s="8"/>
    </row>
    <row r="56998" spans="12:12">
      <c r="L56998" s="8"/>
    </row>
    <row r="56999" spans="12:12">
      <c r="L56999" s="8"/>
    </row>
    <row r="57000" spans="12:12">
      <c r="L57000" s="8"/>
    </row>
    <row r="57001" spans="12:12">
      <c r="L57001" s="8"/>
    </row>
    <row r="57002" spans="12:12">
      <c r="L57002" s="8"/>
    </row>
    <row r="57003" spans="12:12">
      <c r="L57003" s="8"/>
    </row>
    <row r="57004" spans="12:12">
      <c r="L57004" s="8"/>
    </row>
    <row r="57005" spans="12:12">
      <c r="L57005" s="8"/>
    </row>
    <row r="57006" spans="12:12">
      <c r="L57006" s="8"/>
    </row>
    <row r="57007" spans="12:12">
      <c r="L57007" s="8"/>
    </row>
    <row r="57008" spans="12:12">
      <c r="L57008" s="8"/>
    </row>
    <row r="57009" spans="12:12">
      <c r="L57009" s="8"/>
    </row>
    <row r="57010" spans="12:12">
      <c r="L57010" s="8"/>
    </row>
    <row r="57011" spans="12:12">
      <c r="L57011" s="8"/>
    </row>
    <row r="57012" spans="12:12">
      <c r="L57012" s="8"/>
    </row>
    <row r="57013" spans="12:12">
      <c r="L57013" s="8"/>
    </row>
    <row r="57014" spans="12:12">
      <c r="L57014" s="8"/>
    </row>
    <row r="57015" spans="12:12">
      <c r="L57015" s="8"/>
    </row>
    <row r="57016" spans="12:12">
      <c r="L57016" s="8"/>
    </row>
    <row r="57017" spans="12:12">
      <c r="L57017" s="8"/>
    </row>
    <row r="57018" spans="12:12">
      <c r="L57018" s="8"/>
    </row>
    <row r="57019" spans="12:12">
      <c r="L57019" s="8"/>
    </row>
    <row r="57020" spans="12:12">
      <c r="L57020" s="8"/>
    </row>
    <row r="57021" spans="12:12">
      <c r="L57021" s="8"/>
    </row>
    <row r="57022" spans="12:12">
      <c r="L57022" s="8"/>
    </row>
    <row r="57023" spans="12:12">
      <c r="L57023" s="8"/>
    </row>
    <row r="57024" spans="12:12">
      <c r="L57024" s="8"/>
    </row>
    <row r="57025" spans="12:12">
      <c r="L57025" s="8"/>
    </row>
    <row r="57026" spans="12:12">
      <c r="L57026" s="8"/>
    </row>
    <row r="57027" spans="12:12">
      <c r="L57027" s="8"/>
    </row>
    <row r="57028" spans="12:12">
      <c r="L57028" s="8"/>
    </row>
    <row r="57029" spans="12:12">
      <c r="L57029" s="8"/>
    </row>
    <row r="57030" spans="12:12">
      <c r="L57030" s="8"/>
    </row>
    <row r="57031" spans="12:12">
      <c r="L57031" s="8"/>
    </row>
    <row r="57032" spans="12:12">
      <c r="L57032" s="8"/>
    </row>
    <row r="57033" spans="12:12">
      <c r="L57033" s="8"/>
    </row>
    <row r="57034" spans="12:12">
      <c r="L57034" s="8"/>
    </row>
    <row r="57035" spans="12:12">
      <c r="L57035" s="8"/>
    </row>
    <row r="57036" spans="12:12">
      <c r="L57036" s="8"/>
    </row>
    <row r="57037" spans="12:12">
      <c r="L57037" s="8"/>
    </row>
    <row r="57038" spans="12:12">
      <c r="L57038" s="8"/>
    </row>
    <row r="57039" spans="12:12">
      <c r="L57039" s="8"/>
    </row>
    <row r="57040" spans="12:12">
      <c r="L57040" s="8"/>
    </row>
    <row r="57041" spans="12:12">
      <c r="L57041" s="8"/>
    </row>
    <row r="57042" spans="12:12">
      <c r="L57042" s="8"/>
    </row>
    <row r="57043" spans="12:12">
      <c r="L57043" s="8"/>
    </row>
    <row r="57044" spans="12:12">
      <c r="L57044" s="8"/>
    </row>
    <row r="57045" spans="12:12">
      <c r="L57045" s="8"/>
    </row>
    <row r="57046" spans="12:12">
      <c r="L57046" s="8"/>
    </row>
    <row r="57047" spans="12:12">
      <c r="L57047" s="8"/>
    </row>
    <row r="57048" spans="12:12">
      <c r="L57048" s="8"/>
    </row>
    <row r="57049" spans="12:12">
      <c r="L57049" s="8"/>
    </row>
    <row r="57050" spans="12:12">
      <c r="L57050" s="8"/>
    </row>
    <row r="57051" spans="12:12">
      <c r="L57051" s="8"/>
    </row>
    <row r="57052" spans="12:12">
      <c r="L57052" s="8"/>
    </row>
    <row r="57053" spans="12:12">
      <c r="L57053" s="8"/>
    </row>
    <row r="57054" spans="12:12">
      <c r="L57054" s="8"/>
    </row>
    <row r="57055" spans="12:12">
      <c r="L57055" s="8"/>
    </row>
    <row r="57056" spans="12:12">
      <c r="L57056" s="8"/>
    </row>
    <row r="57057" spans="12:12">
      <c r="L57057" s="8"/>
    </row>
    <row r="57058" spans="12:12">
      <c r="L57058" s="8"/>
    </row>
    <row r="57059" spans="12:12">
      <c r="L57059" s="8"/>
    </row>
    <row r="57060" spans="12:12">
      <c r="L57060" s="8"/>
    </row>
    <row r="57061" spans="12:12">
      <c r="L57061" s="8"/>
    </row>
    <row r="57062" spans="12:12">
      <c r="L57062" s="8"/>
    </row>
    <row r="57063" spans="12:12">
      <c r="L57063" s="8"/>
    </row>
    <row r="57064" spans="12:12">
      <c r="L57064" s="8"/>
    </row>
    <row r="57065" spans="12:12">
      <c r="L57065" s="8"/>
    </row>
    <row r="57066" spans="12:12">
      <c r="L57066" s="8"/>
    </row>
    <row r="57067" spans="12:12">
      <c r="L57067" s="8"/>
    </row>
    <row r="57068" spans="12:12">
      <c r="L57068" s="8"/>
    </row>
    <row r="57069" spans="12:12">
      <c r="L57069" s="8"/>
    </row>
    <row r="57070" spans="12:12">
      <c r="L57070" s="8"/>
    </row>
    <row r="57071" spans="12:12">
      <c r="L57071" s="8"/>
    </row>
    <row r="57072" spans="12:12">
      <c r="L57072" s="8"/>
    </row>
    <row r="57073" spans="12:12">
      <c r="L57073" s="8"/>
    </row>
    <row r="57074" spans="12:12">
      <c r="L57074" s="8"/>
    </row>
    <row r="57075" spans="12:12">
      <c r="L57075" s="8"/>
    </row>
    <row r="57076" spans="12:12">
      <c r="L57076" s="8"/>
    </row>
    <row r="57077" spans="12:12">
      <c r="L57077" s="8"/>
    </row>
    <row r="57078" spans="12:12">
      <c r="L57078" s="8"/>
    </row>
    <row r="57079" spans="12:12">
      <c r="L57079" s="8"/>
    </row>
    <row r="57080" spans="12:12">
      <c r="L57080" s="8"/>
    </row>
    <row r="57081" spans="12:12">
      <c r="L57081" s="8"/>
    </row>
    <row r="57082" spans="12:12">
      <c r="L57082" s="8"/>
    </row>
    <row r="57083" spans="12:12">
      <c r="L57083" s="8"/>
    </row>
    <row r="57084" spans="12:12">
      <c r="L57084" s="8"/>
    </row>
    <row r="57085" spans="12:12">
      <c r="L57085" s="8"/>
    </row>
    <row r="57086" spans="12:12">
      <c r="L57086" s="8"/>
    </row>
    <row r="57087" spans="12:12">
      <c r="L57087" s="8"/>
    </row>
    <row r="57088" spans="12:12">
      <c r="L57088" s="8"/>
    </row>
    <row r="57089" spans="12:12">
      <c r="L57089" s="8"/>
    </row>
    <row r="57090" spans="12:12">
      <c r="L57090" s="8"/>
    </row>
    <row r="57091" spans="12:12">
      <c r="L57091" s="8"/>
    </row>
    <row r="57092" spans="12:12">
      <c r="L57092" s="8"/>
    </row>
    <row r="57093" spans="12:12">
      <c r="L57093" s="8"/>
    </row>
    <row r="57094" spans="12:12">
      <c r="L57094" s="8"/>
    </row>
    <row r="57095" spans="12:12">
      <c r="L57095" s="8"/>
    </row>
    <row r="57096" spans="12:12">
      <c r="L57096" s="8"/>
    </row>
    <row r="57097" spans="12:12">
      <c r="L57097" s="8"/>
    </row>
    <row r="57098" spans="12:12">
      <c r="L57098" s="8"/>
    </row>
    <row r="57099" spans="12:12">
      <c r="L57099" s="8"/>
    </row>
    <row r="57100" spans="12:12">
      <c r="L57100" s="8"/>
    </row>
    <row r="57101" spans="12:12">
      <c r="L57101" s="8"/>
    </row>
    <row r="57102" spans="12:12">
      <c r="L57102" s="8"/>
    </row>
    <row r="57103" spans="12:12">
      <c r="L57103" s="8"/>
    </row>
    <row r="57104" spans="12:12">
      <c r="L57104" s="8"/>
    </row>
    <row r="57105" spans="12:12">
      <c r="L57105" s="8"/>
    </row>
    <row r="57106" spans="12:12">
      <c r="L57106" s="8"/>
    </row>
    <row r="57107" spans="12:12">
      <c r="L57107" s="8"/>
    </row>
    <row r="57108" spans="12:12">
      <c r="L57108" s="8"/>
    </row>
    <row r="57109" spans="12:12">
      <c r="L57109" s="8"/>
    </row>
    <row r="57110" spans="12:12">
      <c r="L57110" s="8"/>
    </row>
    <row r="57111" spans="12:12">
      <c r="L57111" s="8"/>
    </row>
    <row r="57112" spans="12:12">
      <c r="L57112" s="8"/>
    </row>
    <row r="57113" spans="12:12">
      <c r="L57113" s="8"/>
    </row>
    <row r="57114" spans="12:12">
      <c r="L57114" s="8"/>
    </row>
    <row r="57115" spans="12:12">
      <c r="L57115" s="8"/>
    </row>
    <row r="57116" spans="12:12">
      <c r="L57116" s="8"/>
    </row>
    <row r="57117" spans="12:12">
      <c r="L57117" s="8"/>
    </row>
    <row r="57118" spans="12:12">
      <c r="L57118" s="8"/>
    </row>
    <row r="57119" spans="12:12">
      <c r="L57119" s="8"/>
    </row>
    <row r="57120" spans="12:12">
      <c r="L57120" s="8"/>
    </row>
    <row r="57121" spans="12:12">
      <c r="L57121" s="8"/>
    </row>
    <row r="57122" spans="12:12">
      <c r="L57122" s="8"/>
    </row>
    <row r="57123" spans="12:12">
      <c r="L57123" s="8"/>
    </row>
    <row r="57124" spans="12:12">
      <c r="L57124" s="8"/>
    </row>
    <row r="57125" spans="12:12">
      <c r="L57125" s="8"/>
    </row>
    <row r="57126" spans="12:12">
      <c r="L57126" s="8"/>
    </row>
    <row r="57127" spans="12:12">
      <c r="L57127" s="8"/>
    </row>
    <row r="57128" spans="12:12">
      <c r="L57128" s="8"/>
    </row>
    <row r="57129" spans="12:12">
      <c r="L57129" s="8"/>
    </row>
    <row r="57130" spans="12:12">
      <c r="L57130" s="8"/>
    </row>
    <row r="57131" spans="12:12">
      <c r="L57131" s="8"/>
    </row>
    <row r="57132" spans="12:12">
      <c r="L57132" s="8"/>
    </row>
    <row r="57133" spans="12:12">
      <c r="L57133" s="8"/>
    </row>
    <row r="57134" spans="12:12">
      <c r="L57134" s="8"/>
    </row>
    <row r="57135" spans="12:12">
      <c r="L57135" s="8"/>
    </row>
    <row r="57136" spans="12:12">
      <c r="L57136" s="8"/>
    </row>
    <row r="57137" spans="12:12">
      <c r="L57137" s="8"/>
    </row>
    <row r="57138" spans="12:12">
      <c r="L57138" s="8"/>
    </row>
    <row r="57139" spans="12:12">
      <c r="L57139" s="8"/>
    </row>
    <row r="57140" spans="12:12">
      <c r="L57140" s="8"/>
    </row>
    <row r="57141" spans="12:12">
      <c r="L57141" s="8"/>
    </row>
    <row r="57142" spans="12:12">
      <c r="L57142" s="8"/>
    </row>
    <row r="57143" spans="12:12">
      <c r="L57143" s="8"/>
    </row>
    <row r="57144" spans="12:12">
      <c r="L57144" s="8"/>
    </row>
    <row r="57145" spans="12:12">
      <c r="L57145" s="8"/>
    </row>
    <row r="57146" spans="12:12">
      <c r="L57146" s="8"/>
    </row>
    <row r="57147" spans="12:12">
      <c r="L57147" s="8"/>
    </row>
    <row r="57148" spans="12:12">
      <c r="L57148" s="8"/>
    </row>
    <row r="57149" spans="12:12">
      <c r="L57149" s="8"/>
    </row>
    <row r="57150" spans="12:12">
      <c r="L57150" s="8"/>
    </row>
    <row r="57151" spans="12:12">
      <c r="L57151" s="8"/>
    </row>
    <row r="57152" spans="12:12">
      <c r="L57152" s="8"/>
    </row>
    <row r="57153" spans="12:12">
      <c r="L57153" s="8"/>
    </row>
    <row r="57154" spans="12:12">
      <c r="L57154" s="8"/>
    </row>
    <row r="57155" spans="12:12">
      <c r="L57155" s="8"/>
    </row>
    <row r="57156" spans="12:12">
      <c r="L57156" s="8"/>
    </row>
    <row r="57157" spans="12:12">
      <c r="L57157" s="8"/>
    </row>
    <row r="57158" spans="12:12">
      <c r="L57158" s="8"/>
    </row>
    <row r="57159" spans="12:12">
      <c r="L57159" s="8"/>
    </row>
    <row r="57160" spans="12:12">
      <c r="L57160" s="8"/>
    </row>
    <row r="57161" spans="12:12">
      <c r="L57161" s="8"/>
    </row>
    <row r="57162" spans="12:12">
      <c r="L57162" s="8"/>
    </row>
    <row r="57163" spans="12:12">
      <c r="L57163" s="8"/>
    </row>
    <row r="57164" spans="12:12">
      <c r="L57164" s="8"/>
    </row>
    <row r="57165" spans="12:12">
      <c r="L57165" s="8"/>
    </row>
    <row r="57166" spans="12:12">
      <c r="L57166" s="8"/>
    </row>
    <row r="57167" spans="12:12">
      <c r="L57167" s="8"/>
    </row>
    <row r="57168" spans="12:12">
      <c r="L57168" s="8"/>
    </row>
    <row r="57169" spans="12:12">
      <c r="L57169" s="8"/>
    </row>
    <row r="57170" spans="12:12">
      <c r="L57170" s="8"/>
    </row>
    <row r="57171" spans="12:12">
      <c r="L57171" s="8"/>
    </row>
    <row r="57172" spans="12:12">
      <c r="L57172" s="8"/>
    </row>
    <row r="57173" spans="12:12">
      <c r="L57173" s="8"/>
    </row>
    <row r="57174" spans="12:12">
      <c r="L57174" s="8"/>
    </row>
    <row r="57175" spans="12:12">
      <c r="L57175" s="8"/>
    </row>
    <row r="57176" spans="12:12">
      <c r="L57176" s="8"/>
    </row>
    <row r="57177" spans="12:12">
      <c r="L57177" s="8"/>
    </row>
    <row r="57178" spans="12:12">
      <c r="L57178" s="8"/>
    </row>
    <row r="57179" spans="12:12">
      <c r="L57179" s="8"/>
    </row>
    <row r="57180" spans="12:12">
      <c r="L57180" s="8"/>
    </row>
    <row r="57181" spans="12:12">
      <c r="L57181" s="8"/>
    </row>
    <row r="57182" spans="12:12">
      <c r="L57182" s="8"/>
    </row>
    <row r="57183" spans="12:12">
      <c r="L57183" s="8"/>
    </row>
    <row r="57184" spans="12:12">
      <c r="L57184" s="8"/>
    </row>
    <row r="57185" spans="12:12">
      <c r="L57185" s="8"/>
    </row>
    <row r="57186" spans="12:12">
      <c r="L57186" s="8"/>
    </row>
    <row r="57187" spans="12:12">
      <c r="L57187" s="8"/>
    </row>
    <row r="57188" spans="12:12">
      <c r="L57188" s="8"/>
    </row>
    <row r="57189" spans="12:12">
      <c r="L57189" s="8"/>
    </row>
    <row r="57190" spans="12:12">
      <c r="L57190" s="8"/>
    </row>
    <row r="57191" spans="12:12">
      <c r="L57191" s="8"/>
    </row>
    <row r="57192" spans="12:12">
      <c r="L57192" s="8"/>
    </row>
    <row r="57193" spans="12:12">
      <c r="L57193" s="8"/>
    </row>
    <row r="57194" spans="12:12">
      <c r="L57194" s="8"/>
    </row>
    <row r="57195" spans="12:12">
      <c r="L57195" s="8"/>
    </row>
    <row r="57196" spans="12:12">
      <c r="L57196" s="8"/>
    </row>
    <row r="57197" spans="12:12">
      <c r="L57197" s="8"/>
    </row>
    <row r="57198" spans="12:12">
      <c r="L57198" s="8"/>
    </row>
    <row r="57199" spans="12:12">
      <c r="L57199" s="8"/>
    </row>
    <row r="57200" spans="12:12">
      <c r="L57200" s="8"/>
    </row>
    <row r="57201" spans="12:12">
      <c r="L57201" s="8"/>
    </row>
    <row r="57202" spans="12:12">
      <c r="L57202" s="8"/>
    </row>
    <row r="57203" spans="12:12">
      <c r="L57203" s="8"/>
    </row>
    <row r="57204" spans="12:12">
      <c r="L57204" s="8"/>
    </row>
    <row r="57205" spans="12:12">
      <c r="L57205" s="8"/>
    </row>
    <row r="57206" spans="12:12">
      <c r="L57206" s="8"/>
    </row>
    <row r="57207" spans="12:12">
      <c r="L57207" s="8"/>
    </row>
    <row r="57208" spans="12:12">
      <c r="L57208" s="8"/>
    </row>
    <row r="57209" spans="12:12">
      <c r="L57209" s="8"/>
    </row>
    <row r="57210" spans="12:12">
      <c r="L57210" s="8"/>
    </row>
    <row r="57211" spans="12:12">
      <c r="L57211" s="8"/>
    </row>
    <row r="57212" spans="12:12">
      <c r="L57212" s="8"/>
    </row>
    <row r="57213" spans="12:12">
      <c r="L57213" s="8"/>
    </row>
    <row r="57214" spans="12:12">
      <c r="L57214" s="8"/>
    </row>
    <row r="57215" spans="12:12">
      <c r="L57215" s="8"/>
    </row>
    <row r="57216" spans="12:12">
      <c r="L57216" s="8"/>
    </row>
    <row r="57217" spans="12:12">
      <c r="L57217" s="8"/>
    </row>
    <row r="57218" spans="12:12">
      <c r="L57218" s="8"/>
    </row>
    <row r="57219" spans="12:12">
      <c r="L57219" s="8"/>
    </row>
    <row r="57220" spans="12:12">
      <c r="L57220" s="8"/>
    </row>
    <row r="57221" spans="12:12">
      <c r="L57221" s="8"/>
    </row>
    <row r="57222" spans="12:12">
      <c r="L57222" s="8"/>
    </row>
    <row r="57223" spans="12:12">
      <c r="L57223" s="8"/>
    </row>
    <row r="57224" spans="12:12">
      <c r="L57224" s="8"/>
    </row>
    <row r="57225" spans="12:12">
      <c r="L57225" s="8"/>
    </row>
    <row r="57226" spans="12:12">
      <c r="L57226" s="8"/>
    </row>
    <row r="57227" spans="12:12">
      <c r="L57227" s="8"/>
    </row>
    <row r="57228" spans="12:12">
      <c r="L57228" s="8"/>
    </row>
    <row r="57229" spans="12:12">
      <c r="L57229" s="8"/>
    </row>
    <row r="57230" spans="12:12">
      <c r="L57230" s="8"/>
    </row>
    <row r="57231" spans="12:12">
      <c r="L57231" s="8"/>
    </row>
    <row r="57232" spans="12:12">
      <c r="L57232" s="8"/>
    </row>
    <row r="57233" spans="12:12">
      <c r="L57233" s="8"/>
    </row>
    <row r="57234" spans="12:12">
      <c r="L57234" s="8"/>
    </row>
    <row r="57235" spans="12:12">
      <c r="L57235" s="8"/>
    </row>
    <row r="57236" spans="12:12">
      <c r="L57236" s="8"/>
    </row>
    <row r="57237" spans="12:12">
      <c r="L57237" s="8"/>
    </row>
    <row r="57238" spans="12:12">
      <c r="L57238" s="8"/>
    </row>
    <row r="57239" spans="12:12">
      <c r="L57239" s="8"/>
    </row>
    <row r="57240" spans="12:12">
      <c r="L57240" s="8"/>
    </row>
    <row r="57241" spans="12:12">
      <c r="L57241" s="8"/>
    </row>
    <row r="57242" spans="12:12">
      <c r="L57242" s="8"/>
    </row>
    <row r="57243" spans="12:12">
      <c r="L57243" s="8"/>
    </row>
    <row r="57244" spans="12:12">
      <c r="L57244" s="8"/>
    </row>
    <row r="57245" spans="12:12">
      <c r="L57245" s="8"/>
    </row>
    <row r="57246" spans="12:12">
      <c r="L57246" s="8"/>
    </row>
    <row r="57247" spans="12:12">
      <c r="L57247" s="8"/>
    </row>
    <row r="57248" spans="12:12">
      <c r="L57248" s="8"/>
    </row>
    <row r="57249" spans="12:12">
      <c r="L57249" s="8"/>
    </row>
    <row r="57250" spans="12:12">
      <c r="L57250" s="8"/>
    </row>
    <row r="57251" spans="12:12">
      <c r="L57251" s="8"/>
    </row>
    <row r="57252" spans="12:12">
      <c r="L57252" s="8"/>
    </row>
    <row r="57253" spans="12:12">
      <c r="L57253" s="8"/>
    </row>
    <row r="57254" spans="12:12">
      <c r="L57254" s="8"/>
    </row>
    <row r="57255" spans="12:12">
      <c r="L57255" s="8"/>
    </row>
    <row r="57256" spans="12:12">
      <c r="L57256" s="8"/>
    </row>
    <row r="57257" spans="12:12">
      <c r="L57257" s="8"/>
    </row>
    <row r="57258" spans="12:12">
      <c r="L57258" s="8"/>
    </row>
    <row r="57259" spans="12:12">
      <c r="L57259" s="8"/>
    </row>
    <row r="57260" spans="12:12">
      <c r="L57260" s="8"/>
    </row>
    <row r="57261" spans="12:12">
      <c r="L57261" s="8"/>
    </row>
    <row r="57262" spans="12:12">
      <c r="L57262" s="8"/>
    </row>
    <row r="57263" spans="12:12">
      <c r="L57263" s="8"/>
    </row>
    <row r="57264" spans="12:12">
      <c r="L57264" s="8"/>
    </row>
    <row r="57265" spans="12:12">
      <c r="L57265" s="8"/>
    </row>
    <row r="57266" spans="12:12">
      <c r="L57266" s="8"/>
    </row>
    <row r="57267" spans="12:12">
      <c r="L57267" s="8"/>
    </row>
    <row r="57268" spans="12:12">
      <c r="L57268" s="8"/>
    </row>
    <row r="57269" spans="12:12">
      <c r="L57269" s="8"/>
    </row>
    <row r="57270" spans="12:12">
      <c r="L57270" s="8"/>
    </row>
    <row r="57271" spans="12:12">
      <c r="L57271" s="8"/>
    </row>
    <row r="57272" spans="12:12">
      <c r="L57272" s="8"/>
    </row>
    <row r="57273" spans="12:12">
      <c r="L57273" s="8"/>
    </row>
    <row r="57274" spans="12:12">
      <c r="L57274" s="8"/>
    </row>
    <row r="57275" spans="12:12">
      <c r="L57275" s="8"/>
    </row>
    <row r="57276" spans="12:12">
      <c r="L57276" s="8"/>
    </row>
    <row r="57277" spans="12:12">
      <c r="L57277" s="8"/>
    </row>
    <row r="57278" spans="12:12">
      <c r="L57278" s="8"/>
    </row>
    <row r="57279" spans="12:12">
      <c r="L57279" s="8"/>
    </row>
    <row r="57280" spans="12:12">
      <c r="L57280" s="8"/>
    </row>
    <row r="57281" spans="12:12">
      <c r="L57281" s="8"/>
    </row>
    <row r="57282" spans="12:12">
      <c r="L57282" s="8"/>
    </row>
    <row r="57283" spans="12:12">
      <c r="L57283" s="8"/>
    </row>
    <row r="57284" spans="12:12">
      <c r="L57284" s="8"/>
    </row>
    <row r="57285" spans="12:12">
      <c r="L57285" s="8"/>
    </row>
    <row r="57286" spans="12:12">
      <c r="L57286" s="8"/>
    </row>
    <row r="57287" spans="12:12">
      <c r="L57287" s="8"/>
    </row>
    <row r="57288" spans="12:12">
      <c r="L57288" s="8"/>
    </row>
    <row r="57289" spans="12:12">
      <c r="L57289" s="8"/>
    </row>
    <row r="57290" spans="12:12">
      <c r="L57290" s="8"/>
    </row>
    <row r="57291" spans="12:12">
      <c r="L57291" s="8"/>
    </row>
    <row r="57292" spans="12:12">
      <c r="L57292" s="8"/>
    </row>
    <row r="57293" spans="12:12">
      <c r="L57293" s="8"/>
    </row>
    <row r="57294" spans="12:12">
      <c r="L57294" s="8"/>
    </row>
    <row r="57295" spans="12:12">
      <c r="L57295" s="8"/>
    </row>
    <row r="57296" spans="12:12">
      <c r="L57296" s="8"/>
    </row>
    <row r="57297" spans="12:12">
      <c r="L57297" s="8"/>
    </row>
    <row r="57298" spans="12:12">
      <c r="L57298" s="8"/>
    </row>
    <row r="57299" spans="12:12">
      <c r="L57299" s="8"/>
    </row>
    <row r="57300" spans="12:12">
      <c r="L57300" s="8"/>
    </row>
    <row r="57301" spans="12:12">
      <c r="L57301" s="8"/>
    </row>
    <row r="57302" spans="12:12">
      <c r="L57302" s="8"/>
    </row>
    <row r="57303" spans="12:12">
      <c r="L57303" s="8"/>
    </row>
    <row r="57304" spans="12:12">
      <c r="L57304" s="8"/>
    </row>
    <row r="57305" spans="12:12">
      <c r="L57305" s="8"/>
    </row>
    <row r="57306" spans="12:12">
      <c r="L57306" s="8"/>
    </row>
    <row r="57307" spans="12:12">
      <c r="L57307" s="8"/>
    </row>
    <row r="57308" spans="12:12">
      <c r="L57308" s="8"/>
    </row>
    <row r="57309" spans="12:12">
      <c r="L57309" s="8"/>
    </row>
    <row r="57310" spans="12:12">
      <c r="L57310" s="8"/>
    </row>
    <row r="57311" spans="12:12">
      <c r="L57311" s="8"/>
    </row>
    <row r="57312" spans="12:12">
      <c r="L57312" s="8"/>
    </row>
    <row r="57313" spans="12:12">
      <c r="L57313" s="8"/>
    </row>
    <row r="57314" spans="12:12">
      <c r="L57314" s="8"/>
    </row>
    <row r="57315" spans="12:12">
      <c r="L57315" s="8"/>
    </row>
    <row r="57316" spans="12:12">
      <c r="L57316" s="8"/>
    </row>
    <row r="57317" spans="12:12">
      <c r="L57317" s="8"/>
    </row>
    <row r="57318" spans="12:12">
      <c r="L57318" s="8"/>
    </row>
    <row r="57319" spans="12:12">
      <c r="L57319" s="8"/>
    </row>
    <row r="57320" spans="12:12">
      <c r="L57320" s="8"/>
    </row>
    <row r="57321" spans="12:12">
      <c r="L57321" s="8"/>
    </row>
    <row r="57322" spans="12:12">
      <c r="L57322" s="8"/>
    </row>
    <row r="57323" spans="12:12">
      <c r="L57323" s="8"/>
    </row>
    <row r="57324" spans="12:12">
      <c r="L57324" s="8"/>
    </row>
    <row r="57325" spans="12:12">
      <c r="L57325" s="8"/>
    </row>
    <row r="57326" spans="12:12">
      <c r="L57326" s="8"/>
    </row>
    <row r="57327" spans="12:12">
      <c r="L57327" s="8"/>
    </row>
    <row r="57328" spans="12:12">
      <c r="L57328" s="8"/>
    </row>
    <row r="57329" spans="12:12">
      <c r="L57329" s="8"/>
    </row>
    <row r="57330" spans="12:12">
      <c r="L57330" s="8"/>
    </row>
    <row r="57331" spans="12:12">
      <c r="L57331" s="8"/>
    </row>
    <row r="57332" spans="12:12">
      <c r="L57332" s="8"/>
    </row>
    <row r="57333" spans="12:12">
      <c r="L57333" s="8"/>
    </row>
    <row r="57334" spans="12:12">
      <c r="L57334" s="8"/>
    </row>
    <row r="57335" spans="12:12">
      <c r="L57335" s="8"/>
    </row>
    <row r="57336" spans="12:12">
      <c r="L57336" s="8"/>
    </row>
    <row r="57337" spans="12:12">
      <c r="L57337" s="8"/>
    </row>
    <row r="57338" spans="12:12">
      <c r="L57338" s="8"/>
    </row>
    <row r="57339" spans="12:12">
      <c r="L57339" s="8"/>
    </row>
    <row r="57340" spans="12:12">
      <c r="L57340" s="8"/>
    </row>
    <row r="57341" spans="12:12">
      <c r="L57341" s="8"/>
    </row>
    <row r="57342" spans="12:12">
      <c r="L57342" s="8"/>
    </row>
    <row r="57343" spans="12:12">
      <c r="L57343" s="8"/>
    </row>
    <row r="57344" spans="12:12">
      <c r="L57344" s="8"/>
    </row>
    <row r="57345" spans="12:12">
      <c r="L57345" s="8"/>
    </row>
    <row r="57346" spans="12:12">
      <c r="L57346" s="8"/>
    </row>
    <row r="57347" spans="12:12">
      <c r="L57347" s="8"/>
    </row>
    <row r="57348" spans="12:12">
      <c r="L57348" s="8"/>
    </row>
    <row r="57349" spans="12:12">
      <c r="L57349" s="8"/>
    </row>
    <row r="57350" spans="12:12">
      <c r="L57350" s="8"/>
    </row>
    <row r="57351" spans="12:12">
      <c r="L57351" s="8"/>
    </row>
    <row r="57352" spans="12:12">
      <c r="L57352" s="8"/>
    </row>
    <row r="57353" spans="12:12">
      <c r="L57353" s="8"/>
    </row>
    <row r="57354" spans="12:12">
      <c r="L57354" s="8"/>
    </row>
    <row r="57355" spans="12:12">
      <c r="L57355" s="8"/>
    </row>
    <row r="57356" spans="12:12">
      <c r="L57356" s="8"/>
    </row>
    <row r="57357" spans="12:12">
      <c r="L57357" s="8"/>
    </row>
    <row r="57358" spans="12:12">
      <c r="L57358" s="8"/>
    </row>
    <row r="57359" spans="12:12">
      <c r="L57359" s="8"/>
    </row>
    <row r="57360" spans="12:12">
      <c r="L57360" s="8"/>
    </row>
    <row r="57361" spans="12:12">
      <c r="L57361" s="8"/>
    </row>
    <row r="57362" spans="12:12">
      <c r="L57362" s="8"/>
    </row>
    <row r="57363" spans="12:12">
      <c r="L57363" s="8"/>
    </row>
    <row r="57364" spans="12:12">
      <c r="L57364" s="8"/>
    </row>
    <row r="57365" spans="12:12">
      <c r="L57365" s="8"/>
    </row>
    <row r="57366" spans="12:12">
      <c r="L57366" s="8"/>
    </row>
    <row r="57367" spans="12:12">
      <c r="L57367" s="8"/>
    </row>
    <row r="57368" spans="12:12">
      <c r="L57368" s="8"/>
    </row>
    <row r="57369" spans="12:12">
      <c r="L57369" s="8"/>
    </row>
    <row r="57370" spans="12:12">
      <c r="L57370" s="8"/>
    </row>
    <row r="57371" spans="12:12">
      <c r="L57371" s="8"/>
    </row>
    <row r="57372" spans="12:12">
      <c r="L57372" s="8"/>
    </row>
    <row r="57373" spans="12:12">
      <c r="L57373" s="8"/>
    </row>
    <row r="57374" spans="12:12">
      <c r="L57374" s="8"/>
    </row>
    <row r="57375" spans="12:12">
      <c r="L57375" s="8"/>
    </row>
    <row r="57376" spans="12:12">
      <c r="L57376" s="8"/>
    </row>
    <row r="57377" spans="12:12">
      <c r="L57377" s="8"/>
    </row>
    <row r="57378" spans="12:12">
      <c r="L57378" s="8"/>
    </row>
    <row r="57379" spans="12:12">
      <c r="L57379" s="8"/>
    </row>
    <row r="57380" spans="12:12">
      <c r="L57380" s="8"/>
    </row>
    <row r="57381" spans="12:12">
      <c r="L57381" s="8"/>
    </row>
    <row r="57382" spans="12:12">
      <c r="L57382" s="8"/>
    </row>
    <row r="57383" spans="12:12">
      <c r="L57383" s="8"/>
    </row>
    <row r="57384" spans="12:12">
      <c r="L57384" s="8"/>
    </row>
    <row r="57385" spans="12:12">
      <c r="L57385" s="8"/>
    </row>
    <row r="57386" spans="12:12">
      <c r="L57386" s="8"/>
    </row>
    <row r="57387" spans="12:12">
      <c r="L57387" s="8"/>
    </row>
    <row r="57388" spans="12:12">
      <c r="L57388" s="8"/>
    </row>
    <row r="57389" spans="12:12">
      <c r="L57389" s="8"/>
    </row>
    <row r="57390" spans="12:12">
      <c r="L57390" s="8"/>
    </row>
    <row r="57391" spans="12:12">
      <c r="L57391" s="8"/>
    </row>
    <row r="57392" spans="12:12">
      <c r="L57392" s="8"/>
    </row>
    <row r="57393" spans="12:12">
      <c r="L57393" s="8"/>
    </row>
    <row r="57394" spans="12:12">
      <c r="L57394" s="8"/>
    </row>
    <row r="57395" spans="12:12">
      <c r="L57395" s="8"/>
    </row>
    <row r="57396" spans="12:12">
      <c r="L57396" s="8"/>
    </row>
    <row r="57397" spans="12:12">
      <c r="L57397" s="8"/>
    </row>
    <row r="57398" spans="12:12">
      <c r="L57398" s="8"/>
    </row>
    <row r="57399" spans="12:12">
      <c r="L57399" s="8"/>
    </row>
    <row r="57400" spans="12:12">
      <c r="L57400" s="8"/>
    </row>
    <row r="57401" spans="12:12">
      <c r="L57401" s="8"/>
    </row>
    <row r="57402" spans="12:12">
      <c r="L57402" s="8"/>
    </row>
    <row r="57403" spans="12:12">
      <c r="L57403" s="8"/>
    </row>
    <row r="57404" spans="12:12">
      <c r="L57404" s="8"/>
    </row>
    <row r="57405" spans="12:12">
      <c r="L57405" s="8"/>
    </row>
    <row r="57406" spans="12:12">
      <c r="L57406" s="8"/>
    </row>
    <row r="57407" spans="12:12">
      <c r="L57407" s="8"/>
    </row>
    <row r="57408" spans="12:12">
      <c r="L57408" s="8"/>
    </row>
    <row r="57409" spans="12:12">
      <c r="L57409" s="8"/>
    </row>
    <row r="57410" spans="12:12">
      <c r="L57410" s="8"/>
    </row>
    <row r="57411" spans="12:12">
      <c r="L57411" s="8"/>
    </row>
    <row r="57412" spans="12:12">
      <c r="L57412" s="8"/>
    </row>
    <row r="57413" spans="12:12">
      <c r="L57413" s="8"/>
    </row>
    <row r="57414" spans="12:12">
      <c r="L57414" s="8"/>
    </row>
    <row r="57415" spans="12:12">
      <c r="L57415" s="8"/>
    </row>
    <row r="57416" spans="12:12">
      <c r="L57416" s="8"/>
    </row>
    <row r="57417" spans="12:12">
      <c r="L57417" s="8"/>
    </row>
    <row r="57418" spans="12:12">
      <c r="L57418" s="8"/>
    </row>
    <row r="57419" spans="12:12">
      <c r="L57419" s="8"/>
    </row>
    <row r="57420" spans="12:12">
      <c r="L57420" s="8"/>
    </row>
    <row r="57421" spans="12:12">
      <c r="L57421" s="8"/>
    </row>
    <row r="57422" spans="12:12">
      <c r="L57422" s="8"/>
    </row>
    <row r="57423" spans="12:12">
      <c r="L57423" s="8"/>
    </row>
    <row r="57424" spans="12:12">
      <c r="L57424" s="8"/>
    </row>
    <row r="57425" spans="12:12">
      <c r="L57425" s="8"/>
    </row>
    <row r="57426" spans="12:12">
      <c r="L57426" s="8"/>
    </row>
    <row r="57427" spans="12:12">
      <c r="L57427" s="8"/>
    </row>
    <row r="57428" spans="12:12">
      <c r="L57428" s="8"/>
    </row>
    <row r="57429" spans="12:12">
      <c r="L57429" s="8"/>
    </row>
    <row r="57430" spans="12:12">
      <c r="L57430" s="8"/>
    </row>
    <row r="57431" spans="12:12">
      <c r="L57431" s="8"/>
    </row>
    <row r="57432" spans="12:12">
      <c r="L57432" s="8"/>
    </row>
    <row r="57433" spans="12:12">
      <c r="L57433" s="8"/>
    </row>
    <row r="57434" spans="12:12">
      <c r="L57434" s="8"/>
    </row>
    <row r="57435" spans="12:12">
      <c r="L57435" s="8"/>
    </row>
    <row r="57436" spans="12:12">
      <c r="L57436" s="8"/>
    </row>
    <row r="57437" spans="12:12">
      <c r="L57437" s="8"/>
    </row>
    <row r="57438" spans="12:12">
      <c r="L57438" s="8"/>
    </row>
    <row r="57439" spans="12:12">
      <c r="L57439" s="8"/>
    </row>
    <row r="57440" spans="12:12">
      <c r="L57440" s="8"/>
    </row>
    <row r="57441" spans="12:12">
      <c r="L57441" s="8"/>
    </row>
    <row r="57442" spans="12:12">
      <c r="L57442" s="8"/>
    </row>
    <row r="57443" spans="12:12">
      <c r="L57443" s="8"/>
    </row>
    <row r="57444" spans="12:12">
      <c r="L57444" s="8"/>
    </row>
    <row r="57445" spans="12:12">
      <c r="L57445" s="8"/>
    </row>
    <row r="57446" spans="12:12">
      <c r="L57446" s="8"/>
    </row>
    <row r="57447" spans="12:12">
      <c r="L57447" s="8"/>
    </row>
    <row r="57448" spans="12:12">
      <c r="L57448" s="8"/>
    </row>
    <row r="57449" spans="12:12">
      <c r="L57449" s="8"/>
    </row>
    <row r="57450" spans="12:12">
      <c r="L57450" s="8"/>
    </row>
    <row r="57451" spans="12:12">
      <c r="L57451" s="8"/>
    </row>
    <row r="57452" spans="12:12">
      <c r="L57452" s="8"/>
    </row>
    <row r="57453" spans="12:12">
      <c r="L57453" s="8"/>
    </row>
    <row r="57454" spans="12:12">
      <c r="L57454" s="8"/>
    </row>
    <row r="57455" spans="12:12">
      <c r="L57455" s="8"/>
    </row>
    <row r="57456" spans="12:12">
      <c r="L57456" s="8"/>
    </row>
    <row r="57457" spans="12:12">
      <c r="L57457" s="8"/>
    </row>
    <row r="57458" spans="12:12">
      <c r="L57458" s="8"/>
    </row>
    <row r="57459" spans="12:12">
      <c r="L57459" s="8"/>
    </row>
    <row r="57460" spans="12:12">
      <c r="L57460" s="8"/>
    </row>
    <row r="57461" spans="12:12">
      <c r="L57461" s="8"/>
    </row>
    <row r="57462" spans="12:12">
      <c r="L57462" s="8"/>
    </row>
    <row r="57463" spans="12:12">
      <c r="L57463" s="8"/>
    </row>
    <row r="57464" spans="12:12">
      <c r="L57464" s="8"/>
    </row>
    <row r="57465" spans="12:12">
      <c r="L57465" s="8"/>
    </row>
    <row r="57466" spans="12:12">
      <c r="L57466" s="8"/>
    </row>
    <row r="57467" spans="12:12">
      <c r="L57467" s="8"/>
    </row>
    <row r="57468" spans="12:12">
      <c r="L57468" s="8"/>
    </row>
    <row r="57469" spans="12:12">
      <c r="L57469" s="8"/>
    </row>
    <row r="57470" spans="12:12">
      <c r="L57470" s="8"/>
    </row>
    <row r="57471" spans="12:12">
      <c r="L57471" s="8"/>
    </row>
    <row r="57472" spans="12:12">
      <c r="L57472" s="8"/>
    </row>
    <row r="57473" spans="12:12">
      <c r="L57473" s="8"/>
    </row>
    <row r="57474" spans="12:12">
      <c r="L57474" s="8"/>
    </row>
    <row r="57475" spans="12:12">
      <c r="L57475" s="8"/>
    </row>
    <row r="57476" spans="12:12">
      <c r="L57476" s="8"/>
    </row>
    <row r="57477" spans="12:12">
      <c r="L57477" s="8"/>
    </row>
    <row r="57478" spans="12:12">
      <c r="L57478" s="8"/>
    </row>
    <row r="57479" spans="12:12">
      <c r="L57479" s="8"/>
    </row>
    <row r="57480" spans="12:12">
      <c r="L57480" s="8"/>
    </row>
    <row r="57481" spans="12:12">
      <c r="L57481" s="8"/>
    </row>
    <row r="57482" spans="12:12">
      <c r="L57482" s="8"/>
    </row>
    <row r="57483" spans="12:12">
      <c r="L57483" s="8"/>
    </row>
    <row r="57484" spans="12:12">
      <c r="L57484" s="8"/>
    </row>
    <row r="57485" spans="12:12">
      <c r="L57485" s="8"/>
    </row>
    <row r="57486" spans="12:12">
      <c r="L57486" s="8"/>
    </row>
    <row r="57487" spans="12:12">
      <c r="L57487" s="8"/>
    </row>
    <row r="57488" spans="12:12">
      <c r="L57488" s="8"/>
    </row>
    <row r="57489" spans="12:12">
      <c r="L57489" s="8"/>
    </row>
    <row r="57490" spans="12:12">
      <c r="L57490" s="8"/>
    </row>
    <row r="57491" spans="12:12">
      <c r="L57491" s="8"/>
    </row>
    <row r="57492" spans="12:12">
      <c r="L57492" s="8"/>
    </row>
    <row r="57493" spans="12:12">
      <c r="L57493" s="8"/>
    </row>
    <row r="57494" spans="12:12">
      <c r="L57494" s="8"/>
    </row>
    <row r="57495" spans="12:12">
      <c r="L57495" s="8"/>
    </row>
    <row r="57496" spans="12:12">
      <c r="L57496" s="8"/>
    </row>
    <row r="57497" spans="12:12">
      <c r="L57497" s="8"/>
    </row>
    <row r="57498" spans="12:12">
      <c r="L57498" s="8"/>
    </row>
    <row r="57499" spans="12:12">
      <c r="L57499" s="8"/>
    </row>
    <row r="57500" spans="12:12">
      <c r="L57500" s="8"/>
    </row>
    <row r="57501" spans="12:12">
      <c r="L57501" s="8"/>
    </row>
    <row r="57502" spans="12:12">
      <c r="L57502" s="8"/>
    </row>
    <row r="57503" spans="12:12">
      <c r="L57503" s="8"/>
    </row>
    <row r="57504" spans="12:12">
      <c r="L57504" s="8"/>
    </row>
    <row r="57505" spans="12:12">
      <c r="L57505" s="8"/>
    </row>
    <row r="57506" spans="12:12">
      <c r="L57506" s="8"/>
    </row>
    <row r="57507" spans="12:12">
      <c r="L57507" s="8"/>
    </row>
    <row r="57508" spans="12:12">
      <c r="L57508" s="8"/>
    </row>
    <row r="57509" spans="12:12">
      <c r="L57509" s="8"/>
    </row>
    <row r="57510" spans="12:12">
      <c r="L57510" s="8"/>
    </row>
    <row r="57511" spans="12:12">
      <c r="L57511" s="8"/>
    </row>
    <row r="57512" spans="12:12">
      <c r="L57512" s="8"/>
    </row>
    <row r="57513" spans="12:12">
      <c r="L57513" s="8"/>
    </row>
    <row r="57514" spans="12:12">
      <c r="L57514" s="8"/>
    </row>
    <row r="57515" spans="12:12">
      <c r="L57515" s="8"/>
    </row>
    <row r="57516" spans="12:12">
      <c r="L57516" s="8"/>
    </row>
    <row r="57517" spans="12:12">
      <c r="L57517" s="8"/>
    </row>
    <row r="57518" spans="12:12">
      <c r="L57518" s="8"/>
    </row>
    <row r="57519" spans="12:12">
      <c r="L57519" s="8"/>
    </row>
    <row r="57520" spans="12:12">
      <c r="L57520" s="8"/>
    </row>
    <row r="57521" spans="12:12">
      <c r="L57521" s="8"/>
    </row>
    <row r="57522" spans="12:12">
      <c r="L57522" s="8"/>
    </row>
    <row r="57523" spans="12:12">
      <c r="L57523" s="8"/>
    </row>
    <row r="57524" spans="12:12">
      <c r="L57524" s="8"/>
    </row>
    <row r="57525" spans="12:12">
      <c r="L57525" s="8"/>
    </row>
    <row r="57526" spans="12:12">
      <c r="L57526" s="8"/>
    </row>
    <row r="57527" spans="12:12">
      <c r="L57527" s="8"/>
    </row>
    <row r="57528" spans="12:12">
      <c r="L57528" s="8"/>
    </row>
    <row r="57529" spans="12:12">
      <c r="L57529" s="8"/>
    </row>
    <row r="57530" spans="12:12">
      <c r="L57530" s="8"/>
    </row>
    <row r="57531" spans="12:12">
      <c r="L57531" s="8"/>
    </row>
    <row r="57532" spans="12:12">
      <c r="L57532" s="8"/>
    </row>
    <row r="57533" spans="12:12">
      <c r="L57533" s="8"/>
    </row>
    <row r="57534" spans="12:12">
      <c r="L57534" s="8"/>
    </row>
    <row r="57535" spans="12:12">
      <c r="L57535" s="8"/>
    </row>
    <row r="57536" spans="12:12">
      <c r="L57536" s="8"/>
    </row>
    <row r="57537" spans="12:12">
      <c r="L57537" s="8"/>
    </row>
    <row r="57538" spans="12:12">
      <c r="L57538" s="8"/>
    </row>
    <row r="57539" spans="12:12">
      <c r="L57539" s="8"/>
    </row>
    <row r="57540" spans="12:12">
      <c r="L57540" s="8"/>
    </row>
    <row r="57541" spans="12:12">
      <c r="L57541" s="8"/>
    </row>
    <row r="57542" spans="12:12">
      <c r="L57542" s="8"/>
    </row>
    <row r="57543" spans="12:12">
      <c r="L57543" s="8"/>
    </row>
    <row r="57544" spans="12:12">
      <c r="L57544" s="8"/>
    </row>
    <row r="57545" spans="12:12">
      <c r="L57545" s="8"/>
    </row>
    <row r="57546" spans="12:12">
      <c r="L57546" s="8"/>
    </row>
    <row r="57547" spans="12:12">
      <c r="L57547" s="8"/>
    </row>
    <row r="57548" spans="12:12">
      <c r="L57548" s="8"/>
    </row>
    <row r="57549" spans="12:12">
      <c r="L57549" s="8"/>
    </row>
    <row r="57550" spans="12:12">
      <c r="L57550" s="8"/>
    </row>
    <row r="57551" spans="12:12">
      <c r="L57551" s="8"/>
    </row>
    <row r="57552" spans="12:12">
      <c r="L57552" s="8"/>
    </row>
    <row r="57553" spans="12:12">
      <c r="L57553" s="8"/>
    </row>
    <row r="57554" spans="12:12">
      <c r="L57554" s="8"/>
    </row>
    <row r="57555" spans="12:12">
      <c r="L57555" s="8"/>
    </row>
    <row r="57556" spans="12:12">
      <c r="L57556" s="8"/>
    </row>
    <row r="57557" spans="12:12">
      <c r="L57557" s="8"/>
    </row>
    <row r="57558" spans="12:12">
      <c r="L57558" s="8"/>
    </row>
    <row r="57559" spans="12:12">
      <c r="L57559" s="8"/>
    </row>
    <row r="57560" spans="12:12">
      <c r="L57560" s="8"/>
    </row>
    <row r="57561" spans="12:12">
      <c r="L57561" s="8"/>
    </row>
    <row r="57562" spans="12:12">
      <c r="L57562" s="8"/>
    </row>
    <row r="57563" spans="12:12">
      <c r="L57563" s="8"/>
    </row>
    <row r="57564" spans="12:12">
      <c r="L57564" s="8"/>
    </row>
    <row r="57565" spans="12:12">
      <c r="L57565" s="8"/>
    </row>
    <row r="57566" spans="12:12">
      <c r="L57566" s="8"/>
    </row>
    <row r="57567" spans="12:12">
      <c r="L57567" s="8"/>
    </row>
    <row r="57568" spans="12:12">
      <c r="L57568" s="8"/>
    </row>
    <row r="57569" spans="12:12">
      <c r="L57569" s="8"/>
    </row>
    <row r="57570" spans="12:12">
      <c r="L57570" s="8"/>
    </row>
    <row r="57571" spans="12:12">
      <c r="L57571" s="8"/>
    </row>
    <row r="57572" spans="12:12">
      <c r="L57572" s="8"/>
    </row>
    <row r="57573" spans="12:12">
      <c r="L57573" s="8"/>
    </row>
    <row r="57574" spans="12:12">
      <c r="L57574" s="8"/>
    </row>
    <row r="57575" spans="12:12">
      <c r="L57575" s="8"/>
    </row>
    <row r="57576" spans="12:12">
      <c r="L57576" s="8"/>
    </row>
    <row r="57577" spans="12:12">
      <c r="L57577" s="8"/>
    </row>
    <row r="57578" spans="12:12">
      <c r="L57578" s="8"/>
    </row>
    <row r="57579" spans="12:12">
      <c r="L57579" s="8"/>
    </row>
    <row r="57580" spans="12:12">
      <c r="L57580" s="8"/>
    </row>
    <row r="57581" spans="12:12">
      <c r="L57581" s="8"/>
    </row>
    <row r="57582" spans="12:12">
      <c r="L57582" s="8"/>
    </row>
    <row r="57583" spans="12:12">
      <c r="L57583" s="8"/>
    </row>
    <row r="57584" spans="12:12">
      <c r="L57584" s="8"/>
    </row>
    <row r="57585" spans="12:12">
      <c r="L57585" s="8"/>
    </row>
    <row r="57586" spans="12:12">
      <c r="L57586" s="8"/>
    </row>
    <row r="57587" spans="12:12">
      <c r="L57587" s="8"/>
    </row>
    <row r="57588" spans="12:12">
      <c r="L57588" s="8"/>
    </row>
    <row r="57589" spans="12:12">
      <c r="L57589" s="8"/>
    </row>
    <row r="57590" spans="12:12">
      <c r="L57590" s="8"/>
    </row>
    <row r="57591" spans="12:12">
      <c r="L57591" s="8"/>
    </row>
    <row r="57592" spans="12:12">
      <c r="L57592" s="8"/>
    </row>
    <row r="57593" spans="12:12">
      <c r="L57593" s="8"/>
    </row>
    <row r="57594" spans="12:12">
      <c r="L57594" s="8"/>
    </row>
    <row r="57595" spans="12:12">
      <c r="L57595" s="8"/>
    </row>
    <row r="57596" spans="12:12">
      <c r="L57596" s="8"/>
    </row>
    <row r="57597" spans="12:12">
      <c r="L57597" s="8"/>
    </row>
    <row r="57598" spans="12:12">
      <c r="L57598" s="8"/>
    </row>
    <row r="57599" spans="12:12">
      <c r="L57599" s="8"/>
    </row>
    <row r="57600" spans="12:12">
      <c r="L57600" s="8"/>
    </row>
    <row r="57601" spans="12:12">
      <c r="L57601" s="8"/>
    </row>
    <row r="57602" spans="12:12">
      <c r="L57602" s="8"/>
    </row>
    <row r="57603" spans="12:12">
      <c r="L57603" s="8"/>
    </row>
    <row r="57604" spans="12:12">
      <c r="L57604" s="8"/>
    </row>
    <row r="57605" spans="12:12">
      <c r="L57605" s="8"/>
    </row>
    <row r="57606" spans="12:12">
      <c r="L57606" s="8"/>
    </row>
    <row r="57607" spans="12:12">
      <c r="L57607" s="8"/>
    </row>
    <row r="57608" spans="12:12">
      <c r="L57608" s="8"/>
    </row>
    <row r="57609" spans="12:12">
      <c r="L57609" s="8"/>
    </row>
    <row r="57610" spans="12:12">
      <c r="L57610" s="8"/>
    </row>
    <row r="57611" spans="12:12">
      <c r="L57611" s="8"/>
    </row>
    <row r="57612" spans="12:12">
      <c r="L57612" s="8"/>
    </row>
    <row r="57613" spans="12:12">
      <c r="L57613" s="8"/>
    </row>
    <row r="57614" spans="12:12">
      <c r="L57614" s="8"/>
    </row>
    <row r="57615" spans="12:12">
      <c r="L57615" s="8"/>
    </row>
    <row r="57616" spans="12:12">
      <c r="L57616" s="8"/>
    </row>
    <row r="57617" spans="12:12">
      <c r="L57617" s="8"/>
    </row>
    <row r="57618" spans="12:12">
      <c r="L57618" s="8"/>
    </row>
    <row r="57619" spans="12:12">
      <c r="L57619" s="8"/>
    </row>
    <row r="57620" spans="12:12">
      <c r="L57620" s="8"/>
    </row>
    <row r="57621" spans="12:12">
      <c r="L57621" s="8"/>
    </row>
    <row r="57622" spans="12:12">
      <c r="L57622" s="8"/>
    </row>
    <row r="57623" spans="12:12">
      <c r="L57623" s="8"/>
    </row>
    <row r="57624" spans="12:12">
      <c r="L57624" s="8"/>
    </row>
    <row r="57625" spans="12:12">
      <c r="L57625" s="8"/>
    </row>
    <row r="57626" spans="12:12">
      <c r="L57626" s="8"/>
    </row>
    <row r="57627" spans="12:12">
      <c r="L57627" s="8"/>
    </row>
    <row r="57628" spans="12:12">
      <c r="L57628" s="8"/>
    </row>
    <row r="57629" spans="12:12">
      <c r="L57629" s="8"/>
    </row>
    <row r="57630" spans="12:12">
      <c r="L57630" s="8"/>
    </row>
    <row r="57631" spans="12:12">
      <c r="L57631" s="8"/>
    </row>
    <row r="57632" spans="12:12">
      <c r="L57632" s="8"/>
    </row>
    <row r="57633" spans="12:12">
      <c r="L57633" s="8"/>
    </row>
    <row r="57634" spans="12:12">
      <c r="L57634" s="8"/>
    </row>
    <row r="57635" spans="12:12">
      <c r="L57635" s="8"/>
    </row>
    <row r="57636" spans="12:12">
      <c r="L57636" s="8"/>
    </row>
    <row r="57637" spans="12:12">
      <c r="L57637" s="8"/>
    </row>
    <row r="57638" spans="12:12">
      <c r="L57638" s="8"/>
    </row>
    <row r="57639" spans="12:12">
      <c r="L57639" s="8"/>
    </row>
    <row r="57640" spans="12:12">
      <c r="L57640" s="8"/>
    </row>
    <row r="57641" spans="12:12">
      <c r="L57641" s="8"/>
    </row>
    <row r="57642" spans="12:12">
      <c r="L57642" s="8"/>
    </row>
    <row r="57643" spans="12:12">
      <c r="L57643" s="8"/>
    </row>
    <row r="57644" spans="12:12">
      <c r="L57644" s="8"/>
    </row>
    <row r="57645" spans="12:12">
      <c r="L57645" s="8"/>
    </row>
    <row r="57646" spans="12:12">
      <c r="L57646" s="8"/>
    </row>
    <row r="57647" spans="12:12">
      <c r="L57647" s="8"/>
    </row>
    <row r="57648" spans="12:12">
      <c r="L57648" s="8"/>
    </row>
    <row r="57649" spans="12:12">
      <c r="L57649" s="8"/>
    </row>
    <row r="57650" spans="12:12">
      <c r="L57650" s="8"/>
    </row>
    <row r="57651" spans="12:12">
      <c r="L57651" s="8"/>
    </row>
    <row r="57652" spans="12:12">
      <c r="L57652" s="8"/>
    </row>
    <row r="57653" spans="12:12">
      <c r="L57653" s="8"/>
    </row>
    <row r="57654" spans="12:12">
      <c r="L57654" s="8"/>
    </row>
    <row r="57655" spans="12:12">
      <c r="L57655" s="8"/>
    </row>
    <row r="57656" spans="12:12">
      <c r="L57656" s="8"/>
    </row>
    <row r="57657" spans="12:12">
      <c r="L57657" s="8"/>
    </row>
    <row r="57658" spans="12:12">
      <c r="L57658" s="8"/>
    </row>
    <row r="57659" spans="12:12">
      <c r="L57659" s="8"/>
    </row>
    <row r="57660" spans="12:12">
      <c r="L57660" s="8"/>
    </row>
    <row r="57661" spans="12:12">
      <c r="L57661" s="8"/>
    </row>
    <row r="57662" spans="12:12">
      <c r="L57662" s="8"/>
    </row>
    <row r="57663" spans="12:12">
      <c r="L57663" s="8"/>
    </row>
    <row r="57664" spans="12:12">
      <c r="L57664" s="8"/>
    </row>
    <row r="57665" spans="12:12">
      <c r="L57665" s="8"/>
    </row>
    <row r="57666" spans="12:12">
      <c r="L57666" s="8"/>
    </row>
    <row r="57667" spans="12:12">
      <c r="L57667" s="8"/>
    </row>
    <row r="57668" spans="12:12">
      <c r="L57668" s="8"/>
    </row>
    <row r="57669" spans="12:12">
      <c r="L57669" s="8"/>
    </row>
    <row r="57670" spans="12:12">
      <c r="L57670" s="8"/>
    </row>
    <row r="57671" spans="12:12">
      <c r="L57671" s="8"/>
    </row>
    <row r="57672" spans="12:12">
      <c r="L57672" s="8"/>
    </row>
    <row r="57673" spans="12:12">
      <c r="L57673" s="8"/>
    </row>
    <row r="57674" spans="12:12">
      <c r="L57674" s="8"/>
    </row>
    <row r="57675" spans="12:12">
      <c r="L57675" s="8"/>
    </row>
    <row r="57676" spans="12:12">
      <c r="L57676" s="8"/>
    </row>
    <row r="57677" spans="12:12">
      <c r="L57677" s="8"/>
    </row>
    <row r="57678" spans="12:12">
      <c r="L57678" s="8"/>
    </row>
    <row r="57679" spans="12:12">
      <c r="L57679" s="8"/>
    </row>
    <row r="57680" spans="12:12">
      <c r="L57680" s="8"/>
    </row>
    <row r="57681" spans="12:12">
      <c r="L57681" s="8"/>
    </row>
    <row r="57682" spans="12:12">
      <c r="L57682" s="8"/>
    </row>
    <row r="57683" spans="12:12">
      <c r="L57683" s="8"/>
    </row>
    <row r="57684" spans="12:12">
      <c r="L57684" s="8"/>
    </row>
    <row r="57685" spans="12:12">
      <c r="L57685" s="8"/>
    </row>
    <row r="57686" spans="12:12">
      <c r="L57686" s="8"/>
    </row>
    <row r="57687" spans="12:12">
      <c r="L57687" s="8"/>
    </row>
    <row r="57688" spans="12:12">
      <c r="L57688" s="8"/>
    </row>
    <row r="57689" spans="12:12">
      <c r="L57689" s="8"/>
    </row>
    <row r="57690" spans="12:12">
      <c r="L57690" s="8"/>
    </row>
    <row r="57691" spans="12:12">
      <c r="L57691" s="8"/>
    </row>
    <row r="57692" spans="12:12">
      <c r="L57692" s="8"/>
    </row>
    <row r="57693" spans="12:12">
      <c r="L57693" s="8"/>
    </row>
    <row r="57694" spans="12:12">
      <c r="L57694" s="8"/>
    </row>
    <row r="57695" spans="12:12">
      <c r="L57695" s="8"/>
    </row>
    <row r="57696" spans="12:12">
      <c r="L57696" s="8"/>
    </row>
    <row r="57697" spans="12:12">
      <c r="L57697" s="8"/>
    </row>
    <row r="57698" spans="12:12">
      <c r="L57698" s="8"/>
    </row>
    <row r="57699" spans="12:12">
      <c r="L57699" s="8"/>
    </row>
    <row r="57700" spans="12:12">
      <c r="L57700" s="8"/>
    </row>
    <row r="57701" spans="12:12">
      <c r="L57701" s="8"/>
    </row>
    <row r="57702" spans="12:12">
      <c r="L57702" s="8"/>
    </row>
    <row r="57703" spans="12:12">
      <c r="L57703" s="8"/>
    </row>
    <row r="57704" spans="12:12">
      <c r="L57704" s="8"/>
    </row>
    <row r="57705" spans="12:12">
      <c r="L57705" s="8"/>
    </row>
    <row r="57706" spans="12:12">
      <c r="L57706" s="8"/>
    </row>
    <row r="57707" spans="12:12">
      <c r="L57707" s="8"/>
    </row>
    <row r="57708" spans="12:12">
      <c r="L57708" s="8"/>
    </row>
    <row r="57709" spans="12:12">
      <c r="L57709" s="8"/>
    </row>
    <row r="57710" spans="12:12">
      <c r="L57710" s="8"/>
    </row>
    <row r="57711" spans="12:12">
      <c r="L57711" s="8"/>
    </row>
    <row r="57712" spans="12:12">
      <c r="L57712" s="8"/>
    </row>
    <row r="57713" spans="12:12">
      <c r="L57713" s="8"/>
    </row>
    <row r="57714" spans="12:12">
      <c r="L57714" s="8"/>
    </row>
    <row r="57715" spans="12:12">
      <c r="L57715" s="8"/>
    </row>
    <row r="57716" spans="12:12">
      <c r="L57716" s="8"/>
    </row>
    <row r="57717" spans="12:12">
      <c r="L57717" s="8"/>
    </row>
    <row r="57718" spans="12:12">
      <c r="L57718" s="8"/>
    </row>
    <row r="57719" spans="12:12">
      <c r="L57719" s="8"/>
    </row>
    <row r="57720" spans="12:12">
      <c r="L57720" s="8"/>
    </row>
    <row r="57721" spans="12:12">
      <c r="L57721" s="8"/>
    </row>
    <row r="57722" spans="12:12">
      <c r="L57722" s="8"/>
    </row>
    <row r="57723" spans="12:12">
      <c r="L57723" s="8"/>
    </row>
    <row r="57724" spans="12:12">
      <c r="L57724" s="8"/>
    </row>
    <row r="57725" spans="12:12">
      <c r="L57725" s="8"/>
    </row>
    <row r="57726" spans="12:12">
      <c r="L57726" s="8"/>
    </row>
    <row r="57727" spans="12:12">
      <c r="L57727" s="8"/>
    </row>
    <row r="57728" spans="12:12">
      <c r="L57728" s="8"/>
    </row>
    <row r="57729" spans="12:12">
      <c r="L57729" s="8"/>
    </row>
    <row r="57730" spans="12:12">
      <c r="L57730" s="8"/>
    </row>
    <row r="57731" spans="12:12">
      <c r="L57731" s="8"/>
    </row>
    <row r="57732" spans="12:12">
      <c r="L57732" s="8"/>
    </row>
    <row r="57733" spans="12:12">
      <c r="L57733" s="8"/>
    </row>
    <row r="57734" spans="12:12">
      <c r="L57734" s="8"/>
    </row>
    <row r="57735" spans="12:12">
      <c r="L57735" s="8"/>
    </row>
    <row r="57736" spans="12:12">
      <c r="L57736" s="8"/>
    </row>
    <row r="57737" spans="12:12">
      <c r="L57737" s="8"/>
    </row>
    <row r="57738" spans="12:12">
      <c r="L57738" s="8"/>
    </row>
    <row r="57739" spans="12:12">
      <c r="L57739" s="8"/>
    </row>
    <row r="57740" spans="12:12">
      <c r="L57740" s="8"/>
    </row>
    <row r="57741" spans="12:12">
      <c r="L57741" s="8"/>
    </row>
    <row r="57742" spans="12:12">
      <c r="L57742" s="8"/>
    </row>
    <row r="57743" spans="12:12">
      <c r="L57743" s="8"/>
    </row>
    <row r="57744" spans="12:12">
      <c r="L57744" s="8"/>
    </row>
    <row r="57745" spans="12:12">
      <c r="L57745" s="8"/>
    </row>
    <row r="57746" spans="12:12">
      <c r="L57746" s="8"/>
    </row>
    <row r="57747" spans="12:12">
      <c r="L57747" s="8"/>
    </row>
    <row r="57748" spans="12:12">
      <c r="L57748" s="8"/>
    </row>
    <row r="57749" spans="12:12">
      <c r="L57749" s="8"/>
    </row>
    <row r="57750" spans="12:12">
      <c r="L57750" s="8"/>
    </row>
    <row r="57751" spans="12:12">
      <c r="L57751" s="8"/>
    </row>
    <row r="57752" spans="12:12">
      <c r="L57752" s="8"/>
    </row>
    <row r="57753" spans="12:12">
      <c r="L57753" s="8"/>
    </row>
    <row r="57754" spans="12:12">
      <c r="L57754" s="8"/>
    </row>
    <row r="57755" spans="12:12">
      <c r="L57755" s="8"/>
    </row>
    <row r="57756" spans="12:12">
      <c r="L57756" s="8"/>
    </row>
    <row r="57757" spans="12:12">
      <c r="L57757" s="8"/>
    </row>
    <row r="57758" spans="12:12">
      <c r="L57758" s="8"/>
    </row>
    <row r="57759" spans="12:12">
      <c r="L57759" s="8"/>
    </row>
    <row r="57760" spans="12:12">
      <c r="L57760" s="8"/>
    </row>
    <row r="57761" spans="12:12">
      <c r="L57761" s="8"/>
    </row>
    <row r="57762" spans="12:12">
      <c r="L57762" s="8"/>
    </row>
    <row r="57763" spans="12:12">
      <c r="L57763" s="8"/>
    </row>
    <row r="57764" spans="12:12">
      <c r="L57764" s="8"/>
    </row>
    <row r="57765" spans="12:12">
      <c r="L57765" s="8"/>
    </row>
    <row r="57766" spans="12:12">
      <c r="L57766" s="8"/>
    </row>
    <row r="57767" spans="12:12">
      <c r="L57767" s="8"/>
    </row>
    <row r="57768" spans="12:12">
      <c r="L57768" s="8"/>
    </row>
    <row r="57769" spans="12:12">
      <c r="L57769" s="8"/>
    </row>
    <row r="57770" spans="12:12">
      <c r="L57770" s="8"/>
    </row>
    <row r="57771" spans="12:12">
      <c r="L57771" s="8"/>
    </row>
    <row r="57772" spans="12:12">
      <c r="L57772" s="8"/>
    </row>
    <row r="57773" spans="12:12">
      <c r="L57773" s="8"/>
    </row>
    <row r="57774" spans="12:12">
      <c r="L57774" s="8"/>
    </row>
    <row r="57775" spans="12:12">
      <c r="L57775" s="8"/>
    </row>
    <row r="57776" spans="12:12">
      <c r="L57776" s="8"/>
    </row>
    <row r="57777" spans="12:12">
      <c r="L57777" s="8"/>
    </row>
    <row r="57778" spans="12:12">
      <c r="L57778" s="8"/>
    </row>
    <row r="57779" spans="12:12">
      <c r="L57779" s="8"/>
    </row>
    <row r="57780" spans="12:12">
      <c r="L57780" s="8"/>
    </row>
    <row r="57781" spans="12:12">
      <c r="L57781" s="8"/>
    </row>
    <row r="57782" spans="12:12">
      <c r="L57782" s="8"/>
    </row>
    <row r="57783" spans="12:12">
      <c r="L57783" s="8"/>
    </row>
    <row r="57784" spans="12:12">
      <c r="L57784" s="8"/>
    </row>
    <row r="57785" spans="12:12">
      <c r="L57785" s="8"/>
    </row>
    <row r="57786" spans="12:12">
      <c r="L57786" s="8"/>
    </row>
    <row r="57787" spans="12:12">
      <c r="L57787" s="8"/>
    </row>
    <row r="57788" spans="12:12">
      <c r="L57788" s="8"/>
    </row>
    <row r="57789" spans="12:12">
      <c r="L57789" s="8"/>
    </row>
    <row r="57790" spans="12:12">
      <c r="L57790" s="8"/>
    </row>
    <row r="57791" spans="12:12">
      <c r="L57791" s="8"/>
    </row>
    <row r="57792" spans="12:12">
      <c r="L57792" s="8"/>
    </row>
    <row r="57793" spans="12:12">
      <c r="L57793" s="8"/>
    </row>
    <row r="57794" spans="12:12">
      <c r="L57794" s="8"/>
    </row>
    <row r="57795" spans="12:12">
      <c r="L57795" s="8"/>
    </row>
    <row r="57796" spans="12:12">
      <c r="L57796" s="8"/>
    </row>
    <row r="57797" spans="12:12">
      <c r="L57797" s="8"/>
    </row>
    <row r="57798" spans="12:12">
      <c r="L57798" s="8"/>
    </row>
    <row r="57799" spans="12:12">
      <c r="L57799" s="8"/>
    </row>
    <row r="57800" spans="12:12">
      <c r="L57800" s="8"/>
    </row>
    <row r="57801" spans="12:12">
      <c r="L57801" s="8"/>
    </row>
    <row r="57802" spans="12:12">
      <c r="L57802" s="8"/>
    </row>
    <row r="57803" spans="12:12">
      <c r="L57803" s="8"/>
    </row>
    <row r="57804" spans="12:12">
      <c r="L57804" s="8"/>
    </row>
    <row r="57805" spans="12:12">
      <c r="L57805" s="8"/>
    </row>
    <row r="57806" spans="12:12">
      <c r="L57806" s="8"/>
    </row>
    <row r="57807" spans="12:12">
      <c r="L57807" s="8"/>
    </row>
    <row r="57808" spans="12:12">
      <c r="L57808" s="8"/>
    </row>
    <row r="57809" spans="12:12">
      <c r="L57809" s="8"/>
    </row>
    <row r="57810" spans="12:12">
      <c r="L57810" s="8"/>
    </row>
    <row r="57811" spans="12:12">
      <c r="L57811" s="8"/>
    </row>
    <row r="57812" spans="12:12">
      <c r="L57812" s="8"/>
    </row>
    <row r="57813" spans="12:12">
      <c r="L57813" s="8"/>
    </row>
    <row r="57814" spans="12:12">
      <c r="L57814" s="8"/>
    </row>
    <row r="57815" spans="12:12">
      <c r="L57815" s="8"/>
    </row>
    <row r="57816" spans="12:12">
      <c r="L57816" s="8"/>
    </row>
    <row r="57817" spans="12:12">
      <c r="L57817" s="8"/>
    </row>
    <row r="57818" spans="12:12">
      <c r="L57818" s="8"/>
    </row>
    <row r="57819" spans="12:12">
      <c r="L57819" s="8"/>
    </row>
    <row r="57820" spans="12:12">
      <c r="L57820" s="8"/>
    </row>
    <row r="57821" spans="12:12">
      <c r="L57821" s="8"/>
    </row>
    <row r="57822" spans="12:12">
      <c r="L57822" s="8"/>
    </row>
    <row r="57823" spans="12:12">
      <c r="L57823" s="8"/>
    </row>
    <row r="57824" spans="12:12">
      <c r="L57824" s="8"/>
    </row>
    <row r="57825" spans="12:12">
      <c r="L57825" s="8"/>
    </row>
    <row r="57826" spans="12:12">
      <c r="L57826" s="8"/>
    </row>
    <row r="57827" spans="12:12">
      <c r="L57827" s="8"/>
    </row>
    <row r="57828" spans="12:12">
      <c r="L57828" s="8"/>
    </row>
    <row r="57829" spans="12:12">
      <c r="L57829" s="8"/>
    </row>
    <row r="57830" spans="12:12">
      <c r="L57830" s="8"/>
    </row>
    <row r="57831" spans="12:12">
      <c r="L57831" s="8"/>
    </row>
    <row r="57832" spans="12:12">
      <c r="L57832" s="8"/>
    </row>
    <row r="57833" spans="12:12">
      <c r="L57833" s="8"/>
    </row>
    <row r="57834" spans="12:12">
      <c r="L57834" s="8"/>
    </row>
    <row r="57835" spans="12:12">
      <c r="L57835" s="8"/>
    </row>
    <row r="57836" spans="12:12">
      <c r="L57836" s="8"/>
    </row>
    <row r="57837" spans="12:12">
      <c r="L57837" s="8"/>
    </row>
    <row r="57838" spans="12:12">
      <c r="L57838" s="8"/>
    </row>
    <row r="57839" spans="12:12">
      <c r="L57839" s="8"/>
    </row>
    <row r="57840" spans="12:12">
      <c r="L57840" s="8"/>
    </row>
    <row r="57841" spans="12:12">
      <c r="L57841" s="8"/>
    </row>
    <row r="57842" spans="12:12">
      <c r="L57842" s="8"/>
    </row>
    <row r="57843" spans="12:12">
      <c r="L57843" s="8"/>
    </row>
    <row r="57844" spans="12:12">
      <c r="L57844" s="8"/>
    </row>
    <row r="57845" spans="12:12">
      <c r="L57845" s="8"/>
    </row>
    <row r="57846" spans="12:12">
      <c r="L57846" s="8"/>
    </row>
    <row r="57847" spans="12:12">
      <c r="L57847" s="8"/>
    </row>
    <row r="57848" spans="12:12">
      <c r="L57848" s="8"/>
    </row>
    <row r="57849" spans="12:12">
      <c r="L57849" s="8"/>
    </row>
    <row r="57850" spans="12:12">
      <c r="L57850" s="8"/>
    </row>
    <row r="57851" spans="12:12">
      <c r="L57851" s="8"/>
    </row>
    <row r="57852" spans="12:12">
      <c r="L57852" s="8"/>
    </row>
    <row r="57853" spans="12:12">
      <c r="L57853" s="8"/>
    </row>
    <row r="57854" spans="12:12">
      <c r="L57854" s="8"/>
    </row>
    <row r="57855" spans="12:12">
      <c r="L57855" s="8"/>
    </row>
    <row r="57856" spans="12:12">
      <c r="L57856" s="8"/>
    </row>
    <row r="57857" spans="12:12">
      <c r="L57857" s="8"/>
    </row>
    <row r="57858" spans="12:12">
      <c r="L57858" s="8"/>
    </row>
    <row r="57859" spans="12:12">
      <c r="L57859" s="8"/>
    </row>
    <row r="57860" spans="12:12">
      <c r="L57860" s="8"/>
    </row>
    <row r="57861" spans="12:12">
      <c r="L57861" s="8"/>
    </row>
    <row r="57862" spans="12:12">
      <c r="L57862" s="8"/>
    </row>
    <row r="57863" spans="12:12">
      <c r="L57863" s="8"/>
    </row>
    <row r="57864" spans="12:12">
      <c r="L57864" s="8"/>
    </row>
    <row r="57865" spans="12:12">
      <c r="L57865" s="8"/>
    </row>
    <row r="57866" spans="12:12">
      <c r="L57866" s="8"/>
    </row>
    <row r="57867" spans="12:12">
      <c r="L57867" s="8"/>
    </row>
    <row r="57868" spans="12:12">
      <c r="L57868" s="8"/>
    </row>
    <row r="57869" spans="12:12">
      <c r="L57869" s="8"/>
    </row>
    <row r="57870" spans="12:12">
      <c r="L57870" s="8"/>
    </row>
    <row r="57871" spans="12:12">
      <c r="L57871" s="8"/>
    </row>
    <row r="57872" spans="12:12">
      <c r="L57872" s="8"/>
    </row>
    <row r="57873" spans="12:12">
      <c r="L57873" s="8"/>
    </row>
    <row r="57874" spans="12:12">
      <c r="L57874" s="8"/>
    </row>
    <row r="57875" spans="12:12">
      <c r="L57875" s="8"/>
    </row>
    <row r="57876" spans="12:12">
      <c r="L57876" s="8"/>
    </row>
    <row r="57877" spans="12:12">
      <c r="L57877" s="8"/>
    </row>
    <row r="57878" spans="12:12">
      <c r="L57878" s="8"/>
    </row>
    <row r="57879" spans="12:12">
      <c r="L57879" s="8"/>
    </row>
    <row r="57880" spans="12:12">
      <c r="L57880" s="8"/>
    </row>
    <row r="57881" spans="12:12">
      <c r="L57881" s="8"/>
    </row>
    <row r="57882" spans="12:12">
      <c r="L57882" s="8"/>
    </row>
    <row r="57883" spans="12:12">
      <c r="L57883" s="8"/>
    </row>
    <row r="57884" spans="12:12">
      <c r="L57884" s="8"/>
    </row>
    <row r="57885" spans="12:12">
      <c r="L57885" s="8"/>
    </row>
    <row r="57886" spans="12:12">
      <c r="L57886" s="8"/>
    </row>
    <row r="57887" spans="12:12">
      <c r="L57887" s="8"/>
    </row>
    <row r="57888" spans="12:12">
      <c r="L57888" s="8"/>
    </row>
    <row r="57889" spans="12:12">
      <c r="L57889" s="8"/>
    </row>
    <row r="57890" spans="12:12">
      <c r="L57890" s="8"/>
    </row>
    <row r="57891" spans="12:12">
      <c r="L57891" s="8"/>
    </row>
    <row r="57892" spans="12:12">
      <c r="L57892" s="8"/>
    </row>
    <row r="57893" spans="12:12">
      <c r="L57893" s="8"/>
    </row>
    <row r="57894" spans="12:12">
      <c r="L57894" s="8"/>
    </row>
    <row r="57895" spans="12:12">
      <c r="L57895" s="8"/>
    </row>
    <row r="57896" spans="12:12">
      <c r="L57896" s="8"/>
    </row>
    <row r="57897" spans="12:12">
      <c r="L57897" s="8"/>
    </row>
    <row r="57898" spans="12:12">
      <c r="L57898" s="8"/>
    </row>
    <row r="57899" spans="12:12">
      <c r="L57899" s="8"/>
    </row>
    <row r="57900" spans="12:12">
      <c r="L57900" s="8"/>
    </row>
    <row r="57901" spans="12:12">
      <c r="L57901" s="8"/>
    </row>
    <row r="57902" spans="12:12">
      <c r="L57902" s="8"/>
    </row>
    <row r="57903" spans="12:12">
      <c r="L57903" s="8"/>
    </row>
    <row r="57904" spans="12:12">
      <c r="L57904" s="8"/>
    </row>
    <row r="57905" spans="12:12">
      <c r="L57905" s="8"/>
    </row>
    <row r="57906" spans="12:12">
      <c r="L57906" s="8"/>
    </row>
    <row r="57907" spans="12:12">
      <c r="L57907" s="8"/>
    </row>
    <row r="57908" spans="12:12">
      <c r="L57908" s="8"/>
    </row>
    <row r="57909" spans="12:12">
      <c r="L57909" s="8"/>
    </row>
    <row r="57910" spans="12:12">
      <c r="L57910" s="8"/>
    </row>
    <row r="57911" spans="12:12">
      <c r="L57911" s="8"/>
    </row>
    <row r="57912" spans="12:12">
      <c r="L57912" s="8"/>
    </row>
    <row r="57913" spans="12:12">
      <c r="L57913" s="8"/>
    </row>
    <row r="57914" spans="12:12">
      <c r="L57914" s="8"/>
    </row>
    <row r="57915" spans="12:12">
      <c r="L57915" s="8"/>
    </row>
    <row r="57916" spans="12:12">
      <c r="L57916" s="8"/>
    </row>
    <row r="57917" spans="12:12">
      <c r="L57917" s="8"/>
    </row>
    <row r="57918" spans="12:12">
      <c r="L57918" s="8"/>
    </row>
    <row r="57919" spans="12:12">
      <c r="L57919" s="8"/>
    </row>
    <row r="57920" spans="12:12">
      <c r="L57920" s="8"/>
    </row>
    <row r="57921" spans="12:12">
      <c r="L57921" s="8"/>
    </row>
    <row r="57922" spans="12:12">
      <c r="L57922" s="8"/>
    </row>
    <row r="57923" spans="12:12">
      <c r="L57923" s="8"/>
    </row>
    <row r="57924" spans="12:12">
      <c r="L57924" s="8"/>
    </row>
    <row r="57925" spans="12:12">
      <c r="L57925" s="8"/>
    </row>
    <row r="57926" spans="12:12">
      <c r="L57926" s="8"/>
    </row>
    <row r="57927" spans="12:12">
      <c r="L57927" s="8"/>
    </row>
    <row r="57928" spans="12:12">
      <c r="L57928" s="8"/>
    </row>
    <row r="57929" spans="12:12">
      <c r="L57929" s="8"/>
    </row>
    <row r="57930" spans="12:12">
      <c r="L57930" s="8"/>
    </row>
    <row r="57931" spans="12:12">
      <c r="L57931" s="8"/>
    </row>
    <row r="57932" spans="12:12">
      <c r="L57932" s="8"/>
    </row>
    <row r="57933" spans="12:12">
      <c r="L57933" s="8"/>
    </row>
    <row r="57934" spans="12:12">
      <c r="L57934" s="8"/>
    </row>
    <row r="57935" spans="12:12">
      <c r="L57935" s="8"/>
    </row>
    <row r="57936" spans="12:12">
      <c r="L57936" s="8"/>
    </row>
    <row r="57937" spans="12:12">
      <c r="L57937" s="8"/>
    </row>
    <row r="57938" spans="12:12">
      <c r="L57938" s="8"/>
    </row>
    <row r="57939" spans="12:12">
      <c r="L57939" s="8"/>
    </row>
    <row r="57940" spans="12:12">
      <c r="L57940" s="8"/>
    </row>
    <row r="57941" spans="12:12">
      <c r="L57941" s="8"/>
    </row>
    <row r="57942" spans="12:12">
      <c r="L57942" s="8"/>
    </row>
    <row r="57943" spans="12:12">
      <c r="L57943" s="8"/>
    </row>
    <row r="57944" spans="12:12">
      <c r="L57944" s="8"/>
    </row>
    <row r="57945" spans="12:12">
      <c r="L57945" s="8"/>
    </row>
    <row r="57946" spans="12:12">
      <c r="L57946" s="8"/>
    </row>
    <row r="57947" spans="12:12">
      <c r="L57947" s="8"/>
    </row>
    <row r="57948" spans="12:12">
      <c r="L57948" s="8"/>
    </row>
    <row r="57949" spans="12:12">
      <c r="L57949" s="8"/>
    </row>
    <row r="57950" spans="12:12">
      <c r="L57950" s="8"/>
    </row>
    <row r="57951" spans="12:12">
      <c r="L57951" s="8"/>
    </row>
    <row r="57952" spans="12:12">
      <c r="L57952" s="8"/>
    </row>
    <row r="57953" spans="12:12">
      <c r="L57953" s="8"/>
    </row>
    <row r="57954" spans="12:12">
      <c r="L57954" s="8"/>
    </row>
    <row r="57955" spans="12:12">
      <c r="L57955" s="8"/>
    </row>
    <row r="57956" spans="12:12">
      <c r="L57956" s="8"/>
    </row>
    <row r="57957" spans="12:12">
      <c r="L57957" s="8"/>
    </row>
    <row r="57958" spans="12:12">
      <c r="L57958" s="8"/>
    </row>
    <row r="57959" spans="12:12">
      <c r="L57959" s="8"/>
    </row>
    <row r="57960" spans="12:12">
      <c r="L57960" s="8"/>
    </row>
    <row r="57961" spans="12:12">
      <c r="L57961" s="8"/>
    </row>
    <row r="57962" spans="12:12">
      <c r="L57962" s="8"/>
    </row>
    <row r="57963" spans="12:12">
      <c r="L57963" s="8"/>
    </row>
    <row r="57964" spans="12:12">
      <c r="L57964" s="8"/>
    </row>
    <row r="57965" spans="12:12">
      <c r="L57965" s="8"/>
    </row>
    <row r="57966" spans="12:12">
      <c r="L57966" s="8"/>
    </row>
    <row r="57967" spans="12:12">
      <c r="L57967" s="8"/>
    </row>
    <row r="57968" spans="12:12">
      <c r="L57968" s="8"/>
    </row>
    <row r="57969" spans="12:12">
      <c r="L57969" s="8"/>
    </row>
    <row r="57970" spans="12:12">
      <c r="L57970" s="8"/>
    </row>
    <row r="57971" spans="12:12">
      <c r="L57971" s="8"/>
    </row>
    <row r="57972" spans="12:12">
      <c r="L57972" s="8"/>
    </row>
    <row r="57973" spans="12:12">
      <c r="L57973" s="8"/>
    </row>
    <row r="57974" spans="12:12">
      <c r="L57974" s="8"/>
    </row>
    <row r="57975" spans="12:12">
      <c r="L57975" s="8"/>
    </row>
    <row r="57976" spans="12:12">
      <c r="L57976" s="8"/>
    </row>
    <row r="57977" spans="12:12">
      <c r="L57977" s="8"/>
    </row>
    <row r="57978" spans="12:12">
      <c r="L57978" s="8"/>
    </row>
    <row r="57979" spans="12:12">
      <c r="L57979" s="8"/>
    </row>
    <row r="57980" spans="12:12">
      <c r="L57980" s="8"/>
    </row>
    <row r="57981" spans="12:12">
      <c r="L57981" s="8"/>
    </row>
    <row r="57982" spans="12:12">
      <c r="L57982" s="8"/>
    </row>
    <row r="57983" spans="12:12">
      <c r="L57983" s="8"/>
    </row>
    <row r="57984" spans="12:12">
      <c r="L57984" s="8"/>
    </row>
    <row r="57985" spans="12:12">
      <c r="L57985" s="8"/>
    </row>
    <row r="57986" spans="12:12">
      <c r="L57986" s="8"/>
    </row>
    <row r="57987" spans="12:12">
      <c r="L57987" s="8"/>
    </row>
    <row r="57988" spans="12:12">
      <c r="L57988" s="8"/>
    </row>
    <row r="57989" spans="12:12">
      <c r="L57989" s="8"/>
    </row>
    <row r="57990" spans="12:12">
      <c r="L57990" s="8"/>
    </row>
    <row r="57991" spans="12:12">
      <c r="L57991" s="8"/>
    </row>
    <row r="57992" spans="12:12">
      <c r="L57992" s="8"/>
    </row>
    <row r="57993" spans="12:12">
      <c r="L57993" s="8"/>
    </row>
    <row r="57994" spans="12:12">
      <c r="L57994" s="8"/>
    </row>
    <row r="57995" spans="12:12">
      <c r="L57995" s="8"/>
    </row>
    <row r="57996" spans="12:12">
      <c r="L57996" s="8"/>
    </row>
    <row r="57997" spans="12:12">
      <c r="L57997" s="8"/>
    </row>
    <row r="57998" spans="12:12">
      <c r="L57998" s="8"/>
    </row>
    <row r="57999" spans="12:12">
      <c r="L57999" s="8"/>
    </row>
    <row r="58000" spans="12:12">
      <c r="L58000" s="8"/>
    </row>
    <row r="58001" spans="12:12">
      <c r="L58001" s="8"/>
    </row>
    <row r="58002" spans="12:12">
      <c r="L58002" s="8"/>
    </row>
    <row r="58003" spans="12:12">
      <c r="L58003" s="8"/>
    </row>
    <row r="58004" spans="12:12">
      <c r="L58004" s="8"/>
    </row>
    <row r="58005" spans="12:12">
      <c r="L58005" s="8"/>
    </row>
    <row r="58006" spans="12:12">
      <c r="L58006" s="8"/>
    </row>
    <row r="58007" spans="12:12">
      <c r="L58007" s="8"/>
    </row>
    <row r="58008" spans="12:12">
      <c r="L58008" s="8"/>
    </row>
    <row r="58009" spans="12:12">
      <c r="L58009" s="8"/>
    </row>
    <row r="58010" spans="12:12">
      <c r="L58010" s="8"/>
    </row>
    <row r="58011" spans="12:12">
      <c r="L58011" s="8"/>
    </row>
    <row r="58012" spans="12:12">
      <c r="L58012" s="8"/>
    </row>
    <row r="58013" spans="12:12">
      <c r="L58013" s="8"/>
    </row>
    <row r="58014" spans="12:12">
      <c r="L58014" s="8"/>
    </row>
    <row r="58015" spans="12:12">
      <c r="L58015" s="8"/>
    </row>
    <row r="58016" spans="12:12">
      <c r="L58016" s="8"/>
    </row>
    <row r="58017" spans="12:12">
      <c r="L58017" s="8"/>
    </row>
    <row r="58018" spans="12:12">
      <c r="L58018" s="8"/>
    </row>
    <row r="58019" spans="12:12">
      <c r="L58019" s="8"/>
    </row>
    <row r="58020" spans="12:12">
      <c r="L58020" s="8"/>
    </row>
    <row r="58021" spans="12:12">
      <c r="L58021" s="8"/>
    </row>
    <row r="58022" spans="12:12">
      <c r="L58022" s="8"/>
    </row>
    <row r="58023" spans="12:12">
      <c r="L58023" s="8"/>
    </row>
    <row r="58024" spans="12:12">
      <c r="L58024" s="8"/>
    </row>
    <row r="58025" spans="12:12">
      <c r="L58025" s="8"/>
    </row>
    <row r="58026" spans="12:12">
      <c r="L58026" s="8"/>
    </row>
    <row r="58027" spans="12:12">
      <c r="L58027" s="8"/>
    </row>
    <row r="58028" spans="12:12">
      <c r="L58028" s="8"/>
    </row>
    <row r="58029" spans="12:12">
      <c r="L58029" s="8"/>
    </row>
    <row r="58030" spans="12:12">
      <c r="L58030" s="8"/>
    </row>
    <row r="58031" spans="12:12">
      <c r="L58031" s="8"/>
    </row>
    <row r="58032" spans="12:12">
      <c r="L58032" s="8"/>
    </row>
    <row r="58033" spans="12:12">
      <c r="L58033" s="8"/>
    </row>
    <row r="58034" spans="12:12">
      <c r="L58034" s="8"/>
    </row>
    <row r="58035" spans="12:12">
      <c r="L58035" s="8"/>
    </row>
    <row r="58036" spans="12:12">
      <c r="L58036" s="8"/>
    </row>
    <row r="58037" spans="12:12">
      <c r="L58037" s="8"/>
    </row>
    <row r="58038" spans="12:12">
      <c r="L58038" s="8"/>
    </row>
    <row r="58039" spans="12:12">
      <c r="L58039" s="8"/>
    </row>
    <row r="58040" spans="12:12">
      <c r="L58040" s="8"/>
    </row>
    <row r="58041" spans="12:12">
      <c r="L58041" s="8"/>
    </row>
    <row r="58042" spans="12:12">
      <c r="L58042" s="8"/>
    </row>
    <row r="58043" spans="12:12">
      <c r="L58043" s="8"/>
    </row>
    <row r="58044" spans="12:12">
      <c r="L58044" s="8"/>
    </row>
    <row r="58045" spans="12:12">
      <c r="L58045" s="8"/>
    </row>
    <row r="58046" spans="12:12">
      <c r="L58046" s="8"/>
    </row>
    <row r="58047" spans="12:12">
      <c r="L58047" s="8"/>
    </row>
    <row r="58048" spans="12:12">
      <c r="L58048" s="8"/>
    </row>
    <row r="58049" spans="12:12">
      <c r="L58049" s="8"/>
    </row>
    <row r="58050" spans="12:12">
      <c r="L58050" s="8"/>
    </row>
    <row r="58051" spans="12:12">
      <c r="L58051" s="8"/>
    </row>
    <row r="58052" spans="12:12">
      <c r="L58052" s="8"/>
    </row>
    <row r="58053" spans="12:12">
      <c r="L58053" s="8"/>
    </row>
    <row r="58054" spans="12:12">
      <c r="L58054" s="8"/>
    </row>
    <row r="58055" spans="12:12">
      <c r="L58055" s="8"/>
    </row>
    <row r="58056" spans="12:12">
      <c r="L58056" s="8"/>
    </row>
    <row r="58057" spans="12:12">
      <c r="L58057" s="8"/>
    </row>
    <row r="58058" spans="12:12">
      <c r="L58058" s="8"/>
    </row>
    <row r="58059" spans="12:12">
      <c r="L58059" s="8"/>
    </row>
    <row r="58060" spans="12:12">
      <c r="L58060" s="8"/>
    </row>
    <row r="58061" spans="12:12">
      <c r="L58061" s="8"/>
    </row>
    <row r="58062" spans="12:12">
      <c r="L58062" s="8"/>
    </row>
    <row r="58063" spans="12:12">
      <c r="L58063" s="8"/>
    </row>
    <row r="58064" spans="12:12">
      <c r="L58064" s="8"/>
    </row>
    <row r="58065" spans="12:12">
      <c r="L58065" s="8"/>
    </row>
    <row r="58066" spans="12:12">
      <c r="L58066" s="8"/>
    </row>
    <row r="58067" spans="12:12">
      <c r="L58067" s="8"/>
    </row>
    <row r="58068" spans="12:12">
      <c r="L58068" s="8"/>
    </row>
    <row r="58069" spans="12:12">
      <c r="L58069" s="8"/>
    </row>
    <row r="58070" spans="12:12">
      <c r="L58070" s="8"/>
    </row>
    <row r="58071" spans="12:12">
      <c r="L58071" s="8"/>
    </row>
    <row r="58072" spans="12:12">
      <c r="L58072" s="8"/>
    </row>
    <row r="58073" spans="12:12">
      <c r="L58073" s="8"/>
    </row>
    <row r="58074" spans="12:12">
      <c r="L58074" s="8"/>
    </row>
    <row r="58075" spans="12:12">
      <c r="L58075" s="8"/>
    </row>
    <row r="58076" spans="12:12">
      <c r="L58076" s="8"/>
    </row>
    <row r="58077" spans="12:12">
      <c r="L58077" s="8"/>
    </row>
    <row r="58078" spans="12:12">
      <c r="L58078" s="8"/>
    </row>
    <row r="58079" spans="12:12">
      <c r="L58079" s="8"/>
    </row>
    <row r="58080" spans="12:12">
      <c r="L58080" s="8"/>
    </row>
    <row r="58081" spans="12:12">
      <c r="L58081" s="8"/>
    </row>
    <row r="58082" spans="12:12">
      <c r="L58082" s="8"/>
    </row>
    <row r="58083" spans="12:12">
      <c r="L58083" s="8"/>
    </row>
    <row r="58084" spans="12:12">
      <c r="L58084" s="8"/>
    </row>
    <row r="58085" spans="12:12">
      <c r="L58085" s="8"/>
    </row>
    <row r="58086" spans="12:12">
      <c r="L58086" s="8"/>
    </row>
    <row r="58087" spans="12:12">
      <c r="L58087" s="8"/>
    </row>
    <row r="58088" spans="12:12">
      <c r="L58088" s="8"/>
    </row>
    <row r="58089" spans="12:12">
      <c r="L58089" s="8"/>
    </row>
    <row r="58090" spans="12:12">
      <c r="L58090" s="8"/>
    </row>
    <row r="58091" spans="12:12">
      <c r="L58091" s="8"/>
    </row>
    <row r="58092" spans="12:12">
      <c r="L58092" s="8"/>
    </row>
    <row r="58093" spans="12:12">
      <c r="L58093" s="8"/>
    </row>
    <row r="58094" spans="12:12">
      <c r="L58094" s="8"/>
    </row>
    <row r="58095" spans="12:12">
      <c r="L58095" s="8"/>
    </row>
    <row r="58096" spans="12:12">
      <c r="L58096" s="8"/>
    </row>
    <row r="58097" spans="12:12">
      <c r="L58097" s="8"/>
    </row>
    <row r="58098" spans="12:12">
      <c r="L58098" s="8"/>
    </row>
    <row r="58099" spans="12:12">
      <c r="L58099" s="8"/>
    </row>
    <row r="58100" spans="12:12">
      <c r="L58100" s="8"/>
    </row>
    <row r="58101" spans="12:12">
      <c r="L58101" s="8"/>
    </row>
    <row r="58102" spans="12:12">
      <c r="L58102" s="8"/>
    </row>
    <row r="58103" spans="12:12">
      <c r="L58103" s="8"/>
    </row>
    <row r="58104" spans="12:12">
      <c r="L58104" s="8"/>
    </row>
    <row r="58105" spans="12:12">
      <c r="L58105" s="8"/>
    </row>
    <row r="58106" spans="12:12">
      <c r="L58106" s="8"/>
    </row>
    <row r="58107" spans="12:12">
      <c r="L58107" s="8"/>
    </row>
    <row r="58108" spans="12:12">
      <c r="L58108" s="8"/>
    </row>
    <row r="58109" spans="12:12">
      <c r="L58109" s="8"/>
    </row>
    <row r="58110" spans="12:12">
      <c r="L58110" s="8"/>
    </row>
    <row r="58111" spans="12:12">
      <c r="L58111" s="8"/>
    </row>
    <row r="58112" spans="12:12">
      <c r="L58112" s="8"/>
    </row>
    <row r="58113" spans="12:12">
      <c r="L58113" s="8"/>
    </row>
    <row r="58114" spans="12:12">
      <c r="L58114" s="8"/>
    </row>
    <row r="58115" spans="12:12">
      <c r="L58115" s="8"/>
    </row>
    <row r="58116" spans="12:12">
      <c r="L58116" s="8"/>
    </row>
    <row r="58117" spans="12:12">
      <c r="L58117" s="8"/>
    </row>
    <row r="58118" spans="12:12">
      <c r="L58118" s="8"/>
    </row>
    <row r="58119" spans="12:12">
      <c r="L58119" s="8"/>
    </row>
    <row r="58120" spans="12:12">
      <c r="L58120" s="8"/>
    </row>
    <row r="58121" spans="12:12">
      <c r="L58121" s="8"/>
    </row>
    <row r="58122" spans="12:12">
      <c r="L58122" s="8"/>
    </row>
    <row r="58123" spans="12:12">
      <c r="L58123" s="8"/>
    </row>
    <row r="58124" spans="12:12">
      <c r="L58124" s="8"/>
    </row>
    <row r="58125" spans="12:12">
      <c r="L58125" s="8"/>
    </row>
    <row r="58126" spans="12:12">
      <c r="L58126" s="8"/>
    </row>
    <row r="58127" spans="12:12">
      <c r="L58127" s="8"/>
    </row>
    <row r="58128" spans="12:12">
      <c r="L58128" s="8"/>
    </row>
    <row r="58129" spans="12:12">
      <c r="L58129" s="8"/>
    </row>
    <row r="58130" spans="12:12">
      <c r="L58130" s="8"/>
    </row>
    <row r="58131" spans="12:12">
      <c r="L58131" s="8"/>
    </row>
    <row r="58132" spans="12:12">
      <c r="L58132" s="8"/>
    </row>
    <row r="58133" spans="12:12">
      <c r="L58133" s="8"/>
    </row>
    <row r="58134" spans="12:12">
      <c r="L58134" s="8"/>
    </row>
    <row r="58135" spans="12:12">
      <c r="L58135" s="8"/>
    </row>
    <row r="58136" spans="12:12">
      <c r="L58136" s="8"/>
    </row>
    <row r="58137" spans="12:12">
      <c r="L58137" s="8"/>
    </row>
    <row r="58138" spans="12:12">
      <c r="L58138" s="8"/>
    </row>
    <row r="58139" spans="12:12">
      <c r="L58139" s="8"/>
    </row>
    <row r="58140" spans="12:12">
      <c r="L58140" s="8"/>
    </row>
    <row r="58141" spans="12:12">
      <c r="L58141" s="8"/>
    </row>
    <row r="58142" spans="12:12">
      <c r="L58142" s="8"/>
    </row>
    <row r="58143" spans="12:12">
      <c r="L58143" s="8"/>
    </row>
    <row r="58144" spans="12:12">
      <c r="L58144" s="8"/>
    </row>
    <row r="58145" spans="12:12">
      <c r="L58145" s="8"/>
    </row>
    <row r="58146" spans="12:12">
      <c r="L58146" s="8"/>
    </row>
    <row r="58147" spans="12:12">
      <c r="L58147" s="8"/>
    </row>
    <row r="58148" spans="12:12">
      <c r="L58148" s="8"/>
    </row>
    <row r="58149" spans="12:12">
      <c r="L58149" s="8"/>
    </row>
    <row r="58150" spans="12:12">
      <c r="L58150" s="8"/>
    </row>
    <row r="58151" spans="12:12">
      <c r="L58151" s="8"/>
    </row>
    <row r="58152" spans="12:12">
      <c r="L58152" s="8"/>
    </row>
    <row r="58153" spans="12:12">
      <c r="L58153" s="8"/>
    </row>
    <row r="58154" spans="12:12">
      <c r="L58154" s="8"/>
    </row>
    <row r="58155" spans="12:12">
      <c r="L58155" s="8"/>
    </row>
    <row r="58156" spans="12:12">
      <c r="L58156" s="8"/>
    </row>
    <row r="58157" spans="12:12">
      <c r="L58157" s="8"/>
    </row>
    <row r="58158" spans="12:12">
      <c r="L58158" s="8"/>
    </row>
    <row r="58159" spans="12:12">
      <c r="L58159" s="8"/>
    </row>
    <row r="58160" spans="12:12">
      <c r="L58160" s="8"/>
    </row>
    <row r="58161" spans="12:12">
      <c r="L58161" s="8"/>
    </row>
    <row r="58162" spans="12:12">
      <c r="L58162" s="8"/>
    </row>
    <row r="58163" spans="12:12">
      <c r="L58163" s="8"/>
    </row>
    <row r="58164" spans="12:12">
      <c r="L58164" s="8"/>
    </row>
    <row r="58165" spans="12:12">
      <c r="L58165" s="8"/>
    </row>
    <row r="58166" spans="12:12">
      <c r="L58166" s="8"/>
    </row>
    <row r="58167" spans="12:12">
      <c r="L58167" s="8"/>
    </row>
    <row r="58168" spans="12:12">
      <c r="L58168" s="8"/>
    </row>
    <row r="58169" spans="12:12">
      <c r="L58169" s="8"/>
    </row>
    <row r="58170" spans="12:12">
      <c r="L58170" s="8"/>
    </row>
    <row r="58171" spans="12:12">
      <c r="L58171" s="8"/>
    </row>
    <row r="58172" spans="12:12">
      <c r="L58172" s="8"/>
    </row>
    <row r="58173" spans="12:12">
      <c r="L58173" s="8"/>
    </row>
    <row r="58174" spans="12:12">
      <c r="L58174" s="8"/>
    </row>
    <row r="58175" spans="12:12">
      <c r="L58175" s="8"/>
    </row>
    <row r="58176" spans="12:12">
      <c r="L58176" s="8"/>
    </row>
    <row r="58177" spans="12:12">
      <c r="L58177" s="8"/>
    </row>
    <row r="58178" spans="12:12">
      <c r="L58178" s="8"/>
    </row>
    <row r="58179" spans="12:12">
      <c r="L58179" s="8"/>
    </row>
    <row r="58180" spans="12:12">
      <c r="L58180" s="8"/>
    </row>
    <row r="58181" spans="12:12">
      <c r="L58181" s="8"/>
    </row>
    <row r="58182" spans="12:12">
      <c r="L58182" s="8"/>
    </row>
    <row r="58183" spans="12:12">
      <c r="L58183" s="8"/>
    </row>
    <row r="58184" spans="12:12">
      <c r="L58184" s="8"/>
    </row>
    <row r="58185" spans="12:12">
      <c r="L58185" s="8"/>
    </row>
    <row r="58186" spans="12:12">
      <c r="L58186" s="8"/>
    </row>
    <row r="58187" spans="12:12">
      <c r="L58187" s="8"/>
    </row>
    <row r="58188" spans="12:12">
      <c r="L58188" s="8"/>
    </row>
    <row r="58189" spans="12:12">
      <c r="L58189" s="8"/>
    </row>
    <row r="58190" spans="12:12">
      <c r="L58190" s="8"/>
    </row>
    <row r="58191" spans="12:12">
      <c r="L58191" s="8"/>
    </row>
    <row r="58192" spans="12:12">
      <c r="L58192" s="8"/>
    </row>
    <row r="58193" spans="12:12">
      <c r="L58193" s="8"/>
    </row>
    <row r="58194" spans="12:12">
      <c r="L58194" s="8"/>
    </row>
    <row r="58195" spans="12:12">
      <c r="L58195" s="8"/>
    </row>
    <row r="58196" spans="12:12">
      <c r="L58196" s="8"/>
    </row>
    <row r="58197" spans="12:12">
      <c r="L58197" s="8"/>
    </row>
    <row r="58198" spans="12:12">
      <c r="L58198" s="8"/>
    </row>
    <row r="58199" spans="12:12">
      <c r="L58199" s="8"/>
    </row>
    <row r="58200" spans="12:12">
      <c r="L58200" s="8"/>
    </row>
    <row r="58201" spans="12:12">
      <c r="L58201" s="8"/>
    </row>
    <row r="58202" spans="12:12">
      <c r="L58202" s="8"/>
    </row>
    <row r="58203" spans="12:12">
      <c r="L58203" s="8"/>
    </row>
    <row r="58204" spans="12:12">
      <c r="L58204" s="8"/>
    </row>
    <row r="58205" spans="12:12">
      <c r="L58205" s="8"/>
    </row>
    <row r="58206" spans="12:12">
      <c r="L58206" s="8"/>
    </row>
    <row r="58207" spans="12:12">
      <c r="L58207" s="8"/>
    </row>
    <row r="58208" spans="12:12">
      <c r="L58208" s="8"/>
    </row>
    <row r="58209" spans="12:12">
      <c r="L58209" s="8"/>
    </row>
    <row r="58210" spans="12:12">
      <c r="L58210" s="8"/>
    </row>
    <row r="58211" spans="12:12">
      <c r="L58211" s="8"/>
    </row>
    <row r="58212" spans="12:12">
      <c r="L58212" s="8"/>
    </row>
    <row r="58213" spans="12:12">
      <c r="L58213" s="8"/>
    </row>
    <row r="58214" spans="12:12">
      <c r="L58214" s="8"/>
    </row>
    <row r="58215" spans="12:12">
      <c r="L58215" s="8"/>
    </row>
    <row r="58216" spans="12:12">
      <c r="L58216" s="8"/>
    </row>
    <row r="58217" spans="12:12">
      <c r="L58217" s="8"/>
    </row>
    <row r="58218" spans="12:12">
      <c r="L58218" s="8"/>
    </row>
    <row r="58219" spans="12:12">
      <c r="L58219" s="8"/>
    </row>
    <row r="58220" spans="12:12">
      <c r="L58220" s="8"/>
    </row>
    <row r="58221" spans="12:12">
      <c r="L58221" s="8"/>
    </row>
    <row r="58222" spans="12:12">
      <c r="L58222" s="8"/>
    </row>
    <row r="58223" spans="12:12">
      <c r="L58223" s="8"/>
    </row>
    <row r="58224" spans="12:12">
      <c r="L58224" s="8"/>
    </row>
    <row r="58225" spans="12:12">
      <c r="L58225" s="8"/>
    </row>
    <row r="58226" spans="12:12">
      <c r="L58226" s="8"/>
    </row>
    <row r="58227" spans="12:12">
      <c r="L58227" s="8"/>
    </row>
    <row r="58228" spans="12:12">
      <c r="L58228" s="8"/>
    </row>
    <row r="58229" spans="12:12">
      <c r="L58229" s="8"/>
    </row>
    <row r="58230" spans="12:12">
      <c r="L58230" s="8"/>
    </row>
    <row r="58231" spans="12:12">
      <c r="L58231" s="8"/>
    </row>
    <row r="58232" spans="12:12">
      <c r="L58232" s="8"/>
    </row>
    <row r="58233" spans="12:12">
      <c r="L58233" s="8"/>
    </row>
    <row r="58234" spans="12:12">
      <c r="L58234" s="8"/>
    </row>
    <row r="58235" spans="12:12">
      <c r="L58235" s="8"/>
    </row>
    <row r="58236" spans="12:12">
      <c r="L58236" s="8"/>
    </row>
    <row r="58237" spans="12:12">
      <c r="L58237" s="8"/>
    </row>
    <row r="58238" spans="12:12">
      <c r="L58238" s="8"/>
    </row>
    <row r="58239" spans="12:12">
      <c r="L58239" s="8"/>
    </row>
    <row r="58240" spans="12:12">
      <c r="L58240" s="8"/>
    </row>
    <row r="58241" spans="12:12">
      <c r="L58241" s="8"/>
    </row>
    <row r="58242" spans="12:12">
      <c r="L58242" s="8"/>
    </row>
    <row r="58243" spans="12:12">
      <c r="L58243" s="8"/>
    </row>
    <row r="58244" spans="12:12">
      <c r="L58244" s="8"/>
    </row>
    <row r="58245" spans="12:12">
      <c r="L58245" s="8"/>
    </row>
    <row r="58246" spans="12:12">
      <c r="L58246" s="8"/>
    </row>
    <row r="58247" spans="12:12">
      <c r="L58247" s="8"/>
    </row>
    <row r="58248" spans="12:12">
      <c r="L58248" s="8"/>
    </row>
    <row r="58249" spans="12:12">
      <c r="L58249" s="8"/>
    </row>
    <row r="58250" spans="12:12">
      <c r="L58250" s="8"/>
    </row>
    <row r="58251" spans="12:12">
      <c r="L58251" s="8"/>
    </row>
    <row r="58252" spans="12:12">
      <c r="L58252" s="8"/>
    </row>
    <row r="58253" spans="12:12">
      <c r="L58253" s="8"/>
    </row>
    <row r="58254" spans="12:12">
      <c r="L58254" s="8"/>
    </row>
    <row r="58255" spans="12:12">
      <c r="L58255" s="8"/>
    </row>
    <row r="58256" spans="12:12">
      <c r="L58256" s="8"/>
    </row>
    <row r="58257" spans="12:12">
      <c r="L58257" s="8"/>
    </row>
    <row r="58258" spans="12:12">
      <c r="L58258" s="8"/>
    </row>
    <row r="58259" spans="12:12">
      <c r="L58259" s="8"/>
    </row>
    <row r="58260" spans="12:12">
      <c r="L58260" s="8"/>
    </row>
    <row r="58261" spans="12:12">
      <c r="L58261" s="8"/>
    </row>
    <row r="58262" spans="12:12">
      <c r="L58262" s="8"/>
    </row>
    <row r="58263" spans="12:12">
      <c r="L58263" s="8"/>
    </row>
    <row r="58264" spans="12:12">
      <c r="L58264" s="8"/>
    </row>
    <row r="58265" spans="12:12">
      <c r="L58265" s="8"/>
    </row>
    <row r="58266" spans="12:12">
      <c r="L58266" s="8"/>
    </row>
    <row r="58267" spans="12:12">
      <c r="L58267" s="8"/>
    </row>
    <row r="58268" spans="12:12">
      <c r="L58268" s="8"/>
    </row>
    <row r="58269" spans="12:12">
      <c r="L58269" s="8"/>
    </row>
    <row r="58270" spans="12:12">
      <c r="L58270" s="8"/>
    </row>
    <row r="58271" spans="12:12">
      <c r="L58271" s="8"/>
    </row>
    <row r="58272" spans="12:12">
      <c r="L58272" s="8"/>
    </row>
    <row r="58273" spans="12:12">
      <c r="L58273" s="8"/>
    </row>
    <row r="58274" spans="12:12">
      <c r="L58274" s="8"/>
    </row>
    <row r="58275" spans="12:12">
      <c r="L58275" s="8"/>
    </row>
    <row r="58276" spans="12:12">
      <c r="L58276" s="8"/>
    </row>
    <row r="58277" spans="12:12">
      <c r="L58277" s="8"/>
    </row>
    <row r="58278" spans="12:12">
      <c r="L58278" s="8"/>
    </row>
    <row r="58279" spans="12:12">
      <c r="L58279" s="8"/>
    </row>
    <row r="58280" spans="12:12">
      <c r="L58280" s="8"/>
    </row>
    <row r="58281" spans="12:12">
      <c r="L58281" s="8"/>
    </row>
    <row r="58282" spans="12:12">
      <c r="L58282" s="8"/>
    </row>
    <row r="58283" spans="12:12">
      <c r="L58283" s="8"/>
    </row>
    <row r="58284" spans="12:12">
      <c r="L58284" s="8"/>
    </row>
    <row r="58285" spans="12:12">
      <c r="L58285" s="8"/>
    </row>
    <row r="58286" spans="12:12">
      <c r="L58286" s="8"/>
    </row>
    <row r="58287" spans="12:12">
      <c r="L58287" s="8"/>
    </row>
    <row r="58288" spans="12:12">
      <c r="L58288" s="8"/>
    </row>
    <row r="58289" spans="12:12">
      <c r="L58289" s="8"/>
    </row>
    <row r="58290" spans="12:12">
      <c r="L58290" s="8"/>
    </row>
    <row r="58291" spans="12:12">
      <c r="L58291" s="8"/>
    </row>
    <row r="58292" spans="12:12">
      <c r="L58292" s="8"/>
    </row>
    <row r="58293" spans="12:12">
      <c r="L58293" s="8"/>
    </row>
    <row r="58294" spans="12:12">
      <c r="L58294" s="8"/>
    </row>
    <row r="58295" spans="12:12">
      <c r="L58295" s="8"/>
    </row>
    <row r="58296" spans="12:12">
      <c r="L58296" s="8"/>
    </row>
    <row r="58297" spans="12:12">
      <c r="L58297" s="8"/>
    </row>
    <row r="58298" spans="12:12">
      <c r="L58298" s="8"/>
    </row>
    <row r="58299" spans="12:12">
      <c r="L58299" s="8"/>
    </row>
    <row r="58300" spans="12:12">
      <c r="L58300" s="8"/>
    </row>
    <row r="58301" spans="12:12">
      <c r="L58301" s="8"/>
    </row>
    <row r="58302" spans="12:12">
      <c r="L58302" s="8"/>
    </row>
    <row r="58303" spans="12:12">
      <c r="L58303" s="8"/>
    </row>
    <row r="58304" spans="12:12">
      <c r="L58304" s="8"/>
    </row>
    <row r="58305" spans="12:12">
      <c r="L58305" s="8"/>
    </row>
    <row r="58306" spans="12:12">
      <c r="L58306" s="8"/>
    </row>
    <row r="58307" spans="12:12">
      <c r="L58307" s="8"/>
    </row>
    <row r="58308" spans="12:12">
      <c r="L58308" s="8"/>
    </row>
    <row r="58309" spans="12:12">
      <c r="L58309" s="8"/>
    </row>
    <row r="58310" spans="12:12">
      <c r="L58310" s="8"/>
    </row>
    <row r="58311" spans="12:12">
      <c r="L58311" s="8"/>
    </row>
    <row r="58312" spans="12:12">
      <c r="L58312" s="8"/>
    </row>
    <row r="58313" spans="12:12">
      <c r="L58313" s="8"/>
    </row>
    <row r="58314" spans="12:12">
      <c r="L58314" s="8"/>
    </row>
    <row r="58315" spans="12:12">
      <c r="L58315" s="8"/>
    </row>
    <row r="58316" spans="12:12">
      <c r="L58316" s="8"/>
    </row>
    <row r="58317" spans="12:12">
      <c r="L58317" s="8"/>
    </row>
    <row r="58318" spans="12:12">
      <c r="L58318" s="8"/>
    </row>
    <row r="58319" spans="12:12">
      <c r="L58319" s="8"/>
    </row>
    <row r="58320" spans="12:12">
      <c r="L58320" s="8"/>
    </row>
    <row r="58321" spans="12:12">
      <c r="L58321" s="8"/>
    </row>
    <row r="58322" spans="12:12">
      <c r="L58322" s="8"/>
    </row>
    <row r="58323" spans="12:12">
      <c r="L58323" s="8"/>
    </row>
    <row r="58324" spans="12:12">
      <c r="L58324" s="8"/>
    </row>
    <row r="58325" spans="12:12">
      <c r="L58325" s="8"/>
    </row>
    <row r="58326" spans="12:12">
      <c r="L58326" s="8"/>
    </row>
    <row r="58327" spans="12:12">
      <c r="L58327" s="8"/>
    </row>
    <row r="58328" spans="12:12">
      <c r="L58328" s="8"/>
    </row>
    <row r="58329" spans="12:12">
      <c r="L58329" s="8"/>
    </row>
    <row r="58330" spans="12:12">
      <c r="L58330" s="8"/>
    </row>
    <row r="58331" spans="12:12">
      <c r="L58331" s="8"/>
    </row>
    <row r="58332" spans="12:12">
      <c r="L58332" s="8"/>
    </row>
    <row r="58333" spans="12:12">
      <c r="L58333" s="8"/>
    </row>
    <row r="58334" spans="12:12">
      <c r="L58334" s="8"/>
    </row>
    <row r="58335" spans="12:12">
      <c r="L58335" s="8"/>
    </row>
    <row r="58336" spans="12:12">
      <c r="L58336" s="8"/>
    </row>
    <row r="58337" spans="12:12">
      <c r="L58337" s="8"/>
    </row>
    <row r="58338" spans="12:12">
      <c r="L58338" s="8"/>
    </row>
    <row r="58339" spans="12:12">
      <c r="L58339" s="8"/>
    </row>
    <row r="58340" spans="12:12">
      <c r="L58340" s="8"/>
    </row>
    <row r="58341" spans="12:12">
      <c r="L58341" s="8"/>
    </row>
    <row r="58342" spans="12:12">
      <c r="L58342" s="8"/>
    </row>
    <row r="58343" spans="12:12">
      <c r="L58343" s="8"/>
    </row>
    <row r="58344" spans="12:12">
      <c r="L58344" s="8"/>
    </row>
    <row r="58345" spans="12:12">
      <c r="L58345" s="8"/>
    </row>
    <row r="58346" spans="12:12">
      <c r="L58346" s="8"/>
    </row>
    <row r="58347" spans="12:12">
      <c r="L58347" s="8"/>
    </row>
    <row r="58348" spans="12:12">
      <c r="L58348" s="8"/>
    </row>
    <row r="58349" spans="12:12">
      <c r="L58349" s="8"/>
    </row>
    <row r="58350" spans="12:12">
      <c r="L58350" s="8"/>
    </row>
    <row r="58351" spans="12:12">
      <c r="L58351" s="8"/>
    </row>
    <row r="58352" spans="12:12">
      <c r="L58352" s="8"/>
    </row>
    <row r="58353" spans="12:12">
      <c r="L58353" s="8"/>
    </row>
    <row r="58354" spans="12:12">
      <c r="L58354" s="8"/>
    </row>
    <row r="58355" spans="12:12">
      <c r="L58355" s="8"/>
    </row>
    <row r="58356" spans="12:12">
      <c r="L58356" s="8"/>
    </row>
    <row r="58357" spans="12:12">
      <c r="L58357" s="8"/>
    </row>
    <row r="58358" spans="12:12">
      <c r="L58358" s="8"/>
    </row>
    <row r="58359" spans="12:12">
      <c r="L58359" s="8"/>
    </row>
    <row r="58360" spans="12:12">
      <c r="L58360" s="8"/>
    </row>
    <row r="58361" spans="12:12">
      <c r="L58361" s="8"/>
    </row>
    <row r="58362" spans="12:12">
      <c r="L58362" s="8"/>
    </row>
    <row r="58363" spans="12:12">
      <c r="L58363" s="8"/>
    </row>
    <row r="58364" spans="12:12">
      <c r="L58364" s="8"/>
    </row>
    <row r="58365" spans="12:12">
      <c r="L58365" s="8"/>
    </row>
    <row r="58366" spans="12:12">
      <c r="L58366" s="8"/>
    </row>
    <row r="58367" spans="12:12">
      <c r="L58367" s="8"/>
    </row>
    <row r="58368" spans="12:12">
      <c r="L58368" s="8"/>
    </row>
    <row r="58369" spans="12:12">
      <c r="L58369" s="8"/>
    </row>
    <row r="58370" spans="12:12">
      <c r="L58370" s="8"/>
    </row>
    <row r="58371" spans="12:12">
      <c r="L58371" s="8"/>
    </row>
    <row r="58372" spans="12:12">
      <c r="L58372" s="8"/>
    </row>
    <row r="58373" spans="12:12">
      <c r="L58373" s="8"/>
    </row>
    <row r="58374" spans="12:12">
      <c r="L58374" s="8"/>
    </row>
    <row r="58375" spans="12:12">
      <c r="L58375" s="8"/>
    </row>
    <row r="58376" spans="12:12">
      <c r="L58376" s="8"/>
    </row>
    <row r="58377" spans="12:12">
      <c r="L58377" s="8"/>
    </row>
    <row r="58378" spans="12:12">
      <c r="L58378" s="8"/>
    </row>
    <row r="58379" spans="12:12">
      <c r="L58379" s="8"/>
    </row>
    <row r="58380" spans="12:12">
      <c r="L58380" s="8"/>
    </row>
    <row r="58381" spans="12:12">
      <c r="L58381" s="8"/>
    </row>
    <row r="58382" spans="12:12">
      <c r="L58382" s="8"/>
    </row>
    <row r="58383" spans="12:12">
      <c r="L58383" s="8"/>
    </row>
    <row r="58384" spans="12:12">
      <c r="L58384" s="8"/>
    </row>
    <row r="58385" spans="12:12">
      <c r="L58385" s="8"/>
    </row>
    <row r="58386" spans="12:12">
      <c r="L58386" s="8"/>
    </row>
    <row r="58387" spans="12:12">
      <c r="L58387" s="8"/>
    </row>
    <row r="58388" spans="12:12">
      <c r="L58388" s="8"/>
    </row>
    <row r="58389" spans="12:12">
      <c r="L58389" s="8"/>
    </row>
    <row r="58390" spans="12:12">
      <c r="L58390" s="8"/>
    </row>
    <row r="58391" spans="12:12">
      <c r="L58391" s="8"/>
    </row>
    <row r="58392" spans="12:12">
      <c r="L58392" s="8"/>
    </row>
    <row r="58393" spans="12:12">
      <c r="L58393" s="8"/>
    </row>
    <row r="58394" spans="12:12">
      <c r="L58394" s="8"/>
    </row>
    <row r="58395" spans="12:12">
      <c r="L58395" s="8"/>
    </row>
    <row r="58396" spans="12:12">
      <c r="L58396" s="8"/>
    </row>
    <row r="58397" spans="12:12">
      <c r="L58397" s="8"/>
    </row>
    <row r="58398" spans="12:12">
      <c r="L58398" s="8"/>
    </row>
    <row r="58399" spans="12:12">
      <c r="L58399" s="8"/>
    </row>
    <row r="58400" spans="12:12">
      <c r="L58400" s="8"/>
    </row>
    <row r="58401" spans="12:12">
      <c r="L58401" s="8"/>
    </row>
    <row r="58402" spans="12:12">
      <c r="L58402" s="8"/>
    </row>
    <row r="58403" spans="12:12">
      <c r="L58403" s="8"/>
    </row>
    <row r="58404" spans="12:12">
      <c r="L58404" s="8"/>
    </row>
    <row r="58405" spans="12:12">
      <c r="L58405" s="8"/>
    </row>
    <row r="58406" spans="12:12">
      <c r="L58406" s="8"/>
    </row>
    <row r="58407" spans="12:12">
      <c r="L58407" s="8"/>
    </row>
    <row r="58408" spans="12:12">
      <c r="L58408" s="8"/>
    </row>
    <row r="58409" spans="12:12">
      <c r="L58409" s="8"/>
    </row>
    <row r="58410" spans="12:12">
      <c r="L58410" s="8"/>
    </row>
    <row r="58411" spans="12:12">
      <c r="L58411" s="8"/>
    </row>
    <row r="58412" spans="12:12">
      <c r="L58412" s="8"/>
    </row>
    <row r="58413" spans="12:12">
      <c r="L58413" s="8"/>
    </row>
    <row r="58414" spans="12:12">
      <c r="L58414" s="8"/>
    </row>
    <row r="58415" spans="12:12">
      <c r="L58415" s="8"/>
    </row>
    <row r="58416" spans="12:12">
      <c r="L58416" s="8"/>
    </row>
    <row r="58417" spans="12:12">
      <c r="L58417" s="8"/>
    </row>
    <row r="58418" spans="12:12">
      <c r="L58418" s="8"/>
    </row>
    <row r="58419" spans="12:12">
      <c r="L58419" s="8"/>
    </row>
    <row r="58420" spans="12:12">
      <c r="L58420" s="8"/>
    </row>
    <row r="58421" spans="12:12">
      <c r="L58421" s="8"/>
    </row>
    <row r="58422" spans="12:12">
      <c r="L58422" s="8"/>
    </row>
    <row r="58423" spans="12:12">
      <c r="L58423" s="8"/>
    </row>
    <row r="58424" spans="12:12">
      <c r="L58424" s="8"/>
    </row>
    <row r="58425" spans="12:12">
      <c r="L58425" s="8"/>
    </row>
    <row r="58426" spans="12:12">
      <c r="L58426" s="8"/>
    </row>
    <row r="58427" spans="12:12">
      <c r="L58427" s="8"/>
    </row>
    <row r="58428" spans="12:12">
      <c r="L58428" s="8"/>
    </row>
    <row r="58429" spans="12:12">
      <c r="L58429" s="8"/>
    </row>
    <row r="58430" spans="12:12">
      <c r="L58430" s="8"/>
    </row>
    <row r="58431" spans="12:12">
      <c r="L58431" s="8"/>
    </row>
    <row r="58432" spans="12:12">
      <c r="L58432" s="8"/>
    </row>
    <row r="58433" spans="12:12">
      <c r="L58433" s="8"/>
    </row>
    <row r="58434" spans="12:12">
      <c r="L58434" s="8"/>
    </row>
    <row r="58435" spans="12:12">
      <c r="L58435" s="8"/>
    </row>
    <row r="58436" spans="12:12">
      <c r="L58436" s="8"/>
    </row>
    <row r="58437" spans="12:12">
      <c r="L58437" s="8"/>
    </row>
    <row r="58438" spans="12:12">
      <c r="L58438" s="8"/>
    </row>
    <row r="58439" spans="12:12">
      <c r="L58439" s="8"/>
    </row>
    <row r="58440" spans="12:12">
      <c r="L58440" s="8"/>
    </row>
    <row r="58441" spans="12:12">
      <c r="L58441" s="8"/>
    </row>
    <row r="58442" spans="12:12">
      <c r="L58442" s="8"/>
    </row>
    <row r="58443" spans="12:12">
      <c r="L58443" s="8"/>
    </row>
    <row r="58444" spans="12:12">
      <c r="L58444" s="8"/>
    </row>
    <row r="58445" spans="12:12">
      <c r="L58445" s="8"/>
    </row>
    <row r="58446" spans="12:12">
      <c r="L58446" s="8"/>
    </row>
    <row r="58447" spans="12:12">
      <c r="L58447" s="8"/>
    </row>
    <row r="58448" spans="12:12">
      <c r="L58448" s="8"/>
    </row>
    <row r="58449" spans="12:12">
      <c r="L58449" s="8"/>
    </row>
    <row r="58450" spans="12:12">
      <c r="L58450" s="8"/>
    </row>
    <row r="58451" spans="12:12">
      <c r="L58451" s="8"/>
    </row>
    <row r="58452" spans="12:12">
      <c r="L58452" s="8"/>
    </row>
    <row r="58453" spans="12:12">
      <c r="L58453" s="8"/>
    </row>
    <row r="58454" spans="12:12">
      <c r="L58454" s="8"/>
    </row>
    <row r="58455" spans="12:12">
      <c r="L58455" s="8"/>
    </row>
    <row r="58456" spans="12:12">
      <c r="L58456" s="8"/>
    </row>
    <row r="58457" spans="12:12">
      <c r="L58457" s="8"/>
    </row>
    <row r="58458" spans="12:12">
      <c r="L58458" s="8"/>
    </row>
    <row r="58459" spans="12:12">
      <c r="L58459" s="8"/>
    </row>
    <row r="58460" spans="12:12">
      <c r="L58460" s="8"/>
    </row>
    <row r="58461" spans="12:12">
      <c r="L58461" s="8"/>
    </row>
    <row r="58462" spans="12:12">
      <c r="L58462" s="8"/>
    </row>
    <row r="58463" spans="12:12">
      <c r="L58463" s="8"/>
    </row>
    <row r="58464" spans="12:12">
      <c r="L58464" s="8"/>
    </row>
    <row r="58465" spans="12:12">
      <c r="L58465" s="8"/>
    </row>
    <row r="58466" spans="12:12">
      <c r="L58466" s="8"/>
    </row>
    <row r="58467" spans="12:12">
      <c r="L58467" s="8"/>
    </row>
    <row r="58468" spans="12:12">
      <c r="L58468" s="8"/>
    </row>
    <row r="58469" spans="12:12">
      <c r="L58469" s="8"/>
    </row>
    <row r="58470" spans="12:12">
      <c r="L58470" s="8"/>
    </row>
    <row r="58471" spans="12:12">
      <c r="L58471" s="8"/>
    </row>
    <row r="58472" spans="12:12">
      <c r="L58472" s="8"/>
    </row>
    <row r="58473" spans="12:12">
      <c r="L58473" s="8"/>
    </row>
    <row r="58474" spans="12:12">
      <c r="L58474" s="8"/>
    </row>
    <row r="58475" spans="12:12">
      <c r="L58475" s="8"/>
    </row>
    <row r="58476" spans="12:12">
      <c r="L58476" s="8"/>
    </row>
    <row r="58477" spans="12:12">
      <c r="L58477" s="8"/>
    </row>
    <row r="58478" spans="12:12">
      <c r="L58478" s="8"/>
    </row>
    <row r="58479" spans="12:12">
      <c r="L58479" s="8"/>
    </row>
    <row r="58480" spans="12:12">
      <c r="L58480" s="8"/>
    </row>
    <row r="58481" spans="12:12">
      <c r="L58481" s="8"/>
    </row>
    <row r="58482" spans="12:12">
      <c r="L58482" s="8"/>
    </row>
    <row r="58483" spans="12:12">
      <c r="L58483" s="8"/>
    </row>
    <row r="58484" spans="12:12">
      <c r="L58484" s="8"/>
    </row>
    <row r="58485" spans="12:12">
      <c r="L58485" s="8"/>
    </row>
    <row r="58486" spans="12:12">
      <c r="L58486" s="8"/>
    </row>
    <row r="58487" spans="12:12">
      <c r="L58487" s="8"/>
    </row>
    <row r="58488" spans="12:12">
      <c r="L58488" s="8"/>
    </row>
    <row r="58489" spans="12:12">
      <c r="L58489" s="8"/>
    </row>
    <row r="58490" spans="12:12">
      <c r="L58490" s="8"/>
    </row>
    <row r="58491" spans="12:12">
      <c r="L58491" s="8"/>
    </row>
    <row r="58492" spans="12:12">
      <c r="L58492" s="8"/>
    </row>
    <row r="58493" spans="12:12">
      <c r="L58493" s="8"/>
    </row>
    <row r="58494" spans="12:12">
      <c r="L58494" s="8"/>
    </row>
    <row r="58495" spans="12:12">
      <c r="L58495" s="8"/>
    </row>
    <row r="58496" spans="12:12">
      <c r="L58496" s="8"/>
    </row>
    <row r="58497" spans="12:12">
      <c r="L58497" s="8"/>
    </row>
    <row r="58498" spans="12:12">
      <c r="L58498" s="8"/>
    </row>
    <row r="58499" spans="12:12">
      <c r="L58499" s="8"/>
    </row>
    <row r="58500" spans="12:12">
      <c r="L58500" s="8"/>
    </row>
    <row r="58501" spans="12:12">
      <c r="L58501" s="8"/>
    </row>
    <row r="58502" spans="12:12">
      <c r="L58502" s="8"/>
    </row>
    <row r="58503" spans="12:12">
      <c r="L58503" s="8"/>
    </row>
    <row r="58504" spans="12:12">
      <c r="L58504" s="8"/>
    </row>
    <row r="58505" spans="12:12">
      <c r="L58505" s="8"/>
    </row>
    <row r="58506" spans="12:12">
      <c r="L58506" s="8"/>
    </row>
    <row r="58507" spans="12:12">
      <c r="L58507" s="8"/>
    </row>
    <row r="58508" spans="12:12">
      <c r="L58508" s="8"/>
    </row>
    <row r="58509" spans="12:12">
      <c r="L58509" s="8"/>
    </row>
    <row r="58510" spans="12:12">
      <c r="L58510" s="8"/>
    </row>
    <row r="58511" spans="12:12">
      <c r="L58511" s="8"/>
    </row>
    <row r="58512" spans="12:12">
      <c r="L58512" s="8"/>
    </row>
    <row r="58513" spans="12:12">
      <c r="L58513" s="8"/>
    </row>
    <row r="58514" spans="12:12">
      <c r="L58514" s="8"/>
    </row>
    <row r="58515" spans="12:12">
      <c r="L58515" s="8"/>
    </row>
    <row r="58516" spans="12:12">
      <c r="L58516" s="8"/>
    </row>
    <row r="58517" spans="12:12">
      <c r="L58517" s="8"/>
    </row>
    <row r="58518" spans="12:12">
      <c r="L58518" s="8"/>
    </row>
    <row r="58519" spans="12:12">
      <c r="L58519" s="8"/>
    </row>
    <row r="58520" spans="12:12">
      <c r="L58520" s="8"/>
    </row>
    <row r="58521" spans="12:12">
      <c r="L58521" s="8"/>
    </row>
    <row r="58522" spans="12:12">
      <c r="L58522" s="8"/>
    </row>
    <row r="58523" spans="12:12">
      <c r="L58523" s="8"/>
    </row>
    <row r="58524" spans="12:12">
      <c r="L58524" s="8"/>
    </row>
    <row r="58525" spans="12:12">
      <c r="L58525" s="8"/>
    </row>
    <row r="58526" spans="12:12">
      <c r="L58526" s="8"/>
    </row>
    <row r="58527" spans="12:12">
      <c r="L58527" s="8"/>
    </row>
    <row r="58528" spans="12:12">
      <c r="L58528" s="8"/>
    </row>
    <row r="58529" spans="12:12">
      <c r="L58529" s="8"/>
    </row>
    <row r="58530" spans="12:12">
      <c r="L58530" s="8"/>
    </row>
    <row r="58531" spans="12:12">
      <c r="L58531" s="8"/>
    </row>
    <row r="58532" spans="12:12">
      <c r="L58532" s="8"/>
    </row>
    <row r="58533" spans="12:12">
      <c r="L58533" s="8"/>
    </row>
    <row r="58534" spans="12:12">
      <c r="L58534" s="8"/>
    </row>
    <row r="58535" spans="12:12">
      <c r="L58535" s="8"/>
    </row>
    <row r="58536" spans="12:12">
      <c r="L58536" s="8"/>
    </row>
    <row r="58537" spans="12:12">
      <c r="L58537" s="8"/>
    </row>
    <row r="58538" spans="12:12">
      <c r="L58538" s="8"/>
    </row>
    <row r="58539" spans="12:12">
      <c r="L58539" s="8"/>
    </row>
    <row r="58540" spans="12:12">
      <c r="L58540" s="8"/>
    </row>
    <row r="58541" spans="12:12">
      <c r="L58541" s="8"/>
    </row>
    <row r="58542" spans="12:12">
      <c r="L58542" s="8"/>
    </row>
    <row r="58543" spans="12:12">
      <c r="L58543" s="8"/>
    </row>
    <row r="58544" spans="12:12">
      <c r="L58544" s="8"/>
    </row>
    <row r="58545" spans="12:12">
      <c r="L58545" s="8"/>
    </row>
    <row r="58546" spans="12:12">
      <c r="L58546" s="8"/>
    </row>
    <row r="58547" spans="12:12">
      <c r="L58547" s="8"/>
    </row>
    <row r="58548" spans="12:12">
      <c r="L58548" s="8"/>
    </row>
    <row r="58549" spans="12:12">
      <c r="L58549" s="8"/>
    </row>
    <row r="58550" spans="12:12">
      <c r="L58550" s="8"/>
    </row>
    <row r="58551" spans="12:12">
      <c r="L58551" s="8"/>
    </row>
    <row r="58552" spans="12:12">
      <c r="L58552" s="8"/>
    </row>
    <row r="58553" spans="12:12">
      <c r="L58553" s="8"/>
    </row>
    <row r="58554" spans="12:12">
      <c r="L58554" s="8"/>
    </row>
    <row r="58555" spans="12:12">
      <c r="L58555" s="8"/>
    </row>
    <row r="58556" spans="12:12">
      <c r="L58556" s="8"/>
    </row>
    <row r="58557" spans="12:12">
      <c r="L58557" s="8"/>
    </row>
    <row r="58558" spans="12:12">
      <c r="L58558" s="8"/>
    </row>
    <row r="58559" spans="12:12">
      <c r="L58559" s="8"/>
    </row>
    <row r="58560" spans="12:12">
      <c r="L58560" s="8"/>
    </row>
    <row r="58561" spans="12:12">
      <c r="L58561" s="8"/>
    </row>
    <row r="58562" spans="12:12">
      <c r="L58562" s="8"/>
    </row>
    <row r="58563" spans="12:12">
      <c r="L58563" s="8"/>
    </row>
    <row r="58564" spans="12:12">
      <c r="L58564" s="8"/>
    </row>
    <row r="58565" spans="12:12">
      <c r="L58565" s="8"/>
    </row>
    <row r="58566" spans="12:12">
      <c r="L58566" s="8"/>
    </row>
    <row r="58567" spans="12:12">
      <c r="L58567" s="8"/>
    </row>
    <row r="58568" spans="12:12">
      <c r="L58568" s="8"/>
    </row>
    <row r="58569" spans="12:12">
      <c r="L58569" s="8"/>
    </row>
    <row r="58570" spans="12:12">
      <c r="L58570" s="8"/>
    </row>
    <row r="58571" spans="12:12">
      <c r="L58571" s="8"/>
    </row>
    <row r="58572" spans="12:12">
      <c r="L58572" s="8"/>
    </row>
    <row r="58573" spans="12:12">
      <c r="L58573" s="8"/>
    </row>
    <row r="58574" spans="12:12">
      <c r="L58574" s="8"/>
    </row>
    <row r="58575" spans="12:12">
      <c r="L58575" s="8"/>
    </row>
    <row r="58576" spans="12:12">
      <c r="L58576" s="8"/>
    </row>
    <row r="58577" spans="12:12">
      <c r="L58577" s="8"/>
    </row>
    <row r="58578" spans="12:12">
      <c r="L58578" s="8"/>
    </row>
    <row r="58579" spans="12:12">
      <c r="L58579" s="8"/>
    </row>
    <row r="58580" spans="12:12">
      <c r="L58580" s="8"/>
    </row>
    <row r="58581" spans="12:12">
      <c r="L58581" s="8"/>
    </row>
    <row r="58582" spans="12:12">
      <c r="L58582" s="8"/>
    </row>
    <row r="58583" spans="12:12">
      <c r="L58583" s="8"/>
    </row>
    <row r="58584" spans="12:12">
      <c r="L58584" s="8"/>
    </row>
    <row r="58585" spans="12:12">
      <c r="L58585" s="8"/>
    </row>
    <row r="58586" spans="12:12">
      <c r="L58586" s="8"/>
    </row>
    <row r="58587" spans="12:12">
      <c r="L58587" s="8"/>
    </row>
    <row r="58588" spans="12:12">
      <c r="L58588" s="8"/>
    </row>
    <row r="58589" spans="12:12">
      <c r="L58589" s="8"/>
    </row>
    <row r="58590" spans="12:12">
      <c r="L58590" s="8"/>
    </row>
    <row r="58591" spans="12:12">
      <c r="L58591" s="8"/>
    </row>
    <row r="58592" spans="12:12">
      <c r="L58592" s="8"/>
    </row>
    <row r="58593" spans="12:12">
      <c r="L58593" s="8"/>
    </row>
    <row r="58594" spans="12:12">
      <c r="L58594" s="8"/>
    </row>
    <row r="58595" spans="12:12">
      <c r="L58595" s="8"/>
    </row>
    <row r="58596" spans="12:12">
      <c r="L58596" s="8"/>
    </row>
    <row r="58597" spans="12:12">
      <c r="L58597" s="8"/>
    </row>
    <row r="58598" spans="12:12">
      <c r="L58598" s="8"/>
    </row>
    <row r="58599" spans="12:12">
      <c r="L58599" s="8"/>
    </row>
    <row r="58600" spans="12:12">
      <c r="L58600" s="8"/>
    </row>
    <row r="58601" spans="12:12">
      <c r="L58601" s="8"/>
    </row>
    <row r="58602" spans="12:12">
      <c r="L58602" s="8"/>
    </row>
    <row r="58603" spans="12:12">
      <c r="L58603" s="8"/>
    </row>
    <row r="58604" spans="12:12">
      <c r="L58604" s="8"/>
    </row>
    <row r="58605" spans="12:12">
      <c r="L58605" s="8"/>
    </row>
    <row r="58606" spans="12:12">
      <c r="L58606" s="8"/>
    </row>
    <row r="58607" spans="12:12">
      <c r="L58607" s="8"/>
    </row>
    <row r="58608" spans="12:12">
      <c r="L58608" s="8"/>
    </row>
    <row r="58609" spans="12:12">
      <c r="L58609" s="8"/>
    </row>
    <row r="58610" spans="12:12">
      <c r="L58610" s="8"/>
    </row>
    <row r="58611" spans="12:12">
      <c r="L58611" s="8"/>
    </row>
    <row r="58612" spans="12:12">
      <c r="L58612" s="8"/>
    </row>
    <row r="58613" spans="12:12">
      <c r="L58613" s="8"/>
    </row>
    <row r="58614" spans="12:12">
      <c r="L58614" s="8"/>
    </row>
    <row r="58615" spans="12:12">
      <c r="L58615" s="8"/>
    </row>
    <row r="58616" spans="12:12">
      <c r="L58616" s="8"/>
    </row>
    <row r="58617" spans="12:12">
      <c r="L58617" s="8"/>
    </row>
    <row r="58618" spans="12:12">
      <c r="L58618" s="8"/>
    </row>
    <row r="58619" spans="12:12">
      <c r="L58619" s="8"/>
    </row>
    <row r="58620" spans="12:12">
      <c r="L58620" s="8"/>
    </row>
    <row r="58621" spans="12:12">
      <c r="L58621" s="8"/>
    </row>
    <row r="58622" spans="12:12">
      <c r="L58622" s="8"/>
    </row>
    <row r="58623" spans="12:12">
      <c r="L58623" s="8"/>
    </row>
    <row r="58624" spans="12:12">
      <c r="L58624" s="8"/>
    </row>
    <row r="58625" spans="12:12">
      <c r="L58625" s="8"/>
    </row>
    <row r="58626" spans="12:12">
      <c r="L58626" s="8"/>
    </row>
    <row r="58627" spans="12:12">
      <c r="L58627" s="8"/>
    </row>
    <row r="58628" spans="12:12">
      <c r="L58628" s="8"/>
    </row>
    <row r="58629" spans="12:12">
      <c r="L58629" s="8"/>
    </row>
    <row r="58630" spans="12:12">
      <c r="L58630" s="8"/>
    </row>
    <row r="58631" spans="12:12">
      <c r="L58631" s="8"/>
    </row>
    <row r="58632" spans="12:12">
      <c r="L58632" s="8"/>
    </row>
    <row r="58633" spans="12:12">
      <c r="L58633" s="8"/>
    </row>
    <row r="58634" spans="12:12">
      <c r="L58634" s="8"/>
    </row>
    <row r="58635" spans="12:12">
      <c r="L58635" s="8"/>
    </row>
    <row r="58636" spans="12:12">
      <c r="L58636" s="8"/>
    </row>
    <row r="58637" spans="12:12">
      <c r="L58637" s="8"/>
    </row>
    <row r="58638" spans="12:12">
      <c r="L58638" s="8"/>
    </row>
    <row r="58639" spans="12:12">
      <c r="L58639" s="8"/>
    </row>
    <row r="58640" spans="12:12">
      <c r="L58640" s="8"/>
    </row>
    <row r="58641" spans="12:12">
      <c r="L58641" s="8"/>
    </row>
    <row r="58642" spans="12:12">
      <c r="L58642" s="8"/>
    </row>
    <row r="58643" spans="12:12">
      <c r="L58643" s="8"/>
    </row>
    <row r="58644" spans="12:12">
      <c r="L58644" s="8"/>
    </row>
    <row r="58645" spans="12:12">
      <c r="L58645" s="8"/>
    </row>
    <row r="58646" spans="12:12">
      <c r="L58646" s="8"/>
    </row>
    <row r="58647" spans="12:12">
      <c r="L58647" s="8"/>
    </row>
    <row r="58648" spans="12:12">
      <c r="L58648" s="8"/>
    </row>
    <row r="58649" spans="12:12">
      <c r="L58649" s="8"/>
    </row>
    <row r="58650" spans="12:12">
      <c r="L58650" s="8"/>
    </row>
    <row r="58651" spans="12:12">
      <c r="L58651" s="8"/>
    </row>
    <row r="58652" spans="12:12">
      <c r="L58652" s="8"/>
    </row>
    <row r="58653" spans="12:12">
      <c r="L58653" s="8"/>
    </row>
    <row r="58654" spans="12:12">
      <c r="L58654" s="8"/>
    </row>
    <row r="58655" spans="12:12">
      <c r="L58655" s="8"/>
    </row>
    <row r="58656" spans="12:12">
      <c r="L58656" s="8"/>
    </row>
    <row r="58657" spans="12:12">
      <c r="L58657" s="8"/>
    </row>
    <row r="58658" spans="12:12">
      <c r="L58658" s="8"/>
    </row>
    <row r="58659" spans="12:12">
      <c r="L58659" s="8"/>
    </row>
    <row r="58660" spans="12:12">
      <c r="L58660" s="8"/>
    </row>
    <row r="58661" spans="12:12">
      <c r="L58661" s="8"/>
    </row>
    <row r="58662" spans="12:12">
      <c r="L58662" s="8"/>
    </row>
    <row r="58663" spans="12:12">
      <c r="L58663" s="8"/>
    </row>
    <row r="58664" spans="12:12">
      <c r="L58664" s="8"/>
    </row>
    <row r="58665" spans="12:12">
      <c r="L58665" s="8"/>
    </row>
    <row r="58666" spans="12:12">
      <c r="L58666" s="8"/>
    </row>
    <row r="58667" spans="12:12">
      <c r="L58667" s="8"/>
    </row>
    <row r="58668" spans="12:12">
      <c r="L58668" s="8"/>
    </row>
    <row r="58669" spans="12:12">
      <c r="L58669" s="8"/>
    </row>
    <row r="58670" spans="12:12">
      <c r="L58670" s="8"/>
    </row>
    <row r="58671" spans="12:12">
      <c r="L58671" s="8"/>
    </row>
    <row r="58672" spans="12:12">
      <c r="L58672" s="8"/>
    </row>
    <row r="58673" spans="12:12">
      <c r="L58673" s="8"/>
    </row>
    <row r="58674" spans="12:12">
      <c r="L58674" s="8"/>
    </row>
    <row r="58675" spans="12:12">
      <c r="L58675" s="8"/>
    </row>
    <row r="58676" spans="12:12">
      <c r="L58676" s="8"/>
    </row>
    <row r="58677" spans="12:12">
      <c r="L58677" s="8"/>
    </row>
    <row r="58678" spans="12:12">
      <c r="L58678" s="8"/>
    </row>
    <row r="58679" spans="12:12">
      <c r="L58679" s="8"/>
    </row>
    <row r="58680" spans="12:12">
      <c r="L58680" s="8"/>
    </row>
    <row r="58681" spans="12:12">
      <c r="L58681" s="8"/>
    </row>
    <row r="58682" spans="12:12">
      <c r="L58682" s="8"/>
    </row>
    <row r="58683" spans="12:12">
      <c r="L58683" s="8"/>
    </row>
    <row r="58684" spans="12:12">
      <c r="L58684" s="8"/>
    </row>
    <row r="58685" spans="12:12">
      <c r="L58685" s="8"/>
    </row>
    <row r="58686" spans="12:12">
      <c r="L58686" s="8"/>
    </row>
    <row r="58687" spans="12:12">
      <c r="L58687" s="8"/>
    </row>
    <row r="58688" spans="12:12">
      <c r="L58688" s="8"/>
    </row>
    <row r="58689" spans="12:12">
      <c r="L58689" s="8"/>
    </row>
    <row r="58690" spans="12:12">
      <c r="L58690" s="8"/>
    </row>
    <row r="58691" spans="12:12">
      <c r="L58691" s="8"/>
    </row>
    <row r="58692" spans="12:12">
      <c r="L58692" s="8"/>
    </row>
    <row r="58693" spans="12:12">
      <c r="L58693" s="8"/>
    </row>
    <row r="58694" spans="12:12">
      <c r="L58694" s="8"/>
    </row>
    <row r="58695" spans="12:12">
      <c r="L58695" s="8"/>
    </row>
    <row r="58696" spans="12:12">
      <c r="L58696" s="8"/>
    </row>
    <row r="58697" spans="12:12">
      <c r="L58697" s="8"/>
    </row>
    <row r="58698" spans="12:12">
      <c r="L58698" s="8"/>
    </row>
    <row r="58699" spans="12:12">
      <c r="L58699" s="8"/>
    </row>
    <row r="58700" spans="12:12">
      <c r="L58700" s="8"/>
    </row>
    <row r="58701" spans="12:12">
      <c r="L58701" s="8"/>
    </row>
    <row r="58702" spans="12:12">
      <c r="L58702" s="8"/>
    </row>
    <row r="58703" spans="12:12">
      <c r="L58703" s="8"/>
    </row>
    <row r="58704" spans="12:12">
      <c r="L58704" s="8"/>
    </row>
    <row r="58705" spans="12:12">
      <c r="L58705" s="8"/>
    </row>
    <row r="58706" spans="12:12">
      <c r="L58706" s="8"/>
    </row>
    <row r="58707" spans="12:12">
      <c r="L58707" s="8"/>
    </row>
    <row r="58708" spans="12:12">
      <c r="L58708" s="8"/>
    </row>
    <row r="58709" spans="12:12">
      <c r="L58709" s="8"/>
    </row>
    <row r="58710" spans="12:12">
      <c r="L58710" s="8"/>
    </row>
    <row r="58711" spans="12:12">
      <c r="L58711" s="8"/>
    </row>
    <row r="58712" spans="12:12">
      <c r="L58712" s="8"/>
    </row>
    <row r="58713" spans="12:12">
      <c r="L58713" s="8"/>
    </row>
    <row r="58714" spans="12:12">
      <c r="L58714" s="8"/>
    </row>
    <row r="58715" spans="12:12">
      <c r="L58715" s="8"/>
    </row>
    <row r="58716" spans="12:12">
      <c r="L58716" s="8"/>
    </row>
    <row r="58717" spans="12:12">
      <c r="L58717" s="8"/>
    </row>
    <row r="58718" spans="12:12">
      <c r="L58718" s="8"/>
    </row>
    <row r="58719" spans="12:12">
      <c r="L58719" s="8"/>
    </row>
    <row r="58720" spans="12:12">
      <c r="L58720" s="8"/>
    </row>
    <row r="58721" spans="12:12">
      <c r="L58721" s="8"/>
    </row>
    <row r="58722" spans="12:12">
      <c r="L58722" s="8"/>
    </row>
    <row r="58723" spans="12:12">
      <c r="L58723" s="8"/>
    </row>
    <row r="58724" spans="12:12">
      <c r="L58724" s="8"/>
    </row>
    <row r="58725" spans="12:12">
      <c r="L58725" s="8"/>
    </row>
    <row r="58726" spans="12:12">
      <c r="L58726" s="8"/>
    </row>
    <row r="58727" spans="12:12">
      <c r="L58727" s="8"/>
    </row>
    <row r="58728" spans="12:12">
      <c r="L58728" s="8"/>
    </row>
    <row r="58729" spans="12:12">
      <c r="L58729" s="8"/>
    </row>
    <row r="58730" spans="12:12">
      <c r="L58730" s="8"/>
    </row>
    <row r="58731" spans="12:12">
      <c r="L58731" s="8"/>
    </row>
    <row r="58732" spans="12:12">
      <c r="L58732" s="8"/>
    </row>
    <row r="58733" spans="12:12">
      <c r="L58733" s="8"/>
    </row>
    <row r="58734" spans="12:12">
      <c r="L58734" s="8"/>
    </row>
    <row r="58735" spans="12:12">
      <c r="L58735" s="8"/>
    </row>
    <row r="58736" spans="12:12">
      <c r="L58736" s="8"/>
    </row>
    <row r="58737" spans="12:12">
      <c r="L58737" s="8"/>
    </row>
    <row r="58738" spans="12:12">
      <c r="L58738" s="8"/>
    </row>
    <row r="58739" spans="12:12">
      <c r="L58739" s="8"/>
    </row>
    <row r="58740" spans="12:12">
      <c r="L58740" s="8"/>
    </row>
    <row r="58741" spans="12:12">
      <c r="L58741" s="8"/>
    </row>
    <row r="58742" spans="12:12">
      <c r="L58742" s="8"/>
    </row>
    <row r="58743" spans="12:12">
      <c r="L58743" s="8"/>
    </row>
    <row r="58744" spans="12:12">
      <c r="L58744" s="8"/>
    </row>
    <row r="58745" spans="12:12">
      <c r="L58745" s="8"/>
    </row>
    <row r="58746" spans="12:12">
      <c r="L58746" s="8"/>
    </row>
    <row r="58747" spans="12:12">
      <c r="L58747" s="8"/>
    </row>
    <row r="58748" spans="12:12">
      <c r="L58748" s="8"/>
    </row>
    <row r="58749" spans="12:12">
      <c r="L58749" s="8"/>
    </row>
    <row r="58750" spans="12:12">
      <c r="L58750" s="8"/>
    </row>
    <row r="58751" spans="12:12">
      <c r="L58751" s="8"/>
    </row>
    <row r="58752" spans="12:12">
      <c r="L58752" s="8"/>
    </row>
    <row r="58753" spans="12:12">
      <c r="L58753" s="8"/>
    </row>
    <row r="58754" spans="12:12">
      <c r="L58754" s="8"/>
    </row>
    <row r="58755" spans="12:12">
      <c r="L58755" s="8"/>
    </row>
    <row r="58756" spans="12:12">
      <c r="L58756" s="8"/>
    </row>
    <row r="58757" spans="12:12">
      <c r="L58757" s="8"/>
    </row>
    <row r="58758" spans="12:12">
      <c r="L58758" s="8"/>
    </row>
    <row r="58759" spans="12:12">
      <c r="L58759" s="8"/>
    </row>
    <row r="58760" spans="12:12">
      <c r="L58760" s="8"/>
    </row>
    <row r="58761" spans="12:12">
      <c r="L58761" s="8"/>
    </row>
    <row r="58762" spans="12:12">
      <c r="L58762" s="8"/>
    </row>
    <row r="58763" spans="12:12">
      <c r="L58763" s="8"/>
    </row>
    <row r="58764" spans="12:12">
      <c r="L58764" s="8"/>
    </row>
    <row r="58765" spans="12:12">
      <c r="L58765" s="8"/>
    </row>
    <row r="58766" spans="12:12">
      <c r="L58766" s="8"/>
    </row>
    <row r="58767" spans="12:12">
      <c r="L58767" s="8"/>
    </row>
    <row r="58768" spans="12:12">
      <c r="L58768" s="8"/>
    </row>
    <row r="58769" spans="12:12">
      <c r="L58769" s="8"/>
    </row>
    <row r="58770" spans="12:12">
      <c r="L58770" s="8"/>
    </row>
    <row r="58771" spans="12:12">
      <c r="L58771" s="8"/>
    </row>
    <row r="58772" spans="12:12">
      <c r="L58772" s="8"/>
    </row>
    <row r="58773" spans="12:12">
      <c r="L58773" s="8"/>
    </row>
    <row r="58774" spans="12:12">
      <c r="L58774" s="8"/>
    </row>
    <row r="58775" spans="12:12">
      <c r="L58775" s="8"/>
    </row>
    <row r="58776" spans="12:12">
      <c r="L58776" s="8"/>
    </row>
    <row r="58777" spans="12:12">
      <c r="L58777" s="8"/>
    </row>
    <row r="58778" spans="12:12">
      <c r="L58778" s="8"/>
    </row>
    <row r="58779" spans="12:12">
      <c r="L58779" s="8"/>
    </row>
    <row r="58780" spans="12:12">
      <c r="L58780" s="8"/>
    </row>
    <row r="58781" spans="12:12">
      <c r="L58781" s="8"/>
    </row>
    <row r="58782" spans="12:12">
      <c r="L58782" s="8"/>
    </row>
    <row r="58783" spans="12:12">
      <c r="L58783" s="8"/>
    </row>
    <row r="58784" spans="12:12">
      <c r="L58784" s="8"/>
    </row>
    <row r="58785" spans="12:12">
      <c r="L58785" s="8"/>
    </row>
    <row r="58786" spans="12:12">
      <c r="L58786" s="8"/>
    </row>
    <row r="58787" spans="12:12">
      <c r="L58787" s="8"/>
    </row>
    <row r="58788" spans="12:12">
      <c r="L58788" s="8"/>
    </row>
    <row r="58789" spans="12:12">
      <c r="L58789" s="8"/>
    </row>
    <row r="58790" spans="12:12">
      <c r="L58790" s="8"/>
    </row>
    <row r="58791" spans="12:12">
      <c r="L58791" s="8"/>
    </row>
    <row r="58792" spans="12:12">
      <c r="L58792" s="8"/>
    </row>
    <row r="58793" spans="12:12">
      <c r="L58793" s="8"/>
    </row>
    <row r="58794" spans="12:12">
      <c r="L58794" s="8"/>
    </row>
    <row r="58795" spans="12:12">
      <c r="L58795" s="8"/>
    </row>
    <row r="58796" spans="12:12">
      <c r="L58796" s="8"/>
    </row>
    <row r="58797" spans="12:12">
      <c r="L58797" s="8"/>
    </row>
    <row r="58798" spans="12:12">
      <c r="L58798" s="8"/>
    </row>
    <row r="58799" spans="12:12">
      <c r="L58799" s="8"/>
    </row>
    <row r="58800" spans="12:12">
      <c r="L58800" s="8"/>
    </row>
    <row r="58801" spans="12:12">
      <c r="L58801" s="8"/>
    </row>
    <row r="58802" spans="12:12">
      <c r="L58802" s="8"/>
    </row>
    <row r="58803" spans="12:12">
      <c r="L58803" s="8"/>
    </row>
    <row r="58804" spans="12:12">
      <c r="L58804" s="8"/>
    </row>
    <row r="58805" spans="12:12">
      <c r="L58805" s="8"/>
    </row>
    <row r="58806" spans="12:12">
      <c r="L58806" s="8"/>
    </row>
    <row r="58807" spans="12:12">
      <c r="L58807" s="8"/>
    </row>
    <row r="58808" spans="12:12">
      <c r="L58808" s="8"/>
    </row>
    <row r="58809" spans="12:12">
      <c r="L58809" s="8"/>
    </row>
    <row r="58810" spans="12:12">
      <c r="L58810" s="8"/>
    </row>
    <row r="58811" spans="12:12">
      <c r="L58811" s="8"/>
    </row>
    <row r="58812" spans="12:12">
      <c r="L58812" s="8"/>
    </row>
    <row r="58813" spans="12:12">
      <c r="L58813" s="8"/>
    </row>
    <row r="58814" spans="12:12">
      <c r="L58814" s="8"/>
    </row>
    <row r="58815" spans="12:12">
      <c r="L58815" s="8"/>
    </row>
    <row r="58816" spans="12:12">
      <c r="L58816" s="8"/>
    </row>
    <row r="58817" spans="12:12">
      <c r="L58817" s="8"/>
    </row>
    <row r="58818" spans="12:12">
      <c r="L58818" s="8"/>
    </row>
    <row r="58819" spans="12:12">
      <c r="L58819" s="8"/>
    </row>
    <row r="58820" spans="12:12">
      <c r="L58820" s="8"/>
    </row>
    <row r="58821" spans="12:12">
      <c r="L58821" s="8"/>
    </row>
    <row r="58822" spans="12:12">
      <c r="L58822" s="8"/>
    </row>
    <row r="58823" spans="12:12">
      <c r="L58823" s="8"/>
    </row>
    <row r="58824" spans="12:12">
      <c r="L58824" s="8"/>
    </row>
    <row r="58825" spans="12:12">
      <c r="L58825" s="8"/>
    </row>
    <row r="58826" spans="12:12">
      <c r="L58826" s="8"/>
    </row>
    <row r="58827" spans="12:12">
      <c r="L58827" s="8"/>
    </row>
    <row r="58828" spans="12:12">
      <c r="L58828" s="8"/>
    </row>
    <row r="58829" spans="12:12">
      <c r="L58829" s="8"/>
    </row>
    <row r="58830" spans="12:12">
      <c r="L58830" s="8"/>
    </row>
    <row r="58831" spans="12:12">
      <c r="L58831" s="8"/>
    </row>
    <row r="58832" spans="12:12">
      <c r="L58832" s="8"/>
    </row>
    <row r="58833" spans="12:12">
      <c r="L58833" s="8"/>
    </row>
    <row r="58834" spans="12:12">
      <c r="L58834" s="8"/>
    </row>
    <row r="58835" spans="12:12">
      <c r="L58835" s="8"/>
    </row>
    <row r="58836" spans="12:12">
      <c r="L58836" s="8"/>
    </row>
    <row r="58837" spans="12:12">
      <c r="L58837" s="8"/>
    </row>
    <row r="58838" spans="12:12">
      <c r="L58838" s="8"/>
    </row>
    <row r="58839" spans="12:12">
      <c r="L58839" s="8"/>
    </row>
    <row r="58840" spans="12:12">
      <c r="L58840" s="8"/>
    </row>
    <row r="58841" spans="12:12">
      <c r="L58841" s="8"/>
    </row>
    <row r="58842" spans="12:12">
      <c r="L58842" s="8"/>
    </row>
    <row r="58843" spans="12:12">
      <c r="L58843" s="8"/>
    </row>
    <row r="58844" spans="12:12">
      <c r="L58844" s="8"/>
    </row>
    <row r="58845" spans="12:12">
      <c r="L58845" s="8"/>
    </row>
    <row r="58846" spans="12:12">
      <c r="L58846" s="8"/>
    </row>
    <row r="58847" spans="12:12">
      <c r="L58847" s="8"/>
    </row>
    <row r="58848" spans="12:12">
      <c r="L58848" s="8"/>
    </row>
    <row r="58849" spans="12:12">
      <c r="L58849" s="8"/>
    </row>
    <row r="58850" spans="12:12">
      <c r="L58850" s="8"/>
    </row>
    <row r="58851" spans="12:12">
      <c r="L58851" s="8"/>
    </row>
    <row r="58852" spans="12:12">
      <c r="L58852" s="8"/>
    </row>
    <row r="58853" spans="12:12">
      <c r="L58853" s="8"/>
    </row>
    <row r="58854" spans="12:12">
      <c r="L58854" s="8"/>
    </row>
    <row r="58855" spans="12:12">
      <c r="L58855" s="8"/>
    </row>
    <row r="58856" spans="12:12">
      <c r="L58856" s="8"/>
    </row>
    <row r="58857" spans="12:12">
      <c r="L58857" s="8"/>
    </row>
    <row r="58858" spans="12:12">
      <c r="L58858" s="8"/>
    </row>
    <row r="58859" spans="12:12">
      <c r="L58859" s="8"/>
    </row>
    <row r="58860" spans="12:12">
      <c r="L58860" s="8"/>
    </row>
    <row r="58861" spans="12:12">
      <c r="L58861" s="8"/>
    </row>
    <row r="58862" spans="12:12">
      <c r="L58862" s="8"/>
    </row>
    <row r="58863" spans="12:12">
      <c r="L58863" s="8"/>
    </row>
    <row r="58864" spans="12:12">
      <c r="L58864" s="8"/>
    </row>
    <row r="58865" spans="12:12">
      <c r="L58865" s="8"/>
    </row>
    <row r="58866" spans="12:12">
      <c r="L58866" s="8"/>
    </row>
    <row r="58867" spans="12:12">
      <c r="L58867" s="8"/>
    </row>
    <row r="58868" spans="12:12">
      <c r="L58868" s="8"/>
    </row>
    <row r="58869" spans="12:12">
      <c r="L58869" s="8"/>
    </row>
    <row r="58870" spans="12:12">
      <c r="L58870" s="8"/>
    </row>
    <row r="58871" spans="12:12">
      <c r="L58871" s="8"/>
    </row>
    <row r="58872" spans="12:12">
      <c r="L58872" s="8"/>
    </row>
    <row r="58873" spans="12:12">
      <c r="L58873" s="8"/>
    </row>
    <row r="58874" spans="12:12">
      <c r="L58874" s="8"/>
    </row>
    <row r="58875" spans="12:12">
      <c r="L58875" s="8"/>
    </row>
    <row r="58876" spans="12:12">
      <c r="L58876" s="8"/>
    </row>
    <row r="58877" spans="12:12">
      <c r="L58877" s="8"/>
    </row>
    <row r="58878" spans="12:12">
      <c r="L58878" s="8"/>
    </row>
    <row r="58879" spans="12:12">
      <c r="L58879" s="8"/>
    </row>
    <row r="58880" spans="12:12">
      <c r="L58880" s="8"/>
    </row>
    <row r="58881" spans="12:12">
      <c r="L58881" s="8"/>
    </row>
    <row r="58882" spans="12:12">
      <c r="L58882" s="8"/>
    </row>
    <row r="58883" spans="12:12">
      <c r="L58883" s="8"/>
    </row>
    <row r="58884" spans="12:12">
      <c r="L58884" s="8"/>
    </row>
    <row r="58885" spans="12:12">
      <c r="L58885" s="8"/>
    </row>
    <row r="58886" spans="12:12">
      <c r="L58886" s="8"/>
    </row>
    <row r="58887" spans="12:12">
      <c r="L58887" s="8"/>
    </row>
    <row r="58888" spans="12:12">
      <c r="L58888" s="8"/>
    </row>
    <row r="58889" spans="12:12">
      <c r="L58889" s="8"/>
    </row>
    <row r="58890" spans="12:12">
      <c r="L58890" s="8"/>
    </row>
    <row r="58891" spans="12:12">
      <c r="L58891" s="8"/>
    </row>
    <row r="58892" spans="12:12">
      <c r="L58892" s="8"/>
    </row>
    <row r="58893" spans="12:12">
      <c r="L58893" s="8"/>
    </row>
    <row r="58894" spans="12:12">
      <c r="L58894" s="8"/>
    </row>
    <row r="58895" spans="12:12">
      <c r="L58895" s="8"/>
    </row>
    <row r="58896" spans="12:12">
      <c r="L58896" s="8"/>
    </row>
    <row r="58897" spans="12:12">
      <c r="L58897" s="8"/>
    </row>
    <row r="58898" spans="12:12">
      <c r="L58898" s="8"/>
    </row>
    <row r="58899" spans="12:12">
      <c r="L58899" s="8"/>
    </row>
    <row r="58900" spans="12:12">
      <c r="L58900" s="8"/>
    </row>
    <row r="58901" spans="12:12">
      <c r="L58901" s="8"/>
    </row>
    <row r="58902" spans="12:12">
      <c r="L58902" s="8"/>
    </row>
    <row r="58903" spans="12:12">
      <c r="L58903" s="8"/>
    </row>
    <row r="58904" spans="12:12">
      <c r="L58904" s="8"/>
    </row>
    <row r="58905" spans="12:12">
      <c r="L58905" s="8"/>
    </row>
    <row r="58906" spans="12:12">
      <c r="L58906" s="8"/>
    </row>
    <row r="58907" spans="12:12">
      <c r="L58907" s="8"/>
    </row>
    <row r="58908" spans="12:12">
      <c r="L58908" s="8"/>
    </row>
    <row r="58909" spans="12:12">
      <c r="L58909" s="8"/>
    </row>
    <row r="58910" spans="12:12">
      <c r="L58910" s="8"/>
    </row>
    <row r="58911" spans="12:12">
      <c r="L58911" s="8"/>
    </row>
    <row r="58912" spans="12:12">
      <c r="L58912" s="8"/>
    </row>
    <row r="58913" spans="12:12">
      <c r="L58913" s="8"/>
    </row>
    <row r="58914" spans="12:12">
      <c r="L58914" s="8"/>
    </row>
    <row r="58915" spans="12:12">
      <c r="L58915" s="8"/>
    </row>
    <row r="58916" spans="12:12">
      <c r="L58916" s="8"/>
    </row>
    <row r="58917" spans="12:12">
      <c r="L58917" s="8"/>
    </row>
    <row r="58918" spans="12:12">
      <c r="L58918" s="8"/>
    </row>
    <row r="58919" spans="12:12">
      <c r="L58919" s="8"/>
    </row>
    <row r="58920" spans="12:12">
      <c r="L58920" s="8"/>
    </row>
    <row r="58921" spans="12:12">
      <c r="L58921" s="8"/>
    </row>
    <row r="58922" spans="12:12">
      <c r="L58922" s="8"/>
    </row>
    <row r="58923" spans="12:12">
      <c r="L58923" s="8"/>
    </row>
    <row r="58924" spans="12:12">
      <c r="L58924" s="8"/>
    </row>
    <row r="58925" spans="12:12">
      <c r="L58925" s="8"/>
    </row>
    <row r="58926" spans="12:12">
      <c r="L58926" s="8"/>
    </row>
    <row r="58927" spans="12:12">
      <c r="L58927" s="8"/>
    </row>
    <row r="58928" spans="12:12">
      <c r="L58928" s="8"/>
    </row>
    <row r="58929" spans="12:12">
      <c r="L58929" s="8"/>
    </row>
    <row r="58930" spans="12:12">
      <c r="L58930" s="8"/>
    </row>
    <row r="58931" spans="12:12">
      <c r="L58931" s="8"/>
    </row>
    <row r="58932" spans="12:12">
      <c r="L58932" s="8"/>
    </row>
    <row r="58933" spans="12:12">
      <c r="L58933" s="8"/>
    </row>
    <row r="58934" spans="12:12">
      <c r="L58934" s="8"/>
    </row>
    <row r="58935" spans="12:12">
      <c r="L58935" s="8"/>
    </row>
    <row r="58936" spans="12:12">
      <c r="L58936" s="8"/>
    </row>
    <row r="58937" spans="12:12">
      <c r="L58937" s="8"/>
    </row>
    <row r="58938" spans="12:12">
      <c r="L58938" s="8"/>
    </row>
    <row r="58939" spans="12:12">
      <c r="L58939" s="8"/>
    </row>
    <row r="58940" spans="12:12">
      <c r="L58940" s="8"/>
    </row>
    <row r="58941" spans="12:12">
      <c r="L58941" s="8"/>
    </row>
    <row r="58942" spans="12:12">
      <c r="L58942" s="8"/>
    </row>
    <row r="58943" spans="12:12">
      <c r="L58943" s="8"/>
    </row>
    <row r="58944" spans="12:12">
      <c r="L58944" s="8"/>
    </row>
    <row r="58945" spans="12:12">
      <c r="L58945" s="8"/>
    </row>
    <row r="58946" spans="12:12">
      <c r="L58946" s="8"/>
    </row>
    <row r="58947" spans="12:12">
      <c r="L58947" s="8"/>
    </row>
    <row r="58948" spans="12:12">
      <c r="L58948" s="8"/>
    </row>
    <row r="58949" spans="12:12">
      <c r="L58949" s="8"/>
    </row>
    <row r="58950" spans="12:12">
      <c r="L58950" s="8"/>
    </row>
    <row r="58951" spans="12:12">
      <c r="L58951" s="8"/>
    </row>
    <row r="58952" spans="12:12">
      <c r="L58952" s="8"/>
    </row>
    <row r="58953" spans="12:12">
      <c r="L58953" s="8"/>
    </row>
    <row r="58954" spans="12:12">
      <c r="L58954" s="8"/>
    </row>
    <row r="58955" spans="12:12">
      <c r="L58955" s="8"/>
    </row>
    <row r="58956" spans="12:12">
      <c r="L58956" s="8"/>
    </row>
    <row r="58957" spans="12:12">
      <c r="L58957" s="8"/>
    </row>
    <row r="58958" spans="12:12">
      <c r="L58958" s="8"/>
    </row>
    <row r="58959" spans="12:12">
      <c r="L58959" s="8"/>
    </row>
    <row r="58960" spans="12:12">
      <c r="L58960" s="8"/>
    </row>
    <row r="58961" spans="12:12">
      <c r="L58961" s="8"/>
    </row>
    <row r="58962" spans="12:12">
      <c r="L58962" s="8"/>
    </row>
    <row r="58963" spans="12:12">
      <c r="L58963" s="8"/>
    </row>
    <row r="58964" spans="12:12">
      <c r="L58964" s="8"/>
    </row>
    <row r="58965" spans="12:12">
      <c r="L58965" s="8"/>
    </row>
    <row r="58966" spans="12:12">
      <c r="L58966" s="8"/>
    </row>
    <row r="58967" spans="12:12">
      <c r="L58967" s="8"/>
    </row>
    <row r="58968" spans="12:12">
      <c r="L58968" s="8"/>
    </row>
    <row r="58969" spans="12:12">
      <c r="L58969" s="8"/>
    </row>
    <row r="58970" spans="12:12">
      <c r="L58970" s="8"/>
    </row>
    <row r="58971" spans="12:12">
      <c r="L58971" s="8"/>
    </row>
    <row r="58972" spans="12:12">
      <c r="L58972" s="8"/>
    </row>
    <row r="58973" spans="12:12">
      <c r="L58973" s="8"/>
    </row>
    <row r="58974" spans="12:12">
      <c r="L58974" s="8"/>
    </row>
    <row r="58975" spans="12:12">
      <c r="L58975" s="8"/>
    </row>
    <row r="58976" spans="12:12">
      <c r="L58976" s="8"/>
    </row>
    <row r="58977" spans="12:12">
      <c r="L58977" s="8"/>
    </row>
    <row r="58978" spans="12:12">
      <c r="L58978" s="8"/>
    </row>
    <row r="58979" spans="12:12">
      <c r="L58979" s="8"/>
    </row>
    <row r="58980" spans="12:12">
      <c r="L58980" s="8"/>
    </row>
    <row r="58981" spans="12:12">
      <c r="L58981" s="8"/>
    </row>
    <row r="58982" spans="12:12">
      <c r="L58982" s="8"/>
    </row>
    <row r="58983" spans="12:12">
      <c r="L58983" s="8"/>
    </row>
    <row r="58984" spans="12:12">
      <c r="L58984" s="8"/>
    </row>
    <row r="58985" spans="12:12">
      <c r="L58985" s="8"/>
    </row>
    <row r="58986" spans="12:12">
      <c r="L58986" s="8"/>
    </row>
    <row r="58987" spans="12:12">
      <c r="L58987" s="8"/>
    </row>
    <row r="58988" spans="12:12">
      <c r="L58988" s="8"/>
    </row>
    <row r="58989" spans="12:12">
      <c r="L58989" s="8"/>
    </row>
    <row r="58990" spans="12:12">
      <c r="L58990" s="8"/>
    </row>
    <row r="58991" spans="12:12">
      <c r="L58991" s="8"/>
    </row>
    <row r="58992" spans="12:12">
      <c r="L58992" s="8"/>
    </row>
    <row r="58993" spans="12:12">
      <c r="L58993" s="8"/>
    </row>
    <row r="58994" spans="12:12">
      <c r="L58994" s="8"/>
    </row>
    <row r="58995" spans="12:12">
      <c r="L58995" s="8"/>
    </row>
    <row r="58996" spans="12:12">
      <c r="L58996" s="8"/>
    </row>
    <row r="58997" spans="12:12">
      <c r="L58997" s="8"/>
    </row>
    <row r="58998" spans="12:12">
      <c r="L58998" s="8"/>
    </row>
    <row r="58999" spans="12:12">
      <c r="L58999" s="8"/>
    </row>
    <row r="59000" spans="12:12">
      <c r="L59000" s="8"/>
    </row>
    <row r="59001" spans="12:12">
      <c r="L59001" s="8"/>
    </row>
    <row r="59002" spans="12:12">
      <c r="L59002" s="8"/>
    </row>
    <row r="59003" spans="12:12">
      <c r="L59003" s="8"/>
    </row>
    <row r="59004" spans="12:12">
      <c r="L59004" s="8"/>
    </row>
    <row r="59005" spans="12:12">
      <c r="L59005" s="8"/>
    </row>
    <row r="59006" spans="12:12">
      <c r="L59006" s="8"/>
    </row>
    <row r="59007" spans="12:12">
      <c r="L59007" s="8"/>
    </row>
    <row r="59008" spans="12:12">
      <c r="L59008" s="8"/>
    </row>
    <row r="59009" spans="12:12">
      <c r="L59009" s="8"/>
    </row>
    <row r="59010" spans="12:12">
      <c r="L59010" s="8"/>
    </row>
    <row r="59011" spans="12:12">
      <c r="L59011" s="8"/>
    </row>
    <row r="59012" spans="12:12">
      <c r="L59012" s="8"/>
    </row>
    <row r="59013" spans="12:12">
      <c r="L59013" s="8"/>
    </row>
    <row r="59014" spans="12:12">
      <c r="L59014" s="8"/>
    </row>
    <row r="59015" spans="12:12">
      <c r="L59015" s="8"/>
    </row>
    <row r="59016" spans="12:12">
      <c r="L59016" s="8"/>
    </row>
    <row r="59017" spans="12:12">
      <c r="L59017" s="8"/>
    </row>
    <row r="59018" spans="12:12">
      <c r="L59018" s="8"/>
    </row>
    <row r="59019" spans="12:12">
      <c r="L59019" s="8"/>
    </row>
    <row r="59020" spans="12:12">
      <c r="L59020" s="8"/>
    </row>
    <row r="59021" spans="12:12">
      <c r="L59021" s="8"/>
    </row>
    <row r="59022" spans="12:12">
      <c r="L59022" s="8"/>
    </row>
    <row r="59023" spans="12:12">
      <c r="L59023" s="8"/>
    </row>
    <row r="59024" spans="12:12">
      <c r="L59024" s="8"/>
    </row>
    <row r="59025" spans="12:12">
      <c r="L59025" s="8"/>
    </row>
    <row r="59026" spans="12:12">
      <c r="L59026" s="8"/>
    </row>
    <row r="59027" spans="12:12">
      <c r="L59027" s="8"/>
    </row>
    <row r="59028" spans="12:12">
      <c r="L59028" s="8"/>
    </row>
    <row r="59029" spans="12:12">
      <c r="L59029" s="8"/>
    </row>
    <row r="59030" spans="12:12">
      <c r="L59030" s="8"/>
    </row>
    <row r="59031" spans="12:12">
      <c r="L59031" s="8"/>
    </row>
    <row r="59032" spans="12:12">
      <c r="L59032" s="8"/>
    </row>
    <row r="59033" spans="12:12">
      <c r="L59033" s="8"/>
    </row>
    <row r="59034" spans="12:12">
      <c r="L59034" s="8"/>
    </row>
    <row r="59035" spans="12:12">
      <c r="L59035" s="8"/>
    </row>
    <row r="59036" spans="12:12">
      <c r="L59036" s="8"/>
    </row>
    <row r="59037" spans="12:12">
      <c r="L59037" s="8"/>
    </row>
    <row r="59038" spans="12:12">
      <c r="L59038" s="8"/>
    </row>
    <row r="59039" spans="12:12">
      <c r="L59039" s="8"/>
    </row>
    <row r="59040" spans="12:12">
      <c r="L59040" s="8"/>
    </row>
    <row r="59041" spans="12:12">
      <c r="L59041" s="8"/>
    </row>
    <row r="59042" spans="12:12">
      <c r="L59042" s="8"/>
    </row>
    <row r="59043" spans="12:12">
      <c r="L59043" s="8"/>
    </row>
    <row r="59044" spans="12:12">
      <c r="L59044" s="8"/>
    </row>
    <row r="59045" spans="12:12">
      <c r="L59045" s="8"/>
    </row>
    <row r="59046" spans="12:12">
      <c r="L59046" s="8"/>
    </row>
    <row r="59047" spans="12:12">
      <c r="L59047" s="8"/>
    </row>
    <row r="59048" spans="12:12">
      <c r="L59048" s="8"/>
    </row>
    <row r="59049" spans="12:12">
      <c r="L59049" s="8"/>
    </row>
    <row r="59050" spans="12:12">
      <c r="L59050" s="8"/>
    </row>
    <row r="59051" spans="12:12">
      <c r="L59051" s="8"/>
    </row>
    <row r="59052" spans="12:12">
      <c r="L59052" s="8"/>
    </row>
    <row r="59053" spans="12:12">
      <c r="L59053" s="8"/>
    </row>
    <row r="59054" spans="12:12">
      <c r="L59054" s="8"/>
    </row>
    <row r="59055" spans="12:12">
      <c r="L59055" s="8"/>
    </row>
    <row r="59056" spans="12:12">
      <c r="L59056" s="8"/>
    </row>
    <row r="59057" spans="12:12">
      <c r="L59057" s="8"/>
    </row>
    <row r="59058" spans="12:12">
      <c r="L59058" s="8"/>
    </row>
    <row r="59059" spans="12:12">
      <c r="L59059" s="8"/>
    </row>
    <row r="59060" spans="12:12">
      <c r="L59060" s="8"/>
    </row>
    <row r="59061" spans="12:12">
      <c r="L59061" s="8"/>
    </row>
    <row r="59062" spans="12:12">
      <c r="L59062" s="8"/>
    </row>
    <row r="59063" spans="12:12">
      <c r="L59063" s="8"/>
    </row>
    <row r="59064" spans="12:12">
      <c r="L59064" s="8"/>
    </row>
    <row r="59065" spans="12:12">
      <c r="L59065" s="8"/>
    </row>
    <row r="59066" spans="12:12">
      <c r="L59066" s="8"/>
    </row>
    <row r="59067" spans="12:12">
      <c r="L59067" s="8"/>
    </row>
    <row r="59068" spans="12:12">
      <c r="L59068" s="8"/>
    </row>
    <row r="59069" spans="12:12">
      <c r="L59069" s="8"/>
    </row>
    <row r="59070" spans="12:12">
      <c r="L59070" s="8"/>
    </row>
    <row r="59071" spans="12:12">
      <c r="L59071" s="8"/>
    </row>
    <row r="59072" spans="12:12">
      <c r="L59072" s="8"/>
    </row>
    <row r="59073" spans="12:12">
      <c r="L59073" s="8"/>
    </row>
    <row r="59074" spans="12:12">
      <c r="L59074" s="8"/>
    </row>
    <row r="59075" spans="12:12">
      <c r="L59075" s="8"/>
    </row>
    <row r="59076" spans="12:12">
      <c r="L59076" s="8"/>
    </row>
    <row r="59077" spans="12:12">
      <c r="L59077" s="8"/>
    </row>
    <row r="59078" spans="12:12">
      <c r="L59078" s="8"/>
    </row>
    <row r="59079" spans="12:12">
      <c r="L59079" s="8"/>
    </row>
    <row r="59080" spans="12:12">
      <c r="L59080" s="8"/>
    </row>
    <row r="59081" spans="12:12">
      <c r="L59081" s="8"/>
    </row>
    <row r="59082" spans="12:12">
      <c r="L59082" s="8"/>
    </row>
    <row r="59083" spans="12:12">
      <c r="L59083" s="8"/>
    </row>
    <row r="59084" spans="12:12">
      <c r="L59084" s="8"/>
    </row>
    <row r="59085" spans="12:12">
      <c r="L59085" s="8"/>
    </row>
    <row r="59086" spans="12:12">
      <c r="L59086" s="8"/>
    </row>
    <row r="59087" spans="12:12">
      <c r="L59087" s="8"/>
    </row>
    <row r="59088" spans="12:12">
      <c r="L59088" s="8"/>
    </row>
    <row r="59089" spans="12:12">
      <c r="L59089" s="8"/>
    </row>
    <row r="59090" spans="12:12">
      <c r="L59090" s="8"/>
    </row>
    <row r="59091" spans="12:12">
      <c r="L59091" s="8"/>
    </row>
    <row r="59092" spans="12:12">
      <c r="L59092" s="8"/>
    </row>
    <row r="59093" spans="12:12">
      <c r="L59093" s="8"/>
    </row>
    <row r="59094" spans="12:12">
      <c r="L59094" s="8"/>
    </row>
    <row r="59095" spans="12:12">
      <c r="L59095" s="8"/>
    </row>
    <row r="59096" spans="12:12">
      <c r="L59096" s="8"/>
    </row>
    <row r="59097" spans="12:12">
      <c r="L59097" s="8"/>
    </row>
    <row r="59098" spans="12:12">
      <c r="L59098" s="8"/>
    </row>
    <row r="59099" spans="12:12">
      <c r="L59099" s="8"/>
    </row>
    <row r="59100" spans="12:12">
      <c r="L59100" s="8"/>
    </row>
    <row r="59101" spans="12:12">
      <c r="L59101" s="8"/>
    </row>
    <row r="59102" spans="12:12">
      <c r="L59102" s="8"/>
    </row>
    <row r="59103" spans="12:12">
      <c r="L59103" s="8"/>
    </row>
    <row r="59104" spans="12:12">
      <c r="L59104" s="8"/>
    </row>
    <row r="59105" spans="12:12">
      <c r="L59105" s="8"/>
    </row>
    <row r="59106" spans="12:12">
      <c r="L59106" s="8"/>
    </row>
    <row r="59107" spans="12:12">
      <c r="L59107" s="8"/>
    </row>
    <row r="59108" spans="12:12">
      <c r="L59108" s="8"/>
    </row>
    <row r="59109" spans="12:12">
      <c r="L59109" s="8"/>
    </row>
    <row r="59110" spans="12:12">
      <c r="L59110" s="8"/>
    </row>
    <row r="59111" spans="12:12">
      <c r="L59111" s="8"/>
    </row>
    <row r="59112" spans="12:12">
      <c r="L59112" s="8"/>
    </row>
    <row r="59113" spans="12:12">
      <c r="L59113" s="8"/>
    </row>
    <row r="59114" spans="12:12">
      <c r="L59114" s="8"/>
    </row>
    <row r="59115" spans="12:12">
      <c r="L59115" s="8"/>
    </row>
    <row r="59116" spans="12:12">
      <c r="L59116" s="8"/>
    </row>
    <row r="59117" spans="12:12">
      <c r="L59117" s="8"/>
    </row>
    <row r="59118" spans="12:12">
      <c r="L59118" s="8"/>
    </row>
    <row r="59119" spans="12:12">
      <c r="L59119" s="8"/>
    </row>
    <row r="59120" spans="12:12">
      <c r="L59120" s="8"/>
    </row>
    <row r="59121" spans="12:12">
      <c r="L59121" s="8"/>
    </row>
    <row r="59122" spans="12:12">
      <c r="L59122" s="8"/>
    </row>
    <row r="59123" spans="12:12">
      <c r="L59123" s="8"/>
    </row>
    <row r="59124" spans="12:12">
      <c r="L59124" s="8"/>
    </row>
    <row r="59125" spans="12:12">
      <c r="L59125" s="8"/>
    </row>
    <row r="59126" spans="12:12">
      <c r="L59126" s="8"/>
    </row>
    <row r="59127" spans="12:12">
      <c r="L59127" s="8"/>
    </row>
    <row r="59128" spans="12:12">
      <c r="L59128" s="8"/>
    </row>
    <row r="59129" spans="12:12">
      <c r="L59129" s="8"/>
    </row>
    <row r="59130" spans="12:12">
      <c r="L59130" s="8"/>
    </row>
    <row r="59131" spans="12:12">
      <c r="L59131" s="8"/>
    </row>
    <row r="59132" spans="12:12">
      <c r="L59132" s="8"/>
    </row>
    <row r="59133" spans="12:12">
      <c r="L59133" s="8"/>
    </row>
    <row r="59134" spans="12:12">
      <c r="L59134" s="8"/>
    </row>
    <row r="59135" spans="12:12">
      <c r="L59135" s="8"/>
    </row>
    <row r="59136" spans="12:12">
      <c r="L59136" s="8"/>
    </row>
    <row r="59137" spans="12:12">
      <c r="L59137" s="8"/>
    </row>
    <row r="59138" spans="12:12">
      <c r="L59138" s="8"/>
    </row>
    <row r="59139" spans="12:12">
      <c r="L59139" s="8"/>
    </row>
    <row r="59140" spans="12:12">
      <c r="L59140" s="8"/>
    </row>
    <row r="59141" spans="12:12">
      <c r="L59141" s="8"/>
    </row>
    <row r="59142" spans="12:12">
      <c r="L59142" s="8"/>
    </row>
    <row r="59143" spans="12:12">
      <c r="L59143" s="8"/>
    </row>
    <row r="59144" spans="12:12">
      <c r="L59144" s="8"/>
    </row>
    <row r="59145" spans="12:12">
      <c r="L59145" s="8"/>
    </row>
    <row r="59146" spans="12:12">
      <c r="L59146" s="8"/>
    </row>
    <row r="59147" spans="12:12">
      <c r="L59147" s="8"/>
    </row>
    <row r="59148" spans="12:12">
      <c r="L59148" s="8"/>
    </row>
    <row r="59149" spans="12:12">
      <c r="L59149" s="8"/>
    </row>
    <row r="59150" spans="12:12">
      <c r="L59150" s="8"/>
    </row>
    <row r="59151" spans="12:12">
      <c r="L59151" s="8"/>
    </row>
    <row r="59152" spans="12:12">
      <c r="L59152" s="8"/>
    </row>
    <row r="59153" spans="12:12">
      <c r="L59153" s="8"/>
    </row>
    <row r="59154" spans="12:12">
      <c r="L59154" s="8"/>
    </row>
    <row r="59155" spans="12:12">
      <c r="L59155" s="8"/>
    </row>
    <row r="59156" spans="12:12">
      <c r="L59156" s="8"/>
    </row>
    <row r="59157" spans="12:12">
      <c r="L59157" s="8"/>
    </row>
    <row r="59158" spans="12:12">
      <c r="L59158" s="8"/>
    </row>
    <row r="59159" spans="12:12">
      <c r="L59159" s="8"/>
    </row>
    <row r="59160" spans="12:12">
      <c r="L59160" s="8"/>
    </row>
    <row r="59161" spans="12:12">
      <c r="L59161" s="8"/>
    </row>
    <row r="59162" spans="12:12">
      <c r="L59162" s="8"/>
    </row>
    <row r="59163" spans="12:12">
      <c r="L59163" s="8"/>
    </row>
    <row r="59164" spans="12:12">
      <c r="L59164" s="8"/>
    </row>
    <row r="59165" spans="12:12">
      <c r="L59165" s="8"/>
    </row>
    <row r="59166" spans="12:12">
      <c r="L59166" s="8"/>
    </row>
    <row r="59167" spans="12:12">
      <c r="L59167" s="8"/>
    </row>
    <row r="59168" spans="12:12">
      <c r="L59168" s="8"/>
    </row>
    <row r="59169" spans="12:12">
      <c r="L59169" s="8"/>
    </row>
    <row r="59170" spans="12:12">
      <c r="L59170" s="8"/>
    </row>
    <row r="59171" spans="12:12">
      <c r="L59171" s="8"/>
    </row>
    <row r="59172" spans="12:12">
      <c r="L59172" s="8"/>
    </row>
    <row r="59173" spans="12:12">
      <c r="L59173" s="8"/>
    </row>
    <row r="59174" spans="12:12">
      <c r="L59174" s="8"/>
    </row>
    <row r="59175" spans="12:12">
      <c r="L59175" s="8"/>
    </row>
    <row r="59176" spans="12:12">
      <c r="L59176" s="8"/>
    </row>
    <row r="59177" spans="12:12">
      <c r="L59177" s="8"/>
    </row>
    <row r="59178" spans="12:12">
      <c r="L59178" s="8"/>
    </row>
    <row r="59179" spans="12:12">
      <c r="L59179" s="8"/>
    </row>
    <row r="59180" spans="12:12">
      <c r="L59180" s="8"/>
    </row>
    <row r="59181" spans="12:12">
      <c r="L59181" s="8"/>
    </row>
    <row r="59182" spans="12:12">
      <c r="L59182" s="8"/>
    </row>
    <row r="59183" spans="12:12">
      <c r="L59183" s="8"/>
    </row>
    <row r="59184" spans="12:12">
      <c r="L59184" s="8"/>
    </row>
    <row r="59185" spans="12:12">
      <c r="L59185" s="8"/>
    </row>
    <row r="59186" spans="12:12">
      <c r="L59186" s="8"/>
    </row>
    <row r="59187" spans="12:12">
      <c r="L59187" s="8"/>
    </row>
    <row r="59188" spans="12:12">
      <c r="L59188" s="8"/>
    </row>
    <row r="59189" spans="12:12">
      <c r="L59189" s="8"/>
    </row>
    <row r="59190" spans="12:12">
      <c r="L59190" s="8"/>
    </row>
    <row r="59191" spans="12:12">
      <c r="L59191" s="8"/>
    </row>
    <row r="59192" spans="12:12">
      <c r="L59192" s="8"/>
    </row>
    <row r="59193" spans="12:12">
      <c r="L59193" s="8"/>
    </row>
    <row r="59194" spans="12:12">
      <c r="L59194" s="8"/>
    </row>
    <row r="59195" spans="12:12">
      <c r="L59195" s="8"/>
    </row>
    <row r="59196" spans="12:12">
      <c r="L59196" s="8"/>
    </row>
    <row r="59197" spans="12:12">
      <c r="L59197" s="8"/>
    </row>
    <row r="59198" spans="12:12">
      <c r="L59198" s="8"/>
    </row>
    <row r="59199" spans="12:12">
      <c r="L59199" s="8"/>
    </row>
    <row r="59200" spans="12:12">
      <c r="L59200" s="8"/>
    </row>
    <row r="59201" spans="12:12">
      <c r="L59201" s="8"/>
    </row>
    <row r="59202" spans="12:12">
      <c r="L59202" s="8"/>
    </row>
    <row r="59203" spans="12:12">
      <c r="L59203" s="8"/>
    </row>
    <row r="59204" spans="12:12">
      <c r="L59204" s="8"/>
    </row>
    <row r="59205" spans="12:12">
      <c r="L59205" s="8"/>
    </row>
    <row r="59206" spans="12:12">
      <c r="L59206" s="8"/>
    </row>
    <row r="59207" spans="12:12">
      <c r="L59207" s="8"/>
    </row>
    <row r="59208" spans="12:12">
      <c r="L59208" s="8"/>
    </row>
    <row r="59209" spans="12:12">
      <c r="L59209" s="8"/>
    </row>
    <row r="59210" spans="12:12">
      <c r="L59210" s="8"/>
    </row>
    <row r="59211" spans="12:12">
      <c r="L59211" s="8"/>
    </row>
    <row r="59212" spans="12:12">
      <c r="L59212" s="8"/>
    </row>
    <row r="59213" spans="12:12">
      <c r="L59213" s="8"/>
    </row>
    <row r="59214" spans="12:12">
      <c r="L59214" s="8"/>
    </row>
    <row r="59215" spans="12:12">
      <c r="L59215" s="8"/>
    </row>
    <row r="59216" spans="12:12">
      <c r="L59216" s="8"/>
    </row>
    <row r="59217" spans="12:12">
      <c r="L59217" s="8"/>
    </row>
    <row r="59218" spans="12:12">
      <c r="L59218" s="8"/>
    </row>
    <row r="59219" spans="12:12">
      <c r="L59219" s="8"/>
    </row>
    <row r="59220" spans="12:12">
      <c r="L59220" s="8"/>
    </row>
    <row r="59221" spans="12:12">
      <c r="L59221" s="8"/>
    </row>
    <row r="59222" spans="12:12">
      <c r="L59222" s="8"/>
    </row>
    <row r="59223" spans="12:12">
      <c r="L59223" s="8"/>
    </row>
    <row r="59224" spans="12:12">
      <c r="L59224" s="8"/>
    </row>
    <row r="59225" spans="12:12">
      <c r="L59225" s="8"/>
    </row>
    <row r="59226" spans="12:12">
      <c r="L59226" s="8"/>
    </row>
    <row r="59227" spans="12:12">
      <c r="L59227" s="8"/>
    </row>
    <row r="59228" spans="12:12">
      <c r="L59228" s="8"/>
    </row>
    <row r="59229" spans="12:12">
      <c r="L59229" s="8"/>
    </row>
    <row r="59230" spans="12:12">
      <c r="L59230" s="8"/>
    </row>
    <row r="59231" spans="12:12">
      <c r="L59231" s="8"/>
    </row>
    <row r="59232" spans="12:12">
      <c r="L59232" s="8"/>
    </row>
    <row r="59233" spans="12:12">
      <c r="L59233" s="8"/>
    </row>
    <row r="59234" spans="12:12">
      <c r="L59234" s="8"/>
    </row>
    <row r="59235" spans="12:12">
      <c r="L59235" s="8"/>
    </row>
    <row r="59236" spans="12:12">
      <c r="L59236" s="8"/>
    </row>
    <row r="59237" spans="12:12">
      <c r="L59237" s="8"/>
    </row>
    <row r="59238" spans="12:12">
      <c r="L59238" s="8"/>
    </row>
    <row r="59239" spans="12:12">
      <c r="L59239" s="8"/>
    </row>
    <row r="59240" spans="12:12">
      <c r="L59240" s="8"/>
    </row>
    <row r="59241" spans="12:12">
      <c r="L59241" s="8"/>
    </row>
    <row r="59242" spans="12:12">
      <c r="L59242" s="8"/>
    </row>
    <row r="59243" spans="12:12">
      <c r="L59243" s="8"/>
    </row>
    <row r="59244" spans="12:12">
      <c r="L59244" s="8"/>
    </row>
    <row r="59245" spans="12:12">
      <c r="L59245" s="8"/>
    </row>
    <row r="59246" spans="12:12">
      <c r="L59246" s="8"/>
    </row>
    <row r="59247" spans="12:12">
      <c r="L59247" s="8"/>
    </row>
    <row r="59248" spans="12:12">
      <c r="L59248" s="8"/>
    </row>
    <row r="59249" spans="12:12">
      <c r="L59249" s="8"/>
    </row>
    <row r="59250" spans="12:12">
      <c r="L59250" s="8"/>
    </row>
    <row r="59251" spans="12:12">
      <c r="L59251" s="8"/>
    </row>
    <row r="59252" spans="12:12">
      <c r="L59252" s="8"/>
    </row>
    <row r="59253" spans="12:12">
      <c r="L59253" s="8"/>
    </row>
    <row r="59254" spans="12:12">
      <c r="L59254" s="8"/>
    </row>
    <row r="59255" spans="12:12">
      <c r="L59255" s="8"/>
    </row>
    <row r="59256" spans="12:12">
      <c r="L59256" s="8"/>
    </row>
    <row r="59257" spans="12:12">
      <c r="L59257" s="8"/>
    </row>
    <row r="59258" spans="12:12">
      <c r="L59258" s="8"/>
    </row>
    <row r="59259" spans="12:12">
      <c r="L59259" s="8"/>
    </row>
    <row r="59260" spans="12:12">
      <c r="L59260" s="8"/>
    </row>
    <row r="59261" spans="12:12">
      <c r="L59261" s="8"/>
    </row>
    <row r="59262" spans="12:12">
      <c r="L59262" s="8"/>
    </row>
    <row r="59263" spans="12:12">
      <c r="L59263" s="8"/>
    </row>
    <row r="59264" spans="12:12">
      <c r="L59264" s="8"/>
    </row>
    <row r="59265" spans="12:12">
      <c r="L59265" s="8"/>
    </row>
    <row r="59266" spans="12:12">
      <c r="L59266" s="8"/>
    </row>
    <row r="59267" spans="12:12">
      <c r="L59267" s="8"/>
    </row>
    <row r="59268" spans="12:12">
      <c r="L59268" s="8"/>
    </row>
    <row r="59269" spans="12:12">
      <c r="L59269" s="8"/>
    </row>
    <row r="59270" spans="12:12">
      <c r="L59270" s="8"/>
    </row>
    <row r="59271" spans="12:12">
      <c r="L59271" s="8"/>
    </row>
    <row r="59272" spans="12:12">
      <c r="L59272" s="8"/>
    </row>
    <row r="59273" spans="12:12">
      <c r="L59273" s="8"/>
    </row>
    <row r="59274" spans="12:12">
      <c r="L59274" s="8"/>
    </row>
    <row r="59275" spans="12:12">
      <c r="L59275" s="8"/>
    </row>
    <row r="59276" spans="12:12">
      <c r="L59276" s="8"/>
    </row>
    <row r="59277" spans="12:12">
      <c r="L59277" s="8"/>
    </row>
    <row r="59278" spans="12:12">
      <c r="L59278" s="8"/>
    </row>
    <row r="59279" spans="12:12">
      <c r="L59279" s="8"/>
    </row>
    <row r="59280" spans="12:12">
      <c r="L59280" s="8"/>
    </row>
    <row r="59281" spans="12:12">
      <c r="L59281" s="8"/>
    </row>
    <row r="59282" spans="12:12">
      <c r="L59282" s="8"/>
    </row>
    <row r="59283" spans="12:12">
      <c r="L59283" s="8"/>
    </row>
    <row r="59284" spans="12:12">
      <c r="L59284" s="8"/>
    </row>
    <row r="59285" spans="12:12">
      <c r="L59285" s="8"/>
    </row>
    <row r="59286" spans="12:12">
      <c r="L59286" s="8"/>
    </row>
    <row r="59287" spans="12:12">
      <c r="L59287" s="8"/>
    </row>
    <row r="59288" spans="12:12">
      <c r="L59288" s="8"/>
    </row>
    <row r="59289" spans="12:12">
      <c r="L59289" s="8"/>
    </row>
    <row r="59290" spans="12:12">
      <c r="L59290" s="8"/>
    </row>
    <row r="59291" spans="12:12">
      <c r="L59291" s="8"/>
    </row>
    <row r="59292" spans="12:12">
      <c r="L59292" s="8"/>
    </row>
    <row r="59293" spans="12:12">
      <c r="L59293" s="8"/>
    </row>
    <row r="59294" spans="12:12">
      <c r="L59294" s="8"/>
    </row>
    <row r="59295" spans="12:12">
      <c r="L59295" s="8"/>
    </row>
    <row r="59296" spans="12:12">
      <c r="L59296" s="8"/>
    </row>
    <row r="59297" spans="12:12">
      <c r="L59297" s="8"/>
    </row>
    <row r="59298" spans="12:12">
      <c r="L59298" s="8"/>
    </row>
    <row r="59299" spans="12:12">
      <c r="L59299" s="8"/>
    </row>
    <row r="59300" spans="12:12">
      <c r="L59300" s="8"/>
    </row>
    <row r="59301" spans="12:12">
      <c r="L59301" s="8"/>
    </row>
    <row r="59302" spans="12:12">
      <c r="L59302" s="8"/>
    </row>
    <row r="59303" spans="12:12">
      <c r="L59303" s="8"/>
    </row>
    <row r="59304" spans="12:12">
      <c r="L59304" s="8"/>
    </row>
    <row r="59305" spans="12:12">
      <c r="L59305" s="8"/>
    </row>
    <row r="59306" spans="12:12">
      <c r="L59306" s="8"/>
    </row>
    <row r="59307" spans="12:12">
      <c r="L59307" s="8"/>
    </row>
    <row r="59308" spans="12:12">
      <c r="L59308" s="8"/>
    </row>
    <row r="59309" spans="12:12">
      <c r="L59309" s="8"/>
    </row>
    <row r="59310" spans="12:12">
      <c r="L59310" s="8"/>
    </row>
    <row r="59311" spans="12:12">
      <c r="L59311" s="8"/>
    </row>
    <row r="59312" spans="12:12">
      <c r="L59312" s="8"/>
    </row>
    <row r="59313" spans="12:12">
      <c r="L59313" s="8"/>
    </row>
    <row r="59314" spans="12:12">
      <c r="L59314" s="8"/>
    </row>
    <row r="59315" spans="12:12">
      <c r="L59315" s="8"/>
    </row>
    <row r="59316" spans="12:12">
      <c r="L59316" s="8"/>
    </row>
    <row r="59317" spans="12:12">
      <c r="L59317" s="8"/>
    </row>
    <row r="59318" spans="12:12">
      <c r="L59318" s="8"/>
    </row>
    <row r="59319" spans="12:12">
      <c r="L59319" s="8"/>
    </row>
    <row r="59320" spans="12:12">
      <c r="L59320" s="8"/>
    </row>
    <row r="59321" spans="12:12">
      <c r="L59321" s="8"/>
    </row>
    <row r="59322" spans="12:12">
      <c r="L59322" s="8"/>
    </row>
    <row r="59323" spans="12:12">
      <c r="L59323" s="8"/>
    </row>
    <row r="59324" spans="12:12">
      <c r="L59324" s="8"/>
    </row>
    <row r="59325" spans="12:12">
      <c r="L59325" s="8"/>
    </row>
    <row r="59326" spans="12:12">
      <c r="L59326" s="8"/>
    </row>
    <row r="59327" spans="12:12">
      <c r="L59327" s="8"/>
    </row>
    <row r="59328" spans="12:12">
      <c r="L59328" s="8"/>
    </row>
    <row r="59329" spans="12:12">
      <c r="L59329" s="8"/>
    </row>
    <row r="59330" spans="12:12">
      <c r="L59330" s="8"/>
    </row>
    <row r="59331" spans="12:12">
      <c r="L59331" s="8"/>
    </row>
    <row r="59332" spans="12:12">
      <c r="L59332" s="8"/>
    </row>
    <row r="59333" spans="12:12">
      <c r="L59333" s="8"/>
    </row>
    <row r="59334" spans="12:12">
      <c r="L59334" s="8"/>
    </row>
    <row r="59335" spans="12:12">
      <c r="L59335" s="8"/>
    </row>
    <row r="59336" spans="12:12">
      <c r="L59336" s="8"/>
    </row>
    <row r="59337" spans="12:12">
      <c r="L59337" s="8"/>
    </row>
    <row r="59338" spans="12:12">
      <c r="L59338" s="8"/>
    </row>
    <row r="59339" spans="12:12">
      <c r="L59339" s="8"/>
    </row>
    <row r="59340" spans="12:12">
      <c r="L59340" s="8"/>
    </row>
    <row r="59341" spans="12:12">
      <c r="L59341" s="8"/>
    </row>
    <row r="59342" spans="12:12">
      <c r="L59342" s="8"/>
    </row>
    <row r="59343" spans="12:12">
      <c r="L59343" s="8"/>
    </row>
    <row r="59344" spans="12:12">
      <c r="L59344" s="8"/>
    </row>
    <row r="59345" spans="12:12">
      <c r="L59345" s="8"/>
    </row>
    <row r="59346" spans="12:12">
      <c r="L59346" s="8"/>
    </row>
    <row r="59347" spans="12:12">
      <c r="L59347" s="8"/>
    </row>
    <row r="59348" spans="12:12">
      <c r="L59348" s="8"/>
    </row>
    <row r="59349" spans="12:12">
      <c r="L59349" s="8"/>
    </row>
    <row r="59350" spans="12:12">
      <c r="L59350" s="8"/>
    </row>
    <row r="59351" spans="12:12">
      <c r="L59351" s="8"/>
    </row>
    <row r="59352" spans="12:12">
      <c r="L59352" s="8"/>
    </row>
    <row r="59353" spans="12:12">
      <c r="L59353" s="8"/>
    </row>
    <row r="59354" spans="12:12">
      <c r="L59354" s="8"/>
    </row>
    <row r="59355" spans="12:12">
      <c r="L59355" s="8"/>
    </row>
    <row r="59356" spans="12:12">
      <c r="L59356" s="8"/>
    </row>
    <row r="59357" spans="12:12">
      <c r="L59357" s="8"/>
    </row>
    <row r="59358" spans="12:12">
      <c r="L59358" s="8"/>
    </row>
    <row r="59359" spans="12:12">
      <c r="L59359" s="8"/>
    </row>
    <row r="59360" spans="12:12">
      <c r="L59360" s="8"/>
    </row>
    <row r="59361" spans="12:12">
      <c r="L59361" s="8"/>
    </row>
    <row r="59362" spans="12:12">
      <c r="L59362" s="8"/>
    </row>
    <row r="59363" spans="12:12">
      <c r="L59363" s="8"/>
    </row>
    <row r="59364" spans="12:12">
      <c r="L59364" s="8"/>
    </row>
    <row r="59365" spans="12:12">
      <c r="L59365" s="8"/>
    </row>
    <row r="59366" spans="12:12">
      <c r="L59366" s="8"/>
    </row>
    <row r="59367" spans="12:12">
      <c r="L59367" s="8"/>
    </row>
    <row r="59368" spans="12:12">
      <c r="L59368" s="8"/>
    </row>
    <row r="59369" spans="12:12">
      <c r="L59369" s="8"/>
    </row>
    <row r="59370" spans="12:12">
      <c r="L59370" s="8"/>
    </row>
    <row r="59371" spans="12:12">
      <c r="L59371" s="8"/>
    </row>
    <row r="59372" spans="12:12">
      <c r="L59372" s="8"/>
    </row>
    <row r="59373" spans="12:12">
      <c r="L59373" s="8"/>
    </row>
    <row r="59374" spans="12:12">
      <c r="L59374" s="8"/>
    </row>
    <row r="59375" spans="12:12">
      <c r="L59375" s="8"/>
    </row>
    <row r="59376" spans="12:12">
      <c r="L59376" s="8"/>
    </row>
    <row r="59377" spans="12:12">
      <c r="L59377" s="8"/>
    </row>
    <row r="59378" spans="12:12">
      <c r="L59378" s="8"/>
    </row>
    <row r="59379" spans="12:12">
      <c r="L59379" s="8"/>
    </row>
    <row r="59380" spans="12:12">
      <c r="L59380" s="8"/>
    </row>
    <row r="59381" spans="12:12">
      <c r="L59381" s="8"/>
    </row>
    <row r="59382" spans="12:12">
      <c r="L59382" s="8"/>
    </row>
    <row r="59383" spans="12:12">
      <c r="L59383" s="8"/>
    </row>
    <row r="59384" spans="12:12">
      <c r="L59384" s="8"/>
    </row>
    <row r="59385" spans="12:12">
      <c r="L59385" s="8"/>
    </row>
    <row r="59386" spans="12:12">
      <c r="L59386" s="8"/>
    </row>
    <row r="59387" spans="12:12">
      <c r="L59387" s="8"/>
    </row>
    <row r="59388" spans="12:12">
      <c r="L59388" s="8"/>
    </row>
    <row r="59389" spans="12:12">
      <c r="L59389" s="8"/>
    </row>
    <row r="59390" spans="12:12">
      <c r="L59390" s="8"/>
    </row>
    <row r="59391" spans="12:12">
      <c r="L59391" s="8"/>
    </row>
    <row r="59392" spans="12:12">
      <c r="L59392" s="8"/>
    </row>
    <row r="59393" spans="12:12">
      <c r="L59393" s="8"/>
    </row>
    <row r="59394" spans="12:12">
      <c r="L59394" s="8"/>
    </row>
    <row r="59395" spans="12:12">
      <c r="L59395" s="8"/>
    </row>
    <row r="59396" spans="12:12">
      <c r="L59396" s="8"/>
    </row>
    <row r="59397" spans="12:12">
      <c r="L59397" s="8"/>
    </row>
    <row r="59398" spans="12:12">
      <c r="L59398" s="8"/>
    </row>
    <row r="59399" spans="12:12">
      <c r="L59399" s="8"/>
    </row>
    <row r="59400" spans="12:12">
      <c r="L59400" s="8"/>
    </row>
    <row r="59401" spans="12:12">
      <c r="L59401" s="8"/>
    </row>
    <row r="59402" spans="12:12">
      <c r="L59402" s="8"/>
    </row>
    <row r="59403" spans="12:12">
      <c r="L59403" s="8"/>
    </row>
    <row r="59404" spans="12:12">
      <c r="L59404" s="8"/>
    </row>
    <row r="59405" spans="12:12">
      <c r="L59405" s="8"/>
    </row>
    <row r="59406" spans="12:12">
      <c r="L59406" s="8"/>
    </row>
    <row r="59407" spans="12:12">
      <c r="L59407" s="8"/>
    </row>
    <row r="59408" spans="12:12">
      <c r="L59408" s="8"/>
    </row>
    <row r="59409" spans="12:12">
      <c r="L59409" s="8"/>
    </row>
    <row r="59410" spans="12:12">
      <c r="L59410" s="8"/>
    </row>
    <row r="59411" spans="12:12">
      <c r="L59411" s="8"/>
    </row>
    <row r="59412" spans="12:12">
      <c r="L59412" s="8"/>
    </row>
    <row r="59413" spans="12:12">
      <c r="L59413" s="8"/>
    </row>
    <row r="59414" spans="12:12">
      <c r="L59414" s="8"/>
    </row>
    <row r="59415" spans="12:12">
      <c r="L59415" s="8"/>
    </row>
    <row r="59416" spans="12:12">
      <c r="L59416" s="8"/>
    </row>
    <row r="59417" spans="12:12">
      <c r="L59417" s="8"/>
    </row>
    <row r="59418" spans="12:12">
      <c r="L59418" s="8"/>
    </row>
    <row r="59419" spans="12:12">
      <c r="L59419" s="8"/>
    </row>
    <row r="59420" spans="12:12">
      <c r="L59420" s="8"/>
    </row>
    <row r="59421" spans="12:12">
      <c r="L59421" s="8"/>
    </row>
    <row r="59422" spans="12:12">
      <c r="L59422" s="8"/>
    </row>
    <row r="59423" spans="12:12">
      <c r="L59423" s="8"/>
    </row>
    <row r="59424" spans="12:12">
      <c r="L59424" s="8"/>
    </row>
    <row r="59425" spans="12:12">
      <c r="L59425" s="8"/>
    </row>
    <row r="59426" spans="12:12">
      <c r="L59426" s="8"/>
    </row>
    <row r="59427" spans="12:12">
      <c r="L59427" s="8"/>
    </row>
    <row r="59428" spans="12:12">
      <c r="L59428" s="8"/>
    </row>
    <row r="59429" spans="12:12">
      <c r="L59429" s="8"/>
    </row>
    <row r="59430" spans="12:12">
      <c r="L59430" s="8"/>
    </row>
    <row r="59431" spans="12:12">
      <c r="L59431" s="8"/>
    </row>
    <row r="59432" spans="12:12">
      <c r="L59432" s="8"/>
    </row>
    <row r="59433" spans="12:12">
      <c r="L59433" s="8"/>
    </row>
    <row r="59434" spans="12:12">
      <c r="L59434" s="8"/>
    </row>
    <row r="59435" spans="12:12">
      <c r="L59435" s="8"/>
    </row>
    <row r="59436" spans="12:12">
      <c r="L59436" s="8"/>
    </row>
    <row r="59437" spans="12:12">
      <c r="L59437" s="8"/>
    </row>
    <row r="59438" spans="12:12">
      <c r="L59438" s="8"/>
    </row>
    <row r="59439" spans="12:12">
      <c r="L59439" s="8"/>
    </row>
    <row r="59440" spans="12:12">
      <c r="L59440" s="8"/>
    </row>
    <row r="59441" spans="12:12">
      <c r="L59441" s="8"/>
    </row>
    <row r="59442" spans="12:12">
      <c r="L59442" s="8"/>
    </row>
    <row r="59443" spans="12:12">
      <c r="L59443" s="8"/>
    </row>
    <row r="59444" spans="12:12">
      <c r="L59444" s="8"/>
    </row>
    <row r="59445" spans="12:12">
      <c r="L59445" s="8"/>
    </row>
    <row r="59446" spans="12:12">
      <c r="L59446" s="8"/>
    </row>
    <row r="59447" spans="12:12">
      <c r="L59447" s="8"/>
    </row>
    <row r="59448" spans="12:12">
      <c r="L59448" s="8"/>
    </row>
    <row r="59449" spans="12:12">
      <c r="L59449" s="8"/>
    </row>
    <row r="59450" spans="12:12">
      <c r="L59450" s="8"/>
    </row>
    <row r="59451" spans="12:12">
      <c r="L59451" s="8"/>
    </row>
    <row r="59452" spans="12:12">
      <c r="L59452" s="8"/>
    </row>
    <row r="59453" spans="12:12">
      <c r="L59453" s="8"/>
    </row>
    <row r="59454" spans="12:12">
      <c r="L59454" s="8"/>
    </row>
    <row r="59455" spans="12:12">
      <c r="L59455" s="8"/>
    </row>
    <row r="59456" spans="12:12">
      <c r="L59456" s="8"/>
    </row>
    <row r="59457" spans="12:12">
      <c r="L59457" s="8"/>
    </row>
    <row r="59458" spans="12:12">
      <c r="L59458" s="8"/>
    </row>
    <row r="59459" spans="12:12">
      <c r="L59459" s="8"/>
    </row>
    <row r="59460" spans="12:12">
      <c r="L59460" s="8"/>
    </row>
    <row r="59461" spans="12:12">
      <c r="L59461" s="8"/>
    </row>
    <row r="59462" spans="12:12">
      <c r="L59462" s="8"/>
    </row>
    <row r="59463" spans="12:12">
      <c r="L59463" s="8"/>
    </row>
    <row r="59464" spans="12:12">
      <c r="L59464" s="8"/>
    </row>
    <row r="59465" spans="12:12">
      <c r="L59465" s="8"/>
    </row>
    <row r="59466" spans="12:12">
      <c r="L59466" s="8"/>
    </row>
    <row r="59467" spans="12:12">
      <c r="L59467" s="8"/>
    </row>
    <row r="59468" spans="12:12">
      <c r="L59468" s="8"/>
    </row>
    <row r="59469" spans="12:12">
      <c r="L59469" s="8"/>
    </row>
    <row r="59470" spans="12:12">
      <c r="L59470" s="8"/>
    </row>
    <row r="59471" spans="12:12">
      <c r="L59471" s="8"/>
    </row>
    <row r="59472" spans="12:12">
      <c r="L59472" s="8"/>
    </row>
    <row r="59473" spans="12:12">
      <c r="L59473" s="8"/>
    </row>
    <row r="59474" spans="12:12">
      <c r="L59474" s="8"/>
    </row>
    <row r="59475" spans="12:12">
      <c r="L59475" s="8"/>
    </row>
    <row r="59476" spans="12:12">
      <c r="L59476" s="8"/>
    </row>
    <row r="59477" spans="12:12">
      <c r="L59477" s="8"/>
    </row>
    <row r="59478" spans="12:12">
      <c r="L59478" s="8"/>
    </row>
    <row r="59479" spans="12:12">
      <c r="L59479" s="8"/>
    </row>
    <row r="59480" spans="12:12">
      <c r="L59480" s="8"/>
    </row>
    <row r="59481" spans="12:12">
      <c r="L59481" s="8"/>
    </row>
    <row r="59482" spans="12:12">
      <c r="L59482" s="8"/>
    </row>
    <row r="59483" spans="12:12">
      <c r="L59483" s="8"/>
    </row>
    <row r="59484" spans="12:12">
      <c r="L59484" s="8"/>
    </row>
    <row r="59485" spans="12:12">
      <c r="L59485" s="8"/>
    </row>
    <row r="59486" spans="12:12">
      <c r="L59486" s="8"/>
    </row>
    <row r="59487" spans="12:12">
      <c r="L59487" s="8"/>
    </row>
    <row r="59488" spans="12:12">
      <c r="L59488" s="8"/>
    </row>
    <row r="59489" spans="12:12">
      <c r="L59489" s="8"/>
    </row>
    <row r="59490" spans="12:12">
      <c r="L59490" s="8"/>
    </row>
    <row r="59491" spans="12:12">
      <c r="L59491" s="8"/>
    </row>
    <row r="59492" spans="12:12">
      <c r="L59492" s="8"/>
    </row>
    <row r="59493" spans="12:12">
      <c r="L59493" s="8"/>
    </row>
    <row r="59494" spans="12:12">
      <c r="L59494" s="8"/>
    </row>
    <row r="59495" spans="12:12">
      <c r="L59495" s="8"/>
    </row>
    <row r="59496" spans="12:12">
      <c r="L59496" s="8"/>
    </row>
    <row r="59497" spans="12:12">
      <c r="L59497" s="8"/>
    </row>
    <row r="59498" spans="12:12">
      <c r="L59498" s="8"/>
    </row>
    <row r="59499" spans="12:12">
      <c r="L59499" s="8"/>
    </row>
    <row r="59500" spans="12:12">
      <c r="L59500" s="8"/>
    </row>
    <row r="59501" spans="12:12">
      <c r="L59501" s="8"/>
    </row>
    <row r="59502" spans="12:12">
      <c r="L59502" s="8"/>
    </row>
    <row r="59503" spans="12:12">
      <c r="L59503" s="8"/>
    </row>
    <row r="59504" spans="12:12">
      <c r="L59504" s="8"/>
    </row>
    <row r="59505" spans="12:12">
      <c r="L59505" s="8"/>
    </row>
    <row r="59506" spans="12:12">
      <c r="L59506" s="8"/>
    </row>
    <row r="59507" spans="12:12">
      <c r="L59507" s="8"/>
    </row>
    <row r="59508" spans="12:12">
      <c r="L59508" s="8"/>
    </row>
    <row r="59509" spans="12:12">
      <c r="L59509" s="8"/>
    </row>
    <row r="59510" spans="12:12">
      <c r="L59510" s="8"/>
    </row>
    <row r="59511" spans="12:12">
      <c r="L59511" s="8"/>
    </row>
    <row r="59512" spans="12:12">
      <c r="L59512" s="8"/>
    </row>
    <row r="59513" spans="12:12">
      <c r="L59513" s="8"/>
    </row>
    <row r="59514" spans="12:12">
      <c r="L59514" s="8"/>
    </row>
    <row r="59515" spans="12:12">
      <c r="L59515" s="8"/>
    </row>
    <row r="59516" spans="12:12">
      <c r="L59516" s="8"/>
    </row>
    <row r="59517" spans="12:12">
      <c r="L59517" s="8"/>
    </row>
    <row r="59518" spans="12:12">
      <c r="L59518" s="8"/>
    </row>
    <row r="59519" spans="12:12">
      <c r="L59519" s="8"/>
    </row>
    <row r="59520" spans="12:12">
      <c r="L59520" s="8"/>
    </row>
    <row r="59521" spans="12:12">
      <c r="L59521" s="8"/>
    </row>
    <row r="59522" spans="12:12">
      <c r="L59522" s="8"/>
    </row>
    <row r="59523" spans="12:12">
      <c r="L59523" s="8"/>
    </row>
    <row r="59524" spans="12:12">
      <c r="L59524" s="8"/>
    </row>
    <row r="59525" spans="12:12">
      <c r="L59525" s="8"/>
    </row>
    <row r="59526" spans="12:12">
      <c r="L59526" s="8"/>
    </row>
    <row r="59527" spans="12:12">
      <c r="L59527" s="8"/>
    </row>
    <row r="59528" spans="12:12">
      <c r="L59528" s="8"/>
    </row>
    <row r="59529" spans="12:12">
      <c r="L59529" s="8"/>
    </row>
    <row r="59530" spans="12:12">
      <c r="L59530" s="8"/>
    </row>
    <row r="59531" spans="12:12">
      <c r="L59531" s="8"/>
    </row>
    <row r="59532" spans="12:12">
      <c r="L59532" s="8"/>
    </row>
    <row r="59533" spans="12:12">
      <c r="L59533" s="8"/>
    </row>
    <row r="59534" spans="12:12">
      <c r="L59534" s="8"/>
    </row>
    <row r="59535" spans="12:12">
      <c r="L59535" s="8"/>
    </row>
    <row r="59536" spans="12:12">
      <c r="L59536" s="8"/>
    </row>
    <row r="59537" spans="12:12">
      <c r="L59537" s="8"/>
    </row>
    <row r="59538" spans="12:12">
      <c r="L59538" s="8"/>
    </row>
    <row r="59539" spans="12:12">
      <c r="L59539" s="8"/>
    </row>
    <row r="59540" spans="12:12">
      <c r="L59540" s="8"/>
    </row>
    <row r="59541" spans="12:12">
      <c r="L59541" s="8"/>
    </row>
    <row r="59542" spans="12:12">
      <c r="L59542" s="8"/>
    </row>
    <row r="59543" spans="12:12">
      <c r="L59543" s="8"/>
    </row>
    <row r="59544" spans="12:12">
      <c r="L59544" s="8"/>
    </row>
    <row r="59545" spans="12:12">
      <c r="L59545" s="8"/>
    </row>
    <row r="59546" spans="12:12">
      <c r="L59546" s="8"/>
    </row>
    <row r="59547" spans="12:12">
      <c r="L59547" s="8"/>
    </row>
    <row r="59548" spans="12:12">
      <c r="L59548" s="8"/>
    </row>
    <row r="59549" spans="12:12">
      <c r="L59549" s="8"/>
    </row>
    <row r="59550" spans="12:12">
      <c r="L59550" s="8"/>
    </row>
    <row r="59551" spans="12:12">
      <c r="L59551" s="8"/>
    </row>
    <row r="59552" spans="12:12">
      <c r="L59552" s="8"/>
    </row>
    <row r="59553" spans="12:12">
      <c r="L59553" s="8"/>
    </row>
    <row r="59554" spans="12:12">
      <c r="L59554" s="8"/>
    </row>
    <row r="59555" spans="12:12">
      <c r="L59555" s="8"/>
    </row>
    <row r="59556" spans="12:12">
      <c r="L59556" s="8"/>
    </row>
    <row r="59557" spans="12:12">
      <c r="L59557" s="8"/>
    </row>
    <row r="59558" spans="12:12">
      <c r="L59558" s="8"/>
    </row>
    <row r="59559" spans="12:12">
      <c r="L59559" s="8"/>
    </row>
    <row r="59560" spans="12:12">
      <c r="L59560" s="8"/>
    </row>
    <row r="59561" spans="12:12">
      <c r="L59561" s="8"/>
    </row>
    <row r="59562" spans="12:12">
      <c r="L59562" s="8"/>
    </row>
    <row r="59563" spans="12:12">
      <c r="L59563" s="8"/>
    </row>
    <row r="59564" spans="12:12">
      <c r="L59564" s="8"/>
    </row>
    <row r="59565" spans="12:12">
      <c r="L59565" s="8"/>
    </row>
    <row r="59566" spans="12:12">
      <c r="L59566" s="8"/>
    </row>
    <row r="59567" spans="12:12">
      <c r="L59567" s="8"/>
    </row>
    <row r="59568" spans="12:12">
      <c r="L59568" s="8"/>
    </row>
    <row r="59569" spans="12:12">
      <c r="L59569" s="8"/>
    </row>
    <row r="59570" spans="12:12">
      <c r="L59570" s="8"/>
    </row>
    <row r="59571" spans="12:12">
      <c r="L59571" s="8"/>
    </row>
    <row r="59572" spans="12:12">
      <c r="L59572" s="8"/>
    </row>
    <row r="59573" spans="12:12">
      <c r="L59573" s="8"/>
    </row>
    <row r="59574" spans="12:12">
      <c r="L59574" s="8"/>
    </row>
    <row r="59575" spans="12:12">
      <c r="L59575" s="8"/>
    </row>
    <row r="59576" spans="12:12">
      <c r="L59576" s="8"/>
    </row>
    <row r="59577" spans="12:12">
      <c r="L59577" s="8"/>
    </row>
    <row r="59578" spans="12:12">
      <c r="L59578" s="8"/>
    </row>
    <row r="59579" spans="12:12">
      <c r="L59579" s="8"/>
    </row>
    <row r="59580" spans="12:12">
      <c r="L59580" s="8"/>
    </row>
    <row r="59581" spans="12:12">
      <c r="L59581" s="8"/>
    </row>
    <row r="59582" spans="12:12">
      <c r="L59582" s="8"/>
    </row>
    <row r="59583" spans="12:12">
      <c r="L59583" s="8"/>
    </row>
    <row r="59584" spans="12:12">
      <c r="L59584" s="8"/>
    </row>
    <row r="59585" spans="12:12">
      <c r="L59585" s="8"/>
    </row>
    <row r="59586" spans="12:12">
      <c r="L59586" s="8"/>
    </row>
    <row r="59587" spans="12:12">
      <c r="L59587" s="8"/>
    </row>
    <row r="59588" spans="12:12">
      <c r="L59588" s="8"/>
    </row>
    <row r="59589" spans="12:12">
      <c r="L59589" s="8"/>
    </row>
    <row r="59590" spans="12:12">
      <c r="L59590" s="8"/>
    </row>
    <row r="59591" spans="12:12">
      <c r="L59591" s="8"/>
    </row>
    <row r="59592" spans="12:12">
      <c r="L59592" s="8"/>
    </row>
    <row r="59593" spans="12:12">
      <c r="L59593" s="8"/>
    </row>
    <row r="59594" spans="12:12">
      <c r="L59594" s="8"/>
    </row>
    <row r="59595" spans="12:12">
      <c r="L59595" s="8"/>
    </row>
    <row r="59596" spans="12:12">
      <c r="L59596" s="8"/>
    </row>
    <row r="59597" spans="12:12">
      <c r="L59597" s="8"/>
    </row>
    <row r="59598" spans="12:12">
      <c r="L59598" s="8"/>
    </row>
    <row r="59599" spans="12:12">
      <c r="L59599" s="8"/>
    </row>
    <row r="59600" spans="12:12">
      <c r="L59600" s="8"/>
    </row>
    <row r="59601" spans="12:12">
      <c r="L59601" s="8"/>
    </row>
    <row r="59602" spans="12:12">
      <c r="L59602" s="8"/>
    </row>
    <row r="59603" spans="12:12">
      <c r="L59603" s="8"/>
    </row>
    <row r="59604" spans="12:12">
      <c r="L59604" s="8"/>
    </row>
    <row r="59605" spans="12:12">
      <c r="L59605" s="8"/>
    </row>
    <row r="59606" spans="12:12">
      <c r="L59606" s="8"/>
    </row>
    <row r="59607" spans="12:12">
      <c r="L59607" s="8"/>
    </row>
    <row r="59608" spans="12:12">
      <c r="L59608" s="8"/>
    </row>
    <row r="59609" spans="12:12">
      <c r="L59609" s="8"/>
    </row>
    <row r="59610" spans="12:12">
      <c r="L59610" s="8"/>
    </row>
    <row r="59611" spans="12:12">
      <c r="L59611" s="8"/>
    </row>
    <row r="59612" spans="12:12">
      <c r="L59612" s="8"/>
    </row>
    <row r="59613" spans="12:12">
      <c r="L59613" s="8"/>
    </row>
    <row r="59614" spans="12:12">
      <c r="L59614" s="8"/>
    </row>
    <row r="59615" spans="12:12">
      <c r="L59615" s="8"/>
    </row>
    <row r="59616" spans="12:12">
      <c r="L59616" s="8"/>
    </row>
    <row r="59617" spans="12:12">
      <c r="L59617" s="8"/>
    </row>
    <row r="59618" spans="12:12">
      <c r="L59618" s="8"/>
    </row>
    <row r="59619" spans="12:12">
      <c r="L59619" s="8"/>
    </row>
    <row r="59620" spans="12:12">
      <c r="L59620" s="8"/>
    </row>
    <row r="59621" spans="12:12">
      <c r="L59621" s="8"/>
    </row>
    <row r="59622" spans="12:12">
      <c r="L59622" s="8"/>
    </row>
    <row r="59623" spans="12:12">
      <c r="L59623" s="8"/>
    </row>
    <row r="59624" spans="12:12">
      <c r="L59624" s="8"/>
    </row>
    <row r="59625" spans="12:12">
      <c r="L59625" s="8"/>
    </row>
    <row r="59626" spans="12:12">
      <c r="L59626" s="8"/>
    </row>
    <row r="59627" spans="12:12">
      <c r="L59627" s="8"/>
    </row>
    <row r="59628" spans="12:12">
      <c r="L59628" s="8"/>
    </row>
    <row r="59629" spans="12:12">
      <c r="L59629" s="8"/>
    </row>
    <row r="59630" spans="12:12">
      <c r="L59630" s="8"/>
    </row>
    <row r="59631" spans="12:12">
      <c r="L59631" s="8"/>
    </row>
    <row r="59632" spans="12:12">
      <c r="L59632" s="8"/>
    </row>
    <row r="59633" spans="12:12">
      <c r="L59633" s="8"/>
    </row>
    <row r="59634" spans="12:12">
      <c r="L59634" s="8"/>
    </row>
    <row r="59635" spans="12:12">
      <c r="L59635" s="8"/>
    </row>
    <row r="59636" spans="12:12">
      <c r="L59636" s="8"/>
    </row>
    <row r="59637" spans="12:12">
      <c r="L59637" s="8"/>
    </row>
    <row r="59638" spans="12:12">
      <c r="L59638" s="8"/>
    </row>
    <row r="59639" spans="12:12">
      <c r="L59639" s="8"/>
    </row>
    <row r="59640" spans="12:12">
      <c r="L59640" s="8"/>
    </row>
    <row r="59641" spans="12:12">
      <c r="L59641" s="8"/>
    </row>
    <row r="59642" spans="12:12">
      <c r="L59642" s="8"/>
    </row>
    <row r="59643" spans="12:12">
      <c r="L59643" s="8"/>
    </row>
    <row r="59644" spans="12:12">
      <c r="L59644" s="8"/>
    </row>
    <row r="59645" spans="12:12">
      <c r="L59645" s="8"/>
    </row>
    <row r="59646" spans="12:12">
      <c r="L59646" s="8"/>
    </row>
    <row r="59647" spans="12:12">
      <c r="L59647" s="8"/>
    </row>
    <row r="59648" spans="12:12">
      <c r="L59648" s="8"/>
    </row>
    <row r="59649" spans="12:12">
      <c r="L59649" s="8"/>
    </row>
    <row r="59650" spans="12:12">
      <c r="L59650" s="8"/>
    </row>
    <row r="59651" spans="12:12">
      <c r="L59651" s="8"/>
    </row>
    <row r="59652" spans="12:12">
      <c r="L59652" s="8"/>
    </row>
    <row r="59653" spans="12:12">
      <c r="L59653" s="8"/>
    </row>
    <row r="59654" spans="12:12">
      <c r="L59654" s="8"/>
    </row>
    <row r="59655" spans="12:12">
      <c r="L59655" s="8"/>
    </row>
    <row r="59656" spans="12:12">
      <c r="L59656" s="8"/>
    </row>
    <row r="59657" spans="12:12">
      <c r="L59657" s="8"/>
    </row>
    <row r="59658" spans="12:12">
      <c r="L59658" s="8"/>
    </row>
    <row r="59659" spans="12:12">
      <c r="L59659" s="8"/>
    </row>
    <row r="59660" spans="12:12">
      <c r="L59660" s="8"/>
    </row>
    <row r="59661" spans="12:12">
      <c r="L59661" s="8"/>
    </row>
    <row r="59662" spans="12:12">
      <c r="L59662" s="8"/>
    </row>
    <row r="59663" spans="12:12">
      <c r="L59663" s="8"/>
    </row>
    <row r="59664" spans="12:12">
      <c r="L59664" s="8"/>
    </row>
    <row r="59665" spans="12:12">
      <c r="L59665" s="8"/>
    </row>
    <row r="59666" spans="12:12">
      <c r="L59666" s="8"/>
    </row>
    <row r="59667" spans="12:12">
      <c r="L59667" s="8"/>
    </row>
    <row r="59668" spans="12:12">
      <c r="L59668" s="8"/>
    </row>
    <row r="59669" spans="12:12">
      <c r="L59669" s="8"/>
    </row>
    <row r="59670" spans="12:12">
      <c r="L59670" s="8"/>
    </row>
    <row r="59671" spans="12:12">
      <c r="L59671" s="8"/>
    </row>
    <row r="59672" spans="12:12">
      <c r="L59672" s="8"/>
    </row>
    <row r="59673" spans="12:12">
      <c r="L59673" s="8"/>
    </row>
    <row r="59674" spans="12:12">
      <c r="L59674" s="8"/>
    </row>
    <row r="59675" spans="12:12">
      <c r="L59675" s="8"/>
    </row>
    <row r="59676" spans="12:12">
      <c r="L59676" s="8"/>
    </row>
    <row r="59677" spans="12:12">
      <c r="L59677" s="8"/>
    </row>
    <row r="59678" spans="12:12">
      <c r="L59678" s="8"/>
    </row>
    <row r="59679" spans="12:12">
      <c r="L59679" s="8"/>
    </row>
    <row r="59680" spans="12:12">
      <c r="L59680" s="8"/>
    </row>
    <row r="59681" spans="12:12">
      <c r="L59681" s="8"/>
    </row>
    <row r="59682" spans="12:12">
      <c r="L59682" s="8"/>
    </row>
    <row r="59683" spans="12:12">
      <c r="L59683" s="8"/>
    </row>
    <row r="59684" spans="12:12">
      <c r="L59684" s="8"/>
    </row>
    <row r="59685" spans="12:12">
      <c r="L59685" s="8"/>
    </row>
    <row r="59686" spans="12:12">
      <c r="L59686" s="8"/>
    </row>
    <row r="59687" spans="12:12">
      <c r="L59687" s="8"/>
    </row>
    <row r="59688" spans="12:12">
      <c r="L59688" s="8"/>
    </row>
    <row r="59689" spans="12:12">
      <c r="L59689" s="8"/>
    </row>
    <row r="59690" spans="12:12">
      <c r="L59690" s="8"/>
    </row>
    <row r="59691" spans="12:12">
      <c r="L59691" s="8"/>
    </row>
    <row r="59692" spans="12:12">
      <c r="L59692" s="8"/>
    </row>
    <row r="59693" spans="12:12">
      <c r="L59693" s="8"/>
    </row>
    <row r="59694" spans="12:12">
      <c r="L59694" s="8"/>
    </row>
    <row r="59695" spans="12:12">
      <c r="L59695" s="8"/>
    </row>
    <row r="59696" spans="12:12">
      <c r="L59696" s="8"/>
    </row>
    <row r="59697" spans="12:12">
      <c r="L59697" s="8"/>
    </row>
    <row r="59698" spans="12:12">
      <c r="L59698" s="8"/>
    </row>
    <row r="59699" spans="12:12">
      <c r="L59699" s="8"/>
    </row>
    <row r="59700" spans="12:12">
      <c r="L59700" s="8"/>
    </row>
    <row r="59701" spans="12:12">
      <c r="L59701" s="8"/>
    </row>
    <row r="59702" spans="12:12">
      <c r="L59702" s="8"/>
    </row>
    <row r="59703" spans="12:12">
      <c r="L59703" s="8"/>
    </row>
    <row r="59704" spans="12:12">
      <c r="L59704" s="8"/>
    </row>
    <row r="59705" spans="12:12">
      <c r="L59705" s="8"/>
    </row>
    <row r="59706" spans="12:12">
      <c r="L59706" s="8"/>
    </row>
    <row r="59707" spans="12:12">
      <c r="L59707" s="8"/>
    </row>
    <row r="59708" spans="12:12">
      <c r="L59708" s="8"/>
    </row>
    <row r="59709" spans="12:12">
      <c r="L59709" s="8"/>
    </row>
    <row r="59710" spans="12:12">
      <c r="L59710" s="8"/>
    </row>
    <row r="59711" spans="12:12">
      <c r="L59711" s="8"/>
    </row>
    <row r="59712" spans="12:12">
      <c r="L59712" s="8"/>
    </row>
    <row r="59713" spans="12:12">
      <c r="L59713" s="8"/>
    </row>
    <row r="59714" spans="12:12">
      <c r="L59714" s="8"/>
    </row>
    <row r="59715" spans="12:12">
      <c r="L59715" s="8"/>
    </row>
    <row r="59716" spans="12:12">
      <c r="L59716" s="8"/>
    </row>
    <row r="59717" spans="12:12">
      <c r="L59717" s="8"/>
    </row>
    <row r="59718" spans="12:12">
      <c r="L59718" s="8"/>
    </row>
    <row r="59719" spans="12:12">
      <c r="L59719" s="8"/>
    </row>
    <row r="59720" spans="12:12">
      <c r="L59720" s="8"/>
    </row>
    <row r="59721" spans="12:12">
      <c r="L59721" s="8"/>
    </row>
    <row r="59722" spans="12:12">
      <c r="L59722" s="8"/>
    </row>
    <row r="59723" spans="12:12">
      <c r="L59723" s="8"/>
    </row>
    <row r="59724" spans="12:12">
      <c r="L59724" s="8"/>
    </row>
    <row r="59725" spans="12:12">
      <c r="L59725" s="8"/>
    </row>
    <row r="59726" spans="12:12">
      <c r="L59726" s="8"/>
    </row>
    <row r="59727" spans="12:12">
      <c r="L59727" s="8"/>
    </row>
    <row r="59728" spans="12:12">
      <c r="L59728" s="8"/>
    </row>
    <row r="59729" spans="12:12">
      <c r="L59729" s="8"/>
    </row>
    <row r="59730" spans="12:12">
      <c r="L59730" s="8"/>
    </row>
    <row r="59731" spans="12:12">
      <c r="L59731" s="8"/>
    </row>
    <row r="59732" spans="12:12">
      <c r="L59732" s="8"/>
    </row>
    <row r="59733" spans="12:12">
      <c r="L59733" s="8"/>
    </row>
    <row r="59734" spans="12:12">
      <c r="L59734" s="8"/>
    </row>
    <row r="59735" spans="12:12">
      <c r="L59735" s="8"/>
    </row>
    <row r="59736" spans="12:12">
      <c r="L59736" s="8"/>
    </row>
    <row r="59737" spans="12:12">
      <c r="L59737" s="8"/>
    </row>
    <row r="59738" spans="12:12">
      <c r="L59738" s="8"/>
    </row>
    <row r="59739" spans="12:12">
      <c r="L59739" s="8"/>
    </row>
    <row r="59740" spans="12:12">
      <c r="L59740" s="8"/>
    </row>
    <row r="59741" spans="12:12">
      <c r="L59741" s="8"/>
    </row>
    <row r="59742" spans="12:12">
      <c r="L59742" s="8"/>
    </row>
    <row r="59743" spans="12:12">
      <c r="L59743" s="8"/>
    </row>
    <row r="59744" spans="12:12">
      <c r="L59744" s="8"/>
    </row>
    <row r="59745" spans="12:12">
      <c r="L59745" s="8"/>
    </row>
    <row r="59746" spans="12:12">
      <c r="L59746" s="8"/>
    </row>
    <row r="59747" spans="12:12">
      <c r="L59747" s="8"/>
    </row>
    <row r="59748" spans="12:12">
      <c r="L59748" s="8"/>
    </row>
    <row r="59749" spans="12:12">
      <c r="L59749" s="8"/>
    </row>
    <row r="59750" spans="12:12">
      <c r="L59750" s="8"/>
    </row>
    <row r="59751" spans="12:12">
      <c r="L59751" s="8"/>
    </row>
    <row r="59752" spans="12:12">
      <c r="L59752" s="8"/>
    </row>
    <row r="59753" spans="12:12">
      <c r="L59753" s="8"/>
    </row>
    <row r="59754" spans="12:12">
      <c r="L59754" s="8"/>
    </row>
    <row r="59755" spans="12:12">
      <c r="L59755" s="8"/>
    </row>
    <row r="59756" spans="12:12">
      <c r="L59756" s="8"/>
    </row>
    <row r="59757" spans="12:12">
      <c r="L59757" s="8"/>
    </row>
    <row r="59758" spans="12:12">
      <c r="L59758" s="8"/>
    </row>
    <row r="59759" spans="12:12">
      <c r="L59759" s="8"/>
    </row>
    <row r="59760" spans="12:12">
      <c r="L59760" s="8"/>
    </row>
    <row r="59761" spans="12:12">
      <c r="L59761" s="8"/>
    </row>
    <row r="59762" spans="12:12">
      <c r="L59762" s="8"/>
    </row>
    <row r="59763" spans="12:12">
      <c r="L59763" s="8"/>
    </row>
    <row r="59764" spans="12:12">
      <c r="L59764" s="8"/>
    </row>
    <row r="59765" spans="12:12">
      <c r="L59765" s="8"/>
    </row>
    <row r="59766" spans="12:12">
      <c r="L59766" s="8"/>
    </row>
    <row r="59767" spans="12:12">
      <c r="L59767" s="8"/>
    </row>
    <row r="59768" spans="12:12">
      <c r="L59768" s="8"/>
    </row>
    <row r="59769" spans="12:12">
      <c r="L59769" s="8"/>
    </row>
    <row r="59770" spans="12:12">
      <c r="L59770" s="8"/>
    </row>
    <row r="59771" spans="12:12">
      <c r="L59771" s="8"/>
    </row>
    <row r="59772" spans="12:12">
      <c r="L59772" s="8"/>
    </row>
    <row r="59773" spans="12:12">
      <c r="L59773" s="8"/>
    </row>
    <row r="59774" spans="12:12">
      <c r="L59774" s="8"/>
    </row>
    <row r="59775" spans="12:12">
      <c r="L59775" s="8"/>
    </row>
    <row r="59776" spans="12:12">
      <c r="L59776" s="8"/>
    </row>
    <row r="59777" spans="12:12">
      <c r="L59777" s="8"/>
    </row>
    <row r="59778" spans="12:12">
      <c r="L59778" s="8"/>
    </row>
    <row r="59779" spans="12:12">
      <c r="L59779" s="8"/>
    </row>
    <row r="59780" spans="12:12">
      <c r="L59780" s="8"/>
    </row>
    <row r="59781" spans="12:12">
      <c r="L59781" s="8"/>
    </row>
    <row r="59782" spans="12:12">
      <c r="L59782" s="8"/>
    </row>
    <row r="59783" spans="12:12">
      <c r="L59783" s="8"/>
    </row>
    <row r="59784" spans="12:12">
      <c r="L59784" s="8"/>
    </row>
    <row r="59785" spans="12:12">
      <c r="L59785" s="8"/>
    </row>
    <row r="59786" spans="12:12">
      <c r="L59786" s="8"/>
    </row>
    <row r="59787" spans="12:12">
      <c r="L59787" s="8"/>
    </row>
    <row r="59788" spans="12:12">
      <c r="L59788" s="8"/>
    </row>
    <row r="59789" spans="12:12">
      <c r="L59789" s="8"/>
    </row>
    <row r="59790" spans="12:12">
      <c r="L59790" s="8"/>
    </row>
    <row r="59791" spans="12:12">
      <c r="L59791" s="8"/>
    </row>
    <row r="59792" spans="12:12">
      <c r="L59792" s="8"/>
    </row>
    <row r="59793" spans="12:12">
      <c r="L59793" s="8"/>
    </row>
    <row r="59794" spans="12:12">
      <c r="L59794" s="8"/>
    </row>
    <row r="59795" spans="12:12">
      <c r="L59795" s="8"/>
    </row>
    <row r="59796" spans="12:12">
      <c r="L59796" s="8"/>
    </row>
    <row r="59797" spans="12:12">
      <c r="L59797" s="8"/>
    </row>
    <row r="59798" spans="12:12">
      <c r="L59798" s="8"/>
    </row>
    <row r="59799" spans="12:12">
      <c r="L59799" s="8"/>
    </row>
    <row r="59800" spans="12:12">
      <c r="L59800" s="8"/>
    </row>
    <row r="59801" spans="12:12">
      <c r="L59801" s="8"/>
    </row>
    <row r="59802" spans="12:12">
      <c r="L59802" s="8"/>
    </row>
    <row r="59803" spans="12:12">
      <c r="L59803" s="8"/>
    </row>
    <row r="59804" spans="12:12">
      <c r="L59804" s="8"/>
    </row>
    <row r="59805" spans="12:12">
      <c r="L59805" s="8"/>
    </row>
    <row r="59806" spans="12:12">
      <c r="L59806" s="8"/>
    </row>
    <row r="59807" spans="12:12">
      <c r="L59807" s="8"/>
    </row>
    <row r="59808" spans="12:12">
      <c r="L59808" s="8"/>
    </row>
    <row r="59809" spans="12:12">
      <c r="L59809" s="8"/>
    </row>
    <row r="59810" spans="12:12">
      <c r="L59810" s="8"/>
    </row>
    <row r="59811" spans="12:12">
      <c r="L59811" s="8"/>
    </row>
    <row r="59812" spans="12:12">
      <c r="L59812" s="8"/>
    </row>
    <row r="59813" spans="12:12">
      <c r="L59813" s="8"/>
    </row>
    <row r="59814" spans="12:12">
      <c r="L59814" s="8"/>
    </row>
    <row r="59815" spans="12:12">
      <c r="L59815" s="8"/>
    </row>
    <row r="59816" spans="12:12">
      <c r="L59816" s="8"/>
    </row>
    <row r="59817" spans="12:12">
      <c r="L59817" s="8"/>
    </row>
    <row r="59818" spans="12:12">
      <c r="L59818" s="8"/>
    </row>
    <row r="59819" spans="12:12">
      <c r="L59819" s="8"/>
    </row>
    <row r="59820" spans="12:12">
      <c r="L59820" s="8"/>
    </row>
    <row r="59821" spans="12:12">
      <c r="L59821" s="8"/>
    </row>
    <row r="59822" spans="12:12">
      <c r="L59822" s="8"/>
    </row>
    <row r="59823" spans="12:12">
      <c r="L59823" s="8"/>
    </row>
    <row r="59824" spans="12:12">
      <c r="L59824" s="8"/>
    </row>
    <row r="59825" spans="12:12">
      <c r="L59825" s="8"/>
    </row>
    <row r="59826" spans="12:12">
      <c r="L59826" s="8"/>
    </row>
    <row r="59827" spans="12:12">
      <c r="L59827" s="8"/>
    </row>
    <row r="59828" spans="12:12">
      <c r="L59828" s="8"/>
    </row>
    <row r="59829" spans="12:12">
      <c r="L59829" s="8"/>
    </row>
    <row r="59830" spans="12:12">
      <c r="L59830" s="8"/>
    </row>
    <row r="59831" spans="12:12">
      <c r="L59831" s="8"/>
    </row>
    <row r="59832" spans="12:12">
      <c r="L59832" s="8"/>
    </row>
    <row r="59833" spans="12:12">
      <c r="L59833" s="8"/>
    </row>
    <row r="59834" spans="12:12">
      <c r="L59834" s="8"/>
    </row>
    <row r="59835" spans="12:12">
      <c r="L59835" s="8"/>
    </row>
    <row r="59836" spans="12:12">
      <c r="L59836" s="8"/>
    </row>
    <row r="59837" spans="12:12">
      <c r="L59837" s="8"/>
    </row>
    <row r="59838" spans="12:12">
      <c r="L59838" s="8"/>
    </row>
    <row r="59839" spans="12:12">
      <c r="L59839" s="8"/>
    </row>
    <row r="59840" spans="12:12">
      <c r="L59840" s="8"/>
    </row>
    <row r="59841" spans="12:12">
      <c r="L59841" s="8"/>
    </row>
    <row r="59842" spans="12:12">
      <c r="L59842" s="8"/>
    </row>
    <row r="59843" spans="12:12">
      <c r="L59843" s="8"/>
    </row>
    <row r="59844" spans="12:12">
      <c r="L59844" s="8"/>
    </row>
    <row r="59845" spans="12:12">
      <c r="L59845" s="8"/>
    </row>
    <row r="59846" spans="12:12">
      <c r="L59846" s="8"/>
    </row>
    <row r="59847" spans="12:12">
      <c r="L59847" s="8"/>
    </row>
    <row r="59848" spans="12:12">
      <c r="L59848" s="8"/>
    </row>
    <row r="59849" spans="12:12">
      <c r="L59849" s="8"/>
    </row>
    <row r="59850" spans="12:12">
      <c r="L59850" s="8"/>
    </row>
    <row r="59851" spans="12:12">
      <c r="L59851" s="8"/>
    </row>
    <row r="59852" spans="12:12">
      <c r="L59852" s="8"/>
    </row>
    <row r="59853" spans="12:12">
      <c r="L59853" s="8"/>
    </row>
    <row r="59854" spans="12:12">
      <c r="L59854" s="8"/>
    </row>
    <row r="59855" spans="12:12">
      <c r="L59855" s="8"/>
    </row>
    <row r="59856" spans="12:12">
      <c r="L59856" s="8"/>
    </row>
    <row r="59857" spans="12:12">
      <c r="L59857" s="8"/>
    </row>
    <row r="59858" spans="12:12">
      <c r="L59858" s="8"/>
    </row>
    <row r="59859" spans="12:12">
      <c r="L59859" s="8"/>
    </row>
    <row r="59860" spans="12:12">
      <c r="L59860" s="8"/>
    </row>
    <row r="59861" spans="12:12">
      <c r="L59861" s="8"/>
    </row>
    <row r="59862" spans="12:12">
      <c r="L59862" s="8"/>
    </row>
    <row r="59863" spans="12:12">
      <c r="L59863" s="8"/>
    </row>
    <row r="59864" spans="12:12">
      <c r="L59864" s="8"/>
    </row>
    <row r="59865" spans="12:12">
      <c r="L59865" s="8"/>
    </row>
    <row r="59866" spans="12:12">
      <c r="L59866" s="8"/>
    </row>
    <row r="59867" spans="12:12">
      <c r="L59867" s="8"/>
    </row>
    <row r="59868" spans="12:12">
      <c r="L59868" s="8"/>
    </row>
    <row r="59869" spans="12:12">
      <c r="L59869" s="8"/>
    </row>
    <row r="59870" spans="12:12">
      <c r="L59870" s="8"/>
    </row>
    <row r="59871" spans="12:12">
      <c r="L59871" s="8"/>
    </row>
    <row r="59872" spans="12:12">
      <c r="L59872" s="8"/>
    </row>
    <row r="59873" spans="12:12">
      <c r="L59873" s="8"/>
    </row>
    <row r="59874" spans="12:12">
      <c r="L59874" s="8"/>
    </row>
    <row r="59875" spans="12:12">
      <c r="L59875" s="8"/>
    </row>
    <row r="59876" spans="12:12">
      <c r="L59876" s="8"/>
    </row>
    <row r="59877" spans="12:12">
      <c r="L59877" s="8"/>
    </row>
    <row r="59878" spans="12:12">
      <c r="L59878" s="8"/>
    </row>
    <row r="59879" spans="12:12">
      <c r="L59879" s="8"/>
    </row>
    <row r="59880" spans="12:12">
      <c r="L59880" s="8"/>
    </row>
    <row r="59881" spans="12:12">
      <c r="L59881" s="8"/>
    </row>
    <row r="59882" spans="12:12">
      <c r="L59882" s="8"/>
    </row>
    <row r="59883" spans="12:12">
      <c r="L59883" s="8"/>
    </row>
    <row r="59884" spans="12:12">
      <c r="L59884" s="8"/>
    </row>
    <row r="59885" spans="12:12">
      <c r="L59885" s="8"/>
    </row>
    <row r="59886" spans="12:12">
      <c r="L59886" s="8"/>
    </row>
    <row r="59887" spans="12:12">
      <c r="L59887" s="8"/>
    </row>
    <row r="59888" spans="12:12">
      <c r="L59888" s="8"/>
    </row>
    <row r="59889" spans="12:12">
      <c r="L59889" s="8"/>
    </row>
    <row r="59890" spans="12:12">
      <c r="L59890" s="8"/>
    </row>
    <row r="59891" spans="12:12">
      <c r="L59891" s="8"/>
    </row>
    <row r="59892" spans="12:12">
      <c r="L59892" s="8"/>
    </row>
    <row r="59893" spans="12:12">
      <c r="L59893" s="8"/>
    </row>
    <row r="59894" spans="12:12">
      <c r="L59894" s="8"/>
    </row>
    <row r="59895" spans="12:12">
      <c r="L59895" s="8"/>
    </row>
    <row r="59896" spans="12:12">
      <c r="L59896" s="8"/>
    </row>
    <row r="59897" spans="12:12">
      <c r="L59897" s="8"/>
    </row>
    <row r="59898" spans="12:12">
      <c r="L59898" s="8"/>
    </row>
    <row r="59899" spans="12:12">
      <c r="L59899" s="8"/>
    </row>
    <row r="59900" spans="12:12">
      <c r="L59900" s="8"/>
    </row>
    <row r="59901" spans="12:12">
      <c r="L59901" s="8"/>
    </row>
    <row r="59902" spans="12:12">
      <c r="L59902" s="8"/>
    </row>
    <row r="59903" spans="12:12">
      <c r="L59903" s="8"/>
    </row>
    <row r="59904" spans="12:12">
      <c r="L59904" s="8"/>
    </row>
    <row r="59905" spans="12:12">
      <c r="L59905" s="8"/>
    </row>
    <row r="59906" spans="12:12">
      <c r="L59906" s="8"/>
    </row>
    <row r="59907" spans="12:12">
      <c r="L59907" s="8"/>
    </row>
    <row r="59908" spans="12:12">
      <c r="L59908" s="8"/>
    </row>
    <row r="59909" spans="12:12">
      <c r="L59909" s="8"/>
    </row>
    <row r="59910" spans="12:12">
      <c r="L59910" s="8"/>
    </row>
    <row r="59911" spans="12:12">
      <c r="L59911" s="8"/>
    </row>
    <row r="59912" spans="12:12">
      <c r="L59912" s="8"/>
    </row>
    <row r="59913" spans="12:12">
      <c r="L59913" s="8"/>
    </row>
    <row r="59914" spans="12:12">
      <c r="L59914" s="8"/>
    </row>
    <row r="59915" spans="12:12">
      <c r="L59915" s="8"/>
    </row>
    <row r="59916" spans="12:12">
      <c r="L59916" s="8"/>
    </row>
    <row r="59917" spans="12:12">
      <c r="L59917" s="8"/>
    </row>
    <row r="59918" spans="12:12">
      <c r="L59918" s="8"/>
    </row>
    <row r="59919" spans="12:12">
      <c r="L59919" s="8"/>
    </row>
    <row r="59920" spans="12:12">
      <c r="L59920" s="8"/>
    </row>
    <row r="59921" spans="12:12">
      <c r="L59921" s="8"/>
    </row>
    <row r="59922" spans="12:12">
      <c r="L59922" s="8"/>
    </row>
    <row r="59923" spans="12:12">
      <c r="L59923" s="8"/>
    </row>
    <row r="59924" spans="12:12">
      <c r="L59924" s="8"/>
    </row>
    <row r="59925" spans="12:12">
      <c r="L59925" s="8"/>
    </row>
    <row r="59926" spans="12:12">
      <c r="L59926" s="8"/>
    </row>
    <row r="59927" spans="12:12">
      <c r="L59927" s="8"/>
    </row>
    <row r="59928" spans="12:12">
      <c r="L59928" s="8"/>
    </row>
    <row r="59929" spans="12:12">
      <c r="L59929" s="8"/>
    </row>
    <row r="59930" spans="12:12">
      <c r="L59930" s="8"/>
    </row>
    <row r="59931" spans="12:12">
      <c r="L59931" s="8"/>
    </row>
    <row r="59932" spans="12:12">
      <c r="L59932" s="8"/>
    </row>
    <row r="59933" spans="12:12">
      <c r="L59933" s="8"/>
    </row>
    <row r="59934" spans="12:12">
      <c r="L59934" s="8"/>
    </row>
    <row r="59935" spans="12:12">
      <c r="L59935" s="8"/>
    </row>
    <row r="59936" spans="12:12">
      <c r="L59936" s="8"/>
    </row>
    <row r="59937" spans="12:12">
      <c r="L59937" s="8"/>
    </row>
    <row r="59938" spans="12:12">
      <c r="L59938" s="8"/>
    </row>
    <row r="59939" spans="12:12">
      <c r="L59939" s="8"/>
    </row>
    <row r="59940" spans="12:12">
      <c r="L59940" s="8"/>
    </row>
    <row r="59941" spans="12:12">
      <c r="L59941" s="8"/>
    </row>
    <row r="59942" spans="12:12">
      <c r="L59942" s="8"/>
    </row>
    <row r="59943" spans="12:12">
      <c r="L59943" s="8"/>
    </row>
    <row r="59944" spans="12:12">
      <c r="L59944" s="8"/>
    </row>
    <row r="59945" spans="12:12">
      <c r="L59945" s="8"/>
    </row>
    <row r="59946" spans="12:12">
      <c r="L59946" s="8"/>
    </row>
    <row r="59947" spans="12:12">
      <c r="L59947" s="8"/>
    </row>
    <row r="59948" spans="12:12">
      <c r="L59948" s="8"/>
    </row>
    <row r="59949" spans="12:12">
      <c r="L59949" s="8"/>
    </row>
    <row r="59950" spans="12:12">
      <c r="L59950" s="8"/>
    </row>
    <row r="59951" spans="12:12">
      <c r="L59951" s="8"/>
    </row>
    <row r="59952" spans="12:12">
      <c r="L59952" s="8"/>
    </row>
    <row r="59953" spans="12:12">
      <c r="L59953" s="8"/>
    </row>
    <row r="59954" spans="12:12">
      <c r="L59954" s="8"/>
    </row>
    <row r="59955" spans="12:12">
      <c r="L59955" s="8"/>
    </row>
    <row r="59956" spans="12:12">
      <c r="L59956" s="8"/>
    </row>
    <row r="59957" spans="12:12">
      <c r="L59957" s="8"/>
    </row>
    <row r="59958" spans="12:12">
      <c r="L59958" s="8"/>
    </row>
    <row r="59959" spans="12:12">
      <c r="L59959" s="8"/>
    </row>
    <row r="59960" spans="12:12">
      <c r="L59960" s="8"/>
    </row>
    <row r="59961" spans="12:12">
      <c r="L59961" s="8"/>
    </row>
    <row r="59962" spans="12:12">
      <c r="L59962" s="8"/>
    </row>
    <row r="59963" spans="12:12">
      <c r="L59963" s="8"/>
    </row>
    <row r="59964" spans="12:12">
      <c r="L59964" s="8"/>
    </row>
    <row r="59965" spans="12:12">
      <c r="L59965" s="8"/>
    </row>
    <row r="59966" spans="12:12">
      <c r="L59966" s="8"/>
    </row>
    <row r="59967" spans="12:12">
      <c r="L59967" s="8"/>
    </row>
    <row r="59968" spans="12:12">
      <c r="L59968" s="8"/>
    </row>
    <row r="59969" spans="12:12">
      <c r="L59969" s="8"/>
    </row>
    <row r="59970" spans="12:12">
      <c r="L59970" s="8"/>
    </row>
    <row r="59971" spans="12:12">
      <c r="L59971" s="8"/>
    </row>
    <row r="59972" spans="12:12">
      <c r="L59972" s="8"/>
    </row>
    <row r="59973" spans="12:12">
      <c r="L59973" s="8"/>
    </row>
    <row r="59974" spans="12:12">
      <c r="L59974" s="8"/>
    </row>
    <row r="59975" spans="12:12">
      <c r="L59975" s="8"/>
    </row>
    <row r="59976" spans="12:12">
      <c r="L59976" s="8"/>
    </row>
    <row r="59977" spans="12:12">
      <c r="L59977" s="8"/>
    </row>
    <row r="59978" spans="12:12">
      <c r="L59978" s="8"/>
    </row>
    <row r="59979" spans="12:12">
      <c r="L59979" s="8"/>
    </row>
    <row r="59980" spans="12:12">
      <c r="L59980" s="8"/>
    </row>
    <row r="59981" spans="12:12">
      <c r="L59981" s="8"/>
    </row>
    <row r="59982" spans="12:12">
      <c r="L59982" s="8"/>
    </row>
    <row r="59983" spans="12:12">
      <c r="L59983" s="8"/>
    </row>
    <row r="59984" spans="12:12">
      <c r="L59984" s="8"/>
    </row>
    <row r="59985" spans="12:12">
      <c r="L59985" s="8"/>
    </row>
    <row r="59986" spans="12:12">
      <c r="L59986" s="8"/>
    </row>
    <row r="59987" spans="12:12">
      <c r="L59987" s="8"/>
    </row>
    <row r="59988" spans="12:12">
      <c r="L59988" s="8"/>
    </row>
    <row r="59989" spans="12:12">
      <c r="L59989" s="8"/>
    </row>
    <row r="59990" spans="12:12">
      <c r="L59990" s="8"/>
    </row>
    <row r="59991" spans="12:12">
      <c r="L59991" s="8"/>
    </row>
    <row r="59992" spans="12:12">
      <c r="L59992" s="8"/>
    </row>
    <row r="59993" spans="12:12">
      <c r="L59993" s="8"/>
    </row>
    <row r="59994" spans="12:12">
      <c r="L59994" s="8"/>
    </row>
    <row r="59995" spans="12:12">
      <c r="L59995" s="8"/>
    </row>
    <row r="59996" spans="12:12">
      <c r="L59996" s="8"/>
    </row>
    <row r="59997" spans="12:12">
      <c r="L59997" s="8"/>
    </row>
    <row r="59998" spans="12:12">
      <c r="L59998" s="8"/>
    </row>
    <row r="59999" spans="12:12">
      <c r="L59999" s="8"/>
    </row>
    <row r="60000" spans="12:12">
      <c r="L60000" s="8"/>
    </row>
    <row r="60001" spans="12:12">
      <c r="L60001" s="8"/>
    </row>
    <row r="60002" spans="12:12">
      <c r="L60002" s="8"/>
    </row>
    <row r="60003" spans="12:12">
      <c r="L60003" s="8"/>
    </row>
    <row r="60004" spans="12:12">
      <c r="L60004" s="8"/>
    </row>
    <row r="60005" spans="12:12">
      <c r="L60005" s="8"/>
    </row>
    <row r="60006" spans="12:12">
      <c r="L60006" s="8"/>
    </row>
    <row r="60007" spans="12:12">
      <c r="L60007" s="8"/>
    </row>
    <row r="60008" spans="12:12">
      <c r="L60008" s="8"/>
    </row>
    <row r="60009" spans="12:12">
      <c r="L60009" s="8"/>
    </row>
    <row r="60010" spans="12:12">
      <c r="L60010" s="8"/>
    </row>
    <row r="60011" spans="12:12">
      <c r="L60011" s="8"/>
    </row>
    <row r="60012" spans="12:12">
      <c r="L60012" s="8"/>
    </row>
    <row r="60013" spans="12:12">
      <c r="L60013" s="8"/>
    </row>
    <row r="60014" spans="12:12">
      <c r="L60014" s="8"/>
    </row>
    <row r="60015" spans="12:12">
      <c r="L60015" s="8"/>
    </row>
    <row r="60016" spans="12:12">
      <c r="L60016" s="8"/>
    </row>
    <row r="60017" spans="12:12">
      <c r="L60017" s="8"/>
    </row>
    <row r="60018" spans="12:12">
      <c r="L60018" s="8"/>
    </row>
    <row r="60019" spans="12:12">
      <c r="L60019" s="8"/>
    </row>
    <row r="60020" spans="12:12">
      <c r="L60020" s="8"/>
    </row>
    <row r="60021" spans="12:12">
      <c r="L60021" s="8"/>
    </row>
    <row r="60022" spans="12:12">
      <c r="L60022" s="8"/>
    </row>
    <row r="60023" spans="12:12">
      <c r="L60023" s="8"/>
    </row>
    <row r="60024" spans="12:12">
      <c r="L60024" s="8"/>
    </row>
    <row r="60025" spans="12:12">
      <c r="L60025" s="8"/>
    </row>
    <row r="60026" spans="12:12">
      <c r="L60026" s="8"/>
    </row>
    <row r="60027" spans="12:12">
      <c r="L60027" s="8"/>
    </row>
    <row r="60028" spans="12:12">
      <c r="L60028" s="8"/>
    </row>
    <row r="60029" spans="12:12">
      <c r="L60029" s="8"/>
    </row>
    <row r="60030" spans="12:12">
      <c r="L60030" s="8"/>
    </row>
    <row r="60031" spans="12:12">
      <c r="L60031" s="8"/>
    </row>
    <row r="60032" spans="12:12">
      <c r="L60032" s="8"/>
    </row>
    <row r="60033" spans="12:12">
      <c r="L60033" s="8"/>
    </row>
    <row r="60034" spans="12:12">
      <c r="L60034" s="8"/>
    </row>
    <row r="60035" spans="12:12">
      <c r="L60035" s="8"/>
    </row>
    <row r="60036" spans="12:12">
      <c r="L60036" s="8"/>
    </row>
    <row r="60037" spans="12:12">
      <c r="L60037" s="8"/>
    </row>
    <row r="60038" spans="12:12">
      <c r="L60038" s="8"/>
    </row>
    <row r="60039" spans="12:12">
      <c r="L60039" s="8"/>
    </row>
    <row r="60040" spans="12:12">
      <c r="L60040" s="8"/>
    </row>
    <row r="60041" spans="12:12">
      <c r="L60041" s="8"/>
    </row>
    <row r="60042" spans="12:12">
      <c r="L60042" s="8"/>
    </row>
    <row r="60043" spans="12:12">
      <c r="L60043" s="8"/>
    </row>
    <row r="60044" spans="12:12">
      <c r="L60044" s="8"/>
    </row>
    <row r="60045" spans="12:12">
      <c r="L60045" s="8"/>
    </row>
    <row r="60046" spans="12:12">
      <c r="L60046" s="8"/>
    </row>
    <row r="60047" spans="12:12">
      <c r="L60047" s="8"/>
    </row>
    <row r="60048" spans="12:12">
      <c r="L60048" s="8"/>
    </row>
    <row r="60049" spans="12:12">
      <c r="L60049" s="8"/>
    </row>
    <row r="60050" spans="12:12">
      <c r="L60050" s="8"/>
    </row>
    <row r="60051" spans="12:12">
      <c r="L60051" s="8"/>
    </row>
    <row r="60052" spans="12:12">
      <c r="L60052" s="8"/>
    </row>
    <row r="60053" spans="12:12">
      <c r="L60053" s="8"/>
    </row>
    <row r="60054" spans="12:12">
      <c r="L60054" s="8"/>
    </row>
    <row r="60055" spans="12:12">
      <c r="L60055" s="8"/>
    </row>
    <row r="60056" spans="12:12">
      <c r="L60056" s="8"/>
    </row>
    <row r="60057" spans="12:12">
      <c r="L60057" s="8"/>
    </row>
    <row r="60058" spans="12:12">
      <c r="L60058" s="8"/>
    </row>
    <row r="60059" spans="12:12">
      <c r="L60059" s="8"/>
    </row>
    <row r="60060" spans="12:12">
      <c r="L60060" s="8"/>
    </row>
    <row r="60061" spans="12:12">
      <c r="L60061" s="8"/>
    </row>
    <row r="60062" spans="12:12">
      <c r="L60062" s="8"/>
    </row>
    <row r="60063" spans="12:12">
      <c r="L60063" s="8"/>
    </row>
    <row r="60064" spans="12:12">
      <c r="L60064" s="8"/>
    </row>
    <row r="60065" spans="12:12">
      <c r="L60065" s="8"/>
    </row>
    <row r="60066" spans="12:12">
      <c r="L60066" s="8"/>
    </row>
    <row r="60067" spans="12:12">
      <c r="L60067" s="8"/>
    </row>
    <row r="60068" spans="12:12">
      <c r="L60068" s="8"/>
    </row>
    <row r="60069" spans="12:12">
      <c r="L60069" s="8"/>
    </row>
    <row r="60070" spans="12:12">
      <c r="L60070" s="8"/>
    </row>
    <row r="60071" spans="12:12">
      <c r="L60071" s="8"/>
    </row>
    <row r="60072" spans="12:12">
      <c r="L60072" s="8"/>
    </row>
    <row r="60073" spans="12:12">
      <c r="L60073" s="8"/>
    </row>
    <row r="60074" spans="12:12">
      <c r="L60074" s="8"/>
    </row>
    <row r="60075" spans="12:12">
      <c r="L60075" s="8"/>
    </row>
    <row r="60076" spans="12:12">
      <c r="L60076" s="8"/>
    </row>
    <row r="60077" spans="12:12">
      <c r="L60077" s="8"/>
    </row>
    <row r="60078" spans="12:12">
      <c r="L60078" s="8"/>
    </row>
    <row r="60079" spans="12:12">
      <c r="L60079" s="8"/>
    </row>
    <row r="60080" spans="12:12">
      <c r="L60080" s="8"/>
    </row>
    <row r="60081" spans="12:12">
      <c r="L60081" s="8"/>
    </row>
    <row r="60082" spans="12:12">
      <c r="L60082" s="8"/>
    </row>
    <row r="60083" spans="12:12">
      <c r="L60083" s="8"/>
    </row>
    <row r="60084" spans="12:12">
      <c r="L60084" s="8"/>
    </row>
    <row r="60085" spans="12:12">
      <c r="L60085" s="8"/>
    </row>
    <row r="60086" spans="12:12">
      <c r="L60086" s="8"/>
    </row>
    <row r="60087" spans="12:12">
      <c r="L60087" s="8"/>
    </row>
    <row r="60088" spans="12:12">
      <c r="L60088" s="8"/>
    </row>
    <row r="60089" spans="12:12">
      <c r="L60089" s="8"/>
    </row>
    <row r="60090" spans="12:12">
      <c r="L60090" s="8"/>
    </row>
    <row r="60091" spans="12:12">
      <c r="L60091" s="8"/>
    </row>
    <row r="60092" spans="12:12">
      <c r="L60092" s="8"/>
    </row>
    <row r="60093" spans="12:12">
      <c r="L60093" s="8"/>
    </row>
    <row r="60094" spans="12:12">
      <c r="L60094" s="8"/>
    </row>
    <row r="60095" spans="12:12">
      <c r="L60095" s="8"/>
    </row>
    <row r="60096" spans="12:12">
      <c r="L60096" s="8"/>
    </row>
    <row r="60097" spans="12:12">
      <c r="L60097" s="8"/>
    </row>
    <row r="60098" spans="12:12">
      <c r="L60098" s="8"/>
    </row>
    <row r="60099" spans="12:12">
      <c r="L60099" s="8"/>
    </row>
    <row r="60100" spans="12:12">
      <c r="L60100" s="8"/>
    </row>
    <row r="60101" spans="12:12">
      <c r="L60101" s="8"/>
    </row>
    <row r="60102" spans="12:12">
      <c r="L60102" s="8"/>
    </row>
    <row r="60103" spans="12:12">
      <c r="L60103" s="8"/>
    </row>
    <row r="60104" spans="12:12">
      <c r="L60104" s="8"/>
    </row>
    <row r="60105" spans="12:12">
      <c r="L60105" s="8"/>
    </row>
    <row r="60106" spans="12:12">
      <c r="L60106" s="8"/>
    </row>
    <row r="60107" spans="12:12">
      <c r="L60107" s="8"/>
    </row>
    <row r="60108" spans="12:12">
      <c r="L60108" s="8"/>
    </row>
    <row r="60109" spans="12:12">
      <c r="L60109" s="8"/>
    </row>
    <row r="60110" spans="12:12">
      <c r="L60110" s="8"/>
    </row>
    <row r="60111" spans="12:12">
      <c r="L60111" s="8"/>
    </row>
    <row r="60112" spans="12:12">
      <c r="L60112" s="8"/>
    </row>
    <row r="60113" spans="12:12">
      <c r="L60113" s="8"/>
    </row>
    <row r="60114" spans="12:12">
      <c r="L60114" s="8"/>
    </row>
    <row r="60115" spans="12:12">
      <c r="L60115" s="8"/>
    </row>
    <row r="60116" spans="12:12">
      <c r="L60116" s="8"/>
    </row>
    <row r="60117" spans="12:12">
      <c r="L60117" s="8"/>
    </row>
    <row r="60118" spans="12:12">
      <c r="L60118" s="8"/>
    </row>
    <row r="60119" spans="12:12">
      <c r="L60119" s="8"/>
    </row>
    <row r="60120" spans="12:12">
      <c r="L60120" s="8"/>
    </row>
    <row r="60121" spans="12:12">
      <c r="L60121" s="8"/>
    </row>
    <row r="60122" spans="12:12">
      <c r="L60122" s="8"/>
    </row>
    <row r="60123" spans="12:12">
      <c r="L60123" s="8"/>
    </row>
    <row r="60124" spans="12:12">
      <c r="L60124" s="8"/>
    </row>
    <row r="60125" spans="12:12">
      <c r="L60125" s="8"/>
    </row>
    <row r="60126" spans="12:12">
      <c r="L60126" s="8"/>
    </row>
    <row r="60127" spans="12:12">
      <c r="L60127" s="8"/>
    </row>
    <row r="60128" spans="12:12">
      <c r="L60128" s="8"/>
    </row>
    <row r="60129" spans="12:12">
      <c r="L60129" s="8"/>
    </row>
    <row r="60130" spans="12:12">
      <c r="L60130" s="8"/>
    </row>
    <row r="60131" spans="12:12">
      <c r="L60131" s="8"/>
    </row>
    <row r="60132" spans="12:12">
      <c r="L60132" s="8"/>
    </row>
    <row r="60133" spans="12:12">
      <c r="L60133" s="8"/>
    </row>
    <row r="60134" spans="12:12">
      <c r="L60134" s="8"/>
    </row>
    <row r="60135" spans="12:12">
      <c r="L60135" s="8"/>
    </row>
    <row r="60136" spans="12:12">
      <c r="L60136" s="8"/>
    </row>
    <row r="60137" spans="12:12">
      <c r="L60137" s="8"/>
    </row>
    <row r="60138" spans="12:12">
      <c r="L60138" s="8"/>
    </row>
    <row r="60139" spans="12:12">
      <c r="L60139" s="8"/>
    </row>
    <row r="60140" spans="12:12">
      <c r="L60140" s="8"/>
    </row>
    <row r="60141" spans="12:12">
      <c r="L60141" s="8"/>
    </row>
    <row r="60142" spans="12:12">
      <c r="L60142" s="8"/>
    </row>
    <row r="60143" spans="12:12">
      <c r="L60143" s="8"/>
    </row>
    <row r="60144" spans="12:12">
      <c r="L60144" s="8"/>
    </row>
    <row r="60145" spans="12:12">
      <c r="L60145" s="8"/>
    </row>
    <row r="60146" spans="12:12">
      <c r="L60146" s="8"/>
    </row>
    <row r="60147" spans="12:12">
      <c r="L60147" s="8"/>
    </row>
    <row r="60148" spans="12:12">
      <c r="L60148" s="8"/>
    </row>
    <row r="60149" spans="12:12">
      <c r="L60149" s="8"/>
    </row>
    <row r="60150" spans="12:12">
      <c r="L60150" s="8"/>
    </row>
    <row r="60151" spans="12:12">
      <c r="L60151" s="8"/>
    </row>
    <row r="60152" spans="12:12">
      <c r="L60152" s="8"/>
    </row>
    <row r="60153" spans="12:12">
      <c r="L60153" s="8"/>
    </row>
    <row r="60154" spans="12:12">
      <c r="L60154" s="8"/>
    </row>
    <row r="60155" spans="12:12">
      <c r="L60155" s="8"/>
    </row>
    <row r="60156" spans="12:12">
      <c r="L60156" s="8"/>
    </row>
    <row r="60157" spans="12:12">
      <c r="L60157" s="8"/>
    </row>
    <row r="60158" spans="12:12">
      <c r="L60158" s="8"/>
    </row>
    <row r="60159" spans="12:12">
      <c r="L60159" s="8"/>
    </row>
    <row r="60160" spans="12:12">
      <c r="L60160" s="8"/>
    </row>
    <row r="60161" spans="12:12">
      <c r="L60161" s="8"/>
    </row>
    <row r="60162" spans="12:12">
      <c r="L60162" s="8"/>
    </row>
    <row r="60163" spans="12:12">
      <c r="L60163" s="8"/>
    </row>
    <row r="60164" spans="12:12">
      <c r="L60164" s="8"/>
    </row>
    <row r="60165" spans="12:12">
      <c r="L60165" s="8"/>
    </row>
    <row r="60166" spans="12:12">
      <c r="L60166" s="8"/>
    </row>
    <row r="60167" spans="12:12">
      <c r="L60167" s="8"/>
    </row>
    <row r="60168" spans="12:12">
      <c r="L60168" s="8"/>
    </row>
    <row r="60169" spans="12:12">
      <c r="L60169" s="8"/>
    </row>
    <row r="60170" spans="12:12">
      <c r="L60170" s="8"/>
    </row>
    <row r="60171" spans="12:12">
      <c r="L60171" s="8"/>
    </row>
    <row r="60172" spans="12:12">
      <c r="L60172" s="8"/>
    </row>
    <row r="60173" spans="12:12">
      <c r="L60173" s="8"/>
    </row>
    <row r="60174" spans="12:12">
      <c r="L60174" s="8"/>
    </row>
    <row r="60175" spans="12:12">
      <c r="L60175" s="8"/>
    </row>
    <row r="60176" spans="12:12">
      <c r="L60176" s="8"/>
    </row>
    <row r="60177" spans="12:12">
      <c r="L60177" s="8"/>
    </row>
    <row r="60178" spans="12:12">
      <c r="L60178" s="8"/>
    </row>
    <row r="60179" spans="12:12">
      <c r="L60179" s="8"/>
    </row>
    <row r="60180" spans="12:12">
      <c r="L60180" s="8"/>
    </row>
    <row r="60181" spans="12:12">
      <c r="L60181" s="8"/>
    </row>
    <row r="60182" spans="12:12">
      <c r="L60182" s="8"/>
    </row>
    <row r="60183" spans="12:12">
      <c r="L60183" s="8"/>
    </row>
    <row r="60184" spans="12:12">
      <c r="L60184" s="8"/>
    </row>
    <row r="60185" spans="12:12">
      <c r="L60185" s="8"/>
    </row>
    <row r="60186" spans="12:12">
      <c r="L60186" s="8"/>
    </row>
    <row r="60187" spans="12:12">
      <c r="L60187" s="8"/>
    </row>
    <row r="60188" spans="12:12">
      <c r="L60188" s="8"/>
    </row>
    <row r="60189" spans="12:12">
      <c r="L60189" s="8"/>
    </row>
    <row r="60190" spans="12:12">
      <c r="L60190" s="8"/>
    </row>
    <row r="60191" spans="12:12">
      <c r="L60191" s="8"/>
    </row>
    <row r="60192" spans="12:12">
      <c r="L60192" s="8"/>
    </row>
    <row r="60193" spans="12:12">
      <c r="L60193" s="8"/>
    </row>
    <row r="60194" spans="12:12">
      <c r="L60194" s="8"/>
    </row>
    <row r="60195" spans="12:12">
      <c r="L60195" s="8"/>
    </row>
    <row r="60196" spans="12:12">
      <c r="L60196" s="8"/>
    </row>
    <row r="60197" spans="12:12">
      <c r="L60197" s="8"/>
    </row>
    <row r="60198" spans="12:12">
      <c r="L60198" s="8"/>
    </row>
    <row r="60199" spans="12:12">
      <c r="L60199" s="8"/>
    </row>
    <row r="60200" spans="12:12">
      <c r="L60200" s="8"/>
    </row>
    <row r="60201" spans="12:12">
      <c r="L60201" s="8"/>
    </row>
    <row r="60202" spans="12:12">
      <c r="L60202" s="8"/>
    </row>
    <row r="60203" spans="12:12">
      <c r="L60203" s="8"/>
    </row>
    <row r="60204" spans="12:12">
      <c r="L60204" s="8"/>
    </row>
    <row r="60205" spans="12:12">
      <c r="L60205" s="8"/>
    </row>
    <row r="60206" spans="12:12">
      <c r="L60206" s="8"/>
    </row>
    <row r="60207" spans="12:12">
      <c r="L60207" s="8"/>
    </row>
    <row r="60208" spans="12:12">
      <c r="L60208" s="8"/>
    </row>
    <row r="60209" spans="12:12">
      <c r="L60209" s="8"/>
    </row>
    <row r="60210" spans="12:12">
      <c r="L60210" s="8"/>
    </row>
    <row r="60211" spans="12:12">
      <c r="L60211" s="8"/>
    </row>
    <row r="60212" spans="12:12">
      <c r="L60212" s="8"/>
    </row>
    <row r="60213" spans="12:12">
      <c r="L60213" s="8"/>
    </row>
    <row r="60214" spans="12:12">
      <c r="L60214" s="8"/>
    </row>
    <row r="60215" spans="12:12">
      <c r="L60215" s="8"/>
    </row>
    <row r="60216" spans="12:12">
      <c r="L60216" s="8"/>
    </row>
    <row r="60217" spans="12:12">
      <c r="L60217" s="8"/>
    </row>
    <row r="60218" spans="12:12">
      <c r="L60218" s="8"/>
    </row>
    <row r="60219" spans="12:12">
      <c r="L60219" s="8"/>
    </row>
    <row r="60220" spans="12:12">
      <c r="L60220" s="8"/>
    </row>
    <row r="60221" spans="12:12">
      <c r="L60221" s="8"/>
    </row>
    <row r="60222" spans="12:12">
      <c r="L60222" s="8"/>
    </row>
    <row r="60223" spans="12:12">
      <c r="L60223" s="8"/>
    </row>
    <row r="60224" spans="12:12">
      <c r="L60224" s="8"/>
    </row>
    <row r="60225" spans="12:12">
      <c r="L60225" s="8"/>
    </row>
    <row r="60226" spans="12:12">
      <c r="L60226" s="8"/>
    </row>
    <row r="60227" spans="12:12">
      <c r="L60227" s="8"/>
    </row>
    <row r="60228" spans="12:12">
      <c r="L60228" s="8"/>
    </row>
    <row r="60229" spans="12:12">
      <c r="L60229" s="8"/>
    </row>
    <row r="60230" spans="12:12">
      <c r="L60230" s="8"/>
    </row>
    <row r="60231" spans="12:12">
      <c r="L60231" s="8"/>
    </row>
    <row r="60232" spans="12:12">
      <c r="L60232" s="8"/>
    </row>
    <row r="60233" spans="12:12">
      <c r="L60233" s="8"/>
    </row>
    <row r="60234" spans="12:12">
      <c r="L60234" s="8"/>
    </row>
    <row r="60235" spans="12:12">
      <c r="L60235" s="8"/>
    </row>
    <row r="60236" spans="12:12">
      <c r="L60236" s="8"/>
    </row>
    <row r="60237" spans="12:12">
      <c r="L60237" s="8"/>
    </row>
    <row r="60238" spans="12:12">
      <c r="L60238" s="8"/>
    </row>
    <row r="60239" spans="12:12">
      <c r="L60239" s="8"/>
    </row>
    <row r="60240" spans="12:12">
      <c r="L60240" s="8"/>
    </row>
    <row r="60241" spans="12:12">
      <c r="L60241" s="8"/>
    </row>
    <row r="60242" spans="12:12">
      <c r="L60242" s="8"/>
    </row>
    <row r="60243" spans="12:12">
      <c r="L60243" s="8"/>
    </row>
    <row r="60244" spans="12:12">
      <c r="L60244" s="8"/>
    </row>
    <row r="60245" spans="12:12">
      <c r="L60245" s="8"/>
    </row>
    <row r="60246" spans="12:12">
      <c r="L60246" s="8"/>
    </row>
    <row r="60247" spans="12:12">
      <c r="L60247" s="8"/>
    </row>
    <row r="60248" spans="12:12">
      <c r="L60248" s="8"/>
    </row>
    <row r="60249" spans="12:12">
      <c r="L60249" s="8"/>
    </row>
    <row r="60250" spans="12:12">
      <c r="L60250" s="8"/>
    </row>
    <row r="60251" spans="12:12">
      <c r="L60251" s="8"/>
    </row>
    <row r="60252" spans="12:12">
      <c r="L60252" s="8"/>
    </row>
    <row r="60253" spans="12:12">
      <c r="L60253" s="8"/>
    </row>
    <row r="60254" spans="12:12">
      <c r="L60254" s="8"/>
    </row>
    <row r="60255" spans="12:12">
      <c r="L60255" s="8"/>
    </row>
    <row r="60256" spans="12:12">
      <c r="L60256" s="8"/>
    </row>
    <row r="60257" spans="12:12">
      <c r="L60257" s="8"/>
    </row>
    <row r="60258" spans="12:12">
      <c r="L60258" s="8"/>
    </row>
    <row r="60259" spans="12:12">
      <c r="L60259" s="8"/>
    </row>
    <row r="60260" spans="12:12">
      <c r="L60260" s="8"/>
    </row>
    <row r="60261" spans="12:12">
      <c r="L60261" s="8"/>
    </row>
    <row r="60262" spans="12:12">
      <c r="L60262" s="8"/>
    </row>
    <row r="60263" spans="12:12">
      <c r="L60263" s="8"/>
    </row>
    <row r="60264" spans="12:12">
      <c r="L60264" s="8"/>
    </row>
    <row r="60265" spans="12:12">
      <c r="L60265" s="8"/>
    </row>
    <row r="60266" spans="12:12">
      <c r="L60266" s="8"/>
    </row>
    <row r="60267" spans="12:12">
      <c r="L60267" s="8"/>
    </row>
    <row r="60268" spans="12:12">
      <c r="L60268" s="8"/>
    </row>
    <row r="60269" spans="12:12">
      <c r="L60269" s="8"/>
    </row>
    <row r="60270" spans="12:12">
      <c r="L60270" s="8"/>
    </row>
    <row r="60271" spans="12:12">
      <c r="L60271" s="8"/>
    </row>
    <row r="60272" spans="12:12">
      <c r="L60272" s="8"/>
    </row>
    <row r="60273" spans="12:12">
      <c r="L60273" s="8"/>
    </row>
    <row r="60274" spans="12:12">
      <c r="L60274" s="8"/>
    </row>
    <row r="60275" spans="12:12">
      <c r="L60275" s="8"/>
    </row>
    <row r="60276" spans="12:12">
      <c r="L60276" s="8"/>
    </row>
    <row r="60277" spans="12:12">
      <c r="L60277" s="8"/>
    </row>
    <row r="60278" spans="12:12">
      <c r="L60278" s="8"/>
    </row>
    <row r="60279" spans="12:12">
      <c r="L60279" s="8"/>
    </row>
    <row r="60280" spans="12:12">
      <c r="L60280" s="8"/>
    </row>
    <row r="60281" spans="12:12">
      <c r="L60281" s="8"/>
    </row>
    <row r="60282" spans="12:12">
      <c r="L60282" s="8"/>
    </row>
    <row r="60283" spans="12:12">
      <c r="L60283" s="8"/>
    </row>
    <row r="60284" spans="12:12">
      <c r="L60284" s="8"/>
    </row>
    <row r="60285" spans="12:12">
      <c r="L60285" s="8"/>
    </row>
    <row r="60286" spans="12:12">
      <c r="L60286" s="8"/>
    </row>
    <row r="60287" spans="12:12">
      <c r="L60287" s="8"/>
    </row>
    <row r="60288" spans="12:12">
      <c r="L60288" s="8"/>
    </row>
    <row r="60289" spans="12:12">
      <c r="L60289" s="8"/>
    </row>
    <row r="60290" spans="12:12">
      <c r="L60290" s="8"/>
    </row>
    <row r="60291" spans="12:12">
      <c r="L60291" s="8"/>
    </row>
    <row r="60292" spans="12:12">
      <c r="L60292" s="8"/>
    </row>
    <row r="60293" spans="12:12">
      <c r="L60293" s="8"/>
    </row>
    <row r="60294" spans="12:12">
      <c r="L60294" s="8"/>
    </row>
    <row r="60295" spans="12:12">
      <c r="L60295" s="8"/>
    </row>
    <row r="60296" spans="12:12">
      <c r="L60296" s="8"/>
    </row>
    <row r="60297" spans="12:12">
      <c r="L60297" s="8"/>
    </row>
    <row r="60298" spans="12:12">
      <c r="L60298" s="8"/>
    </row>
    <row r="60299" spans="12:12">
      <c r="L60299" s="8"/>
    </row>
    <row r="60300" spans="12:12">
      <c r="L60300" s="8"/>
    </row>
    <row r="60301" spans="12:12">
      <c r="L60301" s="8"/>
    </row>
    <row r="60302" spans="12:12">
      <c r="L60302" s="8"/>
    </row>
    <row r="60303" spans="12:12">
      <c r="L60303" s="8"/>
    </row>
    <row r="60304" spans="12:12">
      <c r="L60304" s="8"/>
    </row>
    <row r="60305" spans="12:12">
      <c r="L60305" s="8"/>
    </row>
    <row r="60306" spans="12:12">
      <c r="L60306" s="8"/>
    </row>
    <row r="60307" spans="12:12">
      <c r="L60307" s="8"/>
    </row>
    <row r="60308" spans="12:12">
      <c r="L60308" s="8"/>
    </row>
    <row r="60309" spans="12:12">
      <c r="L60309" s="8"/>
    </row>
    <row r="60310" spans="12:12">
      <c r="L60310" s="8"/>
    </row>
    <row r="60311" spans="12:12">
      <c r="L60311" s="8"/>
    </row>
    <row r="60312" spans="12:12">
      <c r="L60312" s="8"/>
    </row>
    <row r="60313" spans="12:12">
      <c r="L60313" s="8"/>
    </row>
    <row r="60314" spans="12:12">
      <c r="L60314" s="8"/>
    </row>
    <row r="60315" spans="12:12">
      <c r="L60315" s="8"/>
    </row>
    <row r="60316" spans="12:12">
      <c r="L60316" s="8"/>
    </row>
    <row r="60317" spans="12:12">
      <c r="L60317" s="8"/>
    </row>
    <row r="60318" spans="12:12">
      <c r="L60318" s="8"/>
    </row>
    <row r="60319" spans="12:12">
      <c r="L60319" s="8"/>
    </row>
    <row r="60320" spans="12:12">
      <c r="L60320" s="8"/>
    </row>
    <row r="60321" spans="12:12">
      <c r="L60321" s="8"/>
    </row>
    <row r="60322" spans="12:12">
      <c r="L60322" s="8"/>
    </row>
    <row r="60323" spans="12:12">
      <c r="L60323" s="8"/>
    </row>
    <row r="60324" spans="12:12">
      <c r="L60324" s="8"/>
    </row>
    <row r="60325" spans="12:12">
      <c r="L60325" s="8"/>
    </row>
    <row r="60326" spans="12:12">
      <c r="L60326" s="8"/>
    </row>
    <row r="60327" spans="12:12">
      <c r="L60327" s="8"/>
    </row>
    <row r="60328" spans="12:12">
      <c r="L60328" s="8"/>
    </row>
    <row r="60329" spans="12:12">
      <c r="L60329" s="8"/>
    </row>
    <row r="60330" spans="12:12">
      <c r="L60330" s="8"/>
    </row>
    <row r="60331" spans="12:12">
      <c r="L60331" s="8"/>
    </row>
    <row r="60332" spans="12:12">
      <c r="L60332" s="8"/>
    </row>
    <row r="60333" spans="12:12">
      <c r="L60333" s="8"/>
    </row>
    <row r="60334" spans="12:12">
      <c r="L60334" s="8"/>
    </row>
    <row r="60335" spans="12:12">
      <c r="L60335" s="8"/>
    </row>
    <row r="60336" spans="12:12">
      <c r="L60336" s="8"/>
    </row>
    <row r="60337" spans="12:12">
      <c r="L60337" s="8"/>
    </row>
    <row r="60338" spans="12:12">
      <c r="L60338" s="8"/>
    </row>
    <row r="60339" spans="12:12">
      <c r="L60339" s="8"/>
    </row>
    <row r="60340" spans="12:12">
      <c r="L60340" s="8"/>
    </row>
    <row r="60341" spans="12:12">
      <c r="L60341" s="8"/>
    </row>
    <row r="60342" spans="12:12">
      <c r="L60342" s="8"/>
    </row>
    <row r="60343" spans="12:12">
      <c r="L60343" s="8"/>
    </row>
    <row r="60344" spans="12:12">
      <c r="L60344" s="8"/>
    </row>
    <row r="60345" spans="12:12">
      <c r="L60345" s="8"/>
    </row>
    <row r="60346" spans="12:12">
      <c r="L60346" s="8"/>
    </row>
    <row r="60347" spans="12:12">
      <c r="L60347" s="8"/>
    </row>
    <row r="60348" spans="12:12">
      <c r="L60348" s="8"/>
    </row>
    <row r="60349" spans="12:12">
      <c r="L60349" s="8"/>
    </row>
    <row r="60350" spans="12:12">
      <c r="L60350" s="8"/>
    </row>
    <row r="60351" spans="12:12">
      <c r="L60351" s="8"/>
    </row>
    <row r="60352" spans="12:12">
      <c r="L60352" s="8"/>
    </row>
    <row r="60353" spans="12:12">
      <c r="L60353" s="8"/>
    </row>
    <row r="60354" spans="12:12">
      <c r="L60354" s="8"/>
    </row>
    <row r="60355" spans="12:12">
      <c r="L60355" s="8"/>
    </row>
    <row r="60356" spans="12:12">
      <c r="L60356" s="8"/>
    </row>
    <row r="60357" spans="12:12">
      <c r="L60357" s="8"/>
    </row>
    <row r="60358" spans="12:12">
      <c r="L60358" s="8"/>
    </row>
    <row r="60359" spans="12:12">
      <c r="L60359" s="8"/>
    </row>
    <row r="60360" spans="12:12">
      <c r="L60360" s="8"/>
    </row>
    <row r="60361" spans="12:12">
      <c r="L60361" s="8"/>
    </row>
    <row r="60362" spans="12:12">
      <c r="L60362" s="8"/>
    </row>
    <row r="60363" spans="12:12">
      <c r="L60363" s="8"/>
    </row>
    <row r="60364" spans="12:12">
      <c r="L60364" s="8"/>
    </row>
    <row r="60365" spans="12:12">
      <c r="L60365" s="8"/>
    </row>
    <row r="60366" spans="12:12">
      <c r="L60366" s="8"/>
    </row>
    <row r="60367" spans="12:12">
      <c r="L60367" s="8"/>
    </row>
    <row r="60368" spans="12:12">
      <c r="L60368" s="8"/>
    </row>
    <row r="60369" spans="12:12">
      <c r="L60369" s="8"/>
    </row>
    <row r="60370" spans="12:12">
      <c r="L60370" s="8"/>
    </row>
    <row r="60371" spans="12:12">
      <c r="L60371" s="8"/>
    </row>
    <row r="60372" spans="12:12">
      <c r="L60372" s="8"/>
    </row>
    <row r="60373" spans="12:12">
      <c r="L60373" s="8"/>
    </row>
    <row r="60374" spans="12:12">
      <c r="L60374" s="8"/>
    </row>
    <row r="60375" spans="12:12">
      <c r="L60375" s="8"/>
    </row>
    <row r="60376" spans="12:12">
      <c r="L60376" s="8"/>
    </row>
    <row r="60377" spans="12:12">
      <c r="L60377" s="8"/>
    </row>
    <row r="60378" spans="12:12">
      <c r="L60378" s="8"/>
    </row>
    <row r="60379" spans="12:12">
      <c r="L60379" s="8"/>
    </row>
    <row r="60380" spans="12:12">
      <c r="L60380" s="8"/>
    </row>
    <row r="60381" spans="12:12">
      <c r="L60381" s="8"/>
    </row>
    <row r="60382" spans="12:12">
      <c r="L60382" s="8"/>
    </row>
    <row r="60383" spans="12:12">
      <c r="L60383" s="8"/>
    </row>
    <row r="60384" spans="12:12">
      <c r="L60384" s="8"/>
    </row>
    <row r="60385" spans="12:12">
      <c r="L60385" s="8"/>
    </row>
    <row r="60386" spans="12:12">
      <c r="L60386" s="8"/>
    </row>
    <row r="60387" spans="12:12">
      <c r="L60387" s="8"/>
    </row>
    <row r="60388" spans="12:12">
      <c r="L60388" s="8"/>
    </row>
    <row r="60389" spans="12:12">
      <c r="L60389" s="8"/>
    </row>
    <row r="60390" spans="12:12">
      <c r="L60390" s="8"/>
    </row>
    <row r="60391" spans="12:12">
      <c r="L60391" s="8"/>
    </row>
    <row r="60392" spans="12:12">
      <c r="L60392" s="8"/>
    </row>
    <row r="60393" spans="12:12">
      <c r="L60393" s="8"/>
    </row>
    <row r="60394" spans="12:12">
      <c r="L60394" s="8"/>
    </row>
    <row r="60395" spans="12:12">
      <c r="L60395" s="8"/>
    </row>
    <row r="60396" spans="12:12">
      <c r="L60396" s="8"/>
    </row>
    <row r="60397" spans="12:12">
      <c r="L60397" s="8"/>
    </row>
    <row r="60398" spans="12:12">
      <c r="L60398" s="8"/>
    </row>
    <row r="60399" spans="12:12">
      <c r="L60399" s="8"/>
    </row>
    <row r="60400" spans="12:12">
      <c r="L60400" s="8"/>
    </row>
    <row r="60401" spans="12:12">
      <c r="L60401" s="8"/>
    </row>
    <row r="60402" spans="12:12">
      <c r="L60402" s="8"/>
    </row>
    <row r="60403" spans="12:12">
      <c r="L60403" s="8"/>
    </row>
    <row r="60404" spans="12:12">
      <c r="L60404" s="8"/>
    </row>
    <row r="60405" spans="12:12">
      <c r="L60405" s="8"/>
    </row>
    <row r="60406" spans="12:12">
      <c r="L60406" s="8"/>
    </row>
    <row r="60407" spans="12:12">
      <c r="L60407" s="8"/>
    </row>
    <row r="60408" spans="12:12">
      <c r="L60408" s="8"/>
    </row>
    <row r="60409" spans="12:12">
      <c r="L60409" s="8"/>
    </row>
    <row r="60410" spans="12:12">
      <c r="L60410" s="8"/>
    </row>
    <row r="60411" spans="12:12">
      <c r="L60411" s="8"/>
    </row>
    <row r="60412" spans="12:12">
      <c r="L60412" s="8"/>
    </row>
    <row r="60413" spans="12:12">
      <c r="L60413" s="8"/>
    </row>
    <row r="60414" spans="12:12">
      <c r="L60414" s="8"/>
    </row>
    <row r="60415" spans="12:12">
      <c r="L60415" s="8"/>
    </row>
    <row r="60416" spans="12:12">
      <c r="L60416" s="8"/>
    </row>
    <row r="60417" spans="12:12">
      <c r="L60417" s="8"/>
    </row>
    <row r="60418" spans="12:12">
      <c r="L60418" s="8"/>
    </row>
    <row r="60419" spans="12:12">
      <c r="L60419" s="8"/>
    </row>
    <row r="60420" spans="12:12">
      <c r="L60420" s="8"/>
    </row>
    <row r="60421" spans="12:12">
      <c r="L60421" s="8"/>
    </row>
    <row r="60422" spans="12:12">
      <c r="L60422" s="8"/>
    </row>
    <row r="60423" spans="12:12">
      <c r="L60423" s="8"/>
    </row>
    <row r="60424" spans="12:12">
      <c r="L60424" s="8"/>
    </row>
    <row r="60425" spans="12:12">
      <c r="L60425" s="8"/>
    </row>
    <row r="60426" spans="12:12">
      <c r="L60426" s="8"/>
    </row>
    <row r="60427" spans="12:12">
      <c r="L60427" s="8"/>
    </row>
    <row r="60428" spans="12:12">
      <c r="L60428" s="8"/>
    </row>
    <row r="60429" spans="12:12">
      <c r="L60429" s="8"/>
    </row>
    <row r="60430" spans="12:12">
      <c r="L60430" s="8"/>
    </row>
    <row r="60431" spans="12:12">
      <c r="L60431" s="8"/>
    </row>
    <row r="60432" spans="12:12">
      <c r="L60432" s="8"/>
    </row>
    <row r="60433" spans="12:12">
      <c r="L60433" s="8"/>
    </row>
    <row r="60434" spans="12:12">
      <c r="L60434" s="8"/>
    </row>
    <row r="60435" spans="12:12">
      <c r="L60435" s="8"/>
    </row>
    <row r="60436" spans="12:12">
      <c r="L60436" s="8"/>
    </row>
    <row r="60437" spans="12:12">
      <c r="L60437" s="8"/>
    </row>
    <row r="60438" spans="12:12">
      <c r="L60438" s="8"/>
    </row>
    <row r="60439" spans="12:12">
      <c r="L60439" s="8"/>
    </row>
    <row r="60440" spans="12:12">
      <c r="L60440" s="8"/>
    </row>
    <row r="60441" spans="12:12">
      <c r="L60441" s="8"/>
    </row>
    <row r="60442" spans="12:12">
      <c r="L60442" s="8"/>
    </row>
    <row r="60443" spans="12:12">
      <c r="L60443" s="8"/>
    </row>
    <row r="60444" spans="12:12">
      <c r="L60444" s="8"/>
    </row>
    <row r="60445" spans="12:12">
      <c r="L60445" s="8"/>
    </row>
    <row r="60446" spans="12:12">
      <c r="L60446" s="8"/>
    </row>
    <row r="60447" spans="12:12">
      <c r="L60447" s="8"/>
    </row>
    <row r="60448" spans="12:12">
      <c r="L60448" s="8"/>
    </row>
    <row r="60449" spans="12:12">
      <c r="L60449" s="8"/>
    </row>
    <row r="60450" spans="12:12">
      <c r="L60450" s="8"/>
    </row>
    <row r="60451" spans="12:12">
      <c r="L60451" s="8"/>
    </row>
    <row r="60452" spans="12:12">
      <c r="L60452" s="8"/>
    </row>
    <row r="60453" spans="12:12">
      <c r="L60453" s="8"/>
    </row>
    <row r="60454" spans="12:12">
      <c r="L60454" s="8"/>
    </row>
    <row r="60455" spans="12:12">
      <c r="L60455" s="8"/>
    </row>
    <row r="60456" spans="12:12">
      <c r="L60456" s="8"/>
    </row>
    <row r="60457" spans="12:12">
      <c r="L60457" s="8"/>
    </row>
    <row r="60458" spans="12:12">
      <c r="L60458" s="8"/>
    </row>
    <row r="60459" spans="12:12">
      <c r="L60459" s="8"/>
    </row>
    <row r="60460" spans="12:12">
      <c r="L60460" s="8"/>
    </row>
    <row r="60461" spans="12:12">
      <c r="L60461" s="8"/>
    </row>
    <row r="60462" spans="12:12">
      <c r="L60462" s="8"/>
    </row>
    <row r="60463" spans="12:12">
      <c r="L60463" s="8"/>
    </row>
    <row r="60464" spans="12:12">
      <c r="L60464" s="8"/>
    </row>
    <row r="60465" spans="12:12">
      <c r="L60465" s="8"/>
    </row>
    <row r="60466" spans="12:12">
      <c r="L60466" s="8"/>
    </row>
    <row r="60467" spans="12:12">
      <c r="L60467" s="8"/>
    </row>
    <row r="60468" spans="12:12">
      <c r="L60468" s="8"/>
    </row>
    <row r="60469" spans="12:12">
      <c r="L60469" s="8"/>
    </row>
    <row r="60470" spans="12:12">
      <c r="L60470" s="8"/>
    </row>
    <row r="60471" spans="12:12">
      <c r="L60471" s="8"/>
    </row>
    <row r="60472" spans="12:12">
      <c r="L60472" s="8"/>
    </row>
    <row r="60473" spans="12:12">
      <c r="L60473" s="8"/>
    </row>
    <row r="60474" spans="12:12">
      <c r="L60474" s="8"/>
    </row>
    <row r="60475" spans="12:12">
      <c r="L60475" s="8"/>
    </row>
    <row r="60476" spans="12:12">
      <c r="L60476" s="8"/>
    </row>
    <row r="60477" spans="12:12">
      <c r="L60477" s="8"/>
    </row>
    <row r="60478" spans="12:12">
      <c r="L60478" s="8"/>
    </row>
    <row r="60479" spans="12:12">
      <c r="L60479" s="8"/>
    </row>
    <row r="60480" spans="12:12">
      <c r="L60480" s="8"/>
    </row>
    <row r="60481" spans="12:12">
      <c r="L60481" s="8"/>
    </row>
    <row r="60482" spans="12:12">
      <c r="L60482" s="8"/>
    </row>
    <row r="60483" spans="12:12">
      <c r="L60483" s="8"/>
    </row>
    <row r="60484" spans="12:12">
      <c r="L60484" s="8"/>
    </row>
    <row r="60485" spans="12:12">
      <c r="L60485" s="8"/>
    </row>
    <row r="60486" spans="12:12">
      <c r="L60486" s="8"/>
    </row>
    <row r="60487" spans="12:12">
      <c r="L60487" s="8"/>
    </row>
    <row r="60488" spans="12:12">
      <c r="L60488" s="8"/>
    </row>
    <row r="60489" spans="12:12">
      <c r="L60489" s="8"/>
    </row>
    <row r="60490" spans="12:12">
      <c r="L60490" s="8"/>
    </row>
    <row r="60491" spans="12:12">
      <c r="L60491" s="8"/>
    </row>
    <row r="60492" spans="12:12">
      <c r="L60492" s="8"/>
    </row>
    <row r="60493" spans="12:12">
      <c r="L60493" s="8"/>
    </row>
    <row r="60494" spans="12:12">
      <c r="L60494" s="8"/>
    </row>
    <row r="60495" spans="12:12">
      <c r="L60495" s="8"/>
    </row>
    <row r="60496" spans="12:12">
      <c r="L60496" s="8"/>
    </row>
    <row r="60497" spans="12:12">
      <c r="L60497" s="8"/>
    </row>
    <row r="60498" spans="12:12">
      <c r="L60498" s="8"/>
    </row>
    <row r="60499" spans="12:12">
      <c r="L60499" s="8"/>
    </row>
    <row r="60500" spans="12:12">
      <c r="L60500" s="8"/>
    </row>
    <row r="60501" spans="12:12">
      <c r="L60501" s="8"/>
    </row>
    <row r="60502" spans="12:12">
      <c r="L60502" s="8"/>
    </row>
    <row r="60503" spans="12:12">
      <c r="L60503" s="8"/>
    </row>
    <row r="60504" spans="12:12">
      <c r="L60504" s="8"/>
    </row>
    <row r="60505" spans="12:12">
      <c r="L60505" s="8"/>
    </row>
    <row r="60506" spans="12:12">
      <c r="L60506" s="8"/>
    </row>
    <row r="60507" spans="12:12">
      <c r="L60507" s="8"/>
    </row>
    <row r="60508" spans="12:12">
      <c r="L60508" s="8"/>
    </row>
    <row r="60509" spans="12:12">
      <c r="L60509" s="8"/>
    </row>
    <row r="60510" spans="12:12">
      <c r="L60510" s="8"/>
    </row>
    <row r="60511" spans="12:12">
      <c r="L60511" s="8"/>
    </row>
    <row r="60512" spans="12:12">
      <c r="L60512" s="8"/>
    </row>
    <row r="60513" spans="12:12">
      <c r="L60513" s="8"/>
    </row>
    <row r="60514" spans="12:12">
      <c r="L60514" s="8"/>
    </row>
    <row r="60515" spans="12:12">
      <c r="L60515" s="8"/>
    </row>
    <row r="60516" spans="12:12">
      <c r="L60516" s="8"/>
    </row>
    <row r="60517" spans="12:12">
      <c r="L60517" s="8"/>
    </row>
    <row r="60518" spans="12:12">
      <c r="L60518" s="8"/>
    </row>
    <row r="60519" spans="12:12">
      <c r="L60519" s="8"/>
    </row>
    <row r="60520" spans="12:12">
      <c r="L60520" s="8"/>
    </row>
    <row r="60521" spans="12:12">
      <c r="L60521" s="8"/>
    </row>
    <row r="60522" spans="12:12">
      <c r="L60522" s="8"/>
    </row>
    <row r="60523" spans="12:12">
      <c r="L60523" s="8"/>
    </row>
    <row r="60524" spans="12:12">
      <c r="L60524" s="8"/>
    </row>
    <row r="60525" spans="12:12">
      <c r="L60525" s="8"/>
    </row>
    <row r="60526" spans="12:12">
      <c r="L60526" s="8"/>
    </row>
    <row r="60527" spans="12:12">
      <c r="L60527" s="8"/>
    </row>
    <row r="60528" spans="12:12">
      <c r="L60528" s="8"/>
    </row>
    <row r="60529" spans="12:12">
      <c r="L60529" s="8"/>
    </row>
    <row r="60530" spans="12:12">
      <c r="L60530" s="8"/>
    </row>
    <row r="60531" spans="12:12">
      <c r="L60531" s="8"/>
    </row>
    <row r="60532" spans="12:12">
      <c r="L60532" s="8"/>
    </row>
    <row r="60533" spans="12:12">
      <c r="L60533" s="8"/>
    </row>
    <row r="60534" spans="12:12">
      <c r="L60534" s="8"/>
    </row>
    <row r="60535" spans="12:12">
      <c r="L60535" s="8"/>
    </row>
    <row r="60536" spans="12:12">
      <c r="L60536" s="8"/>
    </row>
    <row r="60537" spans="12:12">
      <c r="L60537" s="8"/>
    </row>
    <row r="60538" spans="12:12">
      <c r="L60538" s="8"/>
    </row>
    <row r="60539" spans="12:12">
      <c r="L60539" s="8"/>
    </row>
    <row r="60540" spans="12:12">
      <c r="L60540" s="8"/>
    </row>
    <row r="60541" spans="12:12">
      <c r="L60541" s="8"/>
    </row>
    <row r="60542" spans="12:12">
      <c r="L60542" s="8"/>
    </row>
    <row r="60543" spans="12:12">
      <c r="L60543" s="8"/>
    </row>
    <row r="60544" spans="12:12">
      <c r="L60544" s="8"/>
    </row>
    <row r="60545" spans="12:12">
      <c r="L60545" s="8"/>
    </row>
    <row r="60546" spans="12:12">
      <c r="L60546" s="8"/>
    </row>
    <row r="60547" spans="12:12">
      <c r="L60547" s="8"/>
    </row>
    <row r="60548" spans="12:12">
      <c r="L60548" s="8"/>
    </row>
    <row r="60549" spans="12:12">
      <c r="L60549" s="8"/>
    </row>
    <row r="60550" spans="12:12">
      <c r="L60550" s="8"/>
    </row>
    <row r="60551" spans="12:12">
      <c r="L60551" s="8"/>
    </row>
    <row r="60552" spans="12:12">
      <c r="L60552" s="8"/>
    </row>
    <row r="60553" spans="12:12">
      <c r="L60553" s="8"/>
    </row>
    <row r="60554" spans="12:12">
      <c r="L60554" s="8"/>
    </row>
    <row r="60555" spans="12:12">
      <c r="L60555" s="8"/>
    </row>
    <row r="60556" spans="12:12">
      <c r="L60556" s="8"/>
    </row>
    <row r="60557" spans="12:12">
      <c r="L60557" s="8"/>
    </row>
    <row r="60558" spans="12:12">
      <c r="L60558" s="8"/>
    </row>
    <row r="60559" spans="12:12">
      <c r="L60559" s="8"/>
    </row>
    <row r="60560" spans="12:12">
      <c r="L60560" s="8"/>
    </row>
    <row r="60561" spans="12:12">
      <c r="L60561" s="8"/>
    </row>
    <row r="60562" spans="12:12">
      <c r="L60562" s="8"/>
    </row>
    <row r="60563" spans="12:12">
      <c r="L60563" s="8"/>
    </row>
    <row r="60564" spans="12:12">
      <c r="L60564" s="8"/>
    </row>
    <row r="60565" spans="12:12">
      <c r="L60565" s="8"/>
    </row>
    <row r="60566" spans="12:12">
      <c r="L60566" s="8"/>
    </row>
    <row r="60567" spans="12:12">
      <c r="L60567" s="8"/>
    </row>
    <row r="60568" spans="12:12">
      <c r="L60568" s="8"/>
    </row>
    <row r="60569" spans="12:12">
      <c r="L60569" s="8"/>
    </row>
    <row r="60570" spans="12:12">
      <c r="L60570" s="8"/>
    </row>
    <row r="60571" spans="12:12">
      <c r="L60571" s="8"/>
    </row>
    <row r="60572" spans="12:12">
      <c r="L60572" s="8"/>
    </row>
    <row r="60573" spans="12:12">
      <c r="L60573" s="8"/>
    </row>
    <row r="60574" spans="12:12">
      <c r="L60574" s="8"/>
    </row>
    <row r="60575" spans="12:12">
      <c r="L60575" s="8"/>
    </row>
    <row r="60576" spans="12:12">
      <c r="L60576" s="8"/>
    </row>
    <row r="60577" spans="12:12">
      <c r="L60577" s="8"/>
    </row>
    <row r="60578" spans="12:12">
      <c r="L60578" s="8"/>
    </row>
    <row r="60579" spans="12:12">
      <c r="L60579" s="8"/>
    </row>
    <row r="60580" spans="12:12">
      <c r="L60580" s="8"/>
    </row>
    <row r="60581" spans="12:12">
      <c r="L60581" s="8"/>
    </row>
    <row r="60582" spans="12:12">
      <c r="L60582" s="8"/>
    </row>
    <row r="60583" spans="12:12">
      <c r="L60583" s="8"/>
    </row>
    <row r="60584" spans="12:12">
      <c r="L60584" s="8"/>
    </row>
    <row r="60585" spans="12:12">
      <c r="L60585" s="8"/>
    </row>
    <row r="60586" spans="12:12">
      <c r="L60586" s="8"/>
    </row>
    <row r="60587" spans="12:12">
      <c r="L60587" s="8"/>
    </row>
    <row r="60588" spans="12:12">
      <c r="L60588" s="8"/>
    </row>
    <row r="60589" spans="12:12">
      <c r="L60589" s="8"/>
    </row>
    <row r="60590" spans="12:12">
      <c r="L60590" s="8"/>
    </row>
    <row r="60591" spans="12:12">
      <c r="L60591" s="8"/>
    </row>
    <row r="60592" spans="12:12">
      <c r="L60592" s="8"/>
    </row>
    <row r="60593" spans="12:12">
      <c r="L60593" s="8"/>
    </row>
    <row r="60594" spans="12:12">
      <c r="L60594" s="8"/>
    </row>
    <row r="60595" spans="12:12">
      <c r="L60595" s="8"/>
    </row>
    <row r="60596" spans="12:12">
      <c r="L60596" s="8"/>
    </row>
    <row r="60597" spans="12:12">
      <c r="L60597" s="8"/>
    </row>
    <row r="60598" spans="12:12">
      <c r="L60598" s="8"/>
    </row>
    <row r="60599" spans="12:12">
      <c r="L60599" s="8"/>
    </row>
    <row r="60600" spans="12:12">
      <c r="L60600" s="8"/>
    </row>
    <row r="60601" spans="12:12">
      <c r="L60601" s="8"/>
    </row>
    <row r="60602" spans="12:12">
      <c r="L60602" s="8"/>
    </row>
    <row r="60603" spans="12:12">
      <c r="L60603" s="8"/>
    </row>
    <row r="60604" spans="12:12">
      <c r="L60604" s="8"/>
    </row>
    <row r="60605" spans="12:12">
      <c r="L60605" s="8"/>
    </row>
    <row r="60606" spans="12:12">
      <c r="L60606" s="8"/>
    </row>
    <row r="60607" spans="12:12">
      <c r="L60607" s="8"/>
    </row>
    <row r="60608" spans="12:12">
      <c r="L60608" s="8"/>
    </row>
    <row r="60609" spans="12:12">
      <c r="L60609" s="8"/>
    </row>
    <row r="60610" spans="12:12">
      <c r="L60610" s="8"/>
    </row>
    <row r="60611" spans="12:12">
      <c r="L60611" s="8"/>
    </row>
    <row r="60612" spans="12:12">
      <c r="L60612" s="8"/>
    </row>
    <row r="60613" spans="12:12">
      <c r="L60613" s="8"/>
    </row>
    <row r="60614" spans="12:12">
      <c r="L60614" s="8"/>
    </row>
    <row r="60615" spans="12:12">
      <c r="L60615" s="8"/>
    </row>
    <row r="60616" spans="12:12">
      <c r="L60616" s="8"/>
    </row>
    <row r="60617" spans="12:12">
      <c r="L60617" s="8"/>
    </row>
    <row r="60618" spans="12:12">
      <c r="L60618" s="8"/>
    </row>
    <row r="60619" spans="12:12">
      <c r="L60619" s="8"/>
    </row>
    <row r="60620" spans="12:12">
      <c r="L60620" s="8"/>
    </row>
    <row r="60621" spans="12:12">
      <c r="L60621" s="8"/>
    </row>
    <row r="60622" spans="12:12">
      <c r="L60622" s="8"/>
    </row>
    <row r="60623" spans="12:12">
      <c r="L60623" s="8"/>
    </row>
    <row r="60624" spans="12:12">
      <c r="L60624" s="8"/>
    </row>
    <row r="60625" spans="12:12">
      <c r="L60625" s="8"/>
    </row>
    <row r="60626" spans="12:12">
      <c r="L60626" s="8"/>
    </row>
    <row r="60627" spans="12:12">
      <c r="L60627" s="8"/>
    </row>
    <row r="60628" spans="12:12">
      <c r="L60628" s="8"/>
    </row>
    <row r="60629" spans="12:12">
      <c r="L60629" s="8"/>
    </row>
    <row r="60630" spans="12:12">
      <c r="L60630" s="8"/>
    </row>
    <row r="60631" spans="12:12">
      <c r="L60631" s="8"/>
    </row>
    <row r="60632" spans="12:12">
      <c r="L60632" s="8"/>
    </row>
    <row r="60633" spans="12:12">
      <c r="L60633" s="8"/>
    </row>
    <row r="60634" spans="12:12">
      <c r="L60634" s="8"/>
    </row>
    <row r="60635" spans="12:12">
      <c r="L60635" s="8"/>
    </row>
    <row r="60636" spans="12:12">
      <c r="L60636" s="8"/>
    </row>
    <row r="60637" spans="12:12">
      <c r="L60637" s="8"/>
    </row>
    <row r="60638" spans="12:12">
      <c r="L60638" s="8"/>
    </row>
    <row r="60639" spans="12:12">
      <c r="L60639" s="8"/>
    </row>
    <row r="60640" spans="12:12">
      <c r="L60640" s="8"/>
    </row>
    <row r="60641" spans="12:12">
      <c r="L60641" s="8"/>
    </row>
    <row r="60642" spans="12:12">
      <c r="L60642" s="8"/>
    </row>
    <row r="60643" spans="12:12">
      <c r="L60643" s="8"/>
    </row>
    <row r="60644" spans="12:12">
      <c r="L60644" s="8"/>
    </row>
    <row r="60645" spans="12:12">
      <c r="L60645" s="8"/>
    </row>
    <row r="60646" spans="12:12">
      <c r="L60646" s="8"/>
    </row>
    <row r="60647" spans="12:12">
      <c r="L60647" s="8"/>
    </row>
    <row r="60648" spans="12:12">
      <c r="L60648" s="8"/>
    </row>
    <row r="60649" spans="12:12">
      <c r="L60649" s="8"/>
    </row>
    <row r="60650" spans="12:12">
      <c r="L60650" s="8"/>
    </row>
    <row r="60651" spans="12:12">
      <c r="L60651" s="8"/>
    </row>
    <row r="60652" spans="12:12">
      <c r="L60652" s="8"/>
    </row>
    <row r="60653" spans="12:12">
      <c r="L60653" s="8"/>
    </row>
    <row r="60654" spans="12:12">
      <c r="L60654" s="8"/>
    </row>
    <row r="60655" spans="12:12">
      <c r="L60655" s="8"/>
    </row>
    <row r="60656" spans="12:12">
      <c r="L60656" s="8"/>
    </row>
    <row r="60657" spans="12:12">
      <c r="L60657" s="8"/>
    </row>
    <row r="60658" spans="12:12">
      <c r="L60658" s="8"/>
    </row>
    <row r="60659" spans="12:12">
      <c r="L60659" s="8"/>
    </row>
    <row r="60660" spans="12:12">
      <c r="L60660" s="8"/>
    </row>
    <row r="60661" spans="12:12">
      <c r="L60661" s="8"/>
    </row>
    <row r="60662" spans="12:12">
      <c r="L60662" s="8"/>
    </row>
    <row r="60663" spans="12:12">
      <c r="L60663" s="8"/>
    </row>
    <row r="60664" spans="12:12">
      <c r="L60664" s="8"/>
    </row>
    <row r="60665" spans="12:12">
      <c r="L60665" s="8"/>
    </row>
    <row r="60666" spans="12:12">
      <c r="L60666" s="8"/>
    </row>
    <row r="60667" spans="12:12">
      <c r="L60667" s="8"/>
    </row>
    <row r="60668" spans="12:12">
      <c r="L60668" s="8"/>
    </row>
    <row r="60669" spans="12:12">
      <c r="L60669" s="8"/>
    </row>
    <row r="60670" spans="12:12">
      <c r="L60670" s="8"/>
    </row>
    <row r="60671" spans="12:12">
      <c r="L60671" s="8"/>
    </row>
    <row r="60672" spans="12:12">
      <c r="L60672" s="8"/>
    </row>
    <row r="60673" spans="12:12">
      <c r="L60673" s="8"/>
    </row>
    <row r="60674" spans="12:12">
      <c r="L60674" s="8"/>
    </row>
    <row r="60675" spans="12:12">
      <c r="L60675" s="8"/>
    </row>
    <row r="60676" spans="12:12">
      <c r="L60676" s="8"/>
    </row>
    <row r="60677" spans="12:12">
      <c r="L60677" s="8"/>
    </row>
    <row r="60678" spans="12:12">
      <c r="L60678" s="8"/>
    </row>
    <row r="60679" spans="12:12">
      <c r="L60679" s="8"/>
    </row>
    <row r="60680" spans="12:12">
      <c r="L60680" s="8"/>
    </row>
    <row r="60681" spans="12:12">
      <c r="L60681" s="8"/>
    </row>
    <row r="60682" spans="12:12">
      <c r="L60682" s="8"/>
    </row>
    <row r="60683" spans="12:12">
      <c r="L60683" s="8"/>
    </row>
    <row r="60684" spans="12:12">
      <c r="L60684" s="8"/>
    </row>
    <row r="60685" spans="12:12">
      <c r="L60685" s="8"/>
    </row>
    <row r="60686" spans="12:12">
      <c r="L60686" s="8"/>
    </row>
    <row r="60687" spans="12:12">
      <c r="L60687" s="8"/>
    </row>
    <row r="60688" spans="12:12">
      <c r="L60688" s="8"/>
    </row>
    <row r="60689" spans="12:12">
      <c r="L60689" s="8"/>
    </row>
    <row r="60690" spans="12:12">
      <c r="L60690" s="8"/>
    </row>
    <row r="60691" spans="12:12">
      <c r="L60691" s="8"/>
    </row>
    <row r="60692" spans="12:12">
      <c r="L60692" s="8"/>
    </row>
    <row r="60693" spans="12:12">
      <c r="L60693" s="8"/>
    </row>
    <row r="60694" spans="12:12">
      <c r="L60694" s="8"/>
    </row>
    <row r="60695" spans="12:12">
      <c r="L60695" s="8"/>
    </row>
    <row r="60696" spans="12:12">
      <c r="L60696" s="8"/>
    </row>
    <row r="60697" spans="12:12">
      <c r="L60697" s="8"/>
    </row>
    <row r="60698" spans="12:12">
      <c r="L60698" s="8"/>
    </row>
    <row r="60699" spans="12:12">
      <c r="L60699" s="8"/>
    </row>
    <row r="60700" spans="12:12">
      <c r="L60700" s="8"/>
    </row>
    <row r="60701" spans="12:12">
      <c r="L60701" s="8"/>
    </row>
    <row r="60702" spans="12:12">
      <c r="L60702" s="8"/>
    </row>
    <row r="60703" spans="12:12">
      <c r="L60703" s="8"/>
    </row>
    <row r="60704" spans="12:12">
      <c r="L60704" s="8"/>
    </row>
    <row r="60705" spans="12:12">
      <c r="L60705" s="8"/>
    </row>
    <row r="60706" spans="12:12">
      <c r="L60706" s="8"/>
    </row>
    <row r="60707" spans="12:12">
      <c r="L60707" s="8"/>
    </row>
    <row r="60708" spans="12:12">
      <c r="L60708" s="8"/>
    </row>
    <row r="60709" spans="12:12">
      <c r="L60709" s="8"/>
    </row>
    <row r="60710" spans="12:12">
      <c r="L60710" s="8"/>
    </row>
    <row r="60711" spans="12:12">
      <c r="L60711" s="8"/>
    </row>
    <row r="60712" spans="12:12">
      <c r="L60712" s="8"/>
    </row>
    <row r="60713" spans="12:12">
      <c r="L60713" s="8"/>
    </row>
    <row r="60714" spans="12:12">
      <c r="L60714" s="8"/>
    </row>
    <row r="60715" spans="12:12">
      <c r="L60715" s="8"/>
    </row>
    <row r="60716" spans="12:12">
      <c r="L60716" s="8"/>
    </row>
    <row r="60717" spans="12:12">
      <c r="L60717" s="8"/>
    </row>
    <row r="60718" spans="12:12">
      <c r="L60718" s="8"/>
    </row>
    <row r="60719" spans="12:12">
      <c r="L60719" s="8"/>
    </row>
    <row r="60720" spans="12:12">
      <c r="L60720" s="8"/>
    </row>
    <row r="60721" spans="12:12">
      <c r="L60721" s="8"/>
    </row>
    <row r="60722" spans="12:12">
      <c r="L60722" s="8"/>
    </row>
    <row r="60723" spans="12:12">
      <c r="L60723" s="8"/>
    </row>
    <row r="60724" spans="12:12">
      <c r="L60724" s="8"/>
    </row>
    <row r="60725" spans="12:12">
      <c r="L60725" s="8"/>
    </row>
    <row r="60726" spans="12:12">
      <c r="L60726" s="8"/>
    </row>
    <row r="60727" spans="12:12">
      <c r="L60727" s="8"/>
    </row>
    <row r="60728" spans="12:12">
      <c r="L60728" s="8"/>
    </row>
    <row r="60729" spans="12:12">
      <c r="L60729" s="8"/>
    </row>
    <row r="60730" spans="12:12">
      <c r="L60730" s="8"/>
    </row>
    <row r="60731" spans="12:12">
      <c r="L60731" s="8"/>
    </row>
    <row r="60732" spans="12:12">
      <c r="L60732" s="8"/>
    </row>
    <row r="60733" spans="12:12">
      <c r="L60733" s="8"/>
    </row>
    <row r="60734" spans="12:12">
      <c r="L60734" s="8"/>
    </row>
    <row r="60735" spans="12:12">
      <c r="L60735" s="8"/>
    </row>
    <row r="60736" spans="12:12">
      <c r="L60736" s="8"/>
    </row>
    <row r="60737" spans="12:12">
      <c r="L60737" s="8"/>
    </row>
    <row r="60738" spans="12:12">
      <c r="L60738" s="8"/>
    </row>
    <row r="60739" spans="12:12">
      <c r="L60739" s="8"/>
    </row>
    <row r="60740" spans="12:12">
      <c r="L60740" s="8"/>
    </row>
    <row r="60741" spans="12:12">
      <c r="L60741" s="8"/>
    </row>
    <row r="60742" spans="12:12">
      <c r="L60742" s="8"/>
    </row>
    <row r="60743" spans="12:12">
      <c r="L60743" s="8"/>
    </row>
    <row r="60744" spans="12:12">
      <c r="L60744" s="8"/>
    </row>
    <row r="60745" spans="12:12">
      <c r="L60745" s="8"/>
    </row>
    <row r="60746" spans="12:12">
      <c r="L60746" s="8"/>
    </row>
    <row r="60747" spans="12:12">
      <c r="L60747" s="8"/>
    </row>
    <row r="60748" spans="12:12">
      <c r="L60748" s="8"/>
    </row>
    <row r="60749" spans="12:12">
      <c r="L60749" s="8"/>
    </row>
    <row r="60750" spans="12:12">
      <c r="L60750" s="8"/>
    </row>
    <row r="60751" spans="12:12">
      <c r="L60751" s="8"/>
    </row>
    <row r="60752" spans="12:12">
      <c r="L60752" s="8"/>
    </row>
    <row r="60753" spans="12:12">
      <c r="L60753" s="8"/>
    </row>
    <row r="60754" spans="12:12">
      <c r="L60754" s="8"/>
    </row>
    <row r="60755" spans="12:12">
      <c r="L60755" s="8"/>
    </row>
    <row r="60756" spans="12:12">
      <c r="L60756" s="8"/>
    </row>
    <row r="60757" spans="12:12">
      <c r="L60757" s="8"/>
    </row>
    <row r="60758" spans="12:12">
      <c r="L60758" s="8"/>
    </row>
    <row r="60759" spans="12:12">
      <c r="L60759" s="8"/>
    </row>
    <row r="60760" spans="12:12">
      <c r="L60760" s="8"/>
    </row>
    <row r="60761" spans="12:12">
      <c r="L60761" s="8"/>
    </row>
    <row r="60762" spans="12:12">
      <c r="L60762" s="8"/>
    </row>
    <row r="60763" spans="12:12">
      <c r="L60763" s="8"/>
    </row>
    <row r="60764" spans="12:12">
      <c r="L60764" s="8"/>
    </row>
    <row r="60765" spans="12:12">
      <c r="L60765" s="8"/>
    </row>
    <row r="60766" spans="12:12">
      <c r="L60766" s="8"/>
    </row>
    <row r="60767" spans="12:12">
      <c r="L60767" s="8"/>
    </row>
    <row r="60768" spans="12:12">
      <c r="L60768" s="8"/>
    </row>
    <row r="60769" spans="12:12">
      <c r="L60769" s="8"/>
    </row>
    <row r="60770" spans="12:12">
      <c r="L60770" s="8"/>
    </row>
    <row r="60771" spans="12:12">
      <c r="L60771" s="8"/>
    </row>
    <row r="60772" spans="12:12">
      <c r="L60772" s="8"/>
    </row>
    <row r="60773" spans="12:12">
      <c r="L60773" s="8"/>
    </row>
    <row r="60774" spans="12:12">
      <c r="L60774" s="8"/>
    </row>
    <row r="60775" spans="12:12">
      <c r="L60775" s="8"/>
    </row>
    <row r="60776" spans="12:12">
      <c r="L60776" s="8"/>
    </row>
    <row r="60777" spans="12:12">
      <c r="L60777" s="8"/>
    </row>
    <row r="60778" spans="12:12">
      <c r="L60778" s="8"/>
    </row>
    <row r="60779" spans="12:12">
      <c r="L60779" s="8"/>
    </row>
    <row r="60780" spans="12:12">
      <c r="L60780" s="8"/>
    </row>
    <row r="60781" spans="12:12">
      <c r="L60781" s="8"/>
    </row>
    <row r="60782" spans="12:12">
      <c r="L60782" s="8"/>
    </row>
    <row r="60783" spans="12:12">
      <c r="L60783" s="8"/>
    </row>
    <row r="60784" spans="12:12">
      <c r="L60784" s="8"/>
    </row>
    <row r="60785" spans="12:12">
      <c r="L60785" s="8"/>
    </row>
    <row r="60786" spans="12:12">
      <c r="L60786" s="8"/>
    </row>
    <row r="60787" spans="12:12">
      <c r="L60787" s="8"/>
    </row>
    <row r="60788" spans="12:12">
      <c r="L60788" s="8"/>
    </row>
    <row r="60789" spans="12:12">
      <c r="L60789" s="8"/>
    </row>
    <row r="60790" spans="12:12">
      <c r="L60790" s="8"/>
    </row>
    <row r="60791" spans="12:12">
      <c r="L60791" s="8"/>
    </row>
    <row r="60792" spans="12:12">
      <c r="L60792" s="8"/>
    </row>
    <row r="60793" spans="12:12">
      <c r="L60793" s="8"/>
    </row>
    <row r="60794" spans="12:12">
      <c r="L60794" s="8"/>
    </row>
    <row r="60795" spans="12:12">
      <c r="L60795" s="8"/>
    </row>
    <row r="60796" spans="12:12">
      <c r="L60796" s="8"/>
    </row>
    <row r="60797" spans="12:12">
      <c r="L60797" s="8"/>
    </row>
    <row r="60798" spans="12:12">
      <c r="L60798" s="8"/>
    </row>
    <row r="60799" spans="12:12">
      <c r="L60799" s="8"/>
    </row>
    <row r="60800" spans="12:12">
      <c r="L60800" s="8"/>
    </row>
    <row r="60801" spans="12:12">
      <c r="L60801" s="8"/>
    </row>
    <row r="60802" spans="12:12">
      <c r="L60802" s="8"/>
    </row>
    <row r="60803" spans="12:12">
      <c r="L60803" s="8"/>
    </row>
    <row r="60804" spans="12:12">
      <c r="L60804" s="8"/>
    </row>
    <row r="60805" spans="12:12">
      <c r="L60805" s="8"/>
    </row>
    <row r="60806" spans="12:12">
      <c r="L60806" s="8"/>
    </row>
    <row r="60807" spans="12:12">
      <c r="L60807" s="8"/>
    </row>
    <row r="60808" spans="12:12">
      <c r="L60808" s="8"/>
    </row>
    <row r="60809" spans="12:12">
      <c r="L60809" s="8"/>
    </row>
    <row r="60810" spans="12:12">
      <c r="L60810" s="8"/>
    </row>
    <row r="60811" spans="12:12">
      <c r="L60811" s="8"/>
    </row>
    <row r="60812" spans="12:12">
      <c r="L60812" s="8"/>
    </row>
    <row r="60813" spans="12:12">
      <c r="L60813" s="8"/>
    </row>
    <row r="60814" spans="12:12">
      <c r="L60814" s="8"/>
    </row>
    <row r="60815" spans="12:12">
      <c r="L60815" s="8"/>
    </row>
    <row r="60816" spans="12:12">
      <c r="L60816" s="8"/>
    </row>
    <row r="60817" spans="12:12">
      <c r="L60817" s="8"/>
    </row>
    <row r="60818" spans="12:12">
      <c r="L60818" s="8"/>
    </row>
    <row r="60819" spans="12:12">
      <c r="L60819" s="8"/>
    </row>
    <row r="60820" spans="12:12">
      <c r="L60820" s="8"/>
    </row>
    <row r="60821" spans="12:12">
      <c r="L60821" s="8"/>
    </row>
    <row r="60822" spans="12:12">
      <c r="L60822" s="8"/>
    </row>
    <row r="60823" spans="12:12">
      <c r="L60823" s="8"/>
    </row>
    <row r="60824" spans="12:12">
      <c r="L60824" s="8"/>
    </row>
    <row r="60825" spans="12:12">
      <c r="L60825" s="8"/>
    </row>
    <row r="60826" spans="12:12">
      <c r="L60826" s="8"/>
    </row>
    <row r="60827" spans="12:12">
      <c r="L60827" s="8"/>
    </row>
    <row r="60828" spans="12:12">
      <c r="L60828" s="8"/>
    </row>
    <row r="60829" spans="12:12">
      <c r="L60829" s="8"/>
    </row>
    <row r="60830" spans="12:12">
      <c r="L60830" s="8"/>
    </row>
    <row r="60831" spans="12:12">
      <c r="L60831" s="8"/>
    </row>
    <row r="60832" spans="12:12">
      <c r="L60832" s="8"/>
    </row>
    <row r="60833" spans="12:12">
      <c r="L60833" s="8"/>
    </row>
    <row r="60834" spans="12:12">
      <c r="L60834" s="8"/>
    </row>
    <row r="60835" spans="12:12">
      <c r="L60835" s="8"/>
    </row>
    <row r="60836" spans="12:12">
      <c r="L60836" s="8"/>
    </row>
    <row r="60837" spans="12:12">
      <c r="L60837" s="8"/>
    </row>
    <row r="60838" spans="12:12">
      <c r="L60838" s="8"/>
    </row>
    <row r="60839" spans="12:12">
      <c r="L60839" s="8"/>
    </row>
    <row r="60840" spans="12:12">
      <c r="L60840" s="8"/>
    </row>
    <row r="60841" spans="12:12">
      <c r="L60841" s="8"/>
    </row>
    <row r="60842" spans="12:12">
      <c r="L60842" s="8"/>
    </row>
    <row r="60843" spans="12:12">
      <c r="L60843" s="8"/>
    </row>
    <row r="60844" spans="12:12">
      <c r="L60844" s="8"/>
    </row>
    <row r="60845" spans="12:12">
      <c r="L60845" s="8"/>
    </row>
    <row r="60846" spans="12:12">
      <c r="L60846" s="8"/>
    </row>
    <row r="60847" spans="12:12">
      <c r="L60847" s="8"/>
    </row>
    <row r="60848" spans="12:12">
      <c r="L60848" s="8"/>
    </row>
    <row r="60849" spans="12:12">
      <c r="L60849" s="8"/>
    </row>
    <row r="60850" spans="12:12">
      <c r="L60850" s="8"/>
    </row>
    <row r="60851" spans="12:12">
      <c r="L60851" s="8"/>
    </row>
    <row r="60852" spans="12:12">
      <c r="L60852" s="8"/>
    </row>
    <row r="60853" spans="12:12">
      <c r="L60853" s="8"/>
    </row>
    <row r="60854" spans="12:12">
      <c r="L60854" s="8"/>
    </row>
    <row r="60855" spans="12:12">
      <c r="L60855" s="8"/>
    </row>
    <row r="60856" spans="12:12">
      <c r="L60856" s="8"/>
    </row>
    <row r="60857" spans="12:12">
      <c r="L60857" s="8"/>
    </row>
    <row r="60858" spans="12:12">
      <c r="L60858" s="8"/>
    </row>
    <row r="60859" spans="12:12">
      <c r="L60859" s="8"/>
    </row>
    <row r="60860" spans="12:12">
      <c r="L60860" s="8"/>
    </row>
    <row r="60861" spans="12:12">
      <c r="L60861" s="8"/>
    </row>
    <row r="60862" spans="12:12">
      <c r="L60862" s="8"/>
    </row>
    <row r="60863" spans="12:12">
      <c r="L60863" s="8"/>
    </row>
    <row r="60864" spans="12:12">
      <c r="L60864" s="8"/>
    </row>
    <row r="60865" spans="12:12">
      <c r="L60865" s="8"/>
    </row>
    <row r="60866" spans="12:12">
      <c r="L60866" s="8"/>
    </row>
    <row r="60867" spans="12:12">
      <c r="L60867" s="8"/>
    </row>
    <row r="60868" spans="12:12">
      <c r="L60868" s="8"/>
    </row>
    <row r="60869" spans="12:12">
      <c r="L60869" s="8"/>
    </row>
    <row r="60870" spans="12:12">
      <c r="L60870" s="8"/>
    </row>
    <row r="60871" spans="12:12">
      <c r="L60871" s="8"/>
    </row>
    <row r="60872" spans="12:12">
      <c r="L60872" s="8"/>
    </row>
    <row r="60873" spans="12:12">
      <c r="L60873" s="8"/>
    </row>
    <row r="60874" spans="12:12">
      <c r="L60874" s="8"/>
    </row>
    <row r="60875" spans="12:12">
      <c r="L60875" s="8"/>
    </row>
    <row r="60876" spans="12:12">
      <c r="L60876" s="8"/>
    </row>
    <row r="60877" spans="12:12">
      <c r="L60877" s="8"/>
    </row>
    <row r="60878" spans="12:12">
      <c r="L60878" s="8"/>
    </row>
    <row r="60879" spans="12:12">
      <c r="L60879" s="8"/>
    </row>
    <row r="60880" spans="12:12">
      <c r="L60880" s="8"/>
    </row>
    <row r="60881" spans="12:12">
      <c r="L60881" s="8"/>
    </row>
    <row r="60882" spans="12:12">
      <c r="L60882" s="8"/>
    </row>
    <row r="60883" spans="12:12">
      <c r="L60883" s="8"/>
    </row>
    <row r="60884" spans="12:12">
      <c r="L60884" s="8"/>
    </row>
    <row r="60885" spans="12:12">
      <c r="L60885" s="8"/>
    </row>
    <row r="60886" spans="12:12">
      <c r="L60886" s="8"/>
    </row>
    <row r="60887" spans="12:12">
      <c r="L60887" s="8"/>
    </row>
    <row r="60888" spans="12:12">
      <c r="L60888" s="8"/>
    </row>
    <row r="60889" spans="12:12">
      <c r="L60889" s="8"/>
    </row>
    <row r="60890" spans="12:12">
      <c r="L60890" s="8"/>
    </row>
    <row r="60891" spans="12:12">
      <c r="L60891" s="8"/>
    </row>
    <row r="60892" spans="12:12">
      <c r="L60892" s="8"/>
    </row>
    <row r="60893" spans="12:12">
      <c r="L60893" s="8"/>
    </row>
    <row r="60894" spans="12:12">
      <c r="L60894" s="8"/>
    </row>
    <row r="60895" spans="12:12">
      <c r="L60895" s="8"/>
    </row>
    <row r="60896" spans="12:12">
      <c r="L60896" s="8"/>
    </row>
    <row r="60897" spans="12:12">
      <c r="L60897" s="8"/>
    </row>
    <row r="60898" spans="12:12">
      <c r="L60898" s="8"/>
    </row>
    <row r="60899" spans="12:12">
      <c r="L60899" s="8"/>
    </row>
    <row r="60900" spans="12:12">
      <c r="L60900" s="8"/>
    </row>
    <row r="60901" spans="12:12">
      <c r="L60901" s="8"/>
    </row>
    <row r="60902" spans="12:12">
      <c r="L60902" s="8"/>
    </row>
    <row r="60903" spans="12:12">
      <c r="L60903" s="8"/>
    </row>
    <row r="60904" spans="12:12">
      <c r="L60904" s="8"/>
    </row>
    <row r="60905" spans="12:12">
      <c r="L60905" s="8"/>
    </row>
    <row r="60906" spans="12:12">
      <c r="L60906" s="8"/>
    </row>
    <row r="60907" spans="12:12">
      <c r="L60907" s="8"/>
    </row>
    <row r="60908" spans="12:12">
      <c r="L60908" s="8"/>
    </row>
    <row r="60909" spans="12:12">
      <c r="L60909" s="8"/>
    </row>
    <row r="60910" spans="12:12">
      <c r="L60910" s="8"/>
    </row>
    <row r="60911" spans="12:12">
      <c r="L60911" s="8"/>
    </row>
    <row r="60912" spans="12:12">
      <c r="L60912" s="8"/>
    </row>
    <row r="60913" spans="12:12">
      <c r="L60913" s="8"/>
    </row>
    <row r="60914" spans="12:12">
      <c r="L60914" s="8"/>
    </row>
    <row r="60915" spans="12:12">
      <c r="L60915" s="8"/>
    </row>
    <row r="60916" spans="12:12">
      <c r="L60916" s="8"/>
    </row>
    <row r="60917" spans="12:12">
      <c r="L60917" s="8"/>
    </row>
    <row r="60918" spans="12:12">
      <c r="L60918" s="8"/>
    </row>
    <row r="60919" spans="12:12">
      <c r="L60919" s="8"/>
    </row>
    <row r="60920" spans="12:12">
      <c r="L60920" s="8"/>
    </row>
    <row r="60921" spans="12:12">
      <c r="L60921" s="8"/>
    </row>
    <row r="60922" spans="12:12">
      <c r="L60922" s="8"/>
    </row>
    <row r="60923" spans="12:12">
      <c r="L60923" s="8"/>
    </row>
    <row r="60924" spans="12:12">
      <c r="L60924" s="8"/>
    </row>
    <row r="60925" spans="12:12">
      <c r="L60925" s="8"/>
    </row>
    <row r="60926" spans="12:12">
      <c r="L60926" s="8"/>
    </row>
    <row r="60927" spans="12:12">
      <c r="L60927" s="8"/>
    </row>
    <row r="60928" spans="12:12">
      <c r="L60928" s="8"/>
    </row>
    <row r="60929" spans="12:12">
      <c r="L60929" s="8"/>
    </row>
    <row r="60930" spans="12:12">
      <c r="L60930" s="8"/>
    </row>
    <row r="60931" spans="12:12">
      <c r="L60931" s="8"/>
    </row>
    <row r="60932" spans="12:12">
      <c r="L60932" s="8"/>
    </row>
    <row r="60933" spans="12:12">
      <c r="L60933" s="8"/>
    </row>
    <row r="60934" spans="12:12">
      <c r="L60934" s="8"/>
    </row>
    <row r="60935" spans="12:12">
      <c r="L60935" s="8"/>
    </row>
    <row r="60936" spans="12:12">
      <c r="L60936" s="8"/>
    </row>
    <row r="60937" spans="12:12">
      <c r="L60937" s="8"/>
    </row>
    <row r="60938" spans="12:12">
      <c r="L60938" s="8"/>
    </row>
    <row r="60939" spans="12:12">
      <c r="L60939" s="8"/>
    </row>
    <row r="60940" spans="12:12">
      <c r="L60940" s="8"/>
    </row>
    <row r="60941" spans="12:12">
      <c r="L60941" s="8"/>
    </row>
    <row r="60942" spans="12:12">
      <c r="L60942" s="8"/>
    </row>
    <row r="60943" spans="12:12">
      <c r="L60943" s="8"/>
    </row>
    <row r="60944" spans="12:12">
      <c r="L60944" s="8"/>
    </row>
    <row r="60945" spans="12:12">
      <c r="L60945" s="8"/>
    </row>
    <row r="60946" spans="12:12">
      <c r="L60946" s="8"/>
    </row>
    <row r="60947" spans="12:12">
      <c r="L60947" s="8"/>
    </row>
    <row r="60948" spans="12:12">
      <c r="L60948" s="8"/>
    </row>
    <row r="60949" spans="12:12">
      <c r="L60949" s="8"/>
    </row>
    <row r="60950" spans="12:12">
      <c r="L60950" s="8"/>
    </row>
    <row r="60951" spans="12:12">
      <c r="L60951" s="8"/>
    </row>
    <row r="60952" spans="12:12">
      <c r="L60952" s="8"/>
    </row>
    <row r="60953" spans="12:12">
      <c r="L60953" s="8"/>
    </row>
    <row r="60954" spans="12:12">
      <c r="L60954" s="8"/>
    </row>
    <row r="60955" spans="12:12">
      <c r="L60955" s="8"/>
    </row>
    <row r="60956" spans="12:12">
      <c r="L60956" s="8"/>
    </row>
    <row r="60957" spans="12:12">
      <c r="L60957" s="8"/>
    </row>
    <row r="60958" spans="12:12">
      <c r="L60958" s="8"/>
    </row>
    <row r="60959" spans="12:12">
      <c r="L60959" s="8"/>
    </row>
    <row r="60960" spans="12:12">
      <c r="L60960" s="8"/>
    </row>
    <row r="60961" spans="12:12">
      <c r="L60961" s="8"/>
    </row>
    <row r="60962" spans="12:12">
      <c r="L60962" s="8"/>
    </row>
    <row r="60963" spans="12:12">
      <c r="L60963" s="8"/>
    </row>
    <row r="60964" spans="12:12">
      <c r="L60964" s="8"/>
    </row>
    <row r="60965" spans="12:12">
      <c r="L60965" s="8"/>
    </row>
    <row r="60966" spans="12:12">
      <c r="L60966" s="8"/>
    </row>
    <row r="60967" spans="12:12">
      <c r="L60967" s="8"/>
    </row>
    <row r="60968" spans="12:12">
      <c r="L60968" s="8"/>
    </row>
    <row r="60969" spans="12:12">
      <c r="L60969" s="8"/>
    </row>
    <row r="60970" spans="12:12">
      <c r="L60970" s="8"/>
    </row>
    <row r="60971" spans="12:12">
      <c r="L60971" s="8"/>
    </row>
    <row r="60972" spans="12:12">
      <c r="L60972" s="8"/>
    </row>
    <row r="60973" spans="12:12">
      <c r="L60973" s="8"/>
    </row>
    <row r="60974" spans="12:12">
      <c r="L60974" s="8"/>
    </row>
    <row r="60975" spans="12:12">
      <c r="L60975" s="8"/>
    </row>
    <row r="60976" spans="12:12">
      <c r="L60976" s="8"/>
    </row>
    <row r="60977" spans="12:12">
      <c r="L60977" s="8"/>
    </row>
    <row r="60978" spans="12:12">
      <c r="L60978" s="8"/>
    </row>
    <row r="60979" spans="12:12">
      <c r="L60979" s="8"/>
    </row>
    <row r="60980" spans="12:12">
      <c r="L60980" s="8"/>
    </row>
    <row r="60981" spans="12:12">
      <c r="L60981" s="8"/>
    </row>
    <row r="60982" spans="12:12">
      <c r="L60982" s="8"/>
    </row>
    <row r="60983" spans="12:12">
      <c r="L60983" s="8"/>
    </row>
    <row r="60984" spans="12:12">
      <c r="L60984" s="8"/>
    </row>
    <row r="60985" spans="12:12">
      <c r="L60985" s="8"/>
    </row>
    <row r="60986" spans="12:12">
      <c r="L60986" s="8"/>
    </row>
    <row r="60987" spans="12:12">
      <c r="L60987" s="8"/>
    </row>
    <row r="60988" spans="12:12">
      <c r="L60988" s="8"/>
    </row>
    <row r="60989" spans="12:12">
      <c r="L60989" s="8"/>
    </row>
    <row r="60990" spans="12:12">
      <c r="L60990" s="8"/>
    </row>
    <row r="60991" spans="12:12">
      <c r="L60991" s="8"/>
    </row>
    <row r="60992" spans="12:12">
      <c r="L60992" s="8"/>
    </row>
    <row r="60993" spans="12:12">
      <c r="L60993" s="8"/>
    </row>
    <row r="60994" spans="12:12">
      <c r="L60994" s="8"/>
    </row>
    <row r="60995" spans="12:12">
      <c r="L60995" s="8"/>
    </row>
    <row r="60996" spans="12:12">
      <c r="L60996" s="8"/>
    </row>
    <row r="60997" spans="12:12">
      <c r="L60997" s="8"/>
    </row>
    <row r="60998" spans="12:12">
      <c r="L60998" s="8"/>
    </row>
    <row r="60999" spans="12:12">
      <c r="L60999" s="8"/>
    </row>
    <row r="61000" spans="12:12">
      <c r="L61000" s="8"/>
    </row>
    <row r="61001" spans="12:12">
      <c r="L61001" s="8"/>
    </row>
    <row r="61002" spans="12:12">
      <c r="L61002" s="8"/>
    </row>
    <row r="61003" spans="12:12">
      <c r="L61003" s="8"/>
    </row>
    <row r="61004" spans="12:12">
      <c r="L61004" s="8"/>
    </row>
    <row r="61005" spans="12:12">
      <c r="L61005" s="8"/>
    </row>
    <row r="61006" spans="12:12">
      <c r="L61006" s="8"/>
    </row>
    <row r="61007" spans="12:12">
      <c r="L61007" s="8"/>
    </row>
    <row r="61008" spans="12:12">
      <c r="L61008" s="8"/>
    </row>
    <row r="61009" spans="12:12">
      <c r="L61009" s="8"/>
    </row>
    <row r="61010" spans="12:12">
      <c r="L61010" s="8"/>
    </row>
    <row r="61011" spans="12:12">
      <c r="L61011" s="8"/>
    </row>
    <row r="61012" spans="12:12">
      <c r="L61012" s="8"/>
    </row>
    <row r="61013" spans="12:12">
      <c r="L61013" s="8"/>
    </row>
    <row r="61014" spans="12:12">
      <c r="L61014" s="8"/>
    </row>
    <row r="61015" spans="12:12">
      <c r="L61015" s="8"/>
    </row>
    <row r="61016" spans="12:12">
      <c r="L61016" s="8"/>
    </row>
    <row r="61017" spans="12:12">
      <c r="L61017" s="8"/>
    </row>
    <row r="61018" spans="12:12">
      <c r="L61018" s="8"/>
    </row>
    <row r="61019" spans="12:12">
      <c r="L61019" s="8"/>
    </row>
    <row r="61020" spans="12:12">
      <c r="L61020" s="8"/>
    </row>
    <row r="61021" spans="12:12">
      <c r="L61021" s="8"/>
    </row>
    <row r="61022" spans="12:12">
      <c r="L61022" s="8"/>
    </row>
    <row r="61023" spans="12:12">
      <c r="L61023" s="8"/>
    </row>
    <row r="61024" spans="12:12">
      <c r="L61024" s="8"/>
    </row>
    <row r="61025" spans="12:12">
      <c r="L61025" s="8"/>
    </row>
    <row r="61026" spans="12:12">
      <c r="L61026" s="8"/>
    </row>
    <row r="61027" spans="12:12">
      <c r="L61027" s="8"/>
    </row>
    <row r="61028" spans="12:12">
      <c r="L61028" s="8"/>
    </row>
    <row r="61029" spans="12:12">
      <c r="L61029" s="8"/>
    </row>
    <row r="61030" spans="12:12">
      <c r="L61030" s="8"/>
    </row>
    <row r="61031" spans="12:12">
      <c r="L61031" s="8"/>
    </row>
    <row r="61032" spans="12:12">
      <c r="L61032" s="8"/>
    </row>
    <row r="61033" spans="12:12">
      <c r="L61033" s="8"/>
    </row>
    <row r="61034" spans="12:12">
      <c r="L61034" s="8"/>
    </row>
    <row r="61035" spans="12:12">
      <c r="L61035" s="8"/>
    </row>
    <row r="61036" spans="12:12">
      <c r="L61036" s="8"/>
    </row>
    <row r="61037" spans="12:12">
      <c r="L61037" s="8"/>
    </row>
    <row r="61038" spans="12:12">
      <c r="L61038" s="8"/>
    </row>
    <row r="61039" spans="12:12">
      <c r="L61039" s="8"/>
    </row>
    <row r="61040" spans="12:12">
      <c r="L61040" s="8"/>
    </row>
    <row r="61041" spans="12:12">
      <c r="L61041" s="8"/>
    </row>
    <row r="61042" spans="12:12">
      <c r="L61042" s="8"/>
    </row>
    <row r="61043" spans="12:12">
      <c r="L61043" s="8"/>
    </row>
    <row r="61044" spans="12:12">
      <c r="L61044" s="8"/>
    </row>
    <row r="61045" spans="12:12">
      <c r="L61045" s="8"/>
    </row>
    <row r="61046" spans="12:12">
      <c r="L61046" s="8"/>
    </row>
    <row r="61047" spans="12:12">
      <c r="L61047" s="8"/>
    </row>
    <row r="61048" spans="12:12">
      <c r="L61048" s="8"/>
    </row>
    <row r="61049" spans="12:12">
      <c r="L61049" s="8"/>
    </row>
    <row r="61050" spans="12:12">
      <c r="L61050" s="8"/>
    </row>
    <row r="61051" spans="12:12">
      <c r="L61051" s="8"/>
    </row>
    <row r="61052" spans="12:12">
      <c r="L61052" s="8"/>
    </row>
    <row r="61053" spans="12:12">
      <c r="L61053" s="8"/>
    </row>
    <row r="61054" spans="12:12">
      <c r="L61054" s="8"/>
    </row>
    <row r="61055" spans="12:12">
      <c r="L61055" s="8"/>
    </row>
    <row r="61056" spans="12:12">
      <c r="L61056" s="8"/>
    </row>
    <row r="61057" spans="12:12">
      <c r="L61057" s="8"/>
    </row>
    <row r="61058" spans="12:12">
      <c r="L61058" s="8"/>
    </row>
    <row r="61059" spans="12:12">
      <c r="L61059" s="8"/>
    </row>
    <row r="61060" spans="12:12">
      <c r="L61060" s="8"/>
    </row>
    <row r="61061" spans="12:12">
      <c r="L61061" s="8"/>
    </row>
    <row r="61062" spans="12:12">
      <c r="L61062" s="8"/>
    </row>
    <row r="61063" spans="12:12">
      <c r="L61063" s="8"/>
    </row>
    <row r="61064" spans="12:12">
      <c r="L61064" s="8"/>
    </row>
    <row r="61065" spans="12:12">
      <c r="L61065" s="8"/>
    </row>
    <row r="61066" spans="12:12">
      <c r="L61066" s="8"/>
    </row>
    <row r="61067" spans="12:12">
      <c r="L61067" s="8"/>
    </row>
    <row r="61068" spans="12:12">
      <c r="L61068" s="8"/>
    </row>
    <row r="61069" spans="12:12">
      <c r="L61069" s="8"/>
    </row>
    <row r="61070" spans="12:12">
      <c r="L61070" s="8"/>
    </row>
    <row r="61071" spans="12:12">
      <c r="L61071" s="8"/>
    </row>
    <row r="61072" spans="12:12">
      <c r="L61072" s="8"/>
    </row>
    <row r="61073" spans="12:12">
      <c r="L61073" s="8"/>
    </row>
    <row r="61074" spans="12:12">
      <c r="L61074" s="8"/>
    </row>
    <row r="61075" spans="12:12">
      <c r="L61075" s="8"/>
    </row>
    <row r="61076" spans="12:12">
      <c r="L61076" s="8"/>
    </row>
    <row r="61077" spans="12:12">
      <c r="L61077" s="8"/>
    </row>
    <row r="61078" spans="12:12">
      <c r="L61078" s="8"/>
    </row>
    <row r="61079" spans="12:12">
      <c r="L61079" s="8"/>
    </row>
    <row r="61080" spans="12:12">
      <c r="L61080" s="8"/>
    </row>
    <row r="61081" spans="12:12">
      <c r="L61081" s="8"/>
    </row>
    <row r="61082" spans="12:12">
      <c r="L61082" s="8"/>
    </row>
    <row r="61083" spans="12:12">
      <c r="L61083" s="8"/>
    </row>
    <row r="61084" spans="12:12">
      <c r="L61084" s="8"/>
    </row>
    <row r="61085" spans="12:12">
      <c r="L61085" s="8"/>
    </row>
    <row r="61086" spans="12:12">
      <c r="L61086" s="8"/>
    </row>
    <row r="61087" spans="12:12">
      <c r="L61087" s="8"/>
    </row>
    <row r="61088" spans="12:12">
      <c r="L61088" s="8"/>
    </row>
    <row r="61089" spans="12:12">
      <c r="L61089" s="8"/>
    </row>
    <row r="61090" spans="12:12">
      <c r="L61090" s="8"/>
    </row>
    <row r="61091" spans="12:12">
      <c r="L61091" s="8"/>
    </row>
    <row r="61092" spans="12:12">
      <c r="L61092" s="8"/>
    </row>
    <row r="61093" spans="12:12">
      <c r="L61093" s="8"/>
    </row>
    <row r="61094" spans="12:12">
      <c r="L61094" s="8"/>
    </row>
    <row r="61095" spans="12:12">
      <c r="L61095" s="8"/>
    </row>
    <row r="61096" spans="12:12">
      <c r="L61096" s="8"/>
    </row>
    <row r="61097" spans="12:12">
      <c r="L61097" s="8"/>
    </row>
    <row r="61098" spans="12:12">
      <c r="L61098" s="8"/>
    </row>
    <row r="61099" spans="12:12">
      <c r="L61099" s="8"/>
    </row>
    <row r="61100" spans="12:12">
      <c r="L61100" s="8"/>
    </row>
    <row r="61101" spans="12:12">
      <c r="L61101" s="8"/>
    </row>
    <row r="61102" spans="12:12">
      <c r="L61102" s="8"/>
    </row>
    <row r="61103" spans="12:12">
      <c r="L61103" s="8"/>
    </row>
    <row r="61104" spans="12:12">
      <c r="L61104" s="8"/>
    </row>
    <row r="61105" spans="12:12">
      <c r="L61105" s="8"/>
    </row>
    <row r="61106" spans="12:12">
      <c r="L61106" s="8"/>
    </row>
    <row r="61107" spans="12:12">
      <c r="L61107" s="8"/>
    </row>
    <row r="61108" spans="12:12">
      <c r="L61108" s="8"/>
    </row>
    <row r="61109" spans="12:12">
      <c r="L61109" s="8"/>
    </row>
    <row r="61110" spans="12:12">
      <c r="L61110" s="8"/>
    </row>
    <row r="61111" spans="12:12">
      <c r="L61111" s="8"/>
    </row>
    <row r="61112" spans="12:12">
      <c r="L61112" s="8"/>
    </row>
    <row r="61113" spans="12:12">
      <c r="L61113" s="8"/>
    </row>
    <row r="61114" spans="12:12">
      <c r="L61114" s="8"/>
    </row>
    <row r="61115" spans="12:12">
      <c r="L61115" s="8"/>
    </row>
    <row r="61116" spans="12:12">
      <c r="L61116" s="8"/>
    </row>
    <row r="61117" spans="12:12">
      <c r="L61117" s="8"/>
    </row>
    <row r="61118" spans="12:12">
      <c r="L61118" s="8"/>
    </row>
    <row r="61119" spans="12:12">
      <c r="L61119" s="8"/>
    </row>
    <row r="61120" spans="12:12">
      <c r="L61120" s="8"/>
    </row>
    <row r="61121" spans="12:12">
      <c r="L61121" s="8"/>
    </row>
    <row r="61122" spans="12:12">
      <c r="L61122" s="8"/>
    </row>
    <row r="61123" spans="12:12">
      <c r="L61123" s="8"/>
    </row>
    <row r="61124" spans="12:12">
      <c r="L61124" s="8"/>
    </row>
    <row r="61125" spans="12:12">
      <c r="L61125" s="8"/>
    </row>
    <row r="61126" spans="12:12">
      <c r="L61126" s="8"/>
    </row>
    <row r="61127" spans="12:12">
      <c r="L61127" s="8"/>
    </row>
    <row r="61128" spans="12:12">
      <c r="L61128" s="8"/>
    </row>
    <row r="61129" spans="12:12">
      <c r="L61129" s="8"/>
    </row>
    <row r="61130" spans="12:12">
      <c r="L61130" s="8"/>
    </row>
    <row r="61131" spans="12:12">
      <c r="L61131" s="8"/>
    </row>
    <row r="61132" spans="12:12">
      <c r="L61132" s="8"/>
    </row>
    <row r="61133" spans="12:12">
      <c r="L61133" s="8"/>
    </row>
    <row r="61134" spans="12:12">
      <c r="L61134" s="8"/>
    </row>
    <row r="61135" spans="12:12">
      <c r="L61135" s="8"/>
    </row>
    <row r="61136" spans="12:12">
      <c r="L61136" s="8"/>
    </row>
    <row r="61137" spans="12:12">
      <c r="L61137" s="8"/>
    </row>
    <row r="61138" spans="12:12">
      <c r="L61138" s="8"/>
    </row>
    <row r="61139" spans="12:12">
      <c r="L61139" s="8"/>
    </row>
    <row r="61140" spans="12:12">
      <c r="L61140" s="8"/>
    </row>
    <row r="61141" spans="12:12">
      <c r="L61141" s="8"/>
    </row>
    <row r="61142" spans="12:12">
      <c r="L61142" s="8"/>
    </row>
    <row r="61143" spans="12:12">
      <c r="L61143" s="8"/>
    </row>
    <row r="61144" spans="12:12">
      <c r="L61144" s="8"/>
    </row>
    <row r="61145" spans="12:12">
      <c r="L61145" s="8"/>
    </row>
    <row r="61146" spans="12:12">
      <c r="L61146" s="8"/>
    </row>
    <row r="61147" spans="12:12">
      <c r="L61147" s="8"/>
    </row>
    <row r="61148" spans="12:12">
      <c r="L61148" s="8"/>
    </row>
    <row r="61149" spans="12:12">
      <c r="L61149" s="8"/>
    </row>
    <row r="61150" spans="12:12">
      <c r="L61150" s="8"/>
    </row>
    <row r="61151" spans="12:12">
      <c r="L61151" s="8"/>
    </row>
    <row r="61152" spans="12:12">
      <c r="L61152" s="8"/>
    </row>
    <row r="61153" spans="12:12">
      <c r="L61153" s="8"/>
    </row>
    <row r="61154" spans="12:12">
      <c r="L61154" s="8"/>
    </row>
    <row r="61155" spans="12:12">
      <c r="L61155" s="8"/>
    </row>
    <row r="61156" spans="12:12">
      <c r="L61156" s="8"/>
    </row>
    <row r="61157" spans="12:12">
      <c r="L61157" s="8"/>
    </row>
    <row r="61158" spans="12:12">
      <c r="L61158" s="8"/>
    </row>
    <row r="61159" spans="12:12">
      <c r="L61159" s="8"/>
    </row>
    <row r="61160" spans="12:12">
      <c r="L61160" s="8"/>
    </row>
    <row r="61161" spans="12:12">
      <c r="L61161" s="8"/>
    </row>
    <row r="61162" spans="12:12">
      <c r="L61162" s="8"/>
    </row>
    <row r="61163" spans="12:12">
      <c r="L61163" s="8"/>
    </row>
    <row r="61164" spans="12:12">
      <c r="L61164" s="8"/>
    </row>
    <row r="61165" spans="12:12">
      <c r="L61165" s="8"/>
    </row>
    <row r="61166" spans="12:12">
      <c r="L61166" s="8"/>
    </row>
    <row r="61167" spans="12:12">
      <c r="L61167" s="8"/>
    </row>
    <row r="61168" spans="12:12">
      <c r="L61168" s="8"/>
    </row>
    <row r="61169" spans="12:12">
      <c r="L61169" s="8"/>
    </row>
    <row r="61170" spans="12:12">
      <c r="L61170" s="8"/>
    </row>
    <row r="61171" spans="12:12">
      <c r="L61171" s="8"/>
    </row>
    <row r="61172" spans="12:12">
      <c r="L61172" s="8"/>
    </row>
    <row r="61173" spans="12:12">
      <c r="L61173" s="8"/>
    </row>
    <row r="61174" spans="12:12">
      <c r="L61174" s="8"/>
    </row>
    <row r="61175" spans="12:12">
      <c r="L61175" s="8"/>
    </row>
    <row r="61176" spans="12:12">
      <c r="L61176" s="8"/>
    </row>
    <row r="61177" spans="12:12">
      <c r="L61177" s="8"/>
    </row>
    <row r="61178" spans="12:12">
      <c r="L61178" s="8"/>
    </row>
    <row r="61179" spans="12:12">
      <c r="L61179" s="8"/>
    </row>
    <row r="61180" spans="12:12">
      <c r="L61180" s="8"/>
    </row>
    <row r="61181" spans="12:12">
      <c r="L61181" s="8"/>
    </row>
    <row r="61182" spans="12:12">
      <c r="L61182" s="8"/>
    </row>
    <row r="61183" spans="12:12">
      <c r="L61183" s="8"/>
    </row>
    <row r="61184" spans="12:12">
      <c r="L61184" s="8"/>
    </row>
    <row r="61185" spans="12:12">
      <c r="L61185" s="8"/>
    </row>
    <row r="61186" spans="12:12">
      <c r="L61186" s="8"/>
    </row>
    <row r="61187" spans="12:12">
      <c r="L61187" s="8"/>
    </row>
    <row r="61188" spans="12:12">
      <c r="L61188" s="8"/>
    </row>
    <row r="61189" spans="12:12">
      <c r="L61189" s="8"/>
    </row>
    <row r="61190" spans="12:12">
      <c r="L61190" s="8"/>
    </row>
    <row r="61191" spans="12:12">
      <c r="L61191" s="8"/>
    </row>
    <row r="61192" spans="12:12">
      <c r="L61192" s="8"/>
    </row>
    <row r="61193" spans="12:12">
      <c r="L61193" s="8"/>
    </row>
    <row r="61194" spans="12:12">
      <c r="L61194" s="8"/>
    </row>
    <row r="61195" spans="12:12">
      <c r="L61195" s="8"/>
    </row>
    <row r="61196" spans="12:12">
      <c r="L61196" s="8"/>
    </row>
    <row r="61197" spans="12:12">
      <c r="L61197" s="8"/>
    </row>
    <row r="61198" spans="12:12">
      <c r="L61198" s="8"/>
    </row>
    <row r="61199" spans="12:12">
      <c r="L61199" s="8"/>
    </row>
    <row r="61200" spans="12:12">
      <c r="L61200" s="8"/>
    </row>
    <row r="61201" spans="12:12">
      <c r="L61201" s="8"/>
    </row>
    <row r="61202" spans="12:12">
      <c r="L61202" s="8"/>
    </row>
    <row r="61203" spans="12:12">
      <c r="L61203" s="8"/>
    </row>
    <row r="61204" spans="12:12">
      <c r="L61204" s="8"/>
    </row>
    <row r="61205" spans="12:12">
      <c r="L61205" s="8"/>
    </row>
    <row r="61206" spans="12:12">
      <c r="L61206" s="8"/>
    </row>
    <row r="61207" spans="12:12">
      <c r="L61207" s="8"/>
    </row>
    <row r="61208" spans="12:12">
      <c r="L61208" s="8"/>
    </row>
    <row r="61209" spans="12:12">
      <c r="L61209" s="8"/>
    </row>
    <row r="61210" spans="12:12">
      <c r="L61210" s="8"/>
    </row>
    <row r="61211" spans="12:12">
      <c r="L61211" s="8"/>
    </row>
    <row r="61212" spans="12:12">
      <c r="L61212" s="8"/>
    </row>
    <row r="61213" spans="12:12">
      <c r="L61213" s="8"/>
    </row>
    <row r="61214" spans="12:12">
      <c r="L61214" s="8"/>
    </row>
    <row r="61215" spans="12:12">
      <c r="L61215" s="8"/>
    </row>
    <row r="61216" spans="12:12">
      <c r="L61216" s="8"/>
    </row>
    <row r="61217" spans="12:12">
      <c r="L61217" s="8"/>
    </row>
    <row r="61218" spans="12:12">
      <c r="L61218" s="8"/>
    </row>
    <row r="61219" spans="12:12">
      <c r="L61219" s="8"/>
    </row>
    <row r="61220" spans="12:12">
      <c r="L61220" s="8"/>
    </row>
    <row r="61221" spans="12:12">
      <c r="L61221" s="8"/>
    </row>
    <row r="61222" spans="12:12">
      <c r="L61222" s="8"/>
    </row>
    <row r="61223" spans="12:12">
      <c r="L61223" s="8"/>
    </row>
    <row r="61224" spans="12:12">
      <c r="L61224" s="8"/>
    </row>
    <row r="61225" spans="12:12">
      <c r="L61225" s="8"/>
    </row>
    <row r="61226" spans="12:12">
      <c r="L61226" s="8"/>
    </row>
    <row r="61227" spans="12:12">
      <c r="L61227" s="8"/>
    </row>
    <row r="61228" spans="12:12">
      <c r="L61228" s="8"/>
    </row>
    <row r="61229" spans="12:12">
      <c r="L61229" s="8"/>
    </row>
    <row r="61230" spans="12:12">
      <c r="L61230" s="8"/>
    </row>
    <row r="61231" spans="12:12">
      <c r="L61231" s="8"/>
    </row>
    <row r="61232" spans="12:12">
      <c r="L61232" s="8"/>
    </row>
    <row r="61233" spans="12:12">
      <c r="L61233" s="8"/>
    </row>
    <row r="61234" spans="12:12">
      <c r="L61234" s="8"/>
    </row>
    <row r="61235" spans="12:12">
      <c r="L61235" s="8"/>
    </row>
    <row r="61236" spans="12:12">
      <c r="L61236" s="8"/>
    </row>
    <row r="61237" spans="12:12">
      <c r="L61237" s="8"/>
    </row>
    <row r="61238" spans="12:12">
      <c r="L61238" s="8"/>
    </row>
    <row r="61239" spans="12:12">
      <c r="L61239" s="8"/>
    </row>
    <row r="61240" spans="12:12">
      <c r="L61240" s="8"/>
    </row>
    <row r="61241" spans="12:12">
      <c r="L61241" s="8"/>
    </row>
    <row r="61242" spans="12:12">
      <c r="L61242" s="8"/>
    </row>
    <row r="61243" spans="12:12">
      <c r="L61243" s="8"/>
    </row>
    <row r="61244" spans="12:12">
      <c r="L61244" s="8"/>
    </row>
    <row r="61245" spans="12:12">
      <c r="L61245" s="8"/>
    </row>
    <row r="61246" spans="12:12">
      <c r="L61246" s="8"/>
    </row>
    <row r="61247" spans="12:12">
      <c r="L61247" s="8"/>
    </row>
    <row r="61248" spans="12:12">
      <c r="L61248" s="8"/>
    </row>
    <row r="61249" spans="12:12">
      <c r="L61249" s="8"/>
    </row>
    <row r="61250" spans="12:12">
      <c r="L61250" s="8"/>
    </row>
    <row r="61251" spans="12:12">
      <c r="L61251" s="8"/>
    </row>
    <row r="61252" spans="12:12">
      <c r="L61252" s="8"/>
    </row>
    <row r="61253" spans="12:12">
      <c r="L61253" s="8"/>
    </row>
    <row r="61254" spans="12:12">
      <c r="L61254" s="8"/>
    </row>
    <row r="61255" spans="12:12">
      <c r="L61255" s="8"/>
    </row>
    <row r="61256" spans="12:12">
      <c r="L61256" s="8"/>
    </row>
    <row r="61257" spans="12:12">
      <c r="L61257" s="8"/>
    </row>
    <row r="61258" spans="12:12">
      <c r="L61258" s="8"/>
    </row>
    <row r="61259" spans="12:12">
      <c r="L61259" s="8"/>
    </row>
    <row r="61260" spans="12:12">
      <c r="L61260" s="8"/>
    </row>
    <row r="61261" spans="12:12">
      <c r="L61261" s="8"/>
    </row>
    <row r="61262" spans="12:12">
      <c r="L61262" s="8"/>
    </row>
    <row r="61263" spans="12:12">
      <c r="L61263" s="8"/>
    </row>
    <row r="61264" spans="12:12">
      <c r="L61264" s="8"/>
    </row>
    <row r="61265" spans="12:12">
      <c r="L61265" s="8"/>
    </row>
    <row r="61266" spans="12:12">
      <c r="L61266" s="8"/>
    </row>
    <row r="61267" spans="12:12">
      <c r="L61267" s="8"/>
    </row>
    <row r="61268" spans="12:12">
      <c r="L61268" s="8"/>
    </row>
    <row r="61269" spans="12:12">
      <c r="L61269" s="8"/>
    </row>
    <row r="61270" spans="12:12">
      <c r="L61270" s="8"/>
    </row>
    <row r="61271" spans="12:12">
      <c r="L61271" s="8"/>
    </row>
    <row r="61272" spans="12:12">
      <c r="L61272" s="8"/>
    </row>
    <row r="61273" spans="12:12">
      <c r="L61273" s="8"/>
    </row>
    <row r="61274" spans="12:12">
      <c r="L61274" s="8"/>
    </row>
    <row r="61275" spans="12:12">
      <c r="L61275" s="8"/>
    </row>
    <row r="61276" spans="12:12">
      <c r="L61276" s="8"/>
    </row>
    <row r="61277" spans="12:12">
      <c r="L61277" s="8"/>
    </row>
    <row r="61278" spans="12:12">
      <c r="L61278" s="8"/>
    </row>
    <row r="61279" spans="12:12">
      <c r="L61279" s="8"/>
    </row>
    <row r="61280" spans="12:12">
      <c r="L61280" s="8"/>
    </row>
    <row r="61281" spans="12:12">
      <c r="L61281" s="8"/>
    </row>
    <row r="61282" spans="12:12">
      <c r="L61282" s="8"/>
    </row>
    <row r="61283" spans="12:12">
      <c r="L61283" s="8"/>
    </row>
    <row r="61284" spans="12:12">
      <c r="L61284" s="8"/>
    </row>
    <row r="61285" spans="12:12">
      <c r="L61285" s="8"/>
    </row>
    <row r="61286" spans="12:12">
      <c r="L61286" s="8"/>
    </row>
    <row r="61287" spans="12:12">
      <c r="L61287" s="8"/>
    </row>
    <row r="61288" spans="12:12">
      <c r="L61288" s="8"/>
    </row>
    <row r="61289" spans="12:12">
      <c r="L61289" s="8"/>
    </row>
    <row r="61290" spans="12:12">
      <c r="L61290" s="8"/>
    </row>
    <row r="61291" spans="12:12">
      <c r="L61291" s="8"/>
    </row>
    <row r="61292" spans="12:12">
      <c r="L61292" s="8"/>
    </row>
    <row r="61293" spans="12:12">
      <c r="L61293" s="8"/>
    </row>
    <row r="61294" spans="12:12">
      <c r="L61294" s="8"/>
    </row>
    <row r="61295" spans="12:12">
      <c r="L61295" s="8"/>
    </row>
    <row r="61296" spans="12:12">
      <c r="L61296" s="8"/>
    </row>
    <row r="61297" spans="12:12">
      <c r="L61297" s="8"/>
    </row>
    <row r="61298" spans="12:12">
      <c r="L61298" s="8"/>
    </row>
    <row r="61299" spans="12:12">
      <c r="L61299" s="8"/>
    </row>
    <row r="61300" spans="12:12">
      <c r="L61300" s="8"/>
    </row>
    <row r="61301" spans="12:12">
      <c r="L61301" s="8"/>
    </row>
    <row r="61302" spans="12:12">
      <c r="L61302" s="8"/>
    </row>
    <row r="61303" spans="12:12">
      <c r="L61303" s="8"/>
    </row>
    <row r="61304" spans="12:12">
      <c r="L61304" s="8"/>
    </row>
    <row r="61305" spans="12:12">
      <c r="L61305" s="8"/>
    </row>
    <row r="61306" spans="12:12">
      <c r="L61306" s="8"/>
    </row>
    <row r="61307" spans="12:12">
      <c r="L61307" s="8"/>
    </row>
    <row r="61308" spans="12:12">
      <c r="L61308" s="8"/>
    </row>
    <row r="61309" spans="12:12">
      <c r="L61309" s="8"/>
    </row>
    <row r="61310" spans="12:12">
      <c r="L61310" s="8"/>
    </row>
    <row r="61311" spans="12:12">
      <c r="L61311" s="8"/>
    </row>
    <row r="61312" spans="12:12">
      <c r="L61312" s="8"/>
    </row>
    <row r="61313" spans="12:12">
      <c r="L61313" s="8"/>
    </row>
    <row r="61314" spans="12:12">
      <c r="L61314" s="8"/>
    </row>
    <row r="61315" spans="12:12">
      <c r="L61315" s="8"/>
    </row>
    <row r="61316" spans="12:12">
      <c r="L61316" s="8"/>
    </row>
    <row r="61317" spans="12:12">
      <c r="L61317" s="8"/>
    </row>
    <row r="61318" spans="12:12">
      <c r="L61318" s="8"/>
    </row>
    <row r="61319" spans="12:12">
      <c r="L61319" s="8"/>
    </row>
    <row r="61320" spans="12:12">
      <c r="L61320" s="8"/>
    </row>
    <row r="61321" spans="12:12">
      <c r="L61321" s="8"/>
    </row>
    <row r="61322" spans="12:12">
      <c r="L61322" s="8"/>
    </row>
    <row r="61323" spans="12:12">
      <c r="L61323" s="8"/>
    </row>
    <row r="61324" spans="12:12">
      <c r="L61324" s="8"/>
    </row>
    <row r="61325" spans="12:12">
      <c r="L61325" s="8"/>
    </row>
    <row r="61326" spans="12:12">
      <c r="L61326" s="8"/>
    </row>
    <row r="61327" spans="12:12">
      <c r="L61327" s="8"/>
    </row>
    <row r="61328" spans="12:12">
      <c r="L61328" s="8"/>
    </row>
    <row r="61329" spans="12:12">
      <c r="L61329" s="8"/>
    </row>
    <row r="61330" spans="12:12">
      <c r="L61330" s="8"/>
    </row>
    <row r="61331" spans="12:12">
      <c r="L61331" s="8"/>
    </row>
    <row r="61332" spans="12:12">
      <c r="L61332" s="8"/>
    </row>
    <row r="61333" spans="12:12">
      <c r="L61333" s="8"/>
    </row>
    <row r="61334" spans="12:12">
      <c r="L61334" s="8"/>
    </row>
    <row r="61335" spans="12:12">
      <c r="L61335" s="8"/>
    </row>
    <row r="61336" spans="12:12">
      <c r="L61336" s="8"/>
    </row>
    <row r="61337" spans="12:12">
      <c r="L61337" s="8"/>
    </row>
    <row r="61338" spans="12:12">
      <c r="L61338" s="8"/>
    </row>
    <row r="61339" spans="12:12">
      <c r="L61339" s="8"/>
    </row>
    <row r="61340" spans="12:12">
      <c r="L61340" s="8"/>
    </row>
    <row r="61341" spans="12:12">
      <c r="L61341" s="8"/>
    </row>
    <row r="61342" spans="12:12">
      <c r="L61342" s="8"/>
    </row>
    <row r="61343" spans="12:12">
      <c r="L61343" s="8"/>
    </row>
    <row r="61344" spans="12:12">
      <c r="L61344" s="8"/>
    </row>
    <row r="61345" spans="12:12">
      <c r="L61345" s="8"/>
    </row>
    <row r="61346" spans="12:12">
      <c r="L61346" s="8"/>
    </row>
    <row r="61347" spans="12:12">
      <c r="L61347" s="8"/>
    </row>
    <row r="61348" spans="12:12">
      <c r="L61348" s="8"/>
    </row>
    <row r="61349" spans="12:12">
      <c r="L61349" s="8"/>
    </row>
    <row r="61350" spans="12:12">
      <c r="L61350" s="8"/>
    </row>
    <row r="61351" spans="12:12">
      <c r="L61351" s="8"/>
    </row>
    <row r="61352" spans="12:12">
      <c r="L61352" s="8"/>
    </row>
    <row r="61353" spans="12:12">
      <c r="L61353" s="8"/>
    </row>
    <row r="61354" spans="12:12">
      <c r="L61354" s="8"/>
    </row>
    <row r="61355" spans="12:12">
      <c r="L61355" s="8"/>
    </row>
    <row r="61356" spans="12:12">
      <c r="L61356" s="8"/>
    </row>
    <row r="61357" spans="12:12">
      <c r="L61357" s="8"/>
    </row>
    <row r="61358" spans="12:12">
      <c r="L61358" s="8"/>
    </row>
    <row r="61359" spans="12:12">
      <c r="L61359" s="8"/>
    </row>
    <row r="61360" spans="12:12">
      <c r="L61360" s="8"/>
    </row>
    <row r="61361" spans="12:12">
      <c r="L61361" s="8"/>
    </row>
    <row r="61362" spans="12:12">
      <c r="L61362" s="8"/>
    </row>
    <row r="61363" spans="12:12">
      <c r="L61363" s="8"/>
    </row>
    <row r="61364" spans="12:12">
      <c r="L61364" s="8"/>
    </row>
    <row r="61365" spans="12:12">
      <c r="L61365" s="8"/>
    </row>
    <row r="61366" spans="12:12">
      <c r="L61366" s="8"/>
    </row>
    <row r="61367" spans="12:12">
      <c r="L61367" s="8"/>
    </row>
    <row r="61368" spans="12:12">
      <c r="L61368" s="8"/>
    </row>
    <row r="61369" spans="12:12">
      <c r="L61369" s="8"/>
    </row>
    <row r="61370" spans="12:12">
      <c r="L61370" s="8"/>
    </row>
    <row r="61371" spans="12:12">
      <c r="L61371" s="8"/>
    </row>
    <row r="61372" spans="12:12">
      <c r="L61372" s="8"/>
    </row>
    <row r="61373" spans="12:12">
      <c r="L61373" s="8"/>
    </row>
    <row r="61374" spans="12:12">
      <c r="L61374" s="8"/>
    </row>
    <row r="61375" spans="12:12">
      <c r="L61375" s="8"/>
    </row>
    <row r="61376" spans="12:12">
      <c r="L61376" s="8"/>
    </row>
    <row r="61377" spans="12:12">
      <c r="L61377" s="8"/>
    </row>
    <row r="61378" spans="12:12">
      <c r="L61378" s="8"/>
    </row>
    <row r="61379" spans="12:12">
      <c r="L61379" s="8"/>
    </row>
    <row r="61380" spans="12:12">
      <c r="L61380" s="8"/>
    </row>
    <row r="61381" spans="12:12">
      <c r="L61381" s="8"/>
    </row>
    <row r="61382" spans="12:12">
      <c r="L61382" s="8"/>
    </row>
    <row r="61383" spans="12:12">
      <c r="L61383" s="8"/>
    </row>
    <row r="61384" spans="12:12">
      <c r="L61384" s="8"/>
    </row>
    <row r="61385" spans="12:12">
      <c r="L61385" s="8"/>
    </row>
    <row r="61386" spans="12:12">
      <c r="L61386" s="8"/>
    </row>
    <row r="61387" spans="12:12">
      <c r="L61387" s="8"/>
    </row>
    <row r="61388" spans="12:12">
      <c r="L61388" s="8"/>
    </row>
    <row r="61389" spans="12:12">
      <c r="L61389" s="8"/>
    </row>
    <row r="61390" spans="12:12">
      <c r="L61390" s="8"/>
    </row>
    <row r="61391" spans="12:12">
      <c r="L61391" s="8"/>
    </row>
    <row r="61392" spans="12:12">
      <c r="L61392" s="8"/>
    </row>
    <row r="61393" spans="12:12">
      <c r="L61393" s="8"/>
    </row>
    <row r="61394" spans="12:12">
      <c r="L61394" s="8"/>
    </row>
    <row r="61395" spans="12:12">
      <c r="L61395" s="8"/>
    </row>
    <row r="61396" spans="12:12">
      <c r="L61396" s="8"/>
    </row>
    <row r="61397" spans="12:12">
      <c r="L61397" s="8"/>
    </row>
    <row r="61398" spans="12:12">
      <c r="L61398" s="8"/>
    </row>
    <row r="61399" spans="12:12">
      <c r="L61399" s="8"/>
    </row>
    <row r="61400" spans="12:12">
      <c r="L61400" s="8"/>
    </row>
    <row r="61401" spans="12:12">
      <c r="L61401" s="8"/>
    </row>
    <row r="61402" spans="12:12">
      <c r="L61402" s="8"/>
    </row>
    <row r="61403" spans="12:12">
      <c r="L61403" s="8"/>
    </row>
    <row r="61404" spans="12:12">
      <c r="L61404" s="8"/>
    </row>
    <row r="61405" spans="12:12">
      <c r="L61405" s="8"/>
    </row>
    <row r="61406" spans="12:12">
      <c r="L61406" s="8"/>
    </row>
    <row r="61407" spans="12:12">
      <c r="L61407" s="8"/>
    </row>
    <row r="61408" spans="12:12">
      <c r="L61408" s="8"/>
    </row>
    <row r="61409" spans="12:12">
      <c r="L61409" s="8"/>
    </row>
    <row r="61410" spans="12:12">
      <c r="L61410" s="8"/>
    </row>
    <row r="61411" spans="12:12">
      <c r="L61411" s="8"/>
    </row>
    <row r="61412" spans="12:12">
      <c r="L61412" s="8"/>
    </row>
    <row r="61413" spans="12:12">
      <c r="L61413" s="8"/>
    </row>
    <row r="61414" spans="12:12">
      <c r="L61414" s="8"/>
    </row>
    <row r="61415" spans="12:12">
      <c r="L61415" s="8"/>
    </row>
    <row r="61416" spans="12:12">
      <c r="L61416" s="8"/>
    </row>
    <row r="61417" spans="12:12">
      <c r="L61417" s="8"/>
    </row>
    <row r="61418" spans="12:12">
      <c r="L61418" s="8"/>
    </row>
    <row r="61419" spans="12:12">
      <c r="L61419" s="8"/>
    </row>
    <row r="61420" spans="12:12">
      <c r="L61420" s="8"/>
    </row>
    <row r="61421" spans="12:12">
      <c r="L61421" s="8"/>
    </row>
    <row r="61422" spans="12:12">
      <c r="L61422" s="8"/>
    </row>
    <row r="61423" spans="12:12">
      <c r="L61423" s="8"/>
    </row>
    <row r="61424" spans="12:12">
      <c r="L61424" s="8"/>
    </row>
    <row r="61425" spans="12:12">
      <c r="L61425" s="8"/>
    </row>
    <row r="61426" spans="12:12">
      <c r="L61426" s="8"/>
    </row>
    <row r="61427" spans="12:12">
      <c r="L61427" s="8"/>
    </row>
    <row r="61428" spans="12:12">
      <c r="L61428" s="8"/>
    </row>
    <row r="61429" spans="12:12">
      <c r="L61429" s="8"/>
    </row>
    <row r="61430" spans="12:12">
      <c r="L61430" s="8"/>
    </row>
    <row r="61431" spans="12:12">
      <c r="L61431" s="8"/>
    </row>
    <row r="61432" spans="12:12">
      <c r="L61432" s="8"/>
    </row>
    <row r="61433" spans="12:12">
      <c r="L61433" s="8"/>
    </row>
    <row r="61434" spans="12:12">
      <c r="L61434" s="8"/>
    </row>
    <row r="61435" spans="12:12">
      <c r="L61435" s="8"/>
    </row>
    <row r="61436" spans="12:12">
      <c r="L61436" s="8"/>
    </row>
    <row r="61437" spans="12:12">
      <c r="L61437" s="8"/>
    </row>
    <row r="61438" spans="12:12">
      <c r="L61438" s="8"/>
    </row>
    <row r="61439" spans="12:12">
      <c r="L61439" s="8"/>
    </row>
    <row r="61440" spans="12:12">
      <c r="L61440" s="8"/>
    </row>
    <row r="61441" spans="12:12">
      <c r="L61441" s="8"/>
    </row>
    <row r="61442" spans="12:12">
      <c r="L61442" s="8"/>
    </row>
    <row r="61443" spans="12:12">
      <c r="L61443" s="8"/>
    </row>
    <row r="61444" spans="12:12">
      <c r="L61444" s="8"/>
    </row>
    <row r="61445" spans="12:12">
      <c r="L61445" s="8"/>
    </row>
    <row r="61446" spans="12:12">
      <c r="L61446" s="8"/>
    </row>
    <row r="61447" spans="12:12">
      <c r="L61447" s="8"/>
    </row>
    <row r="61448" spans="12:12">
      <c r="L61448" s="8"/>
    </row>
    <row r="61449" spans="12:12">
      <c r="L61449" s="8"/>
    </row>
    <row r="61450" spans="12:12">
      <c r="L61450" s="8"/>
    </row>
    <row r="61451" spans="12:12">
      <c r="L61451" s="8"/>
    </row>
    <row r="61452" spans="12:12">
      <c r="L61452" s="8"/>
    </row>
    <row r="61453" spans="12:12">
      <c r="L61453" s="8"/>
    </row>
    <row r="61454" spans="12:12">
      <c r="L61454" s="8"/>
    </row>
    <row r="61455" spans="12:12">
      <c r="L61455" s="8"/>
    </row>
    <row r="61456" spans="12:12">
      <c r="L61456" s="8"/>
    </row>
    <row r="61457" spans="12:12">
      <c r="L61457" s="8"/>
    </row>
    <row r="61458" spans="12:12">
      <c r="L61458" s="8"/>
    </row>
    <row r="61459" spans="12:12">
      <c r="L61459" s="8"/>
    </row>
    <row r="61460" spans="12:12">
      <c r="L61460" s="8"/>
    </row>
    <row r="61461" spans="12:12">
      <c r="L61461" s="8"/>
    </row>
    <row r="61462" spans="12:12">
      <c r="L61462" s="8"/>
    </row>
    <row r="61463" spans="12:12">
      <c r="L61463" s="8"/>
    </row>
    <row r="61464" spans="12:12">
      <c r="L61464" s="8"/>
    </row>
    <row r="61465" spans="12:12">
      <c r="L61465" s="8"/>
    </row>
    <row r="61466" spans="12:12">
      <c r="L61466" s="8"/>
    </row>
    <row r="61467" spans="12:12">
      <c r="L61467" s="8"/>
    </row>
    <row r="61468" spans="12:12">
      <c r="L61468" s="8"/>
    </row>
    <row r="61469" spans="12:12">
      <c r="L61469" s="8"/>
    </row>
    <row r="61470" spans="12:12">
      <c r="L61470" s="8"/>
    </row>
    <row r="61471" spans="12:12">
      <c r="L61471" s="8"/>
    </row>
    <row r="61472" spans="12:12">
      <c r="L61472" s="8"/>
    </row>
    <row r="61473" spans="12:12">
      <c r="L61473" s="8"/>
    </row>
    <row r="61474" spans="12:12">
      <c r="L61474" s="8"/>
    </row>
    <row r="61475" spans="12:12">
      <c r="L61475" s="8"/>
    </row>
    <row r="61476" spans="12:12">
      <c r="L61476" s="8"/>
    </row>
    <row r="61477" spans="12:12">
      <c r="L61477" s="8"/>
    </row>
    <row r="61478" spans="12:12">
      <c r="L61478" s="8"/>
    </row>
    <row r="61479" spans="12:12">
      <c r="L61479" s="8"/>
    </row>
    <row r="61480" spans="12:12">
      <c r="L61480" s="8"/>
    </row>
    <row r="61481" spans="12:12">
      <c r="L61481" s="8"/>
    </row>
    <row r="61482" spans="12:12">
      <c r="L61482" s="8"/>
    </row>
    <row r="61483" spans="12:12">
      <c r="L61483" s="8"/>
    </row>
    <row r="61484" spans="12:12">
      <c r="L61484" s="8"/>
    </row>
    <row r="61485" spans="12:12">
      <c r="L61485" s="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21"/>
  <sheetViews>
    <sheetView workbookViewId="0">
      <selection activeCell="C2" sqref="C2"/>
    </sheetView>
  </sheetViews>
  <sheetFormatPr defaultColWidth="10.85546875" defaultRowHeight="15"/>
  <cols>
    <col min="1" max="1" width="28.85546875" customWidth="1"/>
    <col min="2" max="2" width="29.42578125" customWidth="1"/>
    <col min="3" max="3" width="48.140625" customWidth="1"/>
    <col min="4" max="4" width="32.140625" customWidth="1"/>
    <col min="5" max="5" width="28.42578125" customWidth="1"/>
    <col min="6" max="6" width="44" customWidth="1"/>
  </cols>
  <sheetData>
    <row r="1" spans="1:6" ht="46.5">
      <c r="A1" s="2" t="s">
        <v>8</v>
      </c>
      <c r="B1" s="1" t="s">
        <v>9</v>
      </c>
      <c r="C1" s="1" t="s">
        <v>6153</v>
      </c>
      <c r="D1" s="2" t="s">
        <v>11</v>
      </c>
      <c r="E1" s="2" t="s">
        <v>16</v>
      </c>
      <c r="F1" s="1" t="s">
        <v>6154</v>
      </c>
    </row>
    <row r="2" spans="1:6">
      <c r="A2" t="s">
        <v>21</v>
      </c>
      <c r="B2" t="s">
        <v>6086</v>
      </c>
      <c r="C2" s="5" t="s">
        <v>6155</v>
      </c>
      <c r="D2" s="5" t="s">
        <v>6156</v>
      </c>
      <c r="E2" s="5">
        <v>350</v>
      </c>
      <c r="F2" s="5" t="s">
        <v>6157</v>
      </c>
    </row>
    <row r="3" spans="1:6">
      <c r="A3" t="s">
        <v>23</v>
      </c>
      <c r="B3" t="s">
        <v>6086</v>
      </c>
      <c r="C3" s="5" t="s">
        <v>6155</v>
      </c>
      <c r="D3" s="5" t="s">
        <v>6156</v>
      </c>
      <c r="E3" s="5">
        <v>350</v>
      </c>
      <c r="F3" s="5" t="s">
        <v>6157</v>
      </c>
    </row>
    <row r="4" spans="1:6">
      <c r="A4" t="s">
        <v>25</v>
      </c>
      <c r="B4" t="s">
        <v>6086</v>
      </c>
      <c r="C4" s="5" t="s">
        <v>6155</v>
      </c>
      <c r="D4" s="5" t="s">
        <v>6158</v>
      </c>
      <c r="E4" s="5">
        <v>320</v>
      </c>
      <c r="F4" s="5" t="s">
        <v>6159</v>
      </c>
    </row>
    <row r="5" spans="1:6">
      <c r="A5" t="s">
        <v>27</v>
      </c>
      <c r="B5" t="s">
        <v>6086</v>
      </c>
      <c r="C5" s="5" t="s">
        <v>6155</v>
      </c>
      <c r="D5" s="5" t="s">
        <v>6156</v>
      </c>
      <c r="E5" s="5">
        <v>350</v>
      </c>
      <c r="F5" s="5" t="s">
        <v>6157</v>
      </c>
    </row>
    <row r="6" spans="1:6">
      <c r="A6" t="s">
        <v>29</v>
      </c>
      <c r="B6" t="s">
        <v>6086</v>
      </c>
      <c r="C6" s="5" t="s">
        <v>6155</v>
      </c>
      <c r="D6" s="5" t="s">
        <v>6156</v>
      </c>
      <c r="E6" s="5">
        <v>350</v>
      </c>
      <c r="F6" s="5" t="s">
        <v>6157</v>
      </c>
    </row>
    <row r="7" spans="1:6">
      <c r="A7" t="s">
        <v>31</v>
      </c>
      <c r="B7" t="s">
        <v>6086</v>
      </c>
      <c r="C7" s="5" t="s">
        <v>6155</v>
      </c>
      <c r="D7" s="5" t="s">
        <v>6156</v>
      </c>
      <c r="E7" s="5">
        <v>350</v>
      </c>
      <c r="F7" s="5" t="s">
        <v>6159</v>
      </c>
    </row>
    <row r="8" spans="1:6">
      <c r="A8" t="s">
        <v>33</v>
      </c>
      <c r="B8" t="s">
        <v>6086</v>
      </c>
      <c r="C8" s="5" t="s">
        <v>6155</v>
      </c>
      <c r="D8" s="5" t="s">
        <v>6156</v>
      </c>
      <c r="E8" s="5">
        <v>350</v>
      </c>
      <c r="F8" s="5" t="s">
        <v>6159</v>
      </c>
    </row>
    <row r="9" spans="1:6">
      <c r="A9" t="s">
        <v>35</v>
      </c>
      <c r="B9" t="s">
        <v>6086</v>
      </c>
      <c r="C9" s="5" t="s">
        <v>6155</v>
      </c>
      <c r="D9" s="5" t="s">
        <v>6156</v>
      </c>
      <c r="E9" s="5">
        <v>350</v>
      </c>
      <c r="F9" s="5" t="s">
        <v>6159</v>
      </c>
    </row>
    <row r="10" spans="1:6">
      <c r="A10" t="s">
        <v>37</v>
      </c>
      <c r="B10" t="s">
        <v>6086</v>
      </c>
      <c r="C10" s="5" t="s">
        <v>6155</v>
      </c>
      <c r="D10" s="5" t="s">
        <v>6156</v>
      </c>
      <c r="E10" s="5">
        <v>350</v>
      </c>
      <c r="F10" s="5" t="s">
        <v>6159</v>
      </c>
    </row>
    <row r="11" spans="1:6">
      <c r="A11" t="s">
        <v>39</v>
      </c>
      <c r="B11" t="s">
        <v>6086</v>
      </c>
      <c r="C11" s="5" t="s">
        <v>6155</v>
      </c>
      <c r="D11" s="5" t="s">
        <v>6156</v>
      </c>
      <c r="E11" s="5">
        <v>350</v>
      </c>
      <c r="F11" s="5" t="s">
        <v>6159</v>
      </c>
    </row>
    <row r="12" spans="1:6">
      <c r="A12" t="s">
        <v>41</v>
      </c>
      <c r="B12" t="s">
        <v>6160</v>
      </c>
      <c r="C12" s="5" t="s">
        <v>6155</v>
      </c>
      <c r="D12" s="5" t="s">
        <v>6156</v>
      </c>
      <c r="E12" s="5">
        <v>350</v>
      </c>
      <c r="F12" s="5" t="s">
        <v>6159</v>
      </c>
    </row>
    <row r="13" spans="1:6">
      <c r="A13" t="s">
        <v>43</v>
      </c>
      <c r="B13" t="s">
        <v>6160</v>
      </c>
      <c r="C13" s="5" t="s">
        <v>6155</v>
      </c>
      <c r="D13" s="5" t="s">
        <v>6156</v>
      </c>
      <c r="E13" s="5">
        <v>350</v>
      </c>
      <c r="F13" s="5" t="s">
        <v>6159</v>
      </c>
    </row>
    <row r="14" spans="1:6">
      <c r="A14" t="s">
        <v>45</v>
      </c>
      <c r="B14" t="s">
        <v>6160</v>
      </c>
      <c r="C14" s="5" t="s">
        <v>6155</v>
      </c>
      <c r="D14" s="5" t="s">
        <v>6156</v>
      </c>
      <c r="E14" s="5">
        <v>350</v>
      </c>
      <c r="F14" s="5" t="s">
        <v>6157</v>
      </c>
    </row>
    <row r="15" spans="1:6">
      <c r="A15" t="s">
        <v>47</v>
      </c>
      <c r="B15" t="s">
        <v>6160</v>
      </c>
      <c r="C15" s="5" t="s">
        <v>6155</v>
      </c>
      <c r="D15" s="5" t="s">
        <v>6156</v>
      </c>
      <c r="E15" s="5">
        <v>350</v>
      </c>
      <c r="F15" s="5" t="s">
        <v>6159</v>
      </c>
    </row>
    <row r="16" spans="1:6">
      <c r="A16" t="s">
        <v>49</v>
      </c>
      <c r="B16" t="s">
        <v>6160</v>
      </c>
      <c r="C16" s="5" t="s">
        <v>6155</v>
      </c>
      <c r="D16" s="5" t="s">
        <v>6161</v>
      </c>
      <c r="E16" s="5">
        <v>250</v>
      </c>
      <c r="F16" s="5" t="s">
        <v>6162</v>
      </c>
    </row>
    <row r="17" spans="1:6">
      <c r="A17" t="s">
        <v>51</v>
      </c>
      <c r="B17" t="s">
        <v>6160</v>
      </c>
      <c r="C17" s="5" t="s">
        <v>6155</v>
      </c>
      <c r="D17" s="5" t="s">
        <v>6161</v>
      </c>
      <c r="E17" s="5">
        <v>250</v>
      </c>
      <c r="F17" s="5" t="s">
        <v>6162</v>
      </c>
    </row>
    <row r="18" spans="1:6">
      <c r="A18" t="s">
        <v>53</v>
      </c>
      <c r="B18" t="s">
        <v>6160</v>
      </c>
      <c r="C18" s="5" t="s">
        <v>6155</v>
      </c>
      <c r="D18" s="5" t="s">
        <v>6156</v>
      </c>
      <c r="E18" s="5">
        <v>350</v>
      </c>
      <c r="F18" s="5" t="s">
        <v>6162</v>
      </c>
    </row>
    <row r="19" spans="1:6">
      <c r="A19" t="s">
        <v>55</v>
      </c>
      <c r="B19" t="s">
        <v>6160</v>
      </c>
      <c r="C19" s="5" t="s">
        <v>6155</v>
      </c>
      <c r="D19" s="5" t="s">
        <v>6156</v>
      </c>
      <c r="E19" s="5">
        <v>350</v>
      </c>
      <c r="F19" s="5" t="s">
        <v>6159</v>
      </c>
    </row>
    <row r="20" spans="1:6">
      <c r="A20" t="s">
        <v>57</v>
      </c>
      <c r="B20" t="s">
        <v>6160</v>
      </c>
      <c r="C20" s="5" t="s">
        <v>6155</v>
      </c>
      <c r="D20" s="5" t="s">
        <v>6156</v>
      </c>
      <c r="E20" s="5">
        <v>350</v>
      </c>
      <c r="F20" s="5" t="s">
        <v>6159</v>
      </c>
    </row>
    <row r="21" spans="1:6">
      <c r="A21" t="s">
        <v>59</v>
      </c>
      <c r="B21" t="s">
        <v>6160</v>
      </c>
      <c r="C21" s="5" t="s">
        <v>6155</v>
      </c>
      <c r="D21" s="5" t="s">
        <v>6156</v>
      </c>
      <c r="E21" s="5">
        <v>350</v>
      </c>
      <c r="F21" s="5" t="s">
        <v>6159</v>
      </c>
    </row>
    <row r="22" spans="1:6">
      <c r="A22" t="s">
        <v>61</v>
      </c>
      <c r="B22" t="s">
        <v>6160</v>
      </c>
      <c r="C22" s="5" t="s">
        <v>6155</v>
      </c>
      <c r="D22" s="5" t="s">
        <v>6156</v>
      </c>
      <c r="E22" s="5">
        <v>350</v>
      </c>
      <c r="F22" s="5" t="s">
        <v>6159</v>
      </c>
    </row>
    <row r="23" spans="1:6">
      <c r="A23" t="s">
        <v>63</v>
      </c>
      <c r="B23" t="s">
        <v>6160</v>
      </c>
      <c r="C23" s="5" t="s">
        <v>6155</v>
      </c>
      <c r="D23" s="5" t="s">
        <v>6158</v>
      </c>
      <c r="E23" s="5">
        <v>320</v>
      </c>
      <c r="F23" s="5" t="s">
        <v>6162</v>
      </c>
    </row>
    <row r="24" spans="1:6">
      <c r="A24" t="s">
        <v>65</v>
      </c>
      <c r="B24" t="s">
        <v>6160</v>
      </c>
      <c r="C24" s="5" t="s">
        <v>6155</v>
      </c>
      <c r="D24" s="5" t="s">
        <v>6158</v>
      </c>
      <c r="E24" s="5">
        <v>320</v>
      </c>
      <c r="F24" s="5" t="s">
        <v>6162</v>
      </c>
    </row>
    <row r="25" spans="1:6">
      <c r="A25" t="s">
        <v>67</v>
      </c>
      <c r="B25" t="s">
        <v>6160</v>
      </c>
      <c r="C25" s="5" t="s">
        <v>6155</v>
      </c>
      <c r="D25" s="5" t="s">
        <v>6156</v>
      </c>
      <c r="E25" s="5">
        <v>350</v>
      </c>
      <c r="F25" s="5" t="s">
        <v>6163</v>
      </c>
    </row>
    <row r="26" spans="1:6">
      <c r="A26" t="s">
        <v>69</v>
      </c>
      <c r="B26" t="s">
        <v>6160</v>
      </c>
      <c r="C26" s="5" t="s">
        <v>6155</v>
      </c>
      <c r="D26" s="5" t="s">
        <v>6156</v>
      </c>
      <c r="E26" s="5">
        <v>350</v>
      </c>
      <c r="F26" s="5" t="s">
        <v>6159</v>
      </c>
    </row>
    <row r="27" spans="1:6">
      <c r="A27" t="s">
        <v>71</v>
      </c>
      <c r="B27" t="s">
        <v>6160</v>
      </c>
      <c r="C27" s="5" t="s">
        <v>6155</v>
      </c>
      <c r="D27" s="5" t="s">
        <v>6156</v>
      </c>
      <c r="E27" s="5">
        <v>350</v>
      </c>
      <c r="F27" s="5" t="s">
        <v>6159</v>
      </c>
    </row>
    <row r="28" spans="1:6">
      <c r="A28" t="s">
        <v>73</v>
      </c>
      <c r="B28" t="s">
        <v>6160</v>
      </c>
      <c r="C28" s="5" t="s">
        <v>6155</v>
      </c>
      <c r="D28" s="5" t="s">
        <v>6156</v>
      </c>
      <c r="E28" s="5">
        <v>350</v>
      </c>
      <c r="F28" s="5" t="s">
        <v>6159</v>
      </c>
    </row>
    <row r="29" spans="1:6">
      <c r="A29" t="s">
        <v>75</v>
      </c>
      <c r="B29" t="s">
        <v>6160</v>
      </c>
      <c r="C29" s="5" t="s">
        <v>6155</v>
      </c>
      <c r="D29" s="5" t="s">
        <v>6156</v>
      </c>
      <c r="E29" s="5">
        <v>350</v>
      </c>
      <c r="F29" s="5" t="s">
        <v>6163</v>
      </c>
    </row>
    <row r="30" spans="1:6">
      <c r="A30" t="s">
        <v>77</v>
      </c>
      <c r="B30" t="s">
        <v>6160</v>
      </c>
      <c r="C30" s="5" t="s">
        <v>6155</v>
      </c>
      <c r="D30" s="5" t="s">
        <v>6156</v>
      </c>
      <c r="E30" s="5">
        <v>350</v>
      </c>
      <c r="F30" s="5" t="s">
        <v>6163</v>
      </c>
    </row>
    <row r="31" spans="1:6">
      <c r="A31" t="s">
        <v>79</v>
      </c>
      <c r="B31" t="s">
        <v>6160</v>
      </c>
      <c r="C31" s="5" t="s">
        <v>6155</v>
      </c>
      <c r="D31" s="5" t="s">
        <v>6156</v>
      </c>
      <c r="E31" s="5">
        <v>350</v>
      </c>
      <c r="F31" s="5" t="s">
        <v>6163</v>
      </c>
    </row>
    <row r="32" spans="1:6">
      <c r="A32" t="s">
        <v>81</v>
      </c>
      <c r="B32" t="s">
        <v>6160</v>
      </c>
      <c r="C32" s="5" t="s">
        <v>6155</v>
      </c>
      <c r="D32" s="5" t="s">
        <v>6156</v>
      </c>
      <c r="E32" s="5">
        <v>350</v>
      </c>
      <c r="F32" s="5" t="s">
        <v>6163</v>
      </c>
    </row>
    <row r="33" spans="1:6">
      <c r="A33" t="s">
        <v>83</v>
      </c>
      <c r="B33" t="s">
        <v>6160</v>
      </c>
      <c r="C33" s="5" t="s">
        <v>6155</v>
      </c>
      <c r="D33" s="5" t="s">
        <v>6156</v>
      </c>
      <c r="E33" s="5">
        <v>350</v>
      </c>
      <c r="F33" s="5" t="s">
        <v>6163</v>
      </c>
    </row>
    <row r="34" spans="1:6">
      <c r="A34" t="s">
        <v>85</v>
      </c>
      <c r="B34" t="s">
        <v>6086</v>
      </c>
      <c r="C34" s="5" t="s">
        <v>6155</v>
      </c>
      <c r="D34" s="5" t="s">
        <v>6156</v>
      </c>
      <c r="E34" s="5">
        <v>350</v>
      </c>
      <c r="F34" s="5" t="s">
        <v>6163</v>
      </c>
    </row>
    <row r="35" spans="1:6">
      <c r="A35" t="s">
        <v>87</v>
      </c>
      <c r="B35" t="s">
        <v>6086</v>
      </c>
      <c r="C35" s="5" t="s">
        <v>6155</v>
      </c>
      <c r="D35" s="5" t="s">
        <v>6156</v>
      </c>
      <c r="E35" s="5">
        <v>350</v>
      </c>
      <c r="F35" s="5" t="s">
        <v>6163</v>
      </c>
    </row>
    <row r="36" spans="1:6">
      <c r="A36" t="s">
        <v>89</v>
      </c>
      <c r="B36" t="s">
        <v>6160</v>
      </c>
      <c r="C36" s="5" t="s">
        <v>6155</v>
      </c>
      <c r="D36" s="5" t="s">
        <v>6161</v>
      </c>
      <c r="E36" s="5">
        <v>250</v>
      </c>
      <c r="F36" s="5" t="s">
        <v>6162</v>
      </c>
    </row>
    <row r="37" spans="1:6">
      <c r="A37" t="s">
        <v>91</v>
      </c>
      <c r="B37" t="s">
        <v>6160</v>
      </c>
      <c r="C37" s="5" t="s">
        <v>6155</v>
      </c>
      <c r="D37" s="5" t="s">
        <v>6158</v>
      </c>
      <c r="E37" s="5">
        <v>320</v>
      </c>
      <c r="F37" s="5" t="s">
        <v>6162</v>
      </c>
    </row>
    <row r="38" spans="1:6">
      <c r="A38" t="s">
        <v>93</v>
      </c>
      <c r="B38" t="s">
        <v>6160</v>
      </c>
      <c r="C38" s="5" t="s">
        <v>6155</v>
      </c>
      <c r="D38" s="5" t="s">
        <v>6158</v>
      </c>
      <c r="E38" s="5">
        <v>320</v>
      </c>
      <c r="F38" s="5" t="s">
        <v>6162</v>
      </c>
    </row>
    <row r="39" spans="1:6">
      <c r="A39" t="s">
        <v>95</v>
      </c>
      <c r="B39" t="s">
        <v>6160</v>
      </c>
      <c r="C39" s="5" t="s">
        <v>6155</v>
      </c>
      <c r="D39" s="5" t="s">
        <v>6161</v>
      </c>
      <c r="E39" s="5">
        <v>250</v>
      </c>
      <c r="F39" s="5" t="s">
        <v>6162</v>
      </c>
    </row>
    <row r="40" spans="1:6">
      <c r="A40" t="s">
        <v>97</v>
      </c>
      <c r="B40" t="s">
        <v>6160</v>
      </c>
      <c r="C40" s="5" t="s">
        <v>6155</v>
      </c>
      <c r="D40" s="5" t="s">
        <v>6161</v>
      </c>
      <c r="E40" s="5">
        <v>250</v>
      </c>
      <c r="F40" s="5" t="s">
        <v>6162</v>
      </c>
    </row>
    <row r="41" spans="1:6">
      <c r="A41" t="s">
        <v>99</v>
      </c>
      <c r="B41" t="s">
        <v>6160</v>
      </c>
      <c r="C41" s="5" t="s">
        <v>6155</v>
      </c>
      <c r="D41" s="5" t="s">
        <v>6161</v>
      </c>
      <c r="E41" s="5">
        <v>250</v>
      </c>
      <c r="F41" s="5" t="s">
        <v>6162</v>
      </c>
    </row>
    <row r="42" spans="1:6">
      <c r="A42" t="s">
        <v>101</v>
      </c>
      <c r="B42" t="s">
        <v>6160</v>
      </c>
      <c r="C42" s="5" t="s">
        <v>6155</v>
      </c>
      <c r="D42" s="5" t="s">
        <v>6161</v>
      </c>
      <c r="E42" s="5">
        <v>250</v>
      </c>
      <c r="F42" s="5" t="s">
        <v>6162</v>
      </c>
    </row>
    <row r="43" spans="1:6">
      <c r="A43" t="s">
        <v>103</v>
      </c>
      <c r="B43" t="s">
        <v>6160</v>
      </c>
      <c r="C43" s="5" t="s">
        <v>6155</v>
      </c>
      <c r="D43" s="5" t="s">
        <v>6158</v>
      </c>
      <c r="E43" s="5">
        <v>320</v>
      </c>
      <c r="F43" s="5" t="s">
        <v>6162</v>
      </c>
    </row>
    <row r="44" spans="1:6">
      <c r="A44" t="s">
        <v>105</v>
      </c>
      <c r="B44" t="s">
        <v>6160</v>
      </c>
      <c r="C44" s="5" t="s">
        <v>6155</v>
      </c>
      <c r="D44" s="5" t="s">
        <v>6158</v>
      </c>
      <c r="E44" s="5">
        <v>320</v>
      </c>
      <c r="F44" s="5" t="s">
        <v>6159</v>
      </c>
    </row>
    <row r="45" spans="1:6">
      <c r="A45" t="s">
        <v>107</v>
      </c>
      <c r="B45" t="s">
        <v>6086</v>
      </c>
      <c r="C45" s="5" t="s">
        <v>6155</v>
      </c>
      <c r="D45" s="5" t="s">
        <v>6158</v>
      </c>
      <c r="E45" s="5">
        <v>320</v>
      </c>
      <c r="F45" s="5" t="s">
        <v>6157</v>
      </c>
    </row>
    <row r="46" spans="1:6">
      <c r="A46" t="s">
        <v>109</v>
      </c>
      <c r="B46" t="s">
        <v>6086</v>
      </c>
      <c r="C46" s="5" t="s">
        <v>6155</v>
      </c>
      <c r="D46" s="5" t="s">
        <v>6158</v>
      </c>
      <c r="E46" s="5">
        <v>320</v>
      </c>
      <c r="F46" s="5" t="s">
        <v>6162</v>
      </c>
    </row>
    <row r="47" spans="1:6">
      <c r="A47" t="s">
        <v>111</v>
      </c>
      <c r="B47" t="s">
        <v>6086</v>
      </c>
      <c r="C47" s="5" t="s">
        <v>6155</v>
      </c>
      <c r="D47" s="5" t="s">
        <v>6158</v>
      </c>
      <c r="E47" s="5">
        <v>320</v>
      </c>
      <c r="F47" s="5" t="s">
        <v>6162</v>
      </c>
    </row>
    <row r="48" spans="1:6">
      <c r="A48" t="s">
        <v>113</v>
      </c>
      <c r="B48" t="s">
        <v>6160</v>
      </c>
      <c r="C48" s="5" t="s">
        <v>6155</v>
      </c>
      <c r="D48" s="5" t="s">
        <v>6156</v>
      </c>
      <c r="E48" s="5">
        <v>350</v>
      </c>
      <c r="F48" s="5" t="s">
        <v>6162</v>
      </c>
    </row>
    <row r="49" spans="1:6">
      <c r="A49" t="s">
        <v>115</v>
      </c>
      <c r="B49" t="s">
        <v>6160</v>
      </c>
      <c r="C49" s="5" t="s">
        <v>6155</v>
      </c>
      <c r="D49" s="5" t="s">
        <v>6156</v>
      </c>
      <c r="E49" s="5">
        <v>350</v>
      </c>
      <c r="F49" s="5" t="s">
        <v>6163</v>
      </c>
    </row>
    <row r="50" spans="1:6">
      <c r="A50" t="s">
        <v>117</v>
      </c>
      <c r="B50" t="s">
        <v>6160</v>
      </c>
      <c r="C50" s="5" t="s">
        <v>6155</v>
      </c>
      <c r="D50" s="5" t="s">
        <v>6156</v>
      </c>
      <c r="E50" s="5">
        <v>350</v>
      </c>
      <c r="F50" s="5" t="s">
        <v>6163</v>
      </c>
    </row>
    <row r="51" spans="1:6">
      <c r="A51" t="s">
        <v>119</v>
      </c>
      <c r="B51" t="s">
        <v>6160</v>
      </c>
      <c r="C51" s="5" t="s">
        <v>6155</v>
      </c>
      <c r="D51" s="5" t="s">
        <v>6156</v>
      </c>
      <c r="E51" s="5">
        <v>350</v>
      </c>
      <c r="F51" s="5" t="s">
        <v>6162</v>
      </c>
    </row>
    <row r="52" spans="1:6">
      <c r="A52" t="s">
        <v>121</v>
      </c>
      <c r="B52" t="s">
        <v>6086</v>
      </c>
      <c r="C52" s="5" t="s">
        <v>6155</v>
      </c>
      <c r="D52" s="5" t="s">
        <v>6156</v>
      </c>
      <c r="E52" s="5">
        <v>350</v>
      </c>
      <c r="F52" s="5" t="s">
        <v>6162</v>
      </c>
    </row>
    <row r="53" spans="1:6">
      <c r="A53" t="s">
        <v>123</v>
      </c>
      <c r="B53" t="s">
        <v>6086</v>
      </c>
      <c r="C53" s="5" t="s">
        <v>6155</v>
      </c>
      <c r="D53" s="5" t="s">
        <v>6156</v>
      </c>
      <c r="E53" s="5">
        <v>350</v>
      </c>
      <c r="F53" s="5" t="s">
        <v>6162</v>
      </c>
    </row>
    <row r="54" spans="1:6">
      <c r="A54" t="s">
        <v>125</v>
      </c>
      <c r="B54" t="s">
        <v>6160</v>
      </c>
      <c r="C54" s="5" t="s">
        <v>6155</v>
      </c>
      <c r="D54" s="5" t="s">
        <v>6156</v>
      </c>
      <c r="E54" s="5">
        <v>350</v>
      </c>
      <c r="F54" s="5" t="s">
        <v>6162</v>
      </c>
    </row>
    <row r="55" spans="1:6">
      <c r="A55" t="s">
        <v>127</v>
      </c>
      <c r="B55" t="s">
        <v>6160</v>
      </c>
      <c r="C55" s="5" t="s">
        <v>6155</v>
      </c>
      <c r="D55" s="5" t="s">
        <v>6158</v>
      </c>
      <c r="E55" s="5">
        <v>320</v>
      </c>
      <c r="F55" s="5" t="s">
        <v>6163</v>
      </c>
    </row>
    <row r="56" spans="1:6">
      <c r="A56" t="s">
        <v>129</v>
      </c>
      <c r="B56" t="s">
        <v>6160</v>
      </c>
      <c r="C56" s="5" t="s">
        <v>6155</v>
      </c>
      <c r="D56" s="5" t="s">
        <v>6158</v>
      </c>
      <c r="E56" s="5">
        <v>320</v>
      </c>
      <c r="F56" s="5" t="s">
        <v>6163</v>
      </c>
    </row>
    <row r="57" spans="1:6">
      <c r="A57" t="s">
        <v>131</v>
      </c>
      <c r="B57" t="s">
        <v>6160</v>
      </c>
      <c r="C57" s="5" t="s">
        <v>6155</v>
      </c>
      <c r="D57" s="5" t="s">
        <v>6156</v>
      </c>
      <c r="E57" s="5">
        <v>350</v>
      </c>
      <c r="F57" s="5" t="s">
        <v>6163</v>
      </c>
    </row>
    <row r="58" spans="1:6">
      <c r="A58" t="s">
        <v>133</v>
      </c>
      <c r="B58" t="s">
        <v>6160</v>
      </c>
      <c r="C58" s="5" t="s">
        <v>6155</v>
      </c>
      <c r="D58" s="5" t="s">
        <v>6156</v>
      </c>
      <c r="E58" s="5">
        <v>350</v>
      </c>
      <c r="F58" s="5" t="s">
        <v>6163</v>
      </c>
    </row>
    <row r="59" spans="1:6">
      <c r="A59" t="s">
        <v>135</v>
      </c>
      <c r="B59" t="s">
        <v>6160</v>
      </c>
      <c r="C59" s="5" t="s">
        <v>6155</v>
      </c>
      <c r="D59" s="5" t="s">
        <v>6156</v>
      </c>
      <c r="E59" s="5">
        <v>350</v>
      </c>
      <c r="F59" s="5" t="s">
        <v>6163</v>
      </c>
    </row>
    <row r="60" spans="1:6">
      <c r="A60" t="s">
        <v>137</v>
      </c>
      <c r="B60" t="s">
        <v>6160</v>
      </c>
      <c r="C60" s="5" t="s">
        <v>6155</v>
      </c>
      <c r="D60" s="5" t="s">
        <v>6156</v>
      </c>
      <c r="E60" s="5">
        <v>350</v>
      </c>
      <c r="F60" s="5" t="s">
        <v>6163</v>
      </c>
    </row>
    <row r="61" spans="1:6">
      <c r="A61" t="s">
        <v>139</v>
      </c>
      <c r="B61" t="s">
        <v>6160</v>
      </c>
      <c r="C61" s="5" t="s">
        <v>6155</v>
      </c>
      <c r="D61" s="5" t="s">
        <v>6156</v>
      </c>
      <c r="E61" s="5">
        <v>350</v>
      </c>
      <c r="F61" s="5" t="s">
        <v>6163</v>
      </c>
    </row>
    <row r="62" spans="1:6">
      <c r="A62" t="s">
        <v>141</v>
      </c>
      <c r="B62" t="s">
        <v>6160</v>
      </c>
      <c r="C62" s="5" t="s">
        <v>6155</v>
      </c>
      <c r="D62" s="5" t="s">
        <v>6156</v>
      </c>
      <c r="E62" s="5">
        <v>350</v>
      </c>
      <c r="F62" s="5" t="s">
        <v>6163</v>
      </c>
    </row>
    <row r="63" spans="1:6">
      <c r="A63" t="s">
        <v>143</v>
      </c>
      <c r="B63" t="s">
        <v>6160</v>
      </c>
      <c r="C63" s="5" t="s">
        <v>6155</v>
      </c>
      <c r="D63" s="5" t="s">
        <v>6156</v>
      </c>
      <c r="E63" s="5">
        <v>350</v>
      </c>
      <c r="F63" s="5" t="s">
        <v>6163</v>
      </c>
    </row>
    <row r="64" spans="1:6">
      <c r="A64" t="s">
        <v>145</v>
      </c>
      <c r="B64" t="s">
        <v>6160</v>
      </c>
      <c r="C64" s="5" t="s">
        <v>6155</v>
      </c>
      <c r="D64" s="5" t="s">
        <v>6156</v>
      </c>
      <c r="E64" s="5">
        <v>350</v>
      </c>
      <c r="F64" s="5" t="s">
        <v>6159</v>
      </c>
    </row>
    <row r="65" spans="1:6">
      <c r="A65" t="s">
        <v>147</v>
      </c>
      <c r="B65" t="s">
        <v>6160</v>
      </c>
      <c r="C65" s="5" t="s">
        <v>6155</v>
      </c>
      <c r="D65" s="5" t="s">
        <v>6156</v>
      </c>
      <c r="E65" s="5">
        <v>350</v>
      </c>
      <c r="F65" s="5" t="s">
        <v>6159</v>
      </c>
    </row>
    <row r="66" spans="1:6">
      <c r="A66" t="s">
        <v>149</v>
      </c>
      <c r="B66" t="s">
        <v>6160</v>
      </c>
      <c r="C66" s="5" t="s">
        <v>6155</v>
      </c>
      <c r="D66" s="5" t="s">
        <v>6156</v>
      </c>
      <c r="E66" s="5">
        <v>350</v>
      </c>
      <c r="F66" s="5" t="s">
        <v>6159</v>
      </c>
    </row>
    <row r="67" spans="1:6">
      <c r="A67" t="s">
        <v>151</v>
      </c>
      <c r="B67" t="s">
        <v>6160</v>
      </c>
      <c r="C67" s="5" t="s">
        <v>6155</v>
      </c>
      <c r="D67" s="5" t="s">
        <v>6156</v>
      </c>
      <c r="E67" s="5">
        <v>350</v>
      </c>
      <c r="F67" s="5" t="s">
        <v>6159</v>
      </c>
    </row>
    <row r="68" spans="1:6">
      <c r="A68" t="s">
        <v>153</v>
      </c>
      <c r="B68" t="s">
        <v>6160</v>
      </c>
      <c r="C68" s="5" t="s">
        <v>6155</v>
      </c>
      <c r="D68" s="5" t="s">
        <v>6161</v>
      </c>
      <c r="E68" s="5">
        <v>250</v>
      </c>
      <c r="F68" s="5" t="s">
        <v>6162</v>
      </c>
    </row>
    <row r="69" spans="1:6">
      <c r="A69" t="s">
        <v>155</v>
      </c>
      <c r="B69" t="s">
        <v>6086</v>
      </c>
      <c r="C69" s="5" t="s">
        <v>6155</v>
      </c>
      <c r="D69" s="5" t="s">
        <v>6158</v>
      </c>
      <c r="E69" s="5">
        <v>320</v>
      </c>
      <c r="F69" s="5" t="s">
        <v>6159</v>
      </c>
    </row>
    <row r="70" spans="1:6">
      <c r="A70" t="s">
        <v>157</v>
      </c>
      <c r="B70" t="s">
        <v>6086</v>
      </c>
      <c r="C70" s="5" t="s">
        <v>6155</v>
      </c>
      <c r="D70" s="5" t="s">
        <v>6158</v>
      </c>
      <c r="E70" s="5">
        <v>320</v>
      </c>
      <c r="F70" s="5" t="s">
        <v>6159</v>
      </c>
    </row>
    <row r="71" spans="1:6">
      <c r="A71" t="s">
        <v>159</v>
      </c>
      <c r="B71" t="s">
        <v>6086</v>
      </c>
      <c r="C71" s="5" t="s">
        <v>6155</v>
      </c>
      <c r="D71" s="5" t="s">
        <v>6156</v>
      </c>
      <c r="E71" s="5">
        <v>350</v>
      </c>
      <c r="F71" s="5" t="s">
        <v>6157</v>
      </c>
    </row>
    <row r="72" spans="1:6">
      <c r="A72" t="s">
        <v>161</v>
      </c>
      <c r="B72" t="s">
        <v>6086</v>
      </c>
      <c r="C72" s="5" t="s">
        <v>6155</v>
      </c>
      <c r="D72" s="5" t="s">
        <v>6156</v>
      </c>
      <c r="E72" s="5">
        <v>350</v>
      </c>
      <c r="F72" s="5" t="s">
        <v>6163</v>
      </c>
    </row>
    <row r="73" spans="1:6">
      <c r="A73" t="s">
        <v>163</v>
      </c>
      <c r="B73" t="s">
        <v>6086</v>
      </c>
      <c r="C73" s="5" t="s">
        <v>6155</v>
      </c>
      <c r="D73" s="5" t="s">
        <v>6156</v>
      </c>
      <c r="E73" s="5">
        <v>350</v>
      </c>
      <c r="F73" s="5" t="s">
        <v>6162</v>
      </c>
    </row>
    <row r="74" spans="1:6">
      <c r="A74" t="s">
        <v>165</v>
      </c>
      <c r="B74" t="s">
        <v>6160</v>
      </c>
      <c r="C74" s="5" t="s">
        <v>6155</v>
      </c>
      <c r="D74" s="5" t="s">
        <v>6156</v>
      </c>
      <c r="E74" s="5">
        <v>350</v>
      </c>
      <c r="F74" s="5" t="s">
        <v>6157</v>
      </c>
    </row>
    <row r="75" spans="1:6">
      <c r="A75" t="s">
        <v>167</v>
      </c>
      <c r="B75" t="s">
        <v>6160</v>
      </c>
      <c r="C75" s="5" t="s">
        <v>6155</v>
      </c>
      <c r="D75" s="5" t="s">
        <v>6156</v>
      </c>
      <c r="E75" s="5">
        <v>350</v>
      </c>
      <c r="F75" s="5" t="s">
        <v>6157</v>
      </c>
    </row>
    <row r="76" spans="1:6">
      <c r="A76" t="s">
        <v>169</v>
      </c>
      <c r="B76" t="s">
        <v>6160</v>
      </c>
      <c r="C76" s="5" t="s">
        <v>6155</v>
      </c>
      <c r="D76" s="5" t="s">
        <v>6156</v>
      </c>
      <c r="E76" s="5">
        <v>350</v>
      </c>
      <c r="F76" s="5" t="s">
        <v>6157</v>
      </c>
    </row>
    <row r="77" spans="1:6">
      <c r="A77" t="s">
        <v>171</v>
      </c>
      <c r="B77" t="s">
        <v>6160</v>
      </c>
      <c r="C77" s="5" t="s">
        <v>6155</v>
      </c>
      <c r="D77" s="5" t="s">
        <v>6158</v>
      </c>
      <c r="E77" s="5">
        <v>320</v>
      </c>
      <c r="F77" s="5" t="s">
        <v>6162</v>
      </c>
    </row>
    <row r="78" spans="1:6">
      <c r="A78" t="s">
        <v>173</v>
      </c>
      <c r="B78" t="s">
        <v>6160</v>
      </c>
      <c r="C78" s="5" t="s">
        <v>6155</v>
      </c>
      <c r="D78" s="5" t="s">
        <v>6158</v>
      </c>
      <c r="E78" s="5">
        <v>320</v>
      </c>
      <c r="F78" s="5" t="s">
        <v>6162</v>
      </c>
    </row>
    <row r="79" spans="1:6">
      <c r="A79" t="s">
        <v>175</v>
      </c>
      <c r="B79" t="s">
        <v>6160</v>
      </c>
      <c r="C79" s="5" t="s">
        <v>6155</v>
      </c>
      <c r="D79" s="5" t="s">
        <v>6158</v>
      </c>
      <c r="E79" s="5">
        <v>320</v>
      </c>
      <c r="F79" s="5" t="s">
        <v>6162</v>
      </c>
    </row>
    <row r="80" spans="1:6">
      <c r="A80" t="s">
        <v>177</v>
      </c>
      <c r="B80" t="s">
        <v>6160</v>
      </c>
      <c r="C80" s="5" t="s">
        <v>6155</v>
      </c>
      <c r="D80" s="5" t="s">
        <v>6156</v>
      </c>
      <c r="E80" s="5">
        <v>350</v>
      </c>
      <c r="F80" s="5" t="s">
        <v>6162</v>
      </c>
    </row>
    <row r="81" spans="1:6">
      <c r="A81" t="s">
        <v>179</v>
      </c>
      <c r="B81" t="s">
        <v>6160</v>
      </c>
      <c r="C81" s="5" t="s">
        <v>6155</v>
      </c>
      <c r="D81" s="5" t="s">
        <v>6158</v>
      </c>
      <c r="E81" s="5">
        <v>320</v>
      </c>
      <c r="F81" s="5" t="s">
        <v>6157</v>
      </c>
    </row>
    <row r="82" spans="1:6">
      <c r="A82" t="s">
        <v>181</v>
      </c>
      <c r="B82" t="s">
        <v>6086</v>
      </c>
      <c r="C82" s="5" t="s">
        <v>6155</v>
      </c>
      <c r="D82" s="5" t="s">
        <v>6158</v>
      </c>
      <c r="E82" s="5">
        <v>320</v>
      </c>
      <c r="F82" s="5" t="s">
        <v>6157</v>
      </c>
    </row>
    <row r="83" spans="1:6">
      <c r="A83" t="s">
        <v>183</v>
      </c>
      <c r="B83" t="s">
        <v>6086</v>
      </c>
      <c r="C83" s="5" t="s">
        <v>6155</v>
      </c>
      <c r="D83" s="5" t="s">
        <v>6156</v>
      </c>
      <c r="E83" s="5">
        <v>350</v>
      </c>
      <c r="F83" s="5" t="s">
        <v>6159</v>
      </c>
    </row>
    <row r="84" spans="1:6">
      <c r="A84" t="s">
        <v>185</v>
      </c>
      <c r="B84" t="s">
        <v>6160</v>
      </c>
      <c r="C84" s="5" t="s">
        <v>6155</v>
      </c>
      <c r="D84" s="5" t="s">
        <v>6156</v>
      </c>
      <c r="E84" s="5">
        <v>350</v>
      </c>
      <c r="F84" s="5" t="s">
        <v>6159</v>
      </c>
    </row>
    <row r="85" spans="1:6">
      <c r="A85" t="s">
        <v>187</v>
      </c>
      <c r="B85" t="s">
        <v>6160</v>
      </c>
      <c r="C85" s="5" t="s">
        <v>6155</v>
      </c>
      <c r="D85" s="5" t="s">
        <v>6158</v>
      </c>
      <c r="E85" s="5">
        <v>320</v>
      </c>
      <c r="F85" s="5" t="s">
        <v>6157</v>
      </c>
    </row>
    <row r="86" spans="1:6">
      <c r="A86" t="s">
        <v>189</v>
      </c>
      <c r="B86" t="s">
        <v>6086</v>
      </c>
      <c r="C86" s="5" t="s">
        <v>6155</v>
      </c>
      <c r="D86" s="5" t="s">
        <v>6161</v>
      </c>
      <c r="E86" s="5">
        <v>250</v>
      </c>
      <c r="F86" s="5" t="s">
        <v>6162</v>
      </c>
    </row>
    <row r="87" spans="1:6">
      <c r="A87" t="s">
        <v>191</v>
      </c>
      <c r="B87" t="s">
        <v>6086</v>
      </c>
      <c r="C87" s="5" t="s">
        <v>6155</v>
      </c>
      <c r="D87" s="5" t="s">
        <v>6156</v>
      </c>
      <c r="E87" s="5">
        <v>350</v>
      </c>
      <c r="F87" s="5" t="s">
        <v>6157</v>
      </c>
    </row>
    <row r="88" spans="1:6">
      <c r="A88" t="s">
        <v>193</v>
      </c>
      <c r="B88" t="s">
        <v>6086</v>
      </c>
      <c r="C88" s="5" t="s">
        <v>6155</v>
      </c>
      <c r="D88" s="5" t="s">
        <v>6156</v>
      </c>
      <c r="E88" s="5">
        <v>350</v>
      </c>
      <c r="F88" s="5" t="s">
        <v>6162</v>
      </c>
    </row>
    <row r="89" spans="1:6">
      <c r="A89" t="s">
        <v>195</v>
      </c>
      <c r="B89" t="s">
        <v>6086</v>
      </c>
      <c r="C89" s="5" t="s">
        <v>6155</v>
      </c>
      <c r="D89" s="5" t="s">
        <v>6156</v>
      </c>
      <c r="E89" s="5">
        <v>350</v>
      </c>
      <c r="F89" s="5" t="s">
        <v>6162</v>
      </c>
    </row>
    <row r="90" spans="1:6">
      <c r="A90" t="s">
        <v>197</v>
      </c>
      <c r="B90" t="s">
        <v>6086</v>
      </c>
      <c r="C90" s="5" t="s">
        <v>6155</v>
      </c>
      <c r="D90" s="5" t="s">
        <v>6161</v>
      </c>
      <c r="E90" s="5">
        <v>250</v>
      </c>
      <c r="F90" s="5" t="s">
        <v>6162</v>
      </c>
    </row>
    <row r="91" spans="1:6">
      <c r="A91" t="s">
        <v>199</v>
      </c>
      <c r="B91" t="s">
        <v>6086</v>
      </c>
      <c r="C91" s="5" t="s">
        <v>6155</v>
      </c>
      <c r="D91" s="5" t="s">
        <v>6158</v>
      </c>
      <c r="E91" s="5">
        <v>320</v>
      </c>
      <c r="F91" s="5" t="s">
        <v>6159</v>
      </c>
    </row>
    <row r="92" spans="1:6">
      <c r="A92" t="s">
        <v>201</v>
      </c>
      <c r="B92" t="s">
        <v>6086</v>
      </c>
      <c r="C92" s="5" t="s">
        <v>6155</v>
      </c>
      <c r="D92" s="5" t="s">
        <v>6158</v>
      </c>
      <c r="E92" s="5">
        <v>320</v>
      </c>
      <c r="F92" s="5" t="s">
        <v>6159</v>
      </c>
    </row>
    <row r="93" spans="1:6">
      <c r="A93" t="s">
        <v>203</v>
      </c>
      <c r="B93" t="s">
        <v>6086</v>
      </c>
      <c r="C93" s="5" t="s">
        <v>6155</v>
      </c>
      <c r="D93" s="5" t="s">
        <v>6158</v>
      </c>
      <c r="E93" s="5">
        <v>320</v>
      </c>
      <c r="F93" s="5" t="s">
        <v>6159</v>
      </c>
    </row>
    <row r="94" spans="1:6">
      <c r="A94" t="s">
        <v>205</v>
      </c>
      <c r="B94" t="s">
        <v>6086</v>
      </c>
      <c r="C94" s="5" t="s">
        <v>6155</v>
      </c>
      <c r="D94" s="5" t="s">
        <v>6156</v>
      </c>
      <c r="E94" s="5">
        <v>350</v>
      </c>
      <c r="F94" s="5" t="s">
        <v>6162</v>
      </c>
    </row>
    <row r="95" spans="1:6">
      <c r="A95" t="s">
        <v>207</v>
      </c>
      <c r="B95" t="s">
        <v>6086</v>
      </c>
      <c r="C95" s="5" t="s">
        <v>6155</v>
      </c>
      <c r="D95" s="5" t="s">
        <v>6156</v>
      </c>
      <c r="E95" s="5">
        <v>350</v>
      </c>
      <c r="F95" s="5" t="s">
        <v>6162</v>
      </c>
    </row>
    <row r="96" spans="1:6">
      <c r="A96" t="s">
        <v>209</v>
      </c>
      <c r="B96" t="s">
        <v>6086</v>
      </c>
      <c r="C96" s="5" t="s">
        <v>6155</v>
      </c>
      <c r="D96" s="5" t="s">
        <v>6156</v>
      </c>
      <c r="E96" s="5">
        <v>350</v>
      </c>
      <c r="F96" s="5" t="s">
        <v>6162</v>
      </c>
    </row>
    <row r="97" spans="1:6">
      <c r="A97" t="s">
        <v>211</v>
      </c>
      <c r="B97" t="s">
        <v>6086</v>
      </c>
      <c r="C97" s="5" t="s">
        <v>6155</v>
      </c>
      <c r="D97" s="5" t="s">
        <v>6161</v>
      </c>
      <c r="E97" s="5">
        <v>250</v>
      </c>
      <c r="F97" s="5" t="s">
        <v>6159</v>
      </c>
    </row>
    <row r="98" spans="1:6">
      <c r="A98" t="s">
        <v>213</v>
      </c>
      <c r="B98" t="s">
        <v>6086</v>
      </c>
      <c r="C98" s="5" t="s">
        <v>6155</v>
      </c>
      <c r="D98" s="5" t="s">
        <v>6161</v>
      </c>
      <c r="E98" s="5">
        <v>250</v>
      </c>
      <c r="F98" s="5" t="s">
        <v>6163</v>
      </c>
    </row>
    <row r="99" spans="1:6">
      <c r="A99" t="s">
        <v>215</v>
      </c>
      <c r="B99" t="s">
        <v>6086</v>
      </c>
      <c r="C99" s="5" t="s">
        <v>6155</v>
      </c>
      <c r="D99" s="5" t="s">
        <v>6156</v>
      </c>
      <c r="E99" s="5">
        <v>350</v>
      </c>
      <c r="F99" s="5" t="s">
        <v>6159</v>
      </c>
    </row>
    <row r="100" spans="1:6">
      <c r="A100" t="s">
        <v>217</v>
      </c>
      <c r="B100" t="s">
        <v>6086</v>
      </c>
      <c r="C100" s="5" t="s">
        <v>6155</v>
      </c>
      <c r="D100" s="5" t="s">
        <v>6158</v>
      </c>
      <c r="E100" s="5">
        <v>320</v>
      </c>
      <c r="F100" s="5" t="s">
        <v>6162</v>
      </c>
    </row>
    <row r="101" spans="1:6">
      <c r="A101" t="s">
        <v>219</v>
      </c>
      <c r="B101" t="s">
        <v>6160</v>
      </c>
      <c r="C101" s="5" t="s">
        <v>6155</v>
      </c>
      <c r="D101" s="5" t="s">
        <v>6161</v>
      </c>
      <c r="E101" s="5">
        <v>250</v>
      </c>
      <c r="F101" s="5" t="s">
        <v>6162</v>
      </c>
    </row>
    <row r="102" spans="1:6">
      <c r="A102" t="s">
        <v>221</v>
      </c>
      <c r="B102" t="s">
        <v>6160</v>
      </c>
      <c r="C102" s="5" t="s">
        <v>6155</v>
      </c>
      <c r="D102" s="5" t="s">
        <v>6161</v>
      </c>
      <c r="E102" s="5">
        <v>250</v>
      </c>
      <c r="F102" s="5" t="s">
        <v>6162</v>
      </c>
    </row>
    <row r="103" spans="1:6">
      <c r="A103" t="s">
        <v>223</v>
      </c>
      <c r="B103" t="s">
        <v>6160</v>
      </c>
      <c r="C103" s="5" t="s">
        <v>6155</v>
      </c>
      <c r="D103" s="5" t="s">
        <v>6161</v>
      </c>
      <c r="E103" s="5">
        <v>250</v>
      </c>
      <c r="F103" s="5" t="s">
        <v>6162</v>
      </c>
    </row>
    <row r="104" spans="1:6">
      <c r="A104" t="s">
        <v>225</v>
      </c>
      <c r="B104" t="s">
        <v>6160</v>
      </c>
      <c r="C104" s="5" t="s">
        <v>6155</v>
      </c>
      <c r="D104" s="5" t="s">
        <v>6156</v>
      </c>
      <c r="E104" s="5">
        <v>350</v>
      </c>
      <c r="F104" s="5" t="s">
        <v>6162</v>
      </c>
    </row>
    <row r="105" spans="1:6">
      <c r="A105" t="s">
        <v>227</v>
      </c>
      <c r="B105" t="s">
        <v>6160</v>
      </c>
      <c r="C105" s="5" t="s">
        <v>6155</v>
      </c>
      <c r="D105" s="5" t="s">
        <v>6156</v>
      </c>
      <c r="E105" s="5">
        <v>350</v>
      </c>
      <c r="F105" s="5" t="s">
        <v>6159</v>
      </c>
    </row>
    <row r="106" spans="1:6">
      <c r="A106" t="s">
        <v>229</v>
      </c>
      <c r="B106" t="s">
        <v>6160</v>
      </c>
      <c r="C106" s="5" t="s">
        <v>6155</v>
      </c>
      <c r="D106" s="5" t="s">
        <v>6156</v>
      </c>
      <c r="E106" s="5">
        <v>350</v>
      </c>
      <c r="F106" s="5" t="s">
        <v>6159</v>
      </c>
    </row>
    <row r="107" spans="1:6">
      <c r="A107" t="s">
        <v>231</v>
      </c>
      <c r="B107" t="s">
        <v>6160</v>
      </c>
      <c r="C107" s="5" t="s">
        <v>6155</v>
      </c>
      <c r="D107" s="5" t="s">
        <v>6156</v>
      </c>
      <c r="E107" s="5">
        <v>350</v>
      </c>
      <c r="F107" s="5" t="s">
        <v>6159</v>
      </c>
    </row>
    <row r="108" spans="1:6">
      <c r="A108" t="s">
        <v>233</v>
      </c>
      <c r="B108" t="s">
        <v>6160</v>
      </c>
      <c r="C108" s="5" t="s">
        <v>6155</v>
      </c>
      <c r="D108" s="5" t="s">
        <v>6156</v>
      </c>
      <c r="E108" s="5">
        <v>350</v>
      </c>
      <c r="F108" s="5" t="s">
        <v>6157</v>
      </c>
    </row>
    <row r="109" spans="1:6">
      <c r="A109" t="s">
        <v>235</v>
      </c>
      <c r="B109" t="s">
        <v>6160</v>
      </c>
      <c r="C109" s="5" t="s">
        <v>6155</v>
      </c>
      <c r="D109" s="5" t="s">
        <v>6156</v>
      </c>
      <c r="E109" s="5">
        <v>350</v>
      </c>
      <c r="F109" s="5" t="s">
        <v>6157</v>
      </c>
    </row>
    <row r="110" spans="1:6">
      <c r="A110" t="s">
        <v>237</v>
      </c>
      <c r="B110" t="s">
        <v>6160</v>
      </c>
      <c r="C110" s="5" t="s">
        <v>6155</v>
      </c>
      <c r="D110" s="5" t="s">
        <v>6156</v>
      </c>
      <c r="E110" s="5">
        <v>350</v>
      </c>
      <c r="F110" s="5" t="s">
        <v>6157</v>
      </c>
    </row>
    <row r="111" spans="1:6">
      <c r="A111" t="s">
        <v>239</v>
      </c>
      <c r="B111" t="s">
        <v>6160</v>
      </c>
      <c r="C111" s="5" t="s">
        <v>6155</v>
      </c>
      <c r="D111" s="5" t="s">
        <v>6161</v>
      </c>
      <c r="E111" s="5">
        <v>250</v>
      </c>
      <c r="F111" s="5" t="s">
        <v>6162</v>
      </c>
    </row>
    <row r="112" spans="1:6">
      <c r="A112" t="s">
        <v>241</v>
      </c>
      <c r="B112" t="s">
        <v>6160</v>
      </c>
      <c r="C112" s="5" t="s">
        <v>6155</v>
      </c>
      <c r="D112" s="5" t="s">
        <v>6158</v>
      </c>
      <c r="E112" s="5">
        <v>320</v>
      </c>
      <c r="F112" s="5" t="s">
        <v>6163</v>
      </c>
    </row>
    <row r="113" spans="1:6">
      <c r="A113" t="s">
        <v>243</v>
      </c>
      <c r="B113" t="s">
        <v>6160</v>
      </c>
      <c r="C113" s="5" t="s">
        <v>6155</v>
      </c>
      <c r="D113" s="5" t="s">
        <v>6156</v>
      </c>
      <c r="E113" s="5">
        <v>350</v>
      </c>
      <c r="F113" s="5" t="s">
        <v>6162</v>
      </c>
    </row>
    <row r="114" spans="1:6">
      <c r="A114" t="s">
        <v>245</v>
      </c>
      <c r="B114" t="s">
        <v>6160</v>
      </c>
      <c r="C114" s="5" t="s">
        <v>6155</v>
      </c>
      <c r="D114" s="5" t="s">
        <v>6156</v>
      </c>
      <c r="E114" s="5">
        <v>350</v>
      </c>
      <c r="F114" s="5" t="s">
        <v>6162</v>
      </c>
    </row>
    <row r="115" spans="1:6">
      <c r="A115" t="s">
        <v>247</v>
      </c>
      <c r="B115" t="s">
        <v>6160</v>
      </c>
      <c r="C115" s="5" t="s">
        <v>6155</v>
      </c>
      <c r="D115" s="5" t="s">
        <v>6156</v>
      </c>
      <c r="E115" s="5">
        <v>350</v>
      </c>
      <c r="F115" s="5" t="s">
        <v>6163</v>
      </c>
    </row>
    <row r="116" spans="1:6">
      <c r="A116" t="s">
        <v>249</v>
      </c>
      <c r="B116" t="s">
        <v>6160</v>
      </c>
      <c r="C116" s="5" t="s">
        <v>6155</v>
      </c>
      <c r="D116" s="5" t="s">
        <v>6156</v>
      </c>
      <c r="E116" s="5">
        <v>350</v>
      </c>
      <c r="F116" s="5" t="s">
        <v>6163</v>
      </c>
    </row>
    <row r="117" spans="1:6">
      <c r="A117" t="s">
        <v>251</v>
      </c>
      <c r="B117" t="s">
        <v>6160</v>
      </c>
      <c r="C117" s="5" t="s">
        <v>6155</v>
      </c>
      <c r="D117" s="5" t="s">
        <v>6156</v>
      </c>
      <c r="E117" s="5">
        <v>350</v>
      </c>
      <c r="F117" s="5" t="s">
        <v>6163</v>
      </c>
    </row>
    <row r="118" spans="1:6">
      <c r="A118" t="s">
        <v>253</v>
      </c>
      <c r="B118" t="s">
        <v>6160</v>
      </c>
      <c r="C118" s="5" t="s">
        <v>6155</v>
      </c>
      <c r="D118" s="5" t="s">
        <v>6156</v>
      </c>
      <c r="E118" s="5">
        <v>350</v>
      </c>
      <c r="F118" s="5" t="s">
        <v>6163</v>
      </c>
    </row>
    <row r="119" spans="1:6">
      <c r="A119" t="s">
        <v>255</v>
      </c>
      <c r="B119" t="s">
        <v>6160</v>
      </c>
      <c r="C119" s="5" t="s">
        <v>6155</v>
      </c>
      <c r="D119" s="5" t="s">
        <v>6156</v>
      </c>
      <c r="E119" s="5">
        <v>350</v>
      </c>
      <c r="F119" s="5" t="s">
        <v>6159</v>
      </c>
    </row>
    <row r="120" spans="1:6">
      <c r="A120" t="s">
        <v>257</v>
      </c>
      <c r="B120" t="s">
        <v>6160</v>
      </c>
      <c r="C120" s="5" t="s">
        <v>6155</v>
      </c>
      <c r="D120" s="5" t="s">
        <v>6158</v>
      </c>
      <c r="E120" s="5">
        <v>320</v>
      </c>
      <c r="F120" s="5" t="s">
        <v>6157</v>
      </c>
    </row>
    <row r="121" spans="1:6">
      <c r="A121" t="s">
        <v>259</v>
      </c>
      <c r="B121" t="s">
        <v>6160</v>
      </c>
      <c r="C121" s="5" t="s">
        <v>6155</v>
      </c>
      <c r="D121" s="5" t="s">
        <v>6156</v>
      </c>
      <c r="E121" s="5">
        <v>350</v>
      </c>
      <c r="F121" s="5" t="s">
        <v>6163</v>
      </c>
    </row>
    <row r="122" spans="1:6">
      <c r="A122" t="s">
        <v>261</v>
      </c>
      <c r="B122" t="s">
        <v>6160</v>
      </c>
      <c r="C122" s="5" t="s">
        <v>6155</v>
      </c>
      <c r="D122" s="5" t="s">
        <v>6156</v>
      </c>
      <c r="E122" s="5">
        <v>350</v>
      </c>
      <c r="F122" s="5" t="s">
        <v>6163</v>
      </c>
    </row>
    <row r="123" spans="1:6">
      <c r="A123" t="s">
        <v>263</v>
      </c>
      <c r="B123" t="s">
        <v>6160</v>
      </c>
      <c r="C123" s="5" t="s">
        <v>6155</v>
      </c>
      <c r="D123" s="5" t="s">
        <v>6156</v>
      </c>
      <c r="E123" s="5">
        <v>350</v>
      </c>
      <c r="F123" s="5" t="s">
        <v>6163</v>
      </c>
    </row>
    <row r="124" spans="1:6">
      <c r="A124" t="s">
        <v>265</v>
      </c>
      <c r="B124" t="s">
        <v>6160</v>
      </c>
      <c r="C124" s="5" t="s">
        <v>6155</v>
      </c>
      <c r="D124" s="5" t="s">
        <v>6156</v>
      </c>
      <c r="E124" s="5">
        <v>350</v>
      </c>
      <c r="F124" s="5" t="s">
        <v>6163</v>
      </c>
    </row>
    <row r="125" spans="1:6">
      <c r="A125" t="s">
        <v>267</v>
      </c>
      <c r="B125" t="s">
        <v>6160</v>
      </c>
      <c r="C125" s="5" t="s">
        <v>6155</v>
      </c>
      <c r="D125" s="5" t="s">
        <v>6156</v>
      </c>
      <c r="E125" s="5">
        <v>350</v>
      </c>
      <c r="F125" s="5" t="s">
        <v>6163</v>
      </c>
    </row>
    <row r="126" spans="1:6">
      <c r="A126" t="s">
        <v>269</v>
      </c>
      <c r="B126" t="s">
        <v>6160</v>
      </c>
      <c r="C126" s="5" t="s">
        <v>6155</v>
      </c>
      <c r="D126" s="5" t="s">
        <v>6161</v>
      </c>
      <c r="E126" s="5">
        <v>250</v>
      </c>
      <c r="F126" s="5" t="s">
        <v>6162</v>
      </c>
    </row>
    <row r="127" spans="1:6">
      <c r="A127" t="s">
        <v>271</v>
      </c>
      <c r="B127" t="s">
        <v>6160</v>
      </c>
      <c r="C127" s="5" t="s">
        <v>6155</v>
      </c>
      <c r="D127" s="5" t="s">
        <v>6156</v>
      </c>
      <c r="E127" s="5">
        <v>350</v>
      </c>
      <c r="F127" s="5" t="s">
        <v>6162</v>
      </c>
    </row>
    <row r="128" spans="1:6">
      <c r="A128" t="s">
        <v>273</v>
      </c>
      <c r="B128" t="s">
        <v>6160</v>
      </c>
      <c r="C128" s="5" t="s">
        <v>6155</v>
      </c>
      <c r="D128" s="5" t="s">
        <v>6156</v>
      </c>
      <c r="E128" s="5">
        <v>350</v>
      </c>
      <c r="F128" s="5" t="s">
        <v>6159</v>
      </c>
    </row>
    <row r="129" spans="1:6">
      <c r="A129" t="s">
        <v>275</v>
      </c>
      <c r="B129" t="s">
        <v>6160</v>
      </c>
      <c r="C129" s="5" t="s">
        <v>6155</v>
      </c>
      <c r="D129" s="5" t="s">
        <v>6156</v>
      </c>
      <c r="E129" s="5">
        <v>350</v>
      </c>
      <c r="F129" s="5" t="s">
        <v>6159</v>
      </c>
    </row>
    <row r="130" spans="1:6">
      <c r="A130" t="s">
        <v>277</v>
      </c>
      <c r="B130" t="s">
        <v>6160</v>
      </c>
      <c r="C130" s="5" t="s">
        <v>6155</v>
      </c>
      <c r="D130" s="5" t="s">
        <v>6161</v>
      </c>
      <c r="E130" s="5">
        <v>250</v>
      </c>
      <c r="F130" s="5" t="s">
        <v>6159</v>
      </c>
    </row>
    <row r="131" spans="1:6">
      <c r="A131" t="s">
        <v>279</v>
      </c>
      <c r="B131" t="s">
        <v>6160</v>
      </c>
      <c r="C131" s="5" t="s">
        <v>6155</v>
      </c>
      <c r="D131" s="5" t="s">
        <v>6161</v>
      </c>
      <c r="E131" s="5">
        <v>250</v>
      </c>
      <c r="F131" s="5" t="s">
        <v>6159</v>
      </c>
    </row>
    <row r="132" spans="1:6">
      <c r="A132" t="s">
        <v>281</v>
      </c>
      <c r="B132" t="s">
        <v>6160</v>
      </c>
      <c r="C132" s="5" t="s">
        <v>6155</v>
      </c>
      <c r="D132" s="5" t="s">
        <v>6158</v>
      </c>
      <c r="E132" s="5">
        <v>320</v>
      </c>
      <c r="F132" s="5" t="s">
        <v>6163</v>
      </c>
    </row>
    <row r="133" spans="1:6">
      <c r="A133" t="s">
        <v>283</v>
      </c>
      <c r="B133" t="s">
        <v>6160</v>
      </c>
      <c r="C133" s="5" t="s">
        <v>6155</v>
      </c>
      <c r="D133" s="5" t="s">
        <v>6158</v>
      </c>
      <c r="E133" s="5">
        <v>320</v>
      </c>
      <c r="F133" s="5" t="s">
        <v>6163</v>
      </c>
    </row>
    <row r="134" spans="1:6">
      <c r="A134" t="s">
        <v>285</v>
      </c>
      <c r="B134" t="s">
        <v>6160</v>
      </c>
      <c r="C134" s="5" t="s">
        <v>6155</v>
      </c>
      <c r="D134" s="5" t="s">
        <v>6158</v>
      </c>
      <c r="E134" s="5">
        <v>320</v>
      </c>
      <c r="F134" s="5" t="s">
        <v>6163</v>
      </c>
    </row>
    <row r="135" spans="1:6">
      <c r="A135" t="s">
        <v>287</v>
      </c>
      <c r="B135" t="s">
        <v>6086</v>
      </c>
      <c r="C135" s="5" t="s">
        <v>6155</v>
      </c>
      <c r="D135" s="5" t="s">
        <v>6156</v>
      </c>
      <c r="E135" s="5">
        <v>350</v>
      </c>
      <c r="F135" s="5" t="s">
        <v>6159</v>
      </c>
    </row>
    <row r="136" spans="1:6">
      <c r="A136" t="s">
        <v>289</v>
      </c>
      <c r="B136" t="s">
        <v>6086</v>
      </c>
      <c r="C136" s="5" t="s">
        <v>6155</v>
      </c>
      <c r="D136" s="5" t="s">
        <v>6156</v>
      </c>
      <c r="E136" s="5">
        <v>350</v>
      </c>
      <c r="F136" s="5" t="s">
        <v>6159</v>
      </c>
    </row>
    <row r="137" spans="1:6">
      <c r="A137" t="s">
        <v>291</v>
      </c>
      <c r="B137" t="s">
        <v>6160</v>
      </c>
      <c r="C137" s="5" t="s">
        <v>6155</v>
      </c>
      <c r="D137" s="5" t="s">
        <v>6156</v>
      </c>
      <c r="E137" s="5">
        <v>350</v>
      </c>
      <c r="F137" s="5" t="s">
        <v>6159</v>
      </c>
    </row>
    <row r="138" spans="1:6">
      <c r="A138" t="s">
        <v>293</v>
      </c>
      <c r="B138" t="s">
        <v>6160</v>
      </c>
      <c r="C138" s="5" t="s">
        <v>6155</v>
      </c>
      <c r="D138" s="5" t="s">
        <v>6156</v>
      </c>
      <c r="E138" s="5">
        <v>350</v>
      </c>
      <c r="F138" s="5" t="s">
        <v>6159</v>
      </c>
    </row>
    <row r="139" spans="1:6">
      <c r="A139" t="s">
        <v>295</v>
      </c>
      <c r="B139" t="s">
        <v>6160</v>
      </c>
      <c r="C139" s="5" t="s">
        <v>6155</v>
      </c>
      <c r="D139" s="5" t="s">
        <v>6156</v>
      </c>
      <c r="E139" s="5">
        <v>350</v>
      </c>
      <c r="F139" s="5" t="s">
        <v>6159</v>
      </c>
    </row>
    <row r="140" spans="1:6">
      <c r="A140" t="s">
        <v>297</v>
      </c>
      <c r="B140" t="s">
        <v>6160</v>
      </c>
      <c r="C140" s="5" t="s">
        <v>6155</v>
      </c>
      <c r="D140" s="5" t="s">
        <v>6156</v>
      </c>
      <c r="E140" s="5">
        <v>350</v>
      </c>
      <c r="F140" s="5" t="s">
        <v>6159</v>
      </c>
    </row>
    <row r="141" spans="1:6">
      <c r="A141" t="s">
        <v>299</v>
      </c>
      <c r="B141" t="s">
        <v>6160</v>
      </c>
      <c r="C141" s="5" t="s">
        <v>6155</v>
      </c>
      <c r="D141" s="5" t="s">
        <v>6156</v>
      </c>
      <c r="E141" s="5">
        <v>350</v>
      </c>
      <c r="F141" s="5" t="s">
        <v>6159</v>
      </c>
    </row>
    <row r="142" spans="1:6">
      <c r="A142" t="s">
        <v>301</v>
      </c>
      <c r="B142" t="s">
        <v>6160</v>
      </c>
      <c r="C142" s="5" t="s">
        <v>6155</v>
      </c>
      <c r="D142" s="5" t="s">
        <v>6158</v>
      </c>
      <c r="E142" s="5">
        <v>320</v>
      </c>
      <c r="F142" s="5" t="s">
        <v>6163</v>
      </c>
    </row>
    <row r="143" spans="1:6">
      <c r="A143" t="s">
        <v>303</v>
      </c>
      <c r="B143" t="s">
        <v>6160</v>
      </c>
      <c r="C143" s="5" t="s">
        <v>6155</v>
      </c>
      <c r="D143" s="5" t="s">
        <v>6158</v>
      </c>
      <c r="E143" s="5">
        <v>320</v>
      </c>
      <c r="F143" s="5" t="s">
        <v>6159</v>
      </c>
    </row>
    <row r="144" spans="1:6">
      <c r="A144" t="s">
        <v>305</v>
      </c>
      <c r="B144" t="s">
        <v>6160</v>
      </c>
      <c r="C144" s="5" t="s">
        <v>6155</v>
      </c>
      <c r="D144" s="5" t="s">
        <v>6158</v>
      </c>
      <c r="E144" s="5">
        <v>320</v>
      </c>
      <c r="F144" s="5" t="s">
        <v>6159</v>
      </c>
    </row>
    <row r="145" spans="1:6">
      <c r="A145" t="s">
        <v>307</v>
      </c>
      <c r="B145" t="s">
        <v>6160</v>
      </c>
      <c r="C145" s="5" t="s">
        <v>6155</v>
      </c>
      <c r="D145" s="5" t="s">
        <v>6158</v>
      </c>
      <c r="E145" s="5">
        <v>320</v>
      </c>
      <c r="F145" s="5" t="s">
        <v>6159</v>
      </c>
    </row>
    <row r="146" spans="1:6">
      <c r="A146" t="s">
        <v>309</v>
      </c>
      <c r="B146" t="s">
        <v>6160</v>
      </c>
      <c r="C146" s="5" t="s">
        <v>6155</v>
      </c>
      <c r="D146" s="5" t="s">
        <v>6156</v>
      </c>
      <c r="E146" s="5">
        <v>350</v>
      </c>
      <c r="F146" s="5" t="s">
        <v>6162</v>
      </c>
    </row>
    <row r="147" spans="1:6">
      <c r="A147" t="s">
        <v>311</v>
      </c>
      <c r="B147" t="s">
        <v>6160</v>
      </c>
      <c r="C147" s="5" t="s">
        <v>6155</v>
      </c>
      <c r="D147" s="5" t="s">
        <v>6156</v>
      </c>
      <c r="E147" s="5">
        <v>350</v>
      </c>
      <c r="F147" s="5" t="s">
        <v>6159</v>
      </c>
    </row>
    <row r="148" spans="1:6">
      <c r="A148" t="s">
        <v>313</v>
      </c>
      <c r="B148" t="s">
        <v>6160</v>
      </c>
      <c r="C148" s="5" t="s">
        <v>6155</v>
      </c>
      <c r="D148" s="5" t="s">
        <v>6161</v>
      </c>
      <c r="E148" s="5">
        <v>250</v>
      </c>
      <c r="F148" s="5" t="s">
        <v>6163</v>
      </c>
    </row>
    <row r="149" spans="1:6">
      <c r="A149" t="s">
        <v>315</v>
      </c>
      <c r="B149" t="s">
        <v>6160</v>
      </c>
      <c r="C149" s="5" t="s">
        <v>6155</v>
      </c>
      <c r="D149" s="5" t="s">
        <v>6158</v>
      </c>
      <c r="E149" s="5">
        <v>320</v>
      </c>
      <c r="F149" s="5" t="s">
        <v>6162</v>
      </c>
    </row>
    <row r="150" spans="1:6">
      <c r="A150" t="s">
        <v>317</v>
      </c>
      <c r="B150" t="s">
        <v>6160</v>
      </c>
      <c r="C150" s="5" t="s">
        <v>6155</v>
      </c>
      <c r="D150" s="5" t="s">
        <v>6158</v>
      </c>
      <c r="E150" s="5">
        <v>320</v>
      </c>
      <c r="F150" s="5" t="s">
        <v>6162</v>
      </c>
    </row>
    <row r="151" spans="1:6">
      <c r="A151" t="s">
        <v>319</v>
      </c>
      <c r="B151" t="s">
        <v>6160</v>
      </c>
      <c r="C151" s="5" t="s">
        <v>6155</v>
      </c>
      <c r="D151" s="5" t="s">
        <v>6158</v>
      </c>
      <c r="E151" s="5">
        <v>320</v>
      </c>
      <c r="F151" s="5" t="s">
        <v>6162</v>
      </c>
    </row>
    <row r="152" spans="1:6">
      <c r="A152" t="s">
        <v>321</v>
      </c>
      <c r="B152" t="s">
        <v>6160</v>
      </c>
      <c r="C152" s="5" t="s">
        <v>6155</v>
      </c>
      <c r="D152" s="5" t="s">
        <v>6158</v>
      </c>
      <c r="E152" s="5">
        <v>320</v>
      </c>
      <c r="F152" s="5" t="s">
        <v>6162</v>
      </c>
    </row>
    <row r="153" spans="1:6">
      <c r="A153" t="s">
        <v>323</v>
      </c>
      <c r="B153" t="s">
        <v>6160</v>
      </c>
      <c r="C153" s="5" t="s">
        <v>6155</v>
      </c>
      <c r="D153" s="5" t="s">
        <v>6161</v>
      </c>
      <c r="E153" s="5">
        <v>250</v>
      </c>
      <c r="F153" s="5" t="s">
        <v>6159</v>
      </c>
    </row>
    <row r="154" spans="1:6">
      <c r="A154" t="s">
        <v>325</v>
      </c>
      <c r="B154" t="s">
        <v>6160</v>
      </c>
      <c r="C154" s="5" t="s">
        <v>6155</v>
      </c>
      <c r="D154" s="5" t="s">
        <v>6161</v>
      </c>
      <c r="E154" s="5">
        <v>250</v>
      </c>
      <c r="F154" s="5" t="s">
        <v>6159</v>
      </c>
    </row>
    <row r="155" spans="1:6">
      <c r="A155" t="s">
        <v>327</v>
      </c>
      <c r="B155" t="s">
        <v>6160</v>
      </c>
      <c r="C155" s="5" t="s">
        <v>6155</v>
      </c>
      <c r="D155" s="5" t="s">
        <v>6158</v>
      </c>
      <c r="E155" s="5">
        <v>320</v>
      </c>
      <c r="F155" s="5" t="s">
        <v>6159</v>
      </c>
    </row>
    <row r="156" spans="1:6">
      <c r="A156" t="s">
        <v>329</v>
      </c>
      <c r="B156" t="s">
        <v>6160</v>
      </c>
      <c r="C156" s="5" t="s">
        <v>6155</v>
      </c>
      <c r="D156" s="5" t="s">
        <v>6158</v>
      </c>
      <c r="E156" s="5">
        <v>320</v>
      </c>
      <c r="F156" s="5" t="s">
        <v>6159</v>
      </c>
    </row>
    <row r="157" spans="1:6">
      <c r="A157" t="s">
        <v>331</v>
      </c>
      <c r="B157" t="s">
        <v>6160</v>
      </c>
      <c r="C157" s="5" t="s">
        <v>6155</v>
      </c>
      <c r="D157" s="5" t="s">
        <v>6158</v>
      </c>
      <c r="E157" s="5">
        <v>320</v>
      </c>
      <c r="F157" s="5" t="s">
        <v>6159</v>
      </c>
    </row>
    <row r="158" spans="1:6">
      <c r="A158" t="s">
        <v>333</v>
      </c>
      <c r="B158" t="s">
        <v>6160</v>
      </c>
      <c r="C158" s="5" t="s">
        <v>6155</v>
      </c>
      <c r="D158" s="5" t="s">
        <v>6161</v>
      </c>
      <c r="E158" s="5">
        <v>250</v>
      </c>
      <c r="F158" s="5" t="s">
        <v>6159</v>
      </c>
    </row>
    <row r="159" spans="1:6">
      <c r="A159" t="s">
        <v>335</v>
      </c>
      <c r="B159" t="s">
        <v>6160</v>
      </c>
      <c r="C159" s="5" t="s">
        <v>6155</v>
      </c>
      <c r="D159" s="5" t="s">
        <v>6156</v>
      </c>
      <c r="E159" s="5">
        <v>350</v>
      </c>
      <c r="F159" s="5" t="s">
        <v>6159</v>
      </c>
    </row>
    <row r="160" spans="1:6">
      <c r="A160" t="s">
        <v>337</v>
      </c>
      <c r="B160" t="s">
        <v>6086</v>
      </c>
      <c r="C160" s="5" t="s">
        <v>6155</v>
      </c>
      <c r="D160" s="5" t="s">
        <v>6156</v>
      </c>
      <c r="E160" s="5">
        <v>350</v>
      </c>
      <c r="F160" s="5" t="s">
        <v>6162</v>
      </c>
    </row>
    <row r="161" spans="1:6">
      <c r="A161" t="s">
        <v>339</v>
      </c>
      <c r="B161" t="s">
        <v>6160</v>
      </c>
      <c r="C161" s="5" t="s">
        <v>6155</v>
      </c>
      <c r="D161" s="5" t="s">
        <v>6156</v>
      </c>
      <c r="E161" s="5">
        <v>350</v>
      </c>
      <c r="F161" s="5" t="s">
        <v>6162</v>
      </c>
    </row>
    <row r="162" spans="1:6">
      <c r="A162" t="s">
        <v>341</v>
      </c>
      <c r="B162" t="s">
        <v>6160</v>
      </c>
      <c r="C162" s="5" t="s">
        <v>6155</v>
      </c>
      <c r="D162" s="5" t="s">
        <v>6156</v>
      </c>
      <c r="E162" s="5">
        <v>350</v>
      </c>
      <c r="F162" s="5" t="s">
        <v>6159</v>
      </c>
    </row>
    <row r="163" spans="1:6">
      <c r="A163" t="s">
        <v>343</v>
      </c>
      <c r="B163" t="s">
        <v>6086</v>
      </c>
      <c r="C163" s="5" t="s">
        <v>6155</v>
      </c>
      <c r="D163" s="5" t="s">
        <v>6156</v>
      </c>
      <c r="E163" s="5">
        <v>350</v>
      </c>
      <c r="F163" s="5" t="s">
        <v>6163</v>
      </c>
    </row>
    <row r="164" spans="1:6">
      <c r="A164" t="s">
        <v>345</v>
      </c>
      <c r="B164" t="s">
        <v>6160</v>
      </c>
      <c r="C164" s="5" t="s">
        <v>6155</v>
      </c>
      <c r="D164" s="5" t="s">
        <v>6156</v>
      </c>
      <c r="E164" s="5">
        <v>350</v>
      </c>
      <c r="F164" s="5" t="s">
        <v>6159</v>
      </c>
    </row>
    <row r="165" spans="1:6">
      <c r="A165" t="s">
        <v>347</v>
      </c>
      <c r="B165" t="s">
        <v>6160</v>
      </c>
      <c r="C165" s="5" t="s">
        <v>6155</v>
      </c>
      <c r="D165" s="5" t="s">
        <v>6156</v>
      </c>
      <c r="E165" s="5">
        <v>350</v>
      </c>
      <c r="F165" s="5" t="s">
        <v>6159</v>
      </c>
    </row>
    <row r="166" spans="1:6">
      <c r="A166" t="s">
        <v>349</v>
      </c>
      <c r="B166" t="s">
        <v>6160</v>
      </c>
      <c r="C166" s="5" t="s">
        <v>6155</v>
      </c>
      <c r="D166" s="5" t="s">
        <v>6156</v>
      </c>
      <c r="E166" s="5">
        <v>350</v>
      </c>
      <c r="F166" s="5" t="s">
        <v>6162</v>
      </c>
    </row>
    <row r="167" spans="1:6">
      <c r="A167" t="s">
        <v>351</v>
      </c>
      <c r="B167" t="s">
        <v>6160</v>
      </c>
      <c r="C167" s="5" t="s">
        <v>6155</v>
      </c>
      <c r="D167" s="5" t="s">
        <v>6156</v>
      </c>
      <c r="E167" s="5">
        <v>350</v>
      </c>
      <c r="F167" s="5" t="s">
        <v>6162</v>
      </c>
    </row>
    <row r="168" spans="1:6">
      <c r="A168" t="s">
        <v>353</v>
      </c>
      <c r="B168" t="s">
        <v>6160</v>
      </c>
      <c r="C168" s="5" t="s">
        <v>6155</v>
      </c>
      <c r="D168" s="5" t="s">
        <v>6156</v>
      </c>
      <c r="E168" s="5">
        <v>350</v>
      </c>
      <c r="F168" s="5" t="s">
        <v>6162</v>
      </c>
    </row>
    <row r="169" spans="1:6">
      <c r="A169" t="s">
        <v>355</v>
      </c>
      <c r="B169" t="s">
        <v>6160</v>
      </c>
      <c r="C169" s="5" t="s">
        <v>6155</v>
      </c>
      <c r="D169" s="5" t="s">
        <v>6156</v>
      </c>
      <c r="E169" s="5">
        <v>350</v>
      </c>
      <c r="F169" s="5" t="s">
        <v>6162</v>
      </c>
    </row>
    <row r="170" spans="1:6">
      <c r="A170" t="s">
        <v>357</v>
      </c>
      <c r="B170" t="s">
        <v>6160</v>
      </c>
      <c r="C170" s="5" t="s">
        <v>6155</v>
      </c>
      <c r="D170" s="5" t="s">
        <v>6156</v>
      </c>
      <c r="E170" s="5">
        <v>350</v>
      </c>
      <c r="F170" s="5" t="s">
        <v>6162</v>
      </c>
    </row>
    <row r="171" spans="1:6">
      <c r="A171" t="s">
        <v>359</v>
      </c>
      <c r="B171" t="s">
        <v>6160</v>
      </c>
      <c r="C171" s="5" t="s">
        <v>6155</v>
      </c>
      <c r="D171" s="5" t="s">
        <v>6156</v>
      </c>
      <c r="E171" s="5">
        <v>350</v>
      </c>
      <c r="F171" s="5" t="s">
        <v>6162</v>
      </c>
    </row>
    <row r="172" spans="1:6">
      <c r="A172" t="s">
        <v>361</v>
      </c>
      <c r="B172" t="s">
        <v>6160</v>
      </c>
      <c r="C172" s="5" t="s">
        <v>6155</v>
      </c>
      <c r="D172" s="5" t="s">
        <v>6156</v>
      </c>
      <c r="E172" s="5">
        <v>350</v>
      </c>
      <c r="F172" s="5" t="s">
        <v>6162</v>
      </c>
    </row>
    <row r="173" spans="1:6">
      <c r="A173" t="s">
        <v>363</v>
      </c>
      <c r="B173" t="s">
        <v>6160</v>
      </c>
      <c r="C173" s="5" t="s">
        <v>6155</v>
      </c>
      <c r="D173" s="5" t="s">
        <v>6156</v>
      </c>
      <c r="E173" s="5">
        <v>350</v>
      </c>
      <c r="F173" s="5" t="s">
        <v>6159</v>
      </c>
    </row>
    <row r="174" spans="1:6">
      <c r="A174" t="s">
        <v>365</v>
      </c>
      <c r="B174" t="s">
        <v>6160</v>
      </c>
      <c r="C174" s="5" t="s">
        <v>6155</v>
      </c>
      <c r="D174" s="5" t="s">
        <v>6156</v>
      </c>
      <c r="E174" s="5">
        <v>350</v>
      </c>
      <c r="F174" s="5" t="s">
        <v>6159</v>
      </c>
    </row>
    <row r="175" spans="1:6">
      <c r="A175" t="s">
        <v>367</v>
      </c>
      <c r="B175" t="s">
        <v>6160</v>
      </c>
      <c r="C175" s="5" t="s">
        <v>6155</v>
      </c>
      <c r="D175" s="5" t="s">
        <v>6156</v>
      </c>
      <c r="E175" s="5">
        <v>350</v>
      </c>
      <c r="F175" s="5" t="s">
        <v>6159</v>
      </c>
    </row>
    <row r="176" spans="1:6">
      <c r="A176" t="s">
        <v>369</v>
      </c>
      <c r="B176" t="s">
        <v>6160</v>
      </c>
      <c r="C176" s="5" t="s">
        <v>6155</v>
      </c>
      <c r="D176" s="5" t="s">
        <v>6158</v>
      </c>
      <c r="E176" s="5">
        <v>320</v>
      </c>
      <c r="F176" s="5" t="s">
        <v>6162</v>
      </c>
    </row>
    <row r="177" spans="1:6">
      <c r="A177" t="s">
        <v>371</v>
      </c>
      <c r="B177" t="s">
        <v>6160</v>
      </c>
      <c r="C177" s="5" t="s">
        <v>6155</v>
      </c>
      <c r="D177" s="5" t="s">
        <v>6158</v>
      </c>
      <c r="E177" s="5">
        <v>320</v>
      </c>
      <c r="F177" s="5" t="s">
        <v>6162</v>
      </c>
    </row>
    <row r="178" spans="1:6">
      <c r="A178" t="s">
        <v>373</v>
      </c>
      <c r="B178" t="s">
        <v>6160</v>
      </c>
      <c r="C178" s="5" t="s">
        <v>6155</v>
      </c>
      <c r="D178" s="5" t="s">
        <v>6156</v>
      </c>
      <c r="E178" s="5">
        <v>350</v>
      </c>
      <c r="F178" s="5" t="s">
        <v>6162</v>
      </c>
    </row>
    <row r="179" spans="1:6">
      <c r="A179" t="s">
        <v>375</v>
      </c>
      <c r="B179" t="s">
        <v>6160</v>
      </c>
      <c r="C179" s="5" t="s">
        <v>6155</v>
      </c>
      <c r="D179" s="5" t="s">
        <v>6156</v>
      </c>
      <c r="E179" s="5">
        <v>350</v>
      </c>
      <c r="F179" s="5" t="s">
        <v>6163</v>
      </c>
    </row>
    <row r="180" spans="1:6">
      <c r="A180" t="s">
        <v>377</v>
      </c>
      <c r="B180" t="s">
        <v>6160</v>
      </c>
      <c r="C180" s="5" t="s">
        <v>6155</v>
      </c>
      <c r="D180" s="5" t="s">
        <v>6156</v>
      </c>
      <c r="E180" s="5">
        <v>350</v>
      </c>
      <c r="F180" s="5" t="s">
        <v>6163</v>
      </c>
    </row>
    <row r="181" spans="1:6">
      <c r="A181" t="s">
        <v>379</v>
      </c>
      <c r="B181" t="s">
        <v>6160</v>
      </c>
      <c r="C181" s="5" t="s">
        <v>6155</v>
      </c>
      <c r="D181" s="5" t="s">
        <v>6161</v>
      </c>
      <c r="E181" s="5">
        <v>250</v>
      </c>
      <c r="F181" s="5" t="s">
        <v>6163</v>
      </c>
    </row>
    <row r="182" spans="1:6">
      <c r="A182" t="s">
        <v>381</v>
      </c>
      <c r="B182" t="s">
        <v>6160</v>
      </c>
      <c r="C182" s="5" t="s">
        <v>6155</v>
      </c>
      <c r="D182" s="5" t="s">
        <v>6158</v>
      </c>
      <c r="E182" s="5">
        <v>320</v>
      </c>
      <c r="F182" s="5" t="s">
        <v>6162</v>
      </c>
    </row>
    <row r="183" spans="1:6">
      <c r="A183" t="s">
        <v>383</v>
      </c>
      <c r="B183" t="s">
        <v>6160</v>
      </c>
      <c r="C183" s="5" t="s">
        <v>6155</v>
      </c>
      <c r="D183" s="5" t="s">
        <v>6158</v>
      </c>
      <c r="E183" s="5">
        <v>320</v>
      </c>
      <c r="F183" s="5" t="s">
        <v>6162</v>
      </c>
    </row>
    <row r="184" spans="1:6">
      <c r="A184" t="s">
        <v>385</v>
      </c>
      <c r="B184" t="s">
        <v>6160</v>
      </c>
      <c r="C184" s="5" t="s">
        <v>6155</v>
      </c>
      <c r="D184" s="5" t="s">
        <v>6161</v>
      </c>
      <c r="E184" s="5">
        <v>250</v>
      </c>
      <c r="F184" s="5" t="s">
        <v>6157</v>
      </c>
    </row>
    <row r="185" spans="1:6">
      <c r="A185" t="s">
        <v>387</v>
      </c>
      <c r="B185" t="s">
        <v>6160</v>
      </c>
      <c r="C185" s="5" t="s">
        <v>6155</v>
      </c>
      <c r="D185" s="5" t="s">
        <v>6161</v>
      </c>
      <c r="E185" s="5">
        <v>250</v>
      </c>
      <c r="F185" s="5" t="s">
        <v>6157</v>
      </c>
    </row>
    <row r="186" spans="1:6">
      <c r="A186" t="s">
        <v>389</v>
      </c>
      <c r="B186" t="s">
        <v>6160</v>
      </c>
      <c r="C186" s="5" t="s">
        <v>6155</v>
      </c>
      <c r="D186" s="5" t="s">
        <v>6161</v>
      </c>
      <c r="E186" s="5">
        <v>250</v>
      </c>
      <c r="F186" s="5" t="s">
        <v>6157</v>
      </c>
    </row>
    <row r="187" spans="1:6">
      <c r="A187" t="s">
        <v>391</v>
      </c>
      <c r="B187" t="s">
        <v>6160</v>
      </c>
      <c r="C187" s="5" t="s">
        <v>6155</v>
      </c>
      <c r="D187" s="5" t="s">
        <v>6156</v>
      </c>
      <c r="E187" s="5">
        <v>350</v>
      </c>
      <c r="F187" s="5" t="s">
        <v>6163</v>
      </c>
    </row>
    <row r="188" spans="1:6">
      <c r="A188" t="s">
        <v>393</v>
      </c>
      <c r="B188" t="s">
        <v>6160</v>
      </c>
      <c r="C188" s="5" t="s">
        <v>6155</v>
      </c>
      <c r="D188" s="5" t="s">
        <v>6161</v>
      </c>
      <c r="E188" s="5">
        <v>250</v>
      </c>
      <c r="F188" s="5" t="s">
        <v>6159</v>
      </c>
    </row>
    <row r="189" spans="1:6">
      <c r="A189" t="s">
        <v>395</v>
      </c>
      <c r="B189" t="s">
        <v>6160</v>
      </c>
      <c r="C189" s="5" t="s">
        <v>6155</v>
      </c>
      <c r="D189" s="5" t="s">
        <v>6158</v>
      </c>
      <c r="E189" s="5">
        <v>320</v>
      </c>
      <c r="F189" s="5" t="s">
        <v>6162</v>
      </c>
    </row>
    <row r="190" spans="1:6">
      <c r="A190" t="s">
        <v>397</v>
      </c>
      <c r="B190" t="s">
        <v>6160</v>
      </c>
      <c r="C190" s="5" t="s">
        <v>6155</v>
      </c>
      <c r="D190" s="5" t="s">
        <v>6158</v>
      </c>
      <c r="E190" s="5">
        <v>320</v>
      </c>
      <c r="F190" s="5" t="s">
        <v>6162</v>
      </c>
    </row>
    <row r="191" spans="1:6">
      <c r="A191" t="s">
        <v>399</v>
      </c>
      <c r="B191" t="s">
        <v>6160</v>
      </c>
      <c r="C191" s="5" t="s">
        <v>6155</v>
      </c>
      <c r="D191" s="5" t="s">
        <v>6161</v>
      </c>
      <c r="E191" s="5">
        <v>250</v>
      </c>
      <c r="F191" s="5" t="s">
        <v>6163</v>
      </c>
    </row>
    <row r="192" spans="1:6">
      <c r="A192" t="s">
        <v>401</v>
      </c>
      <c r="B192" t="s">
        <v>6160</v>
      </c>
      <c r="C192" s="5" t="s">
        <v>6155</v>
      </c>
      <c r="D192" s="5" t="s">
        <v>6161</v>
      </c>
      <c r="E192" s="5">
        <v>250</v>
      </c>
      <c r="F192" s="5" t="s">
        <v>6163</v>
      </c>
    </row>
    <row r="193" spans="1:6">
      <c r="A193" t="s">
        <v>403</v>
      </c>
      <c r="B193" t="s">
        <v>6160</v>
      </c>
      <c r="C193" s="5" t="s">
        <v>6155</v>
      </c>
      <c r="D193" s="5" t="s">
        <v>6161</v>
      </c>
      <c r="E193" s="5">
        <v>250</v>
      </c>
      <c r="F193" s="5" t="s">
        <v>6163</v>
      </c>
    </row>
    <row r="194" spans="1:6">
      <c r="A194" t="s">
        <v>405</v>
      </c>
      <c r="B194" t="s">
        <v>6160</v>
      </c>
      <c r="C194" s="5" t="s">
        <v>6155</v>
      </c>
      <c r="D194" s="5" t="s">
        <v>6161</v>
      </c>
      <c r="E194" s="5">
        <v>250</v>
      </c>
      <c r="F194" s="5" t="s">
        <v>6163</v>
      </c>
    </row>
    <row r="195" spans="1:6">
      <c r="A195" t="s">
        <v>407</v>
      </c>
      <c r="B195" t="s">
        <v>6160</v>
      </c>
      <c r="C195" s="5" t="s">
        <v>6155</v>
      </c>
      <c r="D195" s="5" t="s">
        <v>6161</v>
      </c>
      <c r="E195" s="5">
        <v>250</v>
      </c>
      <c r="F195" s="5" t="s">
        <v>6163</v>
      </c>
    </row>
    <row r="196" spans="1:6">
      <c r="A196" t="s">
        <v>409</v>
      </c>
      <c r="B196" t="s">
        <v>6160</v>
      </c>
      <c r="C196" s="5" t="s">
        <v>6155</v>
      </c>
      <c r="D196" s="5" t="s">
        <v>6158</v>
      </c>
      <c r="E196" s="5">
        <v>320</v>
      </c>
      <c r="F196" s="5" t="s">
        <v>6159</v>
      </c>
    </row>
    <row r="197" spans="1:6">
      <c r="A197" t="s">
        <v>411</v>
      </c>
      <c r="B197" t="s">
        <v>6160</v>
      </c>
      <c r="C197" s="5" t="s">
        <v>6155</v>
      </c>
      <c r="D197" s="5" t="s">
        <v>6156</v>
      </c>
      <c r="E197" s="5">
        <v>350</v>
      </c>
      <c r="F197" s="5" t="s">
        <v>6163</v>
      </c>
    </row>
    <row r="198" spans="1:6">
      <c r="A198" t="s">
        <v>413</v>
      </c>
      <c r="B198" t="s">
        <v>6086</v>
      </c>
      <c r="C198" s="5" t="s">
        <v>6155</v>
      </c>
      <c r="D198" s="5" t="s">
        <v>6156</v>
      </c>
      <c r="E198" s="5">
        <v>350</v>
      </c>
      <c r="F198" s="5" t="s">
        <v>6163</v>
      </c>
    </row>
    <row r="199" spans="1:6">
      <c r="A199" t="s">
        <v>415</v>
      </c>
      <c r="B199" t="s">
        <v>6160</v>
      </c>
      <c r="C199" s="5" t="s">
        <v>6155</v>
      </c>
      <c r="D199" s="5" t="s">
        <v>6161</v>
      </c>
      <c r="E199" s="5">
        <v>250</v>
      </c>
      <c r="F199" s="5" t="s">
        <v>6163</v>
      </c>
    </row>
    <row r="200" spans="1:6">
      <c r="A200" t="s">
        <v>417</v>
      </c>
      <c r="B200" t="s">
        <v>6086</v>
      </c>
      <c r="C200" s="5" t="s">
        <v>6155</v>
      </c>
      <c r="D200" s="5" t="s">
        <v>6158</v>
      </c>
      <c r="E200" s="5">
        <v>320</v>
      </c>
      <c r="F200" s="5" t="s">
        <v>6163</v>
      </c>
    </row>
    <row r="201" spans="1:6">
      <c r="A201" t="s">
        <v>419</v>
      </c>
      <c r="B201" t="s">
        <v>6086</v>
      </c>
      <c r="C201" s="5" t="s">
        <v>6155</v>
      </c>
      <c r="D201" s="5" t="s">
        <v>6158</v>
      </c>
      <c r="E201" s="5">
        <v>320</v>
      </c>
      <c r="F201" s="5" t="s">
        <v>6163</v>
      </c>
    </row>
    <row r="202" spans="1:6">
      <c r="A202" t="s">
        <v>421</v>
      </c>
      <c r="B202" t="s">
        <v>6086</v>
      </c>
      <c r="C202" s="5" t="s">
        <v>6155</v>
      </c>
      <c r="D202" s="5" t="s">
        <v>6156</v>
      </c>
      <c r="E202" s="5">
        <v>350</v>
      </c>
      <c r="F202" s="5" t="s">
        <v>6163</v>
      </c>
    </row>
    <row r="203" spans="1:6">
      <c r="A203" t="s">
        <v>423</v>
      </c>
      <c r="B203" t="s">
        <v>6086</v>
      </c>
      <c r="C203" s="5" t="s">
        <v>6155</v>
      </c>
      <c r="D203" s="5" t="s">
        <v>6156</v>
      </c>
      <c r="E203" s="5">
        <v>350</v>
      </c>
      <c r="F203" s="5" t="s">
        <v>6159</v>
      </c>
    </row>
    <row r="204" spans="1:6">
      <c r="A204" t="s">
        <v>425</v>
      </c>
      <c r="B204" t="s">
        <v>6160</v>
      </c>
      <c r="C204" s="5" t="s">
        <v>6155</v>
      </c>
      <c r="D204" s="5" t="s">
        <v>6156</v>
      </c>
      <c r="E204" s="5">
        <v>350</v>
      </c>
      <c r="F204" s="5" t="s">
        <v>6159</v>
      </c>
    </row>
    <row r="205" spans="1:6">
      <c r="A205" t="s">
        <v>427</v>
      </c>
      <c r="B205" t="s">
        <v>6160</v>
      </c>
      <c r="C205" s="5" t="s">
        <v>6155</v>
      </c>
      <c r="D205" s="5" t="s">
        <v>6156</v>
      </c>
      <c r="E205" s="5">
        <v>350</v>
      </c>
      <c r="F205" s="5" t="s">
        <v>6162</v>
      </c>
    </row>
    <row r="206" spans="1:6">
      <c r="A206" t="s">
        <v>429</v>
      </c>
      <c r="B206" t="s">
        <v>6160</v>
      </c>
      <c r="C206" s="5" t="s">
        <v>6155</v>
      </c>
      <c r="D206" s="5" t="s">
        <v>6158</v>
      </c>
      <c r="E206" s="5">
        <v>320</v>
      </c>
      <c r="F206" s="5" t="s">
        <v>6157</v>
      </c>
    </row>
    <row r="207" spans="1:6">
      <c r="A207" t="s">
        <v>431</v>
      </c>
      <c r="B207" t="s">
        <v>6160</v>
      </c>
      <c r="C207" s="5" t="s">
        <v>6155</v>
      </c>
      <c r="D207" s="5" t="s">
        <v>6156</v>
      </c>
      <c r="E207" s="5">
        <v>350</v>
      </c>
      <c r="F207" s="5" t="s">
        <v>6159</v>
      </c>
    </row>
    <row r="208" spans="1:6">
      <c r="A208" t="s">
        <v>433</v>
      </c>
      <c r="B208" t="s">
        <v>6160</v>
      </c>
      <c r="C208" s="5" t="s">
        <v>6155</v>
      </c>
      <c r="D208" s="5" t="s">
        <v>6156</v>
      </c>
      <c r="E208" s="5">
        <v>350</v>
      </c>
      <c r="F208" s="5" t="s">
        <v>6162</v>
      </c>
    </row>
    <row r="209" spans="1:6">
      <c r="A209" t="s">
        <v>435</v>
      </c>
      <c r="B209" t="s">
        <v>6160</v>
      </c>
      <c r="C209" s="5" t="s">
        <v>6155</v>
      </c>
      <c r="D209" s="5" t="s">
        <v>6156</v>
      </c>
      <c r="E209" s="5">
        <v>350</v>
      </c>
      <c r="F209" s="5" t="s">
        <v>6162</v>
      </c>
    </row>
    <row r="210" spans="1:6">
      <c r="A210" t="s">
        <v>437</v>
      </c>
      <c r="B210" t="s">
        <v>6160</v>
      </c>
      <c r="C210" s="5" t="s">
        <v>6155</v>
      </c>
      <c r="D210" s="5" t="s">
        <v>6156</v>
      </c>
      <c r="E210" s="5">
        <v>350</v>
      </c>
      <c r="F210" s="5" t="s">
        <v>6162</v>
      </c>
    </row>
    <row r="211" spans="1:6">
      <c r="A211" t="s">
        <v>439</v>
      </c>
      <c r="B211" t="s">
        <v>6160</v>
      </c>
      <c r="C211" s="5" t="s">
        <v>6155</v>
      </c>
      <c r="D211" s="5" t="s">
        <v>6156</v>
      </c>
      <c r="E211" s="5">
        <v>350</v>
      </c>
      <c r="F211" s="5" t="s">
        <v>6162</v>
      </c>
    </row>
    <row r="212" spans="1:6">
      <c r="A212" t="s">
        <v>441</v>
      </c>
      <c r="B212" t="s">
        <v>6086</v>
      </c>
      <c r="C212" s="5" t="s">
        <v>6155</v>
      </c>
      <c r="D212" s="5" t="s">
        <v>6156</v>
      </c>
      <c r="E212" s="5">
        <v>350</v>
      </c>
      <c r="F212" s="5" t="s">
        <v>6162</v>
      </c>
    </row>
    <row r="213" spans="1:6">
      <c r="A213" t="s">
        <v>443</v>
      </c>
      <c r="B213" t="s">
        <v>6086</v>
      </c>
      <c r="C213" s="5" t="s">
        <v>6155</v>
      </c>
      <c r="D213" s="5" t="s">
        <v>6158</v>
      </c>
      <c r="E213" s="5">
        <v>320</v>
      </c>
      <c r="F213" s="5" t="s">
        <v>6162</v>
      </c>
    </row>
    <row r="214" spans="1:6">
      <c r="A214" t="s">
        <v>445</v>
      </c>
      <c r="B214" t="s">
        <v>6086</v>
      </c>
      <c r="C214" s="5" t="s">
        <v>6155</v>
      </c>
      <c r="D214" s="5" t="s">
        <v>6158</v>
      </c>
      <c r="E214" s="5">
        <v>320</v>
      </c>
      <c r="F214" s="5" t="s">
        <v>6163</v>
      </c>
    </row>
    <row r="215" spans="1:6">
      <c r="A215" t="s">
        <v>447</v>
      </c>
      <c r="B215" t="s">
        <v>6086</v>
      </c>
      <c r="C215" s="5" t="s">
        <v>6155</v>
      </c>
      <c r="D215" s="5" t="s">
        <v>6158</v>
      </c>
      <c r="E215" s="5">
        <v>320</v>
      </c>
      <c r="F215" s="5" t="s">
        <v>6163</v>
      </c>
    </row>
    <row r="216" spans="1:6">
      <c r="A216" t="s">
        <v>449</v>
      </c>
      <c r="B216" t="s">
        <v>6160</v>
      </c>
      <c r="C216" s="5" t="s">
        <v>6155</v>
      </c>
      <c r="D216" s="5" t="s">
        <v>6158</v>
      </c>
      <c r="E216" s="5">
        <v>320</v>
      </c>
      <c r="F216" s="5" t="s">
        <v>6163</v>
      </c>
    </row>
    <row r="217" spans="1:6">
      <c r="A217" t="s">
        <v>451</v>
      </c>
      <c r="B217" t="s">
        <v>6160</v>
      </c>
      <c r="C217" s="5" t="s">
        <v>6155</v>
      </c>
      <c r="D217" s="5" t="s">
        <v>6158</v>
      </c>
      <c r="E217" s="5">
        <v>320</v>
      </c>
      <c r="F217" s="5" t="s">
        <v>6163</v>
      </c>
    </row>
    <row r="218" spans="1:6">
      <c r="A218" t="s">
        <v>453</v>
      </c>
      <c r="B218" t="s">
        <v>6160</v>
      </c>
      <c r="C218" s="5" t="s">
        <v>6155</v>
      </c>
      <c r="D218" s="5" t="s">
        <v>6158</v>
      </c>
      <c r="E218" s="5">
        <v>320</v>
      </c>
      <c r="F218" s="5" t="s">
        <v>6163</v>
      </c>
    </row>
    <row r="219" spans="1:6">
      <c r="A219" t="s">
        <v>455</v>
      </c>
      <c r="B219" t="s">
        <v>6160</v>
      </c>
      <c r="C219" s="5" t="s">
        <v>6155</v>
      </c>
      <c r="D219" s="5" t="s">
        <v>6156</v>
      </c>
      <c r="E219" s="5">
        <v>350</v>
      </c>
      <c r="F219" s="5" t="s">
        <v>6159</v>
      </c>
    </row>
    <row r="220" spans="1:6">
      <c r="A220" t="s">
        <v>457</v>
      </c>
      <c r="B220" t="s">
        <v>6160</v>
      </c>
      <c r="C220" s="5" t="s">
        <v>6155</v>
      </c>
      <c r="D220" s="5" t="s">
        <v>6156</v>
      </c>
      <c r="E220" s="5">
        <v>350</v>
      </c>
      <c r="F220" s="5" t="s">
        <v>6159</v>
      </c>
    </row>
    <row r="221" spans="1:6">
      <c r="A221" t="s">
        <v>459</v>
      </c>
      <c r="B221" t="s">
        <v>6160</v>
      </c>
      <c r="C221" s="5" t="s">
        <v>6155</v>
      </c>
      <c r="D221" s="5" t="s">
        <v>6156</v>
      </c>
      <c r="E221" s="5">
        <v>350</v>
      </c>
      <c r="F221" s="5" t="s">
        <v>6163</v>
      </c>
    </row>
    <row r="222" spans="1:6">
      <c r="A222" t="s">
        <v>461</v>
      </c>
      <c r="B222" t="s">
        <v>6160</v>
      </c>
      <c r="C222" s="5" t="s">
        <v>6155</v>
      </c>
      <c r="D222" s="5" t="s">
        <v>6156</v>
      </c>
      <c r="E222" s="5">
        <v>350</v>
      </c>
      <c r="F222" s="5" t="s">
        <v>6163</v>
      </c>
    </row>
    <row r="223" spans="1:6">
      <c r="A223" t="s">
        <v>463</v>
      </c>
      <c r="B223" t="s">
        <v>6160</v>
      </c>
      <c r="C223" s="5" t="s">
        <v>6155</v>
      </c>
      <c r="D223" s="5" t="s">
        <v>6156</v>
      </c>
      <c r="E223" s="5">
        <v>350</v>
      </c>
      <c r="F223" s="5" t="s">
        <v>6163</v>
      </c>
    </row>
    <row r="224" spans="1:6">
      <c r="A224" t="s">
        <v>465</v>
      </c>
      <c r="B224" t="s">
        <v>6160</v>
      </c>
      <c r="C224" s="5" t="s">
        <v>6155</v>
      </c>
      <c r="D224" s="5" t="s">
        <v>6156</v>
      </c>
      <c r="E224" s="5">
        <v>350</v>
      </c>
      <c r="F224" s="5" t="s">
        <v>6163</v>
      </c>
    </row>
    <row r="225" spans="1:6">
      <c r="A225" t="s">
        <v>467</v>
      </c>
      <c r="B225" t="s">
        <v>6160</v>
      </c>
      <c r="C225" s="5" t="s">
        <v>6155</v>
      </c>
      <c r="D225" s="5" t="s">
        <v>6156</v>
      </c>
      <c r="E225" s="5">
        <v>350</v>
      </c>
      <c r="F225" s="5" t="s">
        <v>6163</v>
      </c>
    </row>
    <row r="226" spans="1:6">
      <c r="A226" t="s">
        <v>469</v>
      </c>
      <c r="B226" t="s">
        <v>6160</v>
      </c>
      <c r="C226" s="5" t="s">
        <v>6155</v>
      </c>
      <c r="D226" s="5" t="s">
        <v>6156</v>
      </c>
      <c r="E226" s="5">
        <v>350</v>
      </c>
      <c r="F226" s="5" t="s">
        <v>6163</v>
      </c>
    </row>
    <row r="227" spans="1:6">
      <c r="A227" t="s">
        <v>471</v>
      </c>
      <c r="B227" t="s">
        <v>6160</v>
      </c>
      <c r="C227" s="5" t="s">
        <v>6155</v>
      </c>
      <c r="D227" s="5" t="s">
        <v>6158</v>
      </c>
      <c r="E227" s="5">
        <v>320</v>
      </c>
      <c r="F227" s="5" t="s">
        <v>6162</v>
      </c>
    </row>
    <row r="228" spans="1:6">
      <c r="A228" t="s">
        <v>473</v>
      </c>
      <c r="B228" t="s">
        <v>6160</v>
      </c>
      <c r="C228" s="5" t="s">
        <v>6155</v>
      </c>
      <c r="D228" s="5" t="s">
        <v>6158</v>
      </c>
      <c r="E228" s="5">
        <v>320</v>
      </c>
      <c r="F228" s="5" t="s">
        <v>6162</v>
      </c>
    </row>
    <row r="229" spans="1:6">
      <c r="A229" t="s">
        <v>475</v>
      </c>
      <c r="B229" t="s">
        <v>6160</v>
      </c>
      <c r="C229" s="5" t="s">
        <v>6155</v>
      </c>
      <c r="D229" s="5" t="s">
        <v>6158</v>
      </c>
      <c r="E229" s="5">
        <v>320</v>
      </c>
      <c r="F229" s="5" t="s">
        <v>6162</v>
      </c>
    </row>
    <row r="230" spans="1:6">
      <c r="A230" t="s">
        <v>477</v>
      </c>
      <c r="B230" t="s">
        <v>6160</v>
      </c>
      <c r="C230" s="5" t="s">
        <v>6155</v>
      </c>
      <c r="D230" s="5" t="s">
        <v>6156</v>
      </c>
      <c r="E230" s="5">
        <v>350</v>
      </c>
      <c r="F230" s="5" t="s">
        <v>6157</v>
      </c>
    </row>
    <row r="231" spans="1:6">
      <c r="A231" t="s">
        <v>479</v>
      </c>
      <c r="B231" t="s">
        <v>6160</v>
      </c>
      <c r="C231" s="5" t="s">
        <v>6155</v>
      </c>
      <c r="D231" s="5" t="s">
        <v>6156</v>
      </c>
      <c r="E231" s="5">
        <v>350</v>
      </c>
      <c r="F231" s="5" t="s">
        <v>6157</v>
      </c>
    </row>
    <row r="232" spans="1:6">
      <c r="A232" t="s">
        <v>481</v>
      </c>
      <c r="B232" t="s">
        <v>6160</v>
      </c>
      <c r="C232" s="5" t="s">
        <v>6155</v>
      </c>
      <c r="D232" s="5" t="s">
        <v>6158</v>
      </c>
      <c r="E232" s="5">
        <v>320</v>
      </c>
      <c r="F232" s="5" t="s">
        <v>6157</v>
      </c>
    </row>
    <row r="233" spans="1:6">
      <c r="A233" t="s">
        <v>483</v>
      </c>
      <c r="B233" t="s">
        <v>6086</v>
      </c>
      <c r="C233" s="5" t="s">
        <v>6155</v>
      </c>
      <c r="D233" s="5" t="s">
        <v>6161</v>
      </c>
      <c r="E233" s="5">
        <v>250</v>
      </c>
      <c r="F233" s="5" t="s">
        <v>6157</v>
      </c>
    </row>
    <row r="234" spans="1:6">
      <c r="A234" t="s">
        <v>485</v>
      </c>
      <c r="B234" t="s">
        <v>6086</v>
      </c>
      <c r="C234" s="5" t="s">
        <v>6155</v>
      </c>
      <c r="D234" s="5" t="s">
        <v>6161</v>
      </c>
      <c r="E234" s="5">
        <v>250</v>
      </c>
      <c r="F234" s="5" t="s">
        <v>6157</v>
      </c>
    </row>
    <row r="235" spans="1:6">
      <c r="A235" t="s">
        <v>487</v>
      </c>
      <c r="B235" t="s">
        <v>6086</v>
      </c>
      <c r="C235" s="5" t="s">
        <v>6155</v>
      </c>
      <c r="D235" s="5" t="s">
        <v>6161</v>
      </c>
      <c r="E235" s="5">
        <v>250</v>
      </c>
      <c r="F235" s="5" t="s">
        <v>6157</v>
      </c>
    </row>
    <row r="236" spans="1:6">
      <c r="A236" t="s">
        <v>489</v>
      </c>
      <c r="B236" t="s">
        <v>6086</v>
      </c>
      <c r="C236" s="5" t="s">
        <v>6155</v>
      </c>
      <c r="D236" s="5" t="s">
        <v>6161</v>
      </c>
      <c r="E236" s="5">
        <v>250</v>
      </c>
      <c r="F236" s="5" t="s">
        <v>6157</v>
      </c>
    </row>
    <row r="237" spans="1:6">
      <c r="A237" t="s">
        <v>491</v>
      </c>
      <c r="B237" t="s">
        <v>6160</v>
      </c>
      <c r="C237" s="5" t="s">
        <v>6155</v>
      </c>
      <c r="D237" s="5" t="s">
        <v>6161</v>
      </c>
      <c r="E237" s="5">
        <v>250</v>
      </c>
      <c r="F237" s="5" t="s">
        <v>6157</v>
      </c>
    </row>
    <row r="238" spans="1:6">
      <c r="A238" t="s">
        <v>493</v>
      </c>
      <c r="B238" t="s">
        <v>6086</v>
      </c>
      <c r="C238" s="5" t="s">
        <v>6155</v>
      </c>
      <c r="D238" s="5" t="s">
        <v>6158</v>
      </c>
      <c r="E238" s="5">
        <v>320</v>
      </c>
      <c r="F238" s="5" t="s">
        <v>6159</v>
      </c>
    </row>
    <row r="239" spans="1:6">
      <c r="A239" t="s">
        <v>495</v>
      </c>
      <c r="B239" t="s">
        <v>6086</v>
      </c>
      <c r="C239" s="5" t="s">
        <v>6155</v>
      </c>
      <c r="D239" s="5" t="s">
        <v>6156</v>
      </c>
      <c r="E239" s="5">
        <v>350</v>
      </c>
      <c r="F239" s="5" t="s">
        <v>6162</v>
      </c>
    </row>
    <row r="240" spans="1:6">
      <c r="A240" t="s">
        <v>497</v>
      </c>
      <c r="B240" t="s">
        <v>6160</v>
      </c>
      <c r="C240" s="5" t="s">
        <v>6155</v>
      </c>
      <c r="D240" s="5" t="s">
        <v>6156</v>
      </c>
      <c r="E240" s="5">
        <v>350</v>
      </c>
      <c r="F240" s="5" t="s">
        <v>6162</v>
      </c>
    </row>
    <row r="241" spans="1:6">
      <c r="A241" t="s">
        <v>499</v>
      </c>
      <c r="B241" t="s">
        <v>6160</v>
      </c>
      <c r="C241" s="5" t="s">
        <v>6155</v>
      </c>
      <c r="D241" s="5" t="s">
        <v>6156</v>
      </c>
      <c r="E241" s="5">
        <v>350</v>
      </c>
      <c r="F241" s="5" t="s">
        <v>6162</v>
      </c>
    </row>
    <row r="242" spans="1:6">
      <c r="A242" t="s">
        <v>501</v>
      </c>
      <c r="B242" t="s">
        <v>6160</v>
      </c>
      <c r="C242" s="5" t="s">
        <v>6155</v>
      </c>
      <c r="D242" s="5" t="s">
        <v>6156</v>
      </c>
      <c r="E242" s="5">
        <v>350</v>
      </c>
      <c r="F242" s="5" t="s">
        <v>6162</v>
      </c>
    </row>
    <row r="243" spans="1:6">
      <c r="A243" t="s">
        <v>503</v>
      </c>
      <c r="B243" t="s">
        <v>6160</v>
      </c>
      <c r="C243" s="5" t="s">
        <v>6155</v>
      </c>
      <c r="D243" s="5" t="s">
        <v>6156</v>
      </c>
      <c r="E243" s="5">
        <v>350</v>
      </c>
      <c r="F243" s="5" t="s">
        <v>6162</v>
      </c>
    </row>
    <row r="244" spans="1:6">
      <c r="A244" t="s">
        <v>505</v>
      </c>
      <c r="B244" t="s">
        <v>6160</v>
      </c>
      <c r="C244" s="5" t="s">
        <v>6155</v>
      </c>
      <c r="D244" s="5" t="s">
        <v>6156</v>
      </c>
      <c r="E244" s="5">
        <v>350</v>
      </c>
      <c r="F244" s="5" t="s">
        <v>6162</v>
      </c>
    </row>
    <row r="245" spans="1:6">
      <c r="A245" t="s">
        <v>507</v>
      </c>
      <c r="B245" t="s">
        <v>6160</v>
      </c>
      <c r="C245" s="5" t="s">
        <v>6155</v>
      </c>
      <c r="D245" s="5" t="s">
        <v>6156</v>
      </c>
      <c r="E245" s="5">
        <v>350</v>
      </c>
      <c r="F245" s="5" t="s">
        <v>6162</v>
      </c>
    </row>
    <row r="246" spans="1:6">
      <c r="A246" t="s">
        <v>509</v>
      </c>
      <c r="B246" t="s">
        <v>6160</v>
      </c>
      <c r="C246" s="5" t="s">
        <v>6155</v>
      </c>
      <c r="D246" s="5" t="s">
        <v>6161</v>
      </c>
      <c r="E246" s="5">
        <v>250</v>
      </c>
      <c r="F246" s="5" t="s">
        <v>6162</v>
      </c>
    </row>
    <row r="247" spans="1:6">
      <c r="A247" t="s">
        <v>511</v>
      </c>
      <c r="B247" t="s">
        <v>6160</v>
      </c>
      <c r="C247" s="5" t="s">
        <v>6155</v>
      </c>
      <c r="D247" s="5" t="s">
        <v>6161</v>
      </c>
      <c r="E247" s="5">
        <v>250</v>
      </c>
      <c r="F247" s="5" t="s">
        <v>6162</v>
      </c>
    </row>
    <row r="248" spans="1:6">
      <c r="A248" t="s">
        <v>513</v>
      </c>
      <c r="B248" t="s">
        <v>6160</v>
      </c>
      <c r="C248" s="5" t="s">
        <v>6155</v>
      </c>
      <c r="D248" s="5" t="s">
        <v>6161</v>
      </c>
      <c r="E248" s="5">
        <v>250</v>
      </c>
      <c r="F248" s="5" t="s">
        <v>6162</v>
      </c>
    </row>
    <row r="249" spans="1:6">
      <c r="A249" t="s">
        <v>515</v>
      </c>
      <c r="B249" t="s">
        <v>6160</v>
      </c>
      <c r="C249" s="5" t="s">
        <v>6155</v>
      </c>
      <c r="D249" s="5" t="s">
        <v>6161</v>
      </c>
      <c r="E249" s="5">
        <v>250</v>
      </c>
      <c r="F249" s="5" t="s">
        <v>6162</v>
      </c>
    </row>
    <row r="250" spans="1:6">
      <c r="A250" t="s">
        <v>517</v>
      </c>
      <c r="B250" t="s">
        <v>6160</v>
      </c>
      <c r="C250" s="5" t="s">
        <v>6155</v>
      </c>
      <c r="D250" s="5" t="s">
        <v>6161</v>
      </c>
      <c r="E250" s="5">
        <v>250</v>
      </c>
      <c r="F250" s="5" t="s">
        <v>6162</v>
      </c>
    </row>
    <row r="251" spans="1:6">
      <c r="A251" t="s">
        <v>519</v>
      </c>
      <c r="B251" t="s">
        <v>6160</v>
      </c>
      <c r="C251" s="5" t="s">
        <v>6155</v>
      </c>
      <c r="D251" s="5" t="s">
        <v>6156</v>
      </c>
      <c r="E251" s="5">
        <v>350</v>
      </c>
      <c r="F251" s="5" t="s">
        <v>6159</v>
      </c>
    </row>
    <row r="252" spans="1:6">
      <c r="A252" t="s">
        <v>521</v>
      </c>
      <c r="B252" t="s">
        <v>6160</v>
      </c>
      <c r="C252" s="5" t="s">
        <v>6155</v>
      </c>
      <c r="D252" s="5" t="s">
        <v>6156</v>
      </c>
      <c r="E252" s="5">
        <v>350</v>
      </c>
      <c r="F252" s="5" t="s">
        <v>6159</v>
      </c>
    </row>
    <row r="253" spans="1:6">
      <c r="A253" t="s">
        <v>523</v>
      </c>
      <c r="B253" t="s">
        <v>6160</v>
      </c>
      <c r="C253" s="5" t="s">
        <v>6155</v>
      </c>
      <c r="D253" s="5" t="s">
        <v>6156</v>
      </c>
      <c r="E253" s="5">
        <v>350</v>
      </c>
      <c r="F253" s="5" t="s">
        <v>6159</v>
      </c>
    </row>
    <row r="254" spans="1:6">
      <c r="A254" t="s">
        <v>525</v>
      </c>
      <c r="B254" t="s">
        <v>6160</v>
      </c>
      <c r="C254" s="5" t="s">
        <v>6155</v>
      </c>
      <c r="D254" s="5" t="s">
        <v>6156</v>
      </c>
      <c r="E254" s="5">
        <v>350</v>
      </c>
      <c r="F254" s="5" t="s">
        <v>6163</v>
      </c>
    </row>
    <row r="255" spans="1:6">
      <c r="A255" t="s">
        <v>527</v>
      </c>
      <c r="B255" t="s">
        <v>6160</v>
      </c>
      <c r="C255" s="5" t="s">
        <v>6155</v>
      </c>
      <c r="D255" s="5" t="s">
        <v>6156</v>
      </c>
      <c r="E255" s="5">
        <v>350</v>
      </c>
      <c r="F255" s="5" t="s">
        <v>6163</v>
      </c>
    </row>
    <row r="256" spans="1:6">
      <c r="A256" t="s">
        <v>529</v>
      </c>
      <c r="B256" t="s">
        <v>6160</v>
      </c>
      <c r="C256" s="5" t="s">
        <v>6155</v>
      </c>
      <c r="D256" s="5" t="s">
        <v>6158</v>
      </c>
      <c r="E256" s="5">
        <v>320</v>
      </c>
      <c r="F256" s="5" t="s">
        <v>6162</v>
      </c>
    </row>
    <row r="257" spans="1:6">
      <c r="A257" t="s">
        <v>531</v>
      </c>
      <c r="B257" t="s">
        <v>6160</v>
      </c>
      <c r="C257" s="5" t="s">
        <v>6155</v>
      </c>
      <c r="D257" s="5" t="s">
        <v>6158</v>
      </c>
      <c r="E257" s="5">
        <v>320</v>
      </c>
      <c r="F257" s="5" t="s">
        <v>6162</v>
      </c>
    </row>
    <row r="258" spans="1:6">
      <c r="A258" t="s">
        <v>533</v>
      </c>
      <c r="B258" t="s">
        <v>6160</v>
      </c>
      <c r="C258" s="5" t="s">
        <v>6155</v>
      </c>
      <c r="D258" s="5" t="s">
        <v>6158</v>
      </c>
      <c r="E258" s="5">
        <v>320</v>
      </c>
      <c r="F258" s="5" t="s">
        <v>6162</v>
      </c>
    </row>
    <row r="259" spans="1:6">
      <c r="A259" t="s">
        <v>535</v>
      </c>
      <c r="B259" t="s">
        <v>6160</v>
      </c>
      <c r="C259" s="5" t="s">
        <v>6155</v>
      </c>
      <c r="D259" s="5" t="s">
        <v>6158</v>
      </c>
      <c r="E259" s="5">
        <v>320</v>
      </c>
      <c r="F259" s="5" t="s">
        <v>6162</v>
      </c>
    </row>
    <row r="260" spans="1:6">
      <c r="A260" t="s">
        <v>537</v>
      </c>
      <c r="B260" t="s">
        <v>6160</v>
      </c>
      <c r="C260" s="5" t="s">
        <v>6155</v>
      </c>
      <c r="D260" s="5" t="s">
        <v>6156</v>
      </c>
      <c r="E260" s="5">
        <v>350</v>
      </c>
      <c r="F260" s="5" t="s">
        <v>6163</v>
      </c>
    </row>
    <row r="261" spans="1:6">
      <c r="A261" t="s">
        <v>539</v>
      </c>
      <c r="B261" t="s">
        <v>6160</v>
      </c>
      <c r="C261" s="5" t="s">
        <v>6155</v>
      </c>
      <c r="D261" s="5" t="s">
        <v>6156</v>
      </c>
      <c r="E261" s="5">
        <v>350</v>
      </c>
      <c r="F261" s="5" t="s">
        <v>6163</v>
      </c>
    </row>
    <row r="262" spans="1:6">
      <c r="A262" t="s">
        <v>541</v>
      </c>
      <c r="B262" t="s">
        <v>6160</v>
      </c>
      <c r="C262" s="5" t="s">
        <v>6155</v>
      </c>
      <c r="D262" s="5" t="s">
        <v>6156</v>
      </c>
      <c r="E262" s="5">
        <v>350</v>
      </c>
      <c r="F262" s="5" t="s">
        <v>6163</v>
      </c>
    </row>
    <row r="263" spans="1:6">
      <c r="A263" t="s">
        <v>543</v>
      </c>
      <c r="B263" t="s">
        <v>6160</v>
      </c>
      <c r="C263" s="5" t="s">
        <v>6155</v>
      </c>
      <c r="D263" s="5" t="s">
        <v>6158</v>
      </c>
      <c r="E263" s="5">
        <v>320</v>
      </c>
      <c r="F263" s="5" t="s">
        <v>6162</v>
      </c>
    </row>
    <row r="264" spans="1:6">
      <c r="A264" t="s">
        <v>545</v>
      </c>
      <c r="B264" t="s">
        <v>6160</v>
      </c>
      <c r="C264" s="5" t="s">
        <v>6155</v>
      </c>
      <c r="D264" s="5" t="s">
        <v>6158</v>
      </c>
      <c r="E264" s="5">
        <v>320</v>
      </c>
      <c r="F264" s="5" t="s">
        <v>6162</v>
      </c>
    </row>
    <row r="265" spans="1:6">
      <c r="A265" t="s">
        <v>547</v>
      </c>
      <c r="B265" t="s">
        <v>6160</v>
      </c>
      <c r="C265" s="5" t="s">
        <v>6155</v>
      </c>
      <c r="D265" s="5" t="s">
        <v>6158</v>
      </c>
      <c r="E265" s="5">
        <v>320</v>
      </c>
      <c r="F265" s="5" t="s">
        <v>6162</v>
      </c>
    </row>
    <row r="266" spans="1:6">
      <c r="A266" t="s">
        <v>549</v>
      </c>
      <c r="B266" t="s">
        <v>6160</v>
      </c>
      <c r="C266" s="5" t="s">
        <v>6155</v>
      </c>
      <c r="D266" s="5" t="s">
        <v>6156</v>
      </c>
      <c r="E266" s="5">
        <v>350</v>
      </c>
      <c r="F266" s="5" t="s">
        <v>6162</v>
      </c>
    </row>
    <row r="267" spans="1:6">
      <c r="A267" t="s">
        <v>551</v>
      </c>
      <c r="B267" t="s">
        <v>6160</v>
      </c>
      <c r="C267" s="5" t="s">
        <v>6155</v>
      </c>
      <c r="D267" s="5" t="s">
        <v>6156</v>
      </c>
      <c r="E267" s="5">
        <v>350</v>
      </c>
      <c r="F267" s="5" t="s">
        <v>6159</v>
      </c>
    </row>
    <row r="268" spans="1:6">
      <c r="A268" t="s">
        <v>553</v>
      </c>
      <c r="B268" t="s">
        <v>6160</v>
      </c>
      <c r="C268" s="5" t="s">
        <v>6155</v>
      </c>
      <c r="D268" s="5" t="s">
        <v>6158</v>
      </c>
      <c r="E268" s="5">
        <v>320</v>
      </c>
      <c r="F268" s="5" t="s">
        <v>6157</v>
      </c>
    </row>
    <row r="269" spans="1:6">
      <c r="A269" t="s">
        <v>555</v>
      </c>
      <c r="B269" t="s">
        <v>6160</v>
      </c>
      <c r="C269" s="5" t="s">
        <v>6155</v>
      </c>
      <c r="D269" s="5" t="s">
        <v>6156</v>
      </c>
      <c r="E269" s="5">
        <v>350</v>
      </c>
      <c r="F269" s="5" t="s">
        <v>6163</v>
      </c>
    </row>
    <row r="270" spans="1:6">
      <c r="A270" t="s">
        <v>557</v>
      </c>
      <c r="B270" t="s">
        <v>6160</v>
      </c>
      <c r="C270" s="5" t="s">
        <v>6155</v>
      </c>
      <c r="D270" s="5" t="s">
        <v>6158</v>
      </c>
      <c r="E270" s="5">
        <v>320</v>
      </c>
      <c r="F270" s="5" t="s">
        <v>6163</v>
      </c>
    </row>
    <row r="271" spans="1:6">
      <c r="A271" t="s">
        <v>559</v>
      </c>
      <c r="B271" t="s">
        <v>6160</v>
      </c>
      <c r="C271" s="5" t="s">
        <v>6155</v>
      </c>
      <c r="D271" s="5" t="s">
        <v>6158</v>
      </c>
      <c r="E271" s="5">
        <v>320</v>
      </c>
      <c r="F271" s="5" t="s">
        <v>6163</v>
      </c>
    </row>
    <row r="272" spans="1:6">
      <c r="A272" t="s">
        <v>561</v>
      </c>
      <c r="B272" t="s">
        <v>6160</v>
      </c>
      <c r="C272" s="5" t="s">
        <v>6155</v>
      </c>
      <c r="D272" s="5" t="s">
        <v>6158</v>
      </c>
      <c r="E272" s="5">
        <v>320</v>
      </c>
      <c r="F272" s="5" t="s">
        <v>6159</v>
      </c>
    </row>
    <row r="273" spans="1:6">
      <c r="A273" t="s">
        <v>563</v>
      </c>
      <c r="B273" t="s">
        <v>6160</v>
      </c>
      <c r="C273" s="5" t="s">
        <v>6155</v>
      </c>
      <c r="D273" s="5" t="s">
        <v>6156</v>
      </c>
      <c r="E273" s="5">
        <v>350</v>
      </c>
      <c r="F273" s="5" t="s">
        <v>6159</v>
      </c>
    </row>
    <row r="274" spans="1:6">
      <c r="A274" t="s">
        <v>565</v>
      </c>
      <c r="B274" t="s">
        <v>6160</v>
      </c>
      <c r="C274" s="5" t="s">
        <v>6155</v>
      </c>
      <c r="D274" s="5" t="s">
        <v>6156</v>
      </c>
      <c r="E274" s="5">
        <v>350</v>
      </c>
      <c r="F274" s="5" t="s">
        <v>6159</v>
      </c>
    </row>
    <row r="275" spans="1:6">
      <c r="A275" t="s">
        <v>567</v>
      </c>
      <c r="B275" t="s">
        <v>6160</v>
      </c>
      <c r="C275" s="5" t="s">
        <v>6155</v>
      </c>
      <c r="D275" s="5" t="s">
        <v>6156</v>
      </c>
      <c r="E275" s="5">
        <v>350</v>
      </c>
      <c r="F275" s="5" t="s">
        <v>6159</v>
      </c>
    </row>
    <row r="276" spans="1:6">
      <c r="A276" t="s">
        <v>569</v>
      </c>
      <c r="B276" t="s">
        <v>6160</v>
      </c>
      <c r="C276" s="5" t="s">
        <v>6155</v>
      </c>
      <c r="D276" s="5" t="s">
        <v>6158</v>
      </c>
      <c r="E276" s="5">
        <v>320</v>
      </c>
      <c r="F276" s="5" t="s">
        <v>6159</v>
      </c>
    </row>
    <row r="277" spans="1:6">
      <c r="A277" t="s">
        <v>571</v>
      </c>
      <c r="B277" t="s">
        <v>6160</v>
      </c>
      <c r="C277" s="5" t="s">
        <v>6155</v>
      </c>
      <c r="D277" s="5" t="s">
        <v>6158</v>
      </c>
      <c r="E277" s="5">
        <v>320</v>
      </c>
      <c r="F277" s="5" t="s">
        <v>6159</v>
      </c>
    </row>
    <row r="278" spans="1:6">
      <c r="A278" t="s">
        <v>573</v>
      </c>
      <c r="B278" t="s">
        <v>6086</v>
      </c>
      <c r="C278" s="5" t="s">
        <v>6155</v>
      </c>
      <c r="D278" s="5" t="s">
        <v>6158</v>
      </c>
      <c r="E278" s="5">
        <v>320</v>
      </c>
      <c r="F278" s="5" t="s">
        <v>6163</v>
      </c>
    </row>
    <row r="279" spans="1:6">
      <c r="A279" t="s">
        <v>575</v>
      </c>
      <c r="B279" t="s">
        <v>6160</v>
      </c>
      <c r="C279" s="5" t="s">
        <v>6155</v>
      </c>
      <c r="D279" s="5" t="s">
        <v>6158</v>
      </c>
      <c r="E279" s="5">
        <v>320</v>
      </c>
      <c r="F279" s="5" t="s">
        <v>6163</v>
      </c>
    </row>
    <row r="280" spans="1:6">
      <c r="A280" t="s">
        <v>577</v>
      </c>
      <c r="B280" t="s">
        <v>6160</v>
      </c>
      <c r="C280" s="5" t="s">
        <v>6155</v>
      </c>
      <c r="D280" s="5" t="s">
        <v>6158</v>
      </c>
      <c r="E280" s="5">
        <v>320</v>
      </c>
      <c r="F280" s="5" t="s">
        <v>6163</v>
      </c>
    </row>
    <row r="281" spans="1:6">
      <c r="A281" t="s">
        <v>579</v>
      </c>
      <c r="B281" t="s">
        <v>6160</v>
      </c>
      <c r="C281" s="5" t="s">
        <v>6155</v>
      </c>
      <c r="D281" s="5" t="s">
        <v>6158</v>
      </c>
      <c r="E281" s="5">
        <v>320</v>
      </c>
      <c r="F281" s="5" t="s">
        <v>6163</v>
      </c>
    </row>
    <row r="282" spans="1:6">
      <c r="A282" t="s">
        <v>581</v>
      </c>
      <c r="B282" t="s">
        <v>6160</v>
      </c>
      <c r="C282" s="5" t="s">
        <v>6155</v>
      </c>
      <c r="D282" s="5" t="s">
        <v>6156</v>
      </c>
      <c r="E282" s="5">
        <v>350</v>
      </c>
      <c r="F282" s="5" t="s">
        <v>6162</v>
      </c>
    </row>
    <row r="283" spans="1:6">
      <c r="A283" t="s">
        <v>583</v>
      </c>
      <c r="B283" t="s">
        <v>6160</v>
      </c>
      <c r="C283" s="5" t="s">
        <v>6155</v>
      </c>
      <c r="D283" s="5" t="s">
        <v>6156</v>
      </c>
      <c r="E283" s="5">
        <v>350</v>
      </c>
      <c r="F283" s="5" t="s">
        <v>6162</v>
      </c>
    </row>
    <row r="284" spans="1:6">
      <c r="A284" t="s">
        <v>585</v>
      </c>
      <c r="B284" t="s">
        <v>6160</v>
      </c>
      <c r="C284" s="5" t="s">
        <v>6155</v>
      </c>
      <c r="D284" s="5" t="s">
        <v>6156</v>
      </c>
      <c r="E284" s="5">
        <v>350</v>
      </c>
      <c r="F284" s="5" t="s">
        <v>6159</v>
      </c>
    </row>
    <row r="285" spans="1:6">
      <c r="A285" t="s">
        <v>587</v>
      </c>
      <c r="B285" t="s">
        <v>6160</v>
      </c>
      <c r="C285" s="5" t="s">
        <v>6155</v>
      </c>
      <c r="D285" s="5" t="s">
        <v>6156</v>
      </c>
      <c r="E285" s="5">
        <v>350</v>
      </c>
      <c r="F285" s="5" t="s">
        <v>6159</v>
      </c>
    </row>
    <row r="286" spans="1:6">
      <c r="A286" t="s">
        <v>589</v>
      </c>
      <c r="B286" t="s">
        <v>6160</v>
      </c>
      <c r="C286" s="5" t="s">
        <v>6155</v>
      </c>
      <c r="D286" s="5" t="s">
        <v>6156</v>
      </c>
      <c r="E286" s="5">
        <v>350</v>
      </c>
      <c r="F286" s="5" t="s">
        <v>6159</v>
      </c>
    </row>
    <row r="287" spans="1:6">
      <c r="A287" t="s">
        <v>591</v>
      </c>
      <c r="B287" t="s">
        <v>6160</v>
      </c>
      <c r="C287" s="5" t="s">
        <v>6155</v>
      </c>
      <c r="D287" s="5" t="s">
        <v>6156</v>
      </c>
      <c r="E287" s="5">
        <v>350</v>
      </c>
      <c r="F287" s="5" t="s">
        <v>6159</v>
      </c>
    </row>
    <row r="288" spans="1:6">
      <c r="A288" t="s">
        <v>593</v>
      </c>
      <c r="B288" t="s">
        <v>6160</v>
      </c>
      <c r="C288" s="5" t="s">
        <v>6155</v>
      </c>
      <c r="D288" s="5" t="s">
        <v>6158</v>
      </c>
      <c r="E288" s="5">
        <v>320</v>
      </c>
      <c r="F288" s="5" t="s">
        <v>6157</v>
      </c>
    </row>
    <row r="289" spans="1:6">
      <c r="A289" t="s">
        <v>595</v>
      </c>
      <c r="B289" t="s">
        <v>6160</v>
      </c>
      <c r="C289" s="5" t="s">
        <v>6155</v>
      </c>
      <c r="D289" s="5" t="s">
        <v>6158</v>
      </c>
      <c r="E289" s="5">
        <v>320</v>
      </c>
      <c r="F289" s="5" t="s">
        <v>6157</v>
      </c>
    </row>
    <row r="290" spans="1:6">
      <c r="A290" t="s">
        <v>597</v>
      </c>
      <c r="B290" t="s">
        <v>6160</v>
      </c>
      <c r="C290" s="5" t="s">
        <v>6155</v>
      </c>
      <c r="D290" s="5" t="s">
        <v>6158</v>
      </c>
      <c r="E290" s="5">
        <v>320</v>
      </c>
      <c r="F290" s="5" t="s">
        <v>6157</v>
      </c>
    </row>
    <row r="291" spans="1:6">
      <c r="A291" t="s">
        <v>599</v>
      </c>
      <c r="B291" t="s">
        <v>6160</v>
      </c>
      <c r="C291" s="5" t="s">
        <v>6155</v>
      </c>
      <c r="D291" s="5" t="s">
        <v>6161</v>
      </c>
      <c r="E291" s="5">
        <v>250</v>
      </c>
      <c r="F291" s="5" t="s">
        <v>6163</v>
      </c>
    </row>
    <row r="292" spans="1:6">
      <c r="A292" t="s">
        <v>601</v>
      </c>
      <c r="B292" t="s">
        <v>6160</v>
      </c>
      <c r="C292" s="5" t="s">
        <v>6155</v>
      </c>
      <c r="D292" s="5" t="s">
        <v>6161</v>
      </c>
      <c r="E292" s="5">
        <v>250</v>
      </c>
      <c r="F292" s="5" t="s">
        <v>6163</v>
      </c>
    </row>
    <row r="293" spans="1:6">
      <c r="A293" t="s">
        <v>603</v>
      </c>
      <c r="B293" t="s">
        <v>6160</v>
      </c>
      <c r="C293" s="5" t="s">
        <v>6155</v>
      </c>
      <c r="D293" s="5" t="s">
        <v>6161</v>
      </c>
      <c r="E293" s="5">
        <v>250</v>
      </c>
      <c r="F293" s="5" t="s">
        <v>6163</v>
      </c>
    </row>
    <row r="294" spans="1:6">
      <c r="A294" t="s">
        <v>605</v>
      </c>
      <c r="B294" t="s">
        <v>6160</v>
      </c>
      <c r="C294" s="5" t="s">
        <v>6155</v>
      </c>
      <c r="D294" s="5" t="s">
        <v>6161</v>
      </c>
      <c r="E294" s="5">
        <v>250</v>
      </c>
      <c r="F294" s="5" t="s">
        <v>6163</v>
      </c>
    </row>
    <row r="295" spans="1:6">
      <c r="A295" t="s">
        <v>607</v>
      </c>
      <c r="B295" t="s">
        <v>6160</v>
      </c>
      <c r="C295" s="5" t="s">
        <v>6155</v>
      </c>
      <c r="D295" s="5" t="s">
        <v>6158</v>
      </c>
      <c r="E295" s="5">
        <v>320</v>
      </c>
      <c r="F295" s="5" t="s">
        <v>6159</v>
      </c>
    </row>
    <row r="296" spans="1:6">
      <c r="A296" t="s">
        <v>609</v>
      </c>
      <c r="B296" t="s">
        <v>6160</v>
      </c>
      <c r="C296" s="5" t="s">
        <v>6155</v>
      </c>
      <c r="D296" s="5" t="s">
        <v>6158</v>
      </c>
      <c r="E296" s="5">
        <v>320</v>
      </c>
      <c r="F296" s="5" t="s">
        <v>6159</v>
      </c>
    </row>
    <row r="297" spans="1:6">
      <c r="A297" t="s">
        <v>611</v>
      </c>
      <c r="B297" t="s">
        <v>6160</v>
      </c>
      <c r="C297" s="5" t="s">
        <v>6155</v>
      </c>
      <c r="D297" s="5" t="s">
        <v>6158</v>
      </c>
      <c r="E297" s="5">
        <v>320</v>
      </c>
      <c r="F297" s="5" t="s">
        <v>6159</v>
      </c>
    </row>
    <row r="298" spans="1:6">
      <c r="A298" t="s">
        <v>613</v>
      </c>
      <c r="B298" t="s">
        <v>6160</v>
      </c>
      <c r="C298" s="5" t="s">
        <v>6155</v>
      </c>
      <c r="D298" s="5" t="s">
        <v>6158</v>
      </c>
      <c r="E298" s="5">
        <v>320</v>
      </c>
      <c r="F298" s="5" t="s">
        <v>6159</v>
      </c>
    </row>
    <row r="299" spans="1:6">
      <c r="A299" t="s">
        <v>615</v>
      </c>
      <c r="B299" t="s">
        <v>6160</v>
      </c>
      <c r="C299" s="5" t="s">
        <v>6155</v>
      </c>
      <c r="D299" s="5" t="s">
        <v>6158</v>
      </c>
      <c r="E299" s="5">
        <v>320</v>
      </c>
      <c r="F299" s="5" t="s">
        <v>6159</v>
      </c>
    </row>
    <row r="300" spans="1:6">
      <c r="A300" t="s">
        <v>617</v>
      </c>
      <c r="B300" t="s">
        <v>6160</v>
      </c>
      <c r="C300" s="5" t="s">
        <v>6155</v>
      </c>
      <c r="D300" s="5" t="s">
        <v>6158</v>
      </c>
      <c r="E300" s="5">
        <v>320</v>
      </c>
      <c r="F300" s="5" t="s">
        <v>6163</v>
      </c>
    </row>
    <row r="301" spans="1:6">
      <c r="A301" t="s">
        <v>619</v>
      </c>
      <c r="B301" t="s">
        <v>6160</v>
      </c>
      <c r="C301" s="5" t="s">
        <v>6155</v>
      </c>
      <c r="D301" s="5" t="s">
        <v>6158</v>
      </c>
      <c r="E301" s="5">
        <v>320</v>
      </c>
      <c r="F301" s="5" t="s">
        <v>6163</v>
      </c>
    </row>
    <row r="302" spans="1:6">
      <c r="A302" t="s">
        <v>621</v>
      </c>
      <c r="B302" t="s">
        <v>6160</v>
      </c>
      <c r="C302" s="5" t="s">
        <v>6155</v>
      </c>
      <c r="D302" s="5" t="s">
        <v>6158</v>
      </c>
      <c r="E302" s="5">
        <v>320</v>
      </c>
      <c r="F302" s="5" t="s">
        <v>6163</v>
      </c>
    </row>
    <row r="303" spans="1:6">
      <c r="A303" t="s">
        <v>623</v>
      </c>
      <c r="B303" t="s">
        <v>6086</v>
      </c>
      <c r="C303" s="5" t="s">
        <v>6155</v>
      </c>
      <c r="D303" s="5" t="s">
        <v>6158</v>
      </c>
      <c r="E303" s="5">
        <v>320</v>
      </c>
      <c r="F303" s="5" t="s">
        <v>6163</v>
      </c>
    </row>
    <row r="304" spans="1:6">
      <c r="A304" t="s">
        <v>625</v>
      </c>
      <c r="B304" t="s">
        <v>6086</v>
      </c>
      <c r="C304" s="5" t="s">
        <v>6155</v>
      </c>
      <c r="D304" s="5" t="s">
        <v>6158</v>
      </c>
      <c r="E304" s="5">
        <v>320</v>
      </c>
      <c r="F304" s="5" t="s">
        <v>6163</v>
      </c>
    </row>
    <row r="305" spans="1:6">
      <c r="A305" t="s">
        <v>627</v>
      </c>
      <c r="B305" t="s">
        <v>6086</v>
      </c>
      <c r="C305" s="5" t="s">
        <v>6155</v>
      </c>
      <c r="D305" s="5" t="s">
        <v>6156</v>
      </c>
      <c r="E305" s="5">
        <v>350</v>
      </c>
      <c r="F305" s="5" t="s">
        <v>6162</v>
      </c>
    </row>
    <row r="306" spans="1:6">
      <c r="A306" t="s">
        <v>629</v>
      </c>
      <c r="B306" t="s">
        <v>6086</v>
      </c>
      <c r="C306" s="5" t="s">
        <v>6155</v>
      </c>
      <c r="D306" s="5" t="s">
        <v>6158</v>
      </c>
      <c r="E306" s="5">
        <v>320</v>
      </c>
      <c r="F306" s="5" t="s">
        <v>6163</v>
      </c>
    </row>
    <row r="307" spans="1:6">
      <c r="A307" t="s">
        <v>631</v>
      </c>
      <c r="B307" t="s">
        <v>6160</v>
      </c>
      <c r="C307" s="5" t="s">
        <v>6155</v>
      </c>
      <c r="D307" s="5" t="s">
        <v>6158</v>
      </c>
      <c r="E307" s="5">
        <v>320</v>
      </c>
      <c r="F307" s="5" t="s">
        <v>6162</v>
      </c>
    </row>
    <row r="308" spans="1:6">
      <c r="A308" t="s">
        <v>633</v>
      </c>
      <c r="B308" t="s">
        <v>6160</v>
      </c>
      <c r="C308" s="5" t="s">
        <v>6155</v>
      </c>
      <c r="D308" s="5" t="s">
        <v>6161</v>
      </c>
      <c r="E308" s="5">
        <v>250</v>
      </c>
      <c r="F308" s="5" t="s">
        <v>6163</v>
      </c>
    </row>
    <row r="309" spans="1:6">
      <c r="A309" t="s">
        <v>635</v>
      </c>
      <c r="B309" t="s">
        <v>6160</v>
      </c>
      <c r="C309" s="5" t="s">
        <v>6155</v>
      </c>
      <c r="D309" s="5" t="s">
        <v>6161</v>
      </c>
      <c r="E309" s="5">
        <v>250</v>
      </c>
      <c r="F309" s="5" t="s">
        <v>6163</v>
      </c>
    </row>
    <row r="310" spans="1:6">
      <c r="A310" t="s">
        <v>637</v>
      </c>
      <c r="B310" t="s">
        <v>6160</v>
      </c>
      <c r="C310" s="5" t="s">
        <v>6155</v>
      </c>
      <c r="D310" s="5" t="s">
        <v>6156</v>
      </c>
      <c r="E310" s="5">
        <v>350</v>
      </c>
      <c r="F310" s="5" t="s">
        <v>6157</v>
      </c>
    </row>
    <row r="311" spans="1:6">
      <c r="A311" t="s">
        <v>639</v>
      </c>
      <c r="B311" t="s">
        <v>6160</v>
      </c>
      <c r="C311" s="5" t="s">
        <v>6155</v>
      </c>
      <c r="D311" s="5" t="s">
        <v>6158</v>
      </c>
      <c r="E311" s="5">
        <v>320</v>
      </c>
      <c r="F311" s="5" t="s">
        <v>6159</v>
      </c>
    </row>
    <row r="312" spans="1:6">
      <c r="A312" t="s">
        <v>641</v>
      </c>
      <c r="B312" t="s">
        <v>6160</v>
      </c>
      <c r="C312" s="5" t="s">
        <v>6155</v>
      </c>
      <c r="D312" s="5" t="s">
        <v>6158</v>
      </c>
      <c r="E312" s="5">
        <v>320</v>
      </c>
      <c r="F312" s="5" t="s">
        <v>6159</v>
      </c>
    </row>
    <row r="313" spans="1:6">
      <c r="A313" t="s">
        <v>643</v>
      </c>
      <c r="B313" t="s">
        <v>6160</v>
      </c>
      <c r="C313" s="5" t="s">
        <v>6155</v>
      </c>
      <c r="D313" s="5" t="s">
        <v>6158</v>
      </c>
      <c r="E313" s="5">
        <v>320</v>
      </c>
      <c r="F313" s="5" t="s">
        <v>6159</v>
      </c>
    </row>
    <row r="314" spans="1:6">
      <c r="A314" t="s">
        <v>645</v>
      </c>
      <c r="B314" t="s">
        <v>6160</v>
      </c>
      <c r="C314" s="5" t="s">
        <v>6155</v>
      </c>
      <c r="D314" s="5" t="s">
        <v>6158</v>
      </c>
      <c r="E314" s="5">
        <v>320</v>
      </c>
      <c r="F314" s="5" t="s">
        <v>6159</v>
      </c>
    </row>
    <row r="315" spans="1:6">
      <c r="A315" t="s">
        <v>647</v>
      </c>
      <c r="B315" t="s">
        <v>6160</v>
      </c>
      <c r="C315" s="5" t="s">
        <v>6155</v>
      </c>
      <c r="D315" s="5" t="s">
        <v>6158</v>
      </c>
      <c r="E315" s="5">
        <v>320</v>
      </c>
      <c r="F315" s="5" t="s">
        <v>6163</v>
      </c>
    </row>
    <row r="316" spans="1:6">
      <c r="A316" t="s">
        <v>649</v>
      </c>
      <c r="B316" t="s">
        <v>6086</v>
      </c>
      <c r="C316" s="5" t="s">
        <v>6155</v>
      </c>
      <c r="D316" s="5" t="s">
        <v>6158</v>
      </c>
      <c r="E316" s="5">
        <v>320</v>
      </c>
      <c r="F316" s="5" t="s">
        <v>6157</v>
      </c>
    </row>
    <row r="317" spans="1:6">
      <c r="A317" t="s">
        <v>651</v>
      </c>
      <c r="B317" t="s">
        <v>6086</v>
      </c>
      <c r="C317" s="5" t="s">
        <v>6155</v>
      </c>
      <c r="D317" s="5" t="s">
        <v>6158</v>
      </c>
      <c r="E317" s="5">
        <v>320</v>
      </c>
      <c r="F317" s="5" t="s">
        <v>6157</v>
      </c>
    </row>
    <row r="318" spans="1:6">
      <c r="A318" t="s">
        <v>653</v>
      </c>
      <c r="B318" t="s">
        <v>6086</v>
      </c>
      <c r="C318" s="5" t="s">
        <v>6155</v>
      </c>
      <c r="D318" s="5" t="s">
        <v>6158</v>
      </c>
      <c r="E318" s="5">
        <v>320</v>
      </c>
      <c r="F318" s="5" t="s">
        <v>6163</v>
      </c>
    </row>
    <row r="319" spans="1:6">
      <c r="A319" t="s">
        <v>655</v>
      </c>
      <c r="B319" t="s">
        <v>6160</v>
      </c>
      <c r="C319" s="5" t="s">
        <v>6155</v>
      </c>
      <c r="D319" s="5" t="s">
        <v>6161</v>
      </c>
      <c r="E319" s="5">
        <v>250</v>
      </c>
      <c r="F319" s="5" t="s">
        <v>6163</v>
      </c>
    </row>
    <row r="320" spans="1:6">
      <c r="A320" t="s">
        <v>657</v>
      </c>
      <c r="B320" t="s">
        <v>6160</v>
      </c>
      <c r="C320" s="5" t="s">
        <v>6155</v>
      </c>
      <c r="D320" s="5" t="s">
        <v>6161</v>
      </c>
      <c r="E320" s="5">
        <v>250</v>
      </c>
      <c r="F320" s="5" t="s">
        <v>6163</v>
      </c>
    </row>
    <row r="321" spans="1:6">
      <c r="A321" t="s">
        <v>659</v>
      </c>
      <c r="B321" t="s">
        <v>6160</v>
      </c>
      <c r="C321" s="5" t="s">
        <v>6155</v>
      </c>
      <c r="D321" s="5" t="s">
        <v>6161</v>
      </c>
      <c r="E321" s="5">
        <v>250</v>
      </c>
      <c r="F321" s="5" t="s">
        <v>6163</v>
      </c>
    </row>
    <row r="322" spans="1:6">
      <c r="A322" t="s">
        <v>661</v>
      </c>
      <c r="B322" t="s">
        <v>6160</v>
      </c>
      <c r="C322" s="5" t="s">
        <v>6155</v>
      </c>
      <c r="D322" s="5" t="s">
        <v>6161</v>
      </c>
      <c r="E322" s="5">
        <v>250</v>
      </c>
      <c r="F322" s="5" t="s">
        <v>6163</v>
      </c>
    </row>
    <row r="323" spans="1:6">
      <c r="A323" t="s">
        <v>663</v>
      </c>
      <c r="B323" t="s">
        <v>6160</v>
      </c>
      <c r="C323" s="5" t="s">
        <v>6155</v>
      </c>
      <c r="D323" s="5" t="s">
        <v>6161</v>
      </c>
      <c r="E323" s="5">
        <v>250</v>
      </c>
      <c r="F323" s="5" t="s">
        <v>6163</v>
      </c>
    </row>
    <row r="324" spans="1:6">
      <c r="A324" t="s">
        <v>665</v>
      </c>
      <c r="B324" t="s">
        <v>6160</v>
      </c>
      <c r="C324" s="5" t="s">
        <v>6155</v>
      </c>
      <c r="D324" s="5" t="s">
        <v>6158</v>
      </c>
      <c r="E324" s="5">
        <v>320</v>
      </c>
      <c r="F324" s="5" t="s">
        <v>6159</v>
      </c>
    </row>
    <row r="325" spans="1:6">
      <c r="A325" t="s">
        <v>667</v>
      </c>
      <c r="B325" t="s">
        <v>6160</v>
      </c>
      <c r="C325" s="5" t="s">
        <v>6155</v>
      </c>
      <c r="D325" s="5" t="s">
        <v>6158</v>
      </c>
      <c r="E325" s="5">
        <v>320</v>
      </c>
      <c r="F325" s="5" t="s">
        <v>6159</v>
      </c>
    </row>
    <row r="326" spans="1:6">
      <c r="A326" t="s">
        <v>669</v>
      </c>
      <c r="B326" t="s">
        <v>6160</v>
      </c>
      <c r="C326" s="5" t="s">
        <v>6155</v>
      </c>
      <c r="D326" s="5" t="s">
        <v>6158</v>
      </c>
      <c r="E326" s="5">
        <v>320</v>
      </c>
      <c r="F326" s="5" t="s">
        <v>6159</v>
      </c>
    </row>
    <row r="327" spans="1:6">
      <c r="A327" t="s">
        <v>671</v>
      </c>
      <c r="B327" t="s">
        <v>6160</v>
      </c>
      <c r="C327" s="5" t="s">
        <v>6155</v>
      </c>
      <c r="D327" s="5" t="s">
        <v>6158</v>
      </c>
      <c r="E327" s="5">
        <v>320</v>
      </c>
      <c r="F327" s="5" t="s">
        <v>6157</v>
      </c>
    </row>
    <row r="328" spans="1:6">
      <c r="A328" t="s">
        <v>673</v>
      </c>
      <c r="B328" t="s">
        <v>6086</v>
      </c>
      <c r="C328" s="5" t="s">
        <v>6155</v>
      </c>
      <c r="D328" s="5" t="s">
        <v>6156</v>
      </c>
      <c r="E328" s="5">
        <v>350</v>
      </c>
      <c r="F328" s="5" t="s">
        <v>6163</v>
      </c>
    </row>
    <row r="329" spans="1:6">
      <c r="A329" t="s">
        <v>675</v>
      </c>
      <c r="B329" t="s">
        <v>6160</v>
      </c>
      <c r="C329" s="5" t="s">
        <v>6155</v>
      </c>
      <c r="D329" s="5" t="s">
        <v>6156</v>
      </c>
      <c r="E329" s="5">
        <v>350</v>
      </c>
      <c r="F329" s="5" t="s">
        <v>6163</v>
      </c>
    </row>
    <row r="330" spans="1:6">
      <c r="A330" t="s">
        <v>677</v>
      </c>
      <c r="B330" t="s">
        <v>6160</v>
      </c>
      <c r="C330" s="5" t="s">
        <v>6155</v>
      </c>
      <c r="D330" s="5" t="s">
        <v>6156</v>
      </c>
      <c r="E330" s="5">
        <v>350</v>
      </c>
      <c r="F330" s="5" t="s">
        <v>6163</v>
      </c>
    </row>
    <row r="331" spans="1:6">
      <c r="A331" t="s">
        <v>679</v>
      </c>
      <c r="B331" t="s">
        <v>6160</v>
      </c>
      <c r="C331" s="5" t="s">
        <v>6155</v>
      </c>
      <c r="D331" s="5" t="s">
        <v>6156</v>
      </c>
      <c r="E331" s="5">
        <v>350</v>
      </c>
      <c r="F331" s="5" t="s">
        <v>6163</v>
      </c>
    </row>
    <row r="332" spans="1:6">
      <c r="A332" t="s">
        <v>681</v>
      </c>
      <c r="B332" t="s">
        <v>6160</v>
      </c>
      <c r="C332" s="5" t="s">
        <v>6155</v>
      </c>
      <c r="D332" s="5" t="s">
        <v>6156</v>
      </c>
      <c r="E332" s="5">
        <v>350</v>
      </c>
      <c r="F332" s="5" t="s">
        <v>6163</v>
      </c>
    </row>
    <row r="333" spans="1:6">
      <c r="A333" t="s">
        <v>683</v>
      </c>
      <c r="B333" t="s">
        <v>6160</v>
      </c>
      <c r="C333" s="5" t="s">
        <v>6155</v>
      </c>
      <c r="D333" s="5" t="s">
        <v>6156</v>
      </c>
      <c r="E333" s="5">
        <v>350</v>
      </c>
      <c r="F333" s="5" t="s">
        <v>6163</v>
      </c>
    </row>
    <row r="334" spans="1:6">
      <c r="A334" t="s">
        <v>685</v>
      </c>
      <c r="B334" t="s">
        <v>6160</v>
      </c>
      <c r="C334" s="5" t="s">
        <v>6155</v>
      </c>
      <c r="D334" s="5" t="s">
        <v>6156</v>
      </c>
      <c r="E334" s="5">
        <v>350</v>
      </c>
      <c r="F334" s="5" t="s">
        <v>6163</v>
      </c>
    </row>
    <row r="335" spans="1:6">
      <c r="A335" t="s">
        <v>687</v>
      </c>
      <c r="B335" t="s">
        <v>6160</v>
      </c>
      <c r="C335" s="5" t="s">
        <v>6155</v>
      </c>
      <c r="D335" s="5" t="s">
        <v>6156</v>
      </c>
      <c r="E335" s="5">
        <v>350</v>
      </c>
      <c r="F335" s="5" t="s">
        <v>6163</v>
      </c>
    </row>
    <row r="336" spans="1:6">
      <c r="A336" t="s">
        <v>689</v>
      </c>
      <c r="B336" t="s">
        <v>6160</v>
      </c>
      <c r="C336" s="5" t="s">
        <v>6155</v>
      </c>
      <c r="D336" s="5" t="s">
        <v>6156</v>
      </c>
      <c r="E336" s="5">
        <v>350</v>
      </c>
      <c r="F336" s="5" t="s">
        <v>6159</v>
      </c>
    </row>
    <row r="337" spans="1:6">
      <c r="A337" t="s">
        <v>691</v>
      </c>
      <c r="B337" t="s">
        <v>6160</v>
      </c>
      <c r="C337" s="5" t="s">
        <v>6155</v>
      </c>
      <c r="D337" s="5" t="s">
        <v>6156</v>
      </c>
      <c r="E337" s="5">
        <v>350</v>
      </c>
      <c r="F337" s="5" t="s">
        <v>6159</v>
      </c>
    </row>
    <row r="338" spans="1:6">
      <c r="A338" t="s">
        <v>693</v>
      </c>
      <c r="B338" t="s">
        <v>6160</v>
      </c>
      <c r="C338" s="5" t="s">
        <v>6155</v>
      </c>
      <c r="D338" s="5" t="s">
        <v>6156</v>
      </c>
      <c r="E338" s="5">
        <v>350</v>
      </c>
      <c r="F338" s="5" t="s">
        <v>6159</v>
      </c>
    </row>
    <row r="339" spans="1:6">
      <c r="A339" t="s">
        <v>695</v>
      </c>
      <c r="B339" t="s">
        <v>6160</v>
      </c>
      <c r="C339" s="5" t="s">
        <v>6155</v>
      </c>
      <c r="D339" s="5" t="s">
        <v>6158</v>
      </c>
      <c r="E339" s="5">
        <v>320</v>
      </c>
      <c r="F339" s="5" t="s">
        <v>6159</v>
      </c>
    </row>
    <row r="340" spans="1:6">
      <c r="A340" t="s">
        <v>697</v>
      </c>
      <c r="B340" t="s">
        <v>6160</v>
      </c>
      <c r="C340" s="5" t="s">
        <v>6155</v>
      </c>
      <c r="D340" s="5" t="s">
        <v>6158</v>
      </c>
      <c r="E340" s="5">
        <v>320</v>
      </c>
      <c r="F340" s="5" t="s">
        <v>6159</v>
      </c>
    </row>
    <row r="341" spans="1:6">
      <c r="A341" t="s">
        <v>699</v>
      </c>
      <c r="B341" t="s">
        <v>6086</v>
      </c>
      <c r="C341" s="5" t="s">
        <v>6155</v>
      </c>
      <c r="D341" s="5" t="s">
        <v>6156</v>
      </c>
      <c r="E341" s="5">
        <v>350</v>
      </c>
      <c r="F341" s="5" t="s">
        <v>6159</v>
      </c>
    </row>
    <row r="342" spans="1:6">
      <c r="A342" t="s">
        <v>701</v>
      </c>
      <c r="B342" t="s">
        <v>6086</v>
      </c>
      <c r="C342" s="5" t="s">
        <v>6155</v>
      </c>
      <c r="D342" s="5" t="s">
        <v>6158</v>
      </c>
      <c r="E342" s="5">
        <v>320</v>
      </c>
      <c r="F342" s="5" t="s">
        <v>6163</v>
      </c>
    </row>
    <row r="343" spans="1:6">
      <c r="A343" t="s">
        <v>703</v>
      </c>
      <c r="B343" t="s">
        <v>6086</v>
      </c>
      <c r="C343" s="5" t="s">
        <v>6155</v>
      </c>
      <c r="D343" s="5" t="s">
        <v>6158</v>
      </c>
      <c r="E343" s="5">
        <v>320</v>
      </c>
      <c r="F343" s="5" t="s">
        <v>6163</v>
      </c>
    </row>
    <row r="344" spans="1:6">
      <c r="A344" t="s">
        <v>705</v>
      </c>
      <c r="B344" t="s">
        <v>6086</v>
      </c>
      <c r="C344" s="5" t="s">
        <v>6155</v>
      </c>
      <c r="D344" s="5" t="s">
        <v>6158</v>
      </c>
      <c r="E344" s="5">
        <v>320</v>
      </c>
      <c r="F344" s="5" t="s">
        <v>6163</v>
      </c>
    </row>
    <row r="345" spans="1:6">
      <c r="A345" t="s">
        <v>707</v>
      </c>
      <c r="B345" t="s">
        <v>6086</v>
      </c>
      <c r="C345" s="5" t="s">
        <v>6155</v>
      </c>
      <c r="D345" s="5" t="s">
        <v>6158</v>
      </c>
      <c r="E345" s="5">
        <v>320</v>
      </c>
      <c r="F345" s="5" t="s">
        <v>6163</v>
      </c>
    </row>
    <row r="346" spans="1:6">
      <c r="A346" t="s">
        <v>709</v>
      </c>
      <c r="B346" t="s">
        <v>6160</v>
      </c>
      <c r="C346" s="5" t="s">
        <v>6155</v>
      </c>
      <c r="D346" s="5" t="s">
        <v>6156</v>
      </c>
      <c r="E346" s="5">
        <v>350</v>
      </c>
      <c r="F346" s="5" t="s">
        <v>6162</v>
      </c>
    </row>
    <row r="347" spans="1:6">
      <c r="A347" t="s">
        <v>711</v>
      </c>
      <c r="B347" t="s">
        <v>6160</v>
      </c>
      <c r="C347" s="5" t="s">
        <v>6155</v>
      </c>
      <c r="D347" s="5" t="s">
        <v>6156</v>
      </c>
      <c r="E347" s="5">
        <v>350</v>
      </c>
      <c r="F347" s="5" t="s">
        <v>6159</v>
      </c>
    </row>
    <row r="348" spans="1:6">
      <c r="A348" t="s">
        <v>713</v>
      </c>
      <c r="B348" t="s">
        <v>6160</v>
      </c>
      <c r="C348" s="5" t="s">
        <v>6155</v>
      </c>
      <c r="D348" s="5" t="s">
        <v>6156</v>
      </c>
      <c r="E348" s="5">
        <v>350</v>
      </c>
      <c r="F348" s="5" t="s">
        <v>6163</v>
      </c>
    </row>
    <row r="349" spans="1:6">
      <c r="A349" t="s">
        <v>715</v>
      </c>
      <c r="B349" t="s">
        <v>6160</v>
      </c>
      <c r="C349" s="5" t="s">
        <v>6155</v>
      </c>
      <c r="D349" s="5" t="s">
        <v>6156</v>
      </c>
      <c r="E349" s="5">
        <v>350</v>
      </c>
      <c r="F349" s="5" t="s">
        <v>6163</v>
      </c>
    </row>
    <row r="350" spans="1:6">
      <c r="A350" t="s">
        <v>717</v>
      </c>
      <c r="B350" t="s">
        <v>6160</v>
      </c>
      <c r="C350" s="5" t="s">
        <v>6155</v>
      </c>
      <c r="D350" s="5" t="s">
        <v>6156</v>
      </c>
      <c r="E350" s="5">
        <v>350</v>
      </c>
      <c r="F350" s="5" t="s">
        <v>6163</v>
      </c>
    </row>
    <row r="351" spans="1:6">
      <c r="A351" t="s">
        <v>719</v>
      </c>
      <c r="B351" t="s">
        <v>6160</v>
      </c>
      <c r="C351" s="5" t="s">
        <v>6155</v>
      </c>
      <c r="D351" s="5" t="s">
        <v>6161</v>
      </c>
      <c r="E351" s="5">
        <v>250</v>
      </c>
      <c r="F351" s="5" t="s">
        <v>6163</v>
      </c>
    </row>
    <row r="352" spans="1:6">
      <c r="A352" t="s">
        <v>721</v>
      </c>
      <c r="B352" t="s">
        <v>6086</v>
      </c>
      <c r="C352" s="5" t="s">
        <v>6155</v>
      </c>
      <c r="D352" s="5" t="s">
        <v>6161</v>
      </c>
      <c r="E352" s="5">
        <v>250</v>
      </c>
      <c r="F352" s="5" t="s">
        <v>6163</v>
      </c>
    </row>
    <row r="353" spans="1:6">
      <c r="A353" t="s">
        <v>723</v>
      </c>
      <c r="B353" t="s">
        <v>6160</v>
      </c>
      <c r="C353" s="5" t="s">
        <v>6155</v>
      </c>
      <c r="D353" s="5" t="s">
        <v>6161</v>
      </c>
      <c r="E353" s="5">
        <v>250</v>
      </c>
      <c r="F353" s="5" t="s">
        <v>6163</v>
      </c>
    </row>
    <row r="354" spans="1:6">
      <c r="A354" t="s">
        <v>725</v>
      </c>
      <c r="B354" t="s">
        <v>6160</v>
      </c>
      <c r="C354" s="5" t="s">
        <v>6155</v>
      </c>
      <c r="D354" s="5" t="s">
        <v>6161</v>
      </c>
      <c r="E354" s="5">
        <v>250</v>
      </c>
      <c r="F354" s="5" t="s">
        <v>6163</v>
      </c>
    </row>
    <row r="355" spans="1:6">
      <c r="A355" t="s">
        <v>727</v>
      </c>
      <c r="B355" t="s">
        <v>6160</v>
      </c>
      <c r="C355" s="5" t="s">
        <v>6155</v>
      </c>
      <c r="D355" s="5" t="s">
        <v>6161</v>
      </c>
      <c r="E355" s="5">
        <v>250</v>
      </c>
      <c r="F355" s="5" t="s">
        <v>6163</v>
      </c>
    </row>
    <row r="356" spans="1:6">
      <c r="A356" t="s">
        <v>729</v>
      </c>
      <c r="B356" t="s">
        <v>6160</v>
      </c>
      <c r="C356" s="5" t="s">
        <v>6155</v>
      </c>
      <c r="D356" s="5" t="s">
        <v>6156</v>
      </c>
      <c r="E356" s="5">
        <v>350</v>
      </c>
      <c r="F356" s="5" t="s">
        <v>6163</v>
      </c>
    </row>
    <row r="357" spans="1:6">
      <c r="A357" t="s">
        <v>731</v>
      </c>
      <c r="B357" t="s">
        <v>6160</v>
      </c>
      <c r="C357" s="5" t="s">
        <v>6155</v>
      </c>
      <c r="D357" s="5" t="s">
        <v>6156</v>
      </c>
      <c r="E357" s="5">
        <v>350</v>
      </c>
      <c r="F357" s="5" t="s">
        <v>6163</v>
      </c>
    </row>
    <row r="358" spans="1:6">
      <c r="A358" t="s">
        <v>733</v>
      </c>
      <c r="B358" t="s">
        <v>6160</v>
      </c>
      <c r="C358" s="5" t="s">
        <v>6155</v>
      </c>
      <c r="D358" s="5" t="s">
        <v>6156</v>
      </c>
      <c r="E358" s="5">
        <v>350</v>
      </c>
      <c r="F358" s="5" t="s">
        <v>6163</v>
      </c>
    </row>
    <row r="359" spans="1:6">
      <c r="A359" t="s">
        <v>735</v>
      </c>
      <c r="B359" t="s">
        <v>6160</v>
      </c>
      <c r="C359" s="5" t="s">
        <v>6155</v>
      </c>
      <c r="D359" s="5" t="s">
        <v>6156</v>
      </c>
      <c r="E359" s="5">
        <v>350</v>
      </c>
      <c r="F359" s="5" t="s">
        <v>6163</v>
      </c>
    </row>
    <row r="360" spans="1:6">
      <c r="A360" t="s">
        <v>737</v>
      </c>
      <c r="B360" t="s">
        <v>6160</v>
      </c>
      <c r="C360" s="5" t="s">
        <v>6155</v>
      </c>
      <c r="D360" s="5" t="s">
        <v>6158</v>
      </c>
      <c r="E360" s="5">
        <v>320</v>
      </c>
      <c r="F360" s="5" t="s">
        <v>6157</v>
      </c>
    </row>
    <row r="361" spans="1:6">
      <c r="A361" t="s">
        <v>739</v>
      </c>
      <c r="B361" t="s">
        <v>6160</v>
      </c>
      <c r="C361" s="5" t="s">
        <v>6155</v>
      </c>
      <c r="D361" s="5" t="s">
        <v>6158</v>
      </c>
      <c r="E361" s="5">
        <v>320</v>
      </c>
      <c r="F361" s="5" t="s">
        <v>6157</v>
      </c>
    </row>
    <row r="362" spans="1:6">
      <c r="A362" t="s">
        <v>741</v>
      </c>
      <c r="B362" t="s">
        <v>6086</v>
      </c>
      <c r="C362" s="5" t="s">
        <v>6155</v>
      </c>
      <c r="D362" s="5" t="s">
        <v>6158</v>
      </c>
      <c r="E362" s="5">
        <v>320</v>
      </c>
      <c r="F362" s="5" t="s">
        <v>6157</v>
      </c>
    </row>
    <row r="363" spans="1:6">
      <c r="A363" t="s">
        <v>743</v>
      </c>
      <c r="B363" t="s">
        <v>6086</v>
      </c>
      <c r="C363" s="5" t="s">
        <v>6155</v>
      </c>
      <c r="D363" s="5" t="s">
        <v>6156</v>
      </c>
      <c r="E363" s="5">
        <v>350</v>
      </c>
      <c r="F363" s="5" t="s">
        <v>6163</v>
      </c>
    </row>
    <row r="364" spans="1:6">
      <c r="A364" t="s">
        <v>745</v>
      </c>
      <c r="B364" t="s">
        <v>6160</v>
      </c>
      <c r="C364" s="5" t="s">
        <v>6155</v>
      </c>
      <c r="D364" s="5" t="s">
        <v>6156</v>
      </c>
      <c r="E364" s="5">
        <v>350</v>
      </c>
      <c r="F364" s="5" t="s">
        <v>6163</v>
      </c>
    </row>
    <row r="365" spans="1:6">
      <c r="A365" t="s">
        <v>747</v>
      </c>
      <c r="B365" t="s">
        <v>6160</v>
      </c>
      <c r="C365" s="5" t="s">
        <v>6155</v>
      </c>
      <c r="D365" s="5" t="s">
        <v>6156</v>
      </c>
      <c r="E365" s="5">
        <v>350</v>
      </c>
      <c r="F365" s="5" t="s">
        <v>6163</v>
      </c>
    </row>
    <row r="366" spans="1:6">
      <c r="A366" t="s">
        <v>749</v>
      </c>
      <c r="B366" t="s">
        <v>6160</v>
      </c>
      <c r="C366" s="5" t="s">
        <v>6155</v>
      </c>
      <c r="D366" s="5" t="s">
        <v>6156</v>
      </c>
      <c r="E366" s="5">
        <v>350</v>
      </c>
      <c r="F366" s="5" t="s">
        <v>6163</v>
      </c>
    </row>
    <row r="367" spans="1:6">
      <c r="A367" t="s">
        <v>751</v>
      </c>
      <c r="B367" t="s">
        <v>6160</v>
      </c>
      <c r="C367" s="5" t="s">
        <v>6155</v>
      </c>
      <c r="D367" s="5" t="s">
        <v>6156</v>
      </c>
      <c r="E367" s="5">
        <v>350</v>
      </c>
      <c r="F367" s="5" t="s">
        <v>6159</v>
      </c>
    </row>
    <row r="368" spans="1:6">
      <c r="A368" t="s">
        <v>753</v>
      </c>
      <c r="B368" t="s">
        <v>6160</v>
      </c>
      <c r="C368" s="5" t="s">
        <v>6155</v>
      </c>
      <c r="D368" s="5" t="s">
        <v>6158</v>
      </c>
      <c r="E368" s="5">
        <v>320</v>
      </c>
      <c r="F368" s="5" t="s">
        <v>6163</v>
      </c>
    </row>
    <row r="369" spans="1:6">
      <c r="A369" t="s">
        <v>755</v>
      </c>
      <c r="B369" t="s">
        <v>6160</v>
      </c>
      <c r="C369" s="5" t="s">
        <v>6155</v>
      </c>
      <c r="D369" s="5" t="s">
        <v>6158</v>
      </c>
      <c r="E369" s="5">
        <v>320</v>
      </c>
      <c r="F369" s="5" t="s">
        <v>6163</v>
      </c>
    </row>
    <row r="370" spans="1:6">
      <c r="A370" t="s">
        <v>757</v>
      </c>
      <c r="B370" t="s">
        <v>6160</v>
      </c>
      <c r="C370" s="5" t="s">
        <v>6155</v>
      </c>
      <c r="D370" s="5" t="s">
        <v>6158</v>
      </c>
      <c r="E370" s="5">
        <v>320</v>
      </c>
      <c r="F370" s="5" t="s">
        <v>6163</v>
      </c>
    </row>
    <row r="371" spans="1:6">
      <c r="A371" t="s">
        <v>759</v>
      </c>
      <c r="B371" t="s">
        <v>6160</v>
      </c>
      <c r="C371" s="5" t="s">
        <v>6155</v>
      </c>
      <c r="D371" s="5" t="s">
        <v>6158</v>
      </c>
      <c r="E371" s="5">
        <v>320</v>
      </c>
      <c r="F371" s="5" t="s">
        <v>6163</v>
      </c>
    </row>
    <row r="372" spans="1:6">
      <c r="A372" t="s">
        <v>761</v>
      </c>
      <c r="B372" t="s">
        <v>6160</v>
      </c>
      <c r="C372" s="5" t="s">
        <v>6155</v>
      </c>
      <c r="D372" s="5" t="s">
        <v>6156</v>
      </c>
      <c r="E372" s="5">
        <v>350</v>
      </c>
      <c r="F372" s="5" t="s">
        <v>6162</v>
      </c>
    </row>
    <row r="373" spans="1:6">
      <c r="A373" t="s">
        <v>763</v>
      </c>
      <c r="B373" t="s">
        <v>6160</v>
      </c>
      <c r="C373" s="5" t="s">
        <v>6155</v>
      </c>
      <c r="D373" s="5" t="s">
        <v>6156</v>
      </c>
      <c r="E373" s="5">
        <v>350</v>
      </c>
      <c r="F373" s="5" t="s">
        <v>6162</v>
      </c>
    </row>
    <row r="374" spans="1:6">
      <c r="A374" t="s">
        <v>765</v>
      </c>
      <c r="B374" t="s">
        <v>6086</v>
      </c>
      <c r="C374" s="5" t="s">
        <v>6155</v>
      </c>
      <c r="D374" s="5" t="s">
        <v>6156</v>
      </c>
      <c r="E374" s="5">
        <v>350</v>
      </c>
      <c r="F374" s="5" t="s">
        <v>6159</v>
      </c>
    </row>
    <row r="375" spans="1:6">
      <c r="A375" t="s">
        <v>767</v>
      </c>
      <c r="B375" t="s">
        <v>6086</v>
      </c>
      <c r="C375" s="5" t="s">
        <v>6155</v>
      </c>
      <c r="D375" s="5" t="s">
        <v>6156</v>
      </c>
      <c r="E375" s="5">
        <v>350</v>
      </c>
      <c r="F375" s="5" t="s">
        <v>6159</v>
      </c>
    </row>
    <row r="376" spans="1:6">
      <c r="A376" t="s">
        <v>769</v>
      </c>
      <c r="B376" t="s">
        <v>6086</v>
      </c>
      <c r="C376" s="5" t="s">
        <v>6155</v>
      </c>
      <c r="D376" s="5" t="s">
        <v>6156</v>
      </c>
      <c r="E376" s="5">
        <v>350</v>
      </c>
      <c r="F376" s="5" t="s">
        <v>6159</v>
      </c>
    </row>
    <row r="377" spans="1:6">
      <c r="A377" t="s">
        <v>771</v>
      </c>
      <c r="B377" t="s">
        <v>6086</v>
      </c>
      <c r="C377" s="5" t="s">
        <v>6155</v>
      </c>
      <c r="D377" s="5" t="s">
        <v>6156</v>
      </c>
      <c r="E377" s="5">
        <v>350</v>
      </c>
      <c r="F377" s="5" t="s">
        <v>6159</v>
      </c>
    </row>
    <row r="378" spans="1:6">
      <c r="A378" t="s">
        <v>773</v>
      </c>
      <c r="B378" t="s">
        <v>6086</v>
      </c>
      <c r="C378" s="5" t="s">
        <v>6155</v>
      </c>
      <c r="D378" s="5" t="s">
        <v>6158</v>
      </c>
      <c r="E378" s="5">
        <v>320</v>
      </c>
      <c r="F378" s="5" t="s">
        <v>6162</v>
      </c>
    </row>
    <row r="379" spans="1:6">
      <c r="A379" t="s">
        <v>775</v>
      </c>
      <c r="B379" t="s">
        <v>6160</v>
      </c>
      <c r="C379" s="5" t="s">
        <v>6155</v>
      </c>
      <c r="D379" s="5" t="s">
        <v>6158</v>
      </c>
      <c r="E379" s="5">
        <v>320</v>
      </c>
      <c r="F379" s="5" t="s">
        <v>6163</v>
      </c>
    </row>
    <row r="380" spans="1:6">
      <c r="A380" t="s">
        <v>777</v>
      </c>
      <c r="B380" t="s">
        <v>6160</v>
      </c>
      <c r="C380" s="5" t="s">
        <v>6155</v>
      </c>
      <c r="D380" s="5" t="s">
        <v>6156</v>
      </c>
      <c r="E380" s="5">
        <v>350</v>
      </c>
      <c r="F380" s="5" t="s">
        <v>6162</v>
      </c>
    </row>
    <row r="381" spans="1:6">
      <c r="A381" t="s">
        <v>779</v>
      </c>
      <c r="B381" t="s">
        <v>6160</v>
      </c>
      <c r="C381" s="5" t="s">
        <v>6155</v>
      </c>
      <c r="D381" s="5" t="s">
        <v>6156</v>
      </c>
      <c r="E381" s="5">
        <v>350</v>
      </c>
      <c r="F381" s="5" t="s">
        <v>6162</v>
      </c>
    </row>
    <row r="382" spans="1:6">
      <c r="A382" t="s">
        <v>781</v>
      </c>
      <c r="B382" t="s">
        <v>6160</v>
      </c>
      <c r="C382" s="5" t="s">
        <v>6155</v>
      </c>
      <c r="D382" s="5" t="s">
        <v>6156</v>
      </c>
      <c r="E382" s="5">
        <v>350</v>
      </c>
      <c r="F382" s="5" t="s">
        <v>6162</v>
      </c>
    </row>
    <row r="383" spans="1:6">
      <c r="A383" t="s">
        <v>783</v>
      </c>
      <c r="B383" t="s">
        <v>6160</v>
      </c>
      <c r="C383" s="5" t="s">
        <v>6155</v>
      </c>
      <c r="D383" s="5" t="s">
        <v>6158</v>
      </c>
      <c r="E383" s="5">
        <v>320</v>
      </c>
      <c r="F383" s="5" t="s">
        <v>6159</v>
      </c>
    </row>
    <row r="384" spans="1:6">
      <c r="A384" t="s">
        <v>785</v>
      </c>
      <c r="B384" t="s">
        <v>6160</v>
      </c>
      <c r="C384" s="5" t="s">
        <v>6155</v>
      </c>
      <c r="D384" s="5" t="s">
        <v>6158</v>
      </c>
      <c r="E384" s="5">
        <v>320</v>
      </c>
      <c r="F384" s="5" t="s">
        <v>6159</v>
      </c>
    </row>
    <row r="385" spans="1:6">
      <c r="A385" t="s">
        <v>787</v>
      </c>
      <c r="B385" t="s">
        <v>6086</v>
      </c>
      <c r="C385" s="5" t="s">
        <v>6155</v>
      </c>
      <c r="D385" s="5" t="s">
        <v>6158</v>
      </c>
      <c r="E385" s="5">
        <v>320</v>
      </c>
      <c r="F385" s="5" t="s">
        <v>6162</v>
      </c>
    </row>
    <row r="386" spans="1:6">
      <c r="A386" t="s">
        <v>789</v>
      </c>
      <c r="B386" t="s">
        <v>6086</v>
      </c>
      <c r="C386" s="5" t="s">
        <v>6155</v>
      </c>
      <c r="D386" s="5" t="s">
        <v>6156</v>
      </c>
      <c r="E386" s="5">
        <v>350</v>
      </c>
      <c r="F386" s="5" t="s">
        <v>6157</v>
      </c>
    </row>
    <row r="387" spans="1:6">
      <c r="A387" t="s">
        <v>791</v>
      </c>
      <c r="B387" t="s">
        <v>6160</v>
      </c>
      <c r="C387" s="5" t="s">
        <v>6155</v>
      </c>
      <c r="D387" s="5" t="s">
        <v>6156</v>
      </c>
      <c r="E387" s="5">
        <v>350</v>
      </c>
      <c r="F387" s="5" t="s">
        <v>6157</v>
      </c>
    </row>
    <row r="388" spans="1:6">
      <c r="A388" t="s">
        <v>793</v>
      </c>
      <c r="B388" t="s">
        <v>6160</v>
      </c>
      <c r="C388" s="5" t="s">
        <v>6155</v>
      </c>
      <c r="D388" s="5" t="s">
        <v>6158</v>
      </c>
      <c r="E388" s="5">
        <v>320</v>
      </c>
      <c r="F388" s="5" t="s">
        <v>6163</v>
      </c>
    </row>
    <row r="389" spans="1:6">
      <c r="A389" t="s">
        <v>795</v>
      </c>
      <c r="B389" t="s">
        <v>6160</v>
      </c>
      <c r="C389" s="5" t="s">
        <v>6155</v>
      </c>
      <c r="D389" s="5" t="s">
        <v>6158</v>
      </c>
      <c r="E389" s="5">
        <v>320</v>
      </c>
      <c r="F389" s="5" t="s">
        <v>6163</v>
      </c>
    </row>
    <row r="390" spans="1:6">
      <c r="A390" t="s">
        <v>797</v>
      </c>
      <c r="B390" t="s">
        <v>6160</v>
      </c>
      <c r="C390" s="5" t="s">
        <v>6155</v>
      </c>
      <c r="D390" s="5" t="s">
        <v>6156</v>
      </c>
      <c r="E390" s="5">
        <v>350</v>
      </c>
      <c r="F390" s="5" t="s">
        <v>6163</v>
      </c>
    </row>
    <row r="391" spans="1:6">
      <c r="A391" t="s">
        <v>799</v>
      </c>
      <c r="B391" t="s">
        <v>6160</v>
      </c>
      <c r="C391" s="5" t="s">
        <v>6155</v>
      </c>
      <c r="D391" s="5" t="s">
        <v>6156</v>
      </c>
      <c r="E391" s="5">
        <v>350</v>
      </c>
      <c r="F391" s="5" t="s">
        <v>6163</v>
      </c>
    </row>
    <row r="392" spans="1:6">
      <c r="A392" t="s">
        <v>801</v>
      </c>
      <c r="B392" t="s">
        <v>6160</v>
      </c>
      <c r="C392" s="5" t="s">
        <v>6155</v>
      </c>
      <c r="D392" s="5" t="s">
        <v>6156</v>
      </c>
      <c r="E392" s="5">
        <v>350</v>
      </c>
      <c r="F392" s="5" t="s">
        <v>6163</v>
      </c>
    </row>
    <row r="393" spans="1:6">
      <c r="A393" t="s">
        <v>803</v>
      </c>
      <c r="B393" t="s">
        <v>6160</v>
      </c>
      <c r="C393" s="5" t="s">
        <v>6155</v>
      </c>
      <c r="D393" s="5" t="s">
        <v>6156</v>
      </c>
      <c r="E393" s="5">
        <v>350</v>
      </c>
      <c r="F393" s="5" t="s">
        <v>6159</v>
      </c>
    </row>
    <row r="394" spans="1:6">
      <c r="A394" t="s">
        <v>805</v>
      </c>
      <c r="B394" t="s">
        <v>6160</v>
      </c>
      <c r="C394" s="5" t="s">
        <v>6155</v>
      </c>
      <c r="D394" s="5" t="s">
        <v>6156</v>
      </c>
      <c r="E394" s="5">
        <v>350</v>
      </c>
      <c r="F394" s="5" t="s">
        <v>6159</v>
      </c>
    </row>
    <row r="395" spans="1:6">
      <c r="A395" t="s">
        <v>807</v>
      </c>
      <c r="B395" t="s">
        <v>6086</v>
      </c>
      <c r="C395" s="5" t="s">
        <v>6155</v>
      </c>
      <c r="D395" s="5" t="s">
        <v>6158</v>
      </c>
      <c r="E395" s="5">
        <v>320</v>
      </c>
      <c r="F395" s="5" t="s">
        <v>6162</v>
      </c>
    </row>
    <row r="396" spans="1:6">
      <c r="A396" t="s">
        <v>809</v>
      </c>
      <c r="B396" t="s">
        <v>6160</v>
      </c>
      <c r="C396" s="5" t="s">
        <v>6155</v>
      </c>
      <c r="D396" s="5" t="s">
        <v>6161</v>
      </c>
      <c r="E396" s="5">
        <v>250</v>
      </c>
      <c r="F396" s="5" t="s">
        <v>6159</v>
      </c>
    </row>
    <row r="397" spans="1:6">
      <c r="A397" t="s">
        <v>811</v>
      </c>
      <c r="B397" t="s">
        <v>6160</v>
      </c>
      <c r="C397" s="5" t="s">
        <v>6155</v>
      </c>
      <c r="D397" s="5" t="s">
        <v>6158</v>
      </c>
      <c r="E397" s="5">
        <v>320</v>
      </c>
      <c r="F397" s="5" t="s">
        <v>6163</v>
      </c>
    </row>
    <row r="398" spans="1:6">
      <c r="A398" t="s">
        <v>813</v>
      </c>
      <c r="B398" t="s">
        <v>6160</v>
      </c>
      <c r="C398" s="5" t="s">
        <v>6155</v>
      </c>
      <c r="D398" s="5" t="s">
        <v>6158</v>
      </c>
      <c r="E398" s="5">
        <v>320</v>
      </c>
      <c r="F398" s="5" t="s">
        <v>6163</v>
      </c>
    </row>
    <row r="399" spans="1:6">
      <c r="A399" t="s">
        <v>815</v>
      </c>
      <c r="B399" t="s">
        <v>6160</v>
      </c>
      <c r="C399" s="5" t="s">
        <v>6155</v>
      </c>
      <c r="D399" s="5" t="s">
        <v>6161</v>
      </c>
      <c r="E399" s="5">
        <v>250</v>
      </c>
      <c r="F399" s="5" t="s">
        <v>6162</v>
      </c>
    </row>
    <row r="400" spans="1:6">
      <c r="A400" t="s">
        <v>817</v>
      </c>
      <c r="B400" t="s">
        <v>6160</v>
      </c>
      <c r="C400" s="5" t="s">
        <v>6155</v>
      </c>
      <c r="D400" s="5" t="s">
        <v>6156</v>
      </c>
      <c r="E400" s="5">
        <v>350</v>
      </c>
      <c r="F400" s="5" t="s">
        <v>6162</v>
      </c>
    </row>
    <row r="401" spans="1:6">
      <c r="A401" t="s">
        <v>819</v>
      </c>
      <c r="B401" t="s">
        <v>6160</v>
      </c>
      <c r="C401" s="5" t="s">
        <v>6155</v>
      </c>
      <c r="D401" s="5" t="s">
        <v>6156</v>
      </c>
      <c r="E401" s="5">
        <v>350</v>
      </c>
      <c r="F401" s="5" t="s">
        <v>6162</v>
      </c>
    </row>
    <row r="402" spans="1:6">
      <c r="A402" t="s">
        <v>821</v>
      </c>
      <c r="B402" t="s">
        <v>6160</v>
      </c>
      <c r="C402" s="5" t="s">
        <v>6155</v>
      </c>
      <c r="D402" s="5" t="s">
        <v>6156</v>
      </c>
      <c r="E402" s="5">
        <v>350</v>
      </c>
      <c r="F402" s="5" t="s">
        <v>6162</v>
      </c>
    </row>
    <row r="403" spans="1:6">
      <c r="A403" t="s">
        <v>823</v>
      </c>
      <c r="B403" t="s">
        <v>6086</v>
      </c>
      <c r="C403" s="5" t="s">
        <v>6155</v>
      </c>
      <c r="D403" s="5" t="s">
        <v>6156</v>
      </c>
      <c r="E403" s="5">
        <v>350</v>
      </c>
      <c r="F403" s="5" t="s">
        <v>6162</v>
      </c>
    </row>
    <row r="404" spans="1:6">
      <c r="A404" t="s">
        <v>825</v>
      </c>
      <c r="B404" t="s">
        <v>6160</v>
      </c>
      <c r="C404" s="5" t="s">
        <v>6155</v>
      </c>
      <c r="D404" s="5" t="s">
        <v>6156</v>
      </c>
      <c r="E404" s="5">
        <v>350</v>
      </c>
      <c r="F404" s="5" t="s">
        <v>6157</v>
      </c>
    </row>
    <row r="405" spans="1:6">
      <c r="A405" t="s">
        <v>827</v>
      </c>
      <c r="B405" t="s">
        <v>6160</v>
      </c>
      <c r="C405" s="5" t="s">
        <v>6155</v>
      </c>
      <c r="D405" s="5" t="s">
        <v>6158</v>
      </c>
      <c r="E405" s="5">
        <v>320</v>
      </c>
      <c r="F405" s="5" t="s">
        <v>6157</v>
      </c>
    </row>
    <row r="406" spans="1:6">
      <c r="A406" t="s">
        <v>829</v>
      </c>
      <c r="B406" t="s">
        <v>6160</v>
      </c>
      <c r="C406" s="5" t="s">
        <v>6155</v>
      </c>
      <c r="D406" s="5" t="s">
        <v>6156</v>
      </c>
      <c r="E406" s="5">
        <v>350</v>
      </c>
      <c r="F406" s="5" t="s">
        <v>6163</v>
      </c>
    </row>
    <row r="407" spans="1:6">
      <c r="A407" t="s">
        <v>831</v>
      </c>
      <c r="B407" t="s">
        <v>6160</v>
      </c>
      <c r="C407" s="5" t="s">
        <v>6155</v>
      </c>
      <c r="D407" s="5" t="s">
        <v>6156</v>
      </c>
      <c r="E407" s="5">
        <v>350</v>
      </c>
      <c r="F407" s="5" t="s">
        <v>6159</v>
      </c>
    </row>
    <row r="408" spans="1:6">
      <c r="A408" t="s">
        <v>833</v>
      </c>
      <c r="B408" t="s">
        <v>6160</v>
      </c>
      <c r="C408" s="5" t="s">
        <v>6155</v>
      </c>
      <c r="D408" s="5" t="s">
        <v>6156</v>
      </c>
      <c r="E408" s="5">
        <v>350</v>
      </c>
      <c r="F408" s="5" t="s">
        <v>6159</v>
      </c>
    </row>
    <row r="409" spans="1:6">
      <c r="A409" t="s">
        <v>835</v>
      </c>
      <c r="B409" t="s">
        <v>6160</v>
      </c>
      <c r="C409" s="5" t="s">
        <v>6155</v>
      </c>
      <c r="D409" s="5" t="s">
        <v>6156</v>
      </c>
      <c r="E409" s="5">
        <v>350</v>
      </c>
      <c r="F409" s="5" t="s">
        <v>6159</v>
      </c>
    </row>
    <row r="410" spans="1:6">
      <c r="A410" t="s">
        <v>837</v>
      </c>
      <c r="B410" t="s">
        <v>6160</v>
      </c>
      <c r="C410" s="5" t="s">
        <v>6155</v>
      </c>
      <c r="D410" s="5" t="s">
        <v>6156</v>
      </c>
      <c r="E410" s="5">
        <v>350</v>
      </c>
      <c r="F410" s="5" t="s">
        <v>6159</v>
      </c>
    </row>
    <row r="411" spans="1:6">
      <c r="A411" t="s">
        <v>839</v>
      </c>
      <c r="B411" t="s">
        <v>6160</v>
      </c>
      <c r="C411" s="5" t="s">
        <v>6155</v>
      </c>
      <c r="D411" s="5" t="s">
        <v>6156</v>
      </c>
      <c r="E411" s="5">
        <v>350</v>
      </c>
      <c r="F411" s="5" t="s">
        <v>6159</v>
      </c>
    </row>
    <row r="412" spans="1:6">
      <c r="A412" t="s">
        <v>841</v>
      </c>
      <c r="B412" t="s">
        <v>6160</v>
      </c>
      <c r="C412" s="5" t="s">
        <v>6155</v>
      </c>
      <c r="D412" s="5" t="s">
        <v>6156</v>
      </c>
      <c r="E412" s="5">
        <v>350</v>
      </c>
      <c r="F412" s="5" t="s">
        <v>6159</v>
      </c>
    </row>
    <row r="413" spans="1:6">
      <c r="A413" t="s">
        <v>843</v>
      </c>
      <c r="B413" t="s">
        <v>6160</v>
      </c>
      <c r="C413" s="5" t="s">
        <v>6155</v>
      </c>
      <c r="D413" s="5" t="s">
        <v>6156</v>
      </c>
      <c r="E413" s="5">
        <v>350</v>
      </c>
      <c r="F413" s="5" t="s">
        <v>6159</v>
      </c>
    </row>
    <row r="414" spans="1:6">
      <c r="A414" t="s">
        <v>845</v>
      </c>
      <c r="B414" t="s">
        <v>6160</v>
      </c>
      <c r="C414" s="5" t="s">
        <v>6155</v>
      </c>
      <c r="D414" s="5" t="s">
        <v>6156</v>
      </c>
      <c r="E414" s="5">
        <v>350</v>
      </c>
      <c r="F414" s="5" t="s">
        <v>6159</v>
      </c>
    </row>
    <row r="415" spans="1:6">
      <c r="A415" t="s">
        <v>847</v>
      </c>
      <c r="B415" t="s">
        <v>6160</v>
      </c>
      <c r="C415" s="5" t="s">
        <v>6155</v>
      </c>
      <c r="D415" s="5" t="s">
        <v>6156</v>
      </c>
      <c r="E415" s="5">
        <v>350</v>
      </c>
      <c r="F415" s="5" t="s">
        <v>6159</v>
      </c>
    </row>
    <row r="416" spans="1:6">
      <c r="A416" t="s">
        <v>849</v>
      </c>
      <c r="B416" t="s">
        <v>6160</v>
      </c>
      <c r="C416" s="5" t="s">
        <v>6155</v>
      </c>
      <c r="D416" s="5" t="s">
        <v>6158</v>
      </c>
      <c r="E416" s="5">
        <v>320</v>
      </c>
      <c r="F416" s="5" t="s">
        <v>6159</v>
      </c>
    </row>
    <row r="417" spans="1:6">
      <c r="A417" t="s">
        <v>851</v>
      </c>
      <c r="B417" t="s">
        <v>6160</v>
      </c>
      <c r="C417" s="5" t="s">
        <v>6155</v>
      </c>
      <c r="D417" s="5" t="s">
        <v>6158</v>
      </c>
      <c r="E417" s="5">
        <v>320</v>
      </c>
      <c r="F417" s="5" t="s">
        <v>6159</v>
      </c>
    </row>
    <row r="418" spans="1:6">
      <c r="A418" t="s">
        <v>853</v>
      </c>
      <c r="B418" t="s">
        <v>6160</v>
      </c>
      <c r="C418" s="5" t="s">
        <v>6155</v>
      </c>
      <c r="D418" s="5" t="s">
        <v>6156</v>
      </c>
      <c r="E418" s="5">
        <v>350</v>
      </c>
      <c r="F418" s="5" t="s">
        <v>6159</v>
      </c>
    </row>
    <row r="419" spans="1:6">
      <c r="A419" t="s">
        <v>855</v>
      </c>
      <c r="B419" t="s">
        <v>6160</v>
      </c>
      <c r="C419" s="5" t="s">
        <v>6155</v>
      </c>
      <c r="D419" s="5" t="s">
        <v>6156</v>
      </c>
      <c r="E419" s="5">
        <v>350</v>
      </c>
      <c r="F419" s="5" t="s">
        <v>6159</v>
      </c>
    </row>
    <row r="420" spans="1:6">
      <c r="A420" t="s">
        <v>857</v>
      </c>
      <c r="B420" t="s">
        <v>6160</v>
      </c>
      <c r="C420" s="5" t="s">
        <v>6155</v>
      </c>
      <c r="D420" s="5" t="s">
        <v>6158</v>
      </c>
      <c r="E420" s="5">
        <v>320</v>
      </c>
      <c r="F420" s="5" t="s">
        <v>6157</v>
      </c>
    </row>
    <row r="421" spans="1:6">
      <c r="A421" t="s">
        <v>859</v>
      </c>
      <c r="B421" t="s">
        <v>6160</v>
      </c>
      <c r="C421" s="5" t="s">
        <v>6155</v>
      </c>
      <c r="D421" s="5" t="s">
        <v>6158</v>
      </c>
      <c r="E421" s="5">
        <v>320</v>
      </c>
      <c r="F421" s="5" t="s">
        <v>6159</v>
      </c>
    </row>
    <row r="422" spans="1:6">
      <c r="A422" t="s">
        <v>861</v>
      </c>
      <c r="B422" t="s">
        <v>6160</v>
      </c>
      <c r="C422" s="5" t="s">
        <v>6155</v>
      </c>
      <c r="D422" s="5" t="s">
        <v>6158</v>
      </c>
      <c r="E422" s="5">
        <v>320</v>
      </c>
      <c r="F422" s="5" t="s">
        <v>6159</v>
      </c>
    </row>
    <row r="423" spans="1:6">
      <c r="A423" t="s">
        <v>863</v>
      </c>
      <c r="B423" t="s">
        <v>6160</v>
      </c>
      <c r="C423" s="5" t="s">
        <v>6155</v>
      </c>
      <c r="D423" s="5" t="s">
        <v>6156</v>
      </c>
      <c r="E423" s="5">
        <v>350</v>
      </c>
      <c r="F423" s="5" t="s">
        <v>6159</v>
      </c>
    </row>
    <row r="424" spans="1:6">
      <c r="A424" t="s">
        <v>865</v>
      </c>
      <c r="B424" t="s">
        <v>6160</v>
      </c>
      <c r="C424" s="5" t="s">
        <v>6155</v>
      </c>
      <c r="D424" s="5" t="s">
        <v>6158</v>
      </c>
      <c r="E424" s="5">
        <v>320</v>
      </c>
      <c r="F424" s="5" t="s">
        <v>6163</v>
      </c>
    </row>
    <row r="425" spans="1:6">
      <c r="A425" t="s">
        <v>867</v>
      </c>
      <c r="B425" t="s">
        <v>6160</v>
      </c>
      <c r="C425" s="5" t="s">
        <v>6155</v>
      </c>
      <c r="D425" s="5" t="s">
        <v>6158</v>
      </c>
      <c r="E425" s="5">
        <v>320</v>
      </c>
      <c r="F425" s="5" t="s">
        <v>6163</v>
      </c>
    </row>
    <row r="426" spans="1:6">
      <c r="A426" t="s">
        <v>869</v>
      </c>
      <c r="B426" t="s">
        <v>6160</v>
      </c>
      <c r="C426" s="5" t="s">
        <v>6155</v>
      </c>
      <c r="D426" s="5" t="s">
        <v>6156</v>
      </c>
      <c r="E426" s="5">
        <v>350</v>
      </c>
      <c r="F426" s="5" t="s">
        <v>6157</v>
      </c>
    </row>
    <row r="427" spans="1:6">
      <c r="A427" t="s">
        <v>871</v>
      </c>
      <c r="B427" t="s">
        <v>6160</v>
      </c>
      <c r="C427" s="5" t="s">
        <v>6155</v>
      </c>
      <c r="D427" s="5" t="s">
        <v>6158</v>
      </c>
      <c r="E427" s="5">
        <v>320</v>
      </c>
      <c r="F427" s="5" t="s">
        <v>6162</v>
      </c>
    </row>
    <row r="428" spans="1:6">
      <c r="A428" t="s">
        <v>873</v>
      </c>
      <c r="B428" t="s">
        <v>6086</v>
      </c>
      <c r="C428" s="5" t="s">
        <v>6155</v>
      </c>
      <c r="D428" s="5" t="s">
        <v>6158</v>
      </c>
      <c r="E428" s="5">
        <v>320</v>
      </c>
      <c r="F428" s="5" t="s">
        <v>6162</v>
      </c>
    </row>
    <row r="429" spans="1:6">
      <c r="A429" t="s">
        <v>875</v>
      </c>
      <c r="B429" t="s">
        <v>6086</v>
      </c>
      <c r="C429" s="5" t="s">
        <v>6155</v>
      </c>
      <c r="D429" s="5" t="s">
        <v>6161</v>
      </c>
      <c r="E429" s="5">
        <v>250</v>
      </c>
      <c r="F429" s="5" t="s">
        <v>6163</v>
      </c>
    </row>
    <row r="430" spans="1:6">
      <c r="A430" t="s">
        <v>877</v>
      </c>
      <c r="B430" t="s">
        <v>6086</v>
      </c>
      <c r="C430" s="5" t="s">
        <v>6155</v>
      </c>
      <c r="D430" s="5" t="s">
        <v>6158</v>
      </c>
      <c r="E430" s="5">
        <v>320</v>
      </c>
      <c r="F430" s="5" t="s">
        <v>6162</v>
      </c>
    </row>
    <row r="431" spans="1:6">
      <c r="A431" t="s">
        <v>879</v>
      </c>
      <c r="B431" t="s">
        <v>6086</v>
      </c>
      <c r="C431" s="5" t="s">
        <v>6155</v>
      </c>
      <c r="D431" s="5" t="s">
        <v>6161</v>
      </c>
      <c r="E431" s="5">
        <v>250</v>
      </c>
      <c r="F431" s="5" t="s">
        <v>6157</v>
      </c>
    </row>
    <row r="432" spans="1:6">
      <c r="A432" t="s">
        <v>881</v>
      </c>
      <c r="B432" t="s">
        <v>6160</v>
      </c>
      <c r="C432" s="5" t="s">
        <v>6155</v>
      </c>
      <c r="D432" s="5" t="s">
        <v>6161</v>
      </c>
      <c r="E432" s="5">
        <v>250</v>
      </c>
      <c r="F432" s="5" t="s">
        <v>6157</v>
      </c>
    </row>
    <row r="433" spans="1:6">
      <c r="A433" t="s">
        <v>883</v>
      </c>
      <c r="B433" t="s">
        <v>6160</v>
      </c>
      <c r="C433" s="5" t="s">
        <v>6155</v>
      </c>
      <c r="D433" s="5" t="s">
        <v>6161</v>
      </c>
      <c r="E433" s="5">
        <v>250</v>
      </c>
      <c r="F433" s="5" t="s">
        <v>6157</v>
      </c>
    </row>
    <row r="434" spans="1:6">
      <c r="A434" t="s">
        <v>885</v>
      </c>
      <c r="B434" t="s">
        <v>6160</v>
      </c>
      <c r="C434" s="5" t="s">
        <v>6155</v>
      </c>
      <c r="D434" s="5" t="s">
        <v>6161</v>
      </c>
      <c r="E434" s="5">
        <v>250</v>
      </c>
      <c r="F434" s="5" t="s">
        <v>6157</v>
      </c>
    </row>
    <row r="435" spans="1:6">
      <c r="A435" t="s">
        <v>887</v>
      </c>
      <c r="B435" t="s">
        <v>6160</v>
      </c>
      <c r="C435" s="5" t="s">
        <v>6155</v>
      </c>
      <c r="D435" s="5" t="s">
        <v>6156</v>
      </c>
      <c r="E435" s="5">
        <v>350</v>
      </c>
      <c r="F435" s="5" t="s">
        <v>6163</v>
      </c>
    </row>
    <row r="436" spans="1:6">
      <c r="A436" t="s">
        <v>889</v>
      </c>
      <c r="B436" t="s">
        <v>6160</v>
      </c>
      <c r="C436" s="5" t="s">
        <v>6155</v>
      </c>
      <c r="D436" s="5" t="s">
        <v>6156</v>
      </c>
      <c r="E436" s="5">
        <v>350</v>
      </c>
      <c r="F436" s="5" t="s">
        <v>6157</v>
      </c>
    </row>
    <row r="437" spans="1:6">
      <c r="A437" t="s">
        <v>891</v>
      </c>
      <c r="B437" t="s">
        <v>6160</v>
      </c>
      <c r="C437" s="5" t="s">
        <v>6155</v>
      </c>
      <c r="D437" s="5" t="s">
        <v>6156</v>
      </c>
      <c r="E437" s="5">
        <v>350</v>
      </c>
      <c r="F437" s="5" t="s">
        <v>6157</v>
      </c>
    </row>
    <row r="438" spans="1:6">
      <c r="A438" t="s">
        <v>893</v>
      </c>
      <c r="B438" t="s">
        <v>6160</v>
      </c>
      <c r="C438" s="5" t="s">
        <v>6155</v>
      </c>
      <c r="D438" s="5" t="s">
        <v>6161</v>
      </c>
      <c r="E438" s="5">
        <v>250</v>
      </c>
      <c r="F438" s="5" t="s">
        <v>6162</v>
      </c>
    </row>
    <row r="439" spans="1:6">
      <c r="A439" t="s">
        <v>895</v>
      </c>
      <c r="B439" t="s">
        <v>6160</v>
      </c>
      <c r="C439" s="5" t="s">
        <v>6155</v>
      </c>
      <c r="D439" s="5" t="s">
        <v>6161</v>
      </c>
      <c r="E439" s="5">
        <v>250</v>
      </c>
      <c r="F439" s="5" t="s">
        <v>6162</v>
      </c>
    </row>
    <row r="440" spans="1:6">
      <c r="A440" t="s">
        <v>897</v>
      </c>
      <c r="B440" t="s">
        <v>6160</v>
      </c>
      <c r="C440" s="5" t="s">
        <v>6155</v>
      </c>
      <c r="D440" s="5" t="s">
        <v>6158</v>
      </c>
      <c r="E440" s="5">
        <v>320</v>
      </c>
      <c r="F440" s="5" t="s">
        <v>6162</v>
      </c>
    </row>
    <row r="441" spans="1:6">
      <c r="A441" t="s">
        <v>899</v>
      </c>
      <c r="B441" t="s">
        <v>6160</v>
      </c>
      <c r="C441" s="5" t="s">
        <v>6155</v>
      </c>
      <c r="D441" s="5" t="s">
        <v>6158</v>
      </c>
      <c r="E441" s="5">
        <v>320</v>
      </c>
      <c r="F441" s="5" t="s">
        <v>6163</v>
      </c>
    </row>
    <row r="442" spans="1:6">
      <c r="A442" t="s">
        <v>901</v>
      </c>
      <c r="B442" t="s">
        <v>6160</v>
      </c>
      <c r="C442" s="5" t="s">
        <v>6155</v>
      </c>
      <c r="D442" s="5" t="s">
        <v>6156</v>
      </c>
      <c r="E442" s="5">
        <v>350</v>
      </c>
      <c r="F442" s="5" t="s">
        <v>6162</v>
      </c>
    </row>
    <row r="443" spans="1:6">
      <c r="A443" t="s">
        <v>903</v>
      </c>
      <c r="B443" t="s">
        <v>6160</v>
      </c>
      <c r="C443" s="5" t="s">
        <v>6155</v>
      </c>
      <c r="D443" s="5" t="s">
        <v>6156</v>
      </c>
      <c r="E443" s="5">
        <v>350</v>
      </c>
      <c r="F443" s="5" t="s">
        <v>6162</v>
      </c>
    </row>
    <row r="444" spans="1:6">
      <c r="A444" t="s">
        <v>905</v>
      </c>
      <c r="B444" t="s">
        <v>6160</v>
      </c>
      <c r="C444" s="5" t="s">
        <v>6155</v>
      </c>
      <c r="D444" s="5" t="s">
        <v>6156</v>
      </c>
      <c r="E444" s="5">
        <v>350</v>
      </c>
      <c r="F444" s="5" t="s">
        <v>6162</v>
      </c>
    </row>
    <row r="445" spans="1:6">
      <c r="A445" t="s">
        <v>907</v>
      </c>
      <c r="B445" t="s">
        <v>6160</v>
      </c>
      <c r="C445" s="5" t="s">
        <v>6155</v>
      </c>
      <c r="D445" s="5" t="s">
        <v>6156</v>
      </c>
      <c r="E445" s="5">
        <v>350</v>
      </c>
      <c r="F445" s="5" t="s">
        <v>6162</v>
      </c>
    </row>
    <row r="446" spans="1:6">
      <c r="A446" t="s">
        <v>909</v>
      </c>
      <c r="B446" t="s">
        <v>6160</v>
      </c>
      <c r="C446" s="5" t="s">
        <v>6155</v>
      </c>
      <c r="D446" s="5" t="s">
        <v>6156</v>
      </c>
      <c r="E446" s="5">
        <v>350</v>
      </c>
      <c r="F446" s="5" t="s">
        <v>6162</v>
      </c>
    </row>
    <row r="447" spans="1:6">
      <c r="A447" t="s">
        <v>911</v>
      </c>
      <c r="B447" t="s">
        <v>6160</v>
      </c>
      <c r="C447" s="5" t="s">
        <v>6155</v>
      </c>
      <c r="D447" s="5" t="s">
        <v>6156</v>
      </c>
      <c r="E447" s="5">
        <v>350</v>
      </c>
      <c r="F447" s="5" t="s">
        <v>6162</v>
      </c>
    </row>
    <row r="448" spans="1:6">
      <c r="A448" t="s">
        <v>913</v>
      </c>
      <c r="B448" t="s">
        <v>6086</v>
      </c>
      <c r="C448" s="5" t="s">
        <v>6155</v>
      </c>
      <c r="D448" s="5" t="s">
        <v>6156</v>
      </c>
      <c r="E448" s="5">
        <v>350</v>
      </c>
      <c r="F448" s="5" t="s">
        <v>6162</v>
      </c>
    </row>
    <row r="449" spans="1:6">
      <c r="A449" t="s">
        <v>915</v>
      </c>
      <c r="B449" t="s">
        <v>6086</v>
      </c>
      <c r="C449" s="5" t="s">
        <v>6155</v>
      </c>
      <c r="D449" s="5" t="s">
        <v>6156</v>
      </c>
      <c r="E449" s="5">
        <v>350</v>
      </c>
      <c r="F449" s="5" t="s">
        <v>6163</v>
      </c>
    </row>
    <row r="450" spans="1:6">
      <c r="A450" t="s">
        <v>917</v>
      </c>
      <c r="B450" t="s">
        <v>6086</v>
      </c>
      <c r="C450" s="5" t="s">
        <v>6155</v>
      </c>
      <c r="D450" s="5" t="s">
        <v>6156</v>
      </c>
      <c r="E450" s="5">
        <v>350</v>
      </c>
      <c r="F450" s="5" t="s">
        <v>6163</v>
      </c>
    </row>
    <row r="451" spans="1:6">
      <c r="A451" t="s">
        <v>919</v>
      </c>
      <c r="B451" t="s">
        <v>6160</v>
      </c>
      <c r="C451" s="5" t="s">
        <v>6155</v>
      </c>
      <c r="D451" s="5" t="s">
        <v>6156</v>
      </c>
      <c r="E451" s="5">
        <v>350</v>
      </c>
      <c r="F451" s="5" t="s">
        <v>6163</v>
      </c>
    </row>
    <row r="452" spans="1:6">
      <c r="A452" t="s">
        <v>921</v>
      </c>
      <c r="B452" t="s">
        <v>6160</v>
      </c>
      <c r="C452" s="5" t="s">
        <v>6155</v>
      </c>
      <c r="D452" s="5" t="s">
        <v>6156</v>
      </c>
      <c r="E452" s="5">
        <v>350</v>
      </c>
      <c r="F452" s="5" t="s">
        <v>6163</v>
      </c>
    </row>
    <row r="453" spans="1:6">
      <c r="A453" t="s">
        <v>923</v>
      </c>
      <c r="B453" t="s">
        <v>6160</v>
      </c>
      <c r="C453" s="5" t="s">
        <v>6155</v>
      </c>
      <c r="D453" s="5" t="s">
        <v>6156</v>
      </c>
      <c r="E453" s="5">
        <v>350</v>
      </c>
      <c r="F453" s="5" t="s">
        <v>6163</v>
      </c>
    </row>
    <row r="454" spans="1:6">
      <c r="A454" t="s">
        <v>925</v>
      </c>
      <c r="B454" t="s">
        <v>6160</v>
      </c>
      <c r="C454" s="5" t="s">
        <v>6155</v>
      </c>
      <c r="D454" s="5" t="s">
        <v>6156</v>
      </c>
      <c r="E454" s="5">
        <v>350</v>
      </c>
      <c r="F454" s="5" t="s">
        <v>6163</v>
      </c>
    </row>
    <row r="455" spans="1:6">
      <c r="A455" t="s">
        <v>927</v>
      </c>
      <c r="B455" t="s">
        <v>6160</v>
      </c>
      <c r="C455" s="5" t="s">
        <v>6155</v>
      </c>
      <c r="D455" s="5" t="s">
        <v>6158</v>
      </c>
      <c r="E455" s="5">
        <v>320</v>
      </c>
      <c r="F455" s="5" t="s">
        <v>6163</v>
      </c>
    </row>
    <row r="456" spans="1:6">
      <c r="A456" t="s">
        <v>929</v>
      </c>
      <c r="B456" t="s">
        <v>6086</v>
      </c>
      <c r="C456" s="5" t="s">
        <v>6155</v>
      </c>
      <c r="D456" s="5" t="s">
        <v>6158</v>
      </c>
      <c r="E456" s="5">
        <v>320</v>
      </c>
      <c r="F456" s="5" t="s">
        <v>6163</v>
      </c>
    </row>
    <row r="457" spans="1:6">
      <c r="A457" t="s">
        <v>931</v>
      </c>
      <c r="B457" t="s">
        <v>6086</v>
      </c>
      <c r="C457" s="5" t="s">
        <v>6155</v>
      </c>
      <c r="D457" s="5" t="s">
        <v>6158</v>
      </c>
      <c r="E457" s="5">
        <v>320</v>
      </c>
      <c r="F457" s="5" t="s">
        <v>6162</v>
      </c>
    </row>
    <row r="458" spans="1:6">
      <c r="A458" t="s">
        <v>933</v>
      </c>
      <c r="B458" t="s">
        <v>6160</v>
      </c>
      <c r="C458" s="5" t="s">
        <v>6155</v>
      </c>
      <c r="D458" s="5" t="s">
        <v>6156</v>
      </c>
      <c r="E458" s="5">
        <v>350</v>
      </c>
      <c r="F458" s="5" t="s">
        <v>6159</v>
      </c>
    </row>
    <row r="459" spans="1:6">
      <c r="A459" t="s">
        <v>935</v>
      </c>
      <c r="B459" t="s">
        <v>6160</v>
      </c>
      <c r="C459" s="5" t="s">
        <v>6155</v>
      </c>
      <c r="D459" s="5" t="s">
        <v>6156</v>
      </c>
      <c r="E459" s="5">
        <v>350</v>
      </c>
      <c r="F459" s="5" t="s">
        <v>6162</v>
      </c>
    </row>
    <row r="460" spans="1:6">
      <c r="A460" t="s">
        <v>937</v>
      </c>
      <c r="B460" t="s">
        <v>6160</v>
      </c>
      <c r="C460" s="5" t="s">
        <v>6155</v>
      </c>
      <c r="D460" s="5" t="s">
        <v>6156</v>
      </c>
      <c r="E460" s="5">
        <v>350</v>
      </c>
      <c r="F460" s="5" t="s">
        <v>6162</v>
      </c>
    </row>
    <row r="461" spans="1:6">
      <c r="A461" t="s">
        <v>939</v>
      </c>
      <c r="B461" t="s">
        <v>6160</v>
      </c>
      <c r="C461" s="5" t="s">
        <v>6155</v>
      </c>
      <c r="D461" s="5" t="s">
        <v>6156</v>
      </c>
      <c r="E461" s="5">
        <v>350</v>
      </c>
      <c r="F461" s="5" t="s">
        <v>6159</v>
      </c>
    </row>
    <row r="462" spans="1:6">
      <c r="A462" t="s">
        <v>941</v>
      </c>
      <c r="B462" t="s">
        <v>6160</v>
      </c>
      <c r="C462" s="5" t="s">
        <v>6155</v>
      </c>
      <c r="D462" s="5" t="s">
        <v>6156</v>
      </c>
      <c r="E462" s="5">
        <v>350</v>
      </c>
      <c r="F462" s="5" t="s">
        <v>6159</v>
      </c>
    </row>
    <row r="463" spans="1:6">
      <c r="A463" t="s">
        <v>943</v>
      </c>
      <c r="B463" t="s">
        <v>6086</v>
      </c>
      <c r="C463" s="5" t="s">
        <v>6155</v>
      </c>
      <c r="D463" s="5" t="s">
        <v>6156</v>
      </c>
      <c r="E463" s="5">
        <v>350</v>
      </c>
      <c r="F463" s="5" t="s">
        <v>6159</v>
      </c>
    </row>
    <row r="464" spans="1:6">
      <c r="A464" t="s">
        <v>945</v>
      </c>
      <c r="B464" t="s">
        <v>6086</v>
      </c>
      <c r="C464" s="5" t="s">
        <v>6155</v>
      </c>
      <c r="D464" s="5" t="s">
        <v>6161</v>
      </c>
      <c r="E464" s="5">
        <v>250</v>
      </c>
      <c r="F464" s="5" t="s">
        <v>6159</v>
      </c>
    </row>
    <row r="465" spans="1:6">
      <c r="A465" t="s">
        <v>947</v>
      </c>
      <c r="B465" t="s">
        <v>6160</v>
      </c>
      <c r="C465" s="5" t="s">
        <v>6155</v>
      </c>
      <c r="D465" s="5" t="s">
        <v>6161</v>
      </c>
      <c r="E465" s="5">
        <v>250</v>
      </c>
      <c r="F465" s="5" t="s">
        <v>6159</v>
      </c>
    </row>
    <row r="466" spans="1:6">
      <c r="A466" t="s">
        <v>949</v>
      </c>
      <c r="B466" t="s">
        <v>6160</v>
      </c>
      <c r="C466" s="5" t="s">
        <v>6155</v>
      </c>
      <c r="D466" s="5" t="s">
        <v>6161</v>
      </c>
      <c r="E466" s="5">
        <v>250</v>
      </c>
      <c r="F466" s="5" t="s">
        <v>6159</v>
      </c>
    </row>
    <row r="467" spans="1:6">
      <c r="A467" t="s">
        <v>951</v>
      </c>
      <c r="B467" t="s">
        <v>6160</v>
      </c>
      <c r="C467" s="5" t="s">
        <v>6155</v>
      </c>
      <c r="D467" s="5" t="s">
        <v>6161</v>
      </c>
      <c r="E467" s="5">
        <v>250</v>
      </c>
      <c r="F467" s="5" t="s">
        <v>6159</v>
      </c>
    </row>
    <row r="468" spans="1:6">
      <c r="A468" t="s">
        <v>953</v>
      </c>
      <c r="B468" t="s">
        <v>6086</v>
      </c>
      <c r="C468" s="5" t="s">
        <v>6155</v>
      </c>
      <c r="D468" s="5" t="s">
        <v>6161</v>
      </c>
      <c r="E468" s="5">
        <v>250</v>
      </c>
      <c r="F468" s="5" t="s">
        <v>6159</v>
      </c>
    </row>
    <row r="469" spans="1:6">
      <c r="A469" t="s">
        <v>955</v>
      </c>
      <c r="B469" t="s">
        <v>6086</v>
      </c>
      <c r="C469" s="5" t="s">
        <v>6155</v>
      </c>
      <c r="D469" s="5" t="s">
        <v>6161</v>
      </c>
      <c r="E469" s="5">
        <v>250</v>
      </c>
      <c r="F469" s="5" t="s">
        <v>6162</v>
      </c>
    </row>
    <row r="470" spans="1:6">
      <c r="A470" t="s">
        <v>957</v>
      </c>
      <c r="B470" t="s">
        <v>6160</v>
      </c>
      <c r="C470" s="5" t="s">
        <v>6155</v>
      </c>
      <c r="D470" s="5" t="s">
        <v>6158</v>
      </c>
      <c r="E470" s="5">
        <v>320</v>
      </c>
      <c r="F470" s="5" t="s">
        <v>6162</v>
      </c>
    </row>
    <row r="471" spans="1:6">
      <c r="A471" t="s">
        <v>959</v>
      </c>
      <c r="B471" t="s">
        <v>6160</v>
      </c>
      <c r="C471" s="5" t="s">
        <v>6155</v>
      </c>
      <c r="D471" s="5" t="s">
        <v>6156</v>
      </c>
      <c r="E471" s="5">
        <v>350</v>
      </c>
      <c r="F471" s="5" t="s">
        <v>6162</v>
      </c>
    </row>
    <row r="472" spans="1:6">
      <c r="A472" t="s">
        <v>961</v>
      </c>
      <c r="B472" t="s">
        <v>6160</v>
      </c>
      <c r="C472" s="5" t="s">
        <v>6155</v>
      </c>
      <c r="D472" s="5" t="s">
        <v>6158</v>
      </c>
      <c r="E472" s="5">
        <v>320</v>
      </c>
      <c r="F472" s="5" t="s">
        <v>6163</v>
      </c>
    </row>
    <row r="473" spans="1:6">
      <c r="A473" t="s">
        <v>963</v>
      </c>
      <c r="B473" t="s">
        <v>6160</v>
      </c>
      <c r="C473" s="5" t="s">
        <v>6155</v>
      </c>
      <c r="D473" s="5" t="s">
        <v>6156</v>
      </c>
      <c r="E473" s="5">
        <v>350</v>
      </c>
      <c r="F473" s="5" t="s">
        <v>6159</v>
      </c>
    </row>
    <row r="474" spans="1:6">
      <c r="A474" t="s">
        <v>965</v>
      </c>
      <c r="B474" t="s">
        <v>6160</v>
      </c>
      <c r="C474" s="5" t="s">
        <v>6155</v>
      </c>
      <c r="D474" s="5" t="s">
        <v>6156</v>
      </c>
      <c r="E474" s="5">
        <v>350</v>
      </c>
      <c r="F474" s="5" t="s">
        <v>6159</v>
      </c>
    </row>
    <row r="475" spans="1:6">
      <c r="A475" t="s">
        <v>967</v>
      </c>
      <c r="B475" t="s">
        <v>6160</v>
      </c>
      <c r="C475" s="5" t="s">
        <v>6155</v>
      </c>
      <c r="D475" s="5" t="s">
        <v>6156</v>
      </c>
      <c r="E475" s="5">
        <v>350</v>
      </c>
      <c r="F475" s="5" t="s">
        <v>6159</v>
      </c>
    </row>
    <row r="476" spans="1:6">
      <c r="A476" t="s">
        <v>969</v>
      </c>
      <c r="B476" t="s">
        <v>6160</v>
      </c>
      <c r="C476" s="5" t="s">
        <v>6155</v>
      </c>
      <c r="D476" s="5" t="s">
        <v>6156</v>
      </c>
      <c r="E476" s="5">
        <v>350</v>
      </c>
      <c r="F476" s="5" t="s">
        <v>6159</v>
      </c>
    </row>
    <row r="477" spans="1:6">
      <c r="A477" t="s">
        <v>971</v>
      </c>
      <c r="B477" t="s">
        <v>6160</v>
      </c>
      <c r="C477" s="5" t="s">
        <v>6155</v>
      </c>
      <c r="D477" s="5" t="s">
        <v>6156</v>
      </c>
      <c r="E477" s="5">
        <v>350</v>
      </c>
      <c r="F477" s="5" t="s">
        <v>6159</v>
      </c>
    </row>
    <row r="478" spans="1:6">
      <c r="A478" t="s">
        <v>973</v>
      </c>
      <c r="B478" t="s">
        <v>6160</v>
      </c>
      <c r="C478" s="5" t="s">
        <v>6155</v>
      </c>
      <c r="D478" s="5" t="s">
        <v>6156</v>
      </c>
      <c r="E478" s="5">
        <v>350</v>
      </c>
      <c r="F478" s="5" t="s">
        <v>6159</v>
      </c>
    </row>
    <row r="479" spans="1:6">
      <c r="A479" t="s">
        <v>975</v>
      </c>
      <c r="B479" t="s">
        <v>6160</v>
      </c>
      <c r="C479" s="5" t="s">
        <v>6155</v>
      </c>
      <c r="D479" s="5" t="s">
        <v>6158</v>
      </c>
      <c r="E479" s="5">
        <v>320</v>
      </c>
      <c r="F479" s="5" t="s">
        <v>6159</v>
      </c>
    </row>
    <row r="480" spans="1:6">
      <c r="A480" t="s">
        <v>977</v>
      </c>
      <c r="B480" t="s">
        <v>6160</v>
      </c>
      <c r="C480" s="5" t="s">
        <v>6155</v>
      </c>
      <c r="D480" s="5" t="s">
        <v>6156</v>
      </c>
      <c r="E480" s="5">
        <v>350</v>
      </c>
      <c r="F480" s="5" t="s">
        <v>6163</v>
      </c>
    </row>
    <row r="481" spans="1:6">
      <c r="A481" t="s">
        <v>979</v>
      </c>
      <c r="B481" t="s">
        <v>6160</v>
      </c>
      <c r="C481" s="5" t="s">
        <v>6155</v>
      </c>
      <c r="D481" s="5" t="s">
        <v>6158</v>
      </c>
      <c r="E481" s="5">
        <v>320</v>
      </c>
      <c r="F481" s="5" t="s">
        <v>6163</v>
      </c>
    </row>
    <row r="482" spans="1:6">
      <c r="A482" t="s">
        <v>981</v>
      </c>
      <c r="B482" t="s">
        <v>6086</v>
      </c>
      <c r="C482" s="5" t="s">
        <v>6155</v>
      </c>
      <c r="D482" s="5" t="s">
        <v>6158</v>
      </c>
      <c r="E482" s="5">
        <v>320</v>
      </c>
      <c r="F482" s="5" t="s">
        <v>6163</v>
      </c>
    </row>
    <row r="483" spans="1:6">
      <c r="A483" t="s">
        <v>983</v>
      </c>
      <c r="B483" t="s">
        <v>6086</v>
      </c>
      <c r="C483" s="5" t="s">
        <v>6155</v>
      </c>
      <c r="D483" s="5" t="s">
        <v>6156</v>
      </c>
      <c r="E483" s="5">
        <v>350</v>
      </c>
      <c r="F483" s="5" t="s">
        <v>6159</v>
      </c>
    </row>
    <row r="484" spans="1:6">
      <c r="A484" t="s">
        <v>985</v>
      </c>
      <c r="B484" t="s">
        <v>6086</v>
      </c>
      <c r="C484" s="5" t="s">
        <v>6155</v>
      </c>
      <c r="D484" s="5" t="s">
        <v>6156</v>
      </c>
      <c r="E484" s="5">
        <v>350</v>
      </c>
      <c r="F484" s="5" t="s">
        <v>6163</v>
      </c>
    </row>
    <row r="485" spans="1:6">
      <c r="A485" t="s">
        <v>987</v>
      </c>
      <c r="B485" t="s">
        <v>6160</v>
      </c>
      <c r="C485" s="5" t="s">
        <v>6155</v>
      </c>
      <c r="D485" s="5" t="s">
        <v>6156</v>
      </c>
      <c r="E485" s="5">
        <v>350</v>
      </c>
      <c r="F485" s="5" t="s">
        <v>6163</v>
      </c>
    </row>
    <row r="486" spans="1:6">
      <c r="A486" t="s">
        <v>989</v>
      </c>
      <c r="B486" t="s">
        <v>6160</v>
      </c>
      <c r="C486" s="5" t="s">
        <v>6155</v>
      </c>
      <c r="D486" s="5" t="s">
        <v>6161</v>
      </c>
      <c r="E486" s="5">
        <v>250</v>
      </c>
      <c r="F486" s="5" t="s">
        <v>6159</v>
      </c>
    </row>
    <row r="487" spans="1:6">
      <c r="A487" t="s">
        <v>991</v>
      </c>
      <c r="B487" t="s">
        <v>6160</v>
      </c>
      <c r="C487" s="5" t="s">
        <v>6155</v>
      </c>
      <c r="D487" s="5" t="s">
        <v>6161</v>
      </c>
      <c r="E487" s="5">
        <v>250</v>
      </c>
      <c r="F487" s="5" t="s">
        <v>6159</v>
      </c>
    </row>
    <row r="488" spans="1:6">
      <c r="A488" t="s">
        <v>993</v>
      </c>
      <c r="B488" t="s">
        <v>6160</v>
      </c>
      <c r="C488" s="5" t="s">
        <v>6155</v>
      </c>
      <c r="D488" s="5" t="s">
        <v>6161</v>
      </c>
      <c r="E488" s="5">
        <v>250</v>
      </c>
      <c r="F488" s="5" t="s">
        <v>6159</v>
      </c>
    </row>
    <row r="489" spans="1:6">
      <c r="A489" t="s">
        <v>995</v>
      </c>
      <c r="B489" t="s">
        <v>6160</v>
      </c>
      <c r="C489" s="5" t="s">
        <v>6155</v>
      </c>
      <c r="D489" s="5" t="s">
        <v>6156</v>
      </c>
      <c r="E489" s="5">
        <v>350</v>
      </c>
      <c r="F489" s="5" t="s">
        <v>6162</v>
      </c>
    </row>
    <row r="490" spans="1:6">
      <c r="A490" t="s">
        <v>997</v>
      </c>
      <c r="B490" t="s">
        <v>6086</v>
      </c>
      <c r="C490" s="5" t="s">
        <v>6155</v>
      </c>
      <c r="D490" s="5" t="s">
        <v>6161</v>
      </c>
      <c r="E490" s="5">
        <v>250</v>
      </c>
      <c r="F490" s="5" t="s">
        <v>6162</v>
      </c>
    </row>
    <row r="491" spans="1:6">
      <c r="A491" t="s">
        <v>999</v>
      </c>
      <c r="B491" t="s">
        <v>6160</v>
      </c>
      <c r="C491" s="5" t="s">
        <v>6155</v>
      </c>
      <c r="D491" s="5" t="s">
        <v>6161</v>
      </c>
      <c r="E491" s="5">
        <v>250</v>
      </c>
      <c r="F491" s="5" t="s">
        <v>6162</v>
      </c>
    </row>
    <row r="492" spans="1:6">
      <c r="A492" t="s">
        <v>1001</v>
      </c>
      <c r="B492" t="s">
        <v>6160</v>
      </c>
      <c r="C492" s="5" t="s">
        <v>6155</v>
      </c>
      <c r="D492" s="5" t="s">
        <v>6161</v>
      </c>
      <c r="E492" s="5">
        <v>250</v>
      </c>
      <c r="F492" s="5" t="s">
        <v>6162</v>
      </c>
    </row>
    <row r="493" spans="1:6">
      <c r="A493" t="s">
        <v>1003</v>
      </c>
      <c r="B493" t="s">
        <v>6160</v>
      </c>
      <c r="C493" s="5" t="s">
        <v>6155</v>
      </c>
      <c r="D493" s="5" t="s">
        <v>6156</v>
      </c>
      <c r="E493" s="5">
        <v>350</v>
      </c>
      <c r="F493" s="5" t="s">
        <v>6163</v>
      </c>
    </row>
    <row r="494" spans="1:6">
      <c r="A494" t="s">
        <v>1005</v>
      </c>
      <c r="B494" t="s">
        <v>6160</v>
      </c>
      <c r="C494" s="5" t="s">
        <v>6155</v>
      </c>
      <c r="D494" s="5" t="s">
        <v>6156</v>
      </c>
      <c r="E494" s="5">
        <v>350</v>
      </c>
      <c r="F494" s="5" t="s">
        <v>6163</v>
      </c>
    </row>
    <row r="495" spans="1:6">
      <c r="A495" t="s">
        <v>1007</v>
      </c>
      <c r="B495" t="s">
        <v>6160</v>
      </c>
      <c r="C495" s="5" t="s">
        <v>6155</v>
      </c>
      <c r="D495" s="5" t="s">
        <v>6156</v>
      </c>
      <c r="E495" s="5">
        <v>350</v>
      </c>
      <c r="F495" s="5" t="s">
        <v>6159</v>
      </c>
    </row>
    <row r="496" spans="1:6">
      <c r="A496" t="s">
        <v>1009</v>
      </c>
      <c r="B496" t="s">
        <v>6160</v>
      </c>
      <c r="C496" s="5" t="s">
        <v>6155</v>
      </c>
      <c r="D496" s="5" t="s">
        <v>6156</v>
      </c>
      <c r="E496" s="5">
        <v>350</v>
      </c>
      <c r="F496" s="5" t="s">
        <v>6157</v>
      </c>
    </row>
    <row r="497" spans="1:6">
      <c r="A497" t="s">
        <v>1011</v>
      </c>
      <c r="B497" t="s">
        <v>6160</v>
      </c>
      <c r="C497" s="5" t="s">
        <v>6155</v>
      </c>
      <c r="D497" s="5" t="s">
        <v>6156</v>
      </c>
      <c r="E497" s="5">
        <v>350</v>
      </c>
      <c r="F497" s="5" t="s">
        <v>6157</v>
      </c>
    </row>
    <row r="498" spans="1:6">
      <c r="A498" t="s">
        <v>1013</v>
      </c>
      <c r="B498" t="s">
        <v>6160</v>
      </c>
      <c r="C498" s="5" t="s">
        <v>6155</v>
      </c>
      <c r="D498" s="5" t="s">
        <v>6156</v>
      </c>
      <c r="E498" s="5">
        <v>350</v>
      </c>
      <c r="F498" s="5" t="s">
        <v>6159</v>
      </c>
    </row>
    <row r="499" spans="1:6">
      <c r="A499" t="s">
        <v>1015</v>
      </c>
      <c r="B499" t="s">
        <v>6160</v>
      </c>
      <c r="C499" s="5" t="s">
        <v>6155</v>
      </c>
      <c r="D499" s="5" t="s">
        <v>6156</v>
      </c>
      <c r="E499" s="5">
        <v>350</v>
      </c>
      <c r="F499" s="5" t="s">
        <v>6159</v>
      </c>
    </row>
    <row r="500" spans="1:6">
      <c r="A500" t="s">
        <v>1017</v>
      </c>
      <c r="B500" t="s">
        <v>6160</v>
      </c>
      <c r="C500" s="5" t="s">
        <v>6155</v>
      </c>
      <c r="D500" s="5" t="s">
        <v>6156</v>
      </c>
      <c r="E500" s="5">
        <v>350</v>
      </c>
      <c r="F500" s="5" t="s">
        <v>6159</v>
      </c>
    </row>
    <row r="501" spans="1:6">
      <c r="A501" t="s">
        <v>1019</v>
      </c>
      <c r="B501" t="s">
        <v>6160</v>
      </c>
      <c r="C501" s="5" t="s">
        <v>6155</v>
      </c>
      <c r="D501" s="5" t="s">
        <v>6156</v>
      </c>
      <c r="E501" s="5">
        <v>350</v>
      </c>
      <c r="F501" s="5" t="s">
        <v>6159</v>
      </c>
    </row>
    <row r="502" spans="1:6">
      <c r="A502" t="s">
        <v>1021</v>
      </c>
      <c r="B502" t="s">
        <v>6086</v>
      </c>
      <c r="C502" s="5" t="s">
        <v>6155</v>
      </c>
      <c r="D502" s="5" t="s">
        <v>6158</v>
      </c>
      <c r="E502" s="5">
        <v>320</v>
      </c>
      <c r="F502" s="5" t="s">
        <v>6159</v>
      </c>
    </row>
    <row r="503" spans="1:6">
      <c r="A503" t="s">
        <v>1023</v>
      </c>
      <c r="B503" t="s">
        <v>6086</v>
      </c>
      <c r="C503" s="5" t="s">
        <v>6155</v>
      </c>
      <c r="D503" s="5" t="s">
        <v>6158</v>
      </c>
      <c r="E503" s="5">
        <v>320</v>
      </c>
      <c r="F503" s="5" t="s">
        <v>6159</v>
      </c>
    </row>
    <row r="504" spans="1:6">
      <c r="A504" t="s">
        <v>1025</v>
      </c>
      <c r="B504" t="s">
        <v>6086</v>
      </c>
      <c r="C504" s="5" t="s">
        <v>6155</v>
      </c>
      <c r="D504" s="5" t="s">
        <v>6158</v>
      </c>
      <c r="E504" s="5">
        <v>320</v>
      </c>
      <c r="F504" s="5" t="s">
        <v>6159</v>
      </c>
    </row>
    <row r="505" spans="1:6">
      <c r="A505" t="s">
        <v>1027</v>
      </c>
      <c r="B505" t="s">
        <v>6086</v>
      </c>
      <c r="C505" s="5" t="s">
        <v>6155</v>
      </c>
      <c r="D505" s="5" t="s">
        <v>6158</v>
      </c>
      <c r="E505" s="5">
        <v>320</v>
      </c>
      <c r="F505" s="5" t="s">
        <v>6159</v>
      </c>
    </row>
    <row r="506" spans="1:6">
      <c r="A506" t="s">
        <v>1029</v>
      </c>
      <c r="B506" t="s">
        <v>6086</v>
      </c>
      <c r="C506" s="5" t="s">
        <v>6155</v>
      </c>
      <c r="D506" s="5" t="s">
        <v>6158</v>
      </c>
      <c r="E506" s="5">
        <v>320</v>
      </c>
      <c r="F506" s="5" t="s">
        <v>6159</v>
      </c>
    </row>
    <row r="507" spans="1:6">
      <c r="A507" t="s">
        <v>1031</v>
      </c>
      <c r="B507" t="s">
        <v>6086</v>
      </c>
      <c r="C507" s="5" t="s">
        <v>6155</v>
      </c>
      <c r="D507" s="5" t="s">
        <v>6158</v>
      </c>
      <c r="E507" s="5">
        <v>320</v>
      </c>
      <c r="F507" s="5" t="s">
        <v>6163</v>
      </c>
    </row>
    <row r="508" spans="1:6">
      <c r="A508" t="s">
        <v>1033</v>
      </c>
      <c r="B508" t="s">
        <v>6160</v>
      </c>
      <c r="C508" s="5" t="s">
        <v>6155</v>
      </c>
      <c r="D508" s="5" t="s">
        <v>6156</v>
      </c>
      <c r="E508" s="5">
        <v>350</v>
      </c>
      <c r="F508" s="5" t="s">
        <v>6157</v>
      </c>
    </row>
    <row r="509" spans="1:6">
      <c r="A509" t="s">
        <v>1035</v>
      </c>
      <c r="B509" t="s">
        <v>6160</v>
      </c>
      <c r="C509" s="5" t="s">
        <v>6155</v>
      </c>
      <c r="D509" s="5" t="s">
        <v>6156</v>
      </c>
      <c r="E509" s="5">
        <v>350</v>
      </c>
      <c r="F509" s="5" t="s">
        <v>6157</v>
      </c>
    </row>
    <row r="510" spans="1:6">
      <c r="A510" t="s">
        <v>1037</v>
      </c>
      <c r="B510" t="s">
        <v>6160</v>
      </c>
      <c r="C510" s="5" t="s">
        <v>6155</v>
      </c>
      <c r="D510" s="5" t="s">
        <v>6156</v>
      </c>
      <c r="E510" s="5">
        <v>350</v>
      </c>
      <c r="F510" s="5" t="s">
        <v>6157</v>
      </c>
    </row>
    <row r="511" spans="1:6">
      <c r="A511" t="s">
        <v>1039</v>
      </c>
      <c r="B511" t="s">
        <v>6160</v>
      </c>
      <c r="C511" s="5" t="s">
        <v>6155</v>
      </c>
      <c r="D511" s="5" t="s">
        <v>6156</v>
      </c>
      <c r="E511" s="5">
        <v>350</v>
      </c>
      <c r="F511" s="5" t="s">
        <v>6157</v>
      </c>
    </row>
    <row r="512" spans="1:6">
      <c r="A512" t="s">
        <v>1041</v>
      </c>
      <c r="B512" t="s">
        <v>6160</v>
      </c>
      <c r="C512" s="5" t="s">
        <v>6155</v>
      </c>
      <c r="D512" s="5" t="s">
        <v>6156</v>
      </c>
      <c r="E512" s="5">
        <v>350</v>
      </c>
      <c r="F512" s="5" t="s">
        <v>6162</v>
      </c>
    </row>
    <row r="513" spans="1:6">
      <c r="A513" t="s">
        <v>1043</v>
      </c>
      <c r="B513" t="s">
        <v>6160</v>
      </c>
      <c r="C513" s="5" t="s">
        <v>6155</v>
      </c>
      <c r="D513" s="5" t="s">
        <v>6156</v>
      </c>
      <c r="E513" s="5">
        <v>350</v>
      </c>
      <c r="F513" s="5" t="s">
        <v>6162</v>
      </c>
    </row>
    <row r="514" spans="1:6">
      <c r="A514" t="s">
        <v>1045</v>
      </c>
      <c r="B514" t="s">
        <v>6160</v>
      </c>
      <c r="C514" s="5" t="s">
        <v>6155</v>
      </c>
      <c r="D514" s="5" t="s">
        <v>6156</v>
      </c>
      <c r="E514" s="5">
        <v>350</v>
      </c>
      <c r="F514" s="5" t="s">
        <v>6163</v>
      </c>
    </row>
    <row r="515" spans="1:6">
      <c r="A515" t="s">
        <v>1047</v>
      </c>
      <c r="B515" t="s">
        <v>6160</v>
      </c>
      <c r="C515" s="5" t="s">
        <v>6155</v>
      </c>
      <c r="D515" s="5" t="s">
        <v>6156</v>
      </c>
      <c r="E515" s="5">
        <v>350</v>
      </c>
      <c r="F515" s="5" t="s">
        <v>6159</v>
      </c>
    </row>
    <row r="516" spans="1:6">
      <c r="A516" t="s">
        <v>1049</v>
      </c>
      <c r="B516" t="s">
        <v>6160</v>
      </c>
      <c r="C516" s="5" t="s">
        <v>6155</v>
      </c>
      <c r="D516" s="5" t="s">
        <v>6156</v>
      </c>
      <c r="E516" s="5">
        <v>350</v>
      </c>
      <c r="F516" s="5" t="s">
        <v>6159</v>
      </c>
    </row>
    <row r="517" spans="1:6">
      <c r="A517" t="s">
        <v>1051</v>
      </c>
      <c r="B517" t="s">
        <v>6160</v>
      </c>
      <c r="C517" s="5" t="s">
        <v>6155</v>
      </c>
      <c r="D517" s="5" t="s">
        <v>6161</v>
      </c>
      <c r="E517" s="5">
        <v>250</v>
      </c>
      <c r="F517" s="5" t="s">
        <v>6159</v>
      </c>
    </row>
    <row r="518" spans="1:6">
      <c r="A518" t="s">
        <v>1053</v>
      </c>
      <c r="B518" t="s">
        <v>6160</v>
      </c>
      <c r="C518" s="5" t="s">
        <v>6155</v>
      </c>
      <c r="D518" s="5" t="s">
        <v>6161</v>
      </c>
      <c r="E518" s="5">
        <v>250</v>
      </c>
      <c r="F518" s="5" t="s">
        <v>6159</v>
      </c>
    </row>
    <row r="519" spans="1:6">
      <c r="A519" t="s">
        <v>1055</v>
      </c>
      <c r="B519" t="s">
        <v>6160</v>
      </c>
      <c r="C519" s="5" t="s">
        <v>6155</v>
      </c>
      <c r="D519" s="5" t="s">
        <v>6161</v>
      </c>
      <c r="E519" s="5">
        <v>250</v>
      </c>
      <c r="F519" s="5" t="s">
        <v>6159</v>
      </c>
    </row>
    <row r="520" spans="1:6">
      <c r="A520" t="s">
        <v>1057</v>
      </c>
      <c r="B520" t="s">
        <v>6160</v>
      </c>
      <c r="C520" s="5" t="s">
        <v>6155</v>
      </c>
      <c r="D520" s="5" t="s">
        <v>6161</v>
      </c>
      <c r="E520" s="5">
        <v>250</v>
      </c>
      <c r="F520" s="5" t="s">
        <v>6159</v>
      </c>
    </row>
    <row r="521" spans="1:6">
      <c r="A521" t="s">
        <v>1059</v>
      </c>
      <c r="B521" t="s">
        <v>6160</v>
      </c>
      <c r="C521" s="5" t="s">
        <v>6155</v>
      </c>
      <c r="D521" s="5" t="s">
        <v>6156</v>
      </c>
      <c r="E521" s="5">
        <v>350</v>
      </c>
      <c r="F521" s="5" t="s">
        <v>6162</v>
      </c>
    </row>
    <row r="522" spans="1:6">
      <c r="A522" t="s">
        <v>1061</v>
      </c>
      <c r="B522" t="s">
        <v>6160</v>
      </c>
      <c r="C522" s="5" t="s">
        <v>6155</v>
      </c>
      <c r="D522" s="5" t="s">
        <v>6156</v>
      </c>
      <c r="E522" s="5">
        <v>350</v>
      </c>
      <c r="F522" s="5" t="s">
        <v>6162</v>
      </c>
    </row>
    <row r="523" spans="1:6">
      <c r="A523" t="s">
        <v>1063</v>
      </c>
      <c r="B523" t="s">
        <v>6160</v>
      </c>
      <c r="C523" s="5" t="s">
        <v>6155</v>
      </c>
      <c r="D523" s="5" t="s">
        <v>6156</v>
      </c>
      <c r="E523" s="5">
        <v>350</v>
      </c>
      <c r="F523" s="5" t="s">
        <v>6162</v>
      </c>
    </row>
    <row r="524" spans="1:6">
      <c r="A524" t="s">
        <v>1065</v>
      </c>
      <c r="B524" t="s">
        <v>6086</v>
      </c>
      <c r="C524" s="5" t="s">
        <v>6155</v>
      </c>
      <c r="D524" s="5" t="s">
        <v>6158</v>
      </c>
      <c r="E524" s="5">
        <v>320</v>
      </c>
      <c r="F524" s="5" t="s">
        <v>6162</v>
      </c>
    </row>
    <row r="525" spans="1:6">
      <c r="A525" t="s">
        <v>1067</v>
      </c>
      <c r="B525" t="s">
        <v>6160</v>
      </c>
      <c r="C525" s="5" t="s">
        <v>6155</v>
      </c>
      <c r="D525" s="5" t="s">
        <v>6156</v>
      </c>
      <c r="E525" s="5">
        <v>350</v>
      </c>
      <c r="F525" s="5" t="s">
        <v>6159</v>
      </c>
    </row>
    <row r="526" spans="1:6">
      <c r="A526" t="s">
        <v>1069</v>
      </c>
      <c r="B526" t="s">
        <v>6086</v>
      </c>
      <c r="C526" s="5" t="s">
        <v>6155</v>
      </c>
      <c r="D526" s="5" t="s">
        <v>6156</v>
      </c>
      <c r="E526" s="5">
        <v>350</v>
      </c>
      <c r="F526" s="5" t="s">
        <v>6159</v>
      </c>
    </row>
    <row r="527" spans="1:6">
      <c r="A527" t="s">
        <v>1071</v>
      </c>
      <c r="B527" t="s">
        <v>6160</v>
      </c>
      <c r="C527" s="5" t="s">
        <v>6155</v>
      </c>
      <c r="D527" s="5" t="s">
        <v>6156</v>
      </c>
      <c r="E527" s="5">
        <v>350</v>
      </c>
      <c r="F527" s="5" t="s">
        <v>6163</v>
      </c>
    </row>
    <row r="528" spans="1:6">
      <c r="A528" t="s">
        <v>1073</v>
      </c>
      <c r="B528" t="s">
        <v>6160</v>
      </c>
      <c r="C528" s="5" t="s">
        <v>6155</v>
      </c>
      <c r="D528" s="5" t="s">
        <v>6161</v>
      </c>
      <c r="E528" s="5">
        <v>250</v>
      </c>
      <c r="F528" s="5" t="s">
        <v>6157</v>
      </c>
    </row>
    <row r="529" spans="1:6">
      <c r="A529" t="s">
        <v>1075</v>
      </c>
      <c r="B529" t="s">
        <v>6160</v>
      </c>
      <c r="C529" s="5" t="s">
        <v>6155</v>
      </c>
      <c r="D529" s="5" t="s">
        <v>6161</v>
      </c>
      <c r="E529" s="5">
        <v>250</v>
      </c>
      <c r="F529" s="5" t="s">
        <v>6157</v>
      </c>
    </row>
    <row r="530" spans="1:6">
      <c r="A530" t="s">
        <v>1077</v>
      </c>
      <c r="B530" t="s">
        <v>6160</v>
      </c>
      <c r="C530" s="5" t="s">
        <v>6155</v>
      </c>
      <c r="D530" s="5" t="s">
        <v>6156</v>
      </c>
      <c r="E530" s="5">
        <v>350</v>
      </c>
      <c r="F530" s="5" t="s">
        <v>6163</v>
      </c>
    </row>
    <row r="531" spans="1:6">
      <c r="A531" t="s">
        <v>1079</v>
      </c>
      <c r="B531" t="s">
        <v>6160</v>
      </c>
      <c r="C531" s="5" t="s">
        <v>6155</v>
      </c>
      <c r="D531" s="5" t="s">
        <v>6156</v>
      </c>
      <c r="E531" s="5">
        <v>350</v>
      </c>
      <c r="F531" s="5" t="s">
        <v>6163</v>
      </c>
    </row>
    <row r="532" spans="1:6">
      <c r="A532" t="s">
        <v>1081</v>
      </c>
      <c r="B532" t="s">
        <v>6160</v>
      </c>
      <c r="C532" s="5" t="s">
        <v>6155</v>
      </c>
      <c r="D532" s="5" t="s">
        <v>6156</v>
      </c>
      <c r="E532" s="5">
        <v>350</v>
      </c>
      <c r="F532" s="5" t="s">
        <v>6163</v>
      </c>
    </row>
    <row r="533" spans="1:6">
      <c r="A533" t="s">
        <v>1083</v>
      </c>
      <c r="B533" t="s">
        <v>6160</v>
      </c>
      <c r="C533" s="5" t="s">
        <v>6155</v>
      </c>
      <c r="D533" s="5" t="s">
        <v>6158</v>
      </c>
      <c r="E533" s="5">
        <v>320</v>
      </c>
      <c r="F533" s="5" t="s">
        <v>6159</v>
      </c>
    </row>
    <row r="534" spans="1:6">
      <c r="A534" t="s">
        <v>1085</v>
      </c>
      <c r="B534" t="s">
        <v>6160</v>
      </c>
      <c r="C534" s="5" t="s">
        <v>6155</v>
      </c>
      <c r="D534" s="5" t="s">
        <v>6156</v>
      </c>
      <c r="E534" s="5">
        <v>350</v>
      </c>
      <c r="F534" s="5" t="s">
        <v>6159</v>
      </c>
    </row>
    <row r="535" spans="1:6">
      <c r="A535" t="s">
        <v>1087</v>
      </c>
      <c r="B535" t="s">
        <v>6160</v>
      </c>
      <c r="C535" s="5" t="s">
        <v>6155</v>
      </c>
      <c r="D535" s="5" t="s">
        <v>6156</v>
      </c>
      <c r="E535" s="5">
        <v>350</v>
      </c>
      <c r="F535" s="5" t="s">
        <v>6157</v>
      </c>
    </row>
    <row r="536" spans="1:6">
      <c r="A536" t="s">
        <v>1089</v>
      </c>
      <c r="B536" t="s">
        <v>6160</v>
      </c>
      <c r="C536" s="5" t="s">
        <v>6155</v>
      </c>
      <c r="D536" s="5" t="s">
        <v>6156</v>
      </c>
      <c r="E536" s="5">
        <v>350</v>
      </c>
      <c r="F536" s="5" t="s">
        <v>6157</v>
      </c>
    </row>
    <row r="537" spans="1:6">
      <c r="A537" t="s">
        <v>1091</v>
      </c>
      <c r="B537" t="s">
        <v>6086</v>
      </c>
      <c r="C537" s="5" t="s">
        <v>6155</v>
      </c>
      <c r="D537" s="5" t="s">
        <v>6156</v>
      </c>
      <c r="E537" s="5">
        <v>350</v>
      </c>
      <c r="F537" s="5" t="s">
        <v>6159</v>
      </c>
    </row>
    <row r="538" spans="1:6">
      <c r="A538" t="s">
        <v>1093</v>
      </c>
      <c r="B538" t="s">
        <v>6086</v>
      </c>
      <c r="C538" s="5" t="s">
        <v>6155</v>
      </c>
      <c r="D538" s="5" t="s">
        <v>6156</v>
      </c>
      <c r="E538" s="5">
        <v>350</v>
      </c>
      <c r="F538" s="5" t="s">
        <v>6162</v>
      </c>
    </row>
    <row r="539" spans="1:6">
      <c r="A539" t="s">
        <v>1095</v>
      </c>
      <c r="B539" t="s">
        <v>6160</v>
      </c>
      <c r="C539" s="5" t="s">
        <v>6155</v>
      </c>
      <c r="D539" s="5" t="s">
        <v>6161</v>
      </c>
      <c r="E539" s="5">
        <v>250</v>
      </c>
      <c r="F539" s="5" t="s">
        <v>6163</v>
      </c>
    </row>
    <row r="540" spans="1:6">
      <c r="A540" t="s">
        <v>1097</v>
      </c>
      <c r="B540" t="s">
        <v>6160</v>
      </c>
      <c r="C540" s="5" t="s">
        <v>6155</v>
      </c>
      <c r="D540" s="5" t="s">
        <v>6156</v>
      </c>
      <c r="E540" s="5">
        <v>350</v>
      </c>
      <c r="F540" s="5" t="s">
        <v>6157</v>
      </c>
    </row>
    <row r="541" spans="1:6">
      <c r="A541" t="s">
        <v>1099</v>
      </c>
      <c r="B541" t="s">
        <v>6160</v>
      </c>
      <c r="C541" s="5" t="s">
        <v>6155</v>
      </c>
      <c r="D541" s="5" t="s">
        <v>6156</v>
      </c>
      <c r="E541" s="5">
        <v>350</v>
      </c>
      <c r="F541" s="5" t="s">
        <v>6157</v>
      </c>
    </row>
    <row r="542" spans="1:6">
      <c r="A542" t="s">
        <v>1101</v>
      </c>
      <c r="B542" t="s">
        <v>6160</v>
      </c>
      <c r="C542" s="5" t="s">
        <v>6155</v>
      </c>
      <c r="D542" s="5" t="s">
        <v>6156</v>
      </c>
      <c r="E542" s="5">
        <v>350</v>
      </c>
      <c r="F542" s="5" t="s">
        <v>6162</v>
      </c>
    </row>
    <row r="543" spans="1:6">
      <c r="A543" t="s">
        <v>1103</v>
      </c>
      <c r="B543" t="s">
        <v>6160</v>
      </c>
      <c r="C543" s="5" t="s">
        <v>6155</v>
      </c>
      <c r="D543" s="5" t="s">
        <v>6158</v>
      </c>
      <c r="E543" s="5">
        <v>320</v>
      </c>
      <c r="F543" s="5" t="s">
        <v>6159</v>
      </c>
    </row>
    <row r="544" spans="1:6">
      <c r="A544" t="s">
        <v>1105</v>
      </c>
      <c r="B544" t="s">
        <v>6160</v>
      </c>
      <c r="C544" s="5" t="s">
        <v>6155</v>
      </c>
      <c r="D544" s="5" t="s">
        <v>6156</v>
      </c>
      <c r="E544" s="5">
        <v>350</v>
      </c>
      <c r="F544" s="5" t="s">
        <v>6163</v>
      </c>
    </row>
    <row r="545" spans="1:6">
      <c r="A545" t="s">
        <v>1107</v>
      </c>
      <c r="B545" t="s">
        <v>6160</v>
      </c>
      <c r="C545" s="5" t="s">
        <v>6155</v>
      </c>
      <c r="D545" s="5" t="s">
        <v>6156</v>
      </c>
      <c r="E545" s="5">
        <v>350</v>
      </c>
      <c r="F545" s="5" t="s">
        <v>6162</v>
      </c>
    </row>
    <row r="546" spans="1:6">
      <c r="A546" t="s">
        <v>1109</v>
      </c>
      <c r="B546" t="s">
        <v>6160</v>
      </c>
      <c r="C546" s="5" t="s">
        <v>6155</v>
      </c>
      <c r="D546" s="5" t="s">
        <v>6156</v>
      </c>
      <c r="E546" s="5">
        <v>350</v>
      </c>
      <c r="F546" s="5" t="s">
        <v>6162</v>
      </c>
    </row>
    <row r="547" spans="1:6">
      <c r="A547" t="s">
        <v>1111</v>
      </c>
      <c r="B547" t="s">
        <v>6160</v>
      </c>
      <c r="C547" s="5" t="s">
        <v>6155</v>
      </c>
      <c r="D547" s="5" t="s">
        <v>6156</v>
      </c>
      <c r="E547" s="5">
        <v>350</v>
      </c>
      <c r="F547" s="5" t="s">
        <v>6162</v>
      </c>
    </row>
    <row r="548" spans="1:6">
      <c r="A548" t="s">
        <v>1113</v>
      </c>
      <c r="B548" t="s">
        <v>6160</v>
      </c>
      <c r="C548" s="5" t="s">
        <v>6155</v>
      </c>
      <c r="D548" s="5" t="s">
        <v>6161</v>
      </c>
      <c r="E548" s="5">
        <v>250</v>
      </c>
      <c r="F548" s="5" t="s">
        <v>6163</v>
      </c>
    </row>
    <row r="549" spans="1:6">
      <c r="A549" t="s">
        <v>1115</v>
      </c>
      <c r="B549" t="s">
        <v>6160</v>
      </c>
      <c r="C549" s="5" t="s">
        <v>6155</v>
      </c>
      <c r="D549" s="5" t="s">
        <v>6161</v>
      </c>
      <c r="E549" s="5">
        <v>250</v>
      </c>
      <c r="F549" s="5" t="s">
        <v>6163</v>
      </c>
    </row>
    <row r="550" spans="1:6">
      <c r="A550" t="s">
        <v>1117</v>
      </c>
      <c r="B550" t="s">
        <v>6160</v>
      </c>
      <c r="C550" s="5" t="s">
        <v>6155</v>
      </c>
      <c r="D550" s="5" t="s">
        <v>6158</v>
      </c>
      <c r="E550" s="5">
        <v>320</v>
      </c>
      <c r="F550" s="5" t="s">
        <v>6162</v>
      </c>
    </row>
    <row r="551" spans="1:6">
      <c r="A551" t="s">
        <v>1119</v>
      </c>
      <c r="B551" t="s">
        <v>6160</v>
      </c>
      <c r="C551" s="5" t="s">
        <v>6155</v>
      </c>
      <c r="D551" s="5" t="s">
        <v>6158</v>
      </c>
      <c r="E551" s="5">
        <v>320</v>
      </c>
      <c r="F551" s="5" t="s">
        <v>6162</v>
      </c>
    </row>
    <row r="552" spans="1:6">
      <c r="A552" t="s">
        <v>1121</v>
      </c>
      <c r="B552" t="s">
        <v>6160</v>
      </c>
      <c r="C552" s="5" t="s">
        <v>6155</v>
      </c>
      <c r="D552" s="5" t="s">
        <v>6158</v>
      </c>
      <c r="E552" s="5">
        <v>320</v>
      </c>
      <c r="F552" s="5" t="s">
        <v>6162</v>
      </c>
    </row>
    <row r="553" spans="1:6">
      <c r="A553" t="s">
        <v>1123</v>
      </c>
      <c r="B553" t="s">
        <v>6160</v>
      </c>
      <c r="C553" s="5" t="s">
        <v>6155</v>
      </c>
      <c r="D553" s="5" t="s">
        <v>6156</v>
      </c>
      <c r="E553" s="5">
        <v>350</v>
      </c>
      <c r="F553" s="5" t="s">
        <v>6159</v>
      </c>
    </row>
    <row r="554" spans="1:6">
      <c r="A554" t="s">
        <v>1125</v>
      </c>
      <c r="B554" t="s">
        <v>6160</v>
      </c>
      <c r="C554" s="5" t="s">
        <v>6155</v>
      </c>
      <c r="D554" s="5" t="s">
        <v>6156</v>
      </c>
      <c r="E554" s="5">
        <v>350</v>
      </c>
      <c r="F554" s="5" t="s">
        <v>6157</v>
      </c>
    </row>
    <row r="555" spans="1:6">
      <c r="A555" t="s">
        <v>1127</v>
      </c>
      <c r="B555" t="s">
        <v>6160</v>
      </c>
      <c r="C555" s="5" t="s">
        <v>6155</v>
      </c>
      <c r="D555" s="5" t="s">
        <v>6156</v>
      </c>
      <c r="E555" s="5">
        <v>350</v>
      </c>
      <c r="F555" s="5" t="s">
        <v>6162</v>
      </c>
    </row>
    <row r="556" spans="1:6">
      <c r="A556" t="s">
        <v>1129</v>
      </c>
      <c r="B556" t="s">
        <v>6160</v>
      </c>
      <c r="C556" s="5" t="s">
        <v>6155</v>
      </c>
      <c r="D556" s="5" t="s">
        <v>6158</v>
      </c>
      <c r="E556" s="5">
        <v>320</v>
      </c>
      <c r="F556" s="5" t="s">
        <v>6159</v>
      </c>
    </row>
    <row r="557" spans="1:6">
      <c r="A557" t="s">
        <v>1131</v>
      </c>
      <c r="B557" t="s">
        <v>6160</v>
      </c>
      <c r="C557" s="5" t="s">
        <v>6155</v>
      </c>
      <c r="D557" s="5" t="s">
        <v>6156</v>
      </c>
      <c r="E557" s="5">
        <v>350</v>
      </c>
      <c r="F557" s="5" t="s">
        <v>6157</v>
      </c>
    </row>
    <row r="558" spans="1:6">
      <c r="A558" t="s">
        <v>1133</v>
      </c>
      <c r="B558" t="s">
        <v>6160</v>
      </c>
      <c r="C558" s="5" t="s">
        <v>6155</v>
      </c>
      <c r="D558" s="5" t="s">
        <v>6156</v>
      </c>
      <c r="E558" s="5">
        <v>350</v>
      </c>
      <c r="F558" s="5" t="s">
        <v>6159</v>
      </c>
    </row>
    <row r="559" spans="1:6">
      <c r="A559" t="s">
        <v>1135</v>
      </c>
      <c r="B559" t="s">
        <v>6160</v>
      </c>
      <c r="C559" s="5" t="s">
        <v>6155</v>
      </c>
      <c r="D559" s="5" t="s">
        <v>6156</v>
      </c>
      <c r="E559" s="5">
        <v>350</v>
      </c>
      <c r="F559" s="5" t="s">
        <v>6159</v>
      </c>
    </row>
    <row r="560" spans="1:6">
      <c r="A560" t="s">
        <v>1137</v>
      </c>
      <c r="B560" t="s">
        <v>6086</v>
      </c>
      <c r="C560" s="5" t="s">
        <v>6155</v>
      </c>
      <c r="D560" s="5" t="s">
        <v>6156</v>
      </c>
      <c r="E560" s="5">
        <v>350</v>
      </c>
      <c r="F560" s="5" t="s">
        <v>6159</v>
      </c>
    </row>
    <row r="561" spans="1:6">
      <c r="A561" t="s">
        <v>1139</v>
      </c>
      <c r="B561" t="s">
        <v>6160</v>
      </c>
      <c r="C561" s="5" t="s">
        <v>6155</v>
      </c>
      <c r="D561" s="5" t="s">
        <v>6156</v>
      </c>
      <c r="E561" s="5">
        <v>350</v>
      </c>
      <c r="F561" s="5" t="s">
        <v>6159</v>
      </c>
    </row>
    <row r="562" spans="1:6">
      <c r="A562" t="s">
        <v>1141</v>
      </c>
      <c r="B562" t="s">
        <v>6160</v>
      </c>
      <c r="C562" s="5" t="s">
        <v>6155</v>
      </c>
      <c r="D562" s="5" t="s">
        <v>6156</v>
      </c>
      <c r="E562" s="5">
        <v>350</v>
      </c>
      <c r="F562" s="5" t="s">
        <v>6159</v>
      </c>
    </row>
    <row r="563" spans="1:6">
      <c r="A563" t="s">
        <v>1143</v>
      </c>
      <c r="B563" t="s">
        <v>6086</v>
      </c>
      <c r="C563" s="5" t="s">
        <v>6155</v>
      </c>
      <c r="D563" s="5" t="s">
        <v>6156</v>
      </c>
      <c r="E563" s="5">
        <v>350</v>
      </c>
      <c r="F563" s="5" t="s">
        <v>6157</v>
      </c>
    </row>
    <row r="564" spans="1:6">
      <c r="A564" t="s">
        <v>1145</v>
      </c>
      <c r="B564" t="s">
        <v>6160</v>
      </c>
      <c r="C564" s="5" t="s">
        <v>6155</v>
      </c>
      <c r="D564" s="5" t="s">
        <v>6156</v>
      </c>
      <c r="E564" s="5">
        <v>350</v>
      </c>
      <c r="F564" s="5" t="s">
        <v>6157</v>
      </c>
    </row>
    <row r="565" spans="1:6">
      <c r="A565" t="s">
        <v>1147</v>
      </c>
      <c r="B565" t="s">
        <v>6160</v>
      </c>
      <c r="C565" s="5" t="s">
        <v>6155</v>
      </c>
      <c r="D565" s="5" t="s">
        <v>6156</v>
      </c>
      <c r="E565" s="5">
        <v>350</v>
      </c>
      <c r="F565" s="5" t="s">
        <v>6159</v>
      </c>
    </row>
    <row r="566" spans="1:6">
      <c r="A566" t="s">
        <v>1149</v>
      </c>
      <c r="B566" t="s">
        <v>6160</v>
      </c>
      <c r="C566" s="5" t="s">
        <v>6155</v>
      </c>
      <c r="D566" s="5" t="s">
        <v>6156</v>
      </c>
      <c r="E566" s="5">
        <v>350</v>
      </c>
      <c r="F566" s="5" t="s">
        <v>6159</v>
      </c>
    </row>
    <row r="567" spans="1:6">
      <c r="A567" t="s">
        <v>1151</v>
      </c>
      <c r="B567" t="s">
        <v>6160</v>
      </c>
      <c r="C567" s="5" t="s">
        <v>6155</v>
      </c>
      <c r="D567" s="5" t="s">
        <v>6156</v>
      </c>
      <c r="E567" s="5">
        <v>350</v>
      </c>
      <c r="F567" s="5" t="s">
        <v>6159</v>
      </c>
    </row>
    <row r="568" spans="1:6">
      <c r="A568" t="s">
        <v>1153</v>
      </c>
      <c r="B568" t="s">
        <v>6160</v>
      </c>
      <c r="C568" s="5" t="s">
        <v>6155</v>
      </c>
      <c r="D568" s="5" t="s">
        <v>6158</v>
      </c>
      <c r="E568" s="5">
        <v>320</v>
      </c>
      <c r="F568" s="5" t="s">
        <v>6159</v>
      </c>
    </row>
    <row r="569" spans="1:6">
      <c r="A569" t="s">
        <v>1155</v>
      </c>
      <c r="B569" t="s">
        <v>6160</v>
      </c>
      <c r="C569" s="5" t="s">
        <v>6155</v>
      </c>
      <c r="D569" s="5" t="s">
        <v>6158</v>
      </c>
      <c r="E569" s="5">
        <v>320</v>
      </c>
      <c r="F569" s="5" t="s">
        <v>6159</v>
      </c>
    </row>
    <row r="570" spans="1:6">
      <c r="A570" t="s">
        <v>1157</v>
      </c>
      <c r="B570" t="s">
        <v>6160</v>
      </c>
      <c r="C570" s="5" t="s">
        <v>6155</v>
      </c>
      <c r="D570" s="5" t="s">
        <v>6158</v>
      </c>
      <c r="E570" s="5">
        <v>320</v>
      </c>
      <c r="F570" s="5" t="s">
        <v>6159</v>
      </c>
    </row>
    <row r="571" spans="1:6">
      <c r="A571" t="s">
        <v>1159</v>
      </c>
      <c r="B571" t="s">
        <v>6160</v>
      </c>
      <c r="C571" s="5" t="s">
        <v>6155</v>
      </c>
      <c r="D571" s="5" t="s">
        <v>6158</v>
      </c>
      <c r="E571" s="5">
        <v>320</v>
      </c>
      <c r="F571" s="5" t="s">
        <v>6159</v>
      </c>
    </row>
    <row r="572" spans="1:6">
      <c r="A572" t="s">
        <v>1161</v>
      </c>
      <c r="B572" t="s">
        <v>6086</v>
      </c>
      <c r="C572" s="5" t="s">
        <v>6155</v>
      </c>
      <c r="D572" s="5" t="s">
        <v>6156</v>
      </c>
      <c r="E572" s="5">
        <v>350</v>
      </c>
      <c r="F572" s="5" t="s">
        <v>6163</v>
      </c>
    </row>
    <row r="573" spans="1:6">
      <c r="A573" t="s">
        <v>1163</v>
      </c>
      <c r="B573" t="s">
        <v>6086</v>
      </c>
      <c r="C573" s="5" t="s">
        <v>6155</v>
      </c>
      <c r="D573" s="5" t="s">
        <v>6156</v>
      </c>
      <c r="E573" s="5">
        <v>350</v>
      </c>
      <c r="F573" s="5" t="s">
        <v>6163</v>
      </c>
    </row>
    <row r="574" spans="1:6">
      <c r="A574" t="s">
        <v>1165</v>
      </c>
      <c r="B574" t="s">
        <v>6086</v>
      </c>
      <c r="C574" s="5" t="s">
        <v>6155</v>
      </c>
      <c r="D574" s="5" t="s">
        <v>6156</v>
      </c>
      <c r="E574" s="5">
        <v>350</v>
      </c>
      <c r="F574" s="5" t="s">
        <v>6163</v>
      </c>
    </row>
    <row r="575" spans="1:6">
      <c r="A575" t="s">
        <v>1167</v>
      </c>
      <c r="B575" t="s">
        <v>6086</v>
      </c>
      <c r="C575" s="5" t="s">
        <v>6155</v>
      </c>
      <c r="D575" s="5" t="s">
        <v>6156</v>
      </c>
      <c r="E575" s="5">
        <v>350</v>
      </c>
      <c r="F575" s="5" t="s">
        <v>6163</v>
      </c>
    </row>
    <row r="576" spans="1:6">
      <c r="A576" t="s">
        <v>1169</v>
      </c>
      <c r="B576" t="s">
        <v>6086</v>
      </c>
      <c r="C576" s="5" t="s">
        <v>6155</v>
      </c>
      <c r="D576" s="5" t="s">
        <v>6156</v>
      </c>
      <c r="E576" s="5">
        <v>350</v>
      </c>
      <c r="F576" s="5" t="s">
        <v>6159</v>
      </c>
    </row>
    <row r="577" spans="1:6">
      <c r="A577" t="s">
        <v>1171</v>
      </c>
      <c r="B577" t="s">
        <v>6160</v>
      </c>
      <c r="C577" s="5" t="s">
        <v>6155</v>
      </c>
      <c r="D577" s="5" t="s">
        <v>6156</v>
      </c>
      <c r="E577" s="5">
        <v>350</v>
      </c>
      <c r="F577" s="5" t="s">
        <v>6159</v>
      </c>
    </row>
    <row r="578" spans="1:6">
      <c r="A578" t="s">
        <v>1173</v>
      </c>
      <c r="B578" t="s">
        <v>6160</v>
      </c>
      <c r="C578" s="5" t="s">
        <v>6155</v>
      </c>
      <c r="D578" s="5" t="s">
        <v>6156</v>
      </c>
      <c r="E578" s="5">
        <v>350</v>
      </c>
      <c r="F578" s="5" t="s">
        <v>6159</v>
      </c>
    </row>
    <row r="579" spans="1:6">
      <c r="A579" t="s">
        <v>1175</v>
      </c>
      <c r="B579" t="s">
        <v>6160</v>
      </c>
      <c r="C579" s="5" t="s">
        <v>6155</v>
      </c>
      <c r="D579" s="5" t="s">
        <v>6156</v>
      </c>
      <c r="E579" s="5">
        <v>350</v>
      </c>
      <c r="F579" s="5" t="s">
        <v>6159</v>
      </c>
    </row>
    <row r="580" spans="1:6">
      <c r="A580" t="s">
        <v>1177</v>
      </c>
      <c r="B580" t="s">
        <v>6160</v>
      </c>
      <c r="C580" s="5" t="s">
        <v>6155</v>
      </c>
      <c r="D580" s="5" t="s">
        <v>6156</v>
      </c>
      <c r="E580" s="5">
        <v>350</v>
      </c>
      <c r="F580" s="5" t="s">
        <v>6162</v>
      </c>
    </row>
    <row r="581" spans="1:6">
      <c r="A581" t="s">
        <v>1179</v>
      </c>
      <c r="B581" t="s">
        <v>6160</v>
      </c>
      <c r="C581" s="5" t="s">
        <v>6155</v>
      </c>
      <c r="D581" s="5" t="s">
        <v>6156</v>
      </c>
      <c r="E581" s="5">
        <v>350</v>
      </c>
      <c r="F581" s="5" t="s">
        <v>6162</v>
      </c>
    </row>
    <row r="582" spans="1:6">
      <c r="A582" t="s">
        <v>1181</v>
      </c>
      <c r="B582" t="s">
        <v>6160</v>
      </c>
      <c r="C582" s="5" t="s">
        <v>6155</v>
      </c>
      <c r="D582" s="5" t="s">
        <v>6156</v>
      </c>
      <c r="E582" s="5">
        <v>350</v>
      </c>
      <c r="F582" s="5" t="s">
        <v>6159</v>
      </c>
    </row>
    <row r="583" spans="1:6">
      <c r="A583" t="s">
        <v>1183</v>
      </c>
      <c r="B583" t="s">
        <v>6160</v>
      </c>
      <c r="C583" s="5" t="s">
        <v>6155</v>
      </c>
      <c r="D583" s="5" t="s">
        <v>6156</v>
      </c>
      <c r="E583" s="5">
        <v>350</v>
      </c>
      <c r="F583" s="5" t="s">
        <v>6159</v>
      </c>
    </row>
    <row r="584" spans="1:6">
      <c r="A584" t="s">
        <v>1185</v>
      </c>
      <c r="B584" t="s">
        <v>6160</v>
      </c>
      <c r="C584" s="5" t="s">
        <v>6155</v>
      </c>
      <c r="D584" s="5" t="s">
        <v>6156</v>
      </c>
      <c r="E584" s="5">
        <v>350</v>
      </c>
      <c r="F584" s="5" t="s">
        <v>6159</v>
      </c>
    </row>
    <row r="585" spans="1:6">
      <c r="A585" t="s">
        <v>1187</v>
      </c>
      <c r="B585" t="s">
        <v>6160</v>
      </c>
      <c r="C585" s="5" t="s">
        <v>6155</v>
      </c>
      <c r="D585" s="5" t="s">
        <v>6156</v>
      </c>
      <c r="E585" s="5">
        <v>350</v>
      </c>
      <c r="F585" s="5" t="s">
        <v>6159</v>
      </c>
    </row>
    <row r="586" spans="1:6">
      <c r="A586" t="s">
        <v>1189</v>
      </c>
      <c r="B586" t="s">
        <v>6160</v>
      </c>
      <c r="C586" s="5" t="s">
        <v>6155</v>
      </c>
      <c r="D586" s="5" t="s">
        <v>6156</v>
      </c>
      <c r="E586" s="5">
        <v>350</v>
      </c>
      <c r="F586" s="5" t="s">
        <v>6159</v>
      </c>
    </row>
    <row r="587" spans="1:6">
      <c r="A587" t="s">
        <v>1191</v>
      </c>
      <c r="B587" t="s">
        <v>6160</v>
      </c>
      <c r="C587" s="5" t="s">
        <v>6155</v>
      </c>
      <c r="D587" s="5" t="s">
        <v>6156</v>
      </c>
      <c r="E587" s="5">
        <v>350</v>
      </c>
      <c r="F587" s="5" t="s">
        <v>6159</v>
      </c>
    </row>
    <row r="588" spans="1:6">
      <c r="A588" t="s">
        <v>1193</v>
      </c>
      <c r="B588" t="s">
        <v>6160</v>
      </c>
      <c r="C588" s="5" t="s">
        <v>6155</v>
      </c>
      <c r="D588" s="5" t="s">
        <v>6156</v>
      </c>
      <c r="E588" s="5">
        <v>350</v>
      </c>
      <c r="F588" s="5" t="s">
        <v>6157</v>
      </c>
    </row>
    <row r="589" spans="1:6">
      <c r="A589" t="s">
        <v>1195</v>
      </c>
      <c r="B589" t="s">
        <v>6160</v>
      </c>
      <c r="C589" s="5" t="s">
        <v>6155</v>
      </c>
      <c r="D589" s="5" t="s">
        <v>6156</v>
      </c>
      <c r="E589" s="5">
        <v>350</v>
      </c>
      <c r="F589" s="5" t="s">
        <v>6157</v>
      </c>
    </row>
    <row r="590" spans="1:6">
      <c r="A590" t="s">
        <v>1197</v>
      </c>
      <c r="B590" t="s">
        <v>6160</v>
      </c>
      <c r="C590" s="5" t="s">
        <v>6155</v>
      </c>
      <c r="D590" s="5" t="s">
        <v>6156</v>
      </c>
      <c r="E590" s="5">
        <v>350</v>
      </c>
      <c r="F590" s="5" t="s">
        <v>6159</v>
      </c>
    </row>
    <row r="591" spans="1:6">
      <c r="A591" t="s">
        <v>1199</v>
      </c>
      <c r="B591" t="s">
        <v>6160</v>
      </c>
      <c r="C591" s="5" t="s">
        <v>6155</v>
      </c>
      <c r="D591" s="5" t="s">
        <v>6156</v>
      </c>
      <c r="E591" s="5">
        <v>350</v>
      </c>
      <c r="F591" s="5" t="s">
        <v>6159</v>
      </c>
    </row>
    <row r="592" spans="1:6">
      <c r="A592" t="s">
        <v>1201</v>
      </c>
      <c r="B592" t="s">
        <v>6160</v>
      </c>
      <c r="C592" s="5" t="s">
        <v>6155</v>
      </c>
      <c r="D592" s="5" t="s">
        <v>6156</v>
      </c>
      <c r="E592" s="5">
        <v>350</v>
      </c>
      <c r="F592" s="5" t="s">
        <v>6159</v>
      </c>
    </row>
    <row r="593" spans="1:6">
      <c r="A593" t="s">
        <v>1203</v>
      </c>
      <c r="B593" t="s">
        <v>6160</v>
      </c>
      <c r="C593" s="5" t="s">
        <v>6155</v>
      </c>
      <c r="D593" s="5" t="s">
        <v>6156</v>
      </c>
      <c r="E593" s="5">
        <v>350</v>
      </c>
      <c r="F593" s="5" t="s">
        <v>6159</v>
      </c>
    </row>
    <row r="594" spans="1:6">
      <c r="A594" t="s">
        <v>1205</v>
      </c>
      <c r="B594" t="s">
        <v>6160</v>
      </c>
      <c r="C594" s="5" t="s">
        <v>6155</v>
      </c>
      <c r="D594" s="5" t="s">
        <v>6156</v>
      </c>
      <c r="E594" s="5">
        <v>350</v>
      </c>
      <c r="F594" s="5" t="s">
        <v>6162</v>
      </c>
    </row>
    <row r="595" spans="1:6">
      <c r="A595" t="s">
        <v>1207</v>
      </c>
      <c r="B595" t="s">
        <v>6160</v>
      </c>
      <c r="C595" s="5" t="s">
        <v>6155</v>
      </c>
      <c r="D595" s="5" t="s">
        <v>6156</v>
      </c>
      <c r="E595" s="5">
        <v>350</v>
      </c>
      <c r="F595" s="5" t="s">
        <v>6162</v>
      </c>
    </row>
    <row r="596" spans="1:6">
      <c r="A596" t="s">
        <v>1209</v>
      </c>
      <c r="B596" t="s">
        <v>6160</v>
      </c>
      <c r="C596" s="5" t="s">
        <v>6155</v>
      </c>
      <c r="D596" s="5" t="s">
        <v>6156</v>
      </c>
      <c r="E596" s="5">
        <v>350</v>
      </c>
      <c r="F596" s="5" t="s">
        <v>6159</v>
      </c>
    </row>
    <row r="597" spans="1:6">
      <c r="A597" t="s">
        <v>1211</v>
      </c>
      <c r="B597" t="s">
        <v>6160</v>
      </c>
      <c r="C597" s="5" t="s">
        <v>6155</v>
      </c>
      <c r="D597" s="5" t="s">
        <v>6156</v>
      </c>
      <c r="E597" s="5">
        <v>350</v>
      </c>
      <c r="F597" s="5" t="s">
        <v>6159</v>
      </c>
    </row>
    <row r="598" spans="1:6">
      <c r="A598" t="s">
        <v>1213</v>
      </c>
      <c r="B598" t="s">
        <v>6160</v>
      </c>
      <c r="C598" s="5" t="s">
        <v>6155</v>
      </c>
      <c r="D598" s="5" t="s">
        <v>6156</v>
      </c>
      <c r="E598" s="5">
        <v>350</v>
      </c>
      <c r="F598" s="5" t="s">
        <v>6159</v>
      </c>
    </row>
    <row r="599" spans="1:6">
      <c r="A599" t="s">
        <v>1215</v>
      </c>
      <c r="B599" t="s">
        <v>6160</v>
      </c>
      <c r="C599" s="5" t="s">
        <v>6155</v>
      </c>
      <c r="D599" s="5" t="s">
        <v>6156</v>
      </c>
      <c r="E599" s="5">
        <v>350</v>
      </c>
      <c r="F599" s="5" t="s">
        <v>6159</v>
      </c>
    </row>
    <row r="600" spans="1:6">
      <c r="A600" t="s">
        <v>1217</v>
      </c>
      <c r="B600" t="s">
        <v>6160</v>
      </c>
      <c r="C600" s="5" t="s">
        <v>6155</v>
      </c>
      <c r="D600" s="5" t="s">
        <v>6156</v>
      </c>
      <c r="E600" s="5">
        <v>350</v>
      </c>
      <c r="F600" s="5" t="s">
        <v>6163</v>
      </c>
    </row>
    <row r="601" spans="1:6">
      <c r="A601" t="s">
        <v>1219</v>
      </c>
      <c r="B601" t="s">
        <v>6160</v>
      </c>
      <c r="C601" s="5" t="s">
        <v>6155</v>
      </c>
      <c r="D601" s="5" t="s">
        <v>6156</v>
      </c>
      <c r="E601" s="5">
        <v>350</v>
      </c>
      <c r="F601" s="5" t="s">
        <v>6163</v>
      </c>
    </row>
    <row r="602" spans="1:6">
      <c r="A602" t="s">
        <v>1221</v>
      </c>
      <c r="B602" t="s">
        <v>6160</v>
      </c>
      <c r="C602" s="5" t="s">
        <v>6155</v>
      </c>
      <c r="D602" s="5" t="s">
        <v>6156</v>
      </c>
      <c r="E602" s="5">
        <v>350</v>
      </c>
      <c r="F602" s="5" t="s">
        <v>6163</v>
      </c>
    </row>
    <row r="603" spans="1:6">
      <c r="A603" t="s">
        <v>1223</v>
      </c>
      <c r="B603" t="s">
        <v>6160</v>
      </c>
      <c r="C603" s="5" t="s">
        <v>6155</v>
      </c>
      <c r="D603" s="5" t="s">
        <v>6156</v>
      </c>
      <c r="E603" s="5">
        <v>350</v>
      </c>
      <c r="F603" s="5" t="s">
        <v>6163</v>
      </c>
    </row>
    <row r="604" spans="1:6">
      <c r="A604" t="s">
        <v>1225</v>
      </c>
      <c r="B604" t="s">
        <v>6086</v>
      </c>
      <c r="C604" s="5" t="s">
        <v>6155</v>
      </c>
      <c r="D604" s="5" t="s">
        <v>6156</v>
      </c>
      <c r="E604" s="5">
        <v>350</v>
      </c>
      <c r="F604" s="5" t="s">
        <v>6157</v>
      </c>
    </row>
    <row r="605" spans="1:6">
      <c r="A605" t="s">
        <v>1227</v>
      </c>
      <c r="B605" t="s">
        <v>6160</v>
      </c>
      <c r="C605" s="5" t="s">
        <v>6155</v>
      </c>
      <c r="D605" s="5" t="s">
        <v>6156</v>
      </c>
      <c r="E605" s="5">
        <v>350</v>
      </c>
      <c r="F605" s="5" t="s">
        <v>6157</v>
      </c>
    </row>
    <row r="606" spans="1:6">
      <c r="A606" t="s">
        <v>1229</v>
      </c>
      <c r="B606" t="s">
        <v>6160</v>
      </c>
      <c r="C606" s="5" t="s">
        <v>6155</v>
      </c>
      <c r="D606" s="5" t="s">
        <v>6156</v>
      </c>
      <c r="E606" s="5">
        <v>350</v>
      </c>
      <c r="F606" s="5" t="s">
        <v>6157</v>
      </c>
    </row>
    <row r="607" spans="1:6">
      <c r="A607" t="s">
        <v>1231</v>
      </c>
      <c r="B607" t="s">
        <v>6160</v>
      </c>
      <c r="C607" s="5" t="s">
        <v>6155</v>
      </c>
      <c r="D607" s="5" t="s">
        <v>6156</v>
      </c>
      <c r="E607" s="5">
        <v>350</v>
      </c>
      <c r="F607" s="5" t="s">
        <v>6157</v>
      </c>
    </row>
    <row r="608" spans="1:6">
      <c r="A608" t="s">
        <v>1233</v>
      </c>
      <c r="B608" t="s">
        <v>6160</v>
      </c>
      <c r="C608" s="5" t="s">
        <v>6155</v>
      </c>
      <c r="D608" s="5" t="s">
        <v>6156</v>
      </c>
      <c r="E608" s="5">
        <v>350</v>
      </c>
      <c r="F608" s="5" t="s">
        <v>6157</v>
      </c>
    </row>
    <row r="609" spans="1:6">
      <c r="A609" t="s">
        <v>1235</v>
      </c>
      <c r="B609" t="s">
        <v>6160</v>
      </c>
      <c r="C609" s="5" t="s">
        <v>6155</v>
      </c>
      <c r="D609" s="5" t="s">
        <v>6156</v>
      </c>
      <c r="E609" s="5">
        <v>350</v>
      </c>
      <c r="F609" s="5" t="s">
        <v>6163</v>
      </c>
    </row>
    <row r="610" spans="1:6">
      <c r="A610" t="s">
        <v>1237</v>
      </c>
      <c r="B610" t="s">
        <v>6160</v>
      </c>
      <c r="C610" s="5" t="s">
        <v>6155</v>
      </c>
      <c r="D610" s="5" t="s">
        <v>6156</v>
      </c>
      <c r="E610" s="5">
        <v>350</v>
      </c>
      <c r="F610" s="5" t="s">
        <v>6163</v>
      </c>
    </row>
    <row r="611" spans="1:6">
      <c r="A611" t="s">
        <v>1239</v>
      </c>
      <c r="B611" t="s">
        <v>6160</v>
      </c>
      <c r="C611" s="5" t="s">
        <v>6155</v>
      </c>
      <c r="D611" s="5" t="s">
        <v>6156</v>
      </c>
      <c r="E611" s="5">
        <v>350</v>
      </c>
      <c r="F611" s="5" t="s">
        <v>6163</v>
      </c>
    </row>
    <row r="612" spans="1:6">
      <c r="A612" t="s">
        <v>1241</v>
      </c>
      <c r="B612" t="s">
        <v>6160</v>
      </c>
      <c r="C612" s="5" t="s">
        <v>6155</v>
      </c>
      <c r="D612" s="5" t="s">
        <v>6158</v>
      </c>
      <c r="E612" s="5">
        <v>320</v>
      </c>
      <c r="F612" s="5" t="s">
        <v>6162</v>
      </c>
    </row>
    <row r="613" spans="1:6">
      <c r="A613" t="s">
        <v>1243</v>
      </c>
      <c r="B613" t="s">
        <v>6160</v>
      </c>
      <c r="C613" s="5" t="s">
        <v>6155</v>
      </c>
      <c r="D613" s="5" t="s">
        <v>6158</v>
      </c>
      <c r="E613" s="5">
        <v>320</v>
      </c>
      <c r="F613" s="5" t="s">
        <v>6162</v>
      </c>
    </row>
    <row r="614" spans="1:6">
      <c r="A614" t="s">
        <v>1245</v>
      </c>
      <c r="B614" t="s">
        <v>6160</v>
      </c>
      <c r="C614" s="5" t="s">
        <v>6155</v>
      </c>
      <c r="D614" s="5" t="s">
        <v>6158</v>
      </c>
      <c r="E614" s="5">
        <v>320</v>
      </c>
      <c r="F614" s="5" t="s">
        <v>6163</v>
      </c>
    </row>
    <row r="615" spans="1:6">
      <c r="A615" t="s">
        <v>1247</v>
      </c>
      <c r="B615" t="s">
        <v>6160</v>
      </c>
      <c r="C615" s="5" t="s">
        <v>6155</v>
      </c>
      <c r="D615" s="5" t="s">
        <v>6158</v>
      </c>
      <c r="E615" s="5">
        <v>320</v>
      </c>
      <c r="F615" s="5" t="s">
        <v>6163</v>
      </c>
    </row>
    <row r="616" spans="1:6">
      <c r="A616" t="s">
        <v>1249</v>
      </c>
      <c r="B616" t="s">
        <v>6160</v>
      </c>
      <c r="C616" s="5" t="s">
        <v>6155</v>
      </c>
      <c r="D616" s="5" t="s">
        <v>6156</v>
      </c>
      <c r="E616" s="5">
        <v>350</v>
      </c>
      <c r="F616" s="5" t="s">
        <v>6163</v>
      </c>
    </row>
    <row r="617" spans="1:6">
      <c r="A617" t="s">
        <v>1251</v>
      </c>
      <c r="B617" t="s">
        <v>6160</v>
      </c>
      <c r="C617" s="5" t="s">
        <v>6155</v>
      </c>
      <c r="D617" s="5" t="s">
        <v>6156</v>
      </c>
      <c r="E617" s="5">
        <v>350</v>
      </c>
      <c r="F617" s="5" t="s">
        <v>6163</v>
      </c>
    </row>
    <row r="618" spans="1:6">
      <c r="A618" t="s">
        <v>1253</v>
      </c>
      <c r="B618" t="s">
        <v>6160</v>
      </c>
      <c r="C618" s="5" t="s">
        <v>6155</v>
      </c>
      <c r="D618" s="5" t="s">
        <v>6158</v>
      </c>
      <c r="E618" s="5">
        <v>320</v>
      </c>
      <c r="F618" s="5" t="s">
        <v>6163</v>
      </c>
    </row>
    <row r="619" spans="1:6">
      <c r="A619" t="s">
        <v>1255</v>
      </c>
      <c r="B619" t="s">
        <v>6160</v>
      </c>
      <c r="C619" s="5" t="s">
        <v>6155</v>
      </c>
      <c r="D619" s="5" t="s">
        <v>6158</v>
      </c>
      <c r="E619" s="5">
        <v>320</v>
      </c>
      <c r="F619" s="5" t="s">
        <v>6163</v>
      </c>
    </row>
    <row r="620" spans="1:6">
      <c r="A620" t="s">
        <v>1257</v>
      </c>
      <c r="B620" t="s">
        <v>6160</v>
      </c>
      <c r="C620" s="5" t="s">
        <v>6155</v>
      </c>
      <c r="D620" s="5" t="s">
        <v>6158</v>
      </c>
      <c r="E620" s="5">
        <v>320</v>
      </c>
      <c r="F620" s="5" t="s">
        <v>6163</v>
      </c>
    </row>
    <row r="621" spans="1:6">
      <c r="A621" t="s">
        <v>1259</v>
      </c>
      <c r="B621" t="s">
        <v>6160</v>
      </c>
      <c r="C621" s="5" t="s">
        <v>6155</v>
      </c>
      <c r="D621" s="5" t="s">
        <v>6158</v>
      </c>
      <c r="E621" s="5">
        <v>320</v>
      </c>
      <c r="F621" s="5" t="s">
        <v>6163</v>
      </c>
    </row>
    <row r="622" spans="1:6">
      <c r="A622" t="s">
        <v>1261</v>
      </c>
      <c r="B622" t="s">
        <v>6086</v>
      </c>
      <c r="C622" s="5" t="s">
        <v>6155</v>
      </c>
      <c r="D622" s="5" t="s">
        <v>6158</v>
      </c>
      <c r="E622" s="5">
        <v>320</v>
      </c>
      <c r="F622" s="5" t="s">
        <v>6163</v>
      </c>
    </row>
    <row r="623" spans="1:6">
      <c r="A623" t="s">
        <v>1263</v>
      </c>
      <c r="B623" t="s">
        <v>6086</v>
      </c>
      <c r="C623" s="5" t="s">
        <v>6155</v>
      </c>
      <c r="D623" s="5" t="s">
        <v>6156</v>
      </c>
      <c r="E623" s="5">
        <v>350</v>
      </c>
      <c r="F623" s="5" t="s">
        <v>6162</v>
      </c>
    </row>
    <row r="624" spans="1:6">
      <c r="A624" t="s">
        <v>1265</v>
      </c>
      <c r="B624" t="s">
        <v>6160</v>
      </c>
      <c r="C624" s="5" t="s">
        <v>6155</v>
      </c>
      <c r="D624" s="5" t="s">
        <v>6158</v>
      </c>
      <c r="E624" s="5">
        <v>320</v>
      </c>
      <c r="F624" s="5" t="s">
        <v>6162</v>
      </c>
    </row>
    <row r="625" spans="1:6">
      <c r="A625" t="s">
        <v>1267</v>
      </c>
      <c r="B625" t="s">
        <v>6160</v>
      </c>
      <c r="C625" s="5" t="s">
        <v>6155</v>
      </c>
      <c r="D625" s="5" t="s">
        <v>6158</v>
      </c>
      <c r="E625" s="5">
        <v>320</v>
      </c>
      <c r="F625" s="5" t="s">
        <v>6162</v>
      </c>
    </row>
    <row r="626" spans="1:6">
      <c r="A626" t="s">
        <v>1269</v>
      </c>
      <c r="B626" t="s">
        <v>6160</v>
      </c>
      <c r="C626" s="5" t="s">
        <v>6155</v>
      </c>
      <c r="D626" s="5" t="s">
        <v>6158</v>
      </c>
      <c r="E626" s="5">
        <v>320</v>
      </c>
      <c r="F626" s="5" t="s">
        <v>6162</v>
      </c>
    </row>
    <row r="627" spans="1:6">
      <c r="A627" t="s">
        <v>1271</v>
      </c>
      <c r="B627" t="s">
        <v>6086</v>
      </c>
      <c r="C627" s="5" t="s">
        <v>6155</v>
      </c>
      <c r="D627" s="5" t="s">
        <v>6158</v>
      </c>
      <c r="E627" s="5">
        <v>320</v>
      </c>
      <c r="F627" s="5" t="s">
        <v>6162</v>
      </c>
    </row>
    <row r="628" spans="1:6">
      <c r="A628" t="s">
        <v>1273</v>
      </c>
      <c r="B628" t="s">
        <v>6160</v>
      </c>
      <c r="C628" s="5" t="s">
        <v>6155</v>
      </c>
      <c r="D628" s="5" t="s">
        <v>6161</v>
      </c>
      <c r="E628" s="5">
        <v>250</v>
      </c>
      <c r="F628" s="5" t="s">
        <v>6163</v>
      </c>
    </row>
    <row r="629" spans="1:6">
      <c r="A629" t="s">
        <v>1275</v>
      </c>
      <c r="B629" t="s">
        <v>6160</v>
      </c>
      <c r="C629" s="5" t="s">
        <v>6155</v>
      </c>
      <c r="D629" s="5" t="s">
        <v>6156</v>
      </c>
      <c r="E629" s="5">
        <v>350</v>
      </c>
      <c r="F629" s="5" t="s">
        <v>6159</v>
      </c>
    </row>
    <row r="630" spans="1:6">
      <c r="A630" t="s">
        <v>1277</v>
      </c>
      <c r="B630" t="s">
        <v>6160</v>
      </c>
      <c r="C630" s="5" t="s">
        <v>6155</v>
      </c>
      <c r="D630" s="5" t="s">
        <v>6156</v>
      </c>
      <c r="E630" s="5">
        <v>350</v>
      </c>
      <c r="F630" s="5" t="s">
        <v>6159</v>
      </c>
    </row>
    <row r="631" spans="1:6">
      <c r="A631" t="s">
        <v>1279</v>
      </c>
      <c r="B631" t="s">
        <v>6160</v>
      </c>
      <c r="C631" s="5" t="s">
        <v>6155</v>
      </c>
      <c r="D631" s="5" t="s">
        <v>6156</v>
      </c>
      <c r="E631" s="5">
        <v>350</v>
      </c>
      <c r="F631" s="5" t="s">
        <v>6159</v>
      </c>
    </row>
    <row r="632" spans="1:6">
      <c r="A632" t="s">
        <v>1281</v>
      </c>
      <c r="B632" t="s">
        <v>6160</v>
      </c>
      <c r="C632" s="5" t="s">
        <v>6155</v>
      </c>
      <c r="D632" s="5" t="s">
        <v>6156</v>
      </c>
      <c r="E632" s="5">
        <v>350</v>
      </c>
      <c r="F632" s="5" t="s">
        <v>6159</v>
      </c>
    </row>
    <row r="633" spans="1:6">
      <c r="A633" t="s">
        <v>1283</v>
      </c>
      <c r="B633" t="s">
        <v>6086</v>
      </c>
      <c r="C633" s="5" t="s">
        <v>6155</v>
      </c>
      <c r="D633" s="5" t="s">
        <v>6156</v>
      </c>
      <c r="E633" s="5">
        <v>350</v>
      </c>
      <c r="F633" s="5" t="s">
        <v>6159</v>
      </c>
    </row>
    <row r="634" spans="1:6">
      <c r="A634" t="s">
        <v>1285</v>
      </c>
      <c r="B634" t="s">
        <v>6086</v>
      </c>
      <c r="C634" s="5" t="s">
        <v>6155</v>
      </c>
      <c r="D634" s="5" t="s">
        <v>6156</v>
      </c>
      <c r="E634" s="5">
        <v>350</v>
      </c>
      <c r="F634" s="5" t="s">
        <v>6159</v>
      </c>
    </row>
    <row r="635" spans="1:6">
      <c r="A635" t="s">
        <v>1287</v>
      </c>
      <c r="B635" t="s">
        <v>6086</v>
      </c>
      <c r="C635" s="5" t="s">
        <v>6155</v>
      </c>
      <c r="D635" s="5" t="s">
        <v>6156</v>
      </c>
      <c r="E635" s="5">
        <v>350</v>
      </c>
      <c r="F635" s="5" t="s">
        <v>6157</v>
      </c>
    </row>
    <row r="636" spans="1:6">
      <c r="A636" t="s">
        <v>1289</v>
      </c>
      <c r="B636" t="s">
        <v>6086</v>
      </c>
      <c r="C636" s="5" t="s">
        <v>6155</v>
      </c>
      <c r="D636" s="5" t="s">
        <v>6156</v>
      </c>
      <c r="E636" s="5">
        <v>350</v>
      </c>
      <c r="F636" s="5" t="s">
        <v>6157</v>
      </c>
    </row>
    <row r="637" spans="1:6">
      <c r="A637" t="s">
        <v>1291</v>
      </c>
      <c r="B637" t="s">
        <v>6160</v>
      </c>
      <c r="C637" s="5" t="s">
        <v>6155</v>
      </c>
      <c r="D637" s="5" t="s">
        <v>6158</v>
      </c>
      <c r="E637" s="5">
        <v>320</v>
      </c>
      <c r="F637" s="5" t="s">
        <v>6157</v>
      </c>
    </row>
    <row r="638" spans="1:6">
      <c r="A638" t="s">
        <v>1293</v>
      </c>
      <c r="B638" t="s">
        <v>6160</v>
      </c>
      <c r="C638" s="5" t="s">
        <v>6155</v>
      </c>
      <c r="D638" s="5" t="s">
        <v>6156</v>
      </c>
      <c r="E638" s="5">
        <v>350</v>
      </c>
      <c r="F638" s="5" t="s">
        <v>6159</v>
      </c>
    </row>
    <row r="639" spans="1:6">
      <c r="A639" t="s">
        <v>1295</v>
      </c>
      <c r="B639" t="s">
        <v>6160</v>
      </c>
      <c r="C639" s="5" t="s">
        <v>6155</v>
      </c>
      <c r="D639" s="5" t="s">
        <v>6156</v>
      </c>
      <c r="E639" s="5">
        <v>350</v>
      </c>
      <c r="F639" s="5" t="s">
        <v>6159</v>
      </c>
    </row>
    <row r="640" spans="1:6">
      <c r="A640" t="s">
        <v>1297</v>
      </c>
      <c r="B640" t="s">
        <v>6160</v>
      </c>
      <c r="C640" s="5" t="s">
        <v>6155</v>
      </c>
      <c r="D640" s="5" t="s">
        <v>6161</v>
      </c>
      <c r="E640" s="5">
        <v>250</v>
      </c>
      <c r="F640" s="5" t="s">
        <v>6159</v>
      </c>
    </row>
    <row r="641" spans="1:6">
      <c r="A641" t="s">
        <v>1299</v>
      </c>
      <c r="B641" t="s">
        <v>6160</v>
      </c>
      <c r="C641" s="5" t="s">
        <v>6155</v>
      </c>
      <c r="D641" s="5" t="s">
        <v>6161</v>
      </c>
      <c r="E641" s="5">
        <v>250</v>
      </c>
      <c r="F641" s="5" t="s">
        <v>6159</v>
      </c>
    </row>
    <row r="642" spans="1:6">
      <c r="A642" t="s">
        <v>1301</v>
      </c>
      <c r="B642" t="s">
        <v>6160</v>
      </c>
      <c r="C642" s="5" t="s">
        <v>6155</v>
      </c>
      <c r="D642" s="5" t="s">
        <v>6158</v>
      </c>
      <c r="E642" s="5">
        <v>320</v>
      </c>
      <c r="F642" s="5" t="s">
        <v>6162</v>
      </c>
    </row>
    <row r="643" spans="1:6">
      <c r="A643" t="s">
        <v>1303</v>
      </c>
      <c r="B643" t="s">
        <v>6160</v>
      </c>
      <c r="C643" s="5" t="s">
        <v>6155</v>
      </c>
      <c r="D643" s="5" t="s">
        <v>6156</v>
      </c>
      <c r="E643" s="5">
        <v>350</v>
      </c>
      <c r="F643" s="5" t="s">
        <v>6159</v>
      </c>
    </row>
    <row r="644" spans="1:6">
      <c r="A644" t="s">
        <v>1305</v>
      </c>
      <c r="B644" t="s">
        <v>6160</v>
      </c>
      <c r="C644" s="5" t="s">
        <v>6155</v>
      </c>
      <c r="D644" s="5" t="s">
        <v>6156</v>
      </c>
      <c r="E644" s="5">
        <v>350</v>
      </c>
      <c r="F644" s="5" t="s">
        <v>6159</v>
      </c>
    </row>
    <row r="645" spans="1:6">
      <c r="A645" t="s">
        <v>1307</v>
      </c>
      <c r="B645" t="s">
        <v>6160</v>
      </c>
      <c r="C645" s="5" t="s">
        <v>6155</v>
      </c>
      <c r="D645" s="5" t="s">
        <v>6156</v>
      </c>
      <c r="E645" s="5">
        <v>350</v>
      </c>
      <c r="F645" s="5" t="s">
        <v>6162</v>
      </c>
    </row>
    <row r="646" spans="1:6">
      <c r="A646" t="s">
        <v>1309</v>
      </c>
      <c r="B646" t="s">
        <v>6160</v>
      </c>
      <c r="C646" s="5" t="s">
        <v>6155</v>
      </c>
      <c r="D646" s="5" t="s">
        <v>6161</v>
      </c>
      <c r="E646" s="5">
        <v>250</v>
      </c>
      <c r="F646" s="5" t="s">
        <v>6163</v>
      </c>
    </row>
    <row r="647" spans="1:6">
      <c r="A647" t="s">
        <v>1311</v>
      </c>
      <c r="B647" t="s">
        <v>6160</v>
      </c>
      <c r="C647" s="5" t="s">
        <v>6155</v>
      </c>
      <c r="D647" s="5" t="s">
        <v>6161</v>
      </c>
      <c r="E647" s="5">
        <v>250</v>
      </c>
      <c r="F647" s="5" t="s">
        <v>6162</v>
      </c>
    </row>
    <row r="648" spans="1:6">
      <c r="A648" t="s">
        <v>1313</v>
      </c>
      <c r="B648" t="s">
        <v>6160</v>
      </c>
      <c r="C648" s="5" t="s">
        <v>6155</v>
      </c>
      <c r="D648" s="5" t="s">
        <v>6158</v>
      </c>
      <c r="E648" s="5">
        <v>320</v>
      </c>
      <c r="F648" s="5" t="s">
        <v>6159</v>
      </c>
    </row>
    <row r="649" spans="1:6">
      <c r="A649" t="s">
        <v>1315</v>
      </c>
      <c r="B649" t="s">
        <v>6086</v>
      </c>
      <c r="C649" s="5" t="s">
        <v>6155</v>
      </c>
      <c r="D649" s="5" t="s">
        <v>6158</v>
      </c>
      <c r="E649" s="5">
        <v>320</v>
      </c>
      <c r="F649" s="5" t="s">
        <v>6159</v>
      </c>
    </row>
    <row r="650" spans="1:6">
      <c r="A650" t="s">
        <v>1317</v>
      </c>
      <c r="B650" t="s">
        <v>6160</v>
      </c>
      <c r="C650" s="5" t="s">
        <v>6155</v>
      </c>
      <c r="D650" s="5" t="s">
        <v>6158</v>
      </c>
      <c r="E650" s="5">
        <v>320</v>
      </c>
      <c r="F650" s="5" t="s">
        <v>6159</v>
      </c>
    </row>
    <row r="651" spans="1:6">
      <c r="A651" t="s">
        <v>1319</v>
      </c>
      <c r="B651" t="s">
        <v>6160</v>
      </c>
      <c r="C651" s="5" t="s">
        <v>6155</v>
      </c>
      <c r="D651" s="5" t="s">
        <v>6158</v>
      </c>
      <c r="E651" s="5">
        <v>320</v>
      </c>
      <c r="F651" s="5" t="s">
        <v>6159</v>
      </c>
    </row>
    <row r="652" spans="1:6">
      <c r="A652" t="s">
        <v>1321</v>
      </c>
      <c r="B652" t="s">
        <v>6086</v>
      </c>
      <c r="C652" s="5" t="s">
        <v>6155</v>
      </c>
      <c r="D652" s="5" t="s">
        <v>6158</v>
      </c>
      <c r="E652" s="5">
        <v>320</v>
      </c>
      <c r="F652" s="5" t="s">
        <v>6159</v>
      </c>
    </row>
    <row r="653" spans="1:6">
      <c r="A653" t="s">
        <v>1323</v>
      </c>
      <c r="B653" t="s">
        <v>6160</v>
      </c>
      <c r="C653" s="5" t="s">
        <v>6155</v>
      </c>
      <c r="D653" s="5" t="s">
        <v>6161</v>
      </c>
      <c r="E653" s="5">
        <v>250</v>
      </c>
      <c r="F653" s="5" t="s">
        <v>6163</v>
      </c>
    </row>
    <row r="654" spans="1:6">
      <c r="A654" t="s">
        <v>1325</v>
      </c>
      <c r="B654" t="s">
        <v>6160</v>
      </c>
      <c r="C654" s="5" t="s">
        <v>6155</v>
      </c>
      <c r="D654" s="5" t="s">
        <v>6158</v>
      </c>
      <c r="E654" s="5">
        <v>320</v>
      </c>
      <c r="F654" s="5" t="s">
        <v>6163</v>
      </c>
    </row>
    <row r="655" spans="1:6">
      <c r="A655" t="s">
        <v>1327</v>
      </c>
      <c r="B655" t="s">
        <v>6160</v>
      </c>
      <c r="C655" s="5" t="s">
        <v>6155</v>
      </c>
      <c r="D655" s="5" t="s">
        <v>6158</v>
      </c>
      <c r="E655" s="5">
        <v>320</v>
      </c>
      <c r="F655" s="5" t="s">
        <v>6163</v>
      </c>
    </row>
    <row r="656" spans="1:6">
      <c r="A656" t="s">
        <v>1329</v>
      </c>
      <c r="B656" t="s">
        <v>6160</v>
      </c>
      <c r="C656" s="5" t="s">
        <v>6155</v>
      </c>
      <c r="D656" s="5" t="s">
        <v>6156</v>
      </c>
      <c r="E656" s="5">
        <v>350</v>
      </c>
      <c r="F656" s="5" t="s">
        <v>6163</v>
      </c>
    </row>
    <row r="657" spans="1:6">
      <c r="A657" t="s">
        <v>1331</v>
      </c>
      <c r="B657" t="s">
        <v>6086</v>
      </c>
      <c r="C657" s="5" t="s">
        <v>6155</v>
      </c>
      <c r="D657" s="5" t="s">
        <v>6156</v>
      </c>
      <c r="E657" s="5">
        <v>350</v>
      </c>
      <c r="F657" s="5" t="s">
        <v>6163</v>
      </c>
    </row>
    <row r="658" spans="1:6">
      <c r="A658" t="s">
        <v>1333</v>
      </c>
      <c r="B658" t="s">
        <v>6086</v>
      </c>
      <c r="C658" s="5" t="s">
        <v>6155</v>
      </c>
      <c r="D658" s="5" t="s">
        <v>6156</v>
      </c>
      <c r="E658" s="5">
        <v>350</v>
      </c>
      <c r="F658" s="5" t="s">
        <v>6163</v>
      </c>
    </row>
    <row r="659" spans="1:6">
      <c r="A659" t="s">
        <v>1335</v>
      </c>
      <c r="B659" t="s">
        <v>6086</v>
      </c>
      <c r="C659" s="5" t="s">
        <v>6155</v>
      </c>
      <c r="D659" s="5" t="s">
        <v>6161</v>
      </c>
      <c r="E659" s="5">
        <v>250</v>
      </c>
      <c r="F659" s="5" t="s">
        <v>6162</v>
      </c>
    </row>
    <row r="660" spans="1:6">
      <c r="A660" t="s">
        <v>1337</v>
      </c>
      <c r="B660" t="s">
        <v>6086</v>
      </c>
      <c r="C660" s="5" t="s">
        <v>6155</v>
      </c>
      <c r="D660" s="5" t="s">
        <v>6161</v>
      </c>
      <c r="E660" s="5">
        <v>250</v>
      </c>
      <c r="F660" s="5" t="s">
        <v>6162</v>
      </c>
    </row>
    <row r="661" spans="1:6">
      <c r="A661" t="s">
        <v>1339</v>
      </c>
      <c r="B661" t="s">
        <v>6086</v>
      </c>
      <c r="C661" s="5" t="s">
        <v>6155</v>
      </c>
      <c r="D661" s="5" t="s">
        <v>6156</v>
      </c>
      <c r="E661" s="5">
        <v>350</v>
      </c>
      <c r="F661" s="5" t="s">
        <v>6162</v>
      </c>
    </row>
    <row r="662" spans="1:6">
      <c r="A662" t="s">
        <v>1341</v>
      </c>
      <c r="B662" t="s">
        <v>6086</v>
      </c>
      <c r="C662" s="5" t="s">
        <v>6155</v>
      </c>
      <c r="D662" s="5" t="s">
        <v>6156</v>
      </c>
      <c r="E662" s="5">
        <v>350</v>
      </c>
      <c r="F662" s="5" t="s">
        <v>6162</v>
      </c>
    </row>
    <row r="663" spans="1:6">
      <c r="A663" t="s">
        <v>1343</v>
      </c>
      <c r="B663" t="s">
        <v>6160</v>
      </c>
      <c r="C663" s="5" t="s">
        <v>6155</v>
      </c>
      <c r="D663" s="5" t="s">
        <v>6156</v>
      </c>
      <c r="E663" s="5">
        <v>350</v>
      </c>
      <c r="F663" s="5" t="s">
        <v>6162</v>
      </c>
    </row>
    <row r="664" spans="1:6">
      <c r="A664" t="s">
        <v>1345</v>
      </c>
      <c r="B664" t="s">
        <v>6160</v>
      </c>
      <c r="C664" s="5" t="s">
        <v>6155</v>
      </c>
      <c r="D664" s="5" t="s">
        <v>6156</v>
      </c>
      <c r="E664" s="5">
        <v>350</v>
      </c>
      <c r="F664" s="5" t="s">
        <v>6162</v>
      </c>
    </row>
    <row r="665" spans="1:6">
      <c r="A665" t="s">
        <v>1347</v>
      </c>
      <c r="B665" t="s">
        <v>6160</v>
      </c>
      <c r="C665" s="5" t="s">
        <v>6155</v>
      </c>
      <c r="D665" s="5" t="s">
        <v>6158</v>
      </c>
      <c r="E665" s="5">
        <v>320</v>
      </c>
      <c r="F665" s="5" t="s">
        <v>6163</v>
      </c>
    </row>
    <row r="666" spans="1:6">
      <c r="A666" t="s">
        <v>1349</v>
      </c>
      <c r="B666" t="s">
        <v>6160</v>
      </c>
      <c r="C666" s="5" t="s">
        <v>6155</v>
      </c>
      <c r="D666" s="5" t="s">
        <v>6156</v>
      </c>
      <c r="E666" s="5">
        <v>350</v>
      </c>
      <c r="F666" s="5" t="s">
        <v>6157</v>
      </c>
    </row>
    <row r="667" spans="1:6">
      <c r="A667" t="s">
        <v>1351</v>
      </c>
      <c r="B667" t="s">
        <v>6160</v>
      </c>
      <c r="C667" s="5" t="s">
        <v>6155</v>
      </c>
      <c r="D667" s="5" t="s">
        <v>6158</v>
      </c>
      <c r="E667" s="5">
        <v>320</v>
      </c>
      <c r="F667" s="5" t="s">
        <v>6162</v>
      </c>
    </row>
    <row r="668" spans="1:6">
      <c r="A668" t="s">
        <v>1353</v>
      </c>
      <c r="B668" t="s">
        <v>6160</v>
      </c>
      <c r="C668" s="5" t="s">
        <v>6155</v>
      </c>
      <c r="D668" s="5" t="s">
        <v>6158</v>
      </c>
      <c r="E668" s="5">
        <v>320</v>
      </c>
      <c r="F668" s="5" t="s">
        <v>6162</v>
      </c>
    </row>
    <row r="669" spans="1:6">
      <c r="A669" t="s">
        <v>1355</v>
      </c>
      <c r="B669" t="s">
        <v>6160</v>
      </c>
      <c r="C669" s="5" t="s">
        <v>6155</v>
      </c>
      <c r="D669" s="5" t="s">
        <v>6158</v>
      </c>
      <c r="E669" s="5">
        <v>320</v>
      </c>
      <c r="F669" s="5" t="s">
        <v>6162</v>
      </c>
    </row>
    <row r="670" spans="1:6">
      <c r="A670" t="s">
        <v>1357</v>
      </c>
      <c r="B670" t="s">
        <v>6160</v>
      </c>
      <c r="C670" s="5" t="s">
        <v>6155</v>
      </c>
      <c r="D670" s="5" t="s">
        <v>6156</v>
      </c>
      <c r="E670" s="5">
        <v>350</v>
      </c>
      <c r="F670" s="5" t="s">
        <v>6163</v>
      </c>
    </row>
    <row r="671" spans="1:6">
      <c r="A671" t="s">
        <v>1359</v>
      </c>
      <c r="B671" t="s">
        <v>6160</v>
      </c>
      <c r="C671" s="5" t="s">
        <v>6155</v>
      </c>
      <c r="D671" s="5" t="s">
        <v>6161</v>
      </c>
      <c r="E671" s="5">
        <v>250</v>
      </c>
      <c r="F671" s="5" t="s">
        <v>6162</v>
      </c>
    </row>
    <row r="672" spans="1:6">
      <c r="A672" t="s">
        <v>1361</v>
      </c>
      <c r="B672" t="s">
        <v>6160</v>
      </c>
      <c r="C672" s="5" t="s">
        <v>6155</v>
      </c>
      <c r="D672" s="5" t="s">
        <v>6161</v>
      </c>
      <c r="E672" s="5">
        <v>250</v>
      </c>
      <c r="F672" s="5" t="s">
        <v>6162</v>
      </c>
    </row>
    <row r="673" spans="1:6">
      <c r="A673" t="s">
        <v>1363</v>
      </c>
      <c r="B673" t="s">
        <v>6160</v>
      </c>
      <c r="C673" s="5" t="s">
        <v>6155</v>
      </c>
      <c r="D673" s="5" t="s">
        <v>6161</v>
      </c>
      <c r="E673" s="5">
        <v>250</v>
      </c>
      <c r="F673" s="5" t="s">
        <v>6162</v>
      </c>
    </row>
    <row r="674" spans="1:6">
      <c r="A674" t="s">
        <v>1365</v>
      </c>
      <c r="B674" t="s">
        <v>6160</v>
      </c>
      <c r="C674" s="5" t="s">
        <v>6155</v>
      </c>
      <c r="D674" s="5" t="s">
        <v>6156</v>
      </c>
      <c r="E674" s="5">
        <v>350</v>
      </c>
      <c r="F674" s="5" t="s">
        <v>6162</v>
      </c>
    </row>
    <row r="675" spans="1:6">
      <c r="A675" t="s">
        <v>1367</v>
      </c>
      <c r="B675" t="s">
        <v>6160</v>
      </c>
      <c r="C675" s="5" t="s">
        <v>6155</v>
      </c>
      <c r="D675" s="5" t="s">
        <v>6156</v>
      </c>
      <c r="E675" s="5">
        <v>350</v>
      </c>
      <c r="F675" s="5" t="s">
        <v>6162</v>
      </c>
    </row>
    <row r="676" spans="1:6">
      <c r="A676" t="s">
        <v>1369</v>
      </c>
      <c r="B676" t="s">
        <v>6086</v>
      </c>
      <c r="C676" s="5" t="s">
        <v>6155</v>
      </c>
      <c r="D676" s="5" t="s">
        <v>6156</v>
      </c>
      <c r="E676" s="5">
        <v>350</v>
      </c>
      <c r="F676" s="5" t="s">
        <v>6162</v>
      </c>
    </row>
    <row r="677" spans="1:6">
      <c r="A677" t="s">
        <v>1371</v>
      </c>
      <c r="B677" t="s">
        <v>6160</v>
      </c>
      <c r="C677" s="5" t="s">
        <v>6155</v>
      </c>
      <c r="D677" s="5" t="s">
        <v>6156</v>
      </c>
      <c r="E677" s="5">
        <v>350</v>
      </c>
      <c r="F677" s="5" t="s">
        <v>6162</v>
      </c>
    </row>
    <row r="678" spans="1:6">
      <c r="A678" t="s">
        <v>1373</v>
      </c>
      <c r="B678" t="s">
        <v>6160</v>
      </c>
      <c r="C678" s="5" t="s">
        <v>6155</v>
      </c>
      <c r="D678" s="5" t="s">
        <v>6156</v>
      </c>
      <c r="E678" s="5">
        <v>350</v>
      </c>
      <c r="F678" s="5" t="s">
        <v>6162</v>
      </c>
    </row>
    <row r="679" spans="1:6">
      <c r="A679" t="s">
        <v>1375</v>
      </c>
      <c r="B679" t="s">
        <v>6160</v>
      </c>
      <c r="C679" s="5" t="s">
        <v>6155</v>
      </c>
      <c r="D679" s="5" t="s">
        <v>6156</v>
      </c>
      <c r="E679" s="5">
        <v>350</v>
      </c>
      <c r="F679" s="5" t="s">
        <v>6162</v>
      </c>
    </row>
    <row r="680" spans="1:6">
      <c r="A680" t="s">
        <v>1377</v>
      </c>
      <c r="B680" t="s">
        <v>6160</v>
      </c>
      <c r="C680" s="5" t="s">
        <v>6155</v>
      </c>
      <c r="D680" s="5" t="s">
        <v>6156</v>
      </c>
      <c r="E680" s="5">
        <v>350</v>
      </c>
      <c r="F680" s="5" t="s">
        <v>6162</v>
      </c>
    </row>
    <row r="681" spans="1:6">
      <c r="A681" t="s">
        <v>1379</v>
      </c>
      <c r="B681" t="s">
        <v>6160</v>
      </c>
      <c r="C681" s="5" t="s">
        <v>6155</v>
      </c>
      <c r="D681" s="5" t="s">
        <v>6156</v>
      </c>
      <c r="E681" s="5">
        <v>350</v>
      </c>
      <c r="F681" s="5" t="s">
        <v>6162</v>
      </c>
    </row>
    <row r="682" spans="1:6">
      <c r="A682" t="s">
        <v>1381</v>
      </c>
      <c r="B682" t="s">
        <v>6160</v>
      </c>
      <c r="C682" s="5" t="s">
        <v>6155</v>
      </c>
      <c r="D682" s="5" t="s">
        <v>6156</v>
      </c>
      <c r="E682" s="5">
        <v>350</v>
      </c>
      <c r="F682" s="5" t="s">
        <v>6163</v>
      </c>
    </row>
    <row r="683" spans="1:6">
      <c r="A683" t="s">
        <v>1383</v>
      </c>
      <c r="B683" t="s">
        <v>6160</v>
      </c>
      <c r="C683" s="5" t="s">
        <v>6155</v>
      </c>
      <c r="D683" s="5" t="s">
        <v>6156</v>
      </c>
      <c r="E683" s="5">
        <v>350</v>
      </c>
      <c r="F683" s="5" t="s">
        <v>6163</v>
      </c>
    </row>
    <row r="684" spans="1:6">
      <c r="A684" t="s">
        <v>1385</v>
      </c>
      <c r="B684" t="s">
        <v>6086</v>
      </c>
      <c r="C684" s="5" t="s">
        <v>6155</v>
      </c>
      <c r="D684" s="5" t="s">
        <v>6156</v>
      </c>
      <c r="E684" s="5">
        <v>350</v>
      </c>
      <c r="F684" s="5" t="s">
        <v>6163</v>
      </c>
    </row>
    <row r="685" spans="1:6">
      <c r="A685" t="s">
        <v>1387</v>
      </c>
      <c r="B685" t="s">
        <v>6086</v>
      </c>
      <c r="C685" s="5" t="s">
        <v>6155</v>
      </c>
      <c r="D685" s="5" t="s">
        <v>6158</v>
      </c>
      <c r="E685" s="5">
        <v>320</v>
      </c>
      <c r="F685" s="5" t="s">
        <v>6157</v>
      </c>
    </row>
    <row r="686" spans="1:6">
      <c r="A686" t="s">
        <v>1389</v>
      </c>
      <c r="B686" t="s">
        <v>6160</v>
      </c>
      <c r="C686" s="5" t="s">
        <v>6155</v>
      </c>
      <c r="D686" s="5" t="s">
        <v>6158</v>
      </c>
      <c r="E686" s="5">
        <v>320</v>
      </c>
      <c r="F686" s="5" t="s">
        <v>6157</v>
      </c>
    </row>
    <row r="687" spans="1:6">
      <c r="A687" t="s">
        <v>1391</v>
      </c>
      <c r="B687" t="s">
        <v>6160</v>
      </c>
      <c r="C687" s="5" t="s">
        <v>6155</v>
      </c>
      <c r="D687" s="5" t="s">
        <v>6156</v>
      </c>
      <c r="E687" s="5">
        <v>350</v>
      </c>
      <c r="F687" s="5" t="s">
        <v>6157</v>
      </c>
    </row>
    <row r="688" spans="1:6">
      <c r="A688" t="s">
        <v>1393</v>
      </c>
      <c r="B688" t="s">
        <v>6086</v>
      </c>
      <c r="C688" s="5" t="s">
        <v>6155</v>
      </c>
      <c r="D688" s="5" t="s">
        <v>6156</v>
      </c>
      <c r="E688" s="5">
        <v>350</v>
      </c>
      <c r="F688" s="5" t="s">
        <v>6157</v>
      </c>
    </row>
    <row r="689" spans="1:6">
      <c r="A689" t="s">
        <v>1395</v>
      </c>
      <c r="B689" t="s">
        <v>6086</v>
      </c>
      <c r="C689" s="5" t="s">
        <v>6155</v>
      </c>
      <c r="D689" s="5" t="s">
        <v>6156</v>
      </c>
      <c r="E689" s="5">
        <v>350</v>
      </c>
      <c r="F689" s="5" t="s">
        <v>6157</v>
      </c>
    </row>
    <row r="690" spans="1:6">
      <c r="A690" t="s">
        <v>1397</v>
      </c>
      <c r="B690" t="s">
        <v>6160</v>
      </c>
      <c r="C690" s="5" t="s">
        <v>6155</v>
      </c>
      <c r="D690" s="5" t="s">
        <v>6156</v>
      </c>
      <c r="E690" s="5">
        <v>350</v>
      </c>
      <c r="F690" s="5" t="s">
        <v>6163</v>
      </c>
    </row>
    <row r="691" spans="1:6">
      <c r="A691" t="s">
        <v>1399</v>
      </c>
      <c r="B691" t="s">
        <v>6160</v>
      </c>
      <c r="C691" s="5" t="s">
        <v>6155</v>
      </c>
      <c r="D691" s="5" t="s">
        <v>6156</v>
      </c>
      <c r="E691" s="5">
        <v>350</v>
      </c>
      <c r="F691" s="5" t="s">
        <v>6157</v>
      </c>
    </row>
    <row r="692" spans="1:6">
      <c r="A692" t="s">
        <v>1401</v>
      </c>
      <c r="B692" t="s">
        <v>6160</v>
      </c>
      <c r="C692" s="5" t="s">
        <v>6155</v>
      </c>
      <c r="D692" s="5" t="s">
        <v>6156</v>
      </c>
      <c r="E692" s="5">
        <v>350</v>
      </c>
      <c r="F692" s="5" t="s">
        <v>6157</v>
      </c>
    </row>
    <row r="693" spans="1:6">
      <c r="A693" t="s">
        <v>1403</v>
      </c>
      <c r="B693" t="s">
        <v>6160</v>
      </c>
      <c r="C693" s="5" t="s">
        <v>6155</v>
      </c>
      <c r="D693" s="5" t="s">
        <v>6156</v>
      </c>
      <c r="E693" s="5">
        <v>350</v>
      </c>
      <c r="F693" s="5" t="s">
        <v>6157</v>
      </c>
    </row>
    <row r="694" spans="1:6">
      <c r="A694" t="s">
        <v>1405</v>
      </c>
      <c r="B694" t="s">
        <v>6160</v>
      </c>
      <c r="C694" s="5" t="s">
        <v>6155</v>
      </c>
      <c r="D694" s="5" t="s">
        <v>6156</v>
      </c>
      <c r="E694" s="5">
        <v>350</v>
      </c>
      <c r="F694" s="5" t="s">
        <v>6159</v>
      </c>
    </row>
    <row r="695" spans="1:6">
      <c r="A695" t="s">
        <v>1407</v>
      </c>
      <c r="B695" t="s">
        <v>6160</v>
      </c>
      <c r="C695" s="5" t="s">
        <v>6155</v>
      </c>
      <c r="D695" s="5" t="s">
        <v>6156</v>
      </c>
      <c r="E695" s="5">
        <v>350</v>
      </c>
      <c r="F695" s="5" t="s">
        <v>6159</v>
      </c>
    </row>
    <row r="696" spans="1:6">
      <c r="A696" t="s">
        <v>1409</v>
      </c>
      <c r="B696" t="s">
        <v>6160</v>
      </c>
      <c r="C696" s="5" t="s">
        <v>6155</v>
      </c>
      <c r="D696" s="5" t="s">
        <v>6161</v>
      </c>
      <c r="E696" s="5">
        <v>250</v>
      </c>
      <c r="F696" s="5" t="s">
        <v>6163</v>
      </c>
    </row>
    <row r="697" spans="1:6">
      <c r="A697" t="s">
        <v>1411</v>
      </c>
      <c r="B697" t="s">
        <v>6160</v>
      </c>
      <c r="C697" s="5" t="s">
        <v>6155</v>
      </c>
      <c r="D697" s="5" t="s">
        <v>6161</v>
      </c>
      <c r="E697" s="5">
        <v>250</v>
      </c>
      <c r="F697" s="5" t="s">
        <v>6163</v>
      </c>
    </row>
    <row r="698" spans="1:6">
      <c r="A698" t="s">
        <v>1413</v>
      </c>
      <c r="B698" t="s">
        <v>6160</v>
      </c>
      <c r="C698" s="5" t="s">
        <v>6155</v>
      </c>
      <c r="D698" s="5" t="s">
        <v>6161</v>
      </c>
      <c r="E698" s="5">
        <v>250</v>
      </c>
      <c r="F698" s="5" t="s">
        <v>6163</v>
      </c>
    </row>
    <row r="699" spans="1:6">
      <c r="A699" t="s">
        <v>1415</v>
      </c>
      <c r="B699" t="s">
        <v>6160</v>
      </c>
      <c r="C699" s="5" t="s">
        <v>6155</v>
      </c>
      <c r="D699" s="5" t="s">
        <v>6161</v>
      </c>
      <c r="E699" s="5">
        <v>250</v>
      </c>
      <c r="F699" s="5" t="s">
        <v>6163</v>
      </c>
    </row>
    <row r="700" spans="1:6">
      <c r="A700" t="s">
        <v>1417</v>
      </c>
      <c r="B700" t="s">
        <v>6160</v>
      </c>
      <c r="C700" s="5" t="s">
        <v>6155</v>
      </c>
      <c r="D700" s="5" t="s">
        <v>6161</v>
      </c>
      <c r="E700" s="5">
        <v>250</v>
      </c>
      <c r="F700" s="5" t="s">
        <v>6163</v>
      </c>
    </row>
    <row r="701" spans="1:6">
      <c r="A701" t="s">
        <v>1419</v>
      </c>
      <c r="B701" t="s">
        <v>6086</v>
      </c>
      <c r="C701" s="5" t="s">
        <v>6155</v>
      </c>
      <c r="D701" s="5" t="s">
        <v>6161</v>
      </c>
      <c r="E701" s="5">
        <v>250</v>
      </c>
      <c r="F701" s="5" t="s">
        <v>6163</v>
      </c>
    </row>
    <row r="702" spans="1:6">
      <c r="A702" t="s">
        <v>1421</v>
      </c>
      <c r="B702" t="s">
        <v>6086</v>
      </c>
      <c r="C702" s="5" t="s">
        <v>6155</v>
      </c>
      <c r="D702" s="5" t="s">
        <v>6161</v>
      </c>
      <c r="E702" s="5">
        <v>250</v>
      </c>
      <c r="F702" s="5" t="s">
        <v>6163</v>
      </c>
    </row>
    <row r="703" spans="1:6">
      <c r="A703" t="s">
        <v>1423</v>
      </c>
      <c r="B703" t="s">
        <v>6086</v>
      </c>
      <c r="C703" s="5" t="s">
        <v>6155</v>
      </c>
      <c r="D703" s="5" t="s">
        <v>6158</v>
      </c>
      <c r="E703" s="5">
        <v>320</v>
      </c>
      <c r="F703" s="5" t="s">
        <v>6163</v>
      </c>
    </row>
    <row r="704" spans="1:6">
      <c r="A704" t="s">
        <v>1425</v>
      </c>
      <c r="B704" t="s">
        <v>6160</v>
      </c>
      <c r="C704" s="5" t="s">
        <v>6155</v>
      </c>
      <c r="D704" s="5" t="s">
        <v>6158</v>
      </c>
      <c r="E704" s="5">
        <v>320</v>
      </c>
      <c r="F704" s="5" t="s">
        <v>6159</v>
      </c>
    </row>
    <row r="705" spans="1:6">
      <c r="A705" t="s">
        <v>1427</v>
      </c>
      <c r="B705" t="s">
        <v>6160</v>
      </c>
      <c r="C705" s="5" t="s">
        <v>6155</v>
      </c>
      <c r="D705" s="5" t="s">
        <v>6156</v>
      </c>
      <c r="E705" s="5">
        <v>350</v>
      </c>
      <c r="F705" s="5" t="s">
        <v>6159</v>
      </c>
    </row>
    <row r="706" spans="1:6">
      <c r="A706" t="s">
        <v>1429</v>
      </c>
      <c r="B706" t="s">
        <v>6160</v>
      </c>
      <c r="C706" s="5" t="s">
        <v>6155</v>
      </c>
      <c r="D706" s="5" t="s">
        <v>6158</v>
      </c>
      <c r="E706" s="5">
        <v>320</v>
      </c>
      <c r="F706" s="5" t="s">
        <v>6157</v>
      </c>
    </row>
    <row r="707" spans="1:6">
      <c r="A707" t="s">
        <v>1431</v>
      </c>
      <c r="B707" t="s">
        <v>6160</v>
      </c>
      <c r="C707" s="5" t="s">
        <v>6155</v>
      </c>
      <c r="D707" s="5" t="s">
        <v>6158</v>
      </c>
      <c r="E707" s="5">
        <v>320</v>
      </c>
      <c r="F707" s="5" t="s">
        <v>6157</v>
      </c>
    </row>
    <row r="708" spans="1:6">
      <c r="A708" t="s">
        <v>1433</v>
      </c>
      <c r="B708" t="s">
        <v>6160</v>
      </c>
      <c r="C708" s="5" t="s">
        <v>6155</v>
      </c>
      <c r="D708" s="5" t="s">
        <v>6158</v>
      </c>
      <c r="E708" s="5">
        <v>320</v>
      </c>
      <c r="F708" s="5" t="s">
        <v>6157</v>
      </c>
    </row>
    <row r="709" spans="1:6">
      <c r="A709" t="s">
        <v>1435</v>
      </c>
      <c r="B709" t="s">
        <v>6160</v>
      </c>
      <c r="C709" s="5" t="s">
        <v>6155</v>
      </c>
      <c r="D709" s="5" t="s">
        <v>6156</v>
      </c>
      <c r="E709" s="5">
        <v>350</v>
      </c>
      <c r="F709" s="5" t="s">
        <v>6163</v>
      </c>
    </row>
    <row r="710" spans="1:6">
      <c r="A710" t="s">
        <v>1437</v>
      </c>
      <c r="B710" t="s">
        <v>6160</v>
      </c>
      <c r="C710" s="5" t="s">
        <v>6155</v>
      </c>
      <c r="D710" s="5" t="s">
        <v>6156</v>
      </c>
      <c r="E710" s="5">
        <v>350</v>
      </c>
      <c r="F710" s="5" t="s">
        <v>6163</v>
      </c>
    </row>
    <row r="711" spans="1:6">
      <c r="A711" t="s">
        <v>1439</v>
      </c>
      <c r="B711" t="s">
        <v>6160</v>
      </c>
      <c r="C711" s="5" t="s">
        <v>6155</v>
      </c>
      <c r="D711" s="5" t="s">
        <v>6156</v>
      </c>
      <c r="E711" s="5">
        <v>350</v>
      </c>
      <c r="F711" s="5" t="s">
        <v>6163</v>
      </c>
    </row>
    <row r="712" spans="1:6">
      <c r="A712" t="s">
        <v>1441</v>
      </c>
      <c r="B712" t="s">
        <v>6160</v>
      </c>
      <c r="C712" s="5" t="s">
        <v>6155</v>
      </c>
      <c r="D712" s="5" t="s">
        <v>6161</v>
      </c>
      <c r="E712" s="5">
        <v>250</v>
      </c>
      <c r="F712" s="5" t="s">
        <v>6163</v>
      </c>
    </row>
    <row r="713" spans="1:6">
      <c r="A713" t="s">
        <v>1443</v>
      </c>
      <c r="B713" t="s">
        <v>6160</v>
      </c>
      <c r="C713" s="5" t="s">
        <v>6155</v>
      </c>
      <c r="D713" s="5" t="s">
        <v>6156</v>
      </c>
      <c r="E713" s="5">
        <v>350</v>
      </c>
      <c r="F713" s="5" t="s">
        <v>6157</v>
      </c>
    </row>
    <row r="714" spans="1:6">
      <c r="A714" t="s">
        <v>1445</v>
      </c>
      <c r="B714" t="s">
        <v>6160</v>
      </c>
      <c r="C714" s="5" t="s">
        <v>6155</v>
      </c>
      <c r="D714" s="5" t="s">
        <v>6158</v>
      </c>
      <c r="E714" s="5">
        <v>320</v>
      </c>
      <c r="F714" s="5" t="s">
        <v>6163</v>
      </c>
    </row>
    <row r="715" spans="1:6">
      <c r="A715" t="s">
        <v>1447</v>
      </c>
      <c r="B715" t="s">
        <v>6160</v>
      </c>
      <c r="C715" s="5" t="s">
        <v>6155</v>
      </c>
      <c r="D715" s="5" t="s">
        <v>6158</v>
      </c>
      <c r="E715" s="5">
        <v>320</v>
      </c>
      <c r="F715" s="5" t="s">
        <v>6163</v>
      </c>
    </row>
    <row r="716" spans="1:6">
      <c r="A716" t="s">
        <v>1449</v>
      </c>
      <c r="B716" t="s">
        <v>6160</v>
      </c>
      <c r="C716" s="5" t="s">
        <v>6155</v>
      </c>
      <c r="D716" s="5" t="s">
        <v>6158</v>
      </c>
      <c r="E716" s="5">
        <v>320</v>
      </c>
      <c r="F716" s="5" t="s">
        <v>6163</v>
      </c>
    </row>
    <row r="717" spans="1:6">
      <c r="A717" t="s">
        <v>1451</v>
      </c>
      <c r="B717" t="s">
        <v>6160</v>
      </c>
      <c r="C717" s="5" t="s">
        <v>6155</v>
      </c>
      <c r="D717" s="5" t="s">
        <v>6158</v>
      </c>
      <c r="E717" s="5">
        <v>320</v>
      </c>
      <c r="F717" s="5" t="s">
        <v>6159</v>
      </c>
    </row>
    <row r="718" spans="1:6">
      <c r="A718" t="s">
        <v>1453</v>
      </c>
      <c r="B718" t="s">
        <v>6160</v>
      </c>
      <c r="C718" s="5" t="s">
        <v>6155</v>
      </c>
      <c r="D718" s="5" t="s">
        <v>6156</v>
      </c>
      <c r="E718" s="5">
        <v>350</v>
      </c>
      <c r="F718" s="5" t="s">
        <v>6163</v>
      </c>
    </row>
    <row r="719" spans="1:6">
      <c r="A719" t="s">
        <v>1455</v>
      </c>
      <c r="B719" t="s">
        <v>6160</v>
      </c>
      <c r="C719" s="5" t="s">
        <v>6155</v>
      </c>
      <c r="D719" s="5" t="s">
        <v>6156</v>
      </c>
      <c r="E719" s="5">
        <v>350</v>
      </c>
      <c r="F719" s="5" t="s">
        <v>6163</v>
      </c>
    </row>
    <row r="720" spans="1:6">
      <c r="A720" t="s">
        <v>1457</v>
      </c>
      <c r="B720" t="s">
        <v>6086</v>
      </c>
      <c r="C720" s="5" t="s">
        <v>6155</v>
      </c>
      <c r="D720" s="5" t="s">
        <v>6161</v>
      </c>
      <c r="E720" s="5">
        <v>250</v>
      </c>
      <c r="F720" s="5" t="s">
        <v>6159</v>
      </c>
    </row>
    <row r="721" spans="1:6">
      <c r="A721" t="s">
        <v>1459</v>
      </c>
      <c r="B721" t="s">
        <v>6160</v>
      </c>
      <c r="C721" s="5" t="s">
        <v>6155</v>
      </c>
      <c r="D721" s="5" t="s">
        <v>6161</v>
      </c>
      <c r="E721" s="5">
        <v>250</v>
      </c>
      <c r="F721" s="5" t="s">
        <v>6159</v>
      </c>
    </row>
    <row r="722" spans="1:6">
      <c r="A722" t="s">
        <v>1461</v>
      </c>
      <c r="B722" t="s">
        <v>6086</v>
      </c>
      <c r="C722" s="5" t="s">
        <v>6155</v>
      </c>
      <c r="D722" s="5" t="s">
        <v>6161</v>
      </c>
      <c r="E722" s="5">
        <v>250</v>
      </c>
      <c r="F722" s="5" t="s">
        <v>6159</v>
      </c>
    </row>
    <row r="723" spans="1:6">
      <c r="A723" t="s">
        <v>1463</v>
      </c>
      <c r="B723" t="s">
        <v>6086</v>
      </c>
      <c r="C723" s="5" t="s">
        <v>6155</v>
      </c>
      <c r="D723" s="5" t="s">
        <v>6158</v>
      </c>
      <c r="E723" s="5">
        <v>320</v>
      </c>
      <c r="F723" s="5" t="s">
        <v>6162</v>
      </c>
    </row>
    <row r="724" spans="1:6">
      <c r="A724" t="s">
        <v>1465</v>
      </c>
      <c r="B724" t="s">
        <v>6160</v>
      </c>
      <c r="C724" s="5" t="s">
        <v>6155</v>
      </c>
      <c r="D724" s="5" t="s">
        <v>6158</v>
      </c>
      <c r="E724" s="5">
        <v>320</v>
      </c>
      <c r="F724" s="5" t="s">
        <v>6162</v>
      </c>
    </row>
    <row r="725" spans="1:6">
      <c r="A725" t="s">
        <v>1467</v>
      </c>
      <c r="B725" t="s">
        <v>6160</v>
      </c>
      <c r="C725" s="5" t="s">
        <v>6155</v>
      </c>
      <c r="D725" s="5" t="s">
        <v>6161</v>
      </c>
      <c r="E725" s="5">
        <v>250</v>
      </c>
      <c r="F725" s="5" t="s">
        <v>6163</v>
      </c>
    </row>
    <row r="726" spans="1:6">
      <c r="A726" t="s">
        <v>1469</v>
      </c>
      <c r="B726" t="s">
        <v>6160</v>
      </c>
      <c r="C726" s="5" t="s">
        <v>6155</v>
      </c>
      <c r="D726" s="5" t="s">
        <v>6158</v>
      </c>
      <c r="E726" s="5">
        <v>320</v>
      </c>
      <c r="F726" s="5" t="s">
        <v>6157</v>
      </c>
    </row>
    <row r="727" spans="1:6">
      <c r="A727" t="s">
        <v>1471</v>
      </c>
      <c r="B727" t="s">
        <v>6160</v>
      </c>
      <c r="C727" s="5" t="s">
        <v>6155</v>
      </c>
      <c r="D727" s="5" t="s">
        <v>6156</v>
      </c>
      <c r="E727" s="5">
        <v>350</v>
      </c>
      <c r="F727" s="5" t="s">
        <v>6162</v>
      </c>
    </row>
    <row r="728" spans="1:6">
      <c r="A728" t="s">
        <v>1473</v>
      </c>
      <c r="B728" t="s">
        <v>6160</v>
      </c>
      <c r="C728" s="5" t="s">
        <v>6155</v>
      </c>
      <c r="D728" s="5" t="s">
        <v>6156</v>
      </c>
      <c r="E728" s="5">
        <v>350</v>
      </c>
      <c r="F728" s="5" t="s">
        <v>6162</v>
      </c>
    </row>
    <row r="729" spans="1:6">
      <c r="A729" t="s">
        <v>1475</v>
      </c>
      <c r="B729" t="s">
        <v>6086</v>
      </c>
      <c r="C729" s="5" t="s">
        <v>6155</v>
      </c>
      <c r="D729" s="5" t="s">
        <v>6156</v>
      </c>
      <c r="E729" s="5">
        <v>350</v>
      </c>
      <c r="F729" s="5" t="s">
        <v>6163</v>
      </c>
    </row>
    <row r="730" spans="1:6">
      <c r="A730" t="s">
        <v>1477</v>
      </c>
      <c r="B730" t="s">
        <v>6086</v>
      </c>
      <c r="C730" s="5" t="s">
        <v>6155</v>
      </c>
      <c r="D730" s="5" t="s">
        <v>6156</v>
      </c>
      <c r="E730" s="5">
        <v>350</v>
      </c>
      <c r="F730" s="5" t="s">
        <v>6163</v>
      </c>
    </row>
    <row r="731" spans="1:6">
      <c r="A731" t="s">
        <v>1479</v>
      </c>
      <c r="B731" t="s">
        <v>6086</v>
      </c>
      <c r="C731" s="5" t="s">
        <v>6155</v>
      </c>
      <c r="D731" s="5" t="s">
        <v>6156</v>
      </c>
      <c r="E731" s="5">
        <v>350</v>
      </c>
      <c r="F731" s="5" t="s">
        <v>6163</v>
      </c>
    </row>
    <row r="732" spans="1:6">
      <c r="A732" t="s">
        <v>1481</v>
      </c>
      <c r="B732" t="s">
        <v>6086</v>
      </c>
      <c r="C732" s="5" t="s">
        <v>6155</v>
      </c>
      <c r="D732" s="5" t="s">
        <v>6156</v>
      </c>
      <c r="E732" s="5">
        <v>350</v>
      </c>
      <c r="F732" s="5" t="s">
        <v>6163</v>
      </c>
    </row>
    <row r="733" spans="1:6">
      <c r="A733" t="s">
        <v>1483</v>
      </c>
      <c r="B733" t="s">
        <v>6086</v>
      </c>
      <c r="C733" s="5" t="s">
        <v>6155</v>
      </c>
      <c r="D733" s="5" t="s">
        <v>6156</v>
      </c>
      <c r="E733" s="5">
        <v>350</v>
      </c>
      <c r="F733" s="5" t="s">
        <v>6163</v>
      </c>
    </row>
    <row r="734" spans="1:6">
      <c r="A734" t="s">
        <v>1485</v>
      </c>
      <c r="B734" t="s">
        <v>6086</v>
      </c>
      <c r="C734" s="5" t="s">
        <v>6155</v>
      </c>
      <c r="D734" s="5" t="s">
        <v>6161</v>
      </c>
      <c r="E734" s="5">
        <v>250</v>
      </c>
      <c r="F734" s="5" t="s">
        <v>6159</v>
      </c>
    </row>
    <row r="735" spans="1:6">
      <c r="A735" t="s">
        <v>1487</v>
      </c>
      <c r="B735" t="s">
        <v>6160</v>
      </c>
      <c r="C735" s="5" t="s">
        <v>6155</v>
      </c>
      <c r="D735" s="5" t="s">
        <v>6161</v>
      </c>
      <c r="E735" s="5">
        <v>250</v>
      </c>
      <c r="F735" s="5" t="s">
        <v>6159</v>
      </c>
    </row>
    <row r="736" spans="1:6">
      <c r="A736" t="s">
        <v>1489</v>
      </c>
      <c r="B736" t="s">
        <v>6160</v>
      </c>
      <c r="C736" s="5" t="s">
        <v>6155</v>
      </c>
      <c r="D736" s="5" t="s">
        <v>6161</v>
      </c>
      <c r="E736" s="5">
        <v>250</v>
      </c>
      <c r="F736" s="5" t="s">
        <v>6159</v>
      </c>
    </row>
    <row r="737" spans="1:6">
      <c r="A737" t="s">
        <v>1491</v>
      </c>
      <c r="B737" t="s">
        <v>6160</v>
      </c>
      <c r="C737" s="5" t="s">
        <v>6155</v>
      </c>
      <c r="D737" s="5" t="s">
        <v>6161</v>
      </c>
      <c r="E737" s="5">
        <v>250</v>
      </c>
      <c r="F737" s="5" t="s">
        <v>6159</v>
      </c>
    </row>
    <row r="738" spans="1:6">
      <c r="A738" t="s">
        <v>1493</v>
      </c>
      <c r="B738" t="s">
        <v>6086</v>
      </c>
      <c r="C738" s="5" t="s">
        <v>6155</v>
      </c>
      <c r="D738" s="5" t="s">
        <v>6161</v>
      </c>
      <c r="E738" s="5">
        <v>250</v>
      </c>
      <c r="F738" s="5" t="s">
        <v>6159</v>
      </c>
    </row>
    <row r="739" spans="1:6">
      <c r="A739" t="s">
        <v>1495</v>
      </c>
      <c r="B739" t="s">
        <v>6160</v>
      </c>
      <c r="C739" s="5" t="s">
        <v>6155</v>
      </c>
      <c r="D739" s="5" t="s">
        <v>6161</v>
      </c>
      <c r="E739" s="5">
        <v>250</v>
      </c>
      <c r="F739" s="5" t="s">
        <v>6159</v>
      </c>
    </row>
    <row r="740" spans="1:6">
      <c r="A740" t="s">
        <v>1497</v>
      </c>
      <c r="B740" t="s">
        <v>6086</v>
      </c>
      <c r="C740" s="5" t="s">
        <v>6155</v>
      </c>
      <c r="D740" s="5" t="s">
        <v>6156</v>
      </c>
      <c r="E740" s="5">
        <v>350</v>
      </c>
      <c r="F740" s="5" t="s">
        <v>6159</v>
      </c>
    </row>
    <row r="741" spans="1:6">
      <c r="A741" t="s">
        <v>1499</v>
      </c>
      <c r="B741" t="s">
        <v>6160</v>
      </c>
      <c r="C741" s="5" t="s">
        <v>6155</v>
      </c>
      <c r="D741" s="5" t="s">
        <v>6161</v>
      </c>
      <c r="E741" s="5">
        <v>250</v>
      </c>
      <c r="F741" s="5" t="s">
        <v>6162</v>
      </c>
    </row>
    <row r="742" spans="1:6">
      <c r="A742" t="s">
        <v>1501</v>
      </c>
      <c r="B742" t="s">
        <v>6160</v>
      </c>
      <c r="C742" s="5" t="s">
        <v>6155</v>
      </c>
      <c r="D742" s="5" t="s">
        <v>6161</v>
      </c>
      <c r="E742" s="5">
        <v>250</v>
      </c>
      <c r="F742" s="5" t="s">
        <v>6162</v>
      </c>
    </row>
    <row r="743" spans="1:6">
      <c r="A743" t="s">
        <v>1503</v>
      </c>
      <c r="B743" t="s">
        <v>6160</v>
      </c>
      <c r="C743" s="5" t="s">
        <v>6155</v>
      </c>
      <c r="D743" s="5" t="s">
        <v>6161</v>
      </c>
      <c r="E743" s="5">
        <v>250</v>
      </c>
      <c r="F743" s="5" t="s">
        <v>6162</v>
      </c>
    </row>
    <row r="744" spans="1:6">
      <c r="A744" t="s">
        <v>1505</v>
      </c>
      <c r="B744" t="s">
        <v>6160</v>
      </c>
      <c r="C744" s="5" t="s">
        <v>6155</v>
      </c>
      <c r="D744" s="5" t="s">
        <v>6156</v>
      </c>
      <c r="E744" s="5">
        <v>350</v>
      </c>
      <c r="F744" s="5" t="s">
        <v>6162</v>
      </c>
    </row>
    <row r="745" spans="1:6">
      <c r="A745" t="s">
        <v>1507</v>
      </c>
      <c r="B745" t="s">
        <v>6160</v>
      </c>
      <c r="C745" s="5" t="s">
        <v>6155</v>
      </c>
      <c r="D745" s="5" t="s">
        <v>6156</v>
      </c>
      <c r="E745" s="5">
        <v>350</v>
      </c>
      <c r="F745" s="5" t="s">
        <v>6162</v>
      </c>
    </row>
    <row r="746" spans="1:6">
      <c r="A746" t="s">
        <v>1509</v>
      </c>
      <c r="B746" t="s">
        <v>6160</v>
      </c>
      <c r="C746" s="5" t="s">
        <v>6155</v>
      </c>
      <c r="D746" s="5" t="s">
        <v>6156</v>
      </c>
      <c r="E746" s="5">
        <v>350</v>
      </c>
      <c r="F746" s="5" t="s">
        <v>6162</v>
      </c>
    </row>
    <row r="747" spans="1:6">
      <c r="A747" t="s">
        <v>1511</v>
      </c>
      <c r="B747" t="s">
        <v>6160</v>
      </c>
      <c r="C747" s="5" t="s">
        <v>6155</v>
      </c>
      <c r="D747" s="5" t="s">
        <v>6156</v>
      </c>
      <c r="E747" s="5">
        <v>350</v>
      </c>
      <c r="F747" s="5" t="s">
        <v>6162</v>
      </c>
    </row>
    <row r="748" spans="1:6">
      <c r="A748" t="s">
        <v>1513</v>
      </c>
      <c r="B748" t="s">
        <v>6160</v>
      </c>
      <c r="C748" s="5" t="s">
        <v>6155</v>
      </c>
      <c r="D748" s="5" t="s">
        <v>6158</v>
      </c>
      <c r="E748" s="5">
        <v>320</v>
      </c>
      <c r="F748" s="5" t="s">
        <v>6159</v>
      </c>
    </row>
    <row r="749" spans="1:6">
      <c r="A749" t="s">
        <v>1515</v>
      </c>
      <c r="B749" t="s">
        <v>6160</v>
      </c>
      <c r="C749" s="5" t="s">
        <v>6155</v>
      </c>
      <c r="D749" s="5" t="s">
        <v>6158</v>
      </c>
      <c r="E749" s="5">
        <v>320</v>
      </c>
      <c r="F749" s="5" t="s">
        <v>6159</v>
      </c>
    </row>
    <row r="750" spans="1:6">
      <c r="A750" t="s">
        <v>1517</v>
      </c>
      <c r="B750" t="s">
        <v>6160</v>
      </c>
      <c r="C750" s="5" t="s">
        <v>6155</v>
      </c>
      <c r="D750" s="5" t="s">
        <v>6156</v>
      </c>
      <c r="E750" s="5">
        <v>350</v>
      </c>
      <c r="F750" s="5" t="s">
        <v>6162</v>
      </c>
    </row>
    <row r="751" spans="1:6">
      <c r="A751" t="s">
        <v>1519</v>
      </c>
      <c r="B751" t="s">
        <v>6160</v>
      </c>
      <c r="C751" s="5" t="s">
        <v>6155</v>
      </c>
      <c r="D751" s="5" t="s">
        <v>6156</v>
      </c>
      <c r="E751" s="5">
        <v>350</v>
      </c>
      <c r="F751" s="5" t="s">
        <v>6162</v>
      </c>
    </row>
    <row r="752" spans="1:6">
      <c r="A752" t="s">
        <v>1521</v>
      </c>
      <c r="B752" t="s">
        <v>6160</v>
      </c>
      <c r="C752" s="5" t="s">
        <v>6155</v>
      </c>
      <c r="D752" s="5" t="s">
        <v>6156</v>
      </c>
      <c r="E752" s="5">
        <v>350</v>
      </c>
      <c r="F752" s="5" t="s">
        <v>6162</v>
      </c>
    </row>
    <row r="753" spans="1:6">
      <c r="A753" t="s">
        <v>1523</v>
      </c>
      <c r="B753" t="s">
        <v>6160</v>
      </c>
      <c r="C753" s="5" t="s">
        <v>6155</v>
      </c>
      <c r="D753" s="5" t="s">
        <v>6156</v>
      </c>
      <c r="E753" s="5">
        <v>350</v>
      </c>
      <c r="F753" s="5" t="s">
        <v>6162</v>
      </c>
    </row>
    <row r="754" spans="1:6">
      <c r="A754" t="s">
        <v>1525</v>
      </c>
      <c r="B754" t="s">
        <v>6086</v>
      </c>
      <c r="C754" s="5" t="s">
        <v>6155</v>
      </c>
      <c r="D754" s="5" t="s">
        <v>6156</v>
      </c>
      <c r="E754" s="5">
        <v>350</v>
      </c>
      <c r="F754" s="5" t="s">
        <v>6162</v>
      </c>
    </row>
    <row r="755" spans="1:6">
      <c r="A755" t="s">
        <v>1527</v>
      </c>
      <c r="B755" t="s">
        <v>6086</v>
      </c>
      <c r="C755" s="5" t="s">
        <v>6155</v>
      </c>
      <c r="D755" s="5" t="s">
        <v>6158</v>
      </c>
      <c r="E755" s="5">
        <v>320</v>
      </c>
      <c r="F755" s="5" t="s">
        <v>6159</v>
      </c>
    </row>
    <row r="756" spans="1:6">
      <c r="A756" t="s">
        <v>1529</v>
      </c>
      <c r="B756" t="s">
        <v>6086</v>
      </c>
      <c r="C756" s="5" t="s">
        <v>6155</v>
      </c>
      <c r="D756" s="5" t="s">
        <v>6156</v>
      </c>
      <c r="E756" s="5">
        <v>350</v>
      </c>
      <c r="F756" s="5" t="s">
        <v>6159</v>
      </c>
    </row>
    <row r="757" spans="1:6">
      <c r="A757" t="s">
        <v>1531</v>
      </c>
      <c r="B757" t="s">
        <v>6086</v>
      </c>
      <c r="C757" s="5" t="s">
        <v>6155</v>
      </c>
      <c r="D757" s="5" t="s">
        <v>6158</v>
      </c>
      <c r="E757" s="5">
        <v>320</v>
      </c>
      <c r="F757" s="5" t="s">
        <v>6157</v>
      </c>
    </row>
    <row r="758" spans="1:6">
      <c r="A758" t="s">
        <v>1533</v>
      </c>
      <c r="B758" t="s">
        <v>6086</v>
      </c>
      <c r="C758" s="5" t="s">
        <v>6155</v>
      </c>
      <c r="D758" s="5" t="s">
        <v>6156</v>
      </c>
      <c r="E758" s="5">
        <v>350</v>
      </c>
      <c r="F758" s="5" t="s">
        <v>6162</v>
      </c>
    </row>
    <row r="759" spans="1:6">
      <c r="A759" t="s">
        <v>1535</v>
      </c>
      <c r="B759" t="s">
        <v>6086</v>
      </c>
      <c r="C759" s="5" t="s">
        <v>6155</v>
      </c>
      <c r="D759" s="5" t="s">
        <v>6156</v>
      </c>
      <c r="E759" s="5">
        <v>350</v>
      </c>
      <c r="F759" s="5" t="s">
        <v>6162</v>
      </c>
    </row>
    <row r="760" spans="1:6">
      <c r="A760" t="s">
        <v>1537</v>
      </c>
      <c r="B760" t="s">
        <v>6086</v>
      </c>
      <c r="C760" s="5" t="s">
        <v>6155</v>
      </c>
      <c r="D760" s="5" t="s">
        <v>6158</v>
      </c>
      <c r="E760" s="5">
        <v>320</v>
      </c>
      <c r="F760" s="5" t="s">
        <v>6163</v>
      </c>
    </row>
    <row r="761" spans="1:6">
      <c r="A761" t="s">
        <v>1539</v>
      </c>
      <c r="B761" t="s">
        <v>6086</v>
      </c>
      <c r="C761" s="5" t="s">
        <v>6155</v>
      </c>
      <c r="D761" s="5" t="s">
        <v>6158</v>
      </c>
      <c r="E761" s="5">
        <v>320</v>
      </c>
      <c r="F761" s="5" t="s">
        <v>6162</v>
      </c>
    </row>
    <row r="762" spans="1:6">
      <c r="A762" t="s">
        <v>1541</v>
      </c>
      <c r="B762" t="s">
        <v>6160</v>
      </c>
      <c r="C762" s="5" t="s">
        <v>6155</v>
      </c>
      <c r="D762" s="5" t="s">
        <v>6156</v>
      </c>
      <c r="E762" s="5">
        <v>350</v>
      </c>
      <c r="F762" s="5" t="s">
        <v>6159</v>
      </c>
    </row>
    <row r="763" spans="1:6">
      <c r="A763" t="s">
        <v>1543</v>
      </c>
      <c r="B763" t="s">
        <v>6160</v>
      </c>
      <c r="C763" s="5" t="s">
        <v>6155</v>
      </c>
      <c r="D763" s="5" t="s">
        <v>6158</v>
      </c>
      <c r="E763" s="5">
        <v>320</v>
      </c>
      <c r="F763" s="5" t="s">
        <v>6157</v>
      </c>
    </row>
    <row r="764" spans="1:6">
      <c r="A764" t="s">
        <v>1545</v>
      </c>
      <c r="B764" t="s">
        <v>6160</v>
      </c>
      <c r="C764" s="5" t="s">
        <v>6155</v>
      </c>
      <c r="D764" s="5" t="s">
        <v>6156</v>
      </c>
      <c r="E764" s="5">
        <v>350</v>
      </c>
      <c r="F764" s="5" t="s">
        <v>6163</v>
      </c>
    </row>
    <row r="765" spans="1:6">
      <c r="A765" t="s">
        <v>1547</v>
      </c>
      <c r="B765" t="s">
        <v>6160</v>
      </c>
      <c r="C765" s="5" t="s">
        <v>6155</v>
      </c>
      <c r="D765" s="5" t="s">
        <v>6158</v>
      </c>
      <c r="E765" s="5">
        <v>320</v>
      </c>
      <c r="F765" s="5" t="s">
        <v>6157</v>
      </c>
    </row>
    <row r="766" spans="1:6">
      <c r="A766" t="s">
        <v>1549</v>
      </c>
      <c r="B766" t="s">
        <v>6160</v>
      </c>
      <c r="C766" s="5" t="s">
        <v>6155</v>
      </c>
      <c r="D766" s="5" t="s">
        <v>6158</v>
      </c>
      <c r="E766" s="5">
        <v>320</v>
      </c>
      <c r="F766" s="5" t="s">
        <v>6157</v>
      </c>
    </row>
    <row r="767" spans="1:6">
      <c r="A767" t="s">
        <v>1551</v>
      </c>
      <c r="B767" t="s">
        <v>6160</v>
      </c>
      <c r="C767" s="5" t="s">
        <v>6155</v>
      </c>
      <c r="D767" s="5" t="s">
        <v>6158</v>
      </c>
      <c r="E767" s="5">
        <v>320</v>
      </c>
      <c r="F767" s="5" t="s">
        <v>6157</v>
      </c>
    </row>
    <row r="768" spans="1:6">
      <c r="A768" t="s">
        <v>1553</v>
      </c>
      <c r="B768" t="s">
        <v>6160</v>
      </c>
      <c r="C768" s="5" t="s">
        <v>6155</v>
      </c>
      <c r="D768" s="5" t="s">
        <v>6158</v>
      </c>
      <c r="E768" s="5">
        <v>320</v>
      </c>
      <c r="F768" s="5" t="s">
        <v>6157</v>
      </c>
    </row>
    <row r="769" spans="1:6">
      <c r="A769" t="s">
        <v>1555</v>
      </c>
      <c r="B769" t="s">
        <v>6160</v>
      </c>
      <c r="C769" s="5" t="s">
        <v>6155</v>
      </c>
      <c r="D769" s="5" t="s">
        <v>6158</v>
      </c>
      <c r="E769" s="5">
        <v>320</v>
      </c>
      <c r="F769" s="5" t="s">
        <v>6157</v>
      </c>
    </row>
    <row r="770" spans="1:6">
      <c r="A770" t="s">
        <v>1557</v>
      </c>
      <c r="B770" t="s">
        <v>6160</v>
      </c>
      <c r="C770" s="5" t="s">
        <v>6155</v>
      </c>
      <c r="D770" s="5" t="s">
        <v>6158</v>
      </c>
      <c r="E770" s="5">
        <v>320</v>
      </c>
      <c r="F770" s="5" t="s">
        <v>6157</v>
      </c>
    </row>
    <row r="771" spans="1:6">
      <c r="A771" t="s">
        <v>1559</v>
      </c>
      <c r="B771" t="s">
        <v>6160</v>
      </c>
      <c r="C771" s="5" t="s">
        <v>6155</v>
      </c>
      <c r="D771" s="5" t="s">
        <v>6156</v>
      </c>
      <c r="E771" s="5">
        <v>350</v>
      </c>
      <c r="F771" s="5" t="s">
        <v>6157</v>
      </c>
    </row>
    <row r="772" spans="1:6">
      <c r="A772" t="s">
        <v>1561</v>
      </c>
      <c r="B772" t="s">
        <v>6160</v>
      </c>
      <c r="C772" s="5" t="s">
        <v>6155</v>
      </c>
      <c r="D772" s="5" t="s">
        <v>6158</v>
      </c>
      <c r="E772" s="5">
        <v>320</v>
      </c>
      <c r="F772" s="5" t="s">
        <v>6162</v>
      </c>
    </row>
    <row r="773" spans="1:6">
      <c r="A773" t="s">
        <v>1563</v>
      </c>
      <c r="B773" t="s">
        <v>6160</v>
      </c>
      <c r="C773" s="5" t="s">
        <v>6155</v>
      </c>
      <c r="D773" s="5" t="s">
        <v>6158</v>
      </c>
      <c r="E773" s="5">
        <v>320</v>
      </c>
      <c r="F773" s="5" t="s">
        <v>6162</v>
      </c>
    </row>
    <row r="774" spans="1:6">
      <c r="A774" t="s">
        <v>1565</v>
      </c>
      <c r="B774" t="s">
        <v>6160</v>
      </c>
      <c r="C774" s="5" t="s">
        <v>6155</v>
      </c>
      <c r="D774" s="5" t="s">
        <v>6158</v>
      </c>
      <c r="E774" s="5">
        <v>320</v>
      </c>
      <c r="F774" s="5" t="s">
        <v>6162</v>
      </c>
    </row>
    <row r="775" spans="1:6">
      <c r="A775" t="s">
        <v>1567</v>
      </c>
      <c r="B775" t="s">
        <v>6160</v>
      </c>
      <c r="C775" s="5" t="s">
        <v>6155</v>
      </c>
      <c r="D775" s="5" t="s">
        <v>6158</v>
      </c>
      <c r="E775" s="5">
        <v>320</v>
      </c>
      <c r="F775" s="5" t="s">
        <v>6162</v>
      </c>
    </row>
    <row r="776" spans="1:6">
      <c r="A776" t="s">
        <v>1569</v>
      </c>
      <c r="B776" t="s">
        <v>6160</v>
      </c>
      <c r="C776" s="5" t="s">
        <v>6155</v>
      </c>
      <c r="D776" s="5" t="s">
        <v>6158</v>
      </c>
      <c r="E776" s="5">
        <v>320</v>
      </c>
      <c r="F776" s="5" t="s">
        <v>6162</v>
      </c>
    </row>
    <row r="777" spans="1:6">
      <c r="A777" t="s">
        <v>1571</v>
      </c>
      <c r="B777" t="s">
        <v>6160</v>
      </c>
      <c r="C777" s="5" t="s">
        <v>6155</v>
      </c>
      <c r="D777" s="5" t="s">
        <v>6158</v>
      </c>
      <c r="E777" s="5">
        <v>320</v>
      </c>
      <c r="F777" s="5" t="s">
        <v>6162</v>
      </c>
    </row>
    <row r="778" spans="1:6">
      <c r="A778" t="s">
        <v>1573</v>
      </c>
      <c r="B778" t="s">
        <v>6160</v>
      </c>
      <c r="C778" s="5" t="s">
        <v>6155</v>
      </c>
      <c r="D778" s="5" t="s">
        <v>6156</v>
      </c>
      <c r="E778" s="5">
        <v>350</v>
      </c>
      <c r="F778" s="5" t="s">
        <v>6163</v>
      </c>
    </row>
    <row r="779" spans="1:6">
      <c r="A779" t="s">
        <v>1575</v>
      </c>
      <c r="B779" t="s">
        <v>6160</v>
      </c>
      <c r="C779" s="5" t="s">
        <v>6155</v>
      </c>
      <c r="D779" s="5" t="s">
        <v>6161</v>
      </c>
      <c r="E779" s="5">
        <v>250</v>
      </c>
      <c r="F779" s="5" t="s">
        <v>6159</v>
      </c>
    </row>
    <row r="780" spans="1:6">
      <c r="A780" t="s">
        <v>1577</v>
      </c>
      <c r="B780" t="s">
        <v>6160</v>
      </c>
      <c r="C780" s="5" t="s">
        <v>6155</v>
      </c>
      <c r="D780" s="5" t="s">
        <v>6161</v>
      </c>
      <c r="E780" s="5">
        <v>250</v>
      </c>
      <c r="F780" s="5" t="s">
        <v>6159</v>
      </c>
    </row>
    <row r="781" spans="1:6">
      <c r="A781" t="s">
        <v>1579</v>
      </c>
      <c r="B781" t="s">
        <v>6160</v>
      </c>
      <c r="C781" s="5" t="s">
        <v>6155</v>
      </c>
      <c r="D781" s="5" t="s">
        <v>6161</v>
      </c>
      <c r="E781" s="5">
        <v>250</v>
      </c>
      <c r="F781" s="5" t="s">
        <v>6159</v>
      </c>
    </row>
    <row r="782" spans="1:6">
      <c r="A782" t="s">
        <v>1581</v>
      </c>
      <c r="B782" t="s">
        <v>6160</v>
      </c>
      <c r="C782" s="5" t="s">
        <v>6155</v>
      </c>
      <c r="D782" s="5" t="s">
        <v>6161</v>
      </c>
      <c r="E782" s="5">
        <v>250</v>
      </c>
      <c r="F782" s="5" t="s">
        <v>6159</v>
      </c>
    </row>
    <row r="783" spans="1:6">
      <c r="A783" t="s">
        <v>1583</v>
      </c>
      <c r="B783" t="s">
        <v>6160</v>
      </c>
      <c r="C783" s="5" t="s">
        <v>6155</v>
      </c>
      <c r="D783" s="5" t="s">
        <v>6156</v>
      </c>
      <c r="E783" s="5">
        <v>350</v>
      </c>
      <c r="F783" s="5" t="s">
        <v>6163</v>
      </c>
    </row>
    <row r="784" spans="1:6">
      <c r="A784" t="s">
        <v>1585</v>
      </c>
      <c r="B784" t="s">
        <v>6160</v>
      </c>
      <c r="C784" s="5" t="s">
        <v>6155</v>
      </c>
      <c r="D784" s="5" t="s">
        <v>6156</v>
      </c>
      <c r="E784" s="5">
        <v>350</v>
      </c>
      <c r="F784" s="5" t="s">
        <v>6163</v>
      </c>
    </row>
    <row r="785" spans="1:6">
      <c r="A785" t="s">
        <v>1587</v>
      </c>
      <c r="B785" t="s">
        <v>6160</v>
      </c>
      <c r="C785" s="5" t="s">
        <v>6155</v>
      </c>
      <c r="D785" s="5" t="s">
        <v>6156</v>
      </c>
      <c r="E785" s="5">
        <v>350</v>
      </c>
      <c r="F785" s="5" t="s">
        <v>6163</v>
      </c>
    </row>
    <row r="786" spans="1:6">
      <c r="A786" t="s">
        <v>1589</v>
      </c>
      <c r="B786" t="s">
        <v>6160</v>
      </c>
      <c r="C786" s="5" t="s">
        <v>6155</v>
      </c>
      <c r="D786" s="5" t="s">
        <v>6156</v>
      </c>
      <c r="E786" s="5">
        <v>350</v>
      </c>
      <c r="F786" s="5" t="s">
        <v>6163</v>
      </c>
    </row>
    <row r="787" spans="1:6">
      <c r="A787" t="s">
        <v>1591</v>
      </c>
      <c r="B787" t="s">
        <v>6160</v>
      </c>
      <c r="C787" s="5" t="s">
        <v>6155</v>
      </c>
      <c r="D787" s="5" t="s">
        <v>6158</v>
      </c>
      <c r="E787" s="5">
        <v>320</v>
      </c>
      <c r="F787" s="5" t="s">
        <v>6157</v>
      </c>
    </row>
    <row r="788" spans="1:6">
      <c r="A788" t="s">
        <v>1593</v>
      </c>
      <c r="B788" t="s">
        <v>6160</v>
      </c>
      <c r="C788" s="5" t="s">
        <v>6155</v>
      </c>
      <c r="D788" s="5" t="s">
        <v>6156</v>
      </c>
      <c r="E788" s="5">
        <v>350</v>
      </c>
      <c r="F788" s="5" t="s">
        <v>6159</v>
      </c>
    </row>
    <row r="789" spans="1:6">
      <c r="A789" t="s">
        <v>1595</v>
      </c>
      <c r="B789" t="s">
        <v>6160</v>
      </c>
      <c r="C789" s="5" t="s">
        <v>6155</v>
      </c>
      <c r="D789" s="5" t="s">
        <v>6156</v>
      </c>
      <c r="E789" s="5">
        <v>350</v>
      </c>
      <c r="F789" s="5" t="s">
        <v>6159</v>
      </c>
    </row>
    <row r="790" spans="1:6">
      <c r="A790" t="s">
        <v>1597</v>
      </c>
      <c r="B790" t="s">
        <v>6160</v>
      </c>
      <c r="C790" s="5" t="s">
        <v>6155</v>
      </c>
      <c r="D790" s="5" t="s">
        <v>6156</v>
      </c>
      <c r="E790" s="5">
        <v>350</v>
      </c>
      <c r="F790" s="5" t="s">
        <v>6157</v>
      </c>
    </row>
    <row r="791" spans="1:6">
      <c r="A791" t="s">
        <v>1599</v>
      </c>
      <c r="B791" t="s">
        <v>6160</v>
      </c>
      <c r="C791" s="5" t="s">
        <v>6155</v>
      </c>
      <c r="D791" s="5" t="s">
        <v>6156</v>
      </c>
      <c r="E791" s="5">
        <v>350</v>
      </c>
      <c r="F791" s="5" t="s">
        <v>6157</v>
      </c>
    </row>
    <row r="792" spans="1:6">
      <c r="A792" t="s">
        <v>1601</v>
      </c>
      <c r="B792" t="s">
        <v>6160</v>
      </c>
      <c r="C792" s="5" t="s">
        <v>6155</v>
      </c>
      <c r="D792" s="5" t="s">
        <v>6156</v>
      </c>
      <c r="E792" s="5">
        <v>350</v>
      </c>
      <c r="F792" s="5" t="s">
        <v>6157</v>
      </c>
    </row>
    <row r="793" spans="1:6">
      <c r="A793" t="s">
        <v>1603</v>
      </c>
      <c r="B793" t="s">
        <v>6160</v>
      </c>
      <c r="C793" s="5" t="s">
        <v>6155</v>
      </c>
      <c r="D793" s="5" t="s">
        <v>6156</v>
      </c>
      <c r="E793" s="5">
        <v>350</v>
      </c>
      <c r="F793" s="5" t="s">
        <v>6157</v>
      </c>
    </row>
    <row r="794" spans="1:6">
      <c r="A794" t="s">
        <v>1605</v>
      </c>
      <c r="B794" t="s">
        <v>6160</v>
      </c>
      <c r="C794" s="5" t="s">
        <v>6155</v>
      </c>
      <c r="D794" s="5" t="s">
        <v>6156</v>
      </c>
      <c r="E794" s="5">
        <v>350</v>
      </c>
      <c r="F794" s="5" t="s">
        <v>6157</v>
      </c>
    </row>
    <row r="795" spans="1:6">
      <c r="A795" t="s">
        <v>1607</v>
      </c>
      <c r="B795" t="s">
        <v>6160</v>
      </c>
      <c r="C795" s="5" t="s">
        <v>6155</v>
      </c>
      <c r="D795" s="5" t="s">
        <v>6156</v>
      </c>
      <c r="E795" s="5">
        <v>350</v>
      </c>
      <c r="F795" s="5" t="s">
        <v>6159</v>
      </c>
    </row>
    <row r="796" spans="1:6">
      <c r="A796" t="s">
        <v>1609</v>
      </c>
      <c r="B796" t="s">
        <v>6160</v>
      </c>
      <c r="C796" s="5" t="s">
        <v>6155</v>
      </c>
      <c r="D796" s="5" t="s">
        <v>6156</v>
      </c>
      <c r="E796" s="5">
        <v>350</v>
      </c>
      <c r="F796" s="5" t="s">
        <v>6159</v>
      </c>
    </row>
    <row r="797" spans="1:6">
      <c r="A797" t="s">
        <v>1611</v>
      </c>
      <c r="B797" t="s">
        <v>6160</v>
      </c>
      <c r="C797" s="5" t="s">
        <v>6155</v>
      </c>
      <c r="D797" s="5" t="s">
        <v>6156</v>
      </c>
      <c r="E797" s="5">
        <v>350</v>
      </c>
      <c r="F797" s="5" t="s">
        <v>6162</v>
      </c>
    </row>
    <row r="798" spans="1:6">
      <c r="A798" t="s">
        <v>1613</v>
      </c>
      <c r="B798" t="s">
        <v>6160</v>
      </c>
      <c r="C798" s="5" t="s">
        <v>6155</v>
      </c>
      <c r="D798" s="5" t="s">
        <v>6158</v>
      </c>
      <c r="E798" s="5">
        <v>320</v>
      </c>
      <c r="F798" s="5" t="s">
        <v>6163</v>
      </c>
    </row>
    <row r="799" spans="1:6">
      <c r="A799" t="s">
        <v>1615</v>
      </c>
      <c r="B799" t="s">
        <v>6160</v>
      </c>
      <c r="C799" s="5" t="s">
        <v>6155</v>
      </c>
      <c r="D799" s="5" t="s">
        <v>6158</v>
      </c>
      <c r="E799" s="5">
        <v>320</v>
      </c>
      <c r="F799" s="5" t="s">
        <v>6163</v>
      </c>
    </row>
    <row r="800" spans="1:6">
      <c r="A800" t="s">
        <v>1617</v>
      </c>
      <c r="B800" t="s">
        <v>6160</v>
      </c>
      <c r="C800" s="5" t="s">
        <v>6155</v>
      </c>
      <c r="D800" s="5" t="s">
        <v>6158</v>
      </c>
      <c r="E800" s="5">
        <v>320</v>
      </c>
      <c r="F800" s="5" t="s">
        <v>6163</v>
      </c>
    </row>
    <row r="801" spans="1:6">
      <c r="A801" t="s">
        <v>1619</v>
      </c>
      <c r="B801" t="s">
        <v>6086</v>
      </c>
      <c r="C801" s="5" t="s">
        <v>6155</v>
      </c>
      <c r="D801" s="5" t="s">
        <v>6156</v>
      </c>
      <c r="E801" s="5">
        <v>350</v>
      </c>
      <c r="F801" s="5" t="s">
        <v>6159</v>
      </c>
    </row>
    <row r="802" spans="1:6">
      <c r="A802" t="s">
        <v>1621</v>
      </c>
      <c r="B802" t="s">
        <v>6160</v>
      </c>
      <c r="C802" s="5" t="s">
        <v>6155</v>
      </c>
      <c r="D802" s="5" t="s">
        <v>6158</v>
      </c>
      <c r="E802" s="5">
        <v>320</v>
      </c>
      <c r="F802" s="5" t="s">
        <v>6159</v>
      </c>
    </row>
    <row r="803" spans="1:6">
      <c r="A803" t="s">
        <v>1623</v>
      </c>
      <c r="B803" t="s">
        <v>6160</v>
      </c>
      <c r="C803" s="5" t="s">
        <v>6155</v>
      </c>
      <c r="D803" s="5" t="s">
        <v>6158</v>
      </c>
      <c r="E803" s="5">
        <v>320</v>
      </c>
      <c r="F803" s="5" t="s">
        <v>6159</v>
      </c>
    </row>
    <row r="804" spans="1:6">
      <c r="A804" t="s">
        <v>1625</v>
      </c>
      <c r="B804" t="s">
        <v>6160</v>
      </c>
      <c r="C804" s="5" t="s">
        <v>6155</v>
      </c>
      <c r="D804" s="5" t="s">
        <v>6158</v>
      </c>
      <c r="E804" s="5">
        <v>320</v>
      </c>
      <c r="F804" s="5" t="s">
        <v>6163</v>
      </c>
    </row>
    <row r="805" spans="1:6">
      <c r="A805" t="s">
        <v>1627</v>
      </c>
      <c r="B805" t="s">
        <v>6160</v>
      </c>
      <c r="C805" s="5" t="s">
        <v>6155</v>
      </c>
      <c r="D805" s="5" t="s">
        <v>6158</v>
      </c>
      <c r="E805" s="5">
        <v>320</v>
      </c>
      <c r="F805" s="5" t="s">
        <v>6157</v>
      </c>
    </row>
    <row r="806" spans="1:6">
      <c r="A806" t="s">
        <v>1629</v>
      </c>
      <c r="B806" t="s">
        <v>6160</v>
      </c>
      <c r="C806" s="5" t="s">
        <v>6155</v>
      </c>
      <c r="D806" s="5" t="s">
        <v>6156</v>
      </c>
      <c r="E806" s="5">
        <v>350</v>
      </c>
      <c r="F806" s="5" t="s">
        <v>6159</v>
      </c>
    </row>
    <row r="807" spans="1:6">
      <c r="A807" t="s">
        <v>1631</v>
      </c>
      <c r="B807" t="s">
        <v>6160</v>
      </c>
      <c r="C807" s="5" t="s">
        <v>6155</v>
      </c>
      <c r="D807" s="5" t="s">
        <v>6156</v>
      </c>
      <c r="E807" s="5">
        <v>350</v>
      </c>
      <c r="F807" s="5" t="s">
        <v>6159</v>
      </c>
    </row>
    <row r="808" spans="1:6">
      <c r="A808" t="s">
        <v>1633</v>
      </c>
      <c r="B808" t="s">
        <v>6160</v>
      </c>
      <c r="C808" s="5" t="s">
        <v>6155</v>
      </c>
      <c r="D808" s="5" t="s">
        <v>6156</v>
      </c>
      <c r="E808" s="5">
        <v>350</v>
      </c>
      <c r="F808" s="5" t="s">
        <v>6159</v>
      </c>
    </row>
    <row r="809" spans="1:6">
      <c r="A809" t="s">
        <v>1635</v>
      </c>
      <c r="B809" t="s">
        <v>6160</v>
      </c>
      <c r="C809" s="5" t="s">
        <v>6155</v>
      </c>
      <c r="D809" s="5" t="s">
        <v>6156</v>
      </c>
      <c r="E809" s="5">
        <v>350</v>
      </c>
      <c r="F809" s="5" t="s">
        <v>6162</v>
      </c>
    </row>
    <row r="810" spans="1:6">
      <c r="A810" t="s">
        <v>1637</v>
      </c>
      <c r="B810" t="s">
        <v>6160</v>
      </c>
      <c r="C810" s="5" t="s">
        <v>6155</v>
      </c>
      <c r="D810" s="5" t="s">
        <v>6156</v>
      </c>
      <c r="E810" s="5">
        <v>350</v>
      </c>
      <c r="F810" s="5" t="s">
        <v>6162</v>
      </c>
    </row>
    <row r="811" spans="1:6">
      <c r="A811" t="s">
        <v>1639</v>
      </c>
      <c r="B811" t="s">
        <v>6086</v>
      </c>
      <c r="C811" s="5" t="s">
        <v>6155</v>
      </c>
      <c r="D811" s="5" t="s">
        <v>6156</v>
      </c>
      <c r="E811" s="5">
        <v>350</v>
      </c>
      <c r="F811" s="5" t="s">
        <v>6159</v>
      </c>
    </row>
    <row r="812" spans="1:6">
      <c r="A812" t="s">
        <v>1641</v>
      </c>
      <c r="B812" t="s">
        <v>6160</v>
      </c>
      <c r="C812" s="5" t="s">
        <v>6155</v>
      </c>
      <c r="D812" s="5" t="s">
        <v>6156</v>
      </c>
      <c r="E812" s="5">
        <v>350</v>
      </c>
      <c r="F812" s="5" t="s">
        <v>6159</v>
      </c>
    </row>
    <row r="813" spans="1:6">
      <c r="A813" t="s">
        <v>1643</v>
      </c>
      <c r="B813" t="s">
        <v>6160</v>
      </c>
      <c r="C813" s="5" t="s">
        <v>6155</v>
      </c>
      <c r="D813" s="5" t="s">
        <v>6156</v>
      </c>
      <c r="E813" s="5">
        <v>350</v>
      </c>
      <c r="F813" s="5" t="s">
        <v>6159</v>
      </c>
    </row>
    <row r="814" spans="1:6">
      <c r="A814" t="s">
        <v>1645</v>
      </c>
      <c r="B814" t="s">
        <v>6160</v>
      </c>
      <c r="C814" s="5" t="s">
        <v>6155</v>
      </c>
      <c r="D814" s="5" t="s">
        <v>6156</v>
      </c>
      <c r="E814" s="5">
        <v>350</v>
      </c>
      <c r="F814" s="5" t="s">
        <v>6159</v>
      </c>
    </row>
    <row r="815" spans="1:6">
      <c r="A815" t="s">
        <v>1647</v>
      </c>
      <c r="B815" t="s">
        <v>6160</v>
      </c>
      <c r="C815" s="5" t="s">
        <v>6155</v>
      </c>
      <c r="D815" s="5" t="s">
        <v>6156</v>
      </c>
      <c r="E815" s="5">
        <v>350</v>
      </c>
      <c r="F815" s="5" t="s">
        <v>6159</v>
      </c>
    </row>
    <row r="816" spans="1:6">
      <c r="A816" t="s">
        <v>1649</v>
      </c>
      <c r="B816" t="s">
        <v>6160</v>
      </c>
      <c r="C816" s="5" t="s">
        <v>6155</v>
      </c>
      <c r="D816" s="5" t="s">
        <v>6156</v>
      </c>
      <c r="E816" s="5">
        <v>350</v>
      </c>
      <c r="F816" s="5" t="s">
        <v>6159</v>
      </c>
    </row>
    <row r="817" spans="1:6">
      <c r="A817" t="s">
        <v>1651</v>
      </c>
      <c r="B817" t="s">
        <v>6086</v>
      </c>
      <c r="C817" s="5" t="s">
        <v>6155</v>
      </c>
      <c r="D817" s="5" t="s">
        <v>6158</v>
      </c>
      <c r="E817" s="5">
        <v>320</v>
      </c>
      <c r="F817" s="5" t="s">
        <v>6162</v>
      </c>
    </row>
    <row r="818" spans="1:6">
      <c r="A818" t="s">
        <v>1653</v>
      </c>
      <c r="B818" t="s">
        <v>6160</v>
      </c>
      <c r="C818" s="5" t="s">
        <v>6155</v>
      </c>
      <c r="D818" s="5" t="s">
        <v>6156</v>
      </c>
      <c r="E818" s="5">
        <v>350</v>
      </c>
      <c r="F818" s="5" t="s">
        <v>6163</v>
      </c>
    </row>
    <row r="819" spans="1:6">
      <c r="A819" t="s">
        <v>1655</v>
      </c>
      <c r="B819" t="s">
        <v>6160</v>
      </c>
      <c r="C819" s="5" t="s">
        <v>6155</v>
      </c>
      <c r="D819" s="5" t="s">
        <v>6156</v>
      </c>
      <c r="E819" s="5">
        <v>350</v>
      </c>
      <c r="F819" s="5" t="s">
        <v>6163</v>
      </c>
    </row>
    <row r="820" spans="1:6">
      <c r="A820" t="s">
        <v>1657</v>
      </c>
      <c r="B820" t="s">
        <v>6160</v>
      </c>
      <c r="C820" s="5" t="s">
        <v>6155</v>
      </c>
      <c r="D820" s="5" t="s">
        <v>6156</v>
      </c>
      <c r="E820" s="5">
        <v>350</v>
      </c>
      <c r="F820" s="5" t="s">
        <v>6163</v>
      </c>
    </row>
    <row r="821" spans="1:6">
      <c r="A821" t="s">
        <v>1659</v>
      </c>
      <c r="B821" t="s">
        <v>6160</v>
      </c>
      <c r="C821" s="5" t="s">
        <v>6155</v>
      </c>
      <c r="D821" s="5" t="s">
        <v>6156</v>
      </c>
      <c r="E821" s="5">
        <v>350</v>
      </c>
      <c r="F821" s="5" t="s">
        <v>6163</v>
      </c>
    </row>
    <row r="822" spans="1:6">
      <c r="A822" t="s">
        <v>1661</v>
      </c>
      <c r="B822" t="s">
        <v>6160</v>
      </c>
      <c r="C822" s="5" t="s">
        <v>6155</v>
      </c>
      <c r="D822" s="5" t="s">
        <v>6156</v>
      </c>
      <c r="E822" s="5">
        <v>350</v>
      </c>
      <c r="F822" s="5" t="s">
        <v>6163</v>
      </c>
    </row>
    <row r="823" spans="1:6">
      <c r="A823" t="s">
        <v>1663</v>
      </c>
      <c r="B823" t="s">
        <v>6160</v>
      </c>
      <c r="C823" s="5" t="s">
        <v>6155</v>
      </c>
      <c r="D823" s="5" t="s">
        <v>6156</v>
      </c>
      <c r="E823" s="5">
        <v>350</v>
      </c>
      <c r="F823" s="5" t="s">
        <v>6163</v>
      </c>
    </row>
    <row r="824" spans="1:6">
      <c r="A824" t="s">
        <v>1665</v>
      </c>
      <c r="B824" t="s">
        <v>6160</v>
      </c>
      <c r="C824" s="5" t="s">
        <v>6155</v>
      </c>
      <c r="D824" s="5" t="s">
        <v>6156</v>
      </c>
      <c r="E824" s="5">
        <v>350</v>
      </c>
      <c r="F824" s="5" t="s">
        <v>6163</v>
      </c>
    </row>
    <row r="825" spans="1:6">
      <c r="A825" t="s">
        <v>1667</v>
      </c>
      <c r="B825" t="s">
        <v>6086</v>
      </c>
      <c r="C825" s="5" t="s">
        <v>6155</v>
      </c>
      <c r="D825" s="5" t="s">
        <v>6156</v>
      </c>
      <c r="E825" s="5">
        <v>350</v>
      </c>
      <c r="F825" s="5" t="s">
        <v>6163</v>
      </c>
    </row>
    <row r="826" spans="1:6">
      <c r="A826" t="s">
        <v>1669</v>
      </c>
      <c r="B826" t="s">
        <v>6160</v>
      </c>
      <c r="C826" s="5" t="s">
        <v>6155</v>
      </c>
      <c r="D826" s="5" t="s">
        <v>6156</v>
      </c>
      <c r="E826" s="5">
        <v>350</v>
      </c>
      <c r="F826" s="5" t="s">
        <v>6159</v>
      </c>
    </row>
    <row r="827" spans="1:6">
      <c r="A827" t="s">
        <v>1671</v>
      </c>
      <c r="B827" t="s">
        <v>6160</v>
      </c>
      <c r="C827" s="5" t="s">
        <v>6155</v>
      </c>
      <c r="D827" s="5" t="s">
        <v>6156</v>
      </c>
      <c r="E827" s="5">
        <v>350</v>
      </c>
      <c r="F827" s="5" t="s">
        <v>6159</v>
      </c>
    </row>
    <row r="828" spans="1:6">
      <c r="A828" t="s">
        <v>1673</v>
      </c>
      <c r="B828" t="s">
        <v>6160</v>
      </c>
      <c r="C828" s="5" t="s">
        <v>6155</v>
      </c>
      <c r="D828" s="5" t="s">
        <v>6156</v>
      </c>
      <c r="E828" s="5">
        <v>350</v>
      </c>
      <c r="F828" s="5" t="s">
        <v>6162</v>
      </c>
    </row>
    <row r="829" spans="1:6">
      <c r="A829" t="s">
        <v>1675</v>
      </c>
      <c r="B829" t="s">
        <v>6160</v>
      </c>
      <c r="C829" s="5" t="s">
        <v>6155</v>
      </c>
      <c r="D829" s="5" t="s">
        <v>6156</v>
      </c>
      <c r="E829" s="5">
        <v>350</v>
      </c>
      <c r="F829" s="5" t="s">
        <v>6162</v>
      </c>
    </row>
    <row r="830" spans="1:6">
      <c r="A830" t="s">
        <v>1677</v>
      </c>
      <c r="B830" t="s">
        <v>6160</v>
      </c>
      <c r="C830" s="5" t="s">
        <v>6155</v>
      </c>
      <c r="D830" s="5" t="s">
        <v>6156</v>
      </c>
      <c r="E830" s="5">
        <v>350</v>
      </c>
      <c r="F830" s="5" t="s">
        <v>6162</v>
      </c>
    </row>
    <row r="831" spans="1:6">
      <c r="A831" t="s">
        <v>1679</v>
      </c>
      <c r="B831" t="s">
        <v>6160</v>
      </c>
      <c r="C831" s="5" t="s">
        <v>6155</v>
      </c>
      <c r="D831" s="5" t="s">
        <v>6156</v>
      </c>
      <c r="E831" s="5">
        <v>350</v>
      </c>
      <c r="F831" s="5" t="s">
        <v>6157</v>
      </c>
    </row>
    <row r="832" spans="1:6">
      <c r="A832" t="s">
        <v>1681</v>
      </c>
      <c r="B832" t="s">
        <v>6086</v>
      </c>
      <c r="C832" s="5" t="s">
        <v>6155</v>
      </c>
      <c r="D832" s="5" t="s">
        <v>6156</v>
      </c>
      <c r="E832" s="5">
        <v>350</v>
      </c>
      <c r="F832" s="5" t="s">
        <v>6157</v>
      </c>
    </row>
    <row r="833" spans="1:6">
      <c r="A833" t="s">
        <v>1683</v>
      </c>
      <c r="B833" t="s">
        <v>6086</v>
      </c>
      <c r="C833" s="5" t="s">
        <v>6155</v>
      </c>
      <c r="D833" s="5" t="s">
        <v>6156</v>
      </c>
      <c r="E833" s="5">
        <v>350</v>
      </c>
      <c r="F833" s="5" t="s">
        <v>6157</v>
      </c>
    </row>
    <row r="834" spans="1:6">
      <c r="A834" t="s">
        <v>1685</v>
      </c>
      <c r="B834" t="s">
        <v>6086</v>
      </c>
      <c r="C834" s="5" t="s">
        <v>6155</v>
      </c>
      <c r="D834" s="5" t="s">
        <v>6156</v>
      </c>
      <c r="E834" s="5">
        <v>350</v>
      </c>
      <c r="F834" s="5" t="s">
        <v>6157</v>
      </c>
    </row>
    <row r="835" spans="1:6">
      <c r="A835" t="s">
        <v>1687</v>
      </c>
      <c r="B835" t="s">
        <v>6086</v>
      </c>
      <c r="C835" s="5" t="s">
        <v>6155</v>
      </c>
      <c r="D835" s="5" t="s">
        <v>6158</v>
      </c>
      <c r="E835" s="5">
        <v>320</v>
      </c>
      <c r="F835" s="5" t="s">
        <v>6157</v>
      </c>
    </row>
    <row r="836" spans="1:6">
      <c r="A836" t="s">
        <v>1689</v>
      </c>
      <c r="B836" t="s">
        <v>6160</v>
      </c>
      <c r="C836" s="5" t="s">
        <v>6155</v>
      </c>
      <c r="D836" s="5" t="s">
        <v>6158</v>
      </c>
      <c r="E836" s="5">
        <v>320</v>
      </c>
      <c r="F836" s="5" t="s">
        <v>6157</v>
      </c>
    </row>
    <row r="837" spans="1:6">
      <c r="A837" t="s">
        <v>1691</v>
      </c>
      <c r="B837" t="s">
        <v>6160</v>
      </c>
      <c r="C837" s="5" t="s">
        <v>6155</v>
      </c>
      <c r="D837" s="5" t="s">
        <v>6158</v>
      </c>
      <c r="E837" s="5">
        <v>320</v>
      </c>
      <c r="F837" s="5" t="s">
        <v>6157</v>
      </c>
    </row>
    <row r="838" spans="1:6">
      <c r="A838" t="s">
        <v>1693</v>
      </c>
      <c r="B838" t="s">
        <v>6160</v>
      </c>
      <c r="C838" s="5" t="s">
        <v>6155</v>
      </c>
      <c r="D838" s="5" t="s">
        <v>6156</v>
      </c>
      <c r="E838" s="5">
        <v>350</v>
      </c>
      <c r="F838" s="5" t="s">
        <v>6162</v>
      </c>
    </row>
    <row r="839" spans="1:6">
      <c r="A839" t="s">
        <v>1695</v>
      </c>
      <c r="B839" t="s">
        <v>6160</v>
      </c>
      <c r="C839" s="5" t="s">
        <v>6155</v>
      </c>
      <c r="D839" s="5" t="s">
        <v>6161</v>
      </c>
      <c r="E839" s="5">
        <v>250</v>
      </c>
      <c r="F839" s="5" t="s">
        <v>6157</v>
      </c>
    </row>
    <row r="840" spans="1:6">
      <c r="A840" t="s">
        <v>1697</v>
      </c>
      <c r="B840" t="s">
        <v>6160</v>
      </c>
      <c r="C840" s="5" t="s">
        <v>6155</v>
      </c>
      <c r="D840" s="5" t="s">
        <v>6158</v>
      </c>
      <c r="E840" s="5">
        <v>320</v>
      </c>
      <c r="F840" s="5" t="s">
        <v>6162</v>
      </c>
    </row>
    <row r="841" spans="1:6">
      <c r="A841" t="s">
        <v>1699</v>
      </c>
      <c r="B841" t="s">
        <v>6086</v>
      </c>
      <c r="C841" s="5" t="s">
        <v>6155</v>
      </c>
      <c r="D841" s="5" t="s">
        <v>6158</v>
      </c>
      <c r="E841" s="5">
        <v>320</v>
      </c>
      <c r="F841" s="5" t="s">
        <v>6163</v>
      </c>
    </row>
    <row r="842" spans="1:6">
      <c r="A842" t="s">
        <v>1701</v>
      </c>
      <c r="B842" t="s">
        <v>6086</v>
      </c>
      <c r="C842" s="5" t="s">
        <v>6155</v>
      </c>
      <c r="D842" s="5" t="s">
        <v>6158</v>
      </c>
      <c r="E842" s="5">
        <v>320</v>
      </c>
      <c r="F842" s="5" t="s">
        <v>6163</v>
      </c>
    </row>
    <row r="843" spans="1:6">
      <c r="A843" t="s">
        <v>1703</v>
      </c>
      <c r="B843" t="s">
        <v>6160</v>
      </c>
      <c r="C843" s="5" t="s">
        <v>6155</v>
      </c>
      <c r="D843" s="5" t="s">
        <v>6158</v>
      </c>
      <c r="E843" s="5">
        <v>320</v>
      </c>
      <c r="F843" s="5" t="s">
        <v>6163</v>
      </c>
    </row>
    <row r="844" spans="1:6">
      <c r="A844" t="s">
        <v>1705</v>
      </c>
      <c r="B844" t="s">
        <v>6160</v>
      </c>
      <c r="C844" s="5" t="s">
        <v>6155</v>
      </c>
      <c r="D844" s="5" t="s">
        <v>6158</v>
      </c>
      <c r="E844" s="5">
        <v>320</v>
      </c>
      <c r="F844" s="5" t="s">
        <v>6159</v>
      </c>
    </row>
    <row r="845" spans="1:6">
      <c r="A845" t="s">
        <v>1707</v>
      </c>
      <c r="B845" t="s">
        <v>6160</v>
      </c>
      <c r="C845" s="5" t="s">
        <v>6155</v>
      </c>
      <c r="D845" s="5" t="s">
        <v>6158</v>
      </c>
      <c r="E845" s="5">
        <v>320</v>
      </c>
      <c r="F845" s="5" t="s">
        <v>6159</v>
      </c>
    </row>
    <row r="846" spans="1:6">
      <c r="A846" t="s">
        <v>1709</v>
      </c>
      <c r="B846" t="s">
        <v>6160</v>
      </c>
      <c r="C846" s="5" t="s">
        <v>6155</v>
      </c>
      <c r="D846" s="5" t="s">
        <v>6158</v>
      </c>
      <c r="E846" s="5">
        <v>320</v>
      </c>
      <c r="F846" s="5" t="s">
        <v>6159</v>
      </c>
    </row>
    <row r="847" spans="1:6">
      <c r="A847" t="s">
        <v>1711</v>
      </c>
      <c r="B847" t="s">
        <v>6160</v>
      </c>
      <c r="C847" s="5" t="s">
        <v>6155</v>
      </c>
      <c r="D847" s="5" t="s">
        <v>6158</v>
      </c>
      <c r="E847" s="5">
        <v>320</v>
      </c>
      <c r="F847" s="5" t="s">
        <v>6159</v>
      </c>
    </row>
    <row r="848" spans="1:6">
      <c r="A848" t="s">
        <v>1713</v>
      </c>
      <c r="B848" t="s">
        <v>6160</v>
      </c>
      <c r="C848" s="5" t="s">
        <v>6155</v>
      </c>
      <c r="D848" s="5" t="s">
        <v>6156</v>
      </c>
      <c r="E848" s="5">
        <v>350</v>
      </c>
      <c r="F848" s="5" t="s">
        <v>6157</v>
      </c>
    </row>
    <row r="849" spans="1:6">
      <c r="A849" t="s">
        <v>1715</v>
      </c>
      <c r="B849" t="s">
        <v>6160</v>
      </c>
      <c r="C849" s="5" t="s">
        <v>6155</v>
      </c>
      <c r="D849" s="5" t="s">
        <v>6156</v>
      </c>
      <c r="E849" s="5">
        <v>350</v>
      </c>
      <c r="F849" s="5" t="s">
        <v>6157</v>
      </c>
    </row>
    <row r="850" spans="1:6">
      <c r="A850" t="s">
        <v>1717</v>
      </c>
      <c r="B850" t="s">
        <v>6160</v>
      </c>
      <c r="C850" s="5" t="s">
        <v>6155</v>
      </c>
      <c r="D850" s="5" t="s">
        <v>6156</v>
      </c>
      <c r="E850" s="5">
        <v>350</v>
      </c>
      <c r="F850" s="5" t="s">
        <v>6163</v>
      </c>
    </row>
    <row r="851" spans="1:6">
      <c r="A851" t="s">
        <v>1719</v>
      </c>
      <c r="B851" t="s">
        <v>6160</v>
      </c>
      <c r="C851" s="5" t="s">
        <v>6155</v>
      </c>
      <c r="D851" s="5" t="s">
        <v>6158</v>
      </c>
      <c r="E851" s="5">
        <v>320</v>
      </c>
      <c r="F851" s="5" t="s">
        <v>6163</v>
      </c>
    </row>
    <row r="852" spans="1:6">
      <c r="A852" t="s">
        <v>1721</v>
      </c>
      <c r="B852" t="s">
        <v>6160</v>
      </c>
      <c r="C852" s="5" t="s">
        <v>6155</v>
      </c>
      <c r="D852" s="5" t="s">
        <v>6158</v>
      </c>
      <c r="E852" s="5">
        <v>320</v>
      </c>
      <c r="F852" s="5" t="s">
        <v>6159</v>
      </c>
    </row>
    <row r="853" spans="1:6">
      <c r="A853" t="s">
        <v>1723</v>
      </c>
      <c r="B853" t="s">
        <v>6160</v>
      </c>
      <c r="C853" s="5" t="s">
        <v>6155</v>
      </c>
      <c r="D853" s="5" t="s">
        <v>6158</v>
      </c>
      <c r="E853" s="5">
        <v>320</v>
      </c>
      <c r="F853" s="5" t="s">
        <v>6159</v>
      </c>
    </row>
    <row r="854" spans="1:6">
      <c r="A854" t="s">
        <v>1725</v>
      </c>
      <c r="B854" t="s">
        <v>6086</v>
      </c>
      <c r="C854" s="5" t="s">
        <v>6155</v>
      </c>
      <c r="D854" s="5" t="s">
        <v>6156</v>
      </c>
      <c r="E854" s="5">
        <v>350</v>
      </c>
      <c r="F854" s="5" t="s">
        <v>6157</v>
      </c>
    </row>
    <row r="855" spans="1:6">
      <c r="A855" t="s">
        <v>1727</v>
      </c>
      <c r="B855" t="s">
        <v>6086</v>
      </c>
      <c r="C855" s="5" t="s">
        <v>6155</v>
      </c>
      <c r="D855" s="5" t="s">
        <v>6156</v>
      </c>
      <c r="E855" s="5">
        <v>350</v>
      </c>
      <c r="F855" s="5" t="s">
        <v>6163</v>
      </c>
    </row>
    <row r="856" spans="1:6">
      <c r="A856" t="s">
        <v>1729</v>
      </c>
      <c r="B856" t="s">
        <v>6086</v>
      </c>
      <c r="C856" s="5" t="s">
        <v>6155</v>
      </c>
      <c r="D856" s="5" t="s">
        <v>6156</v>
      </c>
      <c r="E856" s="5">
        <v>350</v>
      </c>
      <c r="F856" s="5" t="s">
        <v>6163</v>
      </c>
    </row>
    <row r="857" spans="1:6">
      <c r="A857" t="s">
        <v>1731</v>
      </c>
      <c r="B857" t="s">
        <v>6086</v>
      </c>
      <c r="C857" s="5" t="s">
        <v>6155</v>
      </c>
      <c r="D857" s="5" t="s">
        <v>6156</v>
      </c>
      <c r="E857" s="5">
        <v>350</v>
      </c>
      <c r="F857" s="5" t="s">
        <v>6163</v>
      </c>
    </row>
    <row r="858" spans="1:6">
      <c r="A858" t="s">
        <v>1733</v>
      </c>
      <c r="B858" t="s">
        <v>6086</v>
      </c>
      <c r="C858" s="5" t="s">
        <v>6155</v>
      </c>
      <c r="D858" s="5" t="s">
        <v>6156</v>
      </c>
      <c r="E858" s="5">
        <v>350</v>
      </c>
      <c r="F858" s="5" t="s">
        <v>6163</v>
      </c>
    </row>
    <row r="859" spans="1:6">
      <c r="A859" t="s">
        <v>1735</v>
      </c>
      <c r="B859" t="s">
        <v>6086</v>
      </c>
      <c r="C859" s="5" t="s">
        <v>6155</v>
      </c>
      <c r="D859" s="5" t="s">
        <v>6156</v>
      </c>
      <c r="E859" s="5">
        <v>350</v>
      </c>
      <c r="F859" s="5" t="s">
        <v>6163</v>
      </c>
    </row>
    <row r="860" spans="1:6">
      <c r="A860" t="s">
        <v>1737</v>
      </c>
      <c r="B860" t="s">
        <v>6160</v>
      </c>
      <c r="C860" s="5" t="s">
        <v>6155</v>
      </c>
      <c r="D860" s="5" t="s">
        <v>6161</v>
      </c>
      <c r="E860" s="5">
        <v>250</v>
      </c>
      <c r="F860" s="5" t="s">
        <v>6163</v>
      </c>
    </row>
    <row r="861" spans="1:6">
      <c r="A861" t="s">
        <v>1739</v>
      </c>
      <c r="B861" t="s">
        <v>6160</v>
      </c>
      <c r="C861" s="5" t="s">
        <v>6155</v>
      </c>
      <c r="D861" s="5" t="s">
        <v>6161</v>
      </c>
      <c r="E861" s="5">
        <v>250</v>
      </c>
      <c r="F861" s="5" t="s">
        <v>6163</v>
      </c>
    </row>
    <row r="862" spans="1:6">
      <c r="A862" t="s">
        <v>1741</v>
      </c>
      <c r="B862" t="s">
        <v>6160</v>
      </c>
      <c r="C862" s="5" t="s">
        <v>6155</v>
      </c>
      <c r="D862" s="5" t="s">
        <v>6156</v>
      </c>
      <c r="E862" s="5">
        <v>350</v>
      </c>
      <c r="F862" s="5" t="s">
        <v>6159</v>
      </c>
    </row>
    <row r="863" spans="1:6">
      <c r="A863" t="s">
        <v>1743</v>
      </c>
      <c r="B863" t="s">
        <v>6160</v>
      </c>
      <c r="C863" s="5" t="s">
        <v>6155</v>
      </c>
      <c r="D863" s="5" t="s">
        <v>6156</v>
      </c>
      <c r="E863" s="5">
        <v>350</v>
      </c>
      <c r="F863" s="5" t="s">
        <v>6159</v>
      </c>
    </row>
    <row r="864" spans="1:6">
      <c r="A864" t="s">
        <v>1745</v>
      </c>
      <c r="B864" t="s">
        <v>6160</v>
      </c>
      <c r="C864" s="5" t="s">
        <v>6155</v>
      </c>
      <c r="D864" s="5" t="s">
        <v>6158</v>
      </c>
      <c r="E864" s="5">
        <v>320</v>
      </c>
      <c r="F864" s="5" t="s">
        <v>6157</v>
      </c>
    </row>
    <row r="865" spans="1:6">
      <c r="A865" t="s">
        <v>1747</v>
      </c>
      <c r="B865" t="s">
        <v>6160</v>
      </c>
      <c r="C865" s="5" t="s">
        <v>6155</v>
      </c>
      <c r="D865" s="5" t="s">
        <v>6158</v>
      </c>
      <c r="E865" s="5">
        <v>320</v>
      </c>
      <c r="F865" s="5" t="s">
        <v>6157</v>
      </c>
    </row>
    <row r="866" spans="1:6">
      <c r="A866" t="s">
        <v>1749</v>
      </c>
      <c r="B866" t="s">
        <v>6160</v>
      </c>
      <c r="C866" s="5" t="s">
        <v>6155</v>
      </c>
      <c r="D866" s="5" t="s">
        <v>6158</v>
      </c>
      <c r="E866" s="5">
        <v>320</v>
      </c>
      <c r="F866" s="5" t="s">
        <v>6157</v>
      </c>
    </row>
    <row r="867" spans="1:6">
      <c r="A867" t="s">
        <v>1751</v>
      </c>
      <c r="B867" t="s">
        <v>6086</v>
      </c>
      <c r="C867" s="5" t="s">
        <v>6155</v>
      </c>
      <c r="D867" s="5" t="s">
        <v>6158</v>
      </c>
      <c r="E867" s="5">
        <v>320</v>
      </c>
      <c r="F867" s="5" t="s">
        <v>6157</v>
      </c>
    </row>
    <row r="868" spans="1:6">
      <c r="A868" t="s">
        <v>1753</v>
      </c>
      <c r="B868" t="s">
        <v>6160</v>
      </c>
      <c r="C868" s="5" t="s">
        <v>6155</v>
      </c>
      <c r="D868" s="5" t="s">
        <v>6158</v>
      </c>
      <c r="E868" s="5">
        <v>320</v>
      </c>
      <c r="F868" s="5" t="s">
        <v>6157</v>
      </c>
    </row>
    <row r="869" spans="1:6">
      <c r="A869" t="s">
        <v>1755</v>
      </c>
      <c r="B869" t="s">
        <v>6086</v>
      </c>
      <c r="C869" s="5" t="s">
        <v>6155</v>
      </c>
      <c r="D869" s="5" t="s">
        <v>6158</v>
      </c>
      <c r="E869" s="5">
        <v>320</v>
      </c>
      <c r="F869" s="5" t="s">
        <v>6163</v>
      </c>
    </row>
    <row r="870" spans="1:6">
      <c r="A870" t="s">
        <v>1757</v>
      </c>
      <c r="B870" t="s">
        <v>6086</v>
      </c>
      <c r="C870" s="5" t="s">
        <v>6155</v>
      </c>
      <c r="D870" s="5" t="s">
        <v>6158</v>
      </c>
      <c r="E870" s="5">
        <v>320</v>
      </c>
      <c r="F870" s="5" t="s">
        <v>6163</v>
      </c>
    </row>
    <row r="871" spans="1:6">
      <c r="A871" t="s">
        <v>1759</v>
      </c>
      <c r="B871" t="s">
        <v>6086</v>
      </c>
      <c r="C871" s="5" t="s">
        <v>6155</v>
      </c>
      <c r="D871" s="5" t="s">
        <v>6161</v>
      </c>
      <c r="E871" s="5">
        <v>250</v>
      </c>
      <c r="F871" s="5" t="s">
        <v>6163</v>
      </c>
    </row>
    <row r="872" spans="1:6">
      <c r="A872" t="s">
        <v>1761</v>
      </c>
      <c r="B872" t="s">
        <v>6086</v>
      </c>
      <c r="C872" s="5" t="s">
        <v>6155</v>
      </c>
      <c r="D872" s="5" t="s">
        <v>6161</v>
      </c>
      <c r="E872" s="5">
        <v>250</v>
      </c>
      <c r="F872" s="5" t="s">
        <v>6163</v>
      </c>
    </row>
    <row r="873" spans="1:6">
      <c r="A873" t="s">
        <v>1763</v>
      </c>
      <c r="B873" t="s">
        <v>6086</v>
      </c>
      <c r="C873" s="5" t="s">
        <v>6155</v>
      </c>
      <c r="D873" s="5" t="s">
        <v>6156</v>
      </c>
      <c r="E873" s="5">
        <v>350</v>
      </c>
      <c r="F873" s="5" t="s">
        <v>6163</v>
      </c>
    </row>
    <row r="874" spans="1:6">
      <c r="A874" t="s">
        <v>1765</v>
      </c>
      <c r="B874" t="s">
        <v>6160</v>
      </c>
      <c r="C874" s="5" t="s">
        <v>6155</v>
      </c>
      <c r="D874" s="5" t="s">
        <v>6156</v>
      </c>
      <c r="E874" s="5">
        <v>350</v>
      </c>
      <c r="F874" s="5" t="s">
        <v>6163</v>
      </c>
    </row>
    <row r="875" spans="1:6">
      <c r="A875" t="s">
        <v>1767</v>
      </c>
      <c r="B875" t="s">
        <v>6160</v>
      </c>
      <c r="C875" s="5" t="s">
        <v>6155</v>
      </c>
      <c r="D875" s="5" t="s">
        <v>6156</v>
      </c>
      <c r="E875" s="5">
        <v>350</v>
      </c>
      <c r="F875" s="5" t="s">
        <v>6163</v>
      </c>
    </row>
    <row r="876" spans="1:6">
      <c r="A876" t="s">
        <v>1769</v>
      </c>
      <c r="B876" t="s">
        <v>6160</v>
      </c>
      <c r="C876" s="5" t="s">
        <v>6155</v>
      </c>
      <c r="D876" s="5" t="s">
        <v>6156</v>
      </c>
      <c r="E876" s="5">
        <v>350</v>
      </c>
      <c r="F876" s="5" t="s">
        <v>6157</v>
      </c>
    </row>
    <row r="877" spans="1:6">
      <c r="A877" t="s">
        <v>1771</v>
      </c>
      <c r="B877" t="s">
        <v>6086</v>
      </c>
      <c r="C877" s="5" t="s">
        <v>6155</v>
      </c>
      <c r="D877" s="5" t="s">
        <v>6161</v>
      </c>
      <c r="E877" s="5">
        <v>250</v>
      </c>
      <c r="F877" s="5" t="s">
        <v>6163</v>
      </c>
    </row>
    <row r="878" spans="1:6">
      <c r="A878" t="s">
        <v>1773</v>
      </c>
      <c r="B878" t="s">
        <v>6086</v>
      </c>
      <c r="C878" s="5" t="s">
        <v>6155</v>
      </c>
      <c r="D878" s="5" t="s">
        <v>6161</v>
      </c>
      <c r="E878" s="5">
        <v>250</v>
      </c>
      <c r="F878" s="5" t="s">
        <v>6163</v>
      </c>
    </row>
    <row r="879" spans="1:6">
      <c r="A879" t="s">
        <v>1775</v>
      </c>
      <c r="B879" t="s">
        <v>6160</v>
      </c>
      <c r="C879" s="5" t="s">
        <v>6155</v>
      </c>
      <c r="D879" s="5" t="s">
        <v>6161</v>
      </c>
      <c r="E879" s="5">
        <v>250</v>
      </c>
      <c r="F879" s="5" t="s">
        <v>6163</v>
      </c>
    </row>
    <row r="880" spans="1:6">
      <c r="A880" t="s">
        <v>1777</v>
      </c>
      <c r="B880" t="s">
        <v>6160</v>
      </c>
      <c r="C880" s="5" t="s">
        <v>6155</v>
      </c>
      <c r="D880" s="5" t="s">
        <v>6161</v>
      </c>
      <c r="E880" s="5">
        <v>250</v>
      </c>
      <c r="F880" s="5" t="s">
        <v>6163</v>
      </c>
    </row>
    <row r="881" spans="1:6">
      <c r="A881" t="s">
        <v>1779</v>
      </c>
      <c r="B881" t="s">
        <v>6086</v>
      </c>
      <c r="C881" s="5" t="s">
        <v>6155</v>
      </c>
      <c r="D881" s="5" t="s">
        <v>6161</v>
      </c>
      <c r="E881" s="5">
        <v>250</v>
      </c>
      <c r="F881" s="5" t="s">
        <v>6163</v>
      </c>
    </row>
    <row r="882" spans="1:6">
      <c r="A882" t="s">
        <v>1781</v>
      </c>
      <c r="B882" t="s">
        <v>6086</v>
      </c>
      <c r="C882" s="5" t="s">
        <v>6155</v>
      </c>
      <c r="D882" s="5" t="s">
        <v>6161</v>
      </c>
      <c r="E882" s="5">
        <v>250</v>
      </c>
      <c r="F882" s="5" t="s">
        <v>6163</v>
      </c>
    </row>
    <row r="883" spans="1:6">
      <c r="A883" t="s">
        <v>1783</v>
      </c>
      <c r="B883" t="s">
        <v>6160</v>
      </c>
      <c r="C883" s="5" t="s">
        <v>6155</v>
      </c>
      <c r="D883" s="5" t="s">
        <v>6156</v>
      </c>
      <c r="E883" s="5">
        <v>350</v>
      </c>
      <c r="F883" s="5" t="s">
        <v>6157</v>
      </c>
    </row>
    <row r="884" spans="1:6">
      <c r="A884" t="s">
        <v>1785</v>
      </c>
      <c r="B884" t="s">
        <v>6160</v>
      </c>
      <c r="C884" s="5" t="s">
        <v>6155</v>
      </c>
      <c r="D884" s="5" t="s">
        <v>6156</v>
      </c>
      <c r="E884" s="5">
        <v>350</v>
      </c>
      <c r="F884" s="5" t="s">
        <v>6159</v>
      </c>
    </row>
    <row r="885" spans="1:6">
      <c r="A885" t="s">
        <v>1787</v>
      </c>
      <c r="B885" t="s">
        <v>6160</v>
      </c>
      <c r="C885" s="5" t="s">
        <v>6155</v>
      </c>
      <c r="D885" s="5" t="s">
        <v>6161</v>
      </c>
      <c r="E885" s="5">
        <v>250</v>
      </c>
      <c r="F885" s="5" t="s">
        <v>6162</v>
      </c>
    </row>
    <row r="886" spans="1:6">
      <c r="A886" t="s">
        <v>1789</v>
      </c>
      <c r="B886" t="s">
        <v>6160</v>
      </c>
      <c r="C886" s="5" t="s">
        <v>6155</v>
      </c>
      <c r="D886" s="5" t="s">
        <v>6156</v>
      </c>
      <c r="E886" s="5">
        <v>350</v>
      </c>
      <c r="F886" s="5" t="s">
        <v>6163</v>
      </c>
    </row>
    <row r="887" spans="1:6">
      <c r="A887" t="s">
        <v>1791</v>
      </c>
      <c r="B887" t="s">
        <v>6160</v>
      </c>
      <c r="C887" s="5" t="s">
        <v>6155</v>
      </c>
      <c r="D887" s="5" t="s">
        <v>6158</v>
      </c>
      <c r="E887" s="5">
        <v>320</v>
      </c>
      <c r="F887" s="5" t="s">
        <v>6159</v>
      </c>
    </row>
    <row r="888" spans="1:6">
      <c r="A888" t="s">
        <v>1793</v>
      </c>
      <c r="B888" t="s">
        <v>6160</v>
      </c>
      <c r="C888" s="5" t="s">
        <v>6155</v>
      </c>
      <c r="D888" s="5" t="s">
        <v>6156</v>
      </c>
      <c r="E888" s="5">
        <v>350</v>
      </c>
      <c r="F888" s="5" t="s">
        <v>6159</v>
      </c>
    </row>
    <row r="889" spans="1:6">
      <c r="A889" t="s">
        <v>1795</v>
      </c>
      <c r="B889" t="s">
        <v>6160</v>
      </c>
      <c r="C889" s="5" t="s">
        <v>6155</v>
      </c>
      <c r="D889" s="5" t="s">
        <v>6161</v>
      </c>
      <c r="E889" s="5">
        <v>250</v>
      </c>
      <c r="F889" s="5" t="s">
        <v>6163</v>
      </c>
    </row>
    <row r="890" spans="1:6">
      <c r="A890" t="s">
        <v>1797</v>
      </c>
      <c r="B890" t="s">
        <v>6160</v>
      </c>
      <c r="C890" s="5" t="s">
        <v>6155</v>
      </c>
      <c r="D890" s="5" t="s">
        <v>6158</v>
      </c>
      <c r="E890" s="5">
        <v>320</v>
      </c>
      <c r="F890" s="5" t="s">
        <v>6159</v>
      </c>
    </row>
    <row r="891" spans="1:6">
      <c r="A891" t="s">
        <v>1799</v>
      </c>
      <c r="B891" t="s">
        <v>6160</v>
      </c>
      <c r="C891" s="5" t="s">
        <v>6155</v>
      </c>
      <c r="D891" s="5" t="s">
        <v>6156</v>
      </c>
      <c r="E891" s="5">
        <v>350</v>
      </c>
      <c r="F891" s="5" t="s">
        <v>6163</v>
      </c>
    </row>
    <row r="892" spans="1:6">
      <c r="A892" t="s">
        <v>1801</v>
      </c>
      <c r="B892" t="s">
        <v>6160</v>
      </c>
      <c r="C892" s="5" t="s">
        <v>6155</v>
      </c>
      <c r="D892" s="5" t="s">
        <v>6156</v>
      </c>
      <c r="E892" s="5">
        <v>350</v>
      </c>
      <c r="F892" s="5" t="s">
        <v>6163</v>
      </c>
    </row>
    <row r="893" spans="1:6">
      <c r="A893" t="s">
        <v>1803</v>
      </c>
      <c r="B893" t="s">
        <v>6160</v>
      </c>
      <c r="C893" s="5" t="s">
        <v>6155</v>
      </c>
      <c r="D893" s="5" t="s">
        <v>6161</v>
      </c>
      <c r="E893" s="5">
        <v>250</v>
      </c>
      <c r="F893" s="5" t="s">
        <v>6162</v>
      </c>
    </row>
    <row r="894" spans="1:6">
      <c r="A894" t="s">
        <v>1805</v>
      </c>
      <c r="B894" t="s">
        <v>6160</v>
      </c>
      <c r="C894" s="5" t="s">
        <v>6155</v>
      </c>
      <c r="D894" s="5" t="s">
        <v>6161</v>
      </c>
      <c r="E894" s="5">
        <v>250</v>
      </c>
      <c r="F894" s="5" t="s">
        <v>6162</v>
      </c>
    </row>
    <row r="895" spans="1:6">
      <c r="A895" t="s">
        <v>1807</v>
      </c>
      <c r="B895" t="s">
        <v>6160</v>
      </c>
      <c r="C895" s="5" t="s">
        <v>6155</v>
      </c>
      <c r="D895" s="5" t="s">
        <v>6161</v>
      </c>
      <c r="E895" s="5">
        <v>250</v>
      </c>
      <c r="F895" s="5" t="s">
        <v>6162</v>
      </c>
    </row>
    <row r="896" spans="1:6">
      <c r="A896" t="s">
        <v>1809</v>
      </c>
      <c r="B896" t="s">
        <v>6160</v>
      </c>
      <c r="C896" s="5" t="s">
        <v>6155</v>
      </c>
      <c r="D896" s="5" t="s">
        <v>6158</v>
      </c>
      <c r="E896" s="5">
        <v>320</v>
      </c>
      <c r="F896" s="5" t="s">
        <v>6159</v>
      </c>
    </row>
    <row r="897" spans="1:6">
      <c r="A897" t="s">
        <v>1811</v>
      </c>
      <c r="B897" t="s">
        <v>6160</v>
      </c>
      <c r="C897" s="5" t="s">
        <v>6155</v>
      </c>
      <c r="D897" s="5" t="s">
        <v>6158</v>
      </c>
      <c r="E897" s="5">
        <v>320</v>
      </c>
      <c r="F897" s="5" t="s">
        <v>6159</v>
      </c>
    </row>
    <row r="898" spans="1:6">
      <c r="A898" t="s">
        <v>1813</v>
      </c>
      <c r="B898" t="s">
        <v>6160</v>
      </c>
      <c r="C898" s="5" t="s">
        <v>6155</v>
      </c>
      <c r="D898" s="5" t="s">
        <v>6156</v>
      </c>
      <c r="E898" s="5">
        <v>350</v>
      </c>
      <c r="F898" s="5" t="s">
        <v>6162</v>
      </c>
    </row>
    <row r="899" spans="1:6">
      <c r="A899" t="s">
        <v>1815</v>
      </c>
      <c r="B899" t="s">
        <v>6160</v>
      </c>
      <c r="C899" s="5" t="s">
        <v>6155</v>
      </c>
      <c r="D899" s="5" t="s">
        <v>6156</v>
      </c>
      <c r="E899" s="5">
        <v>350</v>
      </c>
      <c r="F899" s="5" t="s">
        <v>6162</v>
      </c>
    </row>
    <row r="900" spans="1:6">
      <c r="A900" t="s">
        <v>1817</v>
      </c>
      <c r="B900" t="s">
        <v>6160</v>
      </c>
      <c r="C900" s="5" t="s">
        <v>6155</v>
      </c>
      <c r="D900" s="5" t="s">
        <v>6158</v>
      </c>
      <c r="E900" s="5">
        <v>320</v>
      </c>
      <c r="F900" s="5" t="s">
        <v>6163</v>
      </c>
    </row>
    <row r="901" spans="1:6">
      <c r="A901" t="s">
        <v>1819</v>
      </c>
      <c r="B901" t="s">
        <v>6160</v>
      </c>
      <c r="C901" s="5" t="s">
        <v>6155</v>
      </c>
      <c r="D901" s="5" t="s">
        <v>6158</v>
      </c>
      <c r="E901" s="5">
        <v>320</v>
      </c>
      <c r="F901" s="5" t="s">
        <v>6163</v>
      </c>
    </row>
    <row r="902" spans="1:6">
      <c r="A902" t="s">
        <v>1821</v>
      </c>
      <c r="B902" t="s">
        <v>6160</v>
      </c>
      <c r="C902" s="5" t="s">
        <v>6155</v>
      </c>
      <c r="D902" s="5" t="s">
        <v>6156</v>
      </c>
      <c r="E902" s="5">
        <v>350</v>
      </c>
      <c r="F902" s="5" t="s">
        <v>6162</v>
      </c>
    </row>
    <row r="903" spans="1:6">
      <c r="A903" t="s">
        <v>1823</v>
      </c>
      <c r="B903" t="s">
        <v>6160</v>
      </c>
      <c r="C903" s="5" t="s">
        <v>6155</v>
      </c>
      <c r="D903" s="5" t="s">
        <v>6156</v>
      </c>
      <c r="E903" s="5">
        <v>350</v>
      </c>
      <c r="F903" s="5" t="s">
        <v>6162</v>
      </c>
    </row>
    <row r="904" spans="1:6">
      <c r="A904" t="s">
        <v>1825</v>
      </c>
      <c r="B904" t="s">
        <v>6160</v>
      </c>
      <c r="C904" s="5" t="s">
        <v>6155</v>
      </c>
      <c r="D904" s="5" t="s">
        <v>6156</v>
      </c>
      <c r="E904" s="5">
        <v>350</v>
      </c>
      <c r="F904" s="5" t="s">
        <v>6162</v>
      </c>
    </row>
    <row r="905" spans="1:6">
      <c r="A905" t="s">
        <v>1827</v>
      </c>
      <c r="B905" t="s">
        <v>6160</v>
      </c>
      <c r="C905" s="5" t="s">
        <v>6155</v>
      </c>
      <c r="D905" s="5" t="s">
        <v>6156</v>
      </c>
      <c r="E905" s="5">
        <v>350</v>
      </c>
      <c r="F905" s="5" t="s">
        <v>6159</v>
      </c>
    </row>
    <row r="906" spans="1:6">
      <c r="A906" t="s">
        <v>1829</v>
      </c>
      <c r="B906" t="s">
        <v>6160</v>
      </c>
      <c r="C906" s="5" t="s">
        <v>6155</v>
      </c>
      <c r="D906" s="5" t="s">
        <v>6156</v>
      </c>
      <c r="E906" s="5">
        <v>350</v>
      </c>
      <c r="F906" s="5" t="s">
        <v>6159</v>
      </c>
    </row>
    <row r="907" spans="1:6">
      <c r="A907" t="s">
        <v>1831</v>
      </c>
      <c r="B907" t="s">
        <v>6160</v>
      </c>
      <c r="C907" s="5" t="s">
        <v>6155</v>
      </c>
      <c r="D907" s="5" t="s">
        <v>6156</v>
      </c>
      <c r="E907" s="5">
        <v>350</v>
      </c>
      <c r="F907" s="5" t="s">
        <v>6159</v>
      </c>
    </row>
    <row r="908" spans="1:6">
      <c r="A908" t="s">
        <v>1833</v>
      </c>
      <c r="B908" t="s">
        <v>6160</v>
      </c>
      <c r="C908" s="5" t="s">
        <v>6155</v>
      </c>
      <c r="D908" s="5" t="s">
        <v>6156</v>
      </c>
      <c r="E908" s="5">
        <v>350</v>
      </c>
      <c r="F908" s="5" t="s">
        <v>6163</v>
      </c>
    </row>
    <row r="909" spans="1:6">
      <c r="A909" t="s">
        <v>1835</v>
      </c>
      <c r="B909" t="s">
        <v>6160</v>
      </c>
      <c r="C909" s="5" t="s">
        <v>6155</v>
      </c>
      <c r="D909" s="5" t="s">
        <v>6156</v>
      </c>
      <c r="E909" s="5">
        <v>350</v>
      </c>
      <c r="F909" s="5" t="s">
        <v>6163</v>
      </c>
    </row>
    <row r="910" spans="1:6">
      <c r="A910" t="s">
        <v>1837</v>
      </c>
      <c r="B910" t="s">
        <v>6160</v>
      </c>
      <c r="C910" s="5" t="s">
        <v>6155</v>
      </c>
      <c r="D910" s="5" t="s">
        <v>6156</v>
      </c>
      <c r="E910" s="5">
        <v>350</v>
      </c>
      <c r="F910" s="5" t="s">
        <v>6163</v>
      </c>
    </row>
    <row r="911" spans="1:6">
      <c r="A911" t="s">
        <v>1839</v>
      </c>
      <c r="B911" t="s">
        <v>6160</v>
      </c>
      <c r="C911" s="5" t="s">
        <v>6155</v>
      </c>
      <c r="D911" s="5" t="s">
        <v>6161</v>
      </c>
      <c r="E911" s="5">
        <v>250</v>
      </c>
      <c r="F911" s="5" t="s">
        <v>6162</v>
      </c>
    </row>
    <row r="912" spans="1:6">
      <c r="A912" t="s">
        <v>1841</v>
      </c>
      <c r="B912" t="s">
        <v>6160</v>
      </c>
      <c r="C912" s="5" t="s">
        <v>6155</v>
      </c>
      <c r="D912" s="5" t="s">
        <v>6161</v>
      </c>
      <c r="E912" s="5">
        <v>250</v>
      </c>
      <c r="F912" s="5" t="s">
        <v>6162</v>
      </c>
    </row>
    <row r="913" spans="1:6">
      <c r="A913" t="s">
        <v>1843</v>
      </c>
      <c r="B913" t="s">
        <v>6160</v>
      </c>
      <c r="C913" s="5" t="s">
        <v>6155</v>
      </c>
      <c r="D913" s="5" t="s">
        <v>6161</v>
      </c>
      <c r="E913" s="5">
        <v>250</v>
      </c>
      <c r="F913" s="5" t="s">
        <v>6162</v>
      </c>
    </row>
    <row r="914" spans="1:6">
      <c r="A914" t="s">
        <v>1845</v>
      </c>
      <c r="B914" t="s">
        <v>6160</v>
      </c>
      <c r="C914" s="5" t="s">
        <v>6155</v>
      </c>
      <c r="D914" s="5" t="s">
        <v>6161</v>
      </c>
      <c r="E914" s="5">
        <v>250</v>
      </c>
      <c r="F914" s="5" t="s">
        <v>6163</v>
      </c>
    </row>
    <row r="915" spans="1:6">
      <c r="A915" t="s">
        <v>1847</v>
      </c>
      <c r="B915" t="s">
        <v>6160</v>
      </c>
      <c r="C915" s="5" t="s">
        <v>6155</v>
      </c>
      <c r="D915" s="5" t="s">
        <v>6158</v>
      </c>
      <c r="E915" s="5">
        <v>320</v>
      </c>
      <c r="F915" s="5" t="s">
        <v>6162</v>
      </c>
    </row>
    <row r="916" spans="1:6">
      <c r="A916" t="s">
        <v>1849</v>
      </c>
      <c r="B916" t="s">
        <v>6160</v>
      </c>
      <c r="C916" s="5" t="s">
        <v>6155</v>
      </c>
      <c r="D916" s="5" t="s">
        <v>6158</v>
      </c>
      <c r="E916" s="5">
        <v>320</v>
      </c>
      <c r="F916" s="5" t="s">
        <v>6162</v>
      </c>
    </row>
    <row r="917" spans="1:6">
      <c r="A917" t="s">
        <v>1851</v>
      </c>
      <c r="B917" t="s">
        <v>6160</v>
      </c>
      <c r="C917" s="5" t="s">
        <v>6155</v>
      </c>
      <c r="D917" s="5" t="s">
        <v>6158</v>
      </c>
      <c r="E917" s="5">
        <v>320</v>
      </c>
      <c r="F917" s="5" t="s">
        <v>6162</v>
      </c>
    </row>
    <row r="918" spans="1:6">
      <c r="A918" t="s">
        <v>1853</v>
      </c>
      <c r="B918" t="s">
        <v>6160</v>
      </c>
      <c r="C918" s="5" t="s">
        <v>6155</v>
      </c>
      <c r="D918" s="5" t="s">
        <v>6158</v>
      </c>
      <c r="E918" s="5">
        <v>320</v>
      </c>
      <c r="F918" s="5" t="s">
        <v>6162</v>
      </c>
    </row>
    <row r="919" spans="1:6">
      <c r="A919" t="s">
        <v>1855</v>
      </c>
      <c r="B919" t="s">
        <v>6160</v>
      </c>
      <c r="C919" s="5" t="s">
        <v>6155</v>
      </c>
      <c r="D919" s="5" t="s">
        <v>6158</v>
      </c>
      <c r="E919" s="5">
        <v>320</v>
      </c>
      <c r="F919" s="5" t="s">
        <v>6162</v>
      </c>
    </row>
    <row r="920" spans="1:6">
      <c r="A920" t="s">
        <v>1857</v>
      </c>
      <c r="B920" t="s">
        <v>6086</v>
      </c>
      <c r="C920" s="5" t="s">
        <v>6155</v>
      </c>
      <c r="D920" s="5" t="s">
        <v>6158</v>
      </c>
      <c r="E920" s="5">
        <v>320</v>
      </c>
      <c r="F920" s="5" t="s">
        <v>6162</v>
      </c>
    </row>
    <row r="921" spans="1:6">
      <c r="A921" t="s">
        <v>1859</v>
      </c>
      <c r="B921" t="s">
        <v>6160</v>
      </c>
      <c r="C921" s="5" t="s">
        <v>6155</v>
      </c>
      <c r="D921" s="5" t="s">
        <v>6158</v>
      </c>
      <c r="E921" s="5">
        <v>320</v>
      </c>
      <c r="F921" s="5" t="s">
        <v>6162</v>
      </c>
    </row>
    <row r="922" spans="1:6">
      <c r="A922" t="s">
        <v>1861</v>
      </c>
      <c r="B922" t="s">
        <v>6160</v>
      </c>
      <c r="C922" s="5" t="s">
        <v>6155</v>
      </c>
      <c r="D922" s="5" t="s">
        <v>6156</v>
      </c>
      <c r="E922" s="5">
        <v>350</v>
      </c>
      <c r="F922" s="5" t="s">
        <v>6157</v>
      </c>
    </row>
    <row r="923" spans="1:6">
      <c r="A923" t="s">
        <v>1863</v>
      </c>
      <c r="B923" t="s">
        <v>6160</v>
      </c>
      <c r="C923" s="5" t="s">
        <v>6155</v>
      </c>
      <c r="D923" s="5" t="s">
        <v>6156</v>
      </c>
      <c r="E923" s="5">
        <v>350</v>
      </c>
      <c r="F923" s="5" t="s">
        <v>6163</v>
      </c>
    </row>
    <row r="924" spans="1:6">
      <c r="A924" t="s">
        <v>1865</v>
      </c>
      <c r="B924" t="s">
        <v>6160</v>
      </c>
      <c r="C924" s="5" t="s">
        <v>6155</v>
      </c>
      <c r="D924" s="5" t="s">
        <v>6156</v>
      </c>
      <c r="E924" s="5">
        <v>350</v>
      </c>
      <c r="F924" s="5" t="s">
        <v>6163</v>
      </c>
    </row>
    <row r="925" spans="1:6">
      <c r="A925" t="s">
        <v>1867</v>
      </c>
      <c r="B925" t="s">
        <v>6160</v>
      </c>
      <c r="C925" s="5" t="s">
        <v>6155</v>
      </c>
      <c r="D925" s="5" t="s">
        <v>6156</v>
      </c>
      <c r="E925" s="5">
        <v>350</v>
      </c>
      <c r="F925" s="5" t="s">
        <v>6163</v>
      </c>
    </row>
    <row r="926" spans="1:6">
      <c r="A926" t="s">
        <v>1869</v>
      </c>
      <c r="B926" t="s">
        <v>6160</v>
      </c>
      <c r="C926" s="5" t="s">
        <v>6155</v>
      </c>
      <c r="D926" s="5" t="s">
        <v>6158</v>
      </c>
      <c r="E926" s="5">
        <v>320</v>
      </c>
      <c r="F926" s="5" t="s">
        <v>6163</v>
      </c>
    </row>
    <row r="927" spans="1:6">
      <c r="A927" t="s">
        <v>1871</v>
      </c>
      <c r="B927" t="s">
        <v>6160</v>
      </c>
      <c r="C927" s="5" t="s">
        <v>6155</v>
      </c>
      <c r="D927" s="5" t="s">
        <v>6156</v>
      </c>
      <c r="E927" s="5">
        <v>350</v>
      </c>
      <c r="F927" s="5" t="s">
        <v>6163</v>
      </c>
    </row>
    <row r="928" spans="1:6">
      <c r="A928" t="s">
        <v>1873</v>
      </c>
      <c r="B928" t="s">
        <v>6160</v>
      </c>
      <c r="C928" s="5" t="s">
        <v>6155</v>
      </c>
      <c r="D928" s="5" t="s">
        <v>6156</v>
      </c>
      <c r="E928" s="5">
        <v>350</v>
      </c>
      <c r="F928" s="5" t="s">
        <v>6163</v>
      </c>
    </row>
    <row r="929" spans="1:6">
      <c r="A929" t="s">
        <v>1875</v>
      </c>
      <c r="B929" t="s">
        <v>6160</v>
      </c>
      <c r="C929" s="5" t="s">
        <v>6155</v>
      </c>
      <c r="D929" s="5" t="s">
        <v>6161</v>
      </c>
      <c r="E929" s="5">
        <v>250</v>
      </c>
      <c r="F929" s="5" t="s">
        <v>6157</v>
      </c>
    </row>
    <row r="930" spans="1:6">
      <c r="A930" t="s">
        <v>1877</v>
      </c>
      <c r="B930" t="s">
        <v>6160</v>
      </c>
      <c r="C930" s="5" t="s">
        <v>6155</v>
      </c>
      <c r="D930" s="5" t="s">
        <v>6161</v>
      </c>
      <c r="E930" s="5">
        <v>250</v>
      </c>
      <c r="F930" s="5" t="s">
        <v>6157</v>
      </c>
    </row>
    <row r="931" spans="1:6">
      <c r="A931" t="s">
        <v>1879</v>
      </c>
      <c r="B931" t="s">
        <v>6086</v>
      </c>
      <c r="C931" s="5" t="s">
        <v>6155</v>
      </c>
      <c r="D931" s="5" t="s">
        <v>6156</v>
      </c>
      <c r="E931" s="5">
        <v>350</v>
      </c>
      <c r="F931" s="5" t="s">
        <v>6163</v>
      </c>
    </row>
    <row r="932" spans="1:6">
      <c r="A932" t="s">
        <v>1881</v>
      </c>
      <c r="B932" t="s">
        <v>6086</v>
      </c>
      <c r="C932" s="5" t="s">
        <v>6155</v>
      </c>
      <c r="D932" s="5" t="s">
        <v>6156</v>
      </c>
      <c r="E932" s="5">
        <v>350</v>
      </c>
      <c r="F932" s="5" t="s">
        <v>6163</v>
      </c>
    </row>
    <row r="933" spans="1:6">
      <c r="A933" t="s">
        <v>1883</v>
      </c>
      <c r="B933" t="s">
        <v>6086</v>
      </c>
      <c r="C933" s="5" t="s">
        <v>6155</v>
      </c>
      <c r="D933" s="5" t="s">
        <v>6156</v>
      </c>
      <c r="E933" s="5">
        <v>350</v>
      </c>
      <c r="F933" s="5" t="s">
        <v>6163</v>
      </c>
    </row>
    <row r="934" spans="1:6">
      <c r="A934" t="s">
        <v>1885</v>
      </c>
      <c r="B934" t="s">
        <v>6086</v>
      </c>
      <c r="C934" s="5" t="s">
        <v>6155</v>
      </c>
      <c r="D934" s="5" t="s">
        <v>6156</v>
      </c>
      <c r="E934" s="5">
        <v>350</v>
      </c>
      <c r="F934" s="5" t="s">
        <v>6163</v>
      </c>
    </row>
    <row r="935" spans="1:6">
      <c r="A935" t="s">
        <v>1887</v>
      </c>
      <c r="B935" t="s">
        <v>6086</v>
      </c>
      <c r="C935" s="5" t="s">
        <v>6155</v>
      </c>
      <c r="D935" s="5" t="s">
        <v>6161</v>
      </c>
      <c r="E935" s="5">
        <v>250</v>
      </c>
      <c r="F935" s="5" t="s">
        <v>6163</v>
      </c>
    </row>
    <row r="936" spans="1:6">
      <c r="A936" t="s">
        <v>1889</v>
      </c>
      <c r="B936" t="s">
        <v>6086</v>
      </c>
      <c r="C936" s="5" t="s">
        <v>6155</v>
      </c>
      <c r="D936" s="5" t="s">
        <v>6161</v>
      </c>
      <c r="E936" s="5">
        <v>250</v>
      </c>
      <c r="F936" s="5" t="s">
        <v>6163</v>
      </c>
    </row>
    <row r="937" spans="1:6">
      <c r="A937" t="s">
        <v>1891</v>
      </c>
      <c r="B937" t="s">
        <v>6160</v>
      </c>
      <c r="C937" s="5" t="s">
        <v>6155</v>
      </c>
      <c r="D937" s="5" t="s">
        <v>6161</v>
      </c>
      <c r="E937" s="5">
        <v>250</v>
      </c>
      <c r="F937" s="5" t="s">
        <v>6163</v>
      </c>
    </row>
    <row r="938" spans="1:6">
      <c r="A938" t="s">
        <v>1893</v>
      </c>
      <c r="B938" t="s">
        <v>6160</v>
      </c>
      <c r="C938" s="5" t="s">
        <v>6155</v>
      </c>
      <c r="D938" s="5" t="s">
        <v>6161</v>
      </c>
      <c r="E938" s="5">
        <v>250</v>
      </c>
      <c r="F938" s="5" t="s">
        <v>6163</v>
      </c>
    </row>
    <row r="939" spans="1:6">
      <c r="A939" t="s">
        <v>1895</v>
      </c>
      <c r="B939" t="s">
        <v>6160</v>
      </c>
      <c r="C939" s="5" t="s">
        <v>6155</v>
      </c>
      <c r="D939" s="5" t="s">
        <v>6158</v>
      </c>
      <c r="E939" s="5">
        <v>320</v>
      </c>
      <c r="F939" s="5" t="s">
        <v>6159</v>
      </c>
    </row>
    <row r="940" spans="1:6">
      <c r="A940" t="s">
        <v>1897</v>
      </c>
      <c r="B940" t="s">
        <v>6160</v>
      </c>
      <c r="C940" s="5" t="s">
        <v>6155</v>
      </c>
      <c r="D940" s="5" t="s">
        <v>6158</v>
      </c>
      <c r="E940" s="5">
        <v>320</v>
      </c>
      <c r="F940" s="5" t="s">
        <v>6159</v>
      </c>
    </row>
    <row r="941" spans="1:6">
      <c r="A941" t="s">
        <v>1899</v>
      </c>
      <c r="B941" t="s">
        <v>6160</v>
      </c>
      <c r="C941" s="5" t="s">
        <v>6155</v>
      </c>
      <c r="D941" s="5" t="s">
        <v>6158</v>
      </c>
      <c r="E941" s="5">
        <v>320</v>
      </c>
      <c r="F941" s="5" t="s">
        <v>6159</v>
      </c>
    </row>
    <row r="942" spans="1:6">
      <c r="A942" t="s">
        <v>1901</v>
      </c>
      <c r="B942" t="s">
        <v>6086</v>
      </c>
      <c r="C942" s="5" t="s">
        <v>6155</v>
      </c>
      <c r="D942" s="5" t="s">
        <v>6158</v>
      </c>
      <c r="E942" s="5">
        <v>320</v>
      </c>
      <c r="F942" s="5" t="s">
        <v>6159</v>
      </c>
    </row>
    <row r="943" spans="1:6">
      <c r="A943" t="s">
        <v>1903</v>
      </c>
      <c r="B943" t="s">
        <v>6160</v>
      </c>
      <c r="C943" s="5" t="s">
        <v>6155</v>
      </c>
      <c r="D943" s="5" t="s">
        <v>6158</v>
      </c>
      <c r="E943" s="5">
        <v>320</v>
      </c>
      <c r="F943" s="5" t="s">
        <v>6159</v>
      </c>
    </row>
    <row r="944" spans="1:6">
      <c r="A944" t="s">
        <v>1905</v>
      </c>
      <c r="B944" t="s">
        <v>6160</v>
      </c>
      <c r="C944" s="5" t="s">
        <v>6155</v>
      </c>
      <c r="D944" s="5" t="s">
        <v>6158</v>
      </c>
      <c r="E944" s="5">
        <v>320</v>
      </c>
      <c r="F944" s="5" t="s">
        <v>6159</v>
      </c>
    </row>
    <row r="945" spans="1:6">
      <c r="A945" t="s">
        <v>1907</v>
      </c>
      <c r="B945" t="s">
        <v>6086</v>
      </c>
      <c r="C945" s="5" t="s">
        <v>6155</v>
      </c>
      <c r="D945" s="5" t="s">
        <v>6156</v>
      </c>
      <c r="E945" s="5">
        <v>350</v>
      </c>
      <c r="F945" s="5" t="s">
        <v>6159</v>
      </c>
    </row>
    <row r="946" spans="1:6">
      <c r="A946" t="s">
        <v>1909</v>
      </c>
      <c r="B946" t="s">
        <v>6086</v>
      </c>
      <c r="C946" s="5" t="s">
        <v>6155</v>
      </c>
      <c r="D946" s="5" t="s">
        <v>6156</v>
      </c>
      <c r="E946" s="5">
        <v>350</v>
      </c>
      <c r="F946" s="5" t="s">
        <v>6159</v>
      </c>
    </row>
    <row r="947" spans="1:6">
      <c r="A947" t="s">
        <v>1911</v>
      </c>
      <c r="B947" t="s">
        <v>6086</v>
      </c>
      <c r="C947" s="5" t="s">
        <v>6155</v>
      </c>
      <c r="D947" s="5" t="s">
        <v>6156</v>
      </c>
      <c r="E947" s="5">
        <v>350</v>
      </c>
      <c r="F947" s="5" t="s">
        <v>6159</v>
      </c>
    </row>
    <row r="948" spans="1:6">
      <c r="A948" t="s">
        <v>1913</v>
      </c>
      <c r="B948" t="s">
        <v>6086</v>
      </c>
      <c r="C948" s="5" t="s">
        <v>6155</v>
      </c>
      <c r="D948" s="5" t="s">
        <v>6156</v>
      </c>
      <c r="E948" s="5">
        <v>350</v>
      </c>
      <c r="F948" s="5" t="s">
        <v>6159</v>
      </c>
    </row>
    <row r="949" spans="1:6">
      <c r="A949" t="s">
        <v>1915</v>
      </c>
      <c r="B949" t="s">
        <v>6086</v>
      </c>
      <c r="C949" s="5" t="s">
        <v>6155</v>
      </c>
      <c r="D949" s="5" t="s">
        <v>6161</v>
      </c>
      <c r="E949" s="5">
        <v>250</v>
      </c>
      <c r="F949" s="5" t="s">
        <v>6163</v>
      </c>
    </row>
    <row r="950" spans="1:6">
      <c r="A950" t="s">
        <v>1917</v>
      </c>
      <c r="B950" t="s">
        <v>6160</v>
      </c>
      <c r="C950" s="5" t="s">
        <v>6155</v>
      </c>
      <c r="D950" s="5" t="s">
        <v>6161</v>
      </c>
      <c r="E950" s="5">
        <v>250</v>
      </c>
      <c r="F950" s="5" t="s">
        <v>6163</v>
      </c>
    </row>
    <row r="951" spans="1:6">
      <c r="A951" t="s">
        <v>1919</v>
      </c>
      <c r="B951" t="s">
        <v>6086</v>
      </c>
      <c r="C951" s="5" t="s">
        <v>6155</v>
      </c>
      <c r="D951" s="5" t="s">
        <v>6161</v>
      </c>
      <c r="E951" s="5">
        <v>250</v>
      </c>
      <c r="F951" s="5" t="s">
        <v>6163</v>
      </c>
    </row>
    <row r="952" spans="1:6">
      <c r="A952" t="s">
        <v>1921</v>
      </c>
      <c r="B952" t="s">
        <v>6160</v>
      </c>
      <c r="C952" s="5" t="s">
        <v>6155</v>
      </c>
      <c r="D952" s="5" t="s">
        <v>6161</v>
      </c>
      <c r="E952" s="5">
        <v>250</v>
      </c>
      <c r="F952" s="5" t="s">
        <v>6163</v>
      </c>
    </row>
    <row r="953" spans="1:6">
      <c r="A953" t="s">
        <v>1923</v>
      </c>
      <c r="B953" t="s">
        <v>6160</v>
      </c>
      <c r="C953" s="5" t="s">
        <v>6155</v>
      </c>
      <c r="D953" s="5" t="s">
        <v>6161</v>
      </c>
      <c r="E953" s="5">
        <v>250</v>
      </c>
      <c r="F953" s="5" t="s">
        <v>6163</v>
      </c>
    </row>
    <row r="954" spans="1:6">
      <c r="A954" t="s">
        <v>1925</v>
      </c>
      <c r="B954" t="s">
        <v>6160</v>
      </c>
      <c r="C954" s="5" t="s">
        <v>6155</v>
      </c>
      <c r="D954" s="5" t="s">
        <v>6156</v>
      </c>
      <c r="E954" s="5">
        <v>350</v>
      </c>
      <c r="F954" s="5" t="s">
        <v>6163</v>
      </c>
    </row>
    <row r="955" spans="1:6">
      <c r="A955" t="s">
        <v>1927</v>
      </c>
      <c r="B955" t="s">
        <v>6160</v>
      </c>
      <c r="C955" s="5" t="s">
        <v>6155</v>
      </c>
      <c r="D955" s="5" t="s">
        <v>6156</v>
      </c>
      <c r="E955" s="5">
        <v>350</v>
      </c>
      <c r="F955" s="5" t="s">
        <v>6162</v>
      </c>
    </row>
    <row r="956" spans="1:6">
      <c r="A956" t="s">
        <v>1929</v>
      </c>
      <c r="B956" t="s">
        <v>6160</v>
      </c>
      <c r="C956" s="5" t="s">
        <v>6155</v>
      </c>
      <c r="D956" s="5" t="s">
        <v>6156</v>
      </c>
      <c r="E956" s="5">
        <v>350</v>
      </c>
      <c r="F956" s="5" t="s">
        <v>6162</v>
      </c>
    </row>
    <row r="957" spans="1:6">
      <c r="A957" t="s">
        <v>1931</v>
      </c>
      <c r="B957" t="s">
        <v>6160</v>
      </c>
      <c r="C957" s="5" t="s">
        <v>6155</v>
      </c>
      <c r="D957" s="5" t="s">
        <v>6156</v>
      </c>
      <c r="E957" s="5">
        <v>350</v>
      </c>
      <c r="F957" s="5" t="s">
        <v>6157</v>
      </c>
    </row>
    <row r="958" spans="1:6">
      <c r="A958" t="s">
        <v>1933</v>
      </c>
      <c r="B958" t="s">
        <v>6160</v>
      </c>
      <c r="C958" s="5" t="s">
        <v>6155</v>
      </c>
      <c r="D958" s="5" t="s">
        <v>6156</v>
      </c>
      <c r="E958" s="5">
        <v>350</v>
      </c>
      <c r="F958" s="5" t="s">
        <v>6159</v>
      </c>
    </row>
    <row r="959" spans="1:6">
      <c r="A959" t="s">
        <v>1935</v>
      </c>
      <c r="B959" t="s">
        <v>6160</v>
      </c>
      <c r="C959" s="5" t="s">
        <v>6155</v>
      </c>
      <c r="D959" s="5" t="s">
        <v>6156</v>
      </c>
      <c r="E959" s="5">
        <v>350</v>
      </c>
      <c r="F959" s="5" t="s">
        <v>6159</v>
      </c>
    </row>
    <row r="960" spans="1:6">
      <c r="A960" t="s">
        <v>1937</v>
      </c>
      <c r="B960" t="s">
        <v>6160</v>
      </c>
      <c r="C960" s="5" t="s">
        <v>6155</v>
      </c>
      <c r="D960" s="5" t="s">
        <v>6156</v>
      </c>
      <c r="E960" s="5">
        <v>350</v>
      </c>
      <c r="F960" s="5" t="s">
        <v>6159</v>
      </c>
    </row>
    <row r="961" spans="1:6">
      <c r="A961" t="s">
        <v>1939</v>
      </c>
      <c r="B961" t="s">
        <v>6160</v>
      </c>
      <c r="C961" s="5" t="s">
        <v>6155</v>
      </c>
      <c r="D961" s="5" t="s">
        <v>6156</v>
      </c>
      <c r="E961" s="5">
        <v>350</v>
      </c>
      <c r="F961" s="5" t="s">
        <v>6159</v>
      </c>
    </row>
    <row r="962" spans="1:6">
      <c r="A962" t="s">
        <v>1941</v>
      </c>
      <c r="B962" t="s">
        <v>6086</v>
      </c>
      <c r="C962" s="5" t="s">
        <v>6155</v>
      </c>
      <c r="D962" s="5" t="s">
        <v>6158</v>
      </c>
      <c r="E962" s="5">
        <v>320</v>
      </c>
      <c r="F962" s="5" t="s">
        <v>6159</v>
      </c>
    </row>
    <row r="963" spans="1:6">
      <c r="A963" t="s">
        <v>1943</v>
      </c>
      <c r="B963" t="s">
        <v>6086</v>
      </c>
      <c r="C963" s="5" t="s">
        <v>6155</v>
      </c>
      <c r="D963" s="5" t="s">
        <v>6161</v>
      </c>
      <c r="E963" s="5">
        <v>250</v>
      </c>
      <c r="F963" s="5" t="s">
        <v>6157</v>
      </c>
    </row>
    <row r="964" spans="1:6">
      <c r="A964" t="s">
        <v>1945</v>
      </c>
      <c r="B964" t="s">
        <v>6086</v>
      </c>
      <c r="C964" s="5" t="s">
        <v>6155</v>
      </c>
      <c r="D964" s="5" t="s">
        <v>6158</v>
      </c>
      <c r="E964" s="5">
        <v>320</v>
      </c>
      <c r="F964" s="5" t="s">
        <v>6159</v>
      </c>
    </row>
    <row r="965" spans="1:6">
      <c r="A965" t="s">
        <v>1947</v>
      </c>
      <c r="B965" t="s">
        <v>6160</v>
      </c>
      <c r="C965" s="5" t="s">
        <v>6155</v>
      </c>
      <c r="D965" s="5" t="s">
        <v>6156</v>
      </c>
      <c r="E965" s="5">
        <v>350</v>
      </c>
      <c r="F965" s="5" t="s">
        <v>6157</v>
      </c>
    </row>
    <row r="966" spans="1:6">
      <c r="A966" t="s">
        <v>1949</v>
      </c>
      <c r="B966" t="s">
        <v>6160</v>
      </c>
      <c r="C966" s="5" t="s">
        <v>6155</v>
      </c>
      <c r="D966" s="5" t="s">
        <v>6161</v>
      </c>
      <c r="E966" s="5">
        <v>250</v>
      </c>
      <c r="F966" s="5" t="s">
        <v>6163</v>
      </c>
    </row>
    <row r="967" spans="1:6">
      <c r="A967" t="s">
        <v>1951</v>
      </c>
      <c r="B967" t="s">
        <v>6160</v>
      </c>
      <c r="C967" s="5" t="s">
        <v>6155</v>
      </c>
      <c r="D967" s="5" t="s">
        <v>6161</v>
      </c>
      <c r="E967" s="5">
        <v>250</v>
      </c>
      <c r="F967" s="5" t="s">
        <v>6163</v>
      </c>
    </row>
    <row r="968" spans="1:6">
      <c r="A968" t="s">
        <v>1953</v>
      </c>
      <c r="B968" t="s">
        <v>6160</v>
      </c>
      <c r="C968" s="5" t="s">
        <v>6155</v>
      </c>
      <c r="D968" s="5" t="s">
        <v>6161</v>
      </c>
      <c r="E968" s="5">
        <v>250</v>
      </c>
      <c r="F968" s="5" t="s">
        <v>6163</v>
      </c>
    </row>
    <row r="969" spans="1:6">
      <c r="A969" t="s">
        <v>1955</v>
      </c>
      <c r="B969" t="s">
        <v>6160</v>
      </c>
      <c r="C969" s="5" t="s">
        <v>6155</v>
      </c>
      <c r="D969" s="5" t="s">
        <v>6161</v>
      </c>
      <c r="E969" s="5">
        <v>250</v>
      </c>
      <c r="F969" s="5" t="s">
        <v>6163</v>
      </c>
    </row>
    <row r="970" spans="1:6">
      <c r="A970" t="s">
        <v>1957</v>
      </c>
      <c r="B970" t="s">
        <v>6160</v>
      </c>
      <c r="C970" s="5" t="s">
        <v>6155</v>
      </c>
      <c r="D970" s="5" t="s">
        <v>6161</v>
      </c>
      <c r="E970" s="5">
        <v>250</v>
      </c>
      <c r="F970" s="5" t="s">
        <v>6163</v>
      </c>
    </row>
    <row r="971" spans="1:6">
      <c r="A971" t="s">
        <v>1959</v>
      </c>
      <c r="B971" t="s">
        <v>6160</v>
      </c>
      <c r="C971" s="5" t="s">
        <v>6155</v>
      </c>
      <c r="D971" s="5" t="s">
        <v>6161</v>
      </c>
      <c r="E971" s="5">
        <v>250</v>
      </c>
      <c r="F971" s="5" t="s">
        <v>6163</v>
      </c>
    </row>
    <row r="972" spans="1:6">
      <c r="A972" t="s">
        <v>1961</v>
      </c>
      <c r="B972" t="s">
        <v>6160</v>
      </c>
      <c r="C972" s="5" t="s">
        <v>6155</v>
      </c>
      <c r="D972" s="5" t="s">
        <v>6156</v>
      </c>
      <c r="E972" s="5">
        <v>350</v>
      </c>
      <c r="F972" s="5" t="s">
        <v>6163</v>
      </c>
    </row>
    <row r="973" spans="1:6">
      <c r="A973" t="s">
        <v>1963</v>
      </c>
      <c r="B973" t="s">
        <v>6160</v>
      </c>
      <c r="C973" s="5" t="s">
        <v>6155</v>
      </c>
      <c r="D973" s="5" t="s">
        <v>6156</v>
      </c>
      <c r="E973" s="5">
        <v>350</v>
      </c>
      <c r="F973" s="5" t="s">
        <v>6163</v>
      </c>
    </row>
    <row r="974" spans="1:6">
      <c r="A974" t="s">
        <v>1965</v>
      </c>
      <c r="B974" t="s">
        <v>6160</v>
      </c>
      <c r="C974" s="5" t="s">
        <v>6155</v>
      </c>
      <c r="D974" s="5" t="s">
        <v>6156</v>
      </c>
      <c r="E974" s="5">
        <v>350</v>
      </c>
      <c r="F974" s="5" t="s">
        <v>6163</v>
      </c>
    </row>
    <row r="975" spans="1:6">
      <c r="A975" t="s">
        <v>1967</v>
      </c>
      <c r="B975" t="s">
        <v>6160</v>
      </c>
      <c r="C975" s="5" t="s">
        <v>6155</v>
      </c>
      <c r="D975" s="5" t="s">
        <v>6156</v>
      </c>
      <c r="E975" s="5">
        <v>350</v>
      </c>
      <c r="F975" s="5" t="s">
        <v>6163</v>
      </c>
    </row>
    <row r="976" spans="1:6">
      <c r="A976" t="s">
        <v>1969</v>
      </c>
      <c r="B976" t="s">
        <v>6160</v>
      </c>
      <c r="C976" s="5" t="s">
        <v>6155</v>
      </c>
      <c r="D976" s="5" t="s">
        <v>6161</v>
      </c>
      <c r="E976" s="5">
        <v>250</v>
      </c>
      <c r="F976" s="5" t="s">
        <v>6163</v>
      </c>
    </row>
    <row r="977" spans="1:6">
      <c r="A977" t="s">
        <v>1971</v>
      </c>
      <c r="B977" t="s">
        <v>6160</v>
      </c>
      <c r="C977" s="5" t="s">
        <v>6155</v>
      </c>
      <c r="D977" s="5" t="s">
        <v>6161</v>
      </c>
      <c r="E977" s="5">
        <v>250</v>
      </c>
      <c r="F977" s="5" t="s">
        <v>6163</v>
      </c>
    </row>
    <row r="978" spans="1:6">
      <c r="A978" t="s">
        <v>1973</v>
      </c>
      <c r="B978" t="s">
        <v>6160</v>
      </c>
      <c r="C978" s="5" t="s">
        <v>6155</v>
      </c>
      <c r="D978" s="5" t="s">
        <v>6156</v>
      </c>
      <c r="E978" s="5">
        <v>350</v>
      </c>
      <c r="F978" s="5" t="s">
        <v>6159</v>
      </c>
    </row>
    <row r="979" spans="1:6">
      <c r="A979" t="s">
        <v>1975</v>
      </c>
      <c r="B979" t="s">
        <v>6160</v>
      </c>
      <c r="C979" s="5" t="s">
        <v>6155</v>
      </c>
      <c r="D979" s="5" t="s">
        <v>6158</v>
      </c>
      <c r="E979" s="5">
        <v>320</v>
      </c>
      <c r="F979" s="5" t="s">
        <v>6162</v>
      </c>
    </row>
    <row r="980" spans="1:6">
      <c r="A980" t="s">
        <v>1977</v>
      </c>
      <c r="B980" t="s">
        <v>6160</v>
      </c>
      <c r="C980" s="5" t="s">
        <v>6155</v>
      </c>
      <c r="D980" s="5" t="s">
        <v>6156</v>
      </c>
      <c r="E980" s="5">
        <v>350</v>
      </c>
      <c r="F980" s="5" t="s">
        <v>6157</v>
      </c>
    </row>
    <row r="981" spans="1:6">
      <c r="A981" t="s">
        <v>1979</v>
      </c>
      <c r="B981" t="s">
        <v>6160</v>
      </c>
      <c r="C981" s="5" t="s">
        <v>6155</v>
      </c>
      <c r="D981" s="5" t="s">
        <v>6158</v>
      </c>
      <c r="E981" s="5">
        <v>320</v>
      </c>
      <c r="F981" s="5" t="s">
        <v>6162</v>
      </c>
    </row>
    <row r="982" spans="1:6">
      <c r="A982" t="s">
        <v>1981</v>
      </c>
      <c r="B982" t="s">
        <v>6160</v>
      </c>
      <c r="C982" s="5" t="s">
        <v>6155</v>
      </c>
      <c r="D982" s="5" t="s">
        <v>6156</v>
      </c>
      <c r="E982" s="5">
        <v>350</v>
      </c>
      <c r="F982" s="5" t="s">
        <v>6163</v>
      </c>
    </row>
    <row r="983" spans="1:6">
      <c r="A983" t="s">
        <v>1983</v>
      </c>
      <c r="B983" t="s">
        <v>6160</v>
      </c>
      <c r="C983" s="5" t="s">
        <v>6155</v>
      </c>
      <c r="D983" s="5" t="s">
        <v>6156</v>
      </c>
      <c r="E983" s="5">
        <v>350</v>
      </c>
      <c r="F983" s="5" t="s">
        <v>6159</v>
      </c>
    </row>
    <row r="984" spans="1:6">
      <c r="A984" t="s">
        <v>1985</v>
      </c>
      <c r="B984" t="s">
        <v>6160</v>
      </c>
      <c r="C984" s="5" t="s">
        <v>6155</v>
      </c>
      <c r="D984" s="5" t="s">
        <v>6156</v>
      </c>
      <c r="E984" s="5">
        <v>350</v>
      </c>
      <c r="F984" s="5" t="s">
        <v>6159</v>
      </c>
    </row>
    <row r="985" spans="1:6">
      <c r="A985" t="s">
        <v>1987</v>
      </c>
      <c r="B985" t="s">
        <v>6160</v>
      </c>
      <c r="C985" s="5" t="s">
        <v>6155</v>
      </c>
      <c r="D985" s="5" t="s">
        <v>6156</v>
      </c>
      <c r="E985" s="5">
        <v>350</v>
      </c>
      <c r="F985" s="5" t="s">
        <v>6159</v>
      </c>
    </row>
    <row r="986" spans="1:6">
      <c r="A986" t="s">
        <v>1989</v>
      </c>
      <c r="B986" t="s">
        <v>6160</v>
      </c>
      <c r="C986" s="5" t="s">
        <v>6155</v>
      </c>
      <c r="D986" s="5" t="s">
        <v>6161</v>
      </c>
      <c r="E986" s="5">
        <v>250</v>
      </c>
      <c r="F986" s="5" t="s">
        <v>6162</v>
      </c>
    </row>
    <row r="987" spans="1:6">
      <c r="A987" t="s">
        <v>1991</v>
      </c>
      <c r="B987" t="s">
        <v>6160</v>
      </c>
      <c r="C987" s="5" t="s">
        <v>6155</v>
      </c>
      <c r="D987" s="5" t="s">
        <v>6161</v>
      </c>
      <c r="E987" s="5">
        <v>250</v>
      </c>
      <c r="F987" s="5" t="s">
        <v>6162</v>
      </c>
    </row>
    <row r="988" spans="1:6">
      <c r="A988" t="s">
        <v>1993</v>
      </c>
      <c r="B988" t="s">
        <v>6086</v>
      </c>
      <c r="C988" s="5" t="s">
        <v>6155</v>
      </c>
      <c r="D988" s="5" t="s">
        <v>6161</v>
      </c>
      <c r="E988" s="5">
        <v>250</v>
      </c>
      <c r="F988" s="5" t="s">
        <v>6162</v>
      </c>
    </row>
    <row r="989" spans="1:6">
      <c r="A989" t="s">
        <v>1995</v>
      </c>
      <c r="B989" t="s">
        <v>6160</v>
      </c>
      <c r="C989" s="5" t="s">
        <v>6155</v>
      </c>
      <c r="D989" s="5" t="s">
        <v>6156</v>
      </c>
      <c r="E989" s="5">
        <v>350</v>
      </c>
      <c r="F989" s="5" t="s">
        <v>6162</v>
      </c>
    </row>
    <row r="990" spans="1:6">
      <c r="A990" t="s">
        <v>1997</v>
      </c>
      <c r="B990" t="s">
        <v>6160</v>
      </c>
      <c r="C990" s="5" t="s">
        <v>6155</v>
      </c>
      <c r="D990" s="5" t="s">
        <v>6158</v>
      </c>
      <c r="E990" s="5">
        <v>320</v>
      </c>
      <c r="F990" s="5" t="s">
        <v>6163</v>
      </c>
    </row>
    <row r="991" spans="1:6">
      <c r="A991" t="s">
        <v>1999</v>
      </c>
      <c r="B991" t="s">
        <v>6160</v>
      </c>
      <c r="C991" s="5" t="s">
        <v>6155</v>
      </c>
      <c r="D991" s="5" t="s">
        <v>6158</v>
      </c>
      <c r="E991" s="5">
        <v>320</v>
      </c>
      <c r="F991" s="5" t="s">
        <v>6163</v>
      </c>
    </row>
    <row r="992" spans="1:6">
      <c r="A992" t="s">
        <v>2001</v>
      </c>
      <c r="B992" t="s">
        <v>6160</v>
      </c>
      <c r="C992" s="5" t="s">
        <v>6155</v>
      </c>
      <c r="D992" s="5" t="s">
        <v>6161</v>
      </c>
      <c r="E992" s="5">
        <v>250</v>
      </c>
      <c r="F992" s="5" t="s">
        <v>6157</v>
      </c>
    </row>
    <row r="993" spans="1:6">
      <c r="A993" t="s">
        <v>2003</v>
      </c>
      <c r="B993" t="s">
        <v>6160</v>
      </c>
      <c r="C993" s="5" t="s">
        <v>6155</v>
      </c>
      <c r="D993" s="5" t="s">
        <v>6156</v>
      </c>
      <c r="E993" s="5">
        <v>350</v>
      </c>
      <c r="F993" s="5" t="s">
        <v>6163</v>
      </c>
    </row>
    <row r="994" spans="1:6">
      <c r="A994" t="s">
        <v>2005</v>
      </c>
      <c r="B994" t="s">
        <v>6160</v>
      </c>
      <c r="C994" s="5" t="s">
        <v>6155</v>
      </c>
      <c r="D994" s="5" t="s">
        <v>6156</v>
      </c>
      <c r="E994" s="5">
        <v>350</v>
      </c>
      <c r="F994" s="5" t="s">
        <v>6159</v>
      </c>
    </row>
    <row r="995" spans="1:6">
      <c r="A995" t="s">
        <v>2007</v>
      </c>
      <c r="B995" t="s">
        <v>6160</v>
      </c>
      <c r="C995" s="5" t="s">
        <v>6155</v>
      </c>
      <c r="D995" s="5" t="s">
        <v>6156</v>
      </c>
      <c r="E995" s="5">
        <v>350</v>
      </c>
      <c r="F995" s="5" t="s">
        <v>6159</v>
      </c>
    </row>
    <row r="996" spans="1:6">
      <c r="A996" t="s">
        <v>2009</v>
      </c>
      <c r="B996" t="s">
        <v>6160</v>
      </c>
      <c r="C996" s="5" t="s">
        <v>6155</v>
      </c>
      <c r="D996" s="5" t="s">
        <v>6158</v>
      </c>
      <c r="E996" s="5">
        <v>320</v>
      </c>
      <c r="F996" s="5" t="s">
        <v>6157</v>
      </c>
    </row>
    <row r="997" spans="1:6">
      <c r="A997" t="s">
        <v>2011</v>
      </c>
      <c r="B997" t="s">
        <v>6086</v>
      </c>
      <c r="C997" s="5" t="s">
        <v>6155</v>
      </c>
      <c r="D997" s="5" t="s">
        <v>6158</v>
      </c>
      <c r="E997" s="5">
        <v>320</v>
      </c>
      <c r="F997" s="5" t="s">
        <v>6157</v>
      </c>
    </row>
    <row r="998" spans="1:6">
      <c r="A998" t="s">
        <v>2013</v>
      </c>
      <c r="B998" t="s">
        <v>6160</v>
      </c>
      <c r="C998" s="5" t="s">
        <v>6155</v>
      </c>
      <c r="D998" s="5" t="s">
        <v>6156</v>
      </c>
      <c r="E998" s="5">
        <v>350</v>
      </c>
      <c r="F998" s="5" t="s">
        <v>6157</v>
      </c>
    </row>
    <row r="999" spans="1:6">
      <c r="A999" t="s">
        <v>2015</v>
      </c>
      <c r="B999" t="s">
        <v>6160</v>
      </c>
      <c r="C999" s="5" t="s">
        <v>6155</v>
      </c>
      <c r="D999" s="5" t="s">
        <v>6156</v>
      </c>
      <c r="E999" s="5">
        <v>350</v>
      </c>
      <c r="F999" s="5" t="s">
        <v>6157</v>
      </c>
    </row>
    <row r="1000" spans="1:6">
      <c r="A1000" t="s">
        <v>2017</v>
      </c>
      <c r="B1000" t="s">
        <v>6160</v>
      </c>
      <c r="C1000" s="5" t="s">
        <v>6155</v>
      </c>
      <c r="D1000" s="5" t="s">
        <v>6156</v>
      </c>
      <c r="E1000" s="5">
        <v>350</v>
      </c>
      <c r="F1000" s="5" t="s">
        <v>6157</v>
      </c>
    </row>
    <row r="1001" spans="1:6">
      <c r="A1001" t="s">
        <v>2019</v>
      </c>
      <c r="B1001" t="s">
        <v>6160</v>
      </c>
      <c r="C1001" s="5" t="s">
        <v>6155</v>
      </c>
      <c r="D1001" s="5" t="s">
        <v>6156</v>
      </c>
      <c r="E1001" s="5">
        <v>350</v>
      </c>
      <c r="F1001" s="5" t="s">
        <v>6157</v>
      </c>
    </row>
    <row r="1002" spans="1:6">
      <c r="A1002" t="s">
        <v>2021</v>
      </c>
      <c r="B1002" t="s">
        <v>6160</v>
      </c>
      <c r="C1002" s="5" t="s">
        <v>6155</v>
      </c>
      <c r="D1002" s="5" t="s">
        <v>6161</v>
      </c>
      <c r="E1002" s="5">
        <v>250</v>
      </c>
      <c r="F1002" s="5" t="s">
        <v>6159</v>
      </c>
    </row>
    <row r="1003" spans="1:6">
      <c r="A1003" t="s">
        <v>2023</v>
      </c>
      <c r="B1003" t="s">
        <v>6160</v>
      </c>
      <c r="C1003" s="5" t="s">
        <v>6155</v>
      </c>
      <c r="D1003" s="5" t="s">
        <v>6156</v>
      </c>
      <c r="E1003" s="5">
        <v>350</v>
      </c>
      <c r="F1003" s="5" t="s">
        <v>6163</v>
      </c>
    </row>
    <row r="1004" spans="1:6">
      <c r="A1004" t="s">
        <v>2025</v>
      </c>
      <c r="B1004" t="s">
        <v>6160</v>
      </c>
      <c r="C1004" s="5" t="s">
        <v>6155</v>
      </c>
      <c r="D1004" s="5" t="s">
        <v>6156</v>
      </c>
      <c r="E1004" s="5">
        <v>350</v>
      </c>
      <c r="F1004" s="5" t="s">
        <v>6163</v>
      </c>
    </row>
    <row r="1005" spans="1:6">
      <c r="A1005" t="s">
        <v>2027</v>
      </c>
      <c r="B1005" t="s">
        <v>6160</v>
      </c>
      <c r="C1005" s="5" t="s">
        <v>6155</v>
      </c>
      <c r="D1005" s="5" t="s">
        <v>6156</v>
      </c>
      <c r="E1005" s="5">
        <v>350</v>
      </c>
      <c r="F1005" s="5" t="s">
        <v>6163</v>
      </c>
    </row>
    <row r="1006" spans="1:6">
      <c r="A1006" t="s">
        <v>2029</v>
      </c>
      <c r="B1006" t="s">
        <v>6086</v>
      </c>
      <c r="C1006" s="5" t="s">
        <v>6155</v>
      </c>
      <c r="D1006" s="5" t="s">
        <v>6156</v>
      </c>
      <c r="E1006" s="5">
        <v>350</v>
      </c>
      <c r="F1006" s="5" t="s">
        <v>6159</v>
      </c>
    </row>
    <row r="1007" spans="1:6">
      <c r="A1007" t="s">
        <v>2031</v>
      </c>
      <c r="B1007" t="s">
        <v>6160</v>
      </c>
      <c r="C1007" s="5" t="s">
        <v>6155</v>
      </c>
      <c r="D1007" s="5" t="s">
        <v>6156</v>
      </c>
      <c r="E1007" s="5">
        <v>350</v>
      </c>
      <c r="F1007" s="5" t="s">
        <v>6157</v>
      </c>
    </row>
    <row r="1008" spans="1:6">
      <c r="A1008" t="s">
        <v>2033</v>
      </c>
      <c r="B1008" t="s">
        <v>6086</v>
      </c>
      <c r="C1008" s="5" t="s">
        <v>6155</v>
      </c>
      <c r="D1008" s="5" t="s">
        <v>6156</v>
      </c>
      <c r="E1008" s="5">
        <v>350</v>
      </c>
      <c r="F1008" s="5" t="s">
        <v>6159</v>
      </c>
    </row>
    <row r="1009" spans="1:6">
      <c r="A1009" t="s">
        <v>2035</v>
      </c>
      <c r="B1009" t="s">
        <v>6086</v>
      </c>
      <c r="C1009" s="5" t="s">
        <v>6155</v>
      </c>
      <c r="D1009" s="5" t="s">
        <v>6156</v>
      </c>
      <c r="E1009" s="5">
        <v>350</v>
      </c>
      <c r="F1009" s="5" t="s">
        <v>6159</v>
      </c>
    </row>
    <row r="1010" spans="1:6">
      <c r="A1010" t="s">
        <v>2037</v>
      </c>
      <c r="B1010" t="s">
        <v>6086</v>
      </c>
      <c r="C1010" s="5" t="s">
        <v>6155</v>
      </c>
      <c r="D1010" s="5" t="s">
        <v>6156</v>
      </c>
      <c r="E1010" s="5">
        <v>350</v>
      </c>
      <c r="F1010" s="5" t="s">
        <v>6162</v>
      </c>
    </row>
    <row r="1011" spans="1:6">
      <c r="A1011" t="s">
        <v>2039</v>
      </c>
      <c r="B1011" t="s">
        <v>6160</v>
      </c>
      <c r="C1011" s="5" t="s">
        <v>6155</v>
      </c>
      <c r="D1011" s="5" t="s">
        <v>6156</v>
      </c>
      <c r="E1011" s="5">
        <v>350</v>
      </c>
      <c r="F1011" s="5" t="s">
        <v>6162</v>
      </c>
    </row>
    <row r="1012" spans="1:6">
      <c r="A1012" t="s">
        <v>2041</v>
      </c>
      <c r="B1012" t="s">
        <v>6160</v>
      </c>
      <c r="C1012" s="5" t="s">
        <v>6155</v>
      </c>
      <c r="D1012" s="5" t="s">
        <v>6156</v>
      </c>
      <c r="E1012" s="5">
        <v>350</v>
      </c>
      <c r="F1012" s="5" t="s">
        <v>6159</v>
      </c>
    </row>
    <row r="1013" spans="1:6">
      <c r="A1013" t="s">
        <v>2043</v>
      </c>
      <c r="B1013" t="s">
        <v>6160</v>
      </c>
      <c r="C1013" s="5" t="s">
        <v>6155</v>
      </c>
      <c r="D1013" s="5" t="s">
        <v>6156</v>
      </c>
      <c r="E1013" s="5">
        <v>350</v>
      </c>
      <c r="F1013" s="5" t="s">
        <v>6159</v>
      </c>
    </row>
    <row r="1014" spans="1:6">
      <c r="A1014" t="s">
        <v>2045</v>
      </c>
      <c r="B1014" t="s">
        <v>6160</v>
      </c>
      <c r="C1014" s="5" t="s">
        <v>6155</v>
      </c>
      <c r="D1014" s="5" t="s">
        <v>6156</v>
      </c>
      <c r="E1014" s="5">
        <v>350</v>
      </c>
      <c r="F1014" s="5" t="s">
        <v>6159</v>
      </c>
    </row>
    <row r="1015" spans="1:6">
      <c r="A1015" t="s">
        <v>2047</v>
      </c>
      <c r="B1015" t="s">
        <v>6160</v>
      </c>
      <c r="C1015" s="5" t="s">
        <v>6155</v>
      </c>
      <c r="D1015" s="5" t="s">
        <v>6156</v>
      </c>
      <c r="E1015" s="5">
        <v>350</v>
      </c>
      <c r="F1015" s="5" t="s">
        <v>6159</v>
      </c>
    </row>
    <row r="1016" spans="1:6">
      <c r="A1016" t="s">
        <v>2049</v>
      </c>
      <c r="B1016" t="s">
        <v>6160</v>
      </c>
      <c r="C1016" s="5" t="s">
        <v>6155</v>
      </c>
      <c r="D1016" s="5" t="s">
        <v>6156</v>
      </c>
      <c r="E1016" s="5">
        <v>350</v>
      </c>
      <c r="F1016" s="5" t="s">
        <v>6159</v>
      </c>
    </row>
    <row r="1017" spans="1:6">
      <c r="A1017" t="s">
        <v>2051</v>
      </c>
      <c r="B1017" t="s">
        <v>6160</v>
      </c>
      <c r="C1017" s="5" t="s">
        <v>6155</v>
      </c>
      <c r="D1017" s="5" t="s">
        <v>6161</v>
      </c>
      <c r="E1017" s="5">
        <v>250</v>
      </c>
      <c r="F1017" s="5" t="s">
        <v>6159</v>
      </c>
    </row>
    <row r="1018" spans="1:6">
      <c r="A1018" t="s">
        <v>2053</v>
      </c>
      <c r="B1018" t="s">
        <v>6160</v>
      </c>
      <c r="C1018" s="5" t="s">
        <v>6155</v>
      </c>
      <c r="D1018" s="5" t="s">
        <v>6158</v>
      </c>
      <c r="E1018" s="5">
        <v>320</v>
      </c>
      <c r="F1018" s="5" t="s">
        <v>6163</v>
      </c>
    </row>
    <row r="1019" spans="1:6">
      <c r="A1019" t="s">
        <v>2055</v>
      </c>
      <c r="B1019" t="s">
        <v>6160</v>
      </c>
      <c r="C1019" s="5" t="s">
        <v>6155</v>
      </c>
      <c r="D1019" s="5" t="s">
        <v>6158</v>
      </c>
      <c r="E1019" s="5">
        <v>320</v>
      </c>
      <c r="F1019" s="5" t="s">
        <v>6163</v>
      </c>
    </row>
    <row r="1020" spans="1:6">
      <c r="A1020" t="s">
        <v>2057</v>
      </c>
      <c r="B1020" t="s">
        <v>6160</v>
      </c>
      <c r="C1020" s="5" t="s">
        <v>6155</v>
      </c>
      <c r="D1020" s="5" t="s">
        <v>6158</v>
      </c>
      <c r="E1020" s="5">
        <v>320</v>
      </c>
      <c r="F1020" s="5" t="s">
        <v>6163</v>
      </c>
    </row>
    <row r="1021" spans="1:6">
      <c r="A1021" t="s">
        <v>2059</v>
      </c>
      <c r="B1021" t="s">
        <v>6160</v>
      </c>
      <c r="C1021" s="5" t="s">
        <v>6155</v>
      </c>
      <c r="D1021" s="5" t="s">
        <v>6158</v>
      </c>
      <c r="E1021" s="5">
        <v>320</v>
      </c>
      <c r="F1021" s="5" t="s">
        <v>6163</v>
      </c>
    </row>
    <row r="1022" spans="1:6">
      <c r="A1022" t="s">
        <v>2061</v>
      </c>
      <c r="B1022" t="s">
        <v>6160</v>
      </c>
      <c r="C1022" s="5" t="s">
        <v>6155</v>
      </c>
      <c r="D1022" s="5" t="s">
        <v>6156</v>
      </c>
      <c r="E1022" s="5">
        <v>350</v>
      </c>
      <c r="F1022" s="5" t="s">
        <v>6163</v>
      </c>
    </row>
    <row r="1023" spans="1:6">
      <c r="A1023" t="s">
        <v>2063</v>
      </c>
      <c r="B1023" t="s">
        <v>6160</v>
      </c>
      <c r="C1023" s="5" t="s">
        <v>6155</v>
      </c>
      <c r="D1023" s="5" t="s">
        <v>6156</v>
      </c>
      <c r="E1023" s="5">
        <v>350</v>
      </c>
      <c r="F1023" s="5" t="s">
        <v>6163</v>
      </c>
    </row>
    <row r="1024" spans="1:6">
      <c r="A1024" t="s">
        <v>2065</v>
      </c>
      <c r="B1024" t="s">
        <v>6160</v>
      </c>
      <c r="C1024" s="5" t="s">
        <v>6155</v>
      </c>
      <c r="D1024" s="5" t="s">
        <v>6156</v>
      </c>
      <c r="E1024" s="5">
        <v>350</v>
      </c>
      <c r="F1024" s="5" t="s">
        <v>6163</v>
      </c>
    </row>
    <row r="1025" spans="1:6">
      <c r="A1025" t="s">
        <v>2067</v>
      </c>
      <c r="B1025" t="s">
        <v>6160</v>
      </c>
      <c r="C1025" s="5" t="s">
        <v>6155</v>
      </c>
      <c r="D1025" s="5" t="s">
        <v>6156</v>
      </c>
      <c r="E1025" s="5">
        <v>350</v>
      </c>
      <c r="F1025" s="5" t="s">
        <v>6163</v>
      </c>
    </row>
    <row r="1026" spans="1:6">
      <c r="A1026" t="s">
        <v>2069</v>
      </c>
      <c r="B1026" t="s">
        <v>6160</v>
      </c>
      <c r="C1026" s="5" t="s">
        <v>6155</v>
      </c>
      <c r="D1026" s="5" t="s">
        <v>6161</v>
      </c>
      <c r="E1026" s="5">
        <v>250</v>
      </c>
      <c r="F1026" s="5" t="s">
        <v>6159</v>
      </c>
    </row>
    <row r="1027" spans="1:6">
      <c r="A1027" t="s">
        <v>2071</v>
      </c>
      <c r="B1027" t="s">
        <v>6160</v>
      </c>
      <c r="C1027" s="5" t="s">
        <v>6155</v>
      </c>
      <c r="D1027" s="5" t="s">
        <v>6161</v>
      </c>
      <c r="E1027" s="5">
        <v>250</v>
      </c>
      <c r="F1027" s="5" t="s">
        <v>6163</v>
      </c>
    </row>
    <row r="1028" spans="1:6">
      <c r="A1028" t="s">
        <v>2073</v>
      </c>
      <c r="B1028" t="s">
        <v>6160</v>
      </c>
      <c r="C1028" s="5" t="s">
        <v>6155</v>
      </c>
      <c r="D1028" s="5" t="s">
        <v>6161</v>
      </c>
      <c r="E1028" s="5">
        <v>250</v>
      </c>
      <c r="F1028" s="5" t="s">
        <v>6163</v>
      </c>
    </row>
    <row r="1029" spans="1:6">
      <c r="A1029" t="s">
        <v>2075</v>
      </c>
      <c r="B1029" t="s">
        <v>6160</v>
      </c>
      <c r="C1029" s="5" t="s">
        <v>6155</v>
      </c>
      <c r="D1029" s="5" t="s">
        <v>6161</v>
      </c>
      <c r="E1029" s="5">
        <v>250</v>
      </c>
      <c r="F1029" s="5" t="s">
        <v>6163</v>
      </c>
    </row>
    <row r="1030" spans="1:6">
      <c r="A1030" t="s">
        <v>2077</v>
      </c>
      <c r="B1030" t="s">
        <v>6160</v>
      </c>
      <c r="C1030" s="5" t="s">
        <v>6155</v>
      </c>
      <c r="D1030" s="5" t="s">
        <v>6158</v>
      </c>
      <c r="E1030" s="5">
        <v>320</v>
      </c>
      <c r="F1030" s="5" t="s">
        <v>6163</v>
      </c>
    </row>
    <row r="1031" spans="1:6">
      <c r="A1031" t="s">
        <v>2079</v>
      </c>
      <c r="B1031" t="s">
        <v>6160</v>
      </c>
      <c r="C1031" s="5" t="s">
        <v>6155</v>
      </c>
      <c r="D1031" s="5" t="s">
        <v>6158</v>
      </c>
      <c r="E1031" s="5">
        <v>320</v>
      </c>
      <c r="F1031" s="5" t="s">
        <v>6163</v>
      </c>
    </row>
    <row r="1032" spans="1:6">
      <c r="A1032" t="s">
        <v>2081</v>
      </c>
      <c r="B1032" t="s">
        <v>6160</v>
      </c>
      <c r="C1032" s="5" t="s">
        <v>6155</v>
      </c>
      <c r="D1032" s="5" t="s">
        <v>6158</v>
      </c>
      <c r="E1032" s="5">
        <v>320</v>
      </c>
      <c r="F1032" s="5" t="s">
        <v>6163</v>
      </c>
    </row>
    <row r="1033" spans="1:6">
      <c r="A1033" t="s">
        <v>2083</v>
      </c>
      <c r="B1033" t="s">
        <v>6160</v>
      </c>
      <c r="C1033" s="5" t="s">
        <v>6155</v>
      </c>
      <c r="D1033" s="5" t="s">
        <v>6158</v>
      </c>
      <c r="E1033" s="5">
        <v>320</v>
      </c>
      <c r="F1033" s="5" t="s">
        <v>6163</v>
      </c>
    </row>
    <row r="1034" spans="1:6">
      <c r="A1034" t="s">
        <v>2085</v>
      </c>
      <c r="B1034" t="s">
        <v>6160</v>
      </c>
      <c r="C1034" s="5" t="s">
        <v>6155</v>
      </c>
      <c r="D1034" s="5" t="s">
        <v>6158</v>
      </c>
      <c r="E1034" s="5">
        <v>320</v>
      </c>
      <c r="F1034" s="5" t="s">
        <v>6163</v>
      </c>
    </row>
    <row r="1035" spans="1:6">
      <c r="A1035" t="s">
        <v>2087</v>
      </c>
      <c r="B1035" t="s">
        <v>6160</v>
      </c>
      <c r="C1035" s="5" t="s">
        <v>6155</v>
      </c>
      <c r="D1035" s="5" t="s">
        <v>6156</v>
      </c>
      <c r="E1035" s="5">
        <v>350</v>
      </c>
      <c r="F1035" s="5" t="s">
        <v>6163</v>
      </c>
    </row>
    <row r="1036" spans="1:6">
      <c r="A1036" t="s">
        <v>2089</v>
      </c>
      <c r="B1036" t="s">
        <v>6160</v>
      </c>
      <c r="C1036" s="5" t="s">
        <v>6155</v>
      </c>
      <c r="D1036" s="5" t="s">
        <v>6156</v>
      </c>
      <c r="E1036" s="5">
        <v>350</v>
      </c>
      <c r="F1036" s="5" t="s">
        <v>6163</v>
      </c>
    </row>
    <row r="1037" spans="1:6">
      <c r="A1037" t="s">
        <v>2091</v>
      </c>
      <c r="B1037" t="s">
        <v>6160</v>
      </c>
      <c r="C1037" s="5" t="s">
        <v>6155</v>
      </c>
      <c r="D1037" s="5" t="s">
        <v>6156</v>
      </c>
      <c r="E1037" s="5">
        <v>350</v>
      </c>
      <c r="F1037" s="5" t="s">
        <v>6163</v>
      </c>
    </row>
    <row r="1038" spans="1:6">
      <c r="A1038" t="s">
        <v>2093</v>
      </c>
      <c r="B1038" t="s">
        <v>6086</v>
      </c>
      <c r="C1038" s="5" t="s">
        <v>6155</v>
      </c>
      <c r="D1038" s="5" t="s">
        <v>6161</v>
      </c>
      <c r="E1038" s="5">
        <v>250</v>
      </c>
      <c r="F1038" s="5" t="s">
        <v>6162</v>
      </c>
    </row>
    <row r="1039" spans="1:6">
      <c r="A1039" t="s">
        <v>2095</v>
      </c>
      <c r="B1039" t="s">
        <v>6160</v>
      </c>
      <c r="C1039" s="5" t="s">
        <v>6155</v>
      </c>
      <c r="D1039" s="5" t="s">
        <v>6156</v>
      </c>
      <c r="E1039" s="5">
        <v>350</v>
      </c>
      <c r="F1039" s="5" t="s">
        <v>6159</v>
      </c>
    </row>
    <row r="1040" spans="1:6">
      <c r="A1040" t="s">
        <v>2097</v>
      </c>
      <c r="B1040" t="s">
        <v>6160</v>
      </c>
      <c r="C1040" s="5" t="s">
        <v>6155</v>
      </c>
      <c r="D1040" s="5" t="s">
        <v>6156</v>
      </c>
      <c r="E1040" s="5">
        <v>350</v>
      </c>
      <c r="F1040" s="5" t="s">
        <v>6157</v>
      </c>
    </row>
    <row r="1041" spans="1:6">
      <c r="A1041" t="s">
        <v>2099</v>
      </c>
      <c r="B1041" t="s">
        <v>6160</v>
      </c>
      <c r="C1041" s="5" t="s">
        <v>6155</v>
      </c>
      <c r="D1041" s="5" t="s">
        <v>6156</v>
      </c>
      <c r="E1041" s="5">
        <v>350</v>
      </c>
      <c r="F1041" s="5" t="s">
        <v>6157</v>
      </c>
    </row>
    <row r="1042" spans="1:6">
      <c r="A1042" t="s">
        <v>2101</v>
      </c>
      <c r="B1042" t="s">
        <v>6160</v>
      </c>
      <c r="C1042" s="5" t="s">
        <v>6155</v>
      </c>
      <c r="D1042" s="5" t="s">
        <v>6161</v>
      </c>
      <c r="E1042" s="5">
        <v>250</v>
      </c>
      <c r="F1042" s="5" t="s">
        <v>6162</v>
      </c>
    </row>
    <row r="1043" spans="1:6">
      <c r="A1043" t="s">
        <v>2103</v>
      </c>
      <c r="B1043" t="s">
        <v>6160</v>
      </c>
      <c r="C1043" s="5" t="s">
        <v>6155</v>
      </c>
      <c r="D1043" s="5" t="s">
        <v>6156</v>
      </c>
      <c r="E1043" s="5">
        <v>350</v>
      </c>
      <c r="F1043" s="5" t="s">
        <v>6163</v>
      </c>
    </row>
    <row r="1044" spans="1:6">
      <c r="A1044" t="s">
        <v>2105</v>
      </c>
      <c r="B1044" t="s">
        <v>6160</v>
      </c>
      <c r="C1044" s="5" t="s">
        <v>6155</v>
      </c>
      <c r="D1044" s="5" t="s">
        <v>6156</v>
      </c>
      <c r="E1044" s="5">
        <v>350</v>
      </c>
      <c r="F1044" s="5" t="s">
        <v>6163</v>
      </c>
    </row>
    <row r="1045" spans="1:6">
      <c r="A1045" t="s">
        <v>2107</v>
      </c>
      <c r="B1045" t="s">
        <v>6160</v>
      </c>
      <c r="C1045" s="5" t="s">
        <v>6155</v>
      </c>
      <c r="D1045" s="5" t="s">
        <v>6158</v>
      </c>
      <c r="E1045" s="5">
        <v>320</v>
      </c>
      <c r="F1045" s="5" t="s">
        <v>6162</v>
      </c>
    </row>
    <row r="1046" spans="1:6">
      <c r="A1046" t="s">
        <v>2109</v>
      </c>
      <c r="B1046" t="s">
        <v>6160</v>
      </c>
      <c r="C1046" s="5" t="s">
        <v>6155</v>
      </c>
      <c r="D1046" s="5" t="s">
        <v>6158</v>
      </c>
      <c r="E1046" s="5">
        <v>320</v>
      </c>
      <c r="F1046" s="5" t="s">
        <v>6162</v>
      </c>
    </row>
    <row r="1047" spans="1:6">
      <c r="A1047" t="s">
        <v>2111</v>
      </c>
      <c r="B1047" t="s">
        <v>6160</v>
      </c>
      <c r="C1047" s="5" t="s">
        <v>6155</v>
      </c>
      <c r="D1047" s="5" t="s">
        <v>6161</v>
      </c>
      <c r="E1047" s="5">
        <v>250</v>
      </c>
      <c r="F1047" s="5" t="s">
        <v>6162</v>
      </c>
    </row>
    <row r="1048" spans="1:6">
      <c r="A1048" t="s">
        <v>2113</v>
      </c>
      <c r="B1048" t="s">
        <v>6160</v>
      </c>
      <c r="C1048" s="5" t="s">
        <v>6155</v>
      </c>
      <c r="D1048" s="5" t="s">
        <v>6156</v>
      </c>
      <c r="E1048" s="5">
        <v>350</v>
      </c>
      <c r="F1048" s="5" t="s">
        <v>6157</v>
      </c>
    </row>
    <row r="1049" spans="1:6">
      <c r="A1049" t="s">
        <v>2115</v>
      </c>
      <c r="B1049" t="s">
        <v>6160</v>
      </c>
      <c r="C1049" s="5" t="s">
        <v>6155</v>
      </c>
      <c r="D1049" s="5" t="s">
        <v>6156</v>
      </c>
      <c r="E1049" s="5">
        <v>350</v>
      </c>
      <c r="F1049" s="5" t="s">
        <v>6157</v>
      </c>
    </row>
    <row r="1050" spans="1:6">
      <c r="A1050" t="s">
        <v>2117</v>
      </c>
      <c r="B1050" t="s">
        <v>6160</v>
      </c>
      <c r="C1050" s="5" t="s">
        <v>6155</v>
      </c>
      <c r="D1050" s="5" t="s">
        <v>6156</v>
      </c>
      <c r="E1050" s="5">
        <v>350</v>
      </c>
      <c r="F1050" s="5" t="s">
        <v>6159</v>
      </c>
    </row>
    <row r="1051" spans="1:6">
      <c r="A1051" t="s">
        <v>2119</v>
      </c>
      <c r="B1051" t="s">
        <v>6160</v>
      </c>
      <c r="C1051" s="5" t="s">
        <v>6155</v>
      </c>
      <c r="D1051" s="5" t="s">
        <v>6156</v>
      </c>
      <c r="E1051" s="5">
        <v>350</v>
      </c>
      <c r="F1051" s="5" t="s">
        <v>6159</v>
      </c>
    </row>
    <row r="1052" spans="1:6">
      <c r="A1052" t="s">
        <v>2121</v>
      </c>
      <c r="B1052" t="s">
        <v>6086</v>
      </c>
      <c r="C1052" s="5" t="s">
        <v>6155</v>
      </c>
      <c r="D1052" s="5" t="s">
        <v>6158</v>
      </c>
      <c r="E1052" s="5">
        <v>320</v>
      </c>
      <c r="F1052" s="5" t="s">
        <v>6163</v>
      </c>
    </row>
    <row r="1053" spans="1:6">
      <c r="A1053" t="s">
        <v>2123</v>
      </c>
      <c r="B1053" t="s">
        <v>6160</v>
      </c>
      <c r="C1053" s="5" t="s">
        <v>6155</v>
      </c>
      <c r="D1053" s="5" t="s">
        <v>6158</v>
      </c>
      <c r="E1053" s="5">
        <v>320</v>
      </c>
      <c r="F1053" s="5" t="s">
        <v>6163</v>
      </c>
    </row>
    <row r="1054" spans="1:6">
      <c r="A1054" t="s">
        <v>2125</v>
      </c>
      <c r="B1054" t="s">
        <v>6160</v>
      </c>
      <c r="C1054" s="5" t="s">
        <v>6155</v>
      </c>
      <c r="D1054" s="5" t="s">
        <v>6158</v>
      </c>
      <c r="E1054" s="5">
        <v>320</v>
      </c>
      <c r="F1054" s="5" t="s">
        <v>6163</v>
      </c>
    </row>
    <row r="1055" spans="1:6">
      <c r="A1055" t="s">
        <v>2127</v>
      </c>
      <c r="B1055" t="s">
        <v>6160</v>
      </c>
      <c r="C1055" s="5" t="s">
        <v>6155</v>
      </c>
      <c r="D1055" s="5" t="s">
        <v>6161</v>
      </c>
      <c r="E1055" s="5">
        <v>250</v>
      </c>
      <c r="F1055" s="5" t="s">
        <v>6163</v>
      </c>
    </row>
    <row r="1056" spans="1:6">
      <c r="A1056" t="s">
        <v>2129</v>
      </c>
      <c r="B1056" t="s">
        <v>6160</v>
      </c>
      <c r="C1056" s="5" t="s">
        <v>6155</v>
      </c>
      <c r="D1056" s="5" t="s">
        <v>6161</v>
      </c>
      <c r="E1056" s="5">
        <v>250</v>
      </c>
      <c r="F1056" s="5" t="s">
        <v>6163</v>
      </c>
    </row>
    <row r="1057" spans="1:6">
      <c r="A1057" t="s">
        <v>2131</v>
      </c>
      <c r="B1057" t="s">
        <v>6160</v>
      </c>
      <c r="C1057" s="5" t="s">
        <v>6155</v>
      </c>
      <c r="D1057" s="5" t="s">
        <v>6161</v>
      </c>
      <c r="E1057" s="5">
        <v>250</v>
      </c>
      <c r="F1057" s="5" t="s">
        <v>6163</v>
      </c>
    </row>
    <row r="1058" spans="1:6">
      <c r="A1058" t="s">
        <v>2133</v>
      </c>
      <c r="B1058" t="s">
        <v>6160</v>
      </c>
      <c r="C1058" s="5" t="s">
        <v>6155</v>
      </c>
      <c r="D1058" s="5" t="s">
        <v>6161</v>
      </c>
      <c r="E1058" s="5">
        <v>250</v>
      </c>
      <c r="F1058" s="5" t="s">
        <v>6163</v>
      </c>
    </row>
    <row r="1059" spans="1:6">
      <c r="A1059" t="s">
        <v>2135</v>
      </c>
      <c r="B1059" t="s">
        <v>6160</v>
      </c>
      <c r="C1059" s="5" t="s">
        <v>6155</v>
      </c>
      <c r="D1059" s="5" t="s">
        <v>6158</v>
      </c>
      <c r="E1059" s="5">
        <v>320</v>
      </c>
      <c r="F1059" s="5" t="s">
        <v>6159</v>
      </c>
    </row>
    <row r="1060" spans="1:6">
      <c r="A1060" t="s">
        <v>2137</v>
      </c>
      <c r="B1060" t="s">
        <v>6086</v>
      </c>
      <c r="C1060" s="5" t="s">
        <v>6155</v>
      </c>
      <c r="D1060" s="5" t="s">
        <v>6158</v>
      </c>
      <c r="E1060" s="5">
        <v>320</v>
      </c>
      <c r="F1060" s="5" t="s">
        <v>6159</v>
      </c>
    </row>
    <row r="1061" spans="1:6">
      <c r="A1061" t="s">
        <v>2139</v>
      </c>
      <c r="B1061" t="s">
        <v>6086</v>
      </c>
      <c r="C1061" s="5" t="s">
        <v>6155</v>
      </c>
      <c r="D1061" s="5" t="s">
        <v>6161</v>
      </c>
      <c r="E1061" s="5">
        <v>250</v>
      </c>
      <c r="F1061" s="5" t="s">
        <v>6163</v>
      </c>
    </row>
    <row r="1062" spans="1:6">
      <c r="A1062" t="s">
        <v>2141</v>
      </c>
      <c r="B1062" t="s">
        <v>6160</v>
      </c>
      <c r="C1062" s="5" t="s">
        <v>6155</v>
      </c>
      <c r="D1062" s="5" t="s">
        <v>6156</v>
      </c>
      <c r="E1062" s="5">
        <v>350</v>
      </c>
      <c r="F1062" s="5" t="s">
        <v>6162</v>
      </c>
    </row>
    <row r="1063" spans="1:6">
      <c r="A1063" t="s">
        <v>2143</v>
      </c>
      <c r="B1063" t="s">
        <v>6160</v>
      </c>
      <c r="C1063" s="5" t="s">
        <v>6155</v>
      </c>
      <c r="D1063" s="5" t="s">
        <v>6158</v>
      </c>
      <c r="E1063" s="5">
        <v>320</v>
      </c>
      <c r="F1063" s="5" t="s">
        <v>6163</v>
      </c>
    </row>
    <row r="1064" spans="1:6">
      <c r="A1064" t="s">
        <v>2145</v>
      </c>
      <c r="B1064" t="s">
        <v>6160</v>
      </c>
      <c r="C1064" s="5" t="s">
        <v>6155</v>
      </c>
      <c r="D1064" s="5" t="s">
        <v>6158</v>
      </c>
      <c r="E1064" s="5">
        <v>320</v>
      </c>
      <c r="F1064" s="5" t="s">
        <v>6163</v>
      </c>
    </row>
    <row r="1065" spans="1:6">
      <c r="A1065" t="s">
        <v>2147</v>
      </c>
      <c r="B1065" t="s">
        <v>6086</v>
      </c>
      <c r="C1065" s="5" t="s">
        <v>6155</v>
      </c>
      <c r="D1065" s="5" t="s">
        <v>6158</v>
      </c>
      <c r="E1065" s="5">
        <v>320</v>
      </c>
      <c r="F1065" s="5" t="s">
        <v>6163</v>
      </c>
    </row>
    <row r="1066" spans="1:6">
      <c r="A1066" t="s">
        <v>2149</v>
      </c>
      <c r="B1066" t="s">
        <v>6086</v>
      </c>
      <c r="C1066" s="5" t="s">
        <v>6155</v>
      </c>
      <c r="D1066" s="5" t="s">
        <v>6158</v>
      </c>
      <c r="E1066" s="5">
        <v>320</v>
      </c>
      <c r="F1066" s="5" t="s">
        <v>6163</v>
      </c>
    </row>
    <row r="1067" spans="1:6">
      <c r="A1067" t="s">
        <v>2151</v>
      </c>
      <c r="B1067" t="s">
        <v>6086</v>
      </c>
      <c r="C1067" s="5" t="s">
        <v>6155</v>
      </c>
      <c r="D1067" s="5" t="s">
        <v>6158</v>
      </c>
      <c r="E1067" s="5">
        <v>320</v>
      </c>
      <c r="F1067" s="5" t="s">
        <v>6163</v>
      </c>
    </row>
    <row r="1068" spans="1:6">
      <c r="A1068" t="s">
        <v>2153</v>
      </c>
      <c r="B1068" t="s">
        <v>6160</v>
      </c>
      <c r="C1068" s="5" t="s">
        <v>6155</v>
      </c>
      <c r="D1068" s="5" t="s">
        <v>6158</v>
      </c>
      <c r="E1068" s="5">
        <v>320</v>
      </c>
      <c r="F1068" s="5" t="s">
        <v>6163</v>
      </c>
    </row>
    <row r="1069" spans="1:6">
      <c r="A1069" t="s">
        <v>2155</v>
      </c>
      <c r="B1069" t="s">
        <v>6086</v>
      </c>
      <c r="C1069" s="5" t="s">
        <v>6155</v>
      </c>
      <c r="D1069" s="5" t="s">
        <v>6156</v>
      </c>
      <c r="E1069" s="5">
        <v>350</v>
      </c>
      <c r="F1069" s="5" t="s">
        <v>6159</v>
      </c>
    </row>
    <row r="1070" spans="1:6">
      <c r="A1070" t="s">
        <v>2157</v>
      </c>
      <c r="B1070" t="s">
        <v>6086</v>
      </c>
      <c r="C1070" s="5" t="s">
        <v>6155</v>
      </c>
      <c r="D1070" s="5" t="s">
        <v>6156</v>
      </c>
      <c r="E1070" s="5">
        <v>350</v>
      </c>
      <c r="F1070" s="5" t="s">
        <v>6162</v>
      </c>
    </row>
    <row r="1071" spans="1:6">
      <c r="A1071" t="s">
        <v>2159</v>
      </c>
      <c r="B1071" t="s">
        <v>6160</v>
      </c>
      <c r="C1071" s="5" t="s">
        <v>6155</v>
      </c>
      <c r="D1071" s="5" t="s">
        <v>6161</v>
      </c>
      <c r="E1071" s="5">
        <v>250</v>
      </c>
      <c r="F1071" s="5" t="s">
        <v>6163</v>
      </c>
    </row>
    <row r="1072" spans="1:6">
      <c r="A1072" t="s">
        <v>2161</v>
      </c>
      <c r="B1072" t="s">
        <v>6160</v>
      </c>
      <c r="C1072" s="5" t="s">
        <v>6155</v>
      </c>
      <c r="D1072" s="5" t="s">
        <v>6161</v>
      </c>
      <c r="E1072" s="5">
        <v>250</v>
      </c>
      <c r="F1072" s="5" t="s">
        <v>6159</v>
      </c>
    </row>
    <row r="1073" spans="1:6">
      <c r="A1073" t="s">
        <v>2163</v>
      </c>
      <c r="B1073" t="s">
        <v>6160</v>
      </c>
      <c r="C1073" s="5" t="s">
        <v>6155</v>
      </c>
      <c r="D1073" s="5" t="s">
        <v>6161</v>
      </c>
      <c r="E1073" s="5">
        <v>250</v>
      </c>
      <c r="F1073" s="5" t="s">
        <v>6159</v>
      </c>
    </row>
    <row r="1074" spans="1:6">
      <c r="A1074" t="s">
        <v>2165</v>
      </c>
      <c r="B1074" t="s">
        <v>6160</v>
      </c>
      <c r="C1074" s="5" t="s">
        <v>6155</v>
      </c>
      <c r="D1074" s="5" t="s">
        <v>6156</v>
      </c>
      <c r="E1074" s="5">
        <v>350</v>
      </c>
      <c r="F1074" s="5" t="s">
        <v>6163</v>
      </c>
    </row>
    <row r="1075" spans="1:6">
      <c r="A1075" t="s">
        <v>2167</v>
      </c>
      <c r="B1075" t="s">
        <v>6160</v>
      </c>
      <c r="C1075" s="5" t="s">
        <v>6155</v>
      </c>
      <c r="D1075" s="5" t="s">
        <v>6156</v>
      </c>
      <c r="E1075" s="5">
        <v>350</v>
      </c>
      <c r="F1075" s="5" t="s">
        <v>6159</v>
      </c>
    </row>
    <row r="1076" spans="1:6">
      <c r="A1076" t="s">
        <v>2169</v>
      </c>
      <c r="B1076" t="s">
        <v>6160</v>
      </c>
      <c r="C1076" s="5" t="s">
        <v>6155</v>
      </c>
      <c r="D1076" s="5" t="s">
        <v>6156</v>
      </c>
      <c r="E1076" s="5">
        <v>350</v>
      </c>
      <c r="F1076" s="5" t="s">
        <v>6159</v>
      </c>
    </row>
    <row r="1077" spans="1:6">
      <c r="A1077" t="s">
        <v>2171</v>
      </c>
      <c r="B1077" t="s">
        <v>6160</v>
      </c>
      <c r="C1077" s="5" t="s">
        <v>6155</v>
      </c>
      <c r="D1077" s="5" t="s">
        <v>6156</v>
      </c>
      <c r="E1077" s="5">
        <v>350</v>
      </c>
      <c r="F1077" s="5" t="s">
        <v>6159</v>
      </c>
    </row>
    <row r="1078" spans="1:6">
      <c r="A1078" t="s">
        <v>2173</v>
      </c>
      <c r="B1078" t="s">
        <v>6160</v>
      </c>
      <c r="C1078" s="5" t="s">
        <v>6155</v>
      </c>
      <c r="D1078" s="5" t="s">
        <v>6161</v>
      </c>
      <c r="E1078" s="5">
        <v>250</v>
      </c>
      <c r="F1078" s="5" t="s">
        <v>6162</v>
      </c>
    </row>
    <row r="1079" spans="1:6">
      <c r="A1079" t="s">
        <v>2175</v>
      </c>
      <c r="B1079" t="s">
        <v>6160</v>
      </c>
      <c r="C1079" s="5" t="s">
        <v>6155</v>
      </c>
      <c r="D1079" s="5" t="s">
        <v>6156</v>
      </c>
      <c r="E1079" s="5">
        <v>350</v>
      </c>
      <c r="F1079" s="5" t="s">
        <v>6159</v>
      </c>
    </row>
    <row r="1080" spans="1:6">
      <c r="A1080" t="s">
        <v>2177</v>
      </c>
      <c r="B1080" t="s">
        <v>6160</v>
      </c>
      <c r="C1080" s="5" t="s">
        <v>6155</v>
      </c>
      <c r="D1080" s="5" t="s">
        <v>6156</v>
      </c>
      <c r="E1080" s="5">
        <v>350</v>
      </c>
      <c r="F1080" s="5" t="s">
        <v>6159</v>
      </c>
    </row>
    <row r="1081" spans="1:6">
      <c r="A1081" t="s">
        <v>2179</v>
      </c>
      <c r="B1081" t="s">
        <v>6160</v>
      </c>
      <c r="C1081" s="5" t="s">
        <v>6155</v>
      </c>
      <c r="D1081" s="5" t="s">
        <v>6156</v>
      </c>
      <c r="E1081" s="5">
        <v>350</v>
      </c>
      <c r="F1081" s="5" t="s">
        <v>6159</v>
      </c>
    </row>
    <row r="1082" spans="1:6">
      <c r="A1082" t="s">
        <v>2181</v>
      </c>
      <c r="B1082" t="s">
        <v>6160</v>
      </c>
      <c r="C1082" s="5" t="s">
        <v>6155</v>
      </c>
      <c r="D1082" s="5" t="s">
        <v>6158</v>
      </c>
      <c r="E1082" s="5">
        <v>320</v>
      </c>
      <c r="F1082" s="5" t="s">
        <v>6162</v>
      </c>
    </row>
    <row r="1083" spans="1:6">
      <c r="A1083" t="s">
        <v>2183</v>
      </c>
      <c r="B1083" t="s">
        <v>6160</v>
      </c>
      <c r="C1083" s="5" t="s">
        <v>6155</v>
      </c>
      <c r="D1083" s="5" t="s">
        <v>6158</v>
      </c>
      <c r="E1083" s="5">
        <v>320</v>
      </c>
      <c r="F1083" s="5" t="s">
        <v>6162</v>
      </c>
    </row>
    <row r="1084" spans="1:6">
      <c r="A1084" t="s">
        <v>2185</v>
      </c>
      <c r="B1084" t="s">
        <v>6160</v>
      </c>
      <c r="C1084" s="5" t="s">
        <v>6155</v>
      </c>
      <c r="D1084" s="5" t="s">
        <v>6156</v>
      </c>
      <c r="E1084" s="5">
        <v>350</v>
      </c>
      <c r="F1084" s="5" t="s">
        <v>6163</v>
      </c>
    </row>
    <row r="1085" spans="1:6">
      <c r="A1085" t="s">
        <v>2187</v>
      </c>
      <c r="B1085" t="s">
        <v>6160</v>
      </c>
      <c r="C1085" s="5" t="s">
        <v>6155</v>
      </c>
      <c r="D1085" s="5" t="s">
        <v>6156</v>
      </c>
      <c r="E1085" s="5">
        <v>350</v>
      </c>
      <c r="F1085" s="5" t="s">
        <v>6163</v>
      </c>
    </row>
    <row r="1086" spans="1:6">
      <c r="A1086" t="s">
        <v>2189</v>
      </c>
      <c r="B1086" t="s">
        <v>6086</v>
      </c>
      <c r="C1086" s="5" t="s">
        <v>6155</v>
      </c>
      <c r="D1086" s="5" t="s">
        <v>6156</v>
      </c>
      <c r="E1086" s="5">
        <v>350</v>
      </c>
      <c r="F1086" s="5" t="s">
        <v>6163</v>
      </c>
    </row>
    <row r="1087" spans="1:6">
      <c r="A1087" t="s">
        <v>2191</v>
      </c>
      <c r="B1087" t="s">
        <v>6086</v>
      </c>
      <c r="C1087" s="5" t="s">
        <v>6155</v>
      </c>
      <c r="D1087" s="5" t="s">
        <v>6156</v>
      </c>
      <c r="E1087" s="5">
        <v>350</v>
      </c>
      <c r="F1087" s="5" t="s">
        <v>6163</v>
      </c>
    </row>
    <row r="1088" spans="1:6">
      <c r="A1088" t="s">
        <v>2193</v>
      </c>
      <c r="B1088" t="s">
        <v>6160</v>
      </c>
      <c r="C1088" s="5" t="s">
        <v>6155</v>
      </c>
      <c r="D1088" s="5" t="s">
        <v>6156</v>
      </c>
      <c r="E1088" s="5">
        <v>350</v>
      </c>
      <c r="F1088" s="5" t="s">
        <v>6162</v>
      </c>
    </row>
    <row r="1089" spans="1:6">
      <c r="A1089" t="s">
        <v>2195</v>
      </c>
      <c r="B1089" t="s">
        <v>6160</v>
      </c>
      <c r="C1089" s="5" t="s">
        <v>6155</v>
      </c>
      <c r="D1089" s="5" t="s">
        <v>6158</v>
      </c>
      <c r="E1089" s="5">
        <v>320</v>
      </c>
      <c r="F1089" s="5" t="s">
        <v>6159</v>
      </c>
    </row>
    <row r="1090" spans="1:6">
      <c r="A1090" t="s">
        <v>2197</v>
      </c>
      <c r="B1090" t="s">
        <v>6160</v>
      </c>
      <c r="C1090" s="5" t="s">
        <v>6155</v>
      </c>
      <c r="D1090" s="5" t="s">
        <v>6158</v>
      </c>
      <c r="E1090" s="5">
        <v>320</v>
      </c>
      <c r="F1090" s="5" t="s">
        <v>6159</v>
      </c>
    </row>
    <row r="1091" spans="1:6">
      <c r="A1091" t="s">
        <v>2199</v>
      </c>
      <c r="B1091" t="s">
        <v>6160</v>
      </c>
      <c r="C1091" s="5" t="s">
        <v>6155</v>
      </c>
      <c r="D1091" s="5" t="s">
        <v>6158</v>
      </c>
      <c r="E1091" s="5">
        <v>320</v>
      </c>
      <c r="F1091" s="5" t="s">
        <v>6157</v>
      </c>
    </row>
    <row r="1092" spans="1:6">
      <c r="A1092" t="s">
        <v>2201</v>
      </c>
      <c r="B1092" t="s">
        <v>6160</v>
      </c>
      <c r="C1092" s="5" t="s">
        <v>6155</v>
      </c>
      <c r="D1092" s="5" t="s">
        <v>6158</v>
      </c>
      <c r="E1092" s="5">
        <v>320</v>
      </c>
      <c r="F1092" s="5" t="s">
        <v>6157</v>
      </c>
    </row>
    <row r="1093" spans="1:6">
      <c r="A1093" t="s">
        <v>2203</v>
      </c>
      <c r="B1093" t="s">
        <v>6160</v>
      </c>
      <c r="C1093" s="5" t="s">
        <v>6155</v>
      </c>
      <c r="D1093" s="5" t="s">
        <v>6156</v>
      </c>
      <c r="E1093" s="5">
        <v>350</v>
      </c>
      <c r="F1093" s="5" t="s">
        <v>6159</v>
      </c>
    </row>
    <row r="1094" spans="1:6">
      <c r="A1094" t="s">
        <v>2205</v>
      </c>
      <c r="B1094" t="s">
        <v>6160</v>
      </c>
      <c r="C1094" s="5" t="s">
        <v>6155</v>
      </c>
      <c r="D1094" s="5" t="s">
        <v>6156</v>
      </c>
      <c r="E1094" s="5">
        <v>350</v>
      </c>
      <c r="F1094" s="5" t="s">
        <v>6159</v>
      </c>
    </row>
    <row r="1095" spans="1:6">
      <c r="A1095" t="s">
        <v>2207</v>
      </c>
      <c r="B1095" t="s">
        <v>6160</v>
      </c>
      <c r="C1095" s="5" t="s">
        <v>6155</v>
      </c>
      <c r="D1095" s="5" t="s">
        <v>6161</v>
      </c>
      <c r="E1095" s="5">
        <v>250</v>
      </c>
      <c r="F1095" s="5" t="s">
        <v>6163</v>
      </c>
    </row>
    <row r="1096" spans="1:6">
      <c r="A1096" t="s">
        <v>2209</v>
      </c>
      <c r="B1096" t="s">
        <v>6160</v>
      </c>
      <c r="C1096" s="5" t="s">
        <v>6155</v>
      </c>
      <c r="D1096" s="5" t="s">
        <v>6161</v>
      </c>
      <c r="E1096" s="5">
        <v>250</v>
      </c>
      <c r="F1096" s="5" t="s">
        <v>6163</v>
      </c>
    </row>
    <row r="1097" spans="1:6">
      <c r="A1097" t="s">
        <v>2211</v>
      </c>
      <c r="B1097" t="s">
        <v>6160</v>
      </c>
      <c r="C1097" s="5" t="s">
        <v>6155</v>
      </c>
      <c r="D1097" s="5" t="s">
        <v>6161</v>
      </c>
      <c r="E1097" s="5">
        <v>250</v>
      </c>
      <c r="F1097" s="5" t="s">
        <v>6157</v>
      </c>
    </row>
    <row r="1098" spans="1:6">
      <c r="A1098" t="s">
        <v>2213</v>
      </c>
      <c r="B1098" t="s">
        <v>6160</v>
      </c>
      <c r="C1098" s="5" t="s">
        <v>6155</v>
      </c>
      <c r="D1098" s="5" t="s">
        <v>6161</v>
      </c>
      <c r="E1098" s="5">
        <v>250</v>
      </c>
      <c r="F1098" s="5" t="s">
        <v>6157</v>
      </c>
    </row>
    <row r="1099" spans="1:6">
      <c r="A1099" t="s">
        <v>2215</v>
      </c>
      <c r="B1099" t="s">
        <v>6160</v>
      </c>
      <c r="C1099" s="5" t="s">
        <v>6155</v>
      </c>
      <c r="D1099" s="5" t="s">
        <v>6158</v>
      </c>
      <c r="E1099" s="5">
        <v>320</v>
      </c>
      <c r="F1099" s="5" t="s">
        <v>6159</v>
      </c>
    </row>
    <row r="1100" spans="1:6">
      <c r="A1100" t="s">
        <v>2217</v>
      </c>
      <c r="B1100" t="s">
        <v>6160</v>
      </c>
      <c r="C1100" s="5" t="s">
        <v>6155</v>
      </c>
      <c r="D1100" s="5" t="s">
        <v>6161</v>
      </c>
      <c r="E1100" s="5">
        <v>250</v>
      </c>
      <c r="F1100" s="5" t="s">
        <v>6159</v>
      </c>
    </row>
    <row r="1101" spans="1:6">
      <c r="A1101" t="s">
        <v>2219</v>
      </c>
      <c r="B1101" t="s">
        <v>6160</v>
      </c>
      <c r="C1101" s="5" t="s">
        <v>6155</v>
      </c>
      <c r="D1101" s="5" t="s">
        <v>6161</v>
      </c>
      <c r="E1101" s="5">
        <v>250</v>
      </c>
      <c r="F1101" s="5" t="s">
        <v>6159</v>
      </c>
    </row>
    <row r="1102" spans="1:6">
      <c r="A1102" t="s">
        <v>2221</v>
      </c>
      <c r="B1102" t="s">
        <v>6086</v>
      </c>
      <c r="C1102" s="5" t="s">
        <v>6155</v>
      </c>
      <c r="D1102" s="5" t="s">
        <v>6161</v>
      </c>
      <c r="E1102" s="5">
        <v>250</v>
      </c>
      <c r="F1102" s="5" t="s">
        <v>6159</v>
      </c>
    </row>
    <row r="1103" spans="1:6">
      <c r="A1103" t="s">
        <v>2223</v>
      </c>
      <c r="B1103" t="s">
        <v>6086</v>
      </c>
      <c r="C1103" s="5" t="s">
        <v>6155</v>
      </c>
      <c r="D1103" s="5" t="s">
        <v>6161</v>
      </c>
      <c r="E1103" s="5">
        <v>250</v>
      </c>
      <c r="F1103" s="5" t="s">
        <v>6159</v>
      </c>
    </row>
    <row r="1104" spans="1:6">
      <c r="A1104" t="s">
        <v>2225</v>
      </c>
      <c r="B1104" t="s">
        <v>6086</v>
      </c>
      <c r="C1104" s="5" t="s">
        <v>6155</v>
      </c>
      <c r="D1104" s="5" t="s">
        <v>6156</v>
      </c>
      <c r="E1104" s="5">
        <v>350</v>
      </c>
      <c r="F1104" s="5" t="s">
        <v>6162</v>
      </c>
    </row>
    <row r="1105" spans="1:6">
      <c r="A1105" t="s">
        <v>2227</v>
      </c>
      <c r="B1105" t="s">
        <v>6086</v>
      </c>
      <c r="C1105" s="5" t="s">
        <v>6155</v>
      </c>
      <c r="D1105" s="5" t="s">
        <v>6156</v>
      </c>
      <c r="E1105" s="5">
        <v>350</v>
      </c>
      <c r="F1105" s="5" t="s">
        <v>6162</v>
      </c>
    </row>
    <row r="1106" spans="1:6">
      <c r="A1106" t="s">
        <v>2229</v>
      </c>
      <c r="B1106" t="s">
        <v>6086</v>
      </c>
      <c r="C1106" s="5" t="s">
        <v>6155</v>
      </c>
      <c r="D1106" s="5" t="s">
        <v>6156</v>
      </c>
      <c r="E1106" s="5">
        <v>350</v>
      </c>
      <c r="F1106" s="5" t="s">
        <v>6159</v>
      </c>
    </row>
    <row r="1107" spans="1:6">
      <c r="A1107" t="s">
        <v>2231</v>
      </c>
      <c r="B1107" t="s">
        <v>6160</v>
      </c>
      <c r="C1107" s="5" t="s">
        <v>6155</v>
      </c>
      <c r="D1107" s="5" t="s">
        <v>6156</v>
      </c>
      <c r="E1107" s="5">
        <v>350</v>
      </c>
      <c r="F1107" s="5" t="s">
        <v>6162</v>
      </c>
    </row>
    <row r="1108" spans="1:6">
      <c r="A1108" t="s">
        <v>2233</v>
      </c>
      <c r="B1108" t="s">
        <v>6160</v>
      </c>
      <c r="C1108" s="5" t="s">
        <v>6155</v>
      </c>
      <c r="D1108" s="5" t="s">
        <v>6156</v>
      </c>
      <c r="E1108" s="5">
        <v>350</v>
      </c>
      <c r="F1108" s="5" t="s">
        <v>6162</v>
      </c>
    </row>
    <row r="1109" spans="1:6">
      <c r="A1109" t="s">
        <v>2235</v>
      </c>
      <c r="B1109" t="s">
        <v>6160</v>
      </c>
      <c r="C1109" s="5" t="s">
        <v>6155</v>
      </c>
      <c r="D1109" s="5" t="s">
        <v>6156</v>
      </c>
      <c r="E1109" s="5">
        <v>350</v>
      </c>
      <c r="F1109" s="5" t="s">
        <v>6162</v>
      </c>
    </row>
    <row r="1110" spans="1:6">
      <c r="A1110" t="s">
        <v>2237</v>
      </c>
      <c r="B1110" t="s">
        <v>6086</v>
      </c>
      <c r="C1110" s="5" t="s">
        <v>6155</v>
      </c>
      <c r="D1110" s="5" t="s">
        <v>6156</v>
      </c>
      <c r="E1110" s="5">
        <v>350</v>
      </c>
      <c r="F1110" s="5" t="s">
        <v>6162</v>
      </c>
    </row>
    <row r="1111" spans="1:6">
      <c r="A1111" t="s">
        <v>2239</v>
      </c>
      <c r="B1111" t="s">
        <v>6160</v>
      </c>
      <c r="C1111" s="5" t="s">
        <v>6155</v>
      </c>
      <c r="D1111" s="5" t="s">
        <v>6156</v>
      </c>
      <c r="E1111" s="5">
        <v>350</v>
      </c>
      <c r="F1111" s="5" t="s">
        <v>6162</v>
      </c>
    </row>
    <row r="1112" spans="1:6">
      <c r="A1112" t="s">
        <v>2241</v>
      </c>
      <c r="B1112" t="s">
        <v>6160</v>
      </c>
      <c r="C1112" s="5" t="s">
        <v>6155</v>
      </c>
      <c r="D1112" s="5" t="s">
        <v>6156</v>
      </c>
      <c r="E1112" s="5">
        <v>350</v>
      </c>
      <c r="F1112" s="5" t="s">
        <v>6162</v>
      </c>
    </row>
    <row r="1113" spans="1:6">
      <c r="A1113" t="s">
        <v>2243</v>
      </c>
      <c r="B1113" t="s">
        <v>6160</v>
      </c>
      <c r="C1113" s="5" t="s">
        <v>6155</v>
      </c>
      <c r="D1113" s="5" t="s">
        <v>6156</v>
      </c>
      <c r="E1113" s="5">
        <v>350</v>
      </c>
      <c r="F1113" s="5" t="s">
        <v>6162</v>
      </c>
    </row>
    <row r="1114" spans="1:6">
      <c r="A1114" t="s">
        <v>2245</v>
      </c>
      <c r="B1114" t="s">
        <v>6160</v>
      </c>
      <c r="C1114" s="5" t="s">
        <v>6155</v>
      </c>
      <c r="D1114" s="5" t="s">
        <v>6156</v>
      </c>
      <c r="E1114" s="5">
        <v>350</v>
      </c>
      <c r="F1114" s="5" t="s">
        <v>6162</v>
      </c>
    </row>
    <row r="1115" spans="1:6">
      <c r="A1115" t="s">
        <v>2247</v>
      </c>
      <c r="B1115" t="s">
        <v>6086</v>
      </c>
      <c r="C1115" s="5" t="s">
        <v>6155</v>
      </c>
      <c r="D1115" s="5" t="s">
        <v>6156</v>
      </c>
      <c r="E1115" s="5">
        <v>350</v>
      </c>
      <c r="F1115" s="5" t="s">
        <v>6159</v>
      </c>
    </row>
    <row r="1116" spans="1:6">
      <c r="A1116" t="s">
        <v>2249</v>
      </c>
      <c r="B1116" t="s">
        <v>6086</v>
      </c>
      <c r="C1116" s="5" t="s">
        <v>6155</v>
      </c>
      <c r="D1116" s="5" t="s">
        <v>6156</v>
      </c>
      <c r="E1116" s="5">
        <v>350</v>
      </c>
      <c r="F1116" s="5" t="s">
        <v>6159</v>
      </c>
    </row>
    <row r="1117" spans="1:6">
      <c r="A1117" t="s">
        <v>2251</v>
      </c>
      <c r="B1117" t="s">
        <v>6086</v>
      </c>
      <c r="C1117" s="5" t="s">
        <v>6155</v>
      </c>
      <c r="D1117" s="5" t="s">
        <v>6156</v>
      </c>
      <c r="E1117" s="5">
        <v>350</v>
      </c>
      <c r="F1117" s="5" t="s">
        <v>6159</v>
      </c>
    </row>
    <row r="1118" spans="1:6">
      <c r="A1118" t="s">
        <v>2253</v>
      </c>
      <c r="B1118" t="s">
        <v>6086</v>
      </c>
      <c r="C1118" s="5" t="s">
        <v>6155</v>
      </c>
      <c r="D1118" s="5" t="s">
        <v>6158</v>
      </c>
      <c r="E1118" s="5">
        <v>320</v>
      </c>
      <c r="F1118" s="5" t="s">
        <v>6159</v>
      </c>
    </row>
    <row r="1119" spans="1:6">
      <c r="A1119" t="s">
        <v>2255</v>
      </c>
      <c r="B1119" t="s">
        <v>6086</v>
      </c>
      <c r="C1119" s="5" t="s">
        <v>6155</v>
      </c>
      <c r="D1119" s="5" t="s">
        <v>6156</v>
      </c>
      <c r="E1119" s="5">
        <v>350</v>
      </c>
      <c r="F1119" s="5" t="s">
        <v>6157</v>
      </c>
    </row>
    <row r="1120" spans="1:6">
      <c r="A1120" t="s">
        <v>2257</v>
      </c>
      <c r="B1120" t="s">
        <v>6160</v>
      </c>
      <c r="C1120" s="5" t="s">
        <v>6155</v>
      </c>
      <c r="D1120" s="5" t="s">
        <v>6156</v>
      </c>
      <c r="E1120" s="5">
        <v>350</v>
      </c>
      <c r="F1120" s="5" t="s">
        <v>6157</v>
      </c>
    </row>
    <row r="1121" spans="1:6">
      <c r="A1121" t="s">
        <v>2259</v>
      </c>
      <c r="B1121" t="s">
        <v>6160</v>
      </c>
      <c r="C1121" s="5" t="s">
        <v>6155</v>
      </c>
      <c r="D1121" s="5" t="s">
        <v>6156</v>
      </c>
      <c r="E1121" s="5">
        <v>350</v>
      </c>
      <c r="F1121" s="5" t="s">
        <v>6157</v>
      </c>
    </row>
    <row r="1122" spans="1:6">
      <c r="A1122" t="s">
        <v>2261</v>
      </c>
      <c r="B1122" t="s">
        <v>6160</v>
      </c>
      <c r="C1122" s="5" t="s">
        <v>6155</v>
      </c>
      <c r="D1122" s="5" t="s">
        <v>6156</v>
      </c>
      <c r="E1122" s="5">
        <v>350</v>
      </c>
      <c r="F1122" s="5" t="s">
        <v>6157</v>
      </c>
    </row>
    <row r="1123" spans="1:6">
      <c r="A1123" t="s">
        <v>2263</v>
      </c>
      <c r="B1123" t="s">
        <v>6160</v>
      </c>
      <c r="C1123" s="5" t="s">
        <v>6155</v>
      </c>
      <c r="D1123" s="5" t="s">
        <v>6156</v>
      </c>
      <c r="E1123" s="5">
        <v>350</v>
      </c>
      <c r="F1123" s="5" t="s">
        <v>6157</v>
      </c>
    </row>
    <row r="1124" spans="1:6">
      <c r="A1124" t="s">
        <v>2265</v>
      </c>
      <c r="B1124" t="s">
        <v>6160</v>
      </c>
      <c r="C1124" s="5" t="s">
        <v>6155</v>
      </c>
      <c r="D1124" s="5" t="s">
        <v>6156</v>
      </c>
      <c r="E1124" s="5">
        <v>350</v>
      </c>
      <c r="F1124" s="5" t="s">
        <v>6157</v>
      </c>
    </row>
    <row r="1125" spans="1:6">
      <c r="A1125" t="s">
        <v>2267</v>
      </c>
      <c r="B1125" t="s">
        <v>6086</v>
      </c>
      <c r="C1125" s="5" t="s">
        <v>6155</v>
      </c>
      <c r="D1125" s="5" t="s">
        <v>6156</v>
      </c>
      <c r="E1125" s="5">
        <v>350</v>
      </c>
      <c r="F1125" s="5" t="s">
        <v>6157</v>
      </c>
    </row>
    <row r="1126" spans="1:6">
      <c r="A1126" t="s">
        <v>2269</v>
      </c>
      <c r="B1126" t="s">
        <v>6086</v>
      </c>
      <c r="C1126" s="5" t="s">
        <v>6155</v>
      </c>
      <c r="D1126" s="5" t="s">
        <v>6156</v>
      </c>
      <c r="E1126" s="5">
        <v>350</v>
      </c>
      <c r="F1126" s="5" t="s">
        <v>6157</v>
      </c>
    </row>
    <row r="1127" spans="1:6">
      <c r="A1127" t="s">
        <v>2271</v>
      </c>
      <c r="B1127" t="s">
        <v>6086</v>
      </c>
      <c r="C1127" s="5" t="s">
        <v>6155</v>
      </c>
      <c r="D1127" s="5" t="s">
        <v>6156</v>
      </c>
      <c r="E1127" s="5">
        <v>350</v>
      </c>
      <c r="F1127" s="5" t="s">
        <v>6157</v>
      </c>
    </row>
    <row r="1128" spans="1:6">
      <c r="A1128" t="s">
        <v>2273</v>
      </c>
      <c r="B1128" t="s">
        <v>6086</v>
      </c>
      <c r="C1128" s="5" t="s">
        <v>6155</v>
      </c>
      <c r="D1128" s="5" t="s">
        <v>6156</v>
      </c>
      <c r="E1128" s="5">
        <v>350</v>
      </c>
      <c r="F1128" s="5" t="s">
        <v>6157</v>
      </c>
    </row>
    <row r="1129" spans="1:6">
      <c r="A1129" t="s">
        <v>2275</v>
      </c>
      <c r="B1129" t="s">
        <v>6086</v>
      </c>
      <c r="C1129" s="5" t="s">
        <v>6155</v>
      </c>
      <c r="D1129" s="5" t="s">
        <v>6161</v>
      </c>
      <c r="E1129" s="5">
        <v>250</v>
      </c>
      <c r="F1129" s="5" t="s">
        <v>6162</v>
      </c>
    </row>
    <row r="1130" spans="1:6">
      <c r="A1130" t="s">
        <v>2277</v>
      </c>
      <c r="B1130" t="s">
        <v>6160</v>
      </c>
      <c r="C1130" s="5" t="s">
        <v>6155</v>
      </c>
      <c r="D1130" s="5" t="s">
        <v>6161</v>
      </c>
      <c r="E1130" s="5">
        <v>250</v>
      </c>
      <c r="F1130" s="5" t="s">
        <v>6162</v>
      </c>
    </row>
    <row r="1131" spans="1:6">
      <c r="A1131" t="s">
        <v>2279</v>
      </c>
      <c r="B1131" t="s">
        <v>6160</v>
      </c>
      <c r="C1131" s="5" t="s">
        <v>6155</v>
      </c>
      <c r="D1131" s="5" t="s">
        <v>6156</v>
      </c>
      <c r="E1131" s="5">
        <v>350</v>
      </c>
      <c r="F1131" s="5" t="s">
        <v>6157</v>
      </c>
    </row>
    <row r="1132" spans="1:6">
      <c r="A1132" t="s">
        <v>2281</v>
      </c>
      <c r="B1132" t="s">
        <v>6086</v>
      </c>
      <c r="C1132" s="5" t="s">
        <v>6155</v>
      </c>
      <c r="D1132" s="5" t="s">
        <v>6156</v>
      </c>
      <c r="E1132" s="5">
        <v>350</v>
      </c>
      <c r="F1132" s="5" t="s">
        <v>6157</v>
      </c>
    </row>
    <row r="1133" spans="1:6">
      <c r="A1133" t="s">
        <v>2283</v>
      </c>
      <c r="B1133" t="s">
        <v>6086</v>
      </c>
      <c r="C1133" s="5" t="s">
        <v>6155</v>
      </c>
      <c r="D1133" s="5" t="s">
        <v>6156</v>
      </c>
      <c r="E1133" s="5">
        <v>350</v>
      </c>
      <c r="F1133" s="5" t="s">
        <v>6157</v>
      </c>
    </row>
    <row r="1134" spans="1:6">
      <c r="A1134" t="s">
        <v>2285</v>
      </c>
      <c r="B1134" t="s">
        <v>6086</v>
      </c>
      <c r="C1134" s="5" t="s">
        <v>6155</v>
      </c>
      <c r="D1134" s="5" t="s">
        <v>6158</v>
      </c>
      <c r="E1134" s="5">
        <v>320</v>
      </c>
      <c r="F1134" s="5" t="s">
        <v>6159</v>
      </c>
    </row>
    <row r="1135" spans="1:6">
      <c r="A1135" t="s">
        <v>2287</v>
      </c>
      <c r="B1135" t="s">
        <v>6086</v>
      </c>
      <c r="C1135" s="5" t="s">
        <v>6155</v>
      </c>
      <c r="D1135" s="5" t="s">
        <v>6161</v>
      </c>
      <c r="E1135" s="5">
        <v>250</v>
      </c>
      <c r="F1135" s="5" t="s">
        <v>6163</v>
      </c>
    </row>
    <row r="1136" spans="1:6">
      <c r="A1136" t="s">
        <v>2289</v>
      </c>
      <c r="B1136" t="s">
        <v>6086</v>
      </c>
      <c r="C1136" s="5" t="s">
        <v>6155</v>
      </c>
      <c r="D1136" s="5" t="s">
        <v>6161</v>
      </c>
      <c r="E1136" s="5">
        <v>250</v>
      </c>
      <c r="F1136" s="5" t="s">
        <v>6163</v>
      </c>
    </row>
    <row r="1137" spans="1:6">
      <c r="A1137" t="s">
        <v>2291</v>
      </c>
      <c r="B1137" t="s">
        <v>6086</v>
      </c>
      <c r="C1137" s="5" t="s">
        <v>6155</v>
      </c>
      <c r="D1137" s="5" t="s">
        <v>6156</v>
      </c>
      <c r="E1137" s="5">
        <v>350</v>
      </c>
      <c r="F1137" s="5" t="s">
        <v>6157</v>
      </c>
    </row>
    <row r="1138" spans="1:6">
      <c r="A1138" t="s">
        <v>2293</v>
      </c>
      <c r="B1138" t="s">
        <v>6086</v>
      </c>
      <c r="C1138" s="5" t="s">
        <v>6155</v>
      </c>
      <c r="D1138" s="5" t="s">
        <v>6158</v>
      </c>
      <c r="E1138" s="5">
        <v>320</v>
      </c>
      <c r="F1138" s="5" t="s">
        <v>6162</v>
      </c>
    </row>
    <row r="1139" spans="1:6">
      <c r="A1139" t="s">
        <v>2295</v>
      </c>
      <c r="B1139" t="s">
        <v>6086</v>
      </c>
      <c r="C1139" s="5" t="s">
        <v>6155</v>
      </c>
      <c r="D1139" s="5" t="s">
        <v>6158</v>
      </c>
      <c r="E1139" s="5">
        <v>320</v>
      </c>
      <c r="F1139" s="5" t="s">
        <v>6162</v>
      </c>
    </row>
    <row r="1140" spans="1:6">
      <c r="A1140" t="s">
        <v>2297</v>
      </c>
      <c r="B1140" t="s">
        <v>6086</v>
      </c>
      <c r="C1140" s="5" t="s">
        <v>6155</v>
      </c>
      <c r="D1140" s="5" t="s">
        <v>6158</v>
      </c>
      <c r="E1140" s="5">
        <v>320</v>
      </c>
      <c r="F1140" s="5" t="s">
        <v>6162</v>
      </c>
    </row>
    <row r="1141" spans="1:6">
      <c r="A1141" t="s">
        <v>2299</v>
      </c>
      <c r="B1141" t="s">
        <v>6086</v>
      </c>
      <c r="C1141" s="5" t="s">
        <v>6155</v>
      </c>
      <c r="D1141" s="5" t="s">
        <v>6158</v>
      </c>
      <c r="E1141" s="5">
        <v>320</v>
      </c>
      <c r="F1141" s="5" t="s">
        <v>6162</v>
      </c>
    </row>
    <row r="1142" spans="1:6">
      <c r="A1142" t="s">
        <v>2301</v>
      </c>
      <c r="B1142" t="s">
        <v>6160</v>
      </c>
      <c r="C1142" s="5" t="s">
        <v>6155</v>
      </c>
      <c r="D1142" s="5" t="s">
        <v>6158</v>
      </c>
      <c r="E1142" s="5">
        <v>320</v>
      </c>
      <c r="F1142" s="5" t="s">
        <v>6162</v>
      </c>
    </row>
    <row r="1143" spans="1:6">
      <c r="A1143" t="s">
        <v>2303</v>
      </c>
      <c r="B1143" t="s">
        <v>6160</v>
      </c>
      <c r="C1143" s="5" t="s">
        <v>6155</v>
      </c>
      <c r="D1143" s="5" t="s">
        <v>6156</v>
      </c>
      <c r="E1143" s="5">
        <v>350</v>
      </c>
      <c r="F1143" s="5" t="s">
        <v>6159</v>
      </c>
    </row>
    <row r="1144" spans="1:6">
      <c r="A1144" t="s">
        <v>2305</v>
      </c>
      <c r="B1144" t="s">
        <v>6160</v>
      </c>
      <c r="C1144" s="5" t="s">
        <v>6155</v>
      </c>
      <c r="D1144" s="5" t="s">
        <v>6156</v>
      </c>
      <c r="E1144" s="5">
        <v>350</v>
      </c>
      <c r="F1144" s="5" t="s">
        <v>6159</v>
      </c>
    </row>
    <row r="1145" spans="1:6">
      <c r="A1145" t="s">
        <v>2307</v>
      </c>
      <c r="B1145" t="s">
        <v>6160</v>
      </c>
      <c r="C1145" s="5" t="s">
        <v>6155</v>
      </c>
      <c r="D1145" s="5" t="s">
        <v>6156</v>
      </c>
      <c r="E1145" s="5">
        <v>350</v>
      </c>
      <c r="F1145" s="5" t="s">
        <v>6159</v>
      </c>
    </row>
    <row r="1146" spans="1:6">
      <c r="A1146" t="s">
        <v>2309</v>
      </c>
      <c r="B1146" t="s">
        <v>6160</v>
      </c>
      <c r="C1146" s="5" t="s">
        <v>6155</v>
      </c>
      <c r="D1146" s="5" t="s">
        <v>6156</v>
      </c>
      <c r="E1146" s="5">
        <v>350</v>
      </c>
      <c r="F1146" s="5" t="s">
        <v>6159</v>
      </c>
    </row>
    <row r="1147" spans="1:6">
      <c r="A1147" t="s">
        <v>2311</v>
      </c>
      <c r="B1147" t="s">
        <v>6086</v>
      </c>
      <c r="C1147" s="5" t="s">
        <v>6155</v>
      </c>
      <c r="D1147" s="5" t="s">
        <v>6156</v>
      </c>
      <c r="E1147" s="5">
        <v>350</v>
      </c>
      <c r="F1147" s="5" t="s">
        <v>6159</v>
      </c>
    </row>
    <row r="1148" spans="1:6">
      <c r="A1148" t="s">
        <v>2313</v>
      </c>
      <c r="B1148" t="s">
        <v>6086</v>
      </c>
      <c r="C1148" s="5" t="s">
        <v>6155</v>
      </c>
      <c r="D1148" s="5" t="s">
        <v>6156</v>
      </c>
      <c r="E1148" s="5">
        <v>350</v>
      </c>
      <c r="F1148" s="5" t="s">
        <v>6162</v>
      </c>
    </row>
    <row r="1149" spans="1:6">
      <c r="A1149" t="s">
        <v>2315</v>
      </c>
      <c r="B1149" t="s">
        <v>6086</v>
      </c>
      <c r="C1149" s="5" t="s">
        <v>6155</v>
      </c>
      <c r="D1149" s="5" t="s">
        <v>6156</v>
      </c>
      <c r="E1149" s="5">
        <v>350</v>
      </c>
      <c r="F1149" s="5" t="s">
        <v>6162</v>
      </c>
    </row>
    <row r="1150" spans="1:6">
      <c r="A1150" t="s">
        <v>2317</v>
      </c>
      <c r="B1150" t="s">
        <v>6086</v>
      </c>
      <c r="C1150" s="5" t="s">
        <v>6155</v>
      </c>
      <c r="D1150" s="5" t="s">
        <v>6156</v>
      </c>
      <c r="E1150" s="5">
        <v>350</v>
      </c>
      <c r="F1150" s="5" t="s">
        <v>6162</v>
      </c>
    </row>
    <row r="1151" spans="1:6">
      <c r="A1151" t="s">
        <v>2319</v>
      </c>
      <c r="B1151" t="s">
        <v>6160</v>
      </c>
      <c r="C1151" s="5" t="s">
        <v>6155</v>
      </c>
      <c r="D1151" s="5" t="s">
        <v>6156</v>
      </c>
      <c r="E1151" s="5">
        <v>350</v>
      </c>
      <c r="F1151" s="5" t="s">
        <v>6162</v>
      </c>
    </row>
    <row r="1152" spans="1:6">
      <c r="A1152" t="s">
        <v>2321</v>
      </c>
      <c r="B1152" t="s">
        <v>6160</v>
      </c>
      <c r="C1152" s="5" t="s">
        <v>6155</v>
      </c>
      <c r="D1152" s="5" t="s">
        <v>6156</v>
      </c>
      <c r="E1152" s="5">
        <v>350</v>
      </c>
      <c r="F1152" s="5" t="s">
        <v>6162</v>
      </c>
    </row>
    <row r="1153" spans="1:6">
      <c r="A1153" t="s">
        <v>2323</v>
      </c>
      <c r="B1153" t="s">
        <v>6160</v>
      </c>
      <c r="C1153" s="5" t="s">
        <v>6155</v>
      </c>
      <c r="D1153" s="5" t="s">
        <v>6158</v>
      </c>
      <c r="E1153" s="5">
        <v>320</v>
      </c>
      <c r="F1153" s="5" t="s">
        <v>6163</v>
      </c>
    </row>
    <row r="1154" spans="1:6">
      <c r="A1154" t="s">
        <v>2325</v>
      </c>
      <c r="B1154" t="s">
        <v>6160</v>
      </c>
      <c r="C1154" s="5" t="s">
        <v>6155</v>
      </c>
      <c r="D1154" s="5" t="s">
        <v>6158</v>
      </c>
      <c r="E1154" s="5">
        <v>320</v>
      </c>
      <c r="F1154" s="5" t="s">
        <v>6159</v>
      </c>
    </row>
    <row r="1155" spans="1:6">
      <c r="A1155" t="s">
        <v>2327</v>
      </c>
      <c r="B1155" t="s">
        <v>6086</v>
      </c>
      <c r="C1155" s="5" t="s">
        <v>6155</v>
      </c>
      <c r="D1155" s="5" t="s">
        <v>6158</v>
      </c>
      <c r="E1155" s="5">
        <v>320</v>
      </c>
      <c r="F1155" s="5" t="s">
        <v>6159</v>
      </c>
    </row>
    <row r="1156" spans="1:6">
      <c r="A1156" t="s">
        <v>2329</v>
      </c>
      <c r="B1156" t="s">
        <v>6160</v>
      </c>
      <c r="C1156" s="5" t="s">
        <v>6155</v>
      </c>
      <c r="D1156" s="5" t="s">
        <v>6161</v>
      </c>
      <c r="E1156" s="5">
        <v>250</v>
      </c>
      <c r="F1156" s="5" t="s">
        <v>6157</v>
      </c>
    </row>
    <row r="1157" spans="1:6">
      <c r="A1157" t="s">
        <v>2331</v>
      </c>
      <c r="B1157" t="s">
        <v>6160</v>
      </c>
      <c r="C1157" s="5" t="s">
        <v>6155</v>
      </c>
      <c r="D1157" s="5" t="s">
        <v>6161</v>
      </c>
      <c r="E1157" s="5">
        <v>250</v>
      </c>
      <c r="F1157" s="5" t="s">
        <v>6157</v>
      </c>
    </row>
    <row r="1158" spans="1:6">
      <c r="A1158" t="s">
        <v>2333</v>
      </c>
      <c r="B1158" t="s">
        <v>6160</v>
      </c>
      <c r="C1158" s="5" t="s">
        <v>6155</v>
      </c>
      <c r="D1158" s="5" t="s">
        <v>6161</v>
      </c>
      <c r="E1158" s="5">
        <v>250</v>
      </c>
      <c r="F1158" s="5" t="s">
        <v>6157</v>
      </c>
    </row>
    <row r="1159" spans="1:6">
      <c r="A1159" t="s">
        <v>2335</v>
      </c>
      <c r="B1159" t="s">
        <v>6160</v>
      </c>
      <c r="C1159" s="5" t="s">
        <v>6155</v>
      </c>
      <c r="D1159" s="5" t="s">
        <v>6161</v>
      </c>
      <c r="E1159" s="5">
        <v>250</v>
      </c>
      <c r="F1159" s="5" t="s">
        <v>6157</v>
      </c>
    </row>
    <row r="1160" spans="1:6">
      <c r="A1160" t="s">
        <v>2337</v>
      </c>
      <c r="B1160" t="s">
        <v>6160</v>
      </c>
      <c r="C1160" s="5" t="s">
        <v>6155</v>
      </c>
      <c r="D1160" s="5" t="s">
        <v>6158</v>
      </c>
      <c r="E1160" s="5">
        <v>320</v>
      </c>
      <c r="F1160" s="5" t="s">
        <v>6159</v>
      </c>
    </row>
    <row r="1161" spans="1:6">
      <c r="A1161" t="s">
        <v>2339</v>
      </c>
      <c r="B1161" t="s">
        <v>6086</v>
      </c>
      <c r="C1161" s="5" t="s">
        <v>6155</v>
      </c>
      <c r="D1161" s="5" t="s">
        <v>6156</v>
      </c>
      <c r="E1161" s="5">
        <v>350</v>
      </c>
      <c r="F1161" s="5" t="s">
        <v>6162</v>
      </c>
    </row>
    <row r="1162" spans="1:6">
      <c r="A1162" t="s">
        <v>2341</v>
      </c>
      <c r="B1162" t="s">
        <v>6160</v>
      </c>
      <c r="C1162" s="5" t="s">
        <v>6155</v>
      </c>
      <c r="D1162" s="5" t="s">
        <v>6156</v>
      </c>
      <c r="E1162" s="5">
        <v>350</v>
      </c>
      <c r="F1162" s="5" t="s">
        <v>6162</v>
      </c>
    </row>
    <row r="1163" spans="1:6">
      <c r="A1163" t="s">
        <v>2343</v>
      </c>
      <c r="B1163" t="s">
        <v>6160</v>
      </c>
      <c r="C1163" s="5" t="s">
        <v>6155</v>
      </c>
      <c r="D1163" s="5" t="s">
        <v>6156</v>
      </c>
      <c r="E1163" s="5">
        <v>350</v>
      </c>
      <c r="F1163" s="5" t="s">
        <v>6159</v>
      </c>
    </row>
    <row r="1164" spans="1:6">
      <c r="A1164" t="s">
        <v>2345</v>
      </c>
      <c r="B1164" t="s">
        <v>6160</v>
      </c>
      <c r="C1164" s="5" t="s">
        <v>6155</v>
      </c>
      <c r="D1164" s="5" t="s">
        <v>6161</v>
      </c>
      <c r="E1164" s="5">
        <v>250</v>
      </c>
      <c r="F1164" s="5" t="s">
        <v>6163</v>
      </c>
    </row>
    <row r="1165" spans="1:6">
      <c r="A1165" t="s">
        <v>2347</v>
      </c>
      <c r="B1165" t="s">
        <v>6160</v>
      </c>
      <c r="C1165" s="5" t="s">
        <v>6155</v>
      </c>
      <c r="D1165" s="5" t="s">
        <v>6161</v>
      </c>
      <c r="E1165" s="5">
        <v>250</v>
      </c>
      <c r="F1165" s="5" t="s">
        <v>6163</v>
      </c>
    </row>
    <row r="1166" spans="1:6">
      <c r="A1166" t="s">
        <v>2349</v>
      </c>
      <c r="B1166" t="s">
        <v>6160</v>
      </c>
      <c r="C1166" s="5" t="s">
        <v>6155</v>
      </c>
      <c r="D1166" s="5" t="s">
        <v>6161</v>
      </c>
      <c r="E1166" s="5">
        <v>250</v>
      </c>
      <c r="F1166" s="5" t="s">
        <v>6163</v>
      </c>
    </row>
    <row r="1167" spans="1:6">
      <c r="A1167" t="s">
        <v>2351</v>
      </c>
      <c r="B1167" t="s">
        <v>6160</v>
      </c>
      <c r="C1167" s="5" t="s">
        <v>6155</v>
      </c>
      <c r="D1167" s="5" t="s">
        <v>6156</v>
      </c>
      <c r="E1167" s="5">
        <v>350</v>
      </c>
      <c r="F1167" s="5" t="s">
        <v>6162</v>
      </c>
    </row>
    <row r="1168" spans="1:6">
      <c r="A1168" t="s">
        <v>2353</v>
      </c>
      <c r="B1168" t="s">
        <v>6160</v>
      </c>
      <c r="C1168" s="5" t="s">
        <v>6155</v>
      </c>
      <c r="D1168" s="5" t="s">
        <v>6156</v>
      </c>
      <c r="E1168" s="5">
        <v>350</v>
      </c>
      <c r="F1168" s="5" t="s">
        <v>6159</v>
      </c>
    </row>
    <row r="1169" spans="1:6">
      <c r="A1169" t="s">
        <v>2355</v>
      </c>
      <c r="B1169" t="s">
        <v>6160</v>
      </c>
      <c r="C1169" s="5" t="s">
        <v>6155</v>
      </c>
      <c r="D1169" s="5" t="s">
        <v>6156</v>
      </c>
      <c r="E1169" s="5">
        <v>350</v>
      </c>
      <c r="F1169" s="5" t="s">
        <v>6163</v>
      </c>
    </row>
    <row r="1170" spans="1:6">
      <c r="A1170" t="s">
        <v>2357</v>
      </c>
      <c r="B1170" t="s">
        <v>6160</v>
      </c>
      <c r="C1170" s="5" t="s">
        <v>6155</v>
      </c>
      <c r="D1170" s="5" t="s">
        <v>6156</v>
      </c>
      <c r="E1170" s="5">
        <v>350</v>
      </c>
      <c r="F1170" s="5" t="s">
        <v>6163</v>
      </c>
    </row>
    <row r="1171" spans="1:6">
      <c r="A1171" t="s">
        <v>2359</v>
      </c>
      <c r="B1171" t="s">
        <v>6160</v>
      </c>
      <c r="C1171" s="5" t="s">
        <v>6155</v>
      </c>
      <c r="D1171" s="5" t="s">
        <v>6156</v>
      </c>
      <c r="E1171" s="5">
        <v>350</v>
      </c>
      <c r="F1171" s="5" t="s">
        <v>6163</v>
      </c>
    </row>
    <row r="1172" spans="1:6">
      <c r="A1172" t="s">
        <v>2361</v>
      </c>
      <c r="B1172" t="s">
        <v>6160</v>
      </c>
      <c r="C1172" s="5" t="s">
        <v>6155</v>
      </c>
      <c r="D1172" s="5" t="s">
        <v>6156</v>
      </c>
      <c r="E1172" s="5">
        <v>350</v>
      </c>
      <c r="F1172" s="5" t="s">
        <v>6163</v>
      </c>
    </row>
    <row r="1173" spans="1:6">
      <c r="A1173" t="s">
        <v>2363</v>
      </c>
      <c r="B1173" t="s">
        <v>6160</v>
      </c>
      <c r="C1173" s="5" t="s">
        <v>6155</v>
      </c>
      <c r="D1173" s="5" t="s">
        <v>6156</v>
      </c>
      <c r="E1173" s="5">
        <v>350</v>
      </c>
      <c r="F1173" s="5" t="s">
        <v>6162</v>
      </c>
    </row>
    <row r="1174" spans="1:6">
      <c r="A1174" t="s">
        <v>2365</v>
      </c>
      <c r="B1174" t="s">
        <v>6160</v>
      </c>
      <c r="C1174" s="5" t="s">
        <v>6155</v>
      </c>
      <c r="D1174" s="5" t="s">
        <v>6156</v>
      </c>
      <c r="E1174" s="5">
        <v>350</v>
      </c>
      <c r="F1174" s="5" t="s">
        <v>6159</v>
      </c>
    </row>
    <row r="1175" spans="1:6">
      <c r="A1175" t="s">
        <v>2367</v>
      </c>
      <c r="B1175" t="s">
        <v>6160</v>
      </c>
      <c r="C1175" s="5" t="s">
        <v>6155</v>
      </c>
      <c r="D1175" s="5" t="s">
        <v>6156</v>
      </c>
      <c r="E1175" s="5">
        <v>350</v>
      </c>
      <c r="F1175" s="5" t="s">
        <v>6162</v>
      </c>
    </row>
    <row r="1176" spans="1:6">
      <c r="A1176" t="s">
        <v>2369</v>
      </c>
      <c r="B1176" t="s">
        <v>6160</v>
      </c>
      <c r="C1176" s="5" t="s">
        <v>6155</v>
      </c>
      <c r="D1176" s="5" t="s">
        <v>6158</v>
      </c>
      <c r="E1176" s="5">
        <v>320</v>
      </c>
      <c r="F1176" s="5" t="s">
        <v>6163</v>
      </c>
    </row>
    <row r="1177" spans="1:6">
      <c r="A1177" t="s">
        <v>2371</v>
      </c>
      <c r="B1177" t="s">
        <v>6160</v>
      </c>
      <c r="C1177" s="5" t="s">
        <v>6155</v>
      </c>
      <c r="D1177" s="5" t="s">
        <v>6161</v>
      </c>
      <c r="E1177" s="5">
        <v>250</v>
      </c>
      <c r="F1177" s="5" t="s">
        <v>6163</v>
      </c>
    </row>
    <row r="1178" spans="1:6">
      <c r="A1178" t="s">
        <v>2373</v>
      </c>
      <c r="B1178" t="s">
        <v>6160</v>
      </c>
      <c r="C1178" s="5" t="s">
        <v>6155</v>
      </c>
      <c r="D1178" s="5" t="s">
        <v>6161</v>
      </c>
      <c r="E1178" s="5">
        <v>250</v>
      </c>
      <c r="F1178" s="5" t="s">
        <v>6159</v>
      </c>
    </row>
    <row r="1179" spans="1:6">
      <c r="A1179" t="s">
        <v>2375</v>
      </c>
      <c r="B1179" t="s">
        <v>6160</v>
      </c>
      <c r="C1179" s="5" t="s">
        <v>6155</v>
      </c>
      <c r="D1179" s="5" t="s">
        <v>6156</v>
      </c>
      <c r="E1179" s="5">
        <v>350</v>
      </c>
      <c r="F1179" s="5" t="s">
        <v>6163</v>
      </c>
    </row>
    <row r="1180" spans="1:6">
      <c r="A1180" t="s">
        <v>2377</v>
      </c>
      <c r="B1180" t="s">
        <v>6160</v>
      </c>
      <c r="C1180" s="5" t="s">
        <v>6155</v>
      </c>
      <c r="D1180" s="5" t="s">
        <v>6156</v>
      </c>
      <c r="E1180" s="5">
        <v>350</v>
      </c>
      <c r="F1180" s="5" t="s">
        <v>6163</v>
      </c>
    </row>
    <row r="1181" spans="1:6">
      <c r="A1181" t="s">
        <v>2379</v>
      </c>
      <c r="B1181" t="s">
        <v>6160</v>
      </c>
      <c r="C1181" s="5" t="s">
        <v>6155</v>
      </c>
      <c r="D1181" s="5" t="s">
        <v>6161</v>
      </c>
      <c r="E1181" s="5">
        <v>250</v>
      </c>
      <c r="F1181" s="5" t="s">
        <v>6162</v>
      </c>
    </row>
    <row r="1182" spans="1:6">
      <c r="A1182" t="s">
        <v>2381</v>
      </c>
      <c r="B1182" t="s">
        <v>6160</v>
      </c>
      <c r="C1182" s="5" t="s">
        <v>6155</v>
      </c>
      <c r="D1182" s="5" t="s">
        <v>6156</v>
      </c>
      <c r="E1182" s="5">
        <v>350</v>
      </c>
      <c r="F1182" s="5" t="s">
        <v>6163</v>
      </c>
    </row>
    <row r="1183" spans="1:6">
      <c r="A1183" t="s">
        <v>2383</v>
      </c>
      <c r="B1183" t="s">
        <v>6160</v>
      </c>
      <c r="C1183" s="5" t="s">
        <v>6155</v>
      </c>
      <c r="D1183" s="5" t="s">
        <v>6156</v>
      </c>
      <c r="E1183" s="5">
        <v>350</v>
      </c>
      <c r="F1183" s="5" t="s">
        <v>6163</v>
      </c>
    </row>
    <row r="1184" spans="1:6">
      <c r="A1184" t="s">
        <v>2385</v>
      </c>
      <c r="B1184" t="s">
        <v>6160</v>
      </c>
      <c r="C1184" s="5" t="s">
        <v>6155</v>
      </c>
      <c r="D1184" s="5" t="s">
        <v>6156</v>
      </c>
      <c r="E1184" s="5">
        <v>350</v>
      </c>
      <c r="F1184" s="5" t="s">
        <v>6157</v>
      </c>
    </row>
    <row r="1185" spans="1:6">
      <c r="A1185" t="s">
        <v>2387</v>
      </c>
      <c r="B1185" t="s">
        <v>6160</v>
      </c>
      <c r="C1185" s="5" t="s">
        <v>6155</v>
      </c>
      <c r="D1185" s="5" t="s">
        <v>6156</v>
      </c>
      <c r="E1185" s="5">
        <v>350</v>
      </c>
      <c r="F1185" s="5" t="s">
        <v>6157</v>
      </c>
    </row>
    <row r="1186" spans="1:6">
      <c r="A1186" t="s">
        <v>2389</v>
      </c>
      <c r="B1186" t="s">
        <v>6160</v>
      </c>
      <c r="C1186" s="5" t="s">
        <v>6155</v>
      </c>
      <c r="D1186" s="5" t="s">
        <v>6158</v>
      </c>
      <c r="E1186" s="5">
        <v>320</v>
      </c>
      <c r="F1186" s="5" t="s">
        <v>6159</v>
      </c>
    </row>
    <row r="1187" spans="1:6">
      <c r="A1187" t="s">
        <v>2391</v>
      </c>
      <c r="B1187" t="s">
        <v>6160</v>
      </c>
      <c r="C1187" s="5" t="s">
        <v>6155</v>
      </c>
      <c r="D1187" s="5" t="s">
        <v>6158</v>
      </c>
      <c r="E1187" s="5">
        <v>320</v>
      </c>
      <c r="F1187" s="5" t="s">
        <v>6159</v>
      </c>
    </row>
    <row r="1188" spans="1:6">
      <c r="A1188" t="s">
        <v>2393</v>
      </c>
      <c r="B1188" t="s">
        <v>6160</v>
      </c>
      <c r="C1188" s="5" t="s">
        <v>6155</v>
      </c>
      <c r="D1188" s="5" t="s">
        <v>6158</v>
      </c>
      <c r="E1188" s="5">
        <v>320</v>
      </c>
      <c r="F1188" s="5" t="s">
        <v>6159</v>
      </c>
    </row>
    <row r="1189" spans="1:6">
      <c r="A1189" t="s">
        <v>2395</v>
      </c>
      <c r="B1189" t="s">
        <v>6160</v>
      </c>
      <c r="C1189" s="5" t="s">
        <v>6155</v>
      </c>
      <c r="D1189" s="5" t="s">
        <v>6158</v>
      </c>
      <c r="E1189" s="5">
        <v>320</v>
      </c>
      <c r="F1189" s="5" t="s">
        <v>6159</v>
      </c>
    </row>
    <row r="1190" spans="1:6">
      <c r="A1190" t="s">
        <v>2397</v>
      </c>
      <c r="B1190" t="s">
        <v>6160</v>
      </c>
      <c r="C1190" s="5" t="s">
        <v>6155</v>
      </c>
      <c r="D1190" s="5" t="s">
        <v>6161</v>
      </c>
      <c r="E1190" s="5">
        <v>250</v>
      </c>
      <c r="F1190" s="5" t="s">
        <v>6159</v>
      </c>
    </row>
    <row r="1191" spans="1:6">
      <c r="A1191" t="s">
        <v>2399</v>
      </c>
      <c r="B1191" t="s">
        <v>6160</v>
      </c>
      <c r="C1191" s="5" t="s">
        <v>6155</v>
      </c>
      <c r="D1191" s="5" t="s">
        <v>6161</v>
      </c>
      <c r="E1191" s="5">
        <v>250</v>
      </c>
      <c r="F1191" s="5" t="s">
        <v>6159</v>
      </c>
    </row>
    <row r="1192" spans="1:6">
      <c r="A1192" t="s">
        <v>2401</v>
      </c>
      <c r="B1192" t="s">
        <v>6160</v>
      </c>
      <c r="C1192" s="5" t="s">
        <v>6155</v>
      </c>
      <c r="D1192" s="5" t="s">
        <v>6161</v>
      </c>
      <c r="E1192" s="5">
        <v>250</v>
      </c>
      <c r="F1192" s="5" t="s">
        <v>6159</v>
      </c>
    </row>
    <row r="1193" spans="1:6">
      <c r="A1193" t="s">
        <v>2403</v>
      </c>
      <c r="B1193" t="s">
        <v>6160</v>
      </c>
      <c r="C1193" s="5" t="s">
        <v>6155</v>
      </c>
      <c r="D1193" s="5" t="s">
        <v>6161</v>
      </c>
      <c r="E1193" s="5">
        <v>250</v>
      </c>
      <c r="F1193" s="5" t="s">
        <v>6159</v>
      </c>
    </row>
    <row r="1194" spans="1:6">
      <c r="A1194" t="s">
        <v>2405</v>
      </c>
      <c r="B1194" t="s">
        <v>6160</v>
      </c>
      <c r="C1194" s="5" t="s">
        <v>6155</v>
      </c>
      <c r="D1194" s="5" t="s">
        <v>6161</v>
      </c>
      <c r="E1194" s="5">
        <v>250</v>
      </c>
      <c r="F1194" s="5" t="s">
        <v>6159</v>
      </c>
    </row>
    <row r="1195" spans="1:6">
      <c r="A1195" t="s">
        <v>2407</v>
      </c>
      <c r="B1195" t="s">
        <v>6160</v>
      </c>
      <c r="C1195" s="5" t="s">
        <v>6155</v>
      </c>
      <c r="D1195" s="5" t="s">
        <v>6158</v>
      </c>
      <c r="E1195" s="5">
        <v>320</v>
      </c>
      <c r="F1195" s="5" t="s">
        <v>6157</v>
      </c>
    </row>
    <row r="1196" spans="1:6">
      <c r="A1196" t="s">
        <v>2409</v>
      </c>
      <c r="B1196" t="s">
        <v>6086</v>
      </c>
      <c r="C1196" s="5" t="s">
        <v>6155</v>
      </c>
      <c r="D1196" s="5" t="s">
        <v>6158</v>
      </c>
      <c r="E1196" s="5">
        <v>320</v>
      </c>
      <c r="F1196" s="5" t="s">
        <v>6157</v>
      </c>
    </row>
    <row r="1197" spans="1:6">
      <c r="A1197" t="s">
        <v>2411</v>
      </c>
      <c r="B1197" t="s">
        <v>6086</v>
      </c>
      <c r="C1197" s="5" t="s">
        <v>6155</v>
      </c>
      <c r="D1197" s="5" t="s">
        <v>6158</v>
      </c>
      <c r="E1197" s="5">
        <v>320</v>
      </c>
      <c r="F1197" s="5" t="s">
        <v>6157</v>
      </c>
    </row>
    <row r="1198" spans="1:6">
      <c r="A1198" t="s">
        <v>2413</v>
      </c>
      <c r="B1198" t="s">
        <v>6086</v>
      </c>
      <c r="C1198" s="5" t="s">
        <v>6155</v>
      </c>
      <c r="D1198" s="5" t="s">
        <v>6158</v>
      </c>
      <c r="E1198" s="5">
        <v>320</v>
      </c>
      <c r="F1198" s="5" t="s">
        <v>6157</v>
      </c>
    </row>
    <row r="1199" spans="1:6">
      <c r="A1199" t="s">
        <v>2415</v>
      </c>
      <c r="B1199" t="s">
        <v>6160</v>
      </c>
      <c r="C1199" s="5" t="s">
        <v>6155</v>
      </c>
      <c r="D1199" s="5" t="s">
        <v>6156</v>
      </c>
      <c r="E1199" s="5">
        <v>350</v>
      </c>
      <c r="F1199" s="5" t="s">
        <v>6162</v>
      </c>
    </row>
    <row r="1200" spans="1:6">
      <c r="A1200" t="s">
        <v>2417</v>
      </c>
      <c r="B1200" t="s">
        <v>6086</v>
      </c>
      <c r="C1200" s="5" t="s">
        <v>6155</v>
      </c>
      <c r="D1200" s="5" t="s">
        <v>6156</v>
      </c>
      <c r="E1200" s="5">
        <v>350</v>
      </c>
      <c r="F1200" s="5" t="s">
        <v>6162</v>
      </c>
    </row>
    <row r="1201" spans="1:6">
      <c r="A1201" t="s">
        <v>2419</v>
      </c>
      <c r="B1201" t="s">
        <v>6086</v>
      </c>
      <c r="C1201" s="5" t="s">
        <v>6155</v>
      </c>
      <c r="D1201" s="5" t="s">
        <v>6156</v>
      </c>
      <c r="E1201" s="5">
        <v>350</v>
      </c>
      <c r="F1201" s="5" t="s">
        <v>6162</v>
      </c>
    </row>
    <row r="1202" spans="1:6">
      <c r="A1202" t="s">
        <v>2421</v>
      </c>
      <c r="B1202" t="s">
        <v>6160</v>
      </c>
      <c r="C1202" s="5" t="s">
        <v>6155</v>
      </c>
      <c r="D1202" s="5" t="s">
        <v>6158</v>
      </c>
      <c r="E1202" s="5">
        <v>320</v>
      </c>
      <c r="F1202" s="5" t="s">
        <v>6159</v>
      </c>
    </row>
    <row r="1203" spans="1:6">
      <c r="A1203" t="s">
        <v>2423</v>
      </c>
      <c r="B1203" t="s">
        <v>6160</v>
      </c>
      <c r="C1203" s="5" t="s">
        <v>6155</v>
      </c>
      <c r="D1203" s="5" t="s">
        <v>6158</v>
      </c>
      <c r="E1203" s="5">
        <v>320</v>
      </c>
      <c r="F1203" s="5" t="s">
        <v>6159</v>
      </c>
    </row>
    <row r="1204" spans="1:6">
      <c r="A1204" t="s">
        <v>2425</v>
      </c>
      <c r="B1204" t="s">
        <v>6160</v>
      </c>
      <c r="C1204" s="5" t="s">
        <v>6155</v>
      </c>
      <c r="D1204" s="5" t="s">
        <v>6158</v>
      </c>
      <c r="E1204" s="5">
        <v>320</v>
      </c>
      <c r="F1204" s="5" t="s">
        <v>6159</v>
      </c>
    </row>
    <row r="1205" spans="1:6">
      <c r="A1205" t="s">
        <v>2427</v>
      </c>
      <c r="B1205" t="s">
        <v>6160</v>
      </c>
      <c r="C1205" s="5" t="s">
        <v>6155</v>
      </c>
      <c r="D1205" s="5" t="s">
        <v>6158</v>
      </c>
      <c r="E1205" s="5">
        <v>320</v>
      </c>
      <c r="F1205" s="5" t="s">
        <v>6159</v>
      </c>
    </row>
    <row r="1206" spans="1:6">
      <c r="A1206" t="s">
        <v>2429</v>
      </c>
      <c r="B1206" t="s">
        <v>6160</v>
      </c>
      <c r="C1206" s="5" t="s">
        <v>6155</v>
      </c>
      <c r="D1206" s="5" t="s">
        <v>6158</v>
      </c>
      <c r="E1206" s="5">
        <v>320</v>
      </c>
      <c r="F1206" s="5" t="s">
        <v>6159</v>
      </c>
    </row>
    <row r="1207" spans="1:6">
      <c r="A1207" t="s">
        <v>2431</v>
      </c>
      <c r="B1207" t="s">
        <v>6086</v>
      </c>
      <c r="C1207" s="5" t="s">
        <v>6155</v>
      </c>
      <c r="D1207" s="5" t="s">
        <v>6156</v>
      </c>
      <c r="E1207" s="5">
        <v>350</v>
      </c>
      <c r="F1207" s="5" t="s">
        <v>6157</v>
      </c>
    </row>
    <row r="1208" spans="1:6">
      <c r="A1208" t="s">
        <v>2433</v>
      </c>
      <c r="B1208" t="s">
        <v>6086</v>
      </c>
      <c r="C1208" s="5" t="s">
        <v>6155</v>
      </c>
      <c r="D1208" s="5" t="s">
        <v>6158</v>
      </c>
      <c r="E1208" s="5">
        <v>320</v>
      </c>
      <c r="F1208" s="5" t="s">
        <v>6163</v>
      </c>
    </row>
    <row r="1209" spans="1:6">
      <c r="A1209" t="s">
        <v>2435</v>
      </c>
      <c r="B1209" t="s">
        <v>6086</v>
      </c>
      <c r="C1209" s="5" t="s">
        <v>6155</v>
      </c>
      <c r="D1209" s="5" t="s">
        <v>6158</v>
      </c>
      <c r="E1209" s="5">
        <v>320</v>
      </c>
      <c r="F1209" s="5" t="s">
        <v>6163</v>
      </c>
    </row>
    <row r="1210" spans="1:6">
      <c r="A1210" t="s">
        <v>2437</v>
      </c>
      <c r="B1210" t="s">
        <v>6086</v>
      </c>
      <c r="C1210" s="5" t="s">
        <v>6155</v>
      </c>
      <c r="D1210" s="5" t="s">
        <v>6158</v>
      </c>
      <c r="E1210" s="5">
        <v>320</v>
      </c>
      <c r="F1210" s="5" t="s">
        <v>6163</v>
      </c>
    </row>
    <row r="1211" spans="1:6">
      <c r="A1211" t="s">
        <v>2439</v>
      </c>
      <c r="B1211" t="s">
        <v>6086</v>
      </c>
      <c r="C1211" s="5" t="s">
        <v>6155</v>
      </c>
      <c r="D1211" s="5" t="s">
        <v>6158</v>
      </c>
      <c r="E1211" s="5">
        <v>320</v>
      </c>
      <c r="F1211" s="5" t="s">
        <v>6163</v>
      </c>
    </row>
    <row r="1212" spans="1:6">
      <c r="A1212" t="s">
        <v>2441</v>
      </c>
      <c r="B1212" t="s">
        <v>6160</v>
      </c>
      <c r="C1212" s="5" t="s">
        <v>6155</v>
      </c>
      <c r="D1212" s="5" t="s">
        <v>6158</v>
      </c>
      <c r="E1212" s="5">
        <v>320</v>
      </c>
      <c r="F1212" s="5" t="s">
        <v>6163</v>
      </c>
    </row>
    <row r="1213" spans="1:6">
      <c r="A1213" t="s">
        <v>2443</v>
      </c>
      <c r="B1213" t="s">
        <v>6160</v>
      </c>
      <c r="C1213" s="5" t="s">
        <v>6155</v>
      </c>
      <c r="D1213" s="5" t="s">
        <v>6158</v>
      </c>
      <c r="E1213" s="5">
        <v>320</v>
      </c>
      <c r="F1213" s="5" t="s">
        <v>6163</v>
      </c>
    </row>
    <row r="1214" spans="1:6">
      <c r="A1214" t="s">
        <v>2445</v>
      </c>
      <c r="B1214" t="s">
        <v>6160</v>
      </c>
      <c r="C1214" s="5" t="s">
        <v>6155</v>
      </c>
      <c r="D1214" s="5" t="s">
        <v>6158</v>
      </c>
      <c r="E1214" s="5">
        <v>320</v>
      </c>
      <c r="F1214" s="5" t="s">
        <v>6163</v>
      </c>
    </row>
    <row r="1215" spans="1:6">
      <c r="A1215" t="s">
        <v>2447</v>
      </c>
      <c r="B1215" t="s">
        <v>6160</v>
      </c>
      <c r="C1215" s="5" t="s">
        <v>6155</v>
      </c>
      <c r="D1215" s="5" t="s">
        <v>6158</v>
      </c>
      <c r="E1215" s="5">
        <v>320</v>
      </c>
      <c r="F1215" s="5" t="s">
        <v>6163</v>
      </c>
    </row>
    <row r="1216" spans="1:6">
      <c r="A1216" t="s">
        <v>2449</v>
      </c>
      <c r="B1216" t="s">
        <v>6160</v>
      </c>
      <c r="C1216" s="5" t="s">
        <v>6155</v>
      </c>
      <c r="D1216" s="5" t="s">
        <v>6158</v>
      </c>
      <c r="E1216" s="5">
        <v>320</v>
      </c>
      <c r="F1216" s="5" t="s">
        <v>6163</v>
      </c>
    </row>
    <row r="1217" spans="1:6">
      <c r="A1217" t="s">
        <v>2451</v>
      </c>
      <c r="B1217" t="s">
        <v>6160</v>
      </c>
      <c r="C1217" s="5" t="s">
        <v>6155</v>
      </c>
      <c r="D1217" s="5" t="s">
        <v>6158</v>
      </c>
      <c r="E1217" s="5">
        <v>320</v>
      </c>
      <c r="F1217" s="5" t="s">
        <v>6163</v>
      </c>
    </row>
    <row r="1218" spans="1:6">
      <c r="A1218" t="s">
        <v>2453</v>
      </c>
      <c r="B1218" t="s">
        <v>6160</v>
      </c>
      <c r="C1218" s="5" t="s">
        <v>6155</v>
      </c>
      <c r="D1218" s="5" t="s">
        <v>6158</v>
      </c>
      <c r="E1218" s="5">
        <v>320</v>
      </c>
      <c r="F1218" s="5" t="s">
        <v>6163</v>
      </c>
    </row>
    <row r="1219" spans="1:6">
      <c r="A1219" t="s">
        <v>2455</v>
      </c>
      <c r="B1219" t="s">
        <v>6160</v>
      </c>
      <c r="C1219" s="5" t="s">
        <v>6155</v>
      </c>
      <c r="D1219" s="5" t="s">
        <v>6158</v>
      </c>
      <c r="E1219" s="5">
        <v>320</v>
      </c>
      <c r="F1219" s="5" t="s">
        <v>6163</v>
      </c>
    </row>
    <row r="1220" spans="1:6">
      <c r="A1220" t="s">
        <v>2457</v>
      </c>
      <c r="B1220" t="s">
        <v>6160</v>
      </c>
      <c r="C1220" s="5" t="s">
        <v>6155</v>
      </c>
      <c r="D1220" s="5" t="s">
        <v>6158</v>
      </c>
      <c r="E1220" s="5">
        <v>320</v>
      </c>
      <c r="F1220" s="5" t="s">
        <v>6163</v>
      </c>
    </row>
    <row r="1221" spans="1:6">
      <c r="A1221" t="s">
        <v>2459</v>
      </c>
      <c r="B1221" t="s">
        <v>6160</v>
      </c>
      <c r="C1221" s="5" t="s">
        <v>6155</v>
      </c>
      <c r="D1221" s="5" t="s">
        <v>6158</v>
      </c>
      <c r="E1221" s="5">
        <v>320</v>
      </c>
      <c r="F1221" s="5" t="s">
        <v>6163</v>
      </c>
    </row>
    <row r="1222" spans="1:6">
      <c r="A1222" t="s">
        <v>2461</v>
      </c>
      <c r="B1222" t="s">
        <v>6160</v>
      </c>
      <c r="C1222" s="5" t="s">
        <v>6155</v>
      </c>
      <c r="D1222" s="5" t="s">
        <v>6161</v>
      </c>
      <c r="E1222" s="5">
        <v>250</v>
      </c>
      <c r="F1222" s="5" t="s">
        <v>6159</v>
      </c>
    </row>
    <row r="1223" spans="1:6">
      <c r="A1223" t="s">
        <v>2463</v>
      </c>
      <c r="B1223" t="s">
        <v>6160</v>
      </c>
      <c r="C1223" s="5" t="s">
        <v>6155</v>
      </c>
      <c r="D1223" s="5" t="s">
        <v>6161</v>
      </c>
      <c r="E1223" s="5">
        <v>250</v>
      </c>
      <c r="F1223" s="5" t="s">
        <v>6159</v>
      </c>
    </row>
    <row r="1224" spans="1:6">
      <c r="A1224" t="s">
        <v>2465</v>
      </c>
      <c r="B1224" t="s">
        <v>6160</v>
      </c>
      <c r="C1224" s="5" t="s">
        <v>6155</v>
      </c>
      <c r="D1224" s="5" t="s">
        <v>6156</v>
      </c>
      <c r="E1224" s="5">
        <v>350</v>
      </c>
      <c r="F1224" s="5" t="s">
        <v>6163</v>
      </c>
    </row>
    <row r="1225" spans="1:6">
      <c r="A1225" t="s">
        <v>2467</v>
      </c>
      <c r="B1225" t="s">
        <v>6160</v>
      </c>
      <c r="C1225" s="5" t="s">
        <v>6155</v>
      </c>
      <c r="D1225" s="5" t="s">
        <v>6156</v>
      </c>
      <c r="E1225" s="5">
        <v>350</v>
      </c>
      <c r="F1225" s="5" t="s">
        <v>6163</v>
      </c>
    </row>
    <row r="1226" spans="1:6">
      <c r="A1226" t="s">
        <v>2469</v>
      </c>
      <c r="B1226" t="s">
        <v>6160</v>
      </c>
      <c r="C1226" s="5" t="s">
        <v>6155</v>
      </c>
      <c r="D1226" s="5" t="s">
        <v>6156</v>
      </c>
      <c r="E1226" s="5">
        <v>350</v>
      </c>
      <c r="F1226" s="5" t="s">
        <v>6163</v>
      </c>
    </row>
    <row r="1227" spans="1:6">
      <c r="A1227" t="s">
        <v>2471</v>
      </c>
      <c r="B1227" t="s">
        <v>6160</v>
      </c>
      <c r="C1227" s="5" t="s">
        <v>6155</v>
      </c>
      <c r="D1227" s="5" t="s">
        <v>6156</v>
      </c>
      <c r="E1227" s="5">
        <v>350</v>
      </c>
      <c r="F1227" s="5" t="s">
        <v>6163</v>
      </c>
    </row>
    <row r="1228" spans="1:6">
      <c r="A1228" t="s">
        <v>2473</v>
      </c>
      <c r="B1228" t="s">
        <v>6160</v>
      </c>
      <c r="C1228" s="5" t="s">
        <v>6155</v>
      </c>
      <c r="D1228" s="5" t="s">
        <v>6156</v>
      </c>
      <c r="E1228" s="5">
        <v>350</v>
      </c>
      <c r="F1228" s="5" t="s">
        <v>6163</v>
      </c>
    </row>
    <row r="1229" spans="1:6">
      <c r="A1229" t="s">
        <v>2475</v>
      </c>
      <c r="B1229" t="s">
        <v>6086</v>
      </c>
      <c r="C1229" s="5" t="s">
        <v>6155</v>
      </c>
      <c r="D1229" s="5" t="s">
        <v>6156</v>
      </c>
      <c r="E1229" s="5">
        <v>350</v>
      </c>
      <c r="F1229" s="5" t="s">
        <v>6163</v>
      </c>
    </row>
    <row r="1230" spans="1:6">
      <c r="A1230" t="s">
        <v>2477</v>
      </c>
      <c r="B1230" t="s">
        <v>6160</v>
      </c>
      <c r="C1230" s="5" t="s">
        <v>6155</v>
      </c>
      <c r="D1230" s="5" t="s">
        <v>6156</v>
      </c>
      <c r="E1230" s="5">
        <v>350</v>
      </c>
      <c r="F1230" s="5" t="s">
        <v>6159</v>
      </c>
    </row>
    <row r="1231" spans="1:6">
      <c r="A1231" t="s">
        <v>2479</v>
      </c>
      <c r="B1231" t="s">
        <v>6160</v>
      </c>
      <c r="C1231" s="5" t="s">
        <v>6155</v>
      </c>
      <c r="D1231" s="5" t="s">
        <v>6156</v>
      </c>
      <c r="E1231" s="5">
        <v>350</v>
      </c>
      <c r="F1231" s="5" t="s">
        <v>6159</v>
      </c>
    </row>
    <row r="1232" spans="1:6">
      <c r="A1232" t="s">
        <v>2481</v>
      </c>
      <c r="B1232" t="s">
        <v>6160</v>
      </c>
      <c r="C1232" s="5" t="s">
        <v>6155</v>
      </c>
      <c r="D1232" s="5" t="s">
        <v>6156</v>
      </c>
      <c r="E1232" s="5">
        <v>350</v>
      </c>
      <c r="F1232" s="5" t="s">
        <v>6159</v>
      </c>
    </row>
    <row r="1233" spans="1:6">
      <c r="A1233" t="s">
        <v>2483</v>
      </c>
      <c r="B1233" t="s">
        <v>6160</v>
      </c>
      <c r="C1233" s="5" t="s">
        <v>6155</v>
      </c>
      <c r="D1233" s="5" t="s">
        <v>6156</v>
      </c>
      <c r="E1233" s="5">
        <v>350</v>
      </c>
      <c r="F1233" s="5" t="s">
        <v>6163</v>
      </c>
    </row>
    <row r="1234" spans="1:6">
      <c r="A1234" t="s">
        <v>2485</v>
      </c>
      <c r="B1234" t="s">
        <v>6160</v>
      </c>
      <c r="C1234" s="5" t="s">
        <v>6155</v>
      </c>
      <c r="D1234" s="5" t="s">
        <v>6156</v>
      </c>
      <c r="E1234" s="5">
        <v>350</v>
      </c>
      <c r="F1234" s="5" t="s">
        <v>6163</v>
      </c>
    </row>
    <row r="1235" spans="1:6">
      <c r="A1235" t="s">
        <v>2487</v>
      </c>
      <c r="B1235" t="s">
        <v>6160</v>
      </c>
      <c r="C1235" s="5" t="s">
        <v>6155</v>
      </c>
      <c r="D1235" s="5" t="s">
        <v>6158</v>
      </c>
      <c r="E1235" s="5">
        <v>320</v>
      </c>
      <c r="F1235" s="5" t="s">
        <v>6163</v>
      </c>
    </row>
    <row r="1236" spans="1:6">
      <c r="A1236" t="s">
        <v>2489</v>
      </c>
      <c r="B1236" t="s">
        <v>6160</v>
      </c>
      <c r="C1236" s="5" t="s">
        <v>6155</v>
      </c>
      <c r="D1236" s="5" t="s">
        <v>6156</v>
      </c>
      <c r="E1236" s="5">
        <v>350</v>
      </c>
      <c r="F1236" s="5" t="s">
        <v>6157</v>
      </c>
    </row>
    <row r="1237" spans="1:6">
      <c r="A1237" t="s">
        <v>2491</v>
      </c>
      <c r="B1237" t="s">
        <v>6086</v>
      </c>
      <c r="C1237" s="5" t="s">
        <v>6155</v>
      </c>
      <c r="D1237" s="5" t="s">
        <v>6156</v>
      </c>
      <c r="E1237" s="5">
        <v>350</v>
      </c>
      <c r="F1237" s="5" t="s">
        <v>6157</v>
      </c>
    </row>
    <row r="1238" spans="1:6">
      <c r="A1238" t="s">
        <v>2493</v>
      </c>
      <c r="B1238" t="s">
        <v>6160</v>
      </c>
      <c r="C1238" s="5" t="s">
        <v>6155</v>
      </c>
      <c r="D1238" s="5" t="s">
        <v>6156</v>
      </c>
      <c r="E1238" s="5">
        <v>350</v>
      </c>
      <c r="F1238" s="5" t="s">
        <v>6157</v>
      </c>
    </row>
    <row r="1239" spans="1:6">
      <c r="A1239" t="s">
        <v>2495</v>
      </c>
      <c r="B1239" t="s">
        <v>6160</v>
      </c>
      <c r="C1239" s="5" t="s">
        <v>6155</v>
      </c>
      <c r="D1239" s="5" t="s">
        <v>6156</v>
      </c>
      <c r="E1239" s="5">
        <v>350</v>
      </c>
      <c r="F1239" s="5" t="s">
        <v>6157</v>
      </c>
    </row>
    <row r="1240" spans="1:6">
      <c r="A1240" t="s">
        <v>2497</v>
      </c>
      <c r="B1240" t="s">
        <v>6160</v>
      </c>
      <c r="C1240" s="5" t="s">
        <v>6155</v>
      </c>
      <c r="D1240" s="5" t="s">
        <v>6156</v>
      </c>
      <c r="E1240" s="5">
        <v>350</v>
      </c>
      <c r="F1240" s="5" t="s">
        <v>6159</v>
      </c>
    </row>
    <row r="1241" spans="1:6">
      <c r="A1241" t="s">
        <v>2499</v>
      </c>
      <c r="B1241" t="s">
        <v>6160</v>
      </c>
      <c r="C1241" s="5" t="s">
        <v>6155</v>
      </c>
      <c r="D1241" s="5" t="s">
        <v>6156</v>
      </c>
      <c r="E1241" s="5">
        <v>350</v>
      </c>
      <c r="F1241" s="5" t="s">
        <v>6159</v>
      </c>
    </row>
    <row r="1242" spans="1:6">
      <c r="A1242" t="s">
        <v>2501</v>
      </c>
      <c r="B1242" t="s">
        <v>6160</v>
      </c>
      <c r="C1242" s="5" t="s">
        <v>6155</v>
      </c>
      <c r="D1242" s="5" t="s">
        <v>6156</v>
      </c>
      <c r="E1242" s="5">
        <v>350</v>
      </c>
      <c r="F1242" s="5" t="s">
        <v>6159</v>
      </c>
    </row>
    <row r="1243" spans="1:6">
      <c r="A1243" t="s">
        <v>2503</v>
      </c>
      <c r="B1243" t="s">
        <v>6160</v>
      </c>
      <c r="C1243" s="5" t="s">
        <v>6155</v>
      </c>
      <c r="D1243" s="5" t="s">
        <v>6161</v>
      </c>
      <c r="E1243" s="5">
        <v>250</v>
      </c>
      <c r="F1243" s="5" t="s">
        <v>6163</v>
      </c>
    </row>
    <row r="1244" spans="1:6">
      <c r="A1244" t="s">
        <v>2505</v>
      </c>
      <c r="B1244" t="s">
        <v>6086</v>
      </c>
      <c r="C1244" s="5" t="s">
        <v>6155</v>
      </c>
      <c r="D1244" s="5" t="s">
        <v>6156</v>
      </c>
      <c r="E1244" s="5">
        <v>350</v>
      </c>
      <c r="F1244" s="5" t="s">
        <v>6163</v>
      </c>
    </row>
    <row r="1245" spans="1:6">
      <c r="A1245" t="s">
        <v>2507</v>
      </c>
      <c r="B1245" t="s">
        <v>6086</v>
      </c>
      <c r="C1245" s="5" t="s">
        <v>6155</v>
      </c>
      <c r="D1245" s="5" t="s">
        <v>6156</v>
      </c>
      <c r="E1245" s="5">
        <v>350</v>
      </c>
      <c r="F1245" s="5" t="s">
        <v>6163</v>
      </c>
    </row>
    <row r="1246" spans="1:6">
      <c r="A1246" t="s">
        <v>2509</v>
      </c>
      <c r="B1246" t="s">
        <v>6086</v>
      </c>
      <c r="C1246" s="5" t="s">
        <v>6155</v>
      </c>
      <c r="D1246" s="5" t="s">
        <v>6156</v>
      </c>
      <c r="E1246" s="5">
        <v>350</v>
      </c>
      <c r="F1246" s="5" t="s">
        <v>6157</v>
      </c>
    </row>
    <row r="1247" spans="1:6">
      <c r="A1247" t="s">
        <v>2511</v>
      </c>
      <c r="B1247" t="s">
        <v>6086</v>
      </c>
      <c r="C1247" s="5" t="s">
        <v>6155</v>
      </c>
      <c r="D1247" s="5" t="s">
        <v>6156</v>
      </c>
      <c r="E1247" s="5">
        <v>350</v>
      </c>
      <c r="F1247" s="5" t="s">
        <v>6159</v>
      </c>
    </row>
    <row r="1248" spans="1:6">
      <c r="A1248" t="s">
        <v>2513</v>
      </c>
      <c r="B1248" t="s">
        <v>6160</v>
      </c>
      <c r="C1248" s="5" t="s">
        <v>6155</v>
      </c>
      <c r="D1248" s="5" t="s">
        <v>6156</v>
      </c>
      <c r="E1248" s="5">
        <v>350</v>
      </c>
      <c r="F1248" s="5" t="s">
        <v>6159</v>
      </c>
    </row>
    <row r="1249" spans="1:6">
      <c r="A1249" t="s">
        <v>2515</v>
      </c>
      <c r="B1249" t="s">
        <v>6160</v>
      </c>
      <c r="C1249" s="5" t="s">
        <v>6155</v>
      </c>
      <c r="D1249" s="5" t="s">
        <v>6156</v>
      </c>
      <c r="E1249" s="5">
        <v>350</v>
      </c>
      <c r="F1249" s="5" t="s">
        <v>6159</v>
      </c>
    </row>
    <row r="1250" spans="1:6">
      <c r="A1250" t="s">
        <v>2517</v>
      </c>
      <c r="B1250" t="s">
        <v>6160</v>
      </c>
      <c r="C1250" s="5" t="s">
        <v>6155</v>
      </c>
      <c r="D1250" s="5" t="s">
        <v>6156</v>
      </c>
      <c r="E1250" s="5">
        <v>350</v>
      </c>
      <c r="F1250" s="5" t="s">
        <v>6163</v>
      </c>
    </row>
    <row r="1251" spans="1:6">
      <c r="A1251" t="s">
        <v>2519</v>
      </c>
      <c r="B1251" t="s">
        <v>6160</v>
      </c>
      <c r="C1251" s="5" t="s">
        <v>6155</v>
      </c>
      <c r="D1251" s="5" t="s">
        <v>6156</v>
      </c>
      <c r="E1251" s="5">
        <v>350</v>
      </c>
      <c r="F1251" s="5" t="s">
        <v>6163</v>
      </c>
    </row>
    <row r="1252" spans="1:6">
      <c r="A1252" t="s">
        <v>2521</v>
      </c>
      <c r="B1252" t="s">
        <v>6160</v>
      </c>
      <c r="C1252" s="5" t="s">
        <v>6155</v>
      </c>
      <c r="D1252" s="5" t="s">
        <v>6156</v>
      </c>
      <c r="E1252" s="5">
        <v>350</v>
      </c>
      <c r="F1252" s="5" t="s">
        <v>6163</v>
      </c>
    </row>
    <row r="1253" spans="1:6">
      <c r="A1253" t="s">
        <v>2523</v>
      </c>
      <c r="B1253" t="s">
        <v>6086</v>
      </c>
      <c r="C1253" s="5" t="s">
        <v>6155</v>
      </c>
      <c r="D1253" s="5" t="s">
        <v>6156</v>
      </c>
      <c r="E1253" s="5">
        <v>350</v>
      </c>
      <c r="F1253" s="5" t="s">
        <v>6163</v>
      </c>
    </row>
    <row r="1254" spans="1:6">
      <c r="A1254" t="s">
        <v>2525</v>
      </c>
      <c r="B1254" t="s">
        <v>6086</v>
      </c>
      <c r="C1254" s="5" t="s">
        <v>6155</v>
      </c>
      <c r="D1254" s="5" t="s">
        <v>6156</v>
      </c>
      <c r="E1254" s="5">
        <v>350</v>
      </c>
      <c r="F1254" s="5" t="s">
        <v>6162</v>
      </c>
    </row>
    <row r="1255" spans="1:6">
      <c r="A1255" t="s">
        <v>2527</v>
      </c>
      <c r="B1255" t="s">
        <v>6160</v>
      </c>
      <c r="C1255" s="5" t="s">
        <v>6155</v>
      </c>
      <c r="D1255" s="5" t="s">
        <v>6161</v>
      </c>
      <c r="E1255" s="5">
        <v>250</v>
      </c>
      <c r="F1255" s="5" t="s">
        <v>6163</v>
      </c>
    </row>
    <row r="1256" spans="1:6">
      <c r="A1256" t="s">
        <v>2529</v>
      </c>
      <c r="B1256" t="s">
        <v>6160</v>
      </c>
      <c r="C1256" s="5" t="s">
        <v>6155</v>
      </c>
      <c r="D1256" s="5" t="s">
        <v>6161</v>
      </c>
      <c r="E1256" s="5">
        <v>250</v>
      </c>
      <c r="F1256" s="5" t="s">
        <v>6163</v>
      </c>
    </row>
    <row r="1257" spans="1:6">
      <c r="A1257" t="s">
        <v>2531</v>
      </c>
      <c r="B1257" t="s">
        <v>6086</v>
      </c>
      <c r="C1257" s="5" t="s">
        <v>6155</v>
      </c>
      <c r="D1257" s="5" t="s">
        <v>6161</v>
      </c>
      <c r="E1257" s="5">
        <v>250</v>
      </c>
      <c r="F1257" s="5" t="s">
        <v>6163</v>
      </c>
    </row>
    <row r="1258" spans="1:6">
      <c r="A1258" t="s">
        <v>2533</v>
      </c>
      <c r="B1258" t="s">
        <v>6086</v>
      </c>
      <c r="C1258" s="5" t="s">
        <v>6155</v>
      </c>
      <c r="D1258" s="5" t="s">
        <v>6161</v>
      </c>
      <c r="E1258" s="5">
        <v>250</v>
      </c>
      <c r="F1258" s="5" t="s">
        <v>6163</v>
      </c>
    </row>
    <row r="1259" spans="1:6">
      <c r="A1259" t="s">
        <v>2535</v>
      </c>
      <c r="B1259" t="s">
        <v>6086</v>
      </c>
      <c r="C1259" s="5" t="s">
        <v>6155</v>
      </c>
      <c r="D1259" s="5" t="s">
        <v>6161</v>
      </c>
      <c r="E1259" s="5">
        <v>250</v>
      </c>
      <c r="F1259" s="5" t="s">
        <v>6157</v>
      </c>
    </row>
    <row r="1260" spans="1:6">
      <c r="A1260" t="s">
        <v>2537</v>
      </c>
      <c r="B1260" t="s">
        <v>6086</v>
      </c>
      <c r="C1260" s="5" t="s">
        <v>6155</v>
      </c>
      <c r="D1260" s="5" t="s">
        <v>6161</v>
      </c>
      <c r="E1260" s="5">
        <v>250</v>
      </c>
      <c r="F1260" s="5" t="s">
        <v>6157</v>
      </c>
    </row>
    <row r="1261" spans="1:6">
      <c r="A1261" t="s">
        <v>2539</v>
      </c>
      <c r="B1261" t="s">
        <v>6160</v>
      </c>
      <c r="C1261" s="5" t="s">
        <v>6155</v>
      </c>
      <c r="D1261" s="5" t="s">
        <v>6161</v>
      </c>
      <c r="E1261" s="5">
        <v>250</v>
      </c>
      <c r="F1261" s="5" t="s">
        <v>6157</v>
      </c>
    </row>
    <row r="1262" spans="1:6">
      <c r="A1262" t="s">
        <v>2541</v>
      </c>
      <c r="B1262" t="s">
        <v>6160</v>
      </c>
      <c r="C1262" s="5" t="s">
        <v>6155</v>
      </c>
      <c r="D1262" s="5" t="s">
        <v>6156</v>
      </c>
      <c r="E1262" s="5">
        <v>350</v>
      </c>
      <c r="F1262" s="5" t="s">
        <v>6157</v>
      </c>
    </row>
    <row r="1263" spans="1:6">
      <c r="A1263" t="s">
        <v>2543</v>
      </c>
      <c r="B1263" t="s">
        <v>6160</v>
      </c>
      <c r="C1263" s="5" t="s">
        <v>6155</v>
      </c>
      <c r="D1263" s="5" t="s">
        <v>6158</v>
      </c>
      <c r="E1263" s="5">
        <v>320</v>
      </c>
      <c r="F1263" s="5" t="s">
        <v>6157</v>
      </c>
    </row>
    <row r="1264" spans="1:6">
      <c r="A1264" t="s">
        <v>2545</v>
      </c>
      <c r="B1264" t="s">
        <v>6160</v>
      </c>
      <c r="C1264" s="5" t="s">
        <v>6155</v>
      </c>
      <c r="D1264" s="5" t="s">
        <v>6156</v>
      </c>
      <c r="E1264" s="5">
        <v>350</v>
      </c>
      <c r="F1264" s="5" t="s">
        <v>6163</v>
      </c>
    </row>
    <row r="1265" spans="1:6">
      <c r="A1265" t="s">
        <v>2547</v>
      </c>
      <c r="B1265" t="s">
        <v>6086</v>
      </c>
      <c r="C1265" s="5" t="s">
        <v>6155</v>
      </c>
      <c r="D1265" s="5" t="s">
        <v>6156</v>
      </c>
      <c r="E1265" s="5">
        <v>350</v>
      </c>
      <c r="F1265" s="5" t="s">
        <v>6162</v>
      </c>
    </row>
    <row r="1266" spans="1:6">
      <c r="A1266" t="s">
        <v>2549</v>
      </c>
      <c r="B1266" t="s">
        <v>6086</v>
      </c>
      <c r="C1266" s="5" t="s">
        <v>6155</v>
      </c>
      <c r="D1266" s="5" t="s">
        <v>6156</v>
      </c>
      <c r="E1266" s="5">
        <v>350</v>
      </c>
      <c r="F1266" s="5" t="s">
        <v>6162</v>
      </c>
    </row>
    <row r="1267" spans="1:6">
      <c r="A1267" t="s">
        <v>2551</v>
      </c>
      <c r="B1267" t="s">
        <v>6086</v>
      </c>
      <c r="C1267" s="5" t="s">
        <v>6155</v>
      </c>
      <c r="D1267" s="5" t="s">
        <v>6156</v>
      </c>
      <c r="E1267" s="5">
        <v>350</v>
      </c>
      <c r="F1267" s="5" t="s">
        <v>6159</v>
      </c>
    </row>
    <row r="1268" spans="1:6">
      <c r="A1268" t="s">
        <v>2553</v>
      </c>
      <c r="B1268" t="s">
        <v>6086</v>
      </c>
      <c r="C1268" s="5" t="s">
        <v>6155</v>
      </c>
      <c r="D1268" s="5" t="s">
        <v>6158</v>
      </c>
      <c r="E1268" s="5">
        <v>320</v>
      </c>
      <c r="F1268" s="5" t="s">
        <v>6159</v>
      </c>
    </row>
    <row r="1269" spans="1:6">
      <c r="A1269" t="s">
        <v>2555</v>
      </c>
      <c r="B1269" t="s">
        <v>6160</v>
      </c>
      <c r="C1269" s="5" t="s">
        <v>6155</v>
      </c>
      <c r="D1269" s="5" t="s">
        <v>6158</v>
      </c>
      <c r="E1269" s="5">
        <v>320</v>
      </c>
      <c r="F1269" s="5" t="s">
        <v>6159</v>
      </c>
    </row>
    <row r="1270" spans="1:6">
      <c r="A1270" t="s">
        <v>2557</v>
      </c>
      <c r="B1270" t="s">
        <v>6086</v>
      </c>
      <c r="C1270" s="5" t="s">
        <v>6155</v>
      </c>
      <c r="D1270" s="5" t="s">
        <v>6158</v>
      </c>
      <c r="E1270" s="5">
        <v>320</v>
      </c>
      <c r="F1270" s="5" t="s">
        <v>6159</v>
      </c>
    </row>
    <row r="1271" spans="1:6">
      <c r="A1271" t="s">
        <v>2559</v>
      </c>
      <c r="B1271" t="s">
        <v>6160</v>
      </c>
      <c r="C1271" s="5" t="s">
        <v>6155</v>
      </c>
      <c r="D1271" s="5" t="s">
        <v>6156</v>
      </c>
      <c r="E1271" s="5">
        <v>350</v>
      </c>
      <c r="F1271" s="5" t="s">
        <v>6157</v>
      </c>
    </row>
    <row r="1272" spans="1:6">
      <c r="A1272" t="s">
        <v>2561</v>
      </c>
      <c r="B1272" t="s">
        <v>6160</v>
      </c>
      <c r="C1272" s="5" t="s">
        <v>6155</v>
      </c>
      <c r="D1272" s="5" t="s">
        <v>6158</v>
      </c>
      <c r="E1272" s="5">
        <v>320</v>
      </c>
      <c r="F1272" s="5" t="s">
        <v>6162</v>
      </c>
    </row>
    <row r="1273" spans="1:6">
      <c r="A1273" t="s">
        <v>2563</v>
      </c>
      <c r="B1273" t="s">
        <v>6160</v>
      </c>
      <c r="C1273" s="5" t="s">
        <v>6155</v>
      </c>
      <c r="D1273" s="5" t="s">
        <v>6158</v>
      </c>
      <c r="E1273" s="5">
        <v>320</v>
      </c>
      <c r="F1273" s="5" t="s">
        <v>6162</v>
      </c>
    </row>
    <row r="1274" spans="1:6">
      <c r="A1274" t="s">
        <v>2565</v>
      </c>
      <c r="B1274" t="s">
        <v>6160</v>
      </c>
      <c r="C1274" s="5" t="s">
        <v>6155</v>
      </c>
      <c r="D1274" s="5" t="s">
        <v>6158</v>
      </c>
      <c r="E1274" s="5">
        <v>320</v>
      </c>
      <c r="F1274" s="5" t="s">
        <v>6162</v>
      </c>
    </row>
    <row r="1275" spans="1:6">
      <c r="A1275" t="s">
        <v>2567</v>
      </c>
      <c r="B1275" t="s">
        <v>6160</v>
      </c>
      <c r="C1275" s="5" t="s">
        <v>6155</v>
      </c>
      <c r="D1275" s="5" t="s">
        <v>6156</v>
      </c>
      <c r="E1275" s="5">
        <v>350</v>
      </c>
      <c r="F1275" s="5" t="s">
        <v>6162</v>
      </c>
    </row>
    <row r="1276" spans="1:6">
      <c r="A1276" t="s">
        <v>2569</v>
      </c>
      <c r="B1276" t="s">
        <v>6160</v>
      </c>
      <c r="C1276" s="5" t="s">
        <v>6155</v>
      </c>
      <c r="D1276" s="5" t="s">
        <v>6156</v>
      </c>
      <c r="E1276" s="5">
        <v>350</v>
      </c>
      <c r="F1276" s="5" t="s">
        <v>6162</v>
      </c>
    </row>
    <row r="1277" spans="1:6">
      <c r="A1277" t="s">
        <v>2571</v>
      </c>
      <c r="B1277" t="s">
        <v>6160</v>
      </c>
      <c r="C1277" s="5" t="s">
        <v>6155</v>
      </c>
      <c r="D1277" s="5" t="s">
        <v>6156</v>
      </c>
      <c r="E1277" s="5">
        <v>350</v>
      </c>
      <c r="F1277" s="5" t="s">
        <v>6162</v>
      </c>
    </row>
    <row r="1278" spans="1:6">
      <c r="A1278" t="s">
        <v>2573</v>
      </c>
      <c r="B1278" t="s">
        <v>6160</v>
      </c>
      <c r="C1278" s="5" t="s">
        <v>6155</v>
      </c>
      <c r="D1278" s="5" t="s">
        <v>6156</v>
      </c>
      <c r="E1278" s="5">
        <v>350</v>
      </c>
      <c r="F1278" s="5" t="s">
        <v>6162</v>
      </c>
    </row>
    <row r="1279" spans="1:6">
      <c r="A1279" t="s">
        <v>2575</v>
      </c>
      <c r="B1279" t="s">
        <v>6160</v>
      </c>
      <c r="C1279" s="5" t="s">
        <v>6155</v>
      </c>
      <c r="D1279" s="5" t="s">
        <v>6156</v>
      </c>
      <c r="E1279" s="5">
        <v>350</v>
      </c>
      <c r="F1279" s="5" t="s">
        <v>6162</v>
      </c>
    </row>
    <row r="1280" spans="1:6">
      <c r="A1280" t="s">
        <v>2577</v>
      </c>
      <c r="B1280" t="s">
        <v>6160</v>
      </c>
      <c r="C1280" s="5" t="s">
        <v>6155</v>
      </c>
      <c r="D1280" s="5" t="s">
        <v>6158</v>
      </c>
      <c r="E1280" s="5">
        <v>320</v>
      </c>
      <c r="F1280" s="5" t="s">
        <v>6157</v>
      </c>
    </row>
    <row r="1281" spans="1:6">
      <c r="A1281" t="s">
        <v>2579</v>
      </c>
      <c r="B1281" t="s">
        <v>6160</v>
      </c>
      <c r="C1281" s="5" t="s">
        <v>6155</v>
      </c>
      <c r="D1281" s="5" t="s">
        <v>6158</v>
      </c>
      <c r="E1281" s="5">
        <v>320</v>
      </c>
      <c r="F1281" s="5" t="s">
        <v>6157</v>
      </c>
    </row>
    <row r="1282" spans="1:6">
      <c r="A1282" t="s">
        <v>2581</v>
      </c>
      <c r="B1282" t="s">
        <v>6086</v>
      </c>
      <c r="C1282" s="5" t="s">
        <v>6155</v>
      </c>
      <c r="D1282" s="5" t="s">
        <v>6156</v>
      </c>
      <c r="E1282" s="5">
        <v>350</v>
      </c>
      <c r="F1282" s="5" t="s">
        <v>6162</v>
      </c>
    </row>
    <row r="1283" spans="1:6">
      <c r="A1283" t="s">
        <v>2583</v>
      </c>
      <c r="B1283" t="s">
        <v>6086</v>
      </c>
      <c r="C1283" s="5" t="s">
        <v>6155</v>
      </c>
      <c r="D1283" s="5" t="s">
        <v>6156</v>
      </c>
      <c r="E1283" s="5">
        <v>350</v>
      </c>
      <c r="F1283" s="5" t="s">
        <v>6157</v>
      </c>
    </row>
    <row r="1284" spans="1:6">
      <c r="A1284" t="s">
        <v>2585</v>
      </c>
      <c r="B1284" t="s">
        <v>6086</v>
      </c>
      <c r="C1284" s="5" t="s">
        <v>6155</v>
      </c>
      <c r="D1284" s="5" t="s">
        <v>6156</v>
      </c>
      <c r="E1284" s="5">
        <v>350</v>
      </c>
      <c r="F1284" s="5" t="s">
        <v>6157</v>
      </c>
    </row>
    <row r="1285" spans="1:6">
      <c r="A1285" t="s">
        <v>2587</v>
      </c>
      <c r="B1285" t="s">
        <v>6086</v>
      </c>
      <c r="C1285" s="5" t="s">
        <v>6155</v>
      </c>
      <c r="D1285" s="5" t="s">
        <v>6156</v>
      </c>
      <c r="E1285" s="5">
        <v>350</v>
      </c>
      <c r="F1285" s="5" t="s">
        <v>6157</v>
      </c>
    </row>
    <row r="1286" spans="1:6">
      <c r="A1286" t="s">
        <v>2589</v>
      </c>
      <c r="B1286" t="s">
        <v>6160</v>
      </c>
      <c r="C1286" s="5" t="s">
        <v>6155</v>
      </c>
      <c r="D1286" s="5" t="s">
        <v>6156</v>
      </c>
      <c r="E1286" s="5">
        <v>350</v>
      </c>
      <c r="F1286" s="5" t="s">
        <v>6162</v>
      </c>
    </row>
    <row r="1287" spans="1:6">
      <c r="A1287" t="s">
        <v>2591</v>
      </c>
      <c r="B1287" t="s">
        <v>6160</v>
      </c>
      <c r="C1287" s="5" t="s">
        <v>6155</v>
      </c>
      <c r="D1287" s="5" t="s">
        <v>6156</v>
      </c>
      <c r="E1287" s="5">
        <v>350</v>
      </c>
      <c r="F1287" s="5" t="s">
        <v>6163</v>
      </c>
    </row>
    <row r="1288" spans="1:6">
      <c r="A1288" t="s">
        <v>2593</v>
      </c>
      <c r="B1288" t="s">
        <v>6160</v>
      </c>
      <c r="C1288" s="5" t="s">
        <v>6155</v>
      </c>
      <c r="D1288" s="5" t="s">
        <v>6161</v>
      </c>
      <c r="E1288" s="5">
        <v>250</v>
      </c>
      <c r="F1288" s="5" t="s">
        <v>6163</v>
      </c>
    </row>
    <row r="1289" spans="1:6">
      <c r="A1289" t="s">
        <v>2595</v>
      </c>
      <c r="B1289" t="s">
        <v>6086</v>
      </c>
      <c r="C1289" s="5" t="s">
        <v>6155</v>
      </c>
      <c r="D1289" s="5" t="s">
        <v>6158</v>
      </c>
      <c r="E1289" s="5">
        <v>320</v>
      </c>
      <c r="F1289" s="5" t="s">
        <v>6163</v>
      </c>
    </row>
    <row r="1290" spans="1:6">
      <c r="A1290" t="s">
        <v>2597</v>
      </c>
      <c r="B1290" t="s">
        <v>6160</v>
      </c>
      <c r="C1290" s="5" t="s">
        <v>6155</v>
      </c>
      <c r="D1290" s="5" t="s">
        <v>6158</v>
      </c>
      <c r="E1290" s="5">
        <v>320</v>
      </c>
      <c r="F1290" s="5" t="s">
        <v>6163</v>
      </c>
    </row>
    <row r="1291" spans="1:6">
      <c r="A1291" t="s">
        <v>2599</v>
      </c>
      <c r="B1291" t="s">
        <v>6160</v>
      </c>
      <c r="C1291" s="5" t="s">
        <v>6155</v>
      </c>
      <c r="D1291" s="5" t="s">
        <v>6158</v>
      </c>
      <c r="E1291" s="5">
        <v>320</v>
      </c>
      <c r="F1291" s="5" t="s">
        <v>6163</v>
      </c>
    </row>
    <row r="1292" spans="1:6">
      <c r="A1292" t="s">
        <v>2601</v>
      </c>
      <c r="B1292" t="s">
        <v>6160</v>
      </c>
      <c r="C1292" s="5" t="s">
        <v>6155</v>
      </c>
      <c r="D1292" s="5" t="s">
        <v>6161</v>
      </c>
      <c r="E1292" s="5">
        <v>250</v>
      </c>
      <c r="F1292" s="5" t="s">
        <v>6159</v>
      </c>
    </row>
    <row r="1293" spans="1:6">
      <c r="A1293" t="s">
        <v>2603</v>
      </c>
      <c r="B1293" t="s">
        <v>6160</v>
      </c>
      <c r="C1293" s="5" t="s">
        <v>6155</v>
      </c>
      <c r="D1293" s="5" t="s">
        <v>6161</v>
      </c>
      <c r="E1293" s="5">
        <v>250</v>
      </c>
      <c r="F1293" s="5" t="s">
        <v>6159</v>
      </c>
    </row>
    <row r="1294" spans="1:6">
      <c r="A1294" t="s">
        <v>2605</v>
      </c>
      <c r="B1294" t="s">
        <v>6160</v>
      </c>
      <c r="C1294" s="5" t="s">
        <v>6155</v>
      </c>
      <c r="D1294" s="5" t="s">
        <v>6156</v>
      </c>
      <c r="E1294" s="5">
        <v>350</v>
      </c>
      <c r="F1294" s="5" t="s">
        <v>6159</v>
      </c>
    </row>
    <row r="1295" spans="1:6">
      <c r="A1295" t="s">
        <v>2607</v>
      </c>
      <c r="B1295" t="s">
        <v>6086</v>
      </c>
      <c r="C1295" s="5" t="s">
        <v>6155</v>
      </c>
      <c r="D1295" s="5" t="s">
        <v>6156</v>
      </c>
      <c r="E1295" s="5">
        <v>350</v>
      </c>
      <c r="F1295" s="5" t="s">
        <v>6159</v>
      </c>
    </row>
    <row r="1296" spans="1:6">
      <c r="A1296" t="s">
        <v>2609</v>
      </c>
      <c r="B1296" t="s">
        <v>6086</v>
      </c>
      <c r="C1296" s="5" t="s">
        <v>6155</v>
      </c>
      <c r="D1296" s="5" t="s">
        <v>6156</v>
      </c>
      <c r="E1296" s="5">
        <v>350</v>
      </c>
      <c r="F1296" s="5" t="s">
        <v>6159</v>
      </c>
    </row>
    <row r="1297" spans="1:6">
      <c r="A1297" t="s">
        <v>2611</v>
      </c>
      <c r="B1297" t="s">
        <v>6086</v>
      </c>
      <c r="C1297" s="5" t="s">
        <v>6155</v>
      </c>
      <c r="D1297" s="5" t="s">
        <v>6156</v>
      </c>
      <c r="E1297" s="5">
        <v>350</v>
      </c>
      <c r="F1297" s="5" t="s">
        <v>6159</v>
      </c>
    </row>
    <row r="1298" spans="1:6">
      <c r="A1298" t="s">
        <v>2613</v>
      </c>
      <c r="B1298" t="s">
        <v>6160</v>
      </c>
      <c r="C1298" s="5" t="s">
        <v>6155</v>
      </c>
      <c r="D1298" s="5" t="s">
        <v>6158</v>
      </c>
      <c r="E1298" s="5">
        <v>320</v>
      </c>
      <c r="F1298" s="5" t="s">
        <v>6159</v>
      </c>
    </row>
    <row r="1299" spans="1:6">
      <c r="A1299" t="s">
        <v>2615</v>
      </c>
      <c r="B1299" t="s">
        <v>6160</v>
      </c>
      <c r="C1299" s="5" t="s">
        <v>6155</v>
      </c>
      <c r="D1299" s="5" t="s">
        <v>6158</v>
      </c>
      <c r="E1299" s="5">
        <v>320</v>
      </c>
      <c r="F1299" s="5" t="s">
        <v>6159</v>
      </c>
    </row>
    <row r="1300" spans="1:6">
      <c r="A1300" t="s">
        <v>2617</v>
      </c>
      <c r="B1300" t="s">
        <v>6160</v>
      </c>
      <c r="C1300" s="5" t="s">
        <v>6155</v>
      </c>
      <c r="D1300" s="5" t="s">
        <v>6158</v>
      </c>
      <c r="E1300" s="5">
        <v>320</v>
      </c>
      <c r="F1300" s="5" t="s">
        <v>6162</v>
      </c>
    </row>
    <row r="1301" spans="1:6">
      <c r="A1301" t="s">
        <v>2619</v>
      </c>
      <c r="B1301" t="s">
        <v>6160</v>
      </c>
      <c r="C1301" s="5" t="s">
        <v>6155</v>
      </c>
      <c r="D1301" s="5" t="s">
        <v>6156</v>
      </c>
      <c r="E1301" s="5">
        <v>350</v>
      </c>
      <c r="F1301" s="5" t="s">
        <v>6159</v>
      </c>
    </row>
    <row r="1302" spans="1:6">
      <c r="A1302" t="s">
        <v>2621</v>
      </c>
      <c r="B1302" t="s">
        <v>6160</v>
      </c>
      <c r="C1302" s="5" t="s">
        <v>6155</v>
      </c>
      <c r="D1302" s="5" t="s">
        <v>6156</v>
      </c>
      <c r="E1302" s="5">
        <v>350</v>
      </c>
      <c r="F1302" s="5" t="s">
        <v>6157</v>
      </c>
    </row>
    <row r="1303" spans="1:6">
      <c r="A1303" t="s">
        <v>2623</v>
      </c>
      <c r="B1303" t="s">
        <v>6160</v>
      </c>
      <c r="C1303" s="5" t="s">
        <v>6155</v>
      </c>
      <c r="D1303" s="5" t="s">
        <v>6156</v>
      </c>
      <c r="E1303" s="5">
        <v>350</v>
      </c>
      <c r="F1303" s="5" t="s">
        <v>6157</v>
      </c>
    </row>
    <row r="1304" spans="1:6">
      <c r="A1304" t="s">
        <v>2625</v>
      </c>
      <c r="B1304" t="s">
        <v>6160</v>
      </c>
      <c r="C1304" s="5" t="s">
        <v>6155</v>
      </c>
      <c r="D1304" s="5" t="s">
        <v>6161</v>
      </c>
      <c r="E1304" s="5">
        <v>250</v>
      </c>
      <c r="F1304" s="5" t="s">
        <v>6157</v>
      </c>
    </row>
    <row r="1305" spans="1:6">
      <c r="A1305" t="s">
        <v>2627</v>
      </c>
      <c r="B1305" t="s">
        <v>6160</v>
      </c>
      <c r="C1305" s="5" t="s">
        <v>6155</v>
      </c>
      <c r="D1305" s="5" t="s">
        <v>6156</v>
      </c>
      <c r="E1305" s="5">
        <v>350</v>
      </c>
      <c r="F1305" s="5" t="s">
        <v>6157</v>
      </c>
    </row>
    <row r="1306" spans="1:6">
      <c r="A1306" t="s">
        <v>2629</v>
      </c>
      <c r="B1306" t="s">
        <v>6160</v>
      </c>
      <c r="C1306" s="5" t="s">
        <v>6155</v>
      </c>
      <c r="D1306" s="5" t="s">
        <v>6156</v>
      </c>
      <c r="E1306" s="5">
        <v>350</v>
      </c>
      <c r="F1306" s="5" t="s">
        <v>6157</v>
      </c>
    </row>
    <row r="1307" spans="1:6">
      <c r="A1307" t="s">
        <v>2631</v>
      </c>
      <c r="B1307" t="s">
        <v>6160</v>
      </c>
      <c r="C1307" s="5" t="s">
        <v>6155</v>
      </c>
      <c r="D1307" s="5" t="s">
        <v>6156</v>
      </c>
      <c r="E1307" s="5">
        <v>350</v>
      </c>
      <c r="F1307" s="5" t="s">
        <v>6162</v>
      </c>
    </row>
    <row r="1308" spans="1:6">
      <c r="A1308" t="s">
        <v>2633</v>
      </c>
      <c r="B1308" t="s">
        <v>6160</v>
      </c>
      <c r="C1308" s="5" t="s">
        <v>6155</v>
      </c>
      <c r="D1308" s="5" t="s">
        <v>6156</v>
      </c>
      <c r="E1308" s="5">
        <v>350</v>
      </c>
      <c r="F1308" s="5" t="s">
        <v>6159</v>
      </c>
    </row>
    <row r="1309" spans="1:6">
      <c r="A1309" t="s">
        <v>2635</v>
      </c>
      <c r="B1309" t="s">
        <v>6160</v>
      </c>
      <c r="C1309" s="5" t="s">
        <v>6155</v>
      </c>
      <c r="D1309" s="5" t="s">
        <v>6156</v>
      </c>
      <c r="E1309" s="5">
        <v>350</v>
      </c>
      <c r="F1309" s="5" t="s">
        <v>6159</v>
      </c>
    </row>
    <row r="1310" spans="1:6">
      <c r="A1310" t="s">
        <v>2637</v>
      </c>
      <c r="B1310" t="s">
        <v>6086</v>
      </c>
      <c r="C1310" s="5" t="s">
        <v>6155</v>
      </c>
      <c r="D1310" s="5" t="s">
        <v>6156</v>
      </c>
      <c r="E1310" s="5">
        <v>350</v>
      </c>
      <c r="F1310" s="5" t="s">
        <v>6159</v>
      </c>
    </row>
    <row r="1311" spans="1:6">
      <c r="A1311" t="s">
        <v>2639</v>
      </c>
      <c r="B1311" t="s">
        <v>6086</v>
      </c>
      <c r="C1311" s="5" t="s">
        <v>6155</v>
      </c>
      <c r="D1311" s="5" t="s">
        <v>6156</v>
      </c>
      <c r="E1311" s="5">
        <v>350</v>
      </c>
      <c r="F1311" s="5" t="s">
        <v>6159</v>
      </c>
    </row>
    <row r="1312" spans="1:6">
      <c r="A1312" t="s">
        <v>2641</v>
      </c>
      <c r="B1312" t="s">
        <v>6086</v>
      </c>
      <c r="C1312" s="5" t="s">
        <v>6155</v>
      </c>
      <c r="D1312" s="5" t="s">
        <v>6156</v>
      </c>
      <c r="E1312" s="5">
        <v>350</v>
      </c>
      <c r="F1312" s="5" t="s">
        <v>6159</v>
      </c>
    </row>
    <row r="1313" spans="1:6">
      <c r="A1313" t="s">
        <v>2643</v>
      </c>
      <c r="B1313" t="s">
        <v>6160</v>
      </c>
      <c r="C1313" s="5" t="s">
        <v>6155</v>
      </c>
      <c r="D1313" s="5" t="s">
        <v>6156</v>
      </c>
      <c r="E1313" s="5">
        <v>350</v>
      </c>
      <c r="F1313" s="5" t="s">
        <v>6163</v>
      </c>
    </row>
    <row r="1314" spans="1:6">
      <c r="A1314" t="s">
        <v>2645</v>
      </c>
      <c r="B1314" t="s">
        <v>6086</v>
      </c>
      <c r="C1314" s="5" t="s">
        <v>6155</v>
      </c>
      <c r="D1314" s="5" t="s">
        <v>6156</v>
      </c>
      <c r="E1314" s="5">
        <v>350</v>
      </c>
      <c r="F1314" s="5" t="s">
        <v>6163</v>
      </c>
    </row>
    <row r="1315" spans="1:6">
      <c r="A1315" t="s">
        <v>2647</v>
      </c>
      <c r="B1315" t="s">
        <v>6160</v>
      </c>
      <c r="C1315" s="5" t="s">
        <v>6155</v>
      </c>
      <c r="D1315" s="5" t="s">
        <v>6156</v>
      </c>
      <c r="E1315" s="5">
        <v>350</v>
      </c>
      <c r="F1315" s="5" t="s">
        <v>6163</v>
      </c>
    </row>
    <row r="1316" spans="1:6">
      <c r="A1316" t="s">
        <v>2649</v>
      </c>
      <c r="B1316" t="s">
        <v>6160</v>
      </c>
      <c r="C1316" s="5" t="s">
        <v>6155</v>
      </c>
      <c r="D1316" s="5" t="s">
        <v>6158</v>
      </c>
      <c r="E1316" s="5">
        <v>320</v>
      </c>
      <c r="F1316" s="5" t="s">
        <v>6159</v>
      </c>
    </row>
    <row r="1317" spans="1:6">
      <c r="A1317" t="s">
        <v>2651</v>
      </c>
      <c r="B1317" t="s">
        <v>6160</v>
      </c>
      <c r="C1317" s="5" t="s">
        <v>6155</v>
      </c>
      <c r="D1317" s="5" t="s">
        <v>6158</v>
      </c>
      <c r="E1317" s="5">
        <v>320</v>
      </c>
      <c r="F1317" s="5" t="s">
        <v>6159</v>
      </c>
    </row>
    <row r="1318" spans="1:6">
      <c r="A1318" t="s">
        <v>2653</v>
      </c>
      <c r="B1318" t="s">
        <v>6160</v>
      </c>
      <c r="C1318" s="5" t="s">
        <v>6155</v>
      </c>
      <c r="D1318" s="5" t="s">
        <v>6158</v>
      </c>
      <c r="E1318" s="5">
        <v>320</v>
      </c>
      <c r="F1318" s="5" t="s">
        <v>6159</v>
      </c>
    </row>
    <row r="1319" spans="1:6">
      <c r="A1319" t="s">
        <v>2655</v>
      </c>
      <c r="B1319" t="s">
        <v>6160</v>
      </c>
      <c r="C1319" s="5" t="s">
        <v>6155</v>
      </c>
      <c r="D1319" s="5" t="s">
        <v>6156</v>
      </c>
      <c r="E1319" s="5">
        <v>350</v>
      </c>
      <c r="F1319" s="5" t="s">
        <v>6163</v>
      </c>
    </row>
    <row r="1320" spans="1:6">
      <c r="A1320" t="s">
        <v>2657</v>
      </c>
      <c r="B1320" t="s">
        <v>6160</v>
      </c>
      <c r="C1320" s="5" t="s">
        <v>6155</v>
      </c>
      <c r="D1320" s="5" t="s">
        <v>6158</v>
      </c>
      <c r="E1320" s="5">
        <v>320</v>
      </c>
      <c r="F1320" s="5" t="s">
        <v>6157</v>
      </c>
    </row>
    <row r="1321" spans="1:6">
      <c r="A1321" t="s">
        <v>2659</v>
      </c>
      <c r="B1321" t="s">
        <v>6160</v>
      </c>
      <c r="C1321" s="5" t="s">
        <v>6155</v>
      </c>
      <c r="D1321" s="5" t="s">
        <v>6158</v>
      </c>
      <c r="E1321" s="5">
        <v>320</v>
      </c>
      <c r="F1321" s="5" t="s">
        <v>6157</v>
      </c>
    </row>
    <row r="1322" spans="1:6">
      <c r="A1322" t="s">
        <v>2661</v>
      </c>
      <c r="B1322" t="s">
        <v>6160</v>
      </c>
      <c r="C1322" s="5" t="s">
        <v>6155</v>
      </c>
      <c r="D1322" s="5" t="s">
        <v>6156</v>
      </c>
      <c r="E1322" s="5">
        <v>350</v>
      </c>
      <c r="F1322" s="5" t="s">
        <v>6163</v>
      </c>
    </row>
    <row r="1323" spans="1:6">
      <c r="A1323" t="s">
        <v>2663</v>
      </c>
      <c r="B1323" t="s">
        <v>6160</v>
      </c>
      <c r="C1323" s="5" t="s">
        <v>6155</v>
      </c>
      <c r="D1323" s="5" t="s">
        <v>6156</v>
      </c>
      <c r="E1323" s="5">
        <v>350</v>
      </c>
      <c r="F1323" s="5" t="s">
        <v>6163</v>
      </c>
    </row>
    <row r="1324" spans="1:6">
      <c r="A1324" t="s">
        <v>2665</v>
      </c>
      <c r="B1324" t="s">
        <v>6160</v>
      </c>
      <c r="C1324" s="5" t="s">
        <v>6155</v>
      </c>
      <c r="D1324" s="5" t="s">
        <v>6156</v>
      </c>
      <c r="E1324" s="5">
        <v>350</v>
      </c>
      <c r="F1324" s="5" t="s">
        <v>6157</v>
      </c>
    </row>
    <row r="1325" spans="1:6">
      <c r="A1325" t="s">
        <v>2667</v>
      </c>
      <c r="B1325" t="s">
        <v>6086</v>
      </c>
      <c r="C1325" s="5" t="s">
        <v>6155</v>
      </c>
      <c r="D1325" s="5" t="s">
        <v>6156</v>
      </c>
      <c r="E1325" s="5">
        <v>350</v>
      </c>
      <c r="F1325" s="5" t="s">
        <v>6157</v>
      </c>
    </row>
    <row r="1326" spans="1:6">
      <c r="A1326" t="s">
        <v>2669</v>
      </c>
      <c r="B1326" t="s">
        <v>6086</v>
      </c>
      <c r="C1326" s="5" t="s">
        <v>6155</v>
      </c>
      <c r="D1326" s="5" t="s">
        <v>6158</v>
      </c>
      <c r="E1326" s="5">
        <v>320</v>
      </c>
      <c r="F1326" s="5" t="s">
        <v>6163</v>
      </c>
    </row>
    <row r="1327" spans="1:6">
      <c r="A1327" t="s">
        <v>2671</v>
      </c>
      <c r="B1327" t="s">
        <v>6160</v>
      </c>
      <c r="C1327" s="5" t="s">
        <v>6155</v>
      </c>
      <c r="D1327" s="5" t="s">
        <v>6156</v>
      </c>
      <c r="E1327" s="5">
        <v>350</v>
      </c>
      <c r="F1327" s="5" t="s">
        <v>6162</v>
      </c>
    </row>
    <row r="1328" spans="1:6">
      <c r="A1328" t="s">
        <v>2673</v>
      </c>
      <c r="B1328" t="s">
        <v>6086</v>
      </c>
      <c r="C1328" s="5" t="s">
        <v>6155</v>
      </c>
      <c r="D1328" s="5" t="s">
        <v>6161</v>
      </c>
      <c r="E1328" s="5">
        <v>250</v>
      </c>
      <c r="F1328" s="5" t="s">
        <v>6163</v>
      </c>
    </row>
    <row r="1329" spans="1:6">
      <c r="A1329" t="s">
        <v>2675</v>
      </c>
      <c r="B1329" t="s">
        <v>6086</v>
      </c>
      <c r="C1329" s="5" t="s">
        <v>6155</v>
      </c>
      <c r="D1329" s="5" t="s">
        <v>6158</v>
      </c>
      <c r="E1329" s="5">
        <v>320</v>
      </c>
      <c r="F1329" s="5" t="s">
        <v>6163</v>
      </c>
    </row>
    <row r="1330" spans="1:6">
      <c r="A1330" t="s">
        <v>2677</v>
      </c>
      <c r="B1330" t="s">
        <v>6160</v>
      </c>
      <c r="C1330" s="5" t="s">
        <v>6155</v>
      </c>
      <c r="D1330" s="5" t="s">
        <v>6161</v>
      </c>
      <c r="E1330" s="5">
        <v>250</v>
      </c>
      <c r="F1330" s="5" t="s">
        <v>6159</v>
      </c>
    </row>
    <row r="1331" spans="1:6">
      <c r="A1331" t="s">
        <v>2679</v>
      </c>
      <c r="B1331" t="s">
        <v>6160</v>
      </c>
      <c r="C1331" s="5" t="s">
        <v>6155</v>
      </c>
      <c r="D1331" s="5" t="s">
        <v>6156</v>
      </c>
      <c r="E1331" s="5">
        <v>350</v>
      </c>
      <c r="F1331" s="5" t="s">
        <v>6159</v>
      </c>
    </row>
    <row r="1332" spans="1:6">
      <c r="A1332" t="s">
        <v>2681</v>
      </c>
      <c r="B1332" t="s">
        <v>6160</v>
      </c>
      <c r="C1332" s="5" t="s">
        <v>6155</v>
      </c>
      <c r="D1332" s="5" t="s">
        <v>6161</v>
      </c>
      <c r="E1332" s="5">
        <v>250</v>
      </c>
      <c r="F1332" s="5" t="s">
        <v>6163</v>
      </c>
    </row>
    <row r="1333" spans="1:6">
      <c r="A1333" t="s">
        <v>2683</v>
      </c>
      <c r="B1333" t="s">
        <v>6160</v>
      </c>
      <c r="C1333" s="5" t="s">
        <v>6155</v>
      </c>
      <c r="D1333" s="5" t="s">
        <v>6161</v>
      </c>
      <c r="E1333" s="5">
        <v>250</v>
      </c>
      <c r="F1333" s="5" t="s">
        <v>6163</v>
      </c>
    </row>
    <row r="1334" spans="1:6">
      <c r="A1334" t="s">
        <v>2685</v>
      </c>
      <c r="B1334" t="s">
        <v>6160</v>
      </c>
      <c r="C1334" s="5" t="s">
        <v>6155</v>
      </c>
      <c r="D1334" s="5" t="s">
        <v>6156</v>
      </c>
      <c r="E1334" s="5">
        <v>350</v>
      </c>
      <c r="F1334" s="5" t="s">
        <v>6162</v>
      </c>
    </row>
    <row r="1335" spans="1:6">
      <c r="A1335" t="s">
        <v>2687</v>
      </c>
      <c r="B1335" t="s">
        <v>6160</v>
      </c>
      <c r="C1335" s="5" t="s">
        <v>6155</v>
      </c>
      <c r="D1335" s="5" t="s">
        <v>6156</v>
      </c>
      <c r="E1335" s="5">
        <v>350</v>
      </c>
      <c r="F1335" s="5" t="s">
        <v>6162</v>
      </c>
    </row>
    <row r="1336" spans="1:6">
      <c r="A1336" t="s">
        <v>2689</v>
      </c>
      <c r="B1336" t="s">
        <v>6086</v>
      </c>
      <c r="C1336" s="5" t="s">
        <v>6155</v>
      </c>
      <c r="D1336" s="5" t="s">
        <v>6161</v>
      </c>
      <c r="E1336" s="5">
        <v>250</v>
      </c>
      <c r="F1336" s="5" t="s">
        <v>6159</v>
      </c>
    </row>
    <row r="1337" spans="1:6">
      <c r="A1337" t="s">
        <v>2691</v>
      </c>
      <c r="B1337" t="s">
        <v>6160</v>
      </c>
      <c r="C1337" s="5" t="s">
        <v>6155</v>
      </c>
      <c r="D1337" s="5" t="s">
        <v>6156</v>
      </c>
      <c r="E1337" s="5">
        <v>350</v>
      </c>
      <c r="F1337" s="5" t="s">
        <v>6163</v>
      </c>
    </row>
    <row r="1338" spans="1:6">
      <c r="A1338" t="s">
        <v>2693</v>
      </c>
      <c r="B1338" t="s">
        <v>6160</v>
      </c>
      <c r="C1338" s="5" t="s">
        <v>6155</v>
      </c>
      <c r="D1338" s="5" t="s">
        <v>6156</v>
      </c>
      <c r="E1338" s="5">
        <v>350</v>
      </c>
      <c r="F1338" s="5" t="s">
        <v>6159</v>
      </c>
    </row>
    <row r="1339" spans="1:6">
      <c r="A1339" t="s">
        <v>2695</v>
      </c>
      <c r="B1339" t="s">
        <v>6160</v>
      </c>
      <c r="C1339" s="5" t="s">
        <v>6155</v>
      </c>
      <c r="D1339" s="5" t="s">
        <v>6156</v>
      </c>
      <c r="E1339" s="5">
        <v>350</v>
      </c>
      <c r="F1339" s="5" t="s">
        <v>6163</v>
      </c>
    </row>
    <row r="1340" spans="1:6">
      <c r="A1340" t="s">
        <v>2697</v>
      </c>
      <c r="B1340" t="s">
        <v>6160</v>
      </c>
      <c r="C1340" s="5" t="s">
        <v>6155</v>
      </c>
      <c r="D1340" s="5" t="s">
        <v>6156</v>
      </c>
      <c r="E1340" s="5">
        <v>350</v>
      </c>
      <c r="F1340" s="5" t="s">
        <v>6163</v>
      </c>
    </row>
    <row r="1341" spans="1:6">
      <c r="A1341" t="s">
        <v>2699</v>
      </c>
      <c r="B1341" t="s">
        <v>6160</v>
      </c>
      <c r="C1341" s="5" t="s">
        <v>6155</v>
      </c>
      <c r="D1341" s="5" t="s">
        <v>6156</v>
      </c>
      <c r="E1341" s="5">
        <v>350</v>
      </c>
      <c r="F1341" s="5" t="s">
        <v>6163</v>
      </c>
    </row>
    <row r="1342" spans="1:6">
      <c r="A1342" t="s">
        <v>2701</v>
      </c>
      <c r="B1342" t="s">
        <v>6160</v>
      </c>
      <c r="C1342" s="5" t="s">
        <v>6155</v>
      </c>
      <c r="D1342" s="5" t="s">
        <v>6158</v>
      </c>
      <c r="E1342" s="5">
        <v>320</v>
      </c>
      <c r="F1342" s="5" t="s">
        <v>6157</v>
      </c>
    </row>
    <row r="1343" spans="1:6">
      <c r="A1343" t="s">
        <v>2703</v>
      </c>
      <c r="B1343" t="s">
        <v>6160</v>
      </c>
      <c r="C1343" s="5" t="s">
        <v>6155</v>
      </c>
      <c r="D1343" s="5" t="s">
        <v>6158</v>
      </c>
      <c r="E1343" s="5">
        <v>320</v>
      </c>
      <c r="F1343" s="5" t="s">
        <v>6157</v>
      </c>
    </row>
    <row r="1344" spans="1:6">
      <c r="A1344" t="s">
        <v>2705</v>
      </c>
      <c r="B1344" t="s">
        <v>6160</v>
      </c>
      <c r="C1344" s="5" t="s">
        <v>6155</v>
      </c>
      <c r="D1344" s="5" t="s">
        <v>6158</v>
      </c>
      <c r="E1344" s="5">
        <v>320</v>
      </c>
      <c r="F1344" s="5" t="s">
        <v>6157</v>
      </c>
    </row>
    <row r="1345" spans="1:6">
      <c r="A1345" t="s">
        <v>2707</v>
      </c>
      <c r="B1345" t="s">
        <v>6160</v>
      </c>
      <c r="C1345" s="5" t="s">
        <v>6155</v>
      </c>
      <c r="D1345" s="5" t="s">
        <v>6156</v>
      </c>
      <c r="E1345" s="5">
        <v>350</v>
      </c>
      <c r="F1345" s="5" t="s">
        <v>6163</v>
      </c>
    </row>
    <row r="1346" spans="1:6">
      <c r="A1346" t="s">
        <v>2709</v>
      </c>
      <c r="B1346" t="s">
        <v>6160</v>
      </c>
      <c r="C1346" s="5" t="s">
        <v>6155</v>
      </c>
      <c r="D1346" s="5" t="s">
        <v>6156</v>
      </c>
      <c r="E1346" s="5">
        <v>350</v>
      </c>
      <c r="F1346" s="5" t="s">
        <v>6163</v>
      </c>
    </row>
    <row r="1347" spans="1:6">
      <c r="A1347" t="s">
        <v>2711</v>
      </c>
      <c r="B1347" t="s">
        <v>6160</v>
      </c>
      <c r="C1347" s="5" t="s">
        <v>6155</v>
      </c>
      <c r="D1347" s="5" t="s">
        <v>6156</v>
      </c>
      <c r="E1347" s="5">
        <v>350</v>
      </c>
      <c r="F1347" s="5" t="s">
        <v>6162</v>
      </c>
    </row>
    <row r="1348" spans="1:6">
      <c r="A1348" t="s">
        <v>2713</v>
      </c>
      <c r="B1348" t="s">
        <v>6160</v>
      </c>
      <c r="C1348" s="5" t="s">
        <v>6155</v>
      </c>
      <c r="D1348" s="5" t="s">
        <v>6156</v>
      </c>
      <c r="E1348" s="5">
        <v>350</v>
      </c>
      <c r="F1348" s="5" t="s">
        <v>6162</v>
      </c>
    </row>
    <row r="1349" spans="1:6">
      <c r="A1349" t="s">
        <v>2715</v>
      </c>
      <c r="B1349" t="s">
        <v>6160</v>
      </c>
      <c r="C1349" s="5" t="s">
        <v>6155</v>
      </c>
      <c r="D1349" s="5" t="s">
        <v>6156</v>
      </c>
      <c r="E1349" s="5">
        <v>350</v>
      </c>
      <c r="F1349" s="5" t="s">
        <v>6162</v>
      </c>
    </row>
    <row r="1350" spans="1:6">
      <c r="A1350" t="s">
        <v>2717</v>
      </c>
      <c r="B1350" t="s">
        <v>6160</v>
      </c>
      <c r="C1350" s="5" t="s">
        <v>6155</v>
      </c>
      <c r="D1350" s="5" t="s">
        <v>6156</v>
      </c>
      <c r="E1350" s="5">
        <v>350</v>
      </c>
      <c r="F1350" s="5" t="s">
        <v>6162</v>
      </c>
    </row>
    <row r="1351" spans="1:6">
      <c r="A1351" t="s">
        <v>2719</v>
      </c>
      <c r="B1351" t="s">
        <v>6160</v>
      </c>
      <c r="C1351" s="5" t="s">
        <v>6155</v>
      </c>
      <c r="D1351" s="5" t="s">
        <v>6156</v>
      </c>
      <c r="E1351" s="5">
        <v>350</v>
      </c>
      <c r="F1351" s="5" t="s">
        <v>6162</v>
      </c>
    </row>
    <row r="1352" spans="1:6">
      <c r="A1352" t="s">
        <v>2721</v>
      </c>
      <c r="B1352" t="s">
        <v>6160</v>
      </c>
      <c r="C1352" s="5" t="s">
        <v>6155</v>
      </c>
      <c r="D1352" s="5" t="s">
        <v>6156</v>
      </c>
      <c r="E1352" s="5">
        <v>350</v>
      </c>
      <c r="F1352" s="5" t="s">
        <v>6162</v>
      </c>
    </row>
    <row r="1353" spans="1:6">
      <c r="A1353" t="s">
        <v>2723</v>
      </c>
      <c r="B1353" t="s">
        <v>6160</v>
      </c>
      <c r="C1353" s="5" t="s">
        <v>6155</v>
      </c>
      <c r="D1353" s="5" t="s">
        <v>6158</v>
      </c>
      <c r="E1353" s="5">
        <v>320</v>
      </c>
      <c r="F1353" s="5" t="s">
        <v>6157</v>
      </c>
    </row>
    <row r="1354" spans="1:6">
      <c r="A1354" t="s">
        <v>2725</v>
      </c>
      <c r="B1354" t="s">
        <v>6160</v>
      </c>
      <c r="C1354" s="5" t="s">
        <v>6155</v>
      </c>
      <c r="D1354" s="5" t="s">
        <v>6158</v>
      </c>
      <c r="E1354" s="5">
        <v>320</v>
      </c>
      <c r="F1354" s="5" t="s">
        <v>6159</v>
      </c>
    </row>
    <row r="1355" spans="1:6">
      <c r="A1355" t="s">
        <v>2727</v>
      </c>
      <c r="B1355" t="s">
        <v>6086</v>
      </c>
      <c r="C1355" s="5" t="s">
        <v>6155</v>
      </c>
      <c r="D1355" s="5" t="s">
        <v>6158</v>
      </c>
      <c r="E1355" s="5">
        <v>320</v>
      </c>
      <c r="F1355" s="5" t="s">
        <v>6159</v>
      </c>
    </row>
    <row r="1356" spans="1:6">
      <c r="A1356" t="s">
        <v>2729</v>
      </c>
      <c r="B1356" t="s">
        <v>6160</v>
      </c>
      <c r="C1356" s="5" t="s">
        <v>6155</v>
      </c>
      <c r="D1356" s="5" t="s">
        <v>6158</v>
      </c>
      <c r="E1356" s="5">
        <v>320</v>
      </c>
      <c r="F1356" s="5" t="s">
        <v>6159</v>
      </c>
    </row>
    <row r="1357" spans="1:6">
      <c r="A1357" t="s">
        <v>2731</v>
      </c>
      <c r="B1357" t="s">
        <v>6160</v>
      </c>
      <c r="C1357" s="5" t="s">
        <v>6155</v>
      </c>
      <c r="D1357" s="5" t="s">
        <v>6156</v>
      </c>
      <c r="E1357" s="5">
        <v>350</v>
      </c>
      <c r="F1357" s="5" t="s">
        <v>6162</v>
      </c>
    </row>
    <row r="1358" spans="1:6">
      <c r="A1358" t="s">
        <v>2733</v>
      </c>
      <c r="B1358" t="s">
        <v>6160</v>
      </c>
      <c r="C1358" s="5" t="s">
        <v>6155</v>
      </c>
      <c r="D1358" s="5" t="s">
        <v>6156</v>
      </c>
      <c r="E1358" s="5">
        <v>350</v>
      </c>
      <c r="F1358" s="5" t="s">
        <v>6162</v>
      </c>
    </row>
    <row r="1359" spans="1:6">
      <c r="A1359" t="s">
        <v>2735</v>
      </c>
      <c r="B1359" t="s">
        <v>6160</v>
      </c>
      <c r="C1359" s="5" t="s">
        <v>6155</v>
      </c>
      <c r="D1359" s="5" t="s">
        <v>6156</v>
      </c>
      <c r="E1359" s="5">
        <v>350</v>
      </c>
      <c r="F1359" s="5" t="s">
        <v>6157</v>
      </c>
    </row>
    <row r="1360" spans="1:6">
      <c r="A1360" t="s">
        <v>2737</v>
      </c>
      <c r="B1360" t="s">
        <v>6160</v>
      </c>
      <c r="C1360" s="5" t="s">
        <v>6155</v>
      </c>
      <c r="D1360" s="5" t="s">
        <v>6156</v>
      </c>
      <c r="E1360" s="5">
        <v>350</v>
      </c>
      <c r="F1360" s="5" t="s">
        <v>6162</v>
      </c>
    </row>
    <row r="1361" spans="1:6">
      <c r="A1361" t="s">
        <v>2739</v>
      </c>
      <c r="B1361" t="s">
        <v>6160</v>
      </c>
      <c r="C1361" s="5" t="s">
        <v>6155</v>
      </c>
      <c r="D1361" s="5" t="s">
        <v>6156</v>
      </c>
      <c r="E1361" s="5">
        <v>350</v>
      </c>
      <c r="F1361" s="5" t="s">
        <v>6159</v>
      </c>
    </row>
    <row r="1362" spans="1:6">
      <c r="A1362" t="s">
        <v>2741</v>
      </c>
      <c r="B1362" t="s">
        <v>6160</v>
      </c>
      <c r="C1362" s="5" t="s">
        <v>6155</v>
      </c>
      <c r="D1362" s="5" t="s">
        <v>6158</v>
      </c>
      <c r="E1362" s="5">
        <v>320</v>
      </c>
      <c r="F1362" s="5" t="s">
        <v>6163</v>
      </c>
    </row>
    <row r="1363" spans="1:6">
      <c r="A1363" t="s">
        <v>2743</v>
      </c>
      <c r="B1363" t="s">
        <v>6160</v>
      </c>
      <c r="C1363" s="5" t="s">
        <v>6155</v>
      </c>
      <c r="D1363" s="5" t="s">
        <v>6158</v>
      </c>
      <c r="E1363" s="5">
        <v>320</v>
      </c>
      <c r="F1363" s="5" t="s">
        <v>6163</v>
      </c>
    </row>
    <row r="1364" spans="1:6">
      <c r="A1364" t="s">
        <v>2745</v>
      </c>
      <c r="B1364" t="s">
        <v>6160</v>
      </c>
      <c r="C1364" s="5" t="s">
        <v>6155</v>
      </c>
      <c r="D1364" s="5" t="s">
        <v>6158</v>
      </c>
      <c r="E1364" s="5">
        <v>320</v>
      </c>
      <c r="F1364" s="5" t="s">
        <v>6163</v>
      </c>
    </row>
    <row r="1365" spans="1:6">
      <c r="A1365" t="s">
        <v>2747</v>
      </c>
      <c r="B1365" t="s">
        <v>6160</v>
      </c>
      <c r="C1365" s="5" t="s">
        <v>6155</v>
      </c>
      <c r="D1365" s="5" t="s">
        <v>6158</v>
      </c>
      <c r="E1365" s="5">
        <v>320</v>
      </c>
      <c r="F1365" s="5" t="s">
        <v>6159</v>
      </c>
    </row>
    <row r="1366" spans="1:6">
      <c r="A1366" t="s">
        <v>2749</v>
      </c>
      <c r="B1366" t="s">
        <v>6160</v>
      </c>
      <c r="C1366" s="5" t="s">
        <v>6155</v>
      </c>
      <c r="D1366" s="5" t="s">
        <v>6158</v>
      </c>
      <c r="E1366" s="5">
        <v>320</v>
      </c>
      <c r="F1366" s="5" t="s">
        <v>6159</v>
      </c>
    </row>
    <row r="1367" spans="1:6">
      <c r="A1367" t="s">
        <v>2751</v>
      </c>
      <c r="B1367" t="s">
        <v>6160</v>
      </c>
      <c r="C1367" s="5" t="s">
        <v>6155</v>
      </c>
      <c r="D1367" s="5" t="s">
        <v>6158</v>
      </c>
      <c r="E1367" s="5">
        <v>320</v>
      </c>
      <c r="F1367" s="5" t="s">
        <v>6159</v>
      </c>
    </row>
    <row r="1368" spans="1:6">
      <c r="A1368" t="s">
        <v>2753</v>
      </c>
      <c r="B1368" t="s">
        <v>6160</v>
      </c>
      <c r="C1368" s="5" t="s">
        <v>6155</v>
      </c>
      <c r="D1368" s="5" t="s">
        <v>6158</v>
      </c>
      <c r="E1368" s="5">
        <v>320</v>
      </c>
      <c r="F1368" s="5" t="s">
        <v>6159</v>
      </c>
    </row>
    <row r="1369" spans="1:6">
      <c r="A1369" t="s">
        <v>2755</v>
      </c>
      <c r="B1369" t="s">
        <v>6160</v>
      </c>
      <c r="C1369" s="5" t="s">
        <v>6155</v>
      </c>
      <c r="D1369" s="5" t="s">
        <v>6158</v>
      </c>
      <c r="E1369" s="5">
        <v>320</v>
      </c>
      <c r="F1369" s="5" t="s">
        <v>6159</v>
      </c>
    </row>
    <row r="1370" spans="1:6">
      <c r="A1370" t="s">
        <v>2757</v>
      </c>
      <c r="B1370" t="s">
        <v>6160</v>
      </c>
      <c r="C1370" s="5" t="s">
        <v>6155</v>
      </c>
      <c r="D1370" s="5" t="s">
        <v>6161</v>
      </c>
      <c r="E1370" s="5">
        <v>250</v>
      </c>
      <c r="F1370" s="5" t="s">
        <v>6159</v>
      </c>
    </row>
    <row r="1371" spans="1:6">
      <c r="A1371" t="s">
        <v>2759</v>
      </c>
      <c r="B1371" t="s">
        <v>6160</v>
      </c>
      <c r="C1371" s="5" t="s">
        <v>6155</v>
      </c>
      <c r="D1371" s="5" t="s">
        <v>6156</v>
      </c>
      <c r="E1371" s="5">
        <v>350</v>
      </c>
      <c r="F1371" s="5" t="s">
        <v>6159</v>
      </c>
    </row>
    <row r="1372" spans="1:6">
      <c r="A1372" t="s">
        <v>2761</v>
      </c>
      <c r="B1372" t="s">
        <v>6160</v>
      </c>
      <c r="C1372" s="5" t="s">
        <v>6155</v>
      </c>
      <c r="D1372" s="5" t="s">
        <v>6156</v>
      </c>
      <c r="E1372" s="5">
        <v>350</v>
      </c>
      <c r="F1372" s="5" t="s">
        <v>6159</v>
      </c>
    </row>
    <row r="1373" spans="1:6">
      <c r="A1373" t="s">
        <v>2763</v>
      </c>
      <c r="B1373" t="s">
        <v>6160</v>
      </c>
      <c r="C1373" s="5" t="s">
        <v>6155</v>
      </c>
      <c r="D1373" s="5" t="s">
        <v>6161</v>
      </c>
      <c r="E1373" s="5">
        <v>250</v>
      </c>
      <c r="F1373" s="5" t="s">
        <v>6163</v>
      </c>
    </row>
    <row r="1374" spans="1:6">
      <c r="A1374" t="s">
        <v>2765</v>
      </c>
      <c r="B1374" t="s">
        <v>6160</v>
      </c>
      <c r="C1374" s="5" t="s">
        <v>6155</v>
      </c>
      <c r="D1374" s="5" t="s">
        <v>6156</v>
      </c>
      <c r="E1374" s="5">
        <v>350</v>
      </c>
      <c r="F1374" s="5" t="s">
        <v>6159</v>
      </c>
    </row>
    <row r="1375" spans="1:6">
      <c r="A1375" t="s">
        <v>2767</v>
      </c>
      <c r="B1375" t="s">
        <v>6160</v>
      </c>
      <c r="C1375" s="5" t="s">
        <v>6155</v>
      </c>
      <c r="D1375" s="5" t="s">
        <v>6156</v>
      </c>
      <c r="E1375" s="5">
        <v>350</v>
      </c>
      <c r="F1375" s="5" t="s">
        <v>6159</v>
      </c>
    </row>
    <row r="1376" spans="1:6">
      <c r="A1376" t="s">
        <v>2769</v>
      </c>
      <c r="B1376" t="s">
        <v>6160</v>
      </c>
      <c r="C1376" s="5" t="s">
        <v>6155</v>
      </c>
      <c r="D1376" s="5" t="s">
        <v>6156</v>
      </c>
      <c r="E1376" s="5">
        <v>350</v>
      </c>
      <c r="F1376" s="5" t="s">
        <v>6159</v>
      </c>
    </row>
    <row r="1377" spans="1:6">
      <c r="A1377" t="s">
        <v>2771</v>
      </c>
      <c r="B1377" t="s">
        <v>6160</v>
      </c>
      <c r="C1377" s="5" t="s">
        <v>6155</v>
      </c>
      <c r="D1377" s="5" t="s">
        <v>6156</v>
      </c>
      <c r="E1377" s="5">
        <v>350</v>
      </c>
      <c r="F1377" s="5" t="s">
        <v>6159</v>
      </c>
    </row>
    <row r="1378" spans="1:6">
      <c r="A1378" t="s">
        <v>2773</v>
      </c>
      <c r="B1378" t="s">
        <v>6160</v>
      </c>
      <c r="C1378" s="5" t="s">
        <v>6155</v>
      </c>
      <c r="D1378" s="5" t="s">
        <v>6156</v>
      </c>
      <c r="E1378" s="5">
        <v>350</v>
      </c>
      <c r="F1378" s="5" t="s">
        <v>6159</v>
      </c>
    </row>
    <row r="1379" spans="1:6">
      <c r="A1379" t="s">
        <v>2775</v>
      </c>
      <c r="B1379" t="s">
        <v>6160</v>
      </c>
      <c r="C1379" s="5" t="s">
        <v>6155</v>
      </c>
      <c r="D1379" s="5" t="s">
        <v>6156</v>
      </c>
      <c r="E1379" s="5">
        <v>350</v>
      </c>
      <c r="F1379" s="5" t="s">
        <v>6159</v>
      </c>
    </row>
    <row r="1380" spans="1:6">
      <c r="A1380" t="s">
        <v>2777</v>
      </c>
      <c r="B1380" t="s">
        <v>6160</v>
      </c>
      <c r="C1380" s="5" t="s">
        <v>6155</v>
      </c>
      <c r="D1380" s="5" t="s">
        <v>6156</v>
      </c>
      <c r="E1380" s="5">
        <v>350</v>
      </c>
      <c r="F1380" s="5" t="s">
        <v>6159</v>
      </c>
    </row>
    <row r="1381" spans="1:6">
      <c r="A1381" t="s">
        <v>2779</v>
      </c>
      <c r="B1381" t="s">
        <v>6160</v>
      </c>
      <c r="C1381" s="5" t="s">
        <v>6155</v>
      </c>
      <c r="D1381" s="5" t="s">
        <v>6156</v>
      </c>
      <c r="E1381" s="5">
        <v>350</v>
      </c>
      <c r="F1381" s="5" t="s">
        <v>6159</v>
      </c>
    </row>
    <row r="1382" spans="1:6">
      <c r="A1382" t="s">
        <v>2781</v>
      </c>
      <c r="B1382" t="s">
        <v>6160</v>
      </c>
      <c r="C1382" s="5" t="s">
        <v>6155</v>
      </c>
      <c r="D1382" s="5" t="s">
        <v>6156</v>
      </c>
      <c r="E1382" s="5">
        <v>350</v>
      </c>
      <c r="F1382" s="5" t="s">
        <v>6159</v>
      </c>
    </row>
    <row r="1383" spans="1:6">
      <c r="A1383" t="s">
        <v>2783</v>
      </c>
      <c r="B1383" t="s">
        <v>6160</v>
      </c>
      <c r="C1383" s="5" t="s">
        <v>6155</v>
      </c>
      <c r="D1383" s="5" t="s">
        <v>6161</v>
      </c>
      <c r="E1383" s="5">
        <v>250</v>
      </c>
      <c r="F1383" s="5" t="s">
        <v>6162</v>
      </c>
    </row>
    <row r="1384" spans="1:6">
      <c r="A1384" t="s">
        <v>2785</v>
      </c>
      <c r="B1384" t="s">
        <v>6160</v>
      </c>
      <c r="C1384" s="5" t="s">
        <v>6155</v>
      </c>
      <c r="D1384" s="5" t="s">
        <v>6161</v>
      </c>
      <c r="E1384" s="5">
        <v>250</v>
      </c>
      <c r="F1384" s="5" t="s">
        <v>6157</v>
      </c>
    </row>
    <row r="1385" spans="1:6">
      <c r="A1385" t="s">
        <v>2787</v>
      </c>
      <c r="B1385" t="s">
        <v>6160</v>
      </c>
      <c r="C1385" s="5" t="s">
        <v>6155</v>
      </c>
      <c r="D1385" s="5" t="s">
        <v>6161</v>
      </c>
      <c r="E1385" s="5">
        <v>250</v>
      </c>
      <c r="F1385" s="5" t="s">
        <v>6157</v>
      </c>
    </row>
    <row r="1386" spans="1:6">
      <c r="A1386" t="s">
        <v>2789</v>
      </c>
      <c r="B1386" t="s">
        <v>6086</v>
      </c>
      <c r="C1386" s="5" t="s">
        <v>6155</v>
      </c>
      <c r="D1386" s="5" t="s">
        <v>6161</v>
      </c>
      <c r="E1386" s="5">
        <v>250</v>
      </c>
      <c r="F1386" s="5" t="s">
        <v>6157</v>
      </c>
    </row>
    <row r="1387" spans="1:6">
      <c r="A1387" t="s">
        <v>2791</v>
      </c>
      <c r="B1387" t="s">
        <v>6160</v>
      </c>
      <c r="C1387" s="5" t="s">
        <v>6155</v>
      </c>
      <c r="D1387" s="5" t="s">
        <v>6161</v>
      </c>
      <c r="E1387" s="5">
        <v>250</v>
      </c>
      <c r="F1387" s="5" t="s">
        <v>6157</v>
      </c>
    </row>
    <row r="1388" spans="1:6">
      <c r="A1388" t="s">
        <v>2793</v>
      </c>
      <c r="B1388" t="s">
        <v>6160</v>
      </c>
      <c r="C1388" s="5" t="s">
        <v>6155</v>
      </c>
      <c r="D1388" s="5" t="s">
        <v>6161</v>
      </c>
      <c r="E1388" s="5">
        <v>250</v>
      </c>
      <c r="F1388" s="5" t="s">
        <v>6157</v>
      </c>
    </row>
    <row r="1389" spans="1:6">
      <c r="A1389" t="s">
        <v>2795</v>
      </c>
      <c r="B1389" t="s">
        <v>6160</v>
      </c>
      <c r="C1389" s="5" t="s">
        <v>6155</v>
      </c>
      <c r="D1389" s="5" t="s">
        <v>6161</v>
      </c>
      <c r="E1389" s="5">
        <v>250</v>
      </c>
      <c r="F1389" s="5" t="s">
        <v>6157</v>
      </c>
    </row>
    <row r="1390" spans="1:6">
      <c r="A1390" t="s">
        <v>2797</v>
      </c>
      <c r="B1390" t="s">
        <v>6160</v>
      </c>
      <c r="C1390" s="5" t="s">
        <v>6155</v>
      </c>
      <c r="D1390" s="5" t="s">
        <v>6161</v>
      </c>
      <c r="E1390" s="5">
        <v>250</v>
      </c>
      <c r="F1390" s="5" t="s">
        <v>6157</v>
      </c>
    </row>
    <row r="1391" spans="1:6">
      <c r="A1391" t="s">
        <v>2799</v>
      </c>
      <c r="B1391" t="s">
        <v>6160</v>
      </c>
      <c r="C1391" s="5" t="s">
        <v>6155</v>
      </c>
      <c r="D1391" s="5" t="s">
        <v>6161</v>
      </c>
      <c r="E1391" s="5">
        <v>250</v>
      </c>
      <c r="F1391" s="5" t="s">
        <v>6157</v>
      </c>
    </row>
    <row r="1392" spans="1:6">
      <c r="A1392" t="s">
        <v>2801</v>
      </c>
      <c r="B1392" t="s">
        <v>6160</v>
      </c>
      <c r="C1392" s="5" t="s">
        <v>6155</v>
      </c>
      <c r="D1392" s="5" t="s">
        <v>6161</v>
      </c>
      <c r="E1392" s="5">
        <v>250</v>
      </c>
      <c r="F1392" s="5" t="s">
        <v>6157</v>
      </c>
    </row>
    <row r="1393" spans="1:6">
      <c r="A1393" t="s">
        <v>2803</v>
      </c>
      <c r="B1393" t="s">
        <v>6160</v>
      </c>
      <c r="C1393" s="5" t="s">
        <v>6155</v>
      </c>
      <c r="D1393" s="5" t="s">
        <v>6161</v>
      </c>
      <c r="E1393" s="5">
        <v>250</v>
      </c>
      <c r="F1393" s="5" t="s">
        <v>6157</v>
      </c>
    </row>
    <row r="1394" spans="1:6">
      <c r="A1394" t="s">
        <v>2805</v>
      </c>
      <c r="B1394" t="s">
        <v>6160</v>
      </c>
      <c r="C1394" s="5" t="s">
        <v>6155</v>
      </c>
      <c r="D1394" s="5" t="s">
        <v>6161</v>
      </c>
      <c r="E1394" s="5">
        <v>250</v>
      </c>
      <c r="F1394" s="5" t="s">
        <v>6157</v>
      </c>
    </row>
    <row r="1395" spans="1:6">
      <c r="A1395" t="s">
        <v>2807</v>
      </c>
      <c r="B1395" t="s">
        <v>6160</v>
      </c>
      <c r="C1395" s="5" t="s">
        <v>6155</v>
      </c>
      <c r="D1395" s="5" t="s">
        <v>6158</v>
      </c>
      <c r="E1395" s="5">
        <v>320</v>
      </c>
      <c r="F1395" s="5" t="s">
        <v>6157</v>
      </c>
    </row>
    <row r="1396" spans="1:6">
      <c r="A1396" t="s">
        <v>2809</v>
      </c>
      <c r="B1396" t="s">
        <v>6160</v>
      </c>
      <c r="C1396" s="5" t="s">
        <v>6155</v>
      </c>
      <c r="D1396" s="5" t="s">
        <v>6158</v>
      </c>
      <c r="E1396" s="5">
        <v>320</v>
      </c>
      <c r="F1396" s="5" t="s">
        <v>6162</v>
      </c>
    </row>
    <row r="1397" spans="1:6">
      <c r="A1397" t="s">
        <v>2811</v>
      </c>
      <c r="B1397" t="s">
        <v>6160</v>
      </c>
      <c r="C1397" s="5" t="s">
        <v>6155</v>
      </c>
      <c r="D1397" s="5" t="s">
        <v>6158</v>
      </c>
      <c r="E1397" s="5">
        <v>320</v>
      </c>
      <c r="F1397" s="5" t="s">
        <v>6162</v>
      </c>
    </row>
    <row r="1398" spans="1:6">
      <c r="A1398" t="s">
        <v>2813</v>
      </c>
      <c r="B1398" t="s">
        <v>6160</v>
      </c>
      <c r="C1398" s="5" t="s">
        <v>6155</v>
      </c>
      <c r="D1398" s="5" t="s">
        <v>6156</v>
      </c>
      <c r="E1398" s="5">
        <v>350</v>
      </c>
      <c r="F1398" s="5" t="s">
        <v>6163</v>
      </c>
    </row>
    <row r="1399" spans="1:6">
      <c r="A1399" t="s">
        <v>2815</v>
      </c>
      <c r="B1399" t="s">
        <v>6086</v>
      </c>
      <c r="C1399" s="5" t="s">
        <v>6155</v>
      </c>
      <c r="D1399" s="5" t="s">
        <v>6156</v>
      </c>
      <c r="E1399" s="5">
        <v>350</v>
      </c>
      <c r="F1399" s="5" t="s">
        <v>6163</v>
      </c>
    </row>
    <row r="1400" spans="1:6">
      <c r="A1400" t="s">
        <v>2817</v>
      </c>
      <c r="B1400" t="s">
        <v>6086</v>
      </c>
      <c r="C1400" s="5" t="s">
        <v>6155</v>
      </c>
      <c r="D1400" s="5" t="s">
        <v>6156</v>
      </c>
      <c r="E1400" s="5">
        <v>350</v>
      </c>
      <c r="F1400" s="5" t="s">
        <v>6163</v>
      </c>
    </row>
    <row r="1401" spans="1:6">
      <c r="A1401" t="s">
        <v>2819</v>
      </c>
      <c r="B1401" t="s">
        <v>6086</v>
      </c>
      <c r="C1401" s="5" t="s">
        <v>6155</v>
      </c>
      <c r="D1401" s="5" t="s">
        <v>6156</v>
      </c>
      <c r="E1401" s="5">
        <v>350</v>
      </c>
      <c r="F1401" s="5" t="s">
        <v>6163</v>
      </c>
    </row>
    <row r="1402" spans="1:6">
      <c r="A1402" t="s">
        <v>2821</v>
      </c>
      <c r="B1402" t="s">
        <v>6160</v>
      </c>
      <c r="C1402" s="5" t="s">
        <v>6155</v>
      </c>
      <c r="D1402" s="5" t="s">
        <v>6161</v>
      </c>
      <c r="E1402" s="5">
        <v>250</v>
      </c>
      <c r="F1402" s="5" t="s">
        <v>6157</v>
      </c>
    </row>
    <row r="1403" spans="1:6">
      <c r="A1403" t="s">
        <v>2823</v>
      </c>
      <c r="B1403" t="s">
        <v>6160</v>
      </c>
      <c r="C1403" s="5" t="s">
        <v>6155</v>
      </c>
      <c r="D1403" s="5" t="s">
        <v>6161</v>
      </c>
      <c r="E1403" s="5">
        <v>250</v>
      </c>
      <c r="F1403" s="5" t="s">
        <v>6157</v>
      </c>
    </row>
    <row r="1404" spans="1:6">
      <c r="A1404" t="s">
        <v>2825</v>
      </c>
      <c r="B1404" t="s">
        <v>6160</v>
      </c>
      <c r="C1404" s="5" t="s">
        <v>6155</v>
      </c>
      <c r="D1404" s="5" t="s">
        <v>6161</v>
      </c>
      <c r="E1404" s="5">
        <v>250</v>
      </c>
      <c r="F1404" s="5" t="s">
        <v>6163</v>
      </c>
    </row>
    <row r="1405" spans="1:6">
      <c r="A1405" t="s">
        <v>2827</v>
      </c>
      <c r="B1405" t="s">
        <v>6160</v>
      </c>
      <c r="C1405" s="5" t="s">
        <v>6155</v>
      </c>
      <c r="D1405" s="5" t="s">
        <v>6161</v>
      </c>
      <c r="E1405" s="5">
        <v>250</v>
      </c>
      <c r="F1405" s="5" t="s">
        <v>6163</v>
      </c>
    </row>
    <row r="1406" spans="1:6">
      <c r="A1406" t="s">
        <v>2829</v>
      </c>
      <c r="B1406" t="s">
        <v>6160</v>
      </c>
      <c r="C1406" s="5" t="s">
        <v>6155</v>
      </c>
      <c r="D1406" s="5" t="s">
        <v>6161</v>
      </c>
      <c r="E1406" s="5">
        <v>250</v>
      </c>
      <c r="F1406" s="5" t="s">
        <v>6163</v>
      </c>
    </row>
    <row r="1407" spans="1:6">
      <c r="A1407" t="s">
        <v>2831</v>
      </c>
      <c r="B1407" t="s">
        <v>6160</v>
      </c>
      <c r="C1407" s="5" t="s">
        <v>6155</v>
      </c>
      <c r="D1407" s="5" t="s">
        <v>6161</v>
      </c>
      <c r="E1407" s="5">
        <v>250</v>
      </c>
      <c r="F1407" s="5" t="s">
        <v>6163</v>
      </c>
    </row>
    <row r="1408" spans="1:6">
      <c r="A1408" t="s">
        <v>2833</v>
      </c>
      <c r="B1408" t="s">
        <v>6160</v>
      </c>
      <c r="C1408" s="5" t="s">
        <v>6155</v>
      </c>
      <c r="D1408" s="5" t="s">
        <v>6161</v>
      </c>
      <c r="E1408" s="5">
        <v>250</v>
      </c>
      <c r="F1408" s="5" t="s">
        <v>6163</v>
      </c>
    </row>
    <row r="1409" spans="1:6">
      <c r="A1409" t="s">
        <v>2835</v>
      </c>
      <c r="B1409" t="s">
        <v>6160</v>
      </c>
      <c r="C1409" s="5" t="s">
        <v>6155</v>
      </c>
      <c r="D1409" s="5" t="s">
        <v>6156</v>
      </c>
      <c r="E1409" s="5">
        <v>350</v>
      </c>
      <c r="F1409" s="5" t="s">
        <v>6163</v>
      </c>
    </row>
    <row r="1410" spans="1:6">
      <c r="A1410" t="s">
        <v>2837</v>
      </c>
      <c r="B1410" t="s">
        <v>6160</v>
      </c>
      <c r="C1410" s="5" t="s">
        <v>6155</v>
      </c>
      <c r="D1410" s="5" t="s">
        <v>6156</v>
      </c>
      <c r="E1410" s="5">
        <v>350</v>
      </c>
      <c r="F1410" s="5" t="s">
        <v>6163</v>
      </c>
    </row>
    <row r="1411" spans="1:6">
      <c r="A1411" t="s">
        <v>2839</v>
      </c>
      <c r="B1411" t="s">
        <v>6160</v>
      </c>
      <c r="C1411" s="5" t="s">
        <v>6155</v>
      </c>
      <c r="D1411" s="5" t="s">
        <v>6156</v>
      </c>
      <c r="E1411" s="5">
        <v>350</v>
      </c>
      <c r="F1411" s="5" t="s">
        <v>6159</v>
      </c>
    </row>
    <row r="1412" spans="1:6">
      <c r="A1412" t="s">
        <v>2841</v>
      </c>
      <c r="B1412" t="s">
        <v>6160</v>
      </c>
      <c r="C1412" s="5" t="s">
        <v>6155</v>
      </c>
      <c r="D1412" s="5" t="s">
        <v>6161</v>
      </c>
      <c r="E1412" s="5">
        <v>250</v>
      </c>
      <c r="F1412" s="5" t="s">
        <v>6162</v>
      </c>
    </row>
    <row r="1413" spans="1:6">
      <c r="A1413" t="s">
        <v>2843</v>
      </c>
      <c r="B1413" t="s">
        <v>6160</v>
      </c>
      <c r="C1413" s="5" t="s">
        <v>6155</v>
      </c>
      <c r="D1413" s="5" t="s">
        <v>6158</v>
      </c>
      <c r="E1413" s="5">
        <v>320</v>
      </c>
      <c r="F1413" s="5" t="s">
        <v>6163</v>
      </c>
    </row>
    <row r="1414" spans="1:6">
      <c r="A1414" t="s">
        <v>2845</v>
      </c>
      <c r="B1414" t="s">
        <v>6160</v>
      </c>
      <c r="C1414" s="5" t="s">
        <v>6155</v>
      </c>
      <c r="D1414" s="5" t="s">
        <v>6158</v>
      </c>
      <c r="E1414" s="5">
        <v>320</v>
      </c>
      <c r="F1414" s="5" t="s">
        <v>6163</v>
      </c>
    </row>
    <row r="1415" spans="1:6">
      <c r="A1415" t="s">
        <v>2847</v>
      </c>
      <c r="B1415" t="s">
        <v>6160</v>
      </c>
      <c r="C1415" s="5" t="s">
        <v>6155</v>
      </c>
      <c r="D1415" s="5" t="s">
        <v>6156</v>
      </c>
      <c r="E1415" s="5">
        <v>350</v>
      </c>
      <c r="F1415" s="5" t="s">
        <v>6163</v>
      </c>
    </row>
    <row r="1416" spans="1:6">
      <c r="A1416" t="s">
        <v>2849</v>
      </c>
      <c r="B1416" t="s">
        <v>6160</v>
      </c>
      <c r="C1416" s="5" t="s">
        <v>6155</v>
      </c>
      <c r="D1416" s="5" t="s">
        <v>6161</v>
      </c>
      <c r="E1416" s="5">
        <v>250</v>
      </c>
      <c r="F1416" s="5" t="s">
        <v>6159</v>
      </c>
    </row>
    <row r="1417" spans="1:6">
      <c r="A1417" t="s">
        <v>2851</v>
      </c>
      <c r="B1417" t="s">
        <v>6160</v>
      </c>
      <c r="C1417" s="5" t="s">
        <v>6155</v>
      </c>
      <c r="D1417" s="5" t="s">
        <v>6161</v>
      </c>
      <c r="E1417" s="5">
        <v>250</v>
      </c>
      <c r="F1417" s="5" t="s">
        <v>6159</v>
      </c>
    </row>
    <row r="1418" spans="1:6">
      <c r="A1418" t="s">
        <v>2853</v>
      </c>
      <c r="B1418" t="s">
        <v>6160</v>
      </c>
      <c r="C1418" s="5" t="s">
        <v>6155</v>
      </c>
      <c r="D1418" s="5" t="s">
        <v>6158</v>
      </c>
      <c r="E1418" s="5">
        <v>320</v>
      </c>
      <c r="F1418" s="5" t="s">
        <v>6162</v>
      </c>
    </row>
    <row r="1419" spans="1:6">
      <c r="A1419" t="s">
        <v>2855</v>
      </c>
      <c r="B1419" t="s">
        <v>6086</v>
      </c>
      <c r="C1419" s="5" t="s">
        <v>6155</v>
      </c>
      <c r="D1419" s="5" t="s">
        <v>6158</v>
      </c>
      <c r="E1419" s="5">
        <v>320</v>
      </c>
      <c r="F1419" s="5" t="s">
        <v>6162</v>
      </c>
    </row>
    <row r="1420" spans="1:6">
      <c r="A1420" t="s">
        <v>2857</v>
      </c>
      <c r="B1420" t="s">
        <v>6086</v>
      </c>
      <c r="C1420" s="5" t="s">
        <v>6155</v>
      </c>
      <c r="D1420" s="5" t="s">
        <v>6158</v>
      </c>
      <c r="E1420" s="5">
        <v>320</v>
      </c>
      <c r="F1420" s="5" t="s">
        <v>6162</v>
      </c>
    </row>
    <row r="1421" spans="1:6">
      <c r="A1421" t="s">
        <v>2859</v>
      </c>
      <c r="B1421" t="s">
        <v>6086</v>
      </c>
      <c r="C1421" s="5" t="s">
        <v>6155</v>
      </c>
      <c r="D1421" s="5" t="s">
        <v>6158</v>
      </c>
      <c r="E1421" s="5">
        <v>320</v>
      </c>
      <c r="F1421" s="5" t="s">
        <v>6159</v>
      </c>
    </row>
    <row r="1422" spans="1:6">
      <c r="A1422" t="s">
        <v>2861</v>
      </c>
      <c r="B1422" t="s">
        <v>6160</v>
      </c>
      <c r="C1422" s="5" t="s">
        <v>6155</v>
      </c>
      <c r="D1422" s="5" t="s">
        <v>6158</v>
      </c>
      <c r="E1422" s="5">
        <v>320</v>
      </c>
      <c r="F1422" s="5" t="s">
        <v>6159</v>
      </c>
    </row>
    <row r="1423" spans="1:6">
      <c r="A1423" t="s">
        <v>2863</v>
      </c>
      <c r="B1423" t="s">
        <v>6160</v>
      </c>
      <c r="C1423" s="5" t="s">
        <v>6155</v>
      </c>
      <c r="D1423" s="5" t="s">
        <v>6158</v>
      </c>
      <c r="E1423" s="5">
        <v>320</v>
      </c>
      <c r="F1423" s="5" t="s">
        <v>6159</v>
      </c>
    </row>
    <row r="1424" spans="1:6">
      <c r="A1424" t="s">
        <v>2865</v>
      </c>
      <c r="B1424" t="s">
        <v>6160</v>
      </c>
      <c r="C1424" s="5" t="s">
        <v>6155</v>
      </c>
      <c r="D1424" s="5" t="s">
        <v>6158</v>
      </c>
      <c r="E1424" s="5">
        <v>320</v>
      </c>
      <c r="F1424" s="5" t="s">
        <v>6159</v>
      </c>
    </row>
    <row r="1425" spans="1:6">
      <c r="A1425" t="s">
        <v>2867</v>
      </c>
      <c r="B1425" t="s">
        <v>6160</v>
      </c>
      <c r="C1425" s="5" t="s">
        <v>6155</v>
      </c>
      <c r="D1425" s="5" t="s">
        <v>6158</v>
      </c>
      <c r="E1425" s="5">
        <v>320</v>
      </c>
      <c r="F1425" s="5" t="s">
        <v>6159</v>
      </c>
    </row>
    <row r="1426" spans="1:6">
      <c r="A1426" t="s">
        <v>2869</v>
      </c>
      <c r="B1426" t="s">
        <v>6086</v>
      </c>
      <c r="C1426" s="5" t="s">
        <v>6155</v>
      </c>
      <c r="D1426" s="5" t="s">
        <v>6158</v>
      </c>
      <c r="E1426" s="5">
        <v>320</v>
      </c>
      <c r="F1426" s="5" t="s">
        <v>6159</v>
      </c>
    </row>
    <row r="1427" spans="1:6">
      <c r="A1427" t="s">
        <v>2871</v>
      </c>
      <c r="B1427" t="s">
        <v>6086</v>
      </c>
      <c r="C1427" s="5" t="s">
        <v>6155</v>
      </c>
      <c r="D1427" s="5" t="s">
        <v>6158</v>
      </c>
      <c r="E1427" s="5">
        <v>320</v>
      </c>
      <c r="F1427" s="5" t="s">
        <v>6159</v>
      </c>
    </row>
    <row r="1428" spans="1:6">
      <c r="A1428" t="s">
        <v>2873</v>
      </c>
      <c r="B1428" t="s">
        <v>6086</v>
      </c>
      <c r="C1428" s="5" t="s">
        <v>6155</v>
      </c>
      <c r="D1428" s="5" t="s">
        <v>6158</v>
      </c>
      <c r="E1428" s="5">
        <v>320</v>
      </c>
      <c r="F1428" s="5" t="s">
        <v>6159</v>
      </c>
    </row>
    <row r="1429" spans="1:6">
      <c r="A1429" t="s">
        <v>2875</v>
      </c>
      <c r="B1429" t="s">
        <v>6160</v>
      </c>
      <c r="C1429" s="5" t="s">
        <v>6155</v>
      </c>
      <c r="D1429" s="5" t="s">
        <v>6158</v>
      </c>
      <c r="E1429" s="5">
        <v>320</v>
      </c>
      <c r="F1429" s="5" t="s">
        <v>6159</v>
      </c>
    </row>
    <row r="1430" spans="1:6">
      <c r="A1430" t="s">
        <v>2877</v>
      </c>
      <c r="B1430" t="s">
        <v>6160</v>
      </c>
      <c r="C1430" s="5" t="s">
        <v>6155</v>
      </c>
      <c r="D1430" s="5" t="s">
        <v>6158</v>
      </c>
      <c r="E1430" s="5">
        <v>320</v>
      </c>
      <c r="F1430" s="5" t="s">
        <v>6159</v>
      </c>
    </row>
    <row r="1431" spans="1:6">
      <c r="A1431" t="s">
        <v>2879</v>
      </c>
      <c r="B1431" t="s">
        <v>6160</v>
      </c>
      <c r="C1431" s="5" t="s">
        <v>6155</v>
      </c>
      <c r="D1431" s="5" t="s">
        <v>6158</v>
      </c>
      <c r="E1431" s="5">
        <v>320</v>
      </c>
      <c r="F1431" s="5" t="s">
        <v>6159</v>
      </c>
    </row>
    <row r="1432" spans="1:6">
      <c r="A1432" t="s">
        <v>2881</v>
      </c>
      <c r="B1432" t="s">
        <v>6160</v>
      </c>
      <c r="C1432" s="5" t="s">
        <v>6155</v>
      </c>
      <c r="D1432" s="5" t="s">
        <v>6156</v>
      </c>
      <c r="E1432" s="5">
        <v>350</v>
      </c>
      <c r="F1432" s="5" t="s">
        <v>6163</v>
      </c>
    </row>
    <row r="1433" spans="1:6">
      <c r="A1433" t="s">
        <v>2883</v>
      </c>
      <c r="B1433" t="s">
        <v>6160</v>
      </c>
      <c r="C1433" s="5" t="s">
        <v>6155</v>
      </c>
      <c r="D1433" s="5" t="s">
        <v>6156</v>
      </c>
      <c r="E1433" s="5">
        <v>350</v>
      </c>
      <c r="F1433" s="5" t="s">
        <v>6157</v>
      </c>
    </row>
    <row r="1434" spans="1:6">
      <c r="A1434" t="s">
        <v>2885</v>
      </c>
      <c r="B1434" t="s">
        <v>6160</v>
      </c>
      <c r="C1434" s="5" t="s">
        <v>6155</v>
      </c>
      <c r="D1434" s="5" t="s">
        <v>6156</v>
      </c>
      <c r="E1434" s="5">
        <v>350</v>
      </c>
      <c r="F1434" s="5" t="s">
        <v>6157</v>
      </c>
    </row>
    <row r="1435" spans="1:6">
      <c r="A1435" t="s">
        <v>2887</v>
      </c>
      <c r="B1435" t="s">
        <v>6160</v>
      </c>
      <c r="C1435" s="5" t="s">
        <v>6155</v>
      </c>
      <c r="D1435" s="5" t="s">
        <v>6156</v>
      </c>
      <c r="E1435" s="5">
        <v>350</v>
      </c>
      <c r="F1435" s="5" t="s">
        <v>6157</v>
      </c>
    </row>
    <row r="1436" spans="1:6">
      <c r="A1436" t="s">
        <v>2889</v>
      </c>
      <c r="B1436" t="s">
        <v>6160</v>
      </c>
      <c r="C1436" s="5" t="s">
        <v>6155</v>
      </c>
      <c r="D1436" s="5" t="s">
        <v>6156</v>
      </c>
      <c r="E1436" s="5">
        <v>350</v>
      </c>
      <c r="F1436" s="5" t="s">
        <v>6159</v>
      </c>
    </row>
    <row r="1437" spans="1:6">
      <c r="A1437" t="s">
        <v>2891</v>
      </c>
      <c r="B1437" t="s">
        <v>6160</v>
      </c>
      <c r="C1437" s="5" t="s">
        <v>6155</v>
      </c>
      <c r="D1437" s="5" t="s">
        <v>6156</v>
      </c>
      <c r="E1437" s="5">
        <v>350</v>
      </c>
      <c r="F1437" s="5" t="s">
        <v>6163</v>
      </c>
    </row>
    <row r="1438" spans="1:6">
      <c r="A1438" t="s">
        <v>2893</v>
      </c>
      <c r="B1438" t="s">
        <v>6086</v>
      </c>
      <c r="C1438" s="5" t="s">
        <v>6155</v>
      </c>
      <c r="D1438" s="5" t="s">
        <v>6156</v>
      </c>
      <c r="E1438" s="5">
        <v>350</v>
      </c>
      <c r="F1438" s="5" t="s">
        <v>6163</v>
      </c>
    </row>
    <row r="1439" spans="1:6">
      <c r="A1439" t="s">
        <v>2895</v>
      </c>
      <c r="B1439" t="s">
        <v>6160</v>
      </c>
      <c r="C1439" s="5" t="s">
        <v>6155</v>
      </c>
      <c r="D1439" s="5" t="s">
        <v>6156</v>
      </c>
      <c r="E1439" s="5">
        <v>350</v>
      </c>
      <c r="F1439" s="5" t="s">
        <v>6162</v>
      </c>
    </row>
    <row r="1440" spans="1:6">
      <c r="A1440" t="s">
        <v>2897</v>
      </c>
      <c r="B1440" t="s">
        <v>6086</v>
      </c>
      <c r="C1440" s="5" t="s">
        <v>6155</v>
      </c>
      <c r="D1440" s="5" t="s">
        <v>6156</v>
      </c>
      <c r="E1440" s="5">
        <v>350</v>
      </c>
      <c r="F1440" s="5" t="s">
        <v>6162</v>
      </c>
    </row>
    <row r="1441" spans="1:6">
      <c r="A1441" t="s">
        <v>2899</v>
      </c>
      <c r="B1441" t="s">
        <v>6086</v>
      </c>
      <c r="C1441" s="5" t="s">
        <v>6155</v>
      </c>
      <c r="D1441" s="5" t="s">
        <v>6156</v>
      </c>
      <c r="E1441" s="5">
        <v>350</v>
      </c>
      <c r="F1441" s="5" t="s">
        <v>6163</v>
      </c>
    </row>
    <row r="1442" spans="1:6">
      <c r="A1442" t="s">
        <v>2901</v>
      </c>
      <c r="B1442" t="s">
        <v>6086</v>
      </c>
      <c r="C1442" s="5" t="s">
        <v>6155</v>
      </c>
      <c r="D1442" s="5" t="s">
        <v>6156</v>
      </c>
      <c r="E1442" s="5">
        <v>350</v>
      </c>
      <c r="F1442" s="5" t="s">
        <v>6163</v>
      </c>
    </row>
    <row r="1443" spans="1:6">
      <c r="A1443" t="s">
        <v>2903</v>
      </c>
      <c r="B1443" t="s">
        <v>6086</v>
      </c>
      <c r="C1443" s="5" t="s">
        <v>6155</v>
      </c>
      <c r="D1443" s="5" t="s">
        <v>6156</v>
      </c>
      <c r="E1443" s="5">
        <v>350</v>
      </c>
      <c r="F1443" s="5" t="s">
        <v>6159</v>
      </c>
    </row>
    <row r="1444" spans="1:6">
      <c r="A1444" t="s">
        <v>2905</v>
      </c>
      <c r="B1444" t="s">
        <v>6086</v>
      </c>
      <c r="C1444" s="5" t="s">
        <v>6155</v>
      </c>
      <c r="D1444" s="5" t="s">
        <v>6158</v>
      </c>
      <c r="E1444" s="5">
        <v>320</v>
      </c>
      <c r="F1444" s="5" t="s">
        <v>6157</v>
      </c>
    </row>
    <row r="1445" spans="1:6">
      <c r="A1445" t="s">
        <v>2907</v>
      </c>
      <c r="B1445" t="s">
        <v>6086</v>
      </c>
      <c r="C1445" s="5" t="s">
        <v>6155</v>
      </c>
      <c r="D1445" s="5" t="s">
        <v>6158</v>
      </c>
      <c r="E1445" s="5">
        <v>320</v>
      </c>
      <c r="F1445" s="5" t="s">
        <v>6159</v>
      </c>
    </row>
    <row r="1446" spans="1:6">
      <c r="A1446" t="s">
        <v>2909</v>
      </c>
      <c r="B1446" t="s">
        <v>6160</v>
      </c>
      <c r="C1446" s="5" t="s">
        <v>6155</v>
      </c>
      <c r="D1446" s="5" t="s">
        <v>6156</v>
      </c>
      <c r="E1446" s="5">
        <v>350</v>
      </c>
      <c r="F1446" s="5" t="s">
        <v>6162</v>
      </c>
    </row>
    <row r="1447" spans="1:6">
      <c r="A1447" t="s">
        <v>2911</v>
      </c>
      <c r="B1447" t="s">
        <v>6160</v>
      </c>
      <c r="C1447" s="5" t="s">
        <v>6155</v>
      </c>
      <c r="D1447" s="5" t="s">
        <v>6161</v>
      </c>
      <c r="E1447" s="5">
        <v>250</v>
      </c>
      <c r="F1447" s="5" t="s">
        <v>6162</v>
      </c>
    </row>
    <row r="1448" spans="1:6">
      <c r="A1448" t="s">
        <v>2913</v>
      </c>
      <c r="B1448" t="s">
        <v>6160</v>
      </c>
      <c r="C1448" s="5" t="s">
        <v>6155</v>
      </c>
      <c r="D1448" s="5" t="s">
        <v>6161</v>
      </c>
      <c r="E1448" s="5">
        <v>250</v>
      </c>
      <c r="F1448" s="5" t="s">
        <v>6162</v>
      </c>
    </row>
    <row r="1449" spans="1:6">
      <c r="A1449" t="s">
        <v>2915</v>
      </c>
      <c r="B1449" t="s">
        <v>6086</v>
      </c>
      <c r="C1449" s="5" t="s">
        <v>6155</v>
      </c>
      <c r="D1449" s="5" t="s">
        <v>6161</v>
      </c>
      <c r="E1449" s="5">
        <v>250</v>
      </c>
      <c r="F1449" s="5" t="s">
        <v>6162</v>
      </c>
    </row>
    <row r="1450" spans="1:6">
      <c r="A1450" t="s">
        <v>2917</v>
      </c>
      <c r="B1450" t="s">
        <v>6160</v>
      </c>
      <c r="C1450" s="5" t="s">
        <v>6155</v>
      </c>
      <c r="D1450" s="5" t="s">
        <v>6158</v>
      </c>
      <c r="E1450" s="5">
        <v>320</v>
      </c>
      <c r="F1450" s="5" t="s">
        <v>6163</v>
      </c>
    </row>
    <row r="1451" spans="1:6">
      <c r="A1451" t="s">
        <v>2919</v>
      </c>
      <c r="B1451" t="s">
        <v>6160</v>
      </c>
      <c r="C1451" s="5" t="s">
        <v>6155</v>
      </c>
      <c r="D1451" s="5" t="s">
        <v>6158</v>
      </c>
      <c r="E1451" s="5">
        <v>320</v>
      </c>
      <c r="F1451" s="5" t="s">
        <v>6159</v>
      </c>
    </row>
    <row r="1452" spans="1:6">
      <c r="A1452" t="s">
        <v>2921</v>
      </c>
      <c r="B1452" t="s">
        <v>6160</v>
      </c>
      <c r="C1452" s="5" t="s">
        <v>6155</v>
      </c>
      <c r="D1452" s="5" t="s">
        <v>6156</v>
      </c>
      <c r="E1452" s="5">
        <v>350</v>
      </c>
      <c r="F1452" s="5" t="s">
        <v>6159</v>
      </c>
    </row>
    <row r="1453" spans="1:6">
      <c r="A1453" t="s">
        <v>2923</v>
      </c>
      <c r="B1453" t="s">
        <v>6160</v>
      </c>
      <c r="C1453" s="5" t="s">
        <v>6155</v>
      </c>
      <c r="D1453" s="5" t="s">
        <v>6158</v>
      </c>
      <c r="E1453" s="5">
        <v>320</v>
      </c>
      <c r="F1453" s="5" t="s">
        <v>6157</v>
      </c>
    </row>
    <row r="1454" spans="1:6">
      <c r="A1454" t="s">
        <v>2925</v>
      </c>
      <c r="B1454" t="s">
        <v>6160</v>
      </c>
      <c r="C1454" s="5" t="s">
        <v>6155</v>
      </c>
      <c r="D1454" s="5" t="s">
        <v>6158</v>
      </c>
      <c r="E1454" s="5">
        <v>320</v>
      </c>
      <c r="F1454" s="5" t="s">
        <v>6157</v>
      </c>
    </row>
    <row r="1455" spans="1:6">
      <c r="A1455" t="s">
        <v>2927</v>
      </c>
      <c r="B1455" t="s">
        <v>6160</v>
      </c>
      <c r="C1455" s="5" t="s">
        <v>6155</v>
      </c>
      <c r="D1455" s="5" t="s">
        <v>6158</v>
      </c>
      <c r="E1455" s="5">
        <v>320</v>
      </c>
      <c r="F1455" s="5" t="s">
        <v>6157</v>
      </c>
    </row>
    <row r="1456" spans="1:6">
      <c r="A1456" t="s">
        <v>2929</v>
      </c>
      <c r="B1456" t="s">
        <v>6160</v>
      </c>
      <c r="C1456" s="5" t="s">
        <v>6155</v>
      </c>
      <c r="D1456" s="5" t="s">
        <v>6158</v>
      </c>
      <c r="E1456" s="5">
        <v>320</v>
      </c>
      <c r="F1456" s="5" t="s">
        <v>6157</v>
      </c>
    </row>
    <row r="1457" spans="1:6">
      <c r="A1457" t="s">
        <v>2931</v>
      </c>
      <c r="B1457" t="s">
        <v>6160</v>
      </c>
      <c r="C1457" s="5" t="s">
        <v>6155</v>
      </c>
      <c r="D1457" s="5" t="s">
        <v>6161</v>
      </c>
      <c r="E1457" s="5">
        <v>250</v>
      </c>
      <c r="F1457" s="5" t="s">
        <v>6157</v>
      </c>
    </row>
    <row r="1458" spans="1:6">
      <c r="A1458" t="s">
        <v>2933</v>
      </c>
      <c r="B1458" t="s">
        <v>6086</v>
      </c>
      <c r="C1458" s="5" t="s">
        <v>6155</v>
      </c>
      <c r="D1458" s="5" t="s">
        <v>6161</v>
      </c>
      <c r="E1458" s="5">
        <v>250</v>
      </c>
      <c r="F1458" s="5" t="s">
        <v>6157</v>
      </c>
    </row>
    <row r="1459" spans="1:6">
      <c r="A1459" t="s">
        <v>2935</v>
      </c>
      <c r="B1459" t="s">
        <v>6086</v>
      </c>
      <c r="C1459" s="5" t="s">
        <v>6155</v>
      </c>
      <c r="D1459" s="5" t="s">
        <v>6158</v>
      </c>
      <c r="E1459" s="5">
        <v>320</v>
      </c>
      <c r="F1459" s="5" t="s">
        <v>6163</v>
      </c>
    </row>
    <row r="1460" spans="1:6">
      <c r="A1460" t="s">
        <v>2937</v>
      </c>
      <c r="B1460" t="s">
        <v>6160</v>
      </c>
      <c r="C1460" s="5" t="s">
        <v>6155</v>
      </c>
      <c r="D1460" s="5" t="s">
        <v>6158</v>
      </c>
      <c r="E1460" s="5">
        <v>320</v>
      </c>
      <c r="F1460" s="5" t="s">
        <v>6162</v>
      </c>
    </row>
    <row r="1461" spans="1:6">
      <c r="A1461" t="s">
        <v>2939</v>
      </c>
      <c r="B1461" t="s">
        <v>6160</v>
      </c>
      <c r="C1461" s="5" t="s">
        <v>6155</v>
      </c>
      <c r="D1461" s="5" t="s">
        <v>6156</v>
      </c>
      <c r="E1461" s="5">
        <v>350</v>
      </c>
      <c r="F1461" s="5" t="s">
        <v>6163</v>
      </c>
    </row>
    <row r="1462" spans="1:6">
      <c r="A1462" t="s">
        <v>2941</v>
      </c>
      <c r="B1462" t="s">
        <v>6160</v>
      </c>
      <c r="C1462" s="5" t="s">
        <v>6155</v>
      </c>
      <c r="D1462" s="5" t="s">
        <v>6156</v>
      </c>
      <c r="E1462" s="5">
        <v>350</v>
      </c>
      <c r="F1462" s="5" t="s">
        <v>6159</v>
      </c>
    </row>
    <row r="1463" spans="1:6">
      <c r="A1463" t="s">
        <v>2943</v>
      </c>
      <c r="B1463" t="s">
        <v>6160</v>
      </c>
      <c r="C1463" s="5" t="s">
        <v>6155</v>
      </c>
      <c r="D1463" s="5" t="s">
        <v>6156</v>
      </c>
      <c r="E1463" s="5">
        <v>350</v>
      </c>
      <c r="F1463" s="5" t="s">
        <v>6163</v>
      </c>
    </row>
    <row r="1464" spans="1:6">
      <c r="A1464" t="s">
        <v>2945</v>
      </c>
      <c r="B1464" t="s">
        <v>6160</v>
      </c>
      <c r="C1464" s="5" t="s">
        <v>6155</v>
      </c>
      <c r="D1464" s="5" t="s">
        <v>6158</v>
      </c>
      <c r="E1464" s="5">
        <v>320</v>
      </c>
      <c r="F1464" s="5" t="s">
        <v>6162</v>
      </c>
    </row>
    <row r="1465" spans="1:6">
      <c r="A1465" t="s">
        <v>2947</v>
      </c>
      <c r="B1465" t="s">
        <v>6160</v>
      </c>
      <c r="C1465" s="5" t="s">
        <v>6155</v>
      </c>
      <c r="D1465" s="5" t="s">
        <v>6158</v>
      </c>
      <c r="E1465" s="5">
        <v>320</v>
      </c>
      <c r="F1465" s="5" t="s">
        <v>6162</v>
      </c>
    </row>
    <row r="1466" spans="1:6">
      <c r="A1466" t="s">
        <v>2949</v>
      </c>
      <c r="B1466" t="s">
        <v>6160</v>
      </c>
      <c r="C1466" s="5" t="s">
        <v>6155</v>
      </c>
      <c r="D1466" s="5" t="s">
        <v>6158</v>
      </c>
      <c r="E1466" s="5">
        <v>320</v>
      </c>
      <c r="F1466" s="5" t="s">
        <v>6163</v>
      </c>
    </row>
    <row r="1467" spans="1:6">
      <c r="A1467" t="s">
        <v>2951</v>
      </c>
      <c r="B1467" t="s">
        <v>6086</v>
      </c>
      <c r="C1467" s="5" t="s">
        <v>6155</v>
      </c>
      <c r="D1467" s="5" t="s">
        <v>6156</v>
      </c>
      <c r="E1467" s="5">
        <v>350</v>
      </c>
      <c r="F1467" s="5" t="s">
        <v>6159</v>
      </c>
    </row>
    <row r="1468" spans="1:6">
      <c r="A1468" t="s">
        <v>2953</v>
      </c>
      <c r="B1468" t="s">
        <v>6160</v>
      </c>
      <c r="C1468" s="5" t="s">
        <v>6155</v>
      </c>
      <c r="D1468" s="5" t="s">
        <v>6156</v>
      </c>
      <c r="E1468" s="5">
        <v>350</v>
      </c>
      <c r="F1468" s="5" t="s">
        <v>6159</v>
      </c>
    </row>
    <row r="1469" spans="1:6">
      <c r="A1469" t="s">
        <v>2955</v>
      </c>
      <c r="B1469" t="s">
        <v>6160</v>
      </c>
      <c r="C1469" s="5" t="s">
        <v>6155</v>
      </c>
      <c r="D1469" s="5" t="s">
        <v>6161</v>
      </c>
      <c r="E1469" s="5">
        <v>250</v>
      </c>
      <c r="F1469" s="5" t="s">
        <v>6157</v>
      </c>
    </row>
    <row r="1470" spans="1:6">
      <c r="A1470" t="s">
        <v>2957</v>
      </c>
      <c r="B1470" t="s">
        <v>6160</v>
      </c>
      <c r="C1470" s="5" t="s">
        <v>6155</v>
      </c>
      <c r="D1470" s="5" t="s">
        <v>6158</v>
      </c>
      <c r="E1470" s="5">
        <v>320</v>
      </c>
      <c r="F1470" s="5" t="s">
        <v>6162</v>
      </c>
    </row>
    <row r="1471" spans="1:6">
      <c r="A1471" t="s">
        <v>2959</v>
      </c>
      <c r="B1471" t="s">
        <v>6160</v>
      </c>
      <c r="C1471" s="5" t="s">
        <v>6155</v>
      </c>
      <c r="D1471" s="5" t="s">
        <v>6158</v>
      </c>
      <c r="E1471" s="5">
        <v>320</v>
      </c>
      <c r="F1471" s="5" t="s">
        <v>6162</v>
      </c>
    </row>
    <row r="1472" spans="1:6">
      <c r="A1472" t="s">
        <v>2961</v>
      </c>
      <c r="B1472" t="s">
        <v>6160</v>
      </c>
      <c r="C1472" s="5" t="s">
        <v>6155</v>
      </c>
      <c r="D1472" s="5" t="s">
        <v>6158</v>
      </c>
      <c r="E1472" s="5">
        <v>320</v>
      </c>
      <c r="F1472" s="5" t="s">
        <v>6162</v>
      </c>
    </row>
    <row r="1473" spans="1:6">
      <c r="A1473" t="s">
        <v>2963</v>
      </c>
      <c r="B1473" t="s">
        <v>6160</v>
      </c>
      <c r="C1473" s="5" t="s">
        <v>6155</v>
      </c>
      <c r="D1473" s="5" t="s">
        <v>6158</v>
      </c>
      <c r="E1473" s="5">
        <v>320</v>
      </c>
      <c r="F1473" s="5" t="s">
        <v>6163</v>
      </c>
    </row>
    <row r="1474" spans="1:6">
      <c r="A1474" t="s">
        <v>2965</v>
      </c>
      <c r="B1474" t="s">
        <v>6160</v>
      </c>
      <c r="C1474" s="5" t="s">
        <v>6155</v>
      </c>
      <c r="D1474" s="5" t="s">
        <v>6158</v>
      </c>
      <c r="E1474" s="5">
        <v>320</v>
      </c>
      <c r="F1474" s="5" t="s">
        <v>6159</v>
      </c>
    </row>
    <row r="1475" spans="1:6">
      <c r="A1475" t="s">
        <v>2967</v>
      </c>
      <c r="B1475" t="s">
        <v>6160</v>
      </c>
      <c r="C1475" s="5" t="s">
        <v>6155</v>
      </c>
      <c r="D1475" s="5" t="s">
        <v>6156</v>
      </c>
      <c r="E1475" s="5">
        <v>350</v>
      </c>
      <c r="F1475" s="5" t="s">
        <v>6162</v>
      </c>
    </row>
    <row r="1476" spans="1:6">
      <c r="A1476" t="s">
        <v>2969</v>
      </c>
      <c r="B1476" t="s">
        <v>6160</v>
      </c>
      <c r="C1476" s="5" t="s">
        <v>6155</v>
      </c>
      <c r="D1476" s="5" t="s">
        <v>6161</v>
      </c>
      <c r="E1476" s="5">
        <v>250</v>
      </c>
      <c r="F1476" s="5" t="s">
        <v>6163</v>
      </c>
    </row>
    <row r="1477" spans="1:6">
      <c r="A1477" t="s">
        <v>2971</v>
      </c>
      <c r="B1477" t="s">
        <v>6160</v>
      </c>
      <c r="C1477" s="5" t="s">
        <v>6155</v>
      </c>
      <c r="D1477" s="5" t="s">
        <v>6161</v>
      </c>
      <c r="E1477" s="5">
        <v>250</v>
      </c>
      <c r="F1477" s="5" t="s">
        <v>6163</v>
      </c>
    </row>
    <row r="1478" spans="1:6">
      <c r="A1478" t="s">
        <v>2973</v>
      </c>
      <c r="B1478" t="s">
        <v>6160</v>
      </c>
      <c r="C1478" s="5" t="s">
        <v>6155</v>
      </c>
      <c r="D1478" s="5" t="s">
        <v>6161</v>
      </c>
      <c r="E1478" s="5">
        <v>250</v>
      </c>
      <c r="F1478" s="5" t="s">
        <v>6163</v>
      </c>
    </row>
    <row r="1479" spans="1:6">
      <c r="A1479" t="s">
        <v>2975</v>
      </c>
      <c r="B1479" t="s">
        <v>6086</v>
      </c>
      <c r="C1479" s="5" t="s">
        <v>6155</v>
      </c>
      <c r="D1479" s="5" t="s">
        <v>6156</v>
      </c>
      <c r="E1479" s="5">
        <v>350</v>
      </c>
      <c r="F1479" s="5" t="s">
        <v>6157</v>
      </c>
    </row>
    <row r="1480" spans="1:6">
      <c r="A1480" t="s">
        <v>2977</v>
      </c>
      <c r="B1480" t="s">
        <v>6086</v>
      </c>
      <c r="C1480" s="5" t="s">
        <v>6155</v>
      </c>
      <c r="D1480" s="5" t="s">
        <v>6156</v>
      </c>
      <c r="E1480" s="5">
        <v>350</v>
      </c>
      <c r="F1480" s="5" t="s">
        <v>6159</v>
      </c>
    </row>
    <row r="1481" spans="1:6">
      <c r="A1481" t="s">
        <v>2979</v>
      </c>
      <c r="B1481" t="s">
        <v>6086</v>
      </c>
      <c r="C1481" s="5" t="s">
        <v>6155</v>
      </c>
      <c r="D1481" s="5" t="s">
        <v>6156</v>
      </c>
      <c r="E1481" s="5">
        <v>350</v>
      </c>
      <c r="F1481" s="5" t="s">
        <v>6159</v>
      </c>
    </row>
    <row r="1482" spans="1:6">
      <c r="A1482" t="s">
        <v>2981</v>
      </c>
      <c r="B1482" t="s">
        <v>6086</v>
      </c>
      <c r="C1482" s="5" t="s">
        <v>6155</v>
      </c>
      <c r="D1482" s="5" t="s">
        <v>6156</v>
      </c>
      <c r="E1482" s="5">
        <v>350</v>
      </c>
      <c r="F1482" s="5" t="s">
        <v>6159</v>
      </c>
    </row>
    <row r="1483" spans="1:6">
      <c r="A1483" t="s">
        <v>2983</v>
      </c>
      <c r="B1483" t="s">
        <v>6086</v>
      </c>
      <c r="C1483" s="5" t="s">
        <v>6155</v>
      </c>
      <c r="D1483" s="5" t="s">
        <v>6156</v>
      </c>
      <c r="E1483" s="5">
        <v>350</v>
      </c>
      <c r="F1483" s="5" t="s">
        <v>6159</v>
      </c>
    </row>
    <row r="1484" spans="1:6">
      <c r="A1484" t="s">
        <v>2985</v>
      </c>
      <c r="B1484" t="s">
        <v>6086</v>
      </c>
      <c r="C1484" s="5" t="s">
        <v>6155</v>
      </c>
      <c r="D1484" s="5" t="s">
        <v>6156</v>
      </c>
      <c r="E1484" s="5">
        <v>350</v>
      </c>
      <c r="F1484" s="5" t="s">
        <v>6157</v>
      </c>
    </row>
    <row r="1485" spans="1:6">
      <c r="A1485" t="s">
        <v>2987</v>
      </c>
      <c r="B1485" t="s">
        <v>6086</v>
      </c>
      <c r="C1485" s="5" t="s">
        <v>6155</v>
      </c>
      <c r="D1485" s="5" t="s">
        <v>6156</v>
      </c>
      <c r="E1485" s="5">
        <v>350</v>
      </c>
      <c r="F1485" s="5" t="s">
        <v>6157</v>
      </c>
    </row>
    <row r="1486" spans="1:6">
      <c r="A1486" t="s">
        <v>2989</v>
      </c>
      <c r="B1486" t="s">
        <v>6086</v>
      </c>
      <c r="C1486" s="5" t="s">
        <v>6155</v>
      </c>
      <c r="D1486" s="5" t="s">
        <v>6158</v>
      </c>
      <c r="E1486" s="5">
        <v>320</v>
      </c>
      <c r="F1486" s="5" t="s">
        <v>6159</v>
      </c>
    </row>
    <row r="1487" spans="1:6">
      <c r="A1487" t="s">
        <v>2991</v>
      </c>
      <c r="B1487" t="s">
        <v>6086</v>
      </c>
      <c r="C1487" s="5" t="s">
        <v>6155</v>
      </c>
      <c r="D1487" s="5" t="s">
        <v>6156</v>
      </c>
      <c r="E1487" s="5">
        <v>350</v>
      </c>
      <c r="F1487" s="5" t="s">
        <v>6163</v>
      </c>
    </row>
    <row r="1488" spans="1:6">
      <c r="A1488" t="s">
        <v>2993</v>
      </c>
      <c r="B1488" t="s">
        <v>6160</v>
      </c>
      <c r="C1488" s="5" t="s">
        <v>6155</v>
      </c>
      <c r="D1488" s="5" t="s">
        <v>6161</v>
      </c>
      <c r="E1488" s="5">
        <v>250</v>
      </c>
      <c r="F1488" s="5" t="s">
        <v>6159</v>
      </c>
    </row>
    <row r="1489" spans="1:6">
      <c r="A1489" t="s">
        <v>2995</v>
      </c>
      <c r="B1489" t="s">
        <v>6160</v>
      </c>
      <c r="C1489" s="5" t="s">
        <v>6155</v>
      </c>
      <c r="D1489" s="5" t="s">
        <v>6161</v>
      </c>
      <c r="E1489" s="5">
        <v>250</v>
      </c>
      <c r="F1489" s="5" t="s">
        <v>6159</v>
      </c>
    </row>
    <row r="1490" spans="1:6">
      <c r="A1490" t="s">
        <v>2997</v>
      </c>
      <c r="B1490" t="s">
        <v>6160</v>
      </c>
      <c r="C1490" s="5" t="s">
        <v>6155</v>
      </c>
      <c r="D1490" s="5" t="s">
        <v>6161</v>
      </c>
      <c r="E1490" s="5">
        <v>250</v>
      </c>
      <c r="F1490" s="5" t="s">
        <v>6159</v>
      </c>
    </row>
    <row r="1491" spans="1:6">
      <c r="A1491" t="s">
        <v>2999</v>
      </c>
      <c r="B1491" t="s">
        <v>6160</v>
      </c>
      <c r="C1491" s="5" t="s">
        <v>6155</v>
      </c>
      <c r="D1491" s="5" t="s">
        <v>6156</v>
      </c>
      <c r="E1491" s="5">
        <v>350</v>
      </c>
      <c r="F1491" s="5" t="s">
        <v>6163</v>
      </c>
    </row>
    <row r="1492" spans="1:6">
      <c r="A1492" t="s">
        <v>3001</v>
      </c>
      <c r="B1492" t="s">
        <v>6160</v>
      </c>
      <c r="C1492" s="5" t="s">
        <v>6155</v>
      </c>
      <c r="D1492" s="5" t="s">
        <v>6158</v>
      </c>
      <c r="E1492" s="5">
        <v>320</v>
      </c>
      <c r="F1492" s="5" t="s">
        <v>6163</v>
      </c>
    </row>
    <row r="1493" spans="1:6">
      <c r="A1493" t="s">
        <v>3003</v>
      </c>
      <c r="B1493" t="s">
        <v>6160</v>
      </c>
      <c r="C1493" s="5" t="s">
        <v>6155</v>
      </c>
      <c r="D1493" s="5" t="s">
        <v>6158</v>
      </c>
      <c r="E1493" s="5">
        <v>320</v>
      </c>
      <c r="F1493" s="5" t="s">
        <v>6163</v>
      </c>
    </row>
    <row r="1494" spans="1:6">
      <c r="A1494" t="s">
        <v>3005</v>
      </c>
      <c r="B1494" t="s">
        <v>6160</v>
      </c>
      <c r="C1494" s="5" t="s">
        <v>6155</v>
      </c>
      <c r="D1494" s="5" t="s">
        <v>6158</v>
      </c>
      <c r="E1494" s="5">
        <v>320</v>
      </c>
      <c r="F1494" s="5" t="s">
        <v>6163</v>
      </c>
    </row>
    <row r="1495" spans="1:6">
      <c r="A1495" t="s">
        <v>3007</v>
      </c>
      <c r="B1495" t="s">
        <v>6160</v>
      </c>
      <c r="C1495" s="5" t="s">
        <v>6155</v>
      </c>
      <c r="D1495" s="5" t="s">
        <v>6158</v>
      </c>
      <c r="E1495" s="5">
        <v>320</v>
      </c>
      <c r="F1495" s="5" t="s">
        <v>6159</v>
      </c>
    </row>
    <row r="1496" spans="1:6">
      <c r="A1496" t="s">
        <v>3009</v>
      </c>
      <c r="B1496" t="s">
        <v>6086</v>
      </c>
      <c r="C1496" s="5" t="s">
        <v>6155</v>
      </c>
      <c r="D1496" s="5" t="s">
        <v>6156</v>
      </c>
      <c r="E1496" s="5">
        <v>350</v>
      </c>
      <c r="F1496" s="5" t="s">
        <v>6157</v>
      </c>
    </row>
    <row r="1497" spans="1:6">
      <c r="A1497" t="s">
        <v>3011</v>
      </c>
      <c r="B1497" t="s">
        <v>6160</v>
      </c>
      <c r="C1497" s="5" t="s">
        <v>6155</v>
      </c>
      <c r="D1497" s="5" t="s">
        <v>6156</v>
      </c>
      <c r="E1497" s="5">
        <v>350</v>
      </c>
      <c r="F1497" s="5" t="s">
        <v>6162</v>
      </c>
    </row>
    <row r="1498" spans="1:6">
      <c r="A1498" t="s">
        <v>3013</v>
      </c>
      <c r="B1498" t="s">
        <v>6160</v>
      </c>
      <c r="C1498" s="5" t="s">
        <v>6155</v>
      </c>
      <c r="D1498" s="5" t="s">
        <v>6156</v>
      </c>
      <c r="E1498" s="5">
        <v>350</v>
      </c>
      <c r="F1498" s="5" t="s">
        <v>6162</v>
      </c>
    </row>
    <row r="1499" spans="1:6">
      <c r="A1499" t="s">
        <v>3015</v>
      </c>
      <c r="B1499" t="s">
        <v>6160</v>
      </c>
      <c r="C1499" s="5" t="s">
        <v>6155</v>
      </c>
      <c r="D1499" s="5" t="s">
        <v>6156</v>
      </c>
      <c r="E1499" s="5">
        <v>350</v>
      </c>
      <c r="F1499" s="5" t="s">
        <v>6162</v>
      </c>
    </row>
    <row r="1500" spans="1:6">
      <c r="A1500" t="s">
        <v>3017</v>
      </c>
      <c r="B1500" t="s">
        <v>6160</v>
      </c>
      <c r="C1500" s="5" t="s">
        <v>6155</v>
      </c>
      <c r="D1500" s="5" t="s">
        <v>6161</v>
      </c>
      <c r="E1500" s="5">
        <v>250</v>
      </c>
      <c r="F1500" s="5" t="s">
        <v>6159</v>
      </c>
    </row>
    <row r="1501" spans="1:6">
      <c r="A1501" t="s">
        <v>3019</v>
      </c>
      <c r="B1501" t="s">
        <v>6160</v>
      </c>
      <c r="C1501" s="5" t="s">
        <v>6155</v>
      </c>
      <c r="D1501" s="5" t="s">
        <v>6156</v>
      </c>
      <c r="E1501" s="5">
        <v>350</v>
      </c>
      <c r="F1501" s="5" t="s">
        <v>6162</v>
      </c>
    </row>
    <row r="1502" spans="1:6">
      <c r="A1502" t="s">
        <v>3021</v>
      </c>
      <c r="B1502" t="s">
        <v>6086</v>
      </c>
      <c r="C1502" s="5" t="s">
        <v>6155</v>
      </c>
      <c r="D1502" s="5" t="s">
        <v>6156</v>
      </c>
      <c r="E1502" s="5">
        <v>350</v>
      </c>
      <c r="F1502" s="5" t="s">
        <v>6162</v>
      </c>
    </row>
    <row r="1503" spans="1:6">
      <c r="A1503" t="s">
        <v>3023</v>
      </c>
      <c r="B1503" t="s">
        <v>6086</v>
      </c>
      <c r="C1503" s="5" t="s">
        <v>6155</v>
      </c>
      <c r="D1503" s="5" t="s">
        <v>6156</v>
      </c>
      <c r="E1503" s="5">
        <v>350</v>
      </c>
      <c r="F1503" s="5" t="s">
        <v>6162</v>
      </c>
    </row>
    <row r="1504" spans="1:6">
      <c r="A1504" t="s">
        <v>3025</v>
      </c>
      <c r="B1504" t="s">
        <v>6086</v>
      </c>
      <c r="C1504" s="5" t="s">
        <v>6155</v>
      </c>
      <c r="D1504" s="5" t="s">
        <v>6161</v>
      </c>
      <c r="E1504" s="5">
        <v>250</v>
      </c>
      <c r="F1504" s="5" t="s">
        <v>6159</v>
      </c>
    </row>
    <row r="1505" spans="1:6">
      <c r="A1505" t="s">
        <v>3027</v>
      </c>
      <c r="B1505" t="s">
        <v>6086</v>
      </c>
      <c r="C1505" s="5" t="s">
        <v>6155</v>
      </c>
      <c r="D1505" s="5" t="s">
        <v>6161</v>
      </c>
      <c r="E1505" s="5">
        <v>250</v>
      </c>
      <c r="F1505" s="5" t="s">
        <v>6159</v>
      </c>
    </row>
    <row r="1506" spans="1:6">
      <c r="A1506" t="s">
        <v>3029</v>
      </c>
      <c r="B1506" t="s">
        <v>6160</v>
      </c>
      <c r="C1506" s="5" t="s">
        <v>6155</v>
      </c>
      <c r="D1506" s="5" t="s">
        <v>6161</v>
      </c>
      <c r="E1506" s="5">
        <v>250</v>
      </c>
      <c r="F1506" s="5" t="s">
        <v>6159</v>
      </c>
    </row>
    <row r="1507" spans="1:6">
      <c r="A1507" t="s">
        <v>3031</v>
      </c>
      <c r="B1507" t="s">
        <v>6160</v>
      </c>
      <c r="C1507" s="5" t="s">
        <v>6155</v>
      </c>
      <c r="D1507" s="5" t="s">
        <v>6161</v>
      </c>
      <c r="E1507" s="5">
        <v>250</v>
      </c>
      <c r="F1507" s="5" t="s">
        <v>6159</v>
      </c>
    </row>
    <row r="1508" spans="1:6">
      <c r="A1508" t="s">
        <v>3033</v>
      </c>
      <c r="B1508" t="s">
        <v>6160</v>
      </c>
      <c r="C1508" s="5" t="s">
        <v>6155</v>
      </c>
      <c r="D1508" s="5" t="s">
        <v>6156</v>
      </c>
      <c r="E1508" s="5">
        <v>350</v>
      </c>
      <c r="F1508" s="5" t="s">
        <v>6163</v>
      </c>
    </row>
    <row r="1509" spans="1:6">
      <c r="A1509" t="s">
        <v>3035</v>
      </c>
      <c r="B1509" t="s">
        <v>6160</v>
      </c>
      <c r="C1509" s="5" t="s">
        <v>6155</v>
      </c>
      <c r="D1509" s="5" t="s">
        <v>6156</v>
      </c>
      <c r="E1509" s="5">
        <v>350</v>
      </c>
      <c r="F1509" s="5" t="s">
        <v>6157</v>
      </c>
    </row>
    <row r="1510" spans="1:6">
      <c r="A1510" t="s">
        <v>3037</v>
      </c>
      <c r="B1510" t="s">
        <v>6160</v>
      </c>
      <c r="C1510" s="5" t="s">
        <v>6155</v>
      </c>
      <c r="D1510" s="5" t="s">
        <v>6161</v>
      </c>
      <c r="E1510" s="5">
        <v>250</v>
      </c>
      <c r="F1510" s="5" t="s">
        <v>6162</v>
      </c>
    </row>
    <row r="1511" spans="1:6">
      <c r="A1511" t="s">
        <v>3039</v>
      </c>
      <c r="B1511" t="s">
        <v>6160</v>
      </c>
      <c r="C1511" s="5" t="s">
        <v>6155</v>
      </c>
      <c r="D1511" s="5" t="s">
        <v>6156</v>
      </c>
      <c r="E1511" s="5">
        <v>350</v>
      </c>
      <c r="F1511" s="5" t="s">
        <v>6159</v>
      </c>
    </row>
    <row r="1512" spans="1:6">
      <c r="A1512" t="s">
        <v>3041</v>
      </c>
      <c r="B1512" t="s">
        <v>6160</v>
      </c>
      <c r="C1512" s="5" t="s">
        <v>6155</v>
      </c>
      <c r="D1512" s="5" t="s">
        <v>6158</v>
      </c>
      <c r="E1512" s="5">
        <v>320</v>
      </c>
      <c r="F1512" s="5" t="s">
        <v>6159</v>
      </c>
    </row>
    <row r="1513" spans="1:6">
      <c r="A1513" t="s">
        <v>3043</v>
      </c>
      <c r="B1513" t="s">
        <v>6160</v>
      </c>
      <c r="C1513" s="5" t="s">
        <v>6155</v>
      </c>
      <c r="D1513" s="5" t="s">
        <v>6158</v>
      </c>
      <c r="E1513" s="5">
        <v>320</v>
      </c>
      <c r="F1513" s="5" t="s">
        <v>6159</v>
      </c>
    </row>
    <row r="1514" spans="1:6">
      <c r="A1514" t="s">
        <v>3045</v>
      </c>
      <c r="B1514" t="s">
        <v>6160</v>
      </c>
      <c r="C1514" s="5" t="s">
        <v>6155</v>
      </c>
      <c r="D1514" s="5" t="s">
        <v>6156</v>
      </c>
      <c r="E1514" s="5">
        <v>350</v>
      </c>
      <c r="F1514" s="5" t="s">
        <v>6162</v>
      </c>
    </row>
    <row r="1515" spans="1:6">
      <c r="A1515" t="s">
        <v>3047</v>
      </c>
      <c r="B1515" t="s">
        <v>6160</v>
      </c>
      <c r="C1515" s="5" t="s">
        <v>6155</v>
      </c>
      <c r="D1515" s="5" t="s">
        <v>6156</v>
      </c>
      <c r="E1515" s="5">
        <v>350</v>
      </c>
      <c r="F1515" s="5" t="s">
        <v>6162</v>
      </c>
    </row>
    <row r="1516" spans="1:6">
      <c r="A1516" t="s">
        <v>3049</v>
      </c>
      <c r="B1516" t="s">
        <v>6160</v>
      </c>
      <c r="C1516" s="5" t="s">
        <v>6155</v>
      </c>
      <c r="D1516" s="5" t="s">
        <v>6156</v>
      </c>
      <c r="E1516" s="5">
        <v>350</v>
      </c>
      <c r="F1516" s="5" t="s">
        <v>6162</v>
      </c>
    </row>
    <row r="1517" spans="1:6">
      <c r="A1517" t="s">
        <v>3051</v>
      </c>
      <c r="B1517" t="s">
        <v>6160</v>
      </c>
      <c r="C1517" s="5" t="s">
        <v>6155</v>
      </c>
      <c r="D1517" s="5" t="s">
        <v>6156</v>
      </c>
      <c r="E1517" s="5">
        <v>350</v>
      </c>
      <c r="F1517" s="5" t="s">
        <v>6163</v>
      </c>
    </row>
    <row r="1518" spans="1:6">
      <c r="A1518" t="s">
        <v>3053</v>
      </c>
      <c r="B1518" t="s">
        <v>6160</v>
      </c>
      <c r="C1518" s="5" t="s">
        <v>6155</v>
      </c>
      <c r="D1518" s="5" t="s">
        <v>6156</v>
      </c>
      <c r="E1518" s="5">
        <v>350</v>
      </c>
      <c r="F1518" s="5" t="s">
        <v>6159</v>
      </c>
    </row>
    <row r="1519" spans="1:6">
      <c r="A1519" t="s">
        <v>3055</v>
      </c>
      <c r="B1519" t="s">
        <v>6160</v>
      </c>
      <c r="C1519" s="5" t="s">
        <v>6155</v>
      </c>
      <c r="D1519" s="5" t="s">
        <v>6156</v>
      </c>
      <c r="E1519" s="5">
        <v>350</v>
      </c>
      <c r="F1519" s="5" t="s">
        <v>6159</v>
      </c>
    </row>
    <row r="1520" spans="1:6">
      <c r="A1520" t="s">
        <v>3057</v>
      </c>
      <c r="B1520" t="s">
        <v>6160</v>
      </c>
      <c r="C1520" s="5" t="s">
        <v>6155</v>
      </c>
      <c r="D1520" s="5" t="s">
        <v>6156</v>
      </c>
      <c r="E1520" s="5">
        <v>350</v>
      </c>
      <c r="F1520" s="5" t="s">
        <v>6159</v>
      </c>
    </row>
    <row r="1521" spans="1:6">
      <c r="A1521" t="s">
        <v>3059</v>
      </c>
      <c r="B1521" t="s">
        <v>6160</v>
      </c>
      <c r="C1521" s="5" t="s">
        <v>6155</v>
      </c>
      <c r="D1521" s="5" t="s">
        <v>6158</v>
      </c>
      <c r="E1521" s="5">
        <v>320</v>
      </c>
      <c r="F1521" s="5" t="s">
        <v>6159</v>
      </c>
    </row>
    <row r="1522" spans="1:6">
      <c r="A1522" t="s">
        <v>3061</v>
      </c>
      <c r="B1522" t="s">
        <v>6160</v>
      </c>
      <c r="C1522" s="5" t="s">
        <v>6155</v>
      </c>
      <c r="D1522" s="5" t="s">
        <v>6161</v>
      </c>
      <c r="E1522" s="5">
        <v>250</v>
      </c>
      <c r="F1522" s="5" t="s">
        <v>6162</v>
      </c>
    </row>
    <row r="1523" spans="1:6">
      <c r="A1523" t="s">
        <v>3063</v>
      </c>
      <c r="B1523" t="s">
        <v>6160</v>
      </c>
      <c r="C1523" s="5" t="s">
        <v>6155</v>
      </c>
      <c r="D1523" s="5" t="s">
        <v>6156</v>
      </c>
      <c r="E1523" s="5">
        <v>350</v>
      </c>
      <c r="F1523" s="5" t="s">
        <v>6159</v>
      </c>
    </row>
    <row r="1524" spans="1:6">
      <c r="A1524" t="s">
        <v>3065</v>
      </c>
      <c r="B1524" t="s">
        <v>6160</v>
      </c>
      <c r="C1524" s="5" t="s">
        <v>6155</v>
      </c>
      <c r="D1524" s="5" t="s">
        <v>6156</v>
      </c>
      <c r="E1524" s="5">
        <v>350</v>
      </c>
      <c r="F1524" s="5" t="s">
        <v>6159</v>
      </c>
    </row>
    <row r="1525" spans="1:6">
      <c r="A1525" t="s">
        <v>3067</v>
      </c>
      <c r="B1525" t="s">
        <v>6160</v>
      </c>
      <c r="C1525" s="5" t="s">
        <v>6155</v>
      </c>
      <c r="D1525" s="5" t="s">
        <v>6156</v>
      </c>
      <c r="E1525" s="5">
        <v>350</v>
      </c>
      <c r="F1525" s="5" t="s">
        <v>6159</v>
      </c>
    </row>
    <row r="1526" spans="1:6">
      <c r="A1526" t="s">
        <v>3069</v>
      </c>
      <c r="B1526" t="s">
        <v>6160</v>
      </c>
      <c r="C1526" s="5" t="s">
        <v>6155</v>
      </c>
      <c r="D1526" s="5" t="s">
        <v>6156</v>
      </c>
      <c r="E1526" s="5">
        <v>350</v>
      </c>
      <c r="F1526" s="5" t="s">
        <v>6159</v>
      </c>
    </row>
    <row r="1527" spans="1:6">
      <c r="A1527" t="s">
        <v>3071</v>
      </c>
      <c r="B1527" t="s">
        <v>6160</v>
      </c>
      <c r="C1527" s="5" t="s">
        <v>6155</v>
      </c>
      <c r="D1527" s="5" t="s">
        <v>6156</v>
      </c>
      <c r="E1527" s="5">
        <v>350</v>
      </c>
      <c r="F1527" s="5" t="s">
        <v>6159</v>
      </c>
    </row>
    <row r="1528" spans="1:6">
      <c r="A1528" t="s">
        <v>3073</v>
      </c>
      <c r="B1528" t="s">
        <v>6160</v>
      </c>
      <c r="C1528" s="5" t="s">
        <v>6155</v>
      </c>
      <c r="D1528" s="5" t="s">
        <v>6156</v>
      </c>
      <c r="E1528" s="5">
        <v>350</v>
      </c>
      <c r="F1528" s="5" t="s">
        <v>6163</v>
      </c>
    </row>
    <row r="1529" spans="1:6">
      <c r="A1529" t="s">
        <v>3075</v>
      </c>
      <c r="B1529" t="s">
        <v>6160</v>
      </c>
      <c r="C1529" s="5" t="s">
        <v>6155</v>
      </c>
      <c r="D1529" s="5" t="s">
        <v>6156</v>
      </c>
      <c r="E1529" s="5">
        <v>350</v>
      </c>
      <c r="F1529" s="5" t="s">
        <v>6163</v>
      </c>
    </row>
    <row r="1530" spans="1:6">
      <c r="A1530" t="s">
        <v>3077</v>
      </c>
      <c r="B1530" t="s">
        <v>6160</v>
      </c>
      <c r="C1530" s="5" t="s">
        <v>6155</v>
      </c>
      <c r="D1530" s="5" t="s">
        <v>6158</v>
      </c>
      <c r="E1530" s="5">
        <v>320</v>
      </c>
      <c r="F1530" s="5" t="s">
        <v>6163</v>
      </c>
    </row>
    <row r="1531" spans="1:6">
      <c r="A1531" t="s">
        <v>3079</v>
      </c>
      <c r="B1531" t="s">
        <v>6160</v>
      </c>
      <c r="C1531" s="5" t="s">
        <v>6155</v>
      </c>
      <c r="D1531" s="5" t="s">
        <v>6158</v>
      </c>
      <c r="E1531" s="5">
        <v>320</v>
      </c>
      <c r="F1531" s="5" t="s">
        <v>6163</v>
      </c>
    </row>
    <row r="1532" spans="1:6">
      <c r="A1532" t="s">
        <v>3081</v>
      </c>
      <c r="B1532" t="s">
        <v>6160</v>
      </c>
      <c r="C1532" s="5" t="s">
        <v>6155</v>
      </c>
      <c r="D1532" s="5" t="s">
        <v>6158</v>
      </c>
      <c r="E1532" s="5">
        <v>320</v>
      </c>
      <c r="F1532" s="5" t="s">
        <v>6157</v>
      </c>
    </row>
    <row r="1533" spans="1:6">
      <c r="A1533" t="s">
        <v>3083</v>
      </c>
      <c r="B1533" t="s">
        <v>6160</v>
      </c>
      <c r="C1533" s="5" t="s">
        <v>6155</v>
      </c>
      <c r="D1533" s="5" t="s">
        <v>6156</v>
      </c>
      <c r="E1533" s="5">
        <v>350</v>
      </c>
      <c r="F1533" s="5" t="s">
        <v>6159</v>
      </c>
    </row>
    <row r="1534" spans="1:6">
      <c r="A1534" t="s">
        <v>3085</v>
      </c>
      <c r="B1534" t="s">
        <v>6160</v>
      </c>
      <c r="C1534" s="5" t="s">
        <v>6155</v>
      </c>
      <c r="D1534" s="5" t="s">
        <v>6156</v>
      </c>
      <c r="E1534" s="5">
        <v>350</v>
      </c>
      <c r="F1534" s="5" t="s">
        <v>6159</v>
      </c>
    </row>
    <row r="1535" spans="1:6">
      <c r="A1535" t="s">
        <v>3087</v>
      </c>
      <c r="B1535" t="s">
        <v>6086</v>
      </c>
      <c r="C1535" s="5" t="s">
        <v>6155</v>
      </c>
      <c r="D1535" s="5" t="s">
        <v>6158</v>
      </c>
      <c r="E1535" s="5">
        <v>320</v>
      </c>
      <c r="F1535" s="5" t="s">
        <v>6163</v>
      </c>
    </row>
    <row r="1536" spans="1:6">
      <c r="A1536" t="s">
        <v>3089</v>
      </c>
      <c r="B1536" t="s">
        <v>6086</v>
      </c>
      <c r="C1536" s="5" t="s">
        <v>6155</v>
      </c>
      <c r="D1536" s="5" t="s">
        <v>6161</v>
      </c>
      <c r="E1536" s="5">
        <v>250</v>
      </c>
      <c r="F1536" s="5" t="s">
        <v>6159</v>
      </c>
    </row>
    <row r="1537" spans="1:6">
      <c r="A1537" t="s">
        <v>3091</v>
      </c>
      <c r="B1537" t="s">
        <v>6086</v>
      </c>
      <c r="C1537" s="5" t="s">
        <v>6155</v>
      </c>
      <c r="D1537" s="5" t="s">
        <v>6158</v>
      </c>
      <c r="E1537" s="5">
        <v>320</v>
      </c>
      <c r="F1537" s="5" t="s">
        <v>6163</v>
      </c>
    </row>
    <row r="1538" spans="1:6">
      <c r="A1538" t="s">
        <v>3093</v>
      </c>
      <c r="B1538" t="s">
        <v>6160</v>
      </c>
      <c r="C1538" s="5" t="s">
        <v>6155</v>
      </c>
      <c r="D1538" s="5" t="s">
        <v>6158</v>
      </c>
      <c r="E1538" s="5">
        <v>320</v>
      </c>
      <c r="F1538" s="5" t="s">
        <v>6163</v>
      </c>
    </row>
    <row r="1539" spans="1:6">
      <c r="A1539" t="s">
        <v>3095</v>
      </c>
      <c r="B1539" t="s">
        <v>6160</v>
      </c>
      <c r="C1539" s="5" t="s">
        <v>6155</v>
      </c>
      <c r="D1539" s="5" t="s">
        <v>6156</v>
      </c>
      <c r="E1539" s="5">
        <v>350</v>
      </c>
      <c r="F1539" s="5" t="s">
        <v>6163</v>
      </c>
    </row>
    <row r="1540" spans="1:6">
      <c r="A1540" t="s">
        <v>3097</v>
      </c>
      <c r="B1540" t="s">
        <v>6160</v>
      </c>
      <c r="C1540" s="5" t="s">
        <v>6155</v>
      </c>
      <c r="D1540" s="5" t="s">
        <v>6156</v>
      </c>
      <c r="E1540" s="5">
        <v>350</v>
      </c>
      <c r="F1540" s="5" t="s">
        <v>6163</v>
      </c>
    </row>
    <row r="1541" spans="1:6">
      <c r="A1541" t="s">
        <v>3099</v>
      </c>
      <c r="B1541" t="s">
        <v>6160</v>
      </c>
      <c r="C1541" s="5" t="s">
        <v>6155</v>
      </c>
      <c r="D1541" s="5" t="s">
        <v>6156</v>
      </c>
      <c r="E1541" s="5">
        <v>350</v>
      </c>
      <c r="F1541" s="5" t="s">
        <v>6163</v>
      </c>
    </row>
    <row r="1542" spans="1:6">
      <c r="A1542" t="s">
        <v>3101</v>
      </c>
      <c r="B1542" t="s">
        <v>6160</v>
      </c>
      <c r="C1542" s="5" t="s">
        <v>6155</v>
      </c>
      <c r="D1542" s="5" t="s">
        <v>6156</v>
      </c>
      <c r="E1542" s="5">
        <v>350</v>
      </c>
      <c r="F1542" s="5" t="s">
        <v>6163</v>
      </c>
    </row>
    <row r="1543" spans="1:6">
      <c r="A1543" t="s">
        <v>3103</v>
      </c>
      <c r="B1543" t="s">
        <v>6086</v>
      </c>
      <c r="C1543" s="5" t="s">
        <v>6155</v>
      </c>
      <c r="D1543" s="5" t="s">
        <v>6156</v>
      </c>
      <c r="E1543" s="5">
        <v>350</v>
      </c>
      <c r="F1543" s="5" t="s">
        <v>6163</v>
      </c>
    </row>
    <row r="1544" spans="1:6">
      <c r="A1544" t="s">
        <v>3105</v>
      </c>
      <c r="B1544" t="s">
        <v>6086</v>
      </c>
      <c r="C1544" s="5" t="s">
        <v>6155</v>
      </c>
      <c r="D1544" s="5" t="s">
        <v>6156</v>
      </c>
      <c r="E1544" s="5">
        <v>350</v>
      </c>
      <c r="F1544" s="5" t="s">
        <v>6163</v>
      </c>
    </row>
    <row r="1545" spans="1:6">
      <c r="A1545" t="s">
        <v>3107</v>
      </c>
      <c r="B1545" t="s">
        <v>6086</v>
      </c>
      <c r="C1545" s="5" t="s">
        <v>6155</v>
      </c>
      <c r="D1545" s="5" t="s">
        <v>6161</v>
      </c>
      <c r="E1545" s="5">
        <v>250</v>
      </c>
      <c r="F1545" s="5" t="s">
        <v>6159</v>
      </c>
    </row>
    <row r="1546" spans="1:6">
      <c r="A1546" t="s">
        <v>3109</v>
      </c>
      <c r="B1546" t="s">
        <v>6160</v>
      </c>
      <c r="C1546" s="5" t="s">
        <v>6155</v>
      </c>
      <c r="D1546" s="5" t="s">
        <v>6161</v>
      </c>
      <c r="E1546" s="5">
        <v>250</v>
      </c>
      <c r="F1546" s="5" t="s">
        <v>6159</v>
      </c>
    </row>
    <row r="1547" spans="1:6">
      <c r="A1547" t="s">
        <v>3111</v>
      </c>
      <c r="B1547" t="s">
        <v>6086</v>
      </c>
      <c r="C1547" s="5" t="s">
        <v>6155</v>
      </c>
      <c r="D1547" s="5" t="s">
        <v>6158</v>
      </c>
      <c r="E1547" s="5">
        <v>320</v>
      </c>
      <c r="F1547" s="5" t="s">
        <v>6163</v>
      </c>
    </row>
    <row r="1548" spans="1:6">
      <c r="A1548" t="s">
        <v>3113</v>
      </c>
      <c r="B1548" t="s">
        <v>6086</v>
      </c>
      <c r="C1548" s="5" t="s">
        <v>6155</v>
      </c>
      <c r="D1548" s="5" t="s">
        <v>6158</v>
      </c>
      <c r="E1548" s="5">
        <v>320</v>
      </c>
      <c r="F1548" s="5" t="s">
        <v>6162</v>
      </c>
    </row>
    <row r="1549" spans="1:6">
      <c r="A1549" t="s">
        <v>3115</v>
      </c>
      <c r="B1549" t="s">
        <v>6086</v>
      </c>
      <c r="C1549" s="5" t="s">
        <v>6155</v>
      </c>
      <c r="D1549" s="5" t="s">
        <v>6158</v>
      </c>
      <c r="E1549" s="5">
        <v>320</v>
      </c>
      <c r="F1549" s="5" t="s">
        <v>6162</v>
      </c>
    </row>
    <row r="1550" spans="1:6">
      <c r="A1550" t="s">
        <v>3117</v>
      </c>
      <c r="B1550" t="s">
        <v>6086</v>
      </c>
      <c r="C1550" s="5" t="s">
        <v>6155</v>
      </c>
      <c r="D1550" s="5" t="s">
        <v>6158</v>
      </c>
      <c r="E1550" s="5">
        <v>320</v>
      </c>
      <c r="F1550" s="5" t="s">
        <v>6162</v>
      </c>
    </row>
    <row r="1551" spans="1:6">
      <c r="A1551" t="s">
        <v>3119</v>
      </c>
      <c r="B1551" t="s">
        <v>6160</v>
      </c>
      <c r="C1551" s="5" t="s">
        <v>6155</v>
      </c>
      <c r="D1551" s="5" t="s">
        <v>6156</v>
      </c>
      <c r="E1551" s="5">
        <v>350</v>
      </c>
      <c r="F1551" s="5" t="s">
        <v>6163</v>
      </c>
    </row>
    <row r="1552" spans="1:6">
      <c r="A1552" t="s">
        <v>3121</v>
      </c>
      <c r="B1552" t="s">
        <v>6160</v>
      </c>
      <c r="C1552" s="5" t="s">
        <v>6155</v>
      </c>
      <c r="D1552" s="5" t="s">
        <v>6161</v>
      </c>
      <c r="E1552" s="5">
        <v>250</v>
      </c>
      <c r="F1552" s="5" t="s">
        <v>6162</v>
      </c>
    </row>
    <row r="1553" spans="1:6">
      <c r="A1553" t="s">
        <v>3123</v>
      </c>
      <c r="B1553" t="s">
        <v>6160</v>
      </c>
      <c r="C1553" s="5" t="s">
        <v>6155</v>
      </c>
      <c r="D1553" s="5" t="s">
        <v>6156</v>
      </c>
      <c r="E1553" s="5">
        <v>350</v>
      </c>
      <c r="F1553" s="5" t="s">
        <v>6159</v>
      </c>
    </row>
    <row r="1554" spans="1:6">
      <c r="A1554" t="s">
        <v>3125</v>
      </c>
      <c r="B1554" t="s">
        <v>6160</v>
      </c>
      <c r="C1554" s="5" t="s">
        <v>6155</v>
      </c>
      <c r="D1554" s="5" t="s">
        <v>6161</v>
      </c>
      <c r="E1554" s="5">
        <v>250</v>
      </c>
      <c r="F1554" s="5" t="s">
        <v>6162</v>
      </c>
    </row>
    <row r="1555" spans="1:6">
      <c r="A1555" t="s">
        <v>3127</v>
      </c>
      <c r="B1555" t="s">
        <v>6160</v>
      </c>
      <c r="C1555" s="5" t="s">
        <v>6155</v>
      </c>
      <c r="D1555" s="5" t="s">
        <v>6156</v>
      </c>
      <c r="E1555" s="5">
        <v>350</v>
      </c>
      <c r="F1555" s="5" t="s">
        <v>6157</v>
      </c>
    </row>
    <row r="1556" spans="1:6">
      <c r="A1556" t="s">
        <v>3129</v>
      </c>
      <c r="B1556" t="s">
        <v>6160</v>
      </c>
      <c r="C1556" s="5" t="s">
        <v>6155</v>
      </c>
      <c r="D1556" s="5" t="s">
        <v>6158</v>
      </c>
      <c r="E1556" s="5">
        <v>320</v>
      </c>
      <c r="F1556" s="5" t="s">
        <v>6159</v>
      </c>
    </row>
    <row r="1557" spans="1:6">
      <c r="A1557" t="s">
        <v>3131</v>
      </c>
      <c r="B1557" t="s">
        <v>6160</v>
      </c>
      <c r="C1557" s="5" t="s">
        <v>6155</v>
      </c>
      <c r="D1557" s="5" t="s">
        <v>6156</v>
      </c>
      <c r="E1557" s="5">
        <v>350</v>
      </c>
      <c r="F1557" s="5" t="s">
        <v>6163</v>
      </c>
    </row>
    <row r="1558" spans="1:6">
      <c r="A1558" t="s">
        <v>3133</v>
      </c>
      <c r="B1558" t="s">
        <v>6160</v>
      </c>
      <c r="C1558" s="5" t="s">
        <v>6155</v>
      </c>
      <c r="D1558" s="5" t="s">
        <v>6156</v>
      </c>
      <c r="E1558" s="5">
        <v>350</v>
      </c>
      <c r="F1558" s="5" t="s">
        <v>6163</v>
      </c>
    </row>
    <row r="1559" spans="1:6">
      <c r="A1559" t="s">
        <v>3135</v>
      </c>
      <c r="B1559" t="s">
        <v>6160</v>
      </c>
      <c r="C1559" s="5" t="s">
        <v>6155</v>
      </c>
      <c r="D1559" s="5" t="s">
        <v>6156</v>
      </c>
      <c r="E1559" s="5">
        <v>350</v>
      </c>
      <c r="F1559" s="5" t="s">
        <v>6163</v>
      </c>
    </row>
    <row r="1560" spans="1:6">
      <c r="A1560" t="s">
        <v>3137</v>
      </c>
      <c r="B1560" t="s">
        <v>6160</v>
      </c>
      <c r="C1560" s="5" t="s">
        <v>6155</v>
      </c>
      <c r="D1560" s="5" t="s">
        <v>6156</v>
      </c>
      <c r="E1560" s="5">
        <v>350</v>
      </c>
      <c r="F1560" s="5" t="s">
        <v>6159</v>
      </c>
    </row>
    <row r="1561" spans="1:6">
      <c r="A1561" t="s">
        <v>3139</v>
      </c>
      <c r="B1561" t="s">
        <v>6160</v>
      </c>
      <c r="C1561" s="5" t="s">
        <v>6155</v>
      </c>
      <c r="D1561" s="5" t="s">
        <v>6158</v>
      </c>
      <c r="E1561" s="5">
        <v>320</v>
      </c>
      <c r="F1561" s="5" t="s">
        <v>6159</v>
      </c>
    </row>
    <row r="1562" spans="1:6">
      <c r="A1562" t="s">
        <v>3141</v>
      </c>
      <c r="B1562" t="s">
        <v>6086</v>
      </c>
      <c r="C1562" s="5" t="s">
        <v>6155</v>
      </c>
      <c r="D1562" s="5" t="s">
        <v>6161</v>
      </c>
      <c r="E1562" s="5">
        <v>250</v>
      </c>
      <c r="F1562" s="5" t="s">
        <v>6159</v>
      </c>
    </row>
    <row r="1563" spans="1:6">
      <c r="A1563" t="s">
        <v>3143</v>
      </c>
      <c r="B1563" t="s">
        <v>6160</v>
      </c>
      <c r="C1563" s="5" t="s">
        <v>6155</v>
      </c>
      <c r="D1563" s="5" t="s">
        <v>6161</v>
      </c>
      <c r="E1563" s="5">
        <v>250</v>
      </c>
      <c r="F1563" s="5" t="s">
        <v>6159</v>
      </c>
    </row>
    <row r="1564" spans="1:6">
      <c r="A1564" t="s">
        <v>3145</v>
      </c>
      <c r="B1564" t="s">
        <v>6160</v>
      </c>
      <c r="C1564" s="5" t="s">
        <v>6155</v>
      </c>
      <c r="D1564" s="5" t="s">
        <v>6156</v>
      </c>
      <c r="E1564" s="5">
        <v>350</v>
      </c>
      <c r="F1564" s="5" t="s">
        <v>6163</v>
      </c>
    </row>
    <row r="1565" spans="1:6">
      <c r="A1565" t="s">
        <v>3147</v>
      </c>
      <c r="B1565" t="s">
        <v>6160</v>
      </c>
      <c r="C1565" s="5" t="s">
        <v>6155</v>
      </c>
      <c r="D1565" s="5" t="s">
        <v>6156</v>
      </c>
      <c r="E1565" s="5">
        <v>350</v>
      </c>
      <c r="F1565" s="5" t="s">
        <v>6163</v>
      </c>
    </row>
    <row r="1566" spans="1:6">
      <c r="A1566" t="s">
        <v>3149</v>
      </c>
      <c r="B1566" t="s">
        <v>6160</v>
      </c>
      <c r="C1566" s="5" t="s">
        <v>6155</v>
      </c>
      <c r="D1566" s="5" t="s">
        <v>6156</v>
      </c>
      <c r="E1566" s="5">
        <v>350</v>
      </c>
      <c r="F1566" s="5" t="s">
        <v>6157</v>
      </c>
    </row>
    <row r="1567" spans="1:6">
      <c r="A1567" t="s">
        <v>3151</v>
      </c>
      <c r="B1567" t="s">
        <v>6160</v>
      </c>
      <c r="C1567" s="5" t="s">
        <v>6155</v>
      </c>
      <c r="D1567" s="5" t="s">
        <v>6161</v>
      </c>
      <c r="E1567" s="5">
        <v>250</v>
      </c>
      <c r="F1567" s="5" t="s">
        <v>6159</v>
      </c>
    </row>
    <row r="1568" spans="1:6">
      <c r="A1568" t="s">
        <v>3153</v>
      </c>
      <c r="B1568" t="s">
        <v>6160</v>
      </c>
      <c r="C1568" s="5" t="s">
        <v>6155</v>
      </c>
      <c r="D1568" s="5" t="s">
        <v>6156</v>
      </c>
      <c r="E1568" s="5">
        <v>350</v>
      </c>
      <c r="F1568" s="5" t="s">
        <v>6162</v>
      </c>
    </row>
    <row r="1569" spans="1:6">
      <c r="A1569" t="s">
        <v>3155</v>
      </c>
      <c r="B1569" t="s">
        <v>6160</v>
      </c>
      <c r="C1569" s="5" t="s">
        <v>6155</v>
      </c>
      <c r="D1569" s="5" t="s">
        <v>6156</v>
      </c>
      <c r="E1569" s="5">
        <v>350</v>
      </c>
      <c r="F1569" s="5" t="s">
        <v>6162</v>
      </c>
    </row>
    <row r="1570" spans="1:6">
      <c r="A1570" t="s">
        <v>3157</v>
      </c>
      <c r="B1570" t="s">
        <v>6160</v>
      </c>
      <c r="C1570" s="5" t="s">
        <v>6155</v>
      </c>
      <c r="D1570" s="5" t="s">
        <v>6156</v>
      </c>
      <c r="E1570" s="5">
        <v>350</v>
      </c>
      <c r="F1570" s="5" t="s">
        <v>6159</v>
      </c>
    </row>
    <row r="1571" spans="1:6">
      <c r="A1571" t="s">
        <v>3159</v>
      </c>
      <c r="B1571" t="s">
        <v>6160</v>
      </c>
      <c r="C1571" s="5" t="s">
        <v>6155</v>
      </c>
      <c r="D1571" s="5" t="s">
        <v>6158</v>
      </c>
      <c r="E1571" s="5">
        <v>320</v>
      </c>
      <c r="F1571" s="5" t="s">
        <v>6157</v>
      </c>
    </row>
    <row r="1572" spans="1:6">
      <c r="A1572" t="s">
        <v>3161</v>
      </c>
      <c r="B1572" t="s">
        <v>6160</v>
      </c>
      <c r="C1572" s="5" t="s">
        <v>6155</v>
      </c>
      <c r="D1572" s="5" t="s">
        <v>6156</v>
      </c>
      <c r="E1572" s="5">
        <v>350</v>
      </c>
      <c r="F1572" s="5" t="s">
        <v>6159</v>
      </c>
    </row>
    <row r="1573" spans="1:6">
      <c r="A1573" t="s">
        <v>3163</v>
      </c>
      <c r="B1573" t="s">
        <v>6160</v>
      </c>
      <c r="C1573" s="5" t="s">
        <v>6155</v>
      </c>
      <c r="D1573" s="5" t="s">
        <v>6156</v>
      </c>
      <c r="E1573" s="5">
        <v>350</v>
      </c>
      <c r="F1573" s="5" t="s">
        <v>6159</v>
      </c>
    </row>
    <row r="1574" spans="1:6">
      <c r="A1574" t="s">
        <v>3165</v>
      </c>
      <c r="B1574" t="s">
        <v>6160</v>
      </c>
      <c r="C1574" s="5" t="s">
        <v>6155</v>
      </c>
      <c r="D1574" s="5" t="s">
        <v>6156</v>
      </c>
      <c r="E1574" s="5">
        <v>350</v>
      </c>
      <c r="F1574" s="5" t="s">
        <v>6159</v>
      </c>
    </row>
    <row r="1575" spans="1:6">
      <c r="A1575" t="s">
        <v>3167</v>
      </c>
      <c r="B1575" t="s">
        <v>6160</v>
      </c>
      <c r="C1575" s="5" t="s">
        <v>6155</v>
      </c>
      <c r="D1575" s="5" t="s">
        <v>6156</v>
      </c>
      <c r="E1575" s="5">
        <v>350</v>
      </c>
      <c r="F1575" s="5" t="s">
        <v>6159</v>
      </c>
    </row>
    <row r="1576" spans="1:6">
      <c r="A1576" t="s">
        <v>3169</v>
      </c>
      <c r="B1576" t="s">
        <v>6086</v>
      </c>
      <c r="C1576" s="5" t="s">
        <v>6155</v>
      </c>
      <c r="D1576" s="5" t="s">
        <v>6156</v>
      </c>
      <c r="E1576" s="5">
        <v>350</v>
      </c>
      <c r="F1576" s="5" t="s">
        <v>6162</v>
      </c>
    </row>
    <row r="1577" spans="1:6">
      <c r="A1577" t="s">
        <v>3171</v>
      </c>
      <c r="B1577" t="s">
        <v>6086</v>
      </c>
      <c r="C1577" s="5" t="s">
        <v>6155</v>
      </c>
      <c r="D1577" s="5" t="s">
        <v>6156</v>
      </c>
      <c r="E1577" s="5">
        <v>350</v>
      </c>
      <c r="F1577" s="5" t="s">
        <v>6162</v>
      </c>
    </row>
    <row r="1578" spans="1:6">
      <c r="A1578" t="s">
        <v>3173</v>
      </c>
      <c r="B1578" t="s">
        <v>6086</v>
      </c>
      <c r="C1578" s="5" t="s">
        <v>6155</v>
      </c>
      <c r="D1578" s="5" t="s">
        <v>6161</v>
      </c>
      <c r="E1578" s="5">
        <v>250</v>
      </c>
      <c r="F1578" s="5" t="s">
        <v>6162</v>
      </c>
    </row>
    <row r="1579" spans="1:6">
      <c r="A1579" t="s">
        <v>3175</v>
      </c>
      <c r="B1579" t="s">
        <v>6160</v>
      </c>
      <c r="C1579" s="5" t="s">
        <v>6155</v>
      </c>
      <c r="D1579" s="5" t="s">
        <v>6161</v>
      </c>
      <c r="E1579" s="5">
        <v>250</v>
      </c>
      <c r="F1579" s="5" t="s">
        <v>6157</v>
      </c>
    </row>
    <row r="1580" spans="1:6">
      <c r="A1580" t="s">
        <v>3177</v>
      </c>
      <c r="B1580" t="s">
        <v>6160</v>
      </c>
      <c r="C1580" s="5" t="s">
        <v>6155</v>
      </c>
      <c r="D1580" s="5" t="s">
        <v>6156</v>
      </c>
      <c r="E1580" s="5">
        <v>350</v>
      </c>
      <c r="F1580" s="5" t="s">
        <v>6163</v>
      </c>
    </row>
    <row r="1581" spans="1:6">
      <c r="A1581" t="s">
        <v>3179</v>
      </c>
      <c r="B1581" t="s">
        <v>6160</v>
      </c>
      <c r="C1581" s="5" t="s">
        <v>6155</v>
      </c>
      <c r="D1581" s="5" t="s">
        <v>6156</v>
      </c>
      <c r="E1581" s="5">
        <v>350</v>
      </c>
      <c r="F1581" s="5" t="s">
        <v>6163</v>
      </c>
    </row>
    <row r="1582" spans="1:6">
      <c r="A1582" t="s">
        <v>3181</v>
      </c>
      <c r="B1582" t="s">
        <v>6160</v>
      </c>
      <c r="C1582" s="5" t="s">
        <v>6155</v>
      </c>
      <c r="D1582" s="5" t="s">
        <v>6156</v>
      </c>
      <c r="E1582" s="5">
        <v>350</v>
      </c>
      <c r="F1582" s="5" t="s">
        <v>6163</v>
      </c>
    </row>
    <row r="1583" spans="1:6">
      <c r="A1583" t="s">
        <v>3183</v>
      </c>
      <c r="B1583" t="s">
        <v>6160</v>
      </c>
      <c r="C1583" s="5" t="s">
        <v>6155</v>
      </c>
      <c r="D1583" s="5" t="s">
        <v>6156</v>
      </c>
      <c r="E1583" s="5">
        <v>350</v>
      </c>
      <c r="F1583" s="5" t="s">
        <v>6163</v>
      </c>
    </row>
    <row r="1584" spans="1:6">
      <c r="A1584" t="s">
        <v>3185</v>
      </c>
      <c r="B1584" t="s">
        <v>6086</v>
      </c>
      <c r="C1584" s="5" t="s">
        <v>6155</v>
      </c>
      <c r="D1584" s="5" t="s">
        <v>6156</v>
      </c>
      <c r="E1584" s="5">
        <v>350</v>
      </c>
      <c r="F1584" s="5" t="s">
        <v>6163</v>
      </c>
    </row>
    <row r="1585" spans="1:6">
      <c r="A1585" t="s">
        <v>3187</v>
      </c>
      <c r="B1585" t="s">
        <v>6160</v>
      </c>
      <c r="C1585" s="5" t="s">
        <v>6155</v>
      </c>
      <c r="D1585" s="5" t="s">
        <v>6156</v>
      </c>
      <c r="E1585" s="5">
        <v>350</v>
      </c>
      <c r="F1585" s="5" t="s">
        <v>6163</v>
      </c>
    </row>
    <row r="1586" spans="1:6">
      <c r="A1586" t="s">
        <v>3189</v>
      </c>
      <c r="B1586" t="s">
        <v>6160</v>
      </c>
      <c r="C1586" s="5" t="s">
        <v>6155</v>
      </c>
      <c r="D1586" s="5" t="s">
        <v>6156</v>
      </c>
      <c r="E1586" s="5">
        <v>350</v>
      </c>
      <c r="F1586" s="5" t="s">
        <v>6163</v>
      </c>
    </row>
    <row r="1587" spans="1:6">
      <c r="A1587" t="s">
        <v>3191</v>
      </c>
      <c r="B1587" t="s">
        <v>6160</v>
      </c>
      <c r="C1587" s="5" t="s">
        <v>6155</v>
      </c>
      <c r="D1587" s="5" t="s">
        <v>6156</v>
      </c>
      <c r="E1587" s="5">
        <v>350</v>
      </c>
      <c r="F1587" s="5" t="s">
        <v>6163</v>
      </c>
    </row>
    <row r="1588" spans="1:6">
      <c r="A1588" t="s">
        <v>3193</v>
      </c>
      <c r="B1588" t="s">
        <v>6086</v>
      </c>
      <c r="C1588" s="5" t="s">
        <v>6155</v>
      </c>
      <c r="D1588" s="5" t="s">
        <v>6156</v>
      </c>
      <c r="E1588" s="5">
        <v>350</v>
      </c>
      <c r="F1588" s="5" t="s">
        <v>6163</v>
      </c>
    </row>
    <row r="1589" spans="1:6">
      <c r="A1589" t="s">
        <v>3195</v>
      </c>
      <c r="B1589" t="s">
        <v>6160</v>
      </c>
      <c r="C1589" s="5" t="s">
        <v>6155</v>
      </c>
      <c r="D1589" s="5" t="s">
        <v>6156</v>
      </c>
      <c r="E1589" s="5">
        <v>350</v>
      </c>
      <c r="F1589" s="5" t="s">
        <v>6163</v>
      </c>
    </row>
    <row r="1590" spans="1:6">
      <c r="A1590" t="s">
        <v>3197</v>
      </c>
      <c r="B1590" t="s">
        <v>6086</v>
      </c>
      <c r="C1590" s="5" t="s">
        <v>6155</v>
      </c>
      <c r="D1590" s="5" t="s">
        <v>6156</v>
      </c>
      <c r="E1590" s="5">
        <v>350</v>
      </c>
      <c r="F1590" s="5" t="s">
        <v>6163</v>
      </c>
    </row>
    <row r="1591" spans="1:6">
      <c r="A1591" t="s">
        <v>3199</v>
      </c>
      <c r="B1591" t="s">
        <v>6160</v>
      </c>
      <c r="C1591" s="5" t="s">
        <v>6155</v>
      </c>
      <c r="D1591" s="5" t="s">
        <v>6158</v>
      </c>
      <c r="E1591" s="5">
        <v>320</v>
      </c>
      <c r="F1591" s="5" t="s">
        <v>6157</v>
      </c>
    </row>
    <row r="1592" spans="1:6">
      <c r="A1592" t="s">
        <v>3201</v>
      </c>
      <c r="B1592" t="s">
        <v>6160</v>
      </c>
      <c r="C1592" s="5" t="s">
        <v>6155</v>
      </c>
      <c r="D1592" s="5" t="s">
        <v>6158</v>
      </c>
      <c r="E1592" s="5">
        <v>320</v>
      </c>
      <c r="F1592" s="5" t="s">
        <v>6162</v>
      </c>
    </row>
    <row r="1593" spans="1:6">
      <c r="A1593" t="s">
        <v>3203</v>
      </c>
      <c r="B1593" t="s">
        <v>6160</v>
      </c>
      <c r="C1593" s="5" t="s">
        <v>6155</v>
      </c>
      <c r="D1593" s="5" t="s">
        <v>6158</v>
      </c>
      <c r="E1593" s="5">
        <v>320</v>
      </c>
      <c r="F1593" s="5" t="s">
        <v>6162</v>
      </c>
    </row>
    <row r="1594" spans="1:6">
      <c r="A1594" t="s">
        <v>3205</v>
      </c>
      <c r="B1594" t="s">
        <v>6160</v>
      </c>
      <c r="C1594" s="5" t="s">
        <v>6155</v>
      </c>
      <c r="D1594" s="5" t="s">
        <v>6156</v>
      </c>
      <c r="E1594" s="5">
        <v>350</v>
      </c>
      <c r="F1594" s="5" t="s">
        <v>6159</v>
      </c>
    </row>
    <row r="1595" spans="1:6">
      <c r="A1595" t="s">
        <v>3207</v>
      </c>
      <c r="B1595" t="s">
        <v>6160</v>
      </c>
      <c r="C1595" s="5" t="s">
        <v>6155</v>
      </c>
      <c r="D1595" s="5" t="s">
        <v>6156</v>
      </c>
      <c r="E1595" s="5">
        <v>350</v>
      </c>
      <c r="F1595" s="5" t="s">
        <v>6159</v>
      </c>
    </row>
    <row r="1596" spans="1:6">
      <c r="A1596" t="s">
        <v>3209</v>
      </c>
      <c r="B1596" t="s">
        <v>6160</v>
      </c>
      <c r="C1596" s="5" t="s">
        <v>6155</v>
      </c>
      <c r="D1596" s="5" t="s">
        <v>6161</v>
      </c>
      <c r="E1596" s="5">
        <v>250</v>
      </c>
      <c r="F1596" s="5" t="s">
        <v>6162</v>
      </c>
    </row>
    <row r="1597" spans="1:6">
      <c r="A1597" t="s">
        <v>3211</v>
      </c>
      <c r="B1597" t="s">
        <v>6160</v>
      </c>
      <c r="C1597" s="5" t="s">
        <v>6155</v>
      </c>
      <c r="D1597" s="5" t="s">
        <v>6156</v>
      </c>
      <c r="E1597" s="5">
        <v>350</v>
      </c>
      <c r="F1597" s="5" t="s">
        <v>6163</v>
      </c>
    </row>
    <row r="1598" spans="1:6">
      <c r="A1598" t="s">
        <v>3213</v>
      </c>
      <c r="B1598" t="s">
        <v>6160</v>
      </c>
      <c r="C1598" s="5" t="s">
        <v>6155</v>
      </c>
      <c r="D1598" s="5" t="s">
        <v>6158</v>
      </c>
      <c r="E1598" s="5">
        <v>320</v>
      </c>
      <c r="F1598" s="5" t="s">
        <v>6163</v>
      </c>
    </row>
    <row r="1599" spans="1:6">
      <c r="A1599" t="s">
        <v>3215</v>
      </c>
      <c r="B1599" t="s">
        <v>6160</v>
      </c>
      <c r="C1599" s="5" t="s">
        <v>6155</v>
      </c>
      <c r="D1599" s="5" t="s">
        <v>6156</v>
      </c>
      <c r="E1599" s="5">
        <v>350</v>
      </c>
      <c r="F1599" s="5" t="s">
        <v>6162</v>
      </c>
    </row>
    <row r="1600" spans="1:6">
      <c r="A1600" t="s">
        <v>3217</v>
      </c>
      <c r="B1600" t="s">
        <v>6160</v>
      </c>
      <c r="C1600" s="5" t="s">
        <v>6155</v>
      </c>
      <c r="D1600" s="5" t="s">
        <v>6156</v>
      </c>
      <c r="E1600" s="5">
        <v>350</v>
      </c>
      <c r="F1600" s="5" t="s">
        <v>6162</v>
      </c>
    </row>
    <row r="1601" spans="1:6">
      <c r="A1601" t="s">
        <v>3219</v>
      </c>
      <c r="B1601" t="s">
        <v>6160</v>
      </c>
      <c r="C1601" s="5" t="s">
        <v>6155</v>
      </c>
      <c r="D1601" s="5" t="s">
        <v>6156</v>
      </c>
      <c r="E1601" s="5">
        <v>350</v>
      </c>
      <c r="F1601" s="5" t="s">
        <v>6162</v>
      </c>
    </row>
    <row r="1602" spans="1:6">
      <c r="A1602" t="s">
        <v>3221</v>
      </c>
      <c r="B1602" t="s">
        <v>6160</v>
      </c>
      <c r="C1602" s="5" t="s">
        <v>6155</v>
      </c>
      <c r="D1602" s="5" t="s">
        <v>6156</v>
      </c>
      <c r="E1602" s="5">
        <v>350</v>
      </c>
      <c r="F1602" s="5" t="s">
        <v>6162</v>
      </c>
    </row>
    <row r="1603" spans="1:6">
      <c r="A1603" t="s">
        <v>3223</v>
      </c>
      <c r="B1603" t="s">
        <v>6160</v>
      </c>
      <c r="C1603" s="5" t="s">
        <v>6155</v>
      </c>
      <c r="D1603" s="5" t="s">
        <v>6158</v>
      </c>
      <c r="E1603" s="5">
        <v>320</v>
      </c>
      <c r="F1603" s="5" t="s">
        <v>6163</v>
      </c>
    </row>
    <row r="1604" spans="1:6">
      <c r="A1604" t="s">
        <v>3225</v>
      </c>
      <c r="B1604" t="s">
        <v>6160</v>
      </c>
      <c r="C1604" s="5" t="s">
        <v>6155</v>
      </c>
      <c r="D1604" s="5" t="s">
        <v>6156</v>
      </c>
      <c r="E1604" s="5">
        <v>350</v>
      </c>
      <c r="F1604" s="5" t="s">
        <v>6157</v>
      </c>
    </row>
    <row r="1605" spans="1:6">
      <c r="A1605" t="s">
        <v>3227</v>
      </c>
      <c r="B1605" t="s">
        <v>6160</v>
      </c>
      <c r="C1605" s="5" t="s">
        <v>6155</v>
      </c>
      <c r="D1605" s="5" t="s">
        <v>6156</v>
      </c>
      <c r="E1605" s="5">
        <v>350</v>
      </c>
      <c r="F1605" s="5" t="s">
        <v>6163</v>
      </c>
    </row>
    <row r="1606" spans="1:6">
      <c r="A1606" t="s">
        <v>3229</v>
      </c>
      <c r="B1606" t="s">
        <v>6160</v>
      </c>
      <c r="C1606" s="5" t="s">
        <v>6155</v>
      </c>
      <c r="D1606" s="5" t="s">
        <v>6156</v>
      </c>
      <c r="E1606" s="5">
        <v>350</v>
      </c>
      <c r="F1606" s="5" t="s">
        <v>6159</v>
      </c>
    </row>
    <row r="1607" spans="1:6">
      <c r="A1607" t="s">
        <v>3231</v>
      </c>
      <c r="B1607" t="s">
        <v>6160</v>
      </c>
      <c r="C1607" s="5" t="s">
        <v>6155</v>
      </c>
      <c r="D1607" s="5" t="s">
        <v>6156</v>
      </c>
      <c r="E1607" s="5">
        <v>350</v>
      </c>
      <c r="F1607" s="5" t="s">
        <v>6159</v>
      </c>
    </row>
    <row r="1608" spans="1:6">
      <c r="A1608" t="s">
        <v>3233</v>
      </c>
      <c r="B1608" t="s">
        <v>6160</v>
      </c>
      <c r="C1608" s="5" t="s">
        <v>6155</v>
      </c>
      <c r="D1608" s="5" t="s">
        <v>6156</v>
      </c>
      <c r="E1608" s="5">
        <v>350</v>
      </c>
      <c r="F1608" s="5" t="s">
        <v>6159</v>
      </c>
    </row>
    <row r="1609" spans="1:6">
      <c r="A1609" t="s">
        <v>3235</v>
      </c>
      <c r="B1609" t="s">
        <v>6160</v>
      </c>
      <c r="C1609" s="5" t="s">
        <v>6155</v>
      </c>
      <c r="D1609" s="5" t="s">
        <v>6156</v>
      </c>
      <c r="E1609" s="5">
        <v>350</v>
      </c>
      <c r="F1609" s="5" t="s">
        <v>6159</v>
      </c>
    </row>
    <row r="1610" spans="1:6">
      <c r="A1610" t="s">
        <v>3237</v>
      </c>
      <c r="B1610" t="s">
        <v>6160</v>
      </c>
      <c r="C1610" s="5" t="s">
        <v>6155</v>
      </c>
      <c r="D1610" s="5" t="s">
        <v>6156</v>
      </c>
      <c r="E1610" s="5">
        <v>350</v>
      </c>
      <c r="F1610" s="5" t="s">
        <v>6159</v>
      </c>
    </row>
    <row r="1611" spans="1:6">
      <c r="A1611" t="s">
        <v>3239</v>
      </c>
      <c r="B1611" t="s">
        <v>6086</v>
      </c>
      <c r="C1611" s="5" t="s">
        <v>6155</v>
      </c>
      <c r="D1611" s="5" t="s">
        <v>6156</v>
      </c>
      <c r="E1611" s="5">
        <v>350</v>
      </c>
      <c r="F1611" s="5" t="s">
        <v>6159</v>
      </c>
    </row>
    <row r="1612" spans="1:6">
      <c r="A1612" t="s">
        <v>3241</v>
      </c>
      <c r="B1612" t="s">
        <v>6086</v>
      </c>
      <c r="C1612" s="5" t="s">
        <v>6155</v>
      </c>
      <c r="D1612" s="5" t="s">
        <v>6158</v>
      </c>
      <c r="E1612" s="5">
        <v>320</v>
      </c>
      <c r="F1612" s="5" t="s">
        <v>6159</v>
      </c>
    </row>
    <row r="1613" spans="1:6">
      <c r="A1613" t="s">
        <v>3243</v>
      </c>
      <c r="B1613" t="s">
        <v>6086</v>
      </c>
      <c r="C1613" s="5" t="s">
        <v>6155</v>
      </c>
      <c r="D1613" s="5" t="s">
        <v>6158</v>
      </c>
      <c r="E1613" s="5">
        <v>320</v>
      </c>
      <c r="F1613" s="5" t="s">
        <v>6159</v>
      </c>
    </row>
    <row r="1614" spans="1:6">
      <c r="A1614" t="s">
        <v>3245</v>
      </c>
      <c r="B1614" t="s">
        <v>6160</v>
      </c>
      <c r="C1614" s="5" t="s">
        <v>6155</v>
      </c>
      <c r="D1614" s="5" t="s">
        <v>6158</v>
      </c>
      <c r="E1614" s="5">
        <v>320</v>
      </c>
      <c r="F1614" s="5" t="s">
        <v>6159</v>
      </c>
    </row>
    <row r="1615" spans="1:6">
      <c r="A1615" t="s">
        <v>3247</v>
      </c>
      <c r="B1615" t="s">
        <v>6160</v>
      </c>
      <c r="C1615" s="5" t="s">
        <v>6155</v>
      </c>
      <c r="D1615" s="5" t="s">
        <v>6158</v>
      </c>
      <c r="E1615" s="5">
        <v>320</v>
      </c>
      <c r="F1615" s="5" t="s">
        <v>6159</v>
      </c>
    </row>
    <row r="1616" spans="1:6">
      <c r="A1616" t="s">
        <v>3249</v>
      </c>
      <c r="B1616" t="s">
        <v>6086</v>
      </c>
      <c r="C1616" s="5" t="s">
        <v>6155</v>
      </c>
      <c r="D1616" s="5" t="s">
        <v>6161</v>
      </c>
      <c r="E1616" s="5">
        <v>250</v>
      </c>
      <c r="F1616" s="5" t="s">
        <v>6163</v>
      </c>
    </row>
    <row r="1617" spans="1:6">
      <c r="A1617" t="s">
        <v>3251</v>
      </c>
      <c r="B1617" t="s">
        <v>6160</v>
      </c>
      <c r="C1617" s="5" t="s">
        <v>6155</v>
      </c>
      <c r="D1617" s="5" t="s">
        <v>6161</v>
      </c>
      <c r="E1617" s="5">
        <v>250</v>
      </c>
      <c r="F1617" s="5" t="s">
        <v>6162</v>
      </c>
    </row>
    <row r="1618" spans="1:6">
      <c r="A1618" t="s">
        <v>3253</v>
      </c>
      <c r="B1618" t="s">
        <v>6160</v>
      </c>
      <c r="C1618" s="5" t="s">
        <v>6155</v>
      </c>
      <c r="D1618" s="5" t="s">
        <v>6161</v>
      </c>
      <c r="E1618" s="5">
        <v>250</v>
      </c>
      <c r="F1618" s="5" t="s">
        <v>6162</v>
      </c>
    </row>
    <row r="1619" spans="1:6">
      <c r="A1619" t="s">
        <v>3255</v>
      </c>
      <c r="B1619" t="s">
        <v>6086</v>
      </c>
      <c r="C1619" s="5" t="s">
        <v>6155</v>
      </c>
      <c r="D1619" s="5" t="s">
        <v>6161</v>
      </c>
      <c r="E1619" s="5">
        <v>250</v>
      </c>
      <c r="F1619" s="5" t="s">
        <v>6162</v>
      </c>
    </row>
    <row r="1620" spans="1:6">
      <c r="A1620" t="s">
        <v>3257</v>
      </c>
      <c r="B1620" t="s">
        <v>6086</v>
      </c>
      <c r="C1620" s="5" t="s">
        <v>6155</v>
      </c>
      <c r="D1620" s="5" t="s">
        <v>6161</v>
      </c>
      <c r="E1620" s="5">
        <v>250</v>
      </c>
      <c r="F1620" s="5" t="s">
        <v>6163</v>
      </c>
    </row>
    <row r="1621" spans="1:6">
      <c r="A1621" t="s">
        <v>3259</v>
      </c>
      <c r="B1621" t="s">
        <v>6160</v>
      </c>
      <c r="C1621" s="5" t="s">
        <v>6155</v>
      </c>
      <c r="D1621" s="5" t="s">
        <v>6161</v>
      </c>
      <c r="E1621" s="5">
        <v>250</v>
      </c>
      <c r="F1621" s="5" t="s">
        <v>6163</v>
      </c>
    </row>
    <row r="1622" spans="1:6">
      <c r="A1622" t="s">
        <v>3261</v>
      </c>
      <c r="B1622" t="s">
        <v>6160</v>
      </c>
      <c r="C1622" s="5" t="s">
        <v>6155</v>
      </c>
      <c r="D1622" s="5" t="s">
        <v>6156</v>
      </c>
      <c r="E1622" s="5">
        <v>350</v>
      </c>
      <c r="F1622" s="5" t="s">
        <v>6159</v>
      </c>
    </row>
    <row r="1623" spans="1:6">
      <c r="A1623" t="s">
        <v>3263</v>
      </c>
      <c r="B1623" t="s">
        <v>6160</v>
      </c>
      <c r="C1623" s="5" t="s">
        <v>6155</v>
      </c>
      <c r="D1623" s="5" t="s">
        <v>6156</v>
      </c>
      <c r="E1623" s="5">
        <v>350</v>
      </c>
      <c r="F1623" s="5" t="s">
        <v>6159</v>
      </c>
    </row>
    <row r="1624" spans="1:6">
      <c r="A1624" t="s">
        <v>3265</v>
      </c>
      <c r="B1624" t="s">
        <v>6160</v>
      </c>
      <c r="C1624" s="5" t="s">
        <v>6155</v>
      </c>
      <c r="D1624" s="5" t="s">
        <v>6156</v>
      </c>
      <c r="E1624" s="5">
        <v>350</v>
      </c>
      <c r="F1624" s="5" t="s">
        <v>6159</v>
      </c>
    </row>
    <row r="1625" spans="1:6">
      <c r="A1625" t="s">
        <v>3267</v>
      </c>
      <c r="B1625" t="s">
        <v>6160</v>
      </c>
      <c r="C1625" s="5" t="s">
        <v>6155</v>
      </c>
      <c r="D1625" s="5" t="s">
        <v>6156</v>
      </c>
      <c r="E1625" s="5">
        <v>350</v>
      </c>
      <c r="F1625" s="5" t="s">
        <v>6159</v>
      </c>
    </row>
    <row r="1626" spans="1:6">
      <c r="A1626" t="s">
        <v>3269</v>
      </c>
      <c r="B1626" t="s">
        <v>6160</v>
      </c>
      <c r="C1626" s="5" t="s">
        <v>6155</v>
      </c>
      <c r="D1626" s="5" t="s">
        <v>6156</v>
      </c>
      <c r="E1626" s="5">
        <v>350</v>
      </c>
      <c r="F1626" s="5" t="s">
        <v>6159</v>
      </c>
    </row>
    <row r="1627" spans="1:6">
      <c r="A1627" t="s">
        <v>3271</v>
      </c>
      <c r="B1627" t="s">
        <v>6160</v>
      </c>
      <c r="C1627" s="5" t="s">
        <v>6155</v>
      </c>
      <c r="D1627" s="5" t="s">
        <v>6156</v>
      </c>
      <c r="E1627" s="5">
        <v>350</v>
      </c>
      <c r="F1627" s="5" t="s">
        <v>6159</v>
      </c>
    </row>
    <row r="1628" spans="1:6">
      <c r="A1628" t="s">
        <v>3273</v>
      </c>
      <c r="B1628" t="s">
        <v>6086</v>
      </c>
      <c r="C1628" s="5" t="s">
        <v>6155</v>
      </c>
      <c r="D1628" s="5" t="s">
        <v>6161</v>
      </c>
      <c r="E1628" s="5">
        <v>250</v>
      </c>
      <c r="F1628" s="5" t="s">
        <v>6163</v>
      </c>
    </row>
    <row r="1629" spans="1:6">
      <c r="A1629" t="s">
        <v>3275</v>
      </c>
      <c r="B1629" t="s">
        <v>6086</v>
      </c>
      <c r="C1629" s="5" t="s">
        <v>6155</v>
      </c>
      <c r="D1629" s="5" t="s">
        <v>6156</v>
      </c>
      <c r="E1629" s="5">
        <v>350</v>
      </c>
      <c r="F1629" s="5" t="s">
        <v>6157</v>
      </c>
    </row>
    <row r="1630" spans="1:6">
      <c r="A1630" t="s">
        <v>3277</v>
      </c>
      <c r="B1630" t="s">
        <v>6086</v>
      </c>
      <c r="C1630" s="5" t="s">
        <v>6155</v>
      </c>
      <c r="D1630" s="5" t="s">
        <v>6156</v>
      </c>
      <c r="E1630" s="5">
        <v>350</v>
      </c>
      <c r="F1630" s="5" t="s">
        <v>6163</v>
      </c>
    </row>
    <row r="1631" spans="1:6">
      <c r="A1631" t="s">
        <v>3279</v>
      </c>
      <c r="B1631" t="s">
        <v>6160</v>
      </c>
      <c r="C1631" s="5" t="s">
        <v>6155</v>
      </c>
      <c r="D1631" s="5" t="s">
        <v>6156</v>
      </c>
      <c r="E1631" s="5">
        <v>350</v>
      </c>
      <c r="F1631" s="5" t="s">
        <v>6163</v>
      </c>
    </row>
    <row r="1632" spans="1:6">
      <c r="A1632" t="s">
        <v>3281</v>
      </c>
      <c r="B1632" t="s">
        <v>6086</v>
      </c>
      <c r="C1632" s="5" t="s">
        <v>6155</v>
      </c>
      <c r="D1632" s="5" t="s">
        <v>6156</v>
      </c>
      <c r="E1632" s="5">
        <v>350</v>
      </c>
      <c r="F1632" s="5" t="s">
        <v>6163</v>
      </c>
    </row>
    <row r="1633" spans="1:6">
      <c r="A1633" t="s">
        <v>3283</v>
      </c>
      <c r="B1633" t="s">
        <v>6086</v>
      </c>
      <c r="C1633" s="5" t="s">
        <v>6155</v>
      </c>
      <c r="D1633" s="5" t="s">
        <v>6156</v>
      </c>
      <c r="E1633" s="5">
        <v>350</v>
      </c>
      <c r="F1633" s="5" t="s">
        <v>6163</v>
      </c>
    </row>
    <row r="1634" spans="1:6">
      <c r="A1634" t="s">
        <v>3285</v>
      </c>
      <c r="B1634" t="s">
        <v>6160</v>
      </c>
      <c r="C1634" s="5" t="s">
        <v>6155</v>
      </c>
      <c r="D1634" s="5" t="s">
        <v>6156</v>
      </c>
      <c r="E1634" s="5">
        <v>350</v>
      </c>
      <c r="F1634" s="5" t="s">
        <v>6163</v>
      </c>
    </row>
    <row r="1635" spans="1:6">
      <c r="A1635" t="s">
        <v>3287</v>
      </c>
      <c r="B1635" t="s">
        <v>6160</v>
      </c>
      <c r="C1635" s="5" t="s">
        <v>6155</v>
      </c>
      <c r="D1635" s="5" t="s">
        <v>6156</v>
      </c>
      <c r="E1635" s="5">
        <v>350</v>
      </c>
      <c r="F1635" s="5" t="s">
        <v>6163</v>
      </c>
    </row>
    <row r="1636" spans="1:6">
      <c r="A1636" t="s">
        <v>3289</v>
      </c>
      <c r="B1636" t="s">
        <v>6160</v>
      </c>
      <c r="C1636" s="5" t="s">
        <v>6155</v>
      </c>
      <c r="D1636" s="5" t="s">
        <v>6156</v>
      </c>
      <c r="E1636" s="5">
        <v>350</v>
      </c>
      <c r="F1636" s="5" t="s">
        <v>6163</v>
      </c>
    </row>
    <row r="1637" spans="1:6">
      <c r="A1637" t="s">
        <v>3291</v>
      </c>
      <c r="B1637" t="s">
        <v>6160</v>
      </c>
      <c r="C1637" s="5" t="s">
        <v>6155</v>
      </c>
      <c r="D1637" s="5" t="s">
        <v>6156</v>
      </c>
      <c r="E1637" s="5">
        <v>350</v>
      </c>
      <c r="F1637" s="5" t="s">
        <v>6159</v>
      </c>
    </row>
    <row r="1638" spans="1:6">
      <c r="A1638" t="s">
        <v>3293</v>
      </c>
      <c r="B1638" t="s">
        <v>6160</v>
      </c>
      <c r="C1638" s="5" t="s">
        <v>6155</v>
      </c>
      <c r="D1638" s="5" t="s">
        <v>6156</v>
      </c>
      <c r="E1638" s="5">
        <v>350</v>
      </c>
      <c r="F1638" s="5" t="s">
        <v>6159</v>
      </c>
    </row>
    <row r="1639" spans="1:6">
      <c r="A1639" t="s">
        <v>3295</v>
      </c>
      <c r="B1639" t="s">
        <v>6160</v>
      </c>
      <c r="C1639" s="5" t="s">
        <v>6155</v>
      </c>
      <c r="D1639" s="5" t="s">
        <v>6156</v>
      </c>
      <c r="E1639" s="5">
        <v>350</v>
      </c>
      <c r="F1639" s="5" t="s">
        <v>6159</v>
      </c>
    </row>
    <row r="1640" spans="1:6">
      <c r="A1640" t="s">
        <v>3297</v>
      </c>
      <c r="B1640" t="s">
        <v>6160</v>
      </c>
      <c r="C1640" s="5" t="s">
        <v>6155</v>
      </c>
      <c r="D1640" s="5" t="s">
        <v>6156</v>
      </c>
      <c r="E1640" s="5">
        <v>350</v>
      </c>
      <c r="F1640" s="5" t="s">
        <v>6163</v>
      </c>
    </row>
    <row r="1641" spans="1:6">
      <c r="A1641" t="s">
        <v>3299</v>
      </c>
      <c r="B1641" t="s">
        <v>6160</v>
      </c>
      <c r="C1641" s="5" t="s">
        <v>6155</v>
      </c>
      <c r="D1641" s="5" t="s">
        <v>6156</v>
      </c>
      <c r="E1641" s="5">
        <v>350</v>
      </c>
      <c r="F1641" s="5" t="s">
        <v>6163</v>
      </c>
    </row>
    <row r="1642" spans="1:6">
      <c r="A1642" t="s">
        <v>3301</v>
      </c>
      <c r="B1642" t="s">
        <v>6160</v>
      </c>
      <c r="C1642" s="5" t="s">
        <v>6155</v>
      </c>
      <c r="D1642" s="5" t="s">
        <v>6156</v>
      </c>
      <c r="E1642" s="5">
        <v>350</v>
      </c>
      <c r="F1642" s="5" t="s">
        <v>6163</v>
      </c>
    </row>
    <row r="1643" spans="1:6">
      <c r="A1643" t="s">
        <v>3303</v>
      </c>
      <c r="B1643" t="s">
        <v>6160</v>
      </c>
      <c r="C1643" s="5" t="s">
        <v>6155</v>
      </c>
      <c r="D1643" s="5" t="s">
        <v>6156</v>
      </c>
      <c r="E1643" s="5">
        <v>350</v>
      </c>
      <c r="F1643" s="5" t="s">
        <v>6163</v>
      </c>
    </row>
    <row r="1644" spans="1:6">
      <c r="A1644" t="s">
        <v>3305</v>
      </c>
      <c r="B1644" t="s">
        <v>6160</v>
      </c>
      <c r="C1644" s="5" t="s">
        <v>6155</v>
      </c>
      <c r="D1644" s="5" t="s">
        <v>6158</v>
      </c>
      <c r="E1644" s="5">
        <v>320</v>
      </c>
      <c r="F1644" s="5" t="s">
        <v>6162</v>
      </c>
    </row>
    <row r="1645" spans="1:6">
      <c r="A1645" t="s">
        <v>3307</v>
      </c>
      <c r="B1645" t="s">
        <v>6160</v>
      </c>
      <c r="C1645" s="5" t="s">
        <v>6155</v>
      </c>
      <c r="D1645" s="5" t="s">
        <v>6158</v>
      </c>
      <c r="E1645" s="5">
        <v>320</v>
      </c>
      <c r="F1645" s="5" t="s">
        <v>6159</v>
      </c>
    </row>
    <row r="1646" spans="1:6">
      <c r="A1646" t="s">
        <v>3309</v>
      </c>
      <c r="B1646" t="s">
        <v>6160</v>
      </c>
      <c r="C1646" s="5" t="s">
        <v>6155</v>
      </c>
      <c r="D1646" s="5" t="s">
        <v>6158</v>
      </c>
      <c r="E1646" s="5">
        <v>320</v>
      </c>
      <c r="F1646" s="5" t="s">
        <v>6159</v>
      </c>
    </row>
    <row r="1647" spans="1:6">
      <c r="A1647" t="s">
        <v>3311</v>
      </c>
      <c r="B1647" t="s">
        <v>6160</v>
      </c>
      <c r="C1647" s="5" t="s">
        <v>6155</v>
      </c>
      <c r="D1647" s="5" t="s">
        <v>6158</v>
      </c>
      <c r="E1647" s="5">
        <v>320</v>
      </c>
      <c r="F1647" s="5" t="s">
        <v>6159</v>
      </c>
    </row>
    <row r="1648" spans="1:6">
      <c r="A1648" t="s">
        <v>3313</v>
      </c>
      <c r="B1648" t="s">
        <v>6160</v>
      </c>
      <c r="C1648" s="5" t="s">
        <v>6155</v>
      </c>
      <c r="D1648" s="5" t="s">
        <v>6161</v>
      </c>
      <c r="E1648" s="5">
        <v>250</v>
      </c>
      <c r="F1648" s="5" t="s">
        <v>6163</v>
      </c>
    </row>
    <row r="1649" spans="1:6">
      <c r="A1649" t="s">
        <v>3315</v>
      </c>
      <c r="B1649" t="s">
        <v>6160</v>
      </c>
      <c r="C1649" s="5" t="s">
        <v>6155</v>
      </c>
      <c r="D1649" s="5" t="s">
        <v>6161</v>
      </c>
      <c r="E1649" s="5">
        <v>250</v>
      </c>
      <c r="F1649" s="5" t="s">
        <v>6163</v>
      </c>
    </row>
    <row r="1650" spans="1:6">
      <c r="A1650" t="s">
        <v>3317</v>
      </c>
      <c r="B1650" t="s">
        <v>6160</v>
      </c>
      <c r="C1650" s="5" t="s">
        <v>6155</v>
      </c>
      <c r="D1650" s="5" t="s">
        <v>6156</v>
      </c>
      <c r="E1650" s="5">
        <v>350</v>
      </c>
      <c r="F1650" s="5" t="s">
        <v>6163</v>
      </c>
    </row>
    <row r="1651" spans="1:6">
      <c r="A1651" t="s">
        <v>3319</v>
      </c>
      <c r="B1651" t="s">
        <v>6160</v>
      </c>
      <c r="C1651" s="5" t="s">
        <v>6155</v>
      </c>
      <c r="D1651" s="5" t="s">
        <v>6156</v>
      </c>
      <c r="E1651" s="5">
        <v>350</v>
      </c>
      <c r="F1651" s="5" t="s">
        <v>6163</v>
      </c>
    </row>
    <row r="1652" spans="1:6">
      <c r="A1652" t="s">
        <v>3321</v>
      </c>
      <c r="B1652" t="s">
        <v>6160</v>
      </c>
      <c r="C1652" s="5" t="s">
        <v>6155</v>
      </c>
      <c r="D1652" s="5" t="s">
        <v>6158</v>
      </c>
      <c r="E1652" s="5">
        <v>320</v>
      </c>
      <c r="F1652" s="5" t="s">
        <v>6159</v>
      </c>
    </row>
    <row r="1653" spans="1:6">
      <c r="A1653" t="s">
        <v>3323</v>
      </c>
      <c r="B1653" t="s">
        <v>6160</v>
      </c>
      <c r="C1653" s="5" t="s">
        <v>6155</v>
      </c>
      <c r="D1653" s="5" t="s">
        <v>6158</v>
      </c>
      <c r="E1653" s="5">
        <v>320</v>
      </c>
      <c r="F1653" s="5" t="s">
        <v>6159</v>
      </c>
    </row>
    <row r="1654" spans="1:6">
      <c r="A1654" t="s">
        <v>3325</v>
      </c>
      <c r="B1654" t="s">
        <v>6160</v>
      </c>
      <c r="C1654" s="5" t="s">
        <v>6155</v>
      </c>
      <c r="D1654" s="5" t="s">
        <v>6156</v>
      </c>
      <c r="E1654" s="5">
        <v>350</v>
      </c>
      <c r="F1654" s="5" t="s">
        <v>6159</v>
      </c>
    </row>
    <row r="1655" spans="1:6">
      <c r="A1655" t="s">
        <v>3327</v>
      </c>
      <c r="B1655" t="s">
        <v>6160</v>
      </c>
      <c r="C1655" s="5" t="s">
        <v>6155</v>
      </c>
      <c r="D1655" s="5" t="s">
        <v>6156</v>
      </c>
      <c r="E1655" s="5">
        <v>350</v>
      </c>
      <c r="F1655" s="5" t="s">
        <v>6159</v>
      </c>
    </row>
    <row r="1656" spans="1:6">
      <c r="A1656" t="s">
        <v>3329</v>
      </c>
      <c r="B1656" t="s">
        <v>6160</v>
      </c>
      <c r="C1656" s="5" t="s">
        <v>6155</v>
      </c>
      <c r="D1656" s="5" t="s">
        <v>6156</v>
      </c>
      <c r="E1656" s="5">
        <v>350</v>
      </c>
      <c r="F1656" s="5" t="s">
        <v>6159</v>
      </c>
    </row>
    <row r="1657" spans="1:6">
      <c r="A1657" t="s">
        <v>3331</v>
      </c>
      <c r="B1657" t="s">
        <v>6160</v>
      </c>
      <c r="C1657" s="5" t="s">
        <v>6155</v>
      </c>
      <c r="D1657" s="5" t="s">
        <v>6156</v>
      </c>
      <c r="E1657" s="5">
        <v>350</v>
      </c>
      <c r="F1657" s="5" t="s">
        <v>6159</v>
      </c>
    </row>
    <row r="1658" spans="1:6">
      <c r="A1658" t="s">
        <v>3333</v>
      </c>
      <c r="B1658" t="s">
        <v>6086</v>
      </c>
      <c r="C1658" s="5" t="s">
        <v>6155</v>
      </c>
      <c r="D1658" s="5" t="s">
        <v>6156</v>
      </c>
      <c r="E1658" s="5">
        <v>350</v>
      </c>
      <c r="F1658" s="5" t="s">
        <v>6159</v>
      </c>
    </row>
    <row r="1659" spans="1:6">
      <c r="A1659" t="s">
        <v>3335</v>
      </c>
      <c r="B1659" t="s">
        <v>6086</v>
      </c>
      <c r="C1659" s="5" t="s">
        <v>6155</v>
      </c>
      <c r="D1659" s="5" t="s">
        <v>6156</v>
      </c>
      <c r="E1659" s="5">
        <v>350</v>
      </c>
      <c r="F1659" s="5" t="s">
        <v>6162</v>
      </c>
    </row>
    <row r="1660" spans="1:6">
      <c r="A1660" t="s">
        <v>3337</v>
      </c>
      <c r="B1660" t="s">
        <v>6160</v>
      </c>
      <c r="C1660" s="5" t="s">
        <v>6155</v>
      </c>
      <c r="D1660" s="5" t="s">
        <v>6156</v>
      </c>
      <c r="E1660" s="5">
        <v>350</v>
      </c>
      <c r="F1660" s="5" t="s">
        <v>6159</v>
      </c>
    </row>
    <row r="1661" spans="1:6">
      <c r="A1661" t="s">
        <v>3339</v>
      </c>
      <c r="B1661" t="s">
        <v>6160</v>
      </c>
      <c r="C1661" s="5" t="s">
        <v>6155</v>
      </c>
      <c r="D1661" s="5" t="s">
        <v>6156</v>
      </c>
      <c r="E1661" s="5">
        <v>350</v>
      </c>
      <c r="F1661" s="5" t="s">
        <v>6159</v>
      </c>
    </row>
    <row r="1662" spans="1:6">
      <c r="A1662" t="s">
        <v>3341</v>
      </c>
      <c r="B1662" t="s">
        <v>6160</v>
      </c>
      <c r="C1662" s="5" t="s">
        <v>6155</v>
      </c>
      <c r="D1662" s="5" t="s">
        <v>6156</v>
      </c>
      <c r="E1662" s="5">
        <v>350</v>
      </c>
      <c r="F1662" s="5" t="s">
        <v>6159</v>
      </c>
    </row>
    <row r="1663" spans="1:6">
      <c r="A1663" t="s">
        <v>3343</v>
      </c>
      <c r="B1663" t="s">
        <v>6160</v>
      </c>
      <c r="C1663" s="5" t="s">
        <v>6155</v>
      </c>
      <c r="D1663" s="5" t="s">
        <v>6158</v>
      </c>
      <c r="E1663" s="5">
        <v>320</v>
      </c>
      <c r="F1663" s="5" t="s">
        <v>6163</v>
      </c>
    </row>
    <row r="1664" spans="1:6">
      <c r="A1664" t="s">
        <v>3345</v>
      </c>
      <c r="B1664" t="s">
        <v>6160</v>
      </c>
      <c r="C1664" s="5" t="s">
        <v>6155</v>
      </c>
      <c r="D1664" s="5" t="s">
        <v>6158</v>
      </c>
      <c r="E1664" s="5">
        <v>320</v>
      </c>
      <c r="F1664" s="5" t="s">
        <v>6163</v>
      </c>
    </row>
    <row r="1665" spans="1:6">
      <c r="A1665" t="s">
        <v>3347</v>
      </c>
      <c r="B1665" t="s">
        <v>6160</v>
      </c>
      <c r="C1665" s="5" t="s">
        <v>6155</v>
      </c>
      <c r="D1665" s="5" t="s">
        <v>6156</v>
      </c>
      <c r="E1665" s="5">
        <v>350</v>
      </c>
      <c r="F1665" s="5" t="s">
        <v>6162</v>
      </c>
    </row>
    <row r="1666" spans="1:6">
      <c r="A1666" t="s">
        <v>3349</v>
      </c>
      <c r="B1666" t="s">
        <v>6160</v>
      </c>
      <c r="C1666" s="5" t="s">
        <v>6155</v>
      </c>
      <c r="D1666" s="5" t="s">
        <v>6156</v>
      </c>
      <c r="E1666" s="5">
        <v>350</v>
      </c>
      <c r="F1666" s="5" t="s">
        <v>6162</v>
      </c>
    </row>
    <row r="1667" spans="1:6">
      <c r="A1667" t="s">
        <v>3351</v>
      </c>
      <c r="B1667" t="s">
        <v>6160</v>
      </c>
      <c r="C1667" s="5" t="s">
        <v>6155</v>
      </c>
      <c r="D1667" s="5" t="s">
        <v>6156</v>
      </c>
      <c r="E1667" s="5">
        <v>350</v>
      </c>
      <c r="F1667" s="5" t="s">
        <v>6162</v>
      </c>
    </row>
    <row r="1668" spans="1:6">
      <c r="A1668" t="s">
        <v>3353</v>
      </c>
      <c r="B1668" t="s">
        <v>6160</v>
      </c>
      <c r="C1668" s="5" t="s">
        <v>6155</v>
      </c>
      <c r="D1668" s="5" t="s">
        <v>6156</v>
      </c>
      <c r="E1668" s="5">
        <v>350</v>
      </c>
      <c r="F1668" s="5" t="s">
        <v>6162</v>
      </c>
    </row>
    <row r="1669" spans="1:6">
      <c r="A1669" t="s">
        <v>3355</v>
      </c>
      <c r="B1669" t="s">
        <v>6160</v>
      </c>
      <c r="C1669" s="5" t="s">
        <v>6155</v>
      </c>
      <c r="D1669" s="5" t="s">
        <v>6156</v>
      </c>
      <c r="E1669" s="5">
        <v>350</v>
      </c>
      <c r="F1669" s="5" t="s">
        <v>6162</v>
      </c>
    </row>
    <row r="1670" spans="1:6">
      <c r="A1670" t="s">
        <v>3357</v>
      </c>
      <c r="B1670" t="s">
        <v>6160</v>
      </c>
      <c r="C1670" s="5" t="s">
        <v>6155</v>
      </c>
      <c r="D1670" s="5" t="s">
        <v>6156</v>
      </c>
      <c r="E1670" s="5">
        <v>350</v>
      </c>
      <c r="F1670" s="5" t="s">
        <v>6162</v>
      </c>
    </row>
    <row r="1671" spans="1:6">
      <c r="A1671" t="s">
        <v>3359</v>
      </c>
      <c r="B1671" t="s">
        <v>6160</v>
      </c>
      <c r="C1671" s="5" t="s">
        <v>6155</v>
      </c>
      <c r="D1671" s="5" t="s">
        <v>6156</v>
      </c>
      <c r="E1671" s="5">
        <v>350</v>
      </c>
      <c r="F1671" s="5" t="s">
        <v>6163</v>
      </c>
    </row>
    <row r="1672" spans="1:6">
      <c r="A1672" t="s">
        <v>3361</v>
      </c>
      <c r="B1672" t="s">
        <v>6160</v>
      </c>
      <c r="C1672" s="5" t="s">
        <v>6155</v>
      </c>
      <c r="D1672" s="5" t="s">
        <v>6156</v>
      </c>
      <c r="E1672" s="5">
        <v>350</v>
      </c>
      <c r="F1672" s="5" t="s">
        <v>6162</v>
      </c>
    </row>
    <row r="1673" spans="1:6">
      <c r="A1673" t="s">
        <v>3363</v>
      </c>
      <c r="B1673" t="s">
        <v>6086</v>
      </c>
      <c r="C1673" s="5" t="s">
        <v>6155</v>
      </c>
      <c r="D1673" s="5" t="s">
        <v>6158</v>
      </c>
      <c r="E1673" s="5">
        <v>320</v>
      </c>
      <c r="F1673" s="5" t="s">
        <v>6159</v>
      </c>
    </row>
    <row r="1674" spans="1:6">
      <c r="A1674" t="s">
        <v>3365</v>
      </c>
      <c r="B1674" t="s">
        <v>6086</v>
      </c>
      <c r="C1674" s="5" t="s">
        <v>6155</v>
      </c>
      <c r="D1674" s="5" t="s">
        <v>6156</v>
      </c>
      <c r="E1674" s="5">
        <v>350</v>
      </c>
      <c r="F1674" s="5" t="s">
        <v>6162</v>
      </c>
    </row>
    <row r="1675" spans="1:6">
      <c r="A1675" t="s">
        <v>3367</v>
      </c>
      <c r="B1675" t="s">
        <v>6160</v>
      </c>
      <c r="C1675" s="5" t="s">
        <v>6155</v>
      </c>
      <c r="D1675" s="5" t="s">
        <v>6156</v>
      </c>
      <c r="E1675" s="5">
        <v>350</v>
      </c>
      <c r="F1675" s="5" t="s">
        <v>6157</v>
      </c>
    </row>
    <row r="1676" spans="1:6">
      <c r="A1676" t="s">
        <v>3369</v>
      </c>
      <c r="B1676" t="s">
        <v>6160</v>
      </c>
      <c r="C1676" s="5" t="s">
        <v>6155</v>
      </c>
      <c r="D1676" s="5" t="s">
        <v>6158</v>
      </c>
      <c r="E1676" s="5">
        <v>320</v>
      </c>
      <c r="F1676" s="5" t="s">
        <v>6162</v>
      </c>
    </row>
    <row r="1677" spans="1:6">
      <c r="A1677" t="s">
        <v>3371</v>
      </c>
      <c r="B1677" t="s">
        <v>6160</v>
      </c>
      <c r="C1677" s="5" t="s">
        <v>6155</v>
      </c>
      <c r="D1677" s="5" t="s">
        <v>6158</v>
      </c>
      <c r="E1677" s="5">
        <v>320</v>
      </c>
      <c r="F1677" s="5" t="s">
        <v>6162</v>
      </c>
    </row>
    <row r="1678" spans="1:6">
      <c r="A1678" t="s">
        <v>3373</v>
      </c>
      <c r="B1678" t="s">
        <v>6160</v>
      </c>
      <c r="C1678" s="5" t="s">
        <v>6155</v>
      </c>
      <c r="D1678" s="5" t="s">
        <v>6156</v>
      </c>
      <c r="E1678" s="5">
        <v>350</v>
      </c>
      <c r="F1678" s="5" t="s">
        <v>6159</v>
      </c>
    </row>
    <row r="1679" spans="1:6">
      <c r="A1679" t="s">
        <v>3375</v>
      </c>
      <c r="B1679" t="s">
        <v>6160</v>
      </c>
      <c r="C1679" s="5" t="s">
        <v>6155</v>
      </c>
      <c r="D1679" s="5" t="s">
        <v>6156</v>
      </c>
      <c r="E1679" s="5">
        <v>350</v>
      </c>
      <c r="F1679" s="5" t="s">
        <v>6159</v>
      </c>
    </row>
    <row r="1680" spans="1:6">
      <c r="A1680" t="s">
        <v>3377</v>
      </c>
      <c r="B1680" t="s">
        <v>6160</v>
      </c>
      <c r="C1680" s="5" t="s">
        <v>6155</v>
      </c>
      <c r="D1680" s="5" t="s">
        <v>6158</v>
      </c>
      <c r="E1680" s="5">
        <v>320</v>
      </c>
      <c r="F1680" s="5" t="s">
        <v>6163</v>
      </c>
    </row>
    <row r="1681" spans="1:6">
      <c r="A1681" t="s">
        <v>3379</v>
      </c>
      <c r="B1681" t="s">
        <v>6160</v>
      </c>
      <c r="C1681" s="5" t="s">
        <v>6155</v>
      </c>
      <c r="D1681" s="5" t="s">
        <v>6158</v>
      </c>
      <c r="E1681" s="5">
        <v>320</v>
      </c>
      <c r="F1681" s="5" t="s">
        <v>6163</v>
      </c>
    </row>
    <row r="1682" spans="1:6">
      <c r="A1682" t="s">
        <v>3381</v>
      </c>
      <c r="B1682" t="s">
        <v>6086</v>
      </c>
      <c r="C1682" s="5" t="s">
        <v>6155</v>
      </c>
      <c r="D1682" s="5" t="s">
        <v>6158</v>
      </c>
      <c r="E1682" s="5">
        <v>320</v>
      </c>
      <c r="F1682" s="5" t="s">
        <v>6163</v>
      </c>
    </row>
    <row r="1683" spans="1:6">
      <c r="A1683" t="s">
        <v>3383</v>
      </c>
      <c r="B1683" t="s">
        <v>6160</v>
      </c>
      <c r="C1683" s="5" t="s">
        <v>6155</v>
      </c>
      <c r="D1683" s="5" t="s">
        <v>6158</v>
      </c>
      <c r="E1683" s="5">
        <v>320</v>
      </c>
      <c r="F1683" s="5" t="s">
        <v>6163</v>
      </c>
    </row>
    <row r="1684" spans="1:6">
      <c r="A1684" t="s">
        <v>3385</v>
      </c>
      <c r="B1684" t="s">
        <v>6160</v>
      </c>
      <c r="C1684" s="5" t="s">
        <v>6155</v>
      </c>
      <c r="D1684" s="5" t="s">
        <v>6156</v>
      </c>
      <c r="E1684" s="5">
        <v>350</v>
      </c>
      <c r="F1684" s="5" t="s">
        <v>6159</v>
      </c>
    </row>
    <row r="1685" spans="1:6">
      <c r="A1685" t="s">
        <v>3387</v>
      </c>
      <c r="B1685" t="s">
        <v>6160</v>
      </c>
      <c r="C1685" s="5" t="s">
        <v>6155</v>
      </c>
      <c r="D1685" s="5" t="s">
        <v>6158</v>
      </c>
      <c r="E1685" s="5">
        <v>320</v>
      </c>
      <c r="F1685" s="5" t="s">
        <v>6159</v>
      </c>
    </row>
    <row r="1686" spans="1:6">
      <c r="A1686" t="s">
        <v>3389</v>
      </c>
      <c r="B1686" t="s">
        <v>6160</v>
      </c>
      <c r="C1686" s="5" t="s">
        <v>6155</v>
      </c>
      <c r="D1686" s="5" t="s">
        <v>6158</v>
      </c>
      <c r="E1686" s="5">
        <v>320</v>
      </c>
      <c r="F1686" s="5" t="s">
        <v>6163</v>
      </c>
    </row>
    <row r="1687" spans="1:6">
      <c r="A1687" t="s">
        <v>3391</v>
      </c>
      <c r="B1687" t="s">
        <v>6160</v>
      </c>
      <c r="C1687" s="5" t="s">
        <v>6155</v>
      </c>
      <c r="D1687" s="5" t="s">
        <v>6158</v>
      </c>
      <c r="E1687" s="5">
        <v>320</v>
      </c>
      <c r="F1687" s="5" t="s">
        <v>6163</v>
      </c>
    </row>
    <row r="1688" spans="1:6">
      <c r="A1688" t="s">
        <v>3393</v>
      </c>
      <c r="B1688" t="s">
        <v>6160</v>
      </c>
      <c r="C1688" s="5" t="s">
        <v>6155</v>
      </c>
      <c r="D1688" s="5" t="s">
        <v>6158</v>
      </c>
      <c r="E1688" s="5">
        <v>320</v>
      </c>
      <c r="F1688" s="5" t="s">
        <v>6163</v>
      </c>
    </row>
    <row r="1689" spans="1:6">
      <c r="A1689" t="s">
        <v>3395</v>
      </c>
      <c r="B1689" t="s">
        <v>6160</v>
      </c>
      <c r="C1689" s="5" t="s">
        <v>6155</v>
      </c>
      <c r="D1689" s="5" t="s">
        <v>6156</v>
      </c>
      <c r="E1689" s="5">
        <v>350</v>
      </c>
      <c r="F1689" s="5" t="s">
        <v>6163</v>
      </c>
    </row>
    <row r="1690" spans="1:6">
      <c r="A1690" t="s">
        <v>3397</v>
      </c>
      <c r="B1690" t="s">
        <v>6160</v>
      </c>
      <c r="C1690" s="5" t="s">
        <v>6155</v>
      </c>
      <c r="D1690" s="5" t="s">
        <v>6156</v>
      </c>
      <c r="E1690" s="5">
        <v>350</v>
      </c>
      <c r="F1690" s="5" t="s">
        <v>6163</v>
      </c>
    </row>
    <row r="1691" spans="1:6">
      <c r="A1691" t="s">
        <v>3399</v>
      </c>
      <c r="B1691" t="s">
        <v>6160</v>
      </c>
      <c r="C1691" s="5" t="s">
        <v>6155</v>
      </c>
      <c r="D1691" s="5" t="s">
        <v>6156</v>
      </c>
      <c r="E1691" s="5">
        <v>350</v>
      </c>
      <c r="F1691" s="5" t="s">
        <v>6163</v>
      </c>
    </row>
    <row r="1692" spans="1:6">
      <c r="A1692" t="s">
        <v>3401</v>
      </c>
      <c r="B1692" t="s">
        <v>6160</v>
      </c>
      <c r="C1692" s="5" t="s">
        <v>6155</v>
      </c>
      <c r="D1692" s="5" t="s">
        <v>6156</v>
      </c>
      <c r="E1692" s="5">
        <v>350</v>
      </c>
      <c r="F1692" s="5" t="s">
        <v>6162</v>
      </c>
    </row>
    <row r="1693" spans="1:6">
      <c r="A1693" t="s">
        <v>3403</v>
      </c>
      <c r="B1693" t="s">
        <v>6160</v>
      </c>
      <c r="C1693" s="5" t="s">
        <v>6155</v>
      </c>
      <c r="D1693" s="5" t="s">
        <v>6156</v>
      </c>
      <c r="E1693" s="5">
        <v>350</v>
      </c>
      <c r="F1693" s="5" t="s">
        <v>6162</v>
      </c>
    </row>
    <row r="1694" spans="1:6">
      <c r="A1694" t="s">
        <v>3405</v>
      </c>
      <c r="B1694" t="s">
        <v>6160</v>
      </c>
      <c r="C1694" s="5" t="s">
        <v>6155</v>
      </c>
      <c r="D1694" s="5" t="s">
        <v>6156</v>
      </c>
      <c r="E1694" s="5">
        <v>350</v>
      </c>
      <c r="F1694" s="5" t="s">
        <v>6163</v>
      </c>
    </row>
    <row r="1695" spans="1:6">
      <c r="A1695" t="s">
        <v>3407</v>
      </c>
      <c r="B1695" t="s">
        <v>6160</v>
      </c>
      <c r="C1695" s="5" t="s">
        <v>6155</v>
      </c>
      <c r="D1695" s="5" t="s">
        <v>6161</v>
      </c>
      <c r="E1695" s="5">
        <v>250</v>
      </c>
      <c r="F1695" s="5" t="s">
        <v>6162</v>
      </c>
    </row>
    <row r="1696" spans="1:6">
      <c r="A1696" t="s">
        <v>3409</v>
      </c>
      <c r="B1696" t="s">
        <v>6160</v>
      </c>
      <c r="C1696" s="5" t="s">
        <v>6155</v>
      </c>
      <c r="D1696" s="5" t="s">
        <v>6161</v>
      </c>
      <c r="E1696" s="5">
        <v>250</v>
      </c>
      <c r="F1696" s="5" t="s">
        <v>6163</v>
      </c>
    </row>
    <row r="1697" spans="1:6">
      <c r="A1697" t="s">
        <v>3411</v>
      </c>
      <c r="B1697" t="s">
        <v>6160</v>
      </c>
      <c r="C1697" s="5" t="s">
        <v>6155</v>
      </c>
      <c r="D1697" s="5" t="s">
        <v>6161</v>
      </c>
      <c r="E1697" s="5">
        <v>250</v>
      </c>
      <c r="F1697" s="5" t="s">
        <v>6163</v>
      </c>
    </row>
    <row r="1698" spans="1:6">
      <c r="A1698" t="s">
        <v>3413</v>
      </c>
      <c r="B1698" t="s">
        <v>6160</v>
      </c>
      <c r="C1698" s="5" t="s">
        <v>6155</v>
      </c>
      <c r="D1698" s="5" t="s">
        <v>6161</v>
      </c>
      <c r="E1698" s="5">
        <v>250</v>
      </c>
      <c r="F1698" s="5" t="s">
        <v>6163</v>
      </c>
    </row>
    <row r="1699" spans="1:6">
      <c r="A1699" t="s">
        <v>3415</v>
      </c>
      <c r="B1699" t="s">
        <v>6160</v>
      </c>
      <c r="C1699" s="5" t="s">
        <v>6155</v>
      </c>
      <c r="D1699" s="5" t="s">
        <v>6156</v>
      </c>
      <c r="E1699" s="5">
        <v>350</v>
      </c>
      <c r="F1699" s="5" t="s">
        <v>6159</v>
      </c>
    </row>
    <row r="1700" spans="1:6">
      <c r="A1700" t="s">
        <v>3417</v>
      </c>
      <c r="B1700" t="s">
        <v>6160</v>
      </c>
      <c r="C1700" s="5" t="s">
        <v>6155</v>
      </c>
      <c r="D1700" s="5" t="s">
        <v>6156</v>
      </c>
      <c r="E1700" s="5">
        <v>350</v>
      </c>
      <c r="F1700" s="5" t="s">
        <v>6159</v>
      </c>
    </row>
    <row r="1701" spans="1:6">
      <c r="A1701" t="s">
        <v>3419</v>
      </c>
      <c r="B1701" t="s">
        <v>6086</v>
      </c>
      <c r="C1701" s="5" t="s">
        <v>6155</v>
      </c>
      <c r="D1701" s="5" t="s">
        <v>6156</v>
      </c>
      <c r="E1701" s="5">
        <v>350</v>
      </c>
      <c r="F1701" s="5" t="s">
        <v>6159</v>
      </c>
    </row>
    <row r="1702" spans="1:6">
      <c r="A1702" t="s">
        <v>3421</v>
      </c>
      <c r="B1702" t="s">
        <v>6086</v>
      </c>
      <c r="C1702" s="5" t="s">
        <v>6155</v>
      </c>
      <c r="D1702" s="5" t="s">
        <v>6156</v>
      </c>
      <c r="E1702" s="5">
        <v>350</v>
      </c>
      <c r="F1702" s="5" t="s">
        <v>6163</v>
      </c>
    </row>
    <row r="1703" spans="1:6">
      <c r="A1703" t="s">
        <v>3423</v>
      </c>
      <c r="B1703" t="s">
        <v>6086</v>
      </c>
      <c r="C1703" s="5" t="s">
        <v>6155</v>
      </c>
      <c r="D1703" s="5" t="s">
        <v>6156</v>
      </c>
      <c r="E1703" s="5">
        <v>350</v>
      </c>
      <c r="F1703" s="5" t="s">
        <v>6163</v>
      </c>
    </row>
    <row r="1704" spans="1:6">
      <c r="A1704" t="s">
        <v>3425</v>
      </c>
      <c r="B1704" t="s">
        <v>6160</v>
      </c>
      <c r="C1704" s="5" t="s">
        <v>6155</v>
      </c>
      <c r="D1704" s="5" t="s">
        <v>6156</v>
      </c>
      <c r="E1704" s="5">
        <v>350</v>
      </c>
      <c r="F1704" s="5" t="s">
        <v>6163</v>
      </c>
    </row>
    <row r="1705" spans="1:6">
      <c r="A1705" t="s">
        <v>3427</v>
      </c>
      <c r="B1705" t="s">
        <v>6160</v>
      </c>
      <c r="C1705" s="5" t="s">
        <v>6155</v>
      </c>
      <c r="D1705" s="5" t="s">
        <v>6161</v>
      </c>
      <c r="E1705" s="5">
        <v>250</v>
      </c>
      <c r="F1705" s="5" t="s">
        <v>6159</v>
      </c>
    </row>
    <row r="1706" spans="1:6">
      <c r="A1706" t="s">
        <v>3429</v>
      </c>
      <c r="B1706" t="s">
        <v>6160</v>
      </c>
      <c r="C1706" s="5" t="s">
        <v>6155</v>
      </c>
      <c r="D1706" s="5" t="s">
        <v>6156</v>
      </c>
      <c r="E1706" s="5">
        <v>350</v>
      </c>
      <c r="F1706" s="5" t="s">
        <v>6159</v>
      </c>
    </row>
    <row r="1707" spans="1:6">
      <c r="A1707" t="s">
        <v>3431</v>
      </c>
      <c r="B1707" t="s">
        <v>6160</v>
      </c>
      <c r="C1707" s="5" t="s">
        <v>6155</v>
      </c>
      <c r="D1707" s="5" t="s">
        <v>6156</v>
      </c>
      <c r="E1707" s="5">
        <v>350</v>
      </c>
      <c r="F1707" s="5" t="s">
        <v>6163</v>
      </c>
    </row>
    <row r="1708" spans="1:6">
      <c r="A1708" t="s">
        <v>3433</v>
      </c>
      <c r="B1708" t="s">
        <v>6160</v>
      </c>
      <c r="C1708" s="5" t="s">
        <v>6155</v>
      </c>
      <c r="D1708" s="5" t="s">
        <v>6156</v>
      </c>
      <c r="E1708" s="5">
        <v>350</v>
      </c>
      <c r="F1708" s="5" t="s">
        <v>6159</v>
      </c>
    </row>
    <row r="1709" spans="1:6">
      <c r="A1709" t="s">
        <v>3435</v>
      </c>
      <c r="B1709" t="s">
        <v>6160</v>
      </c>
      <c r="C1709" s="5" t="s">
        <v>6155</v>
      </c>
      <c r="D1709" s="5" t="s">
        <v>6156</v>
      </c>
      <c r="E1709" s="5">
        <v>350</v>
      </c>
      <c r="F1709" s="5" t="s">
        <v>6159</v>
      </c>
    </row>
    <row r="1710" spans="1:6">
      <c r="A1710" t="s">
        <v>3437</v>
      </c>
      <c r="B1710" t="s">
        <v>6160</v>
      </c>
      <c r="C1710" s="5" t="s">
        <v>6155</v>
      </c>
      <c r="D1710" s="5" t="s">
        <v>6156</v>
      </c>
      <c r="E1710" s="5">
        <v>350</v>
      </c>
      <c r="F1710" s="5" t="s">
        <v>6159</v>
      </c>
    </row>
    <row r="1711" spans="1:6">
      <c r="A1711" t="s">
        <v>3439</v>
      </c>
      <c r="B1711" t="s">
        <v>6160</v>
      </c>
      <c r="C1711" s="5" t="s">
        <v>6155</v>
      </c>
      <c r="D1711" s="5" t="s">
        <v>6156</v>
      </c>
      <c r="E1711" s="5">
        <v>350</v>
      </c>
      <c r="F1711" s="5" t="s">
        <v>6159</v>
      </c>
    </row>
    <row r="1712" spans="1:6">
      <c r="A1712" t="s">
        <v>3441</v>
      </c>
      <c r="B1712" t="s">
        <v>6160</v>
      </c>
      <c r="C1712" s="5" t="s">
        <v>6155</v>
      </c>
      <c r="D1712" s="5" t="s">
        <v>6156</v>
      </c>
      <c r="E1712" s="5">
        <v>350</v>
      </c>
      <c r="F1712" s="5" t="s">
        <v>6159</v>
      </c>
    </row>
    <row r="1713" spans="1:6">
      <c r="A1713" t="s">
        <v>3443</v>
      </c>
      <c r="B1713" t="s">
        <v>6160</v>
      </c>
      <c r="C1713" s="5" t="s">
        <v>6155</v>
      </c>
      <c r="D1713" s="5" t="s">
        <v>6156</v>
      </c>
      <c r="E1713" s="5">
        <v>350</v>
      </c>
      <c r="F1713" s="5" t="s">
        <v>6159</v>
      </c>
    </row>
    <row r="1714" spans="1:6">
      <c r="A1714" t="s">
        <v>3445</v>
      </c>
      <c r="B1714" t="s">
        <v>6160</v>
      </c>
      <c r="C1714" s="5" t="s">
        <v>6155</v>
      </c>
      <c r="D1714" s="5" t="s">
        <v>6156</v>
      </c>
      <c r="E1714" s="5">
        <v>350</v>
      </c>
      <c r="F1714" s="5" t="s">
        <v>6162</v>
      </c>
    </row>
    <row r="1715" spans="1:6">
      <c r="A1715" t="s">
        <v>3447</v>
      </c>
      <c r="B1715" t="s">
        <v>6160</v>
      </c>
      <c r="C1715" s="5" t="s">
        <v>6155</v>
      </c>
      <c r="D1715" s="5" t="s">
        <v>6156</v>
      </c>
      <c r="E1715" s="5">
        <v>350</v>
      </c>
      <c r="F1715" s="5" t="s">
        <v>6162</v>
      </c>
    </row>
    <row r="1716" spans="1:6">
      <c r="A1716" t="s">
        <v>3449</v>
      </c>
      <c r="B1716" t="s">
        <v>6160</v>
      </c>
      <c r="C1716" s="5" t="s">
        <v>6155</v>
      </c>
      <c r="D1716" s="5" t="s">
        <v>6156</v>
      </c>
      <c r="E1716" s="5">
        <v>350</v>
      </c>
      <c r="F1716" s="5" t="s">
        <v>6159</v>
      </c>
    </row>
    <row r="1717" spans="1:6">
      <c r="A1717" t="s">
        <v>3451</v>
      </c>
      <c r="B1717" t="s">
        <v>6160</v>
      </c>
      <c r="C1717" s="5" t="s">
        <v>6155</v>
      </c>
      <c r="D1717" s="5" t="s">
        <v>6156</v>
      </c>
      <c r="E1717" s="5">
        <v>350</v>
      </c>
      <c r="F1717" s="5" t="s">
        <v>6163</v>
      </c>
    </row>
    <row r="1718" spans="1:6">
      <c r="A1718" t="s">
        <v>3453</v>
      </c>
      <c r="B1718" t="s">
        <v>6160</v>
      </c>
      <c r="C1718" s="5" t="s">
        <v>6155</v>
      </c>
      <c r="D1718" s="5" t="s">
        <v>6156</v>
      </c>
      <c r="E1718" s="5">
        <v>350</v>
      </c>
      <c r="F1718" s="5" t="s">
        <v>6163</v>
      </c>
    </row>
    <row r="1719" spans="1:6">
      <c r="A1719" t="s">
        <v>3455</v>
      </c>
      <c r="B1719" t="s">
        <v>6160</v>
      </c>
      <c r="C1719" s="5" t="s">
        <v>6155</v>
      </c>
      <c r="D1719" s="5" t="s">
        <v>6156</v>
      </c>
      <c r="E1719" s="5">
        <v>350</v>
      </c>
      <c r="F1719" s="5" t="s">
        <v>6163</v>
      </c>
    </row>
    <row r="1720" spans="1:6">
      <c r="A1720" t="s">
        <v>3457</v>
      </c>
      <c r="B1720" t="s">
        <v>6160</v>
      </c>
      <c r="C1720" s="5" t="s">
        <v>6155</v>
      </c>
      <c r="D1720" s="5" t="s">
        <v>6156</v>
      </c>
      <c r="E1720" s="5">
        <v>350</v>
      </c>
      <c r="F1720" s="5" t="s">
        <v>6163</v>
      </c>
    </row>
    <row r="1721" spans="1:6">
      <c r="A1721" t="s">
        <v>3459</v>
      </c>
      <c r="B1721" t="s">
        <v>6160</v>
      </c>
      <c r="C1721" s="5" t="s">
        <v>6155</v>
      </c>
      <c r="D1721" s="5" t="s">
        <v>6156</v>
      </c>
      <c r="E1721" s="5">
        <v>350</v>
      </c>
      <c r="F1721" s="5" t="s">
        <v>6163</v>
      </c>
    </row>
    <row r="1722" spans="1:6">
      <c r="A1722" t="s">
        <v>3461</v>
      </c>
      <c r="B1722" t="s">
        <v>6160</v>
      </c>
      <c r="C1722" s="5" t="s">
        <v>6155</v>
      </c>
      <c r="D1722" s="5" t="s">
        <v>6156</v>
      </c>
      <c r="E1722" s="5">
        <v>350</v>
      </c>
      <c r="F1722" s="5" t="s">
        <v>6163</v>
      </c>
    </row>
    <row r="1723" spans="1:6">
      <c r="A1723" t="s">
        <v>3463</v>
      </c>
      <c r="B1723" t="s">
        <v>6160</v>
      </c>
      <c r="C1723" s="5" t="s">
        <v>6155</v>
      </c>
      <c r="D1723" s="5" t="s">
        <v>6156</v>
      </c>
      <c r="E1723" s="5">
        <v>350</v>
      </c>
      <c r="F1723" s="5" t="s">
        <v>6162</v>
      </c>
    </row>
    <row r="1724" spans="1:6">
      <c r="A1724" t="s">
        <v>3465</v>
      </c>
      <c r="B1724" t="s">
        <v>6160</v>
      </c>
      <c r="C1724" s="5" t="s">
        <v>6155</v>
      </c>
      <c r="D1724" s="5" t="s">
        <v>6156</v>
      </c>
      <c r="E1724" s="5">
        <v>350</v>
      </c>
      <c r="F1724" s="5" t="s">
        <v>6162</v>
      </c>
    </row>
    <row r="1725" spans="1:6">
      <c r="A1725" t="s">
        <v>3467</v>
      </c>
      <c r="B1725" t="s">
        <v>6160</v>
      </c>
      <c r="C1725" s="5" t="s">
        <v>6155</v>
      </c>
      <c r="D1725" s="5" t="s">
        <v>6156</v>
      </c>
      <c r="E1725" s="5">
        <v>350</v>
      </c>
      <c r="F1725" s="5" t="s">
        <v>6162</v>
      </c>
    </row>
    <row r="1726" spans="1:6">
      <c r="A1726" t="s">
        <v>3469</v>
      </c>
      <c r="B1726" t="s">
        <v>6086</v>
      </c>
      <c r="C1726" s="5" t="s">
        <v>6155</v>
      </c>
      <c r="D1726" s="5" t="s">
        <v>6156</v>
      </c>
      <c r="E1726" s="5">
        <v>350</v>
      </c>
      <c r="F1726" s="5" t="s">
        <v>6163</v>
      </c>
    </row>
    <row r="1727" spans="1:6">
      <c r="A1727" t="s">
        <v>3471</v>
      </c>
      <c r="B1727" t="s">
        <v>6160</v>
      </c>
      <c r="C1727" s="5" t="s">
        <v>6155</v>
      </c>
      <c r="D1727" s="5" t="s">
        <v>6156</v>
      </c>
      <c r="E1727" s="5">
        <v>350</v>
      </c>
      <c r="F1727" s="5" t="s">
        <v>6163</v>
      </c>
    </row>
    <row r="1728" spans="1:6">
      <c r="A1728" t="s">
        <v>3473</v>
      </c>
      <c r="B1728" t="s">
        <v>6160</v>
      </c>
      <c r="C1728" s="5" t="s">
        <v>6155</v>
      </c>
      <c r="D1728" s="5" t="s">
        <v>6156</v>
      </c>
      <c r="E1728" s="5">
        <v>350</v>
      </c>
      <c r="F1728" s="5" t="s">
        <v>6163</v>
      </c>
    </row>
    <row r="1729" spans="1:6">
      <c r="A1729" t="s">
        <v>3475</v>
      </c>
      <c r="B1729" t="s">
        <v>6160</v>
      </c>
      <c r="C1729" s="5" t="s">
        <v>6155</v>
      </c>
      <c r="D1729" s="5" t="s">
        <v>6158</v>
      </c>
      <c r="E1729" s="5">
        <v>320</v>
      </c>
      <c r="F1729" s="5" t="s">
        <v>6163</v>
      </c>
    </row>
    <row r="1730" spans="1:6">
      <c r="A1730" t="s">
        <v>3477</v>
      </c>
      <c r="B1730" t="s">
        <v>6160</v>
      </c>
      <c r="C1730" s="5" t="s">
        <v>6155</v>
      </c>
      <c r="D1730" s="5" t="s">
        <v>6156</v>
      </c>
      <c r="E1730" s="5">
        <v>350</v>
      </c>
      <c r="F1730" s="5" t="s">
        <v>6157</v>
      </c>
    </row>
    <row r="1731" spans="1:6">
      <c r="A1731" t="s">
        <v>3479</v>
      </c>
      <c r="B1731" t="s">
        <v>6160</v>
      </c>
      <c r="C1731" s="5" t="s">
        <v>6155</v>
      </c>
      <c r="D1731" s="5" t="s">
        <v>6156</v>
      </c>
      <c r="E1731" s="5">
        <v>350</v>
      </c>
      <c r="F1731" s="5" t="s">
        <v>6157</v>
      </c>
    </row>
    <row r="1732" spans="1:6">
      <c r="A1732" t="s">
        <v>3481</v>
      </c>
      <c r="B1732" t="s">
        <v>6160</v>
      </c>
      <c r="C1732" s="5" t="s">
        <v>6155</v>
      </c>
      <c r="D1732" s="5" t="s">
        <v>6158</v>
      </c>
      <c r="E1732" s="5">
        <v>320</v>
      </c>
      <c r="F1732" s="5" t="s">
        <v>6157</v>
      </c>
    </row>
    <row r="1733" spans="1:6">
      <c r="A1733" t="s">
        <v>3483</v>
      </c>
      <c r="B1733" t="s">
        <v>6160</v>
      </c>
      <c r="C1733" s="5" t="s">
        <v>6155</v>
      </c>
      <c r="D1733" s="5" t="s">
        <v>6158</v>
      </c>
      <c r="E1733" s="5">
        <v>320</v>
      </c>
      <c r="F1733" s="5" t="s">
        <v>6157</v>
      </c>
    </row>
    <row r="1734" spans="1:6">
      <c r="A1734" t="s">
        <v>3485</v>
      </c>
      <c r="B1734" t="s">
        <v>6160</v>
      </c>
      <c r="C1734" s="5" t="s">
        <v>6155</v>
      </c>
      <c r="D1734" s="5" t="s">
        <v>6156</v>
      </c>
      <c r="E1734" s="5">
        <v>350</v>
      </c>
      <c r="F1734" s="5" t="s">
        <v>6162</v>
      </c>
    </row>
    <row r="1735" spans="1:6">
      <c r="A1735" t="s">
        <v>3487</v>
      </c>
      <c r="B1735" t="s">
        <v>6160</v>
      </c>
      <c r="C1735" s="5" t="s">
        <v>6155</v>
      </c>
      <c r="D1735" s="5" t="s">
        <v>6156</v>
      </c>
      <c r="E1735" s="5">
        <v>350</v>
      </c>
      <c r="F1735" s="5" t="s">
        <v>6162</v>
      </c>
    </row>
    <row r="1736" spans="1:6">
      <c r="A1736" t="s">
        <v>3489</v>
      </c>
      <c r="B1736" t="s">
        <v>6160</v>
      </c>
      <c r="C1736" s="5" t="s">
        <v>6155</v>
      </c>
      <c r="D1736" s="5" t="s">
        <v>6156</v>
      </c>
      <c r="E1736" s="5">
        <v>350</v>
      </c>
      <c r="F1736" s="5" t="s">
        <v>6157</v>
      </c>
    </row>
    <row r="1737" spans="1:6">
      <c r="A1737" t="s">
        <v>3491</v>
      </c>
      <c r="B1737" t="s">
        <v>6160</v>
      </c>
      <c r="C1737" s="5" t="s">
        <v>6155</v>
      </c>
      <c r="D1737" s="5" t="s">
        <v>6156</v>
      </c>
      <c r="E1737" s="5">
        <v>350</v>
      </c>
      <c r="F1737" s="5" t="s">
        <v>6157</v>
      </c>
    </row>
    <row r="1738" spans="1:6">
      <c r="A1738" t="s">
        <v>3493</v>
      </c>
      <c r="B1738" t="s">
        <v>6160</v>
      </c>
      <c r="C1738" s="5" t="s">
        <v>6155</v>
      </c>
      <c r="D1738" s="5" t="s">
        <v>6156</v>
      </c>
      <c r="E1738" s="5">
        <v>350</v>
      </c>
      <c r="F1738" s="5" t="s">
        <v>6157</v>
      </c>
    </row>
    <row r="1739" spans="1:6">
      <c r="A1739" t="s">
        <v>3495</v>
      </c>
      <c r="B1739" t="s">
        <v>6160</v>
      </c>
      <c r="C1739" s="5" t="s">
        <v>6155</v>
      </c>
      <c r="D1739" s="5" t="s">
        <v>6158</v>
      </c>
      <c r="E1739" s="5">
        <v>320</v>
      </c>
      <c r="F1739" s="5" t="s">
        <v>6159</v>
      </c>
    </row>
    <row r="1740" spans="1:6">
      <c r="A1740" t="s">
        <v>3497</v>
      </c>
      <c r="B1740" t="s">
        <v>6160</v>
      </c>
      <c r="C1740" s="5" t="s">
        <v>6155</v>
      </c>
      <c r="D1740" s="5" t="s">
        <v>6158</v>
      </c>
      <c r="E1740" s="5">
        <v>320</v>
      </c>
      <c r="F1740" s="5" t="s">
        <v>6159</v>
      </c>
    </row>
    <row r="1741" spans="1:6">
      <c r="A1741" t="s">
        <v>3499</v>
      </c>
      <c r="B1741" t="s">
        <v>6160</v>
      </c>
      <c r="C1741" s="5" t="s">
        <v>6155</v>
      </c>
      <c r="D1741" s="5" t="s">
        <v>6158</v>
      </c>
      <c r="E1741" s="5">
        <v>320</v>
      </c>
      <c r="F1741" s="5" t="s">
        <v>6159</v>
      </c>
    </row>
    <row r="1742" spans="1:6">
      <c r="A1742" t="s">
        <v>3501</v>
      </c>
      <c r="B1742" t="s">
        <v>6160</v>
      </c>
      <c r="C1742" s="5" t="s">
        <v>6155</v>
      </c>
      <c r="D1742" s="5" t="s">
        <v>6161</v>
      </c>
      <c r="E1742" s="5">
        <v>250</v>
      </c>
      <c r="F1742" s="5" t="s">
        <v>6159</v>
      </c>
    </row>
    <row r="1743" spans="1:6">
      <c r="A1743" t="s">
        <v>3503</v>
      </c>
      <c r="B1743" t="s">
        <v>6160</v>
      </c>
      <c r="C1743" s="5" t="s">
        <v>6155</v>
      </c>
      <c r="D1743" s="5" t="s">
        <v>6156</v>
      </c>
      <c r="E1743" s="5">
        <v>350</v>
      </c>
      <c r="F1743" s="5" t="s">
        <v>6163</v>
      </c>
    </row>
    <row r="1744" spans="1:6">
      <c r="A1744" t="s">
        <v>3505</v>
      </c>
      <c r="B1744" t="s">
        <v>6160</v>
      </c>
      <c r="C1744" s="5" t="s">
        <v>6155</v>
      </c>
      <c r="D1744" s="5" t="s">
        <v>6156</v>
      </c>
      <c r="E1744" s="5">
        <v>350</v>
      </c>
      <c r="F1744" s="5" t="s">
        <v>6163</v>
      </c>
    </row>
    <row r="1745" spans="1:6">
      <c r="A1745" t="s">
        <v>3507</v>
      </c>
      <c r="B1745" t="s">
        <v>6160</v>
      </c>
      <c r="C1745" s="5" t="s">
        <v>6155</v>
      </c>
      <c r="D1745" s="5" t="s">
        <v>6156</v>
      </c>
      <c r="E1745" s="5">
        <v>350</v>
      </c>
      <c r="F1745" s="5" t="s">
        <v>6163</v>
      </c>
    </row>
    <row r="1746" spans="1:6">
      <c r="A1746" t="s">
        <v>3509</v>
      </c>
      <c r="B1746" t="s">
        <v>6160</v>
      </c>
      <c r="C1746" s="5" t="s">
        <v>6155</v>
      </c>
      <c r="D1746" s="5" t="s">
        <v>6156</v>
      </c>
      <c r="E1746" s="5">
        <v>350</v>
      </c>
      <c r="F1746" s="5" t="s">
        <v>6163</v>
      </c>
    </row>
    <row r="1747" spans="1:6">
      <c r="A1747" t="s">
        <v>3511</v>
      </c>
      <c r="B1747" t="s">
        <v>6160</v>
      </c>
      <c r="C1747" s="5" t="s">
        <v>6155</v>
      </c>
      <c r="D1747" s="5" t="s">
        <v>6156</v>
      </c>
      <c r="E1747" s="5">
        <v>350</v>
      </c>
      <c r="F1747" s="5" t="s">
        <v>6163</v>
      </c>
    </row>
    <row r="1748" spans="1:6">
      <c r="A1748" t="s">
        <v>3513</v>
      </c>
      <c r="B1748" t="s">
        <v>6160</v>
      </c>
      <c r="C1748" s="5" t="s">
        <v>6155</v>
      </c>
      <c r="D1748" s="5" t="s">
        <v>6156</v>
      </c>
      <c r="E1748" s="5">
        <v>350</v>
      </c>
      <c r="F1748" s="5" t="s">
        <v>6157</v>
      </c>
    </row>
    <row r="1749" spans="1:6">
      <c r="A1749" t="s">
        <v>3515</v>
      </c>
      <c r="B1749" t="s">
        <v>6160</v>
      </c>
      <c r="C1749" s="5" t="s">
        <v>6155</v>
      </c>
      <c r="D1749" s="5" t="s">
        <v>6156</v>
      </c>
      <c r="E1749" s="5">
        <v>350</v>
      </c>
      <c r="F1749" s="5" t="s">
        <v>6157</v>
      </c>
    </row>
    <row r="1750" spans="1:6">
      <c r="A1750" t="s">
        <v>3517</v>
      </c>
      <c r="B1750" t="s">
        <v>6160</v>
      </c>
      <c r="C1750" s="5" t="s">
        <v>6155</v>
      </c>
      <c r="D1750" s="5" t="s">
        <v>6161</v>
      </c>
      <c r="E1750" s="5">
        <v>250</v>
      </c>
      <c r="F1750" s="5" t="s">
        <v>6162</v>
      </c>
    </row>
    <row r="1751" spans="1:6">
      <c r="A1751" t="s">
        <v>3519</v>
      </c>
      <c r="B1751" t="s">
        <v>6086</v>
      </c>
      <c r="C1751" s="5" t="s">
        <v>6155</v>
      </c>
      <c r="D1751" s="5" t="s">
        <v>6161</v>
      </c>
      <c r="E1751" s="5">
        <v>250</v>
      </c>
      <c r="F1751" s="5" t="s">
        <v>6162</v>
      </c>
    </row>
    <row r="1752" spans="1:6">
      <c r="A1752" t="s">
        <v>3521</v>
      </c>
      <c r="B1752" t="s">
        <v>6086</v>
      </c>
      <c r="C1752" s="5" t="s">
        <v>6155</v>
      </c>
      <c r="D1752" s="5" t="s">
        <v>6161</v>
      </c>
      <c r="E1752" s="5">
        <v>250</v>
      </c>
      <c r="F1752" s="5" t="s">
        <v>6162</v>
      </c>
    </row>
    <row r="1753" spans="1:6">
      <c r="A1753" t="s">
        <v>3523</v>
      </c>
      <c r="B1753" t="s">
        <v>6160</v>
      </c>
      <c r="C1753" s="5" t="s">
        <v>6155</v>
      </c>
      <c r="D1753" s="5" t="s">
        <v>6156</v>
      </c>
      <c r="E1753" s="5">
        <v>350</v>
      </c>
      <c r="F1753" s="5" t="s">
        <v>6159</v>
      </c>
    </row>
    <row r="1754" spans="1:6">
      <c r="A1754" t="s">
        <v>3525</v>
      </c>
      <c r="B1754" t="s">
        <v>6086</v>
      </c>
      <c r="C1754" s="5" t="s">
        <v>6155</v>
      </c>
      <c r="D1754" s="5" t="s">
        <v>6158</v>
      </c>
      <c r="E1754" s="5">
        <v>320</v>
      </c>
      <c r="F1754" s="5" t="s">
        <v>6159</v>
      </c>
    </row>
    <row r="1755" spans="1:6">
      <c r="A1755" t="s">
        <v>3527</v>
      </c>
      <c r="B1755" t="s">
        <v>6160</v>
      </c>
      <c r="C1755" s="5" t="s">
        <v>6155</v>
      </c>
      <c r="D1755" s="5" t="s">
        <v>6158</v>
      </c>
      <c r="E1755" s="5">
        <v>320</v>
      </c>
      <c r="F1755" s="5" t="s">
        <v>6159</v>
      </c>
    </row>
    <row r="1756" spans="1:6">
      <c r="A1756" t="s">
        <v>3529</v>
      </c>
      <c r="B1756" t="s">
        <v>6086</v>
      </c>
      <c r="C1756" s="5" t="s">
        <v>6155</v>
      </c>
      <c r="D1756" s="5" t="s">
        <v>6158</v>
      </c>
      <c r="E1756" s="5">
        <v>320</v>
      </c>
      <c r="F1756" s="5" t="s">
        <v>6159</v>
      </c>
    </row>
    <row r="1757" spans="1:6">
      <c r="A1757" t="s">
        <v>3531</v>
      </c>
      <c r="B1757" t="s">
        <v>6086</v>
      </c>
      <c r="C1757" s="5" t="s">
        <v>6155</v>
      </c>
      <c r="D1757" s="5" t="s">
        <v>6161</v>
      </c>
      <c r="E1757" s="5">
        <v>250</v>
      </c>
      <c r="F1757" s="5" t="s">
        <v>6162</v>
      </c>
    </row>
    <row r="1758" spans="1:6">
      <c r="A1758" t="s">
        <v>3533</v>
      </c>
      <c r="B1758" t="s">
        <v>6086</v>
      </c>
      <c r="C1758" s="5" t="s">
        <v>6155</v>
      </c>
      <c r="D1758" s="5" t="s">
        <v>6161</v>
      </c>
      <c r="E1758" s="5">
        <v>250</v>
      </c>
      <c r="F1758" s="5" t="s">
        <v>6162</v>
      </c>
    </row>
    <row r="1759" spans="1:6">
      <c r="A1759" t="s">
        <v>3535</v>
      </c>
      <c r="B1759" t="s">
        <v>6160</v>
      </c>
      <c r="C1759" s="5" t="s">
        <v>6155</v>
      </c>
      <c r="D1759" s="5" t="s">
        <v>6161</v>
      </c>
      <c r="E1759" s="5">
        <v>250</v>
      </c>
      <c r="F1759" s="5" t="s">
        <v>6162</v>
      </c>
    </row>
    <row r="1760" spans="1:6">
      <c r="A1760" t="s">
        <v>3537</v>
      </c>
      <c r="B1760" t="s">
        <v>6160</v>
      </c>
      <c r="C1760" s="5" t="s">
        <v>6155</v>
      </c>
      <c r="D1760" s="5" t="s">
        <v>6156</v>
      </c>
      <c r="E1760" s="5">
        <v>350</v>
      </c>
      <c r="F1760" s="5" t="s">
        <v>6162</v>
      </c>
    </row>
    <row r="1761" spans="1:6">
      <c r="A1761" t="s">
        <v>3539</v>
      </c>
      <c r="B1761" t="s">
        <v>6160</v>
      </c>
      <c r="C1761" s="5" t="s">
        <v>6155</v>
      </c>
      <c r="D1761" s="5" t="s">
        <v>6156</v>
      </c>
      <c r="E1761" s="5">
        <v>350</v>
      </c>
      <c r="F1761" s="5" t="s">
        <v>6163</v>
      </c>
    </row>
    <row r="1762" spans="1:6">
      <c r="A1762" t="s">
        <v>3541</v>
      </c>
      <c r="B1762" t="s">
        <v>6086</v>
      </c>
      <c r="C1762" s="5" t="s">
        <v>6155</v>
      </c>
      <c r="D1762" s="5" t="s">
        <v>6156</v>
      </c>
      <c r="E1762" s="5">
        <v>350</v>
      </c>
      <c r="F1762" s="5" t="s">
        <v>6159</v>
      </c>
    </row>
    <row r="1763" spans="1:6">
      <c r="A1763" t="s">
        <v>3543</v>
      </c>
      <c r="B1763" t="s">
        <v>6160</v>
      </c>
      <c r="C1763" s="5" t="s">
        <v>6155</v>
      </c>
      <c r="D1763" s="5" t="s">
        <v>6156</v>
      </c>
      <c r="E1763" s="5">
        <v>350</v>
      </c>
      <c r="F1763" s="5" t="s">
        <v>6159</v>
      </c>
    </row>
    <row r="1764" spans="1:6">
      <c r="A1764" t="s">
        <v>3545</v>
      </c>
      <c r="B1764" t="s">
        <v>6160</v>
      </c>
      <c r="C1764" s="5" t="s">
        <v>6155</v>
      </c>
      <c r="D1764" s="5" t="s">
        <v>6156</v>
      </c>
      <c r="E1764" s="5">
        <v>350</v>
      </c>
      <c r="F1764" s="5" t="s">
        <v>6159</v>
      </c>
    </row>
    <row r="1765" spans="1:6">
      <c r="A1765" t="s">
        <v>3547</v>
      </c>
      <c r="B1765" t="s">
        <v>6160</v>
      </c>
      <c r="C1765" s="5" t="s">
        <v>6155</v>
      </c>
      <c r="D1765" s="5" t="s">
        <v>6161</v>
      </c>
      <c r="E1765" s="5">
        <v>250</v>
      </c>
      <c r="F1765" s="5" t="s">
        <v>6157</v>
      </c>
    </row>
    <row r="1766" spans="1:6">
      <c r="A1766" t="s">
        <v>3549</v>
      </c>
      <c r="B1766" t="s">
        <v>6160</v>
      </c>
      <c r="C1766" s="5" t="s">
        <v>6155</v>
      </c>
      <c r="D1766" s="5" t="s">
        <v>6161</v>
      </c>
      <c r="E1766" s="5">
        <v>250</v>
      </c>
      <c r="F1766" s="5" t="s">
        <v>6157</v>
      </c>
    </row>
    <row r="1767" spans="1:6">
      <c r="A1767" t="s">
        <v>3551</v>
      </c>
      <c r="B1767" t="s">
        <v>6160</v>
      </c>
      <c r="C1767" s="5" t="s">
        <v>6155</v>
      </c>
      <c r="D1767" s="5" t="s">
        <v>6161</v>
      </c>
      <c r="E1767" s="5">
        <v>250</v>
      </c>
      <c r="F1767" s="5" t="s">
        <v>6157</v>
      </c>
    </row>
    <row r="1768" spans="1:6">
      <c r="A1768" t="s">
        <v>3553</v>
      </c>
      <c r="B1768" t="s">
        <v>6160</v>
      </c>
      <c r="C1768" s="5" t="s">
        <v>6155</v>
      </c>
      <c r="D1768" s="5" t="s">
        <v>6161</v>
      </c>
      <c r="E1768" s="5">
        <v>250</v>
      </c>
      <c r="F1768" s="5" t="s">
        <v>6157</v>
      </c>
    </row>
    <row r="1769" spans="1:6">
      <c r="A1769" t="s">
        <v>3555</v>
      </c>
      <c r="B1769" t="s">
        <v>6160</v>
      </c>
      <c r="C1769" s="5" t="s">
        <v>6155</v>
      </c>
      <c r="D1769" s="5" t="s">
        <v>6156</v>
      </c>
      <c r="E1769" s="5">
        <v>350</v>
      </c>
      <c r="F1769" s="5" t="s">
        <v>6157</v>
      </c>
    </row>
    <row r="1770" spans="1:6">
      <c r="A1770" t="s">
        <v>3557</v>
      </c>
      <c r="B1770" t="s">
        <v>6160</v>
      </c>
      <c r="C1770" s="5" t="s">
        <v>6155</v>
      </c>
      <c r="D1770" s="5" t="s">
        <v>6156</v>
      </c>
      <c r="E1770" s="5">
        <v>350</v>
      </c>
      <c r="F1770" s="5" t="s">
        <v>6157</v>
      </c>
    </row>
    <row r="1771" spans="1:6">
      <c r="A1771" t="s">
        <v>3559</v>
      </c>
      <c r="B1771" t="s">
        <v>6160</v>
      </c>
      <c r="C1771" s="5" t="s">
        <v>6155</v>
      </c>
      <c r="D1771" s="5" t="s">
        <v>6158</v>
      </c>
      <c r="E1771" s="5">
        <v>320</v>
      </c>
      <c r="F1771" s="5" t="s">
        <v>6162</v>
      </c>
    </row>
    <row r="1772" spans="1:6">
      <c r="A1772" t="s">
        <v>3561</v>
      </c>
      <c r="B1772" t="s">
        <v>6160</v>
      </c>
      <c r="C1772" s="5" t="s">
        <v>6155</v>
      </c>
      <c r="D1772" s="5" t="s">
        <v>6158</v>
      </c>
      <c r="E1772" s="5">
        <v>320</v>
      </c>
      <c r="F1772" s="5" t="s">
        <v>6162</v>
      </c>
    </row>
    <row r="1773" spans="1:6">
      <c r="A1773" t="s">
        <v>3563</v>
      </c>
      <c r="B1773" t="s">
        <v>6160</v>
      </c>
      <c r="C1773" s="5" t="s">
        <v>6155</v>
      </c>
      <c r="D1773" s="5" t="s">
        <v>6158</v>
      </c>
      <c r="E1773" s="5">
        <v>320</v>
      </c>
      <c r="F1773" s="5" t="s">
        <v>6162</v>
      </c>
    </row>
    <row r="1774" spans="1:6">
      <c r="A1774" t="s">
        <v>3565</v>
      </c>
      <c r="B1774" t="s">
        <v>6160</v>
      </c>
      <c r="C1774" s="5" t="s">
        <v>6155</v>
      </c>
      <c r="D1774" s="5" t="s">
        <v>6158</v>
      </c>
      <c r="E1774" s="5">
        <v>320</v>
      </c>
      <c r="F1774" s="5" t="s">
        <v>6162</v>
      </c>
    </row>
    <row r="1775" spans="1:6">
      <c r="A1775" t="s">
        <v>3567</v>
      </c>
      <c r="B1775" t="s">
        <v>6160</v>
      </c>
      <c r="C1775" s="5" t="s">
        <v>6155</v>
      </c>
      <c r="D1775" s="5" t="s">
        <v>6158</v>
      </c>
      <c r="E1775" s="5">
        <v>320</v>
      </c>
      <c r="F1775" s="5" t="s">
        <v>6163</v>
      </c>
    </row>
    <row r="1776" spans="1:6">
      <c r="A1776" t="s">
        <v>3569</v>
      </c>
      <c r="B1776" t="s">
        <v>6160</v>
      </c>
      <c r="C1776" s="5" t="s">
        <v>6155</v>
      </c>
      <c r="D1776" s="5" t="s">
        <v>6158</v>
      </c>
      <c r="E1776" s="5">
        <v>320</v>
      </c>
      <c r="F1776" s="5" t="s">
        <v>6163</v>
      </c>
    </row>
    <row r="1777" spans="1:6">
      <c r="A1777" t="s">
        <v>3571</v>
      </c>
      <c r="B1777" t="s">
        <v>6160</v>
      </c>
      <c r="C1777" s="5" t="s">
        <v>6155</v>
      </c>
      <c r="D1777" s="5" t="s">
        <v>6158</v>
      </c>
      <c r="E1777" s="5">
        <v>320</v>
      </c>
      <c r="F1777" s="5" t="s">
        <v>6163</v>
      </c>
    </row>
    <row r="1778" spans="1:6">
      <c r="A1778" t="s">
        <v>3573</v>
      </c>
      <c r="B1778" t="s">
        <v>6160</v>
      </c>
      <c r="C1778" s="5" t="s">
        <v>6155</v>
      </c>
      <c r="D1778" s="5" t="s">
        <v>6158</v>
      </c>
      <c r="E1778" s="5">
        <v>320</v>
      </c>
      <c r="F1778" s="5" t="s">
        <v>6163</v>
      </c>
    </row>
    <row r="1779" spans="1:6">
      <c r="A1779" t="s">
        <v>3575</v>
      </c>
      <c r="B1779" t="s">
        <v>6160</v>
      </c>
      <c r="C1779" s="5" t="s">
        <v>6155</v>
      </c>
      <c r="D1779" s="5" t="s">
        <v>6156</v>
      </c>
      <c r="E1779" s="5">
        <v>350</v>
      </c>
      <c r="F1779" s="5" t="s">
        <v>6159</v>
      </c>
    </row>
    <row r="1780" spans="1:6">
      <c r="A1780" t="s">
        <v>3577</v>
      </c>
      <c r="B1780" t="s">
        <v>6160</v>
      </c>
      <c r="C1780" s="5" t="s">
        <v>6155</v>
      </c>
      <c r="D1780" s="5" t="s">
        <v>6156</v>
      </c>
      <c r="E1780" s="5">
        <v>350</v>
      </c>
      <c r="F1780" s="5" t="s">
        <v>6159</v>
      </c>
    </row>
    <row r="1781" spans="1:6">
      <c r="A1781" t="s">
        <v>3579</v>
      </c>
      <c r="B1781" t="s">
        <v>6160</v>
      </c>
      <c r="C1781" s="5" t="s">
        <v>6155</v>
      </c>
      <c r="D1781" s="5" t="s">
        <v>6156</v>
      </c>
      <c r="E1781" s="5">
        <v>350</v>
      </c>
      <c r="F1781" s="5" t="s">
        <v>6163</v>
      </c>
    </row>
    <row r="1782" spans="1:6">
      <c r="A1782" t="s">
        <v>3581</v>
      </c>
      <c r="B1782" t="s">
        <v>6160</v>
      </c>
      <c r="C1782" s="5" t="s">
        <v>6155</v>
      </c>
      <c r="D1782" s="5" t="s">
        <v>6156</v>
      </c>
      <c r="E1782" s="5">
        <v>350</v>
      </c>
      <c r="F1782" s="5" t="s">
        <v>6163</v>
      </c>
    </row>
    <row r="1783" spans="1:6">
      <c r="A1783" t="s">
        <v>3583</v>
      </c>
      <c r="B1783" t="s">
        <v>6160</v>
      </c>
      <c r="C1783" s="5" t="s">
        <v>6155</v>
      </c>
      <c r="D1783" s="5" t="s">
        <v>6158</v>
      </c>
      <c r="E1783" s="5">
        <v>320</v>
      </c>
      <c r="F1783" s="5" t="s">
        <v>6163</v>
      </c>
    </row>
    <row r="1784" spans="1:6">
      <c r="A1784" t="s">
        <v>3585</v>
      </c>
      <c r="B1784" t="s">
        <v>6160</v>
      </c>
      <c r="C1784" s="5" t="s">
        <v>6155</v>
      </c>
      <c r="D1784" s="5" t="s">
        <v>6158</v>
      </c>
      <c r="E1784" s="5">
        <v>320</v>
      </c>
      <c r="F1784" s="5" t="s">
        <v>6163</v>
      </c>
    </row>
    <row r="1785" spans="1:6">
      <c r="A1785" t="s">
        <v>3587</v>
      </c>
      <c r="B1785" t="s">
        <v>6160</v>
      </c>
      <c r="C1785" s="5" t="s">
        <v>6155</v>
      </c>
      <c r="D1785" s="5" t="s">
        <v>6158</v>
      </c>
      <c r="E1785" s="5">
        <v>320</v>
      </c>
      <c r="F1785" s="5" t="s">
        <v>6162</v>
      </c>
    </row>
    <row r="1786" spans="1:6">
      <c r="A1786" t="s">
        <v>3589</v>
      </c>
      <c r="B1786" t="s">
        <v>6160</v>
      </c>
      <c r="C1786" s="5" t="s">
        <v>6155</v>
      </c>
      <c r="D1786" s="5" t="s">
        <v>6158</v>
      </c>
      <c r="E1786" s="5">
        <v>320</v>
      </c>
      <c r="F1786" s="5" t="s">
        <v>6162</v>
      </c>
    </row>
    <row r="1787" spans="1:6">
      <c r="A1787" t="s">
        <v>3591</v>
      </c>
      <c r="B1787" t="s">
        <v>6160</v>
      </c>
      <c r="C1787" s="5" t="s">
        <v>6155</v>
      </c>
      <c r="D1787" s="5" t="s">
        <v>6158</v>
      </c>
      <c r="E1787" s="5">
        <v>320</v>
      </c>
      <c r="F1787" s="5" t="s">
        <v>6162</v>
      </c>
    </row>
    <row r="1788" spans="1:6">
      <c r="A1788" t="s">
        <v>3593</v>
      </c>
      <c r="B1788" t="s">
        <v>6160</v>
      </c>
      <c r="C1788" s="5" t="s">
        <v>6155</v>
      </c>
      <c r="D1788" s="5" t="s">
        <v>6158</v>
      </c>
      <c r="E1788" s="5">
        <v>320</v>
      </c>
      <c r="F1788" s="5" t="s">
        <v>6162</v>
      </c>
    </row>
    <row r="1789" spans="1:6">
      <c r="A1789" t="s">
        <v>3595</v>
      </c>
      <c r="B1789" t="s">
        <v>6160</v>
      </c>
      <c r="C1789" s="5" t="s">
        <v>6155</v>
      </c>
      <c r="D1789" s="5" t="s">
        <v>6158</v>
      </c>
      <c r="E1789" s="5">
        <v>320</v>
      </c>
      <c r="F1789" s="5" t="s">
        <v>6162</v>
      </c>
    </row>
    <row r="1790" spans="1:6">
      <c r="A1790" t="s">
        <v>3597</v>
      </c>
      <c r="B1790" t="s">
        <v>6160</v>
      </c>
      <c r="C1790" s="5" t="s">
        <v>6155</v>
      </c>
      <c r="D1790" s="5" t="s">
        <v>6158</v>
      </c>
      <c r="E1790" s="5">
        <v>320</v>
      </c>
      <c r="F1790" s="5" t="s">
        <v>6162</v>
      </c>
    </row>
    <row r="1791" spans="1:6">
      <c r="A1791" t="s">
        <v>3599</v>
      </c>
      <c r="B1791" t="s">
        <v>6160</v>
      </c>
      <c r="C1791" s="5" t="s">
        <v>6155</v>
      </c>
      <c r="D1791" s="5" t="s">
        <v>6158</v>
      </c>
      <c r="E1791" s="5">
        <v>320</v>
      </c>
      <c r="F1791" s="5" t="s">
        <v>6162</v>
      </c>
    </row>
    <row r="1792" spans="1:6">
      <c r="A1792" t="s">
        <v>3601</v>
      </c>
      <c r="B1792" t="s">
        <v>6160</v>
      </c>
      <c r="C1792" s="5" t="s">
        <v>6155</v>
      </c>
      <c r="D1792" s="5" t="s">
        <v>6156</v>
      </c>
      <c r="E1792" s="5">
        <v>350</v>
      </c>
      <c r="F1792" s="5" t="s">
        <v>6163</v>
      </c>
    </row>
    <row r="1793" spans="1:6">
      <c r="A1793" t="s">
        <v>3603</v>
      </c>
      <c r="B1793" t="s">
        <v>6160</v>
      </c>
      <c r="C1793" s="5" t="s">
        <v>6155</v>
      </c>
      <c r="D1793" s="5" t="s">
        <v>6156</v>
      </c>
      <c r="E1793" s="5">
        <v>350</v>
      </c>
      <c r="F1793" s="5" t="s">
        <v>6162</v>
      </c>
    </row>
    <row r="1794" spans="1:6">
      <c r="A1794" t="s">
        <v>3605</v>
      </c>
      <c r="B1794" t="s">
        <v>6160</v>
      </c>
      <c r="C1794" s="5" t="s">
        <v>6155</v>
      </c>
      <c r="D1794" s="5" t="s">
        <v>6156</v>
      </c>
      <c r="E1794" s="5">
        <v>350</v>
      </c>
      <c r="F1794" s="5" t="s">
        <v>6162</v>
      </c>
    </row>
    <row r="1795" spans="1:6">
      <c r="A1795" t="s">
        <v>3607</v>
      </c>
      <c r="B1795" t="s">
        <v>6160</v>
      </c>
      <c r="C1795" s="5" t="s">
        <v>6155</v>
      </c>
      <c r="D1795" s="5" t="s">
        <v>6158</v>
      </c>
      <c r="E1795" s="5">
        <v>320</v>
      </c>
      <c r="F1795" s="5" t="s">
        <v>6162</v>
      </c>
    </row>
    <row r="1796" spans="1:6">
      <c r="A1796" t="s">
        <v>3609</v>
      </c>
      <c r="B1796" t="s">
        <v>6160</v>
      </c>
      <c r="C1796" s="5" t="s">
        <v>6155</v>
      </c>
      <c r="D1796" s="5" t="s">
        <v>6161</v>
      </c>
      <c r="E1796" s="5">
        <v>250</v>
      </c>
      <c r="F1796" s="5" t="s">
        <v>6162</v>
      </c>
    </row>
    <row r="1797" spans="1:6">
      <c r="A1797" t="s">
        <v>3611</v>
      </c>
      <c r="B1797" t="s">
        <v>6160</v>
      </c>
      <c r="C1797" s="5" t="s">
        <v>6155</v>
      </c>
      <c r="D1797" s="5" t="s">
        <v>6161</v>
      </c>
      <c r="E1797" s="5">
        <v>250</v>
      </c>
      <c r="F1797" s="5" t="s">
        <v>6163</v>
      </c>
    </row>
    <row r="1798" spans="1:6">
      <c r="A1798" t="s">
        <v>3613</v>
      </c>
      <c r="B1798" t="s">
        <v>6160</v>
      </c>
      <c r="C1798" s="5" t="s">
        <v>6155</v>
      </c>
      <c r="D1798" s="5" t="s">
        <v>6161</v>
      </c>
      <c r="E1798" s="5">
        <v>250</v>
      </c>
      <c r="F1798" s="5" t="s">
        <v>6163</v>
      </c>
    </row>
    <row r="1799" spans="1:6">
      <c r="A1799" t="s">
        <v>3615</v>
      </c>
      <c r="B1799" t="s">
        <v>6086</v>
      </c>
      <c r="C1799" s="5" t="s">
        <v>6155</v>
      </c>
      <c r="D1799" s="5" t="s">
        <v>6161</v>
      </c>
      <c r="E1799" s="5">
        <v>250</v>
      </c>
      <c r="F1799" s="5" t="s">
        <v>6163</v>
      </c>
    </row>
    <row r="1800" spans="1:6">
      <c r="A1800" t="s">
        <v>3617</v>
      </c>
      <c r="B1800" t="s">
        <v>6086</v>
      </c>
      <c r="C1800" s="5" t="s">
        <v>6155</v>
      </c>
      <c r="D1800" s="5" t="s">
        <v>6156</v>
      </c>
      <c r="E1800" s="5">
        <v>350</v>
      </c>
      <c r="F1800" s="5" t="s">
        <v>6159</v>
      </c>
    </row>
    <row r="1801" spans="1:6">
      <c r="A1801" t="s">
        <v>3619</v>
      </c>
      <c r="B1801" t="s">
        <v>6086</v>
      </c>
      <c r="C1801" s="5" t="s">
        <v>6155</v>
      </c>
      <c r="D1801" s="5" t="s">
        <v>6156</v>
      </c>
      <c r="E1801" s="5">
        <v>350</v>
      </c>
      <c r="F1801" s="5" t="s">
        <v>6162</v>
      </c>
    </row>
    <row r="1802" spans="1:6">
      <c r="A1802" t="s">
        <v>3621</v>
      </c>
      <c r="B1802" t="s">
        <v>6160</v>
      </c>
      <c r="C1802" s="5" t="s">
        <v>6155</v>
      </c>
      <c r="D1802" s="5" t="s">
        <v>6156</v>
      </c>
      <c r="E1802" s="5">
        <v>350</v>
      </c>
      <c r="F1802" s="5" t="s">
        <v>6162</v>
      </c>
    </row>
    <row r="1803" spans="1:6">
      <c r="A1803" t="s">
        <v>3623</v>
      </c>
      <c r="B1803" t="s">
        <v>6160</v>
      </c>
      <c r="C1803" s="5" t="s">
        <v>6155</v>
      </c>
      <c r="D1803" s="5" t="s">
        <v>6161</v>
      </c>
      <c r="E1803" s="5">
        <v>250</v>
      </c>
      <c r="F1803" s="5" t="s">
        <v>6159</v>
      </c>
    </row>
    <row r="1804" spans="1:6">
      <c r="A1804" t="s">
        <v>3625</v>
      </c>
      <c r="B1804" t="s">
        <v>6160</v>
      </c>
      <c r="C1804" s="5" t="s">
        <v>6155</v>
      </c>
      <c r="D1804" s="5" t="s">
        <v>6156</v>
      </c>
      <c r="E1804" s="5">
        <v>350</v>
      </c>
      <c r="F1804" s="5" t="s">
        <v>6163</v>
      </c>
    </row>
    <row r="1805" spans="1:6">
      <c r="A1805" t="s">
        <v>3627</v>
      </c>
      <c r="B1805" t="s">
        <v>6160</v>
      </c>
      <c r="C1805" s="5" t="s">
        <v>6155</v>
      </c>
      <c r="D1805" s="5" t="s">
        <v>6156</v>
      </c>
      <c r="E1805" s="5">
        <v>350</v>
      </c>
      <c r="F1805" s="5" t="s">
        <v>6163</v>
      </c>
    </row>
    <row r="1806" spans="1:6">
      <c r="A1806" t="s">
        <v>3629</v>
      </c>
      <c r="B1806" t="s">
        <v>6160</v>
      </c>
      <c r="C1806" s="5" t="s">
        <v>6155</v>
      </c>
      <c r="D1806" s="5" t="s">
        <v>6156</v>
      </c>
      <c r="E1806" s="5">
        <v>350</v>
      </c>
      <c r="F1806" s="5" t="s">
        <v>6163</v>
      </c>
    </row>
    <row r="1807" spans="1:6">
      <c r="A1807" t="s">
        <v>3631</v>
      </c>
      <c r="B1807" t="s">
        <v>6160</v>
      </c>
      <c r="C1807" s="5" t="s">
        <v>6155</v>
      </c>
      <c r="D1807" s="5" t="s">
        <v>6158</v>
      </c>
      <c r="E1807" s="5">
        <v>320</v>
      </c>
      <c r="F1807" s="5" t="s">
        <v>6159</v>
      </c>
    </row>
    <row r="1808" spans="1:6">
      <c r="A1808" t="s">
        <v>3633</v>
      </c>
      <c r="B1808" t="s">
        <v>6086</v>
      </c>
      <c r="C1808" s="5" t="s">
        <v>6155</v>
      </c>
      <c r="D1808" s="5" t="s">
        <v>6158</v>
      </c>
      <c r="E1808" s="5">
        <v>320</v>
      </c>
      <c r="F1808" s="5" t="s">
        <v>6159</v>
      </c>
    </row>
    <row r="1809" spans="1:6">
      <c r="A1809" t="s">
        <v>3635</v>
      </c>
      <c r="B1809" t="s">
        <v>6160</v>
      </c>
      <c r="C1809" s="5" t="s">
        <v>6155</v>
      </c>
      <c r="D1809" s="5" t="s">
        <v>6158</v>
      </c>
      <c r="E1809" s="5">
        <v>320</v>
      </c>
      <c r="F1809" s="5" t="s">
        <v>6159</v>
      </c>
    </row>
    <row r="1810" spans="1:6">
      <c r="A1810" t="s">
        <v>3637</v>
      </c>
      <c r="B1810" t="s">
        <v>6160</v>
      </c>
      <c r="C1810" s="5" t="s">
        <v>6155</v>
      </c>
      <c r="D1810" s="5" t="s">
        <v>6158</v>
      </c>
      <c r="E1810" s="5">
        <v>320</v>
      </c>
      <c r="F1810" s="5" t="s">
        <v>6162</v>
      </c>
    </row>
    <row r="1811" spans="1:6">
      <c r="A1811" t="s">
        <v>3639</v>
      </c>
      <c r="B1811" t="s">
        <v>6160</v>
      </c>
      <c r="C1811" s="5" t="s">
        <v>6155</v>
      </c>
      <c r="D1811" s="5" t="s">
        <v>6158</v>
      </c>
      <c r="E1811" s="5">
        <v>320</v>
      </c>
      <c r="F1811" s="5" t="s">
        <v>6162</v>
      </c>
    </row>
    <row r="1812" spans="1:6">
      <c r="A1812" t="s">
        <v>3641</v>
      </c>
      <c r="B1812" t="s">
        <v>6160</v>
      </c>
      <c r="C1812" s="5" t="s">
        <v>6155</v>
      </c>
      <c r="D1812" s="5" t="s">
        <v>6158</v>
      </c>
      <c r="E1812" s="5">
        <v>320</v>
      </c>
      <c r="F1812" s="5" t="s">
        <v>6162</v>
      </c>
    </row>
    <row r="1813" spans="1:6">
      <c r="A1813" t="s">
        <v>3643</v>
      </c>
      <c r="B1813" t="s">
        <v>6160</v>
      </c>
      <c r="C1813" s="5" t="s">
        <v>6155</v>
      </c>
      <c r="D1813" s="5" t="s">
        <v>6156</v>
      </c>
      <c r="E1813" s="5">
        <v>350</v>
      </c>
      <c r="F1813" s="5" t="s">
        <v>6157</v>
      </c>
    </row>
    <row r="1814" spans="1:6">
      <c r="A1814" t="s">
        <v>3645</v>
      </c>
      <c r="B1814" t="s">
        <v>6160</v>
      </c>
      <c r="C1814" s="5" t="s">
        <v>6155</v>
      </c>
      <c r="D1814" s="5" t="s">
        <v>6156</v>
      </c>
      <c r="E1814" s="5">
        <v>350</v>
      </c>
      <c r="F1814" s="5" t="s">
        <v>6163</v>
      </c>
    </row>
    <row r="1815" spans="1:6">
      <c r="A1815" t="s">
        <v>3647</v>
      </c>
      <c r="B1815" t="s">
        <v>6160</v>
      </c>
      <c r="C1815" s="5" t="s">
        <v>6155</v>
      </c>
      <c r="D1815" s="5" t="s">
        <v>6156</v>
      </c>
      <c r="E1815" s="5">
        <v>350</v>
      </c>
      <c r="F1815" s="5" t="s">
        <v>6163</v>
      </c>
    </row>
    <row r="1816" spans="1:6">
      <c r="A1816" t="s">
        <v>3649</v>
      </c>
      <c r="B1816" t="s">
        <v>6086</v>
      </c>
      <c r="C1816" s="5" t="s">
        <v>6155</v>
      </c>
      <c r="D1816" s="5" t="s">
        <v>6158</v>
      </c>
      <c r="E1816" s="5">
        <v>320</v>
      </c>
      <c r="F1816" s="5" t="s">
        <v>6159</v>
      </c>
    </row>
    <row r="1817" spans="1:6">
      <c r="A1817" t="s">
        <v>3651</v>
      </c>
      <c r="B1817" t="s">
        <v>6086</v>
      </c>
      <c r="C1817" s="5" t="s">
        <v>6155</v>
      </c>
      <c r="D1817" s="5" t="s">
        <v>6156</v>
      </c>
      <c r="E1817" s="5">
        <v>350</v>
      </c>
      <c r="F1817" s="5" t="s">
        <v>6159</v>
      </c>
    </row>
    <row r="1818" spans="1:6">
      <c r="A1818" t="s">
        <v>3653</v>
      </c>
      <c r="B1818" t="s">
        <v>6086</v>
      </c>
      <c r="C1818" s="5" t="s">
        <v>6155</v>
      </c>
      <c r="D1818" s="5" t="s">
        <v>6156</v>
      </c>
      <c r="E1818" s="5">
        <v>350</v>
      </c>
      <c r="F1818" s="5" t="s">
        <v>6159</v>
      </c>
    </row>
    <row r="1819" spans="1:6">
      <c r="A1819" t="s">
        <v>3655</v>
      </c>
      <c r="B1819" t="s">
        <v>6086</v>
      </c>
      <c r="C1819" s="5" t="s">
        <v>6155</v>
      </c>
      <c r="D1819" s="5" t="s">
        <v>6156</v>
      </c>
      <c r="E1819" s="5">
        <v>350</v>
      </c>
      <c r="F1819" s="5" t="s">
        <v>6159</v>
      </c>
    </row>
    <row r="1820" spans="1:6">
      <c r="A1820" t="s">
        <v>3657</v>
      </c>
      <c r="B1820" t="s">
        <v>6160</v>
      </c>
      <c r="C1820" s="5" t="s">
        <v>6155</v>
      </c>
      <c r="D1820" s="5" t="s">
        <v>6156</v>
      </c>
      <c r="E1820" s="5">
        <v>350</v>
      </c>
      <c r="F1820" s="5" t="s">
        <v>6162</v>
      </c>
    </row>
    <row r="1821" spans="1:6">
      <c r="A1821" t="s">
        <v>3659</v>
      </c>
      <c r="B1821" t="s">
        <v>6160</v>
      </c>
      <c r="C1821" s="5" t="s">
        <v>6155</v>
      </c>
      <c r="D1821" s="5" t="s">
        <v>6156</v>
      </c>
      <c r="E1821" s="5">
        <v>350</v>
      </c>
      <c r="F1821" s="5" t="s">
        <v>6162</v>
      </c>
    </row>
    <row r="1822" spans="1:6">
      <c r="A1822" t="s">
        <v>3661</v>
      </c>
      <c r="B1822" t="s">
        <v>6160</v>
      </c>
      <c r="C1822" s="5" t="s">
        <v>6155</v>
      </c>
      <c r="D1822" s="5" t="s">
        <v>6158</v>
      </c>
      <c r="E1822" s="5">
        <v>320</v>
      </c>
      <c r="F1822" s="5" t="s">
        <v>6162</v>
      </c>
    </row>
    <row r="1823" spans="1:6">
      <c r="A1823" t="s">
        <v>3663</v>
      </c>
      <c r="B1823" t="s">
        <v>6160</v>
      </c>
      <c r="C1823" s="5" t="s">
        <v>6155</v>
      </c>
      <c r="D1823" s="5" t="s">
        <v>6158</v>
      </c>
      <c r="E1823" s="5">
        <v>320</v>
      </c>
      <c r="F1823" s="5" t="s">
        <v>6162</v>
      </c>
    </row>
    <row r="1824" spans="1:6">
      <c r="A1824" t="s">
        <v>3665</v>
      </c>
      <c r="B1824" t="s">
        <v>6160</v>
      </c>
      <c r="C1824" s="5" t="s">
        <v>6155</v>
      </c>
      <c r="D1824" s="5" t="s">
        <v>6158</v>
      </c>
      <c r="E1824" s="5">
        <v>320</v>
      </c>
      <c r="F1824" s="5" t="s">
        <v>6162</v>
      </c>
    </row>
    <row r="1825" spans="1:6">
      <c r="A1825" t="s">
        <v>3667</v>
      </c>
      <c r="B1825" t="s">
        <v>6160</v>
      </c>
      <c r="C1825" s="5" t="s">
        <v>6155</v>
      </c>
      <c r="D1825" s="5" t="s">
        <v>6158</v>
      </c>
      <c r="E1825" s="5">
        <v>320</v>
      </c>
      <c r="F1825" s="5" t="s">
        <v>6162</v>
      </c>
    </row>
    <row r="1826" spans="1:6">
      <c r="A1826" t="s">
        <v>3669</v>
      </c>
      <c r="B1826" t="s">
        <v>6160</v>
      </c>
      <c r="C1826" s="5" t="s">
        <v>6155</v>
      </c>
      <c r="D1826" s="5" t="s">
        <v>6156</v>
      </c>
      <c r="E1826" s="5">
        <v>350</v>
      </c>
      <c r="F1826" s="5" t="s">
        <v>6159</v>
      </c>
    </row>
    <row r="1827" spans="1:6">
      <c r="A1827" t="s">
        <v>3671</v>
      </c>
      <c r="B1827" t="s">
        <v>6160</v>
      </c>
      <c r="C1827" s="5" t="s">
        <v>6155</v>
      </c>
      <c r="D1827" s="5" t="s">
        <v>6156</v>
      </c>
      <c r="E1827" s="5">
        <v>350</v>
      </c>
      <c r="F1827" s="5" t="s">
        <v>6159</v>
      </c>
    </row>
    <row r="1828" spans="1:6">
      <c r="A1828" t="s">
        <v>3673</v>
      </c>
      <c r="B1828" t="s">
        <v>6160</v>
      </c>
      <c r="C1828" s="5" t="s">
        <v>6155</v>
      </c>
      <c r="D1828" s="5" t="s">
        <v>6156</v>
      </c>
      <c r="E1828" s="5">
        <v>350</v>
      </c>
      <c r="F1828" s="5" t="s">
        <v>6159</v>
      </c>
    </row>
    <row r="1829" spans="1:6">
      <c r="A1829" t="s">
        <v>3675</v>
      </c>
      <c r="B1829" t="s">
        <v>6160</v>
      </c>
      <c r="C1829" s="5" t="s">
        <v>6155</v>
      </c>
      <c r="D1829" s="5" t="s">
        <v>6161</v>
      </c>
      <c r="E1829" s="5">
        <v>250</v>
      </c>
      <c r="F1829" s="5" t="s">
        <v>6157</v>
      </c>
    </row>
    <row r="1830" spans="1:6">
      <c r="A1830" t="s">
        <v>3677</v>
      </c>
      <c r="B1830" t="s">
        <v>6160</v>
      </c>
      <c r="C1830" s="5" t="s">
        <v>6155</v>
      </c>
      <c r="D1830" s="5" t="s">
        <v>6158</v>
      </c>
      <c r="E1830" s="5">
        <v>320</v>
      </c>
      <c r="F1830" s="5" t="s">
        <v>6157</v>
      </c>
    </row>
    <row r="1831" spans="1:6">
      <c r="A1831" t="s">
        <v>3679</v>
      </c>
      <c r="B1831" t="s">
        <v>6160</v>
      </c>
      <c r="C1831" s="5" t="s">
        <v>6155</v>
      </c>
      <c r="D1831" s="5" t="s">
        <v>6156</v>
      </c>
      <c r="E1831" s="5">
        <v>350</v>
      </c>
      <c r="F1831" s="5" t="s">
        <v>6163</v>
      </c>
    </row>
    <row r="1832" spans="1:6">
      <c r="A1832" t="s">
        <v>3681</v>
      </c>
      <c r="B1832" t="s">
        <v>6160</v>
      </c>
      <c r="C1832" s="5" t="s">
        <v>6155</v>
      </c>
      <c r="D1832" s="5" t="s">
        <v>6161</v>
      </c>
      <c r="E1832" s="5">
        <v>250</v>
      </c>
      <c r="F1832" s="5" t="s">
        <v>6162</v>
      </c>
    </row>
    <row r="1833" spans="1:6">
      <c r="A1833" t="s">
        <v>3683</v>
      </c>
      <c r="B1833" t="s">
        <v>6160</v>
      </c>
      <c r="C1833" s="5" t="s">
        <v>6155</v>
      </c>
      <c r="D1833" s="5" t="s">
        <v>6161</v>
      </c>
      <c r="E1833" s="5">
        <v>250</v>
      </c>
      <c r="F1833" s="5" t="s">
        <v>6162</v>
      </c>
    </row>
    <row r="1834" spans="1:6">
      <c r="A1834" t="s">
        <v>3685</v>
      </c>
      <c r="B1834" t="s">
        <v>6160</v>
      </c>
      <c r="C1834" s="5" t="s">
        <v>6155</v>
      </c>
      <c r="D1834" s="5" t="s">
        <v>6158</v>
      </c>
      <c r="E1834" s="5">
        <v>320</v>
      </c>
      <c r="F1834" s="5" t="s">
        <v>6157</v>
      </c>
    </row>
    <row r="1835" spans="1:6">
      <c r="A1835" t="s">
        <v>3687</v>
      </c>
      <c r="B1835" t="s">
        <v>6160</v>
      </c>
      <c r="C1835" s="5" t="s">
        <v>6155</v>
      </c>
      <c r="D1835" s="5" t="s">
        <v>6158</v>
      </c>
      <c r="E1835" s="5">
        <v>320</v>
      </c>
      <c r="F1835" s="5" t="s">
        <v>6162</v>
      </c>
    </row>
    <row r="1836" spans="1:6">
      <c r="A1836" t="s">
        <v>3689</v>
      </c>
      <c r="B1836" t="s">
        <v>6160</v>
      </c>
      <c r="C1836" s="5" t="s">
        <v>6155</v>
      </c>
      <c r="D1836" s="5" t="s">
        <v>6158</v>
      </c>
      <c r="E1836" s="5">
        <v>320</v>
      </c>
      <c r="F1836" s="5" t="s">
        <v>6162</v>
      </c>
    </row>
    <row r="1837" spans="1:6">
      <c r="A1837" t="s">
        <v>3691</v>
      </c>
      <c r="B1837" t="s">
        <v>6160</v>
      </c>
      <c r="C1837" s="5" t="s">
        <v>6155</v>
      </c>
      <c r="D1837" s="5" t="s">
        <v>6156</v>
      </c>
      <c r="E1837" s="5">
        <v>350</v>
      </c>
      <c r="F1837" s="5" t="s">
        <v>6163</v>
      </c>
    </row>
    <row r="1838" spans="1:6">
      <c r="A1838" t="s">
        <v>3693</v>
      </c>
      <c r="B1838" t="s">
        <v>6086</v>
      </c>
      <c r="C1838" s="5" t="s">
        <v>6155</v>
      </c>
      <c r="D1838" s="5" t="s">
        <v>6158</v>
      </c>
      <c r="E1838" s="5">
        <v>320</v>
      </c>
      <c r="F1838" s="5" t="s">
        <v>6157</v>
      </c>
    </row>
    <row r="1839" spans="1:6">
      <c r="A1839" t="s">
        <v>3695</v>
      </c>
      <c r="B1839" t="s">
        <v>6086</v>
      </c>
      <c r="C1839" s="5" t="s">
        <v>6155</v>
      </c>
      <c r="D1839" s="5" t="s">
        <v>6158</v>
      </c>
      <c r="E1839" s="5">
        <v>320</v>
      </c>
      <c r="F1839" s="5" t="s">
        <v>6157</v>
      </c>
    </row>
    <row r="1840" spans="1:6">
      <c r="A1840" t="s">
        <v>3697</v>
      </c>
      <c r="B1840" t="s">
        <v>6086</v>
      </c>
      <c r="C1840" s="5" t="s">
        <v>6155</v>
      </c>
      <c r="D1840" s="5" t="s">
        <v>6158</v>
      </c>
      <c r="E1840" s="5">
        <v>320</v>
      </c>
      <c r="F1840" s="5" t="s">
        <v>6157</v>
      </c>
    </row>
    <row r="1841" spans="1:6">
      <c r="A1841" t="s">
        <v>3699</v>
      </c>
      <c r="B1841" t="s">
        <v>6086</v>
      </c>
      <c r="C1841" s="5" t="s">
        <v>6155</v>
      </c>
      <c r="D1841" s="5" t="s">
        <v>6158</v>
      </c>
      <c r="E1841" s="5">
        <v>320</v>
      </c>
      <c r="F1841" s="5" t="s">
        <v>6157</v>
      </c>
    </row>
    <row r="1842" spans="1:6">
      <c r="A1842" t="s">
        <v>3701</v>
      </c>
      <c r="B1842" t="s">
        <v>6160</v>
      </c>
      <c r="C1842" s="5" t="s">
        <v>6155</v>
      </c>
      <c r="D1842" s="5" t="s">
        <v>6158</v>
      </c>
      <c r="E1842" s="5">
        <v>320</v>
      </c>
      <c r="F1842" s="5" t="s">
        <v>6157</v>
      </c>
    </row>
    <row r="1843" spans="1:6">
      <c r="A1843" t="s">
        <v>3703</v>
      </c>
      <c r="B1843" t="s">
        <v>6160</v>
      </c>
      <c r="C1843" s="5" t="s">
        <v>6155</v>
      </c>
      <c r="D1843" s="5" t="s">
        <v>6158</v>
      </c>
      <c r="E1843" s="5">
        <v>320</v>
      </c>
      <c r="F1843" s="5" t="s">
        <v>6157</v>
      </c>
    </row>
    <row r="1844" spans="1:6">
      <c r="A1844" t="s">
        <v>3705</v>
      </c>
      <c r="B1844" t="s">
        <v>6160</v>
      </c>
      <c r="C1844" s="5" t="s">
        <v>6155</v>
      </c>
      <c r="D1844" s="5" t="s">
        <v>6158</v>
      </c>
      <c r="E1844" s="5">
        <v>320</v>
      </c>
      <c r="F1844" s="5" t="s">
        <v>6162</v>
      </c>
    </row>
    <row r="1845" spans="1:6">
      <c r="A1845" t="s">
        <v>3707</v>
      </c>
      <c r="B1845" t="s">
        <v>6160</v>
      </c>
      <c r="C1845" s="5" t="s">
        <v>6155</v>
      </c>
      <c r="D1845" s="5" t="s">
        <v>6158</v>
      </c>
      <c r="E1845" s="5">
        <v>320</v>
      </c>
      <c r="F1845" s="5" t="s">
        <v>6162</v>
      </c>
    </row>
    <row r="1846" spans="1:6">
      <c r="A1846" t="s">
        <v>3709</v>
      </c>
      <c r="B1846" t="s">
        <v>6160</v>
      </c>
      <c r="C1846" s="5" t="s">
        <v>6155</v>
      </c>
      <c r="D1846" s="5" t="s">
        <v>6156</v>
      </c>
      <c r="E1846" s="5">
        <v>350</v>
      </c>
      <c r="F1846" s="5" t="s">
        <v>6159</v>
      </c>
    </row>
    <row r="1847" spans="1:6">
      <c r="A1847" t="s">
        <v>3711</v>
      </c>
      <c r="B1847" t="s">
        <v>6160</v>
      </c>
      <c r="C1847" s="5" t="s">
        <v>6155</v>
      </c>
      <c r="D1847" s="5" t="s">
        <v>6161</v>
      </c>
      <c r="E1847" s="5">
        <v>250</v>
      </c>
      <c r="F1847" s="5" t="s">
        <v>6163</v>
      </c>
    </row>
    <row r="1848" spans="1:6">
      <c r="A1848" t="s">
        <v>3713</v>
      </c>
      <c r="B1848" t="s">
        <v>6086</v>
      </c>
      <c r="C1848" s="5" t="s">
        <v>6155</v>
      </c>
      <c r="D1848" s="5" t="s">
        <v>6161</v>
      </c>
      <c r="E1848" s="5">
        <v>250</v>
      </c>
      <c r="F1848" s="5" t="s">
        <v>6163</v>
      </c>
    </row>
    <row r="1849" spans="1:6">
      <c r="A1849" t="s">
        <v>3715</v>
      </c>
      <c r="B1849" t="s">
        <v>6160</v>
      </c>
      <c r="C1849" s="5" t="s">
        <v>6155</v>
      </c>
      <c r="D1849" s="5" t="s">
        <v>6158</v>
      </c>
      <c r="E1849" s="5">
        <v>320</v>
      </c>
      <c r="F1849" s="5" t="s">
        <v>6159</v>
      </c>
    </row>
    <row r="1850" spans="1:6">
      <c r="A1850" t="s">
        <v>3717</v>
      </c>
      <c r="B1850" t="s">
        <v>6160</v>
      </c>
      <c r="C1850" s="5" t="s">
        <v>6155</v>
      </c>
      <c r="D1850" s="5" t="s">
        <v>6158</v>
      </c>
      <c r="E1850" s="5">
        <v>320</v>
      </c>
      <c r="F1850" s="5" t="s">
        <v>6159</v>
      </c>
    </row>
    <row r="1851" spans="1:6">
      <c r="A1851" t="s">
        <v>3719</v>
      </c>
      <c r="B1851" t="s">
        <v>6160</v>
      </c>
      <c r="C1851" s="5" t="s">
        <v>6155</v>
      </c>
      <c r="D1851" s="5" t="s">
        <v>6156</v>
      </c>
      <c r="E1851" s="5">
        <v>350</v>
      </c>
      <c r="F1851" s="5" t="s">
        <v>6162</v>
      </c>
    </row>
    <row r="1852" spans="1:6">
      <c r="A1852" t="s">
        <v>3721</v>
      </c>
      <c r="B1852" t="s">
        <v>6160</v>
      </c>
      <c r="C1852" s="5" t="s">
        <v>6155</v>
      </c>
      <c r="D1852" s="5" t="s">
        <v>6156</v>
      </c>
      <c r="E1852" s="5">
        <v>350</v>
      </c>
      <c r="F1852" s="5" t="s">
        <v>6162</v>
      </c>
    </row>
    <row r="1853" spans="1:6">
      <c r="A1853" t="s">
        <v>3723</v>
      </c>
      <c r="B1853" t="s">
        <v>6086</v>
      </c>
      <c r="C1853" s="5" t="s">
        <v>6155</v>
      </c>
      <c r="D1853" s="5" t="s">
        <v>6156</v>
      </c>
      <c r="E1853" s="5">
        <v>350</v>
      </c>
      <c r="F1853" s="5" t="s">
        <v>6162</v>
      </c>
    </row>
    <row r="1854" spans="1:6">
      <c r="A1854" t="s">
        <v>3725</v>
      </c>
      <c r="B1854" t="s">
        <v>6160</v>
      </c>
      <c r="C1854" s="5" t="s">
        <v>6155</v>
      </c>
      <c r="D1854" s="5" t="s">
        <v>6156</v>
      </c>
      <c r="E1854" s="5">
        <v>350</v>
      </c>
      <c r="F1854" s="5" t="s">
        <v>6162</v>
      </c>
    </row>
    <row r="1855" spans="1:6">
      <c r="A1855" t="s">
        <v>3727</v>
      </c>
      <c r="B1855" t="s">
        <v>6160</v>
      </c>
      <c r="C1855" s="5" t="s">
        <v>6155</v>
      </c>
      <c r="D1855" s="5" t="s">
        <v>6156</v>
      </c>
      <c r="E1855" s="5">
        <v>350</v>
      </c>
      <c r="F1855" s="5" t="s">
        <v>6162</v>
      </c>
    </row>
    <row r="1856" spans="1:6">
      <c r="A1856" t="s">
        <v>3729</v>
      </c>
      <c r="B1856" t="s">
        <v>6160</v>
      </c>
      <c r="C1856" s="5" t="s">
        <v>6155</v>
      </c>
      <c r="D1856" s="5" t="s">
        <v>6156</v>
      </c>
      <c r="E1856" s="5">
        <v>350</v>
      </c>
      <c r="F1856" s="5" t="s">
        <v>6162</v>
      </c>
    </row>
    <row r="1857" spans="1:6">
      <c r="A1857" t="s">
        <v>3731</v>
      </c>
      <c r="B1857" t="s">
        <v>6086</v>
      </c>
      <c r="C1857" s="5" t="s">
        <v>6155</v>
      </c>
      <c r="D1857" s="5" t="s">
        <v>6158</v>
      </c>
      <c r="E1857" s="5">
        <v>320</v>
      </c>
      <c r="F1857" s="5" t="s">
        <v>6159</v>
      </c>
    </row>
    <row r="1858" spans="1:6">
      <c r="A1858" t="s">
        <v>3733</v>
      </c>
      <c r="B1858" t="s">
        <v>6086</v>
      </c>
      <c r="C1858" s="5" t="s">
        <v>6155</v>
      </c>
      <c r="D1858" s="5" t="s">
        <v>6158</v>
      </c>
      <c r="E1858" s="5">
        <v>320</v>
      </c>
      <c r="F1858" s="5" t="s">
        <v>6162</v>
      </c>
    </row>
    <row r="1859" spans="1:6">
      <c r="A1859" t="s">
        <v>3735</v>
      </c>
      <c r="B1859" t="s">
        <v>6086</v>
      </c>
      <c r="C1859" s="5" t="s">
        <v>6155</v>
      </c>
      <c r="D1859" s="5" t="s">
        <v>6158</v>
      </c>
      <c r="E1859" s="5">
        <v>320</v>
      </c>
      <c r="F1859" s="5" t="s">
        <v>6162</v>
      </c>
    </row>
    <row r="1860" spans="1:6">
      <c r="A1860" t="s">
        <v>3737</v>
      </c>
      <c r="B1860" t="s">
        <v>6086</v>
      </c>
      <c r="C1860" s="5" t="s">
        <v>6155</v>
      </c>
      <c r="D1860" s="5" t="s">
        <v>6158</v>
      </c>
      <c r="E1860" s="5">
        <v>320</v>
      </c>
      <c r="F1860" s="5" t="s">
        <v>6163</v>
      </c>
    </row>
    <row r="1861" spans="1:6">
      <c r="A1861" t="s">
        <v>3739</v>
      </c>
      <c r="B1861" t="s">
        <v>6086</v>
      </c>
      <c r="C1861" s="5" t="s">
        <v>6155</v>
      </c>
      <c r="D1861" s="5" t="s">
        <v>6158</v>
      </c>
      <c r="E1861" s="5">
        <v>320</v>
      </c>
      <c r="F1861" s="5" t="s">
        <v>6163</v>
      </c>
    </row>
    <row r="1862" spans="1:6">
      <c r="A1862" t="s">
        <v>3741</v>
      </c>
      <c r="B1862" t="s">
        <v>6160</v>
      </c>
      <c r="C1862" s="5" t="s">
        <v>6155</v>
      </c>
      <c r="D1862" s="5" t="s">
        <v>6156</v>
      </c>
      <c r="E1862" s="5">
        <v>350</v>
      </c>
      <c r="F1862" s="5" t="s">
        <v>6163</v>
      </c>
    </row>
    <row r="1863" spans="1:6">
      <c r="A1863" t="s">
        <v>3743</v>
      </c>
      <c r="B1863" t="s">
        <v>6160</v>
      </c>
      <c r="C1863" s="5" t="s">
        <v>6155</v>
      </c>
      <c r="D1863" s="5" t="s">
        <v>6156</v>
      </c>
      <c r="E1863" s="5">
        <v>350</v>
      </c>
      <c r="F1863" s="5" t="s">
        <v>6163</v>
      </c>
    </row>
    <row r="1864" spans="1:6">
      <c r="A1864" t="s">
        <v>3745</v>
      </c>
      <c r="B1864" t="s">
        <v>6160</v>
      </c>
      <c r="C1864" s="5" t="s">
        <v>6155</v>
      </c>
      <c r="D1864" s="5" t="s">
        <v>6156</v>
      </c>
      <c r="E1864" s="5">
        <v>350</v>
      </c>
      <c r="F1864" s="5" t="s">
        <v>6162</v>
      </c>
    </row>
    <row r="1865" spans="1:6">
      <c r="A1865" t="s">
        <v>3747</v>
      </c>
      <c r="B1865" t="s">
        <v>6160</v>
      </c>
      <c r="C1865" s="5" t="s">
        <v>6155</v>
      </c>
      <c r="D1865" s="5" t="s">
        <v>6158</v>
      </c>
      <c r="E1865" s="5">
        <v>320</v>
      </c>
      <c r="F1865" s="5" t="s">
        <v>6159</v>
      </c>
    </row>
    <row r="1866" spans="1:6">
      <c r="A1866" t="s">
        <v>3749</v>
      </c>
      <c r="B1866" t="s">
        <v>6086</v>
      </c>
      <c r="C1866" s="5" t="s">
        <v>6155</v>
      </c>
      <c r="D1866" s="5" t="s">
        <v>6158</v>
      </c>
      <c r="E1866" s="5">
        <v>320</v>
      </c>
      <c r="F1866" s="5" t="s">
        <v>6159</v>
      </c>
    </row>
    <row r="1867" spans="1:6">
      <c r="A1867" t="s">
        <v>3751</v>
      </c>
      <c r="B1867" t="s">
        <v>6086</v>
      </c>
      <c r="C1867" s="5" t="s">
        <v>6155</v>
      </c>
      <c r="D1867" s="5" t="s">
        <v>6158</v>
      </c>
      <c r="E1867" s="5">
        <v>320</v>
      </c>
      <c r="F1867" s="5" t="s">
        <v>6163</v>
      </c>
    </row>
    <row r="1868" spans="1:6">
      <c r="A1868" t="s">
        <v>3753</v>
      </c>
      <c r="B1868" t="s">
        <v>6086</v>
      </c>
      <c r="C1868" s="5" t="s">
        <v>6155</v>
      </c>
      <c r="D1868" s="5" t="s">
        <v>6158</v>
      </c>
      <c r="E1868" s="5">
        <v>320</v>
      </c>
      <c r="F1868" s="5" t="s">
        <v>6159</v>
      </c>
    </row>
    <row r="1869" spans="1:6">
      <c r="A1869" t="s">
        <v>3755</v>
      </c>
      <c r="B1869" t="s">
        <v>6086</v>
      </c>
      <c r="C1869" s="5" t="s">
        <v>6155</v>
      </c>
      <c r="D1869" s="5" t="s">
        <v>6161</v>
      </c>
      <c r="E1869" s="5">
        <v>250</v>
      </c>
      <c r="F1869" s="5" t="s">
        <v>6163</v>
      </c>
    </row>
    <row r="1870" spans="1:6">
      <c r="A1870" t="s">
        <v>3757</v>
      </c>
      <c r="B1870" t="s">
        <v>6086</v>
      </c>
      <c r="C1870" s="5" t="s">
        <v>6155</v>
      </c>
      <c r="D1870" s="5" t="s">
        <v>6161</v>
      </c>
      <c r="E1870" s="5">
        <v>250</v>
      </c>
      <c r="F1870" s="5" t="s">
        <v>6163</v>
      </c>
    </row>
    <row r="1871" spans="1:6">
      <c r="A1871" t="s">
        <v>3759</v>
      </c>
      <c r="B1871" t="s">
        <v>6086</v>
      </c>
      <c r="C1871" s="5" t="s">
        <v>6155</v>
      </c>
      <c r="D1871" s="5" t="s">
        <v>6156</v>
      </c>
      <c r="E1871" s="5">
        <v>350</v>
      </c>
      <c r="F1871" s="5" t="s">
        <v>6159</v>
      </c>
    </row>
    <row r="1872" spans="1:6">
      <c r="A1872" t="s">
        <v>3761</v>
      </c>
      <c r="B1872" t="s">
        <v>6160</v>
      </c>
      <c r="C1872" s="5" t="s">
        <v>6155</v>
      </c>
      <c r="D1872" s="5" t="s">
        <v>6158</v>
      </c>
      <c r="E1872" s="5">
        <v>320</v>
      </c>
      <c r="F1872" s="5" t="s">
        <v>6159</v>
      </c>
    </row>
    <row r="1873" spans="1:6">
      <c r="A1873" t="s">
        <v>3763</v>
      </c>
      <c r="B1873" t="s">
        <v>6160</v>
      </c>
      <c r="C1873" s="5" t="s">
        <v>6155</v>
      </c>
      <c r="D1873" s="5" t="s">
        <v>6158</v>
      </c>
      <c r="E1873" s="5">
        <v>320</v>
      </c>
      <c r="F1873" s="5" t="s">
        <v>6159</v>
      </c>
    </row>
    <row r="1874" spans="1:6">
      <c r="A1874" t="s">
        <v>3765</v>
      </c>
      <c r="B1874" t="s">
        <v>6160</v>
      </c>
      <c r="C1874" s="5" t="s">
        <v>6155</v>
      </c>
      <c r="D1874" s="5" t="s">
        <v>6158</v>
      </c>
      <c r="E1874" s="5">
        <v>320</v>
      </c>
      <c r="F1874" s="5" t="s">
        <v>6159</v>
      </c>
    </row>
    <row r="1875" spans="1:6">
      <c r="A1875" t="s">
        <v>3767</v>
      </c>
      <c r="B1875" t="s">
        <v>6086</v>
      </c>
      <c r="C1875" s="5" t="s">
        <v>6155</v>
      </c>
      <c r="D1875" s="5" t="s">
        <v>6156</v>
      </c>
      <c r="E1875" s="5">
        <v>350</v>
      </c>
      <c r="F1875" s="5" t="s">
        <v>6159</v>
      </c>
    </row>
    <row r="1876" spans="1:6">
      <c r="A1876" t="s">
        <v>3769</v>
      </c>
      <c r="B1876" t="s">
        <v>6160</v>
      </c>
      <c r="C1876" s="5" t="s">
        <v>6155</v>
      </c>
      <c r="D1876" s="5" t="s">
        <v>6161</v>
      </c>
      <c r="E1876" s="5">
        <v>250</v>
      </c>
      <c r="F1876" s="5" t="s">
        <v>6163</v>
      </c>
    </row>
    <row r="1877" spans="1:6">
      <c r="A1877" t="s">
        <v>3771</v>
      </c>
      <c r="B1877" t="s">
        <v>6160</v>
      </c>
      <c r="C1877" s="5" t="s">
        <v>6155</v>
      </c>
      <c r="D1877" s="5" t="s">
        <v>6156</v>
      </c>
      <c r="E1877" s="5">
        <v>350</v>
      </c>
      <c r="F1877" s="5" t="s">
        <v>6163</v>
      </c>
    </row>
    <row r="1878" spans="1:6">
      <c r="A1878" t="s">
        <v>3773</v>
      </c>
      <c r="B1878" t="s">
        <v>6160</v>
      </c>
      <c r="C1878" s="5" t="s">
        <v>6155</v>
      </c>
      <c r="D1878" s="5" t="s">
        <v>6156</v>
      </c>
      <c r="E1878" s="5">
        <v>350</v>
      </c>
      <c r="F1878" s="5" t="s">
        <v>6162</v>
      </c>
    </row>
    <row r="1879" spans="1:6">
      <c r="A1879" t="s">
        <v>3775</v>
      </c>
      <c r="B1879" t="s">
        <v>6160</v>
      </c>
      <c r="C1879" s="5" t="s">
        <v>6155</v>
      </c>
      <c r="D1879" s="5" t="s">
        <v>6156</v>
      </c>
      <c r="E1879" s="5">
        <v>350</v>
      </c>
      <c r="F1879" s="5" t="s">
        <v>6159</v>
      </c>
    </row>
    <row r="1880" spans="1:6">
      <c r="A1880" t="s">
        <v>3777</v>
      </c>
      <c r="B1880" t="s">
        <v>6160</v>
      </c>
      <c r="C1880" s="5" t="s">
        <v>6155</v>
      </c>
      <c r="D1880" s="5" t="s">
        <v>6156</v>
      </c>
      <c r="E1880" s="5">
        <v>350</v>
      </c>
      <c r="F1880" s="5" t="s">
        <v>6159</v>
      </c>
    </row>
    <row r="1881" spans="1:6">
      <c r="A1881" t="s">
        <v>3779</v>
      </c>
      <c r="B1881" t="s">
        <v>6160</v>
      </c>
      <c r="C1881" s="5" t="s">
        <v>6155</v>
      </c>
      <c r="D1881" s="5" t="s">
        <v>6158</v>
      </c>
      <c r="E1881" s="5">
        <v>320</v>
      </c>
      <c r="F1881" s="5" t="s">
        <v>6157</v>
      </c>
    </row>
    <row r="1882" spans="1:6">
      <c r="A1882" t="s">
        <v>3781</v>
      </c>
      <c r="B1882" t="s">
        <v>6160</v>
      </c>
      <c r="C1882" s="5" t="s">
        <v>6155</v>
      </c>
      <c r="D1882" s="5" t="s">
        <v>6156</v>
      </c>
      <c r="E1882" s="5">
        <v>350</v>
      </c>
      <c r="F1882" s="5" t="s">
        <v>6163</v>
      </c>
    </row>
    <row r="1883" spans="1:6">
      <c r="A1883" t="s">
        <v>3783</v>
      </c>
      <c r="B1883" t="s">
        <v>6160</v>
      </c>
      <c r="C1883" s="5" t="s">
        <v>6155</v>
      </c>
      <c r="D1883" s="5" t="s">
        <v>6156</v>
      </c>
      <c r="E1883" s="5">
        <v>350</v>
      </c>
      <c r="F1883" s="5" t="s">
        <v>6163</v>
      </c>
    </row>
    <row r="1884" spans="1:6">
      <c r="A1884" t="s">
        <v>3785</v>
      </c>
      <c r="B1884" t="s">
        <v>6160</v>
      </c>
      <c r="C1884" s="5" t="s">
        <v>6155</v>
      </c>
      <c r="D1884" s="5" t="s">
        <v>6156</v>
      </c>
      <c r="E1884" s="5">
        <v>350</v>
      </c>
      <c r="F1884" s="5" t="s">
        <v>6163</v>
      </c>
    </row>
    <row r="1885" spans="1:6">
      <c r="A1885" t="s">
        <v>3787</v>
      </c>
      <c r="B1885" t="s">
        <v>6160</v>
      </c>
      <c r="C1885" s="5" t="s">
        <v>6155</v>
      </c>
      <c r="D1885" s="5" t="s">
        <v>6161</v>
      </c>
      <c r="E1885" s="5">
        <v>250</v>
      </c>
      <c r="F1885" s="5" t="s">
        <v>6163</v>
      </c>
    </row>
    <row r="1886" spans="1:6">
      <c r="A1886" t="s">
        <v>3789</v>
      </c>
      <c r="B1886" t="s">
        <v>6160</v>
      </c>
      <c r="C1886" s="5" t="s">
        <v>6155</v>
      </c>
      <c r="D1886" s="5" t="s">
        <v>6156</v>
      </c>
      <c r="E1886" s="5">
        <v>350</v>
      </c>
      <c r="F1886" s="5" t="s">
        <v>6162</v>
      </c>
    </row>
    <row r="1887" spans="1:6">
      <c r="A1887" t="s">
        <v>3791</v>
      </c>
      <c r="B1887" t="s">
        <v>6160</v>
      </c>
      <c r="C1887" s="5" t="s">
        <v>6155</v>
      </c>
      <c r="D1887" s="5" t="s">
        <v>6156</v>
      </c>
      <c r="E1887" s="5">
        <v>350</v>
      </c>
      <c r="F1887" s="5" t="s">
        <v>6159</v>
      </c>
    </row>
    <row r="1888" spans="1:6">
      <c r="A1888" t="s">
        <v>3793</v>
      </c>
      <c r="B1888" t="s">
        <v>6160</v>
      </c>
      <c r="C1888" s="5" t="s">
        <v>6155</v>
      </c>
      <c r="D1888" s="5" t="s">
        <v>6161</v>
      </c>
      <c r="E1888" s="5">
        <v>250</v>
      </c>
      <c r="F1888" s="5" t="s">
        <v>6157</v>
      </c>
    </row>
    <row r="1889" spans="1:6">
      <c r="A1889" t="s">
        <v>3795</v>
      </c>
      <c r="B1889" t="s">
        <v>6160</v>
      </c>
      <c r="C1889" s="5" t="s">
        <v>6155</v>
      </c>
      <c r="D1889" s="5" t="s">
        <v>6161</v>
      </c>
      <c r="E1889" s="5">
        <v>250</v>
      </c>
      <c r="F1889" s="5" t="s">
        <v>6157</v>
      </c>
    </row>
    <row r="1890" spans="1:6">
      <c r="A1890" t="s">
        <v>3797</v>
      </c>
      <c r="B1890" t="s">
        <v>6160</v>
      </c>
      <c r="C1890" s="5" t="s">
        <v>6155</v>
      </c>
      <c r="D1890" s="5" t="s">
        <v>6156</v>
      </c>
      <c r="E1890" s="5">
        <v>350</v>
      </c>
      <c r="F1890" s="5" t="s">
        <v>6163</v>
      </c>
    </row>
    <row r="1891" spans="1:6">
      <c r="A1891" t="s">
        <v>3799</v>
      </c>
      <c r="B1891" t="s">
        <v>6160</v>
      </c>
      <c r="C1891" s="5" t="s">
        <v>6155</v>
      </c>
      <c r="D1891" s="5" t="s">
        <v>6156</v>
      </c>
      <c r="E1891" s="5">
        <v>350</v>
      </c>
      <c r="F1891" s="5" t="s">
        <v>6163</v>
      </c>
    </row>
    <row r="1892" spans="1:6">
      <c r="A1892" t="s">
        <v>3801</v>
      </c>
      <c r="B1892" t="s">
        <v>6160</v>
      </c>
      <c r="C1892" s="5" t="s">
        <v>6155</v>
      </c>
      <c r="D1892" s="5" t="s">
        <v>6158</v>
      </c>
      <c r="E1892" s="5">
        <v>320</v>
      </c>
      <c r="F1892" s="5" t="s">
        <v>6159</v>
      </c>
    </row>
    <row r="1893" spans="1:6">
      <c r="A1893" t="s">
        <v>3803</v>
      </c>
      <c r="B1893" t="s">
        <v>6160</v>
      </c>
      <c r="C1893" s="5" t="s">
        <v>6155</v>
      </c>
      <c r="D1893" s="5" t="s">
        <v>6158</v>
      </c>
      <c r="E1893" s="5">
        <v>320</v>
      </c>
      <c r="F1893" s="5" t="s">
        <v>6159</v>
      </c>
    </row>
    <row r="1894" spans="1:6">
      <c r="A1894" t="s">
        <v>3805</v>
      </c>
      <c r="B1894" t="s">
        <v>6160</v>
      </c>
      <c r="C1894" s="5" t="s">
        <v>6155</v>
      </c>
      <c r="D1894" s="5" t="s">
        <v>6156</v>
      </c>
      <c r="E1894" s="5">
        <v>350</v>
      </c>
      <c r="F1894" s="5" t="s">
        <v>6157</v>
      </c>
    </row>
    <row r="1895" spans="1:6">
      <c r="A1895" t="s">
        <v>3807</v>
      </c>
      <c r="B1895" t="s">
        <v>6160</v>
      </c>
      <c r="C1895" s="5" t="s">
        <v>6155</v>
      </c>
      <c r="D1895" s="5" t="s">
        <v>6156</v>
      </c>
      <c r="E1895" s="5">
        <v>350</v>
      </c>
      <c r="F1895" s="5" t="s">
        <v>6159</v>
      </c>
    </row>
    <row r="1896" spans="1:6">
      <c r="A1896" t="s">
        <v>3809</v>
      </c>
      <c r="B1896" t="s">
        <v>6086</v>
      </c>
      <c r="C1896" s="5" t="s">
        <v>6155</v>
      </c>
      <c r="D1896" s="5" t="s">
        <v>6156</v>
      </c>
      <c r="E1896" s="5">
        <v>350</v>
      </c>
      <c r="F1896" s="5" t="s">
        <v>6157</v>
      </c>
    </row>
    <row r="1897" spans="1:6">
      <c r="A1897" t="s">
        <v>3811</v>
      </c>
      <c r="B1897" t="s">
        <v>6086</v>
      </c>
      <c r="C1897" s="5" t="s">
        <v>6155</v>
      </c>
      <c r="D1897" s="5" t="s">
        <v>6156</v>
      </c>
      <c r="E1897" s="5">
        <v>350</v>
      </c>
      <c r="F1897" s="5" t="s">
        <v>6159</v>
      </c>
    </row>
    <row r="1898" spans="1:6">
      <c r="A1898" t="s">
        <v>3813</v>
      </c>
      <c r="B1898" t="s">
        <v>6086</v>
      </c>
      <c r="C1898" s="5" t="s">
        <v>6155</v>
      </c>
      <c r="D1898" s="5" t="s">
        <v>6156</v>
      </c>
      <c r="E1898" s="5">
        <v>350</v>
      </c>
      <c r="F1898" s="5" t="s">
        <v>6162</v>
      </c>
    </row>
    <row r="1899" spans="1:6">
      <c r="A1899" t="s">
        <v>3815</v>
      </c>
      <c r="B1899" t="s">
        <v>6160</v>
      </c>
      <c r="C1899" s="5" t="s">
        <v>6155</v>
      </c>
      <c r="D1899" s="5" t="s">
        <v>6156</v>
      </c>
      <c r="E1899" s="5">
        <v>350</v>
      </c>
      <c r="F1899" s="5" t="s">
        <v>6157</v>
      </c>
    </row>
    <row r="1900" spans="1:6">
      <c r="A1900" t="s">
        <v>3817</v>
      </c>
      <c r="B1900" t="s">
        <v>6160</v>
      </c>
      <c r="C1900" s="5" t="s">
        <v>6155</v>
      </c>
      <c r="D1900" s="5" t="s">
        <v>6156</v>
      </c>
      <c r="E1900" s="5">
        <v>350</v>
      </c>
      <c r="F1900" s="5" t="s">
        <v>6157</v>
      </c>
    </row>
    <row r="1901" spans="1:6">
      <c r="A1901" t="s">
        <v>3819</v>
      </c>
      <c r="B1901" t="s">
        <v>6160</v>
      </c>
      <c r="C1901" s="5" t="s">
        <v>6155</v>
      </c>
      <c r="D1901" s="5" t="s">
        <v>6156</v>
      </c>
      <c r="E1901" s="5">
        <v>350</v>
      </c>
      <c r="F1901" s="5" t="s">
        <v>6157</v>
      </c>
    </row>
    <row r="1902" spans="1:6">
      <c r="A1902" t="s">
        <v>3821</v>
      </c>
      <c r="B1902" t="s">
        <v>6160</v>
      </c>
      <c r="C1902" s="5" t="s">
        <v>6155</v>
      </c>
      <c r="D1902" s="5" t="s">
        <v>6156</v>
      </c>
      <c r="E1902" s="5">
        <v>350</v>
      </c>
      <c r="F1902" s="5" t="s">
        <v>6157</v>
      </c>
    </row>
    <row r="1903" spans="1:6">
      <c r="A1903" t="s">
        <v>3823</v>
      </c>
      <c r="B1903" t="s">
        <v>6160</v>
      </c>
      <c r="C1903" s="5" t="s">
        <v>6155</v>
      </c>
      <c r="D1903" s="5" t="s">
        <v>6161</v>
      </c>
      <c r="E1903" s="5">
        <v>250</v>
      </c>
      <c r="F1903" s="5" t="s">
        <v>6162</v>
      </c>
    </row>
    <row r="1904" spans="1:6">
      <c r="A1904" t="s">
        <v>3825</v>
      </c>
      <c r="B1904" t="s">
        <v>6160</v>
      </c>
      <c r="C1904" s="5" t="s">
        <v>6155</v>
      </c>
      <c r="D1904" s="5" t="s">
        <v>6158</v>
      </c>
      <c r="E1904" s="5">
        <v>320</v>
      </c>
      <c r="F1904" s="5" t="s">
        <v>6159</v>
      </c>
    </row>
    <row r="1905" spans="1:6">
      <c r="A1905" t="s">
        <v>3827</v>
      </c>
      <c r="B1905" t="s">
        <v>6160</v>
      </c>
      <c r="C1905" s="5" t="s">
        <v>6155</v>
      </c>
      <c r="D1905" s="5" t="s">
        <v>6158</v>
      </c>
      <c r="E1905" s="5">
        <v>320</v>
      </c>
      <c r="F1905" s="5" t="s">
        <v>6159</v>
      </c>
    </row>
    <row r="1906" spans="1:6">
      <c r="A1906" t="s">
        <v>3829</v>
      </c>
      <c r="B1906" t="s">
        <v>6160</v>
      </c>
      <c r="C1906" s="5" t="s">
        <v>6155</v>
      </c>
      <c r="D1906" s="5" t="s">
        <v>6158</v>
      </c>
      <c r="E1906" s="5">
        <v>320</v>
      </c>
      <c r="F1906" s="5" t="s">
        <v>6159</v>
      </c>
    </row>
    <row r="1907" spans="1:6">
      <c r="A1907" t="s">
        <v>3831</v>
      </c>
      <c r="B1907" t="s">
        <v>6086</v>
      </c>
      <c r="C1907" s="5" t="s">
        <v>6155</v>
      </c>
      <c r="D1907" s="5" t="s">
        <v>6158</v>
      </c>
      <c r="E1907" s="5">
        <v>320</v>
      </c>
      <c r="F1907" s="5" t="s">
        <v>6162</v>
      </c>
    </row>
    <row r="1908" spans="1:6">
      <c r="A1908" t="s">
        <v>3833</v>
      </c>
      <c r="B1908" t="s">
        <v>6086</v>
      </c>
      <c r="C1908" s="5" t="s">
        <v>6155</v>
      </c>
      <c r="D1908" s="5" t="s">
        <v>6158</v>
      </c>
      <c r="E1908" s="5">
        <v>320</v>
      </c>
      <c r="F1908" s="5" t="s">
        <v>6157</v>
      </c>
    </row>
    <row r="1909" spans="1:6">
      <c r="A1909" t="s">
        <v>3835</v>
      </c>
      <c r="B1909" t="s">
        <v>6160</v>
      </c>
      <c r="C1909" s="5" t="s">
        <v>6155</v>
      </c>
      <c r="D1909" s="5" t="s">
        <v>6158</v>
      </c>
      <c r="E1909" s="5">
        <v>320</v>
      </c>
      <c r="F1909" s="5" t="s">
        <v>6157</v>
      </c>
    </row>
    <row r="1910" spans="1:6">
      <c r="A1910" t="s">
        <v>3837</v>
      </c>
      <c r="B1910" t="s">
        <v>6160</v>
      </c>
      <c r="C1910" s="5" t="s">
        <v>6155</v>
      </c>
      <c r="D1910" s="5" t="s">
        <v>6158</v>
      </c>
      <c r="E1910" s="5">
        <v>320</v>
      </c>
      <c r="F1910" s="5" t="s">
        <v>6159</v>
      </c>
    </row>
    <row r="1911" spans="1:6">
      <c r="A1911" t="s">
        <v>3839</v>
      </c>
      <c r="B1911" t="s">
        <v>6160</v>
      </c>
      <c r="C1911" s="5" t="s">
        <v>6155</v>
      </c>
      <c r="D1911" s="5" t="s">
        <v>6156</v>
      </c>
      <c r="E1911" s="5">
        <v>350</v>
      </c>
      <c r="F1911" s="5" t="s">
        <v>6163</v>
      </c>
    </row>
    <row r="1912" spans="1:6">
      <c r="A1912" t="s">
        <v>3841</v>
      </c>
      <c r="B1912" t="s">
        <v>6160</v>
      </c>
      <c r="C1912" s="5" t="s">
        <v>6155</v>
      </c>
      <c r="D1912" s="5" t="s">
        <v>6158</v>
      </c>
      <c r="E1912" s="5">
        <v>320</v>
      </c>
      <c r="F1912" s="5" t="s">
        <v>6159</v>
      </c>
    </row>
    <row r="1913" spans="1:6">
      <c r="A1913" t="s">
        <v>3843</v>
      </c>
      <c r="B1913" t="s">
        <v>6160</v>
      </c>
      <c r="C1913" s="5" t="s">
        <v>6155</v>
      </c>
      <c r="D1913" s="5" t="s">
        <v>6158</v>
      </c>
      <c r="E1913" s="5">
        <v>320</v>
      </c>
      <c r="F1913" s="5" t="s">
        <v>6162</v>
      </c>
    </row>
    <row r="1914" spans="1:6">
      <c r="A1914" t="s">
        <v>3845</v>
      </c>
      <c r="B1914" t="s">
        <v>6086</v>
      </c>
      <c r="C1914" s="5" t="s">
        <v>6155</v>
      </c>
      <c r="D1914" s="5" t="s">
        <v>6158</v>
      </c>
      <c r="E1914" s="5">
        <v>320</v>
      </c>
      <c r="F1914" s="5" t="s">
        <v>6162</v>
      </c>
    </row>
    <row r="1915" spans="1:6">
      <c r="A1915" t="s">
        <v>3847</v>
      </c>
      <c r="B1915" t="s">
        <v>6086</v>
      </c>
      <c r="C1915" s="5" t="s">
        <v>6155</v>
      </c>
      <c r="D1915" s="5" t="s">
        <v>6156</v>
      </c>
      <c r="E1915" s="5">
        <v>350</v>
      </c>
      <c r="F1915" s="5" t="s">
        <v>6157</v>
      </c>
    </row>
    <row r="1916" spans="1:6">
      <c r="A1916" t="s">
        <v>3849</v>
      </c>
      <c r="B1916" t="s">
        <v>6086</v>
      </c>
      <c r="C1916" s="5" t="s">
        <v>6155</v>
      </c>
      <c r="D1916" s="5" t="s">
        <v>6161</v>
      </c>
      <c r="E1916" s="5">
        <v>250</v>
      </c>
      <c r="F1916" s="5" t="s">
        <v>6157</v>
      </c>
    </row>
    <row r="1917" spans="1:6">
      <c r="A1917" t="s">
        <v>3851</v>
      </c>
      <c r="B1917" t="s">
        <v>6160</v>
      </c>
      <c r="C1917" s="5" t="s">
        <v>6155</v>
      </c>
      <c r="D1917" s="5" t="s">
        <v>6161</v>
      </c>
      <c r="E1917" s="5">
        <v>250</v>
      </c>
      <c r="F1917" s="5" t="s">
        <v>6157</v>
      </c>
    </row>
    <row r="1918" spans="1:6">
      <c r="A1918" t="s">
        <v>3853</v>
      </c>
      <c r="B1918" t="s">
        <v>6160</v>
      </c>
      <c r="C1918" s="5" t="s">
        <v>6155</v>
      </c>
      <c r="D1918" s="5" t="s">
        <v>6161</v>
      </c>
      <c r="E1918" s="5">
        <v>250</v>
      </c>
      <c r="F1918" s="5" t="s">
        <v>6157</v>
      </c>
    </row>
    <row r="1919" spans="1:6">
      <c r="A1919" t="s">
        <v>3855</v>
      </c>
      <c r="B1919" t="s">
        <v>6086</v>
      </c>
      <c r="C1919" s="5" t="s">
        <v>6155</v>
      </c>
      <c r="D1919" s="5" t="s">
        <v>6156</v>
      </c>
      <c r="E1919" s="5">
        <v>350</v>
      </c>
      <c r="F1919" s="5" t="s">
        <v>6163</v>
      </c>
    </row>
    <row r="1920" spans="1:6">
      <c r="A1920" t="s">
        <v>3857</v>
      </c>
      <c r="B1920" t="s">
        <v>6086</v>
      </c>
      <c r="C1920" s="5" t="s">
        <v>6155</v>
      </c>
      <c r="D1920" s="5" t="s">
        <v>6161</v>
      </c>
      <c r="E1920" s="5">
        <v>250</v>
      </c>
      <c r="F1920" s="5" t="s">
        <v>6162</v>
      </c>
    </row>
    <row r="1921" spans="1:6">
      <c r="A1921" t="s">
        <v>3859</v>
      </c>
      <c r="B1921" t="s">
        <v>6086</v>
      </c>
      <c r="C1921" s="5" t="s">
        <v>6155</v>
      </c>
      <c r="D1921" s="5" t="s">
        <v>6158</v>
      </c>
      <c r="E1921" s="5">
        <v>320</v>
      </c>
      <c r="F1921" s="5" t="s">
        <v>6163</v>
      </c>
    </row>
    <row r="1922" spans="1:6">
      <c r="A1922" t="s">
        <v>3861</v>
      </c>
      <c r="B1922" t="s">
        <v>6086</v>
      </c>
      <c r="C1922" s="5" t="s">
        <v>6155</v>
      </c>
      <c r="D1922" s="5" t="s">
        <v>6158</v>
      </c>
      <c r="E1922" s="5">
        <v>320</v>
      </c>
      <c r="F1922" s="5" t="s">
        <v>6163</v>
      </c>
    </row>
    <row r="1923" spans="1:6">
      <c r="A1923" t="s">
        <v>3863</v>
      </c>
      <c r="B1923" t="s">
        <v>6086</v>
      </c>
      <c r="C1923" s="5" t="s">
        <v>6155</v>
      </c>
      <c r="D1923" s="5" t="s">
        <v>6158</v>
      </c>
      <c r="E1923" s="5">
        <v>320</v>
      </c>
      <c r="F1923" s="5" t="s">
        <v>6163</v>
      </c>
    </row>
    <row r="1924" spans="1:6">
      <c r="A1924" t="s">
        <v>3865</v>
      </c>
      <c r="B1924" t="s">
        <v>6160</v>
      </c>
      <c r="C1924" s="5" t="s">
        <v>6155</v>
      </c>
      <c r="D1924" s="5" t="s">
        <v>6158</v>
      </c>
      <c r="E1924" s="5">
        <v>320</v>
      </c>
      <c r="F1924" s="5" t="s">
        <v>6162</v>
      </c>
    </row>
    <row r="1925" spans="1:6">
      <c r="A1925" t="s">
        <v>3867</v>
      </c>
      <c r="B1925" t="s">
        <v>6160</v>
      </c>
      <c r="C1925" s="5" t="s">
        <v>6155</v>
      </c>
      <c r="D1925" s="5" t="s">
        <v>6158</v>
      </c>
      <c r="E1925" s="5">
        <v>320</v>
      </c>
      <c r="F1925" s="5" t="s">
        <v>6162</v>
      </c>
    </row>
    <row r="1926" spans="1:6">
      <c r="A1926" t="s">
        <v>3869</v>
      </c>
      <c r="B1926" t="s">
        <v>6160</v>
      </c>
      <c r="C1926" s="5" t="s">
        <v>6155</v>
      </c>
      <c r="D1926" s="5" t="s">
        <v>6156</v>
      </c>
      <c r="E1926" s="5">
        <v>350</v>
      </c>
      <c r="F1926" s="5" t="s">
        <v>6159</v>
      </c>
    </row>
    <row r="1927" spans="1:6">
      <c r="A1927" t="s">
        <v>3871</v>
      </c>
      <c r="B1927" t="s">
        <v>6160</v>
      </c>
      <c r="C1927" s="5" t="s">
        <v>6155</v>
      </c>
      <c r="D1927" s="5" t="s">
        <v>6158</v>
      </c>
      <c r="E1927" s="5">
        <v>320</v>
      </c>
      <c r="F1927" s="5" t="s">
        <v>6159</v>
      </c>
    </row>
    <row r="1928" spans="1:6">
      <c r="A1928" t="s">
        <v>3873</v>
      </c>
      <c r="B1928" t="s">
        <v>6160</v>
      </c>
      <c r="C1928" s="5" t="s">
        <v>6155</v>
      </c>
      <c r="D1928" s="5" t="s">
        <v>6156</v>
      </c>
      <c r="E1928" s="5">
        <v>350</v>
      </c>
      <c r="F1928" s="5" t="s">
        <v>6159</v>
      </c>
    </row>
    <row r="1929" spans="1:6">
      <c r="A1929" t="s">
        <v>3875</v>
      </c>
      <c r="B1929" t="s">
        <v>6160</v>
      </c>
      <c r="C1929" s="5" t="s">
        <v>6155</v>
      </c>
      <c r="D1929" s="5" t="s">
        <v>6156</v>
      </c>
      <c r="E1929" s="5">
        <v>350</v>
      </c>
      <c r="F1929" s="5" t="s">
        <v>6159</v>
      </c>
    </row>
    <row r="1930" spans="1:6">
      <c r="A1930" t="s">
        <v>3877</v>
      </c>
      <c r="B1930" t="s">
        <v>6160</v>
      </c>
      <c r="C1930" s="5" t="s">
        <v>6155</v>
      </c>
      <c r="D1930" s="5" t="s">
        <v>6161</v>
      </c>
      <c r="E1930" s="5">
        <v>250</v>
      </c>
      <c r="F1930" s="5" t="s">
        <v>6159</v>
      </c>
    </row>
    <row r="1931" spans="1:6">
      <c r="A1931" t="s">
        <v>3879</v>
      </c>
      <c r="B1931" t="s">
        <v>6160</v>
      </c>
      <c r="C1931" s="5" t="s">
        <v>6155</v>
      </c>
      <c r="D1931" s="5" t="s">
        <v>6161</v>
      </c>
      <c r="E1931" s="5">
        <v>250</v>
      </c>
      <c r="F1931" s="5" t="s">
        <v>6159</v>
      </c>
    </row>
    <row r="1932" spans="1:6">
      <c r="A1932" t="s">
        <v>3881</v>
      </c>
      <c r="B1932" t="s">
        <v>6086</v>
      </c>
      <c r="C1932" s="5" t="s">
        <v>6155</v>
      </c>
      <c r="D1932" s="5" t="s">
        <v>6161</v>
      </c>
      <c r="E1932" s="5">
        <v>250</v>
      </c>
      <c r="F1932" s="5" t="s">
        <v>6159</v>
      </c>
    </row>
    <row r="1933" spans="1:6">
      <c r="A1933" t="s">
        <v>3883</v>
      </c>
      <c r="B1933" t="s">
        <v>6160</v>
      </c>
      <c r="C1933" s="5" t="s">
        <v>6155</v>
      </c>
      <c r="D1933" s="5" t="s">
        <v>6156</v>
      </c>
      <c r="E1933" s="5">
        <v>350</v>
      </c>
      <c r="F1933" s="5" t="s">
        <v>6159</v>
      </c>
    </row>
    <row r="1934" spans="1:6">
      <c r="A1934" t="s">
        <v>3885</v>
      </c>
      <c r="B1934" t="s">
        <v>6160</v>
      </c>
      <c r="C1934" s="5" t="s">
        <v>6155</v>
      </c>
      <c r="D1934" s="5" t="s">
        <v>6156</v>
      </c>
      <c r="E1934" s="5">
        <v>350</v>
      </c>
      <c r="F1934" s="5" t="s">
        <v>6157</v>
      </c>
    </row>
    <row r="1935" spans="1:6">
      <c r="A1935" t="s">
        <v>3887</v>
      </c>
      <c r="B1935" t="s">
        <v>6160</v>
      </c>
      <c r="C1935" s="5" t="s">
        <v>6155</v>
      </c>
      <c r="D1935" s="5" t="s">
        <v>6156</v>
      </c>
      <c r="E1935" s="5">
        <v>350</v>
      </c>
      <c r="F1935" s="5" t="s">
        <v>6157</v>
      </c>
    </row>
    <row r="1936" spans="1:6">
      <c r="A1936" t="s">
        <v>3889</v>
      </c>
      <c r="B1936" t="s">
        <v>6086</v>
      </c>
      <c r="C1936" s="5" t="s">
        <v>6155</v>
      </c>
      <c r="D1936" s="5" t="s">
        <v>6158</v>
      </c>
      <c r="E1936" s="5">
        <v>320</v>
      </c>
      <c r="F1936" s="5" t="s">
        <v>6159</v>
      </c>
    </row>
    <row r="1937" spans="1:6">
      <c r="A1937" t="s">
        <v>3891</v>
      </c>
      <c r="B1937" t="s">
        <v>6086</v>
      </c>
      <c r="C1937" s="5" t="s">
        <v>6155</v>
      </c>
      <c r="D1937" s="5" t="s">
        <v>6158</v>
      </c>
      <c r="E1937" s="5">
        <v>320</v>
      </c>
      <c r="F1937" s="5" t="s">
        <v>6159</v>
      </c>
    </row>
    <row r="1938" spans="1:6">
      <c r="A1938" t="s">
        <v>3893</v>
      </c>
      <c r="B1938" t="s">
        <v>6160</v>
      </c>
      <c r="C1938" s="5" t="s">
        <v>6155</v>
      </c>
      <c r="D1938" s="5" t="s">
        <v>6161</v>
      </c>
      <c r="E1938" s="5">
        <v>250</v>
      </c>
      <c r="F1938" s="5" t="s">
        <v>6159</v>
      </c>
    </row>
    <row r="1939" spans="1:6">
      <c r="A1939" t="s">
        <v>3895</v>
      </c>
      <c r="B1939" t="s">
        <v>6160</v>
      </c>
      <c r="C1939" s="5" t="s">
        <v>6155</v>
      </c>
      <c r="D1939" s="5" t="s">
        <v>6156</v>
      </c>
      <c r="E1939" s="5">
        <v>350</v>
      </c>
      <c r="F1939" s="5" t="s">
        <v>6159</v>
      </c>
    </row>
    <row r="1940" spans="1:6">
      <c r="A1940" t="s">
        <v>3897</v>
      </c>
      <c r="B1940" t="s">
        <v>6160</v>
      </c>
      <c r="C1940" s="5" t="s">
        <v>6155</v>
      </c>
      <c r="D1940" s="5" t="s">
        <v>6156</v>
      </c>
      <c r="E1940" s="5">
        <v>350</v>
      </c>
      <c r="F1940" s="5" t="s">
        <v>6159</v>
      </c>
    </row>
    <row r="1941" spans="1:6">
      <c r="A1941" t="s">
        <v>3899</v>
      </c>
      <c r="B1941" t="s">
        <v>6160</v>
      </c>
      <c r="C1941" s="5" t="s">
        <v>6155</v>
      </c>
      <c r="D1941" s="5" t="s">
        <v>6156</v>
      </c>
      <c r="E1941" s="5">
        <v>350</v>
      </c>
      <c r="F1941" s="5" t="s">
        <v>6159</v>
      </c>
    </row>
    <row r="1942" spans="1:6">
      <c r="A1942" t="s">
        <v>3901</v>
      </c>
      <c r="B1942" t="s">
        <v>6160</v>
      </c>
      <c r="C1942" s="5" t="s">
        <v>6155</v>
      </c>
      <c r="D1942" s="5" t="s">
        <v>6156</v>
      </c>
      <c r="E1942" s="5">
        <v>350</v>
      </c>
      <c r="F1942" s="5" t="s">
        <v>6159</v>
      </c>
    </row>
    <row r="1943" spans="1:6">
      <c r="A1943" t="s">
        <v>3903</v>
      </c>
      <c r="B1943" t="s">
        <v>6160</v>
      </c>
      <c r="C1943" s="5" t="s">
        <v>6155</v>
      </c>
      <c r="D1943" s="5" t="s">
        <v>6158</v>
      </c>
      <c r="E1943" s="5">
        <v>320</v>
      </c>
      <c r="F1943" s="5" t="s">
        <v>6162</v>
      </c>
    </row>
    <row r="1944" spans="1:6">
      <c r="A1944" t="s">
        <v>3905</v>
      </c>
      <c r="B1944" t="s">
        <v>6160</v>
      </c>
      <c r="C1944" s="5" t="s">
        <v>6155</v>
      </c>
      <c r="D1944" s="5" t="s">
        <v>6158</v>
      </c>
      <c r="E1944" s="5">
        <v>320</v>
      </c>
      <c r="F1944" s="5" t="s">
        <v>6162</v>
      </c>
    </row>
    <row r="1945" spans="1:6">
      <c r="A1945" t="s">
        <v>3907</v>
      </c>
      <c r="B1945" t="s">
        <v>6160</v>
      </c>
      <c r="C1945" s="5" t="s">
        <v>6155</v>
      </c>
      <c r="D1945" s="5" t="s">
        <v>6158</v>
      </c>
      <c r="E1945" s="5">
        <v>320</v>
      </c>
      <c r="F1945" s="5" t="s">
        <v>6162</v>
      </c>
    </row>
    <row r="1946" spans="1:6">
      <c r="A1946" t="s">
        <v>3909</v>
      </c>
      <c r="B1946" t="s">
        <v>6160</v>
      </c>
      <c r="C1946" s="5" t="s">
        <v>6155</v>
      </c>
      <c r="D1946" s="5" t="s">
        <v>6158</v>
      </c>
      <c r="E1946" s="5">
        <v>320</v>
      </c>
      <c r="F1946" s="5" t="s">
        <v>6162</v>
      </c>
    </row>
    <row r="1947" spans="1:6">
      <c r="A1947" t="s">
        <v>3911</v>
      </c>
      <c r="B1947" t="s">
        <v>6160</v>
      </c>
      <c r="C1947" s="5" t="s">
        <v>6155</v>
      </c>
      <c r="D1947" s="5" t="s">
        <v>6158</v>
      </c>
      <c r="E1947" s="5">
        <v>320</v>
      </c>
      <c r="F1947" s="5" t="s">
        <v>6162</v>
      </c>
    </row>
    <row r="1948" spans="1:6">
      <c r="A1948" t="s">
        <v>3913</v>
      </c>
      <c r="B1948" t="s">
        <v>6160</v>
      </c>
      <c r="C1948" s="5" t="s">
        <v>6155</v>
      </c>
      <c r="D1948" s="5" t="s">
        <v>6158</v>
      </c>
      <c r="E1948" s="5">
        <v>320</v>
      </c>
      <c r="F1948" s="5" t="s">
        <v>6163</v>
      </c>
    </row>
    <row r="1949" spans="1:6">
      <c r="A1949" t="s">
        <v>3915</v>
      </c>
      <c r="B1949" t="s">
        <v>6160</v>
      </c>
      <c r="C1949" s="5" t="s">
        <v>6155</v>
      </c>
      <c r="D1949" s="5" t="s">
        <v>6158</v>
      </c>
      <c r="E1949" s="5">
        <v>320</v>
      </c>
      <c r="F1949" s="5" t="s">
        <v>6163</v>
      </c>
    </row>
    <row r="1950" spans="1:6">
      <c r="A1950" t="s">
        <v>3917</v>
      </c>
      <c r="B1950" t="s">
        <v>6160</v>
      </c>
      <c r="C1950" s="5" t="s">
        <v>6155</v>
      </c>
      <c r="D1950" s="5" t="s">
        <v>6158</v>
      </c>
      <c r="E1950" s="5">
        <v>320</v>
      </c>
      <c r="F1950" s="5" t="s">
        <v>6163</v>
      </c>
    </row>
    <row r="1951" spans="1:6">
      <c r="A1951" t="s">
        <v>3919</v>
      </c>
      <c r="B1951" t="s">
        <v>6160</v>
      </c>
      <c r="C1951" s="5" t="s">
        <v>6155</v>
      </c>
      <c r="D1951" s="5" t="s">
        <v>6158</v>
      </c>
      <c r="E1951" s="5">
        <v>320</v>
      </c>
      <c r="F1951" s="5" t="s">
        <v>6163</v>
      </c>
    </row>
    <row r="1952" spans="1:6">
      <c r="A1952" t="s">
        <v>3921</v>
      </c>
      <c r="B1952" t="s">
        <v>6160</v>
      </c>
      <c r="C1952" s="5" t="s">
        <v>6155</v>
      </c>
      <c r="D1952" s="5" t="s">
        <v>6158</v>
      </c>
      <c r="E1952" s="5">
        <v>320</v>
      </c>
      <c r="F1952" s="5" t="s">
        <v>6163</v>
      </c>
    </row>
    <row r="1953" spans="1:6">
      <c r="A1953" t="s">
        <v>3923</v>
      </c>
      <c r="B1953" t="s">
        <v>6086</v>
      </c>
      <c r="C1953" s="5" t="s">
        <v>6155</v>
      </c>
      <c r="D1953" s="5" t="s">
        <v>6158</v>
      </c>
      <c r="E1953" s="5">
        <v>320</v>
      </c>
      <c r="F1953" s="5" t="s">
        <v>6163</v>
      </c>
    </row>
    <row r="1954" spans="1:6">
      <c r="A1954" t="s">
        <v>3925</v>
      </c>
      <c r="B1954" t="s">
        <v>6086</v>
      </c>
      <c r="C1954" s="5" t="s">
        <v>6155</v>
      </c>
      <c r="D1954" s="5" t="s">
        <v>6158</v>
      </c>
      <c r="E1954" s="5">
        <v>320</v>
      </c>
      <c r="F1954" s="5" t="s">
        <v>6163</v>
      </c>
    </row>
    <row r="1955" spans="1:6">
      <c r="A1955" t="s">
        <v>3927</v>
      </c>
      <c r="B1955" t="s">
        <v>6160</v>
      </c>
      <c r="C1955" s="5" t="s">
        <v>6155</v>
      </c>
      <c r="D1955" s="5" t="s">
        <v>6158</v>
      </c>
      <c r="E1955" s="5">
        <v>320</v>
      </c>
      <c r="F1955" s="5" t="s">
        <v>6163</v>
      </c>
    </row>
    <row r="1956" spans="1:6">
      <c r="A1956" t="s">
        <v>3929</v>
      </c>
      <c r="B1956" t="s">
        <v>6160</v>
      </c>
      <c r="C1956" s="5" t="s">
        <v>6155</v>
      </c>
      <c r="D1956" s="5" t="s">
        <v>6158</v>
      </c>
      <c r="E1956" s="5">
        <v>320</v>
      </c>
      <c r="F1956" s="5" t="s">
        <v>6163</v>
      </c>
    </row>
    <row r="1957" spans="1:6">
      <c r="A1957" t="s">
        <v>3931</v>
      </c>
      <c r="B1957" t="s">
        <v>6160</v>
      </c>
      <c r="C1957" s="5" t="s">
        <v>6155</v>
      </c>
      <c r="D1957" s="5" t="s">
        <v>6158</v>
      </c>
      <c r="E1957" s="5">
        <v>320</v>
      </c>
      <c r="F1957" s="5" t="s">
        <v>6163</v>
      </c>
    </row>
    <row r="1958" spans="1:6">
      <c r="A1958" t="s">
        <v>3933</v>
      </c>
      <c r="B1958" t="s">
        <v>6160</v>
      </c>
      <c r="C1958" s="5" t="s">
        <v>6155</v>
      </c>
      <c r="D1958" s="5" t="s">
        <v>6158</v>
      </c>
      <c r="E1958" s="5">
        <v>320</v>
      </c>
      <c r="F1958" s="5" t="s">
        <v>6163</v>
      </c>
    </row>
    <row r="1959" spans="1:6">
      <c r="A1959" t="s">
        <v>3935</v>
      </c>
      <c r="B1959" t="s">
        <v>6160</v>
      </c>
      <c r="C1959" s="5" t="s">
        <v>6155</v>
      </c>
      <c r="D1959" s="5" t="s">
        <v>6158</v>
      </c>
      <c r="E1959" s="5">
        <v>320</v>
      </c>
      <c r="F1959" s="5" t="s">
        <v>6163</v>
      </c>
    </row>
    <row r="1960" spans="1:6">
      <c r="A1960" t="s">
        <v>3937</v>
      </c>
      <c r="B1960" t="s">
        <v>6160</v>
      </c>
      <c r="C1960" s="5" t="s">
        <v>6155</v>
      </c>
      <c r="D1960" s="5" t="s">
        <v>6156</v>
      </c>
      <c r="E1960" s="5">
        <v>350</v>
      </c>
      <c r="F1960" s="5" t="s">
        <v>6162</v>
      </c>
    </row>
    <row r="1961" spans="1:6">
      <c r="A1961" t="s">
        <v>3939</v>
      </c>
      <c r="B1961" t="s">
        <v>6160</v>
      </c>
      <c r="C1961" s="5" t="s">
        <v>6155</v>
      </c>
      <c r="D1961" s="5" t="s">
        <v>6156</v>
      </c>
      <c r="E1961" s="5">
        <v>350</v>
      </c>
      <c r="F1961" s="5" t="s">
        <v>6162</v>
      </c>
    </row>
    <row r="1962" spans="1:6">
      <c r="A1962" t="s">
        <v>3941</v>
      </c>
      <c r="B1962" t="s">
        <v>6086</v>
      </c>
      <c r="C1962" s="5" t="s">
        <v>6155</v>
      </c>
      <c r="D1962" s="5" t="s">
        <v>6156</v>
      </c>
      <c r="E1962" s="5">
        <v>350</v>
      </c>
      <c r="F1962" s="5" t="s">
        <v>6162</v>
      </c>
    </row>
    <row r="1963" spans="1:6">
      <c r="A1963" t="s">
        <v>3943</v>
      </c>
      <c r="B1963" t="s">
        <v>6086</v>
      </c>
      <c r="C1963" s="5" t="s">
        <v>6155</v>
      </c>
      <c r="D1963" s="5" t="s">
        <v>6156</v>
      </c>
      <c r="E1963" s="5">
        <v>350</v>
      </c>
      <c r="F1963" s="5" t="s">
        <v>6162</v>
      </c>
    </row>
    <row r="1964" spans="1:6">
      <c r="A1964" t="s">
        <v>3945</v>
      </c>
      <c r="B1964" t="s">
        <v>6160</v>
      </c>
      <c r="C1964" s="5" t="s">
        <v>6155</v>
      </c>
      <c r="D1964" s="5" t="s">
        <v>6156</v>
      </c>
      <c r="E1964" s="5">
        <v>350</v>
      </c>
      <c r="F1964" s="5" t="s">
        <v>6162</v>
      </c>
    </row>
    <row r="1965" spans="1:6">
      <c r="A1965" t="s">
        <v>3947</v>
      </c>
      <c r="B1965" t="s">
        <v>6160</v>
      </c>
      <c r="C1965" s="5" t="s">
        <v>6155</v>
      </c>
      <c r="D1965" s="5" t="s">
        <v>6156</v>
      </c>
      <c r="E1965" s="5">
        <v>350</v>
      </c>
      <c r="F1965" s="5" t="s">
        <v>6162</v>
      </c>
    </row>
    <row r="1966" spans="1:6">
      <c r="A1966" t="s">
        <v>3949</v>
      </c>
      <c r="B1966" t="s">
        <v>6160</v>
      </c>
      <c r="C1966" s="5" t="s">
        <v>6155</v>
      </c>
      <c r="D1966" s="5" t="s">
        <v>6156</v>
      </c>
      <c r="E1966" s="5">
        <v>350</v>
      </c>
      <c r="F1966" s="5" t="s">
        <v>6162</v>
      </c>
    </row>
    <row r="1967" spans="1:6">
      <c r="A1967" t="s">
        <v>3951</v>
      </c>
      <c r="B1967" t="s">
        <v>6160</v>
      </c>
      <c r="C1967" s="5" t="s">
        <v>6155</v>
      </c>
      <c r="D1967" s="5" t="s">
        <v>6156</v>
      </c>
      <c r="E1967" s="5">
        <v>350</v>
      </c>
      <c r="F1967" s="5" t="s">
        <v>6162</v>
      </c>
    </row>
    <row r="1968" spans="1:6">
      <c r="A1968" t="s">
        <v>3953</v>
      </c>
      <c r="B1968" t="s">
        <v>6160</v>
      </c>
      <c r="C1968" s="5" t="s">
        <v>6155</v>
      </c>
      <c r="D1968" s="5" t="s">
        <v>6156</v>
      </c>
      <c r="E1968" s="5">
        <v>350</v>
      </c>
      <c r="F1968" s="5" t="s">
        <v>6163</v>
      </c>
    </row>
    <row r="1969" spans="1:6">
      <c r="A1969" t="s">
        <v>3955</v>
      </c>
      <c r="B1969" t="s">
        <v>6160</v>
      </c>
      <c r="C1969" s="5" t="s">
        <v>6155</v>
      </c>
      <c r="D1969" s="5" t="s">
        <v>6156</v>
      </c>
      <c r="E1969" s="5">
        <v>350</v>
      </c>
      <c r="F1969" s="5" t="s">
        <v>6163</v>
      </c>
    </row>
    <row r="1970" spans="1:6">
      <c r="A1970" t="s">
        <v>3957</v>
      </c>
      <c r="B1970" t="s">
        <v>6160</v>
      </c>
      <c r="C1970" s="5" t="s">
        <v>6155</v>
      </c>
      <c r="D1970" s="5" t="s">
        <v>6156</v>
      </c>
      <c r="E1970" s="5">
        <v>350</v>
      </c>
      <c r="F1970" s="5" t="s">
        <v>6163</v>
      </c>
    </row>
    <row r="1971" spans="1:6">
      <c r="A1971" t="s">
        <v>3959</v>
      </c>
      <c r="B1971" t="s">
        <v>6086</v>
      </c>
      <c r="C1971" s="5" t="s">
        <v>6155</v>
      </c>
      <c r="D1971" s="5" t="s">
        <v>6156</v>
      </c>
      <c r="E1971" s="5">
        <v>350</v>
      </c>
      <c r="F1971" s="5" t="s">
        <v>6162</v>
      </c>
    </row>
    <row r="1972" spans="1:6">
      <c r="A1972" t="s">
        <v>3961</v>
      </c>
      <c r="B1972" t="s">
        <v>6160</v>
      </c>
      <c r="C1972" s="5" t="s">
        <v>6155</v>
      </c>
      <c r="D1972" s="5" t="s">
        <v>6161</v>
      </c>
      <c r="E1972" s="5">
        <v>250</v>
      </c>
      <c r="F1972" s="5" t="s">
        <v>6162</v>
      </c>
    </row>
    <row r="1973" spans="1:6">
      <c r="A1973" t="s">
        <v>3963</v>
      </c>
      <c r="B1973" t="s">
        <v>6160</v>
      </c>
      <c r="C1973" s="5" t="s">
        <v>6155</v>
      </c>
      <c r="D1973" s="5" t="s">
        <v>6161</v>
      </c>
      <c r="E1973" s="5">
        <v>250</v>
      </c>
      <c r="F1973" s="5" t="s">
        <v>6162</v>
      </c>
    </row>
    <row r="1974" spans="1:6">
      <c r="A1974" t="s">
        <v>3965</v>
      </c>
      <c r="B1974" t="s">
        <v>6160</v>
      </c>
      <c r="C1974" s="5" t="s">
        <v>6155</v>
      </c>
      <c r="D1974" s="5" t="s">
        <v>6156</v>
      </c>
      <c r="E1974" s="5">
        <v>350</v>
      </c>
      <c r="F1974" s="5" t="s">
        <v>6162</v>
      </c>
    </row>
    <row r="1975" spans="1:6">
      <c r="A1975" t="s">
        <v>3967</v>
      </c>
      <c r="B1975" t="s">
        <v>6160</v>
      </c>
      <c r="C1975" s="5" t="s">
        <v>6155</v>
      </c>
      <c r="D1975" s="5" t="s">
        <v>6156</v>
      </c>
      <c r="E1975" s="5">
        <v>350</v>
      </c>
      <c r="F1975" s="5" t="s">
        <v>6162</v>
      </c>
    </row>
    <row r="1976" spans="1:6">
      <c r="A1976" t="s">
        <v>3969</v>
      </c>
      <c r="B1976" t="s">
        <v>6160</v>
      </c>
      <c r="C1976" s="5" t="s">
        <v>6155</v>
      </c>
      <c r="D1976" s="5" t="s">
        <v>6156</v>
      </c>
      <c r="E1976" s="5">
        <v>350</v>
      </c>
      <c r="F1976" s="5" t="s">
        <v>6162</v>
      </c>
    </row>
    <row r="1977" spans="1:6">
      <c r="A1977" t="s">
        <v>3971</v>
      </c>
      <c r="B1977" t="s">
        <v>6160</v>
      </c>
      <c r="C1977" s="5" t="s">
        <v>6155</v>
      </c>
      <c r="D1977" s="5" t="s">
        <v>6158</v>
      </c>
      <c r="E1977" s="5">
        <v>320</v>
      </c>
      <c r="F1977" s="5" t="s">
        <v>6157</v>
      </c>
    </row>
    <row r="1978" spans="1:6">
      <c r="A1978" t="s">
        <v>3973</v>
      </c>
      <c r="B1978" t="s">
        <v>6160</v>
      </c>
      <c r="C1978" s="5" t="s">
        <v>6155</v>
      </c>
      <c r="D1978" s="5" t="s">
        <v>6158</v>
      </c>
      <c r="E1978" s="5">
        <v>320</v>
      </c>
      <c r="F1978" s="5" t="s">
        <v>6157</v>
      </c>
    </row>
    <row r="1979" spans="1:6">
      <c r="A1979" t="s">
        <v>3975</v>
      </c>
      <c r="B1979" t="s">
        <v>6160</v>
      </c>
      <c r="C1979" s="5" t="s">
        <v>6155</v>
      </c>
      <c r="D1979" s="5" t="s">
        <v>6158</v>
      </c>
      <c r="E1979" s="5">
        <v>320</v>
      </c>
      <c r="F1979" s="5" t="s">
        <v>6157</v>
      </c>
    </row>
    <row r="1980" spans="1:6">
      <c r="A1980" t="s">
        <v>3977</v>
      </c>
      <c r="B1980" t="s">
        <v>6160</v>
      </c>
      <c r="C1980" s="5" t="s">
        <v>6155</v>
      </c>
      <c r="D1980" s="5" t="s">
        <v>6156</v>
      </c>
      <c r="E1980" s="5">
        <v>350</v>
      </c>
      <c r="F1980" s="5" t="s">
        <v>6159</v>
      </c>
    </row>
    <row r="1981" spans="1:6">
      <c r="A1981" t="s">
        <v>3979</v>
      </c>
      <c r="B1981" t="s">
        <v>6160</v>
      </c>
      <c r="C1981" s="5" t="s">
        <v>6155</v>
      </c>
      <c r="D1981" s="5" t="s">
        <v>6156</v>
      </c>
      <c r="E1981" s="5">
        <v>350</v>
      </c>
      <c r="F1981" s="5" t="s">
        <v>6159</v>
      </c>
    </row>
    <row r="1982" spans="1:6">
      <c r="A1982" t="s">
        <v>3981</v>
      </c>
      <c r="B1982" t="s">
        <v>6160</v>
      </c>
      <c r="C1982" s="5" t="s">
        <v>6155</v>
      </c>
      <c r="D1982" s="5" t="s">
        <v>6156</v>
      </c>
      <c r="E1982" s="5">
        <v>350</v>
      </c>
      <c r="F1982" s="5" t="s">
        <v>6159</v>
      </c>
    </row>
    <row r="1983" spans="1:6">
      <c r="A1983" t="s">
        <v>3983</v>
      </c>
      <c r="B1983" t="s">
        <v>6086</v>
      </c>
      <c r="C1983" s="5" t="s">
        <v>6155</v>
      </c>
      <c r="D1983" s="5" t="s">
        <v>6158</v>
      </c>
      <c r="E1983" s="5">
        <v>320</v>
      </c>
      <c r="F1983" s="5" t="s">
        <v>6157</v>
      </c>
    </row>
    <row r="1984" spans="1:6">
      <c r="A1984" t="s">
        <v>3985</v>
      </c>
      <c r="B1984" t="s">
        <v>6086</v>
      </c>
      <c r="C1984" s="5" t="s">
        <v>6155</v>
      </c>
      <c r="D1984" s="5" t="s">
        <v>6156</v>
      </c>
      <c r="E1984" s="5">
        <v>350</v>
      </c>
      <c r="F1984" s="5" t="s">
        <v>6162</v>
      </c>
    </row>
    <row r="1985" spans="1:6">
      <c r="A1985" t="s">
        <v>3987</v>
      </c>
      <c r="B1985" t="s">
        <v>6086</v>
      </c>
      <c r="C1985" s="5" t="s">
        <v>6155</v>
      </c>
      <c r="D1985" s="5" t="s">
        <v>6158</v>
      </c>
      <c r="E1985" s="5">
        <v>320</v>
      </c>
      <c r="F1985" s="5" t="s">
        <v>6159</v>
      </c>
    </row>
    <row r="1986" spans="1:6">
      <c r="A1986" t="s">
        <v>3989</v>
      </c>
      <c r="B1986" t="s">
        <v>6160</v>
      </c>
      <c r="C1986" s="5" t="s">
        <v>6155</v>
      </c>
      <c r="D1986" s="5" t="s">
        <v>6158</v>
      </c>
      <c r="E1986" s="5">
        <v>320</v>
      </c>
      <c r="F1986" s="5" t="s">
        <v>6159</v>
      </c>
    </row>
    <row r="1987" spans="1:6">
      <c r="A1987" t="s">
        <v>3991</v>
      </c>
      <c r="B1987" t="s">
        <v>6160</v>
      </c>
      <c r="C1987" s="5" t="s">
        <v>6155</v>
      </c>
      <c r="D1987" s="5" t="s">
        <v>6158</v>
      </c>
      <c r="E1987" s="5">
        <v>320</v>
      </c>
      <c r="F1987" s="5" t="s">
        <v>6159</v>
      </c>
    </row>
    <row r="1988" spans="1:6">
      <c r="A1988" t="s">
        <v>3993</v>
      </c>
      <c r="B1988" t="s">
        <v>6160</v>
      </c>
      <c r="C1988" s="5" t="s">
        <v>6155</v>
      </c>
      <c r="D1988" s="5" t="s">
        <v>6156</v>
      </c>
      <c r="E1988" s="5">
        <v>350</v>
      </c>
      <c r="F1988" s="5" t="s">
        <v>6163</v>
      </c>
    </row>
    <row r="1989" spans="1:6">
      <c r="A1989" t="s">
        <v>3995</v>
      </c>
      <c r="B1989" t="s">
        <v>6160</v>
      </c>
      <c r="C1989" s="5" t="s">
        <v>6155</v>
      </c>
      <c r="D1989" s="5" t="s">
        <v>6156</v>
      </c>
      <c r="E1989" s="5">
        <v>350</v>
      </c>
      <c r="F1989" s="5" t="s">
        <v>6162</v>
      </c>
    </row>
    <row r="1990" spans="1:6">
      <c r="A1990" t="s">
        <v>3997</v>
      </c>
      <c r="B1990" t="s">
        <v>6160</v>
      </c>
      <c r="C1990" s="5" t="s">
        <v>6155</v>
      </c>
      <c r="D1990" s="5" t="s">
        <v>6156</v>
      </c>
      <c r="E1990" s="5">
        <v>350</v>
      </c>
      <c r="F1990" s="5" t="s">
        <v>6162</v>
      </c>
    </row>
    <row r="1991" spans="1:6">
      <c r="A1991" t="s">
        <v>3999</v>
      </c>
      <c r="B1991" t="s">
        <v>6086</v>
      </c>
      <c r="C1991" s="5" t="s">
        <v>6155</v>
      </c>
      <c r="D1991" s="5" t="s">
        <v>6156</v>
      </c>
      <c r="E1991" s="5">
        <v>350</v>
      </c>
      <c r="F1991" s="5" t="s">
        <v>6162</v>
      </c>
    </row>
    <row r="1992" spans="1:6">
      <c r="A1992" t="s">
        <v>4001</v>
      </c>
      <c r="B1992" t="s">
        <v>6086</v>
      </c>
      <c r="C1992" s="5" t="s">
        <v>6155</v>
      </c>
      <c r="D1992" s="5" t="s">
        <v>6156</v>
      </c>
      <c r="E1992" s="5">
        <v>350</v>
      </c>
      <c r="F1992" s="5" t="s">
        <v>6162</v>
      </c>
    </row>
    <row r="1993" spans="1:6">
      <c r="A1993" t="s">
        <v>4003</v>
      </c>
      <c r="B1993" t="s">
        <v>6160</v>
      </c>
      <c r="C1993" s="5" t="s">
        <v>6155</v>
      </c>
      <c r="D1993" s="5" t="s">
        <v>6156</v>
      </c>
      <c r="E1993" s="5">
        <v>350</v>
      </c>
      <c r="F1993" s="5" t="s">
        <v>6163</v>
      </c>
    </row>
    <row r="1994" spans="1:6">
      <c r="A1994" t="s">
        <v>4005</v>
      </c>
      <c r="B1994" t="s">
        <v>6086</v>
      </c>
      <c r="C1994" s="5" t="s">
        <v>6155</v>
      </c>
      <c r="D1994" s="5" t="s">
        <v>6161</v>
      </c>
      <c r="E1994" s="5">
        <v>250</v>
      </c>
      <c r="F1994" s="5" t="s">
        <v>6159</v>
      </c>
    </row>
    <row r="1995" spans="1:6">
      <c r="A1995" t="s">
        <v>4007</v>
      </c>
      <c r="B1995" t="s">
        <v>6086</v>
      </c>
      <c r="C1995" s="5" t="s">
        <v>6155</v>
      </c>
      <c r="D1995" s="5" t="s">
        <v>6161</v>
      </c>
      <c r="E1995" s="5">
        <v>250</v>
      </c>
      <c r="F1995" s="5" t="s">
        <v>6159</v>
      </c>
    </row>
    <row r="1996" spans="1:6">
      <c r="A1996" t="s">
        <v>4009</v>
      </c>
      <c r="B1996" t="s">
        <v>6086</v>
      </c>
      <c r="C1996" s="5" t="s">
        <v>6155</v>
      </c>
      <c r="D1996" s="5" t="s">
        <v>6161</v>
      </c>
      <c r="E1996" s="5">
        <v>250</v>
      </c>
      <c r="F1996" s="5" t="s">
        <v>6159</v>
      </c>
    </row>
    <row r="1997" spans="1:6">
      <c r="A1997" t="s">
        <v>4011</v>
      </c>
      <c r="B1997" t="s">
        <v>6086</v>
      </c>
      <c r="C1997" s="5" t="s">
        <v>6155</v>
      </c>
      <c r="D1997" s="5" t="s">
        <v>6156</v>
      </c>
      <c r="E1997" s="5">
        <v>350</v>
      </c>
      <c r="F1997" s="5" t="s">
        <v>6162</v>
      </c>
    </row>
    <row r="1998" spans="1:6">
      <c r="A1998" t="s">
        <v>4013</v>
      </c>
      <c r="B1998" t="s">
        <v>6086</v>
      </c>
      <c r="C1998" s="5" t="s">
        <v>6155</v>
      </c>
      <c r="D1998" s="5" t="s">
        <v>6156</v>
      </c>
      <c r="E1998" s="5">
        <v>350</v>
      </c>
      <c r="F1998" s="5" t="s">
        <v>6162</v>
      </c>
    </row>
    <row r="1999" spans="1:6">
      <c r="A1999" t="s">
        <v>4015</v>
      </c>
      <c r="B1999" t="s">
        <v>6086</v>
      </c>
      <c r="C1999" s="5" t="s">
        <v>6155</v>
      </c>
      <c r="D1999" s="5" t="s">
        <v>6158</v>
      </c>
      <c r="E1999" s="5">
        <v>320</v>
      </c>
      <c r="F1999" s="5" t="s">
        <v>6157</v>
      </c>
    </row>
    <row r="2000" spans="1:6">
      <c r="A2000" t="s">
        <v>4017</v>
      </c>
      <c r="B2000" t="s">
        <v>6160</v>
      </c>
      <c r="C2000" s="5" t="s">
        <v>6155</v>
      </c>
      <c r="D2000" s="5" t="s">
        <v>6158</v>
      </c>
      <c r="E2000" s="5">
        <v>320</v>
      </c>
      <c r="F2000" s="5" t="s">
        <v>6157</v>
      </c>
    </row>
    <row r="2001" spans="1:6">
      <c r="A2001" t="s">
        <v>4019</v>
      </c>
      <c r="B2001" t="s">
        <v>6160</v>
      </c>
      <c r="C2001" s="5" t="s">
        <v>6155</v>
      </c>
      <c r="D2001" s="5" t="s">
        <v>6158</v>
      </c>
      <c r="E2001" s="5">
        <v>320</v>
      </c>
      <c r="F2001" s="5" t="s">
        <v>6157</v>
      </c>
    </row>
    <row r="2002" spans="1:6">
      <c r="A2002" t="s">
        <v>4021</v>
      </c>
      <c r="B2002" t="s">
        <v>6160</v>
      </c>
      <c r="C2002" s="5" t="s">
        <v>6155</v>
      </c>
      <c r="D2002" s="5" t="s">
        <v>6156</v>
      </c>
      <c r="E2002" s="5">
        <v>350</v>
      </c>
      <c r="F2002" s="5" t="s">
        <v>6159</v>
      </c>
    </row>
    <row r="2003" spans="1:6">
      <c r="A2003" t="s">
        <v>4023</v>
      </c>
      <c r="B2003" t="s">
        <v>6160</v>
      </c>
      <c r="C2003" s="5" t="s">
        <v>6155</v>
      </c>
      <c r="D2003" s="5" t="s">
        <v>6156</v>
      </c>
      <c r="E2003" s="5">
        <v>350</v>
      </c>
      <c r="F2003" s="5" t="s">
        <v>6159</v>
      </c>
    </row>
    <row r="2004" spans="1:6">
      <c r="A2004" t="s">
        <v>4025</v>
      </c>
      <c r="B2004" t="s">
        <v>6160</v>
      </c>
      <c r="C2004" s="5" t="s">
        <v>6155</v>
      </c>
      <c r="D2004" s="5" t="s">
        <v>6156</v>
      </c>
      <c r="E2004" s="5">
        <v>350</v>
      </c>
      <c r="F2004" s="5" t="s">
        <v>6157</v>
      </c>
    </row>
    <row r="2005" spans="1:6">
      <c r="A2005" t="s">
        <v>4027</v>
      </c>
      <c r="B2005" t="s">
        <v>6160</v>
      </c>
      <c r="C2005" s="5" t="s">
        <v>6155</v>
      </c>
      <c r="D2005" s="5" t="s">
        <v>6156</v>
      </c>
      <c r="E2005" s="5">
        <v>350</v>
      </c>
      <c r="F2005" s="5" t="s">
        <v>6157</v>
      </c>
    </row>
    <row r="2006" spans="1:6">
      <c r="A2006" t="s">
        <v>4029</v>
      </c>
      <c r="B2006" t="s">
        <v>6160</v>
      </c>
      <c r="C2006" s="5" t="s">
        <v>6155</v>
      </c>
      <c r="D2006" s="5" t="s">
        <v>6161</v>
      </c>
      <c r="E2006" s="5">
        <v>250</v>
      </c>
      <c r="F2006" s="5" t="s">
        <v>6162</v>
      </c>
    </row>
    <row r="2007" spans="1:6">
      <c r="A2007" t="s">
        <v>4031</v>
      </c>
      <c r="B2007" t="s">
        <v>6160</v>
      </c>
      <c r="C2007" s="5" t="s">
        <v>6155</v>
      </c>
      <c r="D2007" s="5" t="s">
        <v>6158</v>
      </c>
      <c r="E2007" s="5">
        <v>320</v>
      </c>
      <c r="F2007" s="5" t="s">
        <v>6162</v>
      </c>
    </row>
    <row r="2008" spans="1:6">
      <c r="A2008" t="s">
        <v>4033</v>
      </c>
      <c r="B2008" t="s">
        <v>6160</v>
      </c>
      <c r="C2008" s="5" t="s">
        <v>6155</v>
      </c>
      <c r="D2008" s="5" t="s">
        <v>6158</v>
      </c>
      <c r="E2008" s="5">
        <v>320</v>
      </c>
      <c r="F2008" s="5" t="s">
        <v>6162</v>
      </c>
    </row>
    <row r="2009" spans="1:6">
      <c r="A2009" t="s">
        <v>4035</v>
      </c>
      <c r="B2009" t="s">
        <v>6160</v>
      </c>
      <c r="C2009" s="5" t="s">
        <v>6155</v>
      </c>
      <c r="D2009" s="5" t="s">
        <v>6156</v>
      </c>
      <c r="E2009" s="5">
        <v>350</v>
      </c>
      <c r="F2009" s="5" t="s">
        <v>6162</v>
      </c>
    </row>
    <row r="2010" spans="1:6">
      <c r="A2010" t="s">
        <v>4037</v>
      </c>
      <c r="B2010" t="s">
        <v>6160</v>
      </c>
      <c r="C2010" s="5" t="s">
        <v>6155</v>
      </c>
      <c r="D2010" s="5" t="s">
        <v>6156</v>
      </c>
      <c r="E2010" s="5">
        <v>350</v>
      </c>
      <c r="F2010" s="5" t="s">
        <v>6157</v>
      </c>
    </row>
    <row r="2011" spans="1:6">
      <c r="A2011" t="s">
        <v>4039</v>
      </c>
      <c r="B2011" t="s">
        <v>6086</v>
      </c>
      <c r="C2011" s="5" t="s">
        <v>6155</v>
      </c>
      <c r="D2011" s="5" t="s">
        <v>6156</v>
      </c>
      <c r="E2011" s="5">
        <v>350</v>
      </c>
      <c r="F2011" s="5" t="s">
        <v>6157</v>
      </c>
    </row>
    <row r="2012" spans="1:6">
      <c r="A2012" t="s">
        <v>4041</v>
      </c>
      <c r="B2012" t="s">
        <v>6086</v>
      </c>
      <c r="C2012" s="5" t="s">
        <v>6155</v>
      </c>
      <c r="D2012" s="5" t="s">
        <v>6156</v>
      </c>
      <c r="E2012" s="5">
        <v>350</v>
      </c>
      <c r="F2012" s="5" t="s">
        <v>6157</v>
      </c>
    </row>
    <row r="2013" spans="1:6">
      <c r="A2013" t="s">
        <v>4043</v>
      </c>
      <c r="B2013" t="s">
        <v>6086</v>
      </c>
      <c r="C2013" s="5" t="s">
        <v>6155</v>
      </c>
      <c r="D2013" s="5" t="s">
        <v>6156</v>
      </c>
      <c r="E2013" s="5">
        <v>350</v>
      </c>
      <c r="F2013" s="5" t="s">
        <v>6162</v>
      </c>
    </row>
    <row r="2014" spans="1:6">
      <c r="A2014" t="s">
        <v>4045</v>
      </c>
      <c r="B2014" t="s">
        <v>6086</v>
      </c>
      <c r="C2014" s="5" t="s">
        <v>6155</v>
      </c>
      <c r="D2014" s="5" t="s">
        <v>6156</v>
      </c>
      <c r="E2014" s="5">
        <v>350</v>
      </c>
      <c r="F2014" s="5" t="s">
        <v>6162</v>
      </c>
    </row>
    <row r="2015" spans="1:6">
      <c r="A2015" t="s">
        <v>4047</v>
      </c>
      <c r="B2015" t="s">
        <v>6160</v>
      </c>
      <c r="C2015" s="5" t="s">
        <v>6155</v>
      </c>
      <c r="D2015" s="5" t="s">
        <v>6156</v>
      </c>
      <c r="E2015" s="5">
        <v>350</v>
      </c>
      <c r="F2015" s="5" t="s">
        <v>6157</v>
      </c>
    </row>
    <row r="2016" spans="1:6">
      <c r="A2016" t="s">
        <v>4049</v>
      </c>
      <c r="B2016" t="s">
        <v>6160</v>
      </c>
      <c r="C2016" s="5" t="s">
        <v>6155</v>
      </c>
      <c r="D2016" s="5" t="s">
        <v>6156</v>
      </c>
      <c r="E2016" s="5">
        <v>350</v>
      </c>
      <c r="F2016" s="5" t="s">
        <v>6157</v>
      </c>
    </row>
    <row r="2017" spans="1:6">
      <c r="A2017" t="s">
        <v>4051</v>
      </c>
      <c r="B2017" t="s">
        <v>6160</v>
      </c>
      <c r="C2017" s="5" t="s">
        <v>6155</v>
      </c>
      <c r="D2017" s="5" t="s">
        <v>6156</v>
      </c>
      <c r="E2017" s="5">
        <v>350</v>
      </c>
      <c r="F2017" s="5" t="s">
        <v>6157</v>
      </c>
    </row>
    <row r="2018" spans="1:6">
      <c r="A2018" t="s">
        <v>4053</v>
      </c>
      <c r="B2018" t="s">
        <v>6160</v>
      </c>
      <c r="C2018" s="5" t="s">
        <v>6155</v>
      </c>
      <c r="D2018" s="5" t="s">
        <v>6156</v>
      </c>
      <c r="E2018" s="5">
        <v>350</v>
      </c>
      <c r="F2018" s="5" t="s">
        <v>6159</v>
      </c>
    </row>
    <row r="2019" spans="1:6">
      <c r="A2019" t="s">
        <v>4055</v>
      </c>
      <c r="B2019" t="s">
        <v>6160</v>
      </c>
      <c r="C2019" s="5" t="s">
        <v>6155</v>
      </c>
      <c r="D2019" s="5" t="s">
        <v>6156</v>
      </c>
      <c r="E2019" s="5">
        <v>350</v>
      </c>
      <c r="F2019" s="5" t="s">
        <v>6159</v>
      </c>
    </row>
    <row r="2020" spans="1:6">
      <c r="A2020" t="s">
        <v>4057</v>
      </c>
      <c r="B2020" t="s">
        <v>6160</v>
      </c>
      <c r="C2020" s="5" t="s">
        <v>6155</v>
      </c>
      <c r="D2020" s="5" t="s">
        <v>6156</v>
      </c>
      <c r="E2020" s="5">
        <v>350</v>
      </c>
      <c r="F2020" s="5" t="s">
        <v>6159</v>
      </c>
    </row>
    <row r="2021" spans="1:6">
      <c r="A2021" t="s">
        <v>4059</v>
      </c>
      <c r="B2021" t="s">
        <v>6160</v>
      </c>
      <c r="C2021" s="5" t="s">
        <v>6155</v>
      </c>
      <c r="D2021" s="5" t="s">
        <v>6156</v>
      </c>
      <c r="E2021" s="5">
        <v>350</v>
      </c>
      <c r="F2021" s="5" t="s">
        <v>6159</v>
      </c>
    </row>
    <row r="2022" spans="1:6">
      <c r="A2022" t="s">
        <v>4061</v>
      </c>
      <c r="B2022" t="s">
        <v>6160</v>
      </c>
      <c r="C2022" s="5" t="s">
        <v>6155</v>
      </c>
      <c r="D2022" s="5" t="s">
        <v>6161</v>
      </c>
      <c r="E2022" s="5">
        <v>250</v>
      </c>
      <c r="F2022" s="5" t="s">
        <v>6163</v>
      </c>
    </row>
    <row r="2023" spans="1:6">
      <c r="A2023" t="s">
        <v>4063</v>
      </c>
      <c r="B2023" t="s">
        <v>6160</v>
      </c>
      <c r="C2023" s="5" t="s">
        <v>6155</v>
      </c>
      <c r="D2023" s="5" t="s">
        <v>6161</v>
      </c>
      <c r="E2023" s="5">
        <v>250</v>
      </c>
      <c r="F2023" s="5" t="s">
        <v>6163</v>
      </c>
    </row>
    <row r="2024" spans="1:6">
      <c r="A2024" t="s">
        <v>4065</v>
      </c>
      <c r="B2024" t="s">
        <v>6160</v>
      </c>
      <c r="C2024" s="5" t="s">
        <v>6155</v>
      </c>
      <c r="D2024" s="5" t="s">
        <v>6161</v>
      </c>
      <c r="E2024" s="5">
        <v>250</v>
      </c>
      <c r="F2024" s="5" t="s">
        <v>6163</v>
      </c>
    </row>
    <row r="2025" spans="1:6">
      <c r="A2025" t="s">
        <v>4067</v>
      </c>
      <c r="B2025" t="s">
        <v>6160</v>
      </c>
      <c r="C2025" s="5" t="s">
        <v>6155</v>
      </c>
      <c r="D2025" s="5" t="s">
        <v>6161</v>
      </c>
      <c r="E2025" s="5">
        <v>250</v>
      </c>
      <c r="F2025" s="5" t="s">
        <v>6163</v>
      </c>
    </row>
    <row r="2026" spans="1:6">
      <c r="A2026" t="s">
        <v>4069</v>
      </c>
      <c r="B2026" t="s">
        <v>6086</v>
      </c>
      <c r="C2026" s="5" t="s">
        <v>6155</v>
      </c>
      <c r="D2026" s="5" t="s">
        <v>6156</v>
      </c>
      <c r="E2026" s="5">
        <v>350</v>
      </c>
      <c r="F2026" s="5" t="s">
        <v>6159</v>
      </c>
    </row>
    <row r="2027" spans="1:6">
      <c r="A2027" t="s">
        <v>4071</v>
      </c>
      <c r="B2027" t="s">
        <v>6160</v>
      </c>
      <c r="C2027" s="5" t="s">
        <v>6155</v>
      </c>
      <c r="D2027" s="5" t="s">
        <v>6156</v>
      </c>
      <c r="E2027" s="5">
        <v>350</v>
      </c>
      <c r="F2027" s="5" t="s">
        <v>6159</v>
      </c>
    </row>
    <row r="2028" spans="1:6">
      <c r="A2028" t="s">
        <v>4073</v>
      </c>
      <c r="B2028" t="s">
        <v>6086</v>
      </c>
      <c r="C2028" s="5" t="s">
        <v>6155</v>
      </c>
      <c r="D2028" s="5" t="s">
        <v>6161</v>
      </c>
      <c r="E2028" s="5">
        <v>250</v>
      </c>
      <c r="F2028" s="5" t="s">
        <v>6159</v>
      </c>
    </row>
    <row r="2029" spans="1:6">
      <c r="A2029" t="s">
        <v>4075</v>
      </c>
      <c r="B2029" t="s">
        <v>6086</v>
      </c>
      <c r="C2029" s="5" t="s">
        <v>6155</v>
      </c>
      <c r="D2029" s="5" t="s">
        <v>6161</v>
      </c>
      <c r="E2029" s="5">
        <v>250</v>
      </c>
      <c r="F2029" s="5" t="s">
        <v>6159</v>
      </c>
    </row>
    <row r="2030" spans="1:6">
      <c r="A2030" t="s">
        <v>4077</v>
      </c>
      <c r="B2030" t="s">
        <v>6160</v>
      </c>
      <c r="C2030" s="5" t="s">
        <v>6155</v>
      </c>
      <c r="D2030" s="5" t="s">
        <v>6158</v>
      </c>
      <c r="E2030" s="5">
        <v>320</v>
      </c>
      <c r="F2030" s="5" t="s">
        <v>6163</v>
      </c>
    </row>
    <row r="2031" spans="1:6">
      <c r="A2031" t="s">
        <v>4079</v>
      </c>
      <c r="B2031" t="s">
        <v>6160</v>
      </c>
      <c r="C2031" s="5" t="s">
        <v>6155</v>
      </c>
      <c r="D2031" s="5" t="s">
        <v>6158</v>
      </c>
      <c r="E2031" s="5">
        <v>320</v>
      </c>
      <c r="F2031" s="5" t="s">
        <v>6163</v>
      </c>
    </row>
    <row r="2032" spans="1:6">
      <c r="A2032" t="s">
        <v>4081</v>
      </c>
      <c r="B2032" t="s">
        <v>6160</v>
      </c>
      <c r="C2032" s="5" t="s">
        <v>6155</v>
      </c>
      <c r="D2032" s="5" t="s">
        <v>6158</v>
      </c>
      <c r="E2032" s="5">
        <v>320</v>
      </c>
      <c r="F2032" s="5" t="s">
        <v>6163</v>
      </c>
    </row>
    <row r="2033" spans="1:6">
      <c r="A2033" t="s">
        <v>4083</v>
      </c>
      <c r="B2033" t="s">
        <v>6160</v>
      </c>
      <c r="C2033" s="5" t="s">
        <v>6155</v>
      </c>
      <c r="D2033" s="5" t="s">
        <v>6158</v>
      </c>
      <c r="E2033" s="5">
        <v>320</v>
      </c>
      <c r="F2033" s="5" t="s">
        <v>6163</v>
      </c>
    </row>
    <row r="2034" spans="1:6">
      <c r="A2034" t="s">
        <v>4085</v>
      </c>
      <c r="B2034" t="s">
        <v>6160</v>
      </c>
      <c r="C2034" s="5" t="s">
        <v>6155</v>
      </c>
      <c r="D2034" s="5" t="s">
        <v>6158</v>
      </c>
      <c r="E2034" s="5">
        <v>320</v>
      </c>
      <c r="F2034" s="5" t="s">
        <v>6162</v>
      </c>
    </row>
    <row r="2035" spans="1:6">
      <c r="A2035" t="s">
        <v>4087</v>
      </c>
      <c r="B2035" t="s">
        <v>6160</v>
      </c>
      <c r="C2035" s="5" t="s">
        <v>6155</v>
      </c>
      <c r="D2035" s="5" t="s">
        <v>6158</v>
      </c>
      <c r="E2035" s="5">
        <v>320</v>
      </c>
      <c r="F2035" s="5" t="s">
        <v>6162</v>
      </c>
    </row>
    <row r="2036" spans="1:6">
      <c r="A2036" t="s">
        <v>4089</v>
      </c>
      <c r="B2036" t="s">
        <v>6160</v>
      </c>
      <c r="C2036" s="5" t="s">
        <v>6155</v>
      </c>
      <c r="D2036" s="5" t="s">
        <v>6156</v>
      </c>
      <c r="E2036" s="5">
        <v>350</v>
      </c>
      <c r="F2036" s="5" t="s">
        <v>6162</v>
      </c>
    </row>
    <row r="2037" spans="1:6">
      <c r="A2037" t="s">
        <v>4091</v>
      </c>
      <c r="B2037" t="s">
        <v>6160</v>
      </c>
      <c r="C2037" s="5" t="s">
        <v>6155</v>
      </c>
      <c r="D2037" s="5" t="s">
        <v>6156</v>
      </c>
      <c r="E2037" s="5">
        <v>350</v>
      </c>
      <c r="F2037" s="5" t="s">
        <v>6162</v>
      </c>
    </row>
    <row r="2038" spans="1:6">
      <c r="A2038" t="s">
        <v>4093</v>
      </c>
      <c r="B2038" t="s">
        <v>6160</v>
      </c>
      <c r="C2038" s="5" t="s">
        <v>6155</v>
      </c>
      <c r="D2038" s="5" t="s">
        <v>6161</v>
      </c>
      <c r="E2038" s="5">
        <v>250</v>
      </c>
      <c r="F2038" s="5" t="s">
        <v>6159</v>
      </c>
    </row>
    <row r="2039" spans="1:6">
      <c r="A2039" t="s">
        <v>4095</v>
      </c>
      <c r="B2039" t="s">
        <v>6160</v>
      </c>
      <c r="C2039" s="5" t="s">
        <v>6155</v>
      </c>
      <c r="D2039" s="5" t="s">
        <v>6161</v>
      </c>
      <c r="E2039" s="5">
        <v>250</v>
      </c>
      <c r="F2039" s="5" t="s">
        <v>6159</v>
      </c>
    </row>
    <row r="2040" spans="1:6">
      <c r="A2040" t="s">
        <v>4097</v>
      </c>
      <c r="B2040" t="s">
        <v>6160</v>
      </c>
      <c r="C2040" s="5" t="s">
        <v>6155</v>
      </c>
      <c r="D2040" s="5" t="s">
        <v>6161</v>
      </c>
      <c r="E2040" s="5">
        <v>250</v>
      </c>
      <c r="F2040" s="5" t="s">
        <v>6159</v>
      </c>
    </row>
    <row r="2041" spans="1:6">
      <c r="A2041" t="s">
        <v>4099</v>
      </c>
      <c r="B2041" t="s">
        <v>6160</v>
      </c>
      <c r="C2041" s="5" t="s">
        <v>6155</v>
      </c>
      <c r="D2041" s="5" t="s">
        <v>6161</v>
      </c>
      <c r="E2041" s="5">
        <v>250</v>
      </c>
      <c r="F2041" s="5" t="s">
        <v>6159</v>
      </c>
    </row>
    <row r="2042" spans="1:6">
      <c r="A2042" t="s">
        <v>4101</v>
      </c>
      <c r="B2042" t="s">
        <v>6160</v>
      </c>
      <c r="C2042" s="5" t="s">
        <v>6155</v>
      </c>
      <c r="D2042" s="5" t="s">
        <v>6161</v>
      </c>
      <c r="E2042" s="5">
        <v>250</v>
      </c>
      <c r="F2042" s="5" t="s">
        <v>6159</v>
      </c>
    </row>
    <row r="2043" spans="1:6">
      <c r="A2043" t="s">
        <v>4103</v>
      </c>
      <c r="B2043" t="s">
        <v>6086</v>
      </c>
      <c r="C2043" s="5" t="s">
        <v>6155</v>
      </c>
      <c r="D2043" s="5" t="s">
        <v>6161</v>
      </c>
      <c r="E2043" s="5">
        <v>250</v>
      </c>
      <c r="F2043" s="5" t="s">
        <v>6159</v>
      </c>
    </row>
    <row r="2044" spans="1:6">
      <c r="A2044" t="s">
        <v>4105</v>
      </c>
      <c r="B2044" t="s">
        <v>6160</v>
      </c>
      <c r="C2044" s="5" t="s">
        <v>6155</v>
      </c>
      <c r="D2044" s="5" t="s">
        <v>6158</v>
      </c>
      <c r="E2044" s="5">
        <v>320</v>
      </c>
      <c r="F2044" s="5" t="s">
        <v>6159</v>
      </c>
    </row>
    <row r="2045" spans="1:6">
      <c r="A2045" t="s">
        <v>4107</v>
      </c>
      <c r="B2045" t="s">
        <v>6160</v>
      </c>
      <c r="C2045" s="5" t="s">
        <v>6155</v>
      </c>
      <c r="D2045" s="5" t="s">
        <v>6158</v>
      </c>
      <c r="E2045" s="5">
        <v>320</v>
      </c>
      <c r="F2045" s="5" t="s">
        <v>6163</v>
      </c>
    </row>
    <row r="2046" spans="1:6">
      <c r="A2046" t="s">
        <v>4109</v>
      </c>
      <c r="B2046" t="s">
        <v>6160</v>
      </c>
      <c r="C2046" s="5" t="s">
        <v>6155</v>
      </c>
      <c r="D2046" s="5" t="s">
        <v>6158</v>
      </c>
      <c r="E2046" s="5">
        <v>320</v>
      </c>
      <c r="F2046" s="5" t="s">
        <v>6162</v>
      </c>
    </row>
    <row r="2047" spans="1:6">
      <c r="A2047" t="s">
        <v>4111</v>
      </c>
      <c r="B2047" t="s">
        <v>6160</v>
      </c>
      <c r="C2047" s="5" t="s">
        <v>6155</v>
      </c>
      <c r="D2047" s="5" t="s">
        <v>6158</v>
      </c>
      <c r="E2047" s="5">
        <v>320</v>
      </c>
      <c r="F2047" s="5" t="s">
        <v>6163</v>
      </c>
    </row>
    <row r="2048" spans="1:6">
      <c r="A2048" t="s">
        <v>4113</v>
      </c>
      <c r="B2048" t="s">
        <v>6160</v>
      </c>
      <c r="C2048" s="5" t="s">
        <v>6155</v>
      </c>
      <c r="D2048" s="5" t="s">
        <v>6158</v>
      </c>
      <c r="E2048" s="5">
        <v>320</v>
      </c>
      <c r="F2048" s="5" t="s">
        <v>6163</v>
      </c>
    </row>
    <row r="2049" spans="1:6">
      <c r="A2049" t="s">
        <v>4115</v>
      </c>
      <c r="B2049" t="s">
        <v>6160</v>
      </c>
      <c r="C2049" s="5" t="s">
        <v>6155</v>
      </c>
      <c r="D2049" s="5" t="s">
        <v>6158</v>
      </c>
      <c r="E2049" s="5">
        <v>320</v>
      </c>
      <c r="F2049" s="5" t="s">
        <v>6163</v>
      </c>
    </row>
    <row r="2050" spans="1:6">
      <c r="A2050" t="s">
        <v>4117</v>
      </c>
      <c r="B2050" t="s">
        <v>6160</v>
      </c>
      <c r="C2050" s="5" t="s">
        <v>6155</v>
      </c>
      <c r="D2050" s="5" t="s">
        <v>6156</v>
      </c>
      <c r="E2050" s="5">
        <v>350</v>
      </c>
      <c r="F2050" s="5" t="s">
        <v>6163</v>
      </c>
    </row>
    <row r="2051" spans="1:6">
      <c r="A2051" t="s">
        <v>4119</v>
      </c>
      <c r="B2051" t="s">
        <v>6160</v>
      </c>
      <c r="C2051" s="5" t="s">
        <v>6155</v>
      </c>
      <c r="D2051" s="5" t="s">
        <v>6156</v>
      </c>
      <c r="E2051" s="5">
        <v>350</v>
      </c>
      <c r="F2051" s="5" t="s">
        <v>6163</v>
      </c>
    </row>
    <row r="2052" spans="1:6">
      <c r="A2052" t="s">
        <v>4121</v>
      </c>
      <c r="B2052" t="s">
        <v>6160</v>
      </c>
      <c r="C2052" s="5" t="s">
        <v>6155</v>
      </c>
      <c r="D2052" s="5" t="s">
        <v>6156</v>
      </c>
      <c r="E2052" s="5">
        <v>350</v>
      </c>
      <c r="F2052" s="5" t="s">
        <v>6163</v>
      </c>
    </row>
    <row r="2053" spans="1:6">
      <c r="A2053" t="s">
        <v>4123</v>
      </c>
      <c r="B2053" t="s">
        <v>6160</v>
      </c>
      <c r="C2053" s="5" t="s">
        <v>6155</v>
      </c>
      <c r="D2053" s="5" t="s">
        <v>6156</v>
      </c>
      <c r="E2053" s="5">
        <v>350</v>
      </c>
      <c r="F2053" s="5" t="s">
        <v>6163</v>
      </c>
    </row>
    <row r="2054" spans="1:6">
      <c r="A2054" t="s">
        <v>4125</v>
      </c>
      <c r="B2054" t="s">
        <v>6160</v>
      </c>
      <c r="C2054" s="5" t="s">
        <v>6155</v>
      </c>
      <c r="D2054" s="5" t="s">
        <v>6156</v>
      </c>
      <c r="E2054" s="5">
        <v>350</v>
      </c>
      <c r="F2054" s="5" t="s">
        <v>6163</v>
      </c>
    </row>
    <row r="2055" spans="1:6">
      <c r="A2055" t="s">
        <v>4127</v>
      </c>
      <c r="B2055" t="s">
        <v>6160</v>
      </c>
      <c r="C2055" s="5" t="s">
        <v>6155</v>
      </c>
      <c r="D2055" s="5" t="s">
        <v>6156</v>
      </c>
      <c r="E2055" s="5">
        <v>350</v>
      </c>
      <c r="F2055" s="5" t="s">
        <v>6163</v>
      </c>
    </row>
    <row r="2056" spans="1:6">
      <c r="A2056" t="s">
        <v>4129</v>
      </c>
      <c r="B2056" t="s">
        <v>6160</v>
      </c>
      <c r="C2056" s="5" t="s">
        <v>6155</v>
      </c>
      <c r="D2056" s="5" t="s">
        <v>6156</v>
      </c>
      <c r="E2056" s="5">
        <v>350</v>
      </c>
      <c r="F2056" s="5" t="s">
        <v>6162</v>
      </c>
    </row>
    <row r="2057" spans="1:6">
      <c r="A2057" t="s">
        <v>4131</v>
      </c>
      <c r="B2057" t="s">
        <v>6160</v>
      </c>
      <c r="C2057" s="5" t="s">
        <v>6155</v>
      </c>
      <c r="D2057" s="5" t="s">
        <v>6156</v>
      </c>
      <c r="E2057" s="5">
        <v>350</v>
      </c>
      <c r="F2057" s="5" t="s">
        <v>6162</v>
      </c>
    </row>
    <row r="2058" spans="1:6">
      <c r="A2058" t="s">
        <v>4133</v>
      </c>
      <c r="B2058" t="s">
        <v>6086</v>
      </c>
      <c r="C2058" s="5" t="s">
        <v>6155</v>
      </c>
      <c r="D2058" s="5" t="s">
        <v>6156</v>
      </c>
      <c r="E2058" s="5">
        <v>350</v>
      </c>
      <c r="F2058" s="5" t="s">
        <v>6162</v>
      </c>
    </row>
    <row r="2059" spans="1:6">
      <c r="A2059" t="s">
        <v>4135</v>
      </c>
      <c r="B2059" t="s">
        <v>6086</v>
      </c>
      <c r="C2059" s="5" t="s">
        <v>6155</v>
      </c>
      <c r="D2059" s="5" t="s">
        <v>6156</v>
      </c>
      <c r="E2059" s="5">
        <v>350</v>
      </c>
      <c r="F2059" s="5" t="s">
        <v>6162</v>
      </c>
    </row>
    <row r="2060" spans="1:6">
      <c r="A2060" t="s">
        <v>4137</v>
      </c>
      <c r="B2060" t="s">
        <v>6086</v>
      </c>
      <c r="C2060" s="5" t="s">
        <v>6155</v>
      </c>
      <c r="D2060" s="5" t="s">
        <v>6156</v>
      </c>
      <c r="E2060" s="5">
        <v>350</v>
      </c>
      <c r="F2060" s="5" t="s">
        <v>6162</v>
      </c>
    </row>
    <row r="2061" spans="1:6">
      <c r="A2061" t="s">
        <v>4139</v>
      </c>
      <c r="B2061" t="s">
        <v>6160</v>
      </c>
      <c r="C2061" s="5" t="s">
        <v>6155</v>
      </c>
      <c r="D2061" s="5" t="s">
        <v>6158</v>
      </c>
      <c r="E2061" s="5">
        <v>320</v>
      </c>
      <c r="F2061" s="5" t="s">
        <v>6159</v>
      </c>
    </row>
    <row r="2062" spans="1:6">
      <c r="A2062" t="s">
        <v>4141</v>
      </c>
      <c r="B2062" t="s">
        <v>6160</v>
      </c>
      <c r="C2062" s="5" t="s">
        <v>6155</v>
      </c>
      <c r="D2062" s="5" t="s">
        <v>6158</v>
      </c>
      <c r="E2062" s="5">
        <v>320</v>
      </c>
      <c r="F2062" s="5" t="s">
        <v>6159</v>
      </c>
    </row>
    <row r="2063" spans="1:6">
      <c r="A2063" t="s">
        <v>4143</v>
      </c>
      <c r="B2063" t="s">
        <v>6160</v>
      </c>
      <c r="C2063" s="5" t="s">
        <v>6155</v>
      </c>
      <c r="D2063" s="5" t="s">
        <v>6158</v>
      </c>
      <c r="E2063" s="5">
        <v>320</v>
      </c>
      <c r="F2063" s="5" t="s">
        <v>6159</v>
      </c>
    </row>
    <row r="2064" spans="1:6">
      <c r="A2064" t="s">
        <v>4145</v>
      </c>
      <c r="B2064" t="s">
        <v>6160</v>
      </c>
      <c r="C2064" s="5" t="s">
        <v>6155</v>
      </c>
      <c r="D2064" s="5" t="s">
        <v>6158</v>
      </c>
      <c r="E2064" s="5">
        <v>320</v>
      </c>
      <c r="F2064" s="5" t="s">
        <v>6159</v>
      </c>
    </row>
    <row r="2065" spans="1:6">
      <c r="A2065" t="s">
        <v>4147</v>
      </c>
      <c r="B2065" t="s">
        <v>6160</v>
      </c>
      <c r="C2065" s="5" t="s">
        <v>6155</v>
      </c>
      <c r="D2065" s="5" t="s">
        <v>6158</v>
      </c>
      <c r="E2065" s="5">
        <v>320</v>
      </c>
      <c r="F2065" s="5" t="s">
        <v>6159</v>
      </c>
    </row>
    <row r="2066" spans="1:6">
      <c r="A2066" t="s">
        <v>4149</v>
      </c>
      <c r="B2066" t="s">
        <v>6160</v>
      </c>
      <c r="C2066" s="5" t="s">
        <v>6155</v>
      </c>
      <c r="D2066" s="5" t="s">
        <v>6158</v>
      </c>
      <c r="E2066" s="5">
        <v>320</v>
      </c>
      <c r="F2066" s="5" t="s">
        <v>6159</v>
      </c>
    </row>
    <row r="2067" spans="1:6">
      <c r="A2067" t="s">
        <v>4151</v>
      </c>
      <c r="B2067" t="s">
        <v>6086</v>
      </c>
      <c r="C2067" s="5" t="s">
        <v>6155</v>
      </c>
      <c r="D2067" s="5" t="s">
        <v>6158</v>
      </c>
      <c r="E2067" s="5">
        <v>320</v>
      </c>
      <c r="F2067" s="5" t="s">
        <v>6159</v>
      </c>
    </row>
    <row r="2068" spans="1:6">
      <c r="A2068" t="s">
        <v>4153</v>
      </c>
      <c r="B2068" t="s">
        <v>6086</v>
      </c>
      <c r="C2068" s="5" t="s">
        <v>6155</v>
      </c>
      <c r="D2068" s="5" t="s">
        <v>6158</v>
      </c>
      <c r="E2068" s="5">
        <v>320</v>
      </c>
      <c r="F2068" s="5" t="s">
        <v>6159</v>
      </c>
    </row>
    <row r="2069" spans="1:6">
      <c r="A2069" t="s">
        <v>4155</v>
      </c>
      <c r="B2069" t="s">
        <v>6086</v>
      </c>
      <c r="C2069" s="5" t="s">
        <v>6155</v>
      </c>
      <c r="D2069" s="5" t="s">
        <v>6158</v>
      </c>
      <c r="E2069" s="5">
        <v>320</v>
      </c>
      <c r="F2069" s="5" t="s">
        <v>6159</v>
      </c>
    </row>
    <row r="2070" spans="1:6">
      <c r="A2070" t="s">
        <v>4157</v>
      </c>
      <c r="B2070" t="s">
        <v>6086</v>
      </c>
      <c r="C2070" s="5" t="s">
        <v>6155</v>
      </c>
      <c r="D2070" s="5" t="s">
        <v>6156</v>
      </c>
      <c r="E2070" s="5">
        <v>350</v>
      </c>
      <c r="F2070" s="5" t="s">
        <v>6159</v>
      </c>
    </row>
    <row r="2071" spans="1:6">
      <c r="A2071" t="s">
        <v>4159</v>
      </c>
      <c r="B2071" t="s">
        <v>6160</v>
      </c>
      <c r="C2071" s="5" t="s">
        <v>6155</v>
      </c>
      <c r="D2071" s="5" t="s">
        <v>6156</v>
      </c>
      <c r="E2071" s="5">
        <v>350</v>
      </c>
      <c r="F2071" s="5" t="s">
        <v>6159</v>
      </c>
    </row>
    <row r="2072" spans="1:6">
      <c r="A2072" t="s">
        <v>4161</v>
      </c>
      <c r="B2072" t="s">
        <v>6160</v>
      </c>
      <c r="C2072" s="5" t="s">
        <v>6155</v>
      </c>
      <c r="D2072" s="5" t="s">
        <v>6158</v>
      </c>
      <c r="E2072" s="5">
        <v>320</v>
      </c>
      <c r="F2072" s="5" t="s">
        <v>6163</v>
      </c>
    </row>
    <row r="2073" spans="1:6">
      <c r="A2073" t="s">
        <v>4163</v>
      </c>
      <c r="B2073" t="s">
        <v>6160</v>
      </c>
      <c r="C2073" s="5" t="s">
        <v>6155</v>
      </c>
      <c r="D2073" s="5" t="s">
        <v>6156</v>
      </c>
      <c r="E2073" s="5">
        <v>350</v>
      </c>
      <c r="F2073" s="5" t="s">
        <v>6159</v>
      </c>
    </row>
    <row r="2074" spans="1:6">
      <c r="A2074" t="s">
        <v>4165</v>
      </c>
      <c r="B2074" t="s">
        <v>6160</v>
      </c>
      <c r="C2074" s="5" t="s">
        <v>6155</v>
      </c>
      <c r="D2074" s="5" t="s">
        <v>6158</v>
      </c>
      <c r="E2074" s="5">
        <v>320</v>
      </c>
      <c r="F2074" s="5" t="s">
        <v>6159</v>
      </c>
    </row>
    <row r="2075" spans="1:6">
      <c r="A2075" t="s">
        <v>4167</v>
      </c>
      <c r="B2075" t="s">
        <v>6160</v>
      </c>
      <c r="C2075" s="5" t="s">
        <v>6155</v>
      </c>
      <c r="D2075" s="5" t="s">
        <v>6161</v>
      </c>
      <c r="E2075" s="5">
        <v>250</v>
      </c>
      <c r="F2075" s="5" t="s">
        <v>6159</v>
      </c>
    </row>
    <row r="2076" spans="1:6">
      <c r="A2076" t="s">
        <v>4169</v>
      </c>
      <c r="B2076" t="s">
        <v>6160</v>
      </c>
      <c r="C2076" s="5" t="s">
        <v>6155</v>
      </c>
      <c r="D2076" s="5" t="s">
        <v>6161</v>
      </c>
      <c r="E2076" s="5">
        <v>250</v>
      </c>
      <c r="F2076" s="5" t="s">
        <v>6159</v>
      </c>
    </row>
    <row r="2077" spans="1:6">
      <c r="A2077" t="s">
        <v>4171</v>
      </c>
      <c r="B2077" t="s">
        <v>6160</v>
      </c>
      <c r="C2077" s="5" t="s">
        <v>6155</v>
      </c>
      <c r="D2077" s="5" t="s">
        <v>6156</v>
      </c>
      <c r="E2077" s="5">
        <v>350</v>
      </c>
      <c r="F2077" s="5" t="s">
        <v>6159</v>
      </c>
    </row>
    <row r="2078" spans="1:6">
      <c r="A2078" t="s">
        <v>4173</v>
      </c>
      <c r="B2078" t="s">
        <v>6160</v>
      </c>
      <c r="C2078" s="5" t="s">
        <v>6155</v>
      </c>
      <c r="D2078" s="5" t="s">
        <v>6156</v>
      </c>
      <c r="E2078" s="5">
        <v>350</v>
      </c>
      <c r="F2078" s="5" t="s">
        <v>6163</v>
      </c>
    </row>
    <row r="2079" spans="1:6">
      <c r="A2079" t="s">
        <v>4175</v>
      </c>
      <c r="B2079" t="s">
        <v>6160</v>
      </c>
      <c r="C2079" s="5" t="s">
        <v>6155</v>
      </c>
      <c r="D2079" s="5" t="s">
        <v>6156</v>
      </c>
      <c r="E2079" s="5">
        <v>350</v>
      </c>
      <c r="F2079" s="5" t="s">
        <v>6163</v>
      </c>
    </row>
    <row r="2080" spans="1:6">
      <c r="A2080" t="s">
        <v>4177</v>
      </c>
      <c r="B2080" t="s">
        <v>6160</v>
      </c>
      <c r="C2080" s="5" t="s">
        <v>6155</v>
      </c>
      <c r="D2080" s="5" t="s">
        <v>6156</v>
      </c>
      <c r="E2080" s="5">
        <v>350</v>
      </c>
      <c r="F2080" s="5" t="s">
        <v>6163</v>
      </c>
    </row>
    <row r="2081" spans="1:6">
      <c r="A2081" t="s">
        <v>4179</v>
      </c>
      <c r="B2081" t="s">
        <v>6086</v>
      </c>
      <c r="C2081" s="5" t="s">
        <v>6155</v>
      </c>
      <c r="D2081" s="5" t="s">
        <v>6156</v>
      </c>
      <c r="E2081" s="5">
        <v>350</v>
      </c>
      <c r="F2081" s="5" t="s">
        <v>6159</v>
      </c>
    </row>
    <row r="2082" spans="1:6">
      <c r="A2082" t="s">
        <v>4181</v>
      </c>
      <c r="B2082" t="s">
        <v>6086</v>
      </c>
      <c r="C2082" s="5" t="s">
        <v>6155</v>
      </c>
      <c r="D2082" s="5" t="s">
        <v>6156</v>
      </c>
      <c r="E2082" s="5">
        <v>350</v>
      </c>
      <c r="F2082" s="5" t="s">
        <v>6159</v>
      </c>
    </row>
    <row r="2083" spans="1:6">
      <c r="A2083" t="s">
        <v>4183</v>
      </c>
      <c r="B2083" t="s">
        <v>6160</v>
      </c>
      <c r="C2083" s="5" t="s">
        <v>6155</v>
      </c>
      <c r="D2083" s="5" t="s">
        <v>6156</v>
      </c>
      <c r="E2083" s="5">
        <v>350</v>
      </c>
      <c r="F2083" s="5" t="s">
        <v>6159</v>
      </c>
    </row>
    <row r="2084" spans="1:6">
      <c r="A2084" t="s">
        <v>4185</v>
      </c>
      <c r="B2084" t="s">
        <v>6086</v>
      </c>
      <c r="C2084" s="5" t="s">
        <v>6155</v>
      </c>
      <c r="D2084" s="5" t="s">
        <v>6156</v>
      </c>
      <c r="E2084" s="5">
        <v>350</v>
      </c>
      <c r="F2084" s="5" t="s">
        <v>6159</v>
      </c>
    </row>
    <row r="2085" spans="1:6">
      <c r="A2085" t="s">
        <v>4187</v>
      </c>
      <c r="B2085" t="s">
        <v>6086</v>
      </c>
      <c r="C2085" s="5" t="s">
        <v>6155</v>
      </c>
      <c r="D2085" s="5" t="s">
        <v>6161</v>
      </c>
      <c r="E2085" s="5">
        <v>250</v>
      </c>
      <c r="F2085" s="5" t="s">
        <v>6162</v>
      </c>
    </row>
    <row r="2086" spans="1:6">
      <c r="A2086" t="s">
        <v>4189</v>
      </c>
      <c r="B2086" t="s">
        <v>6086</v>
      </c>
      <c r="C2086" s="5" t="s">
        <v>6155</v>
      </c>
      <c r="D2086" s="5" t="s">
        <v>6156</v>
      </c>
      <c r="E2086" s="5">
        <v>350</v>
      </c>
      <c r="F2086" s="5" t="s">
        <v>6163</v>
      </c>
    </row>
    <row r="2087" spans="1:6">
      <c r="A2087" t="s">
        <v>4191</v>
      </c>
      <c r="B2087" t="s">
        <v>6160</v>
      </c>
      <c r="C2087" s="5" t="s">
        <v>6155</v>
      </c>
      <c r="D2087" s="5" t="s">
        <v>6156</v>
      </c>
      <c r="E2087" s="5">
        <v>350</v>
      </c>
      <c r="F2087" s="5" t="s">
        <v>6163</v>
      </c>
    </row>
    <row r="2088" spans="1:6">
      <c r="A2088" t="s">
        <v>4193</v>
      </c>
      <c r="B2088" t="s">
        <v>6160</v>
      </c>
      <c r="C2088" s="5" t="s">
        <v>6155</v>
      </c>
      <c r="D2088" s="5" t="s">
        <v>6156</v>
      </c>
      <c r="E2088" s="5">
        <v>350</v>
      </c>
      <c r="F2088" s="5" t="s">
        <v>6163</v>
      </c>
    </row>
    <row r="2089" spans="1:6">
      <c r="A2089" t="s">
        <v>4195</v>
      </c>
      <c r="B2089" t="s">
        <v>6160</v>
      </c>
      <c r="C2089" s="5" t="s">
        <v>6155</v>
      </c>
      <c r="D2089" s="5" t="s">
        <v>6156</v>
      </c>
      <c r="E2089" s="5">
        <v>350</v>
      </c>
      <c r="F2089" s="5" t="s">
        <v>6163</v>
      </c>
    </row>
    <row r="2090" spans="1:6">
      <c r="A2090" t="s">
        <v>4197</v>
      </c>
      <c r="B2090" t="s">
        <v>6086</v>
      </c>
      <c r="C2090" s="5" t="s">
        <v>6155</v>
      </c>
      <c r="D2090" s="5" t="s">
        <v>6156</v>
      </c>
      <c r="E2090" s="5">
        <v>350</v>
      </c>
      <c r="F2090" s="5" t="s">
        <v>6163</v>
      </c>
    </row>
    <row r="2091" spans="1:6">
      <c r="A2091" t="s">
        <v>4199</v>
      </c>
      <c r="B2091" t="s">
        <v>6160</v>
      </c>
      <c r="C2091" s="5" t="s">
        <v>6155</v>
      </c>
      <c r="D2091" s="5" t="s">
        <v>6158</v>
      </c>
      <c r="E2091" s="5">
        <v>320</v>
      </c>
      <c r="F2091" s="5" t="s">
        <v>6159</v>
      </c>
    </row>
    <row r="2092" spans="1:6">
      <c r="A2092" t="s">
        <v>4201</v>
      </c>
      <c r="B2092" t="s">
        <v>6160</v>
      </c>
      <c r="C2092" s="5" t="s">
        <v>6155</v>
      </c>
      <c r="D2092" s="5" t="s">
        <v>6156</v>
      </c>
      <c r="E2092" s="5">
        <v>350</v>
      </c>
      <c r="F2092" s="5" t="s">
        <v>6163</v>
      </c>
    </row>
    <row r="2093" spans="1:6">
      <c r="A2093" t="s">
        <v>4203</v>
      </c>
      <c r="B2093" t="s">
        <v>6160</v>
      </c>
      <c r="C2093" s="5" t="s">
        <v>6155</v>
      </c>
      <c r="D2093" s="5" t="s">
        <v>6156</v>
      </c>
      <c r="E2093" s="5">
        <v>350</v>
      </c>
      <c r="F2093" s="5" t="s">
        <v>6163</v>
      </c>
    </row>
    <row r="2094" spans="1:6">
      <c r="A2094" t="s">
        <v>4205</v>
      </c>
      <c r="B2094" t="s">
        <v>6160</v>
      </c>
      <c r="C2094" s="5" t="s">
        <v>6155</v>
      </c>
      <c r="D2094" s="5" t="s">
        <v>6161</v>
      </c>
      <c r="E2094" s="5">
        <v>250</v>
      </c>
      <c r="F2094" s="5" t="s">
        <v>6162</v>
      </c>
    </row>
    <row r="2095" spans="1:6">
      <c r="A2095" t="s">
        <v>4207</v>
      </c>
      <c r="B2095" t="s">
        <v>6160</v>
      </c>
      <c r="C2095" s="5" t="s">
        <v>6155</v>
      </c>
      <c r="D2095" s="5" t="s">
        <v>6156</v>
      </c>
      <c r="E2095" s="5">
        <v>350</v>
      </c>
      <c r="F2095" s="5" t="s">
        <v>6159</v>
      </c>
    </row>
    <row r="2096" spans="1:6">
      <c r="A2096" t="s">
        <v>4209</v>
      </c>
      <c r="B2096" t="s">
        <v>6160</v>
      </c>
      <c r="C2096" s="5" t="s">
        <v>6155</v>
      </c>
      <c r="D2096" s="5" t="s">
        <v>6156</v>
      </c>
      <c r="E2096" s="5">
        <v>350</v>
      </c>
      <c r="F2096" s="5" t="s">
        <v>6157</v>
      </c>
    </row>
    <row r="2097" spans="1:6">
      <c r="A2097" t="s">
        <v>4211</v>
      </c>
      <c r="B2097" t="s">
        <v>6160</v>
      </c>
      <c r="C2097" s="5" t="s">
        <v>6155</v>
      </c>
      <c r="D2097" s="5" t="s">
        <v>6161</v>
      </c>
      <c r="E2097" s="5">
        <v>250</v>
      </c>
      <c r="F2097" s="5" t="s">
        <v>6157</v>
      </c>
    </row>
    <row r="2098" spans="1:6">
      <c r="A2098" t="s">
        <v>4213</v>
      </c>
      <c r="B2098" t="s">
        <v>6160</v>
      </c>
      <c r="C2098" s="5" t="s">
        <v>6155</v>
      </c>
      <c r="D2098" s="5" t="s">
        <v>6161</v>
      </c>
      <c r="E2098" s="5">
        <v>250</v>
      </c>
      <c r="F2098" s="5" t="s">
        <v>6157</v>
      </c>
    </row>
    <row r="2099" spans="1:6">
      <c r="A2099" t="s">
        <v>4215</v>
      </c>
      <c r="B2099" t="s">
        <v>6160</v>
      </c>
      <c r="C2099" s="5" t="s">
        <v>6155</v>
      </c>
      <c r="D2099" s="5" t="s">
        <v>6161</v>
      </c>
      <c r="E2099" s="5">
        <v>250</v>
      </c>
      <c r="F2099" s="5" t="s">
        <v>6157</v>
      </c>
    </row>
    <row r="2100" spans="1:6">
      <c r="A2100" t="s">
        <v>4217</v>
      </c>
      <c r="B2100" t="s">
        <v>6160</v>
      </c>
      <c r="C2100" s="5" t="s">
        <v>6155</v>
      </c>
      <c r="D2100" s="5" t="s">
        <v>6156</v>
      </c>
      <c r="E2100" s="5">
        <v>350</v>
      </c>
      <c r="F2100" s="5" t="s">
        <v>6159</v>
      </c>
    </row>
    <row r="2101" spans="1:6">
      <c r="A2101" t="s">
        <v>4219</v>
      </c>
      <c r="B2101" t="s">
        <v>6160</v>
      </c>
      <c r="C2101" s="5" t="s">
        <v>6155</v>
      </c>
      <c r="D2101" s="5" t="s">
        <v>6156</v>
      </c>
      <c r="E2101" s="5">
        <v>350</v>
      </c>
      <c r="F2101" s="5" t="s">
        <v>6159</v>
      </c>
    </row>
    <row r="2102" spans="1:6">
      <c r="A2102" t="s">
        <v>4221</v>
      </c>
      <c r="B2102" t="s">
        <v>6160</v>
      </c>
      <c r="C2102" s="5" t="s">
        <v>6155</v>
      </c>
      <c r="D2102" s="5" t="s">
        <v>6156</v>
      </c>
      <c r="E2102" s="5">
        <v>350</v>
      </c>
      <c r="F2102" s="5" t="s">
        <v>6159</v>
      </c>
    </row>
    <row r="2103" spans="1:6">
      <c r="A2103" t="s">
        <v>4223</v>
      </c>
      <c r="B2103" t="s">
        <v>6160</v>
      </c>
      <c r="C2103" s="5" t="s">
        <v>6155</v>
      </c>
      <c r="D2103" s="5" t="s">
        <v>6156</v>
      </c>
      <c r="E2103" s="5">
        <v>350</v>
      </c>
      <c r="F2103" s="5" t="s">
        <v>6159</v>
      </c>
    </row>
    <row r="2104" spans="1:6">
      <c r="A2104" t="s">
        <v>4225</v>
      </c>
      <c r="B2104" t="s">
        <v>6160</v>
      </c>
      <c r="C2104" s="5" t="s">
        <v>6155</v>
      </c>
      <c r="D2104" s="5" t="s">
        <v>6161</v>
      </c>
      <c r="E2104" s="5">
        <v>250</v>
      </c>
      <c r="F2104" s="5" t="s">
        <v>6159</v>
      </c>
    </row>
    <row r="2105" spans="1:6">
      <c r="A2105" t="s">
        <v>4227</v>
      </c>
      <c r="B2105" t="s">
        <v>6160</v>
      </c>
      <c r="C2105" s="5" t="s">
        <v>6155</v>
      </c>
      <c r="D2105" s="5" t="s">
        <v>6158</v>
      </c>
      <c r="E2105" s="5">
        <v>320</v>
      </c>
      <c r="F2105" s="5" t="s">
        <v>6163</v>
      </c>
    </row>
    <row r="2106" spans="1:6">
      <c r="A2106" t="s">
        <v>4229</v>
      </c>
      <c r="B2106" t="s">
        <v>6160</v>
      </c>
      <c r="C2106" s="5" t="s">
        <v>6155</v>
      </c>
      <c r="D2106" s="5" t="s">
        <v>6158</v>
      </c>
      <c r="E2106" s="5">
        <v>320</v>
      </c>
      <c r="F2106" s="5" t="s">
        <v>6163</v>
      </c>
    </row>
    <row r="2107" spans="1:6">
      <c r="A2107" t="s">
        <v>4231</v>
      </c>
      <c r="B2107" t="s">
        <v>6160</v>
      </c>
      <c r="C2107" s="5" t="s">
        <v>6155</v>
      </c>
      <c r="D2107" s="5" t="s">
        <v>6156</v>
      </c>
      <c r="E2107" s="5">
        <v>350</v>
      </c>
      <c r="F2107" s="5" t="s">
        <v>6157</v>
      </c>
    </row>
    <row r="2108" spans="1:6">
      <c r="A2108" t="s">
        <v>4233</v>
      </c>
      <c r="B2108" t="s">
        <v>6160</v>
      </c>
      <c r="C2108" s="5" t="s">
        <v>6155</v>
      </c>
      <c r="D2108" s="5" t="s">
        <v>6158</v>
      </c>
      <c r="E2108" s="5">
        <v>320</v>
      </c>
      <c r="F2108" s="5" t="s">
        <v>6162</v>
      </c>
    </row>
    <row r="2109" spans="1:6">
      <c r="A2109" t="s">
        <v>4235</v>
      </c>
      <c r="B2109" t="s">
        <v>6160</v>
      </c>
      <c r="C2109" s="5" t="s">
        <v>6155</v>
      </c>
      <c r="D2109" s="5" t="s">
        <v>6156</v>
      </c>
      <c r="E2109" s="5">
        <v>350</v>
      </c>
      <c r="F2109" s="5" t="s">
        <v>6159</v>
      </c>
    </row>
    <row r="2110" spans="1:6">
      <c r="A2110" t="s">
        <v>4237</v>
      </c>
      <c r="B2110" t="s">
        <v>6160</v>
      </c>
      <c r="C2110" s="5" t="s">
        <v>6155</v>
      </c>
      <c r="D2110" s="5" t="s">
        <v>6156</v>
      </c>
      <c r="E2110" s="5">
        <v>350</v>
      </c>
      <c r="F2110" s="5" t="s">
        <v>6159</v>
      </c>
    </row>
    <row r="2111" spans="1:6">
      <c r="A2111" t="s">
        <v>4239</v>
      </c>
      <c r="B2111" t="s">
        <v>6160</v>
      </c>
      <c r="C2111" s="5" t="s">
        <v>6155</v>
      </c>
      <c r="D2111" s="5" t="s">
        <v>6156</v>
      </c>
      <c r="E2111" s="5">
        <v>350</v>
      </c>
      <c r="F2111" s="5" t="s">
        <v>6159</v>
      </c>
    </row>
    <row r="2112" spans="1:6">
      <c r="A2112" t="s">
        <v>4241</v>
      </c>
      <c r="B2112" t="s">
        <v>6160</v>
      </c>
      <c r="C2112" s="5" t="s">
        <v>6155</v>
      </c>
      <c r="D2112" s="5" t="s">
        <v>6156</v>
      </c>
      <c r="E2112" s="5">
        <v>350</v>
      </c>
      <c r="F2112" s="5" t="s">
        <v>6159</v>
      </c>
    </row>
    <row r="2113" spans="1:6">
      <c r="A2113" t="s">
        <v>4243</v>
      </c>
      <c r="B2113" t="s">
        <v>6160</v>
      </c>
      <c r="C2113" s="5" t="s">
        <v>6155</v>
      </c>
      <c r="D2113" s="5" t="s">
        <v>6156</v>
      </c>
      <c r="E2113" s="5">
        <v>350</v>
      </c>
      <c r="F2113" s="5" t="s">
        <v>6159</v>
      </c>
    </row>
    <row r="2114" spans="1:6">
      <c r="A2114" t="s">
        <v>4245</v>
      </c>
      <c r="B2114" t="s">
        <v>6160</v>
      </c>
      <c r="C2114" s="5" t="s">
        <v>6155</v>
      </c>
      <c r="D2114" s="5" t="s">
        <v>6156</v>
      </c>
      <c r="E2114" s="5">
        <v>350</v>
      </c>
      <c r="F2114" s="5" t="s">
        <v>6159</v>
      </c>
    </row>
    <row r="2115" spans="1:6">
      <c r="A2115" t="s">
        <v>4247</v>
      </c>
      <c r="B2115" t="s">
        <v>6160</v>
      </c>
      <c r="C2115" s="5" t="s">
        <v>6155</v>
      </c>
      <c r="D2115" s="5" t="s">
        <v>6156</v>
      </c>
      <c r="E2115" s="5">
        <v>350</v>
      </c>
      <c r="F2115" s="5" t="s">
        <v>6159</v>
      </c>
    </row>
    <row r="2116" spans="1:6">
      <c r="A2116" t="s">
        <v>4249</v>
      </c>
      <c r="B2116" t="s">
        <v>6086</v>
      </c>
      <c r="C2116" s="5" t="s">
        <v>6155</v>
      </c>
      <c r="D2116" s="5" t="s">
        <v>6156</v>
      </c>
      <c r="E2116" s="5">
        <v>350</v>
      </c>
      <c r="F2116" s="5" t="s">
        <v>6159</v>
      </c>
    </row>
    <row r="2117" spans="1:6">
      <c r="A2117" t="s">
        <v>4251</v>
      </c>
      <c r="B2117" t="s">
        <v>6086</v>
      </c>
      <c r="C2117" s="5" t="s">
        <v>6155</v>
      </c>
      <c r="D2117" s="5" t="s">
        <v>6156</v>
      </c>
      <c r="E2117" s="5">
        <v>350</v>
      </c>
      <c r="F2117" s="5" t="s">
        <v>6159</v>
      </c>
    </row>
    <row r="2118" spans="1:6">
      <c r="A2118" t="s">
        <v>4253</v>
      </c>
      <c r="B2118" t="s">
        <v>6086</v>
      </c>
      <c r="C2118" s="5" t="s">
        <v>6155</v>
      </c>
      <c r="D2118" s="5" t="s">
        <v>6156</v>
      </c>
      <c r="E2118" s="5">
        <v>350</v>
      </c>
      <c r="F2118" s="5" t="s">
        <v>6163</v>
      </c>
    </row>
    <row r="2119" spans="1:6">
      <c r="A2119" t="s">
        <v>4255</v>
      </c>
      <c r="B2119" t="s">
        <v>6086</v>
      </c>
      <c r="C2119" s="5" t="s">
        <v>6155</v>
      </c>
      <c r="D2119" s="5" t="s">
        <v>6156</v>
      </c>
      <c r="E2119" s="5">
        <v>350</v>
      </c>
      <c r="F2119" s="5" t="s">
        <v>6159</v>
      </c>
    </row>
    <row r="2120" spans="1:6">
      <c r="A2120" t="s">
        <v>4257</v>
      </c>
      <c r="B2120" t="s">
        <v>6086</v>
      </c>
      <c r="C2120" s="5" t="s">
        <v>6155</v>
      </c>
      <c r="D2120" s="5" t="s">
        <v>6158</v>
      </c>
      <c r="E2120" s="5">
        <v>320</v>
      </c>
      <c r="F2120" s="5" t="s">
        <v>6159</v>
      </c>
    </row>
    <row r="2121" spans="1:6">
      <c r="A2121" t="s">
        <v>4259</v>
      </c>
      <c r="B2121" t="s">
        <v>6086</v>
      </c>
      <c r="C2121" s="5" t="s">
        <v>6155</v>
      </c>
      <c r="D2121" s="5" t="s">
        <v>6158</v>
      </c>
      <c r="E2121" s="5">
        <v>320</v>
      </c>
      <c r="F2121" s="5" t="s">
        <v>6159</v>
      </c>
    </row>
    <row r="2122" spans="1:6">
      <c r="A2122" t="s">
        <v>4261</v>
      </c>
      <c r="B2122" t="s">
        <v>6160</v>
      </c>
      <c r="C2122" s="5" t="s">
        <v>6155</v>
      </c>
      <c r="D2122" s="5" t="s">
        <v>6156</v>
      </c>
      <c r="E2122" s="5">
        <v>350</v>
      </c>
      <c r="F2122" s="5" t="s">
        <v>6157</v>
      </c>
    </row>
    <row r="2123" spans="1:6">
      <c r="A2123" t="s">
        <v>4263</v>
      </c>
      <c r="B2123" t="s">
        <v>6160</v>
      </c>
      <c r="C2123" s="5" t="s">
        <v>6155</v>
      </c>
      <c r="D2123" s="5" t="s">
        <v>6158</v>
      </c>
      <c r="E2123" s="5">
        <v>320</v>
      </c>
      <c r="F2123" s="5" t="s">
        <v>6159</v>
      </c>
    </row>
    <row r="2124" spans="1:6">
      <c r="A2124" t="s">
        <v>4265</v>
      </c>
      <c r="B2124" t="s">
        <v>6160</v>
      </c>
      <c r="C2124" s="5" t="s">
        <v>6155</v>
      </c>
      <c r="D2124" s="5" t="s">
        <v>6161</v>
      </c>
      <c r="E2124" s="5">
        <v>250</v>
      </c>
      <c r="F2124" s="5" t="s">
        <v>6162</v>
      </c>
    </row>
    <row r="2125" spans="1:6">
      <c r="A2125" t="s">
        <v>4267</v>
      </c>
      <c r="B2125" t="s">
        <v>6160</v>
      </c>
      <c r="C2125" s="5" t="s">
        <v>6155</v>
      </c>
      <c r="D2125" s="5" t="s">
        <v>6161</v>
      </c>
      <c r="E2125" s="5">
        <v>250</v>
      </c>
      <c r="F2125" s="5" t="s">
        <v>6162</v>
      </c>
    </row>
    <row r="2126" spans="1:6">
      <c r="A2126" t="s">
        <v>4269</v>
      </c>
      <c r="B2126" t="s">
        <v>6160</v>
      </c>
      <c r="C2126" s="5" t="s">
        <v>6155</v>
      </c>
      <c r="D2126" s="5" t="s">
        <v>6161</v>
      </c>
      <c r="E2126" s="5">
        <v>250</v>
      </c>
      <c r="F2126" s="5" t="s">
        <v>6163</v>
      </c>
    </row>
    <row r="2127" spans="1:6">
      <c r="A2127" t="s">
        <v>4271</v>
      </c>
      <c r="B2127" t="s">
        <v>6160</v>
      </c>
      <c r="C2127" s="5" t="s">
        <v>6155</v>
      </c>
      <c r="D2127" s="5" t="s">
        <v>6161</v>
      </c>
      <c r="E2127" s="5">
        <v>250</v>
      </c>
      <c r="F2127" s="5" t="s">
        <v>6163</v>
      </c>
    </row>
    <row r="2128" spans="1:6">
      <c r="A2128" t="s">
        <v>4273</v>
      </c>
      <c r="B2128" t="s">
        <v>6160</v>
      </c>
      <c r="C2128" s="5" t="s">
        <v>6155</v>
      </c>
      <c r="D2128" s="5" t="s">
        <v>6156</v>
      </c>
      <c r="E2128" s="5">
        <v>350</v>
      </c>
      <c r="F2128" s="5" t="s">
        <v>6163</v>
      </c>
    </row>
    <row r="2129" spans="1:6">
      <c r="A2129" t="s">
        <v>4275</v>
      </c>
      <c r="B2129" t="s">
        <v>6160</v>
      </c>
      <c r="C2129" s="5" t="s">
        <v>6155</v>
      </c>
      <c r="D2129" s="5" t="s">
        <v>6161</v>
      </c>
      <c r="E2129" s="5">
        <v>250</v>
      </c>
      <c r="F2129" s="5" t="s">
        <v>6163</v>
      </c>
    </row>
    <row r="2130" spans="1:6">
      <c r="A2130" t="s">
        <v>4277</v>
      </c>
      <c r="B2130" t="s">
        <v>6160</v>
      </c>
      <c r="C2130" s="5" t="s">
        <v>6155</v>
      </c>
      <c r="D2130" s="5" t="s">
        <v>6161</v>
      </c>
      <c r="E2130" s="5">
        <v>250</v>
      </c>
      <c r="F2130" s="5" t="s">
        <v>6163</v>
      </c>
    </row>
    <row r="2131" spans="1:6">
      <c r="A2131" t="s">
        <v>4279</v>
      </c>
      <c r="B2131" t="s">
        <v>6160</v>
      </c>
      <c r="C2131" s="5" t="s">
        <v>6155</v>
      </c>
      <c r="D2131" s="5" t="s">
        <v>6158</v>
      </c>
      <c r="E2131" s="5">
        <v>320</v>
      </c>
      <c r="F2131" s="5" t="s">
        <v>6163</v>
      </c>
    </row>
    <row r="2132" spans="1:6">
      <c r="A2132" t="s">
        <v>4281</v>
      </c>
      <c r="B2132" t="s">
        <v>6160</v>
      </c>
      <c r="C2132" s="5" t="s">
        <v>6155</v>
      </c>
      <c r="D2132" s="5" t="s">
        <v>6158</v>
      </c>
      <c r="E2132" s="5">
        <v>320</v>
      </c>
      <c r="F2132" s="5" t="s">
        <v>6163</v>
      </c>
    </row>
    <row r="2133" spans="1:6">
      <c r="A2133" t="s">
        <v>4283</v>
      </c>
      <c r="B2133" t="s">
        <v>6160</v>
      </c>
      <c r="C2133" s="5" t="s">
        <v>6155</v>
      </c>
      <c r="D2133" s="5" t="s">
        <v>6158</v>
      </c>
      <c r="E2133" s="5">
        <v>320</v>
      </c>
      <c r="F2133" s="5" t="s">
        <v>6163</v>
      </c>
    </row>
    <row r="2134" spans="1:6">
      <c r="A2134" t="s">
        <v>4285</v>
      </c>
      <c r="B2134" t="s">
        <v>6160</v>
      </c>
      <c r="C2134" s="5" t="s">
        <v>6155</v>
      </c>
      <c r="D2134" s="5" t="s">
        <v>6156</v>
      </c>
      <c r="E2134" s="5">
        <v>350</v>
      </c>
      <c r="F2134" s="5" t="s">
        <v>6163</v>
      </c>
    </row>
    <row r="2135" spans="1:6">
      <c r="A2135" t="s">
        <v>4287</v>
      </c>
      <c r="B2135" t="s">
        <v>6160</v>
      </c>
      <c r="C2135" s="5" t="s">
        <v>6155</v>
      </c>
      <c r="D2135" s="5" t="s">
        <v>6156</v>
      </c>
      <c r="E2135" s="5">
        <v>350</v>
      </c>
      <c r="F2135" s="5" t="s">
        <v>6163</v>
      </c>
    </row>
    <row r="2136" spans="1:6">
      <c r="A2136" t="s">
        <v>4289</v>
      </c>
      <c r="B2136" t="s">
        <v>6086</v>
      </c>
      <c r="C2136" s="5" t="s">
        <v>6155</v>
      </c>
      <c r="D2136" s="5" t="s">
        <v>6156</v>
      </c>
      <c r="E2136" s="5">
        <v>350</v>
      </c>
      <c r="F2136" s="5" t="s">
        <v>6163</v>
      </c>
    </row>
    <row r="2137" spans="1:6">
      <c r="A2137" t="s">
        <v>4291</v>
      </c>
      <c r="B2137" t="s">
        <v>6086</v>
      </c>
      <c r="C2137" s="5" t="s">
        <v>6155</v>
      </c>
      <c r="D2137" s="5" t="s">
        <v>6156</v>
      </c>
      <c r="E2137" s="5">
        <v>350</v>
      </c>
      <c r="F2137" s="5" t="s">
        <v>6163</v>
      </c>
    </row>
    <row r="2138" spans="1:6">
      <c r="A2138" t="s">
        <v>4293</v>
      </c>
      <c r="B2138" t="s">
        <v>6086</v>
      </c>
      <c r="C2138" s="5" t="s">
        <v>6155</v>
      </c>
      <c r="D2138" s="5" t="s">
        <v>6156</v>
      </c>
      <c r="E2138" s="5">
        <v>350</v>
      </c>
      <c r="F2138" s="5" t="s">
        <v>6162</v>
      </c>
    </row>
    <row r="2139" spans="1:6">
      <c r="A2139" t="s">
        <v>4295</v>
      </c>
      <c r="B2139" t="s">
        <v>6160</v>
      </c>
      <c r="C2139" s="5" t="s">
        <v>6155</v>
      </c>
      <c r="D2139" s="5" t="s">
        <v>6156</v>
      </c>
      <c r="E2139" s="5">
        <v>350</v>
      </c>
      <c r="F2139" s="5" t="s">
        <v>6162</v>
      </c>
    </row>
    <row r="2140" spans="1:6">
      <c r="A2140" t="s">
        <v>4297</v>
      </c>
      <c r="B2140" t="s">
        <v>6160</v>
      </c>
      <c r="C2140" s="5" t="s">
        <v>6155</v>
      </c>
      <c r="D2140" s="5" t="s">
        <v>6156</v>
      </c>
      <c r="E2140" s="5">
        <v>350</v>
      </c>
      <c r="F2140" s="5" t="s">
        <v>6163</v>
      </c>
    </row>
    <row r="2141" spans="1:6">
      <c r="A2141" t="s">
        <v>4299</v>
      </c>
      <c r="B2141" t="s">
        <v>6160</v>
      </c>
      <c r="C2141" s="5" t="s">
        <v>6155</v>
      </c>
      <c r="D2141" s="5" t="s">
        <v>6158</v>
      </c>
      <c r="E2141" s="5">
        <v>320</v>
      </c>
      <c r="F2141" s="5" t="s">
        <v>6163</v>
      </c>
    </row>
    <row r="2142" spans="1:6">
      <c r="A2142" t="s">
        <v>4301</v>
      </c>
      <c r="B2142" t="s">
        <v>6160</v>
      </c>
      <c r="C2142" s="5" t="s">
        <v>6155</v>
      </c>
      <c r="D2142" s="5" t="s">
        <v>6158</v>
      </c>
      <c r="E2142" s="5">
        <v>320</v>
      </c>
      <c r="F2142" s="5" t="s">
        <v>6163</v>
      </c>
    </row>
    <row r="2143" spans="1:6">
      <c r="A2143" t="s">
        <v>4303</v>
      </c>
      <c r="B2143" t="s">
        <v>6160</v>
      </c>
      <c r="C2143" s="5" t="s">
        <v>6155</v>
      </c>
      <c r="D2143" s="5" t="s">
        <v>6158</v>
      </c>
      <c r="E2143" s="5">
        <v>320</v>
      </c>
      <c r="F2143" s="5" t="s">
        <v>6163</v>
      </c>
    </row>
    <row r="2144" spans="1:6">
      <c r="A2144" t="s">
        <v>4305</v>
      </c>
      <c r="B2144" t="s">
        <v>6160</v>
      </c>
      <c r="C2144" s="5" t="s">
        <v>6155</v>
      </c>
      <c r="D2144" s="5" t="s">
        <v>6158</v>
      </c>
      <c r="E2144" s="5">
        <v>320</v>
      </c>
      <c r="F2144" s="5" t="s">
        <v>6163</v>
      </c>
    </row>
    <row r="2145" spans="1:6">
      <c r="A2145" t="s">
        <v>4307</v>
      </c>
      <c r="B2145" t="s">
        <v>6160</v>
      </c>
      <c r="C2145" s="5" t="s">
        <v>6155</v>
      </c>
      <c r="D2145" s="5" t="s">
        <v>6158</v>
      </c>
      <c r="E2145" s="5">
        <v>320</v>
      </c>
      <c r="F2145" s="5" t="s">
        <v>6163</v>
      </c>
    </row>
    <row r="2146" spans="1:6">
      <c r="A2146" t="s">
        <v>4309</v>
      </c>
      <c r="B2146" t="s">
        <v>6160</v>
      </c>
      <c r="C2146" s="5" t="s">
        <v>6155</v>
      </c>
      <c r="D2146" s="5" t="s">
        <v>6158</v>
      </c>
      <c r="E2146" s="5">
        <v>320</v>
      </c>
      <c r="F2146" s="5" t="s">
        <v>6163</v>
      </c>
    </row>
    <row r="2147" spans="1:6">
      <c r="A2147" t="s">
        <v>4311</v>
      </c>
      <c r="B2147" t="s">
        <v>6160</v>
      </c>
      <c r="C2147" s="5" t="s">
        <v>6155</v>
      </c>
      <c r="D2147" s="5" t="s">
        <v>6158</v>
      </c>
      <c r="E2147" s="5">
        <v>320</v>
      </c>
      <c r="F2147" s="5" t="s">
        <v>6163</v>
      </c>
    </row>
    <row r="2148" spans="1:6">
      <c r="A2148" t="s">
        <v>4313</v>
      </c>
      <c r="B2148" t="s">
        <v>6160</v>
      </c>
      <c r="C2148" s="5" t="s">
        <v>6155</v>
      </c>
      <c r="D2148" s="5" t="s">
        <v>6158</v>
      </c>
      <c r="E2148" s="5">
        <v>320</v>
      </c>
      <c r="F2148" s="5" t="s">
        <v>6163</v>
      </c>
    </row>
    <row r="2149" spans="1:6">
      <c r="A2149" t="s">
        <v>4315</v>
      </c>
      <c r="B2149" t="s">
        <v>6086</v>
      </c>
      <c r="C2149" s="5" t="s">
        <v>6155</v>
      </c>
      <c r="D2149" s="5" t="s">
        <v>6158</v>
      </c>
      <c r="E2149" s="5">
        <v>320</v>
      </c>
      <c r="F2149" s="5" t="s">
        <v>6163</v>
      </c>
    </row>
    <row r="2150" spans="1:6">
      <c r="A2150" t="s">
        <v>4317</v>
      </c>
      <c r="B2150" t="s">
        <v>6160</v>
      </c>
      <c r="C2150" s="5" t="s">
        <v>6155</v>
      </c>
      <c r="D2150" s="5" t="s">
        <v>6156</v>
      </c>
      <c r="E2150" s="5">
        <v>350</v>
      </c>
      <c r="F2150" s="5" t="s">
        <v>6159</v>
      </c>
    </row>
    <row r="2151" spans="1:6">
      <c r="A2151" t="s">
        <v>4319</v>
      </c>
      <c r="B2151" t="s">
        <v>6160</v>
      </c>
      <c r="C2151" s="5" t="s">
        <v>6155</v>
      </c>
      <c r="D2151" s="5" t="s">
        <v>6156</v>
      </c>
      <c r="E2151" s="5">
        <v>350</v>
      </c>
      <c r="F2151" s="5" t="s">
        <v>6163</v>
      </c>
    </row>
    <row r="2152" spans="1:6">
      <c r="A2152" t="s">
        <v>4321</v>
      </c>
      <c r="B2152" t="s">
        <v>6160</v>
      </c>
      <c r="C2152" s="5" t="s">
        <v>6155</v>
      </c>
      <c r="D2152" s="5" t="s">
        <v>6156</v>
      </c>
      <c r="E2152" s="5">
        <v>350</v>
      </c>
      <c r="F2152" s="5" t="s">
        <v>6162</v>
      </c>
    </row>
    <row r="2153" spans="1:6">
      <c r="A2153" t="s">
        <v>4323</v>
      </c>
      <c r="B2153" t="s">
        <v>6160</v>
      </c>
      <c r="C2153" s="5" t="s">
        <v>6155</v>
      </c>
      <c r="D2153" s="5" t="s">
        <v>6156</v>
      </c>
      <c r="E2153" s="5">
        <v>350</v>
      </c>
      <c r="F2153" s="5" t="s">
        <v>6162</v>
      </c>
    </row>
    <row r="2154" spans="1:6">
      <c r="A2154" t="s">
        <v>4325</v>
      </c>
      <c r="B2154" t="s">
        <v>6160</v>
      </c>
      <c r="C2154" s="5" t="s">
        <v>6155</v>
      </c>
      <c r="D2154" s="5" t="s">
        <v>6156</v>
      </c>
      <c r="E2154" s="5">
        <v>350</v>
      </c>
      <c r="F2154" s="5" t="s">
        <v>6163</v>
      </c>
    </row>
    <row r="2155" spans="1:6">
      <c r="A2155" t="s">
        <v>4327</v>
      </c>
      <c r="B2155" t="s">
        <v>6086</v>
      </c>
      <c r="C2155" s="5" t="s">
        <v>6155</v>
      </c>
      <c r="D2155" s="5" t="s">
        <v>6158</v>
      </c>
      <c r="E2155" s="5">
        <v>320</v>
      </c>
      <c r="F2155" s="5" t="s">
        <v>6163</v>
      </c>
    </row>
    <row r="2156" spans="1:6">
      <c r="A2156" t="s">
        <v>4329</v>
      </c>
      <c r="B2156" t="s">
        <v>6086</v>
      </c>
      <c r="C2156" s="5" t="s">
        <v>6155</v>
      </c>
      <c r="D2156" s="5" t="s">
        <v>6161</v>
      </c>
      <c r="E2156" s="5">
        <v>250</v>
      </c>
      <c r="F2156" s="5" t="s">
        <v>6162</v>
      </c>
    </row>
    <row r="2157" spans="1:6">
      <c r="A2157" t="s">
        <v>4331</v>
      </c>
      <c r="B2157" t="s">
        <v>6086</v>
      </c>
      <c r="C2157" s="5" t="s">
        <v>6155</v>
      </c>
      <c r="D2157" s="5" t="s">
        <v>6156</v>
      </c>
      <c r="E2157" s="5">
        <v>350</v>
      </c>
      <c r="F2157" s="5" t="s">
        <v>6159</v>
      </c>
    </row>
    <row r="2158" spans="1:6">
      <c r="A2158" t="s">
        <v>4333</v>
      </c>
      <c r="B2158" t="s">
        <v>6086</v>
      </c>
      <c r="C2158" s="5" t="s">
        <v>6155</v>
      </c>
      <c r="D2158" s="5" t="s">
        <v>6156</v>
      </c>
      <c r="E2158" s="5">
        <v>350</v>
      </c>
      <c r="F2158" s="5" t="s">
        <v>6162</v>
      </c>
    </row>
    <row r="2159" spans="1:6">
      <c r="A2159" t="s">
        <v>4335</v>
      </c>
      <c r="B2159" t="s">
        <v>6086</v>
      </c>
      <c r="C2159" s="5" t="s">
        <v>6155</v>
      </c>
      <c r="D2159" s="5" t="s">
        <v>6156</v>
      </c>
      <c r="E2159" s="5">
        <v>350</v>
      </c>
      <c r="F2159" s="5" t="s">
        <v>6162</v>
      </c>
    </row>
    <row r="2160" spans="1:6">
      <c r="A2160" t="s">
        <v>4337</v>
      </c>
      <c r="B2160" t="s">
        <v>6160</v>
      </c>
      <c r="C2160" s="5" t="s">
        <v>6155</v>
      </c>
      <c r="D2160" s="5" t="s">
        <v>6161</v>
      </c>
      <c r="E2160" s="5">
        <v>250</v>
      </c>
      <c r="F2160" s="5" t="s">
        <v>6157</v>
      </c>
    </row>
    <row r="2161" spans="1:6">
      <c r="A2161" t="s">
        <v>4339</v>
      </c>
      <c r="B2161" t="s">
        <v>6160</v>
      </c>
      <c r="C2161" s="5" t="s">
        <v>6155</v>
      </c>
      <c r="D2161" s="5" t="s">
        <v>6156</v>
      </c>
      <c r="E2161" s="5">
        <v>350</v>
      </c>
      <c r="F2161" s="5" t="s">
        <v>6162</v>
      </c>
    </row>
    <row r="2162" spans="1:6">
      <c r="A2162" t="s">
        <v>4341</v>
      </c>
      <c r="B2162" t="s">
        <v>6160</v>
      </c>
      <c r="C2162" s="5" t="s">
        <v>6155</v>
      </c>
      <c r="D2162" s="5" t="s">
        <v>6156</v>
      </c>
      <c r="E2162" s="5">
        <v>350</v>
      </c>
      <c r="F2162" s="5" t="s">
        <v>6163</v>
      </c>
    </row>
    <row r="2163" spans="1:6">
      <c r="A2163" t="s">
        <v>4343</v>
      </c>
      <c r="B2163" t="s">
        <v>6160</v>
      </c>
      <c r="C2163" s="5" t="s">
        <v>6155</v>
      </c>
      <c r="D2163" s="5" t="s">
        <v>6161</v>
      </c>
      <c r="E2163" s="5">
        <v>250</v>
      </c>
      <c r="F2163" s="5" t="s">
        <v>6159</v>
      </c>
    </row>
    <row r="2164" spans="1:6">
      <c r="A2164" t="s">
        <v>4345</v>
      </c>
      <c r="B2164" t="s">
        <v>6160</v>
      </c>
      <c r="C2164" s="5" t="s">
        <v>6155</v>
      </c>
      <c r="D2164" s="5" t="s">
        <v>6161</v>
      </c>
      <c r="E2164" s="5">
        <v>250</v>
      </c>
      <c r="F2164" s="5" t="s">
        <v>6159</v>
      </c>
    </row>
    <row r="2165" spans="1:6">
      <c r="A2165" t="s">
        <v>4347</v>
      </c>
      <c r="B2165" t="s">
        <v>6160</v>
      </c>
      <c r="C2165" s="5" t="s">
        <v>6155</v>
      </c>
      <c r="D2165" s="5" t="s">
        <v>6156</v>
      </c>
      <c r="E2165" s="5">
        <v>350</v>
      </c>
      <c r="F2165" s="5" t="s">
        <v>6162</v>
      </c>
    </row>
    <row r="2166" spans="1:6">
      <c r="A2166" t="s">
        <v>4349</v>
      </c>
      <c r="B2166" t="s">
        <v>6160</v>
      </c>
      <c r="C2166" s="5" t="s">
        <v>6155</v>
      </c>
      <c r="D2166" s="5" t="s">
        <v>6156</v>
      </c>
      <c r="E2166" s="5">
        <v>350</v>
      </c>
      <c r="F2166" s="5" t="s">
        <v>6162</v>
      </c>
    </row>
    <row r="2167" spans="1:6">
      <c r="A2167" t="s">
        <v>4351</v>
      </c>
      <c r="B2167" t="s">
        <v>6160</v>
      </c>
      <c r="C2167" s="5" t="s">
        <v>6155</v>
      </c>
      <c r="D2167" s="5" t="s">
        <v>6156</v>
      </c>
      <c r="E2167" s="5">
        <v>350</v>
      </c>
      <c r="F2167" s="5" t="s">
        <v>6162</v>
      </c>
    </row>
    <row r="2168" spans="1:6">
      <c r="A2168" t="s">
        <v>4353</v>
      </c>
      <c r="B2168" t="s">
        <v>6160</v>
      </c>
      <c r="C2168" s="5" t="s">
        <v>6155</v>
      </c>
      <c r="D2168" s="5" t="s">
        <v>6156</v>
      </c>
      <c r="E2168" s="5">
        <v>350</v>
      </c>
      <c r="F2168" s="5" t="s">
        <v>6162</v>
      </c>
    </row>
    <row r="2169" spans="1:6">
      <c r="A2169" t="s">
        <v>4355</v>
      </c>
      <c r="B2169" t="s">
        <v>6160</v>
      </c>
      <c r="C2169" s="5" t="s">
        <v>6155</v>
      </c>
      <c r="D2169" s="5" t="s">
        <v>6156</v>
      </c>
      <c r="E2169" s="5">
        <v>350</v>
      </c>
      <c r="F2169" s="5" t="s">
        <v>6162</v>
      </c>
    </row>
    <row r="2170" spans="1:6">
      <c r="A2170" t="s">
        <v>4357</v>
      </c>
      <c r="B2170" t="s">
        <v>6160</v>
      </c>
      <c r="C2170" s="5" t="s">
        <v>6155</v>
      </c>
      <c r="D2170" s="5" t="s">
        <v>6156</v>
      </c>
      <c r="E2170" s="5">
        <v>350</v>
      </c>
      <c r="F2170" s="5" t="s">
        <v>6163</v>
      </c>
    </row>
    <row r="2171" spans="1:6">
      <c r="A2171" t="s">
        <v>4359</v>
      </c>
      <c r="B2171" t="s">
        <v>6160</v>
      </c>
      <c r="C2171" s="5" t="s">
        <v>6155</v>
      </c>
      <c r="D2171" s="5" t="s">
        <v>6156</v>
      </c>
      <c r="E2171" s="5">
        <v>350</v>
      </c>
      <c r="F2171" s="5" t="s">
        <v>6163</v>
      </c>
    </row>
    <row r="2172" spans="1:6">
      <c r="A2172" t="s">
        <v>4361</v>
      </c>
      <c r="B2172" t="s">
        <v>6160</v>
      </c>
      <c r="C2172" s="5" t="s">
        <v>6155</v>
      </c>
      <c r="D2172" s="5" t="s">
        <v>6156</v>
      </c>
      <c r="E2172" s="5">
        <v>350</v>
      </c>
      <c r="F2172" s="5" t="s">
        <v>6163</v>
      </c>
    </row>
    <row r="2173" spans="1:6">
      <c r="A2173" t="s">
        <v>4363</v>
      </c>
      <c r="B2173" t="s">
        <v>6086</v>
      </c>
      <c r="C2173" s="5" t="s">
        <v>6155</v>
      </c>
      <c r="D2173" s="5" t="s">
        <v>6158</v>
      </c>
      <c r="E2173" s="5">
        <v>320</v>
      </c>
      <c r="F2173" s="5" t="s">
        <v>6162</v>
      </c>
    </row>
    <row r="2174" spans="1:6">
      <c r="A2174" t="s">
        <v>4365</v>
      </c>
      <c r="B2174" t="s">
        <v>6086</v>
      </c>
      <c r="C2174" s="5" t="s">
        <v>6155</v>
      </c>
      <c r="D2174" s="5" t="s">
        <v>6156</v>
      </c>
      <c r="E2174" s="5">
        <v>350</v>
      </c>
      <c r="F2174" s="5" t="s">
        <v>6159</v>
      </c>
    </row>
    <row r="2175" spans="1:6">
      <c r="A2175" t="s">
        <v>4367</v>
      </c>
      <c r="B2175" t="s">
        <v>6160</v>
      </c>
      <c r="C2175" s="5" t="s">
        <v>6155</v>
      </c>
      <c r="D2175" s="5" t="s">
        <v>6161</v>
      </c>
      <c r="E2175" s="5">
        <v>250</v>
      </c>
      <c r="F2175" s="5" t="s">
        <v>6162</v>
      </c>
    </row>
    <row r="2176" spans="1:6">
      <c r="A2176" t="s">
        <v>4369</v>
      </c>
      <c r="B2176" t="s">
        <v>6160</v>
      </c>
      <c r="C2176" s="5" t="s">
        <v>6155</v>
      </c>
      <c r="D2176" s="5" t="s">
        <v>6158</v>
      </c>
      <c r="E2176" s="5">
        <v>320</v>
      </c>
      <c r="F2176" s="5" t="s">
        <v>6162</v>
      </c>
    </row>
    <row r="2177" spans="1:6">
      <c r="A2177" t="s">
        <v>4371</v>
      </c>
      <c r="B2177" t="s">
        <v>6160</v>
      </c>
      <c r="C2177" s="5" t="s">
        <v>6155</v>
      </c>
      <c r="D2177" s="5" t="s">
        <v>6161</v>
      </c>
      <c r="E2177" s="5">
        <v>250</v>
      </c>
      <c r="F2177" s="5" t="s">
        <v>6159</v>
      </c>
    </row>
    <row r="2178" spans="1:6">
      <c r="A2178" t="s">
        <v>4373</v>
      </c>
      <c r="B2178" t="s">
        <v>6160</v>
      </c>
      <c r="C2178" s="5" t="s">
        <v>6155</v>
      </c>
      <c r="D2178" s="5" t="s">
        <v>6161</v>
      </c>
      <c r="E2178" s="5">
        <v>250</v>
      </c>
      <c r="F2178" s="5" t="s">
        <v>6159</v>
      </c>
    </row>
    <row r="2179" spans="1:6">
      <c r="A2179" t="s">
        <v>4375</v>
      </c>
      <c r="B2179" t="s">
        <v>6160</v>
      </c>
      <c r="C2179" s="5" t="s">
        <v>6155</v>
      </c>
      <c r="D2179" s="5" t="s">
        <v>6161</v>
      </c>
      <c r="E2179" s="5">
        <v>250</v>
      </c>
      <c r="F2179" s="5" t="s">
        <v>6159</v>
      </c>
    </row>
    <row r="2180" spans="1:6">
      <c r="A2180" t="s">
        <v>4377</v>
      </c>
      <c r="B2180" t="s">
        <v>6160</v>
      </c>
      <c r="C2180" s="5" t="s">
        <v>6155</v>
      </c>
      <c r="D2180" s="5" t="s">
        <v>6161</v>
      </c>
      <c r="E2180" s="5">
        <v>250</v>
      </c>
      <c r="F2180" s="5" t="s">
        <v>6159</v>
      </c>
    </row>
    <row r="2181" spans="1:6">
      <c r="A2181" t="s">
        <v>4379</v>
      </c>
      <c r="B2181" t="s">
        <v>6160</v>
      </c>
      <c r="C2181" s="5" t="s">
        <v>6155</v>
      </c>
      <c r="D2181" s="5" t="s">
        <v>6156</v>
      </c>
      <c r="E2181" s="5">
        <v>350</v>
      </c>
      <c r="F2181" s="5" t="s">
        <v>6163</v>
      </c>
    </row>
    <row r="2182" spans="1:6">
      <c r="A2182" t="s">
        <v>4381</v>
      </c>
      <c r="B2182" t="s">
        <v>6160</v>
      </c>
      <c r="C2182" s="5" t="s">
        <v>6155</v>
      </c>
      <c r="D2182" s="5" t="s">
        <v>6156</v>
      </c>
      <c r="E2182" s="5">
        <v>350</v>
      </c>
      <c r="F2182" s="5" t="s">
        <v>6163</v>
      </c>
    </row>
    <row r="2183" spans="1:6">
      <c r="A2183" t="s">
        <v>4383</v>
      </c>
      <c r="B2183" t="s">
        <v>6160</v>
      </c>
      <c r="C2183" s="5" t="s">
        <v>6155</v>
      </c>
      <c r="D2183" s="5" t="s">
        <v>6156</v>
      </c>
      <c r="E2183" s="5">
        <v>350</v>
      </c>
      <c r="F2183" s="5" t="s">
        <v>6163</v>
      </c>
    </row>
    <row r="2184" spans="1:6">
      <c r="A2184" t="s">
        <v>4385</v>
      </c>
      <c r="B2184" t="s">
        <v>6160</v>
      </c>
      <c r="C2184" s="5" t="s">
        <v>6155</v>
      </c>
      <c r="D2184" s="5" t="s">
        <v>6156</v>
      </c>
      <c r="E2184" s="5">
        <v>350</v>
      </c>
      <c r="F2184" s="5" t="s">
        <v>6163</v>
      </c>
    </row>
    <row r="2185" spans="1:6">
      <c r="A2185" t="s">
        <v>4387</v>
      </c>
      <c r="B2185" t="s">
        <v>6160</v>
      </c>
      <c r="C2185" s="5" t="s">
        <v>6155</v>
      </c>
      <c r="D2185" s="5" t="s">
        <v>6156</v>
      </c>
      <c r="E2185" s="5">
        <v>350</v>
      </c>
      <c r="F2185" s="5" t="s">
        <v>6163</v>
      </c>
    </row>
    <row r="2186" spans="1:6">
      <c r="A2186" t="s">
        <v>4389</v>
      </c>
      <c r="B2186" t="s">
        <v>6160</v>
      </c>
      <c r="C2186" s="5" t="s">
        <v>6155</v>
      </c>
      <c r="D2186" s="5" t="s">
        <v>6156</v>
      </c>
      <c r="E2186" s="5">
        <v>350</v>
      </c>
      <c r="F2186" s="5" t="s">
        <v>6163</v>
      </c>
    </row>
    <row r="2187" spans="1:6">
      <c r="A2187" t="s">
        <v>4391</v>
      </c>
      <c r="B2187" t="s">
        <v>6160</v>
      </c>
      <c r="C2187" s="5" t="s">
        <v>6155</v>
      </c>
      <c r="D2187" s="5" t="s">
        <v>6158</v>
      </c>
      <c r="E2187" s="5">
        <v>320</v>
      </c>
      <c r="F2187" s="5" t="s">
        <v>6159</v>
      </c>
    </row>
    <row r="2188" spans="1:6">
      <c r="A2188" t="s">
        <v>4393</v>
      </c>
      <c r="B2188" t="s">
        <v>6160</v>
      </c>
      <c r="C2188" s="5" t="s">
        <v>6155</v>
      </c>
      <c r="D2188" s="5" t="s">
        <v>6156</v>
      </c>
      <c r="E2188" s="5">
        <v>350</v>
      </c>
      <c r="F2188" s="5" t="s">
        <v>6157</v>
      </c>
    </row>
    <row r="2189" spans="1:6">
      <c r="A2189" t="s">
        <v>4395</v>
      </c>
      <c r="B2189" t="s">
        <v>6160</v>
      </c>
      <c r="C2189" s="5" t="s">
        <v>6155</v>
      </c>
      <c r="D2189" s="5" t="s">
        <v>6156</v>
      </c>
      <c r="E2189" s="5">
        <v>350</v>
      </c>
      <c r="F2189" s="5" t="s">
        <v>6162</v>
      </c>
    </row>
    <row r="2190" spans="1:6">
      <c r="A2190" t="s">
        <v>4397</v>
      </c>
      <c r="B2190" t="s">
        <v>6086</v>
      </c>
      <c r="C2190" s="5" t="s">
        <v>6155</v>
      </c>
      <c r="D2190" s="5" t="s">
        <v>6156</v>
      </c>
      <c r="E2190" s="5">
        <v>350</v>
      </c>
      <c r="F2190" s="5" t="s">
        <v>6162</v>
      </c>
    </row>
    <row r="2191" spans="1:6">
      <c r="A2191" t="s">
        <v>4399</v>
      </c>
      <c r="B2191" t="s">
        <v>6160</v>
      </c>
      <c r="C2191" s="5" t="s">
        <v>6155</v>
      </c>
      <c r="D2191" s="5" t="s">
        <v>6156</v>
      </c>
      <c r="E2191" s="5">
        <v>350</v>
      </c>
      <c r="F2191" s="5" t="s">
        <v>6162</v>
      </c>
    </row>
    <row r="2192" spans="1:6">
      <c r="A2192" t="s">
        <v>4401</v>
      </c>
      <c r="B2192" t="s">
        <v>6086</v>
      </c>
      <c r="C2192" s="5" t="s">
        <v>6155</v>
      </c>
      <c r="D2192" s="5" t="s">
        <v>6156</v>
      </c>
      <c r="E2192" s="5">
        <v>350</v>
      </c>
      <c r="F2192" s="5" t="s">
        <v>6159</v>
      </c>
    </row>
    <row r="2193" spans="1:6">
      <c r="A2193" t="s">
        <v>4403</v>
      </c>
      <c r="B2193" t="s">
        <v>6160</v>
      </c>
      <c r="C2193" s="5" t="s">
        <v>6155</v>
      </c>
      <c r="D2193" s="5" t="s">
        <v>6156</v>
      </c>
      <c r="E2193" s="5">
        <v>350</v>
      </c>
      <c r="F2193" s="5" t="s">
        <v>6159</v>
      </c>
    </row>
    <row r="2194" spans="1:6">
      <c r="A2194" t="s">
        <v>4405</v>
      </c>
      <c r="B2194" t="s">
        <v>6160</v>
      </c>
      <c r="C2194" s="5" t="s">
        <v>6155</v>
      </c>
      <c r="D2194" s="5" t="s">
        <v>6156</v>
      </c>
      <c r="E2194" s="5">
        <v>350</v>
      </c>
      <c r="F2194" s="5" t="s">
        <v>6159</v>
      </c>
    </row>
    <row r="2195" spans="1:6">
      <c r="A2195" t="s">
        <v>4407</v>
      </c>
      <c r="B2195" t="s">
        <v>6160</v>
      </c>
      <c r="C2195" s="5" t="s">
        <v>6155</v>
      </c>
      <c r="D2195" s="5" t="s">
        <v>6156</v>
      </c>
      <c r="E2195" s="5">
        <v>350</v>
      </c>
      <c r="F2195" s="5" t="s">
        <v>6159</v>
      </c>
    </row>
    <row r="2196" spans="1:6">
      <c r="A2196" t="s">
        <v>4409</v>
      </c>
      <c r="B2196" t="s">
        <v>6160</v>
      </c>
      <c r="C2196" s="5" t="s">
        <v>6155</v>
      </c>
      <c r="D2196" s="5" t="s">
        <v>6156</v>
      </c>
      <c r="E2196" s="5">
        <v>350</v>
      </c>
      <c r="F2196" s="5" t="s">
        <v>6159</v>
      </c>
    </row>
    <row r="2197" spans="1:6">
      <c r="A2197" t="s">
        <v>4411</v>
      </c>
      <c r="B2197" t="s">
        <v>6160</v>
      </c>
      <c r="C2197" s="5" t="s">
        <v>6155</v>
      </c>
      <c r="D2197" s="5" t="s">
        <v>6156</v>
      </c>
      <c r="E2197" s="5">
        <v>350</v>
      </c>
      <c r="F2197" s="5" t="s">
        <v>6159</v>
      </c>
    </row>
    <row r="2198" spans="1:6">
      <c r="A2198" t="s">
        <v>4413</v>
      </c>
      <c r="B2198" t="s">
        <v>6086</v>
      </c>
      <c r="C2198" s="5" t="s">
        <v>6155</v>
      </c>
      <c r="D2198" s="5" t="s">
        <v>6156</v>
      </c>
      <c r="E2198" s="5">
        <v>350</v>
      </c>
      <c r="F2198" s="5" t="s">
        <v>6157</v>
      </c>
    </row>
    <row r="2199" spans="1:6">
      <c r="A2199" t="s">
        <v>4415</v>
      </c>
      <c r="B2199" t="s">
        <v>6160</v>
      </c>
      <c r="C2199" s="5" t="s">
        <v>6155</v>
      </c>
      <c r="D2199" s="5" t="s">
        <v>6156</v>
      </c>
      <c r="E2199" s="5">
        <v>350</v>
      </c>
      <c r="F2199" s="5" t="s">
        <v>6157</v>
      </c>
    </row>
    <row r="2200" spans="1:6">
      <c r="A2200" t="s">
        <v>4417</v>
      </c>
      <c r="B2200" t="s">
        <v>6160</v>
      </c>
      <c r="C2200" s="5" t="s">
        <v>6155</v>
      </c>
      <c r="D2200" s="5" t="s">
        <v>6156</v>
      </c>
      <c r="E2200" s="5">
        <v>350</v>
      </c>
      <c r="F2200" s="5" t="s">
        <v>6163</v>
      </c>
    </row>
    <row r="2201" spans="1:6">
      <c r="A2201" t="s">
        <v>4419</v>
      </c>
      <c r="B2201" t="s">
        <v>6160</v>
      </c>
      <c r="C2201" s="5" t="s">
        <v>6155</v>
      </c>
      <c r="D2201" s="5" t="s">
        <v>6156</v>
      </c>
      <c r="E2201" s="5">
        <v>350</v>
      </c>
      <c r="F2201" s="5" t="s">
        <v>6163</v>
      </c>
    </row>
    <row r="2202" spans="1:6">
      <c r="A2202" t="s">
        <v>4421</v>
      </c>
      <c r="B2202" t="s">
        <v>6160</v>
      </c>
      <c r="C2202" s="5" t="s">
        <v>6155</v>
      </c>
      <c r="D2202" s="5" t="s">
        <v>6156</v>
      </c>
      <c r="E2202" s="5">
        <v>350</v>
      </c>
      <c r="F2202" s="5" t="s">
        <v>6157</v>
      </c>
    </row>
    <row r="2203" spans="1:6">
      <c r="A2203" t="s">
        <v>4423</v>
      </c>
      <c r="B2203" t="s">
        <v>6160</v>
      </c>
      <c r="C2203" s="5" t="s">
        <v>6155</v>
      </c>
      <c r="D2203" s="5" t="s">
        <v>6156</v>
      </c>
      <c r="E2203" s="5">
        <v>350</v>
      </c>
      <c r="F2203" s="5" t="s">
        <v>6157</v>
      </c>
    </row>
    <row r="2204" spans="1:6">
      <c r="A2204" t="s">
        <v>4425</v>
      </c>
      <c r="B2204" t="s">
        <v>6160</v>
      </c>
      <c r="C2204" s="5" t="s">
        <v>6155</v>
      </c>
      <c r="D2204" s="5" t="s">
        <v>6161</v>
      </c>
      <c r="E2204" s="5">
        <v>250</v>
      </c>
      <c r="F2204" s="5" t="s">
        <v>6159</v>
      </c>
    </row>
    <row r="2205" spans="1:6">
      <c r="A2205" t="s">
        <v>4427</v>
      </c>
      <c r="B2205" t="s">
        <v>6160</v>
      </c>
      <c r="C2205" s="5" t="s">
        <v>6155</v>
      </c>
      <c r="D2205" s="5" t="s">
        <v>6161</v>
      </c>
      <c r="E2205" s="5">
        <v>250</v>
      </c>
      <c r="F2205" s="5" t="s">
        <v>6159</v>
      </c>
    </row>
    <row r="2206" spans="1:6">
      <c r="A2206" t="s">
        <v>4429</v>
      </c>
      <c r="B2206" t="s">
        <v>6160</v>
      </c>
      <c r="C2206" s="5" t="s">
        <v>6155</v>
      </c>
      <c r="D2206" s="5" t="s">
        <v>6156</v>
      </c>
      <c r="E2206" s="5">
        <v>350</v>
      </c>
      <c r="F2206" s="5" t="s">
        <v>6163</v>
      </c>
    </row>
    <row r="2207" spans="1:6">
      <c r="A2207" t="s">
        <v>4431</v>
      </c>
      <c r="B2207" t="s">
        <v>6160</v>
      </c>
      <c r="C2207" s="5" t="s">
        <v>6155</v>
      </c>
      <c r="D2207" s="5" t="s">
        <v>6161</v>
      </c>
      <c r="E2207" s="5">
        <v>250</v>
      </c>
      <c r="F2207" s="5" t="s">
        <v>6157</v>
      </c>
    </row>
    <row r="2208" spans="1:6">
      <c r="A2208" t="s">
        <v>4433</v>
      </c>
      <c r="B2208" t="s">
        <v>6160</v>
      </c>
      <c r="C2208" s="5" t="s">
        <v>6155</v>
      </c>
      <c r="D2208" s="5" t="s">
        <v>6161</v>
      </c>
      <c r="E2208" s="5">
        <v>250</v>
      </c>
      <c r="F2208" s="5" t="s">
        <v>6162</v>
      </c>
    </row>
    <row r="2209" spans="1:6">
      <c r="A2209" t="s">
        <v>4435</v>
      </c>
      <c r="B2209" t="s">
        <v>6160</v>
      </c>
      <c r="C2209" s="5" t="s">
        <v>6155</v>
      </c>
      <c r="D2209" s="5" t="s">
        <v>6161</v>
      </c>
      <c r="E2209" s="5">
        <v>250</v>
      </c>
      <c r="F2209" s="5" t="s">
        <v>6162</v>
      </c>
    </row>
    <row r="2210" spans="1:6">
      <c r="A2210" t="s">
        <v>4437</v>
      </c>
      <c r="B2210" t="s">
        <v>6160</v>
      </c>
      <c r="C2210" s="5" t="s">
        <v>6155</v>
      </c>
      <c r="D2210" s="5" t="s">
        <v>6161</v>
      </c>
      <c r="E2210" s="5">
        <v>250</v>
      </c>
      <c r="F2210" s="5" t="s">
        <v>6163</v>
      </c>
    </row>
    <row r="2211" spans="1:6">
      <c r="A2211" t="s">
        <v>4439</v>
      </c>
      <c r="B2211" t="s">
        <v>6160</v>
      </c>
      <c r="C2211" s="5" t="s">
        <v>6155</v>
      </c>
      <c r="D2211" s="5" t="s">
        <v>6156</v>
      </c>
      <c r="E2211" s="5">
        <v>350</v>
      </c>
      <c r="F2211" s="5" t="s">
        <v>6163</v>
      </c>
    </row>
    <row r="2212" spans="1:6">
      <c r="A2212" t="s">
        <v>4441</v>
      </c>
      <c r="B2212" t="s">
        <v>6160</v>
      </c>
      <c r="C2212" s="5" t="s">
        <v>6155</v>
      </c>
      <c r="D2212" s="5" t="s">
        <v>6156</v>
      </c>
      <c r="E2212" s="5">
        <v>350</v>
      </c>
      <c r="F2212" s="5" t="s">
        <v>6163</v>
      </c>
    </row>
    <row r="2213" spans="1:6">
      <c r="A2213" t="s">
        <v>4443</v>
      </c>
      <c r="B2213" t="s">
        <v>6160</v>
      </c>
      <c r="C2213" s="5" t="s">
        <v>6155</v>
      </c>
      <c r="D2213" s="5" t="s">
        <v>6158</v>
      </c>
      <c r="E2213" s="5">
        <v>320</v>
      </c>
      <c r="F2213" s="5" t="s">
        <v>6162</v>
      </c>
    </row>
    <row r="2214" spans="1:6">
      <c r="A2214" t="s">
        <v>4445</v>
      </c>
      <c r="B2214" t="s">
        <v>6160</v>
      </c>
      <c r="C2214" s="5" t="s">
        <v>6155</v>
      </c>
      <c r="D2214" s="5" t="s">
        <v>6156</v>
      </c>
      <c r="E2214" s="5">
        <v>350</v>
      </c>
      <c r="F2214" s="5" t="s">
        <v>6163</v>
      </c>
    </row>
    <row r="2215" spans="1:6">
      <c r="A2215" t="s">
        <v>4447</v>
      </c>
      <c r="B2215" t="s">
        <v>6160</v>
      </c>
      <c r="C2215" s="5" t="s">
        <v>6155</v>
      </c>
      <c r="D2215" s="5" t="s">
        <v>6156</v>
      </c>
      <c r="E2215" s="5">
        <v>350</v>
      </c>
      <c r="F2215" s="5" t="s">
        <v>6159</v>
      </c>
    </row>
    <row r="2216" spans="1:6">
      <c r="A2216" t="s">
        <v>4449</v>
      </c>
      <c r="B2216" t="s">
        <v>6160</v>
      </c>
      <c r="C2216" s="5" t="s">
        <v>6155</v>
      </c>
      <c r="D2216" s="5" t="s">
        <v>6156</v>
      </c>
      <c r="E2216" s="5">
        <v>350</v>
      </c>
      <c r="F2216" s="5" t="s">
        <v>6159</v>
      </c>
    </row>
    <row r="2217" spans="1:6">
      <c r="A2217" t="s">
        <v>4451</v>
      </c>
      <c r="B2217" t="s">
        <v>6160</v>
      </c>
      <c r="C2217" s="5" t="s">
        <v>6155</v>
      </c>
      <c r="D2217" s="5" t="s">
        <v>6156</v>
      </c>
      <c r="E2217" s="5">
        <v>350</v>
      </c>
      <c r="F2217" s="5" t="s">
        <v>6159</v>
      </c>
    </row>
    <row r="2218" spans="1:6">
      <c r="A2218" t="s">
        <v>4453</v>
      </c>
      <c r="B2218" t="s">
        <v>6160</v>
      </c>
      <c r="C2218" s="5" t="s">
        <v>6155</v>
      </c>
      <c r="D2218" s="5" t="s">
        <v>6156</v>
      </c>
      <c r="E2218" s="5">
        <v>350</v>
      </c>
      <c r="F2218" s="5" t="s">
        <v>6159</v>
      </c>
    </row>
    <row r="2219" spans="1:6">
      <c r="A2219" t="s">
        <v>4455</v>
      </c>
      <c r="B2219" t="s">
        <v>6160</v>
      </c>
      <c r="C2219" s="5" t="s">
        <v>6155</v>
      </c>
      <c r="D2219" s="5" t="s">
        <v>6158</v>
      </c>
      <c r="E2219" s="5">
        <v>320</v>
      </c>
      <c r="F2219" s="5" t="s">
        <v>6157</v>
      </c>
    </row>
    <row r="2220" spans="1:6">
      <c r="A2220" t="s">
        <v>4457</v>
      </c>
      <c r="B2220" t="s">
        <v>6160</v>
      </c>
      <c r="C2220" s="5" t="s">
        <v>6155</v>
      </c>
      <c r="D2220" s="5" t="s">
        <v>6158</v>
      </c>
      <c r="E2220" s="5">
        <v>320</v>
      </c>
      <c r="F2220" s="5" t="s">
        <v>6159</v>
      </c>
    </row>
    <row r="2221" spans="1:6">
      <c r="A2221" t="s">
        <v>4459</v>
      </c>
      <c r="B2221" t="s">
        <v>6160</v>
      </c>
      <c r="C2221" s="5" t="s">
        <v>6155</v>
      </c>
      <c r="D2221" s="5" t="s">
        <v>6158</v>
      </c>
      <c r="E2221" s="5">
        <v>320</v>
      </c>
      <c r="F2221" s="5" t="s">
        <v>6159</v>
      </c>
    </row>
    <row r="2222" spans="1:6">
      <c r="A2222" t="s">
        <v>4461</v>
      </c>
      <c r="B2222" t="s">
        <v>6160</v>
      </c>
      <c r="C2222" s="5" t="s">
        <v>6155</v>
      </c>
      <c r="D2222" s="5" t="s">
        <v>6158</v>
      </c>
      <c r="E2222" s="5">
        <v>320</v>
      </c>
      <c r="F2222" s="5" t="s">
        <v>6159</v>
      </c>
    </row>
    <row r="2223" spans="1:6">
      <c r="A2223" t="s">
        <v>4463</v>
      </c>
      <c r="B2223" t="s">
        <v>6160</v>
      </c>
      <c r="C2223" s="5" t="s">
        <v>6155</v>
      </c>
      <c r="D2223" s="5" t="s">
        <v>6156</v>
      </c>
      <c r="E2223" s="5">
        <v>350</v>
      </c>
      <c r="F2223" s="5" t="s">
        <v>6163</v>
      </c>
    </row>
    <row r="2224" spans="1:6">
      <c r="A2224" t="s">
        <v>4465</v>
      </c>
      <c r="B2224" t="s">
        <v>6160</v>
      </c>
      <c r="C2224" s="5" t="s">
        <v>6155</v>
      </c>
      <c r="D2224" s="5" t="s">
        <v>6156</v>
      </c>
      <c r="E2224" s="5">
        <v>350</v>
      </c>
      <c r="F2224" s="5" t="s">
        <v>6163</v>
      </c>
    </row>
    <row r="2225" spans="1:6">
      <c r="A2225" t="s">
        <v>4467</v>
      </c>
      <c r="B2225" t="s">
        <v>6160</v>
      </c>
      <c r="C2225" s="5" t="s">
        <v>6155</v>
      </c>
      <c r="D2225" s="5" t="s">
        <v>6156</v>
      </c>
      <c r="E2225" s="5">
        <v>350</v>
      </c>
      <c r="F2225" s="5" t="s">
        <v>6163</v>
      </c>
    </row>
    <row r="2226" spans="1:6">
      <c r="A2226" t="s">
        <v>4469</v>
      </c>
      <c r="B2226" t="s">
        <v>6160</v>
      </c>
      <c r="C2226" s="5" t="s">
        <v>6155</v>
      </c>
      <c r="D2226" s="5" t="s">
        <v>6158</v>
      </c>
      <c r="E2226" s="5">
        <v>320</v>
      </c>
      <c r="F2226" s="5" t="s">
        <v>6163</v>
      </c>
    </row>
    <row r="2227" spans="1:6">
      <c r="A2227" t="s">
        <v>4471</v>
      </c>
      <c r="B2227" t="s">
        <v>6160</v>
      </c>
      <c r="C2227" s="5" t="s">
        <v>6155</v>
      </c>
      <c r="D2227" s="5" t="s">
        <v>6156</v>
      </c>
      <c r="E2227" s="5">
        <v>350</v>
      </c>
      <c r="F2227" s="5" t="s">
        <v>6159</v>
      </c>
    </row>
    <row r="2228" spans="1:6">
      <c r="A2228" t="s">
        <v>4473</v>
      </c>
      <c r="B2228" t="s">
        <v>6160</v>
      </c>
      <c r="C2228" s="5" t="s">
        <v>6155</v>
      </c>
      <c r="D2228" s="5" t="s">
        <v>6158</v>
      </c>
      <c r="E2228" s="5">
        <v>320</v>
      </c>
      <c r="F2228" s="5" t="s">
        <v>6162</v>
      </c>
    </row>
    <row r="2229" spans="1:6">
      <c r="A2229" t="s">
        <v>4475</v>
      </c>
      <c r="B2229" t="s">
        <v>6160</v>
      </c>
      <c r="C2229" s="5" t="s">
        <v>6155</v>
      </c>
      <c r="D2229" s="5" t="s">
        <v>6158</v>
      </c>
      <c r="E2229" s="5">
        <v>320</v>
      </c>
      <c r="F2229" s="5" t="s">
        <v>6162</v>
      </c>
    </row>
    <row r="2230" spans="1:6">
      <c r="A2230" t="s">
        <v>4477</v>
      </c>
      <c r="B2230" t="s">
        <v>6160</v>
      </c>
      <c r="C2230" s="5" t="s">
        <v>6155</v>
      </c>
      <c r="D2230" s="5" t="s">
        <v>6156</v>
      </c>
      <c r="E2230" s="5">
        <v>350</v>
      </c>
      <c r="F2230" s="5" t="s">
        <v>6163</v>
      </c>
    </row>
    <row r="2231" spans="1:6">
      <c r="A2231" t="s">
        <v>4479</v>
      </c>
      <c r="B2231" t="s">
        <v>6160</v>
      </c>
      <c r="C2231" s="5" t="s">
        <v>6155</v>
      </c>
      <c r="D2231" s="5" t="s">
        <v>6156</v>
      </c>
      <c r="E2231" s="5">
        <v>350</v>
      </c>
      <c r="F2231" s="5" t="s">
        <v>6159</v>
      </c>
    </row>
    <row r="2232" spans="1:6">
      <c r="A2232" t="s">
        <v>4481</v>
      </c>
      <c r="B2232" t="s">
        <v>6160</v>
      </c>
      <c r="C2232" s="5" t="s">
        <v>6155</v>
      </c>
      <c r="D2232" s="5" t="s">
        <v>6156</v>
      </c>
      <c r="E2232" s="5">
        <v>350</v>
      </c>
      <c r="F2232" s="5" t="s">
        <v>6159</v>
      </c>
    </row>
    <row r="2233" spans="1:6">
      <c r="A2233" t="s">
        <v>4483</v>
      </c>
      <c r="B2233" t="s">
        <v>6160</v>
      </c>
      <c r="C2233" s="5" t="s">
        <v>6155</v>
      </c>
      <c r="D2233" s="5" t="s">
        <v>6156</v>
      </c>
      <c r="E2233" s="5">
        <v>350</v>
      </c>
      <c r="F2233" s="5" t="s">
        <v>6162</v>
      </c>
    </row>
    <row r="2234" spans="1:6">
      <c r="A2234" t="s">
        <v>4485</v>
      </c>
      <c r="B2234" t="s">
        <v>6160</v>
      </c>
      <c r="C2234" s="5" t="s">
        <v>6155</v>
      </c>
      <c r="D2234" s="5" t="s">
        <v>6156</v>
      </c>
      <c r="E2234" s="5">
        <v>350</v>
      </c>
      <c r="F2234" s="5" t="s">
        <v>6162</v>
      </c>
    </row>
    <row r="2235" spans="1:6">
      <c r="A2235" t="s">
        <v>4487</v>
      </c>
      <c r="B2235" t="s">
        <v>6160</v>
      </c>
      <c r="C2235" s="5" t="s">
        <v>6155</v>
      </c>
      <c r="D2235" s="5" t="s">
        <v>6156</v>
      </c>
      <c r="E2235" s="5">
        <v>350</v>
      </c>
      <c r="F2235" s="5" t="s">
        <v>6159</v>
      </c>
    </row>
    <row r="2236" spans="1:6">
      <c r="A2236" t="s">
        <v>4489</v>
      </c>
      <c r="B2236" t="s">
        <v>6160</v>
      </c>
      <c r="C2236" s="5" t="s">
        <v>6155</v>
      </c>
      <c r="D2236" s="5" t="s">
        <v>6158</v>
      </c>
      <c r="E2236" s="5">
        <v>320</v>
      </c>
      <c r="F2236" s="5" t="s">
        <v>6163</v>
      </c>
    </row>
    <row r="2237" spans="1:6">
      <c r="A2237" t="s">
        <v>4491</v>
      </c>
      <c r="B2237" t="s">
        <v>6160</v>
      </c>
      <c r="C2237" s="5" t="s">
        <v>6155</v>
      </c>
      <c r="D2237" s="5" t="s">
        <v>6156</v>
      </c>
      <c r="E2237" s="5">
        <v>350</v>
      </c>
      <c r="F2237" s="5" t="s">
        <v>6162</v>
      </c>
    </row>
    <row r="2238" spans="1:6">
      <c r="A2238" t="s">
        <v>4493</v>
      </c>
      <c r="B2238" t="s">
        <v>6160</v>
      </c>
      <c r="C2238" s="5" t="s">
        <v>6155</v>
      </c>
      <c r="D2238" s="5" t="s">
        <v>6156</v>
      </c>
      <c r="E2238" s="5">
        <v>350</v>
      </c>
      <c r="F2238" s="5" t="s">
        <v>6162</v>
      </c>
    </row>
    <row r="2239" spans="1:6">
      <c r="A2239" t="s">
        <v>4495</v>
      </c>
      <c r="B2239" t="s">
        <v>6160</v>
      </c>
      <c r="C2239" s="5" t="s">
        <v>6155</v>
      </c>
      <c r="D2239" s="5" t="s">
        <v>6161</v>
      </c>
      <c r="E2239" s="5">
        <v>250</v>
      </c>
      <c r="F2239" s="5" t="s">
        <v>6159</v>
      </c>
    </row>
    <row r="2240" spans="1:6">
      <c r="A2240" t="s">
        <v>4497</v>
      </c>
      <c r="B2240" t="s">
        <v>6160</v>
      </c>
      <c r="C2240" s="5" t="s">
        <v>6155</v>
      </c>
      <c r="D2240" s="5" t="s">
        <v>6161</v>
      </c>
      <c r="E2240" s="5">
        <v>250</v>
      </c>
      <c r="F2240" s="5" t="s">
        <v>6162</v>
      </c>
    </row>
    <row r="2241" spans="1:6">
      <c r="A2241" t="s">
        <v>4499</v>
      </c>
      <c r="B2241" t="s">
        <v>6160</v>
      </c>
      <c r="C2241" s="5" t="s">
        <v>6155</v>
      </c>
      <c r="D2241" s="5" t="s">
        <v>6156</v>
      </c>
      <c r="E2241" s="5">
        <v>350</v>
      </c>
      <c r="F2241" s="5" t="s">
        <v>6159</v>
      </c>
    </row>
    <row r="2242" spans="1:6">
      <c r="A2242" t="s">
        <v>4501</v>
      </c>
      <c r="B2242" t="s">
        <v>6160</v>
      </c>
      <c r="C2242" s="5" t="s">
        <v>6155</v>
      </c>
      <c r="D2242" s="5" t="s">
        <v>6156</v>
      </c>
      <c r="E2242" s="5">
        <v>350</v>
      </c>
      <c r="F2242" s="5" t="s">
        <v>6159</v>
      </c>
    </row>
    <row r="2243" spans="1:6">
      <c r="A2243" t="s">
        <v>4503</v>
      </c>
      <c r="B2243" t="s">
        <v>6160</v>
      </c>
      <c r="C2243" s="5" t="s">
        <v>6155</v>
      </c>
      <c r="D2243" s="5" t="s">
        <v>6156</v>
      </c>
      <c r="E2243" s="5">
        <v>350</v>
      </c>
      <c r="F2243" s="5" t="s">
        <v>6163</v>
      </c>
    </row>
    <row r="2244" spans="1:6">
      <c r="A2244" t="s">
        <v>4505</v>
      </c>
      <c r="B2244" t="s">
        <v>6160</v>
      </c>
      <c r="C2244" s="5" t="s">
        <v>6155</v>
      </c>
      <c r="D2244" s="5" t="s">
        <v>6161</v>
      </c>
      <c r="E2244" s="5">
        <v>250</v>
      </c>
      <c r="F2244" s="5" t="s">
        <v>6159</v>
      </c>
    </row>
    <row r="2245" spans="1:6">
      <c r="A2245" t="s">
        <v>4507</v>
      </c>
      <c r="B2245" t="s">
        <v>6160</v>
      </c>
      <c r="C2245" s="5" t="s">
        <v>6155</v>
      </c>
      <c r="D2245" s="5" t="s">
        <v>6161</v>
      </c>
      <c r="E2245" s="5">
        <v>250</v>
      </c>
      <c r="F2245" s="5" t="s">
        <v>6159</v>
      </c>
    </row>
    <row r="2246" spans="1:6">
      <c r="A2246" t="s">
        <v>4509</v>
      </c>
      <c r="B2246" t="s">
        <v>6160</v>
      </c>
      <c r="C2246" s="5" t="s">
        <v>6155</v>
      </c>
      <c r="D2246" s="5" t="s">
        <v>6161</v>
      </c>
      <c r="E2246" s="5">
        <v>250</v>
      </c>
      <c r="F2246" s="5" t="s">
        <v>6159</v>
      </c>
    </row>
    <row r="2247" spans="1:6">
      <c r="A2247" t="s">
        <v>4511</v>
      </c>
      <c r="B2247" t="s">
        <v>6086</v>
      </c>
      <c r="C2247" s="5" t="s">
        <v>6155</v>
      </c>
      <c r="D2247" s="5" t="s">
        <v>6161</v>
      </c>
      <c r="E2247" s="5">
        <v>250</v>
      </c>
      <c r="F2247" s="5" t="s">
        <v>6159</v>
      </c>
    </row>
    <row r="2248" spans="1:6">
      <c r="A2248" t="s">
        <v>4513</v>
      </c>
      <c r="B2248" t="s">
        <v>6160</v>
      </c>
      <c r="C2248" s="5" t="s">
        <v>6155</v>
      </c>
      <c r="D2248" s="5" t="s">
        <v>6161</v>
      </c>
      <c r="E2248" s="5">
        <v>250</v>
      </c>
      <c r="F2248" s="5" t="s">
        <v>6159</v>
      </c>
    </row>
    <row r="2249" spans="1:6">
      <c r="A2249" t="s">
        <v>4515</v>
      </c>
      <c r="B2249" t="s">
        <v>6160</v>
      </c>
      <c r="C2249" s="5" t="s">
        <v>6155</v>
      </c>
      <c r="D2249" s="5" t="s">
        <v>6156</v>
      </c>
      <c r="E2249" s="5">
        <v>350</v>
      </c>
      <c r="F2249" s="5" t="s">
        <v>6159</v>
      </c>
    </row>
    <row r="2250" spans="1:6">
      <c r="A2250" t="s">
        <v>4517</v>
      </c>
      <c r="B2250" t="s">
        <v>6160</v>
      </c>
      <c r="C2250" s="5" t="s">
        <v>6155</v>
      </c>
      <c r="D2250" s="5" t="s">
        <v>6156</v>
      </c>
      <c r="E2250" s="5">
        <v>350</v>
      </c>
      <c r="F2250" s="5" t="s">
        <v>6159</v>
      </c>
    </row>
    <row r="2251" spans="1:6">
      <c r="A2251" t="s">
        <v>4519</v>
      </c>
      <c r="B2251" t="s">
        <v>6160</v>
      </c>
      <c r="C2251" s="5" t="s">
        <v>6155</v>
      </c>
      <c r="D2251" s="5" t="s">
        <v>6156</v>
      </c>
      <c r="E2251" s="5">
        <v>350</v>
      </c>
      <c r="F2251" s="5" t="s">
        <v>6159</v>
      </c>
    </row>
    <row r="2252" spans="1:6">
      <c r="A2252" t="s">
        <v>4521</v>
      </c>
      <c r="B2252" t="s">
        <v>6160</v>
      </c>
      <c r="C2252" s="5" t="s">
        <v>6155</v>
      </c>
      <c r="D2252" s="5" t="s">
        <v>6156</v>
      </c>
      <c r="E2252" s="5">
        <v>350</v>
      </c>
      <c r="F2252" s="5" t="s">
        <v>6159</v>
      </c>
    </row>
    <row r="2253" spans="1:6">
      <c r="A2253" t="s">
        <v>4523</v>
      </c>
      <c r="B2253" t="s">
        <v>6086</v>
      </c>
      <c r="C2253" s="5" t="s">
        <v>6155</v>
      </c>
      <c r="D2253" s="5" t="s">
        <v>6156</v>
      </c>
      <c r="E2253" s="5">
        <v>350</v>
      </c>
      <c r="F2253" s="5" t="s">
        <v>6159</v>
      </c>
    </row>
    <row r="2254" spans="1:6">
      <c r="A2254" t="s">
        <v>4525</v>
      </c>
      <c r="B2254" t="s">
        <v>6086</v>
      </c>
      <c r="C2254" s="5" t="s">
        <v>6155</v>
      </c>
      <c r="D2254" s="5" t="s">
        <v>6161</v>
      </c>
      <c r="E2254" s="5">
        <v>250</v>
      </c>
      <c r="F2254" s="5" t="s">
        <v>6159</v>
      </c>
    </row>
    <row r="2255" spans="1:6">
      <c r="A2255" t="s">
        <v>4527</v>
      </c>
      <c r="B2255" t="s">
        <v>6086</v>
      </c>
      <c r="C2255" s="5" t="s">
        <v>6155</v>
      </c>
      <c r="D2255" s="5" t="s">
        <v>6158</v>
      </c>
      <c r="E2255" s="5">
        <v>320</v>
      </c>
      <c r="F2255" s="5" t="s">
        <v>6159</v>
      </c>
    </row>
    <row r="2256" spans="1:6">
      <c r="A2256" t="s">
        <v>4529</v>
      </c>
      <c r="B2256" t="s">
        <v>6086</v>
      </c>
      <c r="C2256" s="5" t="s">
        <v>6155</v>
      </c>
      <c r="D2256" s="5" t="s">
        <v>6158</v>
      </c>
      <c r="E2256" s="5">
        <v>320</v>
      </c>
      <c r="F2256" s="5" t="s">
        <v>6159</v>
      </c>
    </row>
    <row r="2257" spans="1:6">
      <c r="A2257" t="s">
        <v>4531</v>
      </c>
      <c r="B2257" t="s">
        <v>6086</v>
      </c>
      <c r="C2257" s="5" t="s">
        <v>6155</v>
      </c>
      <c r="D2257" s="5" t="s">
        <v>6158</v>
      </c>
      <c r="E2257" s="5">
        <v>320</v>
      </c>
      <c r="F2257" s="5" t="s">
        <v>6163</v>
      </c>
    </row>
    <row r="2258" spans="1:6">
      <c r="A2258" t="s">
        <v>4533</v>
      </c>
      <c r="B2258" t="s">
        <v>6086</v>
      </c>
      <c r="C2258" s="5" t="s">
        <v>6155</v>
      </c>
      <c r="D2258" s="5" t="s">
        <v>6158</v>
      </c>
      <c r="E2258" s="5">
        <v>320</v>
      </c>
      <c r="F2258" s="5" t="s">
        <v>6163</v>
      </c>
    </row>
    <row r="2259" spans="1:6">
      <c r="A2259" t="s">
        <v>4535</v>
      </c>
      <c r="B2259" t="s">
        <v>6160</v>
      </c>
      <c r="C2259" s="5" t="s">
        <v>6155</v>
      </c>
      <c r="D2259" s="5" t="s">
        <v>6156</v>
      </c>
      <c r="E2259" s="5">
        <v>350</v>
      </c>
      <c r="F2259" s="5" t="s">
        <v>6159</v>
      </c>
    </row>
    <row r="2260" spans="1:6">
      <c r="A2260" t="s">
        <v>4537</v>
      </c>
      <c r="B2260" t="s">
        <v>6160</v>
      </c>
      <c r="C2260" s="5" t="s">
        <v>6155</v>
      </c>
      <c r="D2260" s="5" t="s">
        <v>6156</v>
      </c>
      <c r="E2260" s="5">
        <v>350</v>
      </c>
      <c r="F2260" s="5" t="s">
        <v>6159</v>
      </c>
    </row>
    <row r="2261" spans="1:6">
      <c r="A2261" t="s">
        <v>4539</v>
      </c>
      <c r="B2261" t="s">
        <v>6160</v>
      </c>
      <c r="C2261" s="5" t="s">
        <v>6155</v>
      </c>
      <c r="D2261" s="5" t="s">
        <v>6161</v>
      </c>
      <c r="E2261" s="5">
        <v>250</v>
      </c>
      <c r="F2261" s="5" t="s">
        <v>6159</v>
      </c>
    </row>
    <row r="2262" spans="1:6">
      <c r="A2262" t="s">
        <v>4541</v>
      </c>
      <c r="B2262" t="s">
        <v>6086</v>
      </c>
      <c r="C2262" s="5" t="s">
        <v>6155</v>
      </c>
      <c r="D2262" s="5" t="s">
        <v>6161</v>
      </c>
      <c r="E2262" s="5">
        <v>250</v>
      </c>
      <c r="F2262" s="5" t="s">
        <v>6159</v>
      </c>
    </row>
    <row r="2263" spans="1:6">
      <c r="A2263" t="s">
        <v>4543</v>
      </c>
      <c r="B2263" t="s">
        <v>6086</v>
      </c>
      <c r="C2263" s="5" t="s">
        <v>6155</v>
      </c>
      <c r="D2263" s="5" t="s">
        <v>6156</v>
      </c>
      <c r="E2263" s="5">
        <v>350</v>
      </c>
      <c r="F2263" s="5" t="s">
        <v>6163</v>
      </c>
    </row>
    <row r="2264" spans="1:6">
      <c r="A2264" t="s">
        <v>4545</v>
      </c>
      <c r="B2264" t="s">
        <v>6086</v>
      </c>
      <c r="C2264" s="5" t="s">
        <v>6155</v>
      </c>
      <c r="D2264" s="5" t="s">
        <v>6156</v>
      </c>
      <c r="E2264" s="5">
        <v>350</v>
      </c>
      <c r="F2264" s="5" t="s">
        <v>6157</v>
      </c>
    </row>
    <row r="2265" spans="1:6">
      <c r="A2265" t="s">
        <v>4547</v>
      </c>
      <c r="B2265" t="s">
        <v>6086</v>
      </c>
      <c r="C2265" s="5" t="s">
        <v>6155</v>
      </c>
      <c r="D2265" s="5" t="s">
        <v>6156</v>
      </c>
      <c r="E2265" s="5">
        <v>350</v>
      </c>
      <c r="F2265" s="5" t="s">
        <v>6157</v>
      </c>
    </row>
    <row r="2266" spans="1:6">
      <c r="A2266" t="s">
        <v>4549</v>
      </c>
      <c r="B2266" t="s">
        <v>6160</v>
      </c>
      <c r="C2266" s="5" t="s">
        <v>6155</v>
      </c>
      <c r="D2266" s="5" t="s">
        <v>6156</v>
      </c>
      <c r="E2266" s="5">
        <v>350</v>
      </c>
      <c r="F2266" s="5" t="s">
        <v>6157</v>
      </c>
    </row>
    <row r="2267" spans="1:6">
      <c r="A2267" t="s">
        <v>4551</v>
      </c>
      <c r="B2267" t="s">
        <v>6160</v>
      </c>
      <c r="C2267" s="5" t="s">
        <v>6155</v>
      </c>
      <c r="D2267" s="5" t="s">
        <v>6156</v>
      </c>
      <c r="E2267" s="5">
        <v>350</v>
      </c>
      <c r="F2267" s="5" t="s">
        <v>6157</v>
      </c>
    </row>
    <row r="2268" spans="1:6">
      <c r="A2268" t="s">
        <v>4553</v>
      </c>
      <c r="B2268" t="s">
        <v>6160</v>
      </c>
      <c r="C2268" s="5" t="s">
        <v>6155</v>
      </c>
      <c r="D2268" s="5" t="s">
        <v>6161</v>
      </c>
      <c r="E2268" s="5">
        <v>250</v>
      </c>
      <c r="F2268" s="5" t="s">
        <v>6157</v>
      </c>
    </row>
    <row r="2269" spans="1:6">
      <c r="A2269" t="s">
        <v>4555</v>
      </c>
      <c r="B2269" t="s">
        <v>6160</v>
      </c>
      <c r="C2269" s="5" t="s">
        <v>6155</v>
      </c>
      <c r="D2269" s="5" t="s">
        <v>6156</v>
      </c>
      <c r="E2269" s="5">
        <v>350</v>
      </c>
      <c r="F2269" s="5" t="s">
        <v>6159</v>
      </c>
    </row>
    <row r="2270" spans="1:6">
      <c r="A2270" t="s">
        <v>4557</v>
      </c>
      <c r="B2270" t="s">
        <v>6160</v>
      </c>
      <c r="C2270" s="5" t="s">
        <v>6155</v>
      </c>
      <c r="D2270" s="5" t="s">
        <v>6158</v>
      </c>
      <c r="E2270" s="5">
        <v>320</v>
      </c>
      <c r="F2270" s="5" t="s">
        <v>6163</v>
      </c>
    </row>
    <row r="2271" spans="1:6">
      <c r="A2271" t="s">
        <v>4559</v>
      </c>
      <c r="B2271" t="s">
        <v>6160</v>
      </c>
      <c r="C2271" s="5" t="s">
        <v>6155</v>
      </c>
      <c r="D2271" s="5" t="s">
        <v>6158</v>
      </c>
      <c r="E2271" s="5">
        <v>320</v>
      </c>
      <c r="F2271" s="5" t="s">
        <v>6163</v>
      </c>
    </row>
    <row r="2272" spans="1:6">
      <c r="A2272" t="s">
        <v>4561</v>
      </c>
      <c r="B2272" t="s">
        <v>6160</v>
      </c>
      <c r="C2272" s="5" t="s">
        <v>6155</v>
      </c>
      <c r="D2272" s="5" t="s">
        <v>6158</v>
      </c>
      <c r="E2272" s="5">
        <v>320</v>
      </c>
      <c r="F2272" s="5" t="s">
        <v>6157</v>
      </c>
    </row>
    <row r="2273" spans="1:6">
      <c r="A2273" t="s">
        <v>4563</v>
      </c>
      <c r="B2273" t="s">
        <v>6160</v>
      </c>
      <c r="C2273" s="5" t="s">
        <v>6155</v>
      </c>
      <c r="D2273" s="5" t="s">
        <v>6156</v>
      </c>
      <c r="E2273" s="5">
        <v>350</v>
      </c>
      <c r="F2273" s="5" t="s">
        <v>6159</v>
      </c>
    </row>
    <row r="2274" spans="1:6">
      <c r="A2274" t="s">
        <v>4565</v>
      </c>
      <c r="B2274" t="s">
        <v>6160</v>
      </c>
      <c r="C2274" s="5" t="s">
        <v>6155</v>
      </c>
      <c r="D2274" s="5" t="s">
        <v>6156</v>
      </c>
      <c r="E2274" s="5">
        <v>350</v>
      </c>
      <c r="F2274" s="5" t="s">
        <v>6159</v>
      </c>
    </row>
    <row r="2275" spans="1:6">
      <c r="A2275" t="s">
        <v>4567</v>
      </c>
      <c r="B2275" t="s">
        <v>6160</v>
      </c>
      <c r="C2275" s="5" t="s">
        <v>6155</v>
      </c>
      <c r="D2275" s="5" t="s">
        <v>6156</v>
      </c>
      <c r="E2275" s="5">
        <v>350</v>
      </c>
      <c r="F2275" s="5" t="s">
        <v>6159</v>
      </c>
    </row>
    <row r="2276" spans="1:6">
      <c r="A2276" t="s">
        <v>4569</v>
      </c>
      <c r="B2276" t="s">
        <v>6160</v>
      </c>
      <c r="C2276" s="5" t="s">
        <v>6155</v>
      </c>
      <c r="D2276" s="5" t="s">
        <v>6158</v>
      </c>
      <c r="E2276" s="5">
        <v>320</v>
      </c>
      <c r="F2276" s="5" t="s">
        <v>6159</v>
      </c>
    </row>
    <row r="2277" spans="1:6">
      <c r="A2277" t="s">
        <v>4571</v>
      </c>
      <c r="B2277" t="s">
        <v>6160</v>
      </c>
      <c r="C2277" s="5" t="s">
        <v>6155</v>
      </c>
      <c r="D2277" s="5" t="s">
        <v>6158</v>
      </c>
      <c r="E2277" s="5">
        <v>320</v>
      </c>
      <c r="F2277" s="5" t="s">
        <v>6159</v>
      </c>
    </row>
    <row r="2278" spans="1:6">
      <c r="A2278" t="s">
        <v>4573</v>
      </c>
      <c r="B2278" t="s">
        <v>6160</v>
      </c>
      <c r="C2278" s="5" t="s">
        <v>6155</v>
      </c>
      <c r="D2278" s="5" t="s">
        <v>6156</v>
      </c>
      <c r="E2278" s="5">
        <v>350</v>
      </c>
      <c r="F2278" s="5" t="s">
        <v>6157</v>
      </c>
    </row>
    <row r="2279" spans="1:6">
      <c r="A2279" t="s">
        <v>4575</v>
      </c>
      <c r="B2279" t="s">
        <v>6160</v>
      </c>
      <c r="C2279" s="5" t="s">
        <v>6155</v>
      </c>
      <c r="D2279" s="5" t="s">
        <v>6156</v>
      </c>
      <c r="E2279" s="5">
        <v>350</v>
      </c>
      <c r="F2279" s="5" t="s">
        <v>6157</v>
      </c>
    </row>
    <row r="2280" spans="1:6">
      <c r="A2280" t="s">
        <v>4577</v>
      </c>
      <c r="B2280" t="s">
        <v>6160</v>
      </c>
      <c r="C2280" s="5" t="s">
        <v>6155</v>
      </c>
      <c r="D2280" s="5" t="s">
        <v>6156</v>
      </c>
      <c r="E2280" s="5">
        <v>350</v>
      </c>
      <c r="F2280" s="5" t="s">
        <v>6157</v>
      </c>
    </row>
    <row r="2281" spans="1:6">
      <c r="A2281" t="s">
        <v>4579</v>
      </c>
      <c r="B2281" t="s">
        <v>6160</v>
      </c>
      <c r="C2281" s="5" t="s">
        <v>6155</v>
      </c>
      <c r="D2281" s="5" t="s">
        <v>6156</v>
      </c>
      <c r="E2281" s="5">
        <v>350</v>
      </c>
      <c r="F2281" s="5" t="s">
        <v>6159</v>
      </c>
    </row>
    <row r="2282" spans="1:6">
      <c r="A2282" t="s">
        <v>4581</v>
      </c>
      <c r="B2282" t="s">
        <v>6160</v>
      </c>
      <c r="C2282" s="5" t="s">
        <v>6155</v>
      </c>
      <c r="D2282" s="5" t="s">
        <v>6156</v>
      </c>
      <c r="E2282" s="5">
        <v>350</v>
      </c>
      <c r="F2282" s="5" t="s">
        <v>6159</v>
      </c>
    </row>
    <row r="2283" spans="1:6">
      <c r="A2283" t="s">
        <v>4583</v>
      </c>
      <c r="B2283" t="s">
        <v>6160</v>
      </c>
      <c r="C2283" s="5" t="s">
        <v>6155</v>
      </c>
      <c r="D2283" s="5" t="s">
        <v>6156</v>
      </c>
      <c r="E2283" s="5">
        <v>350</v>
      </c>
      <c r="F2283" s="5" t="s">
        <v>6159</v>
      </c>
    </row>
    <row r="2284" spans="1:6">
      <c r="A2284" t="s">
        <v>4585</v>
      </c>
      <c r="B2284" t="s">
        <v>6160</v>
      </c>
      <c r="C2284" s="5" t="s">
        <v>6155</v>
      </c>
      <c r="D2284" s="5" t="s">
        <v>6158</v>
      </c>
      <c r="E2284" s="5">
        <v>320</v>
      </c>
      <c r="F2284" s="5" t="s">
        <v>6163</v>
      </c>
    </row>
    <row r="2285" spans="1:6">
      <c r="A2285" t="s">
        <v>4587</v>
      </c>
      <c r="B2285" t="s">
        <v>6160</v>
      </c>
      <c r="C2285" s="5" t="s">
        <v>6155</v>
      </c>
      <c r="D2285" s="5" t="s">
        <v>6156</v>
      </c>
      <c r="E2285" s="5">
        <v>350</v>
      </c>
      <c r="F2285" s="5" t="s">
        <v>6162</v>
      </c>
    </row>
    <row r="2286" spans="1:6">
      <c r="A2286" t="s">
        <v>4589</v>
      </c>
      <c r="B2286" t="s">
        <v>6160</v>
      </c>
      <c r="C2286" s="5" t="s">
        <v>6155</v>
      </c>
      <c r="D2286" s="5" t="s">
        <v>6156</v>
      </c>
      <c r="E2286" s="5">
        <v>350</v>
      </c>
      <c r="F2286" s="5" t="s">
        <v>6162</v>
      </c>
    </row>
    <row r="2287" spans="1:6">
      <c r="A2287" t="s">
        <v>4591</v>
      </c>
      <c r="B2287" t="s">
        <v>6086</v>
      </c>
      <c r="C2287" s="5" t="s">
        <v>6155</v>
      </c>
      <c r="D2287" s="5" t="s">
        <v>6158</v>
      </c>
      <c r="E2287" s="5">
        <v>320</v>
      </c>
      <c r="F2287" s="5" t="s">
        <v>6157</v>
      </c>
    </row>
    <row r="2288" spans="1:6">
      <c r="A2288" t="s">
        <v>4593</v>
      </c>
      <c r="B2288" t="s">
        <v>6160</v>
      </c>
      <c r="C2288" s="5" t="s">
        <v>6155</v>
      </c>
      <c r="D2288" s="5" t="s">
        <v>6156</v>
      </c>
      <c r="E2288" s="5">
        <v>350</v>
      </c>
      <c r="F2288" s="5" t="s">
        <v>6157</v>
      </c>
    </row>
    <row r="2289" spans="1:6">
      <c r="A2289" t="s">
        <v>4595</v>
      </c>
      <c r="B2289" t="s">
        <v>6160</v>
      </c>
      <c r="C2289" s="5" t="s">
        <v>6155</v>
      </c>
      <c r="D2289" s="5" t="s">
        <v>6158</v>
      </c>
      <c r="E2289" s="5">
        <v>320</v>
      </c>
      <c r="F2289" s="5" t="s">
        <v>6163</v>
      </c>
    </row>
    <row r="2290" spans="1:6">
      <c r="A2290" t="s">
        <v>4597</v>
      </c>
      <c r="B2290" t="s">
        <v>6160</v>
      </c>
      <c r="C2290" s="5" t="s">
        <v>6155</v>
      </c>
      <c r="D2290" s="5" t="s">
        <v>6156</v>
      </c>
      <c r="E2290" s="5">
        <v>350</v>
      </c>
      <c r="F2290" s="5" t="s">
        <v>6159</v>
      </c>
    </row>
    <row r="2291" spans="1:6">
      <c r="A2291" t="s">
        <v>4599</v>
      </c>
      <c r="B2291" t="s">
        <v>6160</v>
      </c>
      <c r="C2291" s="5" t="s">
        <v>6155</v>
      </c>
      <c r="D2291" s="5" t="s">
        <v>6158</v>
      </c>
      <c r="E2291" s="5">
        <v>320</v>
      </c>
      <c r="F2291" s="5" t="s">
        <v>6159</v>
      </c>
    </row>
    <row r="2292" spans="1:6">
      <c r="A2292" t="s">
        <v>4601</v>
      </c>
      <c r="B2292" t="s">
        <v>6160</v>
      </c>
      <c r="C2292" s="5" t="s">
        <v>6155</v>
      </c>
      <c r="D2292" s="5" t="s">
        <v>6158</v>
      </c>
      <c r="E2292" s="5">
        <v>320</v>
      </c>
      <c r="F2292" s="5" t="s">
        <v>6157</v>
      </c>
    </row>
    <row r="2293" spans="1:6">
      <c r="A2293" t="s">
        <v>4603</v>
      </c>
      <c r="B2293" t="s">
        <v>6086</v>
      </c>
      <c r="C2293" s="5" t="s">
        <v>6155</v>
      </c>
      <c r="D2293" s="5" t="s">
        <v>6158</v>
      </c>
      <c r="E2293" s="5">
        <v>320</v>
      </c>
      <c r="F2293" s="5" t="s">
        <v>6157</v>
      </c>
    </row>
    <row r="2294" spans="1:6">
      <c r="A2294" t="s">
        <v>4605</v>
      </c>
      <c r="B2294" t="s">
        <v>6086</v>
      </c>
      <c r="C2294" s="5" t="s">
        <v>6155</v>
      </c>
      <c r="D2294" s="5" t="s">
        <v>6158</v>
      </c>
      <c r="E2294" s="5">
        <v>320</v>
      </c>
      <c r="F2294" s="5" t="s">
        <v>6157</v>
      </c>
    </row>
    <row r="2295" spans="1:6">
      <c r="A2295" t="s">
        <v>4607</v>
      </c>
      <c r="B2295" t="s">
        <v>6160</v>
      </c>
      <c r="C2295" s="5" t="s">
        <v>6155</v>
      </c>
      <c r="D2295" s="5" t="s">
        <v>6158</v>
      </c>
      <c r="E2295" s="5">
        <v>320</v>
      </c>
      <c r="F2295" s="5" t="s">
        <v>6163</v>
      </c>
    </row>
    <row r="2296" spans="1:6">
      <c r="A2296" t="s">
        <v>4609</v>
      </c>
      <c r="B2296" t="s">
        <v>6160</v>
      </c>
      <c r="C2296" s="5" t="s">
        <v>6155</v>
      </c>
      <c r="D2296" s="5" t="s">
        <v>6158</v>
      </c>
      <c r="E2296" s="5">
        <v>320</v>
      </c>
      <c r="F2296" s="5" t="s">
        <v>6163</v>
      </c>
    </row>
    <row r="2297" spans="1:6">
      <c r="A2297" t="s">
        <v>4611</v>
      </c>
      <c r="B2297" t="s">
        <v>6160</v>
      </c>
      <c r="C2297" s="5" t="s">
        <v>6155</v>
      </c>
      <c r="D2297" s="5" t="s">
        <v>6156</v>
      </c>
      <c r="E2297" s="5">
        <v>350</v>
      </c>
      <c r="F2297" s="5" t="s">
        <v>6163</v>
      </c>
    </row>
    <row r="2298" spans="1:6">
      <c r="A2298" t="s">
        <v>4613</v>
      </c>
      <c r="B2298" t="s">
        <v>6160</v>
      </c>
      <c r="C2298" s="5" t="s">
        <v>6155</v>
      </c>
      <c r="D2298" s="5" t="s">
        <v>6156</v>
      </c>
      <c r="E2298" s="5">
        <v>350</v>
      </c>
      <c r="F2298" s="5" t="s">
        <v>6163</v>
      </c>
    </row>
    <row r="2299" spans="1:6">
      <c r="A2299" t="s">
        <v>4615</v>
      </c>
      <c r="B2299" t="s">
        <v>6160</v>
      </c>
      <c r="C2299" s="5" t="s">
        <v>6155</v>
      </c>
      <c r="D2299" s="5" t="s">
        <v>6156</v>
      </c>
      <c r="E2299" s="5">
        <v>350</v>
      </c>
      <c r="F2299" s="5" t="s">
        <v>6163</v>
      </c>
    </row>
    <row r="2300" spans="1:6">
      <c r="A2300" t="s">
        <v>4617</v>
      </c>
      <c r="B2300" t="s">
        <v>6160</v>
      </c>
      <c r="C2300" s="5" t="s">
        <v>6155</v>
      </c>
      <c r="D2300" s="5" t="s">
        <v>6156</v>
      </c>
      <c r="E2300" s="5">
        <v>350</v>
      </c>
      <c r="F2300" s="5" t="s">
        <v>6163</v>
      </c>
    </row>
    <row r="2301" spans="1:6">
      <c r="A2301" t="s">
        <v>4619</v>
      </c>
      <c r="B2301" t="s">
        <v>6160</v>
      </c>
      <c r="C2301" s="5" t="s">
        <v>6155</v>
      </c>
      <c r="D2301" s="5" t="s">
        <v>6156</v>
      </c>
      <c r="E2301" s="5">
        <v>350</v>
      </c>
      <c r="F2301" s="5" t="s">
        <v>6163</v>
      </c>
    </row>
    <row r="2302" spans="1:6">
      <c r="A2302" t="s">
        <v>4621</v>
      </c>
      <c r="B2302" t="s">
        <v>6160</v>
      </c>
      <c r="C2302" s="5" t="s">
        <v>6155</v>
      </c>
      <c r="D2302" s="5" t="s">
        <v>6156</v>
      </c>
      <c r="E2302" s="5">
        <v>350</v>
      </c>
      <c r="F2302" s="5" t="s">
        <v>6162</v>
      </c>
    </row>
    <row r="2303" spans="1:6">
      <c r="A2303" t="s">
        <v>4623</v>
      </c>
      <c r="B2303" t="s">
        <v>6160</v>
      </c>
      <c r="C2303" s="5" t="s">
        <v>6155</v>
      </c>
      <c r="D2303" s="5" t="s">
        <v>6156</v>
      </c>
      <c r="E2303" s="5">
        <v>350</v>
      </c>
      <c r="F2303" s="5" t="s">
        <v>6162</v>
      </c>
    </row>
    <row r="2304" spans="1:6">
      <c r="A2304" t="s">
        <v>4625</v>
      </c>
      <c r="B2304" t="s">
        <v>6160</v>
      </c>
      <c r="C2304" s="5" t="s">
        <v>6155</v>
      </c>
      <c r="D2304" s="5" t="s">
        <v>6158</v>
      </c>
      <c r="E2304" s="5">
        <v>320</v>
      </c>
      <c r="F2304" s="5" t="s">
        <v>6157</v>
      </c>
    </row>
    <row r="2305" spans="1:6">
      <c r="A2305" t="s">
        <v>4627</v>
      </c>
      <c r="B2305" t="s">
        <v>6086</v>
      </c>
      <c r="C2305" s="5" t="s">
        <v>6155</v>
      </c>
      <c r="D2305" s="5" t="s">
        <v>6161</v>
      </c>
      <c r="E2305" s="5">
        <v>250</v>
      </c>
      <c r="F2305" s="5" t="s">
        <v>6157</v>
      </c>
    </row>
    <row r="2306" spans="1:6">
      <c r="A2306" t="s">
        <v>4629</v>
      </c>
      <c r="B2306" t="s">
        <v>6086</v>
      </c>
      <c r="C2306" s="5" t="s">
        <v>6155</v>
      </c>
      <c r="D2306" s="5" t="s">
        <v>6161</v>
      </c>
      <c r="E2306" s="5">
        <v>250</v>
      </c>
      <c r="F2306" s="5" t="s">
        <v>6157</v>
      </c>
    </row>
    <row r="2307" spans="1:6">
      <c r="A2307" t="s">
        <v>4631</v>
      </c>
      <c r="B2307" t="s">
        <v>6086</v>
      </c>
      <c r="C2307" s="5" t="s">
        <v>6155</v>
      </c>
      <c r="D2307" s="5" t="s">
        <v>6158</v>
      </c>
      <c r="E2307" s="5">
        <v>320</v>
      </c>
      <c r="F2307" s="5" t="s">
        <v>6162</v>
      </c>
    </row>
    <row r="2308" spans="1:6">
      <c r="A2308" t="s">
        <v>4633</v>
      </c>
      <c r="B2308" t="s">
        <v>6160</v>
      </c>
      <c r="C2308" s="5" t="s">
        <v>6155</v>
      </c>
      <c r="D2308" s="5" t="s">
        <v>6158</v>
      </c>
      <c r="E2308" s="5">
        <v>320</v>
      </c>
      <c r="F2308" s="5" t="s">
        <v>6162</v>
      </c>
    </row>
    <row r="2309" spans="1:6">
      <c r="A2309" t="s">
        <v>4635</v>
      </c>
      <c r="B2309" t="s">
        <v>6160</v>
      </c>
      <c r="C2309" s="5" t="s">
        <v>6155</v>
      </c>
      <c r="D2309" s="5" t="s">
        <v>6156</v>
      </c>
      <c r="E2309" s="5">
        <v>350</v>
      </c>
      <c r="F2309" s="5" t="s">
        <v>6163</v>
      </c>
    </row>
    <row r="2310" spans="1:6">
      <c r="A2310" t="s">
        <v>4637</v>
      </c>
      <c r="B2310" t="s">
        <v>6160</v>
      </c>
      <c r="C2310" s="5" t="s">
        <v>6155</v>
      </c>
      <c r="D2310" s="5" t="s">
        <v>6161</v>
      </c>
      <c r="E2310" s="5">
        <v>250</v>
      </c>
      <c r="F2310" s="5" t="s">
        <v>6159</v>
      </c>
    </row>
    <row r="2311" spans="1:6">
      <c r="A2311" t="s">
        <v>4639</v>
      </c>
      <c r="B2311" t="s">
        <v>6160</v>
      </c>
      <c r="C2311" s="5" t="s">
        <v>6155</v>
      </c>
      <c r="D2311" s="5" t="s">
        <v>6161</v>
      </c>
      <c r="E2311" s="5">
        <v>250</v>
      </c>
      <c r="F2311" s="5" t="s">
        <v>6159</v>
      </c>
    </row>
    <row r="2312" spans="1:6">
      <c r="A2312" t="s">
        <v>4641</v>
      </c>
      <c r="B2312" t="s">
        <v>6160</v>
      </c>
      <c r="C2312" s="5" t="s">
        <v>6155</v>
      </c>
      <c r="D2312" s="5" t="s">
        <v>6161</v>
      </c>
      <c r="E2312" s="5">
        <v>250</v>
      </c>
      <c r="F2312" s="5" t="s">
        <v>6159</v>
      </c>
    </row>
    <row r="2313" spans="1:6">
      <c r="A2313" t="s">
        <v>4643</v>
      </c>
      <c r="B2313" t="s">
        <v>6160</v>
      </c>
      <c r="C2313" s="5" t="s">
        <v>6155</v>
      </c>
      <c r="D2313" s="5" t="s">
        <v>6161</v>
      </c>
      <c r="E2313" s="5">
        <v>250</v>
      </c>
      <c r="F2313" s="5" t="s">
        <v>6159</v>
      </c>
    </row>
    <row r="2314" spans="1:6">
      <c r="A2314" t="s">
        <v>4645</v>
      </c>
      <c r="B2314" t="s">
        <v>6160</v>
      </c>
      <c r="C2314" s="5" t="s">
        <v>6155</v>
      </c>
      <c r="D2314" s="5" t="s">
        <v>6161</v>
      </c>
      <c r="E2314" s="5">
        <v>250</v>
      </c>
      <c r="F2314" s="5" t="s">
        <v>6159</v>
      </c>
    </row>
    <row r="2315" spans="1:6">
      <c r="A2315" t="s">
        <v>4647</v>
      </c>
      <c r="B2315" t="s">
        <v>6160</v>
      </c>
      <c r="C2315" s="5" t="s">
        <v>6155</v>
      </c>
      <c r="D2315" s="5" t="s">
        <v>6158</v>
      </c>
      <c r="E2315" s="5">
        <v>320</v>
      </c>
      <c r="F2315" s="5" t="s">
        <v>6162</v>
      </c>
    </row>
    <row r="2316" spans="1:6">
      <c r="A2316" t="s">
        <v>4649</v>
      </c>
      <c r="B2316" t="s">
        <v>6160</v>
      </c>
      <c r="C2316" s="5" t="s">
        <v>6155</v>
      </c>
      <c r="D2316" s="5" t="s">
        <v>6158</v>
      </c>
      <c r="E2316" s="5">
        <v>320</v>
      </c>
      <c r="F2316" s="5" t="s">
        <v>6162</v>
      </c>
    </row>
    <row r="2317" spans="1:6">
      <c r="A2317" t="s">
        <v>4651</v>
      </c>
      <c r="B2317" t="s">
        <v>6160</v>
      </c>
      <c r="C2317" s="5" t="s">
        <v>6155</v>
      </c>
      <c r="D2317" s="5" t="s">
        <v>6158</v>
      </c>
      <c r="E2317" s="5">
        <v>320</v>
      </c>
      <c r="F2317" s="5" t="s">
        <v>6162</v>
      </c>
    </row>
    <row r="2318" spans="1:6">
      <c r="A2318" t="s">
        <v>4653</v>
      </c>
      <c r="B2318" t="s">
        <v>6160</v>
      </c>
      <c r="C2318" s="5" t="s">
        <v>6155</v>
      </c>
      <c r="D2318" s="5" t="s">
        <v>6158</v>
      </c>
      <c r="E2318" s="5">
        <v>320</v>
      </c>
      <c r="F2318" s="5" t="s">
        <v>6162</v>
      </c>
    </row>
    <row r="2319" spans="1:6">
      <c r="A2319" t="s">
        <v>4655</v>
      </c>
      <c r="B2319" t="s">
        <v>6160</v>
      </c>
      <c r="C2319" s="5" t="s">
        <v>6155</v>
      </c>
      <c r="D2319" s="5" t="s">
        <v>6158</v>
      </c>
      <c r="E2319" s="5">
        <v>320</v>
      </c>
      <c r="F2319" s="5" t="s">
        <v>6162</v>
      </c>
    </row>
    <row r="2320" spans="1:6">
      <c r="A2320" t="s">
        <v>4657</v>
      </c>
      <c r="B2320" t="s">
        <v>6086</v>
      </c>
      <c r="C2320" s="5" t="s">
        <v>6155</v>
      </c>
      <c r="D2320" s="5" t="s">
        <v>6158</v>
      </c>
      <c r="E2320" s="5">
        <v>320</v>
      </c>
      <c r="F2320" s="5" t="s">
        <v>6162</v>
      </c>
    </row>
    <row r="2321" spans="1:6">
      <c r="A2321" t="s">
        <v>4659</v>
      </c>
      <c r="B2321" t="s">
        <v>6086</v>
      </c>
      <c r="C2321" s="5" t="s">
        <v>6155</v>
      </c>
      <c r="D2321" s="5" t="s">
        <v>6156</v>
      </c>
      <c r="E2321" s="5">
        <v>350</v>
      </c>
      <c r="F2321" s="5" t="s">
        <v>6157</v>
      </c>
    </row>
    <row r="2322" spans="1:6">
      <c r="A2322" t="s">
        <v>4661</v>
      </c>
      <c r="B2322" t="s">
        <v>6086</v>
      </c>
      <c r="C2322" s="5" t="s">
        <v>6155</v>
      </c>
      <c r="D2322" s="5" t="s">
        <v>6158</v>
      </c>
      <c r="E2322" s="5">
        <v>320</v>
      </c>
      <c r="F2322" s="5" t="s">
        <v>6159</v>
      </c>
    </row>
    <row r="2323" spans="1:6">
      <c r="A2323" t="s">
        <v>4663</v>
      </c>
      <c r="B2323" t="s">
        <v>6160</v>
      </c>
      <c r="C2323" s="5" t="s">
        <v>6155</v>
      </c>
      <c r="D2323" s="5" t="s">
        <v>6158</v>
      </c>
      <c r="E2323" s="5">
        <v>320</v>
      </c>
      <c r="F2323" s="5" t="s">
        <v>6157</v>
      </c>
    </row>
    <row r="2324" spans="1:6">
      <c r="A2324" t="s">
        <v>4665</v>
      </c>
      <c r="B2324" t="s">
        <v>6160</v>
      </c>
      <c r="C2324" s="5" t="s">
        <v>6155</v>
      </c>
      <c r="D2324" s="5" t="s">
        <v>6158</v>
      </c>
      <c r="E2324" s="5">
        <v>320</v>
      </c>
      <c r="F2324" s="5" t="s">
        <v>6157</v>
      </c>
    </row>
    <row r="2325" spans="1:6">
      <c r="A2325" t="s">
        <v>4667</v>
      </c>
      <c r="B2325" t="s">
        <v>6160</v>
      </c>
      <c r="C2325" s="5" t="s">
        <v>6155</v>
      </c>
      <c r="D2325" s="5" t="s">
        <v>6158</v>
      </c>
      <c r="E2325" s="5">
        <v>320</v>
      </c>
      <c r="F2325" s="5" t="s">
        <v>6157</v>
      </c>
    </row>
    <row r="2326" spans="1:6">
      <c r="A2326" t="s">
        <v>4669</v>
      </c>
      <c r="B2326" t="s">
        <v>6160</v>
      </c>
      <c r="C2326" s="5" t="s">
        <v>6155</v>
      </c>
      <c r="D2326" s="5" t="s">
        <v>6158</v>
      </c>
      <c r="E2326" s="5">
        <v>320</v>
      </c>
      <c r="F2326" s="5" t="s">
        <v>6157</v>
      </c>
    </row>
    <row r="2327" spans="1:6">
      <c r="A2327" t="s">
        <v>4671</v>
      </c>
      <c r="B2327" t="s">
        <v>6160</v>
      </c>
      <c r="C2327" s="5" t="s">
        <v>6155</v>
      </c>
      <c r="D2327" s="5" t="s">
        <v>6158</v>
      </c>
      <c r="E2327" s="5">
        <v>320</v>
      </c>
      <c r="F2327" s="5" t="s">
        <v>6163</v>
      </c>
    </row>
    <row r="2328" spans="1:6">
      <c r="A2328" t="s">
        <v>4673</v>
      </c>
      <c r="B2328" t="s">
        <v>6160</v>
      </c>
      <c r="C2328" s="5" t="s">
        <v>6155</v>
      </c>
      <c r="D2328" s="5" t="s">
        <v>6158</v>
      </c>
      <c r="E2328" s="5">
        <v>320</v>
      </c>
      <c r="F2328" s="5" t="s">
        <v>6163</v>
      </c>
    </row>
    <row r="2329" spans="1:6">
      <c r="A2329" t="s">
        <v>4675</v>
      </c>
      <c r="B2329" t="s">
        <v>6160</v>
      </c>
      <c r="C2329" s="5" t="s">
        <v>6155</v>
      </c>
      <c r="D2329" s="5" t="s">
        <v>6158</v>
      </c>
      <c r="E2329" s="5">
        <v>320</v>
      </c>
      <c r="F2329" s="5" t="s">
        <v>6163</v>
      </c>
    </row>
    <row r="2330" spans="1:6">
      <c r="A2330" t="s">
        <v>4677</v>
      </c>
      <c r="B2330" t="s">
        <v>6160</v>
      </c>
      <c r="C2330" s="5" t="s">
        <v>6155</v>
      </c>
      <c r="D2330" s="5" t="s">
        <v>6161</v>
      </c>
      <c r="E2330" s="5">
        <v>250</v>
      </c>
      <c r="F2330" s="5" t="s">
        <v>6159</v>
      </c>
    </row>
    <row r="2331" spans="1:6">
      <c r="A2331" t="s">
        <v>4679</v>
      </c>
      <c r="B2331" t="s">
        <v>6160</v>
      </c>
      <c r="C2331" s="5" t="s">
        <v>6155</v>
      </c>
      <c r="D2331" s="5" t="s">
        <v>6158</v>
      </c>
      <c r="E2331" s="5">
        <v>320</v>
      </c>
      <c r="F2331" s="5" t="s">
        <v>6163</v>
      </c>
    </row>
    <row r="2332" spans="1:6">
      <c r="A2332" t="s">
        <v>4681</v>
      </c>
      <c r="B2332" t="s">
        <v>6160</v>
      </c>
      <c r="C2332" s="5" t="s">
        <v>6155</v>
      </c>
      <c r="D2332" s="5" t="s">
        <v>6158</v>
      </c>
      <c r="E2332" s="5">
        <v>320</v>
      </c>
      <c r="F2332" s="5" t="s">
        <v>6159</v>
      </c>
    </row>
    <row r="2333" spans="1:6">
      <c r="A2333" t="s">
        <v>4683</v>
      </c>
      <c r="B2333" t="s">
        <v>6160</v>
      </c>
      <c r="C2333" s="5" t="s">
        <v>6155</v>
      </c>
      <c r="D2333" s="5" t="s">
        <v>6158</v>
      </c>
      <c r="E2333" s="5">
        <v>320</v>
      </c>
      <c r="F2333" s="5" t="s">
        <v>6159</v>
      </c>
    </row>
    <row r="2334" spans="1:6">
      <c r="A2334" t="s">
        <v>4685</v>
      </c>
      <c r="B2334" t="s">
        <v>6160</v>
      </c>
      <c r="C2334" s="5" t="s">
        <v>6155</v>
      </c>
      <c r="D2334" s="5" t="s">
        <v>6156</v>
      </c>
      <c r="E2334" s="5">
        <v>350</v>
      </c>
      <c r="F2334" s="5" t="s">
        <v>6162</v>
      </c>
    </row>
    <row r="2335" spans="1:6">
      <c r="A2335" t="s">
        <v>4687</v>
      </c>
      <c r="B2335" t="s">
        <v>6160</v>
      </c>
      <c r="C2335" s="5" t="s">
        <v>6155</v>
      </c>
      <c r="D2335" s="5" t="s">
        <v>6156</v>
      </c>
      <c r="E2335" s="5">
        <v>350</v>
      </c>
      <c r="F2335" s="5" t="s">
        <v>6162</v>
      </c>
    </row>
    <row r="2336" spans="1:6">
      <c r="A2336" t="s">
        <v>4689</v>
      </c>
      <c r="B2336" t="s">
        <v>6160</v>
      </c>
      <c r="C2336" s="5" t="s">
        <v>6155</v>
      </c>
      <c r="D2336" s="5" t="s">
        <v>6156</v>
      </c>
      <c r="E2336" s="5">
        <v>350</v>
      </c>
      <c r="F2336" s="5" t="s">
        <v>6157</v>
      </c>
    </row>
    <row r="2337" spans="1:6">
      <c r="A2337" t="s">
        <v>4691</v>
      </c>
      <c r="B2337" t="s">
        <v>6160</v>
      </c>
      <c r="C2337" s="5" t="s">
        <v>6155</v>
      </c>
      <c r="D2337" s="5" t="s">
        <v>6156</v>
      </c>
      <c r="E2337" s="5">
        <v>350</v>
      </c>
      <c r="F2337" s="5" t="s">
        <v>6163</v>
      </c>
    </row>
    <row r="2338" spans="1:6">
      <c r="A2338" t="s">
        <v>4693</v>
      </c>
      <c r="B2338" t="s">
        <v>6160</v>
      </c>
      <c r="C2338" s="5" t="s">
        <v>6155</v>
      </c>
      <c r="D2338" s="5" t="s">
        <v>6156</v>
      </c>
      <c r="E2338" s="5">
        <v>350</v>
      </c>
      <c r="F2338" s="5" t="s">
        <v>6163</v>
      </c>
    </row>
    <row r="2339" spans="1:6">
      <c r="A2339" t="s">
        <v>4695</v>
      </c>
      <c r="B2339" t="s">
        <v>6160</v>
      </c>
      <c r="C2339" s="5" t="s">
        <v>6155</v>
      </c>
      <c r="D2339" s="5" t="s">
        <v>6156</v>
      </c>
      <c r="E2339" s="5">
        <v>350</v>
      </c>
      <c r="F2339" s="5" t="s">
        <v>6163</v>
      </c>
    </row>
    <row r="2340" spans="1:6">
      <c r="A2340" t="s">
        <v>4697</v>
      </c>
      <c r="B2340" t="s">
        <v>6160</v>
      </c>
      <c r="C2340" s="5" t="s">
        <v>6155</v>
      </c>
      <c r="D2340" s="5" t="s">
        <v>6156</v>
      </c>
      <c r="E2340" s="5">
        <v>350</v>
      </c>
      <c r="F2340" s="5" t="s">
        <v>6163</v>
      </c>
    </row>
    <row r="2341" spans="1:6">
      <c r="A2341" t="s">
        <v>4699</v>
      </c>
      <c r="B2341" t="s">
        <v>6160</v>
      </c>
      <c r="C2341" s="5" t="s">
        <v>6155</v>
      </c>
      <c r="D2341" s="5" t="s">
        <v>6156</v>
      </c>
      <c r="E2341" s="5">
        <v>350</v>
      </c>
      <c r="F2341" s="5" t="s">
        <v>6163</v>
      </c>
    </row>
    <row r="2342" spans="1:6">
      <c r="A2342" t="s">
        <v>4701</v>
      </c>
      <c r="B2342" t="s">
        <v>6160</v>
      </c>
      <c r="C2342" s="5" t="s">
        <v>6155</v>
      </c>
      <c r="D2342" s="5" t="s">
        <v>6156</v>
      </c>
      <c r="E2342" s="5">
        <v>350</v>
      </c>
      <c r="F2342" s="5" t="s">
        <v>6157</v>
      </c>
    </row>
    <row r="2343" spans="1:6">
      <c r="A2343" t="s">
        <v>4703</v>
      </c>
      <c r="B2343" t="s">
        <v>6160</v>
      </c>
      <c r="C2343" s="5" t="s">
        <v>6155</v>
      </c>
      <c r="D2343" s="5" t="s">
        <v>6161</v>
      </c>
      <c r="E2343" s="5">
        <v>250</v>
      </c>
      <c r="F2343" s="5" t="s">
        <v>6163</v>
      </c>
    </row>
    <row r="2344" spans="1:6">
      <c r="A2344" t="s">
        <v>4705</v>
      </c>
      <c r="B2344" t="s">
        <v>6160</v>
      </c>
      <c r="C2344" s="5" t="s">
        <v>6155</v>
      </c>
      <c r="D2344" s="5" t="s">
        <v>6161</v>
      </c>
      <c r="E2344" s="5">
        <v>250</v>
      </c>
      <c r="F2344" s="5" t="s">
        <v>6163</v>
      </c>
    </row>
    <row r="2345" spans="1:6">
      <c r="A2345" t="s">
        <v>4707</v>
      </c>
      <c r="B2345" t="s">
        <v>6160</v>
      </c>
      <c r="C2345" s="5" t="s">
        <v>6155</v>
      </c>
      <c r="D2345" s="5" t="s">
        <v>6156</v>
      </c>
      <c r="E2345" s="5">
        <v>350</v>
      </c>
      <c r="F2345" s="5" t="s">
        <v>6162</v>
      </c>
    </row>
    <row r="2346" spans="1:6">
      <c r="A2346" t="s">
        <v>4709</v>
      </c>
      <c r="B2346" t="s">
        <v>6160</v>
      </c>
      <c r="C2346" s="5" t="s">
        <v>6155</v>
      </c>
      <c r="D2346" s="5" t="s">
        <v>6161</v>
      </c>
      <c r="E2346" s="5">
        <v>250</v>
      </c>
      <c r="F2346" s="5" t="s">
        <v>6162</v>
      </c>
    </row>
    <row r="2347" spans="1:6">
      <c r="A2347" t="s">
        <v>4711</v>
      </c>
      <c r="B2347" t="s">
        <v>6086</v>
      </c>
      <c r="C2347" s="5" t="s">
        <v>6155</v>
      </c>
      <c r="D2347" s="5" t="s">
        <v>6156</v>
      </c>
      <c r="E2347" s="5">
        <v>350</v>
      </c>
      <c r="F2347" s="5" t="s">
        <v>6162</v>
      </c>
    </row>
    <row r="2348" spans="1:6">
      <c r="A2348" t="s">
        <v>4713</v>
      </c>
      <c r="B2348" t="s">
        <v>6160</v>
      </c>
      <c r="C2348" s="5" t="s">
        <v>6155</v>
      </c>
      <c r="D2348" s="5" t="s">
        <v>6156</v>
      </c>
      <c r="E2348" s="5">
        <v>350</v>
      </c>
      <c r="F2348" s="5" t="s">
        <v>6162</v>
      </c>
    </row>
    <row r="2349" spans="1:6">
      <c r="A2349" t="s">
        <v>4715</v>
      </c>
      <c r="B2349" t="s">
        <v>6086</v>
      </c>
      <c r="C2349" s="5" t="s">
        <v>6155</v>
      </c>
      <c r="D2349" s="5" t="s">
        <v>6156</v>
      </c>
      <c r="E2349" s="5">
        <v>350</v>
      </c>
      <c r="F2349" s="5" t="s">
        <v>6162</v>
      </c>
    </row>
    <row r="2350" spans="1:6">
      <c r="A2350" t="s">
        <v>4717</v>
      </c>
      <c r="B2350" t="s">
        <v>6086</v>
      </c>
      <c r="C2350" s="5" t="s">
        <v>6155</v>
      </c>
      <c r="D2350" s="5" t="s">
        <v>6158</v>
      </c>
      <c r="E2350" s="5">
        <v>320</v>
      </c>
      <c r="F2350" s="5" t="s">
        <v>6159</v>
      </c>
    </row>
    <row r="2351" spans="1:6">
      <c r="A2351" t="s">
        <v>4719</v>
      </c>
      <c r="B2351" t="s">
        <v>6086</v>
      </c>
      <c r="C2351" s="5" t="s">
        <v>6155</v>
      </c>
      <c r="D2351" s="5" t="s">
        <v>6158</v>
      </c>
      <c r="E2351" s="5">
        <v>320</v>
      </c>
      <c r="F2351" s="5" t="s">
        <v>6159</v>
      </c>
    </row>
    <row r="2352" spans="1:6">
      <c r="A2352" t="s">
        <v>4721</v>
      </c>
      <c r="B2352" t="s">
        <v>6160</v>
      </c>
      <c r="C2352" s="5" t="s">
        <v>6155</v>
      </c>
      <c r="D2352" s="5" t="s">
        <v>6158</v>
      </c>
      <c r="E2352" s="5">
        <v>320</v>
      </c>
      <c r="F2352" s="5" t="s">
        <v>6159</v>
      </c>
    </row>
    <row r="2353" spans="1:6">
      <c r="A2353" t="s">
        <v>4723</v>
      </c>
      <c r="B2353" t="s">
        <v>6160</v>
      </c>
      <c r="C2353" s="5" t="s">
        <v>6155</v>
      </c>
      <c r="D2353" s="5" t="s">
        <v>6158</v>
      </c>
      <c r="E2353" s="5">
        <v>320</v>
      </c>
      <c r="F2353" s="5" t="s">
        <v>6159</v>
      </c>
    </row>
    <row r="2354" spans="1:6">
      <c r="A2354" t="s">
        <v>4725</v>
      </c>
      <c r="B2354" t="s">
        <v>6086</v>
      </c>
      <c r="C2354" s="5" t="s">
        <v>6155</v>
      </c>
      <c r="D2354" s="5" t="s">
        <v>6158</v>
      </c>
      <c r="E2354" s="5">
        <v>320</v>
      </c>
      <c r="F2354" s="5" t="s">
        <v>6159</v>
      </c>
    </row>
    <row r="2355" spans="1:6">
      <c r="A2355" t="s">
        <v>4727</v>
      </c>
      <c r="B2355" t="s">
        <v>6086</v>
      </c>
      <c r="C2355" s="5" t="s">
        <v>6155</v>
      </c>
      <c r="D2355" s="5" t="s">
        <v>6158</v>
      </c>
      <c r="E2355" s="5">
        <v>320</v>
      </c>
      <c r="F2355" s="5" t="s">
        <v>6159</v>
      </c>
    </row>
    <row r="2356" spans="1:6">
      <c r="A2356" t="s">
        <v>4729</v>
      </c>
      <c r="B2356" t="s">
        <v>6160</v>
      </c>
      <c r="C2356" s="5" t="s">
        <v>6155</v>
      </c>
      <c r="D2356" s="5" t="s">
        <v>6158</v>
      </c>
      <c r="E2356" s="5">
        <v>320</v>
      </c>
      <c r="F2356" s="5" t="s">
        <v>6159</v>
      </c>
    </row>
    <row r="2357" spans="1:6">
      <c r="A2357" t="s">
        <v>4731</v>
      </c>
      <c r="B2357" t="s">
        <v>6160</v>
      </c>
      <c r="C2357" s="5" t="s">
        <v>6155</v>
      </c>
      <c r="D2357" s="5" t="s">
        <v>6158</v>
      </c>
      <c r="E2357" s="5">
        <v>320</v>
      </c>
      <c r="F2357" s="5" t="s">
        <v>6159</v>
      </c>
    </row>
    <row r="2358" spans="1:6">
      <c r="A2358" t="s">
        <v>4733</v>
      </c>
      <c r="B2358" t="s">
        <v>6160</v>
      </c>
      <c r="C2358" s="5" t="s">
        <v>6155</v>
      </c>
      <c r="D2358" s="5" t="s">
        <v>6158</v>
      </c>
      <c r="E2358" s="5">
        <v>320</v>
      </c>
      <c r="F2358" s="5" t="s">
        <v>6159</v>
      </c>
    </row>
    <row r="2359" spans="1:6">
      <c r="A2359" t="s">
        <v>4735</v>
      </c>
      <c r="B2359" t="s">
        <v>6086</v>
      </c>
      <c r="C2359" s="5" t="s">
        <v>6155</v>
      </c>
      <c r="D2359" s="5" t="s">
        <v>6158</v>
      </c>
      <c r="E2359" s="5">
        <v>320</v>
      </c>
      <c r="F2359" s="5" t="s">
        <v>6163</v>
      </c>
    </row>
    <row r="2360" spans="1:6">
      <c r="A2360" t="s">
        <v>4737</v>
      </c>
      <c r="B2360" t="s">
        <v>6086</v>
      </c>
      <c r="C2360" s="5" t="s">
        <v>6155</v>
      </c>
      <c r="D2360" s="5" t="s">
        <v>6158</v>
      </c>
      <c r="E2360" s="5">
        <v>320</v>
      </c>
      <c r="F2360" s="5" t="s">
        <v>6163</v>
      </c>
    </row>
    <row r="2361" spans="1:6">
      <c r="A2361" t="s">
        <v>4739</v>
      </c>
      <c r="B2361" t="s">
        <v>6086</v>
      </c>
      <c r="C2361" s="5" t="s">
        <v>6155</v>
      </c>
      <c r="D2361" s="5" t="s">
        <v>6158</v>
      </c>
      <c r="E2361" s="5">
        <v>320</v>
      </c>
      <c r="F2361" s="5" t="s">
        <v>6163</v>
      </c>
    </row>
    <row r="2362" spans="1:6">
      <c r="A2362" t="s">
        <v>4741</v>
      </c>
      <c r="B2362" t="s">
        <v>6160</v>
      </c>
      <c r="C2362" s="5" t="s">
        <v>6155</v>
      </c>
      <c r="D2362" s="5" t="s">
        <v>6158</v>
      </c>
      <c r="E2362" s="5">
        <v>320</v>
      </c>
      <c r="F2362" s="5" t="s">
        <v>6163</v>
      </c>
    </row>
    <row r="2363" spans="1:6">
      <c r="A2363" t="s">
        <v>4743</v>
      </c>
      <c r="B2363" t="s">
        <v>6160</v>
      </c>
      <c r="C2363" s="5" t="s">
        <v>6155</v>
      </c>
      <c r="D2363" s="5" t="s">
        <v>6158</v>
      </c>
      <c r="E2363" s="5">
        <v>320</v>
      </c>
      <c r="F2363" s="5" t="s">
        <v>6163</v>
      </c>
    </row>
    <row r="2364" spans="1:6">
      <c r="A2364" t="s">
        <v>4745</v>
      </c>
      <c r="B2364" t="s">
        <v>6160</v>
      </c>
      <c r="C2364" s="5" t="s">
        <v>6155</v>
      </c>
      <c r="D2364" s="5" t="s">
        <v>6156</v>
      </c>
      <c r="E2364" s="5">
        <v>350</v>
      </c>
      <c r="F2364" s="5" t="s">
        <v>6163</v>
      </c>
    </row>
    <row r="2365" spans="1:6">
      <c r="A2365" t="s">
        <v>4747</v>
      </c>
      <c r="B2365" t="s">
        <v>6160</v>
      </c>
      <c r="C2365" s="5" t="s">
        <v>6155</v>
      </c>
      <c r="D2365" s="5" t="s">
        <v>6161</v>
      </c>
      <c r="E2365" s="5">
        <v>250</v>
      </c>
      <c r="F2365" s="5" t="s">
        <v>6157</v>
      </c>
    </row>
    <row r="2366" spans="1:6">
      <c r="A2366" t="s">
        <v>4749</v>
      </c>
      <c r="B2366" t="s">
        <v>6160</v>
      </c>
      <c r="C2366" s="5" t="s">
        <v>6155</v>
      </c>
      <c r="D2366" s="5" t="s">
        <v>6161</v>
      </c>
      <c r="E2366" s="5">
        <v>250</v>
      </c>
      <c r="F2366" s="5" t="s">
        <v>6157</v>
      </c>
    </row>
    <row r="2367" spans="1:6">
      <c r="A2367" t="s">
        <v>4751</v>
      </c>
      <c r="B2367" t="s">
        <v>6160</v>
      </c>
      <c r="C2367" s="5" t="s">
        <v>6155</v>
      </c>
      <c r="D2367" s="5" t="s">
        <v>6161</v>
      </c>
      <c r="E2367" s="5">
        <v>250</v>
      </c>
      <c r="F2367" s="5" t="s">
        <v>6157</v>
      </c>
    </row>
    <row r="2368" spans="1:6">
      <c r="A2368" t="s">
        <v>4753</v>
      </c>
      <c r="B2368" t="s">
        <v>6160</v>
      </c>
      <c r="C2368" s="5" t="s">
        <v>6155</v>
      </c>
      <c r="D2368" s="5" t="s">
        <v>6156</v>
      </c>
      <c r="E2368" s="5">
        <v>350</v>
      </c>
      <c r="F2368" s="5" t="s">
        <v>6159</v>
      </c>
    </row>
    <row r="2369" spans="1:6">
      <c r="A2369" t="s">
        <v>4755</v>
      </c>
      <c r="B2369" t="s">
        <v>6160</v>
      </c>
      <c r="C2369" s="5" t="s">
        <v>6155</v>
      </c>
      <c r="D2369" s="5" t="s">
        <v>6156</v>
      </c>
      <c r="E2369" s="5">
        <v>350</v>
      </c>
      <c r="F2369" s="5" t="s">
        <v>6163</v>
      </c>
    </row>
    <row r="2370" spans="1:6">
      <c r="A2370" t="s">
        <v>4757</v>
      </c>
      <c r="B2370" t="s">
        <v>6160</v>
      </c>
      <c r="C2370" s="5" t="s">
        <v>6155</v>
      </c>
      <c r="D2370" s="5" t="s">
        <v>6158</v>
      </c>
      <c r="E2370" s="5">
        <v>320</v>
      </c>
      <c r="F2370" s="5" t="s">
        <v>6163</v>
      </c>
    </row>
    <row r="2371" spans="1:6">
      <c r="A2371" t="s">
        <v>4759</v>
      </c>
      <c r="B2371" t="s">
        <v>6160</v>
      </c>
      <c r="C2371" s="5" t="s">
        <v>6155</v>
      </c>
      <c r="D2371" s="5" t="s">
        <v>6158</v>
      </c>
      <c r="E2371" s="5">
        <v>320</v>
      </c>
      <c r="F2371" s="5" t="s">
        <v>6163</v>
      </c>
    </row>
    <row r="2372" spans="1:6">
      <c r="A2372" t="s">
        <v>4761</v>
      </c>
      <c r="B2372" t="s">
        <v>6160</v>
      </c>
      <c r="C2372" s="5" t="s">
        <v>6155</v>
      </c>
      <c r="D2372" s="5" t="s">
        <v>6158</v>
      </c>
      <c r="E2372" s="5">
        <v>320</v>
      </c>
      <c r="F2372" s="5" t="s">
        <v>6163</v>
      </c>
    </row>
    <row r="2373" spans="1:6">
      <c r="A2373" t="s">
        <v>4763</v>
      </c>
      <c r="B2373" t="s">
        <v>6160</v>
      </c>
      <c r="C2373" s="5" t="s">
        <v>6155</v>
      </c>
      <c r="D2373" s="5" t="s">
        <v>6158</v>
      </c>
      <c r="E2373" s="5">
        <v>320</v>
      </c>
      <c r="F2373" s="5" t="s">
        <v>6162</v>
      </c>
    </row>
    <row r="2374" spans="1:6">
      <c r="A2374" t="s">
        <v>4765</v>
      </c>
      <c r="B2374" t="s">
        <v>6086</v>
      </c>
      <c r="C2374" s="5" t="s">
        <v>6155</v>
      </c>
      <c r="D2374" s="5" t="s">
        <v>6158</v>
      </c>
      <c r="E2374" s="5">
        <v>320</v>
      </c>
      <c r="F2374" s="5" t="s">
        <v>6162</v>
      </c>
    </row>
    <row r="2375" spans="1:6">
      <c r="A2375" t="s">
        <v>4767</v>
      </c>
      <c r="B2375" t="s">
        <v>6160</v>
      </c>
      <c r="C2375" s="5" t="s">
        <v>6155</v>
      </c>
      <c r="D2375" s="5" t="s">
        <v>6158</v>
      </c>
      <c r="E2375" s="5">
        <v>320</v>
      </c>
      <c r="F2375" s="5" t="s">
        <v>6162</v>
      </c>
    </row>
    <row r="2376" spans="1:6">
      <c r="A2376" t="s">
        <v>4769</v>
      </c>
      <c r="B2376" t="s">
        <v>6160</v>
      </c>
      <c r="C2376" s="5" t="s">
        <v>6155</v>
      </c>
      <c r="D2376" s="5" t="s">
        <v>6158</v>
      </c>
      <c r="E2376" s="5">
        <v>320</v>
      </c>
      <c r="F2376" s="5" t="s">
        <v>6162</v>
      </c>
    </row>
    <row r="2377" spans="1:6">
      <c r="A2377" t="s">
        <v>4771</v>
      </c>
      <c r="B2377" t="s">
        <v>6160</v>
      </c>
      <c r="C2377" s="5" t="s">
        <v>6155</v>
      </c>
      <c r="D2377" s="5" t="s">
        <v>6156</v>
      </c>
      <c r="E2377" s="5">
        <v>350</v>
      </c>
      <c r="F2377" s="5" t="s">
        <v>6157</v>
      </c>
    </row>
    <row r="2378" spans="1:6">
      <c r="A2378" t="s">
        <v>4773</v>
      </c>
      <c r="B2378" t="s">
        <v>6160</v>
      </c>
      <c r="C2378" s="5" t="s">
        <v>6155</v>
      </c>
      <c r="D2378" s="5" t="s">
        <v>6156</v>
      </c>
      <c r="E2378" s="5">
        <v>350</v>
      </c>
      <c r="F2378" s="5" t="s">
        <v>6163</v>
      </c>
    </row>
    <row r="2379" spans="1:6">
      <c r="A2379" t="s">
        <v>4775</v>
      </c>
      <c r="B2379" t="s">
        <v>6160</v>
      </c>
      <c r="C2379" s="5" t="s">
        <v>6155</v>
      </c>
      <c r="D2379" s="5" t="s">
        <v>6156</v>
      </c>
      <c r="E2379" s="5">
        <v>350</v>
      </c>
      <c r="F2379" s="5" t="s">
        <v>6163</v>
      </c>
    </row>
    <row r="2380" spans="1:6">
      <c r="A2380" t="s">
        <v>4777</v>
      </c>
      <c r="B2380" t="s">
        <v>6160</v>
      </c>
      <c r="C2380" s="5" t="s">
        <v>6155</v>
      </c>
      <c r="D2380" s="5" t="s">
        <v>6161</v>
      </c>
      <c r="E2380" s="5">
        <v>250</v>
      </c>
      <c r="F2380" s="5" t="s">
        <v>6159</v>
      </c>
    </row>
    <row r="2381" spans="1:6">
      <c r="A2381" t="s">
        <v>4779</v>
      </c>
      <c r="B2381" t="s">
        <v>6160</v>
      </c>
      <c r="C2381" s="5" t="s">
        <v>6155</v>
      </c>
      <c r="D2381" s="5" t="s">
        <v>6161</v>
      </c>
      <c r="E2381" s="5">
        <v>250</v>
      </c>
      <c r="F2381" s="5" t="s">
        <v>6163</v>
      </c>
    </row>
    <row r="2382" spans="1:6">
      <c r="A2382" t="s">
        <v>4781</v>
      </c>
      <c r="B2382" t="s">
        <v>6160</v>
      </c>
      <c r="C2382" s="5" t="s">
        <v>6155</v>
      </c>
      <c r="D2382" s="5" t="s">
        <v>6161</v>
      </c>
      <c r="E2382" s="5">
        <v>250</v>
      </c>
      <c r="F2382" s="5" t="s">
        <v>6163</v>
      </c>
    </row>
    <row r="2383" spans="1:6">
      <c r="A2383" t="s">
        <v>4783</v>
      </c>
      <c r="B2383" t="s">
        <v>6160</v>
      </c>
      <c r="C2383" s="5" t="s">
        <v>6155</v>
      </c>
      <c r="D2383" s="5" t="s">
        <v>6161</v>
      </c>
      <c r="E2383" s="5">
        <v>250</v>
      </c>
      <c r="F2383" s="5" t="s">
        <v>6163</v>
      </c>
    </row>
    <row r="2384" spans="1:6">
      <c r="A2384" t="s">
        <v>4785</v>
      </c>
      <c r="B2384" t="s">
        <v>6160</v>
      </c>
      <c r="C2384" s="5" t="s">
        <v>6155</v>
      </c>
      <c r="D2384" s="5" t="s">
        <v>6156</v>
      </c>
      <c r="E2384" s="5">
        <v>350</v>
      </c>
      <c r="F2384" s="5" t="s">
        <v>6159</v>
      </c>
    </row>
    <row r="2385" spans="1:6">
      <c r="A2385" t="s">
        <v>4787</v>
      </c>
      <c r="B2385" t="s">
        <v>6160</v>
      </c>
      <c r="C2385" s="5" t="s">
        <v>6155</v>
      </c>
      <c r="D2385" s="5" t="s">
        <v>6156</v>
      </c>
      <c r="E2385" s="5">
        <v>350</v>
      </c>
      <c r="F2385" s="5" t="s">
        <v>6159</v>
      </c>
    </row>
    <row r="2386" spans="1:6">
      <c r="A2386" t="s">
        <v>4789</v>
      </c>
      <c r="B2386" t="s">
        <v>6160</v>
      </c>
      <c r="C2386" s="5" t="s">
        <v>6155</v>
      </c>
      <c r="D2386" s="5" t="s">
        <v>6156</v>
      </c>
      <c r="E2386" s="5">
        <v>350</v>
      </c>
      <c r="F2386" s="5" t="s">
        <v>6159</v>
      </c>
    </row>
    <row r="2387" spans="1:6">
      <c r="A2387" t="s">
        <v>4791</v>
      </c>
      <c r="B2387" t="s">
        <v>6160</v>
      </c>
      <c r="C2387" s="5" t="s">
        <v>6155</v>
      </c>
      <c r="D2387" s="5" t="s">
        <v>6156</v>
      </c>
      <c r="E2387" s="5">
        <v>350</v>
      </c>
      <c r="F2387" s="5" t="s">
        <v>6159</v>
      </c>
    </row>
    <row r="2388" spans="1:6">
      <c r="A2388" t="s">
        <v>4793</v>
      </c>
      <c r="B2388" t="s">
        <v>6160</v>
      </c>
      <c r="C2388" s="5" t="s">
        <v>6155</v>
      </c>
      <c r="D2388" s="5" t="s">
        <v>6156</v>
      </c>
      <c r="E2388" s="5">
        <v>350</v>
      </c>
      <c r="F2388" s="5" t="s">
        <v>6159</v>
      </c>
    </row>
    <row r="2389" spans="1:6">
      <c r="A2389" t="s">
        <v>4795</v>
      </c>
      <c r="B2389" t="s">
        <v>6086</v>
      </c>
      <c r="C2389" s="5" t="s">
        <v>6155</v>
      </c>
      <c r="D2389" s="5" t="s">
        <v>6156</v>
      </c>
      <c r="E2389" s="5">
        <v>350</v>
      </c>
      <c r="F2389" s="5" t="s">
        <v>6159</v>
      </c>
    </row>
    <row r="2390" spans="1:6">
      <c r="A2390" t="s">
        <v>4797</v>
      </c>
      <c r="B2390" t="s">
        <v>6086</v>
      </c>
      <c r="C2390" s="5" t="s">
        <v>6155</v>
      </c>
      <c r="D2390" s="5" t="s">
        <v>6156</v>
      </c>
      <c r="E2390" s="5">
        <v>350</v>
      </c>
      <c r="F2390" s="5" t="s">
        <v>6159</v>
      </c>
    </row>
    <row r="2391" spans="1:6">
      <c r="A2391" t="s">
        <v>4799</v>
      </c>
      <c r="B2391" t="s">
        <v>6160</v>
      </c>
      <c r="C2391" s="5" t="s">
        <v>6155</v>
      </c>
      <c r="D2391" s="5" t="s">
        <v>6156</v>
      </c>
      <c r="E2391" s="5">
        <v>350</v>
      </c>
      <c r="F2391" s="5" t="s">
        <v>6163</v>
      </c>
    </row>
    <row r="2392" spans="1:6">
      <c r="A2392" t="s">
        <v>4801</v>
      </c>
      <c r="B2392" t="s">
        <v>6160</v>
      </c>
      <c r="C2392" s="5" t="s">
        <v>6155</v>
      </c>
      <c r="D2392" s="5" t="s">
        <v>6156</v>
      </c>
      <c r="E2392" s="5">
        <v>350</v>
      </c>
      <c r="F2392" s="5" t="s">
        <v>6163</v>
      </c>
    </row>
    <row r="2393" spans="1:6">
      <c r="A2393" t="s">
        <v>4803</v>
      </c>
      <c r="B2393" t="s">
        <v>6160</v>
      </c>
      <c r="C2393" s="5" t="s">
        <v>6155</v>
      </c>
      <c r="D2393" s="5" t="s">
        <v>6156</v>
      </c>
      <c r="E2393" s="5">
        <v>350</v>
      </c>
      <c r="F2393" s="5" t="s">
        <v>6163</v>
      </c>
    </row>
    <row r="2394" spans="1:6">
      <c r="A2394" t="s">
        <v>4805</v>
      </c>
      <c r="B2394" t="s">
        <v>6086</v>
      </c>
      <c r="C2394" s="5" t="s">
        <v>6155</v>
      </c>
      <c r="D2394" s="5" t="s">
        <v>6156</v>
      </c>
      <c r="E2394" s="5">
        <v>350</v>
      </c>
      <c r="F2394" s="5" t="s">
        <v>6163</v>
      </c>
    </row>
    <row r="2395" spans="1:6">
      <c r="A2395" t="s">
        <v>4807</v>
      </c>
      <c r="B2395" t="s">
        <v>6086</v>
      </c>
      <c r="C2395" s="5" t="s">
        <v>6155</v>
      </c>
      <c r="D2395" s="5" t="s">
        <v>6156</v>
      </c>
      <c r="E2395" s="5">
        <v>350</v>
      </c>
      <c r="F2395" s="5" t="s">
        <v>6163</v>
      </c>
    </row>
    <row r="2396" spans="1:6">
      <c r="A2396" t="s">
        <v>4809</v>
      </c>
      <c r="B2396" t="s">
        <v>6086</v>
      </c>
      <c r="C2396" s="5" t="s">
        <v>6155</v>
      </c>
      <c r="D2396" s="5" t="s">
        <v>6158</v>
      </c>
      <c r="E2396" s="5">
        <v>320</v>
      </c>
      <c r="F2396" s="5" t="s">
        <v>6163</v>
      </c>
    </row>
    <row r="2397" spans="1:6">
      <c r="A2397" t="s">
        <v>4811</v>
      </c>
      <c r="B2397" t="s">
        <v>6086</v>
      </c>
      <c r="C2397" s="5" t="s">
        <v>6155</v>
      </c>
      <c r="D2397" s="5" t="s">
        <v>6158</v>
      </c>
      <c r="E2397" s="5">
        <v>320</v>
      </c>
      <c r="F2397" s="5" t="s">
        <v>6163</v>
      </c>
    </row>
    <row r="2398" spans="1:6">
      <c r="A2398" t="s">
        <v>4813</v>
      </c>
      <c r="B2398" t="s">
        <v>6160</v>
      </c>
      <c r="C2398" s="5" t="s">
        <v>6155</v>
      </c>
      <c r="D2398" s="5" t="s">
        <v>6158</v>
      </c>
      <c r="E2398" s="5">
        <v>320</v>
      </c>
      <c r="F2398" s="5" t="s">
        <v>6163</v>
      </c>
    </row>
    <row r="2399" spans="1:6">
      <c r="A2399" t="s">
        <v>4815</v>
      </c>
      <c r="B2399" t="s">
        <v>6160</v>
      </c>
      <c r="C2399" s="5" t="s">
        <v>6155</v>
      </c>
      <c r="D2399" s="5" t="s">
        <v>6156</v>
      </c>
      <c r="E2399" s="5">
        <v>350</v>
      </c>
      <c r="F2399" s="5" t="s">
        <v>6159</v>
      </c>
    </row>
    <row r="2400" spans="1:6">
      <c r="A2400" t="s">
        <v>4817</v>
      </c>
      <c r="B2400" t="s">
        <v>6160</v>
      </c>
      <c r="C2400" s="5" t="s">
        <v>6155</v>
      </c>
      <c r="D2400" s="5" t="s">
        <v>6156</v>
      </c>
      <c r="E2400" s="5">
        <v>350</v>
      </c>
      <c r="F2400" s="5" t="s">
        <v>6159</v>
      </c>
    </row>
    <row r="2401" spans="1:6">
      <c r="A2401" t="s">
        <v>4819</v>
      </c>
      <c r="B2401" t="s">
        <v>6160</v>
      </c>
      <c r="C2401" s="5" t="s">
        <v>6155</v>
      </c>
      <c r="D2401" s="5" t="s">
        <v>6158</v>
      </c>
      <c r="E2401" s="5">
        <v>320</v>
      </c>
      <c r="F2401" s="5" t="s">
        <v>6157</v>
      </c>
    </row>
    <row r="2402" spans="1:6">
      <c r="A2402" t="s">
        <v>4821</v>
      </c>
      <c r="B2402" t="s">
        <v>6160</v>
      </c>
      <c r="C2402" s="5" t="s">
        <v>6155</v>
      </c>
      <c r="D2402" s="5" t="s">
        <v>6158</v>
      </c>
      <c r="E2402" s="5">
        <v>320</v>
      </c>
      <c r="F2402" s="5" t="s">
        <v>6157</v>
      </c>
    </row>
    <row r="2403" spans="1:6">
      <c r="A2403" t="s">
        <v>4823</v>
      </c>
      <c r="B2403" t="s">
        <v>6160</v>
      </c>
      <c r="C2403" s="5" t="s">
        <v>6155</v>
      </c>
      <c r="D2403" s="5" t="s">
        <v>6156</v>
      </c>
      <c r="E2403" s="5">
        <v>350</v>
      </c>
      <c r="F2403" s="5" t="s">
        <v>6162</v>
      </c>
    </row>
    <row r="2404" spans="1:6">
      <c r="A2404" t="s">
        <v>4825</v>
      </c>
      <c r="B2404" t="s">
        <v>6160</v>
      </c>
      <c r="C2404" s="5" t="s">
        <v>6155</v>
      </c>
      <c r="D2404" s="5" t="s">
        <v>6156</v>
      </c>
      <c r="E2404" s="5">
        <v>350</v>
      </c>
      <c r="F2404" s="5" t="s">
        <v>6162</v>
      </c>
    </row>
    <row r="2405" spans="1:6">
      <c r="A2405" t="s">
        <v>4827</v>
      </c>
      <c r="B2405" t="s">
        <v>6160</v>
      </c>
      <c r="C2405" s="5" t="s">
        <v>6155</v>
      </c>
      <c r="D2405" s="5" t="s">
        <v>6158</v>
      </c>
      <c r="E2405" s="5">
        <v>320</v>
      </c>
      <c r="F2405" s="5" t="s">
        <v>6162</v>
      </c>
    </row>
    <row r="2406" spans="1:6">
      <c r="A2406" t="s">
        <v>4829</v>
      </c>
      <c r="B2406" t="s">
        <v>6160</v>
      </c>
      <c r="C2406" s="5" t="s">
        <v>6155</v>
      </c>
      <c r="D2406" s="5" t="s">
        <v>6156</v>
      </c>
      <c r="E2406" s="5">
        <v>350</v>
      </c>
      <c r="F2406" s="5" t="s">
        <v>6159</v>
      </c>
    </row>
    <row r="2407" spans="1:6">
      <c r="A2407" t="s">
        <v>4831</v>
      </c>
      <c r="B2407" t="s">
        <v>6160</v>
      </c>
      <c r="C2407" s="5" t="s">
        <v>6155</v>
      </c>
      <c r="D2407" s="5" t="s">
        <v>6156</v>
      </c>
      <c r="E2407" s="5">
        <v>350</v>
      </c>
      <c r="F2407" s="5" t="s">
        <v>6159</v>
      </c>
    </row>
    <row r="2408" spans="1:6">
      <c r="A2408" t="s">
        <v>4833</v>
      </c>
      <c r="B2408" t="s">
        <v>6160</v>
      </c>
      <c r="C2408" s="5" t="s">
        <v>6155</v>
      </c>
      <c r="D2408" s="5" t="s">
        <v>6156</v>
      </c>
      <c r="E2408" s="5">
        <v>350</v>
      </c>
      <c r="F2408" s="5" t="s">
        <v>6159</v>
      </c>
    </row>
    <row r="2409" spans="1:6">
      <c r="A2409" t="s">
        <v>4835</v>
      </c>
      <c r="B2409" t="s">
        <v>6086</v>
      </c>
      <c r="C2409" s="5" t="s">
        <v>6155</v>
      </c>
      <c r="D2409" s="5" t="s">
        <v>6156</v>
      </c>
      <c r="E2409" s="5">
        <v>350</v>
      </c>
      <c r="F2409" s="5" t="s">
        <v>6159</v>
      </c>
    </row>
    <row r="2410" spans="1:6">
      <c r="A2410" t="s">
        <v>4837</v>
      </c>
      <c r="B2410" t="s">
        <v>6086</v>
      </c>
      <c r="C2410" s="5" t="s">
        <v>6155</v>
      </c>
      <c r="D2410" s="5" t="s">
        <v>6156</v>
      </c>
      <c r="E2410" s="5">
        <v>350</v>
      </c>
      <c r="F2410" s="5" t="s">
        <v>6159</v>
      </c>
    </row>
    <row r="2411" spans="1:6">
      <c r="A2411" t="s">
        <v>4839</v>
      </c>
      <c r="B2411" t="s">
        <v>6086</v>
      </c>
      <c r="C2411" s="5" t="s">
        <v>6155</v>
      </c>
      <c r="D2411" s="5" t="s">
        <v>6161</v>
      </c>
      <c r="E2411" s="5">
        <v>250</v>
      </c>
      <c r="F2411" s="5" t="s">
        <v>6159</v>
      </c>
    </row>
    <row r="2412" spans="1:6">
      <c r="A2412" t="s">
        <v>4841</v>
      </c>
      <c r="B2412" t="s">
        <v>6086</v>
      </c>
      <c r="C2412" s="5" t="s">
        <v>6155</v>
      </c>
      <c r="D2412" s="5" t="s">
        <v>6161</v>
      </c>
      <c r="E2412" s="5">
        <v>250</v>
      </c>
      <c r="F2412" s="5" t="s">
        <v>6163</v>
      </c>
    </row>
    <row r="2413" spans="1:6">
      <c r="A2413" t="s">
        <v>4843</v>
      </c>
      <c r="B2413" t="s">
        <v>6160</v>
      </c>
      <c r="C2413" s="5" t="s">
        <v>6155</v>
      </c>
      <c r="D2413" s="5" t="s">
        <v>6158</v>
      </c>
      <c r="E2413" s="5">
        <v>320</v>
      </c>
      <c r="F2413" s="5" t="s">
        <v>6159</v>
      </c>
    </row>
    <row r="2414" spans="1:6">
      <c r="A2414" t="s">
        <v>4845</v>
      </c>
      <c r="B2414" t="s">
        <v>6086</v>
      </c>
      <c r="C2414" s="5" t="s">
        <v>6155</v>
      </c>
      <c r="D2414" s="5" t="s">
        <v>6156</v>
      </c>
      <c r="E2414" s="5">
        <v>350</v>
      </c>
      <c r="F2414" s="5" t="s">
        <v>6159</v>
      </c>
    </row>
    <row r="2415" spans="1:6">
      <c r="A2415" t="s">
        <v>4847</v>
      </c>
      <c r="B2415" t="s">
        <v>6086</v>
      </c>
      <c r="C2415" s="5" t="s">
        <v>6155</v>
      </c>
      <c r="D2415" s="5" t="s">
        <v>6156</v>
      </c>
      <c r="E2415" s="5">
        <v>350</v>
      </c>
      <c r="F2415" s="5" t="s">
        <v>6159</v>
      </c>
    </row>
    <row r="2416" spans="1:6">
      <c r="A2416" t="s">
        <v>4849</v>
      </c>
      <c r="B2416" t="s">
        <v>6086</v>
      </c>
      <c r="C2416" s="5" t="s">
        <v>6155</v>
      </c>
      <c r="D2416" s="5" t="s">
        <v>6156</v>
      </c>
      <c r="E2416" s="5">
        <v>350</v>
      </c>
      <c r="F2416" s="5" t="s">
        <v>6162</v>
      </c>
    </row>
    <row r="2417" spans="1:6">
      <c r="A2417" t="s">
        <v>4851</v>
      </c>
      <c r="B2417" t="s">
        <v>6086</v>
      </c>
      <c r="C2417" s="5" t="s">
        <v>6155</v>
      </c>
      <c r="D2417" s="5" t="s">
        <v>6161</v>
      </c>
      <c r="E2417" s="5">
        <v>250</v>
      </c>
      <c r="F2417" s="5" t="s">
        <v>6163</v>
      </c>
    </row>
    <row r="2418" spans="1:6">
      <c r="A2418" t="s">
        <v>4853</v>
      </c>
      <c r="B2418" t="s">
        <v>6086</v>
      </c>
      <c r="C2418" s="5" t="s">
        <v>6155</v>
      </c>
      <c r="D2418" s="5" t="s">
        <v>6158</v>
      </c>
      <c r="E2418" s="5">
        <v>320</v>
      </c>
      <c r="F2418" s="5" t="s">
        <v>6159</v>
      </c>
    </row>
    <row r="2419" spans="1:6">
      <c r="A2419" t="s">
        <v>4855</v>
      </c>
      <c r="B2419" t="s">
        <v>6086</v>
      </c>
      <c r="C2419" s="5" t="s">
        <v>6155</v>
      </c>
      <c r="D2419" s="5" t="s">
        <v>6158</v>
      </c>
      <c r="E2419" s="5">
        <v>320</v>
      </c>
      <c r="F2419" s="5" t="s">
        <v>6159</v>
      </c>
    </row>
    <row r="2420" spans="1:6">
      <c r="A2420" t="s">
        <v>4857</v>
      </c>
      <c r="B2420" t="s">
        <v>6086</v>
      </c>
      <c r="C2420" s="5" t="s">
        <v>6155</v>
      </c>
      <c r="D2420" s="5" t="s">
        <v>6158</v>
      </c>
      <c r="E2420" s="5">
        <v>320</v>
      </c>
      <c r="F2420" s="5" t="s">
        <v>6159</v>
      </c>
    </row>
    <row r="2421" spans="1:6">
      <c r="A2421" t="s">
        <v>4859</v>
      </c>
      <c r="B2421" t="s">
        <v>6086</v>
      </c>
      <c r="C2421" s="5" t="s">
        <v>6155</v>
      </c>
      <c r="D2421" s="5" t="s">
        <v>6158</v>
      </c>
      <c r="E2421" s="5">
        <v>320</v>
      </c>
      <c r="F2421" s="5" t="s">
        <v>6159</v>
      </c>
    </row>
    <row r="2422" spans="1:6">
      <c r="A2422" t="s">
        <v>4861</v>
      </c>
      <c r="B2422" t="s">
        <v>6160</v>
      </c>
      <c r="C2422" s="5" t="s">
        <v>6155</v>
      </c>
      <c r="D2422" s="5" t="s">
        <v>6158</v>
      </c>
      <c r="E2422" s="5">
        <v>320</v>
      </c>
      <c r="F2422" s="5" t="s">
        <v>6159</v>
      </c>
    </row>
    <row r="2423" spans="1:6">
      <c r="A2423" t="s">
        <v>4863</v>
      </c>
      <c r="B2423" t="s">
        <v>6160</v>
      </c>
      <c r="C2423" s="5" t="s">
        <v>6155</v>
      </c>
      <c r="D2423" s="5" t="s">
        <v>6161</v>
      </c>
      <c r="E2423" s="5">
        <v>250</v>
      </c>
      <c r="F2423" s="5" t="s">
        <v>6162</v>
      </c>
    </row>
    <row r="2424" spans="1:6">
      <c r="A2424" t="s">
        <v>4865</v>
      </c>
      <c r="B2424" t="s">
        <v>6160</v>
      </c>
      <c r="C2424" s="5" t="s">
        <v>6155</v>
      </c>
      <c r="D2424" s="5" t="s">
        <v>6161</v>
      </c>
      <c r="E2424" s="5">
        <v>250</v>
      </c>
      <c r="F2424" s="5" t="s">
        <v>6162</v>
      </c>
    </row>
    <row r="2425" spans="1:6">
      <c r="A2425" t="s">
        <v>4867</v>
      </c>
      <c r="B2425" t="s">
        <v>6160</v>
      </c>
      <c r="C2425" s="5" t="s">
        <v>6155</v>
      </c>
      <c r="D2425" s="5" t="s">
        <v>6156</v>
      </c>
      <c r="E2425" s="5">
        <v>350</v>
      </c>
      <c r="F2425" s="5" t="s">
        <v>6163</v>
      </c>
    </row>
    <row r="2426" spans="1:6">
      <c r="A2426" t="s">
        <v>4869</v>
      </c>
      <c r="B2426" t="s">
        <v>6160</v>
      </c>
      <c r="C2426" s="5" t="s">
        <v>6155</v>
      </c>
      <c r="D2426" s="5" t="s">
        <v>6156</v>
      </c>
      <c r="E2426" s="5">
        <v>350</v>
      </c>
      <c r="F2426" s="5" t="s">
        <v>6163</v>
      </c>
    </row>
    <row r="2427" spans="1:6">
      <c r="A2427" t="s">
        <v>4871</v>
      </c>
      <c r="B2427" t="s">
        <v>6160</v>
      </c>
      <c r="C2427" s="5" t="s">
        <v>6155</v>
      </c>
      <c r="D2427" s="5" t="s">
        <v>6156</v>
      </c>
      <c r="E2427" s="5">
        <v>350</v>
      </c>
      <c r="F2427" s="5" t="s">
        <v>6163</v>
      </c>
    </row>
    <row r="2428" spans="1:6">
      <c r="A2428" t="s">
        <v>4873</v>
      </c>
      <c r="B2428" t="s">
        <v>6160</v>
      </c>
      <c r="C2428" s="5" t="s">
        <v>6155</v>
      </c>
      <c r="D2428" s="5" t="s">
        <v>6156</v>
      </c>
      <c r="E2428" s="5">
        <v>350</v>
      </c>
      <c r="F2428" s="5" t="s">
        <v>6163</v>
      </c>
    </row>
    <row r="2429" spans="1:6">
      <c r="A2429" t="s">
        <v>4875</v>
      </c>
      <c r="B2429" t="s">
        <v>6160</v>
      </c>
      <c r="C2429" s="5" t="s">
        <v>6155</v>
      </c>
      <c r="D2429" s="5" t="s">
        <v>6158</v>
      </c>
      <c r="E2429" s="5">
        <v>320</v>
      </c>
      <c r="F2429" s="5" t="s">
        <v>6162</v>
      </c>
    </row>
    <row r="2430" spans="1:6">
      <c r="A2430" t="s">
        <v>4877</v>
      </c>
      <c r="B2430" t="s">
        <v>6160</v>
      </c>
      <c r="C2430" s="5" t="s">
        <v>6155</v>
      </c>
      <c r="D2430" s="5" t="s">
        <v>6158</v>
      </c>
      <c r="E2430" s="5">
        <v>320</v>
      </c>
      <c r="F2430" s="5" t="s">
        <v>6162</v>
      </c>
    </row>
    <row r="2431" spans="1:6">
      <c r="A2431" t="s">
        <v>4879</v>
      </c>
      <c r="B2431" t="s">
        <v>6160</v>
      </c>
      <c r="C2431" s="5" t="s">
        <v>6155</v>
      </c>
      <c r="D2431" s="5" t="s">
        <v>6158</v>
      </c>
      <c r="E2431" s="5">
        <v>320</v>
      </c>
      <c r="F2431" s="5" t="s">
        <v>6162</v>
      </c>
    </row>
    <row r="2432" spans="1:6">
      <c r="A2432" t="s">
        <v>4881</v>
      </c>
      <c r="B2432" t="s">
        <v>6160</v>
      </c>
      <c r="C2432" s="5" t="s">
        <v>6155</v>
      </c>
      <c r="D2432" s="5" t="s">
        <v>6161</v>
      </c>
      <c r="E2432" s="5">
        <v>250</v>
      </c>
      <c r="F2432" s="5" t="s">
        <v>6159</v>
      </c>
    </row>
    <row r="2433" spans="1:6">
      <c r="A2433" t="s">
        <v>4883</v>
      </c>
      <c r="B2433" t="s">
        <v>6160</v>
      </c>
      <c r="C2433" s="5" t="s">
        <v>6155</v>
      </c>
      <c r="D2433" s="5" t="s">
        <v>6158</v>
      </c>
      <c r="E2433" s="5">
        <v>320</v>
      </c>
      <c r="F2433" s="5" t="s">
        <v>6159</v>
      </c>
    </row>
    <row r="2434" spans="1:6">
      <c r="A2434" t="s">
        <v>4885</v>
      </c>
      <c r="B2434" t="s">
        <v>6160</v>
      </c>
      <c r="C2434" s="5" t="s">
        <v>6155</v>
      </c>
      <c r="D2434" s="5" t="s">
        <v>6156</v>
      </c>
      <c r="E2434" s="5">
        <v>350</v>
      </c>
      <c r="F2434" s="5" t="s">
        <v>6163</v>
      </c>
    </row>
    <row r="2435" spans="1:6">
      <c r="A2435" t="s">
        <v>4887</v>
      </c>
      <c r="B2435" t="s">
        <v>6086</v>
      </c>
      <c r="C2435" s="5" t="s">
        <v>6155</v>
      </c>
      <c r="D2435" s="5" t="s">
        <v>6156</v>
      </c>
      <c r="E2435" s="5">
        <v>350</v>
      </c>
      <c r="F2435" s="5" t="s">
        <v>6162</v>
      </c>
    </row>
    <row r="2436" spans="1:6">
      <c r="A2436" t="s">
        <v>4889</v>
      </c>
      <c r="B2436" t="s">
        <v>6086</v>
      </c>
      <c r="C2436" s="5" t="s">
        <v>6155</v>
      </c>
      <c r="D2436" s="5" t="s">
        <v>6158</v>
      </c>
      <c r="E2436" s="5">
        <v>320</v>
      </c>
      <c r="F2436" s="5" t="s">
        <v>6157</v>
      </c>
    </row>
    <row r="2437" spans="1:6">
      <c r="A2437" t="s">
        <v>4891</v>
      </c>
      <c r="B2437" t="s">
        <v>6160</v>
      </c>
      <c r="C2437" s="5" t="s">
        <v>6155</v>
      </c>
      <c r="D2437" s="5" t="s">
        <v>6158</v>
      </c>
      <c r="E2437" s="5">
        <v>320</v>
      </c>
      <c r="F2437" s="5" t="s">
        <v>6157</v>
      </c>
    </row>
    <row r="2438" spans="1:6">
      <c r="A2438" t="s">
        <v>4893</v>
      </c>
      <c r="B2438" t="s">
        <v>6160</v>
      </c>
      <c r="C2438" s="5" t="s">
        <v>6155</v>
      </c>
      <c r="D2438" s="5" t="s">
        <v>6156</v>
      </c>
      <c r="E2438" s="5">
        <v>350</v>
      </c>
      <c r="F2438" s="5" t="s">
        <v>6159</v>
      </c>
    </row>
    <row r="2439" spans="1:6">
      <c r="A2439" t="s">
        <v>4895</v>
      </c>
      <c r="B2439" t="s">
        <v>6160</v>
      </c>
      <c r="C2439" s="5" t="s">
        <v>6155</v>
      </c>
      <c r="D2439" s="5" t="s">
        <v>6156</v>
      </c>
      <c r="E2439" s="5">
        <v>350</v>
      </c>
      <c r="F2439" s="5" t="s">
        <v>6159</v>
      </c>
    </row>
    <row r="2440" spans="1:6">
      <c r="A2440" t="s">
        <v>4897</v>
      </c>
      <c r="B2440" t="s">
        <v>6160</v>
      </c>
      <c r="C2440" s="5" t="s">
        <v>6155</v>
      </c>
      <c r="D2440" s="5" t="s">
        <v>6156</v>
      </c>
      <c r="E2440" s="5">
        <v>350</v>
      </c>
      <c r="F2440" s="5" t="s">
        <v>6159</v>
      </c>
    </row>
    <row r="2441" spans="1:6">
      <c r="A2441" t="s">
        <v>4899</v>
      </c>
      <c r="B2441" t="s">
        <v>6160</v>
      </c>
      <c r="C2441" s="5" t="s">
        <v>6155</v>
      </c>
      <c r="D2441" s="5" t="s">
        <v>6156</v>
      </c>
      <c r="E2441" s="5">
        <v>350</v>
      </c>
      <c r="F2441" s="5" t="s">
        <v>6157</v>
      </c>
    </row>
    <row r="2442" spans="1:6">
      <c r="A2442" t="s">
        <v>4901</v>
      </c>
      <c r="B2442" t="s">
        <v>6160</v>
      </c>
      <c r="C2442" s="5" t="s">
        <v>6155</v>
      </c>
      <c r="D2442" s="5" t="s">
        <v>6156</v>
      </c>
      <c r="E2442" s="5">
        <v>350</v>
      </c>
      <c r="F2442" s="5" t="s">
        <v>6163</v>
      </c>
    </row>
    <row r="2443" spans="1:6">
      <c r="A2443" t="s">
        <v>4903</v>
      </c>
      <c r="B2443" t="s">
        <v>6160</v>
      </c>
      <c r="C2443" s="5" t="s">
        <v>6155</v>
      </c>
      <c r="D2443" s="5" t="s">
        <v>6156</v>
      </c>
      <c r="E2443" s="5">
        <v>350</v>
      </c>
      <c r="F2443" s="5" t="s">
        <v>6163</v>
      </c>
    </row>
    <row r="2444" spans="1:6">
      <c r="A2444" t="s">
        <v>4905</v>
      </c>
      <c r="B2444" t="s">
        <v>6160</v>
      </c>
      <c r="C2444" s="5" t="s">
        <v>6155</v>
      </c>
      <c r="D2444" s="5" t="s">
        <v>6156</v>
      </c>
      <c r="E2444" s="5">
        <v>350</v>
      </c>
      <c r="F2444" s="5" t="s">
        <v>6163</v>
      </c>
    </row>
    <row r="2445" spans="1:6">
      <c r="A2445" t="s">
        <v>4907</v>
      </c>
      <c r="B2445" t="s">
        <v>6160</v>
      </c>
      <c r="C2445" s="5" t="s">
        <v>6155</v>
      </c>
      <c r="D2445" s="5" t="s">
        <v>6156</v>
      </c>
      <c r="E2445" s="5">
        <v>350</v>
      </c>
      <c r="F2445" s="5" t="s">
        <v>6163</v>
      </c>
    </row>
    <row r="2446" spans="1:6">
      <c r="A2446" t="s">
        <v>4909</v>
      </c>
      <c r="B2446" t="s">
        <v>6160</v>
      </c>
      <c r="C2446" s="5" t="s">
        <v>6155</v>
      </c>
      <c r="D2446" s="5" t="s">
        <v>6156</v>
      </c>
      <c r="E2446" s="5">
        <v>350</v>
      </c>
      <c r="F2446" s="5" t="s">
        <v>6163</v>
      </c>
    </row>
    <row r="2447" spans="1:6">
      <c r="A2447" t="s">
        <v>4911</v>
      </c>
      <c r="B2447" t="s">
        <v>6160</v>
      </c>
      <c r="C2447" s="5" t="s">
        <v>6155</v>
      </c>
      <c r="D2447" s="5" t="s">
        <v>6156</v>
      </c>
      <c r="E2447" s="5">
        <v>350</v>
      </c>
      <c r="F2447" s="5" t="s">
        <v>6163</v>
      </c>
    </row>
    <row r="2448" spans="1:6">
      <c r="A2448" t="s">
        <v>4913</v>
      </c>
      <c r="B2448" t="s">
        <v>6160</v>
      </c>
      <c r="C2448" s="5" t="s">
        <v>6155</v>
      </c>
      <c r="D2448" s="5" t="s">
        <v>6156</v>
      </c>
      <c r="E2448" s="5">
        <v>350</v>
      </c>
      <c r="F2448" s="5" t="s">
        <v>6159</v>
      </c>
    </row>
    <row r="2449" spans="1:6">
      <c r="A2449" t="s">
        <v>4915</v>
      </c>
      <c r="B2449" t="s">
        <v>6160</v>
      </c>
      <c r="C2449" s="5" t="s">
        <v>6155</v>
      </c>
      <c r="D2449" s="5" t="s">
        <v>6156</v>
      </c>
      <c r="E2449" s="5">
        <v>350</v>
      </c>
      <c r="F2449" s="5" t="s">
        <v>6163</v>
      </c>
    </row>
    <row r="2450" spans="1:6">
      <c r="A2450" t="s">
        <v>4917</v>
      </c>
      <c r="B2450" t="s">
        <v>6160</v>
      </c>
      <c r="C2450" s="5" t="s">
        <v>6155</v>
      </c>
      <c r="D2450" s="5" t="s">
        <v>6156</v>
      </c>
      <c r="E2450" s="5">
        <v>350</v>
      </c>
      <c r="F2450" s="5" t="s">
        <v>6157</v>
      </c>
    </row>
    <row r="2451" spans="1:6">
      <c r="A2451" t="s">
        <v>4919</v>
      </c>
      <c r="B2451" t="s">
        <v>6160</v>
      </c>
      <c r="C2451" s="5" t="s">
        <v>6155</v>
      </c>
      <c r="D2451" s="5" t="s">
        <v>6161</v>
      </c>
      <c r="E2451" s="5">
        <v>250</v>
      </c>
      <c r="F2451" s="5" t="s">
        <v>6159</v>
      </c>
    </row>
    <row r="2452" spans="1:6">
      <c r="A2452" t="s">
        <v>4921</v>
      </c>
      <c r="B2452" t="s">
        <v>6160</v>
      </c>
      <c r="C2452" s="5" t="s">
        <v>6155</v>
      </c>
      <c r="D2452" s="5" t="s">
        <v>6156</v>
      </c>
      <c r="E2452" s="5">
        <v>350</v>
      </c>
      <c r="F2452" s="5" t="s">
        <v>6163</v>
      </c>
    </row>
    <row r="2453" spans="1:6">
      <c r="A2453" t="s">
        <v>4923</v>
      </c>
      <c r="B2453" t="s">
        <v>6160</v>
      </c>
      <c r="C2453" s="5" t="s">
        <v>6155</v>
      </c>
      <c r="D2453" s="5" t="s">
        <v>6156</v>
      </c>
      <c r="E2453" s="5">
        <v>350</v>
      </c>
      <c r="F2453" s="5" t="s">
        <v>6163</v>
      </c>
    </row>
    <row r="2454" spans="1:6">
      <c r="A2454" t="s">
        <v>4925</v>
      </c>
      <c r="B2454" t="s">
        <v>6160</v>
      </c>
      <c r="C2454" s="5" t="s">
        <v>6155</v>
      </c>
      <c r="D2454" s="5" t="s">
        <v>6156</v>
      </c>
      <c r="E2454" s="5">
        <v>350</v>
      </c>
      <c r="F2454" s="5" t="s">
        <v>6163</v>
      </c>
    </row>
    <row r="2455" spans="1:6">
      <c r="A2455" t="s">
        <v>4927</v>
      </c>
      <c r="B2455" t="s">
        <v>6160</v>
      </c>
      <c r="C2455" s="5" t="s">
        <v>6155</v>
      </c>
      <c r="D2455" s="5" t="s">
        <v>6156</v>
      </c>
      <c r="E2455" s="5">
        <v>350</v>
      </c>
      <c r="F2455" s="5" t="s">
        <v>6163</v>
      </c>
    </row>
    <row r="2456" spans="1:6">
      <c r="A2456" t="s">
        <v>4929</v>
      </c>
      <c r="B2456" t="s">
        <v>6160</v>
      </c>
      <c r="C2456" s="5" t="s">
        <v>6155</v>
      </c>
      <c r="D2456" s="5" t="s">
        <v>6156</v>
      </c>
      <c r="E2456" s="5">
        <v>350</v>
      </c>
      <c r="F2456" s="5" t="s">
        <v>6163</v>
      </c>
    </row>
    <row r="2457" spans="1:6">
      <c r="A2457" t="s">
        <v>4931</v>
      </c>
      <c r="B2457" t="s">
        <v>6160</v>
      </c>
      <c r="C2457" s="5" t="s">
        <v>6155</v>
      </c>
      <c r="D2457" s="5" t="s">
        <v>6156</v>
      </c>
      <c r="E2457" s="5">
        <v>350</v>
      </c>
      <c r="F2457" s="5" t="s">
        <v>6163</v>
      </c>
    </row>
    <row r="2458" spans="1:6">
      <c r="A2458" t="s">
        <v>4933</v>
      </c>
      <c r="B2458" t="s">
        <v>6160</v>
      </c>
      <c r="C2458" s="5" t="s">
        <v>6155</v>
      </c>
      <c r="D2458" s="5" t="s">
        <v>6156</v>
      </c>
      <c r="E2458" s="5">
        <v>350</v>
      </c>
      <c r="F2458" s="5" t="s">
        <v>6163</v>
      </c>
    </row>
    <row r="2459" spans="1:6">
      <c r="A2459" t="s">
        <v>4935</v>
      </c>
      <c r="B2459" t="s">
        <v>6086</v>
      </c>
      <c r="C2459" s="5" t="s">
        <v>6155</v>
      </c>
      <c r="D2459" s="5" t="s">
        <v>6156</v>
      </c>
      <c r="E2459" s="5">
        <v>350</v>
      </c>
      <c r="F2459" s="5" t="s">
        <v>6163</v>
      </c>
    </row>
    <row r="2460" spans="1:6">
      <c r="A2460" t="s">
        <v>4937</v>
      </c>
      <c r="B2460" t="s">
        <v>6086</v>
      </c>
      <c r="C2460" s="5" t="s">
        <v>6155</v>
      </c>
      <c r="D2460" s="5" t="s">
        <v>6156</v>
      </c>
      <c r="E2460" s="5">
        <v>350</v>
      </c>
      <c r="F2460" s="5" t="s">
        <v>6163</v>
      </c>
    </row>
    <row r="2461" spans="1:6">
      <c r="A2461" t="s">
        <v>4939</v>
      </c>
      <c r="B2461" t="s">
        <v>6160</v>
      </c>
      <c r="C2461" s="5" t="s">
        <v>6155</v>
      </c>
      <c r="D2461" s="5" t="s">
        <v>6156</v>
      </c>
      <c r="E2461" s="5">
        <v>350</v>
      </c>
      <c r="F2461" s="5" t="s">
        <v>6163</v>
      </c>
    </row>
    <row r="2462" spans="1:6">
      <c r="A2462" t="s">
        <v>4941</v>
      </c>
      <c r="B2462" t="s">
        <v>6160</v>
      </c>
      <c r="C2462" s="5" t="s">
        <v>6155</v>
      </c>
      <c r="D2462" s="5" t="s">
        <v>6156</v>
      </c>
      <c r="E2462" s="5">
        <v>350</v>
      </c>
      <c r="F2462" s="5" t="s">
        <v>6159</v>
      </c>
    </row>
    <row r="2463" spans="1:6">
      <c r="A2463" t="s">
        <v>4943</v>
      </c>
      <c r="B2463" t="s">
        <v>6160</v>
      </c>
      <c r="C2463" s="5" t="s">
        <v>6155</v>
      </c>
      <c r="D2463" s="5" t="s">
        <v>6156</v>
      </c>
      <c r="E2463" s="5">
        <v>350</v>
      </c>
      <c r="F2463" s="5" t="s">
        <v>6159</v>
      </c>
    </row>
    <row r="2464" spans="1:6">
      <c r="A2464" t="s">
        <v>4945</v>
      </c>
      <c r="B2464" t="s">
        <v>6160</v>
      </c>
      <c r="C2464" s="5" t="s">
        <v>6155</v>
      </c>
      <c r="D2464" s="5" t="s">
        <v>6156</v>
      </c>
      <c r="E2464" s="5">
        <v>350</v>
      </c>
      <c r="F2464" s="5" t="s">
        <v>6163</v>
      </c>
    </row>
    <row r="2465" spans="1:6">
      <c r="A2465" t="s">
        <v>4947</v>
      </c>
      <c r="B2465" t="s">
        <v>6160</v>
      </c>
      <c r="C2465" s="5" t="s">
        <v>6155</v>
      </c>
      <c r="D2465" s="5" t="s">
        <v>6156</v>
      </c>
      <c r="E2465" s="5">
        <v>350</v>
      </c>
      <c r="F2465" s="5" t="s">
        <v>6163</v>
      </c>
    </row>
    <row r="2466" spans="1:6">
      <c r="A2466" t="s">
        <v>4949</v>
      </c>
      <c r="B2466" t="s">
        <v>6160</v>
      </c>
      <c r="C2466" s="5" t="s">
        <v>6155</v>
      </c>
      <c r="D2466" s="5" t="s">
        <v>6156</v>
      </c>
      <c r="E2466" s="5">
        <v>350</v>
      </c>
      <c r="F2466" s="5" t="s">
        <v>6163</v>
      </c>
    </row>
    <row r="2467" spans="1:6">
      <c r="A2467" t="s">
        <v>4951</v>
      </c>
      <c r="B2467" t="s">
        <v>6086</v>
      </c>
      <c r="C2467" s="5" t="s">
        <v>6155</v>
      </c>
      <c r="D2467" s="5" t="s">
        <v>6156</v>
      </c>
      <c r="E2467" s="5">
        <v>350</v>
      </c>
      <c r="F2467" s="5" t="s">
        <v>6163</v>
      </c>
    </row>
    <row r="2468" spans="1:6">
      <c r="A2468" t="s">
        <v>4953</v>
      </c>
      <c r="B2468" t="s">
        <v>6086</v>
      </c>
      <c r="C2468" s="5" t="s">
        <v>6155</v>
      </c>
      <c r="D2468" s="5" t="s">
        <v>6156</v>
      </c>
      <c r="E2468" s="5">
        <v>350</v>
      </c>
      <c r="F2468" s="5" t="s">
        <v>6157</v>
      </c>
    </row>
    <row r="2469" spans="1:6">
      <c r="A2469" t="s">
        <v>4955</v>
      </c>
      <c r="B2469" t="s">
        <v>6086</v>
      </c>
      <c r="C2469" s="5" t="s">
        <v>6155</v>
      </c>
      <c r="D2469" s="5" t="s">
        <v>6156</v>
      </c>
      <c r="E2469" s="5">
        <v>350</v>
      </c>
      <c r="F2469" s="5" t="s">
        <v>6157</v>
      </c>
    </row>
    <row r="2470" spans="1:6">
      <c r="A2470" t="s">
        <v>4957</v>
      </c>
      <c r="B2470" t="s">
        <v>6160</v>
      </c>
      <c r="C2470" s="5" t="s">
        <v>6155</v>
      </c>
      <c r="D2470" s="5" t="s">
        <v>6156</v>
      </c>
      <c r="E2470" s="5">
        <v>350</v>
      </c>
      <c r="F2470" s="5" t="s">
        <v>6157</v>
      </c>
    </row>
    <row r="2471" spans="1:6">
      <c r="A2471" t="s">
        <v>4959</v>
      </c>
      <c r="B2471" t="s">
        <v>6160</v>
      </c>
      <c r="C2471" s="5" t="s">
        <v>6155</v>
      </c>
      <c r="D2471" s="5" t="s">
        <v>6156</v>
      </c>
      <c r="E2471" s="5">
        <v>350</v>
      </c>
      <c r="F2471" s="5" t="s">
        <v>6157</v>
      </c>
    </row>
    <row r="2472" spans="1:6">
      <c r="A2472" t="s">
        <v>4961</v>
      </c>
      <c r="B2472" t="s">
        <v>6086</v>
      </c>
      <c r="C2472" s="5" t="s">
        <v>6155</v>
      </c>
      <c r="D2472" s="5" t="s">
        <v>6156</v>
      </c>
      <c r="E2472" s="5">
        <v>350</v>
      </c>
      <c r="F2472" s="5" t="s">
        <v>6157</v>
      </c>
    </row>
    <row r="2473" spans="1:6">
      <c r="A2473" t="s">
        <v>4963</v>
      </c>
      <c r="B2473" t="s">
        <v>6086</v>
      </c>
      <c r="C2473" s="5" t="s">
        <v>6155</v>
      </c>
      <c r="D2473" s="5" t="s">
        <v>6156</v>
      </c>
      <c r="E2473" s="5">
        <v>350</v>
      </c>
      <c r="F2473" s="5" t="s">
        <v>6157</v>
      </c>
    </row>
    <row r="2474" spans="1:6">
      <c r="A2474" t="s">
        <v>4965</v>
      </c>
      <c r="B2474" t="s">
        <v>6086</v>
      </c>
      <c r="C2474" s="5" t="s">
        <v>6155</v>
      </c>
      <c r="D2474" s="5" t="s">
        <v>6156</v>
      </c>
      <c r="E2474" s="5">
        <v>350</v>
      </c>
      <c r="F2474" s="5" t="s">
        <v>6157</v>
      </c>
    </row>
    <row r="2475" spans="1:6">
      <c r="A2475" t="s">
        <v>4967</v>
      </c>
      <c r="B2475" t="s">
        <v>6086</v>
      </c>
      <c r="C2475" s="5" t="s">
        <v>6155</v>
      </c>
      <c r="D2475" s="5" t="s">
        <v>6156</v>
      </c>
      <c r="E2475" s="5">
        <v>350</v>
      </c>
      <c r="F2475" s="5" t="s">
        <v>6159</v>
      </c>
    </row>
    <row r="2476" spans="1:6">
      <c r="A2476" t="s">
        <v>4969</v>
      </c>
      <c r="B2476" t="s">
        <v>6160</v>
      </c>
      <c r="C2476" s="5" t="s">
        <v>6155</v>
      </c>
      <c r="D2476" s="5" t="s">
        <v>6156</v>
      </c>
      <c r="E2476" s="5">
        <v>350</v>
      </c>
      <c r="F2476" s="5" t="s">
        <v>6159</v>
      </c>
    </row>
    <row r="2477" spans="1:6">
      <c r="A2477" t="s">
        <v>4971</v>
      </c>
      <c r="B2477" t="s">
        <v>6160</v>
      </c>
      <c r="C2477" s="5" t="s">
        <v>6155</v>
      </c>
      <c r="D2477" s="5" t="s">
        <v>6156</v>
      </c>
      <c r="E2477" s="5">
        <v>350</v>
      </c>
      <c r="F2477" s="5" t="s">
        <v>6159</v>
      </c>
    </row>
    <row r="2478" spans="1:6">
      <c r="A2478" t="s">
        <v>4973</v>
      </c>
      <c r="B2478" t="s">
        <v>6160</v>
      </c>
      <c r="C2478" s="5" t="s">
        <v>6155</v>
      </c>
      <c r="D2478" s="5" t="s">
        <v>6156</v>
      </c>
      <c r="E2478" s="5">
        <v>350</v>
      </c>
      <c r="F2478" s="5" t="s">
        <v>6159</v>
      </c>
    </row>
    <row r="2479" spans="1:6">
      <c r="A2479" t="s">
        <v>4975</v>
      </c>
      <c r="B2479" t="s">
        <v>6160</v>
      </c>
      <c r="C2479" s="5" t="s">
        <v>6155</v>
      </c>
      <c r="D2479" s="5" t="s">
        <v>6158</v>
      </c>
      <c r="E2479" s="5">
        <v>320</v>
      </c>
      <c r="F2479" s="5" t="s">
        <v>6159</v>
      </c>
    </row>
    <row r="2480" spans="1:6">
      <c r="A2480" t="s">
        <v>4977</v>
      </c>
      <c r="B2480" t="s">
        <v>6160</v>
      </c>
      <c r="C2480" s="5" t="s">
        <v>6155</v>
      </c>
      <c r="D2480" s="5" t="s">
        <v>6156</v>
      </c>
      <c r="E2480" s="5">
        <v>350</v>
      </c>
      <c r="F2480" s="5" t="s">
        <v>6163</v>
      </c>
    </row>
    <row r="2481" spans="1:6">
      <c r="A2481" t="s">
        <v>4979</v>
      </c>
      <c r="B2481" t="s">
        <v>6160</v>
      </c>
      <c r="C2481" s="5" t="s">
        <v>6155</v>
      </c>
      <c r="D2481" s="5" t="s">
        <v>6156</v>
      </c>
      <c r="E2481" s="5">
        <v>350</v>
      </c>
      <c r="F2481" s="5" t="s">
        <v>6162</v>
      </c>
    </row>
    <row r="2482" spans="1:6">
      <c r="A2482" t="s">
        <v>4981</v>
      </c>
      <c r="B2482" t="s">
        <v>6160</v>
      </c>
      <c r="C2482" s="5" t="s">
        <v>6155</v>
      </c>
      <c r="D2482" s="5" t="s">
        <v>6156</v>
      </c>
      <c r="E2482" s="5">
        <v>350</v>
      </c>
      <c r="F2482" s="5" t="s">
        <v>6162</v>
      </c>
    </row>
    <row r="2483" spans="1:6">
      <c r="A2483" t="s">
        <v>4983</v>
      </c>
      <c r="B2483" t="s">
        <v>6160</v>
      </c>
      <c r="C2483" s="5" t="s">
        <v>6155</v>
      </c>
      <c r="D2483" s="5" t="s">
        <v>6156</v>
      </c>
      <c r="E2483" s="5">
        <v>350</v>
      </c>
      <c r="F2483" s="5" t="s">
        <v>6159</v>
      </c>
    </row>
    <row r="2484" spans="1:6">
      <c r="A2484" t="s">
        <v>4985</v>
      </c>
      <c r="B2484" t="s">
        <v>6160</v>
      </c>
      <c r="C2484" s="5" t="s">
        <v>6155</v>
      </c>
      <c r="D2484" s="5" t="s">
        <v>6161</v>
      </c>
      <c r="E2484" s="5">
        <v>250</v>
      </c>
      <c r="F2484" s="5" t="s">
        <v>6159</v>
      </c>
    </row>
    <row r="2485" spans="1:6">
      <c r="A2485" t="s">
        <v>4987</v>
      </c>
      <c r="B2485" t="s">
        <v>6160</v>
      </c>
      <c r="C2485" s="5" t="s">
        <v>6155</v>
      </c>
      <c r="D2485" s="5" t="s">
        <v>6161</v>
      </c>
      <c r="E2485" s="5">
        <v>250</v>
      </c>
      <c r="F2485" s="5" t="s">
        <v>6159</v>
      </c>
    </row>
    <row r="2486" spans="1:6">
      <c r="A2486" t="s">
        <v>4989</v>
      </c>
      <c r="B2486" t="s">
        <v>6160</v>
      </c>
      <c r="C2486" s="5" t="s">
        <v>6155</v>
      </c>
      <c r="D2486" s="5" t="s">
        <v>6161</v>
      </c>
      <c r="E2486" s="5">
        <v>250</v>
      </c>
      <c r="F2486" s="5" t="s">
        <v>6159</v>
      </c>
    </row>
    <row r="2487" spans="1:6">
      <c r="A2487" t="s">
        <v>4991</v>
      </c>
      <c r="B2487" t="s">
        <v>6160</v>
      </c>
      <c r="C2487" s="5" t="s">
        <v>6155</v>
      </c>
      <c r="D2487" s="5" t="s">
        <v>6161</v>
      </c>
      <c r="E2487" s="5">
        <v>250</v>
      </c>
      <c r="F2487" s="5" t="s">
        <v>6159</v>
      </c>
    </row>
    <row r="2488" spans="1:6">
      <c r="A2488" t="s">
        <v>4993</v>
      </c>
      <c r="B2488" t="s">
        <v>6160</v>
      </c>
      <c r="C2488" s="5" t="s">
        <v>6155</v>
      </c>
      <c r="D2488" s="5" t="s">
        <v>6158</v>
      </c>
      <c r="E2488" s="5">
        <v>320</v>
      </c>
      <c r="F2488" s="5" t="s">
        <v>6163</v>
      </c>
    </row>
    <row r="2489" spans="1:6">
      <c r="A2489" t="s">
        <v>4995</v>
      </c>
      <c r="B2489" t="s">
        <v>6160</v>
      </c>
      <c r="C2489" s="5" t="s">
        <v>6155</v>
      </c>
      <c r="D2489" s="5" t="s">
        <v>6158</v>
      </c>
      <c r="E2489" s="5">
        <v>320</v>
      </c>
      <c r="F2489" s="5" t="s">
        <v>6163</v>
      </c>
    </row>
    <row r="2490" spans="1:6">
      <c r="A2490" t="s">
        <v>4997</v>
      </c>
      <c r="B2490" t="s">
        <v>6086</v>
      </c>
      <c r="C2490" s="5" t="s">
        <v>6155</v>
      </c>
      <c r="D2490" s="5" t="s">
        <v>6158</v>
      </c>
      <c r="E2490" s="5">
        <v>320</v>
      </c>
      <c r="F2490" s="5" t="s">
        <v>6163</v>
      </c>
    </row>
    <row r="2491" spans="1:6">
      <c r="A2491" t="s">
        <v>4999</v>
      </c>
      <c r="B2491" t="s">
        <v>6086</v>
      </c>
      <c r="C2491" s="5" t="s">
        <v>6155</v>
      </c>
      <c r="D2491" s="5" t="s">
        <v>6156</v>
      </c>
      <c r="E2491" s="5">
        <v>350</v>
      </c>
      <c r="F2491" s="5" t="s">
        <v>6163</v>
      </c>
    </row>
    <row r="2492" spans="1:6">
      <c r="A2492" t="s">
        <v>5001</v>
      </c>
      <c r="B2492" t="s">
        <v>6160</v>
      </c>
      <c r="C2492" s="5" t="s">
        <v>6155</v>
      </c>
      <c r="D2492" s="5" t="s">
        <v>6156</v>
      </c>
      <c r="E2492" s="5">
        <v>350</v>
      </c>
      <c r="F2492" s="5" t="s">
        <v>6163</v>
      </c>
    </row>
    <row r="2493" spans="1:6">
      <c r="A2493" t="s">
        <v>5003</v>
      </c>
      <c r="B2493" t="s">
        <v>6160</v>
      </c>
      <c r="C2493" s="5" t="s">
        <v>6155</v>
      </c>
      <c r="D2493" s="5" t="s">
        <v>6156</v>
      </c>
      <c r="E2493" s="5">
        <v>350</v>
      </c>
      <c r="F2493" s="5" t="s">
        <v>6159</v>
      </c>
    </row>
    <row r="2494" spans="1:6">
      <c r="A2494" t="s">
        <v>5005</v>
      </c>
      <c r="B2494" t="s">
        <v>6160</v>
      </c>
      <c r="C2494" s="5" t="s">
        <v>6155</v>
      </c>
      <c r="D2494" s="5" t="s">
        <v>6156</v>
      </c>
      <c r="E2494" s="5">
        <v>350</v>
      </c>
      <c r="F2494" s="5" t="s">
        <v>6163</v>
      </c>
    </row>
    <row r="2495" spans="1:6">
      <c r="A2495" t="s">
        <v>5007</v>
      </c>
      <c r="B2495" t="s">
        <v>6160</v>
      </c>
      <c r="C2495" s="5" t="s">
        <v>6155</v>
      </c>
      <c r="D2495" s="5" t="s">
        <v>6156</v>
      </c>
      <c r="E2495" s="5">
        <v>350</v>
      </c>
      <c r="F2495" s="5" t="s">
        <v>6162</v>
      </c>
    </row>
    <row r="2496" spans="1:6">
      <c r="A2496" t="s">
        <v>5009</v>
      </c>
      <c r="B2496" t="s">
        <v>6160</v>
      </c>
      <c r="C2496" s="5" t="s">
        <v>6155</v>
      </c>
      <c r="D2496" s="5" t="s">
        <v>6156</v>
      </c>
      <c r="E2496" s="5">
        <v>350</v>
      </c>
      <c r="F2496" s="5" t="s">
        <v>6162</v>
      </c>
    </row>
    <row r="2497" spans="1:6">
      <c r="A2497" t="s">
        <v>5011</v>
      </c>
      <c r="B2497" t="s">
        <v>6160</v>
      </c>
      <c r="C2497" s="5" t="s">
        <v>6155</v>
      </c>
      <c r="D2497" s="5" t="s">
        <v>6156</v>
      </c>
      <c r="E2497" s="5">
        <v>350</v>
      </c>
      <c r="F2497" s="5" t="s">
        <v>6162</v>
      </c>
    </row>
    <row r="2498" spans="1:6">
      <c r="A2498" t="s">
        <v>5013</v>
      </c>
      <c r="B2498" t="s">
        <v>6160</v>
      </c>
      <c r="C2498" s="5" t="s">
        <v>6155</v>
      </c>
      <c r="D2498" s="5" t="s">
        <v>6161</v>
      </c>
      <c r="E2498" s="5">
        <v>250</v>
      </c>
      <c r="F2498" s="5" t="s">
        <v>6159</v>
      </c>
    </row>
    <row r="2499" spans="1:6">
      <c r="A2499" t="s">
        <v>5015</v>
      </c>
      <c r="B2499" t="s">
        <v>6160</v>
      </c>
      <c r="C2499" s="5" t="s">
        <v>6155</v>
      </c>
      <c r="D2499" s="5" t="s">
        <v>6161</v>
      </c>
      <c r="E2499" s="5">
        <v>250</v>
      </c>
      <c r="F2499" s="5" t="s">
        <v>6159</v>
      </c>
    </row>
    <row r="2500" spans="1:6">
      <c r="A2500" t="s">
        <v>5017</v>
      </c>
      <c r="B2500" t="s">
        <v>6160</v>
      </c>
      <c r="C2500" s="5" t="s">
        <v>6155</v>
      </c>
      <c r="D2500" s="5" t="s">
        <v>6158</v>
      </c>
      <c r="E2500" s="5">
        <v>320</v>
      </c>
      <c r="F2500" s="5" t="s">
        <v>6159</v>
      </c>
    </row>
    <row r="2501" spans="1:6">
      <c r="A2501" t="s">
        <v>5019</v>
      </c>
      <c r="B2501" t="s">
        <v>6086</v>
      </c>
      <c r="C2501" s="5" t="s">
        <v>6155</v>
      </c>
      <c r="D2501" s="5" t="s">
        <v>6156</v>
      </c>
      <c r="E2501" s="5">
        <v>350</v>
      </c>
      <c r="F2501" s="5" t="s">
        <v>6157</v>
      </c>
    </row>
    <row r="2502" spans="1:6">
      <c r="A2502" t="s">
        <v>5021</v>
      </c>
      <c r="B2502" t="s">
        <v>6086</v>
      </c>
      <c r="C2502" s="5" t="s">
        <v>6155</v>
      </c>
      <c r="D2502" s="5" t="s">
        <v>6158</v>
      </c>
      <c r="E2502" s="5">
        <v>320</v>
      </c>
      <c r="F2502" s="5" t="s">
        <v>6162</v>
      </c>
    </row>
    <row r="2503" spans="1:6">
      <c r="A2503" t="s">
        <v>5023</v>
      </c>
      <c r="B2503" t="s">
        <v>6086</v>
      </c>
      <c r="C2503" s="5" t="s">
        <v>6155</v>
      </c>
      <c r="D2503" s="5" t="s">
        <v>6158</v>
      </c>
      <c r="E2503" s="5">
        <v>320</v>
      </c>
      <c r="F2503" s="5" t="s">
        <v>6162</v>
      </c>
    </row>
    <row r="2504" spans="1:6">
      <c r="A2504" t="s">
        <v>5025</v>
      </c>
      <c r="B2504" t="s">
        <v>6160</v>
      </c>
      <c r="C2504" s="5" t="s">
        <v>6155</v>
      </c>
      <c r="D2504" s="5" t="s">
        <v>6158</v>
      </c>
      <c r="E2504" s="5">
        <v>320</v>
      </c>
      <c r="F2504" s="5" t="s">
        <v>6162</v>
      </c>
    </row>
    <row r="2505" spans="1:6">
      <c r="A2505" t="s">
        <v>5027</v>
      </c>
      <c r="B2505" t="s">
        <v>6086</v>
      </c>
      <c r="C2505" s="5" t="s">
        <v>6155</v>
      </c>
      <c r="D2505" s="5" t="s">
        <v>6156</v>
      </c>
      <c r="E2505" s="5">
        <v>350</v>
      </c>
      <c r="F2505" s="5" t="s">
        <v>6159</v>
      </c>
    </row>
    <row r="2506" spans="1:6">
      <c r="A2506" t="s">
        <v>5029</v>
      </c>
      <c r="B2506" t="s">
        <v>6160</v>
      </c>
      <c r="C2506" s="5" t="s">
        <v>6155</v>
      </c>
      <c r="D2506" s="5" t="s">
        <v>6156</v>
      </c>
      <c r="E2506" s="5">
        <v>350</v>
      </c>
      <c r="F2506" s="5" t="s">
        <v>6159</v>
      </c>
    </row>
    <row r="2507" spans="1:6">
      <c r="A2507" t="s">
        <v>5031</v>
      </c>
      <c r="B2507" t="s">
        <v>6160</v>
      </c>
      <c r="C2507" s="5" t="s">
        <v>6155</v>
      </c>
      <c r="D2507" s="5" t="s">
        <v>6156</v>
      </c>
      <c r="E2507" s="5">
        <v>350</v>
      </c>
      <c r="F2507" s="5" t="s">
        <v>6159</v>
      </c>
    </row>
    <row r="2508" spans="1:6">
      <c r="A2508" t="s">
        <v>5033</v>
      </c>
      <c r="B2508" t="s">
        <v>6160</v>
      </c>
      <c r="C2508" s="5" t="s">
        <v>6155</v>
      </c>
      <c r="D2508" s="5" t="s">
        <v>6156</v>
      </c>
      <c r="E2508" s="5">
        <v>350</v>
      </c>
      <c r="F2508" s="5" t="s">
        <v>6159</v>
      </c>
    </row>
    <row r="2509" spans="1:6">
      <c r="A2509" t="s">
        <v>5035</v>
      </c>
      <c r="B2509" t="s">
        <v>6160</v>
      </c>
      <c r="C2509" s="5" t="s">
        <v>6155</v>
      </c>
      <c r="D2509" s="5" t="s">
        <v>6156</v>
      </c>
      <c r="E2509" s="5">
        <v>350</v>
      </c>
      <c r="F2509" s="5" t="s">
        <v>6162</v>
      </c>
    </row>
    <row r="2510" spans="1:6">
      <c r="A2510" t="s">
        <v>5037</v>
      </c>
      <c r="B2510" t="s">
        <v>6160</v>
      </c>
      <c r="C2510" s="5" t="s">
        <v>6155</v>
      </c>
      <c r="D2510" s="5" t="s">
        <v>6158</v>
      </c>
      <c r="E2510" s="5">
        <v>320</v>
      </c>
      <c r="F2510" s="5" t="s">
        <v>6159</v>
      </c>
    </row>
    <row r="2511" spans="1:6">
      <c r="A2511" t="s">
        <v>5039</v>
      </c>
      <c r="B2511" t="s">
        <v>6160</v>
      </c>
      <c r="C2511" s="5" t="s">
        <v>6155</v>
      </c>
      <c r="D2511" s="5" t="s">
        <v>6158</v>
      </c>
      <c r="E2511" s="5">
        <v>320</v>
      </c>
      <c r="F2511" s="5" t="s">
        <v>6159</v>
      </c>
    </row>
    <row r="2512" spans="1:6">
      <c r="A2512" t="s">
        <v>5041</v>
      </c>
      <c r="B2512" t="s">
        <v>6160</v>
      </c>
      <c r="C2512" s="5" t="s">
        <v>6155</v>
      </c>
      <c r="D2512" s="5" t="s">
        <v>6161</v>
      </c>
      <c r="E2512" s="5">
        <v>250</v>
      </c>
      <c r="F2512" s="5" t="s">
        <v>6162</v>
      </c>
    </row>
    <row r="2513" spans="1:6">
      <c r="A2513" t="s">
        <v>5043</v>
      </c>
      <c r="B2513" t="s">
        <v>6160</v>
      </c>
      <c r="C2513" s="5" t="s">
        <v>6155</v>
      </c>
      <c r="D2513" s="5" t="s">
        <v>6156</v>
      </c>
      <c r="E2513" s="5">
        <v>350</v>
      </c>
      <c r="F2513" s="5" t="s">
        <v>6157</v>
      </c>
    </row>
    <row r="2514" spans="1:6">
      <c r="A2514" t="s">
        <v>5045</v>
      </c>
      <c r="B2514" t="s">
        <v>6160</v>
      </c>
      <c r="C2514" s="5" t="s">
        <v>6155</v>
      </c>
      <c r="D2514" s="5" t="s">
        <v>6161</v>
      </c>
      <c r="E2514" s="5">
        <v>250</v>
      </c>
      <c r="F2514" s="5" t="s">
        <v>6157</v>
      </c>
    </row>
    <row r="2515" spans="1:6">
      <c r="A2515" t="s">
        <v>5047</v>
      </c>
      <c r="B2515" t="s">
        <v>6160</v>
      </c>
      <c r="C2515" s="5" t="s">
        <v>6155</v>
      </c>
      <c r="D2515" s="5" t="s">
        <v>6158</v>
      </c>
      <c r="E2515" s="5">
        <v>320</v>
      </c>
      <c r="F2515" s="5" t="s">
        <v>6162</v>
      </c>
    </row>
    <row r="2516" spans="1:6">
      <c r="A2516" t="s">
        <v>5049</v>
      </c>
      <c r="B2516" t="s">
        <v>6160</v>
      </c>
      <c r="C2516" s="5" t="s">
        <v>6155</v>
      </c>
      <c r="D2516" s="5" t="s">
        <v>6158</v>
      </c>
      <c r="E2516" s="5">
        <v>320</v>
      </c>
      <c r="F2516" s="5" t="s">
        <v>6162</v>
      </c>
    </row>
    <row r="2517" spans="1:6">
      <c r="A2517" t="s">
        <v>5051</v>
      </c>
      <c r="B2517" t="s">
        <v>6160</v>
      </c>
      <c r="C2517" s="5" t="s">
        <v>6155</v>
      </c>
      <c r="D2517" s="5" t="s">
        <v>6156</v>
      </c>
      <c r="E2517" s="5">
        <v>350</v>
      </c>
      <c r="F2517" s="5" t="s">
        <v>6163</v>
      </c>
    </row>
    <row r="2518" spans="1:6">
      <c r="A2518" t="s">
        <v>5053</v>
      </c>
      <c r="B2518" t="s">
        <v>6160</v>
      </c>
      <c r="C2518" s="5" t="s">
        <v>6155</v>
      </c>
      <c r="D2518" s="5" t="s">
        <v>6156</v>
      </c>
      <c r="E2518" s="5">
        <v>350</v>
      </c>
      <c r="F2518" s="5" t="s">
        <v>6162</v>
      </c>
    </row>
    <row r="2519" spans="1:6">
      <c r="A2519" t="s">
        <v>5055</v>
      </c>
      <c r="B2519" t="s">
        <v>6160</v>
      </c>
      <c r="C2519" s="5" t="s">
        <v>6155</v>
      </c>
      <c r="D2519" s="5" t="s">
        <v>6158</v>
      </c>
      <c r="E2519" s="5">
        <v>320</v>
      </c>
      <c r="F2519" s="5" t="s">
        <v>6163</v>
      </c>
    </row>
    <row r="2520" spans="1:6">
      <c r="A2520" t="s">
        <v>5057</v>
      </c>
      <c r="B2520" t="s">
        <v>6160</v>
      </c>
      <c r="C2520" s="5" t="s">
        <v>6155</v>
      </c>
      <c r="D2520" s="5" t="s">
        <v>6161</v>
      </c>
      <c r="E2520" s="5">
        <v>250</v>
      </c>
      <c r="F2520" s="5" t="s">
        <v>6162</v>
      </c>
    </row>
    <row r="2521" spans="1:6">
      <c r="A2521" t="s">
        <v>5059</v>
      </c>
      <c r="B2521" t="s">
        <v>6160</v>
      </c>
      <c r="C2521" s="5" t="s">
        <v>6155</v>
      </c>
      <c r="D2521" s="5" t="s">
        <v>6161</v>
      </c>
      <c r="E2521" s="5">
        <v>250</v>
      </c>
      <c r="F2521" s="5" t="s">
        <v>6162</v>
      </c>
    </row>
    <row r="2522" spans="1:6">
      <c r="A2522" t="s">
        <v>5061</v>
      </c>
      <c r="B2522" t="s">
        <v>6160</v>
      </c>
      <c r="C2522" s="5" t="s">
        <v>6155</v>
      </c>
      <c r="D2522" s="5" t="s">
        <v>6161</v>
      </c>
      <c r="E2522" s="5">
        <v>250</v>
      </c>
      <c r="F2522" s="5" t="s">
        <v>6162</v>
      </c>
    </row>
    <row r="2523" spans="1:6">
      <c r="A2523" t="s">
        <v>5063</v>
      </c>
      <c r="B2523" t="s">
        <v>6160</v>
      </c>
      <c r="C2523" s="5" t="s">
        <v>6155</v>
      </c>
      <c r="D2523" s="5" t="s">
        <v>6161</v>
      </c>
      <c r="E2523" s="5">
        <v>250</v>
      </c>
      <c r="F2523" s="5" t="s">
        <v>6162</v>
      </c>
    </row>
    <row r="2524" spans="1:6">
      <c r="A2524" t="s">
        <v>5065</v>
      </c>
      <c r="B2524" t="s">
        <v>6160</v>
      </c>
      <c r="C2524" s="5" t="s">
        <v>6155</v>
      </c>
      <c r="D2524" s="5" t="s">
        <v>6161</v>
      </c>
      <c r="E2524" s="5">
        <v>250</v>
      </c>
      <c r="F2524" s="5" t="s">
        <v>6162</v>
      </c>
    </row>
    <row r="2525" spans="1:6">
      <c r="A2525" t="s">
        <v>5067</v>
      </c>
      <c r="B2525" t="s">
        <v>6160</v>
      </c>
      <c r="C2525" s="5" t="s">
        <v>6155</v>
      </c>
      <c r="D2525" s="5" t="s">
        <v>6161</v>
      </c>
      <c r="E2525" s="5">
        <v>250</v>
      </c>
      <c r="F2525" s="5" t="s">
        <v>6162</v>
      </c>
    </row>
    <row r="2526" spans="1:6">
      <c r="A2526" t="s">
        <v>5069</v>
      </c>
      <c r="B2526" t="s">
        <v>6160</v>
      </c>
      <c r="C2526" s="5" t="s">
        <v>6155</v>
      </c>
      <c r="D2526" s="5" t="s">
        <v>6156</v>
      </c>
      <c r="E2526" s="5">
        <v>350</v>
      </c>
      <c r="F2526" s="5" t="s">
        <v>6162</v>
      </c>
    </row>
    <row r="2527" spans="1:6">
      <c r="A2527" t="s">
        <v>5071</v>
      </c>
      <c r="B2527" t="s">
        <v>6160</v>
      </c>
      <c r="C2527" s="5" t="s">
        <v>6155</v>
      </c>
      <c r="D2527" s="5" t="s">
        <v>6156</v>
      </c>
      <c r="E2527" s="5">
        <v>350</v>
      </c>
      <c r="F2527" s="5" t="s">
        <v>6162</v>
      </c>
    </row>
    <row r="2528" spans="1:6">
      <c r="A2528" t="s">
        <v>5073</v>
      </c>
      <c r="B2528" t="s">
        <v>6160</v>
      </c>
      <c r="C2528" s="5" t="s">
        <v>6155</v>
      </c>
      <c r="D2528" s="5" t="s">
        <v>6156</v>
      </c>
      <c r="E2528" s="5">
        <v>350</v>
      </c>
      <c r="F2528" s="5" t="s">
        <v>6162</v>
      </c>
    </row>
    <row r="2529" spans="1:6">
      <c r="A2529" t="s">
        <v>5075</v>
      </c>
      <c r="B2529" t="s">
        <v>6160</v>
      </c>
      <c r="C2529" s="5" t="s">
        <v>6155</v>
      </c>
      <c r="D2529" s="5" t="s">
        <v>6156</v>
      </c>
      <c r="E2529" s="5">
        <v>350</v>
      </c>
      <c r="F2529" s="5" t="s">
        <v>6162</v>
      </c>
    </row>
    <row r="2530" spans="1:6">
      <c r="A2530" t="s">
        <v>5077</v>
      </c>
      <c r="B2530" t="s">
        <v>6160</v>
      </c>
      <c r="C2530" s="5" t="s">
        <v>6155</v>
      </c>
      <c r="D2530" s="5" t="s">
        <v>6156</v>
      </c>
      <c r="E2530" s="5">
        <v>350</v>
      </c>
      <c r="F2530" s="5" t="s">
        <v>6162</v>
      </c>
    </row>
    <row r="2531" spans="1:6">
      <c r="A2531" t="s">
        <v>5079</v>
      </c>
      <c r="B2531" t="s">
        <v>6160</v>
      </c>
      <c r="C2531" s="5" t="s">
        <v>6155</v>
      </c>
      <c r="D2531" s="5" t="s">
        <v>6161</v>
      </c>
      <c r="E2531" s="5">
        <v>250</v>
      </c>
      <c r="F2531" s="5" t="s">
        <v>6157</v>
      </c>
    </row>
    <row r="2532" spans="1:6">
      <c r="A2532" t="s">
        <v>5081</v>
      </c>
      <c r="B2532" t="s">
        <v>6160</v>
      </c>
      <c r="C2532" s="5" t="s">
        <v>6155</v>
      </c>
      <c r="D2532" s="5" t="s">
        <v>6158</v>
      </c>
      <c r="E2532" s="5">
        <v>320</v>
      </c>
      <c r="F2532" s="5" t="s">
        <v>6157</v>
      </c>
    </row>
    <row r="2533" spans="1:6">
      <c r="A2533" t="s">
        <v>5083</v>
      </c>
      <c r="B2533" t="s">
        <v>6160</v>
      </c>
      <c r="C2533" s="5" t="s">
        <v>6155</v>
      </c>
      <c r="D2533" s="5" t="s">
        <v>6158</v>
      </c>
      <c r="E2533" s="5">
        <v>320</v>
      </c>
      <c r="F2533" s="5" t="s">
        <v>6157</v>
      </c>
    </row>
    <row r="2534" spans="1:6">
      <c r="A2534" t="s">
        <v>5085</v>
      </c>
      <c r="B2534" t="s">
        <v>6160</v>
      </c>
      <c r="C2534" s="5" t="s">
        <v>6155</v>
      </c>
      <c r="D2534" s="5" t="s">
        <v>6158</v>
      </c>
      <c r="E2534" s="5">
        <v>320</v>
      </c>
      <c r="F2534" s="5" t="s">
        <v>6157</v>
      </c>
    </row>
    <row r="2535" spans="1:6">
      <c r="A2535" t="s">
        <v>5087</v>
      </c>
      <c r="B2535" t="s">
        <v>6160</v>
      </c>
      <c r="C2535" s="5" t="s">
        <v>6155</v>
      </c>
      <c r="D2535" s="5" t="s">
        <v>6158</v>
      </c>
      <c r="E2535" s="5">
        <v>320</v>
      </c>
      <c r="F2535" s="5" t="s">
        <v>6157</v>
      </c>
    </row>
    <row r="2536" spans="1:6">
      <c r="A2536" t="s">
        <v>5089</v>
      </c>
      <c r="B2536" t="s">
        <v>6160</v>
      </c>
      <c r="C2536" s="5" t="s">
        <v>6155</v>
      </c>
      <c r="D2536" s="5" t="s">
        <v>6158</v>
      </c>
      <c r="E2536" s="5">
        <v>320</v>
      </c>
      <c r="F2536" s="5" t="s">
        <v>6163</v>
      </c>
    </row>
    <row r="2537" spans="1:6">
      <c r="A2537" t="s">
        <v>5091</v>
      </c>
      <c r="B2537" t="s">
        <v>6160</v>
      </c>
      <c r="C2537" s="5" t="s">
        <v>6155</v>
      </c>
      <c r="D2537" s="5" t="s">
        <v>6158</v>
      </c>
      <c r="E2537" s="5">
        <v>320</v>
      </c>
      <c r="F2537" s="5" t="s">
        <v>6159</v>
      </c>
    </row>
    <row r="2538" spans="1:6">
      <c r="A2538" t="s">
        <v>5093</v>
      </c>
      <c r="B2538" t="s">
        <v>6160</v>
      </c>
      <c r="C2538" s="5" t="s">
        <v>6155</v>
      </c>
      <c r="D2538" s="5" t="s">
        <v>6156</v>
      </c>
      <c r="E2538" s="5">
        <v>350</v>
      </c>
      <c r="F2538" s="5" t="s">
        <v>6163</v>
      </c>
    </row>
    <row r="2539" spans="1:6">
      <c r="A2539" t="s">
        <v>5095</v>
      </c>
      <c r="B2539" t="s">
        <v>6160</v>
      </c>
      <c r="C2539" s="5" t="s">
        <v>6155</v>
      </c>
      <c r="D2539" s="5" t="s">
        <v>6156</v>
      </c>
      <c r="E2539" s="5">
        <v>350</v>
      </c>
      <c r="F2539" s="5" t="s">
        <v>6163</v>
      </c>
    </row>
    <row r="2540" spans="1:6">
      <c r="A2540" t="s">
        <v>5097</v>
      </c>
      <c r="B2540" t="s">
        <v>6160</v>
      </c>
      <c r="C2540" s="5" t="s">
        <v>6155</v>
      </c>
      <c r="D2540" s="5" t="s">
        <v>6156</v>
      </c>
      <c r="E2540" s="5">
        <v>350</v>
      </c>
      <c r="F2540" s="5" t="s">
        <v>6163</v>
      </c>
    </row>
    <row r="2541" spans="1:6">
      <c r="A2541" t="s">
        <v>5099</v>
      </c>
      <c r="B2541" t="s">
        <v>6160</v>
      </c>
      <c r="C2541" s="5" t="s">
        <v>6155</v>
      </c>
      <c r="D2541" s="5" t="s">
        <v>6158</v>
      </c>
      <c r="E2541" s="5">
        <v>320</v>
      </c>
      <c r="F2541" s="5" t="s">
        <v>6159</v>
      </c>
    </row>
    <row r="2542" spans="1:6">
      <c r="A2542" t="s">
        <v>5101</v>
      </c>
      <c r="B2542" t="s">
        <v>6160</v>
      </c>
      <c r="C2542" s="5" t="s">
        <v>6155</v>
      </c>
      <c r="D2542" s="5" t="s">
        <v>6158</v>
      </c>
      <c r="E2542" s="5">
        <v>320</v>
      </c>
      <c r="F2542" s="5" t="s">
        <v>6159</v>
      </c>
    </row>
    <row r="2543" spans="1:6">
      <c r="A2543" t="s">
        <v>5103</v>
      </c>
      <c r="B2543" t="s">
        <v>6160</v>
      </c>
      <c r="C2543" s="5" t="s">
        <v>6155</v>
      </c>
      <c r="D2543" s="5" t="s">
        <v>6158</v>
      </c>
      <c r="E2543" s="5">
        <v>320</v>
      </c>
      <c r="F2543" s="5" t="s">
        <v>6159</v>
      </c>
    </row>
    <row r="2544" spans="1:6">
      <c r="A2544" t="s">
        <v>5105</v>
      </c>
      <c r="B2544" t="s">
        <v>6160</v>
      </c>
      <c r="C2544" s="5" t="s">
        <v>6155</v>
      </c>
      <c r="D2544" s="5" t="s">
        <v>6158</v>
      </c>
      <c r="E2544" s="5">
        <v>320</v>
      </c>
      <c r="F2544" s="5" t="s">
        <v>6163</v>
      </c>
    </row>
    <row r="2545" spans="1:6">
      <c r="A2545" t="s">
        <v>5107</v>
      </c>
      <c r="B2545" t="s">
        <v>6160</v>
      </c>
      <c r="C2545" s="5" t="s">
        <v>6155</v>
      </c>
      <c r="D2545" s="5" t="s">
        <v>6161</v>
      </c>
      <c r="E2545" s="5">
        <v>250</v>
      </c>
      <c r="F2545" s="5" t="s">
        <v>6163</v>
      </c>
    </row>
    <row r="2546" spans="1:6">
      <c r="A2546" t="s">
        <v>5109</v>
      </c>
      <c r="B2546" t="s">
        <v>6160</v>
      </c>
      <c r="C2546" s="5" t="s">
        <v>6155</v>
      </c>
      <c r="D2546" s="5" t="s">
        <v>6161</v>
      </c>
      <c r="E2546" s="5">
        <v>250</v>
      </c>
      <c r="F2546" s="5" t="s">
        <v>6163</v>
      </c>
    </row>
    <row r="2547" spans="1:6">
      <c r="A2547" t="s">
        <v>5111</v>
      </c>
      <c r="B2547" t="s">
        <v>6160</v>
      </c>
      <c r="C2547" s="5" t="s">
        <v>6155</v>
      </c>
      <c r="D2547" s="5" t="s">
        <v>6156</v>
      </c>
      <c r="E2547" s="5">
        <v>350</v>
      </c>
      <c r="F2547" s="5" t="s">
        <v>6159</v>
      </c>
    </row>
    <row r="2548" spans="1:6">
      <c r="A2548" t="s">
        <v>5113</v>
      </c>
      <c r="B2548" t="s">
        <v>6086</v>
      </c>
      <c r="C2548" s="5" t="s">
        <v>6155</v>
      </c>
      <c r="D2548" s="5" t="s">
        <v>6156</v>
      </c>
      <c r="E2548" s="5">
        <v>350</v>
      </c>
      <c r="F2548" s="5" t="s">
        <v>6159</v>
      </c>
    </row>
    <row r="2549" spans="1:6">
      <c r="A2549" t="s">
        <v>5115</v>
      </c>
      <c r="B2549" t="s">
        <v>6086</v>
      </c>
      <c r="C2549" s="5" t="s">
        <v>6155</v>
      </c>
      <c r="D2549" s="5" t="s">
        <v>6156</v>
      </c>
      <c r="E2549" s="5">
        <v>350</v>
      </c>
      <c r="F2549" s="5" t="s">
        <v>6159</v>
      </c>
    </row>
    <row r="2550" spans="1:6">
      <c r="A2550" t="s">
        <v>5117</v>
      </c>
      <c r="B2550" t="s">
        <v>6160</v>
      </c>
      <c r="C2550" s="5" t="s">
        <v>6155</v>
      </c>
      <c r="D2550" s="5" t="s">
        <v>6156</v>
      </c>
      <c r="E2550" s="5">
        <v>350</v>
      </c>
      <c r="F2550" s="5" t="s">
        <v>6159</v>
      </c>
    </row>
    <row r="2551" spans="1:6">
      <c r="A2551" t="s">
        <v>5119</v>
      </c>
      <c r="B2551" t="s">
        <v>6160</v>
      </c>
      <c r="C2551" s="5" t="s">
        <v>6155</v>
      </c>
      <c r="D2551" s="5" t="s">
        <v>6156</v>
      </c>
      <c r="E2551" s="5">
        <v>350</v>
      </c>
      <c r="F2551" s="5" t="s">
        <v>6159</v>
      </c>
    </row>
    <row r="2552" spans="1:6">
      <c r="A2552" t="s">
        <v>5121</v>
      </c>
      <c r="B2552" t="s">
        <v>6160</v>
      </c>
      <c r="C2552" s="5" t="s">
        <v>6155</v>
      </c>
      <c r="D2552" s="5" t="s">
        <v>6156</v>
      </c>
      <c r="E2552" s="5">
        <v>350</v>
      </c>
      <c r="F2552" s="5" t="s">
        <v>6159</v>
      </c>
    </row>
    <row r="2553" spans="1:6">
      <c r="A2553" t="s">
        <v>5123</v>
      </c>
      <c r="B2553" t="s">
        <v>6160</v>
      </c>
      <c r="C2553" s="5" t="s">
        <v>6155</v>
      </c>
      <c r="D2553" s="5" t="s">
        <v>6156</v>
      </c>
      <c r="E2553" s="5">
        <v>350</v>
      </c>
      <c r="F2553" s="5" t="s">
        <v>6157</v>
      </c>
    </row>
    <row r="2554" spans="1:6">
      <c r="A2554" t="s">
        <v>5125</v>
      </c>
      <c r="B2554" t="s">
        <v>6160</v>
      </c>
      <c r="C2554" s="5" t="s">
        <v>6155</v>
      </c>
      <c r="D2554" s="5" t="s">
        <v>6156</v>
      </c>
      <c r="E2554" s="5">
        <v>350</v>
      </c>
      <c r="F2554" s="5" t="s">
        <v>6157</v>
      </c>
    </row>
    <row r="2555" spans="1:6">
      <c r="A2555" t="s">
        <v>5127</v>
      </c>
      <c r="B2555" t="s">
        <v>6160</v>
      </c>
      <c r="C2555" s="5" t="s">
        <v>6155</v>
      </c>
      <c r="D2555" s="5" t="s">
        <v>6161</v>
      </c>
      <c r="E2555" s="5">
        <v>250</v>
      </c>
      <c r="F2555" s="5" t="s">
        <v>6157</v>
      </c>
    </row>
    <row r="2556" spans="1:6">
      <c r="A2556" t="s">
        <v>5129</v>
      </c>
      <c r="B2556" t="s">
        <v>6160</v>
      </c>
      <c r="C2556" s="5" t="s">
        <v>6155</v>
      </c>
      <c r="D2556" s="5" t="s">
        <v>6156</v>
      </c>
      <c r="E2556" s="5">
        <v>350</v>
      </c>
      <c r="F2556" s="5" t="s">
        <v>6157</v>
      </c>
    </row>
    <row r="2557" spans="1:6">
      <c r="A2557" t="s">
        <v>5131</v>
      </c>
      <c r="B2557" t="s">
        <v>6160</v>
      </c>
      <c r="C2557" s="5" t="s">
        <v>6155</v>
      </c>
      <c r="D2557" s="5" t="s">
        <v>6156</v>
      </c>
      <c r="E2557" s="5">
        <v>350</v>
      </c>
      <c r="F2557" s="5" t="s">
        <v>6163</v>
      </c>
    </row>
    <row r="2558" spans="1:6">
      <c r="A2558" t="s">
        <v>5133</v>
      </c>
      <c r="B2558" t="s">
        <v>6160</v>
      </c>
      <c r="C2558" s="5" t="s">
        <v>6155</v>
      </c>
      <c r="D2558" s="5" t="s">
        <v>6158</v>
      </c>
      <c r="E2558" s="5">
        <v>320</v>
      </c>
      <c r="F2558" s="5" t="s">
        <v>6162</v>
      </c>
    </row>
    <row r="2559" spans="1:6">
      <c r="A2559" t="s">
        <v>5135</v>
      </c>
      <c r="B2559" t="s">
        <v>6086</v>
      </c>
      <c r="C2559" s="5" t="s">
        <v>6155</v>
      </c>
      <c r="D2559" s="5" t="s">
        <v>6158</v>
      </c>
      <c r="E2559" s="5">
        <v>320</v>
      </c>
      <c r="F2559" s="5" t="s">
        <v>6157</v>
      </c>
    </row>
    <row r="2560" spans="1:6">
      <c r="A2560" t="s">
        <v>5137</v>
      </c>
      <c r="B2560" t="s">
        <v>6160</v>
      </c>
      <c r="C2560" s="5" t="s">
        <v>6155</v>
      </c>
      <c r="D2560" s="5" t="s">
        <v>6156</v>
      </c>
      <c r="E2560" s="5">
        <v>350</v>
      </c>
      <c r="F2560" s="5" t="s">
        <v>6159</v>
      </c>
    </row>
    <row r="2561" spans="1:6">
      <c r="A2561" t="s">
        <v>5139</v>
      </c>
      <c r="B2561" t="s">
        <v>6160</v>
      </c>
      <c r="C2561" s="5" t="s">
        <v>6155</v>
      </c>
      <c r="D2561" s="5" t="s">
        <v>6156</v>
      </c>
      <c r="E2561" s="5">
        <v>350</v>
      </c>
      <c r="F2561" s="5" t="s">
        <v>6159</v>
      </c>
    </row>
    <row r="2562" spans="1:6">
      <c r="A2562" t="s">
        <v>5141</v>
      </c>
      <c r="B2562" t="s">
        <v>6160</v>
      </c>
      <c r="C2562" s="5" t="s">
        <v>6155</v>
      </c>
      <c r="D2562" s="5" t="s">
        <v>6156</v>
      </c>
      <c r="E2562" s="5">
        <v>350</v>
      </c>
      <c r="F2562" s="5" t="s">
        <v>6159</v>
      </c>
    </row>
    <row r="2563" spans="1:6">
      <c r="A2563" t="s">
        <v>5143</v>
      </c>
      <c r="B2563" t="s">
        <v>6160</v>
      </c>
      <c r="C2563" s="5" t="s">
        <v>6155</v>
      </c>
      <c r="D2563" s="5" t="s">
        <v>6156</v>
      </c>
      <c r="E2563" s="5">
        <v>350</v>
      </c>
      <c r="F2563" s="5" t="s">
        <v>6157</v>
      </c>
    </row>
    <row r="2564" spans="1:6">
      <c r="A2564" t="s">
        <v>5145</v>
      </c>
      <c r="B2564" t="s">
        <v>6160</v>
      </c>
      <c r="C2564" s="5" t="s">
        <v>6155</v>
      </c>
      <c r="D2564" s="5" t="s">
        <v>6156</v>
      </c>
      <c r="E2564" s="5">
        <v>350</v>
      </c>
      <c r="F2564" s="5" t="s">
        <v>6157</v>
      </c>
    </row>
    <row r="2565" spans="1:6">
      <c r="A2565" t="s">
        <v>5147</v>
      </c>
      <c r="B2565" t="s">
        <v>6160</v>
      </c>
      <c r="C2565" s="5" t="s">
        <v>6155</v>
      </c>
      <c r="D2565" s="5" t="s">
        <v>6158</v>
      </c>
      <c r="E2565" s="5">
        <v>320</v>
      </c>
      <c r="F2565" s="5" t="s">
        <v>6163</v>
      </c>
    </row>
    <row r="2566" spans="1:6">
      <c r="A2566" t="s">
        <v>5149</v>
      </c>
      <c r="B2566" t="s">
        <v>6086</v>
      </c>
      <c r="C2566" s="5" t="s">
        <v>6155</v>
      </c>
      <c r="D2566" s="5" t="s">
        <v>6158</v>
      </c>
      <c r="E2566" s="5">
        <v>320</v>
      </c>
      <c r="F2566" s="5" t="s">
        <v>6163</v>
      </c>
    </row>
    <row r="2567" spans="1:6">
      <c r="A2567" t="s">
        <v>5151</v>
      </c>
      <c r="B2567" t="s">
        <v>6086</v>
      </c>
      <c r="C2567" s="5" t="s">
        <v>6155</v>
      </c>
      <c r="D2567" s="5" t="s">
        <v>6156</v>
      </c>
      <c r="E2567" s="5">
        <v>350</v>
      </c>
      <c r="F2567" s="5" t="s">
        <v>6157</v>
      </c>
    </row>
    <row r="2568" spans="1:6">
      <c r="A2568" t="s">
        <v>5153</v>
      </c>
      <c r="B2568" t="s">
        <v>6086</v>
      </c>
      <c r="C2568" s="5" t="s">
        <v>6155</v>
      </c>
      <c r="D2568" s="5" t="s">
        <v>6156</v>
      </c>
      <c r="E2568" s="5">
        <v>350</v>
      </c>
      <c r="F2568" s="5" t="s">
        <v>6159</v>
      </c>
    </row>
    <row r="2569" spans="1:6">
      <c r="A2569" t="s">
        <v>5155</v>
      </c>
      <c r="B2569" t="s">
        <v>6160</v>
      </c>
      <c r="C2569" s="5" t="s">
        <v>6155</v>
      </c>
      <c r="D2569" s="5" t="s">
        <v>6156</v>
      </c>
      <c r="E2569" s="5">
        <v>350</v>
      </c>
      <c r="F2569" s="5" t="s">
        <v>6159</v>
      </c>
    </row>
    <row r="2570" spans="1:6">
      <c r="A2570" t="s">
        <v>5157</v>
      </c>
      <c r="B2570" t="s">
        <v>6160</v>
      </c>
      <c r="C2570" s="5" t="s">
        <v>6155</v>
      </c>
      <c r="D2570" s="5" t="s">
        <v>6158</v>
      </c>
      <c r="E2570" s="5">
        <v>320</v>
      </c>
      <c r="F2570" s="5" t="s">
        <v>6163</v>
      </c>
    </row>
    <row r="2571" spans="1:6">
      <c r="A2571" t="s">
        <v>5159</v>
      </c>
      <c r="B2571" t="s">
        <v>6160</v>
      </c>
      <c r="C2571" s="5" t="s">
        <v>6155</v>
      </c>
      <c r="D2571" s="5" t="s">
        <v>6158</v>
      </c>
      <c r="E2571" s="5">
        <v>320</v>
      </c>
      <c r="F2571" s="5" t="s">
        <v>6163</v>
      </c>
    </row>
    <row r="2572" spans="1:6">
      <c r="A2572" t="s">
        <v>5161</v>
      </c>
      <c r="B2572" t="s">
        <v>6160</v>
      </c>
      <c r="C2572" s="5" t="s">
        <v>6155</v>
      </c>
      <c r="D2572" s="5" t="s">
        <v>6158</v>
      </c>
      <c r="E2572" s="5">
        <v>320</v>
      </c>
      <c r="F2572" s="5" t="s">
        <v>6163</v>
      </c>
    </row>
    <row r="2573" spans="1:6">
      <c r="A2573" t="s">
        <v>5163</v>
      </c>
      <c r="B2573" t="s">
        <v>6160</v>
      </c>
      <c r="C2573" s="5" t="s">
        <v>6155</v>
      </c>
      <c r="D2573" s="5" t="s">
        <v>6161</v>
      </c>
      <c r="E2573" s="5">
        <v>250</v>
      </c>
      <c r="F2573" s="5" t="s">
        <v>6162</v>
      </c>
    </row>
    <row r="2574" spans="1:6">
      <c r="A2574" t="s">
        <v>5165</v>
      </c>
      <c r="B2574" t="s">
        <v>6160</v>
      </c>
      <c r="C2574" s="5" t="s">
        <v>6155</v>
      </c>
      <c r="D2574" s="5" t="s">
        <v>6156</v>
      </c>
      <c r="E2574" s="5">
        <v>350</v>
      </c>
      <c r="F2574" s="5" t="s">
        <v>6162</v>
      </c>
    </row>
    <row r="2575" spans="1:6">
      <c r="A2575" t="s">
        <v>5167</v>
      </c>
      <c r="B2575" t="s">
        <v>6160</v>
      </c>
      <c r="C2575" s="5" t="s">
        <v>6155</v>
      </c>
      <c r="D2575" s="5" t="s">
        <v>6161</v>
      </c>
      <c r="E2575" s="5">
        <v>250</v>
      </c>
      <c r="F2575" s="5" t="s">
        <v>6162</v>
      </c>
    </row>
    <row r="2576" spans="1:6">
      <c r="A2576" t="s">
        <v>5169</v>
      </c>
      <c r="B2576" t="s">
        <v>6160</v>
      </c>
      <c r="C2576" s="5" t="s">
        <v>6155</v>
      </c>
      <c r="D2576" s="5" t="s">
        <v>6158</v>
      </c>
      <c r="E2576" s="5">
        <v>320</v>
      </c>
      <c r="F2576" s="5" t="s">
        <v>6157</v>
      </c>
    </row>
    <row r="2577" spans="1:6">
      <c r="A2577" t="s">
        <v>5171</v>
      </c>
      <c r="B2577" t="s">
        <v>6160</v>
      </c>
      <c r="C2577" s="5" t="s">
        <v>6155</v>
      </c>
      <c r="D2577" s="5" t="s">
        <v>6158</v>
      </c>
      <c r="E2577" s="5">
        <v>320</v>
      </c>
      <c r="F2577" s="5" t="s">
        <v>6157</v>
      </c>
    </row>
    <row r="2578" spans="1:6">
      <c r="A2578" t="s">
        <v>5173</v>
      </c>
      <c r="B2578" t="s">
        <v>6160</v>
      </c>
      <c r="C2578" s="5" t="s">
        <v>6155</v>
      </c>
      <c r="D2578" s="5" t="s">
        <v>6158</v>
      </c>
      <c r="E2578" s="5">
        <v>320</v>
      </c>
      <c r="F2578" s="5" t="s">
        <v>6157</v>
      </c>
    </row>
    <row r="2579" spans="1:6">
      <c r="A2579" t="s">
        <v>5175</v>
      </c>
      <c r="B2579" t="s">
        <v>6160</v>
      </c>
      <c r="C2579" s="5" t="s">
        <v>6155</v>
      </c>
      <c r="D2579" s="5" t="s">
        <v>6158</v>
      </c>
      <c r="E2579" s="5">
        <v>320</v>
      </c>
      <c r="F2579" s="5" t="s">
        <v>6157</v>
      </c>
    </row>
    <row r="2580" spans="1:6">
      <c r="A2580" t="s">
        <v>5177</v>
      </c>
      <c r="B2580" t="s">
        <v>6160</v>
      </c>
      <c r="C2580" s="5" t="s">
        <v>6155</v>
      </c>
      <c r="D2580" s="5" t="s">
        <v>6161</v>
      </c>
      <c r="E2580" s="5">
        <v>250</v>
      </c>
      <c r="F2580" s="5" t="s">
        <v>6157</v>
      </c>
    </row>
    <row r="2581" spans="1:6">
      <c r="A2581" t="s">
        <v>5179</v>
      </c>
      <c r="B2581" t="s">
        <v>6160</v>
      </c>
      <c r="C2581" s="5" t="s">
        <v>6155</v>
      </c>
      <c r="D2581" s="5" t="s">
        <v>6161</v>
      </c>
      <c r="E2581" s="5">
        <v>250</v>
      </c>
      <c r="F2581" s="5" t="s">
        <v>6157</v>
      </c>
    </row>
    <row r="2582" spans="1:6">
      <c r="A2582" t="s">
        <v>5181</v>
      </c>
      <c r="B2582" t="s">
        <v>6160</v>
      </c>
      <c r="C2582" s="5" t="s">
        <v>6155</v>
      </c>
      <c r="D2582" s="5" t="s">
        <v>6161</v>
      </c>
      <c r="E2582" s="5">
        <v>250</v>
      </c>
      <c r="F2582" s="5" t="s">
        <v>6157</v>
      </c>
    </row>
    <row r="2583" spans="1:6">
      <c r="A2583" t="s">
        <v>5183</v>
      </c>
      <c r="B2583" t="s">
        <v>6160</v>
      </c>
      <c r="C2583" s="5" t="s">
        <v>6155</v>
      </c>
      <c r="D2583" s="5" t="s">
        <v>6161</v>
      </c>
      <c r="E2583" s="5">
        <v>250</v>
      </c>
      <c r="F2583" s="5" t="s">
        <v>6157</v>
      </c>
    </row>
    <row r="2584" spans="1:6">
      <c r="A2584" t="s">
        <v>5185</v>
      </c>
      <c r="B2584" t="s">
        <v>6086</v>
      </c>
      <c r="C2584" s="5" t="s">
        <v>6155</v>
      </c>
      <c r="D2584" s="5" t="s">
        <v>6161</v>
      </c>
      <c r="E2584" s="5">
        <v>250</v>
      </c>
      <c r="F2584" s="5" t="s">
        <v>6157</v>
      </c>
    </row>
    <row r="2585" spans="1:6">
      <c r="A2585" t="s">
        <v>5187</v>
      </c>
      <c r="B2585" t="s">
        <v>6086</v>
      </c>
      <c r="C2585" s="5" t="s">
        <v>6155</v>
      </c>
      <c r="D2585" s="5" t="s">
        <v>6161</v>
      </c>
      <c r="E2585" s="5">
        <v>250</v>
      </c>
      <c r="F2585" s="5" t="s">
        <v>6157</v>
      </c>
    </row>
    <row r="2586" spans="1:6">
      <c r="A2586" t="s">
        <v>5189</v>
      </c>
      <c r="B2586" t="s">
        <v>6160</v>
      </c>
      <c r="C2586" s="5" t="s">
        <v>6155</v>
      </c>
      <c r="D2586" s="5" t="s">
        <v>6161</v>
      </c>
      <c r="E2586" s="5">
        <v>250</v>
      </c>
      <c r="F2586" s="5" t="s">
        <v>6157</v>
      </c>
    </row>
    <row r="2587" spans="1:6">
      <c r="A2587" t="s">
        <v>5191</v>
      </c>
      <c r="B2587" t="s">
        <v>6160</v>
      </c>
      <c r="C2587" s="5" t="s">
        <v>6155</v>
      </c>
      <c r="D2587" s="5" t="s">
        <v>6158</v>
      </c>
      <c r="E2587" s="5">
        <v>320</v>
      </c>
      <c r="F2587" s="5" t="s">
        <v>6162</v>
      </c>
    </row>
    <row r="2588" spans="1:6">
      <c r="A2588" t="s">
        <v>5193</v>
      </c>
      <c r="B2588" t="s">
        <v>6160</v>
      </c>
      <c r="C2588" s="5" t="s">
        <v>6155</v>
      </c>
      <c r="D2588" s="5" t="s">
        <v>6156</v>
      </c>
      <c r="E2588" s="5">
        <v>350</v>
      </c>
      <c r="F2588" s="5" t="s">
        <v>6163</v>
      </c>
    </row>
    <row r="2589" spans="1:6">
      <c r="A2589" t="s">
        <v>5195</v>
      </c>
      <c r="B2589" t="s">
        <v>6160</v>
      </c>
      <c r="C2589" s="5" t="s">
        <v>6155</v>
      </c>
      <c r="D2589" s="5" t="s">
        <v>6156</v>
      </c>
      <c r="E2589" s="5">
        <v>350</v>
      </c>
      <c r="F2589" s="5" t="s">
        <v>6163</v>
      </c>
    </row>
    <row r="2590" spans="1:6">
      <c r="A2590" t="s">
        <v>5197</v>
      </c>
      <c r="B2590" t="s">
        <v>6160</v>
      </c>
      <c r="C2590" s="5" t="s">
        <v>6155</v>
      </c>
      <c r="D2590" s="5" t="s">
        <v>6161</v>
      </c>
      <c r="E2590" s="5">
        <v>250</v>
      </c>
      <c r="F2590" s="5" t="s">
        <v>6159</v>
      </c>
    </row>
    <row r="2591" spans="1:6">
      <c r="A2591" t="s">
        <v>5199</v>
      </c>
      <c r="B2591" t="s">
        <v>6160</v>
      </c>
      <c r="C2591" s="5" t="s">
        <v>6155</v>
      </c>
      <c r="D2591" s="5" t="s">
        <v>6161</v>
      </c>
      <c r="E2591" s="5">
        <v>250</v>
      </c>
      <c r="F2591" s="5" t="s">
        <v>6159</v>
      </c>
    </row>
    <row r="2592" spans="1:6">
      <c r="A2592" t="s">
        <v>5201</v>
      </c>
      <c r="B2592" t="s">
        <v>6160</v>
      </c>
      <c r="C2592" s="5" t="s">
        <v>6155</v>
      </c>
      <c r="D2592" s="5" t="s">
        <v>6156</v>
      </c>
      <c r="E2592" s="5">
        <v>350</v>
      </c>
      <c r="F2592" s="5" t="s">
        <v>6162</v>
      </c>
    </row>
    <row r="2593" spans="1:6">
      <c r="A2593" t="s">
        <v>5203</v>
      </c>
      <c r="B2593" t="s">
        <v>6160</v>
      </c>
      <c r="C2593" s="5" t="s">
        <v>6155</v>
      </c>
      <c r="D2593" s="5" t="s">
        <v>6156</v>
      </c>
      <c r="E2593" s="5">
        <v>350</v>
      </c>
      <c r="F2593" s="5" t="s">
        <v>6162</v>
      </c>
    </row>
    <row r="2594" spans="1:6">
      <c r="A2594" t="s">
        <v>5205</v>
      </c>
      <c r="B2594" t="s">
        <v>6160</v>
      </c>
      <c r="C2594" s="5" t="s">
        <v>6155</v>
      </c>
      <c r="D2594" s="5" t="s">
        <v>6158</v>
      </c>
      <c r="E2594" s="5">
        <v>320</v>
      </c>
      <c r="F2594" s="5" t="s">
        <v>6157</v>
      </c>
    </row>
    <row r="2595" spans="1:6">
      <c r="A2595" t="s">
        <v>5207</v>
      </c>
      <c r="B2595" t="s">
        <v>6160</v>
      </c>
      <c r="C2595" s="5" t="s">
        <v>6155</v>
      </c>
      <c r="D2595" s="5" t="s">
        <v>6158</v>
      </c>
      <c r="E2595" s="5">
        <v>320</v>
      </c>
      <c r="F2595" s="5" t="s">
        <v>6157</v>
      </c>
    </row>
    <row r="2596" spans="1:6">
      <c r="A2596" t="s">
        <v>5209</v>
      </c>
      <c r="B2596" t="s">
        <v>6160</v>
      </c>
      <c r="C2596" s="5" t="s">
        <v>6155</v>
      </c>
      <c r="D2596" s="5" t="s">
        <v>6158</v>
      </c>
      <c r="E2596" s="5">
        <v>320</v>
      </c>
      <c r="F2596" s="5" t="s">
        <v>6162</v>
      </c>
    </row>
    <row r="2597" spans="1:6">
      <c r="A2597" t="s">
        <v>5211</v>
      </c>
      <c r="B2597" t="s">
        <v>6160</v>
      </c>
      <c r="C2597" s="5" t="s">
        <v>6155</v>
      </c>
      <c r="D2597" s="5" t="s">
        <v>6158</v>
      </c>
      <c r="E2597" s="5">
        <v>320</v>
      </c>
      <c r="F2597" s="5" t="s">
        <v>6162</v>
      </c>
    </row>
    <row r="2598" spans="1:6">
      <c r="A2598" t="s">
        <v>5213</v>
      </c>
      <c r="B2598" t="s">
        <v>6160</v>
      </c>
      <c r="C2598" s="5" t="s">
        <v>6155</v>
      </c>
      <c r="D2598" s="5" t="s">
        <v>6158</v>
      </c>
      <c r="E2598" s="5">
        <v>320</v>
      </c>
      <c r="F2598" s="5" t="s">
        <v>6162</v>
      </c>
    </row>
    <row r="2599" spans="1:6">
      <c r="A2599" t="s">
        <v>5215</v>
      </c>
      <c r="B2599" t="s">
        <v>6086</v>
      </c>
      <c r="C2599" s="5" t="s">
        <v>6155</v>
      </c>
      <c r="D2599" s="5" t="s">
        <v>6158</v>
      </c>
      <c r="E2599" s="5">
        <v>320</v>
      </c>
      <c r="F2599" s="5" t="s">
        <v>6162</v>
      </c>
    </row>
    <row r="2600" spans="1:6">
      <c r="A2600" t="s">
        <v>5217</v>
      </c>
      <c r="B2600" t="s">
        <v>6086</v>
      </c>
      <c r="C2600" s="5" t="s">
        <v>6155</v>
      </c>
      <c r="D2600" s="5" t="s">
        <v>6158</v>
      </c>
      <c r="E2600" s="5">
        <v>320</v>
      </c>
      <c r="F2600" s="5" t="s">
        <v>6162</v>
      </c>
    </row>
    <row r="2601" spans="1:6">
      <c r="A2601" t="s">
        <v>5219</v>
      </c>
      <c r="B2601" t="s">
        <v>6160</v>
      </c>
      <c r="C2601" s="5" t="s">
        <v>6155</v>
      </c>
      <c r="D2601" s="5" t="s">
        <v>6156</v>
      </c>
      <c r="E2601" s="5">
        <v>350</v>
      </c>
      <c r="F2601" s="5" t="s">
        <v>6163</v>
      </c>
    </row>
    <row r="2602" spans="1:6">
      <c r="A2602" t="s">
        <v>5221</v>
      </c>
      <c r="B2602" t="s">
        <v>6160</v>
      </c>
      <c r="C2602" s="5" t="s">
        <v>6155</v>
      </c>
      <c r="D2602" s="5" t="s">
        <v>6156</v>
      </c>
      <c r="E2602" s="5">
        <v>350</v>
      </c>
      <c r="F2602" s="5" t="s">
        <v>6163</v>
      </c>
    </row>
    <row r="2603" spans="1:6">
      <c r="A2603" t="s">
        <v>5223</v>
      </c>
      <c r="B2603" t="s">
        <v>6160</v>
      </c>
      <c r="C2603" s="5" t="s">
        <v>6155</v>
      </c>
      <c r="D2603" s="5" t="s">
        <v>6156</v>
      </c>
      <c r="E2603" s="5">
        <v>350</v>
      </c>
      <c r="F2603" s="5" t="s">
        <v>6163</v>
      </c>
    </row>
    <row r="2604" spans="1:6">
      <c r="A2604" t="s">
        <v>5225</v>
      </c>
      <c r="B2604" t="s">
        <v>6160</v>
      </c>
      <c r="C2604" s="5" t="s">
        <v>6155</v>
      </c>
      <c r="D2604" s="5" t="s">
        <v>6156</v>
      </c>
      <c r="E2604" s="5">
        <v>350</v>
      </c>
      <c r="F2604" s="5" t="s">
        <v>6163</v>
      </c>
    </row>
    <row r="2605" spans="1:6">
      <c r="A2605" t="s">
        <v>5227</v>
      </c>
      <c r="B2605" t="s">
        <v>6160</v>
      </c>
      <c r="C2605" s="5" t="s">
        <v>6155</v>
      </c>
      <c r="D2605" s="5" t="s">
        <v>6156</v>
      </c>
      <c r="E2605" s="5">
        <v>350</v>
      </c>
      <c r="F2605" s="5" t="s">
        <v>6163</v>
      </c>
    </row>
    <row r="2606" spans="1:6">
      <c r="A2606" t="s">
        <v>5229</v>
      </c>
      <c r="B2606" t="s">
        <v>6160</v>
      </c>
      <c r="C2606" s="5" t="s">
        <v>6155</v>
      </c>
      <c r="D2606" s="5" t="s">
        <v>6156</v>
      </c>
      <c r="E2606" s="5">
        <v>350</v>
      </c>
      <c r="F2606" s="5" t="s">
        <v>6163</v>
      </c>
    </row>
    <row r="2607" spans="1:6">
      <c r="A2607" t="s">
        <v>5231</v>
      </c>
      <c r="B2607" t="s">
        <v>6160</v>
      </c>
      <c r="C2607" s="5" t="s">
        <v>6155</v>
      </c>
      <c r="D2607" s="5" t="s">
        <v>6158</v>
      </c>
      <c r="E2607" s="5">
        <v>320</v>
      </c>
      <c r="F2607" s="5" t="s">
        <v>6157</v>
      </c>
    </row>
    <row r="2608" spans="1:6">
      <c r="A2608" t="s">
        <v>5233</v>
      </c>
      <c r="B2608" t="s">
        <v>6160</v>
      </c>
      <c r="C2608" s="5" t="s">
        <v>6155</v>
      </c>
      <c r="D2608" s="5" t="s">
        <v>6161</v>
      </c>
      <c r="E2608" s="5">
        <v>250</v>
      </c>
      <c r="F2608" s="5" t="s">
        <v>6159</v>
      </c>
    </row>
    <row r="2609" spans="1:6">
      <c r="A2609" t="s">
        <v>5235</v>
      </c>
      <c r="B2609" t="s">
        <v>6160</v>
      </c>
      <c r="C2609" s="5" t="s">
        <v>6155</v>
      </c>
      <c r="D2609" s="5" t="s">
        <v>6158</v>
      </c>
      <c r="E2609" s="5">
        <v>320</v>
      </c>
      <c r="F2609" s="5" t="s">
        <v>6162</v>
      </c>
    </row>
    <row r="2610" spans="1:6">
      <c r="A2610" t="s">
        <v>5237</v>
      </c>
      <c r="B2610" t="s">
        <v>6160</v>
      </c>
      <c r="C2610" s="5" t="s">
        <v>6155</v>
      </c>
      <c r="D2610" s="5" t="s">
        <v>6158</v>
      </c>
      <c r="E2610" s="5">
        <v>320</v>
      </c>
      <c r="F2610" s="5" t="s">
        <v>6162</v>
      </c>
    </row>
    <row r="2611" spans="1:6">
      <c r="A2611" t="s">
        <v>5239</v>
      </c>
      <c r="B2611" t="s">
        <v>6086</v>
      </c>
      <c r="C2611" s="5" t="s">
        <v>6155</v>
      </c>
      <c r="D2611" s="5" t="s">
        <v>6158</v>
      </c>
      <c r="E2611" s="5">
        <v>320</v>
      </c>
      <c r="F2611" s="5" t="s">
        <v>6162</v>
      </c>
    </row>
    <row r="2612" spans="1:6">
      <c r="A2612" t="s">
        <v>5241</v>
      </c>
      <c r="B2612" t="s">
        <v>6086</v>
      </c>
      <c r="C2612" s="5" t="s">
        <v>6155</v>
      </c>
      <c r="D2612" s="5" t="s">
        <v>6158</v>
      </c>
      <c r="E2612" s="5">
        <v>320</v>
      </c>
      <c r="F2612" s="5" t="s">
        <v>6162</v>
      </c>
    </row>
    <row r="2613" spans="1:6">
      <c r="A2613" t="s">
        <v>5243</v>
      </c>
      <c r="B2613" t="s">
        <v>6160</v>
      </c>
      <c r="C2613" s="5" t="s">
        <v>6155</v>
      </c>
      <c r="D2613" s="5" t="s">
        <v>6158</v>
      </c>
      <c r="E2613" s="5">
        <v>320</v>
      </c>
      <c r="F2613" s="5" t="s">
        <v>6162</v>
      </c>
    </row>
    <row r="2614" spans="1:6">
      <c r="A2614" t="s">
        <v>5245</v>
      </c>
      <c r="B2614" t="s">
        <v>6160</v>
      </c>
      <c r="C2614" s="5" t="s">
        <v>6155</v>
      </c>
      <c r="D2614" s="5" t="s">
        <v>6158</v>
      </c>
      <c r="E2614" s="5">
        <v>320</v>
      </c>
      <c r="F2614" s="5" t="s">
        <v>6162</v>
      </c>
    </row>
    <row r="2615" spans="1:6">
      <c r="A2615" t="s">
        <v>5247</v>
      </c>
      <c r="B2615" t="s">
        <v>6160</v>
      </c>
      <c r="C2615" s="5" t="s">
        <v>6155</v>
      </c>
      <c r="D2615" s="5" t="s">
        <v>6158</v>
      </c>
      <c r="E2615" s="5">
        <v>320</v>
      </c>
      <c r="F2615" s="5" t="s">
        <v>6159</v>
      </c>
    </row>
    <row r="2616" spans="1:6">
      <c r="A2616" t="s">
        <v>5249</v>
      </c>
      <c r="B2616" t="s">
        <v>6160</v>
      </c>
      <c r="C2616" s="5" t="s">
        <v>6155</v>
      </c>
      <c r="D2616" s="5" t="s">
        <v>6158</v>
      </c>
      <c r="E2616" s="5">
        <v>320</v>
      </c>
      <c r="F2616" s="5" t="s">
        <v>6159</v>
      </c>
    </row>
    <row r="2617" spans="1:6">
      <c r="A2617" t="s">
        <v>5251</v>
      </c>
      <c r="B2617" t="s">
        <v>6160</v>
      </c>
      <c r="C2617" s="5" t="s">
        <v>6155</v>
      </c>
      <c r="D2617" s="5" t="s">
        <v>6158</v>
      </c>
      <c r="E2617" s="5">
        <v>320</v>
      </c>
      <c r="F2617" s="5" t="s">
        <v>6159</v>
      </c>
    </row>
    <row r="2618" spans="1:6">
      <c r="A2618" t="s">
        <v>5253</v>
      </c>
      <c r="B2618" t="s">
        <v>6160</v>
      </c>
      <c r="C2618" s="5" t="s">
        <v>6155</v>
      </c>
      <c r="D2618" s="5" t="s">
        <v>6156</v>
      </c>
      <c r="E2618" s="5">
        <v>350</v>
      </c>
      <c r="F2618" s="5" t="s">
        <v>6159</v>
      </c>
    </row>
    <row r="2619" spans="1:6">
      <c r="A2619" t="s">
        <v>5255</v>
      </c>
      <c r="B2619" t="s">
        <v>6160</v>
      </c>
      <c r="C2619" s="5" t="s">
        <v>6155</v>
      </c>
      <c r="D2619" s="5" t="s">
        <v>6156</v>
      </c>
      <c r="E2619" s="5">
        <v>350</v>
      </c>
      <c r="F2619" s="5" t="s">
        <v>6159</v>
      </c>
    </row>
    <row r="2620" spans="1:6">
      <c r="A2620" t="s">
        <v>5257</v>
      </c>
      <c r="B2620" t="s">
        <v>6160</v>
      </c>
      <c r="C2620" s="5" t="s">
        <v>6155</v>
      </c>
      <c r="D2620" s="5" t="s">
        <v>6158</v>
      </c>
      <c r="E2620" s="5">
        <v>320</v>
      </c>
      <c r="F2620" s="5" t="s">
        <v>6159</v>
      </c>
    </row>
    <row r="2621" spans="1:6">
      <c r="A2621" t="s">
        <v>5259</v>
      </c>
      <c r="B2621" t="s">
        <v>6160</v>
      </c>
      <c r="C2621" s="5" t="s">
        <v>6155</v>
      </c>
      <c r="D2621" s="5" t="s">
        <v>6158</v>
      </c>
      <c r="E2621" s="5">
        <v>320</v>
      </c>
      <c r="F2621" s="5" t="s">
        <v>6159</v>
      </c>
    </row>
    <row r="2622" spans="1:6">
      <c r="A2622" t="s">
        <v>5261</v>
      </c>
      <c r="B2622" t="s">
        <v>6160</v>
      </c>
      <c r="C2622" s="5" t="s">
        <v>6155</v>
      </c>
      <c r="D2622" s="5" t="s">
        <v>6158</v>
      </c>
      <c r="E2622" s="5">
        <v>320</v>
      </c>
      <c r="F2622" s="5" t="s">
        <v>6159</v>
      </c>
    </row>
    <row r="2623" spans="1:6">
      <c r="A2623" t="s">
        <v>5263</v>
      </c>
      <c r="B2623" t="s">
        <v>6160</v>
      </c>
      <c r="C2623" s="5" t="s">
        <v>6155</v>
      </c>
      <c r="D2623" s="5" t="s">
        <v>6158</v>
      </c>
      <c r="E2623" s="5">
        <v>320</v>
      </c>
      <c r="F2623" s="5" t="s">
        <v>6159</v>
      </c>
    </row>
    <row r="2624" spans="1:6">
      <c r="A2624" t="s">
        <v>5265</v>
      </c>
      <c r="B2624" t="s">
        <v>6160</v>
      </c>
      <c r="C2624" s="5" t="s">
        <v>6155</v>
      </c>
      <c r="D2624" s="5" t="s">
        <v>6158</v>
      </c>
      <c r="E2624" s="5">
        <v>320</v>
      </c>
      <c r="F2624" s="5" t="s">
        <v>6162</v>
      </c>
    </row>
    <row r="2625" spans="1:6">
      <c r="A2625" t="s">
        <v>5267</v>
      </c>
      <c r="B2625" t="s">
        <v>6160</v>
      </c>
      <c r="C2625" s="5" t="s">
        <v>6155</v>
      </c>
      <c r="D2625" s="5" t="s">
        <v>6161</v>
      </c>
      <c r="E2625" s="5">
        <v>250</v>
      </c>
      <c r="F2625" s="5" t="s">
        <v>6163</v>
      </c>
    </row>
    <row r="2626" spans="1:6">
      <c r="A2626" t="s">
        <v>5269</v>
      </c>
      <c r="B2626" t="s">
        <v>6160</v>
      </c>
      <c r="C2626" s="5" t="s">
        <v>6155</v>
      </c>
      <c r="D2626" s="5" t="s">
        <v>6161</v>
      </c>
      <c r="E2626" s="5">
        <v>250</v>
      </c>
      <c r="F2626" s="5" t="s">
        <v>6163</v>
      </c>
    </row>
    <row r="2627" spans="1:6">
      <c r="A2627" t="s">
        <v>5271</v>
      </c>
      <c r="B2627" t="s">
        <v>6160</v>
      </c>
      <c r="C2627" s="5" t="s">
        <v>6155</v>
      </c>
      <c r="D2627" s="5" t="s">
        <v>6161</v>
      </c>
      <c r="E2627" s="5">
        <v>250</v>
      </c>
      <c r="F2627" s="5" t="s">
        <v>6163</v>
      </c>
    </row>
    <row r="2628" spans="1:6">
      <c r="A2628" t="s">
        <v>5273</v>
      </c>
      <c r="B2628" t="s">
        <v>6160</v>
      </c>
      <c r="C2628" s="5" t="s">
        <v>6155</v>
      </c>
      <c r="D2628" s="5" t="s">
        <v>6161</v>
      </c>
      <c r="E2628" s="5">
        <v>250</v>
      </c>
      <c r="F2628" s="5" t="s">
        <v>6163</v>
      </c>
    </row>
    <row r="2629" spans="1:6">
      <c r="A2629" t="s">
        <v>5275</v>
      </c>
      <c r="B2629" t="s">
        <v>6160</v>
      </c>
      <c r="C2629" s="5" t="s">
        <v>6155</v>
      </c>
      <c r="D2629" s="5" t="s">
        <v>6158</v>
      </c>
      <c r="E2629" s="5">
        <v>320</v>
      </c>
      <c r="F2629" s="5" t="s">
        <v>6163</v>
      </c>
    </row>
    <row r="2630" spans="1:6">
      <c r="A2630" t="s">
        <v>5277</v>
      </c>
      <c r="B2630" t="s">
        <v>6160</v>
      </c>
      <c r="C2630" s="5" t="s">
        <v>6155</v>
      </c>
      <c r="D2630" s="5" t="s">
        <v>6158</v>
      </c>
      <c r="E2630" s="5">
        <v>320</v>
      </c>
      <c r="F2630" s="5" t="s">
        <v>6163</v>
      </c>
    </row>
    <row r="2631" spans="1:6">
      <c r="A2631" t="s">
        <v>5279</v>
      </c>
      <c r="B2631" t="s">
        <v>6160</v>
      </c>
      <c r="C2631" s="5" t="s">
        <v>6155</v>
      </c>
      <c r="D2631" s="5" t="s">
        <v>6158</v>
      </c>
      <c r="E2631" s="5">
        <v>320</v>
      </c>
      <c r="F2631" s="5" t="s">
        <v>6163</v>
      </c>
    </row>
    <row r="2632" spans="1:6">
      <c r="A2632" t="s">
        <v>5281</v>
      </c>
      <c r="B2632" t="s">
        <v>6160</v>
      </c>
      <c r="C2632" s="5" t="s">
        <v>6155</v>
      </c>
      <c r="D2632" s="5" t="s">
        <v>6156</v>
      </c>
      <c r="E2632" s="5">
        <v>350</v>
      </c>
      <c r="F2632" s="5" t="s">
        <v>6162</v>
      </c>
    </row>
    <row r="2633" spans="1:6">
      <c r="A2633" t="s">
        <v>5283</v>
      </c>
      <c r="B2633" t="s">
        <v>6160</v>
      </c>
      <c r="C2633" s="5" t="s">
        <v>6155</v>
      </c>
      <c r="D2633" s="5" t="s">
        <v>6156</v>
      </c>
      <c r="E2633" s="5">
        <v>350</v>
      </c>
      <c r="F2633" s="5" t="s">
        <v>6159</v>
      </c>
    </row>
    <row r="2634" spans="1:6">
      <c r="A2634" t="s">
        <v>5285</v>
      </c>
      <c r="B2634" t="s">
        <v>6160</v>
      </c>
      <c r="C2634" s="5" t="s">
        <v>6155</v>
      </c>
      <c r="D2634" s="5" t="s">
        <v>6156</v>
      </c>
      <c r="E2634" s="5">
        <v>350</v>
      </c>
      <c r="F2634" s="5" t="s">
        <v>6159</v>
      </c>
    </row>
    <row r="2635" spans="1:6">
      <c r="A2635" t="s">
        <v>5287</v>
      </c>
      <c r="B2635" t="s">
        <v>6086</v>
      </c>
      <c r="C2635" s="5" t="s">
        <v>6155</v>
      </c>
      <c r="D2635" s="5" t="s">
        <v>6156</v>
      </c>
      <c r="E2635" s="5">
        <v>350</v>
      </c>
      <c r="F2635" s="5" t="s">
        <v>6159</v>
      </c>
    </row>
    <row r="2636" spans="1:6">
      <c r="A2636" t="s">
        <v>5289</v>
      </c>
      <c r="B2636" t="s">
        <v>6086</v>
      </c>
      <c r="C2636" s="5" t="s">
        <v>6155</v>
      </c>
      <c r="D2636" s="5" t="s">
        <v>6158</v>
      </c>
      <c r="E2636" s="5">
        <v>320</v>
      </c>
      <c r="F2636" s="5" t="s">
        <v>6157</v>
      </c>
    </row>
    <row r="2637" spans="1:6">
      <c r="A2637" t="s">
        <v>5291</v>
      </c>
      <c r="B2637" t="s">
        <v>6160</v>
      </c>
      <c r="C2637" s="5" t="s">
        <v>6155</v>
      </c>
      <c r="D2637" s="5" t="s">
        <v>6158</v>
      </c>
      <c r="E2637" s="5">
        <v>320</v>
      </c>
      <c r="F2637" s="5" t="s">
        <v>6157</v>
      </c>
    </row>
    <row r="2638" spans="1:6">
      <c r="A2638" t="s">
        <v>5293</v>
      </c>
      <c r="B2638" t="s">
        <v>6160</v>
      </c>
      <c r="C2638" s="5" t="s">
        <v>6155</v>
      </c>
      <c r="D2638" s="5" t="s">
        <v>6158</v>
      </c>
      <c r="E2638" s="5">
        <v>320</v>
      </c>
      <c r="F2638" s="5" t="s">
        <v>6159</v>
      </c>
    </row>
    <row r="2639" spans="1:6">
      <c r="A2639" t="s">
        <v>5295</v>
      </c>
      <c r="B2639" t="s">
        <v>6160</v>
      </c>
      <c r="C2639" s="5" t="s">
        <v>6155</v>
      </c>
      <c r="D2639" s="5" t="s">
        <v>6156</v>
      </c>
      <c r="E2639" s="5">
        <v>350</v>
      </c>
      <c r="F2639" s="5" t="s">
        <v>6163</v>
      </c>
    </row>
    <row r="2640" spans="1:6">
      <c r="A2640" t="s">
        <v>5297</v>
      </c>
      <c r="B2640" t="s">
        <v>6160</v>
      </c>
      <c r="C2640" s="5" t="s">
        <v>6155</v>
      </c>
      <c r="D2640" s="5" t="s">
        <v>6156</v>
      </c>
      <c r="E2640" s="5">
        <v>350</v>
      </c>
      <c r="F2640" s="5" t="s">
        <v>6163</v>
      </c>
    </row>
    <row r="2641" spans="1:6">
      <c r="A2641" t="s">
        <v>5299</v>
      </c>
      <c r="B2641" t="s">
        <v>6160</v>
      </c>
      <c r="C2641" s="5" t="s">
        <v>6155</v>
      </c>
      <c r="D2641" s="5" t="s">
        <v>6156</v>
      </c>
      <c r="E2641" s="5">
        <v>350</v>
      </c>
      <c r="F2641" s="5" t="s">
        <v>6163</v>
      </c>
    </row>
    <row r="2642" spans="1:6">
      <c r="A2642" t="s">
        <v>5301</v>
      </c>
      <c r="B2642" t="s">
        <v>6160</v>
      </c>
      <c r="C2642" s="5" t="s">
        <v>6155</v>
      </c>
      <c r="D2642" s="5" t="s">
        <v>6156</v>
      </c>
      <c r="E2642" s="5">
        <v>350</v>
      </c>
      <c r="F2642" s="5" t="s">
        <v>6163</v>
      </c>
    </row>
    <row r="2643" spans="1:6">
      <c r="A2643" t="s">
        <v>5303</v>
      </c>
      <c r="B2643" t="s">
        <v>6160</v>
      </c>
      <c r="C2643" s="5" t="s">
        <v>6155</v>
      </c>
      <c r="D2643" s="5" t="s">
        <v>6156</v>
      </c>
      <c r="E2643" s="5">
        <v>350</v>
      </c>
      <c r="F2643" s="5" t="s">
        <v>6157</v>
      </c>
    </row>
    <row r="2644" spans="1:6">
      <c r="A2644" t="s">
        <v>5305</v>
      </c>
      <c r="B2644" t="s">
        <v>6086</v>
      </c>
      <c r="C2644" s="5" t="s">
        <v>6155</v>
      </c>
      <c r="D2644" s="5" t="s">
        <v>6156</v>
      </c>
      <c r="E2644" s="5">
        <v>350</v>
      </c>
      <c r="F2644" s="5" t="s">
        <v>6162</v>
      </c>
    </row>
    <row r="2645" spans="1:6">
      <c r="A2645" t="s">
        <v>5307</v>
      </c>
      <c r="B2645" t="s">
        <v>6086</v>
      </c>
      <c r="C2645" s="5" t="s">
        <v>6155</v>
      </c>
      <c r="D2645" s="5" t="s">
        <v>6161</v>
      </c>
      <c r="E2645" s="5">
        <v>250</v>
      </c>
      <c r="F2645" s="5" t="s">
        <v>6157</v>
      </c>
    </row>
    <row r="2646" spans="1:6">
      <c r="A2646" t="s">
        <v>5309</v>
      </c>
      <c r="B2646" t="s">
        <v>6086</v>
      </c>
      <c r="C2646" s="5" t="s">
        <v>6155</v>
      </c>
      <c r="D2646" s="5" t="s">
        <v>6161</v>
      </c>
      <c r="E2646" s="5">
        <v>250</v>
      </c>
      <c r="F2646" s="5" t="s">
        <v>6157</v>
      </c>
    </row>
    <row r="2647" spans="1:6">
      <c r="A2647" t="s">
        <v>5311</v>
      </c>
      <c r="B2647" t="s">
        <v>6160</v>
      </c>
      <c r="C2647" s="5" t="s">
        <v>6155</v>
      </c>
      <c r="D2647" s="5" t="s">
        <v>6156</v>
      </c>
      <c r="E2647" s="5">
        <v>350</v>
      </c>
      <c r="F2647" s="5" t="s">
        <v>6162</v>
      </c>
    </row>
    <row r="2648" spans="1:6">
      <c r="A2648" t="s">
        <v>5313</v>
      </c>
      <c r="B2648" t="s">
        <v>6160</v>
      </c>
      <c r="C2648" s="5" t="s">
        <v>6155</v>
      </c>
      <c r="D2648" s="5" t="s">
        <v>6156</v>
      </c>
      <c r="E2648" s="5">
        <v>350</v>
      </c>
      <c r="F2648" s="5" t="s">
        <v>6162</v>
      </c>
    </row>
    <row r="2649" spans="1:6">
      <c r="A2649" t="s">
        <v>5315</v>
      </c>
      <c r="B2649" t="s">
        <v>6160</v>
      </c>
      <c r="C2649" s="5" t="s">
        <v>6155</v>
      </c>
      <c r="D2649" s="5" t="s">
        <v>6156</v>
      </c>
      <c r="E2649" s="5">
        <v>350</v>
      </c>
      <c r="F2649" s="5" t="s">
        <v>6162</v>
      </c>
    </row>
    <row r="2650" spans="1:6">
      <c r="A2650" t="s">
        <v>5317</v>
      </c>
      <c r="B2650" t="s">
        <v>6160</v>
      </c>
      <c r="C2650" s="5" t="s">
        <v>6155</v>
      </c>
      <c r="D2650" s="5" t="s">
        <v>6156</v>
      </c>
      <c r="E2650" s="5">
        <v>350</v>
      </c>
      <c r="F2650" s="5" t="s">
        <v>6162</v>
      </c>
    </row>
    <row r="2651" spans="1:6">
      <c r="A2651" t="s">
        <v>5319</v>
      </c>
      <c r="B2651" t="s">
        <v>6160</v>
      </c>
      <c r="C2651" s="5" t="s">
        <v>6155</v>
      </c>
      <c r="D2651" s="5" t="s">
        <v>6156</v>
      </c>
      <c r="E2651" s="5">
        <v>350</v>
      </c>
      <c r="F2651" s="5" t="s">
        <v>6162</v>
      </c>
    </row>
    <row r="2652" spans="1:6">
      <c r="A2652" t="s">
        <v>5321</v>
      </c>
      <c r="B2652" t="s">
        <v>6160</v>
      </c>
      <c r="C2652" s="5" t="s">
        <v>6155</v>
      </c>
      <c r="D2652" s="5" t="s">
        <v>6158</v>
      </c>
      <c r="E2652" s="5">
        <v>320</v>
      </c>
      <c r="F2652" s="5" t="s">
        <v>6159</v>
      </c>
    </row>
    <row r="2653" spans="1:6">
      <c r="A2653" t="s">
        <v>5323</v>
      </c>
      <c r="B2653" t="s">
        <v>6160</v>
      </c>
      <c r="C2653" s="5" t="s">
        <v>6155</v>
      </c>
      <c r="D2653" s="5" t="s">
        <v>6158</v>
      </c>
      <c r="E2653" s="5">
        <v>320</v>
      </c>
      <c r="F2653" s="5" t="s">
        <v>6159</v>
      </c>
    </row>
    <row r="2654" spans="1:6">
      <c r="A2654" t="s">
        <v>5325</v>
      </c>
      <c r="B2654" t="s">
        <v>6160</v>
      </c>
      <c r="C2654" s="5" t="s">
        <v>6155</v>
      </c>
      <c r="D2654" s="5" t="s">
        <v>6158</v>
      </c>
      <c r="E2654" s="5">
        <v>320</v>
      </c>
      <c r="F2654" s="5" t="s">
        <v>6159</v>
      </c>
    </row>
    <row r="2655" spans="1:6">
      <c r="A2655" t="s">
        <v>5327</v>
      </c>
      <c r="B2655" t="s">
        <v>6086</v>
      </c>
      <c r="C2655" s="5" t="s">
        <v>6155</v>
      </c>
      <c r="D2655" s="5" t="s">
        <v>6158</v>
      </c>
      <c r="E2655" s="5">
        <v>320</v>
      </c>
      <c r="F2655" s="5" t="s">
        <v>6159</v>
      </c>
    </row>
    <row r="2656" spans="1:6">
      <c r="A2656" t="s">
        <v>5329</v>
      </c>
      <c r="B2656" t="s">
        <v>6086</v>
      </c>
      <c r="C2656" s="5" t="s">
        <v>6155</v>
      </c>
      <c r="D2656" s="5" t="s">
        <v>6158</v>
      </c>
      <c r="E2656" s="5">
        <v>320</v>
      </c>
      <c r="F2656" s="5" t="s">
        <v>6159</v>
      </c>
    </row>
    <row r="2657" spans="1:6">
      <c r="A2657" t="s">
        <v>5331</v>
      </c>
      <c r="B2657" t="s">
        <v>6160</v>
      </c>
      <c r="C2657" s="5" t="s">
        <v>6155</v>
      </c>
      <c r="D2657" s="5" t="s">
        <v>6158</v>
      </c>
      <c r="E2657" s="5">
        <v>320</v>
      </c>
      <c r="F2657" s="5" t="s">
        <v>6159</v>
      </c>
    </row>
    <row r="2658" spans="1:6">
      <c r="A2658" t="s">
        <v>5333</v>
      </c>
      <c r="B2658" t="s">
        <v>6160</v>
      </c>
      <c r="C2658" s="5" t="s">
        <v>6155</v>
      </c>
      <c r="D2658" s="5" t="s">
        <v>6158</v>
      </c>
      <c r="E2658" s="5">
        <v>320</v>
      </c>
      <c r="F2658" s="5" t="s">
        <v>6159</v>
      </c>
    </row>
    <row r="2659" spans="1:6">
      <c r="A2659" t="s">
        <v>5335</v>
      </c>
      <c r="B2659" t="s">
        <v>6086</v>
      </c>
      <c r="C2659" s="5" t="s">
        <v>6155</v>
      </c>
      <c r="D2659" s="5" t="s">
        <v>6158</v>
      </c>
      <c r="E2659" s="5">
        <v>320</v>
      </c>
      <c r="F2659" s="5" t="s">
        <v>6159</v>
      </c>
    </row>
    <row r="2660" spans="1:6">
      <c r="A2660" t="s">
        <v>5337</v>
      </c>
      <c r="B2660" t="s">
        <v>6086</v>
      </c>
      <c r="C2660" s="5" t="s">
        <v>6155</v>
      </c>
      <c r="D2660" s="5" t="s">
        <v>6156</v>
      </c>
      <c r="E2660" s="5">
        <v>350</v>
      </c>
      <c r="F2660" s="5" t="s">
        <v>6159</v>
      </c>
    </row>
    <row r="2661" spans="1:6">
      <c r="A2661" t="s">
        <v>5339</v>
      </c>
      <c r="B2661" t="s">
        <v>6160</v>
      </c>
      <c r="C2661" s="5" t="s">
        <v>6155</v>
      </c>
      <c r="D2661" s="5" t="s">
        <v>6158</v>
      </c>
      <c r="E2661" s="5">
        <v>320</v>
      </c>
      <c r="F2661" s="5" t="s">
        <v>6159</v>
      </c>
    </row>
    <row r="2662" spans="1:6">
      <c r="A2662" t="s">
        <v>5341</v>
      </c>
      <c r="B2662" t="s">
        <v>6160</v>
      </c>
      <c r="C2662" s="5" t="s">
        <v>6155</v>
      </c>
      <c r="D2662" s="5" t="s">
        <v>6158</v>
      </c>
      <c r="E2662" s="5">
        <v>320</v>
      </c>
      <c r="F2662" s="5" t="s">
        <v>6163</v>
      </c>
    </row>
    <row r="2663" spans="1:6">
      <c r="A2663" t="s">
        <v>5343</v>
      </c>
      <c r="B2663" t="s">
        <v>6160</v>
      </c>
      <c r="C2663" s="5" t="s">
        <v>6155</v>
      </c>
      <c r="D2663" s="5" t="s">
        <v>6158</v>
      </c>
      <c r="E2663" s="5">
        <v>320</v>
      </c>
      <c r="F2663" s="5" t="s">
        <v>6163</v>
      </c>
    </row>
    <row r="2664" spans="1:6">
      <c r="A2664" t="s">
        <v>5345</v>
      </c>
      <c r="B2664" t="s">
        <v>6160</v>
      </c>
      <c r="C2664" s="5" t="s">
        <v>6155</v>
      </c>
      <c r="D2664" s="5" t="s">
        <v>6161</v>
      </c>
      <c r="E2664" s="5">
        <v>250</v>
      </c>
      <c r="F2664" s="5" t="s">
        <v>6162</v>
      </c>
    </row>
    <row r="2665" spans="1:6">
      <c r="A2665" t="s">
        <v>5347</v>
      </c>
      <c r="B2665" t="s">
        <v>6160</v>
      </c>
      <c r="C2665" s="5" t="s">
        <v>6155</v>
      </c>
      <c r="D2665" s="5" t="s">
        <v>6156</v>
      </c>
      <c r="E2665" s="5">
        <v>350</v>
      </c>
      <c r="F2665" s="5" t="s">
        <v>6157</v>
      </c>
    </row>
    <row r="2666" spans="1:6">
      <c r="A2666" t="s">
        <v>5349</v>
      </c>
      <c r="B2666" t="s">
        <v>6160</v>
      </c>
      <c r="C2666" s="5" t="s">
        <v>6155</v>
      </c>
      <c r="D2666" s="5" t="s">
        <v>6156</v>
      </c>
      <c r="E2666" s="5">
        <v>350</v>
      </c>
      <c r="F2666" s="5" t="s">
        <v>6157</v>
      </c>
    </row>
    <row r="2667" spans="1:6">
      <c r="A2667" t="s">
        <v>5351</v>
      </c>
      <c r="B2667" t="s">
        <v>6160</v>
      </c>
      <c r="C2667" s="5" t="s">
        <v>6155</v>
      </c>
      <c r="D2667" s="5" t="s">
        <v>6156</v>
      </c>
      <c r="E2667" s="5">
        <v>350</v>
      </c>
      <c r="F2667" s="5" t="s">
        <v>6157</v>
      </c>
    </row>
    <row r="2668" spans="1:6">
      <c r="A2668" t="s">
        <v>5353</v>
      </c>
      <c r="B2668" t="s">
        <v>6160</v>
      </c>
      <c r="C2668" s="5" t="s">
        <v>6155</v>
      </c>
      <c r="D2668" s="5" t="s">
        <v>6156</v>
      </c>
      <c r="E2668" s="5">
        <v>350</v>
      </c>
      <c r="F2668" s="5" t="s">
        <v>6162</v>
      </c>
    </row>
    <row r="2669" spans="1:6">
      <c r="A2669" t="s">
        <v>5355</v>
      </c>
      <c r="B2669" t="s">
        <v>6160</v>
      </c>
      <c r="C2669" s="5" t="s">
        <v>6155</v>
      </c>
      <c r="D2669" s="5" t="s">
        <v>6156</v>
      </c>
      <c r="E2669" s="5">
        <v>350</v>
      </c>
      <c r="F2669" s="5" t="s">
        <v>6162</v>
      </c>
    </row>
    <row r="2670" spans="1:6">
      <c r="A2670" t="s">
        <v>5357</v>
      </c>
      <c r="B2670" t="s">
        <v>6160</v>
      </c>
      <c r="C2670" s="5" t="s">
        <v>6155</v>
      </c>
      <c r="D2670" s="5" t="s">
        <v>6161</v>
      </c>
      <c r="E2670" s="5">
        <v>250</v>
      </c>
      <c r="F2670" s="5" t="s">
        <v>6159</v>
      </c>
    </row>
    <row r="2671" spans="1:6">
      <c r="A2671" t="s">
        <v>5359</v>
      </c>
      <c r="B2671" t="s">
        <v>6160</v>
      </c>
      <c r="C2671" s="5" t="s">
        <v>6155</v>
      </c>
      <c r="D2671" s="5" t="s">
        <v>6161</v>
      </c>
      <c r="E2671" s="5">
        <v>250</v>
      </c>
      <c r="F2671" s="5" t="s">
        <v>6159</v>
      </c>
    </row>
    <row r="2672" spans="1:6">
      <c r="A2672" t="s">
        <v>5361</v>
      </c>
      <c r="B2672" t="s">
        <v>6086</v>
      </c>
      <c r="C2672" s="5" t="s">
        <v>6155</v>
      </c>
      <c r="D2672" s="5" t="s">
        <v>6158</v>
      </c>
      <c r="E2672" s="5">
        <v>320</v>
      </c>
      <c r="F2672" s="5" t="s">
        <v>6163</v>
      </c>
    </row>
    <row r="2673" spans="1:6">
      <c r="A2673" t="s">
        <v>5363</v>
      </c>
      <c r="B2673" t="s">
        <v>6086</v>
      </c>
      <c r="C2673" s="5" t="s">
        <v>6155</v>
      </c>
      <c r="D2673" s="5" t="s">
        <v>6158</v>
      </c>
      <c r="E2673" s="5">
        <v>320</v>
      </c>
      <c r="F2673" s="5" t="s">
        <v>6163</v>
      </c>
    </row>
    <row r="2674" spans="1:6">
      <c r="A2674" t="s">
        <v>5365</v>
      </c>
      <c r="B2674" t="s">
        <v>6086</v>
      </c>
      <c r="C2674" s="5" t="s">
        <v>6155</v>
      </c>
      <c r="D2674" s="5" t="s">
        <v>6158</v>
      </c>
      <c r="E2674" s="5">
        <v>320</v>
      </c>
      <c r="F2674" s="5" t="s">
        <v>6163</v>
      </c>
    </row>
    <row r="2675" spans="1:6">
      <c r="A2675" t="s">
        <v>5367</v>
      </c>
      <c r="B2675" t="s">
        <v>6086</v>
      </c>
      <c r="C2675" s="5" t="s">
        <v>6155</v>
      </c>
      <c r="D2675" s="5" t="s">
        <v>6158</v>
      </c>
      <c r="E2675" s="5">
        <v>320</v>
      </c>
      <c r="F2675" s="5" t="s">
        <v>6163</v>
      </c>
    </row>
    <row r="2676" spans="1:6">
      <c r="A2676" t="s">
        <v>5369</v>
      </c>
      <c r="B2676" t="s">
        <v>6086</v>
      </c>
      <c r="C2676" s="5" t="s">
        <v>6155</v>
      </c>
      <c r="D2676" s="5" t="s">
        <v>6156</v>
      </c>
      <c r="E2676" s="5">
        <v>350</v>
      </c>
      <c r="F2676" s="5" t="s">
        <v>6159</v>
      </c>
    </row>
    <row r="2677" spans="1:6">
      <c r="A2677" t="s">
        <v>5371</v>
      </c>
      <c r="B2677" t="s">
        <v>6086</v>
      </c>
      <c r="C2677" s="5" t="s">
        <v>6155</v>
      </c>
      <c r="D2677" s="5" t="s">
        <v>6156</v>
      </c>
      <c r="E2677" s="5">
        <v>350</v>
      </c>
      <c r="F2677" s="5" t="s">
        <v>6157</v>
      </c>
    </row>
    <row r="2678" spans="1:6">
      <c r="A2678" t="s">
        <v>5373</v>
      </c>
      <c r="B2678" t="s">
        <v>6160</v>
      </c>
      <c r="C2678" s="5" t="s">
        <v>6155</v>
      </c>
      <c r="D2678" s="5" t="s">
        <v>6156</v>
      </c>
      <c r="E2678" s="5">
        <v>350</v>
      </c>
      <c r="F2678" s="5" t="s">
        <v>6157</v>
      </c>
    </row>
    <row r="2679" spans="1:6">
      <c r="A2679" t="s">
        <v>5375</v>
      </c>
      <c r="B2679" t="s">
        <v>6086</v>
      </c>
      <c r="C2679" s="5" t="s">
        <v>6155</v>
      </c>
      <c r="D2679" s="5" t="s">
        <v>6156</v>
      </c>
      <c r="E2679" s="5">
        <v>350</v>
      </c>
      <c r="F2679" s="5" t="s">
        <v>6159</v>
      </c>
    </row>
    <row r="2680" spans="1:6">
      <c r="A2680" t="s">
        <v>5377</v>
      </c>
      <c r="B2680" t="s">
        <v>6160</v>
      </c>
      <c r="C2680" s="5" t="s">
        <v>6155</v>
      </c>
      <c r="D2680" s="5" t="s">
        <v>6156</v>
      </c>
      <c r="E2680" s="5">
        <v>350</v>
      </c>
      <c r="F2680" s="5" t="s">
        <v>6159</v>
      </c>
    </row>
    <row r="2681" spans="1:6">
      <c r="A2681" t="s">
        <v>5379</v>
      </c>
      <c r="B2681" t="s">
        <v>6160</v>
      </c>
      <c r="C2681" s="5" t="s">
        <v>6155</v>
      </c>
      <c r="D2681" s="5" t="s">
        <v>6161</v>
      </c>
      <c r="E2681" s="5">
        <v>250</v>
      </c>
      <c r="F2681" s="5" t="s">
        <v>6162</v>
      </c>
    </row>
    <row r="2682" spans="1:6">
      <c r="A2682" t="s">
        <v>5381</v>
      </c>
      <c r="B2682" t="s">
        <v>6160</v>
      </c>
      <c r="C2682" s="5" t="s">
        <v>6155</v>
      </c>
      <c r="D2682" s="5" t="s">
        <v>6161</v>
      </c>
      <c r="E2682" s="5">
        <v>250</v>
      </c>
      <c r="F2682" s="5" t="s">
        <v>6162</v>
      </c>
    </row>
    <row r="2683" spans="1:6">
      <c r="A2683" t="s">
        <v>5383</v>
      </c>
      <c r="B2683" t="s">
        <v>6160</v>
      </c>
      <c r="C2683" s="5" t="s">
        <v>6155</v>
      </c>
      <c r="D2683" s="5" t="s">
        <v>6161</v>
      </c>
      <c r="E2683" s="5">
        <v>250</v>
      </c>
      <c r="F2683" s="5" t="s">
        <v>6162</v>
      </c>
    </row>
    <row r="2684" spans="1:6">
      <c r="A2684" t="s">
        <v>5385</v>
      </c>
      <c r="B2684" t="s">
        <v>6160</v>
      </c>
      <c r="C2684" s="5" t="s">
        <v>6155</v>
      </c>
      <c r="D2684" s="5" t="s">
        <v>6161</v>
      </c>
      <c r="E2684" s="5">
        <v>250</v>
      </c>
      <c r="F2684" s="5" t="s">
        <v>6162</v>
      </c>
    </row>
    <row r="2685" spans="1:6">
      <c r="A2685" t="s">
        <v>5387</v>
      </c>
      <c r="B2685" t="s">
        <v>6086</v>
      </c>
      <c r="C2685" s="5" t="s">
        <v>6155</v>
      </c>
      <c r="D2685" s="5" t="s">
        <v>6161</v>
      </c>
      <c r="E2685" s="5">
        <v>250</v>
      </c>
      <c r="F2685" s="5" t="s">
        <v>6162</v>
      </c>
    </row>
    <row r="2686" spans="1:6">
      <c r="A2686" t="s">
        <v>5389</v>
      </c>
      <c r="B2686" t="s">
        <v>6086</v>
      </c>
      <c r="C2686" s="5" t="s">
        <v>6155</v>
      </c>
      <c r="D2686" s="5" t="s">
        <v>6156</v>
      </c>
      <c r="E2686" s="5">
        <v>350</v>
      </c>
      <c r="F2686" s="5" t="s">
        <v>6159</v>
      </c>
    </row>
    <row r="2687" spans="1:6">
      <c r="A2687" t="s">
        <v>5391</v>
      </c>
      <c r="B2687" t="s">
        <v>6160</v>
      </c>
      <c r="C2687" s="5" t="s">
        <v>6155</v>
      </c>
      <c r="D2687" s="5" t="s">
        <v>6156</v>
      </c>
      <c r="E2687" s="5">
        <v>350</v>
      </c>
      <c r="F2687" s="5" t="s">
        <v>6157</v>
      </c>
    </row>
    <row r="2688" spans="1:6">
      <c r="A2688" t="s">
        <v>5393</v>
      </c>
      <c r="B2688" t="s">
        <v>6160</v>
      </c>
      <c r="C2688" s="5" t="s">
        <v>6155</v>
      </c>
      <c r="D2688" s="5" t="s">
        <v>6156</v>
      </c>
      <c r="E2688" s="5">
        <v>350</v>
      </c>
      <c r="F2688" s="5" t="s">
        <v>6157</v>
      </c>
    </row>
    <row r="2689" spans="1:6">
      <c r="A2689" t="s">
        <v>5395</v>
      </c>
      <c r="B2689" t="s">
        <v>6160</v>
      </c>
      <c r="C2689" s="5" t="s">
        <v>6155</v>
      </c>
      <c r="D2689" s="5" t="s">
        <v>6156</v>
      </c>
      <c r="E2689" s="5">
        <v>350</v>
      </c>
      <c r="F2689" s="5" t="s">
        <v>6162</v>
      </c>
    </row>
    <row r="2690" spans="1:6">
      <c r="A2690" t="s">
        <v>5397</v>
      </c>
      <c r="B2690" t="s">
        <v>6160</v>
      </c>
      <c r="C2690" s="5" t="s">
        <v>6155</v>
      </c>
      <c r="D2690" s="5" t="s">
        <v>6158</v>
      </c>
      <c r="E2690" s="5">
        <v>320</v>
      </c>
      <c r="F2690" s="5" t="s">
        <v>6159</v>
      </c>
    </row>
    <row r="2691" spans="1:6">
      <c r="A2691" t="s">
        <v>5399</v>
      </c>
      <c r="B2691" t="s">
        <v>6160</v>
      </c>
      <c r="C2691" s="5" t="s">
        <v>6155</v>
      </c>
      <c r="D2691" s="5" t="s">
        <v>6156</v>
      </c>
      <c r="E2691" s="5">
        <v>350</v>
      </c>
      <c r="F2691" s="5" t="s">
        <v>6162</v>
      </c>
    </row>
    <row r="2692" spans="1:6">
      <c r="A2692" t="s">
        <v>5401</v>
      </c>
      <c r="B2692" t="s">
        <v>6160</v>
      </c>
      <c r="C2692" s="5" t="s">
        <v>6155</v>
      </c>
      <c r="D2692" s="5" t="s">
        <v>6156</v>
      </c>
      <c r="E2692" s="5">
        <v>350</v>
      </c>
      <c r="F2692" s="5" t="s">
        <v>6163</v>
      </c>
    </row>
    <row r="2693" spans="1:6">
      <c r="A2693" t="s">
        <v>5403</v>
      </c>
      <c r="B2693" t="s">
        <v>6160</v>
      </c>
      <c r="C2693" s="5" t="s">
        <v>6155</v>
      </c>
      <c r="D2693" s="5" t="s">
        <v>6156</v>
      </c>
      <c r="E2693" s="5">
        <v>350</v>
      </c>
      <c r="F2693" s="5" t="s">
        <v>6159</v>
      </c>
    </row>
    <row r="2694" spans="1:6">
      <c r="A2694" t="s">
        <v>5405</v>
      </c>
      <c r="B2694" t="s">
        <v>6160</v>
      </c>
      <c r="C2694" s="5" t="s">
        <v>6155</v>
      </c>
      <c r="D2694" s="5" t="s">
        <v>6156</v>
      </c>
      <c r="E2694" s="5">
        <v>350</v>
      </c>
      <c r="F2694" s="5" t="s">
        <v>6159</v>
      </c>
    </row>
    <row r="2695" spans="1:6">
      <c r="A2695" t="s">
        <v>5407</v>
      </c>
      <c r="B2695" t="s">
        <v>6160</v>
      </c>
      <c r="C2695" s="5" t="s">
        <v>6155</v>
      </c>
      <c r="D2695" s="5" t="s">
        <v>6158</v>
      </c>
      <c r="E2695" s="5">
        <v>320</v>
      </c>
      <c r="F2695" s="5" t="s">
        <v>6159</v>
      </c>
    </row>
    <row r="2696" spans="1:6">
      <c r="A2696" t="s">
        <v>5409</v>
      </c>
      <c r="B2696" t="s">
        <v>6160</v>
      </c>
      <c r="C2696" s="5" t="s">
        <v>6155</v>
      </c>
      <c r="D2696" s="5" t="s">
        <v>6156</v>
      </c>
      <c r="E2696" s="5">
        <v>350</v>
      </c>
      <c r="F2696" s="5" t="s">
        <v>6157</v>
      </c>
    </row>
    <row r="2697" spans="1:6">
      <c r="A2697" t="s">
        <v>5411</v>
      </c>
      <c r="B2697" t="s">
        <v>6086</v>
      </c>
      <c r="C2697" s="5" t="s">
        <v>6155</v>
      </c>
      <c r="D2697" s="5" t="s">
        <v>6156</v>
      </c>
      <c r="E2697" s="5">
        <v>350</v>
      </c>
      <c r="F2697" s="5" t="s">
        <v>6163</v>
      </c>
    </row>
    <row r="2698" spans="1:6">
      <c r="A2698" t="s">
        <v>5413</v>
      </c>
      <c r="B2698" t="s">
        <v>6086</v>
      </c>
      <c r="C2698" s="5" t="s">
        <v>6155</v>
      </c>
      <c r="D2698" s="5" t="s">
        <v>6161</v>
      </c>
      <c r="E2698" s="5">
        <v>250</v>
      </c>
      <c r="F2698" s="5" t="s">
        <v>6157</v>
      </c>
    </row>
    <row r="2699" spans="1:6">
      <c r="A2699" t="s">
        <v>5415</v>
      </c>
      <c r="B2699" t="s">
        <v>6160</v>
      </c>
      <c r="C2699" s="5" t="s">
        <v>6155</v>
      </c>
      <c r="D2699" s="5" t="s">
        <v>6161</v>
      </c>
      <c r="E2699" s="5">
        <v>250</v>
      </c>
      <c r="F2699" s="5" t="s">
        <v>6157</v>
      </c>
    </row>
    <row r="2700" spans="1:6">
      <c r="A2700" t="s">
        <v>5417</v>
      </c>
      <c r="B2700" t="s">
        <v>6160</v>
      </c>
      <c r="C2700" s="5" t="s">
        <v>6155</v>
      </c>
      <c r="D2700" s="5" t="s">
        <v>6161</v>
      </c>
      <c r="E2700" s="5">
        <v>250</v>
      </c>
      <c r="F2700" s="5" t="s">
        <v>6157</v>
      </c>
    </row>
    <row r="2701" spans="1:6">
      <c r="A2701" t="s">
        <v>5419</v>
      </c>
      <c r="B2701" t="s">
        <v>6160</v>
      </c>
      <c r="C2701" s="5" t="s">
        <v>6155</v>
      </c>
      <c r="D2701" s="5" t="s">
        <v>6161</v>
      </c>
      <c r="E2701" s="5">
        <v>250</v>
      </c>
      <c r="F2701" s="5" t="s">
        <v>6157</v>
      </c>
    </row>
    <row r="2702" spans="1:6">
      <c r="A2702" t="s">
        <v>5421</v>
      </c>
      <c r="B2702" t="s">
        <v>6086</v>
      </c>
      <c r="C2702" s="5" t="s">
        <v>6155</v>
      </c>
      <c r="D2702" s="5" t="s">
        <v>6161</v>
      </c>
      <c r="E2702" s="5">
        <v>250</v>
      </c>
      <c r="F2702" s="5" t="s">
        <v>6157</v>
      </c>
    </row>
    <row r="2703" spans="1:6">
      <c r="A2703" t="s">
        <v>5423</v>
      </c>
      <c r="B2703" t="s">
        <v>6160</v>
      </c>
      <c r="C2703" s="5" t="s">
        <v>6155</v>
      </c>
      <c r="D2703" s="5" t="s">
        <v>6161</v>
      </c>
      <c r="E2703" s="5">
        <v>250</v>
      </c>
      <c r="F2703" s="5" t="s">
        <v>6157</v>
      </c>
    </row>
    <row r="2704" spans="1:6">
      <c r="A2704" t="s">
        <v>5425</v>
      </c>
      <c r="B2704" t="s">
        <v>6160</v>
      </c>
      <c r="C2704" s="5" t="s">
        <v>6155</v>
      </c>
      <c r="D2704" s="5" t="s">
        <v>6161</v>
      </c>
      <c r="E2704" s="5">
        <v>250</v>
      </c>
      <c r="F2704" s="5" t="s">
        <v>6157</v>
      </c>
    </row>
    <row r="2705" spans="1:6">
      <c r="A2705" t="s">
        <v>5427</v>
      </c>
      <c r="B2705" t="s">
        <v>6160</v>
      </c>
      <c r="C2705" s="5" t="s">
        <v>6155</v>
      </c>
      <c r="D2705" s="5" t="s">
        <v>6156</v>
      </c>
      <c r="E2705" s="5">
        <v>350</v>
      </c>
      <c r="F2705" s="5" t="s">
        <v>6163</v>
      </c>
    </row>
    <row r="2706" spans="1:6">
      <c r="A2706" t="s">
        <v>5429</v>
      </c>
      <c r="B2706" t="s">
        <v>6160</v>
      </c>
      <c r="C2706" s="5" t="s">
        <v>6155</v>
      </c>
      <c r="D2706" s="5" t="s">
        <v>6156</v>
      </c>
      <c r="E2706" s="5">
        <v>350</v>
      </c>
      <c r="F2706" s="5" t="s">
        <v>6163</v>
      </c>
    </row>
    <row r="2707" spans="1:6">
      <c r="A2707" t="s">
        <v>5431</v>
      </c>
      <c r="B2707" t="s">
        <v>6160</v>
      </c>
      <c r="C2707" s="5" t="s">
        <v>6155</v>
      </c>
      <c r="D2707" s="5" t="s">
        <v>6161</v>
      </c>
      <c r="E2707" s="5">
        <v>250</v>
      </c>
      <c r="F2707" s="5" t="s">
        <v>6159</v>
      </c>
    </row>
    <row r="2708" spans="1:6">
      <c r="A2708" t="s">
        <v>5433</v>
      </c>
      <c r="B2708" t="s">
        <v>6160</v>
      </c>
      <c r="C2708" s="5" t="s">
        <v>6155</v>
      </c>
      <c r="D2708" s="5" t="s">
        <v>6161</v>
      </c>
      <c r="E2708" s="5">
        <v>250</v>
      </c>
      <c r="F2708" s="5" t="s">
        <v>6159</v>
      </c>
    </row>
    <row r="2709" spans="1:6">
      <c r="A2709" t="s">
        <v>5435</v>
      </c>
      <c r="B2709" t="s">
        <v>6160</v>
      </c>
      <c r="C2709" s="5" t="s">
        <v>6155</v>
      </c>
      <c r="D2709" s="5" t="s">
        <v>6161</v>
      </c>
      <c r="E2709" s="5">
        <v>250</v>
      </c>
      <c r="F2709" s="5" t="s">
        <v>6159</v>
      </c>
    </row>
    <row r="2710" spans="1:6">
      <c r="A2710" t="s">
        <v>5437</v>
      </c>
      <c r="B2710" t="s">
        <v>6160</v>
      </c>
      <c r="C2710" s="5" t="s">
        <v>6155</v>
      </c>
      <c r="D2710" s="5" t="s">
        <v>6156</v>
      </c>
      <c r="E2710" s="5">
        <v>350</v>
      </c>
      <c r="F2710" s="5" t="s">
        <v>6159</v>
      </c>
    </row>
    <row r="2711" spans="1:6">
      <c r="A2711" t="s">
        <v>5439</v>
      </c>
      <c r="B2711" t="s">
        <v>6160</v>
      </c>
      <c r="C2711" s="5" t="s">
        <v>6155</v>
      </c>
      <c r="D2711" s="5" t="s">
        <v>6156</v>
      </c>
      <c r="E2711" s="5">
        <v>350</v>
      </c>
      <c r="F2711" s="5" t="s">
        <v>6159</v>
      </c>
    </row>
    <row r="2712" spans="1:6">
      <c r="A2712" t="s">
        <v>5441</v>
      </c>
      <c r="B2712" t="s">
        <v>6160</v>
      </c>
      <c r="C2712" s="5" t="s">
        <v>6155</v>
      </c>
      <c r="D2712" s="5" t="s">
        <v>6156</v>
      </c>
      <c r="E2712" s="5">
        <v>350</v>
      </c>
      <c r="F2712" s="5" t="s">
        <v>6157</v>
      </c>
    </row>
    <row r="2713" spans="1:6">
      <c r="A2713" t="s">
        <v>5443</v>
      </c>
      <c r="B2713" t="s">
        <v>6160</v>
      </c>
      <c r="C2713" s="5" t="s">
        <v>6155</v>
      </c>
      <c r="D2713" s="5" t="s">
        <v>6158</v>
      </c>
      <c r="E2713" s="5">
        <v>320</v>
      </c>
      <c r="F2713" s="5" t="s">
        <v>6163</v>
      </c>
    </row>
    <row r="2714" spans="1:6">
      <c r="A2714" t="s">
        <v>5445</v>
      </c>
      <c r="B2714" t="s">
        <v>6160</v>
      </c>
      <c r="C2714" s="5" t="s">
        <v>6155</v>
      </c>
      <c r="D2714" s="5" t="s">
        <v>6156</v>
      </c>
      <c r="E2714" s="5">
        <v>350</v>
      </c>
      <c r="F2714" s="5" t="s">
        <v>6163</v>
      </c>
    </row>
    <row r="2715" spans="1:6">
      <c r="A2715" t="s">
        <v>5447</v>
      </c>
      <c r="B2715" t="s">
        <v>6160</v>
      </c>
      <c r="C2715" s="5" t="s">
        <v>6155</v>
      </c>
      <c r="D2715" s="5" t="s">
        <v>6156</v>
      </c>
      <c r="E2715" s="5">
        <v>350</v>
      </c>
      <c r="F2715" s="5" t="s">
        <v>6157</v>
      </c>
    </row>
    <row r="2716" spans="1:6">
      <c r="A2716" t="s">
        <v>5449</v>
      </c>
      <c r="B2716" t="s">
        <v>6160</v>
      </c>
      <c r="C2716" s="5" t="s">
        <v>6155</v>
      </c>
      <c r="D2716" s="5" t="s">
        <v>6161</v>
      </c>
      <c r="E2716" s="5">
        <v>250</v>
      </c>
      <c r="F2716" s="5" t="s">
        <v>6159</v>
      </c>
    </row>
    <row r="2717" spans="1:6">
      <c r="A2717" t="s">
        <v>5451</v>
      </c>
      <c r="B2717" t="s">
        <v>6160</v>
      </c>
      <c r="C2717" s="5" t="s">
        <v>6155</v>
      </c>
      <c r="D2717" s="5" t="s">
        <v>6158</v>
      </c>
      <c r="E2717" s="5">
        <v>320</v>
      </c>
      <c r="F2717" s="5" t="s">
        <v>6163</v>
      </c>
    </row>
    <row r="2718" spans="1:6">
      <c r="A2718" t="s">
        <v>5453</v>
      </c>
      <c r="B2718" t="s">
        <v>6160</v>
      </c>
      <c r="C2718" s="5" t="s">
        <v>6155</v>
      </c>
      <c r="D2718" s="5" t="s">
        <v>6161</v>
      </c>
      <c r="E2718" s="5">
        <v>250</v>
      </c>
      <c r="F2718" s="5" t="s">
        <v>6157</v>
      </c>
    </row>
    <row r="2719" spans="1:6">
      <c r="A2719" t="s">
        <v>5455</v>
      </c>
      <c r="B2719" t="s">
        <v>6160</v>
      </c>
      <c r="C2719" s="5" t="s">
        <v>6155</v>
      </c>
      <c r="D2719" s="5" t="s">
        <v>6156</v>
      </c>
      <c r="E2719" s="5">
        <v>350</v>
      </c>
      <c r="F2719" s="5" t="s">
        <v>6163</v>
      </c>
    </row>
    <row r="2720" spans="1:6">
      <c r="A2720" t="s">
        <v>5457</v>
      </c>
      <c r="B2720" t="s">
        <v>6160</v>
      </c>
      <c r="C2720" s="5" t="s">
        <v>6155</v>
      </c>
      <c r="D2720" s="5" t="s">
        <v>6156</v>
      </c>
      <c r="E2720" s="5">
        <v>350</v>
      </c>
      <c r="F2720" s="5" t="s">
        <v>6159</v>
      </c>
    </row>
    <row r="2721" spans="1:6">
      <c r="A2721" t="s">
        <v>5459</v>
      </c>
      <c r="B2721" t="s">
        <v>6160</v>
      </c>
      <c r="C2721" s="5" t="s">
        <v>6155</v>
      </c>
      <c r="D2721" s="5" t="s">
        <v>6156</v>
      </c>
      <c r="E2721" s="5">
        <v>350</v>
      </c>
      <c r="F2721" s="5" t="s">
        <v>6162</v>
      </c>
    </row>
    <row r="2722" spans="1:6">
      <c r="A2722" t="s">
        <v>5461</v>
      </c>
      <c r="B2722" t="s">
        <v>6086</v>
      </c>
      <c r="C2722" s="5" t="s">
        <v>6155</v>
      </c>
      <c r="D2722" s="5" t="s">
        <v>6158</v>
      </c>
      <c r="E2722" s="5">
        <v>320</v>
      </c>
      <c r="F2722" s="5" t="s">
        <v>6157</v>
      </c>
    </row>
    <row r="2723" spans="1:6">
      <c r="A2723" t="s">
        <v>5463</v>
      </c>
      <c r="B2723" t="s">
        <v>6160</v>
      </c>
      <c r="C2723" s="5" t="s">
        <v>6155</v>
      </c>
      <c r="D2723" s="5" t="s">
        <v>6158</v>
      </c>
      <c r="E2723" s="5">
        <v>320</v>
      </c>
      <c r="F2723" s="5" t="s">
        <v>6157</v>
      </c>
    </row>
    <row r="2724" spans="1:6">
      <c r="A2724" t="s">
        <v>5465</v>
      </c>
      <c r="B2724" t="s">
        <v>6160</v>
      </c>
      <c r="C2724" s="5" t="s">
        <v>6155</v>
      </c>
      <c r="D2724" s="5" t="s">
        <v>6156</v>
      </c>
      <c r="E2724" s="5">
        <v>350</v>
      </c>
      <c r="F2724" s="5" t="s">
        <v>6157</v>
      </c>
    </row>
    <row r="2725" spans="1:6">
      <c r="A2725" t="s">
        <v>5467</v>
      </c>
      <c r="B2725" t="s">
        <v>6086</v>
      </c>
      <c r="C2725" s="5" t="s">
        <v>6155</v>
      </c>
      <c r="D2725" s="5" t="s">
        <v>6156</v>
      </c>
      <c r="E2725" s="5">
        <v>350</v>
      </c>
      <c r="F2725" s="5" t="s">
        <v>6159</v>
      </c>
    </row>
    <row r="2726" spans="1:6">
      <c r="A2726" t="s">
        <v>5469</v>
      </c>
      <c r="B2726" t="s">
        <v>6086</v>
      </c>
      <c r="C2726" s="5" t="s">
        <v>6155</v>
      </c>
      <c r="D2726" s="5" t="s">
        <v>6156</v>
      </c>
      <c r="E2726" s="5">
        <v>350</v>
      </c>
      <c r="F2726" s="5" t="s">
        <v>6159</v>
      </c>
    </row>
    <row r="2727" spans="1:6">
      <c r="A2727" t="s">
        <v>5471</v>
      </c>
      <c r="B2727" t="s">
        <v>6086</v>
      </c>
      <c r="C2727" s="5" t="s">
        <v>6155</v>
      </c>
      <c r="D2727" s="5" t="s">
        <v>6156</v>
      </c>
      <c r="E2727" s="5">
        <v>350</v>
      </c>
      <c r="F2727" s="5" t="s">
        <v>6163</v>
      </c>
    </row>
    <row r="2728" spans="1:6">
      <c r="A2728" t="s">
        <v>5473</v>
      </c>
      <c r="B2728" t="s">
        <v>6160</v>
      </c>
      <c r="C2728" s="5" t="s">
        <v>6155</v>
      </c>
      <c r="D2728" s="5" t="s">
        <v>6156</v>
      </c>
      <c r="E2728" s="5">
        <v>350</v>
      </c>
      <c r="F2728" s="5" t="s">
        <v>6163</v>
      </c>
    </row>
    <row r="2729" spans="1:6">
      <c r="A2729" t="s">
        <v>5475</v>
      </c>
      <c r="B2729" t="s">
        <v>6160</v>
      </c>
      <c r="C2729" s="5" t="s">
        <v>6155</v>
      </c>
      <c r="D2729" s="5" t="s">
        <v>6156</v>
      </c>
      <c r="E2729" s="5">
        <v>350</v>
      </c>
      <c r="F2729" s="5" t="s">
        <v>6163</v>
      </c>
    </row>
    <row r="2730" spans="1:6">
      <c r="A2730" t="s">
        <v>5477</v>
      </c>
      <c r="B2730" t="s">
        <v>6160</v>
      </c>
      <c r="C2730" s="5" t="s">
        <v>6155</v>
      </c>
      <c r="D2730" s="5" t="s">
        <v>6156</v>
      </c>
      <c r="E2730" s="5">
        <v>350</v>
      </c>
      <c r="F2730" s="5" t="s">
        <v>6163</v>
      </c>
    </row>
    <row r="2731" spans="1:6">
      <c r="A2731" t="s">
        <v>5479</v>
      </c>
      <c r="B2731" t="s">
        <v>6160</v>
      </c>
      <c r="C2731" s="5" t="s">
        <v>6155</v>
      </c>
      <c r="D2731" s="5" t="s">
        <v>6156</v>
      </c>
      <c r="E2731" s="5">
        <v>350</v>
      </c>
      <c r="F2731" s="5" t="s">
        <v>6159</v>
      </c>
    </row>
    <row r="2732" spans="1:6">
      <c r="A2732" t="s">
        <v>5481</v>
      </c>
      <c r="B2732" t="s">
        <v>6160</v>
      </c>
      <c r="C2732" s="5" t="s">
        <v>6155</v>
      </c>
      <c r="D2732" s="5" t="s">
        <v>6156</v>
      </c>
      <c r="E2732" s="5">
        <v>350</v>
      </c>
      <c r="F2732" s="5" t="s">
        <v>6159</v>
      </c>
    </row>
    <row r="2733" spans="1:6">
      <c r="A2733" t="s">
        <v>5483</v>
      </c>
      <c r="B2733" t="s">
        <v>6160</v>
      </c>
      <c r="C2733" s="5" t="s">
        <v>6155</v>
      </c>
      <c r="D2733" s="5" t="s">
        <v>6156</v>
      </c>
      <c r="E2733" s="5">
        <v>350</v>
      </c>
      <c r="F2733" s="5" t="s">
        <v>6159</v>
      </c>
    </row>
    <row r="2734" spans="1:6">
      <c r="A2734" t="s">
        <v>5485</v>
      </c>
      <c r="B2734" t="s">
        <v>6160</v>
      </c>
      <c r="C2734" s="5" t="s">
        <v>6155</v>
      </c>
      <c r="D2734" s="5" t="s">
        <v>6156</v>
      </c>
      <c r="E2734" s="5">
        <v>350</v>
      </c>
      <c r="F2734" s="5" t="s">
        <v>6163</v>
      </c>
    </row>
    <row r="2735" spans="1:6">
      <c r="A2735" t="s">
        <v>5487</v>
      </c>
      <c r="B2735" t="s">
        <v>6160</v>
      </c>
      <c r="C2735" s="5" t="s">
        <v>6155</v>
      </c>
      <c r="D2735" s="5" t="s">
        <v>6156</v>
      </c>
      <c r="E2735" s="5">
        <v>350</v>
      </c>
      <c r="F2735" s="5" t="s">
        <v>6163</v>
      </c>
    </row>
    <row r="2736" spans="1:6">
      <c r="A2736" t="s">
        <v>5489</v>
      </c>
      <c r="B2736" t="s">
        <v>6160</v>
      </c>
      <c r="C2736" s="5" t="s">
        <v>6155</v>
      </c>
      <c r="D2736" s="5" t="s">
        <v>6156</v>
      </c>
      <c r="E2736" s="5">
        <v>350</v>
      </c>
      <c r="F2736" s="5" t="s">
        <v>6159</v>
      </c>
    </row>
    <row r="2737" spans="1:6">
      <c r="A2737" t="s">
        <v>5491</v>
      </c>
      <c r="B2737" t="s">
        <v>6160</v>
      </c>
      <c r="C2737" s="5" t="s">
        <v>6155</v>
      </c>
      <c r="D2737" s="5" t="s">
        <v>6156</v>
      </c>
      <c r="E2737" s="5">
        <v>350</v>
      </c>
      <c r="F2737" s="5" t="s">
        <v>6163</v>
      </c>
    </row>
    <row r="2738" spans="1:6">
      <c r="A2738" t="s">
        <v>5493</v>
      </c>
      <c r="B2738" t="s">
        <v>6160</v>
      </c>
      <c r="C2738" s="5" t="s">
        <v>6155</v>
      </c>
      <c r="D2738" s="5" t="s">
        <v>6156</v>
      </c>
      <c r="E2738" s="5">
        <v>350</v>
      </c>
      <c r="F2738" s="5" t="s">
        <v>6163</v>
      </c>
    </row>
    <row r="2739" spans="1:6">
      <c r="A2739" t="s">
        <v>5495</v>
      </c>
      <c r="B2739" t="s">
        <v>6160</v>
      </c>
      <c r="C2739" s="5" t="s">
        <v>6155</v>
      </c>
      <c r="D2739" s="5" t="s">
        <v>6156</v>
      </c>
      <c r="E2739" s="5">
        <v>350</v>
      </c>
      <c r="F2739" s="5" t="s">
        <v>6163</v>
      </c>
    </row>
    <row r="2740" spans="1:6">
      <c r="A2740" t="s">
        <v>5497</v>
      </c>
      <c r="B2740" t="s">
        <v>6160</v>
      </c>
      <c r="C2740" s="5" t="s">
        <v>6155</v>
      </c>
      <c r="D2740" s="5" t="s">
        <v>6156</v>
      </c>
      <c r="E2740" s="5">
        <v>350</v>
      </c>
      <c r="F2740" s="5" t="s">
        <v>6163</v>
      </c>
    </row>
    <row r="2741" spans="1:6">
      <c r="A2741" t="s">
        <v>5499</v>
      </c>
      <c r="B2741" t="s">
        <v>6160</v>
      </c>
      <c r="C2741" s="5" t="s">
        <v>6155</v>
      </c>
      <c r="D2741" s="5" t="s">
        <v>6158</v>
      </c>
      <c r="E2741" s="5">
        <v>320</v>
      </c>
      <c r="F2741" s="5" t="s">
        <v>6157</v>
      </c>
    </row>
    <row r="2742" spans="1:6">
      <c r="A2742" t="s">
        <v>5501</v>
      </c>
      <c r="B2742" t="s">
        <v>6160</v>
      </c>
      <c r="C2742" s="5" t="s">
        <v>6155</v>
      </c>
      <c r="D2742" s="5" t="s">
        <v>6158</v>
      </c>
      <c r="E2742" s="5">
        <v>320</v>
      </c>
      <c r="F2742" s="5" t="s">
        <v>6157</v>
      </c>
    </row>
    <row r="2743" spans="1:6">
      <c r="A2743" t="s">
        <v>5503</v>
      </c>
      <c r="B2743" t="s">
        <v>6160</v>
      </c>
      <c r="C2743" s="5" t="s">
        <v>6155</v>
      </c>
      <c r="D2743" s="5" t="s">
        <v>6156</v>
      </c>
      <c r="E2743" s="5">
        <v>350</v>
      </c>
      <c r="F2743" s="5" t="s">
        <v>6163</v>
      </c>
    </row>
    <row r="2744" spans="1:6">
      <c r="A2744" t="s">
        <v>5505</v>
      </c>
      <c r="B2744" t="s">
        <v>6160</v>
      </c>
      <c r="C2744" s="5" t="s">
        <v>6155</v>
      </c>
      <c r="D2744" s="5" t="s">
        <v>6156</v>
      </c>
      <c r="E2744" s="5">
        <v>350</v>
      </c>
      <c r="F2744" s="5" t="s">
        <v>6159</v>
      </c>
    </row>
    <row r="2745" spans="1:6">
      <c r="A2745" t="s">
        <v>5507</v>
      </c>
      <c r="B2745" t="s">
        <v>6160</v>
      </c>
      <c r="C2745" s="5" t="s">
        <v>6155</v>
      </c>
      <c r="D2745" s="5" t="s">
        <v>6158</v>
      </c>
      <c r="E2745" s="5">
        <v>320</v>
      </c>
      <c r="F2745" s="5" t="s">
        <v>6159</v>
      </c>
    </row>
    <row r="2746" spans="1:6">
      <c r="A2746" t="s">
        <v>5509</v>
      </c>
      <c r="B2746" t="s">
        <v>6160</v>
      </c>
      <c r="C2746" s="5" t="s">
        <v>6155</v>
      </c>
      <c r="D2746" s="5" t="s">
        <v>6158</v>
      </c>
      <c r="E2746" s="5">
        <v>320</v>
      </c>
      <c r="F2746" s="5" t="s">
        <v>6159</v>
      </c>
    </row>
    <row r="2747" spans="1:6">
      <c r="A2747" t="s">
        <v>5511</v>
      </c>
      <c r="B2747" t="s">
        <v>6160</v>
      </c>
      <c r="C2747" s="5" t="s">
        <v>6155</v>
      </c>
      <c r="D2747" s="5" t="s">
        <v>6156</v>
      </c>
      <c r="E2747" s="5">
        <v>350</v>
      </c>
      <c r="F2747" s="5" t="s">
        <v>6157</v>
      </c>
    </row>
    <row r="2748" spans="1:6">
      <c r="A2748" t="s">
        <v>5513</v>
      </c>
      <c r="B2748" t="s">
        <v>6160</v>
      </c>
      <c r="C2748" s="5" t="s">
        <v>6155</v>
      </c>
      <c r="D2748" s="5" t="s">
        <v>6156</v>
      </c>
      <c r="E2748" s="5">
        <v>350</v>
      </c>
      <c r="F2748" s="5" t="s">
        <v>6163</v>
      </c>
    </row>
    <row r="2749" spans="1:6">
      <c r="A2749" t="s">
        <v>5515</v>
      </c>
      <c r="B2749" t="s">
        <v>6160</v>
      </c>
      <c r="C2749" s="5" t="s">
        <v>6155</v>
      </c>
      <c r="D2749" s="5" t="s">
        <v>6161</v>
      </c>
      <c r="E2749" s="5">
        <v>250</v>
      </c>
      <c r="F2749" s="5" t="s">
        <v>6162</v>
      </c>
    </row>
    <row r="2750" spans="1:6">
      <c r="A2750" t="s">
        <v>5517</v>
      </c>
      <c r="B2750" t="s">
        <v>6160</v>
      </c>
      <c r="C2750" s="5" t="s">
        <v>6155</v>
      </c>
      <c r="D2750" s="5" t="s">
        <v>6156</v>
      </c>
      <c r="E2750" s="5">
        <v>350</v>
      </c>
      <c r="F2750" s="5" t="s">
        <v>6157</v>
      </c>
    </row>
    <row r="2751" spans="1:6">
      <c r="A2751" t="s">
        <v>5519</v>
      </c>
      <c r="B2751" t="s">
        <v>6160</v>
      </c>
      <c r="C2751" s="5" t="s">
        <v>6155</v>
      </c>
      <c r="D2751" s="5" t="s">
        <v>6156</v>
      </c>
      <c r="E2751" s="5">
        <v>350</v>
      </c>
      <c r="F2751" s="5" t="s">
        <v>6159</v>
      </c>
    </row>
    <row r="2752" spans="1:6">
      <c r="A2752" t="s">
        <v>5521</v>
      </c>
      <c r="B2752" t="s">
        <v>6086</v>
      </c>
      <c r="C2752" s="5" t="s">
        <v>6155</v>
      </c>
      <c r="D2752" s="5" t="s">
        <v>6156</v>
      </c>
      <c r="E2752" s="5">
        <v>350</v>
      </c>
      <c r="F2752" s="5" t="s">
        <v>6159</v>
      </c>
    </row>
    <row r="2753" spans="1:6">
      <c r="A2753" t="s">
        <v>5523</v>
      </c>
      <c r="B2753" t="s">
        <v>6160</v>
      </c>
      <c r="C2753" s="5" t="s">
        <v>6155</v>
      </c>
      <c r="D2753" s="5" t="s">
        <v>6156</v>
      </c>
      <c r="E2753" s="5">
        <v>350</v>
      </c>
      <c r="F2753" s="5" t="s">
        <v>6159</v>
      </c>
    </row>
    <row r="2754" spans="1:6">
      <c r="A2754" t="s">
        <v>5525</v>
      </c>
      <c r="B2754" t="s">
        <v>6160</v>
      </c>
      <c r="C2754" s="5" t="s">
        <v>6155</v>
      </c>
      <c r="D2754" s="5" t="s">
        <v>6156</v>
      </c>
      <c r="E2754" s="5">
        <v>350</v>
      </c>
      <c r="F2754" s="5" t="s">
        <v>6159</v>
      </c>
    </row>
    <row r="2755" spans="1:6">
      <c r="A2755" t="s">
        <v>5527</v>
      </c>
      <c r="B2755" t="s">
        <v>6160</v>
      </c>
      <c r="C2755" s="5" t="s">
        <v>6155</v>
      </c>
      <c r="D2755" s="5" t="s">
        <v>6156</v>
      </c>
      <c r="E2755" s="5">
        <v>350</v>
      </c>
      <c r="F2755" s="5" t="s">
        <v>6159</v>
      </c>
    </row>
    <row r="2756" spans="1:6">
      <c r="A2756" t="s">
        <v>5529</v>
      </c>
      <c r="B2756" t="s">
        <v>6160</v>
      </c>
      <c r="C2756" s="5" t="s">
        <v>6155</v>
      </c>
      <c r="D2756" s="5" t="s">
        <v>6156</v>
      </c>
      <c r="E2756" s="5">
        <v>350</v>
      </c>
      <c r="F2756" s="5" t="s">
        <v>6159</v>
      </c>
    </row>
    <row r="2757" spans="1:6">
      <c r="A2757" t="s">
        <v>5531</v>
      </c>
      <c r="B2757" t="s">
        <v>6086</v>
      </c>
      <c r="C2757" s="5" t="s">
        <v>6155</v>
      </c>
      <c r="D2757" s="5" t="s">
        <v>6156</v>
      </c>
      <c r="E2757" s="5">
        <v>350</v>
      </c>
      <c r="F2757" s="5" t="s">
        <v>6159</v>
      </c>
    </row>
    <row r="2758" spans="1:6">
      <c r="A2758" t="s">
        <v>5533</v>
      </c>
      <c r="B2758" t="s">
        <v>6160</v>
      </c>
      <c r="C2758" s="5" t="s">
        <v>6155</v>
      </c>
      <c r="D2758" s="5" t="s">
        <v>6156</v>
      </c>
      <c r="E2758" s="5">
        <v>350</v>
      </c>
      <c r="F2758" s="5" t="s">
        <v>6159</v>
      </c>
    </row>
    <row r="2759" spans="1:6">
      <c r="A2759" t="s">
        <v>5535</v>
      </c>
      <c r="B2759" t="s">
        <v>6086</v>
      </c>
      <c r="C2759" s="5" t="s">
        <v>6155</v>
      </c>
      <c r="D2759" s="5" t="s">
        <v>6156</v>
      </c>
      <c r="E2759" s="5">
        <v>350</v>
      </c>
      <c r="F2759" s="5" t="s">
        <v>6163</v>
      </c>
    </row>
    <row r="2760" spans="1:6">
      <c r="A2760" t="s">
        <v>5537</v>
      </c>
      <c r="B2760" t="s">
        <v>6086</v>
      </c>
      <c r="C2760" s="5" t="s">
        <v>6155</v>
      </c>
      <c r="D2760" s="5" t="s">
        <v>6161</v>
      </c>
      <c r="E2760" s="5">
        <v>250</v>
      </c>
      <c r="F2760" s="5" t="s">
        <v>6157</v>
      </c>
    </row>
    <row r="2761" spans="1:6">
      <c r="A2761" t="s">
        <v>5539</v>
      </c>
      <c r="B2761" t="s">
        <v>6160</v>
      </c>
      <c r="C2761" s="5" t="s">
        <v>6155</v>
      </c>
      <c r="D2761" s="5" t="s">
        <v>6161</v>
      </c>
      <c r="E2761" s="5">
        <v>250</v>
      </c>
      <c r="F2761" s="5" t="s">
        <v>6157</v>
      </c>
    </row>
    <row r="2762" spans="1:6">
      <c r="A2762" t="s">
        <v>5541</v>
      </c>
      <c r="B2762" t="s">
        <v>6086</v>
      </c>
      <c r="C2762" s="5" t="s">
        <v>6155</v>
      </c>
      <c r="D2762" s="5" t="s">
        <v>6161</v>
      </c>
      <c r="E2762" s="5">
        <v>250</v>
      </c>
      <c r="F2762" s="5" t="s">
        <v>6159</v>
      </c>
    </row>
    <row r="2763" spans="1:6">
      <c r="A2763" t="s">
        <v>5543</v>
      </c>
      <c r="B2763" t="s">
        <v>6086</v>
      </c>
      <c r="C2763" s="5" t="s">
        <v>6155</v>
      </c>
      <c r="D2763" s="5" t="s">
        <v>6161</v>
      </c>
      <c r="E2763" s="5">
        <v>250</v>
      </c>
      <c r="F2763" s="5" t="s">
        <v>6159</v>
      </c>
    </row>
    <row r="2764" spans="1:6">
      <c r="A2764" t="s">
        <v>5545</v>
      </c>
      <c r="B2764" t="s">
        <v>6160</v>
      </c>
      <c r="C2764" s="5" t="s">
        <v>6155</v>
      </c>
      <c r="D2764" s="5" t="s">
        <v>6161</v>
      </c>
      <c r="E2764" s="5">
        <v>250</v>
      </c>
      <c r="F2764" s="5" t="s">
        <v>6159</v>
      </c>
    </row>
    <row r="2765" spans="1:6">
      <c r="A2765" t="s">
        <v>5547</v>
      </c>
      <c r="B2765" t="s">
        <v>6160</v>
      </c>
      <c r="C2765" s="5" t="s">
        <v>6155</v>
      </c>
      <c r="D2765" s="5" t="s">
        <v>6161</v>
      </c>
      <c r="E2765" s="5">
        <v>250</v>
      </c>
      <c r="F2765" s="5" t="s">
        <v>6163</v>
      </c>
    </row>
    <row r="2766" spans="1:6">
      <c r="A2766" t="s">
        <v>5549</v>
      </c>
      <c r="B2766" t="s">
        <v>6160</v>
      </c>
      <c r="C2766" s="5" t="s">
        <v>6155</v>
      </c>
      <c r="D2766" s="5" t="s">
        <v>6161</v>
      </c>
      <c r="E2766" s="5">
        <v>250</v>
      </c>
      <c r="F2766" s="5" t="s">
        <v>6163</v>
      </c>
    </row>
    <row r="2767" spans="1:6">
      <c r="A2767" t="s">
        <v>5551</v>
      </c>
      <c r="B2767" t="s">
        <v>6160</v>
      </c>
      <c r="C2767" s="5" t="s">
        <v>6155</v>
      </c>
      <c r="D2767" s="5" t="s">
        <v>6161</v>
      </c>
      <c r="E2767" s="5">
        <v>250</v>
      </c>
      <c r="F2767" s="5" t="s">
        <v>6163</v>
      </c>
    </row>
    <row r="2768" spans="1:6">
      <c r="A2768" t="s">
        <v>5553</v>
      </c>
      <c r="B2768" t="s">
        <v>6160</v>
      </c>
      <c r="C2768" s="5" t="s">
        <v>6155</v>
      </c>
      <c r="D2768" s="5" t="s">
        <v>6156</v>
      </c>
      <c r="E2768" s="5">
        <v>350</v>
      </c>
      <c r="F2768" s="5" t="s">
        <v>6163</v>
      </c>
    </row>
    <row r="2769" spans="1:6">
      <c r="A2769" t="s">
        <v>5555</v>
      </c>
      <c r="B2769" t="s">
        <v>6160</v>
      </c>
      <c r="C2769" s="5" t="s">
        <v>6155</v>
      </c>
      <c r="D2769" s="5" t="s">
        <v>6156</v>
      </c>
      <c r="E2769" s="5">
        <v>350</v>
      </c>
      <c r="F2769" s="5" t="s">
        <v>6163</v>
      </c>
    </row>
    <row r="2770" spans="1:6">
      <c r="A2770" t="s">
        <v>5557</v>
      </c>
      <c r="B2770" t="s">
        <v>6160</v>
      </c>
      <c r="C2770" s="5" t="s">
        <v>6155</v>
      </c>
      <c r="D2770" s="5" t="s">
        <v>6156</v>
      </c>
      <c r="E2770" s="5">
        <v>350</v>
      </c>
      <c r="F2770" s="5" t="s">
        <v>6162</v>
      </c>
    </row>
    <row r="2771" spans="1:6">
      <c r="A2771" t="s">
        <v>5559</v>
      </c>
      <c r="B2771" t="s">
        <v>6160</v>
      </c>
      <c r="C2771" s="5" t="s">
        <v>6155</v>
      </c>
      <c r="D2771" s="5" t="s">
        <v>6156</v>
      </c>
      <c r="E2771" s="5">
        <v>350</v>
      </c>
      <c r="F2771" s="5" t="s">
        <v>6162</v>
      </c>
    </row>
    <row r="2772" spans="1:6">
      <c r="A2772" t="s">
        <v>5561</v>
      </c>
      <c r="B2772" t="s">
        <v>6160</v>
      </c>
      <c r="C2772" s="5" t="s">
        <v>6155</v>
      </c>
      <c r="D2772" s="5" t="s">
        <v>6156</v>
      </c>
      <c r="E2772" s="5">
        <v>350</v>
      </c>
      <c r="F2772" s="5" t="s">
        <v>6162</v>
      </c>
    </row>
    <row r="2773" spans="1:6">
      <c r="A2773" t="s">
        <v>5563</v>
      </c>
      <c r="B2773" t="s">
        <v>6160</v>
      </c>
      <c r="C2773" s="5" t="s">
        <v>6155</v>
      </c>
      <c r="D2773" s="5" t="s">
        <v>6156</v>
      </c>
      <c r="E2773" s="5">
        <v>350</v>
      </c>
      <c r="F2773" s="5" t="s">
        <v>6162</v>
      </c>
    </row>
    <row r="2774" spans="1:6">
      <c r="A2774" t="s">
        <v>5565</v>
      </c>
      <c r="B2774" t="s">
        <v>6160</v>
      </c>
      <c r="C2774" s="5" t="s">
        <v>6155</v>
      </c>
      <c r="D2774" s="5" t="s">
        <v>6156</v>
      </c>
      <c r="E2774" s="5">
        <v>350</v>
      </c>
      <c r="F2774" s="5" t="s">
        <v>6157</v>
      </c>
    </row>
    <row r="2775" spans="1:6">
      <c r="A2775" t="s">
        <v>5567</v>
      </c>
      <c r="B2775" t="s">
        <v>6160</v>
      </c>
      <c r="C2775" s="5" t="s">
        <v>6155</v>
      </c>
      <c r="D2775" s="5" t="s">
        <v>6156</v>
      </c>
      <c r="E2775" s="5">
        <v>350</v>
      </c>
      <c r="F2775" s="5" t="s">
        <v>6162</v>
      </c>
    </row>
    <row r="2776" spans="1:6">
      <c r="A2776" t="s">
        <v>5569</v>
      </c>
      <c r="B2776" t="s">
        <v>6160</v>
      </c>
      <c r="C2776" s="5" t="s">
        <v>6155</v>
      </c>
      <c r="D2776" s="5" t="s">
        <v>6161</v>
      </c>
      <c r="E2776" s="5">
        <v>250</v>
      </c>
      <c r="F2776" s="5" t="s">
        <v>6163</v>
      </c>
    </row>
    <row r="2777" spans="1:6">
      <c r="A2777" t="s">
        <v>5571</v>
      </c>
      <c r="B2777" t="s">
        <v>6160</v>
      </c>
      <c r="C2777" s="5" t="s">
        <v>6155</v>
      </c>
      <c r="D2777" s="5" t="s">
        <v>6156</v>
      </c>
      <c r="E2777" s="5">
        <v>350</v>
      </c>
      <c r="F2777" s="5" t="s">
        <v>6159</v>
      </c>
    </row>
    <row r="2778" spans="1:6">
      <c r="A2778" t="s">
        <v>5573</v>
      </c>
      <c r="B2778" t="s">
        <v>6160</v>
      </c>
      <c r="C2778" s="5" t="s">
        <v>6155</v>
      </c>
      <c r="D2778" s="5" t="s">
        <v>6158</v>
      </c>
      <c r="E2778" s="5">
        <v>320</v>
      </c>
      <c r="F2778" s="5" t="s">
        <v>6159</v>
      </c>
    </row>
    <row r="2779" spans="1:6">
      <c r="A2779" t="s">
        <v>5575</v>
      </c>
      <c r="B2779" t="s">
        <v>6160</v>
      </c>
      <c r="C2779" s="5" t="s">
        <v>6155</v>
      </c>
      <c r="D2779" s="5" t="s">
        <v>6156</v>
      </c>
      <c r="E2779" s="5">
        <v>350</v>
      </c>
      <c r="F2779" s="5" t="s">
        <v>6159</v>
      </c>
    </row>
    <row r="2780" spans="1:6">
      <c r="A2780" t="s">
        <v>5577</v>
      </c>
      <c r="B2780" t="s">
        <v>6160</v>
      </c>
      <c r="C2780" s="5" t="s">
        <v>6155</v>
      </c>
      <c r="D2780" s="5" t="s">
        <v>6158</v>
      </c>
      <c r="E2780" s="5">
        <v>320</v>
      </c>
      <c r="F2780" s="5" t="s">
        <v>6157</v>
      </c>
    </row>
    <row r="2781" spans="1:6">
      <c r="A2781" t="s">
        <v>5579</v>
      </c>
      <c r="B2781" t="s">
        <v>6160</v>
      </c>
      <c r="C2781" s="5" t="s">
        <v>6155</v>
      </c>
      <c r="D2781" s="5" t="s">
        <v>6158</v>
      </c>
      <c r="E2781" s="5">
        <v>320</v>
      </c>
      <c r="F2781" s="5" t="s">
        <v>6157</v>
      </c>
    </row>
    <row r="2782" spans="1:6">
      <c r="A2782" t="s">
        <v>5581</v>
      </c>
      <c r="B2782" t="s">
        <v>6160</v>
      </c>
      <c r="C2782" s="5" t="s">
        <v>6155</v>
      </c>
      <c r="D2782" s="5" t="s">
        <v>6156</v>
      </c>
      <c r="E2782" s="5">
        <v>350</v>
      </c>
      <c r="F2782" s="5" t="s">
        <v>6163</v>
      </c>
    </row>
    <row r="2783" spans="1:6">
      <c r="A2783" t="s">
        <v>5583</v>
      </c>
      <c r="B2783" t="s">
        <v>6160</v>
      </c>
      <c r="C2783" s="5" t="s">
        <v>6155</v>
      </c>
      <c r="D2783" s="5" t="s">
        <v>6156</v>
      </c>
      <c r="E2783" s="5">
        <v>350</v>
      </c>
      <c r="F2783" s="5" t="s">
        <v>6162</v>
      </c>
    </row>
    <row r="2784" spans="1:6">
      <c r="A2784" t="s">
        <v>5585</v>
      </c>
      <c r="B2784" t="s">
        <v>6160</v>
      </c>
      <c r="C2784" s="5" t="s">
        <v>6155</v>
      </c>
      <c r="D2784" s="5" t="s">
        <v>6156</v>
      </c>
      <c r="E2784" s="5">
        <v>350</v>
      </c>
      <c r="F2784" s="5" t="s">
        <v>6162</v>
      </c>
    </row>
    <row r="2785" spans="1:6">
      <c r="A2785" t="s">
        <v>5587</v>
      </c>
      <c r="B2785" t="s">
        <v>6160</v>
      </c>
      <c r="C2785" s="5" t="s">
        <v>6155</v>
      </c>
      <c r="D2785" s="5" t="s">
        <v>6158</v>
      </c>
      <c r="E2785" s="5">
        <v>320</v>
      </c>
      <c r="F2785" s="5" t="s">
        <v>6163</v>
      </c>
    </row>
    <row r="2786" spans="1:6">
      <c r="A2786" t="s">
        <v>5589</v>
      </c>
      <c r="B2786" t="s">
        <v>6160</v>
      </c>
      <c r="C2786" s="5" t="s">
        <v>6155</v>
      </c>
      <c r="D2786" s="5" t="s">
        <v>6158</v>
      </c>
      <c r="E2786" s="5">
        <v>320</v>
      </c>
      <c r="F2786" s="5" t="s">
        <v>6163</v>
      </c>
    </row>
    <row r="2787" spans="1:6">
      <c r="A2787" t="s">
        <v>5591</v>
      </c>
      <c r="B2787" t="s">
        <v>6160</v>
      </c>
      <c r="C2787" s="5" t="s">
        <v>6155</v>
      </c>
      <c r="D2787" s="5" t="s">
        <v>6161</v>
      </c>
      <c r="E2787" s="5">
        <v>250</v>
      </c>
      <c r="F2787" s="5" t="s">
        <v>6159</v>
      </c>
    </row>
    <row r="2788" spans="1:6">
      <c r="A2788" t="s">
        <v>5593</v>
      </c>
      <c r="B2788" t="s">
        <v>6160</v>
      </c>
      <c r="C2788" s="5" t="s">
        <v>6155</v>
      </c>
      <c r="D2788" s="5" t="s">
        <v>6161</v>
      </c>
      <c r="E2788" s="5">
        <v>250</v>
      </c>
      <c r="F2788" s="5" t="s">
        <v>6159</v>
      </c>
    </row>
    <row r="2789" spans="1:6">
      <c r="A2789" t="s">
        <v>5595</v>
      </c>
      <c r="B2789" t="s">
        <v>6160</v>
      </c>
      <c r="C2789" s="5" t="s">
        <v>6155</v>
      </c>
      <c r="D2789" s="5" t="s">
        <v>6158</v>
      </c>
      <c r="E2789" s="5">
        <v>320</v>
      </c>
      <c r="F2789" s="5" t="s">
        <v>6162</v>
      </c>
    </row>
    <row r="2790" spans="1:6">
      <c r="A2790" t="s">
        <v>5597</v>
      </c>
      <c r="B2790" t="s">
        <v>6160</v>
      </c>
      <c r="C2790" s="5" t="s">
        <v>6155</v>
      </c>
      <c r="D2790" s="5" t="s">
        <v>6158</v>
      </c>
      <c r="E2790" s="5">
        <v>320</v>
      </c>
      <c r="F2790" s="5" t="s">
        <v>6162</v>
      </c>
    </row>
    <row r="2791" spans="1:6">
      <c r="A2791" t="s">
        <v>5599</v>
      </c>
      <c r="B2791" t="s">
        <v>6160</v>
      </c>
      <c r="C2791" s="5" t="s">
        <v>6155</v>
      </c>
      <c r="D2791" s="5" t="s">
        <v>6158</v>
      </c>
      <c r="E2791" s="5">
        <v>320</v>
      </c>
      <c r="F2791" s="5" t="s">
        <v>6162</v>
      </c>
    </row>
    <row r="2792" spans="1:6">
      <c r="A2792" t="s">
        <v>5601</v>
      </c>
      <c r="B2792" t="s">
        <v>6160</v>
      </c>
      <c r="C2792" s="5" t="s">
        <v>6155</v>
      </c>
      <c r="D2792" s="5" t="s">
        <v>6158</v>
      </c>
      <c r="E2792" s="5">
        <v>320</v>
      </c>
      <c r="F2792" s="5" t="s">
        <v>6162</v>
      </c>
    </row>
    <row r="2793" spans="1:6">
      <c r="A2793" t="s">
        <v>5603</v>
      </c>
      <c r="B2793" t="s">
        <v>6160</v>
      </c>
      <c r="C2793" s="5" t="s">
        <v>6155</v>
      </c>
      <c r="D2793" s="5" t="s">
        <v>6158</v>
      </c>
      <c r="E2793" s="5">
        <v>320</v>
      </c>
      <c r="F2793" s="5" t="s">
        <v>6162</v>
      </c>
    </row>
    <row r="2794" spans="1:6">
      <c r="A2794" t="s">
        <v>5605</v>
      </c>
      <c r="B2794" t="s">
        <v>6160</v>
      </c>
      <c r="C2794" s="5" t="s">
        <v>6155</v>
      </c>
      <c r="D2794" s="5" t="s">
        <v>6158</v>
      </c>
      <c r="E2794" s="5">
        <v>320</v>
      </c>
      <c r="F2794" s="5" t="s">
        <v>6162</v>
      </c>
    </row>
    <row r="2795" spans="1:6">
      <c r="A2795" t="s">
        <v>5607</v>
      </c>
      <c r="B2795" t="s">
        <v>6086</v>
      </c>
      <c r="C2795" s="5" t="s">
        <v>6155</v>
      </c>
      <c r="D2795" s="5" t="s">
        <v>6158</v>
      </c>
      <c r="E2795" s="5">
        <v>320</v>
      </c>
      <c r="F2795" s="5" t="s">
        <v>6159</v>
      </c>
    </row>
    <row r="2796" spans="1:6">
      <c r="A2796" t="s">
        <v>5609</v>
      </c>
      <c r="B2796" t="s">
        <v>6086</v>
      </c>
      <c r="C2796" s="5" t="s">
        <v>6155</v>
      </c>
      <c r="D2796" s="5" t="s">
        <v>6158</v>
      </c>
      <c r="E2796" s="5">
        <v>320</v>
      </c>
      <c r="F2796" s="5" t="s">
        <v>6159</v>
      </c>
    </row>
    <row r="2797" spans="1:6">
      <c r="A2797" t="s">
        <v>5611</v>
      </c>
      <c r="B2797" t="s">
        <v>6086</v>
      </c>
      <c r="C2797" s="5" t="s">
        <v>6155</v>
      </c>
      <c r="D2797" s="5" t="s">
        <v>6158</v>
      </c>
      <c r="E2797" s="5">
        <v>320</v>
      </c>
      <c r="F2797" s="5" t="s">
        <v>6159</v>
      </c>
    </row>
    <row r="2798" spans="1:6">
      <c r="A2798" t="s">
        <v>5613</v>
      </c>
      <c r="B2798" t="s">
        <v>6086</v>
      </c>
      <c r="C2798" s="5" t="s">
        <v>6155</v>
      </c>
      <c r="D2798" s="5" t="s">
        <v>6158</v>
      </c>
      <c r="E2798" s="5">
        <v>320</v>
      </c>
      <c r="F2798" s="5" t="s">
        <v>6159</v>
      </c>
    </row>
    <row r="2799" spans="1:6">
      <c r="A2799" t="s">
        <v>5615</v>
      </c>
      <c r="B2799" t="s">
        <v>6160</v>
      </c>
      <c r="C2799" s="5" t="s">
        <v>6155</v>
      </c>
      <c r="D2799" s="5" t="s">
        <v>6156</v>
      </c>
      <c r="E2799" s="5">
        <v>350</v>
      </c>
      <c r="F2799" s="5" t="s">
        <v>6157</v>
      </c>
    </row>
    <row r="2800" spans="1:6">
      <c r="A2800" t="s">
        <v>5617</v>
      </c>
      <c r="B2800" t="s">
        <v>6160</v>
      </c>
      <c r="C2800" s="5" t="s">
        <v>6155</v>
      </c>
      <c r="D2800" s="5" t="s">
        <v>6156</v>
      </c>
      <c r="E2800" s="5">
        <v>350</v>
      </c>
      <c r="F2800" s="5" t="s">
        <v>6157</v>
      </c>
    </row>
    <row r="2801" spans="1:6">
      <c r="A2801" t="s">
        <v>5619</v>
      </c>
      <c r="B2801" t="s">
        <v>6160</v>
      </c>
      <c r="C2801" s="5" t="s">
        <v>6155</v>
      </c>
      <c r="D2801" s="5" t="s">
        <v>6156</v>
      </c>
      <c r="E2801" s="5">
        <v>350</v>
      </c>
      <c r="F2801" s="5" t="s">
        <v>6157</v>
      </c>
    </row>
    <row r="2802" spans="1:6">
      <c r="A2802" t="s">
        <v>5621</v>
      </c>
      <c r="B2802" t="s">
        <v>6160</v>
      </c>
      <c r="C2802" s="5" t="s">
        <v>6155</v>
      </c>
      <c r="D2802" s="5" t="s">
        <v>6158</v>
      </c>
      <c r="E2802" s="5">
        <v>320</v>
      </c>
      <c r="F2802" s="5" t="s">
        <v>6157</v>
      </c>
    </row>
    <row r="2803" spans="1:6">
      <c r="A2803" t="s">
        <v>5623</v>
      </c>
      <c r="B2803" t="s">
        <v>6160</v>
      </c>
      <c r="C2803" s="5" t="s">
        <v>6155</v>
      </c>
      <c r="D2803" s="5" t="s">
        <v>6156</v>
      </c>
      <c r="E2803" s="5">
        <v>350</v>
      </c>
      <c r="F2803" s="5" t="s">
        <v>6159</v>
      </c>
    </row>
    <row r="2804" spans="1:6">
      <c r="A2804" t="s">
        <v>5625</v>
      </c>
      <c r="B2804" t="s">
        <v>6160</v>
      </c>
      <c r="C2804" s="5" t="s">
        <v>6155</v>
      </c>
      <c r="D2804" s="5" t="s">
        <v>6156</v>
      </c>
      <c r="E2804" s="5">
        <v>350</v>
      </c>
      <c r="F2804" s="5" t="s">
        <v>6159</v>
      </c>
    </row>
    <row r="2805" spans="1:6">
      <c r="A2805" t="s">
        <v>5627</v>
      </c>
      <c r="B2805" t="s">
        <v>6160</v>
      </c>
      <c r="C2805" s="5" t="s">
        <v>6155</v>
      </c>
      <c r="D2805" s="5" t="s">
        <v>6156</v>
      </c>
      <c r="E2805" s="5">
        <v>350</v>
      </c>
      <c r="F2805" s="5" t="s">
        <v>6159</v>
      </c>
    </row>
    <row r="2806" spans="1:6">
      <c r="A2806" t="s">
        <v>5629</v>
      </c>
      <c r="B2806" t="s">
        <v>6160</v>
      </c>
      <c r="C2806" s="5" t="s">
        <v>6155</v>
      </c>
      <c r="D2806" s="5" t="s">
        <v>6156</v>
      </c>
      <c r="E2806" s="5">
        <v>350</v>
      </c>
      <c r="F2806" s="5" t="s">
        <v>6159</v>
      </c>
    </row>
    <row r="2807" spans="1:6">
      <c r="A2807" t="s">
        <v>5631</v>
      </c>
      <c r="B2807" t="s">
        <v>6160</v>
      </c>
      <c r="C2807" s="5" t="s">
        <v>6155</v>
      </c>
      <c r="D2807" s="5" t="s">
        <v>6156</v>
      </c>
      <c r="E2807" s="5">
        <v>350</v>
      </c>
      <c r="F2807" s="5" t="s">
        <v>6162</v>
      </c>
    </row>
    <row r="2808" spans="1:6">
      <c r="A2808" t="s">
        <v>5633</v>
      </c>
      <c r="B2808" t="s">
        <v>6160</v>
      </c>
      <c r="C2808" s="5" t="s">
        <v>6155</v>
      </c>
      <c r="D2808" s="5" t="s">
        <v>6156</v>
      </c>
      <c r="E2808" s="5">
        <v>350</v>
      </c>
      <c r="F2808" s="5" t="s">
        <v>6159</v>
      </c>
    </row>
    <row r="2809" spans="1:6">
      <c r="A2809" t="s">
        <v>5635</v>
      </c>
      <c r="B2809" t="s">
        <v>6160</v>
      </c>
      <c r="C2809" s="5" t="s">
        <v>6155</v>
      </c>
      <c r="D2809" s="5" t="s">
        <v>6156</v>
      </c>
      <c r="E2809" s="5">
        <v>350</v>
      </c>
      <c r="F2809" s="5" t="s">
        <v>6159</v>
      </c>
    </row>
    <row r="2810" spans="1:6">
      <c r="A2810" t="s">
        <v>5637</v>
      </c>
      <c r="B2810" t="s">
        <v>6160</v>
      </c>
      <c r="C2810" s="5" t="s">
        <v>6155</v>
      </c>
      <c r="D2810" s="5" t="s">
        <v>6156</v>
      </c>
      <c r="E2810" s="5">
        <v>350</v>
      </c>
      <c r="F2810" s="5" t="s">
        <v>6159</v>
      </c>
    </row>
    <row r="2811" spans="1:6">
      <c r="A2811" t="s">
        <v>5639</v>
      </c>
      <c r="B2811" t="s">
        <v>6160</v>
      </c>
      <c r="C2811" s="5" t="s">
        <v>6155</v>
      </c>
      <c r="D2811" s="5" t="s">
        <v>6156</v>
      </c>
      <c r="E2811" s="5">
        <v>350</v>
      </c>
      <c r="F2811" s="5" t="s">
        <v>6159</v>
      </c>
    </row>
    <row r="2812" spans="1:6">
      <c r="A2812" t="s">
        <v>5641</v>
      </c>
      <c r="B2812" t="s">
        <v>6160</v>
      </c>
      <c r="C2812" s="5" t="s">
        <v>6155</v>
      </c>
      <c r="D2812" s="5" t="s">
        <v>6161</v>
      </c>
      <c r="E2812" s="5">
        <v>250</v>
      </c>
      <c r="F2812" s="5" t="s">
        <v>6162</v>
      </c>
    </row>
    <row r="2813" spans="1:6">
      <c r="A2813" t="s">
        <v>5643</v>
      </c>
      <c r="B2813" t="s">
        <v>6160</v>
      </c>
      <c r="C2813" s="5" t="s">
        <v>6155</v>
      </c>
      <c r="D2813" s="5" t="s">
        <v>6161</v>
      </c>
      <c r="E2813" s="5">
        <v>250</v>
      </c>
      <c r="F2813" s="5" t="s">
        <v>6162</v>
      </c>
    </row>
    <row r="2814" spans="1:6">
      <c r="A2814" t="s">
        <v>5645</v>
      </c>
      <c r="B2814" t="s">
        <v>6160</v>
      </c>
      <c r="C2814" s="5" t="s">
        <v>6155</v>
      </c>
      <c r="D2814" s="5" t="s">
        <v>6161</v>
      </c>
      <c r="E2814" s="5">
        <v>250</v>
      </c>
      <c r="F2814" s="5" t="s">
        <v>6162</v>
      </c>
    </row>
    <row r="2815" spans="1:6">
      <c r="A2815" t="s">
        <v>5647</v>
      </c>
      <c r="B2815" t="s">
        <v>6160</v>
      </c>
      <c r="C2815" s="5" t="s">
        <v>6155</v>
      </c>
      <c r="D2815" s="5" t="s">
        <v>6161</v>
      </c>
      <c r="E2815" s="5">
        <v>250</v>
      </c>
      <c r="F2815" s="5" t="s">
        <v>6162</v>
      </c>
    </row>
    <row r="2816" spans="1:6">
      <c r="A2816" t="s">
        <v>5649</v>
      </c>
      <c r="B2816" t="s">
        <v>6160</v>
      </c>
      <c r="C2816" s="5" t="s">
        <v>6155</v>
      </c>
      <c r="D2816" s="5" t="s">
        <v>6161</v>
      </c>
      <c r="E2816" s="5">
        <v>250</v>
      </c>
      <c r="F2816" s="5" t="s">
        <v>6162</v>
      </c>
    </row>
    <row r="2817" spans="1:6">
      <c r="A2817" t="s">
        <v>5651</v>
      </c>
      <c r="B2817" t="s">
        <v>6160</v>
      </c>
      <c r="C2817" s="5" t="s">
        <v>6155</v>
      </c>
      <c r="D2817" s="5" t="s">
        <v>6161</v>
      </c>
      <c r="E2817" s="5">
        <v>250</v>
      </c>
      <c r="F2817" s="5" t="s">
        <v>6163</v>
      </c>
    </row>
    <row r="2818" spans="1:6">
      <c r="A2818" t="s">
        <v>5653</v>
      </c>
      <c r="B2818" t="s">
        <v>6160</v>
      </c>
      <c r="C2818" s="5" t="s">
        <v>6155</v>
      </c>
      <c r="D2818" s="5" t="s">
        <v>6161</v>
      </c>
      <c r="E2818" s="5">
        <v>250</v>
      </c>
      <c r="F2818" s="5" t="s">
        <v>6163</v>
      </c>
    </row>
    <row r="2819" spans="1:6">
      <c r="A2819" t="s">
        <v>5655</v>
      </c>
      <c r="B2819" t="s">
        <v>6160</v>
      </c>
      <c r="C2819" s="5" t="s">
        <v>6155</v>
      </c>
      <c r="D2819" s="5" t="s">
        <v>6161</v>
      </c>
      <c r="E2819" s="5">
        <v>250</v>
      </c>
      <c r="F2819" s="5" t="s">
        <v>6163</v>
      </c>
    </row>
    <row r="2820" spans="1:6">
      <c r="A2820" t="s">
        <v>5657</v>
      </c>
      <c r="B2820" t="s">
        <v>6160</v>
      </c>
      <c r="C2820" s="5" t="s">
        <v>6155</v>
      </c>
      <c r="D2820" s="5" t="s">
        <v>6161</v>
      </c>
      <c r="E2820" s="5">
        <v>250</v>
      </c>
      <c r="F2820" s="5" t="s">
        <v>6163</v>
      </c>
    </row>
    <row r="2821" spans="1:6">
      <c r="A2821" t="s">
        <v>5659</v>
      </c>
      <c r="B2821" t="s">
        <v>6160</v>
      </c>
      <c r="C2821" s="5" t="s">
        <v>6155</v>
      </c>
      <c r="D2821" s="5" t="s">
        <v>6156</v>
      </c>
      <c r="E2821" s="5">
        <v>350</v>
      </c>
      <c r="F2821" s="5" t="s">
        <v>6159</v>
      </c>
    </row>
    <row r="2822" spans="1:6">
      <c r="A2822" t="s">
        <v>5661</v>
      </c>
      <c r="B2822" t="s">
        <v>6160</v>
      </c>
      <c r="C2822" s="5" t="s">
        <v>6155</v>
      </c>
      <c r="D2822" s="5" t="s">
        <v>6156</v>
      </c>
      <c r="E2822" s="5">
        <v>350</v>
      </c>
      <c r="F2822" s="5" t="s">
        <v>6159</v>
      </c>
    </row>
    <row r="2823" spans="1:6">
      <c r="A2823" t="s">
        <v>5663</v>
      </c>
      <c r="B2823" t="s">
        <v>6160</v>
      </c>
      <c r="C2823" s="5" t="s">
        <v>6155</v>
      </c>
      <c r="D2823" s="5" t="s">
        <v>6156</v>
      </c>
      <c r="E2823" s="5">
        <v>350</v>
      </c>
      <c r="F2823" s="5" t="s">
        <v>6159</v>
      </c>
    </row>
    <row r="2824" spans="1:6">
      <c r="A2824" t="s">
        <v>5665</v>
      </c>
      <c r="B2824" t="s">
        <v>6160</v>
      </c>
      <c r="C2824" s="5" t="s">
        <v>6155</v>
      </c>
      <c r="D2824" s="5" t="s">
        <v>6156</v>
      </c>
      <c r="E2824" s="5">
        <v>350</v>
      </c>
      <c r="F2824" s="5" t="s">
        <v>6162</v>
      </c>
    </row>
    <row r="2825" spans="1:6">
      <c r="A2825" t="s">
        <v>5667</v>
      </c>
      <c r="B2825" t="s">
        <v>6086</v>
      </c>
      <c r="C2825" s="5" t="s">
        <v>6155</v>
      </c>
      <c r="D2825" s="5" t="s">
        <v>6156</v>
      </c>
      <c r="E2825" s="5">
        <v>350</v>
      </c>
      <c r="F2825" s="5" t="s">
        <v>6162</v>
      </c>
    </row>
    <row r="2826" spans="1:6">
      <c r="A2826" t="s">
        <v>5669</v>
      </c>
      <c r="B2826" t="s">
        <v>6160</v>
      </c>
      <c r="C2826" s="5" t="s">
        <v>6155</v>
      </c>
      <c r="D2826" s="5" t="s">
        <v>6161</v>
      </c>
      <c r="E2826" s="5">
        <v>250</v>
      </c>
      <c r="F2826" s="5" t="s">
        <v>6162</v>
      </c>
    </row>
    <row r="2827" spans="1:6">
      <c r="A2827" t="s">
        <v>5671</v>
      </c>
      <c r="B2827" t="s">
        <v>6160</v>
      </c>
      <c r="C2827" s="5" t="s">
        <v>6155</v>
      </c>
      <c r="D2827" s="5" t="s">
        <v>6161</v>
      </c>
      <c r="E2827" s="5">
        <v>250</v>
      </c>
      <c r="F2827" s="5" t="s">
        <v>6162</v>
      </c>
    </row>
    <row r="2828" spans="1:6">
      <c r="A2828" t="s">
        <v>5673</v>
      </c>
      <c r="B2828" t="s">
        <v>6160</v>
      </c>
      <c r="C2828" s="5" t="s">
        <v>6155</v>
      </c>
      <c r="D2828" s="5" t="s">
        <v>6161</v>
      </c>
      <c r="E2828" s="5">
        <v>250</v>
      </c>
      <c r="F2828" s="5" t="s">
        <v>6162</v>
      </c>
    </row>
    <row r="2829" spans="1:6">
      <c r="A2829" t="s">
        <v>5675</v>
      </c>
      <c r="B2829" t="s">
        <v>6160</v>
      </c>
      <c r="C2829" s="5" t="s">
        <v>6155</v>
      </c>
      <c r="D2829" s="5" t="s">
        <v>6161</v>
      </c>
      <c r="E2829" s="5">
        <v>250</v>
      </c>
      <c r="F2829" s="5" t="s">
        <v>6162</v>
      </c>
    </row>
    <row r="2830" spans="1:6">
      <c r="A2830" t="s">
        <v>5677</v>
      </c>
      <c r="B2830" t="s">
        <v>6160</v>
      </c>
      <c r="C2830" s="5" t="s">
        <v>6155</v>
      </c>
      <c r="D2830" s="5" t="s">
        <v>6156</v>
      </c>
      <c r="E2830" s="5">
        <v>350</v>
      </c>
      <c r="F2830" s="5" t="s">
        <v>6163</v>
      </c>
    </row>
    <row r="2831" spans="1:6">
      <c r="A2831" t="s">
        <v>5679</v>
      </c>
      <c r="B2831" t="s">
        <v>6160</v>
      </c>
      <c r="C2831" s="5" t="s">
        <v>6155</v>
      </c>
      <c r="D2831" s="5" t="s">
        <v>6156</v>
      </c>
      <c r="E2831" s="5">
        <v>350</v>
      </c>
      <c r="F2831" s="5" t="s">
        <v>6163</v>
      </c>
    </row>
    <row r="2832" spans="1:6">
      <c r="A2832" t="s">
        <v>5681</v>
      </c>
      <c r="B2832" t="s">
        <v>6160</v>
      </c>
      <c r="C2832" s="5" t="s">
        <v>6155</v>
      </c>
      <c r="D2832" s="5" t="s">
        <v>6156</v>
      </c>
      <c r="E2832" s="5">
        <v>350</v>
      </c>
      <c r="F2832" s="5" t="s">
        <v>6163</v>
      </c>
    </row>
    <row r="2833" spans="1:6">
      <c r="A2833" t="s">
        <v>5683</v>
      </c>
      <c r="B2833" t="s">
        <v>6160</v>
      </c>
      <c r="C2833" s="5" t="s">
        <v>6155</v>
      </c>
      <c r="D2833" s="5" t="s">
        <v>6156</v>
      </c>
      <c r="E2833" s="5">
        <v>350</v>
      </c>
      <c r="F2833" s="5" t="s">
        <v>6159</v>
      </c>
    </row>
    <row r="2834" spans="1:6">
      <c r="A2834" t="s">
        <v>5685</v>
      </c>
      <c r="B2834" t="s">
        <v>6160</v>
      </c>
      <c r="C2834" s="5" t="s">
        <v>6155</v>
      </c>
      <c r="D2834" s="5" t="s">
        <v>6156</v>
      </c>
      <c r="E2834" s="5">
        <v>350</v>
      </c>
      <c r="F2834" s="5" t="s">
        <v>6159</v>
      </c>
    </row>
    <row r="2835" spans="1:6">
      <c r="A2835" t="s">
        <v>5687</v>
      </c>
      <c r="B2835" t="s">
        <v>6160</v>
      </c>
      <c r="C2835" s="5" t="s">
        <v>6155</v>
      </c>
      <c r="D2835" s="5" t="s">
        <v>6158</v>
      </c>
      <c r="E2835" s="5">
        <v>320</v>
      </c>
      <c r="F2835" s="5" t="s">
        <v>6157</v>
      </c>
    </row>
    <row r="2836" spans="1:6">
      <c r="A2836" t="s">
        <v>5689</v>
      </c>
      <c r="B2836" t="s">
        <v>6160</v>
      </c>
      <c r="C2836" s="5" t="s">
        <v>6155</v>
      </c>
      <c r="D2836" s="5" t="s">
        <v>6158</v>
      </c>
      <c r="E2836" s="5">
        <v>320</v>
      </c>
      <c r="F2836" s="5" t="s">
        <v>6157</v>
      </c>
    </row>
    <row r="2837" spans="1:6">
      <c r="A2837" t="s">
        <v>5691</v>
      </c>
      <c r="B2837" t="s">
        <v>6086</v>
      </c>
      <c r="C2837" s="5" t="s">
        <v>6155</v>
      </c>
      <c r="D2837" s="5" t="s">
        <v>6156</v>
      </c>
      <c r="E2837" s="5">
        <v>350</v>
      </c>
      <c r="F2837" s="5" t="s">
        <v>6159</v>
      </c>
    </row>
    <row r="2838" spans="1:6">
      <c r="A2838" t="s">
        <v>5693</v>
      </c>
      <c r="B2838" t="s">
        <v>6086</v>
      </c>
      <c r="C2838" s="5" t="s">
        <v>6155</v>
      </c>
      <c r="D2838" s="5" t="s">
        <v>6156</v>
      </c>
      <c r="E2838" s="5">
        <v>350</v>
      </c>
      <c r="F2838" s="5" t="s">
        <v>6159</v>
      </c>
    </row>
    <row r="2839" spans="1:6">
      <c r="A2839" t="s">
        <v>5695</v>
      </c>
      <c r="B2839" t="s">
        <v>6086</v>
      </c>
      <c r="C2839" s="5" t="s">
        <v>6155</v>
      </c>
      <c r="D2839" s="5" t="s">
        <v>6156</v>
      </c>
      <c r="E2839" s="5">
        <v>350</v>
      </c>
      <c r="F2839" s="5" t="s">
        <v>6159</v>
      </c>
    </row>
    <row r="2840" spans="1:6">
      <c r="A2840" t="s">
        <v>5697</v>
      </c>
      <c r="B2840" t="s">
        <v>6086</v>
      </c>
      <c r="C2840" s="5" t="s">
        <v>6155</v>
      </c>
      <c r="D2840" s="5" t="s">
        <v>6156</v>
      </c>
      <c r="E2840" s="5">
        <v>350</v>
      </c>
      <c r="F2840" s="5" t="s">
        <v>6157</v>
      </c>
    </row>
    <row r="2841" spans="1:6">
      <c r="A2841" t="s">
        <v>5699</v>
      </c>
      <c r="B2841" t="s">
        <v>6160</v>
      </c>
      <c r="C2841" s="5" t="s">
        <v>6155</v>
      </c>
      <c r="D2841" s="5" t="s">
        <v>6158</v>
      </c>
      <c r="E2841" s="5">
        <v>320</v>
      </c>
      <c r="F2841" s="5" t="s">
        <v>6163</v>
      </c>
    </row>
    <row r="2842" spans="1:6">
      <c r="A2842" t="s">
        <v>5701</v>
      </c>
      <c r="B2842" t="s">
        <v>6160</v>
      </c>
      <c r="C2842" s="5" t="s">
        <v>6155</v>
      </c>
      <c r="D2842" s="5" t="s">
        <v>6161</v>
      </c>
      <c r="E2842" s="5">
        <v>250</v>
      </c>
      <c r="F2842" s="5" t="s">
        <v>6157</v>
      </c>
    </row>
    <row r="2843" spans="1:6">
      <c r="A2843" t="s">
        <v>5703</v>
      </c>
      <c r="B2843" t="s">
        <v>6160</v>
      </c>
      <c r="C2843" s="5" t="s">
        <v>6155</v>
      </c>
      <c r="D2843" s="5" t="s">
        <v>6156</v>
      </c>
      <c r="E2843" s="5">
        <v>350</v>
      </c>
      <c r="F2843" s="5" t="s">
        <v>6157</v>
      </c>
    </row>
    <row r="2844" spans="1:6">
      <c r="A2844" t="s">
        <v>5705</v>
      </c>
      <c r="B2844" t="s">
        <v>6160</v>
      </c>
      <c r="C2844" s="5" t="s">
        <v>6155</v>
      </c>
      <c r="D2844" s="5" t="s">
        <v>6156</v>
      </c>
      <c r="E2844" s="5">
        <v>350</v>
      </c>
      <c r="F2844" s="5" t="s">
        <v>6162</v>
      </c>
    </row>
    <row r="2845" spans="1:6">
      <c r="A2845" t="s">
        <v>5707</v>
      </c>
      <c r="B2845" t="s">
        <v>6160</v>
      </c>
      <c r="C2845" s="5" t="s">
        <v>6155</v>
      </c>
      <c r="D2845" s="5" t="s">
        <v>6156</v>
      </c>
      <c r="E2845" s="5">
        <v>350</v>
      </c>
      <c r="F2845" s="5" t="s">
        <v>6163</v>
      </c>
    </row>
    <row r="2846" spans="1:6">
      <c r="A2846" t="s">
        <v>5709</v>
      </c>
      <c r="B2846" t="s">
        <v>6160</v>
      </c>
      <c r="C2846" s="5" t="s">
        <v>6155</v>
      </c>
      <c r="D2846" s="5" t="s">
        <v>6158</v>
      </c>
      <c r="E2846" s="5">
        <v>320</v>
      </c>
      <c r="F2846" s="5" t="s">
        <v>6162</v>
      </c>
    </row>
    <row r="2847" spans="1:6">
      <c r="A2847" t="s">
        <v>5711</v>
      </c>
      <c r="B2847" t="s">
        <v>6160</v>
      </c>
      <c r="C2847" s="5" t="s">
        <v>6155</v>
      </c>
      <c r="D2847" s="5" t="s">
        <v>6156</v>
      </c>
      <c r="E2847" s="5">
        <v>350</v>
      </c>
      <c r="F2847" s="5" t="s">
        <v>6163</v>
      </c>
    </row>
    <row r="2848" spans="1:6">
      <c r="A2848" t="s">
        <v>5713</v>
      </c>
      <c r="B2848" t="s">
        <v>6160</v>
      </c>
      <c r="C2848" s="5" t="s">
        <v>6155</v>
      </c>
      <c r="D2848" s="5" t="s">
        <v>6161</v>
      </c>
      <c r="E2848" s="5">
        <v>250</v>
      </c>
      <c r="F2848" s="5" t="s">
        <v>6162</v>
      </c>
    </row>
    <row r="2849" spans="1:6">
      <c r="A2849" t="s">
        <v>5715</v>
      </c>
      <c r="B2849" t="s">
        <v>6160</v>
      </c>
      <c r="C2849" s="5" t="s">
        <v>6155</v>
      </c>
      <c r="D2849" s="5" t="s">
        <v>6158</v>
      </c>
      <c r="E2849" s="5">
        <v>320</v>
      </c>
      <c r="F2849" s="5" t="s">
        <v>6157</v>
      </c>
    </row>
    <row r="2850" spans="1:6">
      <c r="A2850" t="s">
        <v>5717</v>
      </c>
      <c r="B2850" t="s">
        <v>6160</v>
      </c>
      <c r="C2850" s="5" t="s">
        <v>6155</v>
      </c>
      <c r="D2850" s="5" t="s">
        <v>6158</v>
      </c>
      <c r="E2850" s="5">
        <v>320</v>
      </c>
      <c r="F2850" s="5" t="s">
        <v>6157</v>
      </c>
    </row>
    <row r="2851" spans="1:6">
      <c r="A2851" t="s">
        <v>5719</v>
      </c>
      <c r="B2851" t="s">
        <v>6160</v>
      </c>
      <c r="C2851" s="5" t="s">
        <v>6155</v>
      </c>
      <c r="D2851" s="5" t="s">
        <v>6158</v>
      </c>
      <c r="E2851" s="5">
        <v>320</v>
      </c>
      <c r="F2851" s="5" t="s">
        <v>6157</v>
      </c>
    </row>
    <row r="2852" spans="1:6">
      <c r="A2852" t="s">
        <v>5721</v>
      </c>
      <c r="B2852" t="s">
        <v>6160</v>
      </c>
      <c r="C2852" s="5" t="s">
        <v>6155</v>
      </c>
      <c r="D2852" s="5" t="s">
        <v>6158</v>
      </c>
      <c r="E2852" s="5">
        <v>320</v>
      </c>
      <c r="F2852" s="5" t="s">
        <v>6163</v>
      </c>
    </row>
    <row r="2853" spans="1:6">
      <c r="A2853" t="s">
        <v>5723</v>
      </c>
      <c r="B2853" t="s">
        <v>6086</v>
      </c>
      <c r="C2853" s="5" t="s">
        <v>6155</v>
      </c>
      <c r="D2853" s="5" t="s">
        <v>6161</v>
      </c>
      <c r="E2853" s="5">
        <v>250</v>
      </c>
      <c r="F2853" s="5" t="s">
        <v>6162</v>
      </c>
    </row>
    <row r="2854" spans="1:6">
      <c r="A2854" t="s">
        <v>5725</v>
      </c>
      <c r="B2854" t="s">
        <v>6086</v>
      </c>
      <c r="C2854" s="5" t="s">
        <v>6155</v>
      </c>
      <c r="D2854" s="5" t="s">
        <v>6156</v>
      </c>
      <c r="E2854" s="5">
        <v>350</v>
      </c>
      <c r="F2854" s="5" t="s">
        <v>6163</v>
      </c>
    </row>
    <row r="2855" spans="1:6">
      <c r="A2855" t="s">
        <v>5727</v>
      </c>
      <c r="B2855" t="s">
        <v>6160</v>
      </c>
      <c r="C2855" s="5" t="s">
        <v>6155</v>
      </c>
      <c r="D2855" s="5" t="s">
        <v>6156</v>
      </c>
      <c r="E2855" s="5">
        <v>350</v>
      </c>
      <c r="F2855" s="5" t="s">
        <v>6163</v>
      </c>
    </row>
    <row r="2856" spans="1:6">
      <c r="A2856" t="s">
        <v>5729</v>
      </c>
      <c r="B2856" t="s">
        <v>6160</v>
      </c>
      <c r="C2856" s="5" t="s">
        <v>6155</v>
      </c>
      <c r="D2856" s="5" t="s">
        <v>6158</v>
      </c>
      <c r="E2856" s="5">
        <v>320</v>
      </c>
      <c r="F2856" s="5" t="s">
        <v>6163</v>
      </c>
    </row>
    <row r="2857" spans="1:6">
      <c r="A2857" t="s">
        <v>5731</v>
      </c>
      <c r="B2857" t="s">
        <v>6160</v>
      </c>
      <c r="C2857" s="5" t="s">
        <v>6155</v>
      </c>
      <c r="D2857" s="5" t="s">
        <v>6156</v>
      </c>
      <c r="E2857" s="5">
        <v>350</v>
      </c>
      <c r="F2857" s="5" t="s">
        <v>6162</v>
      </c>
    </row>
    <row r="2858" spans="1:6">
      <c r="A2858" t="s">
        <v>5733</v>
      </c>
      <c r="B2858" t="s">
        <v>6160</v>
      </c>
      <c r="C2858" s="5" t="s">
        <v>6155</v>
      </c>
      <c r="D2858" s="5" t="s">
        <v>6158</v>
      </c>
      <c r="E2858" s="5">
        <v>320</v>
      </c>
      <c r="F2858" s="5" t="s">
        <v>6159</v>
      </c>
    </row>
    <row r="2859" spans="1:6">
      <c r="A2859" t="s">
        <v>5735</v>
      </c>
      <c r="B2859" t="s">
        <v>6160</v>
      </c>
      <c r="C2859" s="5" t="s">
        <v>6155</v>
      </c>
      <c r="D2859" s="5" t="s">
        <v>6156</v>
      </c>
      <c r="E2859" s="5">
        <v>350</v>
      </c>
      <c r="F2859" s="5" t="s">
        <v>6157</v>
      </c>
    </row>
    <row r="2860" spans="1:6">
      <c r="A2860" t="s">
        <v>5737</v>
      </c>
      <c r="B2860" t="s">
        <v>6160</v>
      </c>
      <c r="C2860" s="5" t="s">
        <v>6155</v>
      </c>
      <c r="D2860" s="5" t="s">
        <v>6156</v>
      </c>
      <c r="E2860" s="5">
        <v>350</v>
      </c>
      <c r="F2860" s="5" t="s">
        <v>6157</v>
      </c>
    </row>
    <row r="2861" spans="1:6">
      <c r="A2861" t="s">
        <v>5739</v>
      </c>
      <c r="B2861" t="s">
        <v>6160</v>
      </c>
      <c r="C2861" s="5" t="s">
        <v>6155</v>
      </c>
      <c r="D2861" s="5" t="s">
        <v>6156</v>
      </c>
      <c r="E2861" s="5">
        <v>350</v>
      </c>
      <c r="F2861" s="5" t="s">
        <v>6157</v>
      </c>
    </row>
    <row r="2862" spans="1:6">
      <c r="A2862" t="s">
        <v>5741</v>
      </c>
      <c r="B2862" t="s">
        <v>6160</v>
      </c>
      <c r="C2862" s="5" t="s">
        <v>6155</v>
      </c>
      <c r="D2862" s="5" t="s">
        <v>6156</v>
      </c>
      <c r="E2862" s="5">
        <v>350</v>
      </c>
      <c r="F2862" s="5" t="s">
        <v>6157</v>
      </c>
    </row>
    <row r="2863" spans="1:6">
      <c r="A2863" t="s">
        <v>5743</v>
      </c>
      <c r="B2863" t="s">
        <v>6160</v>
      </c>
      <c r="C2863" s="5" t="s">
        <v>6155</v>
      </c>
      <c r="D2863" s="5" t="s">
        <v>6156</v>
      </c>
      <c r="E2863" s="5">
        <v>350</v>
      </c>
      <c r="F2863" s="5" t="s">
        <v>6157</v>
      </c>
    </row>
    <row r="2864" spans="1:6">
      <c r="A2864" t="s">
        <v>5745</v>
      </c>
      <c r="B2864" t="s">
        <v>6160</v>
      </c>
      <c r="C2864" s="5" t="s">
        <v>6155</v>
      </c>
      <c r="D2864" s="5" t="s">
        <v>6156</v>
      </c>
      <c r="E2864" s="5">
        <v>350</v>
      </c>
      <c r="F2864" s="5" t="s">
        <v>6157</v>
      </c>
    </row>
    <row r="2865" spans="1:6">
      <c r="A2865" t="s">
        <v>5747</v>
      </c>
      <c r="B2865" t="s">
        <v>6160</v>
      </c>
      <c r="C2865" s="5" t="s">
        <v>6155</v>
      </c>
      <c r="D2865" s="5" t="s">
        <v>6156</v>
      </c>
      <c r="E2865" s="5">
        <v>350</v>
      </c>
      <c r="F2865" s="5" t="s">
        <v>6159</v>
      </c>
    </row>
    <row r="2866" spans="1:6">
      <c r="A2866" t="s">
        <v>5749</v>
      </c>
      <c r="B2866" t="s">
        <v>6160</v>
      </c>
      <c r="C2866" s="5" t="s">
        <v>6155</v>
      </c>
      <c r="D2866" s="5" t="s">
        <v>6156</v>
      </c>
      <c r="E2866" s="5">
        <v>350</v>
      </c>
      <c r="F2866" s="5" t="s">
        <v>6159</v>
      </c>
    </row>
    <row r="2867" spans="1:6">
      <c r="A2867" t="s">
        <v>5751</v>
      </c>
      <c r="B2867" t="s">
        <v>6160</v>
      </c>
      <c r="C2867" s="5" t="s">
        <v>6155</v>
      </c>
      <c r="D2867" s="5" t="s">
        <v>6156</v>
      </c>
      <c r="E2867" s="5">
        <v>350</v>
      </c>
      <c r="F2867" s="5" t="s">
        <v>6159</v>
      </c>
    </row>
    <row r="2868" spans="1:6">
      <c r="A2868" t="s">
        <v>5753</v>
      </c>
      <c r="B2868" t="s">
        <v>6160</v>
      </c>
      <c r="C2868" s="5" t="s">
        <v>6155</v>
      </c>
      <c r="D2868" s="5" t="s">
        <v>6156</v>
      </c>
      <c r="E2868" s="5">
        <v>350</v>
      </c>
      <c r="F2868" s="5" t="s">
        <v>6159</v>
      </c>
    </row>
    <row r="2869" spans="1:6">
      <c r="A2869" t="s">
        <v>5755</v>
      </c>
      <c r="B2869" t="s">
        <v>6160</v>
      </c>
      <c r="C2869" s="5" t="s">
        <v>6155</v>
      </c>
      <c r="D2869" s="5" t="s">
        <v>6156</v>
      </c>
      <c r="E2869" s="5">
        <v>350</v>
      </c>
      <c r="F2869" s="5" t="s">
        <v>6163</v>
      </c>
    </row>
    <row r="2870" spans="1:6">
      <c r="A2870" t="s">
        <v>5757</v>
      </c>
      <c r="B2870" t="s">
        <v>6160</v>
      </c>
      <c r="C2870" s="5" t="s">
        <v>6155</v>
      </c>
      <c r="D2870" s="5" t="s">
        <v>6156</v>
      </c>
      <c r="E2870" s="5">
        <v>350</v>
      </c>
      <c r="F2870" s="5" t="s">
        <v>6163</v>
      </c>
    </row>
    <row r="2871" spans="1:6">
      <c r="A2871" t="s">
        <v>5759</v>
      </c>
      <c r="B2871" t="s">
        <v>6160</v>
      </c>
      <c r="C2871" s="5" t="s">
        <v>6155</v>
      </c>
      <c r="D2871" s="5" t="s">
        <v>6156</v>
      </c>
      <c r="E2871" s="5">
        <v>350</v>
      </c>
      <c r="F2871" s="5" t="s">
        <v>6157</v>
      </c>
    </row>
    <row r="2872" spans="1:6">
      <c r="A2872" t="s">
        <v>5761</v>
      </c>
      <c r="B2872" t="s">
        <v>6160</v>
      </c>
      <c r="C2872" s="5" t="s">
        <v>6155</v>
      </c>
      <c r="D2872" s="5" t="s">
        <v>6158</v>
      </c>
      <c r="E2872" s="5">
        <v>320</v>
      </c>
      <c r="F2872" s="5" t="s">
        <v>6159</v>
      </c>
    </row>
    <row r="2873" spans="1:6">
      <c r="A2873" t="s">
        <v>5763</v>
      </c>
      <c r="B2873" t="s">
        <v>6160</v>
      </c>
      <c r="C2873" s="5" t="s">
        <v>6155</v>
      </c>
      <c r="D2873" s="5" t="s">
        <v>6158</v>
      </c>
      <c r="E2873" s="5">
        <v>320</v>
      </c>
      <c r="F2873" s="5" t="s">
        <v>6159</v>
      </c>
    </row>
    <row r="2874" spans="1:6">
      <c r="A2874" t="s">
        <v>5765</v>
      </c>
      <c r="B2874" t="s">
        <v>6160</v>
      </c>
      <c r="C2874" s="5" t="s">
        <v>6155</v>
      </c>
      <c r="D2874" s="5" t="s">
        <v>6156</v>
      </c>
      <c r="E2874" s="5">
        <v>350</v>
      </c>
      <c r="F2874" s="5" t="s">
        <v>6159</v>
      </c>
    </row>
    <row r="2875" spans="1:6">
      <c r="A2875" t="s">
        <v>5767</v>
      </c>
      <c r="B2875" t="s">
        <v>6160</v>
      </c>
      <c r="C2875" s="5" t="s">
        <v>6155</v>
      </c>
      <c r="D2875" s="5" t="s">
        <v>6156</v>
      </c>
      <c r="E2875" s="5">
        <v>350</v>
      </c>
      <c r="F2875" s="5" t="s">
        <v>6159</v>
      </c>
    </row>
    <row r="2876" spans="1:6">
      <c r="A2876" t="s">
        <v>5769</v>
      </c>
      <c r="B2876" t="s">
        <v>6160</v>
      </c>
      <c r="C2876" s="5" t="s">
        <v>6155</v>
      </c>
      <c r="D2876" s="5" t="s">
        <v>6156</v>
      </c>
      <c r="E2876" s="5">
        <v>350</v>
      </c>
      <c r="F2876" s="5" t="s">
        <v>6163</v>
      </c>
    </row>
    <row r="2877" spans="1:6">
      <c r="A2877" t="s">
        <v>5771</v>
      </c>
      <c r="B2877" t="s">
        <v>6160</v>
      </c>
      <c r="C2877" s="5" t="s">
        <v>6155</v>
      </c>
      <c r="D2877" s="5" t="s">
        <v>6156</v>
      </c>
      <c r="E2877" s="5">
        <v>350</v>
      </c>
      <c r="F2877" s="5" t="s">
        <v>6159</v>
      </c>
    </row>
    <row r="2878" spans="1:6">
      <c r="A2878" t="s">
        <v>5773</v>
      </c>
      <c r="B2878" t="s">
        <v>6086</v>
      </c>
      <c r="C2878" s="5" t="s">
        <v>6155</v>
      </c>
      <c r="D2878" s="5" t="s">
        <v>6156</v>
      </c>
      <c r="E2878" s="5">
        <v>350</v>
      </c>
      <c r="F2878" s="5" t="s">
        <v>6159</v>
      </c>
    </row>
    <row r="2879" spans="1:6">
      <c r="A2879" t="s">
        <v>5775</v>
      </c>
      <c r="B2879" t="s">
        <v>6086</v>
      </c>
      <c r="C2879" s="5" t="s">
        <v>6155</v>
      </c>
      <c r="D2879" s="5" t="s">
        <v>6161</v>
      </c>
      <c r="E2879" s="5">
        <v>250</v>
      </c>
      <c r="F2879" s="5" t="s">
        <v>6163</v>
      </c>
    </row>
    <row r="2880" spans="1:6">
      <c r="A2880" t="s">
        <v>5777</v>
      </c>
      <c r="B2880" t="s">
        <v>6160</v>
      </c>
      <c r="C2880" s="5" t="s">
        <v>6155</v>
      </c>
      <c r="D2880" s="5" t="s">
        <v>6161</v>
      </c>
      <c r="E2880" s="5">
        <v>250</v>
      </c>
      <c r="F2880" s="5" t="s">
        <v>6163</v>
      </c>
    </row>
    <row r="2881" spans="1:6">
      <c r="A2881" t="s">
        <v>5779</v>
      </c>
      <c r="B2881" t="s">
        <v>6160</v>
      </c>
      <c r="C2881" s="5" t="s">
        <v>6155</v>
      </c>
      <c r="D2881" s="5" t="s">
        <v>6161</v>
      </c>
      <c r="E2881" s="5">
        <v>250</v>
      </c>
      <c r="F2881" s="5" t="s">
        <v>6163</v>
      </c>
    </row>
    <row r="2882" spans="1:6">
      <c r="A2882" t="s">
        <v>5781</v>
      </c>
      <c r="B2882" t="s">
        <v>6086</v>
      </c>
      <c r="C2882" s="5" t="s">
        <v>6155</v>
      </c>
      <c r="D2882" s="5" t="s">
        <v>6161</v>
      </c>
      <c r="E2882" s="5">
        <v>250</v>
      </c>
      <c r="F2882" s="5" t="s">
        <v>6163</v>
      </c>
    </row>
    <row r="2883" spans="1:6">
      <c r="A2883" t="s">
        <v>5783</v>
      </c>
      <c r="B2883" t="s">
        <v>6160</v>
      </c>
      <c r="C2883" s="5" t="s">
        <v>6155</v>
      </c>
      <c r="D2883" s="5" t="s">
        <v>6161</v>
      </c>
      <c r="E2883" s="5">
        <v>250</v>
      </c>
      <c r="F2883" s="5" t="s">
        <v>6163</v>
      </c>
    </row>
    <row r="2884" spans="1:6">
      <c r="A2884" t="s">
        <v>5785</v>
      </c>
      <c r="B2884" t="s">
        <v>6160</v>
      </c>
      <c r="C2884" s="5" t="s">
        <v>6155</v>
      </c>
      <c r="D2884" s="5" t="s">
        <v>6156</v>
      </c>
      <c r="E2884" s="5">
        <v>350</v>
      </c>
      <c r="F2884" s="5" t="s">
        <v>6162</v>
      </c>
    </row>
    <row r="2885" spans="1:6">
      <c r="A2885" t="s">
        <v>5787</v>
      </c>
      <c r="B2885" t="s">
        <v>6160</v>
      </c>
      <c r="C2885" s="5" t="s">
        <v>6155</v>
      </c>
      <c r="D2885" s="5" t="s">
        <v>6156</v>
      </c>
      <c r="E2885" s="5">
        <v>350</v>
      </c>
      <c r="F2885" s="5" t="s">
        <v>6159</v>
      </c>
    </row>
    <row r="2886" spans="1:6">
      <c r="A2886" t="s">
        <v>5789</v>
      </c>
      <c r="B2886" t="s">
        <v>6086</v>
      </c>
      <c r="C2886" s="5" t="s">
        <v>6155</v>
      </c>
      <c r="D2886" s="5" t="s">
        <v>6156</v>
      </c>
      <c r="E2886" s="5">
        <v>350</v>
      </c>
      <c r="F2886" s="5" t="s">
        <v>6159</v>
      </c>
    </row>
    <row r="2887" spans="1:6">
      <c r="A2887" t="s">
        <v>5791</v>
      </c>
      <c r="B2887" t="s">
        <v>6086</v>
      </c>
      <c r="C2887" s="5" t="s">
        <v>6155</v>
      </c>
      <c r="D2887" s="5" t="s">
        <v>6156</v>
      </c>
      <c r="E2887" s="5">
        <v>350</v>
      </c>
      <c r="F2887" s="5" t="s">
        <v>6159</v>
      </c>
    </row>
    <row r="2888" spans="1:6">
      <c r="A2888" t="s">
        <v>5793</v>
      </c>
      <c r="B2888" t="s">
        <v>6160</v>
      </c>
      <c r="C2888" s="5" t="s">
        <v>6155</v>
      </c>
      <c r="D2888" s="5" t="s">
        <v>6156</v>
      </c>
      <c r="E2888" s="5">
        <v>350</v>
      </c>
      <c r="F2888" s="5" t="s">
        <v>6159</v>
      </c>
    </row>
    <row r="2889" spans="1:6">
      <c r="A2889" t="s">
        <v>5795</v>
      </c>
      <c r="B2889" t="s">
        <v>6086</v>
      </c>
      <c r="C2889" s="5" t="s">
        <v>6155</v>
      </c>
      <c r="D2889" s="5" t="s">
        <v>6156</v>
      </c>
      <c r="E2889" s="5">
        <v>350</v>
      </c>
      <c r="F2889" s="5" t="s">
        <v>6159</v>
      </c>
    </row>
    <row r="2890" spans="1:6">
      <c r="A2890" t="s">
        <v>5797</v>
      </c>
      <c r="B2890" t="s">
        <v>6086</v>
      </c>
      <c r="C2890" s="5" t="s">
        <v>6155</v>
      </c>
      <c r="D2890" s="5" t="s">
        <v>6156</v>
      </c>
      <c r="E2890" s="5">
        <v>350</v>
      </c>
      <c r="F2890" s="5" t="s">
        <v>6159</v>
      </c>
    </row>
    <row r="2891" spans="1:6">
      <c r="A2891" t="s">
        <v>5799</v>
      </c>
      <c r="B2891" t="s">
        <v>6160</v>
      </c>
      <c r="C2891" s="5" t="s">
        <v>6155</v>
      </c>
      <c r="D2891" s="5" t="s">
        <v>6158</v>
      </c>
      <c r="E2891" s="5">
        <v>320</v>
      </c>
      <c r="F2891" s="5" t="s">
        <v>6159</v>
      </c>
    </row>
    <row r="2892" spans="1:6">
      <c r="A2892" t="s">
        <v>5801</v>
      </c>
      <c r="B2892" t="s">
        <v>6160</v>
      </c>
      <c r="C2892" s="5" t="s">
        <v>6155</v>
      </c>
      <c r="D2892" s="5" t="s">
        <v>6156</v>
      </c>
      <c r="E2892" s="5">
        <v>350</v>
      </c>
      <c r="F2892" s="5" t="s">
        <v>6157</v>
      </c>
    </row>
    <row r="2893" spans="1:6">
      <c r="A2893" t="s">
        <v>5803</v>
      </c>
      <c r="B2893" t="s">
        <v>6160</v>
      </c>
      <c r="C2893" s="5" t="s">
        <v>6155</v>
      </c>
      <c r="D2893" s="5" t="s">
        <v>6156</v>
      </c>
      <c r="E2893" s="5">
        <v>350</v>
      </c>
      <c r="F2893" s="5" t="s">
        <v>6157</v>
      </c>
    </row>
    <row r="2894" spans="1:6">
      <c r="A2894" t="s">
        <v>5805</v>
      </c>
      <c r="B2894" t="s">
        <v>6160</v>
      </c>
      <c r="C2894" s="5" t="s">
        <v>6155</v>
      </c>
      <c r="D2894" s="5" t="s">
        <v>6158</v>
      </c>
      <c r="E2894" s="5">
        <v>320</v>
      </c>
      <c r="F2894" s="5" t="s">
        <v>6163</v>
      </c>
    </row>
    <row r="2895" spans="1:6">
      <c r="A2895" t="s">
        <v>5807</v>
      </c>
      <c r="B2895" t="s">
        <v>6160</v>
      </c>
      <c r="C2895" s="5" t="s">
        <v>6155</v>
      </c>
      <c r="D2895" s="5" t="s">
        <v>6158</v>
      </c>
      <c r="E2895" s="5">
        <v>320</v>
      </c>
      <c r="F2895" s="5" t="s">
        <v>6163</v>
      </c>
    </row>
    <row r="2896" spans="1:6">
      <c r="A2896" t="s">
        <v>5809</v>
      </c>
      <c r="B2896" t="s">
        <v>6160</v>
      </c>
      <c r="C2896" s="5" t="s">
        <v>6155</v>
      </c>
      <c r="D2896" s="5" t="s">
        <v>6158</v>
      </c>
      <c r="E2896" s="5">
        <v>320</v>
      </c>
      <c r="F2896" s="5" t="s">
        <v>6163</v>
      </c>
    </row>
    <row r="2897" spans="1:6">
      <c r="A2897" t="s">
        <v>5811</v>
      </c>
      <c r="B2897" t="s">
        <v>6160</v>
      </c>
      <c r="C2897" s="5" t="s">
        <v>6155</v>
      </c>
      <c r="D2897" s="5" t="s">
        <v>6158</v>
      </c>
      <c r="E2897" s="5">
        <v>320</v>
      </c>
      <c r="F2897" s="5" t="s">
        <v>6163</v>
      </c>
    </row>
    <row r="2898" spans="1:6">
      <c r="A2898" t="s">
        <v>5813</v>
      </c>
      <c r="B2898" t="s">
        <v>6160</v>
      </c>
      <c r="C2898" s="5" t="s">
        <v>6155</v>
      </c>
      <c r="D2898" s="5" t="s">
        <v>6156</v>
      </c>
      <c r="E2898" s="5">
        <v>350</v>
      </c>
      <c r="F2898" s="5" t="s">
        <v>6163</v>
      </c>
    </row>
    <row r="2899" spans="1:6">
      <c r="A2899" t="s">
        <v>5815</v>
      </c>
      <c r="B2899" t="s">
        <v>6160</v>
      </c>
      <c r="C2899" s="5" t="s">
        <v>6155</v>
      </c>
      <c r="D2899" s="5" t="s">
        <v>6158</v>
      </c>
      <c r="E2899" s="5">
        <v>320</v>
      </c>
      <c r="F2899" s="5" t="s">
        <v>6157</v>
      </c>
    </row>
    <row r="2900" spans="1:6">
      <c r="A2900" t="s">
        <v>5817</v>
      </c>
      <c r="B2900" t="s">
        <v>6160</v>
      </c>
      <c r="C2900" s="5" t="s">
        <v>6155</v>
      </c>
      <c r="D2900" s="5" t="s">
        <v>6156</v>
      </c>
      <c r="E2900" s="5">
        <v>350</v>
      </c>
      <c r="F2900" s="5" t="s">
        <v>6162</v>
      </c>
    </row>
    <row r="2901" spans="1:6">
      <c r="A2901" t="s">
        <v>5819</v>
      </c>
      <c r="B2901" t="s">
        <v>6160</v>
      </c>
      <c r="C2901" s="5" t="s">
        <v>6155</v>
      </c>
      <c r="D2901" s="5" t="s">
        <v>6156</v>
      </c>
      <c r="E2901" s="5">
        <v>350</v>
      </c>
      <c r="F2901" s="5" t="s">
        <v>6163</v>
      </c>
    </row>
    <row r="2902" spans="1:6">
      <c r="A2902" t="s">
        <v>5821</v>
      </c>
      <c r="B2902" t="s">
        <v>6160</v>
      </c>
      <c r="C2902" s="5" t="s">
        <v>6155</v>
      </c>
      <c r="D2902" s="5" t="s">
        <v>6156</v>
      </c>
      <c r="E2902" s="5">
        <v>350</v>
      </c>
      <c r="F2902" s="5" t="s">
        <v>6163</v>
      </c>
    </row>
    <row r="2903" spans="1:6">
      <c r="A2903" t="s">
        <v>5823</v>
      </c>
      <c r="B2903" t="s">
        <v>6160</v>
      </c>
      <c r="C2903" s="5" t="s">
        <v>6155</v>
      </c>
      <c r="D2903" s="5" t="s">
        <v>6161</v>
      </c>
      <c r="E2903" s="5">
        <v>250</v>
      </c>
      <c r="F2903" s="5" t="s">
        <v>6157</v>
      </c>
    </row>
    <row r="2904" spans="1:6">
      <c r="A2904" t="s">
        <v>5825</v>
      </c>
      <c r="B2904" t="s">
        <v>6160</v>
      </c>
      <c r="C2904" s="5" t="s">
        <v>6155</v>
      </c>
      <c r="D2904" s="5" t="s">
        <v>6156</v>
      </c>
      <c r="E2904" s="5">
        <v>350</v>
      </c>
      <c r="F2904" s="5" t="s">
        <v>6162</v>
      </c>
    </row>
    <row r="2905" spans="1:6">
      <c r="A2905" t="s">
        <v>5827</v>
      </c>
      <c r="B2905" t="s">
        <v>6160</v>
      </c>
      <c r="C2905" s="5" t="s">
        <v>6155</v>
      </c>
      <c r="D2905" s="5" t="s">
        <v>6158</v>
      </c>
      <c r="E2905" s="5">
        <v>320</v>
      </c>
      <c r="F2905" s="5" t="s">
        <v>6162</v>
      </c>
    </row>
    <row r="2906" spans="1:6">
      <c r="A2906" t="s">
        <v>5829</v>
      </c>
      <c r="B2906" t="s">
        <v>6160</v>
      </c>
      <c r="C2906" s="5" t="s">
        <v>6155</v>
      </c>
      <c r="D2906" s="5" t="s">
        <v>6158</v>
      </c>
      <c r="E2906" s="5">
        <v>320</v>
      </c>
      <c r="F2906" s="5" t="s">
        <v>6162</v>
      </c>
    </row>
    <row r="2907" spans="1:6">
      <c r="A2907" t="s">
        <v>5831</v>
      </c>
      <c r="B2907" t="s">
        <v>6160</v>
      </c>
      <c r="C2907" s="5" t="s">
        <v>6155</v>
      </c>
      <c r="D2907" s="5" t="s">
        <v>6161</v>
      </c>
      <c r="E2907" s="5">
        <v>250</v>
      </c>
      <c r="F2907" s="5" t="s">
        <v>6159</v>
      </c>
    </row>
    <row r="2908" spans="1:6">
      <c r="A2908" t="s">
        <v>5833</v>
      </c>
      <c r="B2908" t="s">
        <v>6160</v>
      </c>
      <c r="C2908" s="5" t="s">
        <v>6155</v>
      </c>
      <c r="D2908" s="5" t="s">
        <v>6156</v>
      </c>
      <c r="E2908" s="5">
        <v>350</v>
      </c>
      <c r="F2908" s="5" t="s">
        <v>6162</v>
      </c>
    </row>
    <row r="2909" spans="1:6">
      <c r="A2909" t="s">
        <v>5835</v>
      </c>
      <c r="B2909" t="s">
        <v>6160</v>
      </c>
      <c r="C2909" s="5" t="s">
        <v>6155</v>
      </c>
      <c r="D2909" s="5" t="s">
        <v>6156</v>
      </c>
      <c r="E2909" s="5">
        <v>350</v>
      </c>
      <c r="F2909" s="5" t="s">
        <v>6162</v>
      </c>
    </row>
    <row r="2910" spans="1:6">
      <c r="A2910" t="s">
        <v>5837</v>
      </c>
      <c r="B2910" t="s">
        <v>6086</v>
      </c>
      <c r="C2910" s="5" t="s">
        <v>6155</v>
      </c>
      <c r="D2910" s="5" t="s">
        <v>6156</v>
      </c>
      <c r="E2910" s="5">
        <v>350</v>
      </c>
      <c r="F2910" s="5" t="s">
        <v>6162</v>
      </c>
    </row>
    <row r="2911" spans="1:6">
      <c r="A2911" t="s">
        <v>5839</v>
      </c>
      <c r="B2911" t="s">
        <v>6086</v>
      </c>
      <c r="C2911" s="5" t="s">
        <v>6155</v>
      </c>
      <c r="D2911" s="5" t="s">
        <v>6156</v>
      </c>
      <c r="E2911" s="5">
        <v>350</v>
      </c>
      <c r="F2911" s="5" t="s">
        <v>6159</v>
      </c>
    </row>
    <row r="2912" spans="1:6">
      <c r="A2912" t="s">
        <v>5841</v>
      </c>
      <c r="B2912" t="s">
        <v>6086</v>
      </c>
      <c r="C2912" s="5" t="s">
        <v>6155</v>
      </c>
      <c r="D2912" s="5" t="s">
        <v>6156</v>
      </c>
      <c r="E2912" s="5">
        <v>350</v>
      </c>
      <c r="F2912" s="5" t="s">
        <v>6157</v>
      </c>
    </row>
    <row r="2913" spans="1:6">
      <c r="A2913" t="s">
        <v>5843</v>
      </c>
      <c r="B2913" t="s">
        <v>6160</v>
      </c>
      <c r="C2913" s="5" t="s">
        <v>6155</v>
      </c>
      <c r="D2913" s="5" t="s">
        <v>6156</v>
      </c>
      <c r="E2913" s="5">
        <v>350</v>
      </c>
      <c r="F2913" s="5" t="s">
        <v>6163</v>
      </c>
    </row>
    <row r="2914" spans="1:6">
      <c r="A2914" t="s">
        <v>5845</v>
      </c>
      <c r="B2914" t="s">
        <v>6160</v>
      </c>
      <c r="C2914" s="5" t="s">
        <v>6155</v>
      </c>
      <c r="D2914" s="5" t="s">
        <v>6156</v>
      </c>
      <c r="E2914" s="5">
        <v>350</v>
      </c>
      <c r="F2914" s="5" t="s">
        <v>6163</v>
      </c>
    </row>
    <row r="2915" spans="1:6">
      <c r="A2915" t="s">
        <v>5847</v>
      </c>
      <c r="B2915" t="s">
        <v>6086</v>
      </c>
      <c r="C2915" s="5" t="s">
        <v>6155</v>
      </c>
      <c r="D2915" s="5" t="s">
        <v>6156</v>
      </c>
      <c r="E2915" s="5">
        <v>350</v>
      </c>
      <c r="F2915" s="5" t="s">
        <v>6163</v>
      </c>
    </row>
    <row r="2916" spans="1:6">
      <c r="A2916" t="s">
        <v>5849</v>
      </c>
      <c r="B2916" t="s">
        <v>6160</v>
      </c>
      <c r="C2916" s="5" t="s">
        <v>6155</v>
      </c>
      <c r="D2916" s="5" t="s">
        <v>6156</v>
      </c>
      <c r="E2916" s="5">
        <v>350</v>
      </c>
      <c r="F2916" s="5" t="s">
        <v>6162</v>
      </c>
    </row>
    <row r="2917" spans="1:6">
      <c r="A2917" t="s">
        <v>5851</v>
      </c>
      <c r="B2917" t="s">
        <v>6160</v>
      </c>
      <c r="C2917" s="5" t="s">
        <v>6155</v>
      </c>
      <c r="D2917" s="5" t="s">
        <v>6156</v>
      </c>
      <c r="E2917" s="5">
        <v>350</v>
      </c>
      <c r="F2917" s="5" t="s">
        <v>6162</v>
      </c>
    </row>
    <row r="2918" spans="1:6">
      <c r="A2918" t="s">
        <v>5853</v>
      </c>
      <c r="B2918" t="s">
        <v>6160</v>
      </c>
      <c r="C2918" s="5" t="s">
        <v>6155</v>
      </c>
      <c r="D2918" s="5" t="s">
        <v>6156</v>
      </c>
      <c r="E2918" s="5">
        <v>350</v>
      </c>
      <c r="F2918" s="5" t="s">
        <v>6162</v>
      </c>
    </row>
    <row r="2919" spans="1:6">
      <c r="A2919" t="s">
        <v>5855</v>
      </c>
      <c r="B2919" t="s">
        <v>6160</v>
      </c>
      <c r="C2919" s="5" t="s">
        <v>6155</v>
      </c>
      <c r="D2919" s="5" t="s">
        <v>6156</v>
      </c>
      <c r="E2919" s="5">
        <v>350</v>
      </c>
      <c r="F2919" s="5" t="s">
        <v>6162</v>
      </c>
    </row>
    <row r="2920" spans="1:6">
      <c r="A2920" t="s">
        <v>5857</v>
      </c>
      <c r="B2920" t="s">
        <v>6160</v>
      </c>
      <c r="C2920" s="5" t="s">
        <v>6155</v>
      </c>
      <c r="D2920" s="5" t="s">
        <v>6158</v>
      </c>
      <c r="E2920" s="5">
        <v>320</v>
      </c>
      <c r="F2920" s="5" t="s">
        <v>6163</v>
      </c>
    </row>
    <row r="2921" spans="1:6">
      <c r="A2921" t="s">
        <v>5859</v>
      </c>
      <c r="B2921" t="s">
        <v>6160</v>
      </c>
      <c r="C2921" s="5" t="s">
        <v>6155</v>
      </c>
      <c r="D2921" s="5" t="s">
        <v>6158</v>
      </c>
      <c r="E2921" s="5">
        <v>320</v>
      </c>
      <c r="F2921" s="5" t="s">
        <v>6163</v>
      </c>
    </row>
    <row r="2922" spans="1:6">
      <c r="A2922" t="s">
        <v>5861</v>
      </c>
      <c r="B2922" t="s">
        <v>6160</v>
      </c>
      <c r="C2922" s="5" t="s">
        <v>6155</v>
      </c>
      <c r="D2922" s="5" t="s">
        <v>6158</v>
      </c>
      <c r="E2922" s="5">
        <v>320</v>
      </c>
      <c r="F2922" s="5" t="s">
        <v>6163</v>
      </c>
    </row>
    <row r="2923" spans="1:6">
      <c r="A2923" t="s">
        <v>5863</v>
      </c>
      <c r="B2923" t="s">
        <v>6160</v>
      </c>
      <c r="C2923" s="5" t="s">
        <v>6155</v>
      </c>
      <c r="D2923" s="5" t="s">
        <v>6156</v>
      </c>
      <c r="E2923" s="5">
        <v>350</v>
      </c>
      <c r="F2923" s="5" t="s">
        <v>6159</v>
      </c>
    </row>
    <row r="2924" spans="1:6">
      <c r="A2924" t="s">
        <v>5865</v>
      </c>
      <c r="B2924" t="s">
        <v>6160</v>
      </c>
      <c r="C2924" s="5" t="s">
        <v>6155</v>
      </c>
      <c r="D2924" s="5" t="s">
        <v>6161</v>
      </c>
      <c r="E2924" s="5">
        <v>250</v>
      </c>
      <c r="F2924" s="5" t="s">
        <v>6162</v>
      </c>
    </row>
    <row r="2925" spans="1:6">
      <c r="A2925" t="s">
        <v>5867</v>
      </c>
      <c r="B2925" t="s">
        <v>6160</v>
      </c>
      <c r="C2925" s="5" t="s">
        <v>6155</v>
      </c>
      <c r="D2925" s="5" t="s">
        <v>6158</v>
      </c>
      <c r="E2925" s="5">
        <v>320</v>
      </c>
      <c r="F2925" s="5" t="s">
        <v>6162</v>
      </c>
    </row>
    <row r="2926" spans="1:6">
      <c r="A2926" t="s">
        <v>5869</v>
      </c>
      <c r="B2926" t="s">
        <v>6086</v>
      </c>
      <c r="C2926" s="5" t="s">
        <v>6155</v>
      </c>
      <c r="D2926" s="5" t="s">
        <v>6156</v>
      </c>
      <c r="E2926" s="5">
        <v>350</v>
      </c>
      <c r="F2926" s="5" t="s">
        <v>6163</v>
      </c>
    </row>
    <row r="2927" spans="1:6">
      <c r="A2927" t="s">
        <v>5871</v>
      </c>
      <c r="B2927" t="s">
        <v>6160</v>
      </c>
      <c r="C2927" s="5" t="s">
        <v>6155</v>
      </c>
      <c r="D2927" s="5" t="s">
        <v>6156</v>
      </c>
      <c r="E2927" s="5">
        <v>350</v>
      </c>
      <c r="F2927" s="5" t="s">
        <v>6163</v>
      </c>
    </row>
    <row r="2928" spans="1:6">
      <c r="A2928" t="s">
        <v>5873</v>
      </c>
      <c r="B2928" t="s">
        <v>6160</v>
      </c>
      <c r="C2928" s="5" t="s">
        <v>6155</v>
      </c>
      <c r="D2928" s="5" t="s">
        <v>6156</v>
      </c>
      <c r="E2928" s="5">
        <v>350</v>
      </c>
      <c r="F2928" s="5" t="s">
        <v>6157</v>
      </c>
    </row>
    <row r="2929" spans="1:6">
      <c r="A2929" t="s">
        <v>5875</v>
      </c>
      <c r="B2929" t="s">
        <v>6160</v>
      </c>
      <c r="C2929" s="5" t="s">
        <v>6155</v>
      </c>
      <c r="D2929" s="5" t="s">
        <v>6156</v>
      </c>
      <c r="E2929" s="5">
        <v>350</v>
      </c>
      <c r="F2929" s="5" t="s">
        <v>6162</v>
      </c>
    </row>
    <row r="2930" spans="1:6">
      <c r="A2930" t="s">
        <v>5877</v>
      </c>
      <c r="B2930" t="s">
        <v>6160</v>
      </c>
      <c r="C2930" s="5" t="s">
        <v>6155</v>
      </c>
      <c r="D2930" s="5" t="s">
        <v>6161</v>
      </c>
      <c r="E2930" s="5">
        <v>250</v>
      </c>
      <c r="F2930" s="5" t="s">
        <v>6157</v>
      </c>
    </row>
    <row r="2931" spans="1:6">
      <c r="A2931" t="s">
        <v>5879</v>
      </c>
      <c r="B2931" t="s">
        <v>6086</v>
      </c>
      <c r="C2931" s="5" t="s">
        <v>6155</v>
      </c>
      <c r="D2931" s="5" t="s">
        <v>6161</v>
      </c>
      <c r="E2931" s="5">
        <v>250</v>
      </c>
      <c r="F2931" s="5" t="s">
        <v>6162</v>
      </c>
    </row>
    <row r="2932" spans="1:6">
      <c r="A2932" t="s">
        <v>5881</v>
      </c>
      <c r="B2932" t="s">
        <v>6086</v>
      </c>
      <c r="C2932" s="5" t="s">
        <v>6155</v>
      </c>
      <c r="D2932" s="5" t="s">
        <v>6156</v>
      </c>
      <c r="E2932" s="5">
        <v>350</v>
      </c>
      <c r="F2932" s="5" t="s">
        <v>6159</v>
      </c>
    </row>
    <row r="2933" spans="1:6">
      <c r="A2933" t="s">
        <v>5883</v>
      </c>
      <c r="B2933" t="s">
        <v>6086</v>
      </c>
      <c r="C2933" s="5" t="s">
        <v>6155</v>
      </c>
      <c r="D2933" s="5" t="s">
        <v>6156</v>
      </c>
      <c r="E2933" s="5">
        <v>350</v>
      </c>
      <c r="F2933" s="5" t="s">
        <v>6159</v>
      </c>
    </row>
    <row r="2934" spans="1:6">
      <c r="A2934" t="s">
        <v>5885</v>
      </c>
      <c r="B2934" t="s">
        <v>6160</v>
      </c>
      <c r="C2934" s="5" t="s">
        <v>6155</v>
      </c>
      <c r="D2934" s="5" t="s">
        <v>6156</v>
      </c>
      <c r="E2934" s="5">
        <v>350</v>
      </c>
      <c r="F2934" s="5" t="s">
        <v>6159</v>
      </c>
    </row>
    <row r="2935" spans="1:6">
      <c r="A2935" t="s">
        <v>5887</v>
      </c>
      <c r="B2935" t="s">
        <v>6160</v>
      </c>
      <c r="C2935" s="5" t="s">
        <v>6155</v>
      </c>
      <c r="D2935" s="5" t="s">
        <v>6156</v>
      </c>
      <c r="E2935" s="5">
        <v>350</v>
      </c>
      <c r="F2935" s="5" t="s">
        <v>6159</v>
      </c>
    </row>
    <row r="2936" spans="1:6">
      <c r="A2936" t="s">
        <v>5889</v>
      </c>
      <c r="B2936" t="s">
        <v>6160</v>
      </c>
      <c r="C2936" s="5" t="s">
        <v>6155</v>
      </c>
      <c r="D2936" s="5" t="s">
        <v>6156</v>
      </c>
      <c r="E2936" s="5">
        <v>350</v>
      </c>
      <c r="F2936" s="5" t="s">
        <v>6159</v>
      </c>
    </row>
    <row r="2937" spans="1:6">
      <c r="A2937" t="s">
        <v>5891</v>
      </c>
      <c r="B2937" t="s">
        <v>6086</v>
      </c>
      <c r="C2937" s="5" t="s">
        <v>6155</v>
      </c>
      <c r="D2937" s="5" t="s">
        <v>6156</v>
      </c>
      <c r="E2937" s="5">
        <v>350</v>
      </c>
      <c r="F2937" s="5" t="s">
        <v>6159</v>
      </c>
    </row>
    <row r="2938" spans="1:6">
      <c r="A2938" t="s">
        <v>5893</v>
      </c>
      <c r="B2938" t="s">
        <v>6160</v>
      </c>
      <c r="C2938" s="5" t="s">
        <v>6155</v>
      </c>
      <c r="D2938" s="5" t="s">
        <v>6156</v>
      </c>
      <c r="E2938" s="5">
        <v>350</v>
      </c>
      <c r="F2938" s="5" t="s">
        <v>6159</v>
      </c>
    </row>
    <row r="2939" spans="1:6">
      <c r="A2939" t="s">
        <v>5895</v>
      </c>
      <c r="B2939" t="s">
        <v>6160</v>
      </c>
      <c r="C2939" s="5" t="s">
        <v>6155</v>
      </c>
      <c r="D2939" s="5" t="s">
        <v>6156</v>
      </c>
      <c r="E2939" s="5">
        <v>350</v>
      </c>
      <c r="F2939" s="5" t="s">
        <v>6159</v>
      </c>
    </row>
    <row r="2940" spans="1:6">
      <c r="A2940" t="s">
        <v>5897</v>
      </c>
      <c r="B2940" t="s">
        <v>6160</v>
      </c>
      <c r="C2940" s="5" t="s">
        <v>6155</v>
      </c>
      <c r="D2940" s="5" t="s">
        <v>6156</v>
      </c>
      <c r="E2940" s="5">
        <v>350</v>
      </c>
      <c r="F2940" s="5" t="s">
        <v>6159</v>
      </c>
    </row>
    <row r="2941" spans="1:6">
      <c r="A2941" t="s">
        <v>5899</v>
      </c>
      <c r="B2941" t="s">
        <v>6160</v>
      </c>
      <c r="C2941" s="5" t="s">
        <v>6155</v>
      </c>
      <c r="D2941" s="5" t="s">
        <v>6156</v>
      </c>
      <c r="E2941" s="5">
        <v>350</v>
      </c>
      <c r="F2941" s="5" t="s">
        <v>6159</v>
      </c>
    </row>
    <row r="2942" spans="1:6">
      <c r="A2942" t="s">
        <v>5901</v>
      </c>
      <c r="B2942" t="s">
        <v>6160</v>
      </c>
      <c r="C2942" s="5" t="s">
        <v>6155</v>
      </c>
      <c r="D2942" s="5" t="s">
        <v>6158</v>
      </c>
      <c r="E2942" s="5">
        <v>320</v>
      </c>
      <c r="F2942" s="5" t="s">
        <v>6162</v>
      </c>
    </row>
    <row r="2943" spans="1:6">
      <c r="A2943" t="s">
        <v>5903</v>
      </c>
      <c r="B2943" t="s">
        <v>6160</v>
      </c>
      <c r="C2943" s="5" t="s">
        <v>6155</v>
      </c>
      <c r="D2943" s="5" t="s">
        <v>6158</v>
      </c>
      <c r="E2943" s="5">
        <v>320</v>
      </c>
      <c r="F2943" s="5" t="s">
        <v>6162</v>
      </c>
    </row>
    <row r="2944" spans="1:6">
      <c r="A2944" t="s">
        <v>5905</v>
      </c>
      <c r="B2944" t="s">
        <v>6160</v>
      </c>
      <c r="C2944" s="5" t="s">
        <v>6155</v>
      </c>
      <c r="D2944" s="5" t="s">
        <v>6158</v>
      </c>
      <c r="E2944" s="5">
        <v>320</v>
      </c>
      <c r="F2944" s="5" t="s">
        <v>6162</v>
      </c>
    </row>
    <row r="2945" spans="1:6">
      <c r="A2945" t="s">
        <v>5907</v>
      </c>
      <c r="B2945" t="s">
        <v>6160</v>
      </c>
      <c r="C2945" s="5" t="s">
        <v>6155</v>
      </c>
      <c r="D2945" s="5" t="s">
        <v>6156</v>
      </c>
      <c r="E2945" s="5">
        <v>350</v>
      </c>
      <c r="F2945" s="5" t="s">
        <v>6159</v>
      </c>
    </row>
    <row r="2946" spans="1:6">
      <c r="A2946" t="s">
        <v>5909</v>
      </c>
      <c r="B2946" t="s">
        <v>6160</v>
      </c>
      <c r="C2946" s="5" t="s">
        <v>6155</v>
      </c>
      <c r="D2946" s="5" t="s">
        <v>6156</v>
      </c>
      <c r="E2946" s="5">
        <v>350</v>
      </c>
      <c r="F2946" s="5" t="s">
        <v>6159</v>
      </c>
    </row>
    <row r="2947" spans="1:6">
      <c r="A2947" t="s">
        <v>5911</v>
      </c>
      <c r="B2947" t="s">
        <v>6160</v>
      </c>
      <c r="C2947" s="5" t="s">
        <v>6155</v>
      </c>
      <c r="D2947" s="5" t="s">
        <v>6156</v>
      </c>
      <c r="E2947" s="5">
        <v>350</v>
      </c>
      <c r="F2947" s="5" t="s">
        <v>6159</v>
      </c>
    </row>
    <row r="2948" spans="1:6">
      <c r="A2948" t="s">
        <v>5913</v>
      </c>
      <c r="B2948" t="s">
        <v>6160</v>
      </c>
      <c r="C2948" s="5" t="s">
        <v>6155</v>
      </c>
      <c r="D2948" s="5" t="s">
        <v>6161</v>
      </c>
      <c r="E2948" s="5">
        <v>250</v>
      </c>
      <c r="F2948" s="5" t="s">
        <v>6159</v>
      </c>
    </row>
    <row r="2949" spans="1:6">
      <c r="A2949" t="s">
        <v>5915</v>
      </c>
      <c r="B2949" t="s">
        <v>6160</v>
      </c>
      <c r="C2949" s="5" t="s">
        <v>6155</v>
      </c>
      <c r="D2949" s="5" t="s">
        <v>6161</v>
      </c>
      <c r="E2949" s="5">
        <v>250</v>
      </c>
      <c r="F2949" s="5" t="s">
        <v>6159</v>
      </c>
    </row>
    <row r="2950" spans="1:6">
      <c r="A2950" t="s">
        <v>5917</v>
      </c>
      <c r="B2950" t="s">
        <v>6160</v>
      </c>
      <c r="C2950" s="5" t="s">
        <v>6155</v>
      </c>
      <c r="D2950" s="5" t="s">
        <v>6161</v>
      </c>
      <c r="E2950" s="5">
        <v>250</v>
      </c>
      <c r="F2950" s="5" t="s">
        <v>6159</v>
      </c>
    </row>
    <row r="2951" spans="1:6">
      <c r="A2951" t="s">
        <v>5919</v>
      </c>
      <c r="B2951" t="s">
        <v>6160</v>
      </c>
      <c r="C2951" s="5" t="s">
        <v>6155</v>
      </c>
      <c r="D2951" s="5" t="s">
        <v>6161</v>
      </c>
      <c r="E2951" s="5">
        <v>250</v>
      </c>
      <c r="F2951" s="5" t="s">
        <v>6159</v>
      </c>
    </row>
    <row r="2952" spans="1:6">
      <c r="A2952" t="s">
        <v>5921</v>
      </c>
      <c r="B2952" t="s">
        <v>6160</v>
      </c>
      <c r="C2952" s="5" t="s">
        <v>6155</v>
      </c>
      <c r="D2952" s="5" t="s">
        <v>6161</v>
      </c>
      <c r="E2952" s="5">
        <v>250</v>
      </c>
      <c r="F2952" s="5" t="s">
        <v>6159</v>
      </c>
    </row>
    <row r="2953" spans="1:6">
      <c r="A2953" t="s">
        <v>5923</v>
      </c>
      <c r="B2953" t="s">
        <v>6160</v>
      </c>
      <c r="C2953" s="5" t="s">
        <v>6155</v>
      </c>
      <c r="D2953" s="5" t="s">
        <v>6161</v>
      </c>
      <c r="E2953" s="5">
        <v>250</v>
      </c>
      <c r="F2953" s="5" t="s">
        <v>6159</v>
      </c>
    </row>
    <row r="2954" spans="1:6">
      <c r="A2954" t="s">
        <v>5925</v>
      </c>
      <c r="B2954" t="s">
        <v>6160</v>
      </c>
      <c r="C2954" s="5" t="s">
        <v>6155</v>
      </c>
      <c r="D2954" s="5" t="s">
        <v>6161</v>
      </c>
      <c r="E2954" s="5">
        <v>250</v>
      </c>
      <c r="F2954" s="5" t="s">
        <v>6159</v>
      </c>
    </row>
    <row r="2955" spans="1:6">
      <c r="A2955" t="s">
        <v>5927</v>
      </c>
      <c r="B2955" t="s">
        <v>6160</v>
      </c>
      <c r="C2955" s="5" t="s">
        <v>6155</v>
      </c>
      <c r="D2955" s="5" t="s">
        <v>6161</v>
      </c>
      <c r="E2955" s="5">
        <v>250</v>
      </c>
      <c r="F2955" s="5" t="s">
        <v>6159</v>
      </c>
    </row>
    <row r="2956" spans="1:6">
      <c r="A2956" t="s">
        <v>5929</v>
      </c>
      <c r="B2956" t="s">
        <v>6160</v>
      </c>
      <c r="C2956" s="5" t="s">
        <v>6155</v>
      </c>
      <c r="D2956" s="5" t="s">
        <v>6161</v>
      </c>
      <c r="E2956" s="5">
        <v>250</v>
      </c>
      <c r="F2956" s="5" t="s">
        <v>6159</v>
      </c>
    </row>
    <row r="2957" spans="1:6">
      <c r="A2957" t="s">
        <v>5931</v>
      </c>
      <c r="B2957" t="s">
        <v>6160</v>
      </c>
      <c r="C2957" s="5" t="s">
        <v>6155</v>
      </c>
      <c r="D2957" s="5" t="s">
        <v>6158</v>
      </c>
      <c r="E2957" s="5">
        <v>320</v>
      </c>
      <c r="F2957" s="5" t="s">
        <v>6163</v>
      </c>
    </row>
    <row r="2958" spans="1:6">
      <c r="A2958" t="s">
        <v>5933</v>
      </c>
      <c r="B2958" t="s">
        <v>6160</v>
      </c>
      <c r="C2958" s="5" t="s">
        <v>6155</v>
      </c>
      <c r="D2958" s="5" t="s">
        <v>6161</v>
      </c>
      <c r="E2958" s="5">
        <v>250</v>
      </c>
      <c r="F2958" s="5" t="s">
        <v>6163</v>
      </c>
    </row>
    <row r="2959" spans="1:6">
      <c r="A2959" t="s">
        <v>5935</v>
      </c>
      <c r="B2959" t="s">
        <v>6160</v>
      </c>
      <c r="C2959" s="5" t="s">
        <v>6155</v>
      </c>
      <c r="D2959" s="5" t="s">
        <v>6156</v>
      </c>
      <c r="E2959" s="5">
        <v>350</v>
      </c>
      <c r="F2959" s="5" t="s">
        <v>6163</v>
      </c>
    </row>
    <row r="2960" spans="1:6">
      <c r="A2960" t="s">
        <v>5937</v>
      </c>
      <c r="B2960" t="s">
        <v>6160</v>
      </c>
      <c r="C2960" s="5" t="s">
        <v>6155</v>
      </c>
      <c r="D2960" s="5" t="s">
        <v>6156</v>
      </c>
      <c r="E2960" s="5">
        <v>350</v>
      </c>
      <c r="F2960" s="5" t="s">
        <v>6159</v>
      </c>
    </row>
    <row r="2961" spans="1:6">
      <c r="A2961" t="s">
        <v>5939</v>
      </c>
      <c r="B2961" t="s">
        <v>6160</v>
      </c>
      <c r="C2961" s="5" t="s">
        <v>6155</v>
      </c>
      <c r="D2961" s="5" t="s">
        <v>6156</v>
      </c>
      <c r="E2961" s="5">
        <v>350</v>
      </c>
      <c r="F2961" s="5" t="s">
        <v>6159</v>
      </c>
    </row>
    <row r="2962" spans="1:6">
      <c r="A2962" t="s">
        <v>5941</v>
      </c>
      <c r="B2962" t="s">
        <v>6160</v>
      </c>
      <c r="C2962" s="5" t="s">
        <v>6155</v>
      </c>
      <c r="D2962" s="5" t="s">
        <v>6161</v>
      </c>
      <c r="E2962" s="5">
        <v>250</v>
      </c>
      <c r="F2962" s="5" t="s">
        <v>6159</v>
      </c>
    </row>
    <row r="2963" spans="1:6">
      <c r="A2963" t="s">
        <v>5943</v>
      </c>
      <c r="B2963" t="s">
        <v>6160</v>
      </c>
      <c r="C2963" s="5" t="s">
        <v>6155</v>
      </c>
      <c r="D2963" s="5" t="s">
        <v>6161</v>
      </c>
      <c r="E2963" s="5">
        <v>250</v>
      </c>
      <c r="F2963" s="5" t="s">
        <v>6159</v>
      </c>
    </row>
    <row r="2964" spans="1:6">
      <c r="A2964" t="s">
        <v>5945</v>
      </c>
      <c r="B2964" t="s">
        <v>6160</v>
      </c>
      <c r="C2964" s="5" t="s">
        <v>6155</v>
      </c>
      <c r="D2964" s="5" t="s">
        <v>6158</v>
      </c>
      <c r="E2964" s="5">
        <v>320</v>
      </c>
      <c r="F2964" s="5" t="s">
        <v>6159</v>
      </c>
    </row>
    <row r="2965" spans="1:6">
      <c r="A2965" t="s">
        <v>5947</v>
      </c>
      <c r="B2965" t="s">
        <v>6160</v>
      </c>
      <c r="C2965" s="5" t="s">
        <v>6155</v>
      </c>
      <c r="D2965" s="5" t="s">
        <v>6158</v>
      </c>
      <c r="E2965" s="5">
        <v>320</v>
      </c>
      <c r="F2965" s="5" t="s">
        <v>6159</v>
      </c>
    </row>
    <row r="2966" spans="1:6">
      <c r="A2966" t="s">
        <v>5949</v>
      </c>
      <c r="B2966" t="s">
        <v>6160</v>
      </c>
      <c r="C2966" s="5" t="s">
        <v>6155</v>
      </c>
      <c r="D2966" s="5" t="s">
        <v>6158</v>
      </c>
      <c r="E2966" s="5">
        <v>320</v>
      </c>
      <c r="F2966" s="5" t="s">
        <v>6159</v>
      </c>
    </row>
    <row r="2967" spans="1:6">
      <c r="A2967" t="s">
        <v>5951</v>
      </c>
      <c r="B2967" t="s">
        <v>6160</v>
      </c>
      <c r="C2967" s="5" t="s">
        <v>6155</v>
      </c>
      <c r="D2967" s="5" t="s">
        <v>6158</v>
      </c>
      <c r="E2967" s="5">
        <v>320</v>
      </c>
      <c r="F2967" s="5" t="s">
        <v>6159</v>
      </c>
    </row>
    <row r="2968" spans="1:6">
      <c r="A2968" t="s">
        <v>5953</v>
      </c>
      <c r="B2968" t="s">
        <v>6160</v>
      </c>
      <c r="C2968" s="5" t="s">
        <v>6155</v>
      </c>
      <c r="D2968" s="5" t="s">
        <v>6156</v>
      </c>
      <c r="E2968" s="5">
        <v>350</v>
      </c>
      <c r="F2968" s="5" t="s">
        <v>6162</v>
      </c>
    </row>
    <row r="2969" spans="1:6">
      <c r="A2969" t="s">
        <v>5955</v>
      </c>
      <c r="B2969" t="s">
        <v>6086</v>
      </c>
      <c r="C2969" s="5" t="s">
        <v>6155</v>
      </c>
      <c r="D2969" s="5" t="s">
        <v>6156</v>
      </c>
      <c r="E2969" s="5">
        <v>350</v>
      </c>
      <c r="F2969" s="5" t="s">
        <v>6162</v>
      </c>
    </row>
    <row r="2970" spans="1:6">
      <c r="A2970" t="s">
        <v>5957</v>
      </c>
      <c r="B2970" t="s">
        <v>6086</v>
      </c>
      <c r="C2970" s="5" t="s">
        <v>6155</v>
      </c>
      <c r="D2970" s="5" t="s">
        <v>6156</v>
      </c>
      <c r="E2970" s="5">
        <v>350</v>
      </c>
      <c r="F2970" s="5" t="s">
        <v>6157</v>
      </c>
    </row>
    <row r="2971" spans="1:6">
      <c r="A2971" t="s">
        <v>5959</v>
      </c>
      <c r="B2971" t="s">
        <v>6160</v>
      </c>
      <c r="C2971" s="5" t="s">
        <v>6155</v>
      </c>
      <c r="D2971" s="5" t="s">
        <v>6156</v>
      </c>
      <c r="E2971" s="5">
        <v>350</v>
      </c>
      <c r="F2971" s="5" t="s">
        <v>6157</v>
      </c>
    </row>
    <row r="2972" spans="1:6">
      <c r="A2972" t="s">
        <v>5961</v>
      </c>
      <c r="B2972" t="s">
        <v>6160</v>
      </c>
      <c r="C2972" s="5" t="s">
        <v>6155</v>
      </c>
      <c r="D2972" s="5" t="s">
        <v>6156</v>
      </c>
      <c r="E2972" s="5">
        <v>350</v>
      </c>
      <c r="F2972" s="5" t="s">
        <v>6157</v>
      </c>
    </row>
    <row r="2973" spans="1:6">
      <c r="A2973" t="s">
        <v>5963</v>
      </c>
      <c r="B2973" t="s">
        <v>6160</v>
      </c>
      <c r="C2973" s="5" t="s">
        <v>6155</v>
      </c>
      <c r="D2973" s="5" t="s">
        <v>6156</v>
      </c>
      <c r="E2973" s="5">
        <v>350</v>
      </c>
      <c r="F2973" s="5" t="s">
        <v>6157</v>
      </c>
    </row>
    <row r="2974" spans="1:6">
      <c r="A2974" t="s">
        <v>5965</v>
      </c>
      <c r="B2974" t="s">
        <v>6160</v>
      </c>
      <c r="C2974" s="5" t="s">
        <v>6155</v>
      </c>
      <c r="D2974" s="5" t="s">
        <v>6156</v>
      </c>
      <c r="E2974" s="5">
        <v>350</v>
      </c>
      <c r="F2974" s="5" t="s">
        <v>6157</v>
      </c>
    </row>
    <row r="2975" spans="1:6">
      <c r="A2975" t="s">
        <v>5967</v>
      </c>
      <c r="B2975" t="s">
        <v>6160</v>
      </c>
      <c r="C2975" s="5" t="s">
        <v>6155</v>
      </c>
      <c r="D2975" s="5" t="s">
        <v>6156</v>
      </c>
      <c r="E2975" s="5">
        <v>350</v>
      </c>
      <c r="F2975" s="5" t="s">
        <v>6162</v>
      </c>
    </row>
    <row r="2976" spans="1:6">
      <c r="A2976" t="s">
        <v>5969</v>
      </c>
      <c r="B2976" t="s">
        <v>6160</v>
      </c>
      <c r="C2976" s="5" t="s">
        <v>6155</v>
      </c>
      <c r="D2976" s="5" t="s">
        <v>6156</v>
      </c>
      <c r="E2976" s="5">
        <v>350</v>
      </c>
      <c r="F2976" s="5" t="s">
        <v>6162</v>
      </c>
    </row>
    <row r="2977" spans="1:6">
      <c r="A2977" t="s">
        <v>5971</v>
      </c>
      <c r="B2977" t="s">
        <v>6160</v>
      </c>
      <c r="C2977" s="5" t="s">
        <v>6155</v>
      </c>
      <c r="D2977" s="5" t="s">
        <v>6156</v>
      </c>
      <c r="E2977" s="5">
        <v>350</v>
      </c>
      <c r="F2977" s="5" t="s">
        <v>6162</v>
      </c>
    </row>
    <row r="2978" spans="1:6">
      <c r="A2978" t="s">
        <v>5973</v>
      </c>
      <c r="B2978" t="s">
        <v>6160</v>
      </c>
      <c r="C2978" s="5" t="s">
        <v>6155</v>
      </c>
      <c r="D2978" s="5" t="s">
        <v>6158</v>
      </c>
      <c r="E2978" s="5">
        <v>320</v>
      </c>
      <c r="F2978" s="5" t="s">
        <v>6163</v>
      </c>
    </row>
    <row r="2979" spans="1:6">
      <c r="A2979" t="s">
        <v>5975</v>
      </c>
      <c r="B2979" t="s">
        <v>6160</v>
      </c>
      <c r="C2979" s="5" t="s">
        <v>6155</v>
      </c>
      <c r="D2979" s="5" t="s">
        <v>6156</v>
      </c>
      <c r="E2979" s="5">
        <v>350</v>
      </c>
      <c r="F2979" s="5" t="s">
        <v>6163</v>
      </c>
    </row>
    <row r="2980" spans="1:6">
      <c r="A2980" t="s">
        <v>5977</v>
      </c>
      <c r="B2980" t="s">
        <v>6086</v>
      </c>
      <c r="C2980" s="5" t="s">
        <v>6155</v>
      </c>
      <c r="D2980" s="5" t="s">
        <v>6156</v>
      </c>
      <c r="E2980" s="5">
        <v>350</v>
      </c>
      <c r="F2980" s="5" t="s">
        <v>6157</v>
      </c>
    </row>
    <row r="2981" spans="1:6">
      <c r="A2981" t="s">
        <v>5979</v>
      </c>
      <c r="B2981" t="s">
        <v>6086</v>
      </c>
      <c r="C2981" s="5" t="s">
        <v>6155</v>
      </c>
      <c r="D2981" s="5" t="s">
        <v>6156</v>
      </c>
      <c r="E2981" s="5">
        <v>350</v>
      </c>
      <c r="F2981" s="5" t="s">
        <v>6163</v>
      </c>
    </row>
    <row r="2982" spans="1:6">
      <c r="A2982" t="s">
        <v>5981</v>
      </c>
      <c r="B2982" t="s">
        <v>6160</v>
      </c>
      <c r="C2982" s="5" t="s">
        <v>6155</v>
      </c>
      <c r="D2982" s="5" t="s">
        <v>6156</v>
      </c>
      <c r="E2982" s="5">
        <v>350</v>
      </c>
      <c r="F2982" s="5" t="s">
        <v>6163</v>
      </c>
    </row>
    <row r="2983" spans="1:6">
      <c r="A2983" t="s">
        <v>5983</v>
      </c>
      <c r="B2983" t="s">
        <v>6160</v>
      </c>
      <c r="C2983" s="5" t="s">
        <v>6155</v>
      </c>
      <c r="D2983" s="5" t="s">
        <v>6156</v>
      </c>
      <c r="E2983" s="5">
        <v>350</v>
      </c>
      <c r="F2983" s="5" t="s">
        <v>6159</v>
      </c>
    </row>
    <row r="2984" spans="1:6">
      <c r="A2984" t="s">
        <v>5985</v>
      </c>
      <c r="B2984" t="s">
        <v>6160</v>
      </c>
      <c r="C2984" s="5" t="s">
        <v>6155</v>
      </c>
      <c r="D2984" s="5" t="s">
        <v>6156</v>
      </c>
      <c r="E2984" s="5">
        <v>350</v>
      </c>
      <c r="F2984" s="5" t="s">
        <v>6159</v>
      </c>
    </row>
    <row r="2985" spans="1:6">
      <c r="A2985" t="s">
        <v>5987</v>
      </c>
      <c r="B2985" t="s">
        <v>6086</v>
      </c>
      <c r="C2985" s="5" t="s">
        <v>6155</v>
      </c>
      <c r="D2985" s="5" t="s">
        <v>6156</v>
      </c>
      <c r="E2985" s="5">
        <v>350</v>
      </c>
      <c r="F2985" s="5" t="s">
        <v>6159</v>
      </c>
    </row>
    <row r="2986" spans="1:6">
      <c r="A2986" t="s">
        <v>5989</v>
      </c>
      <c r="B2986" t="s">
        <v>6086</v>
      </c>
      <c r="C2986" s="5" t="s">
        <v>6155</v>
      </c>
      <c r="D2986" s="5" t="s">
        <v>6156</v>
      </c>
      <c r="E2986" s="5">
        <v>350</v>
      </c>
      <c r="F2986" s="5" t="s">
        <v>6159</v>
      </c>
    </row>
    <row r="2987" spans="1:6">
      <c r="A2987" t="s">
        <v>5991</v>
      </c>
      <c r="B2987" t="s">
        <v>6086</v>
      </c>
      <c r="C2987" s="5" t="s">
        <v>6155</v>
      </c>
      <c r="D2987" s="5" t="s">
        <v>6161</v>
      </c>
      <c r="E2987" s="5">
        <v>250</v>
      </c>
      <c r="F2987" s="5" t="s">
        <v>6157</v>
      </c>
    </row>
    <row r="2988" spans="1:6">
      <c r="A2988" t="s">
        <v>5993</v>
      </c>
      <c r="B2988" t="s">
        <v>6086</v>
      </c>
      <c r="C2988" s="5" t="s">
        <v>6155</v>
      </c>
      <c r="D2988" s="5" t="s">
        <v>6161</v>
      </c>
      <c r="E2988" s="5">
        <v>250</v>
      </c>
      <c r="F2988" s="5" t="s">
        <v>6157</v>
      </c>
    </row>
    <row r="2989" spans="1:6">
      <c r="A2989" t="s">
        <v>5995</v>
      </c>
      <c r="B2989" t="s">
        <v>6086</v>
      </c>
      <c r="C2989" s="5" t="s">
        <v>6155</v>
      </c>
      <c r="D2989" s="5" t="s">
        <v>6161</v>
      </c>
      <c r="E2989" s="5">
        <v>250</v>
      </c>
      <c r="F2989" s="5" t="s">
        <v>6157</v>
      </c>
    </row>
    <row r="2990" spans="1:6">
      <c r="A2990" t="s">
        <v>5997</v>
      </c>
      <c r="B2990" t="s">
        <v>6160</v>
      </c>
      <c r="C2990" s="5" t="s">
        <v>6155</v>
      </c>
      <c r="D2990" s="5" t="s">
        <v>6158</v>
      </c>
      <c r="E2990" s="5">
        <v>320</v>
      </c>
      <c r="F2990" s="5" t="s">
        <v>6159</v>
      </c>
    </row>
    <row r="2991" spans="1:6">
      <c r="A2991" t="s">
        <v>5999</v>
      </c>
      <c r="B2991" t="s">
        <v>6160</v>
      </c>
      <c r="C2991" s="5" t="s">
        <v>6155</v>
      </c>
      <c r="D2991" s="5" t="s">
        <v>6158</v>
      </c>
      <c r="E2991" s="5">
        <v>320</v>
      </c>
      <c r="F2991" s="5" t="s">
        <v>6159</v>
      </c>
    </row>
    <row r="2992" spans="1:6">
      <c r="A2992" t="s">
        <v>6001</v>
      </c>
      <c r="B2992" t="s">
        <v>6160</v>
      </c>
      <c r="C2992" s="5" t="s">
        <v>6155</v>
      </c>
      <c r="D2992" s="5" t="s">
        <v>6158</v>
      </c>
      <c r="E2992" s="5">
        <v>320</v>
      </c>
      <c r="F2992" s="5" t="s">
        <v>6159</v>
      </c>
    </row>
    <row r="2993" spans="1:6">
      <c r="A2993" t="s">
        <v>6003</v>
      </c>
      <c r="B2993" t="s">
        <v>6160</v>
      </c>
      <c r="C2993" s="5" t="s">
        <v>6155</v>
      </c>
      <c r="D2993" s="5" t="s">
        <v>6158</v>
      </c>
      <c r="E2993" s="5">
        <v>320</v>
      </c>
      <c r="F2993" s="5" t="s">
        <v>6159</v>
      </c>
    </row>
    <row r="2994" spans="1:6">
      <c r="A2994" t="s">
        <v>6005</v>
      </c>
      <c r="B2994" t="s">
        <v>6160</v>
      </c>
      <c r="C2994" s="5" t="s">
        <v>6155</v>
      </c>
      <c r="D2994" s="5" t="s">
        <v>6158</v>
      </c>
      <c r="E2994" s="5">
        <v>320</v>
      </c>
      <c r="F2994" s="5" t="s">
        <v>6163</v>
      </c>
    </row>
    <row r="2995" spans="1:6">
      <c r="A2995" t="s">
        <v>6007</v>
      </c>
      <c r="B2995" t="s">
        <v>6160</v>
      </c>
      <c r="C2995" s="5" t="s">
        <v>6155</v>
      </c>
      <c r="D2995" s="5" t="s">
        <v>6156</v>
      </c>
      <c r="E2995" s="5">
        <v>350</v>
      </c>
      <c r="F2995" s="5" t="s">
        <v>6162</v>
      </c>
    </row>
    <row r="2996" spans="1:6">
      <c r="A2996" t="s">
        <v>6009</v>
      </c>
      <c r="B2996" t="s">
        <v>6160</v>
      </c>
      <c r="C2996" s="5" t="s">
        <v>6155</v>
      </c>
      <c r="D2996" s="5" t="s">
        <v>6156</v>
      </c>
      <c r="E2996" s="5">
        <v>350</v>
      </c>
      <c r="F2996" s="5" t="s">
        <v>6159</v>
      </c>
    </row>
    <row r="2997" spans="1:6">
      <c r="A2997" t="s">
        <v>6011</v>
      </c>
      <c r="B2997" t="s">
        <v>6160</v>
      </c>
      <c r="C2997" s="5" t="s">
        <v>6155</v>
      </c>
      <c r="D2997" s="5" t="s">
        <v>6156</v>
      </c>
      <c r="E2997" s="5">
        <v>350</v>
      </c>
      <c r="F2997" s="5" t="s">
        <v>6159</v>
      </c>
    </row>
    <row r="2998" spans="1:6">
      <c r="A2998" t="s">
        <v>6013</v>
      </c>
      <c r="B2998" t="s">
        <v>6086</v>
      </c>
      <c r="C2998" s="5" t="s">
        <v>6155</v>
      </c>
      <c r="D2998" s="5" t="s">
        <v>6156</v>
      </c>
      <c r="E2998" s="5">
        <v>350</v>
      </c>
      <c r="F2998" s="5" t="s">
        <v>6163</v>
      </c>
    </row>
    <row r="2999" spans="1:6">
      <c r="A2999" t="s">
        <v>6015</v>
      </c>
      <c r="B2999" t="s">
        <v>6086</v>
      </c>
      <c r="C2999" s="5" t="s">
        <v>6155</v>
      </c>
      <c r="D2999" s="5" t="s">
        <v>6156</v>
      </c>
      <c r="E2999" s="5">
        <v>350</v>
      </c>
      <c r="F2999" s="5" t="s">
        <v>6163</v>
      </c>
    </row>
    <row r="3000" spans="1:6">
      <c r="C3000" s="5"/>
      <c r="D3000" s="5"/>
      <c r="E3000" s="5"/>
      <c r="F3000" s="5"/>
    </row>
    <row r="3001" spans="1:6">
      <c r="C3001" s="5"/>
      <c r="D3001" s="5"/>
      <c r="E3001" s="5"/>
      <c r="F3001" s="5"/>
    </row>
    <row r="3002" spans="1:6">
      <c r="C3002" s="5"/>
      <c r="D3002" s="5"/>
      <c r="E3002" s="5"/>
      <c r="F3002" s="5"/>
    </row>
    <row r="3003" spans="1:6">
      <c r="C3003" s="5"/>
      <c r="D3003" s="5"/>
      <c r="E3003" s="5"/>
      <c r="F3003" s="5"/>
    </row>
    <row r="3004" spans="1:6">
      <c r="C3004" s="5"/>
      <c r="D3004" s="5"/>
      <c r="E3004" s="5"/>
      <c r="F3004" s="5"/>
    </row>
    <row r="3005" spans="1:6">
      <c r="C3005" s="5"/>
      <c r="D3005" s="5"/>
      <c r="E3005" s="5"/>
      <c r="F3005" s="5"/>
    </row>
    <row r="3006" spans="1:6">
      <c r="C3006" s="5"/>
      <c r="D3006" s="5"/>
      <c r="E3006" s="5"/>
      <c r="F3006" s="5"/>
    </row>
    <row r="3007" spans="1:6">
      <c r="C3007" s="5"/>
      <c r="D3007" s="5"/>
      <c r="E3007" s="5"/>
      <c r="F3007" s="5"/>
    </row>
    <row r="3008" spans="1:6">
      <c r="C3008" s="5"/>
      <c r="D3008" s="5"/>
      <c r="E3008" s="5"/>
      <c r="F3008" s="5"/>
    </row>
    <row r="3009" spans="3:6">
      <c r="C3009" s="5"/>
      <c r="D3009" s="5"/>
      <c r="E3009" s="5"/>
      <c r="F3009" s="5"/>
    </row>
    <row r="3010" spans="3:6">
      <c r="C3010" s="5"/>
      <c r="D3010" s="5"/>
      <c r="E3010" s="5"/>
      <c r="F3010" s="5"/>
    </row>
    <row r="3011" spans="3:6">
      <c r="C3011" s="5"/>
      <c r="D3011" s="5"/>
      <c r="E3011" s="5"/>
      <c r="F3011" s="5"/>
    </row>
    <row r="3012" spans="3:6">
      <c r="C3012" s="5"/>
      <c r="D3012" s="5"/>
      <c r="E3012" s="5"/>
      <c r="F3012" s="5"/>
    </row>
    <row r="3013" spans="3:6">
      <c r="C3013" s="5"/>
      <c r="D3013" s="5"/>
      <c r="E3013" s="5"/>
      <c r="F3013" s="5"/>
    </row>
    <row r="3014" spans="3:6">
      <c r="C3014" s="5"/>
      <c r="D3014" s="5"/>
      <c r="E3014" s="5"/>
      <c r="F3014" s="5"/>
    </row>
    <row r="3015" spans="3:6">
      <c r="C3015" s="5"/>
      <c r="D3015" s="5"/>
      <c r="E3015" s="5"/>
      <c r="F3015" s="5"/>
    </row>
    <row r="3016" spans="3:6">
      <c r="C3016" s="5"/>
      <c r="D3016" s="5"/>
      <c r="E3016" s="5"/>
      <c r="F3016" s="5"/>
    </row>
    <row r="3017" spans="3:6">
      <c r="C3017" s="5"/>
      <c r="D3017" s="5"/>
      <c r="E3017" s="5"/>
      <c r="F3017" s="5"/>
    </row>
    <row r="3018" spans="3:6">
      <c r="C3018" s="5"/>
      <c r="D3018" s="5"/>
      <c r="E3018" s="5"/>
      <c r="F3018" s="5"/>
    </row>
    <row r="3019" spans="3:6">
      <c r="C3019" s="5"/>
      <c r="D3019" s="5"/>
      <c r="E3019" s="5"/>
      <c r="F3019" s="5"/>
    </row>
    <row r="3020" spans="3:6">
      <c r="C3020" s="5"/>
      <c r="D3020" s="5"/>
      <c r="E3020" s="5"/>
      <c r="F3020" s="5"/>
    </row>
    <row r="3021" spans="3:6">
      <c r="C3021" s="5"/>
      <c r="D3021" s="5"/>
      <c r="E3021" s="5"/>
      <c r="F3021" s="5"/>
    </row>
    <row r="3022" spans="3:6">
      <c r="C3022" s="5"/>
      <c r="D3022" s="5"/>
      <c r="E3022" s="5"/>
      <c r="F3022" s="5"/>
    </row>
    <row r="3023" spans="3:6">
      <c r="C3023" s="5"/>
      <c r="D3023" s="5"/>
      <c r="E3023" s="5"/>
      <c r="F3023" s="5"/>
    </row>
    <row r="3024" spans="3:6">
      <c r="C3024" s="5"/>
      <c r="D3024" s="5"/>
      <c r="E3024" s="5"/>
      <c r="F3024" s="5"/>
    </row>
    <row r="3025" spans="3:6">
      <c r="C3025" s="5"/>
      <c r="D3025" s="5"/>
      <c r="E3025" s="5"/>
      <c r="F3025" s="5"/>
    </row>
    <row r="3026" spans="3:6">
      <c r="C3026" s="5"/>
      <c r="D3026" s="5"/>
      <c r="E3026" s="5"/>
      <c r="F3026" s="5"/>
    </row>
    <row r="3027" spans="3:6">
      <c r="C3027" s="5"/>
      <c r="D3027" s="5"/>
      <c r="E3027" s="5"/>
      <c r="F3027" s="5"/>
    </row>
    <row r="3028" spans="3:6">
      <c r="C3028" s="5"/>
      <c r="D3028" s="5"/>
      <c r="E3028" s="5"/>
      <c r="F3028" s="5"/>
    </row>
    <row r="3029" spans="3:6">
      <c r="C3029" s="5"/>
      <c r="D3029" s="5"/>
      <c r="E3029" s="5"/>
      <c r="F3029" s="5"/>
    </row>
    <row r="3030" spans="3:6">
      <c r="C3030" s="5"/>
      <c r="D3030" s="5"/>
      <c r="E3030" s="5"/>
      <c r="F3030" s="5"/>
    </row>
    <row r="3031" spans="3:6">
      <c r="C3031" s="5"/>
      <c r="D3031" s="5"/>
      <c r="E3031" s="5"/>
      <c r="F3031" s="5"/>
    </row>
    <row r="3032" spans="3:6">
      <c r="C3032" s="5"/>
      <c r="D3032" s="5"/>
      <c r="E3032" s="5"/>
      <c r="F3032" s="5"/>
    </row>
    <row r="3033" spans="3:6">
      <c r="C3033" s="5"/>
      <c r="D3033" s="5"/>
      <c r="E3033" s="5"/>
      <c r="F3033" s="5"/>
    </row>
    <row r="3034" spans="3:6">
      <c r="C3034" s="5"/>
      <c r="D3034" s="5"/>
      <c r="E3034" s="5"/>
      <c r="F3034" s="5"/>
    </row>
    <row r="3035" spans="3:6">
      <c r="C3035" s="5"/>
      <c r="D3035" s="5"/>
      <c r="E3035" s="5"/>
      <c r="F3035" s="5"/>
    </row>
    <row r="3036" spans="3:6">
      <c r="C3036" s="5"/>
      <c r="D3036" s="5"/>
      <c r="E3036" s="5"/>
      <c r="F3036" s="5"/>
    </row>
    <row r="3037" spans="3:6">
      <c r="C3037" s="5"/>
      <c r="D3037" s="5"/>
      <c r="E3037" s="5"/>
      <c r="F3037" s="5"/>
    </row>
    <row r="3038" spans="3:6">
      <c r="C3038" s="5"/>
      <c r="D3038" s="5"/>
      <c r="E3038" s="5"/>
      <c r="F3038" s="5"/>
    </row>
    <row r="3039" spans="3:6">
      <c r="C3039" s="5"/>
      <c r="D3039" s="5"/>
      <c r="E3039" s="5"/>
      <c r="F3039" s="5"/>
    </row>
    <row r="3040" spans="3:6">
      <c r="C3040" s="5"/>
      <c r="D3040" s="5"/>
      <c r="E3040" s="5"/>
      <c r="F3040" s="5"/>
    </row>
    <row r="3041" spans="3:6">
      <c r="C3041" s="5"/>
      <c r="D3041" s="5"/>
      <c r="E3041" s="5"/>
      <c r="F3041" s="5"/>
    </row>
    <row r="3042" spans="3:6">
      <c r="C3042" s="5"/>
      <c r="D3042" s="5"/>
      <c r="E3042" s="5"/>
      <c r="F3042" s="5"/>
    </row>
    <row r="3043" spans="3:6">
      <c r="C3043" s="5"/>
      <c r="D3043" s="5"/>
      <c r="E3043" s="5"/>
      <c r="F3043" s="5"/>
    </row>
    <row r="3044" spans="3:6">
      <c r="C3044" s="5"/>
      <c r="D3044" s="5"/>
      <c r="E3044" s="5"/>
      <c r="F3044" s="5"/>
    </row>
    <row r="3045" spans="3:6">
      <c r="C3045" s="5"/>
      <c r="D3045" s="5"/>
      <c r="E3045" s="5"/>
      <c r="F3045" s="5"/>
    </row>
    <row r="3046" spans="3:6">
      <c r="C3046" s="5"/>
      <c r="D3046" s="5"/>
      <c r="E3046" s="5"/>
      <c r="F3046" s="5"/>
    </row>
    <row r="3047" spans="3:6">
      <c r="C3047" s="5"/>
      <c r="D3047" s="5"/>
      <c r="E3047" s="5"/>
      <c r="F3047" s="5"/>
    </row>
    <row r="3048" spans="3:6">
      <c r="C3048" s="5"/>
      <c r="D3048" s="5"/>
      <c r="E3048" s="5"/>
      <c r="F3048" s="5"/>
    </row>
    <row r="3049" spans="3:6">
      <c r="C3049" s="5"/>
      <c r="D3049" s="5"/>
      <c r="E3049" s="5"/>
      <c r="F3049" s="5"/>
    </row>
    <row r="3050" spans="3:6">
      <c r="C3050" s="5"/>
      <c r="D3050" s="5"/>
      <c r="E3050" s="5"/>
      <c r="F3050" s="5"/>
    </row>
    <row r="3051" spans="3:6">
      <c r="C3051" s="5"/>
      <c r="D3051" s="5"/>
      <c r="E3051" s="5"/>
      <c r="F3051" s="5"/>
    </row>
    <row r="3052" spans="3:6">
      <c r="C3052" s="5"/>
      <c r="D3052" s="5"/>
      <c r="E3052" s="5"/>
      <c r="F3052" s="5"/>
    </row>
    <row r="3053" spans="3:6">
      <c r="C3053" s="5"/>
      <c r="D3053" s="5"/>
      <c r="E3053" s="5"/>
      <c r="F3053" s="5"/>
    </row>
    <row r="3054" spans="3:6">
      <c r="C3054" s="5"/>
      <c r="D3054" s="5"/>
      <c r="E3054" s="5"/>
      <c r="F3054" s="5"/>
    </row>
    <row r="3055" spans="3:6">
      <c r="C3055" s="5"/>
      <c r="D3055" s="5"/>
      <c r="E3055" s="5"/>
      <c r="F3055" s="5"/>
    </row>
    <row r="3056" spans="3:6">
      <c r="C3056" s="5"/>
      <c r="D3056" s="5"/>
      <c r="E3056" s="5"/>
      <c r="F3056" s="5"/>
    </row>
    <row r="3057" spans="3:6">
      <c r="C3057" s="5"/>
      <c r="D3057" s="5"/>
      <c r="E3057" s="5"/>
      <c r="F3057" s="5"/>
    </row>
    <row r="3058" spans="3:6">
      <c r="C3058" s="5"/>
      <c r="D3058" s="5"/>
      <c r="E3058" s="5"/>
      <c r="F3058" s="5"/>
    </row>
    <row r="3059" spans="3:6">
      <c r="C3059" s="5"/>
      <c r="D3059" s="5"/>
      <c r="E3059" s="5"/>
      <c r="F3059" s="5"/>
    </row>
    <row r="3060" spans="3:6">
      <c r="C3060" s="5"/>
      <c r="D3060" s="5"/>
      <c r="E3060" s="5"/>
      <c r="F3060" s="5"/>
    </row>
    <row r="3061" spans="3:6">
      <c r="C3061" s="5"/>
      <c r="D3061" s="5"/>
      <c r="E3061" s="5"/>
      <c r="F3061" s="5"/>
    </row>
    <row r="3062" spans="3:6">
      <c r="C3062" s="5"/>
      <c r="D3062" s="5"/>
      <c r="E3062" s="5"/>
      <c r="F3062" s="5"/>
    </row>
    <row r="3063" spans="3:6">
      <c r="C3063" s="5"/>
      <c r="D3063" s="5"/>
      <c r="E3063" s="5"/>
      <c r="F3063" s="5"/>
    </row>
    <row r="3064" spans="3:6">
      <c r="C3064" s="5"/>
      <c r="D3064" s="5"/>
      <c r="E3064" s="5"/>
      <c r="F3064" s="5"/>
    </row>
    <row r="3065" spans="3:6">
      <c r="C3065" s="5"/>
      <c r="D3065" s="5"/>
      <c r="E3065" s="5"/>
      <c r="F3065" s="5"/>
    </row>
    <row r="3066" spans="3:6">
      <c r="C3066" s="5"/>
      <c r="D3066" s="5"/>
      <c r="E3066" s="5"/>
      <c r="F3066" s="5"/>
    </row>
    <row r="3067" spans="3:6">
      <c r="C3067" s="5"/>
      <c r="D3067" s="5"/>
      <c r="E3067" s="5"/>
      <c r="F3067" s="5"/>
    </row>
    <row r="3068" spans="3:6">
      <c r="C3068" s="5"/>
      <c r="D3068" s="5"/>
      <c r="E3068" s="5"/>
      <c r="F3068" s="5"/>
    </row>
    <row r="3069" spans="3:6">
      <c r="C3069" s="5"/>
      <c r="D3069" s="5"/>
      <c r="E3069" s="5"/>
      <c r="F3069" s="5"/>
    </row>
    <row r="3070" spans="3:6">
      <c r="C3070" s="5"/>
      <c r="D3070" s="5"/>
      <c r="E3070" s="5"/>
      <c r="F3070" s="5"/>
    </row>
    <row r="3071" spans="3:6">
      <c r="C3071" s="5"/>
      <c r="D3071" s="5"/>
      <c r="E3071" s="5"/>
      <c r="F3071" s="5"/>
    </row>
    <row r="3072" spans="3:6">
      <c r="C3072" s="5"/>
      <c r="D3072" s="5"/>
      <c r="E3072" s="5"/>
      <c r="F3072" s="5"/>
    </row>
    <row r="3073" spans="3:6">
      <c r="C3073" s="5"/>
      <c r="D3073" s="5"/>
      <c r="E3073" s="5"/>
      <c r="F3073" s="5"/>
    </row>
    <row r="3074" spans="3:6">
      <c r="C3074" s="5"/>
      <c r="D3074" s="5"/>
      <c r="E3074" s="5"/>
      <c r="F3074" s="5"/>
    </row>
    <row r="3075" spans="3:6">
      <c r="C3075" s="5"/>
      <c r="D3075" s="5"/>
      <c r="E3075" s="5"/>
      <c r="F3075" s="5"/>
    </row>
    <row r="3076" spans="3:6">
      <c r="C3076" s="5"/>
      <c r="D3076" s="5"/>
      <c r="E3076" s="5"/>
      <c r="F3076" s="5"/>
    </row>
    <row r="3077" spans="3:6">
      <c r="C3077" s="5"/>
      <c r="D3077" s="5"/>
      <c r="E3077" s="5"/>
      <c r="F3077" s="5"/>
    </row>
    <row r="3078" spans="3:6">
      <c r="C3078" s="5"/>
      <c r="D3078" s="5"/>
      <c r="E3078" s="5"/>
      <c r="F3078" s="5"/>
    </row>
    <row r="3079" spans="3:6">
      <c r="C3079" s="5"/>
      <c r="D3079" s="5"/>
      <c r="E3079" s="5"/>
      <c r="F3079" s="5"/>
    </row>
    <row r="3080" spans="3:6">
      <c r="C3080" s="5"/>
      <c r="D3080" s="5"/>
      <c r="E3080" s="5"/>
      <c r="F3080" s="5"/>
    </row>
    <row r="3081" spans="3:6">
      <c r="C3081" s="5"/>
      <c r="D3081" s="5"/>
      <c r="E3081" s="5"/>
      <c r="F3081" s="5"/>
    </row>
    <row r="3082" spans="3:6">
      <c r="C3082" s="5"/>
      <c r="D3082" s="5"/>
      <c r="E3082" s="5"/>
      <c r="F3082" s="5"/>
    </row>
    <row r="3083" spans="3:6">
      <c r="C3083" s="5"/>
      <c r="D3083" s="5"/>
      <c r="E3083" s="5"/>
      <c r="F3083" s="5"/>
    </row>
    <row r="3084" spans="3:6">
      <c r="C3084" s="5"/>
      <c r="D3084" s="5"/>
      <c r="E3084" s="5"/>
      <c r="F3084" s="5"/>
    </row>
    <row r="3085" spans="3:6">
      <c r="C3085" s="5"/>
      <c r="D3085" s="5"/>
      <c r="E3085" s="5"/>
      <c r="F3085" s="5"/>
    </row>
    <row r="3086" spans="3:6">
      <c r="C3086" s="5"/>
      <c r="D3086" s="5"/>
      <c r="E3086" s="5"/>
      <c r="F3086" s="5"/>
    </row>
    <row r="3087" spans="3:6">
      <c r="C3087" s="5"/>
      <c r="D3087" s="5"/>
      <c r="E3087" s="5"/>
      <c r="F3087" s="5"/>
    </row>
    <row r="3088" spans="3:6">
      <c r="C3088" s="5"/>
      <c r="D3088" s="5"/>
      <c r="E3088" s="5"/>
      <c r="F3088" s="5"/>
    </row>
    <row r="3089" spans="3:6">
      <c r="C3089" s="5"/>
      <c r="D3089" s="5"/>
      <c r="E3089" s="5"/>
      <c r="F3089" s="5"/>
    </row>
    <row r="3090" spans="3:6">
      <c r="C3090" s="5"/>
      <c r="D3090" s="5"/>
      <c r="E3090" s="5"/>
      <c r="F3090" s="5"/>
    </row>
    <row r="3091" spans="3:6">
      <c r="C3091" s="5"/>
      <c r="D3091" s="5"/>
      <c r="E3091" s="5"/>
      <c r="F3091" s="5"/>
    </row>
    <row r="3092" spans="3:6">
      <c r="C3092" s="5"/>
      <c r="D3092" s="5"/>
      <c r="E3092" s="5"/>
      <c r="F3092" s="5"/>
    </row>
    <row r="3093" spans="3:6">
      <c r="C3093" s="5"/>
      <c r="D3093" s="5"/>
      <c r="E3093" s="5"/>
      <c r="F3093" s="5"/>
    </row>
    <row r="3094" spans="3:6">
      <c r="C3094" s="5"/>
      <c r="D3094" s="5"/>
      <c r="E3094" s="5"/>
      <c r="F3094" s="5"/>
    </row>
    <row r="3095" spans="3:6">
      <c r="C3095" s="5"/>
      <c r="D3095" s="5"/>
      <c r="E3095" s="5"/>
      <c r="F3095" s="5"/>
    </row>
    <row r="3096" spans="3:6">
      <c r="C3096" s="5"/>
      <c r="D3096" s="5"/>
      <c r="E3096" s="5"/>
      <c r="F3096" s="5"/>
    </row>
    <row r="3097" spans="3:6">
      <c r="C3097" s="5"/>
      <c r="D3097" s="5"/>
      <c r="E3097" s="5"/>
      <c r="F3097" s="5"/>
    </row>
    <row r="3098" spans="3:6">
      <c r="C3098" s="5"/>
      <c r="D3098" s="5"/>
      <c r="E3098" s="5"/>
      <c r="F3098" s="5"/>
    </row>
    <row r="3099" spans="3:6">
      <c r="C3099" s="5"/>
      <c r="D3099" s="5"/>
      <c r="E3099" s="5"/>
      <c r="F3099" s="5"/>
    </row>
    <row r="3100" spans="3:6">
      <c r="C3100" s="5"/>
      <c r="D3100" s="5"/>
      <c r="E3100" s="5"/>
      <c r="F3100" s="5"/>
    </row>
    <row r="3101" spans="3:6">
      <c r="C3101" s="5"/>
      <c r="D3101" s="5"/>
      <c r="E3101" s="5"/>
      <c r="F3101" s="5"/>
    </row>
    <row r="3102" spans="3:6">
      <c r="C3102" s="5"/>
      <c r="D3102" s="5"/>
      <c r="E3102" s="5"/>
      <c r="F3102" s="5"/>
    </row>
    <row r="3103" spans="3:6">
      <c r="C3103" s="5"/>
      <c r="D3103" s="5"/>
      <c r="E3103" s="5"/>
      <c r="F3103" s="5"/>
    </row>
    <row r="3104" spans="3:6">
      <c r="C3104" s="5"/>
      <c r="D3104" s="5"/>
      <c r="E3104" s="5"/>
      <c r="F3104" s="5"/>
    </row>
    <row r="3105" spans="3:6">
      <c r="C3105" s="5"/>
      <c r="D3105" s="5"/>
      <c r="E3105" s="5"/>
      <c r="F3105" s="5"/>
    </row>
    <row r="3106" spans="3:6">
      <c r="C3106" s="5"/>
      <c r="D3106" s="5"/>
      <c r="E3106" s="5"/>
      <c r="F3106" s="5"/>
    </row>
    <row r="3107" spans="3:6">
      <c r="C3107" s="5"/>
      <c r="D3107" s="5"/>
      <c r="E3107" s="5"/>
      <c r="F3107" s="5"/>
    </row>
    <row r="3108" spans="3:6">
      <c r="C3108" s="5"/>
      <c r="D3108" s="5"/>
      <c r="E3108" s="5"/>
      <c r="F3108" s="5"/>
    </row>
    <row r="3109" spans="3:6">
      <c r="C3109" s="5"/>
      <c r="D3109" s="5"/>
      <c r="E3109" s="5"/>
      <c r="F3109" s="5"/>
    </row>
    <row r="3110" spans="3:6">
      <c r="C3110" s="5"/>
      <c r="D3110" s="5"/>
      <c r="E3110" s="5"/>
      <c r="F3110" s="5"/>
    </row>
    <row r="3111" spans="3:6">
      <c r="C3111" s="5"/>
      <c r="D3111" s="5"/>
      <c r="E3111" s="5"/>
      <c r="F3111" s="5"/>
    </row>
    <row r="3112" spans="3:6">
      <c r="C3112" s="5"/>
      <c r="D3112" s="5"/>
      <c r="E3112" s="5"/>
      <c r="F3112" s="5"/>
    </row>
    <row r="3113" spans="3:6">
      <c r="C3113" s="5"/>
      <c r="D3113" s="5"/>
      <c r="E3113" s="5"/>
      <c r="F3113" s="5"/>
    </row>
    <row r="3114" spans="3:6">
      <c r="C3114" s="5"/>
      <c r="D3114" s="5"/>
      <c r="E3114" s="5"/>
      <c r="F3114" s="5"/>
    </row>
    <row r="3115" spans="3:6">
      <c r="C3115" s="5"/>
      <c r="D3115" s="5"/>
      <c r="E3115" s="5"/>
      <c r="F3115" s="5"/>
    </row>
    <row r="3116" spans="3:6">
      <c r="C3116" s="5"/>
      <c r="D3116" s="5"/>
      <c r="E3116" s="5"/>
      <c r="F3116" s="5"/>
    </row>
    <row r="3117" spans="3:6">
      <c r="C3117" s="5"/>
      <c r="D3117" s="5"/>
      <c r="E3117" s="5"/>
      <c r="F3117" s="5"/>
    </row>
    <row r="3118" spans="3:6">
      <c r="C3118" s="5"/>
      <c r="D3118" s="5"/>
      <c r="E3118" s="5"/>
      <c r="F3118" s="5"/>
    </row>
    <row r="3119" spans="3:6">
      <c r="C3119" s="5"/>
      <c r="D3119" s="5"/>
      <c r="E3119" s="5"/>
      <c r="F3119" s="5"/>
    </row>
    <row r="3120" spans="3:6">
      <c r="C3120" s="5"/>
      <c r="D3120" s="5"/>
      <c r="E3120" s="5"/>
      <c r="F3120" s="5"/>
    </row>
    <row r="3121" spans="3:6">
      <c r="C3121" s="5"/>
      <c r="D3121" s="5"/>
      <c r="E3121" s="5"/>
      <c r="F3121" s="5"/>
    </row>
    <row r="3122" spans="3:6">
      <c r="C3122" s="5"/>
      <c r="D3122" s="5"/>
      <c r="E3122" s="5"/>
      <c r="F3122" s="5"/>
    </row>
    <row r="3123" spans="3:6">
      <c r="C3123" s="5"/>
      <c r="D3123" s="5"/>
      <c r="E3123" s="5"/>
      <c r="F3123" s="5"/>
    </row>
    <row r="3124" spans="3:6">
      <c r="C3124" s="5"/>
      <c r="D3124" s="5"/>
      <c r="E3124" s="5"/>
      <c r="F3124" s="5"/>
    </row>
    <row r="3125" spans="3:6">
      <c r="C3125" s="5"/>
      <c r="D3125" s="5"/>
      <c r="E3125" s="5"/>
      <c r="F3125" s="5"/>
    </row>
    <row r="3126" spans="3:6">
      <c r="C3126" s="5"/>
      <c r="D3126" s="5"/>
      <c r="E3126" s="5"/>
      <c r="F3126" s="5"/>
    </row>
    <row r="3127" spans="3:6">
      <c r="C3127" s="5"/>
      <c r="D3127" s="5"/>
      <c r="E3127" s="5"/>
      <c r="F3127" s="5"/>
    </row>
    <row r="3128" spans="3:6">
      <c r="C3128" s="5"/>
      <c r="D3128" s="5"/>
      <c r="E3128" s="5"/>
      <c r="F3128" s="5"/>
    </row>
    <row r="3129" spans="3:6">
      <c r="C3129" s="5"/>
      <c r="D3129" s="5"/>
      <c r="E3129" s="5"/>
      <c r="F3129" s="5"/>
    </row>
    <row r="3130" spans="3:6">
      <c r="C3130" s="5"/>
      <c r="D3130" s="5"/>
      <c r="E3130" s="5"/>
      <c r="F3130" s="5"/>
    </row>
    <row r="3131" spans="3:6">
      <c r="C3131" s="5"/>
      <c r="D3131" s="5"/>
      <c r="E3131" s="5"/>
      <c r="F3131" s="5"/>
    </row>
    <row r="3132" spans="3:6">
      <c r="C3132" s="5"/>
      <c r="D3132" s="5"/>
      <c r="E3132" s="5"/>
      <c r="F3132" s="5"/>
    </row>
    <row r="3133" spans="3:6">
      <c r="C3133" s="5"/>
      <c r="D3133" s="5"/>
      <c r="E3133" s="5"/>
      <c r="F3133" s="5"/>
    </row>
    <row r="3134" spans="3:6">
      <c r="C3134" s="5"/>
      <c r="D3134" s="5"/>
      <c r="E3134" s="5"/>
      <c r="F3134" s="5"/>
    </row>
    <row r="3135" spans="3:6">
      <c r="C3135" s="5"/>
      <c r="D3135" s="5"/>
      <c r="E3135" s="5"/>
      <c r="F3135" s="5"/>
    </row>
    <row r="3136" spans="3:6">
      <c r="C3136" s="5"/>
      <c r="D3136" s="5"/>
      <c r="E3136" s="5"/>
      <c r="F3136" s="5"/>
    </row>
    <row r="3137" spans="3:6">
      <c r="C3137" s="5"/>
      <c r="D3137" s="5"/>
      <c r="E3137" s="5"/>
      <c r="F3137" s="5"/>
    </row>
    <row r="3138" spans="3:6">
      <c r="C3138" s="5"/>
      <c r="D3138" s="5"/>
      <c r="E3138" s="5"/>
      <c r="F3138" s="5"/>
    </row>
    <row r="3139" spans="3:6">
      <c r="C3139" s="5"/>
      <c r="D3139" s="5"/>
      <c r="E3139" s="5"/>
      <c r="F3139" s="5"/>
    </row>
    <row r="3140" spans="3:6">
      <c r="C3140" s="5"/>
      <c r="D3140" s="5"/>
      <c r="E3140" s="5"/>
      <c r="F3140" s="5"/>
    </row>
    <row r="3141" spans="3:6">
      <c r="C3141" s="5"/>
      <c r="D3141" s="5"/>
      <c r="E3141" s="5"/>
      <c r="F3141" s="5"/>
    </row>
    <row r="3142" spans="3:6">
      <c r="C3142" s="5"/>
      <c r="D3142" s="5"/>
      <c r="E3142" s="5"/>
      <c r="F3142" s="5"/>
    </row>
    <row r="3143" spans="3:6">
      <c r="C3143" s="5"/>
      <c r="D3143" s="5"/>
      <c r="E3143" s="5"/>
      <c r="F3143" s="5"/>
    </row>
    <row r="3144" spans="3:6">
      <c r="C3144" s="5"/>
      <c r="D3144" s="5"/>
      <c r="E3144" s="5"/>
      <c r="F3144" s="5"/>
    </row>
    <row r="3145" spans="3:6">
      <c r="C3145" s="5"/>
      <c r="D3145" s="5"/>
      <c r="E3145" s="5"/>
      <c r="F3145" s="5"/>
    </row>
    <row r="3146" spans="3:6">
      <c r="C3146" s="5"/>
      <c r="D3146" s="5"/>
      <c r="E3146" s="5"/>
      <c r="F3146" s="5"/>
    </row>
    <row r="3147" spans="3:6">
      <c r="C3147" s="5"/>
      <c r="D3147" s="5"/>
      <c r="E3147" s="5"/>
      <c r="F3147" s="5"/>
    </row>
    <row r="3148" spans="3:6">
      <c r="C3148" s="5"/>
      <c r="D3148" s="5"/>
      <c r="E3148" s="5"/>
      <c r="F3148" s="5"/>
    </row>
    <row r="3149" spans="3:6">
      <c r="C3149" s="5"/>
      <c r="D3149" s="5"/>
      <c r="E3149" s="5"/>
      <c r="F3149" s="5"/>
    </row>
    <row r="3150" spans="3:6">
      <c r="C3150" s="5"/>
      <c r="D3150" s="5"/>
      <c r="E3150" s="5"/>
      <c r="F3150" s="5"/>
    </row>
    <row r="3151" spans="3:6">
      <c r="C3151" s="5"/>
      <c r="D3151" s="5"/>
      <c r="E3151" s="5"/>
      <c r="F3151" s="5"/>
    </row>
    <row r="3152" spans="3:6">
      <c r="C3152" s="5"/>
      <c r="D3152" s="5"/>
      <c r="E3152" s="5"/>
      <c r="F3152" s="5"/>
    </row>
    <row r="3153" spans="3:6">
      <c r="C3153" s="5"/>
      <c r="D3153" s="5"/>
      <c r="E3153" s="5"/>
      <c r="F3153" s="5"/>
    </row>
    <row r="3154" spans="3:6">
      <c r="C3154" s="5"/>
      <c r="D3154" s="5"/>
      <c r="E3154" s="5"/>
      <c r="F3154" s="5"/>
    </row>
    <row r="3155" spans="3:6">
      <c r="C3155" s="5"/>
      <c r="D3155" s="5"/>
      <c r="E3155" s="5"/>
      <c r="F3155" s="5"/>
    </row>
    <row r="3156" spans="3:6">
      <c r="C3156" s="5"/>
      <c r="D3156" s="5"/>
      <c r="E3156" s="5"/>
      <c r="F3156" s="5"/>
    </row>
    <row r="3157" spans="3:6">
      <c r="C3157" s="5"/>
      <c r="D3157" s="5"/>
      <c r="E3157" s="5"/>
      <c r="F3157" s="5"/>
    </row>
    <row r="3158" spans="3:6">
      <c r="C3158" s="5"/>
      <c r="D3158" s="5"/>
      <c r="E3158" s="5"/>
      <c r="F3158" s="5"/>
    </row>
    <row r="3159" spans="3:6">
      <c r="C3159" s="5"/>
      <c r="D3159" s="5"/>
      <c r="E3159" s="5"/>
      <c r="F3159" s="5"/>
    </row>
    <row r="3160" spans="3:6">
      <c r="C3160" s="5"/>
      <c r="D3160" s="5"/>
      <c r="E3160" s="5"/>
      <c r="F3160" s="5"/>
    </row>
    <row r="3161" spans="3:6">
      <c r="C3161" s="5"/>
      <c r="D3161" s="5"/>
      <c r="E3161" s="5"/>
      <c r="F3161" s="5"/>
    </row>
    <row r="3162" spans="3:6">
      <c r="C3162" s="5"/>
      <c r="D3162" s="5"/>
      <c r="E3162" s="5"/>
      <c r="F3162" s="5"/>
    </row>
    <row r="3163" spans="3:6">
      <c r="C3163" s="5"/>
      <c r="D3163" s="5"/>
      <c r="E3163" s="5"/>
      <c r="F3163" s="5"/>
    </row>
    <row r="3164" spans="3:6">
      <c r="C3164" s="5"/>
      <c r="D3164" s="5"/>
      <c r="E3164" s="5"/>
      <c r="F3164" s="5"/>
    </row>
    <row r="3165" spans="3:6">
      <c r="C3165" s="5"/>
      <c r="D3165" s="5"/>
      <c r="E3165" s="5"/>
      <c r="F3165" s="5"/>
    </row>
    <row r="3166" spans="3:6">
      <c r="C3166" s="5"/>
      <c r="D3166" s="5"/>
      <c r="E3166" s="5"/>
      <c r="F3166" s="5"/>
    </row>
    <row r="3167" spans="3:6">
      <c r="C3167" s="5"/>
      <c r="D3167" s="5"/>
      <c r="E3167" s="5"/>
      <c r="F3167" s="5"/>
    </row>
    <row r="3168" spans="3:6">
      <c r="C3168" s="5"/>
      <c r="D3168" s="5"/>
      <c r="E3168" s="5"/>
      <c r="F3168" s="5"/>
    </row>
    <row r="3169" spans="3:6">
      <c r="C3169" s="5"/>
      <c r="D3169" s="5"/>
      <c r="E3169" s="5"/>
      <c r="F3169" s="5"/>
    </row>
    <row r="3170" spans="3:6">
      <c r="C3170" s="5"/>
      <c r="D3170" s="5"/>
      <c r="E3170" s="5"/>
      <c r="F3170" s="5"/>
    </row>
    <row r="3171" spans="3:6">
      <c r="C3171" s="5"/>
      <c r="D3171" s="5"/>
      <c r="E3171" s="5"/>
      <c r="F3171" s="5"/>
    </row>
    <row r="3172" spans="3:6">
      <c r="C3172" s="5"/>
      <c r="D3172" s="5"/>
      <c r="E3172" s="5"/>
      <c r="F3172" s="5"/>
    </row>
    <row r="3173" spans="3:6">
      <c r="C3173" s="5"/>
      <c r="D3173" s="5"/>
      <c r="E3173" s="5"/>
      <c r="F3173" s="5"/>
    </row>
    <row r="3174" spans="3:6">
      <c r="C3174" s="5"/>
      <c r="D3174" s="5"/>
      <c r="E3174" s="5"/>
      <c r="F3174" s="5"/>
    </row>
    <row r="3175" spans="3:6">
      <c r="C3175" s="5"/>
      <c r="D3175" s="5"/>
      <c r="E3175" s="5"/>
      <c r="F3175" s="5"/>
    </row>
    <row r="3176" spans="3:6">
      <c r="C3176" s="5"/>
      <c r="D3176" s="5"/>
      <c r="E3176" s="5"/>
      <c r="F3176" s="5"/>
    </row>
    <row r="3177" spans="3:6">
      <c r="C3177" s="5"/>
      <c r="D3177" s="5"/>
      <c r="E3177" s="5"/>
      <c r="F3177" s="5"/>
    </row>
    <row r="3178" spans="3:6">
      <c r="C3178" s="5"/>
      <c r="D3178" s="5"/>
      <c r="E3178" s="5"/>
      <c r="F3178" s="5"/>
    </row>
    <row r="3179" spans="3:6">
      <c r="C3179" s="5"/>
      <c r="D3179" s="5"/>
      <c r="E3179" s="5"/>
      <c r="F3179" s="5"/>
    </row>
    <row r="3180" spans="3:6">
      <c r="C3180" s="5"/>
      <c r="D3180" s="5"/>
      <c r="E3180" s="5"/>
      <c r="F3180" s="5"/>
    </row>
    <row r="3181" spans="3:6">
      <c r="C3181" s="5"/>
      <c r="D3181" s="5"/>
      <c r="E3181" s="5"/>
      <c r="F3181" s="5"/>
    </row>
    <row r="3182" spans="3:6">
      <c r="C3182" s="5"/>
      <c r="D3182" s="5"/>
      <c r="E3182" s="5"/>
      <c r="F3182" s="5"/>
    </row>
    <row r="3183" spans="3:6">
      <c r="C3183" s="5"/>
      <c r="D3183" s="5"/>
      <c r="E3183" s="5"/>
      <c r="F3183" s="5"/>
    </row>
    <row r="3184" spans="3:6">
      <c r="C3184" s="5"/>
      <c r="D3184" s="5"/>
      <c r="E3184" s="5"/>
      <c r="F3184" s="5"/>
    </row>
    <row r="3185" spans="3:6">
      <c r="C3185" s="5"/>
      <c r="D3185" s="5"/>
      <c r="E3185" s="5"/>
      <c r="F3185" s="5"/>
    </row>
    <row r="3186" spans="3:6">
      <c r="C3186" s="5"/>
      <c r="D3186" s="5"/>
      <c r="E3186" s="5"/>
      <c r="F3186" s="5"/>
    </row>
    <row r="3187" spans="3:6">
      <c r="C3187" s="5"/>
      <c r="D3187" s="5"/>
      <c r="E3187" s="5"/>
      <c r="F3187" s="5"/>
    </row>
    <row r="3188" spans="3:6">
      <c r="C3188" s="5"/>
      <c r="D3188" s="5"/>
      <c r="E3188" s="5"/>
      <c r="F3188" s="5"/>
    </row>
    <row r="3189" spans="3:6">
      <c r="C3189" s="5"/>
      <c r="D3189" s="5"/>
      <c r="E3189" s="5"/>
      <c r="F3189" s="5"/>
    </row>
    <row r="3190" spans="3:6">
      <c r="C3190" s="5"/>
      <c r="D3190" s="5"/>
      <c r="E3190" s="5"/>
      <c r="F3190" s="5"/>
    </row>
    <row r="3191" spans="3:6">
      <c r="C3191" s="5"/>
      <c r="D3191" s="5"/>
      <c r="E3191" s="5"/>
      <c r="F3191" s="5"/>
    </row>
    <row r="3192" spans="3:6">
      <c r="C3192" s="5"/>
      <c r="D3192" s="5"/>
      <c r="E3192" s="5"/>
      <c r="F3192" s="5"/>
    </row>
    <row r="3193" spans="3:6">
      <c r="C3193" s="5"/>
      <c r="D3193" s="5"/>
      <c r="E3193" s="5"/>
      <c r="F3193" s="5"/>
    </row>
    <row r="3194" spans="3:6">
      <c r="C3194" s="5"/>
      <c r="D3194" s="5"/>
      <c r="E3194" s="5"/>
      <c r="F3194" s="5"/>
    </row>
    <row r="3195" spans="3:6">
      <c r="C3195" s="5"/>
      <c r="D3195" s="5"/>
      <c r="E3195" s="5"/>
      <c r="F3195" s="5"/>
    </row>
    <row r="3196" spans="3:6">
      <c r="C3196" s="5"/>
      <c r="D3196" s="5"/>
      <c r="E3196" s="5"/>
      <c r="F3196" s="5"/>
    </row>
    <row r="3197" spans="3:6">
      <c r="C3197" s="5"/>
      <c r="D3197" s="5"/>
      <c r="E3197" s="5"/>
      <c r="F3197" s="5"/>
    </row>
    <row r="3198" spans="3:6">
      <c r="C3198" s="5"/>
      <c r="D3198" s="5"/>
      <c r="E3198" s="5"/>
      <c r="F3198" s="5"/>
    </row>
    <row r="3199" spans="3:6">
      <c r="C3199" s="5"/>
      <c r="D3199" s="5"/>
      <c r="E3199" s="5"/>
      <c r="F3199" s="5"/>
    </row>
    <row r="3200" spans="3:6">
      <c r="C3200" s="5"/>
      <c r="D3200" s="5"/>
      <c r="E3200" s="5"/>
      <c r="F3200" s="5"/>
    </row>
    <row r="3201" spans="3:6">
      <c r="C3201" s="5"/>
      <c r="D3201" s="5"/>
      <c r="E3201" s="5"/>
      <c r="F3201" s="5"/>
    </row>
    <row r="3202" spans="3:6">
      <c r="C3202" s="5"/>
      <c r="D3202" s="5"/>
      <c r="E3202" s="5"/>
      <c r="F3202" s="5"/>
    </row>
    <row r="3203" spans="3:6">
      <c r="C3203" s="5"/>
      <c r="D3203" s="5"/>
      <c r="E3203" s="5"/>
      <c r="F3203" s="5"/>
    </row>
    <row r="3204" spans="3:6">
      <c r="C3204" s="5"/>
      <c r="D3204" s="5"/>
      <c r="E3204" s="5"/>
      <c r="F3204" s="5"/>
    </row>
    <row r="3205" spans="3:6">
      <c r="C3205" s="5"/>
      <c r="D3205" s="5"/>
      <c r="E3205" s="5"/>
      <c r="F3205" s="5"/>
    </row>
    <row r="3206" spans="3:6">
      <c r="C3206" s="5"/>
      <c r="D3206" s="5"/>
      <c r="E3206" s="5"/>
      <c r="F3206" s="5"/>
    </row>
    <row r="3207" spans="3:6">
      <c r="C3207" s="5"/>
      <c r="D3207" s="5"/>
      <c r="E3207" s="5"/>
      <c r="F3207" s="5"/>
    </row>
    <row r="3208" spans="3:6">
      <c r="C3208" s="5"/>
      <c r="D3208" s="5"/>
      <c r="E3208" s="5"/>
      <c r="F3208" s="5"/>
    </row>
    <row r="3209" spans="3:6">
      <c r="C3209" s="5"/>
      <c r="D3209" s="5"/>
      <c r="E3209" s="5"/>
      <c r="F3209" s="5"/>
    </row>
    <row r="3210" spans="3:6">
      <c r="C3210" s="5"/>
      <c r="D3210" s="5"/>
      <c r="E3210" s="5"/>
      <c r="F3210" s="5"/>
    </row>
    <row r="3211" spans="3:6">
      <c r="C3211" s="5"/>
      <c r="D3211" s="5"/>
      <c r="E3211" s="5"/>
      <c r="F3211" s="5"/>
    </row>
    <row r="3212" spans="3:6">
      <c r="C3212" s="5"/>
      <c r="D3212" s="5"/>
      <c r="E3212" s="5"/>
      <c r="F3212" s="5"/>
    </row>
    <row r="3213" spans="3:6">
      <c r="C3213" s="5"/>
      <c r="D3213" s="5"/>
      <c r="E3213" s="5"/>
      <c r="F3213" s="5"/>
    </row>
    <row r="3214" spans="3:6">
      <c r="C3214" s="5"/>
      <c r="D3214" s="5"/>
      <c r="E3214" s="5"/>
      <c r="F3214" s="5"/>
    </row>
    <row r="3215" spans="3:6">
      <c r="C3215" s="5"/>
      <c r="D3215" s="5"/>
      <c r="E3215" s="5"/>
      <c r="F3215" s="5"/>
    </row>
    <row r="3216" spans="3:6">
      <c r="C3216" s="5"/>
      <c r="D3216" s="5"/>
      <c r="E3216" s="5"/>
      <c r="F3216" s="5"/>
    </row>
    <row r="3217" spans="3:6">
      <c r="C3217" s="5"/>
      <c r="D3217" s="5"/>
      <c r="E3217" s="5"/>
      <c r="F3217" s="5"/>
    </row>
    <row r="3218" spans="3:6">
      <c r="C3218" s="5"/>
      <c r="D3218" s="5"/>
      <c r="E3218" s="5"/>
      <c r="F3218" s="5"/>
    </row>
    <row r="3219" spans="3:6">
      <c r="C3219" s="5"/>
      <c r="D3219" s="5"/>
      <c r="E3219" s="5"/>
      <c r="F3219" s="5"/>
    </row>
    <row r="3220" spans="3:6">
      <c r="C3220" s="5"/>
      <c r="D3220" s="5"/>
      <c r="E3220" s="5"/>
      <c r="F3220" s="5"/>
    </row>
    <row r="3221" spans="3:6">
      <c r="C3221" s="5"/>
      <c r="D3221" s="5"/>
      <c r="E3221" s="5"/>
      <c r="F3221" s="5"/>
    </row>
    <row r="3222" spans="3:6">
      <c r="C3222" s="5"/>
      <c r="D3222" s="5"/>
      <c r="E3222" s="5"/>
      <c r="F3222" s="5"/>
    </row>
    <row r="3223" spans="3:6">
      <c r="C3223" s="5"/>
      <c r="D3223" s="5"/>
      <c r="E3223" s="5"/>
      <c r="F3223" s="5"/>
    </row>
    <row r="3224" spans="3:6">
      <c r="C3224" s="5"/>
      <c r="D3224" s="5"/>
      <c r="E3224" s="5"/>
      <c r="F3224" s="5"/>
    </row>
    <row r="3225" spans="3:6">
      <c r="C3225" s="5"/>
      <c r="D3225" s="5"/>
      <c r="E3225" s="5"/>
      <c r="F3225" s="5"/>
    </row>
    <row r="3226" spans="3:6">
      <c r="C3226" s="5"/>
      <c r="D3226" s="5"/>
      <c r="E3226" s="5"/>
      <c r="F3226" s="5"/>
    </row>
    <row r="3227" spans="3:6">
      <c r="C3227" s="5"/>
      <c r="D3227" s="5"/>
      <c r="E3227" s="5"/>
      <c r="F3227" s="5"/>
    </row>
    <row r="3228" spans="3:6">
      <c r="C3228" s="5"/>
      <c r="D3228" s="5"/>
      <c r="E3228" s="5"/>
      <c r="F3228" s="5"/>
    </row>
    <row r="3229" spans="3:6">
      <c r="C3229" s="5"/>
      <c r="D3229" s="5"/>
      <c r="E3229" s="5"/>
      <c r="F3229" s="5"/>
    </row>
    <row r="3230" spans="3:6">
      <c r="C3230" s="5"/>
      <c r="D3230" s="5"/>
      <c r="E3230" s="5"/>
      <c r="F3230" s="5"/>
    </row>
    <row r="3231" spans="3:6">
      <c r="C3231" s="5"/>
      <c r="D3231" s="5"/>
      <c r="E3231" s="5"/>
      <c r="F3231" s="5"/>
    </row>
    <row r="3232" spans="3:6">
      <c r="C3232" s="5"/>
      <c r="D3232" s="5"/>
      <c r="E3232" s="5"/>
      <c r="F3232" s="5"/>
    </row>
    <row r="3233" spans="3:6">
      <c r="C3233" s="5"/>
      <c r="D3233" s="5"/>
      <c r="E3233" s="5"/>
      <c r="F3233" s="5"/>
    </row>
    <row r="3234" spans="3:6">
      <c r="C3234" s="5"/>
      <c r="D3234" s="5"/>
      <c r="E3234" s="5"/>
      <c r="F3234" s="5"/>
    </row>
    <row r="3235" spans="3:6">
      <c r="C3235" s="5"/>
      <c r="D3235" s="5"/>
      <c r="E3235" s="5"/>
      <c r="F3235" s="5"/>
    </row>
    <row r="3236" spans="3:6">
      <c r="C3236" s="5"/>
      <c r="D3236" s="5"/>
      <c r="E3236" s="5"/>
      <c r="F3236" s="5"/>
    </row>
    <row r="3237" spans="3:6">
      <c r="C3237" s="5"/>
      <c r="D3237" s="5"/>
      <c r="E3237" s="5"/>
      <c r="F3237" s="5"/>
    </row>
    <row r="3238" spans="3:6">
      <c r="C3238" s="5"/>
      <c r="D3238" s="5"/>
      <c r="E3238" s="5"/>
      <c r="F3238" s="5"/>
    </row>
    <row r="3239" spans="3:6">
      <c r="C3239" s="5"/>
      <c r="D3239" s="5"/>
      <c r="E3239" s="5"/>
      <c r="F3239" s="5"/>
    </row>
    <row r="3240" spans="3:6">
      <c r="C3240" s="5"/>
      <c r="D3240" s="5"/>
      <c r="E3240" s="5"/>
      <c r="F3240" s="5"/>
    </row>
    <row r="3241" spans="3:6">
      <c r="C3241" s="5"/>
      <c r="D3241" s="5"/>
      <c r="E3241" s="5"/>
      <c r="F3241" s="5"/>
    </row>
    <row r="3242" spans="3:6">
      <c r="C3242" s="5"/>
      <c r="D3242" s="5"/>
      <c r="E3242" s="5"/>
      <c r="F3242" s="5"/>
    </row>
    <row r="3243" spans="3:6">
      <c r="C3243" s="5"/>
      <c r="D3243" s="5"/>
      <c r="E3243" s="5"/>
      <c r="F3243" s="5"/>
    </row>
    <row r="3244" spans="3:6">
      <c r="C3244" s="5"/>
      <c r="D3244" s="5"/>
      <c r="E3244" s="5"/>
      <c r="F3244" s="5"/>
    </row>
    <row r="3245" spans="3:6">
      <c r="C3245" s="5"/>
      <c r="D3245" s="5"/>
      <c r="E3245" s="5"/>
      <c r="F3245" s="5"/>
    </row>
    <row r="3246" spans="3:6">
      <c r="C3246" s="5"/>
      <c r="D3246" s="5"/>
      <c r="E3246" s="5"/>
      <c r="F3246" s="5"/>
    </row>
    <row r="3247" spans="3:6">
      <c r="C3247" s="5"/>
      <c r="D3247" s="5"/>
      <c r="E3247" s="5"/>
      <c r="F3247" s="5"/>
    </row>
    <row r="3248" spans="3:6">
      <c r="C3248" s="5"/>
      <c r="D3248" s="5"/>
      <c r="E3248" s="5"/>
      <c r="F3248" s="5"/>
    </row>
    <row r="3249" spans="3:6">
      <c r="C3249" s="5"/>
      <c r="D3249" s="5"/>
      <c r="E3249" s="5"/>
      <c r="F3249" s="5"/>
    </row>
    <row r="3250" spans="3:6">
      <c r="C3250" s="5"/>
      <c r="D3250" s="5"/>
      <c r="E3250" s="5"/>
      <c r="F3250" s="5"/>
    </row>
    <row r="3251" spans="3:6">
      <c r="C3251" s="5"/>
      <c r="D3251" s="5"/>
      <c r="E3251" s="5"/>
      <c r="F3251" s="5"/>
    </row>
    <row r="3252" spans="3:6">
      <c r="C3252" s="5"/>
      <c r="D3252" s="5"/>
      <c r="E3252" s="5"/>
      <c r="F3252" s="5"/>
    </row>
    <row r="3253" spans="3:6">
      <c r="C3253" s="5"/>
      <c r="D3253" s="5"/>
      <c r="E3253" s="5"/>
      <c r="F3253" s="5"/>
    </row>
    <row r="3254" spans="3:6">
      <c r="C3254" s="5"/>
      <c r="D3254" s="5"/>
      <c r="E3254" s="5"/>
      <c r="F3254" s="5"/>
    </row>
    <row r="3255" spans="3:6">
      <c r="C3255" s="5"/>
      <c r="D3255" s="5"/>
      <c r="E3255" s="5"/>
      <c r="F3255" s="5"/>
    </row>
    <row r="3256" spans="3:6">
      <c r="C3256" s="5"/>
      <c r="D3256" s="5"/>
      <c r="E3256" s="5"/>
      <c r="F3256" s="5"/>
    </row>
    <row r="3257" spans="3:6">
      <c r="C3257" s="5"/>
      <c r="D3257" s="5"/>
      <c r="E3257" s="5"/>
      <c r="F3257" s="5"/>
    </row>
    <row r="3258" spans="3:6">
      <c r="C3258" s="5"/>
      <c r="D3258" s="5"/>
      <c r="E3258" s="5"/>
      <c r="F3258" s="5"/>
    </row>
    <row r="3259" spans="3:6">
      <c r="C3259" s="5"/>
      <c r="D3259" s="5"/>
      <c r="E3259" s="5"/>
      <c r="F3259" s="5"/>
    </row>
    <row r="3260" spans="3:6">
      <c r="C3260" s="5"/>
      <c r="D3260" s="5"/>
      <c r="E3260" s="5"/>
      <c r="F3260" s="5"/>
    </row>
    <row r="3261" spans="3:6">
      <c r="C3261" s="5"/>
      <c r="D3261" s="5"/>
      <c r="E3261" s="5"/>
      <c r="F3261" s="5"/>
    </row>
    <row r="3262" spans="3:6">
      <c r="C3262" s="5"/>
      <c r="D3262" s="5"/>
      <c r="E3262" s="5"/>
      <c r="F3262" s="5"/>
    </row>
    <row r="3263" spans="3:6">
      <c r="C3263" s="5"/>
      <c r="D3263" s="5"/>
      <c r="E3263" s="5"/>
      <c r="F3263" s="5"/>
    </row>
    <row r="3264" spans="3:6">
      <c r="C3264" s="5"/>
      <c r="D3264" s="5"/>
      <c r="E3264" s="5"/>
      <c r="F3264" s="5"/>
    </row>
    <row r="3265" spans="3:6">
      <c r="C3265" s="5"/>
      <c r="D3265" s="5"/>
      <c r="E3265" s="5"/>
      <c r="F3265" s="5"/>
    </row>
    <row r="3266" spans="3:6">
      <c r="C3266" s="5"/>
      <c r="D3266" s="5"/>
      <c r="E3266" s="5"/>
      <c r="F3266" s="5"/>
    </row>
    <row r="3267" spans="3:6">
      <c r="C3267" s="5"/>
      <c r="D3267" s="5"/>
      <c r="E3267" s="5"/>
      <c r="F3267" s="5"/>
    </row>
    <row r="3268" spans="3:6">
      <c r="C3268" s="5"/>
      <c r="D3268" s="5"/>
      <c r="E3268" s="5"/>
      <c r="F3268" s="5"/>
    </row>
    <row r="3269" spans="3:6">
      <c r="C3269" s="5"/>
      <c r="D3269" s="5"/>
      <c r="E3269" s="5"/>
      <c r="F3269" s="5"/>
    </row>
    <row r="3270" spans="3:6">
      <c r="C3270" s="5"/>
      <c r="D3270" s="5"/>
      <c r="E3270" s="5"/>
      <c r="F3270" s="5"/>
    </row>
    <row r="3271" spans="3:6">
      <c r="C3271" s="5"/>
      <c r="D3271" s="5"/>
      <c r="E3271" s="5"/>
      <c r="F3271" s="5"/>
    </row>
    <row r="3272" spans="3:6">
      <c r="C3272" s="5"/>
      <c r="D3272" s="5"/>
      <c r="E3272" s="5"/>
      <c r="F3272" s="5"/>
    </row>
    <row r="3273" spans="3:6">
      <c r="C3273" s="5"/>
      <c r="D3273" s="5"/>
      <c r="E3273" s="5"/>
      <c r="F3273" s="5"/>
    </row>
    <row r="3274" spans="3:6">
      <c r="C3274" s="5"/>
      <c r="D3274" s="5"/>
      <c r="E3274" s="5"/>
      <c r="F3274" s="5"/>
    </row>
    <row r="3275" spans="3:6">
      <c r="C3275" s="5"/>
      <c r="D3275" s="5"/>
      <c r="E3275" s="5"/>
      <c r="F3275" s="5"/>
    </row>
    <row r="3276" spans="3:6">
      <c r="C3276" s="5"/>
      <c r="D3276" s="5"/>
      <c r="E3276" s="5"/>
      <c r="F3276" s="5"/>
    </row>
    <row r="3277" spans="3:6">
      <c r="C3277" s="5"/>
      <c r="D3277" s="5"/>
      <c r="E3277" s="5"/>
      <c r="F3277" s="5"/>
    </row>
    <row r="3278" spans="3:6">
      <c r="C3278" s="5"/>
      <c r="D3278" s="5"/>
      <c r="E3278" s="5"/>
      <c r="F3278" s="5"/>
    </row>
    <row r="3279" spans="3:6">
      <c r="C3279" s="5"/>
      <c r="D3279" s="5"/>
      <c r="E3279" s="5"/>
      <c r="F3279" s="5"/>
    </row>
    <row r="3280" spans="3:6">
      <c r="C3280" s="5"/>
      <c r="D3280" s="5"/>
      <c r="E3280" s="5"/>
      <c r="F3280" s="5"/>
    </row>
    <row r="3281" spans="3:6">
      <c r="C3281" s="5"/>
      <c r="D3281" s="5"/>
      <c r="E3281" s="5"/>
      <c r="F3281" s="5"/>
    </row>
    <row r="3282" spans="3:6">
      <c r="C3282" s="5"/>
      <c r="D3282" s="5"/>
      <c r="E3282" s="5"/>
      <c r="F3282" s="5"/>
    </row>
    <row r="3283" spans="3:6">
      <c r="C3283" s="5"/>
      <c r="D3283" s="5"/>
      <c r="E3283" s="5"/>
      <c r="F3283" s="5"/>
    </row>
    <row r="3284" spans="3:6">
      <c r="C3284" s="5"/>
      <c r="D3284" s="5"/>
      <c r="E3284" s="5"/>
      <c r="F3284" s="5"/>
    </row>
    <row r="3285" spans="3:6">
      <c r="C3285" s="5"/>
      <c r="D3285" s="5"/>
      <c r="E3285" s="5"/>
      <c r="F3285" s="5"/>
    </row>
    <row r="3286" spans="3:6">
      <c r="C3286" s="5"/>
      <c r="D3286" s="5"/>
      <c r="E3286" s="5"/>
      <c r="F3286" s="5"/>
    </row>
    <row r="3287" spans="3:6">
      <c r="C3287" s="5"/>
      <c r="D3287" s="5"/>
      <c r="E3287" s="5"/>
      <c r="F3287" s="5"/>
    </row>
    <row r="3288" spans="3:6">
      <c r="C3288" s="5"/>
      <c r="D3288" s="5"/>
      <c r="E3288" s="5"/>
      <c r="F3288" s="5"/>
    </row>
    <row r="3289" spans="3:6">
      <c r="C3289" s="5"/>
      <c r="D3289" s="5"/>
      <c r="E3289" s="5"/>
      <c r="F3289" s="5"/>
    </row>
    <row r="3290" spans="3:6">
      <c r="C3290" s="5"/>
      <c r="D3290" s="5"/>
      <c r="E3290" s="5"/>
      <c r="F3290" s="5"/>
    </row>
    <row r="3291" spans="3:6">
      <c r="C3291" s="5"/>
      <c r="D3291" s="5"/>
      <c r="E3291" s="5"/>
      <c r="F3291" s="5"/>
    </row>
    <row r="3292" spans="3:6">
      <c r="C3292" s="5"/>
      <c r="D3292" s="5"/>
      <c r="E3292" s="5"/>
      <c r="F3292" s="5"/>
    </row>
    <row r="3293" spans="3:6">
      <c r="C3293" s="5"/>
      <c r="D3293" s="5"/>
      <c r="E3293" s="5"/>
      <c r="F3293" s="5"/>
    </row>
    <row r="3294" spans="3:6">
      <c r="C3294" s="5"/>
      <c r="D3294" s="5"/>
      <c r="E3294" s="5"/>
      <c r="F3294" s="5"/>
    </row>
    <row r="3295" spans="3:6">
      <c r="C3295" s="5"/>
      <c r="D3295" s="5"/>
      <c r="E3295" s="5"/>
      <c r="F3295" s="5"/>
    </row>
    <row r="3296" spans="3:6">
      <c r="C3296" s="5"/>
      <c r="D3296" s="5"/>
      <c r="E3296" s="5"/>
      <c r="F3296" s="5"/>
    </row>
    <row r="3297" spans="3:6">
      <c r="C3297" s="5"/>
      <c r="D3297" s="5"/>
      <c r="E3297" s="5"/>
      <c r="F3297" s="5"/>
    </row>
    <row r="3298" spans="3:6">
      <c r="C3298" s="5"/>
      <c r="D3298" s="5"/>
      <c r="E3298" s="5"/>
      <c r="F3298" s="5"/>
    </row>
    <row r="3299" spans="3:6">
      <c r="C3299" s="5"/>
      <c r="D3299" s="5"/>
      <c r="E3299" s="5"/>
      <c r="F3299" s="5"/>
    </row>
    <row r="3300" spans="3:6">
      <c r="C3300" s="5"/>
      <c r="D3300" s="5"/>
      <c r="E3300" s="5"/>
      <c r="F3300" s="5"/>
    </row>
    <row r="3301" spans="3:6">
      <c r="C3301" s="5"/>
      <c r="D3301" s="5"/>
      <c r="E3301" s="5"/>
      <c r="F3301" s="5"/>
    </row>
    <row r="3302" spans="3:6">
      <c r="C3302" s="5"/>
      <c r="D3302" s="5"/>
      <c r="E3302" s="5"/>
      <c r="F3302" s="5"/>
    </row>
    <row r="3303" spans="3:6">
      <c r="C3303" s="5"/>
      <c r="D3303" s="5"/>
      <c r="E3303" s="5"/>
      <c r="F3303" s="5"/>
    </row>
    <row r="3304" spans="3:6">
      <c r="C3304" s="5"/>
      <c r="D3304" s="5"/>
      <c r="E3304" s="5"/>
      <c r="F3304" s="5"/>
    </row>
    <row r="3305" spans="3:6">
      <c r="C3305" s="5"/>
      <c r="D3305" s="5"/>
      <c r="E3305" s="5"/>
      <c r="F3305" s="5"/>
    </row>
    <row r="3306" spans="3:6">
      <c r="C3306" s="5"/>
      <c r="D3306" s="5"/>
      <c r="E3306" s="5"/>
      <c r="F3306" s="5"/>
    </row>
    <row r="3307" spans="3:6">
      <c r="C3307" s="5"/>
      <c r="D3307" s="5"/>
      <c r="E3307" s="5"/>
      <c r="F3307" s="5"/>
    </row>
    <row r="3308" spans="3:6">
      <c r="C3308" s="5"/>
      <c r="D3308" s="5"/>
      <c r="E3308" s="5"/>
      <c r="F3308" s="5"/>
    </row>
    <row r="3309" spans="3:6">
      <c r="C3309" s="5"/>
      <c r="D3309" s="5"/>
      <c r="E3309" s="5"/>
      <c r="F3309" s="5"/>
    </row>
    <row r="3310" spans="3:6">
      <c r="C3310" s="5"/>
      <c r="D3310" s="5"/>
      <c r="E3310" s="5"/>
      <c r="F3310" s="5"/>
    </row>
    <row r="3311" spans="3:6">
      <c r="C3311" s="5"/>
      <c r="D3311" s="5"/>
      <c r="E3311" s="5"/>
      <c r="F3311" s="5"/>
    </row>
    <row r="3312" spans="3:6">
      <c r="C3312" s="5"/>
      <c r="D3312" s="5"/>
      <c r="E3312" s="5"/>
      <c r="F3312" s="5"/>
    </row>
    <row r="3313" spans="3:6">
      <c r="C3313" s="5"/>
      <c r="D3313" s="5"/>
      <c r="E3313" s="5"/>
      <c r="F3313" s="5"/>
    </row>
    <row r="3314" spans="3:6">
      <c r="C3314" s="5"/>
      <c r="D3314" s="5"/>
      <c r="E3314" s="5"/>
      <c r="F3314" s="5"/>
    </row>
    <row r="3315" spans="3:6">
      <c r="C3315" s="5"/>
      <c r="D3315" s="5"/>
      <c r="E3315" s="5"/>
      <c r="F3315" s="5"/>
    </row>
    <row r="3316" spans="3:6">
      <c r="C3316" s="5"/>
      <c r="D3316" s="5"/>
      <c r="E3316" s="5"/>
      <c r="F3316" s="5"/>
    </row>
    <row r="3317" spans="3:6">
      <c r="C3317" s="5"/>
      <c r="D3317" s="5"/>
      <c r="E3317" s="5"/>
      <c r="F3317" s="5"/>
    </row>
    <row r="3318" spans="3:6">
      <c r="C3318" s="5"/>
      <c r="D3318" s="5"/>
      <c r="E3318" s="5"/>
      <c r="F3318" s="5"/>
    </row>
    <row r="3319" spans="3:6">
      <c r="C3319" s="5"/>
      <c r="D3319" s="5"/>
      <c r="E3319" s="5"/>
      <c r="F3319" s="5"/>
    </row>
    <row r="3320" spans="3:6">
      <c r="C3320" s="5"/>
      <c r="D3320" s="5"/>
      <c r="E3320" s="5"/>
      <c r="F3320" s="5"/>
    </row>
    <row r="3321" spans="3:6">
      <c r="C3321" s="5"/>
      <c r="D3321" s="5"/>
      <c r="E3321" s="5"/>
      <c r="F3321" s="5"/>
    </row>
    <row r="3322" spans="3:6">
      <c r="C3322" s="5"/>
      <c r="D3322" s="5"/>
      <c r="E3322" s="5"/>
      <c r="F3322" s="5"/>
    </row>
    <row r="3323" spans="3:6">
      <c r="C3323" s="5"/>
      <c r="D3323" s="5"/>
      <c r="E3323" s="5"/>
      <c r="F3323" s="5"/>
    </row>
    <row r="3324" spans="3:6">
      <c r="C3324" s="5"/>
      <c r="D3324" s="5"/>
      <c r="E3324" s="5"/>
      <c r="F3324" s="5"/>
    </row>
    <row r="3325" spans="3:6">
      <c r="C3325" s="5"/>
      <c r="D3325" s="5"/>
      <c r="E3325" s="5"/>
      <c r="F3325" s="5"/>
    </row>
    <row r="3326" spans="3:6">
      <c r="C3326" s="5"/>
      <c r="D3326" s="5"/>
      <c r="E3326" s="5"/>
      <c r="F3326" s="5"/>
    </row>
    <row r="3327" spans="3:6">
      <c r="C3327" s="5"/>
      <c r="D3327" s="5"/>
      <c r="E3327" s="5"/>
      <c r="F3327" s="5"/>
    </row>
    <row r="3328" spans="3:6">
      <c r="C3328" s="5"/>
      <c r="D3328" s="5"/>
      <c r="E3328" s="5"/>
      <c r="F3328" s="5"/>
    </row>
    <row r="3329" spans="3:6">
      <c r="C3329" s="5"/>
      <c r="D3329" s="5"/>
      <c r="E3329" s="5"/>
      <c r="F3329" s="5"/>
    </row>
    <row r="3330" spans="3:6">
      <c r="C3330" s="5"/>
      <c r="D3330" s="5"/>
      <c r="E3330" s="5"/>
      <c r="F3330" s="5"/>
    </row>
    <row r="3331" spans="3:6">
      <c r="C3331" s="5"/>
      <c r="D3331" s="5"/>
      <c r="E3331" s="5"/>
      <c r="F3331" s="5"/>
    </row>
    <row r="3332" spans="3:6">
      <c r="C3332" s="5"/>
      <c r="D3332" s="5"/>
      <c r="E3332" s="5"/>
      <c r="F3332" s="5"/>
    </row>
    <row r="3333" spans="3:6">
      <c r="C3333" s="5"/>
      <c r="D3333" s="5"/>
      <c r="E3333" s="5"/>
      <c r="F3333" s="5"/>
    </row>
    <row r="3334" spans="3:6">
      <c r="C3334" s="5"/>
      <c r="D3334" s="5"/>
      <c r="E3334" s="5"/>
      <c r="F3334" s="5"/>
    </row>
    <row r="3335" spans="3:6">
      <c r="C3335" s="5"/>
      <c r="D3335" s="5"/>
      <c r="E3335" s="5"/>
      <c r="F3335" s="5"/>
    </row>
    <row r="3336" spans="3:6">
      <c r="C3336" s="5"/>
      <c r="D3336" s="5"/>
      <c r="E3336" s="5"/>
      <c r="F3336" s="5"/>
    </row>
    <row r="3337" spans="3:6">
      <c r="C3337" s="5"/>
      <c r="D3337" s="5"/>
      <c r="E3337" s="5"/>
      <c r="F3337" s="5"/>
    </row>
    <row r="3338" spans="3:6">
      <c r="C3338" s="5"/>
      <c r="D3338" s="5"/>
      <c r="E3338" s="5"/>
      <c r="F3338" s="5"/>
    </row>
    <row r="3339" spans="3:6">
      <c r="C3339" s="5"/>
      <c r="D3339" s="5"/>
      <c r="E3339" s="5"/>
      <c r="F3339" s="5"/>
    </row>
    <row r="3340" spans="3:6">
      <c r="C3340" s="5"/>
      <c r="D3340" s="5"/>
      <c r="E3340" s="5"/>
      <c r="F3340" s="5"/>
    </row>
    <row r="3341" spans="3:6">
      <c r="C3341" s="5"/>
      <c r="D3341" s="5"/>
      <c r="E3341" s="5"/>
      <c r="F3341" s="5"/>
    </row>
    <row r="3342" spans="3:6">
      <c r="C3342" s="5"/>
      <c r="D3342" s="5"/>
      <c r="E3342" s="5"/>
      <c r="F3342" s="5"/>
    </row>
    <row r="3343" spans="3:6">
      <c r="C3343" s="5"/>
      <c r="D3343" s="5"/>
      <c r="E3343" s="5"/>
      <c r="F3343" s="5"/>
    </row>
    <row r="3344" spans="3:6">
      <c r="C3344" s="5"/>
      <c r="D3344" s="5"/>
      <c r="E3344" s="5"/>
      <c r="F3344" s="5"/>
    </row>
    <row r="3345" spans="3:6">
      <c r="C3345" s="5"/>
      <c r="D3345" s="5"/>
      <c r="E3345" s="5"/>
      <c r="F3345" s="5"/>
    </row>
    <row r="3346" spans="3:6">
      <c r="C3346" s="5"/>
      <c r="D3346" s="5"/>
      <c r="E3346" s="5"/>
      <c r="F3346" s="5"/>
    </row>
    <row r="3347" spans="3:6">
      <c r="C3347" s="5"/>
      <c r="D3347" s="5"/>
      <c r="E3347" s="5"/>
      <c r="F3347" s="5"/>
    </row>
    <row r="3348" spans="3:6">
      <c r="C3348" s="5"/>
      <c r="D3348" s="5"/>
      <c r="E3348" s="5"/>
      <c r="F3348" s="5"/>
    </row>
    <row r="3349" spans="3:6">
      <c r="C3349" s="5"/>
      <c r="D3349" s="5"/>
      <c r="E3349" s="5"/>
      <c r="F3349" s="5"/>
    </row>
    <row r="3350" spans="3:6">
      <c r="C3350" s="5"/>
      <c r="D3350" s="5"/>
      <c r="E3350" s="5"/>
      <c r="F3350" s="5"/>
    </row>
    <row r="3351" spans="3:6">
      <c r="C3351" s="5"/>
      <c r="D3351" s="5"/>
      <c r="E3351" s="5"/>
      <c r="F3351" s="5"/>
    </row>
    <row r="3352" spans="3:6">
      <c r="C3352" s="5"/>
      <c r="D3352" s="5"/>
      <c r="E3352" s="5"/>
      <c r="F3352" s="5"/>
    </row>
    <row r="3353" spans="3:6">
      <c r="C3353" s="5"/>
      <c r="D3353" s="5"/>
      <c r="E3353" s="5"/>
      <c r="F3353" s="5"/>
    </row>
    <row r="3354" spans="3:6">
      <c r="C3354" s="5"/>
      <c r="D3354" s="5"/>
      <c r="E3354" s="5"/>
      <c r="F3354" s="5"/>
    </row>
    <row r="3355" spans="3:6">
      <c r="C3355" s="5"/>
      <c r="D3355" s="5"/>
      <c r="E3355" s="5"/>
      <c r="F3355" s="5"/>
    </row>
    <row r="3356" spans="3:6">
      <c r="C3356" s="5"/>
      <c r="D3356" s="5"/>
      <c r="E3356" s="5"/>
      <c r="F3356" s="5"/>
    </row>
    <row r="3357" spans="3:6">
      <c r="C3357" s="5"/>
      <c r="D3357" s="5"/>
      <c r="E3357" s="5"/>
      <c r="F3357" s="5"/>
    </row>
    <row r="3358" spans="3:6">
      <c r="C3358" s="5"/>
      <c r="D3358" s="5"/>
      <c r="E3358" s="5"/>
      <c r="F3358" s="5"/>
    </row>
    <row r="3359" spans="3:6">
      <c r="C3359" s="5"/>
      <c r="D3359" s="5"/>
      <c r="E3359" s="5"/>
      <c r="F3359" s="5"/>
    </row>
    <row r="3360" spans="3:6">
      <c r="C3360" s="5"/>
      <c r="D3360" s="5"/>
      <c r="E3360" s="5"/>
      <c r="F3360" s="5"/>
    </row>
    <row r="3361" spans="3:6">
      <c r="C3361" s="5"/>
      <c r="D3361" s="5"/>
      <c r="E3361" s="5"/>
      <c r="F3361" s="5"/>
    </row>
    <row r="3362" spans="3:6">
      <c r="C3362" s="5"/>
      <c r="D3362" s="5"/>
      <c r="E3362" s="5"/>
      <c r="F3362" s="5"/>
    </row>
    <row r="3363" spans="3:6">
      <c r="C3363" s="5"/>
      <c r="D3363" s="5"/>
      <c r="E3363" s="5"/>
      <c r="F3363" s="5"/>
    </row>
    <row r="3364" spans="3:6">
      <c r="C3364" s="5"/>
      <c r="D3364" s="5"/>
      <c r="E3364" s="5"/>
      <c r="F3364" s="5"/>
    </row>
    <row r="3365" spans="3:6">
      <c r="C3365" s="5"/>
      <c r="D3365" s="5"/>
      <c r="E3365" s="5"/>
      <c r="F3365" s="5"/>
    </row>
    <row r="3366" spans="3:6">
      <c r="C3366" s="5"/>
      <c r="D3366" s="5"/>
      <c r="E3366" s="5"/>
      <c r="F3366" s="5"/>
    </row>
    <row r="3367" spans="3:6">
      <c r="C3367" s="5"/>
      <c r="D3367" s="5"/>
      <c r="E3367" s="5"/>
      <c r="F3367" s="5"/>
    </row>
    <row r="3368" spans="3:6">
      <c r="C3368" s="5"/>
      <c r="D3368" s="5"/>
      <c r="E3368" s="5"/>
      <c r="F3368" s="5"/>
    </row>
    <row r="3369" spans="3:6">
      <c r="C3369" s="5"/>
      <c r="D3369" s="5"/>
      <c r="E3369" s="5"/>
      <c r="F3369" s="5"/>
    </row>
    <row r="3370" spans="3:6">
      <c r="C3370" s="5"/>
      <c r="D3370" s="5"/>
      <c r="E3370" s="5"/>
      <c r="F3370" s="5"/>
    </row>
    <row r="3371" spans="3:6">
      <c r="C3371" s="5"/>
      <c r="D3371" s="5"/>
      <c r="E3371" s="5"/>
      <c r="F3371" s="5"/>
    </row>
    <row r="3372" spans="3:6">
      <c r="C3372" s="5"/>
      <c r="D3372" s="5"/>
      <c r="E3372" s="5"/>
      <c r="F3372" s="5"/>
    </row>
    <row r="3373" spans="3:6">
      <c r="C3373" s="5"/>
      <c r="D3373" s="5"/>
      <c r="E3373" s="5"/>
      <c r="F3373" s="5"/>
    </row>
    <row r="3374" spans="3:6">
      <c r="C3374" s="5"/>
      <c r="D3374" s="5"/>
      <c r="E3374" s="5"/>
      <c r="F3374" s="5"/>
    </row>
    <row r="3375" spans="3:6">
      <c r="C3375" s="5"/>
      <c r="D3375" s="5"/>
      <c r="E3375" s="5"/>
      <c r="F3375" s="5"/>
    </row>
    <row r="3376" spans="3:6">
      <c r="C3376" s="5"/>
      <c r="D3376" s="5"/>
      <c r="E3376" s="5"/>
      <c r="F3376" s="5"/>
    </row>
    <row r="3377" spans="3:6">
      <c r="C3377" s="5"/>
      <c r="D3377" s="5"/>
      <c r="E3377" s="5"/>
      <c r="F3377" s="5"/>
    </row>
    <row r="3378" spans="3:6">
      <c r="C3378" s="5"/>
      <c r="D3378" s="5"/>
      <c r="E3378" s="5"/>
      <c r="F3378" s="5"/>
    </row>
    <row r="3379" spans="3:6">
      <c r="C3379" s="5"/>
      <c r="D3379" s="5"/>
      <c r="E3379" s="5"/>
      <c r="F3379" s="5"/>
    </row>
    <row r="3380" spans="3:6">
      <c r="C3380" s="5"/>
      <c r="D3380" s="5"/>
      <c r="E3380" s="5"/>
      <c r="F3380" s="5"/>
    </row>
    <row r="3381" spans="3:6">
      <c r="C3381" s="5"/>
      <c r="D3381" s="5"/>
      <c r="E3381" s="5"/>
      <c r="F3381" s="5"/>
    </row>
    <row r="3382" spans="3:6">
      <c r="C3382" s="5"/>
      <c r="D3382" s="5"/>
      <c r="E3382" s="5"/>
      <c r="F3382" s="5"/>
    </row>
    <row r="3383" spans="3:6">
      <c r="C3383" s="5"/>
      <c r="D3383" s="5"/>
      <c r="E3383" s="5"/>
      <c r="F3383" s="5"/>
    </row>
    <row r="3384" spans="3:6">
      <c r="C3384" s="5"/>
      <c r="D3384" s="5"/>
      <c r="E3384" s="5"/>
      <c r="F3384" s="5"/>
    </row>
    <row r="3385" spans="3:6">
      <c r="C3385" s="5"/>
      <c r="D3385" s="5"/>
      <c r="E3385" s="5"/>
      <c r="F3385" s="5"/>
    </row>
    <row r="3386" spans="3:6">
      <c r="C3386" s="5"/>
      <c r="D3386" s="5"/>
      <c r="E3386" s="5"/>
      <c r="F3386" s="5"/>
    </row>
    <row r="3387" spans="3:6">
      <c r="C3387" s="5"/>
      <c r="D3387" s="5"/>
      <c r="E3387" s="5"/>
      <c r="F3387" s="5"/>
    </row>
    <row r="3388" spans="3:6">
      <c r="C3388" s="5"/>
      <c r="D3388" s="5"/>
      <c r="E3388" s="5"/>
      <c r="F3388" s="5"/>
    </row>
    <row r="3389" spans="3:6">
      <c r="C3389" s="5"/>
      <c r="D3389" s="5"/>
      <c r="E3389" s="5"/>
      <c r="F3389" s="5"/>
    </row>
    <row r="3390" spans="3:6">
      <c r="C3390" s="5"/>
      <c r="D3390" s="5"/>
      <c r="E3390" s="5"/>
      <c r="F3390" s="5"/>
    </row>
    <row r="3391" spans="3:6">
      <c r="C3391" s="5"/>
      <c r="D3391" s="5"/>
      <c r="E3391" s="5"/>
      <c r="F3391" s="5"/>
    </row>
    <row r="3392" spans="3:6">
      <c r="C3392" s="5"/>
      <c r="D3392" s="5"/>
      <c r="E3392" s="5"/>
      <c r="F3392" s="5"/>
    </row>
    <row r="3393" spans="3:6">
      <c r="C3393" s="5"/>
      <c r="D3393" s="5"/>
      <c r="E3393" s="5"/>
      <c r="F3393" s="5"/>
    </row>
    <row r="3394" spans="3:6">
      <c r="C3394" s="5"/>
      <c r="D3394" s="5"/>
      <c r="E3394" s="5"/>
      <c r="F3394" s="5"/>
    </row>
    <row r="3395" spans="3:6">
      <c r="C3395" s="5"/>
      <c r="D3395" s="5"/>
      <c r="E3395" s="5"/>
      <c r="F3395" s="5"/>
    </row>
    <row r="3396" spans="3:6">
      <c r="C3396" s="5"/>
      <c r="D3396" s="5"/>
      <c r="E3396" s="5"/>
      <c r="F3396" s="5"/>
    </row>
    <row r="3397" spans="3:6">
      <c r="C3397" s="5"/>
      <c r="D3397" s="5"/>
      <c r="E3397" s="5"/>
      <c r="F3397" s="5"/>
    </row>
    <row r="3398" spans="3:6">
      <c r="C3398" s="5"/>
      <c r="D3398" s="5"/>
      <c r="E3398" s="5"/>
      <c r="F3398" s="5"/>
    </row>
    <row r="3399" spans="3:6">
      <c r="C3399" s="5"/>
      <c r="D3399" s="5"/>
      <c r="E3399" s="5"/>
      <c r="F3399" s="5"/>
    </row>
    <row r="3400" spans="3:6">
      <c r="C3400" s="5"/>
      <c r="D3400" s="5"/>
      <c r="E3400" s="5"/>
      <c r="F3400" s="5"/>
    </row>
    <row r="3401" spans="3:6">
      <c r="C3401" s="5"/>
      <c r="D3401" s="5"/>
      <c r="E3401" s="5"/>
      <c r="F3401" s="5"/>
    </row>
    <row r="3402" spans="3:6">
      <c r="C3402" s="5"/>
      <c r="D3402" s="5"/>
      <c r="E3402" s="5"/>
      <c r="F3402" s="5"/>
    </row>
    <row r="3403" spans="3:6">
      <c r="C3403" s="5"/>
      <c r="D3403" s="5"/>
      <c r="E3403" s="5"/>
      <c r="F3403" s="5"/>
    </row>
    <row r="3404" spans="3:6">
      <c r="C3404" s="5"/>
      <c r="D3404" s="5"/>
      <c r="E3404" s="5"/>
      <c r="F3404" s="5"/>
    </row>
    <row r="3405" spans="3:6">
      <c r="C3405" s="5"/>
      <c r="D3405" s="5"/>
      <c r="E3405" s="5"/>
      <c r="F3405" s="5"/>
    </row>
    <row r="3406" spans="3:6">
      <c r="C3406" s="5"/>
      <c r="D3406" s="5"/>
      <c r="E3406" s="5"/>
      <c r="F3406" s="5"/>
    </row>
    <row r="3407" spans="3:6">
      <c r="C3407" s="5"/>
      <c r="D3407" s="5"/>
      <c r="E3407" s="5"/>
      <c r="F3407" s="5"/>
    </row>
    <row r="3408" spans="3:6">
      <c r="C3408" s="5"/>
      <c r="D3408" s="5"/>
      <c r="E3408" s="5"/>
      <c r="F3408" s="5"/>
    </row>
    <row r="3409" spans="3:6">
      <c r="C3409" s="5"/>
      <c r="D3409" s="5"/>
      <c r="E3409" s="5"/>
      <c r="F3409" s="5"/>
    </row>
    <row r="3410" spans="3:6">
      <c r="C3410" s="5"/>
      <c r="D3410" s="5"/>
      <c r="E3410" s="5"/>
      <c r="F3410" s="5"/>
    </row>
    <row r="3411" spans="3:6">
      <c r="C3411" s="5"/>
      <c r="D3411" s="5"/>
      <c r="E3411" s="5"/>
      <c r="F3411" s="5"/>
    </row>
    <row r="3412" spans="3:6">
      <c r="C3412" s="5"/>
      <c r="D3412" s="5"/>
      <c r="E3412" s="5"/>
      <c r="F3412" s="5"/>
    </row>
    <row r="3413" spans="3:6">
      <c r="C3413" s="5"/>
      <c r="D3413" s="5"/>
      <c r="E3413" s="5"/>
      <c r="F3413" s="5"/>
    </row>
    <row r="3414" spans="3:6">
      <c r="C3414" s="5"/>
      <c r="D3414" s="5"/>
      <c r="E3414" s="5"/>
      <c r="F3414" s="5"/>
    </row>
    <row r="3415" spans="3:6">
      <c r="C3415" s="5"/>
      <c r="D3415" s="5"/>
      <c r="E3415" s="5"/>
      <c r="F3415" s="5"/>
    </row>
    <row r="3416" spans="3:6">
      <c r="C3416" s="5"/>
      <c r="D3416" s="5"/>
      <c r="E3416" s="5"/>
      <c r="F3416" s="5"/>
    </row>
    <row r="3417" spans="3:6">
      <c r="C3417" s="5"/>
      <c r="D3417" s="5"/>
      <c r="E3417" s="5"/>
      <c r="F3417" s="5"/>
    </row>
    <row r="3418" spans="3:6">
      <c r="C3418" s="5"/>
      <c r="D3418" s="5"/>
      <c r="E3418" s="5"/>
      <c r="F3418" s="5"/>
    </row>
    <row r="3419" spans="3:6">
      <c r="C3419" s="5"/>
      <c r="D3419" s="5"/>
      <c r="E3419" s="5"/>
      <c r="F3419" s="5"/>
    </row>
    <row r="3420" spans="3:6">
      <c r="C3420" s="5"/>
      <c r="D3420" s="5"/>
      <c r="E3420" s="5"/>
      <c r="F3420" s="5"/>
    </row>
    <row r="3421" spans="3:6">
      <c r="C3421" s="5"/>
      <c r="D3421" s="5"/>
      <c r="E3421" s="5"/>
      <c r="F3421" s="5"/>
    </row>
    <row r="3422" spans="3:6">
      <c r="C3422" s="5"/>
      <c r="D3422" s="5"/>
      <c r="E3422" s="5"/>
      <c r="F3422" s="5"/>
    </row>
    <row r="3423" spans="3:6">
      <c r="C3423" s="5"/>
      <c r="D3423" s="5"/>
      <c r="E3423" s="5"/>
      <c r="F3423" s="5"/>
    </row>
    <row r="3424" spans="3:6">
      <c r="C3424" s="5"/>
      <c r="D3424" s="5"/>
      <c r="E3424" s="5"/>
      <c r="F3424" s="5"/>
    </row>
    <row r="3425" spans="3:6">
      <c r="C3425" s="5"/>
      <c r="D3425" s="5"/>
      <c r="E3425" s="5"/>
      <c r="F3425" s="5"/>
    </row>
    <row r="3426" spans="3:6">
      <c r="C3426" s="5"/>
      <c r="D3426" s="5"/>
      <c r="E3426" s="5"/>
      <c r="F3426" s="5"/>
    </row>
    <row r="3427" spans="3:6">
      <c r="C3427" s="5"/>
      <c r="D3427" s="5"/>
      <c r="E3427" s="5"/>
      <c r="F3427" s="5"/>
    </row>
    <row r="3428" spans="3:6">
      <c r="C3428" s="5"/>
      <c r="D3428" s="5"/>
      <c r="E3428" s="5"/>
      <c r="F3428" s="5"/>
    </row>
    <row r="3429" spans="3:6">
      <c r="C3429" s="5"/>
      <c r="D3429" s="5"/>
      <c r="E3429" s="5"/>
      <c r="F3429" s="5"/>
    </row>
    <row r="3430" spans="3:6">
      <c r="C3430" s="5"/>
      <c r="D3430" s="5"/>
      <c r="E3430" s="5"/>
      <c r="F3430" s="5"/>
    </row>
    <row r="3431" spans="3:6">
      <c r="C3431" s="5"/>
      <c r="D3431" s="5"/>
      <c r="E3431" s="5"/>
      <c r="F3431" s="5"/>
    </row>
    <row r="3432" spans="3:6">
      <c r="C3432" s="5"/>
      <c r="D3432" s="5"/>
      <c r="E3432" s="5"/>
      <c r="F3432" s="5"/>
    </row>
    <row r="3433" spans="3:6">
      <c r="C3433" s="5"/>
      <c r="D3433" s="5"/>
      <c r="E3433" s="5"/>
      <c r="F3433" s="5"/>
    </row>
    <row r="3434" spans="3:6">
      <c r="C3434" s="5"/>
      <c r="D3434" s="5"/>
      <c r="E3434" s="5"/>
      <c r="F3434" s="5"/>
    </row>
    <row r="3435" spans="3:6">
      <c r="C3435" s="5"/>
      <c r="D3435" s="5"/>
      <c r="E3435" s="5"/>
      <c r="F3435" s="5"/>
    </row>
    <row r="3436" spans="3:6">
      <c r="C3436" s="5"/>
      <c r="D3436" s="5"/>
      <c r="E3436" s="5"/>
      <c r="F3436" s="5"/>
    </row>
    <row r="3437" spans="3:6">
      <c r="C3437" s="5"/>
      <c r="D3437" s="5"/>
      <c r="E3437" s="5"/>
      <c r="F3437" s="5"/>
    </row>
    <row r="3438" spans="3:6">
      <c r="C3438" s="5"/>
      <c r="D3438" s="5"/>
      <c r="E3438" s="5"/>
      <c r="F3438" s="5"/>
    </row>
    <row r="3439" spans="3:6">
      <c r="C3439" s="5"/>
      <c r="D3439" s="5"/>
      <c r="E3439" s="5"/>
      <c r="F3439" s="5"/>
    </row>
    <row r="3440" spans="3:6">
      <c r="C3440" s="5"/>
      <c r="D3440" s="5"/>
      <c r="E3440" s="5"/>
      <c r="F3440" s="5"/>
    </row>
    <row r="3441" spans="3:6">
      <c r="C3441" s="5"/>
      <c r="D3441" s="5"/>
      <c r="E3441" s="5"/>
      <c r="F3441" s="5"/>
    </row>
    <row r="3442" spans="3:6">
      <c r="C3442" s="5"/>
      <c r="D3442" s="5"/>
      <c r="E3442" s="5"/>
      <c r="F3442" s="5"/>
    </row>
    <row r="3443" spans="3:6">
      <c r="C3443" s="5"/>
      <c r="D3443" s="5"/>
      <c r="E3443" s="5"/>
      <c r="F3443" s="5"/>
    </row>
    <row r="3444" spans="3:6">
      <c r="C3444" s="5"/>
      <c r="D3444" s="5"/>
      <c r="E3444" s="5"/>
      <c r="F3444" s="5"/>
    </row>
    <row r="3445" spans="3:6">
      <c r="C3445" s="5"/>
      <c r="D3445" s="5"/>
      <c r="E3445" s="5"/>
      <c r="F3445" s="5"/>
    </row>
    <row r="3446" spans="3:6">
      <c r="C3446" s="5"/>
      <c r="D3446" s="5"/>
      <c r="E3446" s="5"/>
      <c r="F3446" s="5"/>
    </row>
    <row r="3447" spans="3:6">
      <c r="C3447" s="5"/>
      <c r="D3447" s="5"/>
      <c r="E3447" s="5"/>
      <c r="F3447" s="5"/>
    </row>
    <row r="3448" spans="3:6">
      <c r="C3448" s="5"/>
      <c r="D3448" s="5"/>
      <c r="E3448" s="5"/>
      <c r="F3448" s="5"/>
    </row>
    <row r="3449" spans="3:6">
      <c r="C3449" s="5"/>
      <c r="D3449" s="5"/>
      <c r="E3449" s="5"/>
      <c r="F3449" s="5"/>
    </row>
    <row r="3450" spans="3:6">
      <c r="C3450" s="5"/>
      <c r="D3450" s="5"/>
      <c r="E3450" s="5"/>
      <c r="F3450" s="5"/>
    </row>
    <row r="3451" spans="3:6">
      <c r="C3451" s="5"/>
      <c r="D3451" s="5"/>
      <c r="E3451" s="5"/>
      <c r="F3451" s="5"/>
    </row>
    <row r="3452" spans="3:6">
      <c r="C3452" s="5"/>
      <c r="D3452" s="5"/>
      <c r="E3452" s="5"/>
      <c r="F3452" s="5"/>
    </row>
    <row r="3453" spans="3:6">
      <c r="C3453" s="5"/>
      <c r="D3453" s="5"/>
      <c r="E3453" s="5"/>
      <c r="F3453" s="5"/>
    </row>
    <row r="3454" spans="3:6">
      <c r="C3454" s="5"/>
      <c r="D3454" s="5"/>
      <c r="E3454" s="5"/>
      <c r="F3454" s="5"/>
    </row>
    <row r="3455" spans="3:6">
      <c r="C3455" s="5"/>
      <c r="D3455" s="5"/>
      <c r="E3455" s="5"/>
      <c r="F3455" s="5"/>
    </row>
    <row r="3456" spans="3:6">
      <c r="C3456" s="5"/>
      <c r="D3456" s="5"/>
      <c r="E3456" s="5"/>
      <c r="F3456" s="5"/>
    </row>
    <row r="3457" spans="3:6">
      <c r="C3457" s="5"/>
      <c r="D3457" s="5"/>
      <c r="E3457" s="5"/>
      <c r="F3457" s="5"/>
    </row>
    <row r="3458" spans="3:6">
      <c r="C3458" s="5"/>
      <c r="D3458" s="5"/>
      <c r="E3458" s="5"/>
      <c r="F3458" s="5"/>
    </row>
    <row r="3459" spans="3:6">
      <c r="C3459" s="5"/>
      <c r="D3459" s="5"/>
      <c r="E3459" s="5"/>
      <c r="F3459" s="5"/>
    </row>
    <row r="3460" spans="3:6">
      <c r="C3460" s="5"/>
      <c r="D3460" s="5"/>
      <c r="E3460" s="5"/>
      <c r="F3460" s="5"/>
    </row>
    <row r="3461" spans="3:6">
      <c r="C3461" s="5"/>
      <c r="D3461" s="5"/>
      <c r="E3461" s="5"/>
      <c r="F3461" s="5"/>
    </row>
    <row r="3462" spans="3:6">
      <c r="C3462" s="5"/>
      <c r="D3462" s="5"/>
      <c r="E3462" s="5"/>
      <c r="F3462" s="5"/>
    </row>
    <row r="3463" spans="3:6">
      <c r="C3463" s="5"/>
      <c r="D3463" s="5"/>
      <c r="E3463" s="5"/>
      <c r="F3463" s="5"/>
    </row>
    <row r="3464" spans="3:6">
      <c r="C3464" s="5"/>
      <c r="D3464" s="5"/>
      <c r="E3464" s="5"/>
      <c r="F3464" s="5"/>
    </row>
    <row r="3465" spans="3:6">
      <c r="C3465" s="5"/>
      <c r="D3465" s="5"/>
      <c r="E3465" s="5"/>
      <c r="F3465" s="5"/>
    </row>
    <row r="3466" spans="3:6">
      <c r="C3466" s="5"/>
      <c r="D3466" s="5"/>
      <c r="E3466" s="5"/>
      <c r="F3466" s="5"/>
    </row>
    <row r="3467" spans="3:6">
      <c r="C3467" s="5"/>
      <c r="D3467" s="5"/>
      <c r="E3467" s="5"/>
      <c r="F3467" s="5"/>
    </row>
    <row r="3468" spans="3:6">
      <c r="C3468" s="5"/>
      <c r="D3468" s="5"/>
      <c r="E3468" s="5"/>
      <c r="F3468" s="5"/>
    </row>
    <row r="3469" spans="3:6">
      <c r="C3469" s="5"/>
      <c r="D3469" s="5"/>
      <c r="E3469" s="5"/>
      <c r="F3469" s="5"/>
    </row>
    <row r="3470" spans="3:6">
      <c r="C3470" s="5"/>
      <c r="D3470" s="5"/>
      <c r="E3470" s="5"/>
      <c r="F3470" s="5"/>
    </row>
    <row r="3471" spans="3:6">
      <c r="C3471" s="5"/>
      <c r="D3471" s="5"/>
      <c r="E3471" s="5"/>
      <c r="F3471" s="5"/>
    </row>
    <row r="3472" spans="3:6">
      <c r="C3472" s="5"/>
      <c r="D3472" s="5"/>
      <c r="E3472" s="5"/>
      <c r="F3472" s="5"/>
    </row>
    <row r="3473" spans="3:6">
      <c r="C3473" s="5"/>
      <c r="D3473" s="5"/>
      <c r="E3473" s="5"/>
      <c r="F3473" s="5"/>
    </row>
    <row r="3474" spans="3:6">
      <c r="C3474" s="5"/>
      <c r="D3474" s="5"/>
      <c r="E3474" s="5"/>
      <c r="F3474" s="5"/>
    </row>
    <row r="3475" spans="3:6">
      <c r="C3475" s="5"/>
      <c r="D3475" s="5"/>
      <c r="E3475" s="5"/>
      <c r="F3475" s="5"/>
    </row>
    <row r="3476" spans="3:6">
      <c r="C3476" s="5"/>
      <c r="D3476" s="5"/>
      <c r="E3476" s="5"/>
      <c r="F3476" s="5"/>
    </row>
    <row r="3477" spans="3:6">
      <c r="C3477" s="5"/>
      <c r="D3477" s="5"/>
      <c r="E3477" s="5"/>
      <c r="F3477" s="5"/>
    </row>
    <row r="3478" spans="3:6">
      <c r="C3478" s="5"/>
      <c r="D3478" s="5"/>
      <c r="E3478" s="5"/>
      <c r="F3478" s="5"/>
    </row>
    <row r="3479" spans="3:6">
      <c r="C3479" s="5"/>
      <c r="D3479" s="5"/>
      <c r="E3479" s="5"/>
      <c r="F3479" s="5"/>
    </row>
    <row r="3480" spans="3:6">
      <c r="C3480" s="5"/>
      <c r="D3480" s="5"/>
      <c r="E3480" s="5"/>
      <c r="F3480" s="5"/>
    </row>
    <row r="3481" spans="3:6">
      <c r="C3481" s="5"/>
      <c r="D3481" s="5"/>
      <c r="E3481" s="5"/>
      <c r="F3481" s="5"/>
    </row>
    <row r="3482" spans="3:6">
      <c r="C3482" s="5"/>
      <c r="D3482" s="5"/>
      <c r="E3482" s="5"/>
      <c r="F3482" s="5"/>
    </row>
    <row r="3483" spans="3:6">
      <c r="C3483" s="5"/>
      <c r="D3483" s="5"/>
      <c r="E3483" s="5"/>
      <c r="F3483" s="5"/>
    </row>
    <row r="3484" spans="3:6">
      <c r="C3484" s="5"/>
      <c r="D3484" s="5"/>
      <c r="E3484" s="5"/>
      <c r="F3484" s="5"/>
    </row>
    <row r="3485" spans="3:6">
      <c r="C3485" s="5"/>
      <c r="D3485" s="5"/>
      <c r="E3485" s="5"/>
      <c r="F3485" s="5"/>
    </row>
    <row r="3486" spans="3:6">
      <c r="C3486" s="5"/>
      <c r="D3486" s="5"/>
      <c r="E3486" s="5"/>
      <c r="F3486" s="5"/>
    </row>
    <row r="3487" spans="3:6">
      <c r="C3487" s="5"/>
      <c r="D3487" s="5"/>
      <c r="E3487" s="5"/>
      <c r="F3487" s="5"/>
    </row>
    <row r="3488" spans="3:6">
      <c r="C3488" s="5"/>
      <c r="D3488" s="5"/>
      <c r="E3488" s="5"/>
      <c r="F3488" s="5"/>
    </row>
    <row r="3489" spans="3:6">
      <c r="C3489" s="5"/>
      <c r="D3489" s="5"/>
      <c r="E3489" s="5"/>
      <c r="F3489" s="5"/>
    </row>
    <row r="3490" spans="3:6">
      <c r="C3490" s="5"/>
      <c r="D3490" s="5"/>
      <c r="E3490" s="5"/>
      <c r="F3490" s="5"/>
    </row>
    <row r="3491" spans="3:6">
      <c r="C3491" s="5"/>
      <c r="D3491" s="5"/>
      <c r="E3491" s="5"/>
      <c r="F3491" s="5"/>
    </row>
    <row r="3492" spans="3:6">
      <c r="C3492" s="5"/>
      <c r="D3492" s="5"/>
      <c r="E3492" s="5"/>
      <c r="F3492" s="5"/>
    </row>
    <row r="3493" spans="3:6">
      <c r="C3493" s="5"/>
      <c r="D3493" s="5"/>
      <c r="E3493" s="5"/>
      <c r="F3493" s="5"/>
    </row>
    <row r="3494" spans="3:6">
      <c r="C3494" s="5"/>
      <c r="D3494" s="5"/>
      <c r="E3494" s="5"/>
      <c r="F3494" s="5"/>
    </row>
    <row r="3495" spans="3:6">
      <c r="C3495" s="5"/>
      <c r="D3495" s="5"/>
      <c r="E3495" s="5"/>
      <c r="F3495" s="5"/>
    </row>
    <row r="3496" spans="3:6">
      <c r="C3496" s="5"/>
      <c r="D3496" s="5"/>
      <c r="E3496" s="5"/>
      <c r="F3496" s="5"/>
    </row>
    <row r="3497" spans="3:6">
      <c r="C3497" s="5"/>
      <c r="D3497" s="5"/>
      <c r="E3497" s="5"/>
      <c r="F3497" s="5"/>
    </row>
    <row r="3498" spans="3:6">
      <c r="C3498" s="5"/>
      <c r="D3498" s="5"/>
      <c r="E3498" s="5"/>
      <c r="F3498" s="5"/>
    </row>
    <row r="3499" spans="3:6">
      <c r="C3499" s="5"/>
      <c r="D3499" s="5"/>
      <c r="E3499" s="5"/>
      <c r="F3499" s="5"/>
    </row>
    <row r="3500" spans="3:6">
      <c r="C3500" s="5"/>
      <c r="D3500" s="5"/>
      <c r="E3500" s="5"/>
      <c r="F3500" s="5"/>
    </row>
    <row r="3501" spans="3:6">
      <c r="C3501" s="5"/>
      <c r="D3501" s="5"/>
      <c r="E3501" s="5"/>
      <c r="F3501" s="5"/>
    </row>
    <row r="3502" spans="3:6">
      <c r="C3502" s="5"/>
      <c r="D3502" s="5"/>
      <c r="E3502" s="5"/>
      <c r="F3502" s="5"/>
    </row>
    <row r="3503" spans="3:6">
      <c r="C3503" s="5"/>
      <c r="D3503" s="5"/>
      <c r="E3503" s="5"/>
      <c r="F3503" s="5"/>
    </row>
    <row r="3504" spans="3:6">
      <c r="C3504" s="5"/>
      <c r="D3504" s="5"/>
      <c r="E3504" s="5"/>
      <c r="F3504" s="5"/>
    </row>
    <row r="3505" spans="3:6">
      <c r="C3505" s="5"/>
      <c r="D3505" s="5"/>
      <c r="E3505" s="5"/>
      <c r="F3505" s="5"/>
    </row>
    <row r="3506" spans="3:6">
      <c r="C3506" s="5"/>
      <c r="D3506" s="5"/>
      <c r="E3506" s="5"/>
      <c r="F3506" s="5"/>
    </row>
    <row r="3507" spans="3:6">
      <c r="C3507" s="5"/>
      <c r="D3507" s="5"/>
      <c r="E3507" s="5"/>
      <c r="F3507" s="5"/>
    </row>
    <row r="3508" spans="3:6">
      <c r="C3508" s="5"/>
      <c r="D3508" s="5"/>
      <c r="E3508" s="5"/>
      <c r="F3508" s="5"/>
    </row>
    <row r="3509" spans="3:6">
      <c r="C3509" s="5"/>
      <c r="D3509" s="5"/>
      <c r="E3509" s="5"/>
      <c r="F3509" s="5"/>
    </row>
    <row r="3510" spans="3:6">
      <c r="C3510" s="5"/>
      <c r="D3510" s="5"/>
      <c r="E3510" s="5"/>
      <c r="F3510" s="5"/>
    </row>
    <row r="3511" spans="3:6">
      <c r="C3511" s="5"/>
      <c r="D3511" s="5"/>
      <c r="E3511" s="5"/>
      <c r="F3511" s="5"/>
    </row>
    <row r="3512" spans="3:6">
      <c r="C3512" s="5"/>
      <c r="D3512" s="5"/>
      <c r="E3512" s="5"/>
      <c r="F3512" s="5"/>
    </row>
    <row r="3513" spans="3:6">
      <c r="C3513" s="5"/>
      <c r="D3513" s="5"/>
      <c r="E3513" s="5"/>
      <c r="F3513" s="5"/>
    </row>
    <row r="3514" spans="3:6">
      <c r="C3514" s="5"/>
      <c r="D3514" s="5"/>
      <c r="E3514" s="5"/>
      <c r="F3514" s="5"/>
    </row>
    <row r="3515" spans="3:6">
      <c r="C3515" s="5"/>
      <c r="D3515" s="5"/>
      <c r="E3515" s="5"/>
      <c r="F3515" s="5"/>
    </row>
    <row r="3516" spans="3:6">
      <c r="C3516" s="5"/>
      <c r="D3516" s="5"/>
      <c r="E3516" s="5"/>
      <c r="F3516" s="5"/>
    </row>
    <row r="3517" spans="3:6">
      <c r="C3517" s="5"/>
      <c r="D3517" s="5"/>
      <c r="E3517" s="5"/>
      <c r="F3517" s="5"/>
    </row>
    <row r="3518" spans="3:6">
      <c r="C3518" s="5"/>
      <c r="D3518" s="5"/>
      <c r="E3518" s="5"/>
      <c r="F3518" s="5"/>
    </row>
    <row r="3519" spans="3:6">
      <c r="C3519" s="5"/>
      <c r="D3519" s="5"/>
      <c r="E3519" s="5"/>
      <c r="F3519" s="5"/>
    </row>
    <row r="3520" spans="3:6">
      <c r="C3520" s="5"/>
      <c r="D3520" s="5"/>
      <c r="E3520" s="5"/>
      <c r="F3520" s="5"/>
    </row>
    <row r="3521" spans="3:6">
      <c r="C3521" s="5"/>
      <c r="D3521" s="5"/>
      <c r="E3521" s="5"/>
      <c r="F3521" s="5"/>
    </row>
    <row r="3522" spans="3:6">
      <c r="C3522" s="5"/>
      <c r="D3522" s="5"/>
      <c r="E3522" s="5"/>
      <c r="F3522" s="5"/>
    </row>
    <row r="3523" spans="3:6">
      <c r="C3523" s="5"/>
      <c r="D3523" s="5"/>
      <c r="E3523" s="5"/>
      <c r="F3523" s="5"/>
    </row>
    <row r="3524" spans="3:6">
      <c r="C3524" s="5"/>
      <c r="D3524" s="5"/>
      <c r="E3524" s="5"/>
      <c r="F3524" s="5"/>
    </row>
    <row r="3525" spans="3:6">
      <c r="C3525" s="5"/>
      <c r="D3525" s="5"/>
      <c r="E3525" s="5"/>
      <c r="F3525" s="5"/>
    </row>
    <row r="3526" spans="3:6">
      <c r="C3526" s="5"/>
      <c r="D3526" s="5"/>
      <c r="E3526" s="5"/>
      <c r="F3526" s="5"/>
    </row>
    <row r="3527" spans="3:6">
      <c r="C3527" s="5"/>
      <c r="D3527" s="5"/>
      <c r="E3527" s="5"/>
      <c r="F3527" s="5"/>
    </row>
    <row r="3528" spans="3:6">
      <c r="C3528" s="5"/>
      <c r="D3528" s="5"/>
      <c r="E3528" s="5"/>
      <c r="F3528" s="5"/>
    </row>
    <row r="3529" spans="3:6">
      <c r="C3529" s="5"/>
      <c r="D3529" s="5"/>
      <c r="E3529" s="5"/>
      <c r="F3529" s="5"/>
    </row>
    <row r="3530" spans="3:6">
      <c r="C3530" s="5"/>
      <c r="D3530" s="5"/>
      <c r="E3530" s="5"/>
      <c r="F3530" s="5"/>
    </row>
    <row r="3531" spans="3:6">
      <c r="C3531" s="5"/>
      <c r="D3531" s="5"/>
      <c r="E3531" s="5"/>
      <c r="F3531" s="5"/>
    </row>
    <row r="3532" spans="3:6">
      <c r="C3532" s="5"/>
      <c r="D3532" s="5"/>
      <c r="E3532" s="5"/>
      <c r="F3532" s="5"/>
    </row>
    <row r="3533" spans="3:6">
      <c r="C3533" s="5"/>
      <c r="D3533" s="5"/>
      <c r="E3533" s="5"/>
      <c r="F3533" s="5"/>
    </row>
    <row r="3534" spans="3:6">
      <c r="C3534" s="5"/>
      <c r="D3534" s="5"/>
      <c r="E3534" s="5"/>
      <c r="F3534" s="5"/>
    </row>
    <row r="3535" spans="3:6">
      <c r="C3535" s="5"/>
      <c r="D3535" s="5"/>
      <c r="E3535" s="5"/>
      <c r="F3535" s="5"/>
    </row>
    <row r="3536" spans="3:6">
      <c r="C3536" s="5"/>
      <c r="D3536" s="5"/>
      <c r="E3536" s="5"/>
      <c r="F3536" s="5"/>
    </row>
    <row r="3537" spans="3:6">
      <c r="C3537" s="5"/>
      <c r="D3537" s="5"/>
      <c r="E3537" s="5"/>
      <c r="F3537" s="5"/>
    </row>
    <row r="3538" spans="3:6">
      <c r="C3538" s="5"/>
      <c r="D3538" s="5"/>
      <c r="E3538" s="5"/>
      <c r="F3538" s="5"/>
    </row>
    <row r="3539" spans="3:6">
      <c r="C3539" s="5"/>
      <c r="D3539" s="5"/>
      <c r="E3539" s="5"/>
      <c r="F3539" s="5"/>
    </row>
    <row r="3540" spans="3:6">
      <c r="C3540" s="5"/>
      <c r="D3540" s="5"/>
      <c r="E3540" s="5"/>
      <c r="F3540" s="5"/>
    </row>
    <row r="3541" spans="3:6">
      <c r="C3541" s="5"/>
      <c r="D3541" s="5"/>
      <c r="E3541" s="5"/>
      <c r="F3541" s="5"/>
    </row>
    <row r="3542" spans="3:6">
      <c r="C3542" s="5"/>
      <c r="D3542" s="5"/>
      <c r="E3542" s="5"/>
      <c r="F3542" s="5"/>
    </row>
    <row r="3543" spans="3:6">
      <c r="C3543" s="5"/>
      <c r="D3543" s="5"/>
      <c r="E3543" s="5"/>
      <c r="F3543" s="5"/>
    </row>
    <row r="3544" spans="3:6">
      <c r="C3544" s="5"/>
      <c r="D3544" s="5"/>
      <c r="E3544" s="5"/>
      <c r="F3544" s="5"/>
    </row>
    <row r="3545" spans="3:6">
      <c r="C3545" s="5"/>
      <c r="D3545" s="5"/>
      <c r="E3545" s="5"/>
      <c r="F3545" s="5"/>
    </row>
    <row r="3546" spans="3:6">
      <c r="C3546" s="5"/>
      <c r="D3546" s="5"/>
      <c r="E3546" s="5"/>
      <c r="F3546" s="5"/>
    </row>
    <row r="3547" spans="3:6">
      <c r="C3547" s="5"/>
      <c r="D3547" s="5"/>
      <c r="E3547" s="5"/>
      <c r="F3547" s="5"/>
    </row>
    <row r="3548" spans="3:6">
      <c r="C3548" s="5"/>
      <c r="D3548" s="5"/>
      <c r="E3548" s="5"/>
      <c r="F3548" s="5"/>
    </row>
    <row r="3549" spans="3:6">
      <c r="C3549" s="5"/>
      <c r="D3549" s="5"/>
      <c r="E3549" s="5"/>
      <c r="F3549" s="5"/>
    </row>
    <row r="3550" spans="3:6">
      <c r="C3550" s="5"/>
      <c r="D3550" s="5"/>
      <c r="E3550" s="5"/>
      <c r="F3550" s="5"/>
    </row>
    <row r="3551" spans="3:6">
      <c r="C3551" s="5"/>
      <c r="D3551" s="5"/>
      <c r="E3551" s="5"/>
      <c r="F3551" s="5"/>
    </row>
    <row r="3552" spans="3:6">
      <c r="C3552" s="5"/>
      <c r="D3552" s="5"/>
      <c r="E3552" s="5"/>
      <c r="F3552" s="5"/>
    </row>
    <row r="3553" spans="3:6">
      <c r="C3553" s="5"/>
      <c r="D3553" s="5"/>
      <c r="E3553" s="5"/>
      <c r="F3553" s="5"/>
    </row>
    <row r="3554" spans="3:6">
      <c r="C3554" s="5"/>
      <c r="D3554" s="5"/>
      <c r="E3554" s="5"/>
      <c r="F3554" s="5"/>
    </row>
    <row r="3555" spans="3:6">
      <c r="C3555" s="5"/>
      <c r="D3555" s="5"/>
      <c r="E3555" s="5"/>
      <c r="F3555" s="5"/>
    </row>
    <row r="3556" spans="3:6">
      <c r="C3556" s="5"/>
      <c r="D3556" s="5"/>
      <c r="E3556" s="5"/>
      <c r="F3556" s="5"/>
    </row>
    <row r="3557" spans="3:6">
      <c r="C3557" s="5"/>
      <c r="D3557" s="5"/>
      <c r="E3557" s="5"/>
      <c r="F3557" s="5"/>
    </row>
    <row r="3558" spans="3:6">
      <c r="C3558" s="5"/>
      <c r="D3558" s="5"/>
      <c r="E3558" s="5"/>
      <c r="F3558" s="5"/>
    </row>
    <row r="3559" spans="3:6">
      <c r="C3559" s="5"/>
      <c r="D3559" s="5"/>
      <c r="E3559" s="5"/>
      <c r="F3559" s="5"/>
    </row>
    <row r="3560" spans="3:6">
      <c r="C3560" s="5"/>
      <c r="D3560" s="5"/>
      <c r="E3560" s="5"/>
      <c r="F3560" s="5"/>
    </row>
    <row r="3561" spans="3:6">
      <c r="C3561" s="5"/>
      <c r="D3561" s="5"/>
      <c r="E3561" s="5"/>
      <c r="F3561" s="5"/>
    </row>
    <row r="3562" spans="3:6">
      <c r="C3562" s="5"/>
      <c r="D3562" s="5"/>
      <c r="E3562" s="5"/>
      <c r="F3562" s="5"/>
    </row>
    <row r="3563" spans="3:6">
      <c r="C3563" s="5"/>
      <c r="D3563" s="5"/>
      <c r="E3563" s="5"/>
      <c r="F3563" s="5"/>
    </row>
    <row r="3564" spans="3:6">
      <c r="C3564" s="5"/>
      <c r="D3564" s="5"/>
      <c r="E3564" s="5"/>
      <c r="F3564" s="5"/>
    </row>
    <row r="3565" spans="3:6">
      <c r="C3565" s="5"/>
      <c r="D3565" s="5"/>
      <c r="E3565" s="5"/>
      <c r="F3565" s="5"/>
    </row>
    <row r="3566" spans="3:6">
      <c r="C3566" s="5"/>
      <c r="D3566" s="5"/>
      <c r="E3566" s="5"/>
      <c r="F3566" s="5"/>
    </row>
    <row r="3567" spans="3:6">
      <c r="C3567" s="5"/>
      <c r="D3567" s="5"/>
      <c r="E3567" s="5"/>
      <c r="F3567" s="5"/>
    </row>
    <row r="3568" spans="3:6">
      <c r="C3568" s="5"/>
      <c r="D3568" s="5"/>
      <c r="E3568" s="5"/>
      <c r="F3568" s="5"/>
    </row>
    <row r="3569" spans="3:6">
      <c r="C3569" s="5"/>
      <c r="D3569" s="5"/>
      <c r="E3569" s="5"/>
      <c r="F3569" s="5"/>
    </row>
    <row r="3570" spans="3:6">
      <c r="C3570" s="5"/>
      <c r="D3570" s="5"/>
      <c r="E3570" s="5"/>
      <c r="F3570" s="5"/>
    </row>
    <row r="3571" spans="3:6">
      <c r="C3571" s="5"/>
      <c r="D3571" s="5"/>
      <c r="E3571" s="5"/>
      <c r="F3571" s="5"/>
    </row>
    <row r="3572" spans="3:6">
      <c r="C3572" s="5"/>
      <c r="D3572" s="5"/>
      <c r="E3572" s="5"/>
      <c r="F3572" s="5"/>
    </row>
    <row r="3573" spans="3:6">
      <c r="C3573" s="5"/>
      <c r="D3573" s="5"/>
      <c r="E3573" s="5"/>
      <c r="F3573" s="5"/>
    </row>
    <row r="3574" spans="3:6">
      <c r="C3574" s="5"/>
      <c r="D3574" s="5"/>
      <c r="E3574" s="5"/>
      <c r="F3574" s="5"/>
    </row>
    <row r="3575" spans="3:6">
      <c r="C3575" s="5"/>
      <c r="D3575" s="5"/>
      <c r="E3575" s="5"/>
      <c r="F3575" s="5"/>
    </row>
    <row r="3576" spans="3:6">
      <c r="C3576" s="5"/>
      <c r="D3576" s="5"/>
      <c r="E3576" s="5"/>
      <c r="F3576" s="5"/>
    </row>
    <row r="3577" spans="3:6">
      <c r="C3577" s="5"/>
      <c r="D3577" s="5"/>
      <c r="E3577" s="5"/>
      <c r="F3577" s="5"/>
    </row>
    <row r="3578" spans="3:6">
      <c r="C3578" s="5"/>
      <c r="D3578" s="5"/>
      <c r="E3578" s="5"/>
      <c r="F3578" s="5"/>
    </row>
    <row r="3579" spans="3:6">
      <c r="C3579" s="5"/>
      <c r="D3579" s="5"/>
      <c r="E3579" s="5"/>
      <c r="F3579" s="5"/>
    </row>
    <row r="3580" spans="3:6">
      <c r="C3580" s="5"/>
      <c r="D3580" s="5"/>
      <c r="E3580" s="5"/>
      <c r="F3580" s="5"/>
    </row>
    <row r="3581" spans="3:6">
      <c r="C3581" s="5"/>
      <c r="D3581" s="5"/>
      <c r="E3581" s="5"/>
      <c r="F3581" s="5"/>
    </row>
    <row r="3582" spans="3:6">
      <c r="C3582" s="5"/>
      <c r="D3582" s="5"/>
      <c r="E3582" s="5"/>
      <c r="F3582" s="5"/>
    </row>
    <row r="3583" spans="3:6">
      <c r="C3583" s="5"/>
      <c r="D3583" s="5"/>
      <c r="E3583" s="5"/>
      <c r="F3583" s="5"/>
    </row>
    <row r="3584" spans="3:6">
      <c r="C3584" s="5"/>
      <c r="D3584" s="5"/>
      <c r="E3584" s="5"/>
      <c r="F3584" s="5"/>
    </row>
    <row r="3585" spans="3:6">
      <c r="C3585" s="5"/>
      <c r="D3585" s="5"/>
      <c r="E3585" s="5"/>
      <c r="F3585" s="5"/>
    </row>
    <row r="3586" spans="3:6">
      <c r="C3586" s="5"/>
      <c r="D3586" s="5"/>
      <c r="E3586" s="5"/>
      <c r="F3586" s="5"/>
    </row>
    <row r="3587" spans="3:6">
      <c r="C3587" s="5"/>
      <c r="D3587" s="5"/>
      <c r="E3587" s="5"/>
      <c r="F3587" s="5"/>
    </row>
    <row r="3588" spans="3:6">
      <c r="C3588" s="5"/>
      <c r="D3588" s="5"/>
      <c r="E3588" s="5"/>
      <c r="F3588" s="5"/>
    </row>
    <row r="3589" spans="3:6">
      <c r="C3589" s="5"/>
      <c r="D3589" s="5"/>
      <c r="E3589" s="5"/>
      <c r="F3589" s="5"/>
    </row>
    <row r="3590" spans="3:6">
      <c r="C3590" s="5"/>
      <c r="D3590" s="5"/>
      <c r="E3590" s="5"/>
      <c r="F3590" s="5"/>
    </row>
    <row r="3591" spans="3:6">
      <c r="C3591" s="5"/>
      <c r="D3591" s="5"/>
      <c r="E3591" s="5"/>
      <c r="F3591" s="5"/>
    </row>
    <row r="3592" spans="3:6">
      <c r="C3592" s="5"/>
      <c r="D3592" s="5"/>
      <c r="E3592" s="5"/>
      <c r="F3592" s="5"/>
    </row>
    <row r="3593" spans="3:6">
      <c r="C3593" s="5"/>
      <c r="D3593" s="5"/>
      <c r="E3593" s="5"/>
      <c r="F3593" s="5"/>
    </row>
    <row r="3594" spans="3:6">
      <c r="C3594" s="5"/>
      <c r="D3594" s="5"/>
      <c r="E3594" s="5"/>
      <c r="F3594" s="5"/>
    </row>
    <row r="3595" spans="3:6">
      <c r="C3595" s="5"/>
      <c r="D3595" s="5"/>
      <c r="E3595" s="5"/>
      <c r="F3595" s="5"/>
    </row>
    <row r="3596" spans="3:6">
      <c r="C3596" s="5"/>
      <c r="D3596" s="5"/>
      <c r="E3596" s="5"/>
      <c r="F3596" s="5"/>
    </row>
    <row r="3597" spans="3:6">
      <c r="C3597" s="5"/>
      <c r="D3597" s="5"/>
      <c r="E3597" s="5"/>
      <c r="F3597" s="5"/>
    </row>
    <row r="3598" spans="3:6">
      <c r="C3598" s="5"/>
      <c r="D3598" s="5"/>
      <c r="E3598" s="5"/>
      <c r="F3598" s="5"/>
    </row>
    <row r="3599" spans="3:6">
      <c r="C3599" s="5"/>
      <c r="D3599" s="5"/>
      <c r="E3599" s="5"/>
      <c r="F3599" s="5"/>
    </row>
    <row r="3600" spans="3:6">
      <c r="C3600" s="5"/>
      <c r="D3600" s="5"/>
      <c r="E3600" s="5"/>
      <c r="F3600" s="5"/>
    </row>
    <row r="3601" spans="3:6">
      <c r="C3601" s="5"/>
      <c r="D3601" s="5"/>
      <c r="E3601" s="5"/>
      <c r="F3601" s="5"/>
    </row>
    <row r="3602" spans="3:6">
      <c r="C3602" s="5"/>
      <c r="D3602" s="5"/>
      <c r="E3602" s="5"/>
      <c r="F3602" s="5"/>
    </row>
    <row r="3603" spans="3:6">
      <c r="C3603" s="5"/>
      <c r="D3603" s="5"/>
      <c r="E3603" s="5"/>
      <c r="F3603" s="5"/>
    </row>
    <row r="3604" spans="3:6">
      <c r="C3604" s="5"/>
      <c r="D3604" s="5"/>
      <c r="E3604" s="5"/>
      <c r="F3604" s="5"/>
    </row>
    <row r="3605" spans="3:6">
      <c r="C3605" s="5"/>
      <c r="D3605" s="5"/>
      <c r="E3605" s="5"/>
      <c r="F3605" s="5"/>
    </row>
    <row r="3606" spans="3:6">
      <c r="C3606" s="5"/>
      <c r="D3606" s="5"/>
      <c r="E3606" s="5"/>
      <c r="F3606" s="5"/>
    </row>
    <row r="3607" spans="3:6">
      <c r="C3607" s="5"/>
      <c r="D3607" s="5"/>
      <c r="E3607" s="5"/>
      <c r="F3607" s="5"/>
    </row>
    <row r="3608" spans="3:6">
      <c r="C3608" s="5"/>
      <c r="D3608" s="5"/>
      <c r="E3608" s="5"/>
      <c r="F3608" s="5"/>
    </row>
    <row r="3609" spans="3:6">
      <c r="C3609" s="5"/>
      <c r="D3609" s="5"/>
      <c r="E3609" s="5"/>
      <c r="F3609" s="5"/>
    </row>
    <row r="3610" spans="3:6">
      <c r="C3610" s="5"/>
      <c r="D3610" s="5"/>
      <c r="E3610" s="5"/>
      <c r="F3610" s="5"/>
    </row>
    <row r="3611" spans="3:6">
      <c r="C3611" s="5"/>
      <c r="D3611" s="5"/>
      <c r="E3611" s="5"/>
      <c r="F3611" s="5"/>
    </row>
    <row r="3612" spans="3:6">
      <c r="C3612" s="5"/>
      <c r="D3612" s="5"/>
      <c r="E3612" s="5"/>
      <c r="F3612" s="5"/>
    </row>
    <row r="3613" spans="3:6">
      <c r="C3613" s="5"/>
      <c r="D3613" s="5"/>
      <c r="E3613" s="5"/>
      <c r="F3613" s="5"/>
    </row>
    <row r="3614" spans="3:6">
      <c r="C3614" s="5"/>
      <c r="D3614" s="5"/>
      <c r="E3614" s="5"/>
      <c r="F3614" s="5"/>
    </row>
    <row r="3615" spans="3:6">
      <c r="C3615" s="5"/>
      <c r="D3615" s="5"/>
      <c r="E3615" s="5"/>
      <c r="F3615" s="5"/>
    </row>
    <row r="3616" spans="3:6">
      <c r="C3616" s="5"/>
      <c r="D3616" s="5"/>
      <c r="E3616" s="5"/>
      <c r="F3616" s="5"/>
    </row>
    <row r="3617" spans="3:6">
      <c r="C3617" s="5"/>
      <c r="D3617" s="5"/>
      <c r="E3617" s="5"/>
      <c r="F3617" s="5"/>
    </row>
    <row r="3618" spans="3:6">
      <c r="C3618" s="5"/>
      <c r="D3618" s="5"/>
      <c r="E3618" s="5"/>
      <c r="F3618" s="5"/>
    </row>
    <row r="3619" spans="3:6">
      <c r="C3619" s="5"/>
      <c r="D3619" s="5"/>
      <c r="E3619" s="5"/>
      <c r="F3619" s="5"/>
    </row>
    <row r="3620" spans="3:6">
      <c r="C3620" s="5"/>
      <c r="D3620" s="5"/>
      <c r="E3620" s="5"/>
      <c r="F3620" s="5"/>
    </row>
    <row r="3621" spans="3:6">
      <c r="C3621" s="5"/>
      <c r="D3621" s="5"/>
      <c r="E3621" s="5"/>
      <c r="F3621" s="5"/>
    </row>
    <row r="3622" spans="3:6">
      <c r="C3622" s="5"/>
      <c r="D3622" s="5"/>
      <c r="E3622" s="5"/>
      <c r="F3622" s="5"/>
    </row>
    <row r="3623" spans="3:6">
      <c r="C3623" s="5"/>
      <c r="D3623" s="5"/>
      <c r="E3623" s="5"/>
      <c r="F3623" s="5"/>
    </row>
    <row r="3624" spans="3:6">
      <c r="C3624" s="5"/>
      <c r="D3624" s="5"/>
      <c r="E3624" s="5"/>
      <c r="F3624" s="5"/>
    </row>
    <row r="3625" spans="3:6">
      <c r="C3625" s="5"/>
      <c r="D3625" s="5"/>
      <c r="E3625" s="5"/>
      <c r="F3625" s="5"/>
    </row>
    <row r="3626" spans="3:6">
      <c r="C3626" s="5"/>
      <c r="D3626" s="5"/>
      <c r="E3626" s="5"/>
      <c r="F3626" s="5"/>
    </row>
    <row r="3627" spans="3:6">
      <c r="C3627" s="5"/>
      <c r="D3627" s="5"/>
      <c r="E3627" s="5"/>
      <c r="F3627" s="5"/>
    </row>
    <row r="3628" spans="3:6">
      <c r="C3628" s="5"/>
      <c r="D3628" s="5"/>
      <c r="E3628" s="5"/>
      <c r="F3628" s="5"/>
    </row>
    <row r="3629" spans="3:6">
      <c r="C3629" s="5"/>
      <c r="D3629" s="5"/>
      <c r="E3629" s="5"/>
      <c r="F3629" s="5"/>
    </row>
    <row r="3630" spans="3:6">
      <c r="C3630" s="5"/>
      <c r="D3630" s="5"/>
      <c r="E3630" s="5"/>
      <c r="F3630" s="5"/>
    </row>
    <row r="3631" spans="3:6">
      <c r="C3631" s="5"/>
      <c r="D3631" s="5"/>
      <c r="E3631" s="5"/>
      <c r="F3631" s="5"/>
    </row>
    <row r="3632" spans="3:6">
      <c r="C3632" s="5"/>
      <c r="D3632" s="5"/>
      <c r="E3632" s="5"/>
      <c r="F3632" s="5"/>
    </row>
    <row r="3633" spans="3:6">
      <c r="C3633" s="5"/>
      <c r="D3633" s="5"/>
      <c r="E3633" s="5"/>
      <c r="F3633" s="5"/>
    </row>
    <row r="3634" spans="3:6">
      <c r="C3634" s="5"/>
      <c r="D3634" s="5"/>
      <c r="E3634" s="5"/>
      <c r="F3634" s="5"/>
    </row>
    <row r="3635" spans="3:6">
      <c r="C3635" s="5"/>
      <c r="D3635" s="5"/>
      <c r="E3635" s="5"/>
      <c r="F3635" s="5"/>
    </row>
    <row r="3636" spans="3:6">
      <c r="C3636" s="5"/>
      <c r="D3636" s="5"/>
      <c r="E3636" s="5"/>
      <c r="F3636" s="5"/>
    </row>
    <row r="3637" spans="3:6">
      <c r="C3637" s="5"/>
      <c r="D3637" s="5"/>
      <c r="E3637" s="5"/>
      <c r="F3637" s="5"/>
    </row>
    <row r="3638" spans="3:6">
      <c r="C3638" s="5"/>
      <c r="D3638" s="5"/>
      <c r="E3638" s="5"/>
      <c r="F3638" s="5"/>
    </row>
    <row r="3639" spans="3:6">
      <c r="C3639" s="5"/>
      <c r="D3639" s="5"/>
      <c r="E3639" s="5"/>
      <c r="F3639" s="5"/>
    </row>
    <row r="3640" spans="3:6">
      <c r="C3640" s="5"/>
      <c r="D3640" s="5"/>
      <c r="E3640" s="5"/>
      <c r="F3640" s="5"/>
    </row>
    <row r="3641" spans="3:6">
      <c r="C3641" s="5"/>
      <c r="D3641" s="5"/>
      <c r="E3641" s="5"/>
      <c r="F3641" s="5"/>
    </row>
    <row r="3642" spans="3:6">
      <c r="C3642" s="5"/>
      <c r="D3642" s="5"/>
      <c r="E3642" s="5"/>
      <c r="F3642" s="5"/>
    </row>
    <row r="3643" spans="3:6">
      <c r="C3643" s="5"/>
      <c r="D3643" s="5"/>
      <c r="E3643" s="5"/>
      <c r="F3643" s="5"/>
    </row>
    <row r="3644" spans="3:6">
      <c r="C3644" s="5"/>
      <c r="D3644" s="5"/>
      <c r="E3644" s="5"/>
      <c r="F3644" s="5"/>
    </row>
    <row r="3645" spans="3:6">
      <c r="C3645" s="5"/>
      <c r="D3645" s="5"/>
      <c r="E3645" s="5"/>
      <c r="F3645" s="5"/>
    </row>
    <row r="3646" spans="3:6">
      <c r="C3646" s="5"/>
      <c r="D3646" s="5"/>
      <c r="E3646" s="5"/>
      <c r="F3646" s="5"/>
    </row>
    <row r="3647" spans="3:6">
      <c r="C3647" s="5"/>
      <c r="D3647" s="5"/>
      <c r="E3647" s="5"/>
      <c r="F3647" s="5"/>
    </row>
    <row r="3648" spans="3:6">
      <c r="C3648" s="5"/>
      <c r="D3648" s="5"/>
      <c r="E3648" s="5"/>
      <c r="F3648" s="5"/>
    </row>
    <row r="3649" spans="3:6">
      <c r="C3649" s="5"/>
      <c r="D3649" s="5"/>
      <c r="E3649" s="5"/>
      <c r="F3649" s="5"/>
    </row>
    <row r="3650" spans="3:6">
      <c r="C3650" s="5"/>
      <c r="D3650" s="5"/>
      <c r="E3650" s="5"/>
      <c r="F3650" s="5"/>
    </row>
    <row r="3651" spans="3:6">
      <c r="C3651" s="5"/>
      <c r="D3651" s="5"/>
      <c r="E3651" s="5"/>
      <c r="F3651" s="5"/>
    </row>
    <row r="3652" spans="3:6">
      <c r="C3652" s="5"/>
      <c r="D3652" s="5"/>
      <c r="E3652" s="5"/>
      <c r="F3652" s="5"/>
    </row>
    <row r="3653" spans="3:6">
      <c r="C3653" s="5"/>
      <c r="D3653" s="5"/>
      <c r="E3653" s="5"/>
      <c r="F3653" s="5"/>
    </row>
    <row r="3654" spans="3:6">
      <c r="C3654" s="5"/>
      <c r="D3654" s="5"/>
      <c r="E3654" s="5"/>
      <c r="F3654" s="5"/>
    </row>
    <row r="3655" spans="3:6">
      <c r="C3655" s="5"/>
      <c r="D3655" s="5"/>
      <c r="E3655" s="5"/>
      <c r="F3655" s="5"/>
    </row>
    <row r="3656" spans="3:6">
      <c r="C3656" s="5"/>
      <c r="D3656" s="5"/>
      <c r="E3656" s="5"/>
      <c r="F3656" s="5"/>
    </row>
    <row r="3657" spans="3:6">
      <c r="C3657" s="5"/>
      <c r="D3657" s="5"/>
      <c r="E3657" s="5"/>
      <c r="F3657" s="5"/>
    </row>
    <row r="3658" spans="3:6">
      <c r="C3658" s="5"/>
      <c r="D3658" s="5"/>
      <c r="E3658" s="5"/>
      <c r="F3658" s="5"/>
    </row>
    <row r="3659" spans="3:6">
      <c r="C3659" s="5"/>
      <c r="D3659" s="5"/>
      <c r="E3659" s="5"/>
      <c r="F3659" s="5"/>
    </row>
    <row r="3660" spans="3:6">
      <c r="C3660" s="5"/>
      <c r="D3660" s="5"/>
      <c r="E3660" s="5"/>
      <c r="F3660" s="5"/>
    </row>
    <row r="3661" spans="3:6">
      <c r="C3661" s="5"/>
      <c r="D3661" s="5"/>
      <c r="E3661" s="5"/>
      <c r="F3661" s="5"/>
    </row>
    <row r="3662" spans="3:6">
      <c r="C3662" s="5"/>
      <c r="D3662" s="5"/>
      <c r="E3662" s="5"/>
      <c r="F3662" s="5"/>
    </row>
    <row r="3663" spans="3:6">
      <c r="C3663" s="5"/>
      <c r="D3663" s="5"/>
      <c r="E3663" s="5"/>
      <c r="F3663" s="5"/>
    </row>
    <row r="3664" spans="3:6">
      <c r="C3664" s="5"/>
      <c r="D3664" s="5"/>
      <c r="E3664" s="5"/>
      <c r="F3664" s="5"/>
    </row>
    <row r="3665" spans="3:6">
      <c r="C3665" s="5"/>
      <c r="D3665" s="5"/>
      <c r="E3665" s="5"/>
      <c r="F3665" s="5"/>
    </row>
    <row r="3666" spans="3:6">
      <c r="C3666" s="5"/>
      <c r="D3666" s="5"/>
      <c r="E3666" s="5"/>
      <c r="F3666" s="5"/>
    </row>
    <row r="3667" spans="3:6">
      <c r="C3667" s="5"/>
      <c r="D3667" s="5"/>
      <c r="E3667" s="5"/>
      <c r="F3667" s="5"/>
    </row>
    <row r="3668" spans="3:6">
      <c r="C3668" s="5"/>
      <c r="D3668" s="5"/>
      <c r="E3668" s="5"/>
      <c r="F3668" s="5"/>
    </row>
    <row r="3669" spans="3:6">
      <c r="C3669" s="5"/>
      <c r="D3669" s="5"/>
      <c r="E3669" s="5"/>
      <c r="F3669" s="5"/>
    </row>
    <row r="3670" spans="3:6">
      <c r="C3670" s="5"/>
      <c r="D3670" s="5"/>
      <c r="E3670" s="5"/>
      <c r="F3670" s="5"/>
    </row>
    <row r="3671" spans="3:6">
      <c r="C3671" s="5"/>
      <c r="D3671" s="5"/>
      <c r="E3671" s="5"/>
      <c r="F3671" s="5"/>
    </row>
    <row r="3672" spans="3:6">
      <c r="C3672" s="5"/>
      <c r="D3672" s="5"/>
      <c r="E3672" s="5"/>
      <c r="F3672" s="5"/>
    </row>
    <row r="3673" spans="3:6">
      <c r="C3673" s="5"/>
      <c r="D3673" s="5"/>
      <c r="E3673" s="5"/>
      <c r="F3673" s="5"/>
    </row>
    <row r="3674" spans="3:6">
      <c r="C3674" s="5"/>
      <c r="D3674" s="5"/>
      <c r="E3674" s="5"/>
      <c r="F3674" s="5"/>
    </row>
    <row r="3675" spans="3:6">
      <c r="C3675" s="5"/>
      <c r="D3675" s="5"/>
      <c r="E3675" s="5"/>
      <c r="F3675" s="5"/>
    </row>
    <row r="3676" spans="3:6">
      <c r="C3676" s="5"/>
      <c r="D3676" s="5"/>
      <c r="E3676" s="5"/>
      <c r="F3676" s="5"/>
    </row>
    <row r="3677" spans="3:6">
      <c r="C3677" s="5"/>
      <c r="D3677" s="5"/>
      <c r="E3677" s="5"/>
      <c r="F3677" s="5"/>
    </row>
    <row r="3678" spans="3:6">
      <c r="C3678" s="5"/>
      <c r="D3678" s="5"/>
      <c r="E3678" s="5"/>
      <c r="F3678" s="5"/>
    </row>
    <row r="3679" spans="3:6">
      <c r="C3679" s="5"/>
      <c r="D3679" s="5"/>
      <c r="E3679" s="5"/>
      <c r="F3679" s="5"/>
    </row>
    <row r="3680" spans="3:6">
      <c r="C3680" s="5"/>
      <c r="D3680" s="5"/>
      <c r="E3680" s="5"/>
      <c r="F3680" s="5"/>
    </row>
    <row r="3681" spans="3:6">
      <c r="C3681" s="5"/>
      <c r="D3681" s="5"/>
      <c r="E3681" s="5"/>
      <c r="F3681" s="5"/>
    </row>
    <row r="3682" spans="3:6">
      <c r="C3682" s="5"/>
      <c r="D3682" s="5"/>
      <c r="E3682" s="5"/>
      <c r="F3682" s="5"/>
    </row>
    <row r="3683" spans="3:6">
      <c r="C3683" s="5"/>
      <c r="D3683" s="5"/>
      <c r="E3683" s="5"/>
      <c r="F3683" s="5"/>
    </row>
    <row r="3684" spans="3:6">
      <c r="C3684" s="5"/>
      <c r="D3684" s="5"/>
      <c r="E3684" s="5"/>
      <c r="F3684" s="5"/>
    </row>
    <row r="3685" spans="3:6">
      <c r="C3685" s="5"/>
      <c r="D3685" s="5"/>
      <c r="E3685" s="5"/>
      <c r="F3685" s="5"/>
    </row>
    <row r="3686" spans="3:6">
      <c r="C3686" s="5"/>
      <c r="D3686" s="5"/>
      <c r="E3686" s="5"/>
      <c r="F3686" s="5"/>
    </row>
    <row r="3687" spans="3:6">
      <c r="C3687" s="5"/>
      <c r="D3687" s="5"/>
      <c r="E3687" s="5"/>
      <c r="F3687" s="5"/>
    </row>
    <row r="3688" spans="3:6">
      <c r="C3688" s="5"/>
      <c r="D3688" s="5"/>
      <c r="E3688" s="5"/>
      <c r="F3688" s="5"/>
    </row>
    <row r="3689" spans="3:6">
      <c r="C3689" s="5"/>
      <c r="D3689" s="5"/>
      <c r="E3689" s="5"/>
      <c r="F3689" s="5"/>
    </row>
    <row r="3690" spans="3:6">
      <c r="C3690" s="5"/>
      <c r="D3690" s="5"/>
      <c r="E3690" s="5"/>
      <c r="F3690" s="5"/>
    </row>
    <row r="3691" spans="3:6">
      <c r="C3691" s="5"/>
      <c r="D3691" s="5"/>
      <c r="E3691" s="5"/>
      <c r="F3691" s="5"/>
    </row>
    <row r="3692" spans="3:6">
      <c r="C3692" s="5"/>
      <c r="D3692" s="5"/>
      <c r="E3692" s="5"/>
      <c r="F3692" s="5"/>
    </row>
    <row r="3693" spans="3:6">
      <c r="C3693" s="5"/>
      <c r="D3693" s="5"/>
      <c r="E3693" s="5"/>
      <c r="F3693" s="5"/>
    </row>
    <row r="3694" spans="3:6">
      <c r="C3694" s="5"/>
      <c r="D3694" s="5"/>
      <c r="E3694" s="5"/>
      <c r="F3694" s="5"/>
    </row>
    <row r="3695" spans="3:6">
      <c r="C3695" s="5"/>
      <c r="D3695" s="5"/>
      <c r="E3695" s="5"/>
      <c r="F3695" s="5"/>
    </row>
    <row r="3696" spans="3:6">
      <c r="C3696" s="5"/>
      <c r="D3696" s="5"/>
      <c r="E3696" s="5"/>
      <c r="F3696" s="5"/>
    </row>
    <row r="3697" spans="3:6">
      <c r="C3697" s="5"/>
      <c r="D3697" s="5"/>
      <c r="E3697" s="5"/>
      <c r="F3697" s="5"/>
    </row>
    <row r="3698" spans="3:6">
      <c r="C3698" s="5"/>
      <c r="D3698" s="5"/>
      <c r="E3698" s="5"/>
      <c r="F3698" s="5"/>
    </row>
    <row r="3699" spans="3:6">
      <c r="C3699" s="5"/>
      <c r="D3699" s="5"/>
      <c r="E3699" s="5"/>
      <c r="F3699" s="5"/>
    </row>
    <row r="3700" spans="3:6">
      <c r="C3700" s="5"/>
      <c r="D3700" s="5"/>
      <c r="E3700" s="5"/>
      <c r="F3700" s="5"/>
    </row>
    <row r="3701" spans="3:6">
      <c r="C3701" s="5"/>
      <c r="D3701" s="5"/>
      <c r="E3701" s="5"/>
      <c r="F3701" s="5"/>
    </row>
    <row r="3702" spans="3:6">
      <c r="C3702" s="5"/>
      <c r="D3702" s="5"/>
      <c r="E3702" s="5"/>
      <c r="F3702" s="5"/>
    </row>
    <row r="3703" spans="3:6">
      <c r="C3703" s="5"/>
      <c r="D3703" s="5"/>
      <c r="E3703" s="5"/>
      <c r="F3703" s="5"/>
    </row>
    <row r="3704" spans="3:6">
      <c r="C3704" s="5"/>
      <c r="D3704" s="5"/>
      <c r="E3704" s="5"/>
      <c r="F3704" s="5"/>
    </row>
    <row r="3705" spans="3:6">
      <c r="C3705" s="5"/>
      <c r="D3705" s="5"/>
      <c r="E3705" s="5"/>
      <c r="F3705" s="5"/>
    </row>
    <row r="3706" spans="3:6">
      <c r="C3706" s="5"/>
      <c r="D3706" s="5"/>
      <c r="E3706" s="5"/>
      <c r="F3706" s="5"/>
    </row>
    <row r="3707" spans="3:6">
      <c r="C3707" s="5"/>
      <c r="D3707" s="5"/>
      <c r="E3707" s="5"/>
      <c r="F3707" s="5"/>
    </row>
    <row r="3708" spans="3:6">
      <c r="C3708" s="5"/>
      <c r="D3708" s="5"/>
      <c r="E3708" s="5"/>
      <c r="F3708" s="5"/>
    </row>
    <row r="3709" spans="3:6">
      <c r="C3709" s="5"/>
      <c r="D3709" s="5"/>
      <c r="E3709" s="5"/>
      <c r="F3709" s="5"/>
    </row>
    <row r="3710" spans="3:6">
      <c r="C3710" s="5"/>
      <c r="D3710" s="5"/>
      <c r="E3710" s="5"/>
      <c r="F3710" s="5"/>
    </row>
    <row r="3711" spans="3:6">
      <c r="C3711" s="5"/>
      <c r="D3711" s="5"/>
      <c r="E3711" s="5"/>
      <c r="F3711" s="5"/>
    </row>
    <row r="3712" spans="3:6">
      <c r="C3712" s="5"/>
      <c r="D3712" s="5"/>
      <c r="E3712" s="5"/>
      <c r="F3712" s="5"/>
    </row>
    <row r="3713" spans="3:6">
      <c r="C3713" s="5"/>
      <c r="D3713" s="5"/>
      <c r="E3713" s="5"/>
      <c r="F3713" s="5"/>
    </row>
    <row r="3714" spans="3:6">
      <c r="C3714" s="5"/>
      <c r="D3714" s="5"/>
      <c r="E3714" s="5"/>
      <c r="F3714" s="5"/>
    </row>
    <row r="3715" spans="3:6">
      <c r="C3715" s="5"/>
      <c r="D3715" s="5"/>
      <c r="E3715" s="5"/>
      <c r="F3715" s="5"/>
    </row>
    <row r="3716" spans="3:6">
      <c r="C3716" s="5"/>
      <c r="D3716" s="5"/>
      <c r="E3716" s="5"/>
      <c r="F3716" s="5"/>
    </row>
    <row r="3717" spans="3:6">
      <c r="C3717" s="5"/>
      <c r="D3717" s="5"/>
      <c r="E3717" s="5"/>
      <c r="F3717" s="5"/>
    </row>
    <row r="3718" spans="3:6">
      <c r="C3718" s="5"/>
      <c r="D3718" s="5"/>
      <c r="E3718" s="5"/>
      <c r="F3718" s="5"/>
    </row>
    <row r="3719" spans="3:6">
      <c r="C3719" s="5"/>
      <c r="D3719" s="5"/>
      <c r="E3719" s="5"/>
      <c r="F3719" s="5"/>
    </row>
    <row r="3720" spans="3:6">
      <c r="C3720" s="5"/>
      <c r="D3720" s="5"/>
      <c r="E3720" s="5"/>
      <c r="F3720" s="5"/>
    </row>
    <row r="3721" spans="3:6">
      <c r="C3721" s="5"/>
      <c r="D3721" s="5"/>
      <c r="E3721" s="5"/>
      <c r="F3721" s="5"/>
    </row>
    <row r="3722" spans="3:6">
      <c r="C3722" s="5"/>
      <c r="D3722" s="5"/>
      <c r="E3722" s="5"/>
      <c r="F3722" s="5"/>
    </row>
    <row r="3723" spans="3:6">
      <c r="C3723" s="5"/>
      <c r="D3723" s="5"/>
      <c r="E3723" s="5"/>
      <c r="F3723" s="5"/>
    </row>
    <row r="3724" spans="3:6">
      <c r="C3724" s="5"/>
      <c r="D3724" s="5"/>
      <c r="E3724" s="5"/>
      <c r="F3724" s="5"/>
    </row>
    <row r="3725" spans="3:6">
      <c r="C3725" s="5"/>
      <c r="D3725" s="5"/>
      <c r="E3725" s="5"/>
      <c r="F3725" s="5"/>
    </row>
    <row r="3726" spans="3:6">
      <c r="C3726" s="5"/>
      <c r="D3726" s="5"/>
      <c r="E3726" s="5"/>
      <c r="F3726" s="5"/>
    </row>
    <row r="3727" spans="3:6">
      <c r="C3727" s="5"/>
      <c r="D3727" s="5"/>
      <c r="E3727" s="5"/>
      <c r="F3727" s="5"/>
    </row>
    <row r="3728" spans="3:6">
      <c r="C3728" s="5"/>
      <c r="D3728" s="5"/>
      <c r="E3728" s="5"/>
      <c r="F3728" s="5"/>
    </row>
    <row r="3729" spans="3:6">
      <c r="C3729" s="5"/>
      <c r="D3729" s="5"/>
      <c r="E3729" s="5"/>
      <c r="F3729" s="5"/>
    </row>
    <row r="3730" spans="3:6">
      <c r="C3730" s="5"/>
      <c r="D3730" s="5"/>
      <c r="E3730" s="5"/>
      <c r="F3730" s="5"/>
    </row>
    <row r="3731" spans="3:6">
      <c r="C3731" s="5"/>
      <c r="D3731" s="5"/>
      <c r="E3731" s="5"/>
      <c r="F3731" s="5"/>
    </row>
    <row r="3732" spans="3:6">
      <c r="C3732" s="5"/>
      <c r="D3732" s="5"/>
      <c r="E3732" s="5"/>
      <c r="F3732" s="5"/>
    </row>
    <row r="3733" spans="3:6">
      <c r="C3733" s="5"/>
      <c r="D3733" s="5"/>
      <c r="E3733" s="5"/>
      <c r="F3733" s="5"/>
    </row>
    <row r="3734" spans="3:6">
      <c r="C3734" s="5"/>
      <c r="D3734" s="5"/>
      <c r="E3734" s="5"/>
      <c r="F3734" s="5"/>
    </row>
    <row r="3735" spans="3:6">
      <c r="C3735" s="5"/>
      <c r="D3735" s="5"/>
      <c r="E3735" s="5"/>
      <c r="F3735" s="5"/>
    </row>
    <row r="3736" spans="3:6">
      <c r="C3736" s="5"/>
      <c r="D3736" s="5"/>
      <c r="E3736" s="5"/>
      <c r="F3736" s="5"/>
    </row>
    <row r="3737" spans="3:6">
      <c r="C3737" s="5"/>
      <c r="D3737" s="5"/>
      <c r="E3737" s="5"/>
      <c r="F3737" s="5"/>
    </row>
    <row r="3738" spans="3:6">
      <c r="C3738" s="5"/>
      <c r="D3738" s="5"/>
      <c r="E3738" s="5"/>
      <c r="F3738" s="5"/>
    </row>
    <row r="3739" spans="3:6">
      <c r="C3739" s="5"/>
      <c r="D3739" s="5"/>
      <c r="E3739" s="5"/>
      <c r="F3739" s="5"/>
    </row>
    <row r="3740" spans="3:6">
      <c r="C3740" s="5"/>
      <c r="D3740" s="5"/>
      <c r="E3740" s="5"/>
      <c r="F3740" s="5"/>
    </row>
    <row r="3741" spans="3:6">
      <c r="C3741" s="5"/>
      <c r="D3741" s="5"/>
      <c r="E3741" s="5"/>
      <c r="F3741" s="5"/>
    </row>
    <row r="3742" spans="3:6">
      <c r="C3742" s="5"/>
      <c r="D3742" s="5"/>
      <c r="E3742" s="5"/>
      <c r="F3742" s="5"/>
    </row>
    <row r="3743" spans="3:6">
      <c r="C3743" s="5"/>
      <c r="D3743" s="5"/>
      <c r="E3743" s="5"/>
      <c r="F3743" s="5"/>
    </row>
    <row r="3744" spans="3:6">
      <c r="C3744" s="5"/>
      <c r="D3744" s="5"/>
      <c r="E3744" s="5"/>
      <c r="F3744" s="5"/>
    </row>
    <row r="3745" spans="3:6">
      <c r="C3745" s="5"/>
      <c r="D3745" s="5"/>
      <c r="E3745" s="5"/>
      <c r="F3745" s="5"/>
    </row>
    <row r="3746" spans="3:6">
      <c r="C3746" s="5"/>
      <c r="D3746" s="5"/>
      <c r="E3746" s="5"/>
      <c r="F3746" s="5"/>
    </row>
    <row r="3747" spans="3:6">
      <c r="C3747" s="5"/>
      <c r="D3747" s="5"/>
      <c r="E3747" s="5"/>
      <c r="F3747" s="5"/>
    </row>
    <row r="3748" spans="3:6">
      <c r="C3748" s="5"/>
      <c r="D3748" s="5"/>
      <c r="E3748" s="5"/>
      <c r="F3748" s="5"/>
    </row>
    <row r="3749" spans="3:6">
      <c r="C3749" s="5"/>
      <c r="D3749" s="5"/>
      <c r="E3749" s="5"/>
      <c r="F3749" s="5"/>
    </row>
    <row r="3750" spans="3:6">
      <c r="C3750" s="5"/>
      <c r="D3750" s="5"/>
      <c r="E3750" s="5"/>
      <c r="F3750" s="5"/>
    </row>
    <row r="3751" spans="3:6">
      <c r="C3751" s="5"/>
      <c r="D3751" s="5"/>
      <c r="E3751" s="5"/>
      <c r="F3751" s="5"/>
    </row>
    <row r="3752" spans="3:6">
      <c r="C3752" s="5"/>
      <c r="D3752" s="5"/>
      <c r="E3752" s="5"/>
      <c r="F3752" s="5"/>
    </row>
    <row r="3753" spans="3:6">
      <c r="C3753" s="5"/>
      <c r="D3753" s="5"/>
      <c r="E3753" s="5"/>
      <c r="F3753" s="5"/>
    </row>
    <row r="3754" spans="3:6">
      <c r="C3754" s="5"/>
      <c r="D3754" s="5"/>
      <c r="E3754" s="5"/>
      <c r="F3754" s="5"/>
    </row>
    <row r="3755" spans="3:6">
      <c r="C3755" s="5"/>
      <c r="D3755" s="5"/>
      <c r="E3755" s="5"/>
      <c r="F3755" s="5"/>
    </row>
    <row r="3756" spans="3:6">
      <c r="C3756" s="5"/>
      <c r="D3756" s="5"/>
      <c r="E3756" s="5"/>
      <c r="F3756" s="5"/>
    </row>
    <row r="3757" spans="3:6">
      <c r="C3757" s="5"/>
      <c r="D3757" s="5"/>
      <c r="E3757" s="5"/>
      <c r="F3757" s="5"/>
    </row>
    <row r="3758" spans="3:6">
      <c r="C3758" s="5"/>
      <c r="D3758" s="5"/>
      <c r="E3758" s="5"/>
      <c r="F3758" s="5"/>
    </row>
    <row r="3759" spans="3:6">
      <c r="C3759" s="5"/>
      <c r="D3759" s="5"/>
      <c r="E3759" s="5"/>
      <c r="F3759" s="5"/>
    </row>
    <row r="3760" spans="3:6">
      <c r="C3760" s="5"/>
      <c r="D3760" s="5"/>
      <c r="E3760" s="5"/>
      <c r="F3760" s="5"/>
    </row>
    <row r="3761" spans="3:6">
      <c r="C3761" s="5"/>
      <c r="D3761" s="5"/>
      <c r="E3761" s="5"/>
      <c r="F3761" s="5"/>
    </row>
    <row r="3762" spans="3:6">
      <c r="C3762" s="5"/>
      <c r="D3762" s="5"/>
      <c r="E3762" s="5"/>
      <c r="F3762" s="5"/>
    </row>
    <row r="3763" spans="3:6">
      <c r="C3763" s="5"/>
      <c r="D3763" s="5"/>
      <c r="E3763" s="5"/>
      <c r="F3763" s="5"/>
    </row>
    <row r="3764" spans="3:6">
      <c r="C3764" s="5"/>
      <c r="D3764" s="5"/>
      <c r="E3764" s="5"/>
      <c r="F3764" s="5"/>
    </row>
    <row r="3765" spans="3:6">
      <c r="C3765" s="5"/>
      <c r="D3765" s="5"/>
      <c r="E3765" s="5"/>
      <c r="F3765" s="5"/>
    </row>
    <row r="3766" spans="3:6">
      <c r="C3766" s="5"/>
      <c r="D3766" s="5"/>
      <c r="E3766" s="5"/>
      <c r="F3766" s="5"/>
    </row>
    <row r="3767" spans="3:6">
      <c r="C3767" s="5"/>
      <c r="D3767" s="5"/>
      <c r="E3767" s="5"/>
      <c r="F3767" s="5"/>
    </row>
    <row r="3768" spans="3:6">
      <c r="C3768" s="5"/>
      <c r="D3768" s="5"/>
      <c r="E3768" s="5"/>
      <c r="F3768" s="5"/>
    </row>
    <row r="3769" spans="3:6">
      <c r="C3769" s="5"/>
      <c r="D3769" s="5"/>
      <c r="E3769" s="5"/>
      <c r="F3769" s="5"/>
    </row>
    <row r="3770" spans="3:6">
      <c r="C3770" s="5"/>
      <c r="D3770" s="5"/>
      <c r="E3770" s="5"/>
      <c r="F3770" s="5"/>
    </row>
    <row r="3771" spans="3:6">
      <c r="C3771" s="5"/>
      <c r="D3771" s="5"/>
      <c r="E3771" s="5"/>
      <c r="F3771" s="5"/>
    </row>
    <row r="3772" spans="3:6">
      <c r="C3772" s="5"/>
      <c r="D3772" s="5"/>
      <c r="E3772" s="5"/>
      <c r="F3772" s="5"/>
    </row>
    <row r="3773" spans="3:6">
      <c r="C3773" s="5"/>
      <c r="D3773" s="5"/>
      <c r="E3773" s="5"/>
      <c r="F3773" s="5"/>
    </row>
    <row r="3774" spans="3:6">
      <c r="C3774" s="5"/>
      <c r="D3774" s="5"/>
      <c r="E3774" s="5"/>
      <c r="F3774" s="5"/>
    </row>
    <row r="3775" spans="3:6">
      <c r="C3775" s="5"/>
      <c r="D3775" s="5"/>
      <c r="E3775" s="5"/>
      <c r="F3775" s="5"/>
    </row>
    <row r="3776" spans="3:6">
      <c r="C3776" s="5"/>
      <c r="D3776" s="5"/>
      <c r="E3776" s="5"/>
      <c r="F3776" s="5"/>
    </row>
    <row r="3777" spans="3:6">
      <c r="C3777" s="5"/>
      <c r="D3777" s="5"/>
      <c r="E3777" s="5"/>
      <c r="F3777" s="5"/>
    </row>
    <row r="3778" spans="3:6">
      <c r="C3778" s="5"/>
      <c r="D3778" s="5"/>
      <c r="E3778" s="5"/>
      <c r="F3778" s="5"/>
    </row>
    <row r="3779" spans="3:6">
      <c r="C3779" s="5"/>
      <c r="D3779" s="5"/>
      <c r="E3779" s="5"/>
      <c r="F3779" s="5"/>
    </row>
    <row r="3780" spans="3:6">
      <c r="C3780" s="5"/>
      <c r="D3780" s="5"/>
      <c r="E3780" s="5"/>
      <c r="F3780" s="5"/>
    </row>
    <row r="3781" spans="3:6">
      <c r="C3781" s="5"/>
      <c r="D3781" s="5"/>
      <c r="E3781" s="5"/>
      <c r="F3781" s="5"/>
    </row>
    <row r="3782" spans="3:6">
      <c r="C3782" s="5"/>
      <c r="D3782" s="5"/>
      <c r="E3782" s="5"/>
      <c r="F3782" s="5"/>
    </row>
    <row r="3783" spans="3:6">
      <c r="C3783" s="5"/>
      <c r="D3783" s="5"/>
      <c r="E3783" s="5"/>
      <c r="F3783" s="5"/>
    </row>
    <row r="3784" spans="3:6">
      <c r="C3784" s="5"/>
      <c r="D3784" s="5"/>
      <c r="E3784" s="5"/>
      <c r="F3784" s="5"/>
    </row>
    <row r="3785" spans="3:6">
      <c r="C3785" s="5"/>
      <c r="D3785" s="5"/>
      <c r="E3785" s="5"/>
      <c r="F3785" s="5"/>
    </row>
    <row r="3786" spans="3:6">
      <c r="C3786" s="5"/>
      <c r="D3786" s="5"/>
      <c r="E3786" s="5"/>
      <c r="F3786" s="5"/>
    </row>
    <row r="3787" spans="3:6">
      <c r="C3787" s="5"/>
      <c r="D3787" s="5"/>
      <c r="E3787" s="5"/>
      <c r="F3787" s="5"/>
    </row>
    <row r="3788" spans="3:6">
      <c r="C3788" s="5"/>
      <c r="D3788" s="5"/>
      <c r="E3788" s="5"/>
      <c r="F3788" s="5"/>
    </row>
    <row r="3789" spans="3:6">
      <c r="C3789" s="5"/>
      <c r="D3789" s="5"/>
      <c r="E3789" s="5"/>
      <c r="F3789" s="5"/>
    </row>
    <row r="3790" spans="3:6">
      <c r="C3790" s="5"/>
      <c r="D3790" s="5"/>
      <c r="E3790" s="5"/>
      <c r="F3790" s="5"/>
    </row>
    <row r="3791" spans="3:6">
      <c r="C3791" s="5"/>
      <c r="D3791" s="5"/>
      <c r="E3791" s="5"/>
      <c r="F3791" s="5"/>
    </row>
    <row r="3792" spans="3:6">
      <c r="C3792" s="5"/>
      <c r="D3792" s="5"/>
      <c r="E3792" s="5"/>
      <c r="F3792" s="5"/>
    </row>
    <row r="3793" spans="3:6">
      <c r="C3793" s="5"/>
      <c r="D3793" s="5"/>
      <c r="E3793" s="5"/>
      <c r="F3793" s="5"/>
    </row>
    <row r="3794" spans="3:6">
      <c r="C3794" s="5"/>
      <c r="D3794" s="5"/>
      <c r="E3794" s="5"/>
      <c r="F3794" s="5"/>
    </row>
    <row r="3795" spans="3:6">
      <c r="C3795" s="5"/>
      <c r="D3795" s="5"/>
      <c r="E3795" s="5"/>
      <c r="F3795" s="5"/>
    </row>
    <row r="3796" spans="3:6">
      <c r="C3796" s="5"/>
      <c r="D3796" s="5"/>
      <c r="E3796" s="5"/>
      <c r="F3796" s="5"/>
    </row>
    <row r="3797" spans="3:6">
      <c r="C3797" s="5"/>
      <c r="D3797" s="5"/>
      <c r="E3797" s="5"/>
      <c r="F3797" s="5"/>
    </row>
    <row r="3798" spans="3:6">
      <c r="C3798" s="5"/>
      <c r="D3798" s="5"/>
      <c r="E3798" s="5"/>
      <c r="F3798" s="5"/>
    </row>
    <row r="3799" spans="3:6">
      <c r="C3799" s="5"/>
      <c r="D3799" s="5"/>
      <c r="E3799" s="5"/>
      <c r="F3799" s="5"/>
    </row>
    <row r="3800" spans="3:6">
      <c r="C3800" s="5"/>
      <c r="D3800" s="5"/>
      <c r="E3800" s="5"/>
      <c r="F3800" s="5"/>
    </row>
    <row r="3801" spans="3:6">
      <c r="C3801" s="5"/>
      <c r="D3801" s="5"/>
      <c r="E3801" s="5"/>
      <c r="F3801" s="5"/>
    </row>
    <row r="3802" spans="3:6">
      <c r="C3802" s="5"/>
      <c r="D3802" s="5"/>
      <c r="E3802" s="5"/>
      <c r="F3802" s="5"/>
    </row>
    <row r="3803" spans="3:6">
      <c r="C3803" s="5"/>
      <c r="D3803" s="5"/>
      <c r="E3803" s="5"/>
      <c r="F3803" s="5"/>
    </row>
    <row r="3804" spans="3:6">
      <c r="C3804" s="5"/>
      <c r="D3804" s="5"/>
      <c r="E3804" s="5"/>
      <c r="F3804" s="5"/>
    </row>
    <row r="3805" spans="3:6">
      <c r="C3805" s="5"/>
      <c r="D3805" s="5"/>
      <c r="E3805" s="5"/>
      <c r="F3805" s="5"/>
    </row>
    <row r="3806" spans="3:6">
      <c r="C3806" s="5"/>
      <c r="D3806" s="5"/>
      <c r="E3806" s="5"/>
      <c r="F3806" s="5"/>
    </row>
    <row r="3807" spans="3:6">
      <c r="C3807" s="5"/>
      <c r="D3807" s="5"/>
      <c r="E3807" s="5"/>
      <c r="F3807" s="5"/>
    </row>
    <row r="3808" spans="3:6">
      <c r="C3808" s="5"/>
      <c r="D3808" s="5"/>
      <c r="E3808" s="5"/>
      <c r="F3808" s="5"/>
    </row>
    <row r="3809" spans="3:6">
      <c r="C3809" s="5"/>
      <c r="D3809" s="5"/>
      <c r="E3809" s="5"/>
      <c r="F3809" s="5"/>
    </row>
    <row r="3810" spans="3:6">
      <c r="C3810" s="5"/>
      <c r="D3810" s="5"/>
      <c r="E3810" s="5"/>
      <c r="F3810" s="5"/>
    </row>
    <row r="3811" spans="3:6">
      <c r="C3811" s="5"/>
      <c r="D3811" s="5"/>
      <c r="E3811" s="5"/>
      <c r="F3811" s="5"/>
    </row>
    <row r="3812" spans="3:6">
      <c r="C3812" s="5"/>
      <c r="D3812" s="5"/>
      <c r="E3812" s="5"/>
      <c r="F3812" s="5"/>
    </row>
    <row r="3813" spans="3:6">
      <c r="C3813" s="5"/>
      <c r="D3813" s="5"/>
      <c r="E3813" s="5"/>
      <c r="F3813" s="5"/>
    </row>
    <row r="3814" spans="3:6">
      <c r="C3814" s="5"/>
      <c r="D3814" s="5"/>
      <c r="E3814" s="5"/>
      <c r="F3814" s="5"/>
    </row>
    <row r="3815" spans="3:6">
      <c r="C3815" s="5"/>
      <c r="D3815" s="5"/>
      <c r="E3815" s="5"/>
      <c r="F3815" s="5"/>
    </row>
    <row r="3816" spans="3:6">
      <c r="C3816" s="5"/>
      <c r="D3816" s="5"/>
      <c r="E3816" s="5"/>
      <c r="F3816" s="5"/>
    </row>
    <row r="3817" spans="3:6">
      <c r="C3817" s="5"/>
      <c r="D3817" s="5"/>
      <c r="E3817" s="5"/>
      <c r="F3817" s="5"/>
    </row>
    <row r="3818" spans="3:6">
      <c r="C3818" s="5"/>
      <c r="D3818" s="5"/>
      <c r="E3818" s="5"/>
      <c r="F3818" s="5"/>
    </row>
    <row r="3819" spans="3:6">
      <c r="C3819" s="5"/>
      <c r="D3819" s="5"/>
      <c r="E3819" s="5"/>
      <c r="F3819" s="5"/>
    </row>
    <row r="3820" spans="3:6">
      <c r="C3820" s="5"/>
      <c r="D3820" s="5"/>
      <c r="E3820" s="5"/>
      <c r="F3820" s="5"/>
    </row>
    <row r="3821" spans="3:6">
      <c r="C3821" s="5"/>
      <c r="D3821" s="5"/>
      <c r="E3821" s="5"/>
      <c r="F3821" s="5"/>
    </row>
    <row r="3822" spans="3:6">
      <c r="C3822" s="5"/>
      <c r="D3822" s="5"/>
      <c r="E3822" s="5"/>
      <c r="F3822" s="5"/>
    </row>
    <row r="3823" spans="3:6">
      <c r="C3823" s="5"/>
      <c r="D3823" s="5"/>
      <c r="E3823" s="5"/>
      <c r="F3823" s="5"/>
    </row>
    <row r="3824" spans="3:6">
      <c r="C3824" s="5"/>
      <c r="D3824" s="5"/>
      <c r="E3824" s="5"/>
      <c r="F3824" s="5"/>
    </row>
    <row r="3825" spans="3:6">
      <c r="C3825" s="5"/>
      <c r="D3825" s="5"/>
      <c r="E3825" s="5"/>
      <c r="F3825" s="5"/>
    </row>
    <row r="3826" spans="3:6">
      <c r="C3826" s="5"/>
      <c r="D3826" s="5"/>
      <c r="E3826" s="5"/>
      <c r="F3826" s="5"/>
    </row>
    <row r="3827" spans="3:6">
      <c r="C3827" s="5"/>
      <c r="D3827" s="5"/>
      <c r="E3827" s="5"/>
      <c r="F3827" s="5"/>
    </row>
    <row r="3828" spans="3:6">
      <c r="C3828" s="5"/>
      <c r="D3828" s="5"/>
      <c r="E3828" s="5"/>
      <c r="F3828" s="5"/>
    </row>
    <row r="3829" spans="3:6">
      <c r="C3829" s="5"/>
      <c r="D3829" s="5"/>
      <c r="E3829" s="5"/>
      <c r="F3829" s="5"/>
    </row>
    <row r="3830" spans="3:6">
      <c r="C3830" s="5"/>
      <c r="D3830" s="5"/>
      <c r="E3830" s="5"/>
      <c r="F3830" s="5"/>
    </row>
    <row r="3831" spans="3:6">
      <c r="C3831" s="5"/>
      <c r="D3831" s="5"/>
      <c r="E3831" s="5"/>
      <c r="F3831" s="5"/>
    </row>
    <row r="3832" spans="3:6">
      <c r="C3832" s="5"/>
      <c r="D3832" s="5"/>
      <c r="E3832" s="5"/>
      <c r="F3832" s="5"/>
    </row>
    <row r="3833" spans="3:6">
      <c r="C3833" s="5"/>
      <c r="D3833" s="5"/>
      <c r="E3833" s="5"/>
      <c r="F3833" s="5"/>
    </row>
    <row r="3834" spans="3:6">
      <c r="C3834" s="5"/>
      <c r="D3834" s="5"/>
      <c r="E3834" s="5"/>
      <c r="F3834" s="5"/>
    </row>
    <row r="3835" spans="3:6">
      <c r="C3835" s="5"/>
      <c r="D3835" s="5"/>
      <c r="E3835" s="5"/>
      <c r="F3835" s="5"/>
    </row>
    <row r="3836" spans="3:6">
      <c r="C3836" s="5"/>
      <c r="D3836" s="5"/>
      <c r="E3836" s="5"/>
      <c r="F3836" s="5"/>
    </row>
    <row r="3837" spans="3:6">
      <c r="C3837" s="5"/>
      <c r="D3837" s="5"/>
      <c r="E3837" s="5"/>
      <c r="F3837" s="5"/>
    </row>
    <row r="3838" spans="3:6">
      <c r="C3838" s="5"/>
      <c r="D3838" s="5"/>
      <c r="E3838" s="5"/>
      <c r="F3838" s="5"/>
    </row>
    <row r="3839" spans="3:6">
      <c r="C3839" s="5"/>
      <c r="D3839" s="5"/>
      <c r="E3839" s="5"/>
      <c r="F3839" s="5"/>
    </row>
    <row r="3840" spans="3:6">
      <c r="C3840" s="5"/>
      <c r="D3840" s="5"/>
      <c r="E3840" s="5"/>
      <c r="F3840" s="5"/>
    </row>
    <row r="3841" spans="3:6">
      <c r="C3841" s="5"/>
      <c r="D3841" s="5"/>
      <c r="E3841" s="5"/>
      <c r="F3841" s="5"/>
    </row>
    <row r="3842" spans="3:6">
      <c r="C3842" s="5"/>
      <c r="D3842" s="5"/>
      <c r="E3842" s="5"/>
      <c r="F3842" s="5"/>
    </row>
    <row r="3843" spans="3:6">
      <c r="C3843" s="5"/>
      <c r="D3843" s="5"/>
      <c r="E3843" s="5"/>
      <c r="F3843" s="5"/>
    </row>
    <row r="3844" spans="3:6">
      <c r="C3844" s="5"/>
      <c r="D3844" s="5"/>
      <c r="E3844" s="5"/>
      <c r="F3844" s="5"/>
    </row>
    <row r="3845" spans="3:6">
      <c r="C3845" s="5"/>
      <c r="D3845" s="5"/>
      <c r="E3845" s="5"/>
      <c r="F3845" s="5"/>
    </row>
    <row r="3846" spans="3:6">
      <c r="C3846" s="5"/>
      <c r="D3846" s="5"/>
      <c r="E3846" s="5"/>
      <c r="F3846" s="5"/>
    </row>
    <row r="3847" spans="3:6">
      <c r="C3847" s="5"/>
      <c r="D3847" s="5"/>
      <c r="E3847" s="5"/>
      <c r="F3847" s="5"/>
    </row>
    <row r="3848" spans="3:6">
      <c r="C3848" s="5"/>
      <c r="D3848" s="5"/>
      <c r="E3848" s="5"/>
      <c r="F3848" s="5"/>
    </row>
    <row r="3849" spans="3:6">
      <c r="C3849" s="5"/>
      <c r="D3849" s="5"/>
      <c r="E3849" s="5"/>
      <c r="F3849" s="5"/>
    </row>
    <row r="3850" spans="3:6">
      <c r="C3850" s="5"/>
      <c r="D3850" s="5"/>
      <c r="E3850" s="5"/>
      <c r="F3850" s="5"/>
    </row>
    <row r="3851" spans="3:6">
      <c r="C3851" s="5"/>
      <c r="D3851" s="5"/>
      <c r="E3851" s="5"/>
      <c r="F3851" s="5"/>
    </row>
    <row r="3852" spans="3:6">
      <c r="C3852" s="5"/>
      <c r="D3852" s="5"/>
      <c r="E3852" s="5"/>
      <c r="F3852" s="5"/>
    </row>
    <row r="3853" spans="3:6">
      <c r="C3853" s="5"/>
      <c r="D3853" s="5"/>
      <c r="E3853" s="5"/>
      <c r="F3853" s="5"/>
    </row>
    <row r="3854" spans="3:6">
      <c r="C3854" s="5"/>
      <c r="D3854" s="5"/>
      <c r="E3854" s="5"/>
      <c r="F3854" s="5"/>
    </row>
    <row r="3855" spans="3:6">
      <c r="C3855" s="5"/>
      <c r="D3855" s="5"/>
      <c r="E3855" s="5"/>
      <c r="F3855" s="5"/>
    </row>
    <row r="3856" spans="3:6">
      <c r="C3856" s="5"/>
      <c r="D3856" s="5"/>
      <c r="E3856" s="5"/>
      <c r="F3856" s="5"/>
    </row>
    <row r="3857" spans="3:6">
      <c r="C3857" s="5"/>
      <c r="D3857" s="5"/>
      <c r="E3857" s="5"/>
      <c r="F3857" s="5"/>
    </row>
    <row r="3858" spans="3:6">
      <c r="C3858" s="5"/>
      <c r="D3858" s="5"/>
      <c r="E3858" s="5"/>
      <c r="F3858" s="5"/>
    </row>
    <row r="3859" spans="3:6">
      <c r="C3859" s="5"/>
      <c r="D3859" s="5"/>
      <c r="E3859" s="5"/>
      <c r="F3859" s="5"/>
    </row>
    <row r="3860" spans="3:6">
      <c r="C3860" s="5"/>
      <c r="D3860" s="5"/>
      <c r="E3860" s="5"/>
      <c r="F3860" s="5"/>
    </row>
    <row r="3861" spans="3:6">
      <c r="C3861" s="5"/>
      <c r="D3861" s="5"/>
      <c r="E3861" s="5"/>
      <c r="F3861" s="5"/>
    </row>
    <row r="3862" spans="3:6">
      <c r="C3862" s="5"/>
      <c r="D3862" s="5"/>
      <c r="E3862" s="5"/>
      <c r="F3862" s="5"/>
    </row>
    <row r="3863" spans="3:6">
      <c r="C3863" s="5"/>
      <c r="D3863" s="5"/>
      <c r="E3863" s="5"/>
      <c r="F3863" s="5"/>
    </row>
    <row r="3864" spans="3:6">
      <c r="C3864" s="5"/>
      <c r="D3864" s="5"/>
      <c r="E3864" s="5"/>
      <c r="F3864" s="5"/>
    </row>
    <row r="3865" spans="3:6">
      <c r="C3865" s="5"/>
      <c r="D3865" s="5"/>
      <c r="E3865" s="5"/>
      <c r="F3865" s="5"/>
    </row>
    <row r="3866" spans="3:6">
      <c r="C3866" s="5"/>
      <c r="D3866" s="5"/>
      <c r="E3866" s="5"/>
      <c r="F3866" s="5"/>
    </row>
    <row r="3867" spans="3:6">
      <c r="C3867" s="5"/>
      <c r="D3867" s="5"/>
      <c r="E3867" s="5"/>
      <c r="F3867" s="5"/>
    </row>
    <row r="3868" spans="3:6">
      <c r="C3868" s="5"/>
      <c r="D3868" s="5"/>
      <c r="E3868" s="5"/>
      <c r="F3868" s="5"/>
    </row>
    <row r="3869" spans="3:6">
      <c r="C3869" s="5"/>
      <c r="D3869" s="5"/>
      <c r="E3869" s="5"/>
      <c r="F3869" s="5"/>
    </row>
    <row r="3870" spans="3:6">
      <c r="C3870" s="5"/>
      <c r="D3870" s="5"/>
      <c r="E3870" s="5"/>
      <c r="F3870" s="5"/>
    </row>
    <row r="3871" spans="3:6">
      <c r="C3871" s="5"/>
      <c r="D3871" s="5"/>
      <c r="E3871" s="5"/>
      <c r="F3871" s="5"/>
    </row>
    <row r="3872" spans="3:6">
      <c r="C3872" s="5"/>
      <c r="D3872" s="5"/>
      <c r="E3872" s="5"/>
      <c r="F3872" s="5"/>
    </row>
    <row r="3873" spans="3:6">
      <c r="C3873" s="5"/>
      <c r="D3873" s="5"/>
      <c r="E3873" s="5"/>
      <c r="F3873" s="5"/>
    </row>
    <row r="3874" spans="3:6">
      <c r="C3874" s="5"/>
      <c r="D3874" s="5"/>
      <c r="E3874" s="5"/>
      <c r="F3874" s="5"/>
    </row>
    <row r="3875" spans="3:6">
      <c r="C3875" s="5"/>
      <c r="D3875" s="5"/>
      <c r="E3875" s="5"/>
      <c r="F3875" s="5"/>
    </row>
    <row r="3876" spans="3:6">
      <c r="C3876" s="5"/>
      <c r="D3876" s="5"/>
      <c r="E3876" s="5"/>
      <c r="F3876" s="5"/>
    </row>
    <row r="3877" spans="3:6">
      <c r="C3877" s="5"/>
      <c r="D3877" s="5"/>
      <c r="E3877" s="5"/>
      <c r="F3877" s="5"/>
    </row>
    <row r="3878" spans="3:6">
      <c r="C3878" s="5"/>
      <c r="D3878" s="5"/>
      <c r="E3878" s="5"/>
      <c r="F3878" s="5"/>
    </row>
    <row r="3879" spans="3:6">
      <c r="C3879" s="5"/>
      <c r="D3879" s="5"/>
      <c r="E3879" s="5"/>
      <c r="F3879" s="5"/>
    </row>
    <row r="3880" spans="3:6">
      <c r="C3880" s="5"/>
      <c r="D3880" s="5"/>
      <c r="E3880" s="5"/>
      <c r="F3880" s="5"/>
    </row>
    <row r="3881" spans="3:6">
      <c r="C3881" s="5"/>
      <c r="D3881" s="5"/>
      <c r="E3881" s="5"/>
      <c r="F3881" s="5"/>
    </row>
    <row r="3882" spans="3:6">
      <c r="C3882" s="5"/>
      <c r="D3882" s="5"/>
      <c r="E3882" s="5"/>
      <c r="F3882" s="5"/>
    </row>
    <row r="3883" spans="3:6">
      <c r="C3883" s="5"/>
      <c r="D3883" s="5"/>
      <c r="E3883" s="5"/>
      <c r="F3883" s="5"/>
    </row>
    <row r="3884" spans="3:6">
      <c r="C3884" s="5"/>
      <c r="D3884" s="5"/>
      <c r="E3884" s="5"/>
      <c r="F3884" s="5"/>
    </row>
    <row r="3885" spans="3:6">
      <c r="C3885" s="5"/>
      <c r="D3885" s="5"/>
      <c r="E3885" s="5"/>
      <c r="F3885" s="5"/>
    </row>
    <row r="3886" spans="3:6">
      <c r="C3886" s="5"/>
      <c r="D3886" s="5"/>
      <c r="E3886" s="5"/>
      <c r="F3886" s="5"/>
    </row>
    <row r="3887" spans="3:6">
      <c r="C3887" s="5"/>
      <c r="D3887" s="5"/>
      <c r="E3887" s="5"/>
      <c r="F3887" s="5"/>
    </row>
    <row r="3888" spans="3:6">
      <c r="C3888" s="5"/>
      <c r="D3888" s="5"/>
      <c r="E3888" s="5"/>
      <c r="F3888" s="5"/>
    </row>
    <row r="3889" spans="3:6">
      <c r="C3889" s="5"/>
      <c r="D3889" s="5"/>
      <c r="E3889" s="5"/>
      <c r="F3889" s="5"/>
    </row>
    <row r="3890" spans="3:6">
      <c r="C3890" s="5"/>
      <c r="D3890" s="5"/>
      <c r="E3890" s="5"/>
      <c r="F3890" s="5"/>
    </row>
    <row r="3891" spans="3:6">
      <c r="C3891" s="5"/>
      <c r="D3891" s="5"/>
      <c r="E3891" s="5"/>
      <c r="F3891" s="5"/>
    </row>
    <row r="3892" spans="3:6">
      <c r="C3892" s="5"/>
      <c r="D3892" s="5"/>
      <c r="E3892" s="5"/>
      <c r="F3892" s="5"/>
    </row>
    <row r="3893" spans="3:6">
      <c r="C3893" s="5"/>
      <c r="D3893" s="5"/>
      <c r="E3893" s="5"/>
      <c r="F3893" s="5"/>
    </row>
    <row r="3894" spans="3:6">
      <c r="C3894" s="5"/>
      <c r="D3894" s="5"/>
      <c r="E3894" s="5"/>
      <c r="F3894" s="5"/>
    </row>
    <row r="3895" spans="3:6">
      <c r="C3895" s="5"/>
      <c r="D3895" s="5"/>
      <c r="E3895" s="5"/>
      <c r="F3895" s="5"/>
    </row>
    <row r="3896" spans="3:6">
      <c r="C3896" s="5"/>
      <c r="D3896" s="5"/>
      <c r="E3896" s="5"/>
      <c r="F3896" s="5"/>
    </row>
    <row r="3897" spans="3:6">
      <c r="C3897" s="5"/>
      <c r="D3897" s="5"/>
      <c r="E3897" s="5"/>
      <c r="F3897" s="5"/>
    </row>
    <row r="3898" spans="3:6">
      <c r="C3898" s="5"/>
      <c r="D3898" s="5"/>
      <c r="E3898" s="5"/>
      <c r="F3898" s="5"/>
    </row>
    <row r="3899" spans="3:6">
      <c r="C3899" s="5"/>
      <c r="D3899" s="5"/>
      <c r="E3899" s="5"/>
      <c r="F3899" s="5"/>
    </row>
    <row r="3900" spans="3:6">
      <c r="C3900" s="5"/>
      <c r="D3900" s="5"/>
      <c r="E3900" s="5"/>
      <c r="F3900" s="5"/>
    </row>
    <row r="3901" spans="3:6">
      <c r="C3901" s="5"/>
      <c r="D3901" s="5"/>
      <c r="E3901" s="5"/>
      <c r="F3901" s="5"/>
    </row>
    <row r="3902" spans="3:6">
      <c r="C3902" s="5"/>
      <c r="D3902" s="5"/>
      <c r="E3902" s="5"/>
      <c r="F3902" s="5"/>
    </row>
    <row r="3903" spans="3:6">
      <c r="C3903" s="5"/>
      <c r="D3903" s="5"/>
      <c r="E3903" s="5"/>
      <c r="F3903" s="5"/>
    </row>
    <row r="3904" spans="3:6">
      <c r="C3904" s="5"/>
      <c r="D3904" s="5"/>
      <c r="E3904" s="5"/>
      <c r="F3904" s="5"/>
    </row>
    <row r="3905" spans="3:6">
      <c r="C3905" s="5"/>
      <c r="D3905" s="5"/>
      <c r="E3905" s="5"/>
      <c r="F3905" s="5"/>
    </row>
    <row r="3906" spans="3:6">
      <c r="C3906" s="5"/>
      <c r="D3906" s="5"/>
      <c r="E3906" s="5"/>
      <c r="F3906" s="5"/>
    </row>
    <row r="3907" spans="3:6">
      <c r="C3907" s="5"/>
      <c r="D3907" s="5"/>
      <c r="E3907" s="5"/>
      <c r="F3907" s="5"/>
    </row>
    <row r="3908" spans="3:6">
      <c r="C3908" s="5"/>
      <c r="D3908" s="5"/>
      <c r="E3908" s="5"/>
      <c r="F3908" s="5"/>
    </row>
    <row r="3909" spans="3:6">
      <c r="C3909" s="5"/>
      <c r="D3909" s="5"/>
      <c r="E3909" s="5"/>
      <c r="F3909" s="5"/>
    </row>
    <row r="3910" spans="3:6">
      <c r="C3910" s="5"/>
      <c r="D3910" s="5"/>
      <c r="E3910" s="5"/>
      <c r="F3910" s="5"/>
    </row>
    <row r="3911" spans="3:6">
      <c r="C3911" s="5"/>
      <c r="D3911" s="5"/>
      <c r="E3911" s="5"/>
      <c r="F3911" s="5"/>
    </row>
    <row r="3912" spans="3:6">
      <c r="C3912" s="5"/>
      <c r="D3912" s="5"/>
      <c r="E3912" s="5"/>
      <c r="F3912" s="5"/>
    </row>
    <row r="3913" spans="3:6">
      <c r="C3913" s="5"/>
      <c r="D3913" s="5"/>
      <c r="E3913" s="5"/>
      <c r="F3913" s="5"/>
    </row>
    <row r="3914" spans="3:6">
      <c r="C3914" s="5"/>
      <c r="D3914" s="5"/>
      <c r="E3914" s="5"/>
      <c r="F3914" s="5"/>
    </row>
    <row r="3915" spans="3:6">
      <c r="C3915" s="5"/>
      <c r="D3915" s="5"/>
      <c r="E3915" s="5"/>
      <c r="F3915" s="5"/>
    </row>
    <row r="3916" spans="3:6">
      <c r="C3916" s="5"/>
      <c r="D3916" s="5"/>
      <c r="E3916" s="5"/>
      <c r="F3916" s="5"/>
    </row>
    <row r="3917" spans="3:6">
      <c r="C3917" s="5"/>
      <c r="D3917" s="5"/>
      <c r="E3917" s="5"/>
      <c r="F3917" s="5"/>
    </row>
    <row r="3918" spans="3:6">
      <c r="C3918" s="5"/>
      <c r="D3918" s="5"/>
      <c r="E3918" s="5"/>
      <c r="F3918" s="5"/>
    </row>
    <row r="3919" spans="3:6">
      <c r="C3919" s="5"/>
      <c r="D3919" s="5"/>
      <c r="E3919" s="5"/>
      <c r="F3919" s="5"/>
    </row>
    <row r="3920" spans="3:6">
      <c r="C3920" s="5"/>
      <c r="D3920" s="5"/>
      <c r="E3920" s="5"/>
      <c r="F3920" s="5"/>
    </row>
    <row r="3921" spans="3:6">
      <c r="C3921" s="5"/>
      <c r="D3921" s="5"/>
      <c r="E3921" s="5"/>
      <c r="F3921" s="5"/>
    </row>
    <row r="3922" spans="3:6">
      <c r="C3922" s="5"/>
      <c r="D3922" s="5"/>
      <c r="E3922" s="5"/>
      <c r="F3922" s="5"/>
    </row>
    <row r="3923" spans="3:6">
      <c r="C3923" s="5"/>
      <c r="D3923" s="5"/>
      <c r="E3923" s="5"/>
      <c r="F3923" s="5"/>
    </row>
    <row r="3924" spans="3:6">
      <c r="C3924" s="5"/>
      <c r="D3924" s="5"/>
      <c r="E3924" s="5"/>
      <c r="F3924" s="5"/>
    </row>
    <row r="3925" spans="3:6">
      <c r="C3925" s="5"/>
      <c r="D3925" s="5"/>
      <c r="E3925" s="5"/>
      <c r="F3925" s="5"/>
    </row>
    <row r="3926" spans="3:6">
      <c r="C3926" s="5"/>
      <c r="D3926" s="5"/>
      <c r="E3926" s="5"/>
      <c r="F3926" s="5"/>
    </row>
    <row r="3927" spans="3:6">
      <c r="C3927" s="5"/>
      <c r="D3927" s="5"/>
      <c r="E3927" s="5"/>
      <c r="F3927" s="5"/>
    </row>
    <row r="3928" spans="3:6">
      <c r="C3928" s="5"/>
      <c r="D3928" s="5"/>
      <c r="E3928" s="5"/>
      <c r="F3928" s="5"/>
    </row>
    <row r="3929" spans="3:6">
      <c r="C3929" s="5"/>
      <c r="D3929" s="5"/>
      <c r="E3929" s="5"/>
      <c r="F3929" s="5"/>
    </row>
    <row r="3930" spans="3:6">
      <c r="C3930" s="5"/>
      <c r="D3930" s="5"/>
      <c r="E3930" s="5"/>
      <c r="F3930" s="5"/>
    </row>
    <row r="3931" spans="3:6">
      <c r="C3931" s="5"/>
      <c r="D3931" s="5"/>
      <c r="E3931" s="5"/>
      <c r="F3931" s="5"/>
    </row>
    <row r="3932" spans="3:6">
      <c r="C3932" s="5"/>
      <c r="D3932" s="5"/>
      <c r="E3932" s="5"/>
      <c r="F3932" s="5"/>
    </row>
    <row r="3933" spans="3:6">
      <c r="C3933" s="5"/>
      <c r="D3933" s="5"/>
      <c r="E3933" s="5"/>
      <c r="F3933" s="5"/>
    </row>
    <row r="3934" spans="3:6">
      <c r="C3934" s="5"/>
      <c r="D3934" s="5"/>
      <c r="E3934" s="5"/>
      <c r="F3934" s="5"/>
    </row>
    <row r="3935" spans="3:6">
      <c r="C3935" s="5"/>
      <c r="D3935" s="5"/>
      <c r="E3935" s="5"/>
      <c r="F3935" s="5"/>
    </row>
    <row r="3936" spans="3:6">
      <c r="C3936" s="5"/>
      <c r="D3936" s="5"/>
      <c r="E3936" s="5"/>
      <c r="F3936" s="5"/>
    </row>
    <row r="3937" spans="3:6">
      <c r="C3937" s="5"/>
      <c r="D3937" s="5"/>
      <c r="E3937" s="5"/>
      <c r="F3937" s="5"/>
    </row>
    <row r="3938" spans="3:6">
      <c r="C3938" s="5"/>
      <c r="D3938" s="5"/>
      <c r="E3938" s="5"/>
      <c r="F3938" s="5"/>
    </row>
    <row r="3939" spans="3:6">
      <c r="C3939" s="5"/>
      <c r="D3939" s="5"/>
      <c r="E3939" s="5"/>
      <c r="F3939" s="5"/>
    </row>
    <row r="3940" spans="3:6">
      <c r="C3940" s="5"/>
      <c r="D3940" s="5"/>
      <c r="E3940" s="5"/>
      <c r="F3940" s="5"/>
    </row>
    <row r="3941" spans="3:6">
      <c r="C3941" s="5"/>
      <c r="D3941" s="5"/>
      <c r="E3941" s="5"/>
      <c r="F3941" s="5"/>
    </row>
    <row r="3942" spans="3:6">
      <c r="C3942" s="5"/>
      <c r="D3942" s="5"/>
      <c r="E3942" s="5"/>
      <c r="F3942" s="5"/>
    </row>
    <row r="3943" spans="3:6">
      <c r="C3943" s="5"/>
      <c r="D3943" s="5"/>
      <c r="E3943" s="5"/>
      <c r="F3943" s="5"/>
    </row>
    <row r="3944" spans="3:6">
      <c r="C3944" s="5"/>
      <c r="D3944" s="5"/>
      <c r="E3944" s="5"/>
      <c r="F3944" s="5"/>
    </row>
    <row r="3945" spans="3:6">
      <c r="C3945" s="5"/>
      <c r="D3945" s="5"/>
      <c r="E3945" s="5"/>
      <c r="F3945" s="5"/>
    </row>
    <row r="3946" spans="3:6">
      <c r="C3946" s="5"/>
      <c r="D3946" s="5"/>
      <c r="E3946" s="5"/>
      <c r="F3946" s="5"/>
    </row>
    <row r="3947" spans="3:6">
      <c r="C3947" s="5"/>
      <c r="D3947" s="5"/>
      <c r="E3947" s="5"/>
      <c r="F3947" s="5"/>
    </row>
    <row r="3948" spans="3:6">
      <c r="C3948" s="5"/>
      <c r="D3948" s="5"/>
      <c r="E3948" s="5"/>
      <c r="F3948" s="5"/>
    </row>
    <row r="3949" spans="3:6">
      <c r="C3949" s="5"/>
      <c r="D3949" s="5"/>
      <c r="E3949" s="5"/>
      <c r="F3949" s="5"/>
    </row>
    <row r="3950" spans="3:6">
      <c r="C3950" s="5"/>
      <c r="D3950" s="5"/>
      <c r="E3950" s="5"/>
      <c r="F3950" s="5"/>
    </row>
    <row r="3951" spans="3:6">
      <c r="C3951" s="5"/>
      <c r="D3951" s="5"/>
      <c r="E3951" s="5"/>
      <c r="F3951" s="5"/>
    </row>
    <row r="3952" spans="3:6">
      <c r="C3952" s="5"/>
      <c r="D3952" s="5"/>
      <c r="E3952" s="5"/>
      <c r="F3952" s="5"/>
    </row>
    <row r="3953" spans="3:6">
      <c r="C3953" s="5"/>
      <c r="D3953" s="5"/>
      <c r="E3953" s="5"/>
      <c r="F3953" s="5"/>
    </row>
    <row r="3954" spans="3:6">
      <c r="C3954" s="5"/>
      <c r="D3954" s="5"/>
      <c r="E3954" s="5"/>
      <c r="F3954" s="5"/>
    </row>
    <row r="3955" spans="3:6">
      <c r="C3955" s="5"/>
      <c r="D3955" s="5"/>
      <c r="E3955" s="5"/>
      <c r="F3955" s="5"/>
    </row>
    <row r="3956" spans="3:6">
      <c r="C3956" s="5"/>
      <c r="D3956" s="5"/>
      <c r="E3956" s="5"/>
      <c r="F3956" s="5"/>
    </row>
    <row r="3957" spans="3:6">
      <c r="C3957" s="5"/>
      <c r="D3957" s="5"/>
      <c r="E3957" s="5"/>
      <c r="F3957" s="5"/>
    </row>
    <row r="3958" spans="3:6">
      <c r="C3958" s="5"/>
      <c r="D3958" s="5"/>
      <c r="E3958" s="5"/>
      <c r="F3958" s="5"/>
    </row>
    <row r="3959" spans="3:6">
      <c r="C3959" s="5"/>
      <c r="D3959" s="5"/>
      <c r="E3959" s="5"/>
      <c r="F3959" s="5"/>
    </row>
    <row r="3960" spans="3:6">
      <c r="C3960" s="5"/>
      <c r="D3960" s="5"/>
      <c r="E3960" s="5"/>
      <c r="F3960" s="5"/>
    </row>
    <row r="3961" spans="3:6">
      <c r="C3961" s="5"/>
      <c r="D3961" s="5"/>
      <c r="E3961" s="5"/>
      <c r="F3961" s="5"/>
    </row>
    <row r="3962" spans="3:6">
      <c r="C3962" s="5"/>
      <c r="D3962" s="5"/>
      <c r="E3962" s="5"/>
      <c r="F3962" s="5"/>
    </row>
    <row r="3963" spans="3:6">
      <c r="C3963" s="5"/>
      <c r="D3963" s="5"/>
      <c r="E3963" s="5"/>
      <c r="F3963" s="5"/>
    </row>
    <row r="3964" spans="3:6">
      <c r="C3964" s="5"/>
      <c r="D3964" s="5"/>
      <c r="E3964" s="5"/>
      <c r="F3964" s="5"/>
    </row>
    <row r="3965" spans="3:6">
      <c r="C3965" s="5"/>
      <c r="D3965" s="5"/>
      <c r="E3965" s="5"/>
      <c r="F3965" s="5"/>
    </row>
    <row r="3966" spans="3:6">
      <c r="C3966" s="5"/>
      <c r="D3966" s="5"/>
      <c r="E3966" s="5"/>
      <c r="F3966" s="5"/>
    </row>
    <row r="3967" spans="3:6">
      <c r="C3967" s="5"/>
      <c r="D3967" s="5"/>
      <c r="E3967" s="5"/>
      <c r="F3967" s="5"/>
    </row>
    <row r="3968" spans="3:6">
      <c r="C3968" s="5"/>
      <c r="D3968" s="5"/>
      <c r="E3968" s="5"/>
      <c r="F3968" s="5"/>
    </row>
    <row r="3969" spans="3:6">
      <c r="C3969" s="5"/>
      <c r="D3969" s="5"/>
      <c r="E3969" s="5"/>
      <c r="F3969" s="5"/>
    </row>
    <row r="3970" spans="3:6">
      <c r="C3970" s="5"/>
      <c r="D3970" s="5"/>
      <c r="E3970" s="5"/>
      <c r="F3970" s="5"/>
    </row>
    <row r="3971" spans="3:6">
      <c r="C3971" s="5"/>
      <c r="D3971" s="5"/>
      <c r="E3971" s="5"/>
      <c r="F3971" s="5"/>
    </row>
    <row r="3972" spans="3:6">
      <c r="C3972" s="5"/>
      <c r="D3972" s="5"/>
      <c r="E3972" s="5"/>
      <c r="F3972" s="5"/>
    </row>
    <row r="3973" spans="3:6">
      <c r="C3973" s="5"/>
      <c r="D3973" s="5"/>
      <c r="E3973" s="5"/>
      <c r="F3973" s="5"/>
    </row>
    <row r="3974" spans="3:6">
      <c r="C3974" s="5"/>
      <c r="D3974" s="5"/>
      <c r="E3974" s="5"/>
      <c r="F3974" s="5"/>
    </row>
    <row r="3975" spans="3:6">
      <c r="C3975" s="5"/>
      <c r="D3975" s="5"/>
      <c r="E3975" s="5"/>
      <c r="F3975" s="5"/>
    </row>
    <row r="3976" spans="3:6">
      <c r="C3976" s="5"/>
      <c r="D3976" s="5"/>
      <c r="E3976" s="5"/>
      <c r="F3976" s="5"/>
    </row>
    <row r="3977" spans="3:6">
      <c r="C3977" s="5"/>
      <c r="D3977" s="5"/>
      <c r="E3977" s="5"/>
      <c r="F3977" s="5"/>
    </row>
    <row r="3978" spans="3:6">
      <c r="C3978" s="5"/>
      <c r="D3978" s="5"/>
      <c r="E3978" s="5"/>
      <c r="F3978" s="5"/>
    </row>
    <row r="3979" spans="3:6">
      <c r="C3979" s="5"/>
      <c r="D3979" s="5"/>
      <c r="E3979" s="5"/>
      <c r="F3979" s="5"/>
    </row>
    <row r="3980" spans="3:6">
      <c r="C3980" s="5"/>
      <c r="D3980" s="5"/>
      <c r="E3980" s="5"/>
      <c r="F3980" s="5"/>
    </row>
    <row r="3981" spans="3:6">
      <c r="C3981" s="5"/>
      <c r="D3981" s="5"/>
      <c r="E3981" s="5"/>
      <c r="F3981" s="5"/>
    </row>
    <row r="3982" spans="3:6">
      <c r="C3982" s="5"/>
      <c r="D3982" s="5"/>
      <c r="E3982" s="5"/>
      <c r="F3982" s="5"/>
    </row>
    <row r="3983" spans="3:6">
      <c r="C3983" s="5"/>
      <c r="D3983" s="5"/>
      <c r="E3983" s="5"/>
      <c r="F3983" s="5"/>
    </row>
    <row r="3984" spans="3:6">
      <c r="C3984" s="5"/>
      <c r="D3984" s="5"/>
      <c r="E3984" s="5"/>
      <c r="F3984" s="5"/>
    </row>
    <row r="3985" spans="3:6">
      <c r="C3985" s="5"/>
      <c r="D3985" s="5"/>
      <c r="E3985" s="5"/>
      <c r="F3985" s="5"/>
    </row>
    <row r="3986" spans="3:6">
      <c r="C3986" s="5"/>
      <c r="D3986" s="5"/>
      <c r="E3986" s="5"/>
      <c r="F3986" s="5"/>
    </row>
    <row r="3987" spans="3:6">
      <c r="C3987" s="5"/>
      <c r="D3987" s="5"/>
      <c r="E3987" s="5"/>
      <c r="F3987" s="5"/>
    </row>
    <row r="3988" spans="3:6">
      <c r="C3988" s="5"/>
      <c r="D3988" s="5"/>
      <c r="E3988" s="5"/>
      <c r="F3988" s="5"/>
    </row>
    <row r="3989" spans="3:6">
      <c r="C3989" s="5"/>
      <c r="D3989" s="5"/>
      <c r="E3989" s="5"/>
      <c r="F3989" s="5"/>
    </row>
    <row r="3990" spans="3:6">
      <c r="C3990" s="5"/>
      <c r="D3990" s="5"/>
      <c r="E3990" s="5"/>
      <c r="F3990" s="5"/>
    </row>
    <row r="3991" spans="3:6">
      <c r="C3991" s="5"/>
      <c r="D3991" s="5"/>
      <c r="E3991" s="5"/>
      <c r="F3991" s="5"/>
    </row>
    <row r="3992" spans="3:6">
      <c r="C3992" s="5"/>
      <c r="D3992" s="5"/>
      <c r="E3992" s="5"/>
      <c r="F3992" s="5"/>
    </row>
    <row r="3993" spans="3:6">
      <c r="C3993" s="5"/>
      <c r="D3993" s="5"/>
      <c r="E3993" s="5"/>
      <c r="F3993" s="5"/>
    </row>
    <row r="3994" spans="3:6">
      <c r="C3994" s="5"/>
      <c r="D3994" s="5"/>
      <c r="E3994" s="5"/>
      <c r="F3994" s="5"/>
    </row>
    <row r="3995" spans="3:6">
      <c r="C3995" s="5"/>
      <c r="D3995" s="5"/>
      <c r="E3995" s="5"/>
      <c r="F3995" s="5"/>
    </row>
    <row r="3996" spans="3:6">
      <c r="C3996" s="5"/>
      <c r="D3996" s="5"/>
      <c r="E3996" s="5"/>
      <c r="F3996" s="5"/>
    </row>
    <row r="3997" spans="3:6">
      <c r="C3997" s="5"/>
      <c r="D3997" s="5"/>
      <c r="E3997" s="5"/>
      <c r="F3997" s="5"/>
    </row>
    <row r="3998" spans="3:6">
      <c r="C3998" s="5"/>
      <c r="D3998" s="5"/>
      <c r="E3998" s="5"/>
      <c r="F3998" s="5"/>
    </row>
    <row r="3999" spans="3:6">
      <c r="C3999" s="5"/>
      <c r="D3999" s="5"/>
      <c r="E3999" s="5"/>
      <c r="F3999" s="5"/>
    </row>
    <row r="4000" spans="3:6">
      <c r="C4000" s="5"/>
      <c r="D4000" s="5"/>
      <c r="E4000" s="5"/>
      <c r="F4000" s="5"/>
    </row>
    <row r="4001" spans="3:6">
      <c r="C4001" s="5"/>
      <c r="D4001" s="5"/>
      <c r="E4001" s="5"/>
      <c r="F4001" s="5"/>
    </row>
    <row r="4002" spans="3:6">
      <c r="C4002" s="5"/>
      <c r="D4002" s="5"/>
      <c r="E4002" s="5"/>
      <c r="F4002" s="5"/>
    </row>
    <row r="4003" spans="3:6">
      <c r="C4003" s="5"/>
      <c r="D4003" s="5"/>
      <c r="E4003" s="5"/>
      <c r="F4003" s="5"/>
    </row>
    <row r="4004" spans="3:6">
      <c r="C4004" s="5"/>
      <c r="D4004" s="5"/>
      <c r="E4004" s="5"/>
      <c r="F4004" s="5"/>
    </row>
    <row r="4005" spans="3:6">
      <c r="C4005" s="5"/>
      <c r="D4005" s="5"/>
      <c r="E4005" s="5"/>
      <c r="F4005" s="5"/>
    </row>
    <row r="4006" spans="3:6">
      <c r="C4006" s="5"/>
      <c r="D4006" s="5"/>
      <c r="E4006" s="5"/>
      <c r="F4006" s="5"/>
    </row>
    <row r="4007" spans="3:6">
      <c r="C4007" s="5"/>
      <c r="D4007" s="5"/>
      <c r="E4007" s="5"/>
      <c r="F4007" s="5"/>
    </row>
    <row r="4008" spans="3:6">
      <c r="C4008" s="5"/>
      <c r="D4008" s="5"/>
      <c r="E4008" s="5"/>
      <c r="F4008" s="5"/>
    </row>
    <row r="4009" spans="3:6">
      <c r="C4009" s="5"/>
      <c r="D4009" s="5"/>
      <c r="E4009" s="5"/>
      <c r="F4009" s="5"/>
    </row>
    <row r="4010" spans="3:6">
      <c r="C4010" s="5"/>
      <c r="D4010" s="5"/>
      <c r="E4010" s="5"/>
      <c r="F4010" s="5"/>
    </row>
    <row r="4011" spans="3:6">
      <c r="C4011" s="5"/>
      <c r="D4011" s="5"/>
      <c r="E4011" s="5"/>
      <c r="F4011" s="5"/>
    </row>
    <row r="4012" spans="3:6">
      <c r="C4012" s="5"/>
      <c r="D4012" s="5"/>
      <c r="E4012" s="5"/>
      <c r="F4012" s="5"/>
    </row>
    <row r="4013" spans="3:6">
      <c r="C4013" s="5"/>
      <c r="D4013" s="5"/>
      <c r="E4013" s="5"/>
      <c r="F4013" s="5"/>
    </row>
    <row r="4014" spans="3:6">
      <c r="C4014" s="5"/>
      <c r="D4014" s="5"/>
      <c r="E4014" s="5"/>
      <c r="F4014" s="5"/>
    </row>
    <row r="4015" spans="3:6">
      <c r="C4015" s="5"/>
      <c r="D4015" s="5"/>
      <c r="E4015" s="5"/>
      <c r="F4015" s="5"/>
    </row>
    <row r="4016" spans="3:6">
      <c r="C4016" s="5"/>
      <c r="D4016" s="5"/>
      <c r="E4016" s="5"/>
      <c r="F4016" s="5"/>
    </row>
    <row r="4017" spans="3:6">
      <c r="C4017" s="5"/>
      <c r="D4017" s="5"/>
      <c r="E4017" s="5"/>
      <c r="F4017" s="5"/>
    </row>
    <row r="4018" spans="3:6">
      <c r="C4018" s="5"/>
      <c r="D4018" s="5"/>
      <c r="E4018" s="5"/>
      <c r="F4018" s="5"/>
    </row>
    <row r="4019" spans="3:6">
      <c r="C4019" s="5"/>
      <c r="D4019" s="5"/>
      <c r="E4019" s="5"/>
      <c r="F4019" s="5"/>
    </row>
    <row r="4020" spans="3:6">
      <c r="C4020" s="5"/>
      <c r="D4020" s="5"/>
      <c r="E4020" s="5"/>
      <c r="F4020" s="5"/>
    </row>
    <row r="4021" spans="3:6">
      <c r="C4021" s="5"/>
      <c r="D4021" s="5"/>
      <c r="E4021" s="5"/>
      <c r="F4021" s="5"/>
    </row>
    <row r="4022" spans="3:6">
      <c r="C4022" s="5"/>
      <c r="D4022" s="5"/>
      <c r="E4022" s="5"/>
      <c r="F4022" s="5"/>
    </row>
    <row r="4023" spans="3:6">
      <c r="C4023" s="5"/>
      <c r="D4023" s="5"/>
      <c r="E4023" s="5"/>
      <c r="F4023" s="5"/>
    </row>
    <row r="4024" spans="3:6">
      <c r="C4024" s="5"/>
      <c r="D4024" s="5"/>
      <c r="E4024" s="5"/>
      <c r="F4024" s="5"/>
    </row>
    <row r="4025" spans="3:6">
      <c r="C4025" s="5"/>
      <c r="D4025" s="5"/>
      <c r="E4025" s="5"/>
      <c r="F4025" s="5"/>
    </row>
    <row r="4026" spans="3:6">
      <c r="C4026" s="5"/>
      <c r="D4026" s="5"/>
      <c r="E4026" s="5"/>
      <c r="F4026" s="5"/>
    </row>
    <row r="4027" spans="3:6">
      <c r="C4027" s="5"/>
      <c r="D4027" s="5"/>
      <c r="E4027" s="5"/>
      <c r="F4027" s="5"/>
    </row>
    <row r="4028" spans="3:6">
      <c r="C4028" s="5"/>
      <c r="D4028" s="5"/>
      <c r="E4028" s="5"/>
      <c r="F4028" s="5"/>
    </row>
    <row r="4029" spans="3:6">
      <c r="C4029" s="5"/>
      <c r="D4029" s="5"/>
      <c r="E4029" s="5"/>
      <c r="F4029" s="5"/>
    </row>
    <row r="4030" spans="3:6">
      <c r="C4030" s="5"/>
      <c r="D4030" s="5"/>
      <c r="E4030" s="5"/>
      <c r="F4030" s="5"/>
    </row>
    <row r="4031" spans="3:6">
      <c r="C4031" s="5"/>
      <c r="D4031" s="5"/>
      <c r="E4031" s="5"/>
      <c r="F4031" s="5"/>
    </row>
    <row r="4032" spans="3:6">
      <c r="C4032" s="5"/>
      <c r="D4032" s="5"/>
      <c r="E4032" s="5"/>
      <c r="F4032" s="5"/>
    </row>
    <row r="4033" spans="3:6">
      <c r="C4033" s="5"/>
      <c r="D4033" s="5"/>
      <c r="E4033" s="5"/>
      <c r="F4033" s="5"/>
    </row>
    <row r="4034" spans="3:6">
      <c r="C4034" s="5"/>
      <c r="D4034" s="5"/>
      <c r="E4034" s="5"/>
      <c r="F4034" s="5"/>
    </row>
    <row r="4035" spans="3:6">
      <c r="C4035" s="5"/>
      <c r="D4035" s="5"/>
      <c r="E4035" s="5"/>
      <c r="F4035" s="5"/>
    </row>
    <row r="4036" spans="3:6">
      <c r="C4036" s="5"/>
      <c r="D4036" s="5"/>
      <c r="E4036" s="5"/>
      <c r="F4036" s="5"/>
    </row>
    <row r="4037" spans="3:6">
      <c r="C4037" s="5"/>
      <c r="D4037" s="5"/>
      <c r="E4037" s="5"/>
      <c r="F4037" s="5"/>
    </row>
    <row r="4038" spans="3:6">
      <c r="C4038" s="5"/>
      <c r="D4038" s="5"/>
      <c r="E4038" s="5"/>
      <c r="F4038" s="5"/>
    </row>
    <row r="4039" spans="3:6">
      <c r="C4039" s="5"/>
      <c r="D4039" s="5"/>
      <c r="E4039" s="5"/>
      <c r="F4039" s="5"/>
    </row>
    <row r="4040" spans="3:6">
      <c r="C4040" s="5"/>
      <c r="D4040" s="5"/>
      <c r="E4040" s="5"/>
      <c r="F4040" s="5"/>
    </row>
    <row r="4041" spans="3:6">
      <c r="C4041" s="5"/>
      <c r="D4041" s="5"/>
      <c r="E4041" s="5"/>
      <c r="F4041" s="5"/>
    </row>
    <row r="4042" spans="3:6">
      <c r="C4042" s="5"/>
      <c r="D4042" s="5"/>
      <c r="E4042" s="5"/>
      <c r="F4042" s="5"/>
    </row>
    <row r="4043" spans="3:6">
      <c r="C4043" s="5"/>
      <c r="D4043" s="5"/>
      <c r="E4043" s="5"/>
      <c r="F4043" s="5"/>
    </row>
    <row r="4044" spans="3:6">
      <c r="C4044" s="5"/>
      <c r="D4044" s="5"/>
      <c r="E4044" s="5"/>
      <c r="F4044" s="5"/>
    </row>
    <row r="4045" spans="3:6">
      <c r="C4045" s="5"/>
      <c r="D4045" s="5"/>
      <c r="E4045" s="5"/>
      <c r="F4045" s="5"/>
    </row>
    <row r="4046" spans="3:6">
      <c r="C4046" s="5"/>
      <c r="D4046" s="5"/>
      <c r="E4046" s="5"/>
      <c r="F4046" s="5"/>
    </row>
    <row r="4047" spans="3:6">
      <c r="C4047" s="5"/>
      <c r="D4047" s="5"/>
      <c r="E4047" s="5"/>
      <c r="F4047" s="5"/>
    </row>
    <row r="4048" spans="3:6">
      <c r="C4048" s="5"/>
      <c r="D4048" s="5"/>
      <c r="E4048" s="5"/>
      <c r="F4048" s="5"/>
    </row>
    <row r="4049" spans="3:6">
      <c r="C4049" s="5"/>
      <c r="D4049" s="5"/>
      <c r="E4049" s="5"/>
      <c r="F4049" s="5"/>
    </row>
    <row r="4050" spans="3:6">
      <c r="C4050" s="5"/>
      <c r="D4050" s="5"/>
      <c r="E4050" s="5"/>
      <c r="F4050" s="5"/>
    </row>
    <row r="4051" spans="3:6">
      <c r="C4051" s="5"/>
      <c r="D4051" s="5"/>
      <c r="E4051" s="5"/>
      <c r="F4051" s="5"/>
    </row>
    <row r="4052" spans="3:6">
      <c r="C4052" s="5"/>
      <c r="D4052" s="5"/>
      <c r="E4052" s="5"/>
      <c r="F4052" s="5"/>
    </row>
    <row r="4053" spans="3:6">
      <c r="C4053" s="5"/>
      <c r="D4053" s="5"/>
      <c r="E4053" s="5"/>
      <c r="F4053" s="5"/>
    </row>
    <row r="4054" spans="3:6">
      <c r="C4054" s="5"/>
      <c r="D4054" s="5"/>
      <c r="E4054" s="5"/>
      <c r="F4054" s="5"/>
    </row>
    <row r="4055" spans="3:6">
      <c r="C4055" s="5"/>
      <c r="D4055" s="5"/>
      <c r="E4055" s="5"/>
      <c r="F4055" s="5"/>
    </row>
    <row r="4056" spans="3:6">
      <c r="C4056" s="5"/>
      <c r="D4056" s="5"/>
      <c r="E4056" s="5"/>
      <c r="F4056" s="5"/>
    </row>
    <row r="4057" spans="3:6">
      <c r="C4057" s="5"/>
      <c r="D4057" s="5"/>
      <c r="E4057" s="5"/>
      <c r="F4057" s="5"/>
    </row>
    <row r="4058" spans="3:6">
      <c r="C4058" s="5"/>
      <c r="D4058" s="5"/>
      <c r="E4058" s="5"/>
      <c r="F4058" s="5"/>
    </row>
    <row r="4059" spans="3:6">
      <c r="C4059" s="5"/>
      <c r="D4059" s="5"/>
      <c r="E4059" s="5"/>
      <c r="F4059" s="5"/>
    </row>
    <row r="4060" spans="3:6">
      <c r="C4060" s="5"/>
      <c r="D4060" s="5"/>
      <c r="E4060" s="5"/>
      <c r="F4060" s="5"/>
    </row>
    <row r="4061" spans="3:6">
      <c r="C4061" s="5"/>
      <c r="D4061" s="5"/>
      <c r="E4061" s="5"/>
      <c r="F4061" s="5"/>
    </row>
    <row r="4062" spans="3:6">
      <c r="C4062" s="5"/>
      <c r="D4062" s="5"/>
      <c r="E4062" s="5"/>
      <c r="F4062" s="5"/>
    </row>
    <row r="4063" spans="3:6">
      <c r="C4063" s="5"/>
      <c r="D4063" s="5"/>
      <c r="E4063" s="5"/>
      <c r="F4063" s="5"/>
    </row>
    <row r="4064" spans="3:6">
      <c r="C4064" s="5"/>
      <c r="D4064" s="5"/>
      <c r="E4064" s="5"/>
      <c r="F4064" s="5"/>
    </row>
    <row r="4065" spans="3:6">
      <c r="C4065" s="5"/>
      <c r="D4065" s="5"/>
      <c r="E4065" s="5"/>
      <c r="F4065" s="5"/>
    </row>
    <row r="4066" spans="3:6">
      <c r="C4066" s="5"/>
      <c r="D4066" s="5"/>
      <c r="E4066" s="5"/>
      <c r="F4066" s="5"/>
    </row>
    <row r="4067" spans="3:6">
      <c r="C4067" s="5"/>
      <c r="D4067" s="5"/>
      <c r="E4067" s="5"/>
      <c r="F4067" s="5"/>
    </row>
    <row r="4068" spans="3:6">
      <c r="C4068" s="5"/>
      <c r="D4068" s="5"/>
      <c r="E4068" s="5"/>
      <c r="F4068" s="5"/>
    </row>
    <row r="4069" spans="3:6">
      <c r="C4069" s="5"/>
      <c r="D4069" s="5"/>
      <c r="E4069" s="5"/>
      <c r="F4069" s="5"/>
    </row>
    <row r="4070" spans="3:6">
      <c r="C4070" s="5"/>
      <c r="D4070" s="5"/>
      <c r="E4070" s="5"/>
      <c r="F4070" s="5"/>
    </row>
    <row r="4071" spans="3:6">
      <c r="C4071" s="5"/>
      <c r="D4071" s="5"/>
      <c r="E4071" s="5"/>
      <c r="F4071" s="5"/>
    </row>
    <row r="4072" spans="3:6">
      <c r="C4072" s="5"/>
      <c r="D4072" s="5"/>
      <c r="E4072" s="5"/>
      <c r="F4072" s="5"/>
    </row>
    <row r="4073" spans="3:6">
      <c r="C4073" s="5"/>
      <c r="D4073" s="5"/>
      <c r="E4073" s="5"/>
      <c r="F4073" s="5"/>
    </row>
    <row r="4074" spans="3:6">
      <c r="C4074" s="5"/>
      <c r="D4074" s="5"/>
      <c r="E4074" s="5"/>
      <c r="F4074" s="5"/>
    </row>
    <row r="4075" spans="3:6">
      <c r="C4075" s="5"/>
      <c r="D4075" s="5"/>
      <c r="E4075" s="5"/>
      <c r="F4075" s="5"/>
    </row>
    <row r="4076" spans="3:6">
      <c r="C4076" s="5"/>
      <c r="D4076" s="5"/>
      <c r="E4076" s="5"/>
      <c r="F4076" s="5"/>
    </row>
    <row r="4077" spans="3:6">
      <c r="C4077" s="5"/>
      <c r="D4077" s="5"/>
      <c r="E4077" s="5"/>
      <c r="F4077" s="5"/>
    </row>
    <row r="4078" spans="3:6">
      <c r="C4078" s="5"/>
      <c r="D4078" s="5"/>
      <c r="E4078" s="5"/>
      <c r="F4078" s="5"/>
    </row>
    <row r="4079" spans="3:6">
      <c r="C4079" s="5"/>
      <c r="D4079" s="5"/>
      <c r="E4079" s="5"/>
      <c r="F4079" s="5"/>
    </row>
    <row r="4080" spans="3:6">
      <c r="C4080" s="5"/>
      <c r="D4080" s="5"/>
      <c r="E4080" s="5"/>
      <c r="F4080" s="5"/>
    </row>
    <row r="4081" spans="3:6">
      <c r="C4081" s="5"/>
      <c r="D4081" s="5"/>
      <c r="E4081" s="5"/>
      <c r="F4081" s="5"/>
    </row>
    <row r="4082" spans="3:6">
      <c r="C4082" s="5"/>
      <c r="D4082" s="5"/>
      <c r="E4082" s="5"/>
      <c r="F4082" s="5"/>
    </row>
    <row r="4083" spans="3:6">
      <c r="C4083" s="5"/>
      <c r="D4083" s="5"/>
      <c r="E4083" s="5"/>
      <c r="F4083" s="5"/>
    </row>
    <row r="4084" spans="3:6">
      <c r="C4084" s="5"/>
      <c r="D4084" s="5"/>
      <c r="E4084" s="5"/>
      <c r="F4084" s="5"/>
    </row>
    <row r="4085" spans="3:6">
      <c r="C4085" s="5"/>
      <c r="D4085" s="5"/>
      <c r="E4085" s="5"/>
      <c r="F4085" s="5"/>
    </row>
    <row r="4086" spans="3:6">
      <c r="C4086" s="5"/>
      <c r="D4086" s="5"/>
      <c r="E4086" s="5"/>
      <c r="F4086" s="5"/>
    </row>
    <row r="4087" spans="3:6">
      <c r="C4087" s="5"/>
      <c r="D4087" s="5"/>
      <c r="E4087" s="5"/>
      <c r="F4087" s="5"/>
    </row>
    <row r="4088" spans="3:6">
      <c r="C4088" s="5"/>
      <c r="D4088" s="5"/>
      <c r="E4088" s="5"/>
      <c r="F4088" s="5"/>
    </row>
    <row r="4089" spans="3:6">
      <c r="C4089" s="5"/>
      <c r="D4089" s="5"/>
      <c r="E4089" s="5"/>
      <c r="F4089" s="5"/>
    </row>
    <row r="4090" spans="3:6">
      <c r="C4090" s="5"/>
      <c r="D4090" s="5"/>
      <c r="E4090" s="5"/>
      <c r="F4090" s="5"/>
    </row>
    <row r="4091" spans="3:6">
      <c r="C4091" s="5"/>
      <c r="D4091" s="5"/>
      <c r="E4091" s="5"/>
      <c r="F4091" s="5"/>
    </row>
    <row r="4092" spans="3:6">
      <c r="C4092" s="5"/>
      <c r="D4092" s="5"/>
      <c r="E4092" s="5"/>
      <c r="F4092" s="5"/>
    </row>
    <row r="4093" spans="3:6">
      <c r="C4093" s="5"/>
      <c r="D4093" s="5"/>
      <c r="E4093" s="5"/>
      <c r="F4093" s="5"/>
    </row>
    <row r="4094" spans="3:6">
      <c r="C4094" s="5"/>
      <c r="D4094" s="5"/>
      <c r="E4094" s="5"/>
      <c r="F4094" s="5"/>
    </row>
    <row r="4095" spans="3:6">
      <c r="C4095" s="5"/>
      <c r="D4095" s="5"/>
      <c r="E4095" s="5"/>
      <c r="F4095" s="5"/>
    </row>
    <row r="4096" spans="3:6">
      <c r="C4096" s="5"/>
      <c r="D4096" s="5"/>
      <c r="E4096" s="5"/>
      <c r="F4096" s="5"/>
    </row>
    <row r="4097" spans="3:6">
      <c r="C4097" s="5"/>
      <c r="D4097" s="5"/>
      <c r="E4097" s="5"/>
      <c r="F4097" s="5"/>
    </row>
    <row r="4098" spans="3:6">
      <c r="C4098" s="5"/>
      <c r="D4098" s="5"/>
      <c r="E4098" s="5"/>
      <c r="F4098" s="5"/>
    </row>
    <row r="4099" spans="3:6">
      <c r="C4099" s="5"/>
      <c r="D4099" s="5"/>
      <c r="E4099" s="5"/>
      <c r="F4099" s="5"/>
    </row>
    <row r="4100" spans="3:6">
      <c r="C4100" s="5"/>
      <c r="D4100" s="5"/>
      <c r="E4100" s="5"/>
      <c r="F4100" s="5"/>
    </row>
    <row r="4101" spans="3:6">
      <c r="C4101" s="5"/>
      <c r="D4101" s="5"/>
      <c r="E4101" s="5"/>
      <c r="F4101" s="5"/>
    </row>
    <row r="4102" spans="3:6">
      <c r="C4102" s="5"/>
      <c r="D4102" s="5"/>
      <c r="E4102" s="5"/>
      <c r="F4102" s="5"/>
    </row>
    <row r="4103" spans="3:6">
      <c r="C4103" s="5"/>
      <c r="D4103" s="5"/>
      <c r="E4103" s="5"/>
      <c r="F4103" s="5"/>
    </row>
    <row r="4104" spans="3:6">
      <c r="C4104" s="5"/>
      <c r="D4104" s="5"/>
      <c r="E4104" s="5"/>
      <c r="F4104" s="5"/>
    </row>
    <row r="4105" spans="3:6">
      <c r="C4105" s="5"/>
      <c r="D4105" s="5"/>
      <c r="E4105" s="5"/>
      <c r="F4105" s="5"/>
    </row>
    <row r="4106" spans="3:6">
      <c r="C4106" s="5"/>
      <c r="D4106" s="5"/>
      <c r="E4106" s="5"/>
      <c r="F4106" s="5"/>
    </row>
    <row r="4107" spans="3:6">
      <c r="C4107" s="5"/>
      <c r="D4107" s="5"/>
      <c r="E4107" s="5"/>
      <c r="F4107" s="5"/>
    </row>
    <row r="4108" spans="3:6">
      <c r="C4108" s="5"/>
      <c r="D4108" s="5"/>
      <c r="E4108" s="5"/>
      <c r="F4108" s="5"/>
    </row>
    <row r="4109" spans="3:6">
      <c r="C4109" s="5"/>
      <c r="D4109" s="5"/>
      <c r="E4109" s="5"/>
      <c r="F4109" s="5"/>
    </row>
    <row r="4110" spans="3:6">
      <c r="C4110" s="5"/>
      <c r="D4110" s="5"/>
      <c r="E4110" s="5"/>
      <c r="F4110" s="5"/>
    </row>
    <row r="4111" spans="3:6">
      <c r="C4111" s="5"/>
      <c r="D4111" s="5"/>
      <c r="E4111" s="5"/>
      <c r="F4111" s="5"/>
    </row>
    <row r="4112" spans="3:6">
      <c r="C4112" s="5"/>
      <c r="D4112" s="5"/>
      <c r="E4112" s="5"/>
      <c r="F4112" s="5"/>
    </row>
    <row r="4113" spans="3:6">
      <c r="C4113" s="5"/>
      <c r="D4113" s="5"/>
      <c r="E4113" s="5"/>
      <c r="F4113" s="5"/>
    </row>
    <row r="4114" spans="3:6">
      <c r="C4114" s="5"/>
      <c r="D4114" s="5"/>
      <c r="E4114" s="5"/>
      <c r="F4114" s="5"/>
    </row>
    <row r="4115" spans="3:6">
      <c r="C4115" s="5"/>
      <c r="D4115" s="5"/>
      <c r="E4115" s="5"/>
      <c r="F4115" s="5"/>
    </row>
    <row r="4116" spans="3:6">
      <c r="C4116" s="5"/>
      <c r="D4116" s="5"/>
      <c r="E4116" s="5"/>
      <c r="F4116" s="5"/>
    </row>
    <row r="4117" spans="3:6">
      <c r="C4117" s="5"/>
      <c r="D4117" s="5"/>
      <c r="E4117" s="5"/>
      <c r="F4117" s="5"/>
    </row>
    <row r="4118" spans="3:6">
      <c r="C4118" s="5"/>
      <c r="D4118" s="5"/>
      <c r="E4118" s="5"/>
      <c r="F4118" s="5"/>
    </row>
    <row r="4119" spans="3:6">
      <c r="C4119" s="5"/>
      <c r="D4119" s="5"/>
      <c r="E4119" s="5"/>
      <c r="F4119" s="5"/>
    </row>
    <row r="4120" spans="3:6">
      <c r="C4120" s="5"/>
      <c r="D4120" s="5"/>
      <c r="E4120" s="5"/>
      <c r="F4120" s="5"/>
    </row>
    <row r="4121" spans="3:6">
      <c r="C4121" s="5"/>
      <c r="D4121" s="5"/>
      <c r="E4121" s="5"/>
      <c r="F4121" s="5"/>
    </row>
    <row r="4122" spans="3:6">
      <c r="C4122" s="5"/>
      <c r="D4122" s="5"/>
      <c r="E4122" s="5"/>
      <c r="F4122" s="5"/>
    </row>
    <row r="4123" spans="3:6">
      <c r="C4123" s="5"/>
      <c r="D4123" s="5"/>
      <c r="E4123" s="5"/>
      <c r="F4123" s="5"/>
    </row>
    <row r="4124" spans="3:6">
      <c r="C4124" s="5"/>
      <c r="D4124" s="5"/>
      <c r="E4124" s="5"/>
      <c r="F4124" s="5"/>
    </row>
    <row r="4125" spans="3:6">
      <c r="C4125" s="5"/>
      <c r="D4125" s="5"/>
      <c r="E4125" s="5"/>
      <c r="F4125" s="5"/>
    </row>
    <row r="4126" spans="3:6">
      <c r="C4126" s="5"/>
      <c r="D4126" s="5"/>
      <c r="E4126" s="5"/>
      <c r="F4126" s="5"/>
    </row>
    <row r="4127" spans="3:6">
      <c r="C4127" s="5"/>
      <c r="D4127" s="5"/>
      <c r="E4127" s="5"/>
      <c r="F4127" s="5"/>
    </row>
    <row r="4128" spans="3:6">
      <c r="C4128" s="5"/>
      <c r="D4128" s="5"/>
      <c r="E4128" s="5"/>
      <c r="F4128" s="5"/>
    </row>
    <row r="4129" spans="3:6">
      <c r="C4129" s="5"/>
      <c r="D4129" s="5"/>
      <c r="E4129" s="5"/>
      <c r="F4129" s="5"/>
    </row>
    <row r="4130" spans="3:6">
      <c r="C4130" s="5"/>
      <c r="D4130" s="5"/>
      <c r="E4130" s="5"/>
      <c r="F4130" s="5"/>
    </row>
    <row r="4131" spans="3:6">
      <c r="C4131" s="5"/>
      <c r="D4131" s="5"/>
      <c r="E4131" s="5"/>
      <c r="F4131" s="5"/>
    </row>
    <row r="4132" spans="3:6">
      <c r="C4132" s="5"/>
      <c r="D4132" s="5"/>
      <c r="E4132" s="5"/>
      <c r="F4132" s="5"/>
    </row>
    <row r="4133" spans="3:6">
      <c r="C4133" s="5"/>
      <c r="D4133" s="5"/>
      <c r="E4133" s="5"/>
      <c r="F4133" s="5"/>
    </row>
    <row r="4134" spans="3:6">
      <c r="C4134" s="5"/>
      <c r="D4134" s="5"/>
      <c r="E4134" s="5"/>
      <c r="F4134" s="5"/>
    </row>
    <row r="4135" spans="3:6">
      <c r="C4135" s="5"/>
      <c r="D4135" s="5"/>
      <c r="E4135" s="5"/>
      <c r="F4135" s="5"/>
    </row>
    <row r="4136" spans="3:6">
      <c r="C4136" s="5"/>
      <c r="D4136" s="5"/>
      <c r="E4136" s="5"/>
      <c r="F4136" s="5"/>
    </row>
    <row r="4137" spans="3:6">
      <c r="C4137" s="5"/>
      <c r="D4137" s="5"/>
      <c r="E4137" s="5"/>
      <c r="F4137" s="5"/>
    </row>
    <row r="4138" spans="3:6">
      <c r="C4138" s="5"/>
      <c r="D4138" s="5"/>
      <c r="E4138" s="5"/>
      <c r="F4138" s="5"/>
    </row>
    <row r="4139" spans="3:6">
      <c r="C4139" s="5"/>
      <c r="D4139" s="5"/>
      <c r="E4139" s="5"/>
      <c r="F4139" s="5"/>
    </row>
    <row r="4140" spans="3:6">
      <c r="C4140" s="5"/>
      <c r="D4140" s="5"/>
      <c r="E4140" s="5"/>
      <c r="F4140" s="5"/>
    </row>
    <row r="4141" spans="3:6">
      <c r="C4141" s="5"/>
      <c r="D4141" s="5"/>
      <c r="E4141" s="5"/>
      <c r="F4141" s="5"/>
    </row>
    <row r="4142" spans="3:6">
      <c r="C4142" s="5"/>
      <c r="D4142" s="5"/>
      <c r="E4142" s="5"/>
      <c r="F4142" s="5"/>
    </row>
    <row r="4143" spans="3:6">
      <c r="C4143" s="5"/>
      <c r="D4143" s="5"/>
      <c r="E4143" s="5"/>
      <c r="F4143" s="5"/>
    </row>
    <row r="4144" spans="3:6">
      <c r="C4144" s="5"/>
      <c r="D4144" s="5"/>
      <c r="E4144" s="5"/>
      <c r="F4144" s="5"/>
    </row>
    <row r="4145" spans="3:6">
      <c r="C4145" s="5"/>
      <c r="D4145" s="5"/>
      <c r="E4145" s="5"/>
      <c r="F4145" s="5"/>
    </row>
    <row r="4146" spans="3:6">
      <c r="C4146" s="5"/>
      <c r="D4146" s="5"/>
      <c r="E4146" s="5"/>
      <c r="F4146" s="5"/>
    </row>
    <row r="4147" spans="3:6">
      <c r="C4147" s="5"/>
      <c r="D4147" s="5"/>
      <c r="E4147" s="5"/>
      <c r="F4147" s="5"/>
    </row>
    <row r="4148" spans="3:6">
      <c r="C4148" s="5"/>
      <c r="D4148" s="5"/>
      <c r="E4148" s="5"/>
      <c r="F4148" s="5"/>
    </row>
    <row r="4149" spans="3:6">
      <c r="C4149" s="5"/>
      <c r="D4149" s="5"/>
      <c r="E4149" s="5"/>
      <c r="F4149" s="5"/>
    </row>
    <row r="4150" spans="3:6">
      <c r="C4150" s="5"/>
      <c r="D4150" s="5"/>
      <c r="E4150" s="5"/>
      <c r="F4150" s="5"/>
    </row>
    <row r="4151" spans="3:6">
      <c r="C4151" s="5"/>
      <c r="D4151" s="5"/>
      <c r="E4151" s="5"/>
      <c r="F4151" s="5"/>
    </row>
    <row r="4152" spans="3:6">
      <c r="C4152" s="5"/>
      <c r="D4152" s="5"/>
      <c r="E4152" s="5"/>
      <c r="F4152" s="5"/>
    </row>
    <row r="4153" spans="3:6">
      <c r="C4153" s="5"/>
      <c r="D4153" s="5"/>
      <c r="E4153" s="5"/>
      <c r="F4153" s="5"/>
    </row>
    <row r="4154" spans="3:6">
      <c r="C4154" s="5"/>
      <c r="D4154" s="5"/>
      <c r="E4154" s="5"/>
      <c r="F4154" s="5"/>
    </row>
    <row r="4155" spans="3:6">
      <c r="C4155" s="5"/>
      <c r="D4155" s="5"/>
      <c r="E4155" s="5"/>
      <c r="F4155" s="5"/>
    </row>
    <row r="4156" spans="3:6">
      <c r="C4156" s="5"/>
      <c r="D4156" s="5"/>
      <c r="E4156" s="5"/>
      <c r="F4156" s="5"/>
    </row>
    <row r="4157" spans="3:6">
      <c r="C4157" s="5"/>
      <c r="D4157" s="5"/>
      <c r="E4157" s="5"/>
      <c r="F4157" s="5"/>
    </row>
    <row r="4158" spans="3:6">
      <c r="C4158" s="5"/>
      <c r="D4158" s="5"/>
      <c r="E4158" s="5"/>
      <c r="F4158" s="5"/>
    </row>
    <row r="4159" spans="3:6">
      <c r="C4159" s="5"/>
      <c r="D4159" s="5"/>
      <c r="E4159" s="5"/>
      <c r="F4159" s="5"/>
    </row>
    <row r="4160" spans="3:6">
      <c r="C4160" s="5"/>
      <c r="D4160" s="5"/>
      <c r="E4160" s="5"/>
      <c r="F4160" s="5"/>
    </row>
    <row r="4161" spans="3:6">
      <c r="C4161" s="5"/>
      <c r="D4161" s="5"/>
      <c r="E4161" s="5"/>
      <c r="F4161" s="5"/>
    </row>
    <row r="4162" spans="3:6">
      <c r="C4162" s="5"/>
      <c r="D4162" s="5"/>
      <c r="E4162" s="5"/>
      <c r="F4162" s="5"/>
    </row>
    <row r="4163" spans="3:6">
      <c r="C4163" s="5"/>
      <c r="D4163" s="5"/>
      <c r="E4163" s="5"/>
      <c r="F4163" s="5"/>
    </row>
    <row r="4164" spans="3:6">
      <c r="C4164" s="5"/>
      <c r="D4164" s="5"/>
      <c r="E4164" s="5"/>
      <c r="F4164" s="5"/>
    </row>
    <row r="4165" spans="3:6">
      <c r="C4165" s="5"/>
      <c r="D4165" s="5"/>
      <c r="E4165" s="5"/>
      <c r="F4165" s="5"/>
    </row>
    <row r="4166" spans="3:6">
      <c r="C4166" s="5"/>
      <c r="D4166" s="5"/>
      <c r="E4166" s="5"/>
      <c r="F4166" s="5"/>
    </row>
    <row r="4167" spans="3:6">
      <c r="C4167" s="5"/>
      <c r="D4167" s="5"/>
      <c r="E4167" s="5"/>
      <c r="F4167" s="5"/>
    </row>
    <row r="4168" spans="3:6">
      <c r="C4168" s="5"/>
      <c r="D4168" s="5"/>
      <c r="E4168" s="5"/>
      <c r="F4168" s="5"/>
    </row>
    <row r="4169" spans="3:6">
      <c r="C4169" s="5"/>
      <c r="D4169" s="5"/>
      <c r="E4169" s="5"/>
      <c r="F4169" s="5"/>
    </row>
    <row r="4170" spans="3:6">
      <c r="C4170" s="5"/>
      <c r="D4170" s="5"/>
      <c r="E4170" s="5"/>
      <c r="F4170" s="5"/>
    </row>
    <row r="4171" spans="3:6">
      <c r="C4171" s="5"/>
      <c r="D4171" s="5"/>
      <c r="E4171" s="5"/>
      <c r="F4171" s="5"/>
    </row>
    <row r="4172" spans="3:6">
      <c r="C4172" s="5"/>
      <c r="D4172" s="5"/>
      <c r="E4172" s="5"/>
      <c r="F4172" s="5"/>
    </row>
    <row r="4173" spans="3:6">
      <c r="C4173" s="5"/>
      <c r="D4173" s="5"/>
      <c r="E4173" s="5"/>
      <c r="F4173" s="5"/>
    </row>
    <row r="4174" spans="3:6">
      <c r="C4174" s="5"/>
      <c r="D4174" s="5"/>
      <c r="E4174" s="5"/>
      <c r="F4174" s="5"/>
    </row>
    <row r="4175" spans="3:6">
      <c r="C4175" s="5"/>
      <c r="D4175" s="5"/>
      <c r="E4175" s="5"/>
      <c r="F4175" s="5"/>
    </row>
    <row r="4176" spans="3:6">
      <c r="C4176" s="5"/>
      <c r="D4176" s="5"/>
      <c r="E4176" s="5"/>
      <c r="F4176" s="5"/>
    </row>
    <row r="4177" spans="3:6">
      <c r="C4177" s="5"/>
      <c r="D4177" s="5"/>
      <c r="E4177" s="5"/>
      <c r="F4177" s="5"/>
    </row>
    <row r="4178" spans="3:6">
      <c r="C4178" s="5"/>
      <c r="D4178" s="5"/>
      <c r="E4178" s="5"/>
      <c r="F4178" s="5"/>
    </row>
    <row r="4179" spans="3:6">
      <c r="C4179" s="5"/>
      <c r="D4179" s="5"/>
      <c r="E4179" s="5"/>
      <c r="F4179" s="5"/>
    </row>
    <row r="4180" spans="3:6">
      <c r="C4180" s="5"/>
      <c r="D4180" s="5"/>
      <c r="E4180" s="5"/>
      <c r="F4180" s="5"/>
    </row>
    <row r="4181" spans="3:6">
      <c r="C4181" s="5"/>
      <c r="D4181" s="5"/>
      <c r="E4181" s="5"/>
      <c r="F4181" s="5"/>
    </row>
    <row r="4182" spans="3:6">
      <c r="C4182" s="5"/>
      <c r="D4182" s="5"/>
      <c r="E4182" s="5"/>
      <c r="F4182" s="5"/>
    </row>
    <row r="4183" spans="3:6">
      <c r="C4183" s="5"/>
      <c r="D4183" s="5"/>
      <c r="E4183" s="5"/>
      <c r="F4183" s="5"/>
    </row>
    <row r="4184" spans="3:6">
      <c r="C4184" s="5"/>
      <c r="D4184" s="5"/>
      <c r="E4184" s="5"/>
      <c r="F4184" s="5"/>
    </row>
    <row r="4185" spans="3:6">
      <c r="C4185" s="5"/>
      <c r="D4185" s="5"/>
      <c r="E4185" s="5"/>
      <c r="F4185" s="5"/>
    </row>
    <row r="4186" spans="3:6">
      <c r="C4186" s="5"/>
      <c r="D4186" s="5"/>
      <c r="E4186" s="5"/>
      <c r="F4186" s="5"/>
    </row>
    <row r="4187" spans="3:6">
      <c r="C4187" s="5"/>
      <c r="D4187" s="5"/>
      <c r="E4187" s="5"/>
      <c r="F4187" s="5"/>
    </row>
    <row r="4188" spans="3:6">
      <c r="C4188" s="5"/>
      <c r="D4188" s="5"/>
      <c r="E4188" s="5"/>
      <c r="F4188" s="5"/>
    </row>
    <row r="4189" spans="3:6">
      <c r="C4189" s="5"/>
      <c r="D4189" s="5"/>
      <c r="E4189" s="5"/>
      <c r="F4189" s="5"/>
    </row>
    <row r="4190" spans="3:6">
      <c r="C4190" s="5"/>
      <c r="D4190" s="5"/>
      <c r="E4190" s="5"/>
      <c r="F4190" s="5"/>
    </row>
    <row r="4191" spans="3:6">
      <c r="C4191" s="5"/>
      <c r="D4191" s="5"/>
      <c r="E4191" s="5"/>
      <c r="F4191" s="5"/>
    </row>
    <row r="4192" spans="3:6">
      <c r="C4192" s="5"/>
      <c r="D4192" s="5"/>
      <c r="E4192" s="5"/>
      <c r="F4192" s="5"/>
    </row>
    <row r="4193" spans="3:6">
      <c r="C4193" s="5"/>
      <c r="D4193" s="5"/>
      <c r="E4193" s="5"/>
      <c r="F4193" s="5"/>
    </row>
    <row r="4194" spans="3:6">
      <c r="C4194" s="5"/>
      <c r="D4194" s="5"/>
      <c r="E4194" s="5"/>
      <c r="F4194" s="5"/>
    </row>
    <row r="4195" spans="3:6">
      <c r="C4195" s="5"/>
      <c r="D4195" s="5"/>
      <c r="E4195" s="5"/>
      <c r="F4195" s="5"/>
    </row>
    <row r="4196" spans="3:6">
      <c r="C4196" s="5"/>
      <c r="D4196" s="5"/>
      <c r="E4196" s="5"/>
      <c r="F4196" s="5"/>
    </row>
    <row r="4197" spans="3:6">
      <c r="C4197" s="5"/>
      <c r="D4197" s="5"/>
      <c r="E4197" s="5"/>
      <c r="F4197" s="5"/>
    </row>
    <row r="4198" spans="3:6">
      <c r="C4198" s="5"/>
      <c r="D4198" s="5"/>
      <c r="E4198" s="5"/>
      <c r="F4198" s="5"/>
    </row>
    <row r="4199" spans="3:6">
      <c r="C4199" s="5"/>
      <c r="D4199" s="5"/>
      <c r="E4199" s="5"/>
      <c r="F4199" s="5"/>
    </row>
    <row r="4200" spans="3:6">
      <c r="C4200" s="5"/>
      <c r="D4200" s="5"/>
      <c r="E4200" s="5"/>
      <c r="F4200" s="5"/>
    </row>
    <row r="4201" spans="3:6">
      <c r="C4201" s="5"/>
      <c r="D4201" s="5"/>
      <c r="E4201" s="5"/>
      <c r="F4201" s="5"/>
    </row>
    <row r="4202" spans="3:6">
      <c r="C4202" s="5"/>
      <c r="D4202" s="5"/>
      <c r="E4202" s="5"/>
      <c r="F4202" s="5"/>
    </row>
    <row r="4203" spans="3:6">
      <c r="C4203" s="5"/>
      <c r="D4203" s="5"/>
      <c r="E4203" s="5"/>
      <c r="F4203" s="5"/>
    </row>
    <row r="4204" spans="3:6">
      <c r="C4204" s="5"/>
      <c r="D4204" s="5"/>
      <c r="E4204" s="5"/>
      <c r="F4204" s="5"/>
    </row>
    <row r="4205" spans="3:6">
      <c r="C4205" s="5"/>
      <c r="D4205" s="5"/>
      <c r="E4205" s="5"/>
      <c r="F4205" s="5"/>
    </row>
    <row r="4206" spans="3:6">
      <c r="C4206" s="5"/>
      <c r="D4206" s="5"/>
      <c r="E4206" s="5"/>
      <c r="F4206" s="5"/>
    </row>
    <row r="4207" spans="3:6">
      <c r="C4207" s="5"/>
      <c r="D4207" s="5"/>
      <c r="E4207" s="5"/>
      <c r="F4207" s="5"/>
    </row>
    <row r="4208" spans="3:6">
      <c r="C4208" s="5"/>
      <c r="D4208" s="5"/>
      <c r="E4208" s="5"/>
      <c r="F4208" s="5"/>
    </row>
    <row r="4209" spans="3:6">
      <c r="C4209" s="5"/>
      <c r="D4209" s="5"/>
      <c r="E4209" s="5"/>
      <c r="F4209" s="5"/>
    </row>
    <row r="4210" spans="3:6">
      <c r="C4210" s="5"/>
      <c r="D4210" s="5"/>
      <c r="E4210" s="5"/>
      <c r="F4210" s="5"/>
    </row>
    <row r="4211" spans="3:6">
      <c r="C4211" s="5"/>
      <c r="D4211" s="5"/>
      <c r="E4211" s="5"/>
      <c r="F4211" s="5"/>
    </row>
    <row r="4212" spans="3:6">
      <c r="C4212" s="5"/>
      <c r="D4212" s="5"/>
      <c r="E4212" s="5"/>
      <c r="F4212" s="5"/>
    </row>
    <row r="4213" spans="3:6">
      <c r="C4213" s="5"/>
      <c r="D4213" s="5"/>
      <c r="E4213" s="5"/>
      <c r="F4213" s="5"/>
    </row>
    <row r="4214" spans="3:6">
      <c r="C4214" s="5"/>
      <c r="D4214" s="5"/>
      <c r="E4214" s="5"/>
      <c r="F4214" s="5"/>
    </row>
    <row r="4215" spans="3:6">
      <c r="C4215" s="5"/>
      <c r="D4215" s="5"/>
      <c r="E4215" s="5"/>
      <c r="F4215" s="5"/>
    </row>
    <row r="4216" spans="3:6">
      <c r="C4216" s="5"/>
      <c r="D4216" s="5"/>
      <c r="E4216" s="5"/>
      <c r="F4216" s="5"/>
    </row>
    <row r="4217" spans="3:6">
      <c r="C4217" s="5"/>
      <c r="D4217" s="5"/>
      <c r="E4217" s="5"/>
      <c r="F4217" s="5"/>
    </row>
    <row r="4218" spans="3:6">
      <c r="C4218" s="5"/>
      <c r="D4218" s="5"/>
      <c r="E4218" s="5"/>
      <c r="F4218" s="5"/>
    </row>
    <row r="4219" spans="3:6">
      <c r="C4219" s="5"/>
      <c r="D4219" s="5"/>
      <c r="E4219" s="5"/>
      <c r="F4219" s="5"/>
    </row>
    <row r="4220" spans="3:6">
      <c r="C4220" s="5"/>
      <c r="D4220" s="5"/>
      <c r="E4220" s="5"/>
      <c r="F4220" s="5"/>
    </row>
    <row r="4221" spans="3:6">
      <c r="C4221" s="5"/>
      <c r="D4221" s="5"/>
      <c r="E4221" s="5"/>
      <c r="F4221" s="5"/>
    </row>
    <row r="4222" spans="3:6">
      <c r="C4222" s="5"/>
      <c r="D4222" s="5"/>
      <c r="E4222" s="5"/>
      <c r="F4222" s="5"/>
    </row>
    <row r="4223" spans="3:6">
      <c r="C4223" s="5"/>
      <c r="D4223" s="5"/>
      <c r="E4223" s="5"/>
      <c r="F4223" s="5"/>
    </row>
    <row r="4224" spans="3:6">
      <c r="C4224" s="5"/>
      <c r="D4224" s="5"/>
      <c r="E4224" s="5"/>
      <c r="F4224" s="5"/>
    </row>
    <row r="4225" spans="3:6">
      <c r="C4225" s="5"/>
      <c r="D4225" s="5"/>
      <c r="E4225" s="5"/>
      <c r="F4225" s="5"/>
    </row>
    <row r="4226" spans="3:6">
      <c r="C4226" s="5"/>
      <c r="D4226" s="5"/>
      <c r="E4226" s="5"/>
      <c r="F4226" s="5"/>
    </row>
    <row r="4227" spans="3:6">
      <c r="C4227" s="5"/>
      <c r="D4227" s="5"/>
      <c r="E4227" s="5"/>
      <c r="F4227" s="5"/>
    </row>
    <row r="4228" spans="3:6">
      <c r="C4228" s="5"/>
      <c r="D4228" s="5"/>
      <c r="E4228" s="5"/>
      <c r="F4228" s="5"/>
    </row>
    <row r="4229" spans="3:6">
      <c r="C4229" s="5"/>
      <c r="D4229" s="5"/>
      <c r="E4229" s="5"/>
      <c r="F4229" s="5"/>
    </row>
    <row r="4230" spans="3:6">
      <c r="C4230" s="5"/>
      <c r="D4230" s="5"/>
      <c r="E4230" s="5"/>
      <c r="F4230" s="5"/>
    </row>
    <row r="4231" spans="3:6">
      <c r="C4231" s="5"/>
      <c r="D4231" s="5"/>
      <c r="E4231" s="5"/>
      <c r="F4231" s="5"/>
    </row>
    <row r="4232" spans="3:6">
      <c r="C4232" s="5"/>
      <c r="D4232" s="5"/>
      <c r="E4232" s="5"/>
      <c r="F4232" s="5"/>
    </row>
    <row r="4233" spans="3:6">
      <c r="C4233" s="5"/>
      <c r="D4233" s="5"/>
      <c r="E4233" s="5"/>
      <c r="F4233" s="5"/>
    </row>
    <row r="4234" spans="3:6">
      <c r="C4234" s="5"/>
      <c r="D4234" s="5"/>
      <c r="E4234" s="5"/>
      <c r="F4234" s="5"/>
    </row>
    <row r="4235" spans="3:6">
      <c r="C4235" s="5"/>
      <c r="D4235" s="5"/>
      <c r="E4235" s="5"/>
      <c r="F4235" s="5"/>
    </row>
    <row r="4236" spans="3:6">
      <c r="C4236" s="5"/>
      <c r="D4236" s="5"/>
      <c r="E4236" s="5"/>
      <c r="F4236" s="5"/>
    </row>
    <row r="4237" spans="3:6">
      <c r="C4237" s="5"/>
      <c r="D4237" s="5"/>
      <c r="E4237" s="5"/>
      <c r="F4237" s="5"/>
    </row>
    <row r="4238" spans="3:6">
      <c r="C4238" s="5"/>
      <c r="D4238" s="5"/>
      <c r="E4238" s="5"/>
      <c r="F4238" s="5"/>
    </row>
    <row r="4239" spans="3:6">
      <c r="C4239" s="5"/>
      <c r="D4239" s="5"/>
      <c r="E4239" s="5"/>
      <c r="F4239" s="5"/>
    </row>
    <row r="4240" spans="3:6">
      <c r="C4240" s="5"/>
      <c r="D4240" s="5"/>
      <c r="E4240" s="5"/>
      <c r="F4240" s="5"/>
    </row>
    <row r="4241" spans="3:6">
      <c r="C4241" s="5"/>
      <c r="D4241" s="5"/>
      <c r="E4241" s="5"/>
      <c r="F4241" s="5"/>
    </row>
    <row r="4242" spans="3:6">
      <c r="C4242" s="5"/>
      <c r="D4242" s="5"/>
      <c r="E4242" s="5"/>
      <c r="F4242" s="5"/>
    </row>
    <row r="4243" spans="3:6">
      <c r="C4243" s="5"/>
      <c r="D4243" s="5"/>
      <c r="E4243" s="5"/>
      <c r="F4243" s="5"/>
    </row>
    <row r="4244" spans="3:6">
      <c r="C4244" s="5"/>
      <c r="D4244" s="5"/>
      <c r="E4244" s="5"/>
      <c r="F4244" s="5"/>
    </row>
    <row r="4245" spans="3:6">
      <c r="C4245" s="5"/>
      <c r="D4245" s="5"/>
      <c r="E4245" s="5"/>
      <c r="F4245" s="5"/>
    </row>
    <row r="4246" spans="3:6">
      <c r="C4246" s="5"/>
      <c r="D4246" s="5"/>
      <c r="E4246" s="5"/>
      <c r="F4246" s="5"/>
    </row>
    <row r="4247" spans="3:6">
      <c r="C4247" s="5"/>
      <c r="D4247" s="5"/>
      <c r="E4247" s="5"/>
      <c r="F4247" s="5"/>
    </row>
    <row r="4248" spans="3:6">
      <c r="C4248" s="5"/>
      <c r="D4248" s="5"/>
      <c r="E4248" s="5"/>
      <c r="F4248" s="5"/>
    </row>
    <row r="4249" spans="3:6">
      <c r="C4249" s="5"/>
      <c r="D4249" s="5"/>
      <c r="E4249" s="5"/>
      <c r="F4249" s="5"/>
    </row>
    <row r="4250" spans="3:6">
      <c r="C4250" s="5"/>
      <c r="D4250" s="5"/>
      <c r="E4250" s="5"/>
      <c r="F4250" s="5"/>
    </row>
    <row r="4251" spans="3:6">
      <c r="C4251" s="5"/>
      <c r="D4251" s="5"/>
      <c r="E4251" s="5"/>
      <c r="F4251" s="5"/>
    </row>
    <row r="4252" spans="3:6">
      <c r="C4252" s="5"/>
      <c r="D4252" s="5"/>
      <c r="E4252" s="5"/>
      <c r="F4252" s="5"/>
    </row>
    <row r="4253" spans="3:6">
      <c r="C4253" s="5"/>
      <c r="D4253" s="5"/>
      <c r="E4253" s="5"/>
      <c r="F4253" s="5"/>
    </row>
    <row r="4254" spans="3:6">
      <c r="C4254" s="5"/>
      <c r="D4254" s="5"/>
      <c r="E4254" s="5"/>
      <c r="F4254" s="5"/>
    </row>
    <row r="4255" spans="3:6">
      <c r="C4255" s="5"/>
      <c r="D4255" s="5"/>
      <c r="E4255" s="5"/>
      <c r="F4255" s="5"/>
    </row>
    <row r="4256" spans="3:6">
      <c r="C4256" s="5"/>
      <c r="D4256" s="5"/>
      <c r="E4256" s="5"/>
      <c r="F4256" s="5"/>
    </row>
    <row r="4257" spans="3:6">
      <c r="C4257" s="5"/>
      <c r="D4257" s="5"/>
      <c r="E4257" s="5"/>
      <c r="F4257" s="5"/>
    </row>
    <row r="4258" spans="3:6">
      <c r="C4258" s="5"/>
      <c r="D4258" s="5"/>
      <c r="E4258" s="5"/>
      <c r="F4258" s="5"/>
    </row>
    <row r="4259" spans="3:6">
      <c r="C4259" s="5"/>
      <c r="D4259" s="5"/>
      <c r="E4259" s="5"/>
      <c r="F4259" s="5"/>
    </row>
    <row r="4260" spans="3:6">
      <c r="C4260" s="5"/>
      <c r="D4260" s="5"/>
      <c r="E4260" s="5"/>
      <c r="F4260" s="5"/>
    </row>
    <row r="4261" spans="3:6">
      <c r="C4261" s="5"/>
      <c r="D4261" s="5"/>
      <c r="E4261" s="5"/>
      <c r="F4261" s="5"/>
    </row>
    <row r="4262" spans="3:6">
      <c r="C4262" s="5"/>
      <c r="D4262" s="5"/>
      <c r="E4262" s="5"/>
      <c r="F4262" s="5"/>
    </row>
    <row r="4263" spans="3:6">
      <c r="C4263" s="5"/>
      <c r="D4263" s="5"/>
      <c r="E4263" s="5"/>
      <c r="F4263" s="5"/>
    </row>
    <row r="4264" spans="3:6">
      <c r="C4264" s="5"/>
      <c r="D4264" s="5"/>
      <c r="E4264" s="5"/>
      <c r="F4264" s="5"/>
    </row>
    <row r="4265" spans="3:6">
      <c r="C4265" s="5"/>
      <c r="D4265" s="5"/>
      <c r="E4265" s="5"/>
      <c r="F4265" s="5"/>
    </row>
    <row r="4266" spans="3:6">
      <c r="C4266" s="5"/>
      <c r="D4266" s="5"/>
      <c r="E4266" s="5"/>
      <c r="F4266" s="5"/>
    </row>
    <row r="4267" spans="3:6">
      <c r="C4267" s="5"/>
      <c r="D4267" s="5"/>
      <c r="E4267" s="5"/>
      <c r="F4267" s="5"/>
    </row>
    <row r="4268" spans="3:6">
      <c r="C4268" s="5"/>
      <c r="D4268" s="5"/>
      <c r="E4268" s="5"/>
      <c r="F4268" s="5"/>
    </row>
    <row r="4269" spans="3:6">
      <c r="C4269" s="5"/>
      <c r="D4269" s="5"/>
      <c r="E4269" s="5"/>
      <c r="F4269" s="5"/>
    </row>
    <row r="4270" spans="3:6">
      <c r="C4270" s="5"/>
      <c r="D4270" s="5"/>
      <c r="E4270" s="5"/>
      <c r="F4270" s="5"/>
    </row>
    <row r="4271" spans="3:6">
      <c r="C4271" s="5"/>
      <c r="D4271" s="5"/>
      <c r="E4271" s="5"/>
      <c r="F4271" s="5"/>
    </row>
    <row r="4272" spans="3:6">
      <c r="C4272" s="5"/>
      <c r="D4272" s="5"/>
      <c r="E4272" s="5"/>
      <c r="F4272" s="5"/>
    </row>
    <row r="4273" spans="3:6">
      <c r="C4273" s="5"/>
      <c r="D4273" s="5"/>
      <c r="E4273" s="5"/>
      <c r="F4273" s="5"/>
    </row>
    <row r="4274" spans="3:6">
      <c r="C4274" s="5"/>
      <c r="D4274" s="5"/>
      <c r="E4274" s="5"/>
      <c r="F4274" s="5"/>
    </row>
    <row r="4275" spans="3:6">
      <c r="C4275" s="5"/>
      <c r="D4275" s="5"/>
      <c r="E4275" s="5"/>
      <c r="F4275" s="5"/>
    </row>
    <row r="4276" spans="3:6">
      <c r="C4276" s="5"/>
      <c r="D4276" s="5"/>
      <c r="E4276" s="5"/>
      <c r="F4276" s="5"/>
    </row>
    <row r="4277" spans="3:6">
      <c r="C4277" s="5"/>
      <c r="D4277" s="5"/>
      <c r="E4277" s="5"/>
      <c r="F4277" s="5"/>
    </row>
    <row r="4278" spans="3:6">
      <c r="C4278" s="5"/>
      <c r="D4278" s="5"/>
      <c r="E4278" s="5"/>
      <c r="F4278" s="5"/>
    </row>
    <row r="4279" spans="3:6">
      <c r="C4279" s="5"/>
      <c r="D4279" s="5"/>
      <c r="E4279" s="5"/>
      <c r="F4279" s="5"/>
    </row>
    <row r="4280" spans="3:6">
      <c r="C4280" s="5"/>
      <c r="D4280" s="5"/>
      <c r="E4280" s="5"/>
      <c r="F4280" s="5"/>
    </row>
    <row r="4281" spans="3:6">
      <c r="C4281" s="5"/>
      <c r="D4281" s="5"/>
      <c r="E4281" s="5"/>
      <c r="F4281" s="5"/>
    </row>
    <row r="4282" spans="3:6">
      <c r="C4282" s="5"/>
      <c r="D4282" s="5"/>
      <c r="E4282" s="5"/>
      <c r="F4282" s="5"/>
    </row>
    <row r="4283" spans="3:6">
      <c r="C4283" s="5"/>
      <c r="D4283" s="5"/>
      <c r="E4283" s="5"/>
      <c r="F4283" s="5"/>
    </row>
    <row r="4284" spans="3:6">
      <c r="C4284" s="5"/>
      <c r="D4284" s="5"/>
      <c r="E4284" s="5"/>
      <c r="F4284" s="5"/>
    </row>
    <row r="4285" spans="3:6">
      <c r="C4285" s="5"/>
      <c r="D4285" s="5"/>
      <c r="E4285" s="5"/>
      <c r="F4285" s="5"/>
    </row>
    <row r="4286" spans="3:6">
      <c r="C4286" s="5"/>
      <c r="D4286" s="5"/>
      <c r="E4286" s="5"/>
      <c r="F4286" s="5"/>
    </row>
    <row r="4287" spans="3:6">
      <c r="C4287" s="5"/>
      <c r="D4287" s="5"/>
      <c r="E4287" s="5"/>
      <c r="F4287" s="5"/>
    </row>
    <row r="4288" spans="3:6">
      <c r="C4288" s="5"/>
      <c r="D4288" s="5"/>
      <c r="E4288" s="5"/>
      <c r="F4288" s="5"/>
    </row>
    <row r="4289" spans="3:6">
      <c r="C4289" s="5"/>
      <c r="D4289" s="5"/>
      <c r="E4289" s="5"/>
      <c r="F4289" s="5"/>
    </row>
    <row r="4290" spans="3:6">
      <c r="C4290" s="5"/>
      <c r="D4290" s="5"/>
      <c r="E4290" s="5"/>
      <c r="F4290" s="5"/>
    </row>
    <row r="4291" spans="3:6">
      <c r="C4291" s="5"/>
      <c r="D4291" s="5"/>
      <c r="E4291" s="5"/>
      <c r="F4291" s="5"/>
    </row>
    <row r="4292" spans="3:6">
      <c r="C4292" s="5"/>
      <c r="D4292" s="5"/>
      <c r="E4292" s="5"/>
      <c r="F4292" s="5"/>
    </row>
    <row r="4293" spans="3:6">
      <c r="C4293" s="5"/>
      <c r="D4293" s="5"/>
      <c r="E4293" s="5"/>
      <c r="F4293" s="5"/>
    </row>
    <row r="4294" spans="3:6">
      <c r="C4294" s="5"/>
      <c r="D4294" s="5"/>
      <c r="E4294" s="5"/>
      <c r="F4294" s="5"/>
    </row>
    <row r="4295" spans="3:6">
      <c r="C4295" s="5"/>
      <c r="D4295" s="5"/>
      <c r="E4295" s="5"/>
      <c r="F4295" s="5"/>
    </row>
    <row r="4296" spans="3:6">
      <c r="C4296" s="5"/>
      <c r="D4296" s="5"/>
      <c r="E4296" s="5"/>
      <c r="F4296" s="5"/>
    </row>
    <row r="4297" spans="3:6">
      <c r="C4297" s="5"/>
      <c r="D4297" s="5"/>
      <c r="E4297" s="5"/>
      <c r="F4297" s="5"/>
    </row>
    <row r="4298" spans="3:6">
      <c r="C4298" s="5"/>
      <c r="D4298" s="5"/>
      <c r="E4298" s="5"/>
      <c r="F4298" s="5"/>
    </row>
    <row r="4299" spans="3:6">
      <c r="C4299" s="5"/>
      <c r="D4299" s="5"/>
      <c r="E4299" s="5"/>
      <c r="F4299" s="5"/>
    </row>
    <row r="4300" spans="3:6">
      <c r="C4300" s="5"/>
      <c r="D4300" s="5"/>
      <c r="E4300" s="5"/>
      <c r="F4300" s="5"/>
    </row>
    <row r="4301" spans="3:6">
      <c r="C4301" s="5"/>
      <c r="D4301" s="5"/>
      <c r="E4301" s="5"/>
      <c r="F4301" s="5"/>
    </row>
    <row r="4302" spans="3:6">
      <c r="C4302" s="5"/>
      <c r="D4302" s="5"/>
      <c r="E4302" s="5"/>
      <c r="F4302" s="5"/>
    </row>
    <row r="4303" spans="3:6">
      <c r="C4303" s="5"/>
      <c r="D4303" s="5"/>
      <c r="E4303" s="5"/>
      <c r="F4303" s="5"/>
    </row>
    <row r="4304" spans="3:6">
      <c r="C4304" s="5"/>
      <c r="D4304" s="5"/>
      <c r="E4304" s="5"/>
      <c r="F4304" s="5"/>
    </row>
    <row r="4305" spans="3:6">
      <c r="C4305" s="5"/>
      <c r="D4305" s="5"/>
      <c r="E4305" s="5"/>
      <c r="F4305" s="5"/>
    </row>
    <row r="4306" spans="3:6">
      <c r="C4306" s="5"/>
      <c r="D4306" s="5"/>
      <c r="E4306" s="5"/>
      <c r="F4306" s="5"/>
    </row>
    <row r="4307" spans="3:6">
      <c r="C4307" s="5"/>
      <c r="D4307" s="5"/>
      <c r="E4307" s="5"/>
      <c r="F4307" s="5"/>
    </row>
    <row r="4308" spans="3:6">
      <c r="C4308" s="5"/>
      <c r="D4308" s="5"/>
      <c r="E4308" s="5"/>
      <c r="F4308" s="5"/>
    </row>
    <row r="4309" spans="3:6">
      <c r="C4309" s="5"/>
      <c r="D4309" s="5"/>
      <c r="E4309" s="5"/>
      <c r="F4309" s="5"/>
    </row>
    <row r="4310" spans="3:6">
      <c r="C4310" s="5"/>
      <c r="D4310" s="5"/>
      <c r="E4310" s="5"/>
      <c r="F4310" s="5"/>
    </row>
    <row r="4311" spans="3:6">
      <c r="C4311" s="5"/>
      <c r="D4311" s="5"/>
      <c r="E4311" s="5"/>
      <c r="F4311" s="5"/>
    </row>
    <row r="4312" spans="3:6">
      <c r="C4312" s="5"/>
      <c r="D4312" s="5"/>
      <c r="E4312" s="5"/>
      <c r="F4312" s="5"/>
    </row>
    <row r="4313" spans="3:6">
      <c r="C4313" s="5"/>
      <c r="D4313" s="5"/>
      <c r="E4313" s="5"/>
      <c r="F4313" s="5"/>
    </row>
    <row r="4314" spans="3:6">
      <c r="C4314" s="5"/>
      <c r="D4314" s="5"/>
      <c r="E4314" s="5"/>
      <c r="F4314" s="5"/>
    </row>
    <row r="4315" spans="3:6">
      <c r="C4315" s="5"/>
      <c r="D4315" s="5"/>
      <c r="E4315" s="5"/>
      <c r="F4315" s="5"/>
    </row>
    <row r="4316" spans="3:6">
      <c r="C4316" s="5"/>
      <c r="D4316" s="5"/>
      <c r="E4316" s="5"/>
      <c r="F4316" s="5"/>
    </row>
    <row r="4317" spans="3:6">
      <c r="C4317" s="5"/>
      <c r="D4317" s="5"/>
      <c r="E4317" s="5"/>
      <c r="F4317" s="5"/>
    </row>
    <row r="4318" spans="3:6">
      <c r="C4318" s="5"/>
      <c r="D4318" s="5"/>
      <c r="E4318" s="5"/>
      <c r="F4318" s="5"/>
    </row>
    <row r="4319" spans="3:6">
      <c r="C4319" s="5"/>
      <c r="D4319" s="5"/>
      <c r="E4319" s="5"/>
      <c r="F4319" s="5"/>
    </row>
    <row r="4320" spans="3:6">
      <c r="C4320" s="5"/>
      <c r="D4320" s="5"/>
      <c r="E4320" s="5"/>
      <c r="F4320" s="5"/>
    </row>
    <row r="4321" spans="3:6">
      <c r="C4321" s="5"/>
      <c r="D4321" s="5"/>
      <c r="E4321" s="5"/>
      <c r="F4321" s="5"/>
    </row>
    <row r="4322" spans="3:6">
      <c r="C4322" s="5"/>
      <c r="D4322" s="5"/>
      <c r="E4322" s="5"/>
      <c r="F4322" s="5"/>
    </row>
    <row r="4323" spans="3:6">
      <c r="C4323" s="5"/>
      <c r="D4323" s="5"/>
      <c r="E4323" s="5"/>
      <c r="F4323" s="5"/>
    </row>
    <row r="4324" spans="3:6">
      <c r="C4324" s="5"/>
      <c r="D4324" s="5"/>
      <c r="E4324" s="5"/>
      <c r="F4324" s="5"/>
    </row>
    <row r="4325" spans="3:6">
      <c r="C4325" s="5"/>
      <c r="D4325" s="5"/>
      <c r="E4325" s="5"/>
      <c r="F4325" s="5"/>
    </row>
    <row r="4326" spans="3:6">
      <c r="C4326" s="5"/>
      <c r="D4326" s="5"/>
      <c r="E4326" s="5"/>
      <c r="F4326" s="5"/>
    </row>
    <row r="4327" spans="3:6">
      <c r="C4327" s="5"/>
      <c r="D4327" s="5"/>
      <c r="E4327" s="5"/>
      <c r="F4327" s="5"/>
    </row>
    <row r="4328" spans="3:6">
      <c r="C4328" s="5"/>
      <c r="D4328" s="5"/>
      <c r="E4328" s="5"/>
      <c r="F4328" s="5"/>
    </row>
    <row r="4329" spans="3:6">
      <c r="C4329" s="5"/>
      <c r="D4329" s="5"/>
      <c r="E4329" s="5"/>
      <c r="F4329" s="5"/>
    </row>
    <row r="4330" spans="3:6">
      <c r="C4330" s="5"/>
      <c r="D4330" s="5"/>
      <c r="E4330" s="5"/>
      <c r="F4330" s="5"/>
    </row>
    <row r="4331" spans="3:6">
      <c r="C4331" s="5"/>
      <c r="D4331" s="5"/>
      <c r="E4331" s="5"/>
      <c r="F4331" s="5"/>
    </row>
    <row r="4332" spans="3:6">
      <c r="C4332" s="5"/>
      <c r="D4332" s="5"/>
      <c r="E4332" s="5"/>
      <c r="F4332" s="5"/>
    </row>
    <row r="4333" spans="3:6">
      <c r="C4333" s="5"/>
      <c r="D4333" s="5"/>
      <c r="E4333" s="5"/>
      <c r="F4333" s="5"/>
    </row>
    <row r="4334" spans="3:6">
      <c r="C4334" s="5"/>
      <c r="D4334" s="5"/>
      <c r="E4334" s="5"/>
      <c r="F4334" s="5"/>
    </row>
    <row r="4335" spans="3:6">
      <c r="C4335" s="5"/>
      <c r="D4335" s="5"/>
      <c r="E4335" s="5"/>
      <c r="F4335" s="5"/>
    </row>
    <row r="4336" spans="3:6">
      <c r="C4336" s="5"/>
      <c r="D4336" s="5"/>
      <c r="E4336" s="5"/>
      <c r="F4336" s="5"/>
    </row>
    <row r="4337" spans="3:6">
      <c r="C4337" s="5"/>
      <c r="D4337" s="5"/>
      <c r="E4337" s="5"/>
      <c r="F4337" s="5"/>
    </row>
    <row r="4338" spans="3:6">
      <c r="C4338" s="5"/>
      <c r="D4338" s="5"/>
      <c r="E4338" s="5"/>
      <c r="F4338" s="5"/>
    </row>
    <row r="4339" spans="3:6">
      <c r="C4339" s="5"/>
      <c r="D4339" s="5"/>
      <c r="E4339" s="5"/>
      <c r="F4339" s="5"/>
    </row>
    <row r="4340" spans="3:6">
      <c r="C4340" s="5"/>
      <c r="D4340" s="5"/>
      <c r="E4340" s="5"/>
      <c r="F4340" s="5"/>
    </row>
    <row r="4341" spans="3:6">
      <c r="C4341" s="5"/>
      <c r="D4341" s="5"/>
      <c r="E4341" s="5"/>
      <c r="F4341" s="5"/>
    </row>
    <row r="4342" spans="3:6">
      <c r="C4342" s="5"/>
      <c r="D4342" s="5"/>
      <c r="E4342" s="5"/>
      <c r="F4342" s="5"/>
    </row>
    <row r="4343" spans="3:6">
      <c r="C4343" s="5"/>
      <c r="D4343" s="5"/>
      <c r="E4343" s="5"/>
      <c r="F4343" s="5"/>
    </row>
    <row r="4344" spans="3:6">
      <c r="C4344" s="5"/>
      <c r="D4344" s="5"/>
      <c r="E4344" s="5"/>
      <c r="F4344" s="5"/>
    </row>
    <row r="4345" spans="3:6">
      <c r="C4345" s="5"/>
      <c r="D4345" s="5"/>
      <c r="E4345" s="5"/>
      <c r="F4345" s="5"/>
    </row>
    <row r="4346" spans="3:6">
      <c r="C4346" s="5"/>
      <c r="D4346" s="5"/>
      <c r="E4346" s="5"/>
      <c r="F4346" s="5"/>
    </row>
    <row r="4347" spans="3:6">
      <c r="C4347" s="5"/>
      <c r="D4347" s="5"/>
      <c r="E4347" s="5"/>
      <c r="F4347" s="5"/>
    </row>
    <row r="4348" spans="3:6">
      <c r="C4348" s="5"/>
      <c r="D4348" s="5"/>
      <c r="E4348" s="5"/>
      <c r="F4348" s="5"/>
    </row>
    <row r="4349" spans="3:6">
      <c r="C4349" s="5"/>
      <c r="D4349" s="5"/>
      <c r="E4349" s="5"/>
      <c r="F4349" s="5"/>
    </row>
    <row r="4350" spans="3:6">
      <c r="C4350" s="5"/>
      <c r="D4350" s="5"/>
      <c r="E4350" s="5"/>
      <c r="F4350" s="5"/>
    </row>
    <row r="4351" spans="3:6">
      <c r="C4351" s="5"/>
      <c r="D4351" s="5"/>
      <c r="E4351" s="5"/>
      <c r="F4351" s="5"/>
    </row>
    <row r="4352" spans="3:6">
      <c r="C4352" s="5"/>
      <c r="D4352" s="5"/>
      <c r="E4352" s="5"/>
      <c r="F4352" s="5"/>
    </row>
    <row r="4353" spans="3:6">
      <c r="C4353" s="5"/>
      <c r="D4353" s="5"/>
      <c r="E4353" s="5"/>
      <c r="F4353" s="5"/>
    </row>
    <row r="4354" spans="3:6">
      <c r="C4354" s="5"/>
      <c r="D4354" s="5"/>
      <c r="E4354" s="5"/>
      <c r="F4354" s="5"/>
    </row>
    <row r="4355" spans="3:6">
      <c r="C4355" s="5"/>
      <c r="D4355" s="5"/>
      <c r="E4355" s="5"/>
      <c r="F4355" s="5"/>
    </row>
    <row r="4356" spans="3:6">
      <c r="C4356" s="5"/>
      <c r="D4356" s="5"/>
      <c r="E4356" s="5"/>
      <c r="F4356" s="5"/>
    </row>
    <row r="4357" spans="3:6">
      <c r="C4357" s="5"/>
      <c r="D4357" s="5"/>
      <c r="E4357" s="5"/>
      <c r="F4357" s="5"/>
    </row>
    <row r="4358" spans="3:6">
      <c r="C4358" s="5"/>
      <c r="D4358" s="5"/>
      <c r="E4358" s="5"/>
      <c r="F4358" s="5"/>
    </row>
    <row r="4359" spans="3:6">
      <c r="C4359" s="5"/>
      <c r="D4359" s="5"/>
      <c r="E4359" s="5"/>
      <c r="F4359" s="5"/>
    </row>
    <row r="4360" spans="3:6">
      <c r="C4360" s="5"/>
      <c r="D4360" s="5"/>
      <c r="E4360" s="5"/>
      <c r="F4360" s="5"/>
    </row>
    <row r="4361" spans="3:6">
      <c r="C4361" s="5"/>
      <c r="D4361" s="5"/>
      <c r="E4361" s="5"/>
      <c r="F4361" s="5"/>
    </row>
    <row r="4362" spans="3:6">
      <c r="C4362" s="5"/>
      <c r="D4362" s="5"/>
      <c r="E4362" s="5"/>
      <c r="F4362" s="5"/>
    </row>
    <row r="4363" spans="3:6">
      <c r="C4363" s="5"/>
      <c r="D4363" s="5"/>
      <c r="E4363" s="5"/>
      <c r="F4363" s="5"/>
    </row>
    <row r="4364" spans="3:6">
      <c r="C4364" s="5"/>
      <c r="D4364" s="5"/>
      <c r="E4364" s="5"/>
      <c r="F4364" s="5"/>
    </row>
    <row r="4365" spans="3:6">
      <c r="C4365" s="5"/>
      <c r="D4365" s="5"/>
      <c r="E4365" s="5"/>
      <c r="F4365" s="5"/>
    </row>
    <row r="4366" spans="3:6">
      <c r="C4366" s="5"/>
      <c r="D4366" s="5"/>
      <c r="E4366" s="5"/>
      <c r="F4366" s="5"/>
    </row>
    <row r="4367" spans="3:6">
      <c r="C4367" s="5"/>
      <c r="D4367" s="5"/>
      <c r="E4367" s="5"/>
      <c r="F4367" s="5"/>
    </row>
    <row r="4368" spans="3:6">
      <c r="C4368" s="5"/>
      <c r="D4368" s="5"/>
      <c r="E4368" s="5"/>
      <c r="F4368" s="5"/>
    </row>
    <row r="4369" spans="3:6">
      <c r="C4369" s="5"/>
      <c r="D4369" s="5"/>
      <c r="E4369" s="5"/>
      <c r="F4369" s="5"/>
    </row>
    <row r="4370" spans="3:6">
      <c r="C4370" s="5"/>
      <c r="D4370" s="5"/>
      <c r="E4370" s="5"/>
      <c r="F4370" s="5"/>
    </row>
    <row r="4371" spans="3:6">
      <c r="C4371" s="5"/>
      <c r="D4371" s="5"/>
      <c r="E4371" s="5"/>
      <c r="F4371" s="5"/>
    </row>
    <row r="4372" spans="3:6">
      <c r="C4372" s="5"/>
      <c r="D4372" s="5"/>
      <c r="E4372" s="5"/>
      <c r="F4372" s="5"/>
    </row>
    <row r="4373" spans="3:6">
      <c r="C4373" s="5"/>
      <c r="D4373" s="5"/>
      <c r="E4373" s="5"/>
      <c r="F4373" s="5"/>
    </row>
    <row r="4374" spans="3:6">
      <c r="C4374" s="5"/>
      <c r="D4374" s="5"/>
      <c r="E4374" s="5"/>
      <c r="F4374" s="5"/>
    </row>
    <row r="4375" spans="3:6">
      <c r="C4375" s="5"/>
      <c r="D4375" s="5"/>
      <c r="E4375" s="5"/>
      <c r="F4375" s="5"/>
    </row>
    <row r="4376" spans="3:6">
      <c r="C4376" s="5"/>
      <c r="D4376" s="5"/>
      <c r="E4376" s="5"/>
      <c r="F4376" s="5"/>
    </row>
    <row r="4377" spans="3:6">
      <c r="C4377" s="5"/>
      <c r="D4377" s="5"/>
      <c r="E4377" s="5"/>
      <c r="F4377" s="5"/>
    </row>
    <row r="4378" spans="3:6">
      <c r="C4378" s="5"/>
      <c r="D4378" s="5"/>
      <c r="E4378" s="5"/>
      <c r="F4378" s="5"/>
    </row>
    <row r="4379" spans="3:6">
      <c r="C4379" s="5"/>
      <c r="D4379" s="5"/>
      <c r="E4379" s="5"/>
      <c r="F4379" s="5"/>
    </row>
    <row r="4380" spans="3:6">
      <c r="C4380" s="5"/>
      <c r="D4380" s="5"/>
      <c r="E4380" s="5"/>
      <c r="F4380" s="5"/>
    </row>
    <row r="4381" spans="3:6">
      <c r="C4381" s="5"/>
      <c r="D4381" s="5"/>
      <c r="E4381" s="5"/>
      <c r="F4381" s="5"/>
    </row>
    <row r="4382" spans="3:6">
      <c r="C4382" s="5"/>
      <c r="D4382" s="5"/>
      <c r="E4382" s="5"/>
      <c r="F4382" s="5"/>
    </row>
    <row r="4383" spans="3:6">
      <c r="C4383" s="5"/>
      <c r="D4383" s="5"/>
      <c r="E4383" s="5"/>
      <c r="F4383" s="5"/>
    </row>
    <row r="4384" spans="3:6">
      <c r="C4384" s="5"/>
      <c r="D4384" s="5"/>
      <c r="E4384" s="5"/>
      <c r="F4384" s="5"/>
    </row>
    <row r="4385" spans="3:6">
      <c r="C4385" s="5"/>
      <c r="D4385" s="5"/>
      <c r="E4385" s="5"/>
      <c r="F4385" s="5"/>
    </row>
    <row r="4386" spans="3:6">
      <c r="C4386" s="5"/>
      <c r="D4386" s="5"/>
      <c r="E4386" s="5"/>
      <c r="F4386" s="5"/>
    </row>
    <row r="4387" spans="3:6">
      <c r="C4387" s="5"/>
      <c r="D4387" s="5"/>
      <c r="E4387" s="5"/>
      <c r="F4387" s="5"/>
    </row>
    <row r="4388" spans="3:6">
      <c r="C4388" s="5"/>
      <c r="D4388" s="5"/>
      <c r="E4388" s="5"/>
      <c r="F4388" s="5"/>
    </row>
    <row r="4389" spans="3:6">
      <c r="C4389" s="5"/>
      <c r="D4389" s="5"/>
      <c r="E4389" s="5"/>
      <c r="F4389" s="5"/>
    </row>
    <row r="4390" spans="3:6">
      <c r="C4390" s="5"/>
      <c r="D4390" s="5"/>
      <c r="E4390" s="5"/>
      <c r="F4390" s="5"/>
    </row>
    <row r="4391" spans="3:6">
      <c r="C4391" s="5"/>
      <c r="D4391" s="5"/>
      <c r="E4391" s="5"/>
      <c r="F4391" s="5"/>
    </row>
    <row r="4392" spans="3:6">
      <c r="C4392" s="5"/>
      <c r="D4392" s="5"/>
      <c r="E4392" s="5"/>
      <c r="F4392" s="5"/>
    </row>
    <row r="4393" spans="3:6">
      <c r="C4393" s="5"/>
      <c r="D4393" s="5"/>
      <c r="E4393" s="5"/>
      <c r="F4393" s="5"/>
    </row>
    <row r="4394" spans="3:6">
      <c r="C4394" s="5"/>
      <c r="D4394" s="5"/>
      <c r="E4394" s="5"/>
      <c r="F4394" s="5"/>
    </row>
    <row r="4395" spans="3:6">
      <c r="C4395" s="5"/>
      <c r="D4395" s="5"/>
      <c r="E4395" s="5"/>
      <c r="F4395" s="5"/>
    </row>
    <row r="4396" spans="3:6">
      <c r="C4396" s="5"/>
      <c r="D4396" s="5"/>
      <c r="E4396" s="5"/>
      <c r="F4396" s="5"/>
    </row>
    <row r="4397" spans="3:6">
      <c r="C4397" s="5"/>
      <c r="D4397" s="5"/>
      <c r="E4397" s="5"/>
      <c r="F4397" s="5"/>
    </row>
    <row r="4398" spans="3:6">
      <c r="C4398" s="5"/>
      <c r="D4398" s="5"/>
      <c r="E4398" s="5"/>
      <c r="F4398" s="5"/>
    </row>
    <row r="4399" spans="3:6">
      <c r="C4399" s="5"/>
      <c r="D4399" s="5"/>
      <c r="E4399" s="5"/>
      <c r="F4399" s="5"/>
    </row>
    <row r="4400" spans="3:6">
      <c r="C4400" s="5"/>
      <c r="D4400" s="5"/>
      <c r="E4400" s="5"/>
      <c r="F4400" s="5"/>
    </row>
    <row r="4401" spans="3:6">
      <c r="C4401" s="5"/>
      <c r="D4401" s="5"/>
      <c r="E4401" s="5"/>
      <c r="F4401" s="5"/>
    </row>
    <row r="4402" spans="3:6">
      <c r="C4402" s="5"/>
      <c r="D4402" s="5"/>
      <c r="E4402" s="5"/>
      <c r="F4402" s="5"/>
    </row>
    <row r="4403" spans="3:6">
      <c r="C4403" s="5"/>
      <c r="D4403" s="5"/>
      <c r="E4403" s="5"/>
      <c r="F4403" s="5"/>
    </row>
    <row r="4404" spans="3:6">
      <c r="C4404" s="5"/>
      <c r="D4404" s="5"/>
      <c r="E4404" s="5"/>
      <c r="F4404" s="5"/>
    </row>
    <row r="4405" spans="3:6">
      <c r="C4405" s="5"/>
      <c r="D4405" s="5"/>
      <c r="E4405" s="5"/>
      <c r="F4405" s="5"/>
    </row>
    <row r="4406" spans="3:6">
      <c r="C4406" s="5"/>
      <c r="D4406" s="5"/>
      <c r="E4406" s="5"/>
      <c r="F4406" s="5"/>
    </row>
    <row r="4407" spans="3:6">
      <c r="C4407" s="5"/>
      <c r="D4407" s="5"/>
      <c r="E4407" s="5"/>
      <c r="F4407" s="5"/>
    </row>
    <row r="4408" spans="3:6">
      <c r="C4408" s="5"/>
      <c r="D4408" s="5"/>
      <c r="E4408" s="5"/>
      <c r="F4408" s="5"/>
    </row>
    <row r="4409" spans="3:6">
      <c r="C4409" s="5"/>
      <c r="D4409" s="5"/>
      <c r="E4409" s="5"/>
      <c r="F4409" s="5"/>
    </row>
    <row r="4410" spans="3:6">
      <c r="C4410" s="5"/>
      <c r="D4410" s="5"/>
      <c r="E4410" s="5"/>
      <c r="F4410" s="5"/>
    </row>
    <row r="4411" spans="3:6">
      <c r="C4411" s="5"/>
      <c r="D4411" s="5"/>
      <c r="E4411" s="5"/>
      <c r="F4411" s="5"/>
    </row>
    <row r="4412" spans="3:6">
      <c r="C4412" s="5"/>
      <c r="D4412" s="5"/>
      <c r="E4412" s="5"/>
      <c r="F4412" s="5"/>
    </row>
    <row r="4413" spans="3:6">
      <c r="C4413" s="5"/>
      <c r="D4413" s="5"/>
      <c r="E4413" s="5"/>
      <c r="F4413" s="5"/>
    </row>
    <row r="4414" spans="3:6">
      <c r="C4414" s="5"/>
      <c r="D4414" s="5"/>
      <c r="E4414" s="5"/>
      <c r="F4414" s="5"/>
    </row>
    <row r="4415" spans="3:6">
      <c r="C4415" s="5"/>
      <c r="D4415" s="5"/>
      <c r="E4415" s="5"/>
      <c r="F4415" s="5"/>
    </row>
    <row r="4416" spans="3:6">
      <c r="C4416" s="5"/>
      <c r="D4416" s="5"/>
      <c r="E4416" s="5"/>
      <c r="F4416" s="5"/>
    </row>
    <row r="4417" spans="3:6">
      <c r="C4417" s="5"/>
      <c r="D4417" s="5"/>
      <c r="E4417" s="5"/>
      <c r="F4417" s="5"/>
    </row>
    <row r="4418" spans="3:6">
      <c r="C4418" s="5"/>
      <c r="D4418" s="5"/>
      <c r="E4418" s="5"/>
      <c r="F4418" s="5"/>
    </row>
    <row r="4419" spans="3:6">
      <c r="C4419" s="5"/>
      <c r="D4419" s="5"/>
      <c r="E4419" s="5"/>
      <c r="F4419" s="5"/>
    </row>
    <row r="4420" spans="3:6">
      <c r="C4420" s="5"/>
      <c r="D4420" s="5"/>
      <c r="E4420" s="5"/>
      <c r="F4420" s="5"/>
    </row>
    <row r="4421" spans="3:6">
      <c r="C4421" s="5"/>
      <c r="D4421" s="5"/>
      <c r="E4421" s="5"/>
      <c r="F4421" s="5"/>
    </row>
    <row r="4422" spans="3:6">
      <c r="C4422" s="5"/>
      <c r="D4422" s="5"/>
      <c r="E4422" s="5"/>
      <c r="F4422" s="5"/>
    </row>
    <row r="4423" spans="3:6">
      <c r="C4423" s="5"/>
      <c r="D4423" s="5"/>
      <c r="E4423" s="5"/>
      <c r="F4423" s="5"/>
    </row>
    <row r="4424" spans="3:6">
      <c r="C4424" s="5"/>
      <c r="D4424" s="5"/>
      <c r="E4424" s="5"/>
      <c r="F4424" s="5"/>
    </row>
    <row r="4425" spans="3:6">
      <c r="C4425" s="5"/>
      <c r="D4425" s="5"/>
      <c r="E4425" s="5"/>
      <c r="F4425" s="5"/>
    </row>
    <row r="4426" spans="3:6">
      <c r="C4426" s="5"/>
      <c r="D4426" s="5"/>
      <c r="E4426" s="5"/>
      <c r="F4426" s="5"/>
    </row>
    <row r="4427" spans="3:6">
      <c r="C4427" s="5"/>
      <c r="D4427" s="5"/>
      <c r="E4427" s="5"/>
      <c r="F4427" s="5"/>
    </row>
    <row r="4428" spans="3:6">
      <c r="C4428" s="5"/>
      <c r="D4428" s="5"/>
      <c r="E4428" s="5"/>
      <c r="F4428" s="5"/>
    </row>
    <row r="4429" spans="3:6">
      <c r="C4429" s="5"/>
      <c r="D4429" s="5"/>
      <c r="E4429" s="5"/>
      <c r="F4429" s="5"/>
    </row>
    <row r="4430" spans="3:6">
      <c r="C4430" s="5"/>
      <c r="D4430" s="5"/>
      <c r="E4430" s="5"/>
      <c r="F4430" s="5"/>
    </row>
    <row r="4431" spans="3:6">
      <c r="C4431" s="5"/>
      <c r="D4431" s="5"/>
      <c r="E4431" s="5"/>
      <c r="F4431" s="5"/>
    </row>
    <row r="4432" spans="3:6">
      <c r="C4432" s="5"/>
      <c r="D4432" s="5"/>
      <c r="E4432" s="5"/>
      <c r="F4432" s="5"/>
    </row>
    <row r="4433" spans="3:6">
      <c r="C4433" s="5"/>
      <c r="D4433" s="5"/>
      <c r="E4433" s="5"/>
      <c r="F4433" s="5"/>
    </row>
    <row r="4434" spans="3:6">
      <c r="C4434" s="5"/>
      <c r="D4434" s="5"/>
      <c r="E4434" s="5"/>
      <c r="F4434" s="5"/>
    </row>
    <row r="4435" spans="3:6">
      <c r="C4435" s="5"/>
      <c r="D4435" s="5"/>
      <c r="E4435" s="5"/>
      <c r="F4435" s="5"/>
    </row>
    <row r="4436" spans="3:6">
      <c r="C4436" s="5"/>
      <c r="D4436" s="5"/>
      <c r="E4436" s="5"/>
      <c r="F4436" s="5"/>
    </row>
    <row r="4437" spans="3:6">
      <c r="C4437" s="5"/>
      <c r="D4437" s="5"/>
      <c r="E4437" s="5"/>
      <c r="F4437" s="5"/>
    </row>
    <row r="4438" spans="3:6">
      <c r="C4438" s="5"/>
      <c r="D4438" s="5"/>
      <c r="E4438" s="5"/>
      <c r="F4438" s="5"/>
    </row>
    <row r="4439" spans="3:6">
      <c r="C4439" s="5"/>
      <c r="D4439" s="5"/>
      <c r="E4439" s="5"/>
      <c r="F4439" s="5"/>
    </row>
    <row r="4440" spans="3:6">
      <c r="C4440" s="5"/>
      <c r="D4440" s="5"/>
      <c r="E4440" s="5"/>
      <c r="F4440" s="5"/>
    </row>
    <row r="4441" spans="3:6">
      <c r="C4441" s="5"/>
      <c r="D4441" s="5"/>
      <c r="E4441" s="5"/>
      <c r="F4441" s="5"/>
    </row>
    <row r="4442" spans="3:6">
      <c r="C4442" s="5"/>
      <c r="D4442" s="5"/>
      <c r="E4442" s="5"/>
      <c r="F4442" s="5"/>
    </row>
    <row r="4443" spans="3:6">
      <c r="C4443" s="5"/>
      <c r="D4443" s="5"/>
      <c r="E4443" s="5"/>
      <c r="F4443" s="5"/>
    </row>
    <row r="4444" spans="3:6">
      <c r="C4444" s="5"/>
      <c r="D4444" s="5"/>
      <c r="E4444" s="5"/>
      <c r="F4444" s="5"/>
    </row>
    <row r="4445" spans="3:6">
      <c r="C4445" s="5"/>
      <c r="D4445" s="5"/>
      <c r="E4445" s="5"/>
      <c r="F4445" s="5"/>
    </row>
    <row r="4446" spans="3:6">
      <c r="C4446" s="5"/>
      <c r="D4446" s="5"/>
      <c r="E4446" s="5"/>
      <c r="F4446" s="5"/>
    </row>
    <row r="4447" spans="3:6">
      <c r="C4447" s="5"/>
      <c r="D4447" s="5"/>
      <c r="E4447" s="5"/>
      <c r="F4447" s="5"/>
    </row>
    <row r="4448" spans="3:6">
      <c r="C4448" s="5"/>
      <c r="D4448" s="5"/>
      <c r="E4448" s="5"/>
      <c r="F4448" s="5"/>
    </row>
    <row r="4449" spans="3:6">
      <c r="C4449" s="5"/>
      <c r="D4449" s="5"/>
      <c r="E4449" s="5"/>
      <c r="F4449" s="5"/>
    </row>
    <row r="4450" spans="3:6">
      <c r="C4450" s="5"/>
      <c r="D4450" s="5"/>
      <c r="E4450" s="5"/>
      <c r="F4450" s="5"/>
    </row>
    <row r="4451" spans="3:6">
      <c r="C4451" s="5"/>
      <c r="D4451" s="5"/>
      <c r="E4451" s="5"/>
      <c r="F4451" s="5"/>
    </row>
    <row r="4452" spans="3:6">
      <c r="C4452" s="5"/>
      <c r="D4452" s="5"/>
      <c r="E4452" s="5"/>
      <c r="F4452" s="5"/>
    </row>
    <row r="4453" spans="3:6">
      <c r="C4453" s="5"/>
      <c r="D4453" s="5"/>
      <c r="E4453" s="5"/>
      <c r="F4453" s="5"/>
    </row>
    <row r="4454" spans="3:6">
      <c r="C4454" s="5"/>
      <c r="D4454" s="5"/>
      <c r="E4454" s="5"/>
      <c r="F4454" s="5"/>
    </row>
    <row r="4455" spans="3:6">
      <c r="C4455" s="5"/>
      <c r="D4455" s="5"/>
      <c r="E4455" s="5"/>
      <c r="F4455" s="5"/>
    </row>
    <row r="4456" spans="3:6">
      <c r="C4456" s="5"/>
      <c r="D4456" s="5"/>
      <c r="E4456" s="5"/>
      <c r="F4456" s="5"/>
    </row>
    <row r="4457" spans="3:6">
      <c r="C4457" s="5"/>
      <c r="D4457" s="5"/>
      <c r="E4457" s="5"/>
      <c r="F4457" s="5"/>
    </row>
    <row r="4458" spans="3:6">
      <c r="C4458" s="5"/>
      <c r="D4458" s="5"/>
      <c r="E4458" s="5"/>
      <c r="F4458" s="5"/>
    </row>
    <row r="4459" spans="3:6">
      <c r="C4459" s="5"/>
      <c r="D4459" s="5"/>
      <c r="E4459" s="5"/>
      <c r="F4459" s="5"/>
    </row>
    <row r="4460" spans="3:6">
      <c r="C4460" s="5"/>
      <c r="D4460" s="5"/>
      <c r="E4460" s="5"/>
      <c r="F4460" s="5"/>
    </row>
    <row r="4461" spans="3:6">
      <c r="C4461" s="5"/>
      <c r="D4461" s="5"/>
      <c r="E4461" s="5"/>
      <c r="F4461" s="5"/>
    </row>
    <row r="4462" spans="3:6">
      <c r="C4462" s="5"/>
      <c r="D4462" s="5"/>
      <c r="E4462" s="5"/>
      <c r="F4462" s="5"/>
    </row>
    <row r="4463" spans="3:6">
      <c r="C4463" s="5"/>
      <c r="D4463" s="5"/>
      <c r="E4463" s="5"/>
      <c r="F4463" s="5"/>
    </row>
    <row r="4464" spans="3:6">
      <c r="C4464" s="5"/>
      <c r="D4464" s="5"/>
      <c r="E4464" s="5"/>
      <c r="F4464" s="5"/>
    </row>
    <row r="4465" spans="3:6">
      <c r="C4465" s="5"/>
      <c r="D4465" s="5"/>
      <c r="E4465" s="5"/>
      <c r="F4465" s="5"/>
    </row>
    <row r="4466" spans="3:6">
      <c r="C4466" s="5"/>
      <c r="D4466" s="5"/>
      <c r="E4466" s="5"/>
      <c r="F4466" s="5"/>
    </row>
    <row r="4467" spans="3:6">
      <c r="C4467" s="5"/>
      <c r="D4467" s="5"/>
      <c r="E4467" s="5"/>
      <c r="F4467" s="5"/>
    </row>
    <row r="4468" spans="3:6">
      <c r="C4468" s="5"/>
      <c r="D4468" s="5"/>
      <c r="E4468" s="5"/>
      <c r="F4468" s="5"/>
    </row>
    <row r="4469" spans="3:6">
      <c r="C4469" s="5"/>
      <c r="D4469" s="5"/>
      <c r="E4469" s="5"/>
      <c r="F4469" s="5"/>
    </row>
    <row r="4470" spans="3:6">
      <c r="C4470" s="5"/>
      <c r="D4470" s="5"/>
      <c r="E4470" s="5"/>
      <c r="F4470" s="5"/>
    </row>
    <row r="4471" spans="3:6">
      <c r="C4471" s="5"/>
      <c r="D4471" s="5"/>
      <c r="E4471" s="5"/>
      <c r="F4471" s="5"/>
    </row>
    <row r="4472" spans="3:6">
      <c r="C4472" s="5"/>
      <c r="D4472" s="5"/>
      <c r="E4472" s="5"/>
      <c r="F4472" s="5"/>
    </row>
    <row r="4473" spans="3:6">
      <c r="C4473" s="5"/>
      <c r="D4473" s="5"/>
      <c r="E4473" s="5"/>
      <c r="F4473" s="5"/>
    </row>
    <row r="4474" spans="3:6">
      <c r="C4474" s="5"/>
      <c r="D4474" s="5"/>
      <c r="E4474" s="5"/>
      <c r="F4474" s="5"/>
    </row>
    <row r="4475" spans="3:6">
      <c r="C4475" s="5"/>
      <c r="D4475" s="5"/>
      <c r="E4475" s="5"/>
      <c r="F4475" s="5"/>
    </row>
    <row r="4476" spans="3:6">
      <c r="C4476" s="5"/>
      <c r="D4476" s="5"/>
      <c r="E4476" s="5"/>
      <c r="F4476" s="5"/>
    </row>
    <row r="4477" spans="3:6">
      <c r="C4477" s="5"/>
      <c r="D4477" s="5"/>
      <c r="E4477" s="5"/>
      <c r="F4477" s="5"/>
    </row>
    <row r="4478" spans="3:6">
      <c r="C4478" s="5"/>
      <c r="D4478" s="5"/>
      <c r="E4478" s="5"/>
      <c r="F4478" s="5"/>
    </row>
    <row r="4479" spans="3:6">
      <c r="C4479" s="5"/>
      <c r="D4479" s="5"/>
      <c r="E4479" s="5"/>
      <c r="F4479" s="5"/>
    </row>
    <row r="4480" spans="3:6">
      <c r="C4480" s="5"/>
      <c r="D4480" s="5"/>
      <c r="E4480" s="5"/>
      <c r="F4480" s="5"/>
    </row>
    <row r="4481" spans="3:6">
      <c r="C4481" s="5"/>
      <c r="D4481" s="5"/>
      <c r="E4481" s="5"/>
      <c r="F4481" s="5"/>
    </row>
    <row r="4482" spans="3:6">
      <c r="C4482" s="5"/>
      <c r="D4482" s="5"/>
      <c r="E4482" s="5"/>
      <c r="F4482" s="5"/>
    </row>
    <row r="4483" spans="3:6">
      <c r="C4483" s="5"/>
      <c r="D4483" s="5"/>
      <c r="E4483" s="5"/>
      <c r="F4483" s="5"/>
    </row>
    <row r="4484" spans="3:6">
      <c r="C4484" s="5"/>
      <c r="D4484" s="5"/>
      <c r="E4484" s="5"/>
      <c r="F4484" s="5"/>
    </row>
    <row r="4485" spans="3:6">
      <c r="C4485" s="5"/>
      <c r="D4485" s="5"/>
      <c r="E4485" s="5"/>
      <c r="F4485" s="5"/>
    </row>
    <row r="4486" spans="3:6">
      <c r="C4486" s="5"/>
      <c r="D4486" s="5"/>
      <c r="E4486" s="5"/>
      <c r="F4486" s="5"/>
    </row>
    <row r="4487" spans="3:6">
      <c r="C4487" s="5"/>
      <c r="D4487" s="5"/>
      <c r="E4487" s="5"/>
      <c r="F4487" s="5"/>
    </row>
    <row r="4488" spans="3:6">
      <c r="C4488" s="5"/>
      <c r="D4488" s="5"/>
      <c r="E4488" s="5"/>
      <c r="F4488" s="5"/>
    </row>
    <row r="4489" spans="3:6">
      <c r="C4489" s="5"/>
      <c r="D4489" s="5"/>
      <c r="E4489" s="5"/>
      <c r="F4489" s="5"/>
    </row>
    <row r="4490" spans="3:6">
      <c r="C4490" s="5"/>
      <c r="D4490" s="5"/>
      <c r="E4490" s="5"/>
      <c r="F4490" s="5"/>
    </row>
    <row r="4491" spans="3:6">
      <c r="C4491" s="5"/>
      <c r="D4491" s="5"/>
      <c r="E4491" s="5"/>
      <c r="F4491" s="5"/>
    </row>
    <row r="4492" spans="3:6">
      <c r="C4492" s="5"/>
      <c r="D4492" s="5"/>
      <c r="E4492" s="5"/>
      <c r="F4492" s="5"/>
    </row>
    <row r="4493" spans="3:6">
      <c r="C4493" s="5"/>
      <c r="D4493" s="5"/>
      <c r="E4493" s="5"/>
      <c r="F4493" s="5"/>
    </row>
    <row r="4494" spans="3:6">
      <c r="C4494" s="5"/>
      <c r="D4494" s="5"/>
      <c r="E4494" s="5"/>
      <c r="F4494" s="5"/>
    </row>
    <row r="4495" spans="3:6">
      <c r="C4495" s="5"/>
      <c r="D4495" s="5"/>
      <c r="E4495" s="5"/>
      <c r="F4495" s="5"/>
    </row>
    <row r="4496" spans="3:6">
      <c r="C4496" s="5"/>
      <c r="D4496" s="5"/>
      <c r="E4496" s="5"/>
      <c r="F4496" s="5"/>
    </row>
    <row r="4497" spans="3:6">
      <c r="C4497" s="5"/>
      <c r="D4497" s="5"/>
      <c r="E4497" s="5"/>
      <c r="F4497" s="5"/>
    </row>
    <row r="4498" spans="3:6">
      <c r="C4498" s="5"/>
      <c r="D4498" s="5"/>
      <c r="E4498" s="5"/>
      <c r="F4498" s="5"/>
    </row>
    <row r="4499" spans="3:6">
      <c r="C4499" s="5"/>
      <c r="D4499" s="5"/>
      <c r="E4499" s="5"/>
      <c r="F4499" s="5"/>
    </row>
    <row r="4500" spans="3:6">
      <c r="C4500" s="5"/>
      <c r="D4500" s="5"/>
      <c r="E4500" s="5"/>
      <c r="F4500" s="5"/>
    </row>
    <row r="4501" spans="3:6">
      <c r="C4501" s="5"/>
      <c r="D4501" s="5"/>
      <c r="E4501" s="5"/>
      <c r="F4501" s="5"/>
    </row>
    <row r="4502" spans="3:6">
      <c r="C4502" s="5"/>
      <c r="D4502" s="5"/>
      <c r="E4502" s="5"/>
      <c r="F4502" s="5"/>
    </row>
    <row r="4503" spans="3:6">
      <c r="C4503" s="5"/>
      <c r="D4503" s="5"/>
      <c r="E4503" s="5"/>
      <c r="F4503" s="5"/>
    </row>
    <row r="4504" spans="3:6">
      <c r="C4504" s="5"/>
      <c r="D4504" s="5"/>
      <c r="E4504" s="5"/>
      <c r="F4504" s="5"/>
    </row>
    <row r="4505" spans="3:6">
      <c r="C4505" s="5"/>
      <c r="D4505" s="5"/>
      <c r="E4505" s="5"/>
      <c r="F4505" s="5"/>
    </row>
    <row r="4506" spans="3:6">
      <c r="C4506" s="5"/>
      <c r="D4506" s="5"/>
      <c r="E4506" s="5"/>
      <c r="F4506" s="5"/>
    </row>
    <row r="4507" spans="3:6">
      <c r="C4507" s="5"/>
      <c r="D4507" s="5"/>
      <c r="E4507" s="5"/>
      <c r="F4507" s="5"/>
    </row>
    <row r="4508" spans="3:6">
      <c r="C4508" s="5"/>
      <c r="D4508" s="5"/>
      <c r="E4508" s="5"/>
      <c r="F4508" s="5"/>
    </row>
    <row r="4509" spans="3:6">
      <c r="C4509" s="5"/>
      <c r="D4509" s="5"/>
      <c r="E4509" s="5"/>
      <c r="F4509" s="5"/>
    </row>
    <row r="4510" spans="3:6">
      <c r="C4510" s="5"/>
      <c r="D4510" s="5"/>
      <c r="E4510" s="5"/>
      <c r="F4510" s="5"/>
    </row>
    <row r="4511" spans="3:6">
      <c r="C4511" s="5"/>
      <c r="D4511" s="5"/>
      <c r="E4511" s="5"/>
      <c r="F4511" s="5"/>
    </row>
    <row r="4512" spans="3:6">
      <c r="C4512" s="5"/>
      <c r="D4512" s="5"/>
      <c r="E4512" s="5"/>
      <c r="F4512" s="5"/>
    </row>
    <row r="4513" spans="3:6">
      <c r="C4513" s="5"/>
      <c r="D4513" s="5"/>
      <c r="E4513" s="5"/>
      <c r="F4513" s="5"/>
    </row>
    <row r="4514" spans="3:6">
      <c r="C4514" s="5"/>
      <c r="D4514" s="5"/>
      <c r="E4514" s="5"/>
      <c r="F4514" s="5"/>
    </row>
    <row r="4515" spans="3:6">
      <c r="C4515" s="5"/>
      <c r="D4515" s="5"/>
      <c r="E4515" s="5"/>
      <c r="F4515" s="5"/>
    </row>
    <row r="4516" spans="3:6">
      <c r="C4516" s="5"/>
      <c r="D4516" s="5"/>
      <c r="E4516" s="5"/>
      <c r="F4516" s="5"/>
    </row>
    <row r="4517" spans="3:6">
      <c r="C4517" s="5"/>
      <c r="D4517" s="5"/>
      <c r="E4517" s="5"/>
      <c r="F4517" s="5"/>
    </row>
    <row r="4518" spans="3:6">
      <c r="C4518" s="5"/>
      <c r="D4518" s="5"/>
      <c r="E4518" s="5"/>
      <c r="F4518" s="5"/>
    </row>
    <row r="4519" spans="3:6">
      <c r="C4519" s="5"/>
      <c r="D4519" s="5"/>
      <c r="E4519" s="5"/>
      <c r="F4519" s="5"/>
    </row>
    <row r="4520" spans="3:6">
      <c r="C4520" s="5"/>
      <c r="D4520" s="5"/>
      <c r="E4520" s="5"/>
      <c r="F4520" s="5"/>
    </row>
    <row r="4521" spans="3:6">
      <c r="C4521" s="5"/>
      <c r="D4521" s="5"/>
      <c r="E4521" s="5"/>
      <c r="F4521" s="5"/>
    </row>
    <row r="4522" spans="3:6">
      <c r="C4522" s="5"/>
      <c r="D4522" s="5"/>
      <c r="E4522" s="5"/>
      <c r="F4522" s="5"/>
    </row>
    <row r="4523" spans="3:6">
      <c r="C4523" s="5"/>
      <c r="D4523" s="5"/>
      <c r="E4523" s="5"/>
      <c r="F4523" s="5"/>
    </row>
    <row r="4524" spans="3:6">
      <c r="C4524" s="5"/>
      <c r="D4524" s="5"/>
      <c r="E4524" s="5"/>
      <c r="F4524" s="5"/>
    </row>
    <row r="4525" spans="3:6">
      <c r="C4525" s="5"/>
      <c r="D4525" s="5"/>
      <c r="E4525" s="5"/>
      <c r="F4525" s="5"/>
    </row>
    <row r="4526" spans="3:6">
      <c r="C4526" s="5"/>
      <c r="D4526" s="5"/>
      <c r="E4526" s="5"/>
      <c r="F4526" s="5"/>
    </row>
    <row r="4527" spans="3:6">
      <c r="C4527" s="5"/>
      <c r="D4527" s="5"/>
      <c r="E4527" s="5"/>
      <c r="F4527" s="5"/>
    </row>
    <row r="4528" spans="3:6">
      <c r="C4528" s="5"/>
      <c r="D4528" s="5"/>
      <c r="E4528" s="5"/>
      <c r="F4528" s="5"/>
    </row>
    <row r="4529" spans="3:6">
      <c r="C4529" s="5"/>
      <c r="D4529" s="5"/>
      <c r="E4529" s="5"/>
      <c r="F4529" s="5"/>
    </row>
    <row r="4530" spans="3:6">
      <c r="C4530" s="5"/>
      <c r="D4530" s="5"/>
      <c r="E4530" s="5"/>
      <c r="F4530" s="5"/>
    </row>
    <row r="4531" spans="3:6">
      <c r="C4531" s="5"/>
      <c r="D4531" s="5"/>
      <c r="E4531" s="5"/>
      <c r="F4531" s="5"/>
    </row>
    <row r="4532" spans="3:6">
      <c r="C4532" s="5"/>
      <c r="D4532" s="5"/>
      <c r="E4532" s="5"/>
      <c r="F4532" s="5"/>
    </row>
    <row r="4533" spans="3:6">
      <c r="C4533" s="5"/>
      <c r="D4533" s="5"/>
      <c r="E4533" s="5"/>
      <c r="F4533" s="5"/>
    </row>
    <row r="4534" spans="3:6">
      <c r="C4534" s="5"/>
      <c r="D4534" s="5"/>
      <c r="E4534" s="5"/>
      <c r="F4534" s="5"/>
    </row>
    <row r="4535" spans="3:6">
      <c r="C4535" s="5"/>
      <c r="D4535" s="5"/>
      <c r="E4535" s="5"/>
      <c r="F4535" s="5"/>
    </row>
    <row r="4536" spans="3:6">
      <c r="C4536" s="5"/>
      <c r="D4536" s="5"/>
      <c r="E4536" s="5"/>
      <c r="F4536" s="5"/>
    </row>
    <row r="4537" spans="3:6">
      <c r="C4537" s="5"/>
      <c r="D4537" s="5"/>
      <c r="E4537" s="5"/>
      <c r="F4537" s="5"/>
    </row>
    <row r="4538" spans="3:6">
      <c r="C4538" s="5"/>
      <c r="D4538" s="5"/>
      <c r="E4538" s="5"/>
      <c r="F4538" s="5"/>
    </row>
    <row r="4539" spans="3:6">
      <c r="C4539" s="5"/>
      <c r="D4539" s="5"/>
      <c r="E4539" s="5"/>
      <c r="F4539" s="5"/>
    </row>
    <row r="4540" spans="3:6">
      <c r="C4540" s="5"/>
      <c r="D4540" s="5"/>
      <c r="E4540" s="5"/>
      <c r="F4540" s="5"/>
    </row>
    <row r="4541" spans="3:6">
      <c r="C4541" s="5"/>
      <c r="D4541" s="5"/>
      <c r="E4541" s="5"/>
      <c r="F4541" s="5"/>
    </row>
    <row r="4542" spans="3:6">
      <c r="C4542" s="5"/>
      <c r="D4542" s="5"/>
      <c r="E4542" s="5"/>
      <c r="F4542" s="5"/>
    </row>
    <row r="4543" spans="3:6">
      <c r="C4543" s="5"/>
      <c r="D4543" s="5"/>
      <c r="E4543" s="5"/>
      <c r="F4543" s="5"/>
    </row>
    <row r="4544" spans="3:6">
      <c r="C4544" s="5"/>
      <c r="D4544" s="5"/>
      <c r="E4544" s="5"/>
      <c r="F4544" s="5"/>
    </row>
    <row r="4545" spans="3:6">
      <c r="C4545" s="5"/>
      <c r="D4545" s="5"/>
      <c r="E4545" s="5"/>
      <c r="F4545" s="5"/>
    </row>
    <row r="4546" spans="3:6">
      <c r="C4546" s="5"/>
      <c r="D4546" s="5"/>
      <c r="E4546" s="5"/>
      <c r="F4546" s="5"/>
    </row>
    <row r="4547" spans="3:6">
      <c r="C4547" s="5"/>
      <c r="D4547" s="5"/>
      <c r="E4547" s="5"/>
      <c r="F4547" s="5"/>
    </row>
    <row r="4548" spans="3:6">
      <c r="C4548" s="5"/>
      <c r="D4548" s="5"/>
      <c r="E4548" s="5"/>
      <c r="F4548" s="5"/>
    </row>
    <row r="4549" spans="3:6">
      <c r="C4549" s="5"/>
      <c r="D4549" s="5"/>
      <c r="E4549" s="5"/>
      <c r="F4549" s="5"/>
    </row>
    <row r="4550" spans="3:6">
      <c r="C4550" s="5"/>
      <c r="D4550" s="5"/>
      <c r="E4550" s="5"/>
      <c r="F4550" s="5"/>
    </row>
    <row r="4551" spans="3:6">
      <c r="C4551" s="5"/>
      <c r="D4551" s="5"/>
      <c r="E4551" s="5"/>
      <c r="F4551" s="5"/>
    </row>
    <row r="4552" spans="3:6">
      <c r="C4552" s="5"/>
      <c r="D4552" s="5"/>
      <c r="E4552" s="5"/>
      <c r="F4552" s="5"/>
    </row>
    <row r="4553" spans="3:6">
      <c r="C4553" s="5"/>
      <c r="D4553" s="5"/>
      <c r="E4553" s="5"/>
      <c r="F4553" s="5"/>
    </row>
    <row r="4554" spans="3:6">
      <c r="C4554" s="5"/>
      <c r="D4554" s="5"/>
      <c r="E4554" s="5"/>
      <c r="F4554" s="5"/>
    </row>
    <row r="4555" spans="3:6">
      <c r="C4555" s="5"/>
      <c r="D4555" s="5"/>
      <c r="E4555" s="5"/>
      <c r="F4555" s="5"/>
    </row>
    <row r="4556" spans="3:6">
      <c r="C4556" s="5"/>
      <c r="D4556" s="5"/>
      <c r="E4556" s="5"/>
      <c r="F4556" s="5"/>
    </row>
    <row r="4557" spans="3:6">
      <c r="C4557" s="5"/>
      <c r="D4557" s="5"/>
      <c r="E4557" s="5"/>
      <c r="F4557" s="5"/>
    </row>
    <row r="4558" spans="3:6">
      <c r="C4558" s="5"/>
      <c r="D4558" s="5"/>
      <c r="E4558" s="5"/>
      <c r="F4558" s="5"/>
    </row>
    <row r="4559" spans="3:6">
      <c r="C4559" s="5"/>
      <c r="D4559" s="5"/>
      <c r="E4559" s="5"/>
      <c r="F4559" s="5"/>
    </row>
    <row r="4560" spans="3:6">
      <c r="C4560" s="5"/>
      <c r="D4560" s="5"/>
      <c r="E4560" s="5"/>
      <c r="F4560" s="5"/>
    </row>
    <row r="4561" spans="3:6">
      <c r="C4561" s="5"/>
      <c r="D4561" s="5"/>
      <c r="E4561" s="5"/>
      <c r="F4561" s="5"/>
    </row>
    <row r="4562" spans="3:6">
      <c r="C4562" s="5"/>
      <c r="D4562" s="5"/>
      <c r="E4562" s="5"/>
      <c r="F4562" s="5"/>
    </row>
    <row r="4563" spans="3:6">
      <c r="C4563" s="5"/>
      <c r="D4563" s="5"/>
      <c r="E4563" s="5"/>
      <c r="F4563" s="5"/>
    </row>
    <row r="4564" spans="3:6">
      <c r="C4564" s="5"/>
      <c r="D4564" s="5"/>
      <c r="E4564" s="5"/>
      <c r="F4564" s="5"/>
    </row>
    <row r="4565" spans="3:6">
      <c r="C4565" s="5"/>
      <c r="D4565" s="5"/>
      <c r="E4565" s="5"/>
      <c r="F4565" s="5"/>
    </row>
    <row r="4566" spans="3:6">
      <c r="C4566" s="5"/>
      <c r="D4566" s="5"/>
      <c r="E4566" s="5"/>
      <c r="F4566" s="5"/>
    </row>
    <row r="4567" spans="3:6">
      <c r="C4567" s="5"/>
      <c r="D4567" s="5"/>
      <c r="E4567" s="5"/>
      <c r="F4567" s="5"/>
    </row>
    <row r="4568" spans="3:6">
      <c r="C4568" s="5"/>
      <c r="D4568" s="5"/>
      <c r="E4568" s="5"/>
      <c r="F4568" s="5"/>
    </row>
    <row r="4569" spans="3:6">
      <c r="C4569" s="5"/>
      <c r="D4569" s="5"/>
      <c r="E4569" s="5"/>
      <c r="F4569" s="5"/>
    </row>
    <row r="4570" spans="3:6">
      <c r="C4570" s="5"/>
      <c r="D4570" s="5"/>
      <c r="E4570" s="5"/>
      <c r="F4570" s="5"/>
    </row>
    <row r="4571" spans="3:6">
      <c r="C4571" s="5"/>
      <c r="D4571" s="5"/>
      <c r="E4571" s="5"/>
      <c r="F4571" s="5"/>
    </row>
    <row r="4572" spans="3:6">
      <c r="C4572" s="5"/>
      <c r="D4572" s="5"/>
      <c r="E4572" s="5"/>
      <c r="F4572" s="5"/>
    </row>
    <row r="4573" spans="3:6">
      <c r="C4573" s="5"/>
      <c r="D4573" s="5"/>
      <c r="E4573" s="5"/>
      <c r="F4573" s="5"/>
    </row>
    <row r="4574" spans="3:6">
      <c r="C4574" s="5"/>
      <c r="D4574" s="5"/>
      <c r="E4574" s="5"/>
      <c r="F4574" s="5"/>
    </row>
    <row r="4575" spans="3:6">
      <c r="C4575" s="5"/>
      <c r="D4575" s="5"/>
      <c r="E4575" s="5"/>
      <c r="F4575" s="5"/>
    </row>
    <row r="4576" spans="3:6">
      <c r="C4576" s="5"/>
      <c r="D4576" s="5"/>
      <c r="E4576" s="5"/>
      <c r="F4576" s="5"/>
    </row>
    <row r="4577" spans="3:6">
      <c r="C4577" s="5"/>
      <c r="D4577" s="5"/>
      <c r="E4577" s="5"/>
      <c r="F4577" s="5"/>
    </row>
    <row r="4578" spans="3:6">
      <c r="C4578" s="5"/>
      <c r="D4578" s="5"/>
      <c r="E4578" s="5"/>
      <c r="F4578" s="5"/>
    </row>
    <row r="4579" spans="3:6">
      <c r="C4579" s="5"/>
      <c r="D4579" s="5"/>
      <c r="E4579" s="5"/>
      <c r="F4579" s="5"/>
    </row>
    <row r="4580" spans="3:6">
      <c r="C4580" s="5"/>
      <c r="D4580" s="5"/>
      <c r="E4580" s="5"/>
      <c r="F4580" s="5"/>
    </row>
    <row r="4581" spans="3:6">
      <c r="C4581" s="5"/>
      <c r="D4581" s="5"/>
      <c r="E4581" s="5"/>
      <c r="F4581" s="5"/>
    </row>
    <row r="4582" spans="3:6">
      <c r="C4582" s="5"/>
      <c r="D4582" s="5"/>
      <c r="E4582" s="5"/>
      <c r="F4582" s="5"/>
    </row>
    <row r="4583" spans="3:6">
      <c r="C4583" s="5"/>
      <c r="D4583" s="5"/>
      <c r="E4583" s="5"/>
      <c r="F4583" s="5"/>
    </row>
    <row r="4584" spans="3:6">
      <c r="C4584" s="5"/>
      <c r="D4584" s="5"/>
      <c r="E4584" s="5"/>
      <c r="F4584" s="5"/>
    </row>
    <row r="4585" spans="3:6">
      <c r="C4585" s="5"/>
      <c r="D4585" s="5"/>
      <c r="E4585" s="5"/>
      <c r="F4585" s="5"/>
    </row>
    <row r="4586" spans="3:6">
      <c r="C4586" s="5"/>
      <c r="D4586" s="5"/>
      <c r="E4586" s="5"/>
      <c r="F4586" s="5"/>
    </row>
    <row r="4587" spans="3:6">
      <c r="C4587" s="5"/>
      <c r="D4587" s="5"/>
      <c r="E4587" s="5"/>
      <c r="F4587" s="5"/>
    </row>
    <row r="4588" spans="3:6">
      <c r="C4588" s="5"/>
      <c r="D4588" s="5"/>
      <c r="E4588" s="5"/>
      <c r="F4588" s="5"/>
    </row>
    <row r="4589" spans="3:6">
      <c r="C4589" s="5"/>
      <c r="D4589" s="5"/>
      <c r="E4589" s="5"/>
      <c r="F4589" s="5"/>
    </row>
    <row r="4590" spans="3:6">
      <c r="C4590" s="5"/>
      <c r="D4590" s="5"/>
      <c r="E4590" s="5"/>
      <c r="F4590" s="5"/>
    </row>
    <row r="4591" spans="3:6">
      <c r="C4591" s="5"/>
      <c r="D4591" s="5"/>
      <c r="E4591" s="5"/>
      <c r="F4591" s="5"/>
    </row>
    <row r="4592" spans="3:6">
      <c r="C4592" s="5"/>
      <c r="D4592" s="5"/>
      <c r="E4592" s="5"/>
      <c r="F4592" s="5"/>
    </row>
    <row r="4593" spans="3:6">
      <c r="C4593" s="5"/>
      <c r="D4593" s="5"/>
      <c r="E4593" s="5"/>
      <c r="F4593" s="5"/>
    </row>
    <row r="4594" spans="3:6">
      <c r="C4594" s="5"/>
      <c r="D4594" s="5"/>
      <c r="E4594" s="5"/>
      <c r="F4594" s="5"/>
    </row>
    <row r="4595" spans="3:6">
      <c r="C4595" s="5"/>
      <c r="D4595" s="5"/>
      <c r="E4595" s="5"/>
      <c r="F4595" s="5"/>
    </row>
    <row r="4596" spans="3:6">
      <c r="C4596" s="5"/>
      <c r="D4596" s="5"/>
      <c r="E4596" s="5"/>
      <c r="F4596" s="5"/>
    </row>
    <row r="4597" spans="3:6">
      <c r="C4597" s="5"/>
      <c r="D4597" s="5"/>
      <c r="E4597" s="5"/>
      <c r="F4597" s="5"/>
    </row>
    <row r="4598" spans="3:6">
      <c r="C4598" s="5"/>
      <c r="D4598" s="5"/>
      <c r="E4598" s="5"/>
      <c r="F4598" s="5"/>
    </row>
    <row r="4599" spans="3:6">
      <c r="C4599" s="5"/>
      <c r="D4599" s="5"/>
      <c r="E4599" s="5"/>
      <c r="F4599" s="5"/>
    </row>
    <row r="4600" spans="3:6">
      <c r="C4600" s="5"/>
      <c r="D4600" s="5"/>
      <c r="E4600" s="5"/>
      <c r="F4600" s="5"/>
    </row>
    <row r="4601" spans="3:6">
      <c r="C4601" s="5"/>
      <c r="D4601" s="5"/>
      <c r="E4601" s="5"/>
      <c r="F4601" s="5"/>
    </row>
    <row r="4602" spans="3:6">
      <c r="C4602" s="5"/>
      <c r="D4602" s="5"/>
      <c r="E4602" s="5"/>
      <c r="F4602" s="5"/>
    </row>
    <row r="4603" spans="3:6">
      <c r="C4603" s="5"/>
      <c r="D4603" s="5"/>
      <c r="E4603" s="5"/>
      <c r="F4603" s="5"/>
    </row>
    <row r="4604" spans="3:6">
      <c r="C4604" s="5"/>
      <c r="D4604" s="5"/>
      <c r="E4604" s="5"/>
      <c r="F4604" s="5"/>
    </row>
    <row r="4605" spans="3:6">
      <c r="C4605" s="5"/>
      <c r="D4605" s="5"/>
      <c r="E4605" s="5"/>
      <c r="F4605" s="5"/>
    </row>
    <row r="4606" spans="3:6">
      <c r="C4606" s="5"/>
      <c r="D4606" s="5"/>
      <c r="E4606" s="5"/>
      <c r="F4606" s="5"/>
    </row>
    <row r="4607" spans="3:6">
      <c r="C4607" s="5"/>
      <c r="D4607" s="5"/>
      <c r="E4607" s="5"/>
      <c r="F4607" s="5"/>
    </row>
    <row r="4608" spans="3:6">
      <c r="C4608" s="5"/>
      <c r="D4608" s="5"/>
      <c r="E4608" s="5"/>
      <c r="F4608" s="5"/>
    </row>
    <row r="4609" spans="3:6">
      <c r="C4609" s="5"/>
      <c r="D4609" s="5"/>
      <c r="E4609" s="5"/>
      <c r="F4609" s="5"/>
    </row>
    <row r="4610" spans="3:6">
      <c r="C4610" s="5"/>
      <c r="D4610" s="5"/>
      <c r="E4610" s="5"/>
      <c r="F4610" s="5"/>
    </row>
    <row r="4611" spans="3:6">
      <c r="C4611" s="5"/>
      <c r="D4611" s="5"/>
      <c r="E4611" s="5"/>
      <c r="F4611" s="5"/>
    </row>
    <row r="4612" spans="3:6">
      <c r="C4612" s="5"/>
      <c r="D4612" s="5"/>
      <c r="E4612" s="5"/>
      <c r="F4612" s="5"/>
    </row>
    <row r="4613" spans="3:6">
      <c r="C4613" s="5"/>
      <c r="D4613" s="5"/>
      <c r="E4613" s="5"/>
      <c r="F4613" s="5"/>
    </row>
    <row r="4614" spans="3:6">
      <c r="C4614" s="5"/>
      <c r="D4614" s="5"/>
      <c r="E4614" s="5"/>
      <c r="F4614" s="5"/>
    </row>
    <row r="4615" spans="3:6">
      <c r="C4615" s="5"/>
      <c r="D4615" s="5"/>
      <c r="E4615" s="5"/>
      <c r="F4615" s="5"/>
    </row>
    <row r="4616" spans="3:6">
      <c r="C4616" s="5"/>
      <c r="D4616" s="5"/>
      <c r="E4616" s="5"/>
      <c r="F4616" s="5"/>
    </row>
    <row r="4617" spans="3:6">
      <c r="C4617" s="5"/>
      <c r="D4617" s="5"/>
      <c r="E4617" s="5"/>
      <c r="F4617" s="5"/>
    </row>
    <row r="4618" spans="3:6">
      <c r="C4618" s="5"/>
      <c r="D4618" s="5"/>
      <c r="E4618" s="5"/>
      <c r="F4618" s="5"/>
    </row>
    <row r="4619" spans="3:6">
      <c r="C4619" s="5"/>
      <c r="D4619" s="5"/>
      <c r="E4619" s="5"/>
      <c r="F4619" s="5"/>
    </row>
    <row r="4620" spans="3:6">
      <c r="C4620" s="5"/>
      <c r="D4620" s="5"/>
      <c r="E4620" s="5"/>
      <c r="F4620" s="5"/>
    </row>
    <row r="4621" spans="3:6">
      <c r="C4621" s="5"/>
      <c r="D4621" s="5"/>
      <c r="E4621" s="5"/>
      <c r="F4621" s="5"/>
    </row>
    <row r="4622" spans="3:6">
      <c r="C4622" s="5"/>
      <c r="D4622" s="5"/>
      <c r="E4622" s="5"/>
      <c r="F4622" s="5"/>
    </row>
    <row r="4623" spans="3:6">
      <c r="C4623" s="5"/>
      <c r="D4623" s="5"/>
      <c r="E4623" s="5"/>
      <c r="F4623" s="5"/>
    </row>
    <row r="4624" spans="3:6">
      <c r="C4624" s="5"/>
      <c r="D4624" s="5"/>
      <c r="E4624" s="5"/>
      <c r="F4624" s="5"/>
    </row>
    <row r="4625" spans="3:6">
      <c r="C4625" s="5"/>
      <c r="D4625" s="5"/>
      <c r="E4625" s="5"/>
      <c r="F4625" s="5"/>
    </row>
    <row r="4626" spans="3:6">
      <c r="C4626" s="5"/>
      <c r="D4626" s="5"/>
      <c r="E4626" s="5"/>
      <c r="F4626" s="5"/>
    </row>
    <row r="4627" spans="3:6">
      <c r="C4627" s="5"/>
      <c r="D4627" s="5"/>
      <c r="E4627" s="5"/>
      <c r="F4627" s="5"/>
    </row>
    <row r="4628" spans="3:6">
      <c r="C4628" s="5"/>
      <c r="D4628" s="5"/>
      <c r="E4628" s="5"/>
      <c r="F4628" s="5"/>
    </row>
    <row r="4629" spans="3:6">
      <c r="C4629" s="5"/>
      <c r="D4629" s="5"/>
      <c r="E4629" s="5"/>
      <c r="F4629" s="5"/>
    </row>
    <row r="4630" spans="3:6">
      <c r="C4630" s="5"/>
      <c r="D4630" s="5"/>
      <c r="E4630" s="5"/>
      <c r="F4630" s="5"/>
    </row>
    <row r="4631" spans="3:6">
      <c r="C4631" s="5"/>
      <c r="D4631" s="5"/>
      <c r="E4631" s="5"/>
      <c r="F4631" s="5"/>
    </row>
    <row r="4632" spans="3:6">
      <c r="C4632" s="5"/>
      <c r="D4632" s="5"/>
      <c r="E4632" s="5"/>
      <c r="F4632" s="5"/>
    </row>
    <row r="4633" spans="3:6">
      <c r="C4633" s="5"/>
      <c r="D4633" s="5"/>
      <c r="E4633" s="5"/>
      <c r="F4633" s="5"/>
    </row>
    <row r="4634" spans="3:6">
      <c r="C4634" s="5"/>
      <c r="D4634" s="5"/>
      <c r="E4634" s="5"/>
      <c r="F4634" s="5"/>
    </row>
    <row r="4635" spans="3:6">
      <c r="C4635" s="5"/>
      <c r="D4635" s="5"/>
      <c r="E4635" s="5"/>
      <c r="F4635" s="5"/>
    </row>
    <row r="4636" spans="3:6">
      <c r="C4636" s="5"/>
      <c r="D4636" s="5"/>
      <c r="E4636" s="5"/>
      <c r="F4636" s="5"/>
    </row>
    <row r="4637" spans="3:6">
      <c r="C4637" s="5"/>
      <c r="D4637" s="5"/>
      <c r="E4637" s="5"/>
      <c r="F4637" s="5"/>
    </row>
    <row r="4638" spans="3:6">
      <c r="C4638" s="5"/>
      <c r="D4638" s="5"/>
      <c r="E4638" s="5"/>
      <c r="F4638" s="5"/>
    </row>
    <row r="4639" spans="3:6">
      <c r="C4639" s="5"/>
      <c r="D4639" s="5"/>
      <c r="E4639" s="5"/>
      <c r="F4639" s="5"/>
    </row>
    <row r="4640" spans="3:6">
      <c r="C4640" s="5"/>
      <c r="D4640" s="5"/>
      <c r="E4640" s="5"/>
      <c r="F4640" s="5"/>
    </row>
    <row r="4641" spans="3:6">
      <c r="C4641" s="5"/>
      <c r="D4641" s="5"/>
      <c r="E4641" s="5"/>
      <c r="F4641" s="5"/>
    </row>
    <row r="4642" spans="3:6">
      <c r="C4642" s="5"/>
      <c r="D4642" s="5"/>
      <c r="E4642" s="5"/>
      <c r="F4642" s="5"/>
    </row>
    <row r="4643" spans="3:6">
      <c r="C4643" s="5"/>
      <c r="D4643" s="5"/>
      <c r="E4643" s="5"/>
      <c r="F4643" s="5"/>
    </row>
    <row r="4644" spans="3:6">
      <c r="C4644" s="5"/>
      <c r="D4644" s="5"/>
      <c r="E4644" s="5"/>
      <c r="F4644" s="5"/>
    </row>
    <row r="4645" spans="3:6">
      <c r="C4645" s="5"/>
      <c r="D4645" s="5"/>
      <c r="E4645" s="5"/>
      <c r="F4645" s="5"/>
    </row>
    <row r="4646" spans="3:6">
      <c r="C4646" s="5"/>
      <c r="D4646" s="5"/>
      <c r="E4646" s="5"/>
      <c r="F4646" s="5"/>
    </row>
    <row r="4647" spans="3:6">
      <c r="C4647" s="5"/>
      <c r="D4647" s="5"/>
      <c r="E4647" s="5"/>
      <c r="F4647" s="5"/>
    </row>
    <row r="4648" spans="3:6">
      <c r="C4648" s="5"/>
      <c r="D4648" s="5"/>
      <c r="E4648" s="5"/>
      <c r="F4648" s="5"/>
    </row>
    <row r="4649" spans="3:6">
      <c r="C4649" s="5"/>
      <c r="D4649" s="5"/>
      <c r="E4649" s="5"/>
      <c r="F4649" s="5"/>
    </row>
    <row r="4650" spans="3:6">
      <c r="C4650" s="5"/>
      <c r="D4650" s="5"/>
      <c r="E4650" s="5"/>
      <c r="F4650" s="5"/>
    </row>
    <row r="4651" spans="3:6">
      <c r="C4651" s="5"/>
      <c r="D4651" s="5"/>
      <c r="E4651" s="5"/>
      <c r="F4651" s="5"/>
    </row>
    <row r="4652" spans="3:6">
      <c r="C4652" s="5"/>
      <c r="D4652" s="5"/>
      <c r="E4652" s="5"/>
      <c r="F4652" s="5"/>
    </row>
    <row r="4653" spans="3:6">
      <c r="C4653" s="5"/>
      <c r="D4653" s="5"/>
      <c r="E4653" s="5"/>
      <c r="F4653" s="5"/>
    </row>
    <row r="4654" spans="3:6">
      <c r="C4654" s="5"/>
      <c r="D4654" s="5"/>
      <c r="E4654" s="5"/>
      <c r="F4654" s="5"/>
    </row>
    <row r="4655" spans="3:6">
      <c r="C4655" s="5"/>
      <c r="D4655" s="5"/>
      <c r="E4655" s="5"/>
      <c r="F4655" s="5"/>
    </row>
    <row r="4656" spans="3:6">
      <c r="C4656" s="5"/>
      <c r="D4656" s="5"/>
      <c r="E4656" s="5"/>
      <c r="F4656" s="5"/>
    </row>
    <row r="4657" spans="3:6">
      <c r="C4657" s="5"/>
      <c r="D4657" s="5"/>
      <c r="E4657" s="5"/>
      <c r="F4657" s="5"/>
    </row>
    <row r="4658" spans="3:6">
      <c r="C4658" s="5"/>
      <c r="D4658" s="5"/>
      <c r="E4658" s="5"/>
      <c r="F4658" s="5"/>
    </row>
    <row r="4659" spans="3:6">
      <c r="C4659" s="5"/>
      <c r="D4659" s="5"/>
      <c r="E4659" s="5"/>
      <c r="F4659" s="5"/>
    </row>
    <row r="4660" spans="3:6">
      <c r="C4660" s="5"/>
      <c r="D4660" s="5"/>
      <c r="E4660" s="5"/>
      <c r="F4660" s="5"/>
    </row>
    <row r="4661" spans="3:6">
      <c r="C4661" s="5"/>
      <c r="D4661" s="5"/>
      <c r="E4661" s="5"/>
      <c r="F4661" s="5"/>
    </row>
    <row r="4662" spans="3:6">
      <c r="C4662" s="5"/>
      <c r="D4662" s="5"/>
      <c r="E4662" s="5"/>
      <c r="F4662" s="5"/>
    </row>
    <row r="4663" spans="3:6">
      <c r="C4663" s="5"/>
      <c r="D4663" s="5"/>
      <c r="E4663" s="5"/>
      <c r="F4663" s="5"/>
    </row>
    <row r="4664" spans="3:6">
      <c r="C4664" s="5"/>
      <c r="D4664" s="5"/>
      <c r="E4664" s="5"/>
      <c r="F4664" s="5"/>
    </row>
    <row r="4665" spans="3:6">
      <c r="C4665" s="5"/>
      <c r="D4665" s="5"/>
      <c r="E4665" s="5"/>
      <c r="F4665" s="5"/>
    </row>
    <row r="4666" spans="3:6">
      <c r="C4666" s="5"/>
      <c r="D4666" s="5"/>
      <c r="E4666" s="5"/>
      <c r="F4666" s="5"/>
    </row>
    <row r="4667" spans="3:6">
      <c r="C4667" s="5"/>
      <c r="D4667" s="5"/>
      <c r="E4667" s="5"/>
      <c r="F4667" s="5"/>
    </row>
    <row r="4668" spans="3:6">
      <c r="C4668" s="5"/>
      <c r="D4668" s="5"/>
      <c r="E4668" s="5"/>
      <c r="F4668" s="5"/>
    </row>
    <row r="4669" spans="3:6">
      <c r="C4669" s="5"/>
      <c r="D4669" s="5"/>
      <c r="E4669" s="5"/>
      <c r="F4669" s="5"/>
    </row>
    <row r="4670" spans="3:6">
      <c r="C4670" s="5"/>
      <c r="D4670" s="5"/>
      <c r="E4670" s="5"/>
      <c r="F4670" s="5"/>
    </row>
    <row r="4671" spans="3:6">
      <c r="C4671" s="5"/>
      <c r="D4671" s="5"/>
      <c r="E4671" s="5"/>
      <c r="F4671" s="5"/>
    </row>
    <row r="4672" spans="3:6">
      <c r="C4672" s="5"/>
      <c r="D4672" s="5"/>
      <c r="E4672" s="5"/>
      <c r="F4672" s="5"/>
    </row>
    <row r="4673" spans="3:6">
      <c r="C4673" s="5"/>
      <c r="D4673" s="5"/>
      <c r="E4673" s="5"/>
      <c r="F4673" s="5"/>
    </row>
    <row r="4674" spans="3:6">
      <c r="C4674" s="5"/>
      <c r="D4674" s="5"/>
      <c r="E4674" s="5"/>
      <c r="F4674" s="5"/>
    </row>
    <row r="4675" spans="3:6">
      <c r="C4675" s="5"/>
      <c r="D4675" s="5"/>
      <c r="E4675" s="5"/>
      <c r="F4675" s="5"/>
    </row>
    <row r="4676" spans="3:6">
      <c r="C4676" s="5"/>
      <c r="D4676" s="5"/>
      <c r="E4676" s="5"/>
      <c r="F4676" s="5"/>
    </row>
    <row r="4677" spans="3:6">
      <c r="C4677" s="5"/>
      <c r="D4677" s="5"/>
      <c r="E4677" s="5"/>
      <c r="F4677" s="5"/>
    </row>
    <row r="4678" spans="3:6">
      <c r="C4678" s="5"/>
      <c r="D4678" s="5"/>
      <c r="E4678" s="5"/>
      <c r="F4678" s="5"/>
    </row>
    <row r="4679" spans="3:6">
      <c r="C4679" s="5"/>
      <c r="D4679" s="5"/>
      <c r="E4679" s="5"/>
      <c r="F4679" s="5"/>
    </row>
    <row r="4680" spans="3:6">
      <c r="C4680" s="5"/>
      <c r="D4680" s="5"/>
      <c r="E4680" s="5"/>
      <c r="F4680" s="5"/>
    </row>
    <row r="4681" spans="3:6">
      <c r="C4681" s="5"/>
      <c r="D4681" s="5"/>
      <c r="E4681" s="5"/>
      <c r="F4681" s="5"/>
    </row>
    <row r="4682" spans="3:6">
      <c r="C4682" s="5"/>
      <c r="D4682" s="5"/>
      <c r="E4682" s="5"/>
      <c r="F4682" s="5"/>
    </row>
    <row r="4683" spans="3:6">
      <c r="C4683" s="5"/>
      <c r="D4683" s="5"/>
      <c r="E4683" s="5"/>
      <c r="F4683" s="5"/>
    </row>
    <row r="4684" spans="3:6">
      <c r="C4684" s="5"/>
      <c r="D4684" s="5"/>
      <c r="E4684" s="5"/>
      <c r="F4684" s="5"/>
    </row>
    <row r="4685" spans="3:6">
      <c r="C4685" s="5"/>
      <c r="D4685" s="5"/>
      <c r="E4685" s="5"/>
      <c r="F4685" s="5"/>
    </row>
    <row r="4686" spans="3:6">
      <c r="C4686" s="5"/>
      <c r="D4686" s="5"/>
      <c r="E4686" s="5"/>
      <c r="F4686" s="5"/>
    </row>
    <row r="4687" spans="3:6">
      <c r="C4687" s="5"/>
      <c r="D4687" s="5"/>
      <c r="E4687" s="5"/>
      <c r="F4687" s="5"/>
    </row>
    <row r="4688" spans="3:6">
      <c r="C4688" s="5"/>
      <c r="D4688" s="5"/>
      <c r="E4688" s="5"/>
      <c r="F4688" s="5"/>
    </row>
    <row r="4689" spans="3:6">
      <c r="C4689" s="5"/>
      <c r="D4689" s="5"/>
      <c r="E4689" s="5"/>
      <c r="F4689" s="5"/>
    </row>
    <row r="4690" spans="3:6">
      <c r="C4690" s="5"/>
      <c r="D4690" s="5"/>
      <c r="E4690" s="5"/>
      <c r="F4690" s="5"/>
    </row>
    <row r="4691" spans="3:6">
      <c r="C4691" s="5"/>
      <c r="D4691" s="5"/>
      <c r="E4691" s="5"/>
      <c r="F4691" s="5"/>
    </row>
    <row r="4692" spans="3:6">
      <c r="C4692" s="5"/>
      <c r="D4692" s="5"/>
      <c r="E4692" s="5"/>
      <c r="F4692" s="5"/>
    </row>
    <row r="4693" spans="3:6">
      <c r="C4693" s="5"/>
      <c r="D4693" s="5"/>
      <c r="E4693" s="5"/>
      <c r="F4693" s="5"/>
    </row>
    <row r="4694" spans="3:6">
      <c r="C4694" s="5"/>
      <c r="D4694" s="5"/>
      <c r="E4694" s="5"/>
      <c r="F4694" s="5"/>
    </row>
    <row r="4695" spans="3:6">
      <c r="C4695" s="5"/>
      <c r="D4695" s="5"/>
      <c r="E4695" s="5"/>
      <c r="F4695" s="5"/>
    </row>
    <row r="4696" spans="3:6">
      <c r="C4696" s="5"/>
      <c r="D4696" s="5"/>
      <c r="E4696" s="5"/>
      <c r="F4696" s="5"/>
    </row>
    <row r="4697" spans="3:6">
      <c r="C4697" s="5"/>
      <c r="D4697" s="5"/>
      <c r="E4697" s="5"/>
      <c r="F4697" s="5"/>
    </row>
    <row r="4698" spans="3:6">
      <c r="C4698" s="5"/>
      <c r="D4698" s="5"/>
      <c r="E4698" s="5"/>
      <c r="F4698" s="5"/>
    </row>
    <row r="4699" spans="3:6">
      <c r="C4699" s="5"/>
      <c r="D4699" s="5"/>
      <c r="E4699" s="5"/>
      <c r="F4699" s="5"/>
    </row>
    <row r="4700" spans="3:6">
      <c r="C4700" s="5"/>
      <c r="D4700" s="5"/>
      <c r="E4700" s="5"/>
      <c r="F4700" s="5"/>
    </row>
    <row r="4701" spans="3:6">
      <c r="C4701" s="5"/>
      <c r="D4701" s="5"/>
      <c r="E4701" s="5"/>
      <c r="F4701" s="5"/>
    </row>
    <row r="4702" spans="3:6">
      <c r="C4702" s="5"/>
      <c r="D4702" s="5"/>
      <c r="E4702" s="5"/>
      <c r="F4702" s="5"/>
    </row>
    <row r="4703" spans="3:6">
      <c r="C4703" s="5"/>
      <c r="D4703" s="5"/>
      <c r="E4703" s="5"/>
      <c r="F4703" s="5"/>
    </row>
    <row r="4704" spans="3:6">
      <c r="C4704" s="5"/>
      <c r="D4704" s="5"/>
      <c r="E4704" s="5"/>
      <c r="F4704" s="5"/>
    </row>
    <row r="4705" spans="3:6">
      <c r="C4705" s="5"/>
      <c r="D4705" s="5"/>
      <c r="E4705" s="5"/>
      <c r="F4705" s="5"/>
    </row>
    <row r="4706" spans="3:6">
      <c r="C4706" s="5"/>
      <c r="D4706" s="5"/>
      <c r="E4706" s="5"/>
      <c r="F4706" s="5"/>
    </row>
    <row r="4707" spans="3:6">
      <c r="C4707" s="5"/>
      <c r="D4707" s="5"/>
      <c r="E4707" s="5"/>
      <c r="F4707" s="5"/>
    </row>
    <row r="4708" spans="3:6">
      <c r="C4708" s="5"/>
      <c r="D4708" s="5"/>
      <c r="E4708" s="5"/>
      <c r="F4708" s="5"/>
    </row>
    <row r="4709" spans="3:6">
      <c r="C4709" s="5"/>
      <c r="D4709" s="5"/>
      <c r="E4709" s="5"/>
      <c r="F4709" s="5"/>
    </row>
    <row r="4710" spans="3:6">
      <c r="C4710" s="5"/>
      <c r="D4710" s="5"/>
      <c r="E4710" s="5"/>
      <c r="F4710" s="5"/>
    </row>
    <row r="4711" spans="3:6">
      <c r="C4711" s="5"/>
      <c r="D4711" s="5"/>
      <c r="E4711" s="5"/>
      <c r="F4711" s="5"/>
    </row>
    <row r="4712" spans="3:6">
      <c r="C4712" s="5"/>
      <c r="D4712" s="5"/>
      <c r="E4712" s="5"/>
      <c r="F4712" s="5"/>
    </row>
    <row r="4713" spans="3:6">
      <c r="C4713" s="5"/>
      <c r="D4713" s="5"/>
      <c r="E4713" s="5"/>
      <c r="F4713" s="5"/>
    </row>
    <row r="4714" spans="3:6">
      <c r="C4714" s="5"/>
      <c r="D4714" s="5"/>
      <c r="E4714" s="5"/>
      <c r="F4714" s="5"/>
    </row>
    <row r="4715" spans="3:6">
      <c r="C4715" s="5"/>
      <c r="D4715" s="5"/>
      <c r="E4715" s="5"/>
      <c r="F4715" s="5"/>
    </row>
    <row r="4716" spans="3:6">
      <c r="C4716" s="5"/>
      <c r="D4716" s="5"/>
      <c r="E4716" s="5"/>
      <c r="F4716" s="5"/>
    </row>
    <row r="4717" spans="3:6">
      <c r="C4717" s="5"/>
      <c r="D4717" s="5"/>
      <c r="E4717" s="5"/>
      <c r="F4717" s="5"/>
    </row>
    <row r="4718" spans="3:6">
      <c r="C4718" s="5"/>
      <c r="D4718" s="5"/>
      <c r="E4718" s="5"/>
      <c r="F4718" s="5"/>
    </row>
    <row r="4719" spans="3:6">
      <c r="C4719" s="5"/>
      <c r="D4719" s="5"/>
      <c r="E4719" s="5"/>
      <c r="F4719" s="5"/>
    </row>
    <row r="4720" spans="3:6">
      <c r="C4720" s="5"/>
      <c r="D4720" s="5"/>
      <c r="E4720" s="5"/>
      <c r="F4720" s="5"/>
    </row>
    <row r="4721" spans="3:6">
      <c r="C4721" s="5"/>
      <c r="D4721" s="5"/>
      <c r="E4721" s="5"/>
      <c r="F4721" s="5"/>
    </row>
    <row r="4722" spans="3:6">
      <c r="C4722" s="5"/>
      <c r="D4722" s="5"/>
      <c r="E4722" s="5"/>
      <c r="F4722" s="5"/>
    </row>
    <row r="4723" spans="3:6">
      <c r="C4723" s="5"/>
      <c r="D4723" s="5"/>
      <c r="E4723" s="5"/>
      <c r="F4723" s="5"/>
    </row>
    <row r="4724" spans="3:6">
      <c r="C4724" s="5"/>
      <c r="D4724" s="5"/>
      <c r="E4724" s="5"/>
      <c r="F4724" s="5"/>
    </row>
    <row r="4725" spans="3:6">
      <c r="C4725" s="5"/>
      <c r="D4725" s="5"/>
      <c r="E4725" s="5"/>
      <c r="F4725" s="5"/>
    </row>
    <row r="4726" spans="3:6">
      <c r="C4726" s="5"/>
      <c r="D4726" s="5"/>
      <c r="E4726" s="5"/>
      <c r="F4726" s="5"/>
    </row>
    <row r="4727" spans="3:6">
      <c r="C4727" s="5"/>
      <c r="D4727" s="5"/>
      <c r="E4727" s="5"/>
      <c r="F4727" s="5"/>
    </row>
    <row r="4728" spans="3:6">
      <c r="C4728" s="5"/>
      <c r="D4728" s="5"/>
      <c r="E4728" s="5"/>
      <c r="F4728" s="5"/>
    </row>
    <row r="4729" spans="3:6">
      <c r="C4729" s="5"/>
      <c r="D4729" s="5"/>
      <c r="E4729" s="5"/>
      <c r="F4729" s="5"/>
    </row>
    <row r="4730" spans="3:6">
      <c r="C4730" s="5"/>
      <c r="D4730" s="5"/>
      <c r="E4730" s="5"/>
      <c r="F4730" s="5"/>
    </row>
    <row r="4731" spans="3:6">
      <c r="C4731" s="5"/>
      <c r="D4731" s="5"/>
      <c r="E4731" s="5"/>
      <c r="F4731" s="5"/>
    </row>
    <row r="4732" spans="3:6">
      <c r="C4732" s="5"/>
      <c r="D4732" s="5"/>
      <c r="E4732" s="5"/>
      <c r="F4732" s="5"/>
    </row>
    <row r="4733" spans="3:6">
      <c r="C4733" s="5"/>
      <c r="D4733" s="5"/>
      <c r="E4733" s="5"/>
      <c r="F4733" s="5"/>
    </row>
    <row r="4734" spans="3:6">
      <c r="C4734" s="5"/>
      <c r="D4734" s="5"/>
      <c r="E4734" s="5"/>
      <c r="F4734" s="5"/>
    </row>
    <row r="4735" spans="3:6">
      <c r="C4735" s="5"/>
      <c r="D4735" s="5"/>
      <c r="E4735" s="5"/>
      <c r="F4735" s="5"/>
    </row>
    <row r="4736" spans="3:6">
      <c r="C4736" s="5"/>
      <c r="D4736" s="5"/>
      <c r="E4736" s="5"/>
      <c r="F4736" s="5"/>
    </row>
    <row r="4737" spans="3:6">
      <c r="C4737" s="5"/>
      <c r="D4737" s="5"/>
      <c r="E4737" s="5"/>
      <c r="F4737" s="5"/>
    </row>
    <row r="4738" spans="3:6">
      <c r="C4738" s="5"/>
      <c r="D4738" s="5"/>
      <c r="E4738" s="5"/>
      <c r="F4738" s="5"/>
    </row>
    <row r="4739" spans="3:6">
      <c r="C4739" s="5"/>
      <c r="D4739" s="5"/>
      <c r="E4739" s="5"/>
      <c r="F4739" s="5"/>
    </row>
    <row r="4740" spans="3:6">
      <c r="C4740" s="5"/>
      <c r="D4740" s="5"/>
      <c r="E4740" s="5"/>
      <c r="F4740" s="5"/>
    </row>
    <row r="4741" spans="3:6">
      <c r="C4741" s="5"/>
      <c r="D4741" s="5"/>
      <c r="E4741" s="5"/>
      <c r="F4741" s="5"/>
    </row>
    <row r="4742" spans="3:6">
      <c r="C4742" s="5"/>
      <c r="D4742" s="5"/>
      <c r="E4742" s="5"/>
      <c r="F4742" s="5"/>
    </row>
    <row r="4743" spans="3:6">
      <c r="C4743" s="5"/>
      <c r="D4743" s="5"/>
      <c r="E4743" s="5"/>
      <c r="F4743" s="5"/>
    </row>
    <row r="4744" spans="3:6">
      <c r="C4744" s="5"/>
      <c r="D4744" s="5"/>
      <c r="E4744" s="5"/>
      <c r="F4744" s="5"/>
    </row>
    <row r="4745" spans="3:6">
      <c r="C4745" s="5"/>
      <c r="D4745" s="5"/>
      <c r="E4745" s="5"/>
      <c r="F4745" s="5"/>
    </row>
    <row r="4746" spans="3:6">
      <c r="C4746" s="5"/>
      <c r="D4746" s="5"/>
      <c r="E4746" s="5"/>
      <c r="F4746" s="5"/>
    </row>
    <row r="4747" spans="3:6">
      <c r="C4747" s="5"/>
      <c r="D4747" s="5"/>
      <c r="E4747" s="5"/>
      <c r="F4747" s="5"/>
    </row>
    <row r="4748" spans="3:6">
      <c r="C4748" s="5"/>
      <c r="D4748" s="5"/>
      <c r="E4748" s="5"/>
      <c r="F4748" s="5"/>
    </row>
    <row r="4749" spans="3:6">
      <c r="C4749" s="5"/>
      <c r="D4749" s="5"/>
      <c r="E4749" s="5"/>
      <c r="F4749" s="5"/>
    </row>
    <row r="4750" spans="3:6">
      <c r="C4750" s="5"/>
      <c r="D4750" s="5"/>
      <c r="E4750" s="5"/>
      <c r="F4750" s="5"/>
    </row>
    <row r="4751" spans="3:6">
      <c r="C4751" s="5"/>
      <c r="D4751" s="5"/>
      <c r="E4751" s="5"/>
      <c r="F4751" s="5"/>
    </row>
    <row r="4752" spans="3:6">
      <c r="C4752" s="5"/>
      <c r="D4752" s="5"/>
      <c r="E4752" s="5"/>
      <c r="F4752" s="5"/>
    </row>
    <row r="4753" spans="3:6">
      <c r="C4753" s="5"/>
      <c r="D4753" s="5"/>
      <c r="E4753" s="5"/>
      <c r="F4753" s="5"/>
    </row>
    <row r="4754" spans="3:6">
      <c r="C4754" s="5"/>
      <c r="D4754" s="5"/>
      <c r="E4754" s="5"/>
      <c r="F4754" s="5"/>
    </row>
    <row r="4755" spans="3:6">
      <c r="C4755" s="5"/>
      <c r="D4755" s="5"/>
      <c r="E4755" s="5"/>
      <c r="F4755" s="5"/>
    </row>
    <row r="4756" spans="3:6">
      <c r="C4756" s="5"/>
      <c r="D4756" s="5"/>
      <c r="E4756" s="5"/>
      <c r="F4756" s="5"/>
    </row>
    <row r="4757" spans="3:6">
      <c r="C4757" s="5"/>
      <c r="D4757" s="5"/>
      <c r="E4757" s="5"/>
      <c r="F4757" s="5"/>
    </row>
    <row r="4758" spans="3:6">
      <c r="C4758" s="5"/>
      <c r="D4758" s="5"/>
      <c r="E4758" s="5"/>
      <c r="F4758" s="5"/>
    </row>
    <row r="4759" spans="3:6">
      <c r="C4759" s="5"/>
      <c r="D4759" s="5"/>
      <c r="E4759" s="5"/>
      <c r="F4759" s="5"/>
    </row>
    <row r="4760" spans="3:6">
      <c r="C4760" s="5"/>
      <c r="D4760" s="5"/>
      <c r="E4760" s="5"/>
      <c r="F4760" s="5"/>
    </row>
    <row r="4761" spans="3:6">
      <c r="C4761" s="5"/>
      <c r="D4761" s="5"/>
      <c r="E4761" s="5"/>
      <c r="F4761" s="5"/>
    </row>
    <row r="4762" spans="3:6">
      <c r="C4762" s="5"/>
      <c r="D4762" s="5"/>
      <c r="E4762" s="5"/>
      <c r="F4762" s="5"/>
    </row>
    <row r="4763" spans="3:6">
      <c r="C4763" s="5"/>
      <c r="D4763" s="5"/>
      <c r="E4763" s="5"/>
      <c r="F4763" s="5"/>
    </row>
    <row r="4764" spans="3:6">
      <c r="C4764" s="5"/>
      <c r="D4764" s="5"/>
      <c r="E4764" s="5"/>
      <c r="F4764" s="5"/>
    </row>
    <row r="4765" spans="3:6">
      <c r="C4765" s="5"/>
      <c r="D4765" s="5"/>
      <c r="E4765" s="5"/>
      <c r="F4765" s="5"/>
    </row>
    <row r="4766" spans="3:6">
      <c r="C4766" s="5"/>
      <c r="D4766" s="5"/>
      <c r="E4766" s="5"/>
      <c r="F4766" s="5"/>
    </row>
    <row r="4767" spans="3:6">
      <c r="C4767" s="5"/>
      <c r="D4767" s="5"/>
      <c r="E4767" s="5"/>
      <c r="F4767" s="5"/>
    </row>
    <row r="4768" spans="3:6">
      <c r="C4768" s="5"/>
      <c r="D4768" s="5"/>
      <c r="E4768" s="5"/>
      <c r="F4768" s="5"/>
    </row>
    <row r="4769" spans="3:6">
      <c r="C4769" s="5"/>
      <c r="D4769" s="5"/>
      <c r="E4769" s="5"/>
      <c r="F4769" s="5"/>
    </row>
    <row r="4770" spans="3:6">
      <c r="C4770" s="5"/>
      <c r="D4770" s="5"/>
      <c r="E4770" s="5"/>
      <c r="F4770" s="5"/>
    </row>
    <row r="4771" spans="3:6">
      <c r="C4771" s="5"/>
      <c r="D4771" s="5"/>
      <c r="E4771" s="5"/>
      <c r="F4771" s="5"/>
    </row>
    <row r="4772" spans="3:6">
      <c r="C4772" s="5"/>
      <c r="D4772" s="5"/>
      <c r="E4772" s="5"/>
      <c r="F4772" s="5"/>
    </row>
    <row r="4773" spans="3:6">
      <c r="C4773" s="5"/>
      <c r="D4773" s="5"/>
      <c r="E4773" s="5"/>
      <c r="F4773" s="5"/>
    </row>
    <row r="4774" spans="3:6">
      <c r="C4774" s="5"/>
      <c r="D4774" s="5"/>
      <c r="E4774" s="5"/>
      <c r="F4774" s="5"/>
    </row>
    <row r="4775" spans="3:6">
      <c r="C4775" s="5"/>
      <c r="D4775" s="5"/>
      <c r="E4775" s="5"/>
      <c r="F4775" s="5"/>
    </row>
    <row r="4776" spans="3:6">
      <c r="C4776" s="5"/>
      <c r="D4776" s="5"/>
      <c r="E4776" s="5"/>
      <c r="F4776" s="5"/>
    </row>
    <row r="4777" spans="3:6">
      <c r="C4777" s="5"/>
      <c r="D4777" s="5"/>
      <c r="E4777" s="5"/>
      <c r="F4777" s="5"/>
    </row>
    <row r="4778" spans="3:6">
      <c r="C4778" s="5"/>
      <c r="D4778" s="5"/>
      <c r="E4778" s="5"/>
      <c r="F4778" s="5"/>
    </row>
    <row r="4779" spans="3:6">
      <c r="C4779" s="5"/>
      <c r="D4779" s="5"/>
      <c r="E4779" s="5"/>
      <c r="F4779" s="5"/>
    </row>
    <row r="4780" spans="3:6">
      <c r="C4780" s="5"/>
      <c r="D4780" s="5"/>
      <c r="E4780" s="5"/>
      <c r="F4780" s="5"/>
    </row>
    <row r="4781" spans="3:6">
      <c r="C4781" s="5"/>
      <c r="D4781" s="5"/>
      <c r="E4781" s="5"/>
      <c r="F4781" s="5"/>
    </row>
    <row r="4782" spans="3:6">
      <c r="C4782" s="5"/>
      <c r="D4782" s="5"/>
      <c r="E4782" s="5"/>
      <c r="F4782" s="5"/>
    </row>
    <row r="4783" spans="3:6">
      <c r="C4783" s="5"/>
      <c r="D4783" s="5"/>
      <c r="E4783" s="5"/>
      <c r="F4783" s="5"/>
    </row>
    <row r="4784" spans="3:6">
      <c r="C4784" s="5"/>
      <c r="D4784" s="5"/>
      <c r="E4784" s="5"/>
      <c r="F4784" s="5"/>
    </row>
    <row r="4785" spans="3:6">
      <c r="C4785" s="5"/>
      <c r="D4785" s="5"/>
      <c r="E4785" s="5"/>
      <c r="F4785" s="5"/>
    </row>
    <row r="4786" spans="3:6">
      <c r="C4786" s="5"/>
      <c r="D4786" s="5"/>
      <c r="E4786" s="5"/>
      <c r="F4786" s="5"/>
    </row>
    <row r="4787" spans="3:6">
      <c r="C4787" s="5"/>
      <c r="D4787" s="5"/>
      <c r="E4787" s="5"/>
      <c r="F4787" s="5"/>
    </row>
    <row r="4788" spans="3:6">
      <c r="C4788" s="5"/>
      <c r="D4788" s="5"/>
      <c r="E4788" s="5"/>
      <c r="F4788" s="5"/>
    </row>
    <row r="4789" spans="3:6">
      <c r="C4789" s="5"/>
      <c r="D4789" s="5"/>
      <c r="E4789" s="5"/>
      <c r="F4789" s="5"/>
    </row>
    <row r="4790" spans="3:6">
      <c r="C4790" s="5"/>
      <c r="D4790" s="5"/>
      <c r="E4790" s="5"/>
      <c r="F4790" s="5"/>
    </row>
    <row r="4791" spans="3:6">
      <c r="C4791" s="5"/>
      <c r="D4791" s="5"/>
      <c r="E4791" s="5"/>
      <c r="F4791" s="5"/>
    </row>
    <row r="4792" spans="3:6">
      <c r="C4792" s="5"/>
      <c r="D4792" s="5"/>
      <c r="E4792" s="5"/>
      <c r="F4792" s="5"/>
    </row>
    <row r="4793" spans="3:6">
      <c r="C4793" s="5"/>
      <c r="D4793" s="5"/>
      <c r="E4793" s="5"/>
      <c r="F4793" s="5"/>
    </row>
    <row r="4794" spans="3:6">
      <c r="C4794" s="5"/>
      <c r="D4794" s="5"/>
      <c r="E4794" s="5"/>
      <c r="F4794" s="5"/>
    </row>
    <row r="4795" spans="3:6">
      <c r="C4795" s="5"/>
      <c r="D4795" s="5"/>
      <c r="E4795" s="5"/>
      <c r="F4795" s="5"/>
    </row>
    <row r="4796" spans="3:6">
      <c r="C4796" s="5"/>
      <c r="D4796" s="5"/>
      <c r="E4796" s="5"/>
      <c r="F4796" s="5"/>
    </row>
    <row r="4797" spans="3:6">
      <c r="C4797" s="5"/>
      <c r="D4797" s="5"/>
      <c r="E4797" s="5"/>
      <c r="F4797" s="5"/>
    </row>
    <row r="4798" spans="3:6">
      <c r="C4798" s="5"/>
      <c r="D4798" s="5"/>
      <c r="E4798" s="5"/>
      <c r="F4798" s="5"/>
    </row>
    <row r="4799" spans="3:6">
      <c r="C4799" s="5"/>
      <c r="D4799" s="5"/>
      <c r="E4799" s="5"/>
      <c r="F4799" s="5"/>
    </row>
    <row r="4800" spans="3:6">
      <c r="C4800" s="5"/>
      <c r="D4800" s="5"/>
      <c r="E4800" s="5"/>
      <c r="F4800" s="5"/>
    </row>
    <row r="4801" spans="3:6">
      <c r="C4801" s="5"/>
      <c r="D4801" s="5"/>
      <c r="E4801" s="5"/>
      <c r="F4801" s="5"/>
    </row>
    <row r="4802" spans="3:6">
      <c r="C4802" s="5"/>
      <c r="D4802" s="5"/>
      <c r="E4802" s="5"/>
      <c r="F4802" s="5"/>
    </row>
    <row r="4803" spans="3:6">
      <c r="C4803" s="5"/>
      <c r="D4803" s="5"/>
      <c r="E4803" s="5"/>
      <c r="F4803" s="5"/>
    </row>
    <row r="4804" spans="3:6">
      <c r="C4804" s="5"/>
      <c r="D4804" s="5"/>
      <c r="E4804" s="5"/>
      <c r="F4804" s="5"/>
    </row>
    <row r="4805" spans="3:6">
      <c r="C4805" s="5"/>
      <c r="D4805" s="5"/>
      <c r="E4805" s="5"/>
      <c r="F4805" s="5"/>
    </row>
    <row r="4806" spans="3:6">
      <c r="C4806" s="5"/>
      <c r="D4806" s="5"/>
      <c r="E4806" s="5"/>
      <c r="F4806" s="5"/>
    </row>
    <row r="4807" spans="3:6">
      <c r="C4807" s="5"/>
      <c r="D4807" s="5"/>
      <c r="E4807" s="5"/>
      <c r="F4807" s="5"/>
    </row>
    <row r="4808" spans="3:6">
      <c r="C4808" s="5"/>
      <c r="D4808" s="5"/>
      <c r="E4808" s="5"/>
      <c r="F4808" s="5"/>
    </row>
    <row r="4809" spans="3:6">
      <c r="C4809" s="5"/>
      <c r="D4809" s="5"/>
      <c r="E4809" s="5"/>
      <c r="F4809" s="5"/>
    </row>
    <row r="4810" spans="3:6">
      <c r="C4810" s="5"/>
      <c r="D4810" s="5"/>
      <c r="E4810" s="5"/>
      <c r="F4810" s="5"/>
    </row>
    <row r="4811" spans="3:6">
      <c r="C4811" s="5"/>
      <c r="D4811" s="5"/>
      <c r="E4811" s="5"/>
      <c r="F4811" s="5"/>
    </row>
    <row r="4812" spans="3:6">
      <c r="C4812" s="5"/>
      <c r="D4812" s="5"/>
      <c r="E4812" s="5"/>
      <c r="F4812" s="5"/>
    </row>
    <row r="4813" spans="3:6">
      <c r="C4813" s="5"/>
      <c r="D4813" s="5"/>
      <c r="E4813" s="5"/>
      <c r="F4813" s="5"/>
    </row>
    <row r="4814" spans="3:6">
      <c r="C4814" s="5"/>
      <c r="D4814" s="5"/>
      <c r="E4814" s="5"/>
      <c r="F4814" s="5"/>
    </row>
    <row r="4815" spans="3:6">
      <c r="C4815" s="5"/>
      <c r="D4815" s="5"/>
      <c r="E4815" s="5"/>
      <c r="F4815" s="5"/>
    </row>
    <row r="4816" spans="3:6">
      <c r="C4816" s="5"/>
      <c r="D4816" s="5"/>
      <c r="E4816" s="5"/>
      <c r="F4816" s="5"/>
    </row>
    <row r="4817" spans="3:6">
      <c r="C4817" s="5"/>
      <c r="D4817" s="5"/>
      <c r="E4817" s="5"/>
      <c r="F4817" s="5"/>
    </row>
    <row r="4818" spans="3:6">
      <c r="C4818" s="5"/>
      <c r="D4818" s="5"/>
      <c r="E4818" s="5"/>
      <c r="F4818" s="5"/>
    </row>
    <row r="4819" spans="3:6">
      <c r="C4819" s="5"/>
      <c r="D4819" s="5"/>
      <c r="E4819" s="5"/>
      <c r="F4819" s="5"/>
    </row>
    <row r="4820" spans="3:6">
      <c r="C4820" s="5"/>
      <c r="D4820" s="5"/>
      <c r="E4820" s="5"/>
      <c r="F4820" s="5"/>
    </row>
    <row r="4821" spans="3:6">
      <c r="C4821" s="5"/>
      <c r="D4821" s="5"/>
      <c r="E4821" s="5"/>
      <c r="F4821" s="5"/>
    </row>
    <row r="4822" spans="3:6">
      <c r="C4822" s="5"/>
      <c r="D4822" s="5"/>
      <c r="E4822" s="5"/>
      <c r="F4822" s="5"/>
    </row>
    <row r="4823" spans="3:6">
      <c r="C4823" s="5"/>
      <c r="D4823" s="5"/>
      <c r="E4823" s="5"/>
      <c r="F4823" s="5"/>
    </row>
    <row r="4824" spans="3:6">
      <c r="C4824" s="5"/>
      <c r="D4824" s="5"/>
      <c r="E4824" s="5"/>
      <c r="F4824" s="5"/>
    </row>
    <row r="4825" spans="3:6">
      <c r="C4825" s="5"/>
      <c r="D4825" s="5"/>
      <c r="E4825" s="5"/>
      <c r="F4825" s="5"/>
    </row>
    <row r="4826" spans="3:6">
      <c r="C4826" s="5"/>
      <c r="D4826" s="5"/>
      <c r="E4826" s="5"/>
      <c r="F4826" s="5"/>
    </row>
    <row r="4827" spans="3:6">
      <c r="C4827" s="5"/>
      <c r="D4827" s="5"/>
      <c r="E4827" s="5"/>
      <c r="F4827" s="5"/>
    </row>
    <row r="4828" spans="3:6">
      <c r="C4828" s="5"/>
      <c r="D4828" s="5"/>
      <c r="E4828" s="5"/>
      <c r="F4828" s="5"/>
    </row>
    <row r="4829" spans="3:6">
      <c r="C4829" s="5"/>
      <c r="D4829" s="5"/>
      <c r="E4829" s="5"/>
      <c r="F4829" s="5"/>
    </row>
    <row r="4830" spans="3:6">
      <c r="C4830" s="5"/>
      <c r="D4830" s="5"/>
      <c r="E4830" s="5"/>
      <c r="F4830" s="5"/>
    </row>
    <row r="4831" spans="3:6">
      <c r="C4831" s="5"/>
      <c r="D4831" s="5"/>
      <c r="E4831" s="5"/>
      <c r="F4831" s="5"/>
    </row>
    <row r="4832" spans="3:6">
      <c r="C4832" s="5"/>
      <c r="D4832" s="5"/>
      <c r="E4832" s="5"/>
      <c r="F4832" s="5"/>
    </row>
    <row r="4833" spans="3:6">
      <c r="C4833" s="5"/>
      <c r="D4833" s="5"/>
      <c r="E4833" s="5"/>
      <c r="F4833" s="5"/>
    </row>
    <row r="4834" spans="3:6">
      <c r="C4834" s="5"/>
      <c r="D4834" s="5"/>
      <c r="E4834" s="5"/>
      <c r="F4834" s="5"/>
    </row>
    <row r="4835" spans="3:6">
      <c r="C4835" s="5"/>
      <c r="D4835" s="5"/>
      <c r="E4835" s="5"/>
      <c r="F4835" s="5"/>
    </row>
    <row r="4836" spans="3:6">
      <c r="C4836" s="5"/>
      <c r="D4836" s="5"/>
      <c r="E4836" s="5"/>
      <c r="F4836" s="5"/>
    </row>
    <row r="4837" spans="3:6">
      <c r="C4837" s="5"/>
      <c r="D4837" s="5"/>
      <c r="E4837" s="5"/>
      <c r="F4837" s="5"/>
    </row>
    <row r="4838" spans="3:6">
      <c r="C4838" s="5"/>
      <c r="D4838" s="5"/>
      <c r="E4838" s="5"/>
      <c r="F4838" s="5"/>
    </row>
    <row r="4839" spans="3:6">
      <c r="C4839" s="5"/>
      <c r="D4839" s="5"/>
      <c r="E4839" s="5"/>
      <c r="F4839" s="5"/>
    </row>
    <row r="4840" spans="3:6">
      <c r="C4840" s="5"/>
      <c r="D4840" s="5"/>
      <c r="E4840" s="5"/>
      <c r="F4840" s="5"/>
    </row>
    <row r="4841" spans="3:6">
      <c r="C4841" s="5"/>
      <c r="D4841" s="5"/>
      <c r="E4841" s="5"/>
      <c r="F4841" s="5"/>
    </row>
    <row r="4842" spans="3:6">
      <c r="C4842" s="5"/>
      <c r="D4842" s="5"/>
      <c r="E4842" s="5"/>
      <c r="F4842" s="5"/>
    </row>
    <row r="4843" spans="3:6">
      <c r="C4843" s="5"/>
      <c r="D4843" s="5"/>
      <c r="E4843" s="5"/>
      <c r="F4843" s="5"/>
    </row>
    <row r="4844" spans="3:6">
      <c r="C4844" s="5"/>
      <c r="D4844" s="5"/>
      <c r="E4844" s="5"/>
      <c r="F4844" s="5"/>
    </row>
    <row r="4845" spans="3:6">
      <c r="C4845" s="5"/>
      <c r="D4845" s="5"/>
      <c r="E4845" s="5"/>
      <c r="F4845" s="5"/>
    </row>
    <row r="4846" spans="3:6">
      <c r="C4846" s="5"/>
      <c r="D4846" s="5"/>
      <c r="E4846" s="5"/>
      <c r="F4846" s="5"/>
    </row>
    <row r="4847" spans="3:6">
      <c r="C4847" s="5"/>
      <c r="D4847" s="5"/>
      <c r="E4847" s="5"/>
      <c r="F4847" s="5"/>
    </row>
    <row r="4848" spans="3:6">
      <c r="C4848" s="5"/>
      <c r="D4848" s="5"/>
      <c r="E4848" s="5"/>
      <c r="F4848" s="5"/>
    </row>
    <row r="4849" spans="3:6">
      <c r="C4849" s="5"/>
      <c r="D4849" s="5"/>
      <c r="E4849" s="5"/>
      <c r="F4849" s="5"/>
    </row>
    <row r="4850" spans="3:6">
      <c r="C4850" s="5"/>
      <c r="D4850" s="5"/>
      <c r="E4850" s="5"/>
      <c r="F4850" s="5"/>
    </row>
    <row r="4851" spans="3:6">
      <c r="C4851" s="5"/>
      <c r="D4851" s="5"/>
      <c r="E4851" s="5"/>
      <c r="F4851" s="5"/>
    </row>
    <row r="4852" spans="3:6">
      <c r="C4852" s="5"/>
      <c r="D4852" s="5"/>
      <c r="E4852" s="5"/>
      <c r="F4852" s="5"/>
    </row>
    <row r="4853" spans="3:6">
      <c r="C4853" s="5"/>
      <c r="D4853" s="5"/>
      <c r="E4853" s="5"/>
      <c r="F4853" s="5"/>
    </row>
    <row r="4854" spans="3:6">
      <c r="C4854" s="5"/>
      <c r="D4854" s="5"/>
      <c r="E4854" s="5"/>
      <c r="F4854" s="5"/>
    </row>
    <row r="4855" spans="3:6">
      <c r="C4855" s="5"/>
      <c r="D4855" s="5"/>
      <c r="E4855" s="5"/>
      <c r="F4855" s="5"/>
    </row>
    <row r="4856" spans="3:6">
      <c r="C4856" s="5"/>
      <c r="D4856" s="5"/>
      <c r="E4856" s="5"/>
      <c r="F4856" s="5"/>
    </row>
    <row r="4857" spans="3:6">
      <c r="C4857" s="5"/>
      <c r="D4857" s="5"/>
      <c r="E4857" s="5"/>
      <c r="F4857" s="5"/>
    </row>
    <row r="4858" spans="3:6">
      <c r="C4858" s="5"/>
      <c r="D4858" s="5"/>
      <c r="E4858" s="5"/>
      <c r="F4858" s="5"/>
    </row>
    <row r="4859" spans="3:6">
      <c r="C4859" s="5"/>
      <c r="D4859" s="5"/>
      <c r="E4859" s="5"/>
      <c r="F4859" s="5"/>
    </row>
    <row r="4860" spans="3:6">
      <c r="C4860" s="5"/>
      <c r="D4860" s="5"/>
      <c r="E4860" s="5"/>
      <c r="F4860" s="5"/>
    </row>
    <row r="4861" spans="3:6">
      <c r="C4861" s="5"/>
      <c r="D4861" s="5"/>
      <c r="E4861" s="5"/>
      <c r="F4861" s="5"/>
    </row>
    <row r="4862" spans="3:6">
      <c r="C4862" s="5"/>
      <c r="D4862" s="5"/>
      <c r="E4862" s="5"/>
      <c r="F4862" s="5"/>
    </row>
    <row r="4863" spans="3:6">
      <c r="C4863" s="5"/>
      <c r="D4863" s="5"/>
      <c r="E4863" s="5"/>
      <c r="F4863" s="5"/>
    </row>
    <row r="4864" spans="3:6">
      <c r="C4864" s="5"/>
      <c r="D4864" s="5"/>
      <c r="E4864" s="5"/>
      <c r="F4864" s="5"/>
    </row>
    <row r="4865" spans="3:6">
      <c r="C4865" s="5"/>
      <c r="D4865" s="5"/>
      <c r="E4865" s="5"/>
      <c r="F4865" s="5"/>
    </row>
    <row r="4866" spans="3:6">
      <c r="C4866" s="5"/>
      <c r="D4866" s="5"/>
      <c r="E4866" s="5"/>
      <c r="F4866" s="5"/>
    </row>
    <row r="4867" spans="3:6">
      <c r="C4867" s="5"/>
      <c r="D4867" s="5"/>
      <c r="E4867" s="5"/>
      <c r="F4867" s="5"/>
    </row>
    <row r="4868" spans="3:6">
      <c r="C4868" s="5"/>
      <c r="D4868" s="5"/>
      <c r="E4868" s="5"/>
      <c r="F4868" s="5"/>
    </row>
    <row r="4869" spans="3:6">
      <c r="C4869" s="5"/>
      <c r="D4869" s="5"/>
      <c r="E4869" s="5"/>
      <c r="F4869" s="5"/>
    </row>
    <row r="4870" spans="3:6">
      <c r="C4870" s="5"/>
      <c r="D4870" s="5"/>
      <c r="E4870" s="5"/>
      <c r="F4870" s="5"/>
    </row>
    <row r="4871" spans="3:6">
      <c r="C4871" s="5"/>
      <c r="D4871" s="5"/>
      <c r="E4871" s="5"/>
      <c r="F4871" s="5"/>
    </row>
    <row r="4872" spans="3:6">
      <c r="C4872" s="5"/>
      <c r="D4872" s="5"/>
      <c r="E4872" s="5"/>
      <c r="F4872" s="5"/>
    </row>
    <row r="4873" spans="3:6">
      <c r="C4873" s="5"/>
      <c r="D4873" s="5"/>
      <c r="E4873" s="5"/>
      <c r="F4873" s="5"/>
    </row>
    <row r="4874" spans="3:6">
      <c r="C4874" s="5"/>
      <c r="D4874" s="5"/>
      <c r="E4874" s="5"/>
      <c r="F4874" s="5"/>
    </row>
    <row r="4875" spans="3:6">
      <c r="C4875" s="5"/>
      <c r="D4875" s="5"/>
      <c r="E4875" s="5"/>
      <c r="F4875" s="5"/>
    </row>
    <row r="4876" spans="3:6">
      <c r="C4876" s="5"/>
      <c r="D4876" s="5"/>
      <c r="E4876" s="5"/>
      <c r="F4876" s="5"/>
    </row>
    <row r="4877" spans="3:6">
      <c r="C4877" s="5"/>
      <c r="D4877" s="5"/>
      <c r="E4877" s="5"/>
      <c r="F4877" s="5"/>
    </row>
    <row r="4878" spans="3:6">
      <c r="C4878" s="5"/>
      <c r="D4878" s="5"/>
      <c r="E4878" s="5"/>
      <c r="F4878" s="5"/>
    </row>
    <row r="4879" spans="3:6">
      <c r="C4879" s="5"/>
      <c r="D4879" s="5"/>
      <c r="E4879" s="5"/>
      <c r="F4879" s="5"/>
    </row>
    <row r="4880" spans="3:6">
      <c r="C4880" s="5"/>
      <c r="D4880" s="5"/>
      <c r="E4880" s="5"/>
      <c r="F4880" s="5"/>
    </row>
    <row r="4881" spans="3:6">
      <c r="C4881" s="5"/>
      <c r="D4881" s="5"/>
      <c r="E4881" s="5"/>
      <c r="F4881" s="5"/>
    </row>
    <row r="4882" spans="3:6">
      <c r="C4882" s="5"/>
      <c r="D4882" s="5"/>
      <c r="E4882" s="5"/>
      <c r="F4882" s="5"/>
    </row>
    <row r="4883" spans="3:6">
      <c r="C4883" s="5"/>
      <c r="D4883" s="5"/>
      <c r="E4883" s="5"/>
      <c r="F4883" s="5"/>
    </row>
    <row r="4884" spans="3:6">
      <c r="C4884" s="5"/>
      <c r="D4884" s="5"/>
      <c r="E4884" s="5"/>
      <c r="F4884" s="5"/>
    </row>
    <row r="4885" spans="3:6">
      <c r="C4885" s="5"/>
      <c r="D4885" s="5"/>
      <c r="E4885" s="5"/>
      <c r="F4885" s="5"/>
    </row>
    <row r="4886" spans="3:6">
      <c r="C4886" s="5"/>
      <c r="D4886" s="5"/>
      <c r="E4886" s="5"/>
      <c r="F4886" s="5"/>
    </row>
    <row r="4887" spans="3:6">
      <c r="C4887" s="5"/>
      <c r="D4887" s="5"/>
      <c r="E4887" s="5"/>
      <c r="F4887" s="5"/>
    </row>
    <row r="4888" spans="3:6">
      <c r="C4888" s="5"/>
      <c r="D4888" s="5"/>
      <c r="E4888" s="5"/>
      <c r="F4888" s="5"/>
    </row>
    <row r="4889" spans="3:6">
      <c r="C4889" s="5"/>
      <c r="D4889" s="5"/>
      <c r="E4889" s="5"/>
      <c r="F4889" s="5"/>
    </row>
    <row r="4890" spans="3:6">
      <c r="C4890" s="5"/>
      <c r="D4890" s="5"/>
      <c r="E4890" s="5"/>
      <c r="F4890" s="5"/>
    </row>
    <row r="4891" spans="3:6">
      <c r="C4891" s="5"/>
      <c r="D4891" s="5"/>
      <c r="E4891" s="5"/>
      <c r="F4891" s="5"/>
    </row>
    <row r="4892" spans="3:6">
      <c r="C4892" s="5"/>
      <c r="D4892" s="5"/>
      <c r="E4892" s="5"/>
      <c r="F4892" s="5"/>
    </row>
    <row r="4893" spans="3:6">
      <c r="C4893" s="5"/>
      <c r="D4893" s="5"/>
      <c r="E4893" s="5"/>
      <c r="F4893" s="5"/>
    </row>
    <row r="4894" spans="3:6">
      <c r="C4894" s="5"/>
      <c r="D4894" s="5"/>
      <c r="E4894" s="5"/>
      <c r="F4894" s="5"/>
    </row>
    <row r="4895" spans="3:6">
      <c r="C4895" s="5"/>
      <c r="D4895" s="5"/>
      <c r="E4895" s="5"/>
      <c r="F4895" s="5"/>
    </row>
    <row r="4896" spans="3:6">
      <c r="C4896" s="5"/>
      <c r="D4896" s="5"/>
      <c r="E4896" s="5"/>
      <c r="F4896" s="5"/>
    </row>
    <row r="4897" spans="3:6">
      <c r="C4897" s="5"/>
      <c r="D4897" s="5"/>
      <c r="E4897" s="5"/>
      <c r="F4897" s="5"/>
    </row>
    <row r="4898" spans="3:6">
      <c r="C4898" s="5"/>
      <c r="D4898" s="5"/>
      <c r="E4898" s="5"/>
      <c r="F4898" s="5"/>
    </row>
    <row r="4899" spans="3:6">
      <c r="C4899" s="5"/>
      <c r="D4899" s="5"/>
      <c r="E4899" s="5"/>
      <c r="F4899" s="5"/>
    </row>
    <row r="4900" spans="3:6">
      <c r="C4900" s="5"/>
      <c r="D4900" s="5"/>
      <c r="E4900" s="5"/>
      <c r="F4900" s="5"/>
    </row>
    <row r="4901" spans="3:6">
      <c r="C4901" s="5"/>
      <c r="D4901" s="5"/>
      <c r="E4901" s="5"/>
      <c r="F4901" s="5"/>
    </row>
    <row r="4902" spans="3:6">
      <c r="C4902" s="5"/>
      <c r="D4902" s="5"/>
      <c r="E4902" s="5"/>
      <c r="F4902" s="5"/>
    </row>
    <row r="4903" spans="3:6">
      <c r="C4903" s="5"/>
      <c r="D4903" s="5"/>
      <c r="E4903" s="5"/>
      <c r="F4903" s="5"/>
    </row>
    <row r="4904" spans="3:6">
      <c r="C4904" s="5"/>
      <c r="D4904" s="5"/>
      <c r="E4904" s="5"/>
      <c r="F4904" s="5"/>
    </row>
    <row r="4905" spans="3:6">
      <c r="C4905" s="5"/>
      <c r="D4905" s="5"/>
      <c r="E4905" s="5"/>
      <c r="F4905" s="5"/>
    </row>
    <row r="4906" spans="3:6">
      <c r="C4906" s="5"/>
      <c r="D4906" s="5"/>
      <c r="E4906" s="5"/>
      <c r="F4906" s="5"/>
    </row>
    <row r="4907" spans="3:6">
      <c r="C4907" s="5"/>
      <c r="D4907" s="5"/>
      <c r="E4907" s="5"/>
      <c r="F4907" s="5"/>
    </row>
    <row r="4908" spans="3:6">
      <c r="C4908" s="5"/>
      <c r="D4908" s="5"/>
      <c r="E4908" s="5"/>
      <c r="F4908" s="5"/>
    </row>
    <row r="4909" spans="3:6">
      <c r="C4909" s="5"/>
      <c r="D4909" s="5"/>
      <c r="E4909" s="5"/>
      <c r="F4909" s="5"/>
    </row>
    <row r="4910" spans="3:6">
      <c r="C4910" s="5"/>
      <c r="D4910" s="5"/>
      <c r="E4910" s="5"/>
      <c r="F4910" s="5"/>
    </row>
    <row r="4911" spans="3:6">
      <c r="C4911" s="5"/>
      <c r="D4911" s="5"/>
      <c r="E4911" s="5"/>
      <c r="F4911" s="5"/>
    </row>
    <row r="4912" spans="3:6">
      <c r="C4912" s="5"/>
      <c r="D4912" s="5"/>
      <c r="E4912" s="5"/>
      <c r="F4912" s="5"/>
    </row>
    <row r="4913" spans="3:6">
      <c r="C4913" s="5"/>
      <c r="D4913" s="5"/>
      <c r="E4913" s="5"/>
      <c r="F4913" s="5"/>
    </row>
    <row r="4914" spans="3:6">
      <c r="C4914" s="5"/>
      <c r="D4914" s="5"/>
      <c r="E4914" s="5"/>
      <c r="F4914" s="5"/>
    </row>
    <row r="4915" spans="3:6">
      <c r="C4915" s="5"/>
      <c r="D4915" s="5"/>
      <c r="E4915" s="5"/>
      <c r="F4915" s="5"/>
    </row>
    <row r="4916" spans="3:6">
      <c r="C4916" s="5"/>
      <c r="D4916" s="5"/>
      <c r="E4916" s="5"/>
      <c r="F4916" s="5"/>
    </row>
    <row r="4917" spans="3:6">
      <c r="C4917" s="5"/>
      <c r="D4917" s="5"/>
      <c r="E4917" s="5"/>
      <c r="F4917" s="5"/>
    </row>
    <row r="4918" spans="3:6">
      <c r="C4918" s="5"/>
      <c r="D4918" s="5"/>
      <c r="E4918" s="5"/>
      <c r="F4918" s="5"/>
    </row>
    <row r="4919" spans="3:6">
      <c r="C4919" s="5"/>
      <c r="D4919" s="5"/>
      <c r="E4919" s="5"/>
      <c r="F4919" s="5"/>
    </row>
    <row r="4920" spans="3:6">
      <c r="C4920" s="5"/>
      <c r="D4920" s="5"/>
      <c r="E4920" s="5"/>
      <c r="F4920" s="5"/>
    </row>
    <row r="4921" spans="3:6">
      <c r="C4921" s="5"/>
      <c r="D4921" s="5"/>
      <c r="E4921" s="5"/>
      <c r="F4921" s="5"/>
    </row>
    <row r="4922" spans="3:6">
      <c r="C4922" s="5"/>
      <c r="D4922" s="5"/>
      <c r="E4922" s="5"/>
      <c r="F4922" s="5"/>
    </row>
    <row r="4923" spans="3:6">
      <c r="C4923" s="5"/>
      <c r="D4923" s="5"/>
      <c r="E4923" s="5"/>
      <c r="F4923" s="5"/>
    </row>
    <row r="4924" spans="3:6">
      <c r="C4924" s="5"/>
      <c r="D4924" s="5"/>
      <c r="E4924" s="5"/>
      <c r="F4924" s="5"/>
    </row>
    <row r="4925" spans="3:6">
      <c r="C4925" s="5"/>
      <c r="D4925" s="5"/>
      <c r="E4925" s="5"/>
      <c r="F4925" s="5"/>
    </row>
    <row r="4926" spans="3:6">
      <c r="C4926" s="5"/>
      <c r="D4926" s="5"/>
      <c r="E4926" s="5"/>
      <c r="F4926" s="5"/>
    </row>
    <row r="4927" spans="3:6">
      <c r="C4927" s="5"/>
      <c r="D4927" s="5"/>
      <c r="E4927" s="5"/>
      <c r="F4927" s="5"/>
    </row>
    <row r="4928" spans="3:6">
      <c r="C4928" s="5"/>
      <c r="D4928" s="5"/>
      <c r="E4928" s="5"/>
      <c r="F4928" s="5"/>
    </row>
    <row r="4929" spans="3:6">
      <c r="C4929" s="5"/>
      <c r="D4929" s="5"/>
      <c r="E4929" s="5"/>
      <c r="F4929" s="5"/>
    </row>
    <row r="4930" spans="3:6">
      <c r="C4930" s="5"/>
      <c r="D4930" s="5"/>
      <c r="E4930" s="5"/>
      <c r="F4930" s="5"/>
    </row>
    <row r="4931" spans="3:6">
      <c r="C4931" s="5"/>
      <c r="D4931" s="5"/>
      <c r="E4931" s="5"/>
      <c r="F4931" s="5"/>
    </row>
    <row r="4932" spans="3:6">
      <c r="C4932" s="5"/>
      <c r="D4932" s="5"/>
      <c r="E4932" s="5"/>
      <c r="F4932" s="5"/>
    </row>
    <row r="4933" spans="3:6">
      <c r="C4933" s="5"/>
      <c r="D4933" s="5"/>
      <c r="E4933" s="5"/>
      <c r="F4933" s="5"/>
    </row>
    <row r="4934" spans="3:6">
      <c r="C4934" s="5"/>
      <c r="D4934" s="5"/>
      <c r="E4934" s="5"/>
      <c r="F4934" s="5"/>
    </row>
    <row r="4935" spans="3:6">
      <c r="C4935" s="5"/>
      <c r="D4935" s="5"/>
      <c r="E4935" s="5"/>
      <c r="F4935" s="5"/>
    </row>
    <row r="4936" spans="3:6">
      <c r="C4936" s="5"/>
      <c r="D4936" s="5"/>
      <c r="E4936" s="5"/>
      <c r="F4936" s="5"/>
    </row>
    <row r="4937" spans="3:6">
      <c r="C4937" s="5"/>
      <c r="D4937" s="5"/>
      <c r="E4937" s="5"/>
      <c r="F4937" s="5"/>
    </row>
    <row r="4938" spans="3:6">
      <c r="C4938" s="5"/>
      <c r="D4938" s="5"/>
      <c r="E4938" s="5"/>
      <c r="F4938" s="5"/>
    </row>
    <row r="4939" spans="3:6">
      <c r="C4939" s="5"/>
      <c r="D4939" s="5"/>
      <c r="E4939" s="5"/>
      <c r="F4939" s="5"/>
    </row>
    <row r="4940" spans="3:6">
      <c r="C4940" s="5"/>
      <c r="D4940" s="5"/>
      <c r="E4940" s="5"/>
      <c r="F4940" s="5"/>
    </row>
    <row r="4941" spans="3:6">
      <c r="C4941" s="5"/>
      <c r="D4941" s="5"/>
      <c r="E4941" s="5"/>
      <c r="F4941" s="5"/>
    </row>
    <row r="4942" spans="3:6">
      <c r="C4942" s="5"/>
      <c r="D4942" s="5"/>
      <c r="E4942" s="5"/>
      <c r="F4942" s="5"/>
    </row>
    <row r="4943" spans="3:6">
      <c r="C4943" s="5"/>
      <c r="D4943" s="5"/>
      <c r="E4943" s="5"/>
      <c r="F4943" s="5"/>
    </row>
    <row r="4944" spans="3:6">
      <c r="C4944" s="5"/>
      <c r="D4944" s="5"/>
      <c r="E4944" s="5"/>
      <c r="F4944" s="5"/>
    </row>
    <row r="4945" spans="3:6">
      <c r="C4945" s="5"/>
      <c r="D4945" s="5"/>
      <c r="E4945" s="5"/>
      <c r="F4945" s="5"/>
    </row>
    <row r="4946" spans="3:6">
      <c r="C4946" s="5"/>
      <c r="D4946" s="5"/>
      <c r="E4946" s="5"/>
      <c r="F4946" s="5"/>
    </row>
    <row r="4947" spans="3:6">
      <c r="C4947" s="5"/>
      <c r="D4947" s="5"/>
      <c r="E4947" s="5"/>
      <c r="F4947" s="5"/>
    </row>
    <row r="4948" spans="3:6">
      <c r="C4948" s="5"/>
      <c r="D4948" s="5"/>
      <c r="E4948" s="5"/>
      <c r="F4948" s="5"/>
    </row>
    <row r="4949" spans="3:6">
      <c r="C4949" s="5"/>
      <c r="D4949" s="5"/>
      <c r="E4949" s="5"/>
      <c r="F4949" s="5"/>
    </row>
    <row r="4950" spans="3:6">
      <c r="C4950" s="5"/>
      <c r="D4950" s="5"/>
      <c r="E4950" s="5"/>
      <c r="F4950" s="5"/>
    </row>
    <row r="4951" spans="3:6">
      <c r="C4951" s="5"/>
      <c r="D4951" s="5"/>
      <c r="E4951" s="5"/>
      <c r="F4951" s="5"/>
    </row>
    <row r="4952" spans="3:6">
      <c r="C4952" s="5"/>
      <c r="D4952" s="5"/>
      <c r="E4952" s="5"/>
      <c r="F4952" s="5"/>
    </row>
    <row r="4953" spans="3:6">
      <c r="C4953" s="5"/>
      <c r="D4953" s="5"/>
      <c r="E4953" s="5"/>
      <c r="F4953" s="5"/>
    </row>
    <row r="4954" spans="3:6">
      <c r="C4954" s="5"/>
      <c r="D4954" s="5"/>
      <c r="E4954" s="5"/>
      <c r="F4954" s="5"/>
    </row>
    <row r="4955" spans="3:6">
      <c r="C4955" s="5"/>
      <c r="D4955" s="5"/>
      <c r="E4955" s="5"/>
      <c r="F4955" s="5"/>
    </row>
    <row r="4956" spans="3:6">
      <c r="C4956" s="5"/>
      <c r="D4956" s="5"/>
      <c r="E4956" s="5"/>
      <c r="F4956" s="5"/>
    </row>
    <row r="4957" spans="3:6">
      <c r="C4957" s="5"/>
      <c r="D4957" s="5"/>
      <c r="E4957" s="5"/>
      <c r="F4957" s="5"/>
    </row>
    <row r="4958" spans="3:6">
      <c r="C4958" s="5"/>
      <c r="D4958" s="5"/>
      <c r="E4958" s="5"/>
      <c r="F4958" s="5"/>
    </row>
    <row r="4959" spans="3:6">
      <c r="C4959" s="5"/>
      <c r="D4959" s="5"/>
      <c r="E4959" s="5"/>
      <c r="F4959" s="5"/>
    </row>
    <row r="4960" spans="3:6">
      <c r="C4960" s="5"/>
      <c r="D4960" s="5"/>
      <c r="E4960" s="5"/>
      <c r="F4960" s="5"/>
    </row>
    <row r="4961" spans="3:6">
      <c r="C4961" s="5"/>
      <c r="D4961" s="5"/>
      <c r="E4961" s="5"/>
      <c r="F4961" s="5"/>
    </row>
    <row r="4962" spans="3:6">
      <c r="C4962" s="5"/>
      <c r="D4962" s="5"/>
      <c r="E4962" s="5"/>
      <c r="F4962" s="5"/>
    </row>
    <row r="4963" spans="3:6">
      <c r="C4963" s="5"/>
      <c r="D4963" s="5"/>
      <c r="E4963" s="5"/>
      <c r="F4963" s="5"/>
    </row>
    <row r="4964" spans="3:6">
      <c r="C4964" s="5"/>
      <c r="D4964" s="5"/>
      <c r="E4964" s="5"/>
      <c r="F4964" s="5"/>
    </row>
    <row r="4965" spans="3:6">
      <c r="C4965" s="5"/>
      <c r="D4965" s="5"/>
      <c r="E4965" s="5"/>
      <c r="F4965" s="5"/>
    </row>
    <row r="4966" spans="3:6">
      <c r="C4966" s="5"/>
      <c r="D4966" s="5"/>
      <c r="E4966" s="5"/>
      <c r="F4966" s="5"/>
    </row>
    <row r="4967" spans="3:6">
      <c r="C4967" s="5"/>
      <c r="D4967" s="5"/>
      <c r="E4967" s="5"/>
      <c r="F4967" s="5"/>
    </row>
    <row r="4968" spans="3:6">
      <c r="C4968" s="5"/>
      <c r="D4968" s="5"/>
      <c r="E4968" s="5"/>
      <c r="F4968" s="5"/>
    </row>
    <row r="4969" spans="3:6">
      <c r="C4969" s="5"/>
      <c r="D4969" s="5"/>
      <c r="E4969" s="5"/>
      <c r="F4969" s="5"/>
    </row>
    <row r="4970" spans="3:6">
      <c r="C4970" s="5"/>
      <c r="D4970" s="5"/>
      <c r="E4970" s="5"/>
      <c r="F4970" s="5"/>
    </row>
    <row r="4971" spans="3:6">
      <c r="C4971" s="5"/>
      <c r="D4971" s="5"/>
      <c r="E4971" s="5"/>
      <c r="F4971" s="5"/>
    </row>
    <row r="4972" spans="3:6">
      <c r="C4972" s="5"/>
      <c r="D4972" s="5"/>
      <c r="E4972" s="5"/>
      <c r="F4972" s="5"/>
    </row>
    <row r="4973" spans="3:6">
      <c r="C4973" s="5"/>
      <c r="D4973" s="5"/>
      <c r="E4973" s="5"/>
      <c r="F4973" s="5"/>
    </row>
    <row r="4974" spans="3:6">
      <c r="C4974" s="5"/>
      <c r="D4974" s="5"/>
      <c r="E4974" s="5"/>
      <c r="F4974" s="5"/>
    </row>
    <row r="4975" spans="3:6">
      <c r="C4975" s="5"/>
      <c r="D4975" s="5"/>
      <c r="E4975" s="5"/>
      <c r="F4975" s="5"/>
    </row>
    <row r="4976" spans="3:6">
      <c r="C4976" s="5"/>
      <c r="D4976" s="5"/>
      <c r="E4976" s="5"/>
      <c r="F4976" s="5"/>
    </row>
    <row r="4977" spans="3:6">
      <c r="C4977" s="5"/>
      <c r="D4977" s="5"/>
      <c r="E4977" s="5"/>
      <c r="F4977" s="5"/>
    </row>
    <row r="4978" spans="3:6">
      <c r="C4978" s="5"/>
      <c r="D4978" s="5"/>
      <c r="E4978" s="5"/>
      <c r="F4978" s="5"/>
    </row>
    <row r="4979" spans="3:6">
      <c r="C4979" s="5"/>
      <c r="D4979" s="5"/>
      <c r="E4979" s="5"/>
      <c r="F4979" s="5"/>
    </row>
    <row r="4980" spans="3:6">
      <c r="C4980" s="5"/>
      <c r="D4980" s="5"/>
      <c r="E4980" s="5"/>
      <c r="F4980" s="5"/>
    </row>
    <row r="4981" spans="3:6">
      <c r="C4981" s="5"/>
      <c r="D4981" s="5"/>
      <c r="E4981" s="5"/>
      <c r="F4981" s="5"/>
    </row>
    <row r="4982" spans="3:6">
      <c r="C4982" s="5"/>
      <c r="D4982" s="5"/>
      <c r="E4982" s="5"/>
      <c r="F4982" s="5"/>
    </row>
    <row r="4983" spans="3:6">
      <c r="C4983" s="5"/>
      <c r="D4983" s="5"/>
      <c r="E4983" s="5"/>
      <c r="F4983" s="5"/>
    </row>
    <row r="4984" spans="3:6">
      <c r="C4984" s="5"/>
      <c r="D4984" s="5"/>
      <c r="E4984" s="5"/>
      <c r="F4984" s="5"/>
    </row>
    <row r="4985" spans="3:6">
      <c r="C4985" s="5"/>
      <c r="D4985" s="5"/>
      <c r="E4985" s="5"/>
      <c r="F4985" s="5"/>
    </row>
    <row r="4986" spans="3:6">
      <c r="C4986" s="5"/>
      <c r="D4986" s="5"/>
      <c r="E4986" s="5"/>
      <c r="F4986" s="5"/>
    </row>
    <row r="4987" spans="3:6">
      <c r="C4987" s="5"/>
      <c r="D4987" s="5"/>
      <c r="E4987" s="5"/>
      <c r="F4987" s="5"/>
    </row>
    <row r="4988" spans="3:6">
      <c r="C4988" s="5"/>
      <c r="D4988" s="5"/>
      <c r="E4988" s="5"/>
      <c r="F4988" s="5"/>
    </row>
    <row r="4989" spans="3:6">
      <c r="C4989" s="5"/>
      <c r="D4989" s="5"/>
      <c r="E4989" s="5"/>
      <c r="F4989" s="5"/>
    </row>
    <row r="4990" spans="3:6">
      <c r="C4990" s="5"/>
      <c r="D4990" s="5"/>
      <c r="E4990" s="5"/>
      <c r="F4990" s="5"/>
    </row>
    <row r="4991" spans="3:6">
      <c r="C4991" s="5"/>
      <c r="D4991" s="5"/>
      <c r="E4991" s="5"/>
      <c r="F4991" s="5"/>
    </row>
    <row r="4992" spans="3:6">
      <c r="C4992" s="5"/>
      <c r="D4992" s="5"/>
      <c r="E4992" s="5"/>
      <c r="F4992" s="5"/>
    </row>
    <row r="4993" spans="3:6">
      <c r="C4993" s="5"/>
      <c r="D4993" s="5"/>
      <c r="E4993" s="5"/>
      <c r="F4993" s="5"/>
    </row>
    <row r="4994" spans="3:6">
      <c r="C4994" s="5"/>
      <c r="D4994" s="5"/>
      <c r="E4994" s="5"/>
      <c r="F4994" s="5"/>
    </row>
    <row r="4995" spans="3:6">
      <c r="C4995" s="5"/>
      <c r="D4995" s="5"/>
      <c r="E4995" s="5"/>
      <c r="F4995" s="5"/>
    </row>
    <row r="4996" spans="3:6">
      <c r="C4996" s="5"/>
      <c r="D4996" s="5"/>
      <c r="E4996" s="5"/>
      <c r="F4996" s="5"/>
    </row>
    <row r="4997" spans="3:6">
      <c r="C4997" s="5"/>
      <c r="D4997" s="5"/>
      <c r="E4997" s="5"/>
      <c r="F4997" s="5"/>
    </row>
    <row r="4998" spans="3:6">
      <c r="C4998" s="5"/>
      <c r="D4998" s="5"/>
      <c r="E4998" s="5"/>
      <c r="F4998" s="5"/>
    </row>
    <row r="4999" spans="3:6">
      <c r="C4999" s="5"/>
      <c r="D4999" s="5"/>
      <c r="E4999" s="5"/>
      <c r="F4999" s="5"/>
    </row>
    <row r="5000" spans="3:6">
      <c r="C5000" s="5"/>
      <c r="D5000" s="5"/>
      <c r="E5000" s="5"/>
      <c r="F5000" s="5"/>
    </row>
    <row r="5001" spans="3:6">
      <c r="C5001" s="5"/>
      <c r="D5001" s="5"/>
      <c r="E5001" s="5"/>
      <c r="F5001" s="5"/>
    </row>
    <row r="5002" spans="3:6">
      <c r="C5002" s="5"/>
      <c r="D5002" s="5"/>
      <c r="E5002" s="5"/>
      <c r="F5002" s="5"/>
    </row>
    <row r="5003" spans="3:6">
      <c r="C5003" s="5"/>
      <c r="D5003" s="5"/>
      <c r="E5003" s="5"/>
      <c r="F5003" s="5"/>
    </row>
    <row r="5004" spans="3:6">
      <c r="C5004" s="5"/>
      <c r="D5004" s="5"/>
      <c r="E5004" s="5"/>
      <c r="F5004" s="5"/>
    </row>
    <row r="5005" spans="3:6">
      <c r="C5005" s="5"/>
      <c r="D5005" s="5"/>
      <c r="E5005" s="5"/>
      <c r="F5005" s="5"/>
    </row>
    <row r="5006" spans="3:6">
      <c r="C5006" s="5"/>
      <c r="D5006" s="5"/>
      <c r="E5006" s="5"/>
      <c r="F5006" s="5"/>
    </row>
    <row r="5007" spans="3:6">
      <c r="C5007" s="5"/>
      <c r="D5007" s="5"/>
      <c r="E5007" s="5"/>
      <c r="F5007" s="5"/>
    </row>
    <row r="5008" spans="3:6">
      <c r="C5008" s="5"/>
      <c r="D5008" s="5"/>
      <c r="E5008" s="5"/>
      <c r="F5008" s="5"/>
    </row>
    <row r="5009" spans="3:6">
      <c r="C5009" s="5"/>
      <c r="D5009" s="5"/>
      <c r="E5009" s="5"/>
      <c r="F5009" s="5"/>
    </row>
    <row r="5010" spans="3:6">
      <c r="C5010" s="5"/>
      <c r="D5010" s="5"/>
      <c r="E5010" s="5"/>
      <c r="F5010" s="5"/>
    </row>
    <row r="5011" spans="3:6">
      <c r="C5011" s="5"/>
      <c r="D5011" s="5"/>
      <c r="E5011" s="5"/>
      <c r="F5011" s="5"/>
    </row>
    <row r="5012" spans="3:6">
      <c r="C5012" s="5"/>
      <c r="D5012" s="5"/>
      <c r="E5012" s="5"/>
      <c r="F5012" s="5"/>
    </row>
    <row r="5013" spans="3:6">
      <c r="C5013" s="5"/>
      <c r="D5013" s="5"/>
      <c r="E5013" s="5"/>
      <c r="F5013" s="5"/>
    </row>
    <row r="5014" spans="3:6">
      <c r="C5014" s="5"/>
      <c r="D5014" s="5"/>
      <c r="E5014" s="5"/>
      <c r="F5014" s="5"/>
    </row>
    <row r="5015" spans="3:6">
      <c r="C5015" s="5"/>
      <c r="D5015" s="5"/>
      <c r="E5015" s="5"/>
      <c r="F5015" s="5"/>
    </row>
    <row r="5016" spans="3:6">
      <c r="C5016" s="5"/>
      <c r="D5016" s="5"/>
      <c r="E5016" s="5"/>
      <c r="F5016" s="5"/>
    </row>
    <row r="5017" spans="3:6">
      <c r="C5017" s="5"/>
      <c r="D5017" s="5"/>
      <c r="E5017" s="5"/>
      <c r="F5017" s="5"/>
    </row>
    <row r="5018" spans="3:6">
      <c r="C5018" s="5"/>
      <c r="D5018" s="5"/>
      <c r="E5018" s="5"/>
      <c r="F5018" s="5"/>
    </row>
    <row r="5019" spans="3:6">
      <c r="C5019" s="5"/>
      <c r="D5019" s="5"/>
      <c r="E5019" s="5"/>
      <c r="F5019" s="5"/>
    </row>
    <row r="5020" spans="3:6">
      <c r="C5020" s="5"/>
      <c r="D5020" s="5"/>
      <c r="E5020" s="5"/>
      <c r="F5020" s="5"/>
    </row>
    <row r="5021" spans="3:6">
      <c r="C5021" s="5"/>
      <c r="D5021" s="5"/>
      <c r="E5021" s="5"/>
      <c r="F5021" s="5"/>
    </row>
    <row r="5022" spans="3:6">
      <c r="C5022" s="5"/>
      <c r="D5022" s="5"/>
      <c r="E5022" s="5"/>
      <c r="F5022" s="5"/>
    </row>
    <row r="5023" spans="3:6">
      <c r="C5023" s="5"/>
      <c r="D5023" s="5"/>
      <c r="E5023" s="5"/>
      <c r="F5023" s="5"/>
    </row>
    <row r="5024" spans="3:6">
      <c r="C5024" s="5"/>
      <c r="D5024" s="5"/>
      <c r="E5024" s="5"/>
      <c r="F5024" s="5"/>
    </row>
    <row r="5025" spans="3:6">
      <c r="C5025" s="5"/>
      <c r="D5025" s="5"/>
      <c r="E5025" s="5"/>
      <c r="F5025" s="5"/>
    </row>
    <row r="5026" spans="3:6">
      <c r="C5026" s="5"/>
      <c r="D5026" s="5"/>
      <c r="E5026" s="5"/>
      <c r="F5026" s="5"/>
    </row>
    <row r="5027" spans="3:6">
      <c r="C5027" s="5"/>
      <c r="D5027" s="5"/>
      <c r="E5027" s="5"/>
      <c r="F5027" s="5"/>
    </row>
    <row r="5028" spans="3:6">
      <c r="C5028" s="5"/>
      <c r="D5028" s="5"/>
      <c r="E5028" s="5"/>
      <c r="F5028" s="5"/>
    </row>
    <row r="5029" spans="3:6">
      <c r="C5029" s="5"/>
      <c r="D5029" s="5"/>
      <c r="E5029" s="5"/>
      <c r="F5029" s="5"/>
    </row>
    <row r="5030" spans="3:6">
      <c r="C5030" s="5"/>
      <c r="D5030" s="5"/>
      <c r="E5030" s="5"/>
      <c r="F5030" s="5"/>
    </row>
    <row r="5031" spans="3:6">
      <c r="C5031" s="5"/>
      <c r="D5031" s="5"/>
      <c r="E5031" s="5"/>
      <c r="F5031" s="5"/>
    </row>
    <row r="5032" spans="3:6">
      <c r="C5032" s="5"/>
      <c r="D5032" s="5"/>
      <c r="E5032" s="5"/>
      <c r="F5032" s="5"/>
    </row>
    <row r="5033" spans="3:6">
      <c r="C5033" s="5"/>
      <c r="D5033" s="5"/>
      <c r="E5033" s="5"/>
      <c r="F5033" s="5"/>
    </row>
    <row r="5034" spans="3:6">
      <c r="C5034" s="5"/>
      <c r="D5034" s="5"/>
      <c r="E5034" s="5"/>
      <c r="F5034" s="5"/>
    </row>
    <row r="5035" spans="3:6">
      <c r="C5035" s="5"/>
      <c r="D5035" s="5"/>
      <c r="E5035" s="5"/>
      <c r="F5035" s="5"/>
    </row>
    <row r="5036" spans="3:6">
      <c r="C5036" s="5"/>
      <c r="D5036" s="5"/>
      <c r="E5036" s="5"/>
      <c r="F5036" s="5"/>
    </row>
    <row r="5037" spans="3:6">
      <c r="C5037" s="5"/>
      <c r="D5037" s="5"/>
      <c r="E5037" s="5"/>
      <c r="F5037" s="5"/>
    </row>
    <row r="5038" spans="3:6">
      <c r="C5038" s="5"/>
      <c r="D5038" s="5"/>
      <c r="E5038" s="5"/>
      <c r="F5038" s="5"/>
    </row>
    <row r="5039" spans="3:6">
      <c r="C5039" s="5"/>
      <c r="D5039" s="5"/>
      <c r="E5039" s="5"/>
      <c r="F5039" s="5"/>
    </row>
    <row r="5040" spans="3:6">
      <c r="C5040" s="5"/>
      <c r="D5040" s="5"/>
      <c r="E5040" s="5"/>
      <c r="F5040" s="5"/>
    </row>
    <row r="5041" spans="3:6">
      <c r="C5041" s="5"/>
      <c r="D5041" s="5"/>
      <c r="E5041" s="5"/>
      <c r="F5041" s="5"/>
    </row>
    <row r="5042" spans="3:6">
      <c r="C5042" s="5"/>
      <c r="D5042" s="5"/>
      <c r="E5042" s="5"/>
      <c r="F5042" s="5"/>
    </row>
    <row r="5043" spans="3:6">
      <c r="C5043" s="5"/>
      <c r="D5043" s="5"/>
      <c r="E5043" s="5"/>
      <c r="F5043" s="5"/>
    </row>
    <row r="5044" spans="3:6">
      <c r="C5044" s="5"/>
      <c r="D5044" s="5"/>
      <c r="E5044" s="5"/>
      <c r="F5044" s="5"/>
    </row>
    <row r="5045" spans="3:6">
      <c r="C5045" s="5"/>
      <c r="D5045" s="5"/>
      <c r="E5045" s="5"/>
      <c r="F5045" s="5"/>
    </row>
    <row r="5046" spans="3:6">
      <c r="C5046" s="5"/>
      <c r="D5046" s="5"/>
      <c r="E5046" s="5"/>
      <c r="F5046" s="5"/>
    </row>
    <row r="5047" spans="3:6">
      <c r="C5047" s="5"/>
      <c r="D5047" s="5"/>
      <c r="E5047" s="5"/>
      <c r="F5047" s="5"/>
    </row>
    <row r="5048" spans="3:6">
      <c r="C5048" s="5"/>
      <c r="D5048" s="5"/>
      <c r="E5048" s="5"/>
      <c r="F5048" s="5"/>
    </row>
    <row r="5049" spans="3:6">
      <c r="C5049" s="5"/>
      <c r="D5049" s="5"/>
      <c r="E5049" s="5"/>
      <c r="F5049" s="5"/>
    </row>
    <row r="5050" spans="3:6">
      <c r="C5050" s="5"/>
      <c r="D5050" s="5"/>
      <c r="E5050" s="5"/>
      <c r="F5050" s="5"/>
    </row>
    <row r="5051" spans="3:6">
      <c r="C5051" s="5"/>
      <c r="D5051" s="5"/>
      <c r="E5051" s="5"/>
      <c r="F5051" s="5"/>
    </row>
    <row r="5052" spans="3:6">
      <c r="C5052" s="5"/>
      <c r="D5052" s="5"/>
      <c r="E5052" s="5"/>
      <c r="F5052" s="5"/>
    </row>
    <row r="5053" spans="3:6">
      <c r="C5053" s="5"/>
      <c r="D5053" s="5"/>
      <c r="E5053" s="5"/>
      <c r="F5053" s="5"/>
    </row>
    <row r="5054" spans="3:6">
      <c r="C5054" s="5"/>
      <c r="D5054" s="5"/>
      <c r="E5054" s="5"/>
      <c r="F5054" s="5"/>
    </row>
    <row r="5055" spans="3:6">
      <c r="C5055" s="5"/>
      <c r="D5055" s="5"/>
      <c r="E5055" s="5"/>
      <c r="F5055" s="5"/>
    </row>
    <row r="5056" spans="3:6">
      <c r="C5056" s="5"/>
      <c r="D5056" s="5"/>
      <c r="E5056" s="5"/>
      <c r="F5056" s="5"/>
    </row>
    <row r="5057" spans="3:6">
      <c r="C5057" s="5"/>
      <c r="D5057" s="5"/>
      <c r="E5057" s="5"/>
      <c r="F5057" s="5"/>
    </row>
    <row r="5058" spans="3:6">
      <c r="C5058" s="5"/>
      <c r="D5058" s="5"/>
      <c r="E5058" s="5"/>
      <c r="F5058" s="5"/>
    </row>
    <row r="5059" spans="3:6">
      <c r="C5059" s="5"/>
      <c r="D5059" s="5"/>
      <c r="E5059" s="5"/>
      <c r="F5059" s="5"/>
    </row>
    <row r="5060" spans="3:6">
      <c r="C5060" s="5"/>
      <c r="D5060" s="5"/>
      <c r="E5060" s="5"/>
      <c r="F5060" s="5"/>
    </row>
    <row r="5061" spans="3:6">
      <c r="C5061" s="5"/>
      <c r="D5061" s="5"/>
      <c r="E5061" s="5"/>
      <c r="F5061" s="5"/>
    </row>
    <row r="5062" spans="3:6">
      <c r="C5062" s="5"/>
      <c r="D5062" s="5"/>
      <c r="E5062" s="5"/>
      <c r="F5062" s="5"/>
    </row>
    <row r="5063" spans="3:6">
      <c r="C5063" s="5"/>
      <c r="D5063" s="5"/>
      <c r="E5063" s="5"/>
      <c r="F5063" s="5"/>
    </row>
    <row r="5064" spans="3:6">
      <c r="C5064" s="5"/>
      <c r="D5064" s="5"/>
      <c r="E5064" s="5"/>
      <c r="F5064" s="5"/>
    </row>
    <row r="5065" spans="3:6">
      <c r="C5065" s="5"/>
      <c r="D5065" s="5"/>
      <c r="E5065" s="5"/>
      <c r="F5065" s="5"/>
    </row>
    <row r="5066" spans="3:6">
      <c r="C5066" s="5"/>
      <c r="D5066" s="5"/>
      <c r="E5066" s="5"/>
      <c r="F5066" s="5"/>
    </row>
    <row r="5067" spans="3:6">
      <c r="C5067" s="5"/>
      <c r="D5067" s="5"/>
      <c r="E5067" s="5"/>
      <c r="F5067" s="5"/>
    </row>
    <row r="5068" spans="3:6">
      <c r="C5068" s="5"/>
      <c r="D5068" s="5"/>
      <c r="E5068" s="5"/>
      <c r="F5068" s="5"/>
    </row>
    <row r="5069" spans="3:6">
      <c r="C5069" s="5"/>
      <c r="D5069" s="5"/>
      <c r="E5069" s="5"/>
      <c r="F5069" s="5"/>
    </row>
    <row r="5070" spans="3:6">
      <c r="C5070" s="5"/>
      <c r="D5070" s="5"/>
      <c r="E5070" s="5"/>
      <c r="F5070" s="5"/>
    </row>
    <row r="5071" spans="3:6">
      <c r="C5071" s="5"/>
      <c r="D5071" s="5"/>
      <c r="E5071" s="5"/>
      <c r="F5071" s="5"/>
    </row>
    <row r="5072" spans="3:6">
      <c r="C5072" s="5"/>
      <c r="D5072" s="5"/>
      <c r="E5072" s="5"/>
      <c r="F5072" s="5"/>
    </row>
    <row r="5073" spans="3:6">
      <c r="C5073" s="5"/>
      <c r="D5073" s="5"/>
      <c r="E5073" s="5"/>
      <c r="F5073" s="5"/>
    </row>
    <row r="5074" spans="3:6">
      <c r="C5074" s="5"/>
      <c r="D5074" s="5"/>
      <c r="E5074" s="5"/>
      <c r="F5074" s="5"/>
    </row>
    <row r="5075" spans="3:6">
      <c r="C5075" s="5"/>
      <c r="D5075" s="5"/>
      <c r="E5075" s="5"/>
      <c r="F5075" s="5"/>
    </row>
    <row r="5076" spans="3:6">
      <c r="C5076" s="5"/>
      <c r="D5076" s="5"/>
      <c r="E5076" s="5"/>
      <c r="F5076" s="5"/>
    </row>
    <row r="5077" spans="3:6">
      <c r="C5077" s="5"/>
      <c r="D5077" s="5"/>
      <c r="E5077" s="5"/>
      <c r="F5077" s="5"/>
    </row>
    <row r="5078" spans="3:6">
      <c r="C5078" s="5"/>
      <c r="D5078" s="5"/>
      <c r="E5078" s="5"/>
      <c r="F5078" s="5"/>
    </row>
    <row r="5079" spans="3:6">
      <c r="C5079" s="5"/>
      <c r="D5079" s="5"/>
      <c r="E5079" s="5"/>
      <c r="F5079" s="5"/>
    </row>
    <row r="5080" spans="3:6">
      <c r="C5080" s="5"/>
      <c r="D5080" s="5"/>
      <c r="E5080" s="5"/>
      <c r="F5080" s="5"/>
    </row>
    <row r="5081" spans="3:6">
      <c r="C5081" s="5"/>
      <c r="D5081" s="5"/>
      <c r="E5081" s="5"/>
      <c r="F5081" s="5"/>
    </row>
    <row r="5082" spans="3:6">
      <c r="C5082" s="5"/>
      <c r="D5082" s="5"/>
      <c r="E5082" s="5"/>
      <c r="F5082" s="5"/>
    </row>
    <row r="5083" spans="3:6">
      <c r="C5083" s="5"/>
      <c r="D5083" s="5"/>
      <c r="E5083" s="5"/>
      <c r="F5083" s="5"/>
    </row>
    <row r="5084" spans="3:6">
      <c r="C5084" s="5"/>
      <c r="D5084" s="5"/>
      <c r="E5084" s="5"/>
      <c r="F5084" s="5"/>
    </row>
    <row r="5085" spans="3:6">
      <c r="C5085" s="5"/>
      <c r="D5085" s="5"/>
      <c r="E5085" s="5"/>
      <c r="F5085" s="5"/>
    </row>
    <row r="5086" spans="3:6">
      <c r="C5086" s="5"/>
      <c r="D5086" s="5"/>
      <c r="E5086" s="5"/>
      <c r="F5086" s="5"/>
    </row>
    <row r="5087" spans="3:6">
      <c r="C5087" s="5"/>
      <c r="D5087" s="5"/>
      <c r="E5087" s="5"/>
      <c r="F5087" s="5"/>
    </row>
    <row r="5088" spans="3:6">
      <c r="C5088" s="5"/>
      <c r="D5088" s="5"/>
      <c r="E5088" s="5"/>
      <c r="F5088" s="5"/>
    </row>
    <row r="5089" spans="3:6">
      <c r="C5089" s="5"/>
      <c r="D5089" s="5"/>
      <c r="E5089" s="5"/>
      <c r="F5089" s="5"/>
    </row>
    <row r="5090" spans="3:6">
      <c r="C5090" s="5"/>
      <c r="D5090" s="5"/>
      <c r="E5090" s="5"/>
      <c r="F5090" s="5"/>
    </row>
    <row r="5091" spans="3:6">
      <c r="C5091" s="5"/>
      <c r="D5091" s="5"/>
      <c r="E5091" s="5"/>
      <c r="F5091" s="5"/>
    </row>
    <row r="5092" spans="3:6">
      <c r="C5092" s="5"/>
      <c r="D5092" s="5"/>
      <c r="E5092" s="5"/>
      <c r="F5092" s="5"/>
    </row>
    <row r="5093" spans="3:6">
      <c r="C5093" s="5"/>
      <c r="D5093" s="5"/>
      <c r="E5093" s="5"/>
      <c r="F5093" s="5"/>
    </row>
    <row r="5094" spans="3:6">
      <c r="C5094" s="5"/>
      <c r="D5094" s="5"/>
      <c r="E5094" s="5"/>
      <c r="F5094" s="5"/>
    </row>
    <row r="5095" spans="3:6">
      <c r="C5095" s="5"/>
      <c r="D5095" s="5"/>
      <c r="E5095" s="5"/>
      <c r="F5095" s="5"/>
    </row>
    <row r="5096" spans="3:6">
      <c r="C5096" s="5"/>
      <c r="D5096" s="5"/>
      <c r="E5096" s="5"/>
      <c r="F5096" s="5"/>
    </row>
    <row r="5097" spans="3:6">
      <c r="C5097" s="5"/>
      <c r="D5097" s="5"/>
      <c r="E5097" s="5"/>
      <c r="F5097" s="5"/>
    </row>
    <row r="5098" spans="3:6">
      <c r="C5098" s="5"/>
      <c r="D5098" s="5"/>
      <c r="E5098" s="5"/>
      <c r="F5098" s="5"/>
    </row>
    <row r="5099" spans="3:6">
      <c r="C5099" s="5"/>
      <c r="D5099" s="5"/>
      <c r="E5099" s="5"/>
      <c r="F5099" s="5"/>
    </row>
    <row r="5100" spans="3:6">
      <c r="C5100" s="5"/>
      <c r="D5100" s="5"/>
      <c r="E5100" s="5"/>
      <c r="F5100" s="5"/>
    </row>
    <row r="5101" spans="3:6">
      <c r="C5101" s="5"/>
      <c r="D5101" s="5"/>
      <c r="E5101" s="5"/>
      <c r="F5101" s="5"/>
    </row>
    <row r="5102" spans="3:6">
      <c r="C5102" s="5"/>
      <c r="D5102" s="5"/>
      <c r="E5102" s="5"/>
      <c r="F5102" s="5"/>
    </row>
    <row r="5103" spans="3:6">
      <c r="C5103" s="5"/>
      <c r="D5103" s="5"/>
      <c r="E5103" s="5"/>
      <c r="F5103" s="5"/>
    </row>
    <row r="5104" spans="3:6">
      <c r="C5104" s="5"/>
      <c r="D5104" s="5"/>
      <c r="E5104" s="5"/>
      <c r="F5104" s="5"/>
    </row>
    <row r="5105" spans="3:6">
      <c r="C5105" s="5"/>
      <c r="D5105" s="5"/>
      <c r="E5105" s="5"/>
      <c r="F5105" s="5"/>
    </row>
    <row r="5106" spans="3:6">
      <c r="C5106" s="5"/>
      <c r="D5106" s="5"/>
      <c r="E5106" s="5"/>
      <c r="F5106" s="5"/>
    </row>
    <row r="5107" spans="3:6">
      <c r="C5107" s="5"/>
      <c r="D5107" s="5"/>
      <c r="E5107" s="5"/>
      <c r="F5107" s="5"/>
    </row>
    <row r="5108" spans="3:6">
      <c r="C5108" s="5"/>
      <c r="D5108" s="5"/>
      <c r="E5108" s="5"/>
      <c r="F5108" s="5"/>
    </row>
    <row r="5109" spans="3:6">
      <c r="C5109" s="5"/>
      <c r="D5109" s="5"/>
      <c r="E5109" s="5"/>
      <c r="F5109" s="5"/>
    </row>
    <row r="5110" spans="3:6">
      <c r="C5110" s="5"/>
      <c r="D5110" s="5"/>
      <c r="E5110" s="5"/>
      <c r="F5110" s="5"/>
    </row>
    <row r="5111" spans="3:6">
      <c r="C5111" s="5"/>
      <c r="D5111" s="5"/>
      <c r="E5111" s="5"/>
      <c r="F5111" s="5"/>
    </row>
    <row r="5112" spans="3:6">
      <c r="C5112" s="5"/>
      <c r="D5112" s="5"/>
      <c r="E5112" s="5"/>
      <c r="F5112" s="5"/>
    </row>
    <row r="5113" spans="3:6">
      <c r="C5113" s="5"/>
      <c r="D5113" s="5"/>
      <c r="E5113" s="5"/>
      <c r="F5113" s="5"/>
    </row>
    <row r="5114" spans="3:6">
      <c r="C5114" s="5"/>
      <c r="D5114" s="5"/>
      <c r="E5114" s="5"/>
      <c r="F5114" s="5"/>
    </row>
    <row r="5115" spans="3:6">
      <c r="C5115" s="5"/>
      <c r="D5115" s="5"/>
      <c r="E5115" s="5"/>
      <c r="F5115" s="5"/>
    </row>
    <row r="5116" spans="3:6">
      <c r="C5116" s="5"/>
      <c r="D5116" s="5"/>
      <c r="E5116" s="5"/>
      <c r="F5116" s="5"/>
    </row>
    <row r="5117" spans="3:6">
      <c r="C5117" s="5"/>
      <c r="D5117" s="5"/>
      <c r="E5117" s="5"/>
      <c r="F5117" s="5"/>
    </row>
    <row r="5118" spans="3:6">
      <c r="C5118" s="5"/>
      <c r="D5118" s="5"/>
      <c r="E5118" s="5"/>
      <c r="F5118" s="5"/>
    </row>
    <row r="5119" spans="3:6">
      <c r="C5119" s="5"/>
      <c r="D5119" s="5"/>
      <c r="E5119" s="5"/>
      <c r="F5119" s="5"/>
    </row>
    <row r="5120" spans="3:6">
      <c r="C5120" s="5"/>
      <c r="D5120" s="5"/>
      <c r="E5120" s="5"/>
      <c r="F5120" s="5"/>
    </row>
    <row r="5121" spans="3:6">
      <c r="C5121" s="5"/>
      <c r="D5121" s="5"/>
      <c r="E5121" s="5"/>
      <c r="F5121" s="5"/>
    </row>
    <row r="5122" spans="3:6">
      <c r="C5122" s="5"/>
      <c r="D5122" s="5"/>
      <c r="E5122" s="5"/>
      <c r="F5122" s="5"/>
    </row>
    <row r="5123" spans="3:6">
      <c r="C5123" s="5"/>
      <c r="D5123" s="5"/>
      <c r="E5123" s="5"/>
      <c r="F5123" s="5"/>
    </row>
    <row r="5124" spans="3:6">
      <c r="C5124" s="5"/>
      <c r="D5124" s="5"/>
      <c r="E5124" s="5"/>
      <c r="F5124" s="5"/>
    </row>
    <row r="5125" spans="3:6">
      <c r="C5125" s="5"/>
      <c r="D5125" s="5"/>
      <c r="E5125" s="5"/>
      <c r="F5125" s="5"/>
    </row>
    <row r="5126" spans="3:6">
      <c r="C5126" s="5"/>
      <c r="D5126" s="5"/>
      <c r="E5126" s="5"/>
      <c r="F5126" s="5"/>
    </row>
    <row r="5127" spans="3:6">
      <c r="C5127" s="5"/>
      <c r="D5127" s="5"/>
      <c r="E5127" s="5"/>
      <c r="F5127" s="5"/>
    </row>
    <row r="5128" spans="3:6">
      <c r="C5128" s="5"/>
      <c r="D5128" s="5"/>
      <c r="E5128" s="5"/>
      <c r="F5128" s="5"/>
    </row>
    <row r="5129" spans="3:6">
      <c r="C5129" s="5"/>
      <c r="D5129" s="5"/>
      <c r="E5129" s="5"/>
      <c r="F5129" s="5"/>
    </row>
    <row r="5130" spans="3:6">
      <c r="C5130" s="5"/>
      <c r="D5130" s="5"/>
      <c r="E5130" s="5"/>
      <c r="F5130" s="5"/>
    </row>
    <row r="5131" spans="3:6">
      <c r="C5131" s="5"/>
      <c r="D5131" s="5"/>
      <c r="E5131" s="5"/>
      <c r="F5131" s="5"/>
    </row>
    <row r="5132" spans="3:6">
      <c r="C5132" s="5"/>
      <c r="D5132" s="5"/>
      <c r="E5132" s="5"/>
      <c r="F5132" s="5"/>
    </row>
    <row r="5133" spans="3:6">
      <c r="C5133" s="5"/>
      <c r="D5133" s="5"/>
      <c r="E5133" s="5"/>
      <c r="F5133" s="5"/>
    </row>
    <row r="5134" spans="3:6">
      <c r="C5134" s="5"/>
      <c r="D5134" s="5"/>
      <c r="E5134" s="5"/>
      <c r="F5134" s="5"/>
    </row>
    <row r="5135" spans="3:6">
      <c r="C5135" s="5"/>
      <c r="D5135" s="5"/>
      <c r="E5135" s="5"/>
      <c r="F5135" s="5"/>
    </row>
    <row r="5136" spans="3:6">
      <c r="C5136" s="5"/>
      <c r="D5136" s="5"/>
      <c r="E5136" s="5"/>
      <c r="F5136" s="5"/>
    </row>
    <row r="5137" spans="3:6">
      <c r="C5137" s="5"/>
      <c r="D5137" s="5"/>
      <c r="E5137" s="5"/>
      <c r="F5137" s="5"/>
    </row>
    <row r="5138" spans="3:6">
      <c r="C5138" s="5"/>
      <c r="D5138" s="5"/>
      <c r="E5138" s="5"/>
      <c r="F5138" s="5"/>
    </row>
    <row r="5139" spans="3:6">
      <c r="C5139" s="5"/>
      <c r="D5139" s="5"/>
      <c r="E5139" s="5"/>
      <c r="F5139" s="5"/>
    </row>
    <row r="5140" spans="3:6">
      <c r="C5140" s="5"/>
      <c r="D5140" s="5"/>
      <c r="E5140" s="5"/>
      <c r="F5140" s="5"/>
    </row>
    <row r="5141" spans="3:6">
      <c r="C5141" s="5"/>
      <c r="D5141" s="5"/>
      <c r="E5141" s="5"/>
      <c r="F5141" s="5"/>
    </row>
    <row r="5142" spans="3:6">
      <c r="C5142" s="5"/>
      <c r="D5142" s="5"/>
      <c r="E5142" s="5"/>
      <c r="F5142" s="5"/>
    </row>
    <row r="5143" spans="3:6">
      <c r="C5143" s="5"/>
      <c r="D5143" s="5"/>
      <c r="E5143" s="5"/>
      <c r="F5143" s="5"/>
    </row>
    <row r="5144" spans="3:6">
      <c r="C5144" s="5"/>
      <c r="D5144" s="5"/>
      <c r="E5144" s="5"/>
      <c r="F5144" s="5"/>
    </row>
    <row r="5145" spans="3:6">
      <c r="C5145" s="5"/>
      <c r="D5145" s="5"/>
      <c r="E5145" s="5"/>
      <c r="F5145" s="5"/>
    </row>
    <row r="5146" spans="3:6">
      <c r="C5146" s="5"/>
      <c r="D5146" s="5"/>
      <c r="E5146" s="5"/>
      <c r="F5146" s="5"/>
    </row>
    <row r="5147" spans="3:6">
      <c r="C5147" s="5"/>
      <c r="D5147" s="5"/>
      <c r="E5147" s="5"/>
      <c r="F5147" s="5"/>
    </row>
    <row r="5148" spans="3:6">
      <c r="C5148" s="5"/>
      <c r="D5148" s="5"/>
      <c r="E5148" s="5"/>
      <c r="F5148" s="5"/>
    </row>
    <row r="5149" spans="3:6">
      <c r="C5149" s="5"/>
      <c r="D5149" s="5"/>
      <c r="E5149" s="5"/>
      <c r="F5149" s="5"/>
    </row>
    <row r="5150" spans="3:6">
      <c r="C5150" s="5"/>
      <c r="D5150" s="5"/>
      <c r="E5150" s="5"/>
      <c r="F5150" s="5"/>
    </row>
    <row r="5151" spans="3:6">
      <c r="C5151" s="5"/>
      <c r="D5151" s="5"/>
      <c r="E5151" s="5"/>
      <c r="F5151" s="5"/>
    </row>
    <row r="5152" spans="3:6">
      <c r="C5152" s="5"/>
      <c r="D5152" s="5"/>
      <c r="E5152" s="5"/>
      <c r="F5152" s="5"/>
    </row>
    <row r="5153" spans="3:6">
      <c r="C5153" s="5"/>
      <c r="D5153" s="5"/>
      <c r="E5153" s="5"/>
      <c r="F5153" s="5"/>
    </row>
    <row r="5154" spans="3:6">
      <c r="C5154" s="5"/>
      <c r="D5154" s="5"/>
      <c r="E5154" s="5"/>
      <c r="F5154" s="5"/>
    </row>
    <row r="5155" spans="3:6">
      <c r="C5155" s="5"/>
      <c r="D5155" s="5"/>
      <c r="E5155" s="5"/>
      <c r="F5155" s="5"/>
    </row>
    <row r="5156" spans="3:6">
      <c r="C5156" s="5"/>
      <c r="D5156" s="5"/>
      <c r="E5156" s="5"/>
      <c r="F5156" s="5"/>
    </row>
    <row r="5157" spans="3:6">
      <c r="C5157" s="5"/>
      <c r="D5157" s="5"/>
      <c r="E5157" s="5"/>
      <c r="F5157" s="5"/>
    </row>
    <row r="5158" spans="3:6">
      <c r="C5158" s="5"/>
      <c r="D5158" s="5"/>
      <c r="E5158" s="5"/>
      <c r="F5158" s="5"/>
    </row>
    <row r="5159" spans="3:6">
      <c r="C5159" s="5"/>
      <c r="D5159" s="5"/>
      <c r="E5159" s="5"/>
      <c r="F5159" s="5"/>
    </row>
    <row r="5160" spans="3:6">
      <c r="C5160" s="5"/>
      <c r="D5160" s="5"/>
      <c r="E5160" s="5"/>
      <c r="F5160" s="5"/>
    </row>
    <row r="5161" spans="3:6">
      <c r="C5161" s="5"/>
      <c r="D5161" s="5"/>
      <c r="E5161" s="5"/>
      <c r="F5161" s="5"/>
    </row>
    <row r="5162" spans="3:6">
      <c r="C5162" s="5"/>
      <c r="D5162" s="5"/>
      <c r="E5162" s="5"/>
      <c r="F5162" s="5"/>
    </row>
    <row r="5163" spans="3:6">
      <c r="C5163" s="5"/>
      <c r="D5163" s="5"/>
      <c r="E5163" s="5"/>
      <c r="F5163" s="5"/>
    </row>
    <row r="5164" spans="3:6">
      <c r="C5164" s="5"/>
      <c r="D5164" s="5"/>
      <c r="E5164" s="5"/>
      <c r="F5164" s="5"/>
    </row>
    <row r="5165" spans="3:6">
      <c r="C5165" s="5"/>
      <c r="D5165" s="5"/>
      <c r="E5165" s="5"/>
      <c r="F5165" s="5"/>
    </row>
    <row r="5166" spans="3:6">
      <c r="C5166" s="5"/>
      <c r="D5166" s="5"/>
      <c r="E5166" s="5"/>
      <c r="F5166" s="5"/>
    </row>
    <row r="5167" spans="3:6">
      <c r="C5167" s="5"/>
      <c r="D5167" s="5"/>
      <c r="E5167" s="5"/>
      <c r="F5167" s="5"/>
    </row>
    <row r="5168" spans="3:6">
      <c r="C5168" s="5"/>
      <c r="D5168" s="5"/>
      <c r="E5168" s="5"/>
      <c r="F5168" s="5"/>
    </row>
    <row r="5169" spans="3:6">
      <c r="C5169" s="5"/>
      <c r="D5169" s="5"/>
      <c r="E5169" s="5"/>
      <c r="F5169" s="5"/>
    </row>
    <row r="5170" spans="3:6">
      <c r="C5170" s="5"/>
      <c r="D5170" s="5"/>
      <c r="E5170" s="5"/>
      <c r="F5170" s="5"/>
    </row>
    <row r="5171" spans="3:6">
      <c r="C5171" s="5"/>
      <c r="D5171" s="5"/>
      <c r="E5171" s="5"/>
      <c r="F5171" s="5"/>
    </row>
    <row r="5172" spans="3:6">
      <c r="C5172" s="5"/>
      <c r="D5172" s="5"/>
      <c r="E5172" s="5"/>
      <c r="F5172" s="5"/>
    </row>
    <row r="5173" spans="3:6">
      <c r="C5173" s="5"/>
      <c r="D5173" s="5"/>
      <c r="E5173" s="5"/>
      <c r="F5173" s="5"/>
    </row>
    <row r="5174" spans="3:6">
      <c r="C5174" s="5"/>
      <c r="D5174" s="5"/>
      <c r="E5174" s="5"/>
      <c r="F5174" s="5"/>
    </row>
    <row r="5175" spans="3:6">
      <c r="C5175" s="5"/>
      <c r="D5175" s="5"/>
      <c r="E5175" s="5"/>
      <c r="F5175" s="5"/>
    </row>
    <row r="5176" spans="3:6">
      <c r="C5176" s="5"/>
      <c r="D5176" s="5"/>
      <c r="E5176" s="5"/>
      <c r="F5176" s="5"/>
    </row>
    <row r="5177" spans="3:6">
      <c r="C5177" s="5"/>
      <c r="D5177" s="5"/>
      <c r="E5177" s="5"/>
      <c r="F5177" s="5"/>
    </row>
    <row r="5178" spans="3:6">
      <c r="C5178" s="5"/>
      <c r="D5178" s="5"/>
      <c r="E5178" s="5"/>
      <c r="F5178" s="5"/>
    </row>
    <row r="5179" spans="3:6">
      <c r="C5179" s="5"/>
      <c r="D5179" s="5"/>
      <c r="E5179" s="5"/>
      <c r="F5179" s="5"/>
    </row>
    <row r="5180" spans="3:6">
      <c r="C5180" s="5"/>
      <c r="D5180" s="5"/>
      <c r="E5180" s="5"/>
      <c r="F5180" s="5"/>
    </row>
    <row r="5181" spans="3:6">
      <c r="C5181" s="5"/>
      <c r="D5181" s="5"/>
      <c r="E5181" s="5"/>
      <c r="F5181" s="5"/>
    </row>
    <row r="5182" spans="3:6">
      <c r="C5182" s="5"/>
      <c r="D5182" s="5"/>
      <c r="E5182" s="5"/>
      <c r="F5182" s="5"/>
    </row>
    <row r="5183" spans="3:6">
      <c r="C5183" s="5"/>
      <c r="D5183" s="5"/>
      <c r="E5183" s="5"/>
      <c r="F5183" s="5"/>
    </row>
    <row r="5184" spans="3:6">
      <c r="C5184" s="5"/>
      <c r="D5184" s="5"/>
      <c r="E5184" s="5"/>
      <c r="F5184" s="5"/>
    </row>
    <row r="5185" spans="3:6">
      <c r="C5185" s="5"/>
      <c r="D5185" s="5"/>
      <c r="E5185" s="5"/>
      <c r="F5185" s="5"/>
    </row>
    <row r="5186" spans="3:6">
      <c r="C5186" s="5"/>
      <c r="D5186" s="5"/>
      <c r="E5186" s="5"/>
      <c r="F5186" s="5"/>
    </row>
    <row r="5187" spans="3:6">
      <c r="C5187" s="5"/>
      <c r="D5187" s="5"/>
      <c r="E5187" s="5"/>
      <c r="F5187" s="5"/>
    </row>
    <row r="5188" spans="3:6">
      <c r="C5188" s="5"/>
      <c r="D5188" s="5"/>
      <c r="E5188" s="5"/>
      <c r="F5188" s="5"/>
    </row>
    <row r="5189" spans="3:6">
      <c r="C5189" s="5"/>
      <c r="D5189" s="5"/>
      <c r="E5189" s="5"/>
      <c r="F5189" s="5"/>
    </row>
    <row r="5190" spans="3:6">
      <c r="C5190" s="5"/>
      <c r="D5190" s="5"/>
      <c r="E5190" s="5"/>
      <c r="F5190" s="5"/>
    </row>
    <row r="5191" spans="3:6">
      <c r="C5191" s="5"/>
      <c r="D5191" s="5"/>
      <c r="E5191" s="5"/>
      <c r="F5191" s="5"/>
    </row>
    <row r="5192" spans="3:6">
      <c r="C5192" s="5"/>
      <c r="D5192" s="5"/>
      <c r="E5192" s="5"/>
      <c r="F5192" s="5"/>
    </row>
    <row r="5193" spans="3:6">
      <c r="C5193" s="5"/>
      <c r="D5193" s="5"/>
      <c r="E5193" s="5"/>
      <c r="F5193" s="5"/>
    </row>
    <row r="5194" spans="3:6">
      <c r="C5194" s="5"/>
      <c r="D5194" s="5"/>
      <c r="E5194" s="5"/>
      <c r="F5194" s="5"/>
    </row>
    <row r="5195" spans="3:6">
      <c r="C5195" s="5"/>
      <c r="D5195" s="5"/>
      <c r="E5195" s="5"/>
      <c r="F5195" s="5"/>
    </row>
    <row r="5196" spans="3:6">
      <c r="C5196" s="5"/>
      <c r="D5196" s="5"/>
      <c r="E5196" s="5"/>
      <c r="F5196" s="5"/>
    </row>
    <row r="5197" spans="3:6">
      <c r="C5197" s="5"/>
      <c r="D5197" s="5"/>
      <c r="E5197" s="5"/>
      <c r="F5197" s="5"/>
    </row>
    <row r="5198" spans="3:6">
      <c r="C5198" s="5"/>
      <c r="D5198" s="5"/>
      <c r="E5198" s="5"/>
      <c r="F5198" s="5"/>
    </row>
    <row r="5199" spans="3:6">
      <c r="C5199" s="5"/>
      <c r="D5199" s="5"/>
      <c r="E5199" s="5"/>
      <c r="F5199" s="5"/>
    </row>
    <row r="5200" spans="3:6">
      <c r="C5200" s="5"/>
      <c r="D5200" s="5"/>
      <c r="E5200" s="5"/>
      <c r="F5200" s="5"/>
    </row>
    <row r="5201" spans="3:6">
      <c r="C5201" s="5"/>
      <c r="D5201" s="5"/>
      <c r="E5201" s="5"/>
      <c r="F5201" s="5"/>
    </row>
    <row r="5202" spans="3:6">
      <c r="C5202" s="5"/>
      <c r="D5202" s="5"/>
      <c r="E5202" s="5"/>
      <c r="F5202" s="5"/>
    </row>
    <row r="5203" spans="3:6">
      <c r="C5203" s="5"/>
      <c r="D5203" s="5"/>
      <c r="E5203" s="5"/>
      <c r="F5203" s="5"/>
    </row>
    <row r="5204" spans="3:6">
      <c r="C5204" s="5"/>
      <c r="D5204" s="5"/>
      <c r="E5204" s="5"/>
      <c r="F5204" s="5"/>
    </row>
    <row r="5205" spans="3:6">
      <c r="C5205" s="5"/>
      <c r="D5205" s="5"/>
      <c r="E5205" s="5"/>
      <c r="F5205" s="5"/>
    </row>
    <row r="5206" spans="3:6">
      <c r="C5206" s="5"/>
      <c r="D5206" s="5"/>
      <c r="E5206" s="5"/>
      <c r="F5206" s="5"/>
    </row>
    <row r="5207" spans="3:6">
      <c r="C5207" s="5"/>
      <c r="D5207" s="5"/>
      <c r="E5207" s="5"/>
      <c r="F5207" s="5"/>
    </row>
    <row r="5208" spans="3:6">
      <c r="C5208" s="5"/>
      <c r="D5208" s="5"/>
      <c r="E5208" s="5"/>
      <c r="F5208" s="5"/>
    </row>
    <row r="5209" spans="3:6">
      <c r="C5209" s="5"/>
      <c r="D5209" s="5"/>
      <c r="E5209" s="5"/>
      <c r="F5209" s="5"/>
    </row>
    <row r="5210" spans="3:6">
      <c r="C5210" s="5"/>
      <c r="D5210" s="5"/>
      <c r="E5210" s="5"/>
      <c r="F5210" s="5"/>
    </row>
    <row r="5211" spans="3:6">
      <c r="C5211" s="5"/>
      <c r="D5211" s="5"/>
      <c r="E5211" s="5"/>
      <c r="F5211" s="5"/>
    </row>
    <row r="5212" spans="3:6">
      <c r="C5212" s="5"/>
      <c r="D5212" s="5"/>
      <c r="E5212" s="5"/>
      <c r="F5212" s="5"/>
    </row>
    <row r="5213" spans="3:6">
      <c r="C5213" s="5"/>
      <c r="D5213" s="5"/>
      <c r="E5213" s="5"/>
      <c r="F5213" s="5"/>
    </row>
    <row r="5214" spans="3:6">
      <c r="C5214" s="5"/>
      <c r="D5214" s="5"/>
      <c r="E5214" s="5"/>
      <c r="F5214" s="5"/>
    </row>
    <row r="5215" spans="3:6">
      <c r="C5215" s="5"/>
      <c r="D5215" s="5"/>
      <c r="E5215" s="5"/>
      <c r="F5215" s="5"/>
    </row>
    <row r="5216" spans="3:6">
      <c r="C5216" s="5"/>
      <c r="D5216" s="5"/>
      <c r="E5216" s="5"/>
      <c r="F5216" s="5"/>
    </row>
    <row r="5217" spans="3:6">
      <c r="C5217" s="5"/>
      <c r="D5217" s="5"/>
      <c r="E5217" s="5"/>
      <c r="F5217" s="5"/>
    </row>
    <row r="5218" spans="3:6">
      <c r="C5218" s="5"/>
      <c r="D5218" s="5"/>
      <c r="E5218" s="5"/>
      <c r="F5218" s="5"/>
    </row>
    <row r="5219" spans="3:6">
      <c r="C5219" s="5"/>
      <c r="D5219" s="5"/>
      <c r="E5219" s="5"/>
      <c r="F5219" s="5"/>
    </row>
    <row r="5220" spans="3:6">
      <c r="C5220" s="5"/>
      <c r="D5220" s="5"/>
      <c r="E5220" s="5"/>
      <c r="F5220" s="5"/>
    </row>
    <row r="5221" spans="3:6">
      <c r="C5221" s="5"/>
      <c r="D5221" s="5"/>
      <c r="E5221" s="5"/>
      <c r="F5221" s="5"/>
    </row>
    <row r="5222" spans="3:6">
      <c r="C5222" s="5"/>
      <c r="D5222" s="5"/>
      <c r="E5222" s="5"/>
      <c r="F5222" s="5"/>
    </row>
    <row r="5223" spans="3:6">
      <c r="C5223" s="5"/>
      <c r="D5223" s="5"/>
      <c r="E5223" s="5"/>
      <c r="F5223" s="5"/>
    </row>
    <row r="5224" spans="3:6">
      <c r="C5224" s="5"/>
      <c r="D5224" s="5"/>
      <c r="E5224" s="5"/>
      <c r="F5224" s="5"/>
    </row>
    <row r="5225" spans="3:6">
      <c r="C5225" s="5"/>
      <c r="D5225" s="5"/>
      <c r="E5225" s="5"/>
      <c r="F5225" s="5"/>
    </row>
    <row r="5226" spans="3:6">
      <c r="C5226" s="5"/>
      <c r="D5226" s="5"/>
      <c r="E5226" s="5"/>
      <c r="F5226" s="5"/>
    </row>
    <row r="5227" spans="3:6">
      <c r="C5227" s="5"/>
      <c r="D5227" s="5"/>
      <c r="E5227" s="5"/>
      <c r="F5227" s="5"/>
    </row>
    <row r="5228" spans="3:6">
      <c r="C5228" s="5"/>
      <c r="D5228" s="5"/>
      <c r="E5228" s="5"/>
      <c r="F5228" s="5"/>
    </row>
    <row r="5229" spans="3:6">
      <c r="C5229" s="5"/>
      <c r="D5229" s="5"/>
      <c r="E5229" s="5"/>
      <c r="F5229" s="5"/>
    </row>
    <row r="5230" spans="3:6">
      <c r="C5230" s="5"/>
      <c r="D5230" s="5"/>
      <c r="E5230" s="5"/>
      <c r="F5230" s="5"/>
    </row>
    <row r="5231" spans="3:6">
      <c r="C5231" s="5"/>
      <c r="D5231" s="5"/>
      <c r="E5231" s="5"/>
      <c r="F5231" s="5"/>
    </row>
    <row r="5232" spans="3:6">
      <c r="C5232" s="5"/>
      <c r="D5232" s="5"/>
      <c r="E5232" s="5"/>
      <c r="F5232" s="5"/>
    </row>
    <row r="5233" spans="3:6">
      <c r="C5233" s="5"/>
      <c r="D5233" s="5"/>
      <c r="E5233" s="5"/>
      <c r="F5233" s="5"/>
    </row>
    <row r="5234" spans="3:6">
      <c r="C5234" s="5"/>
      <c r="D5234" s="5"/>
      <c r="E5234" s="5"/>
      <c r="F5234" s="5"/>
    </row>
    <row r="5235" spans="3:6">
      <c r="C5235" s="5"/>
      <c r="D5235" s="5"/>
      <c r="E5235" s="5"/>
      <c r="F5235" s="5"/>
    </row>
    <row r="5236" spans="3:6">
      <c r="C5236" s="5"/>
      <c r="D5236" s="5"/>
      <c r="E5236" s="5"/>
      <c r="F5236" s="5"/>
    </row>
    <row r="5237" spans="3:6">
      <c r="C5237" s="5"/>
      <c r="D5237" s="5"/>
      <c r="E5237" s="5"/>
      <c r="F5237" s="5"/>
    </row>
    <row r="5238" spans="3:6">
      <c r="C5238" s="5"/>
      <c r="D5238" s="5"/>
      <c r="E5238" s="5"/>
      <c r="F5238" s="5"/>
    </row>
    <row r="5239" spans="3:6">
      <c r="C5239" s="5"/>
      <c r="D5239" s="5"/>
      <c r="E5239" s="5"/>
      <c r="F5239" s="5"/>
    </row>
    <row r="5240" spans="3:6">
      <c r="C5240" s="5"/>
      <c r="D5240" s="5"/>
      <c r="E5240" s="5"/>
      <c r="F5240" s="5"/>
    </row>
    <row r="5241" spans="3:6">
      <c r="C5241" s="5"/>
      <c r="D5241" s="5"/>
      <c r="E5241" s="5"/>
      <c r="F5241" s="5"/>
    </row>
    <row r="5242" spans="3:6">
      <c r="C5242" s="5"/>
      <c r="D5242" s="5"/>
      <c r="E5242" s="5"/>
      <c r="F5242" s="5"/>
    </row>
    <row r="5243" spans="3:6">
      <c r="C5243" s="5"/>
      <c r="D5243" s="5"/>
      <c r="E5243" s="5"/>
      <c r="F5243" s="5"/>
    </row>
    <row r="5244" spans="3:6">
      <c r="C5244" s="5"/>
      <c r="D5244" s="5"/>
      <c r="E5244" s="5"/>
      <c r="F5244" s="5"/>
    </row>
    <row r="5245" spans="3:6">
      <c r="C5245" s="5"/>
      <c r="D5245" s="5"/>
      <c r="E5245" s="5"/>
      <c r="F5245" s="5"/>
    </row>
    <row r="5246" spans="3:6">
      <c r="C5246" s="5"/>
      <c r="D5246" s="5"/>
      <c r="E5246" s="5"/>
      <c r="F5246" s="5"/>
    </row>
    <row r="5247" spans="3:6">
      <c r="C5247" s="5"/>
      <c r="D5247" s="5"/>
      <c r="E5247" s="5"/>
      <c r="F5247" s="5"/>
    </row>
    <row r="5248" spans="3:6">
      <c r="C5248" s="5"/>
      <c r="D5248" s="5"/>
      <c r="E5248" s="5"/>
      <c r="F5248" s="5"/>
    </row>
    <row r="5249" spans="3:6">
      <c r="C5249" s="5"/>
      <c r="D5249" s="5"/>
      <c r="E5249" s="5"/>
      <c r="F5249" s="5"/>
    </row>
    <row r="5250" spans="3:6">
      <c r="C5250" s="5"/>
      <c r="D5250" s="5"/>
      <c r="E5250" s="5"/>
      <c r="F5250" s="5"/>
    </row>
    <row r="5251" spans="3:6">
      <c r="C5251" s="5"/>
      <c r="D5251" s="5"/>
      <c r="E5251" s="5"/>
      <c r="F5251" s="5"/>
    </row>
    <row r="5252" spans="3:6">
      <c r="C5252" s="5"/>
      <c r="D5252" s="5"/>
      <c r="E5252" s="5"/>
      <c r="F5252" s="5"/>
    </row>
    <row r="5253" spans="3:6">
      <c r="C5253" s="5"/>
      <c r="D5253" s="5"/>
      <c r="E5253" s="5"/>
      <c r="F5253" s="5"/>
    </row>
    <row r="5254" spans="3:6">
      <c r="C5254" s="5"/>
      <c r="D5254" s="5"/>
      <c r="E5254" s="5"/>
      <c r="F5254" s="5"/>
    </row>
    <row r="5255" spans="3:6">
      <c r="C5255" s="5"/>
      <c r="D5255" s="5"/>
      <c r="E5255" s="5"/>
      <c r="F5255" s="5"/>
    </row>
    <row r="5256" spans="3:6">
      <c r="C5256" s="5"/>
      <c r="D5256" s="5"/>
      <c r="E5256" s="5"/>
      <c r="F5256" s="5"/>
    </row>
    <row r="5257" spans="3:6">
      <c r="C5257" s="5"/>
      <c r="D5257" s="5"/>
      <c r="E5257" s="5"/>
      <c r="F5257" s="5"/>
    </row>
    <row r="5258" spans="3:6">
      <c r="C5258" s="5"/>
      <c r="D5258" s="5"/>
      <c r="E5258" s="5"/>
      <c r="F5258" s="5"/>
    </row>
    <row r="5259" spans="3:6">
      <c r="C5259" s="5"/>
      <c r="D5259" s="5"/>
      <c r="E5259" s="5"/>
      <c r="F5259" s="5"/>
    </row>
    <row r="5260" spans="3:6">
      <c r="C5260" s="5"/>
      <c r="D5260" s="5"/>
      <c r="E5260" s="5"/>
      <c r="F5260" s="5"/>
    </row>
    <row r="5261" spans="3:6">
      <c r="C5261" s="5"/>
      <c r="D5261" s="5"/>
      <c r="E5261" s="5"/>
      <c r="F5261" s="5"/>
    </row>
    <row r="5262" spans="3:6">
      <c r="C5262" s="5"/>
      <c r="D5262" s="5"/>
      <c r="E5262" s="5"/>
      <c r="F5262" s="5"/>
    </row>
    <row r="5263" spans="3:6">
      <c r="C5263" s="5"/>
      <c r="D5263" s="5"/>
      <c r="E5263" s="5"/>
      <c r="F5263" s="5"/>
    </row>
    <row r="5264" spans="3:6">
      <c r="C5264" s="5"/>
      <c r="D5264" s="5"/>
      <c r="E5264" s="5"/>
      <c r="F5264" s="5"/>
    </row>
    <row r="5265" spans="3:6">
      <c r="C5265" s="5"/>
      <c r="D5265" s="5"/>
      <c r="E5265" s="5"/>
      <c r="F5265" s="5"/>
    </row>
    <row r="5266" spans="3:6">
      <c r="C5266" s="5"/>
      <c r="D5266" s="5"/>
      <c r="E5266" s="5"/>
      <c r="F5266" s="5"/>
    </row>
    <row r="5267" spans="3:6">
      <c r="C5267" s="5"/>
      <c r="D5267" s="5"/>
      <c r="E5267" s="5"/>
      <c r="F5267" s="5"/>
    </row>
    <row r="5268" spans="3:6">
      <c r="C5268" s="5"/>
      <c r="D5268" s="5"/>
      <c r="E5268" s="5"/>
      <c r="F5268" s="5"/>
    </row>
    <row r="5269" spans="3:6">
      <c r="C5269" s="5"/>
      <c r="D5269" s="5"/>
      <c r="E5269" s="5"/>
      <c r="F5269" s="5"/>
    </row>
    <row r="5270" spans="3:6">
      <c r="C5270" s="5"/>
      <c r="D5270" s="5"/>
      <c r="E5270" s="5"/>
      <c r="F5270" s="5"/>
    </row>
    <row r="5271" spans="3:6">
      <c r="C5271" s="5"/>
      <c r="D5271" s="5"/>
      <c r="E5271" s="5"/>
      <c r="F5271" s="5"/>
    </row>
    <row r="5272" spans="3:6">
      <c r="C5272" s="5"/>
      <c r="D5272" s="5"/>
      <c r="E5272" s="5"/>
      <c r="F5272" s="5"/>
    </row>
    <row r="5273" spans="3:6">
      <c r="C5273" s="5"/>
      <c r="D5273" s="5"/>
      <c r="E5273" s="5"/>
      <c r="F5273" s="5"/>
    </row>
    <row r="5274" spans="3:6">
      <c r="C5274" s="5"/>
      <c r="D5274" s="5"/>
      <c r="E5274" s="5"/>
      <c r="F5274" s="5"/>
    </row>
    <row r="5275" spans="3:6">
      <c r="C5275" s="5"/>
      <c r="D5275" s="5"/>
      <c r="E5275" s="5"/>
      <c r="F5275" s="5"/>
    </row>
    <row r="5276" spans="3:6">
      <c r="C5276" s="5"/>
      <c r="D5276" s="5"/>
      <c r="E5276" s="5"/>
      <c r="F5276" s="5"/>
    </row>
    <row r="5277" spans="3:6">
      <c r="C5277" s="5"/>
      <c r="D5277" s="5"/>
      <c r="E5277" s="5"/>
      <c r="F5277" s="5"/>
    </row>
    <row r="5278" spans="3:6">
      <c r="C5278" s="5"/>
      <c r="D5278" s="5"/>
      <c r="E5278" s="5"/>
      <c r="F5278" s="5"/>
    </row>
    <row r="5279" spans="3:6">
      <c r="C5279" s="5"/>
      <c r="D5279" s="5"/>
      <c r="E5279" s="5"/>
      <c r="F5279" s="5"/>
    </row>
    <row r="5280" spans="3:6">
      <c r="C5280" s="5"/>
      <c r="D5280" s="5"/>
      <c r="E5280" s="5"/>
      <c r="F5280" s="5"/>
    </row>
    <row r="5281" spans="3:6">
      <c r="C5281" s="5"/>
      <c r="D5281" s="5"/>
      <c r="E5281" s="5"/>
      <c r="F5281" s="5"/>
    </row>
    <row r="5282" spans="3:6">
      <c r="C5282" s="5"/>
      <c r="D5282" s="5"/>
      <c r="E5282" s="5"/>
      <c r="F5282" s="5"/>
    </row>
    <row r="5283" spans="3:6">
      <c r="C5283" s="5"/>
      <c r="D5283" s="5"/>
      <c r="E5283" s="5"/>
      <c r="F5283" s="5"/>
    </row>
    <row r="5284" spans="3:6">
      <c r="C5284" s="5"/>
      <c r="D5284" s="5"/>
      <c r="E5284" s="5"/>
      <c r="F5284" s="5"/>
    </row>
    <row r="5285" spans="3:6">
      <c r="C5285" s="5"/>
      <c r="D5285" s="5"/>
      <c r="E5285" s="5"/>
      <c r="F5285" s="5"/>
    </row>
    <row r="5286" spans="3:6">
      <c r="C5286" s="5"/>
      <c r="D5286" s="5"/>
      <c r="E5286" s="5"/>
      <c r="F5286" s="5"/>
    </row>
    <row r="5287" spans="3:6">
      <c r="C5287" s="5"/>
      <c r="D5287" s="5"/>
      <c r="E5287" s="5"/>
      <c r="F5287" s="5"/>
    </row>
    <row r="5288" spans="3:6">
      <c r="C5288" s="5"/>
      <c r="D5288" s="5"/>
      <c r="E5288" s="5"/>
      <c r="F5288" s="5"/>
    </row>
    <row r="5289" spans="3:6">
      <c r="C5289" s="5"/>
      <c r="D5289" s="5"/>
      <c r="E5289" s="5"/>
      <c r="F5289" s="5"/>
    </row>
    <row r="5290" spans="3:6">
      <c r="C5290" s="5"/>
      <c r="D5290" s="5"/>
      <c r="E5290" s="5"/>
      <c r="F5290" s="5"/>
    </row>
    <row r="5291" spans="3:6">
      <c r="C5291" s="5"/>
      <c r="D5291" s="5"/>
      <c r="E5291" s="5"/>
      <c r="F5291" s="5"/>
    </row>
    <row r="5292" spans="3:6">
      <c r="C5292" s="5"/>
      <c r="D5292" s="5"/>
      <c r="E5292" s="5"/>
      <c r="F5292" s="5"/>
    </row>
    <row r="5293" spans="3:6">
      <c r="C5293" s="5"/>
      <c r="D5293" s="5"/>
      <c r="E5293" s="5"/>
      <c r="F5293" s="5"/>
    </row>
    <row r="5294" spans="3:6">
      <c r="C5294" s="5"/>
      <c r="D5294" s="5"/>
      <c r="E5294" s="5"/>
      <c r="F5294" s="5"/>
    </row>
    <row r="5295" spans="3:6">
      <c r="C5295" s="5"/>
      <c r="D5295" s="5"/>
      <c r="E5295" s="5"/>
      <c r="F5295" s="5"/>
    </row>
    <row r="5296" spans="3:6">
      <c r="C5296" s="5"/>
      <c r="D5296" s="5"/>
      <c r="E5296" s="5"/>
      <c r="F5296" s="5"/>
    </row>
    <row r="5297" spans="3:6">
      <c r="C5297" s="5"/>
      <c r="D5297" s="5"/>
      <c r="E5297" s="5"/>
      <c r="F5297" s="5"/>
    </row>
    <row r="5298" spans="3:6">
      <c r="C5298" s="5"/>
      <c r="D5298" s="5"/>
      <c r="E5298" s="5"/>
      <c r="F5298" s="5"/>
    </row>
    <row r="5299" spans="3:6">
      <c r="C5299" s="5"/>
      <c r="D5299" s="5"/>
      <c r="E5299" s="5"/>
      <c r="F5299" s="5"/>
    </row>
    <row r="5300" spans="3:6">
      <c r="C5300" s="5"/>
      <c r="D5300" s="5"/>
      <c r="E5300" s="5"/>
      <c r="F5300" s="5"/>
    </row>
    <row r="5301" spans="3:6">
      <c r="C5301" s="5"/>
      <c r="D5301" s="5"/>
      <c r="E5301" s="5"/>
      <c r="F5301" s="5"/>
    </row>
    <row r="5302" spans="3:6">
      <c r="C5302" s="5"/>
      <c r="D5302" s="5"/>
      <c r="E5302" s="5"/>
      <c r="F5302" s="5"/>
    </row>
    <row r="5303" spans="3:6">
      <c r="C5303" s="5"/>
      <c r="D5303" s="5"/>
      <c r="E5303" s="5"/>
      <c r="F5303" s="5"/>
    </row>
    <row r="5304" spans="3:6">
      <c r="C5304" s="5"/>
      <c r="D5304" s="5"/>
      <c r="E5304" s="5"/>
      <c r="F5304" s="5"/>
    </row>
    <row r="5305" spans="3:6">
      <c r="C5305" s="5"/>
      <c r="D5305" s="5"/>
      <c r="E5305" s="5"/>
      <c r="F5305" s="5"/>
    </row>
    <row r="5306" spans="3:6">
      <c r="C5306" s="5"/>
      <c r="D5306" s="5"/>
      <c r="E5306" s="5"/>
      <c r="F5306" s="5"/>
    </row>
    <row r="5307" spans="3:6">
      <c r="C5307" s="5"/>
      <c r="D5307" s="5"/>
      <c r="E5307" s="5"/>
      <c r="F5307" s="5"/>
    </row>
    <row r="5308" spans="3:6">
      <c r="C5308" s="5"/>
      <c r="D5308" s="5"/>
      <c r="E5308" s="5"/>
      <c r="F5308" s="5"/>
    </row>
    <row r="5309" spans="3:6">
      <c r="C5309" s="5"/>
      <c r="D5309" s="5"/>
      <c r="E5309" s="5"/>
      <c r="F5309" s="5"/>
    </row>
    <row r="5310" spans="3:6">
      <c r="C5310" s="5"/>
      <c r="D5310" s="5"/>
      <c r="E5310" s="5"/>
      <c r="F5310" s="5"/>
    </row>
    <row r="5311" spans="3:6">
      <c r="C5311" s="5"/>
      <c r="D5311" s="5"/>
      <c r="E5311" s="5"/>
      <c r="F5311" s="5"/>
    </row>
    <row r="5312" spans="3:6">
      <c r="C5312" s="5"/>
      <c r="D5312" s="5"/>
      <c r="E5312" s="5"/>
      <c r="F5312" s="5"/>
    </row>
    <row r="5313" spans="3:6">
      <c r="C5313" s="5"/>
      <c r="D5313" s="5"/>
      <c r="E5313" s="5"/>
      <c r="F5313" s="5"/>
    </row>
    <row r="5314" spans="3:6">
      <c r="C5314" s="5"/>
      <c r="D5314" s="5"/>
      <c r="E5314" s="5"/>
      <c r="F5314" s="5"/>
    </row>
    <row r="5315" spans="3:6">
      <c r="C5315" s="5"/>
      <c r="D5315" s="5"/>
      <c r="E5315" s="5"/>
      <c r="F5315" s="5"/>
    </row>
    <row r="5316" spans="3:6">
      <c r="C5316" s="5"/>
      <c r="D5316" s="5"/>
      <c r="E5316" s="5"/>
      <c r="F5316" s="5"/>
    </row>
    <row r="5317" spans="3:6">
      <c r="C5317" s="5"/>
      <c r="D5317" s="5"/>
      <c r="E5317" s="5"/>
      <c r="F5317" s="5"/>
    </row>
    <row r="5318" spans="3:6">
      <c r="C5318" s="5"/>
      <c r="D5318" s="5"/>
      <c r="E5318" s="5"/>
      <c r="F5318" s="5"/>
    </row>
    <row r="5319" spans="3:6">
      <c r="C5319" s="5"/>
      <c r="D5319" s="5"/>
      <c r="E5319" s="5"/>
      <c r="F5319" s="5"/>
    </row>
    <row r="5320" spans="3:6">
      <c r="C5320" s="5"/>
      <c r="D5320" s="5"/>
      <c r="E5320" s="5"/>
      <c r="F5320" s="5"/>
    </row>
    <row r="5321" spans="3:6">
      <c r="C5321" s="5"/>
      <c r="D5321" s="5"/>
      <c r="E5321" s="5"/>
      <c r="F5321" s="5"/>
    </row>
    <row r="5322" spans="3:6">
      <c r="C5322" s="5"/>
      <c r="D5322" s="5"/>
      <c r="E5322" s="5"/>
      <c r="F5322" s="5"/>
    </row>
    <row r="5323" spans="3:6">
      <c r="C5323" s="5"/>
      <c r="D5323" s="5"/>
      <c r="E5323" s="5"/>
      <c r="F5323" s="5"/>
    </row>
    <row r="5324" spans="3:6">
      <c r="C5324" s="5"/>
      <c r="D5324" s="5"/>
      <c r="E5324" s="5"/>
      <c r="F5324" s="5"/>
    </row>
    <row r="5325" spans="3:6">
      <c r="C5325" s="5"/>
      <c r="D5325" s="5"/>
      <c r="E5325" s="5"/>
      <c r="F5325" s="5"/>
    </row>
    <row r="5326" spans="3:6">
      <c r="C5326" s="5"/>
      <c r="D5326" s="5"/>
      <c r="E5326" s="5"/>
      <c r="F5326" s="5"/>
    </row>
    <row r="5327" spans="3:6">
      <c r="C5327" s="5"/>
      <c r="D5327" s="5"/>
      <c r="E5327" s="5"/>
      <c r="F5327" s="5"/>
    </row>
    <row r="5328" spans="3:6">
      <c r="C5328" s="5"/>
      <c r="D5328" s="5"/>
      <c r="E5328" s="5"/>
      <c r="F5328" s="5"/>
    </row>
    <row r="5329" spans="3:6">
      <c r="C5329" s="5"/>
      <c r="D5329" s="5"/>
      <c r="E5329" s="5"/>
      <c r="F5329" s="5"/>
    </row>
    <row r="5330" spans="3:6">
      <c r="C5330" s="5"/>
      <c r="D5330" s="5"/>
      <c r="E5330" s="5"/>
      <c r="F5330" s="5"/>
    </row>
    <row r="5331" spans="3:6">
      <c r="C5331" s="5"/>
      <c r="D5331" s="5"/>
      <c r="E5331" s="5"/>
      <c r="F5331" s="5"/>
    </row>
    <row r="5332" spans="3:6">
      <c r="C5332" s="5"/>
      <c r="D5332" s="5"/>
      <c r="E5332" s="5"/>
      <c r="F5332" s="5"/>
    </row>
    <row r="5333" spans="3:6">
      <c r="C5333" s="5"/>
      <c r="D5333" s="5"/>
      <c r="E5333" s="5"/>
      <c r="F5333" s="5"/>
    </row>
    <row r="5334" spans="3:6">
      <c r="C5334" s="5"/>
      <c r="D5334" s="5"/>
      <c r="E5334" s="5"/>
      <c r="F5334" s="5"/>
    </row>
    <row r="5335" spans="3:6">
      <c r="C5335" s="5"/>
      <c r="D5335" s="5"/>
      <c r="E5335" s="5"/>
      <c r="F5335" s="5"/>
    </row>
    <row r="5336" spans="3:6">
      <c r="C5336" s="5"/>
      <c r="D5336" s="5"/>
      <c r="E5336" s="5"/>
      <c r="F5336" s="5"/>
    </row>
    <row r="5337" spans="3:6">
      <c r="C5337" s="5"/>
      <c r="D5337" s="5"/>
      <c r="E5337" s="5"/>
      <c r="F5337" s="5"/>
    </row>
    <row r="5338" spans="3:6">
      <c r="C5338" s="5"/>
      <c r="D5338" s="5"/>
      <c r="E5338" s="5"/>
      <c r="F5338" s="5"/>
    </row>
    <row r="5339" spans="3:6">
      <c r="C5339" s="5"/>
      <c r="D5339" s="5"/>
      <c r="E5339" s="5"/>
      <c r="F5339" s="5"/>
    </row>
    <row r="5340" spans="3:6">
      <c r="C5340" s="5"/>
      <c r="D5340" s="5"/>
      <c r="E5340" s="5"/>
      <c r="F5340" s="5"/>
    </row>
    <row r="5341" spans="3:6">
      <c r="C5341" s="5"/>
      <c r="D5341" s="5"/>
      <c r="E5341" s="5"/>
      <c r="F5341" s="5"/>
    </row>
    <row r="5342" spans="3:6">
      <c r="C5342" s="5"/>
      <c r="D5342" s="5"/>
      <c r="E5342" s="5"/>
      <c r="F5342" s="5"/>
    </row>
    <row r="5343" spans="3:6">
      <c r="C5343" s="5"/>
      <c r="D5343" s="5"/>
      <c r="E5343" s="5"/>
      <c r="F5343" s="5"/>
    </row>
    <row r="5344" spans="3:6">
      <c r="C5344" s="5"/>
      <c r="D5344" s="5"/>
      <c r="E5344" s="5"/>
      <c r="F5344" s="5"/>
    </row>
    <row r="5345" spans="3:6">
      <c r="C5345" s="5"/>
      <c r="D5345" s="5"/>
      <c r="E5345" s="5"/>
      <c r="F5345" s="5"/>
    </row>
    <row r="5346" spans="3:6">
      <c r="C5346" s="5"/>
      <c r="D5346" s="5"/>
      <c r="E5346" s="5"/>
      <c r="F5346" s="5"/>
    </row>
    <row r="5347" spans="3:6">
      <c r="C5347" s="5"/>
      <c r="D5347" s="5"/>
      <c r="E5347" s="5"/>
      <c r="F5347" s="5"/>
    </row>
    <row r="5348" spans="3:6">
      <c r="C5348" s="5"/>
      <c r="D5348" s="5"/>
      <c r="E5348" s="5"/>
      <c r="F5348" s="5"/>
    </row>
    <row r="5349" spans="3:6">
      <c r="C5349" s="5"/>
      <c r="D5349" s="5"/>
      <c r="E5349" s="5"/>
      <c r="F5349" s="5"/>
    </row>
    <row r="5350" spans="3:6">
      <c r="C5350" s="5"/>
      <c r="D5350" s="5"/>
      <c r="E5350" s="5"/>
      <c r="F5350" s="5"/>
    </row>
    <row r="5351" spans="3:6">
      <c r="C5351" s="5"/>
      <c r="D5351" s="5"/>
      <c r="E5351" s="5"/>
      <c r="F5351" s="5"/>
    </row>
    <row r="5352" spans="3:6">
      <c r="C5352" s="5"/>
      <c r="D5352" s="5"/>
      <c r="E5352" s="5"/>
      <c r="F5352" s="5"/>
    </row>
    <row r="5353" spans="3:6">
      <c r="C5353" s="5"/>
      <c r="D5353" s="5"/>
      <c r="E5353" s="5"/>
      <c r="F5353" s="5"/>
    </row>
    <row r="5354" spans="3:6">
      <c r="C5354" s="5"/>
      <c r="D5354" s="5"/>
      <c r="E5354" s="5"/>
      <c r="F5354" s="5"/>
    </row>
    <row r="5355" spans="3:6">
      <c r="C5355" s="5"/>
      <c r="D5355" s="5"/>
      <c r="E5355" s="5"/>
      <c r="F5355" s="5"/>
    </row>
    <row r="5356" spans="3:6">
      <c r="C5356" s="5"/>
      <c r="D5356" s="5"/>
      <c r="E5356" s="5"/>
      <c r="F5356" s="5"/>
    </row>
    <row r="5357" spans="3:6">
      <c r="C5357" s="5"/>
      <c r="D5357" s="5"/>
      <c r="E5357" s="5"/>
      <c r="F5357" s="5"/>
    </row>
    <row r="5358" spans="3:6">
      <c r="C5358" s="5"/>
      <c r="D5358" s="5"/>
      <c r="E5358" s="5"/>
      <c r="F5358" s="5"/>
    </row>
    <row r="5359" spans="3:6">
      <c r="C5359" s="5"/>
      <c r="D5359" s="5"/>
      <c r="E5359" s="5"/>
      <c r="F5359" s="5"/>
    </row>
    <row r="5360" spans="3:6">
      <c r="C5360" s="5"/>
      <c r="D5360" s="5"/>
      <c r="E5360" s="5"/>
      <c r="F5360" s="5"/>
    </row>
    <row r="5361" spans="3:6">
      <c r="C5361" s="5"/>
      <c r="D5361" s="5"/>
      <c r="E5361" s="5"/>
      <c r="F5361" s="5"/>
    </row>
    <row r="5362" spans="3:6">
      <c r="C5362" s="5"/>
      <c r="D5362" s="5"/>
      <c r="E5362" s="5"/>
      <c r="F5362" s="5"/>
    </row>
    <row r="5363" spans="3:6">
      <c r="C5363" s="5"/>
      <c r="D5363" s="5"/>
      <c r="E5363" s="5"/>
      <c r="F5363" s="5"/>
    </row>
    <row r="5364" spans="3:6">
      <c r="C5364" s="5"/>
      <c r="D5364" s="5"/>
      <c r="E5364" s="5"/>
      <c r="F5364" s="5"/>
    </row>
    <row r="5365" spans="3:6">
      <c r="C5365" s="5"/>
      <c r="D5365" s="5"/>
      <c r="E5365" s="5"/>
      <c r="F5365" s="5"/>
    </row>
    <row r="5366" spans="3:6">
      <c r="C5366" s="5"/>
      <c r="D5366" s="5"/>
      <c r="E5366" s="5"/>
      <c r="F5366" s="5"/>
    </row>
    <row r="5367" spans="3:6">
      <c r="C5367" s="5"/>
      <c r="D5367" s="5"/>
      <c r="E5367" s="5"/>
      <c r="F5367" s="5"/>
    </row>
    <row r="5368" spans="3:6">
      <c r="C5368" s="5"/>
      <c r="D5368" s="5"/>
      <c r="E5368" s="5"/>
      <c r="F5368" s="5"/>
    </row>
    <row r="5369" spans="3:6">
      <c r="C5369" s="5"/>
      <c r="D5369" s="5"/>
      <c r="E5369" s="5"/>
      <c r="F5369" s="5"/>
    </row>
    <row r="5370" spans="3:6">
      <c r="C5370" s="5"/>
      <c r="D5370" s="5"/>
      <c r="E5370" s="5"/>
      <c r="F5370" s="5"/>
    </row>
    <row r="5371" spans="3:6">
      <c r="C5371" s="5"/>
      <c r="D5371" s="5"/>
      <c r="E5371" s="5"/>
      <c r="F5371" s="5"/>
    </row>
    <row r="5372" spans="3:6">
      <c r="C5372" s="5"/>
      <c r="D5372" s="5"/>
      <c r="E5372" s="5"/>
      <c r="F5372" s="5"/>
    </row>
    <row r="5373" spans="3:6">
      <c r="C5373" s="5"/>
      <c r="D5373" s="5"/>
      <c r="E5373" s="5"/>
      <c r="F5373" s="5"/>
    </row>
    <row r="5374" spans="3:6">
      <c r="C5374" s="5"/>
      <c r="D5374" s="5"/>
      <c r="E5374" s="5"/>
      <c r="F5374" s="5"/>
    </row>
    <row r="5375" spans="3:6">
      <c r="C5375" s="5"/>
      <c r="D5375" s="5"/>
      <c r="E5375" s="5"/>
      <c r="F5375" s="5"/>
    </row>
    <row r="5376" spans="3:6">
      <c r="C5376" s="5"/>
      <c r="D5376" s="5"/>
      <c r="E5376" s="5"/>
      <c r="F5376" s="5"/>
    </row>
    <row r="5377" spans="3:6">
      <c r="C5377" s="5"/>
      <c r="D5377" s="5"/>
      <c r="E5377" s="5"/>
      <c r="F5377" s="5"/>
    </row>
    <row r="5378" spans="3:6">
      <c r="C5378" s="5"/>
      <c r="D5378" s="5"/>
      <c r="E5378" s="5"/>
      <c r="F5378" s="5"/>
    </row>
    <row r="5379" spans="3:6">
      <c r="C5379" s="5"/>
      <c r="D5379" s="5"/>
      <c r="E5379" s="5"/>
      <c r="F5379" s="5"/>
    </row>
    <row r="5380" spans="3:6">
      <c r="C5380" s="5"/>
      <c r="D5380" s="5"/>
      <c r="E5380" s="5"/>
      <c r="F5380" s="5"/>
    </row>
    <row r="5381" spans="3:6">
      <c r="C5381" s="5"/>
      <c r="D5381" s="5"/>
      <c r="E5381" s="5"/>
      <c r="F5381" s="5"/>
    </row>
    <row r="5382" spans="3:6">
      <c r="C5382" s="5"/>
      <c r="D5382" s="5"/>
      <c r="E5382" s="5"/>
      <c r="F5382" s="5"/>
    </row>
    <row r="5383" spans="3:6">
      <c r="C5383" s="5"/>
      <c r="D5383" s="5"/>
      <c r="E5383" s="5"/>
      <c r="F5383" s="5"/>
    </row>
    <row r="5384" spans="3:6">
      <c r="C5384" s="5"/>
      <c r="D5384" s="5"/>
      <c r="E5384" s="5"/>
      <c r="F5384" s="5"/>
    </row>
    <row r="5385" spans="3:6">
      <c r="C5385" s="5"/>
      <c r="D5385" s="5"/>
      <c r="E5385" s="5"/>
      <c r="F5385" s="5"/>
    </row>
    <row r="5386" spans="3:6">
      <c r="C5386" s="5"/>
      <c r="D5386" s="5"/>
      <c r="E5386" s="5"/>
      <c r="F5386" s="5"/>
    </row>
    <row r="5387" spans="3:6">
      <c r="C5387" s="5"/>
      <c r="D5387" s="5"/>
      <c r="E5387" s="5"/>
      <c r="F5387" s="5"/>
    </row>
    <row r="5388" spans="3:6">
      <c r="C5388" s="5"/>
      <c r="D5388" s="5"/>
      <c r="E5388" s="5"/>
      <c r="F5388" s="5"/>
    </row>
    <row r="5389" spans="3:6">
      <c r="C5389" s="5"/>
      <c r="D5389" s="5"/>
      <c r="E5389" s="5"/>
      <c r="F5389" s="5"/>
    </row>
    <row r="5390" spans="3:6">
      <c r="C5390" s="5"/>
      <c r="D5390" s="5"/>
      <c r="E5390" s="5"/>
      <c r="F5390" s="5"/>
    </row>
    <row r="5391" spans="3:6">
      <c r="C5391" s="5"/>
      <c r="D5391" s="5"/>
      <c r="E5391" s="5"/>
      <c r="F5391" s="5"/>
    </row>
    <row r="5392" spans="3:6">
      <c r="C5392" s="5"/>
      <c r="D5392" s="5"/>
      <c r="E5392" s="5"/>
      <c r="F5392" s="5"/>
    </row>
    <row r="5393" spans="3:6">
      <c r="C5393" s="5"/>
      <c r="D5393" s="5"/>
      <c r="E5393" s="5"/>
      <c r="F5393" s="5"/>
    </row>
    <row r="5394" spans="3:6">
      <c r="C5394" s="5"/>
      <c r="D5394" s="5"/>
      <c r="E5394" s="5"/>
      <c r="F5394" s="5"/>
    </row>
    <row r="5395" spans="3:6">
      <c r="C5395" s="5"/>
      <c r="D5395" s="5"/>
      <c r="E5395" s="5"/>
      <c r="F5395" s="5"/>
    </row>
    <row r="5396" spans="3:6">
      <c r="C5396" s="5"/>
      <c r="D5396" s="5"/>
      <c r="E5396" s="5"/>
      <c r="F5396" s="5"/>
    </row>
    <row r="5397" spans="3:6">
      <c r="C5397" s="5"/>
      <c r="D5397" s="5"/>
      <c r="E5397" s="5"/>
      <c r="F5397" s="5"/>
    </row>
    <row r="5398" spans="3:6">
      <c r="C5398" s="5"/>
      <c r="D5398" s="5"/>
      <c r="E5398" s="5"/>
      <c r="F5398" s="5"/>
    </row>
    <row r="5399" spans="3:6">
      <c r="C5399" s="5"/>
      <c r="D5399" s="5"/>
      <c r="E5399" s="5"/>
      <c r="F5399" s="5"/>
    </row>
    <row r="5400" spans="3:6">
      <c r="C5400" s="5"/>
      <c r="D5400" s="5"/>
      <c r="E5400" s="5"/>
      <c r="F5400" s="5"/>
    </row>
    <row r="5401" spans="3:6">
      <c r="C5401" s="5"/>
      <c r="D5401" s="5"/>
      <c r="E5401" s="5"/>
      <c r="F5401" s="5"/>
    </row>
    <row r="5402" spans="3:6">
      <c r="C5402" s="5"/>
      <c r="D5402" s="5"/>
      <c r="E5402" s="5"/>
      <c r="F5402" s="5"/>
    </row>
    <row r="5403" spans="3:6">
      <c r="C5403" s="5"/>
      <c r="D5403" s="5"/>
      <c r="E5403" s="5"/>
      <c r="F5403" s="5"/>
    </row>
    <row r="5404" spans="3:6">
      <c r="C5404" s="5"/>
      <c r="D5404" s="5"/>
      <c r="E5404" s="5"/>
      <c r="F5404" s="5"/>
    </row>
    <row r="5405" spans="3:6">
      <c r="C5405" s="5"/>
      <c r="D5405" s="5"/>
      <c r="E5405" s="5"/>
      <c r="F5405" s="5"/>
    </row>
    <row r="5406" spans="3:6">
      <c r="C5406" s="5"/>
      <c r="D5406" s="5"/>
      <c r="E5406" s="5"/>
      <c r="F5406" s="5"/>
    </row>
    <row r="5407" spans="3:6">
      <c r="C5407" s="5"/>
      <c r="D5407" s="5"/>
      <c r="E5407" s="5"/>
      <c r="F5407" s="5"/>
    </row>
    <row r="5408" spans="3:6">
      <c r="C5408" s="5"/>
      <c r="D5408" s="5"/>
      <c r="E5408" s="5"/>
      <c r="F5408" s="5"/>
    </row>
    <row r="5409" spans="3:6">
      <c r="C5409" s="5"/>
      <c r="D5409" s="5"/>
      <c r="E5409" s="5"/>
      <c r="F5409" s="5"/>
    </row>
    <row r="5410" spans="3:6">
      <c r="C5410" s="5"/>
      <c r="D5410" s="5"/>
      <c r="E5410" s="5"/>
      <c r="F5410" s="5"/>
    </row>
    <row r="5411" spans="3:6">
      <c r="C5411" s="5"/>
      <c r="D5411" s="5"/>
      <c r="E5411" s="5"/>
      <c r="F5411" s="5"/>
    </row>
    <row r="5412" spans="3:6">
      <c r="C5412" s="5"/>
      <c r="D5412" s="5"/>
      <c r="E5412" s="5"/>
      <c r="F5412" s="5"/>
    </row>
    <row r="5413" spans="3:6">
      <c r="C5413" s="5"/>
      <c r="D5413" s="5"/>
      <c r="E5413" s="5"/>
      <c r="F5413" s="5"/>
    </row>
    <row r="5414" spans="3:6">
      <c r="C5414" s="5"/>
      <c r="D5414" s="5"/>
      <c r="E5414" s="5"/>
      <c r="F5414" s="5"/>
    </row>
    <row r="5415" spans="3:6">
      <c r="C5415" s="5"/>
      <c r="D5415" s="5"/>
      <c r="E5415" s="5"/>
      <c r="F5415" s="5"/>
    </row>
    <row r="5416" spans="3:6">
      <c r="C5416" s="5"/>
      <c r="D5416" s="5"/>
      <c r="E5416" s="5"/>
      <c r="F5416" s="5"/>
    </row>
    <row r="5417" spans="3:6">
      <c r="C5417" s="5"/>
      <c r="D5417" s="5"/>
      <c r="E5417" s="5"/>
      <c r="F5417" s="5"/>
    </row>
    <row r="5418" spans="3:6">
      <c r="C5418" s="5"/>
      <c r="D5418" s="5"/>
      <c r="E5418" s="5"/>
      <c r="F5418" s="5"/>
    </row>
    <row r="5419" spans="3:6">
      <c r="C5419" s="5"/>
      <c r="D5419" s="5"/>
      <c r="E5419" s="5"/>
      <c r="F5419" s="5"/>
    </row>
    <row r="5420" spans="3:6">
      <c r="C5420" s="5"/>
      <c r="D5420" s="5"/>
      <c r="E5420" s="5"/>
      <c r="F5420" s="5"/>
    </row>
    <row r="5421" spans="3:6">
      <c r="C5421" s="5"/>
      <c r="D5421" s="5"/>
      <c r="E5421" s="5"/>
      <c r="F5421" s="5"/>
    </row>
    <row r="5422" spans="3:6">
      <c r="C5422" s="5"/>
      <c r="D5422" s="5"/>
      <c r="E5422" s="5"/>
      <c r="F5422" s="5"/>
    </row>
    <row r="5423" spans="3:6">
      <c r="C5423" s="5"/>
      <c r="D5423" s="5"/>
      <c r="E5423" s="5"/>
      <c r="F5423" s="5"/>
    </row>
    <row r="5424" spans="3:6">
      <c r="C5424" s="5"/>
      <c r="D5424" s="5"/>
      <c r="E5424" s="5"/>
      <c r="F5424" s="5"/>
    </row>
    <row r="5425" spans="3:6">
      <c r="C5425" s="5"/>
      <c r="D5425" s="5"/>
      <c r="E5425" s="5"/>
      <c r="F5425" s="5"/>
    </row>
    <row r="5426" spans="3:6">
      <c r="C5426" s="5"/>
      <c r="D5426" s="5"/>
      <c r="E5426" s="5"/>
      <c r="F5426" s="5"/>
    </row>
    <row r="5427" spans="3:6">
      <c r="C5427" s="5"/>
      <c r="D5427" s="5"/>
      <c r="E5427" s="5"/>
      <c r="F5427" s="5"/>
    </row>
    <row r="5428" spans="3:6">
      <c r="C5428" s="5"/>
      <c r="D5428" s="5"/>
      <c r="E5428" s="5"/>
      <c r="F5428" s="5"/>
    </row>
    <row r="5429" spans="3:6">
      <c r="C5429" s="5"/>
      <c r="D5429" s="5"/>
      <c r="E5429" s="5"/>
      <c r="F5429" s="5"/>
    </row>
    <row r="5430" spans="3:6">
      <c r="C5430" s="5"/>
      <c r="D5430" s="5"/>
      <c r="E5430" s="5"/>
      <c r="F5430" s="5"/>
    </row>
    <row r="5431" spans="3:6">
      <c r="C5431" s="5"/>
      <c r="D5431" s="5"/>
      <c r="E5431" s="5"/>
      <c r="F5431" s="5"/>
    </row>
    <row r="5432" spans="3:6">
      <c r="C5432" s="5"/>
      <c r="D5432" s="5"/>
      <c r="E5432" s="5"/>
      <c r="F5432" s="5"/>
    </row>
    <row r="5433" spans="3:6">
      <c r="C5433" s="5"/>
      <c r="D5433" s="5"/>
      <c r="E5433" s="5"/>
      <c r="F5433" s="5"/>
    </row>
    <row r="5434" spans="3:6">
      <c r="C5434" s="5"/>
      <c r="D5434" s="5"/>
      <c r="E5434" s="5"/>
      <c r="F5434" s="5"/>
    </row>
    <row r="5435" spans="3:6">
      <c r="C5435" s="5"/>
      <c r="D5435" s="5"/>
      <c r="E5435" s="5"/>
      <c r="F5435" s="5"/>
    </row>
    <row r="5436" spans="3:6">
      <c r="C5436" s="5"/>
      <c r="D5436" s="5"/>
      <c r="E5436" s="5"/>
      <c r="F5436" s="5"/>
    </row>
    <row r="5437" spans="3:6">
      <c r="C5437" s="5"/>
      <c r="D5437" s="5"/>
      <c r="E5437" s="5"/>
      <c r="F5437" s="5"/>
    </row>
    <row r="5438" spans="3:6">
      <c r="C5438" s="5"/>
      <c r="D5438" s="5"/>
      <c r="E5438" s="5"/>
      <c r="F5438" s="5"/>
    </row>
    <row r="5439" spans="3:6">
      <c r="C5439" s="5"/>
      <c r="D5439" s="5"/>
      <c r="E5439" s="5"/>
      <c r="F5439" s="5"/>
    </row>
    <row r="5440" spans="3:6">
      <c r="C5440" s="5"/>
      <c r="D5440" s="5"/>
      <c r="E5440" s="5"/>
      <c r="F5440" s="5"/>
    </row>
    <row r="5441" spans="3:6">
      <c r="C5441" s="5"/>
      <c r="D5441" s="5"/>
      <c r="E5441" s="5"/>
      <c r="F5441" s="5"/>
    </row>
    <row r="5442" spans="3:6">
      <c r="C5442" s="5"/>
      <c r="D5442" s="5"/>
      <c r="E5442" s="5"/>
      <c r="F5442" s="5"/>
    </row>
    <row r="5443" spans="3:6">
      <c r="C5443" s="5"/>
      <c r="D5443" s="5"/>
      <c r="E5443" s="5"/>
      <c r="F5443" s="5"/>
    </row>
    <row r="5444" spans="3:6">
      <c r="C5444" s="5"/>
      <c r="D5444" s="5"/>
      <c r="E5444" s="5"/>
      <c r="F5444" s="5"/>
    </row>
    <row r="5445" spans="3:6">
      <c r="C5445" s="5"/>
      <c r="D5445" s="5"/>
      <c r="E5445" s="5"/>
      <c r="F5445" s="5"/>
    </row>
    <row r="5446" spans="3:6">
      <c r="C5446" s="5"/>
      <c r="D5446" s="5"/>
      <c r="E5446" s="5"/>
      <c r="F5446" s="5"/>
    </row>
    <row r="5447" spans="3:6">
      <c r="C5447" s="5"/>
      <c r="D5447" s="5"/>
      <c r="E5447" s="5"/>
      <c r="F5447" s="5"/>
    </row>
    <row r="5448" spans="3:6">
      <c r="C5448" s="5"/>
      <c r="D5448" s="5"/>
      <c r="E5448" s="5"/>
      <c r="F5448" s="5"/>
    </row>
    <row r="5449" spans="3:6">
      <c r="C5449" s="5"/>
      <c r="D5449" s="5"/>
      <c r="E5449" s="5"/>
      <c r="F5449" s="5"/>
    </row>
    <row r="5450" spans="3:6">
      <c r="C5450" s="5"/>
      <c r="D5450" s="5"/>
      <c r="E5450" s="5"/>
      <c r="F5450" s="5"/>
    </row>
    <row r="5451" spans="3:6">
      <c r="C5451" s="5"/>
      <c r="D5451" s="5"/>
      <c r="E5451" s="5"/>
      <c r="F5451" s="5"/>
    </row>
    <row r="5452" spans="3:6">
      <c r="C5452" s="5"/>
      <c r="D5452" s="5"/>
      <c r="E5452" s="5"/>
      <c r="F5452" s="5"/>
    </row>
    <row r="5453" spans="3:6">
      <c r="C5453" s="5"/>
      <c r="D5453" s="5"/>
      <c r="E5453" s="5"/>
      <c r="F5453" s="5"/>
    </row>
    <row r="5454" spans="3:6">
      <c r="C5454" s="5"/>
      <c r="D5454" s="5"/>
      <c r="E5454" s="5"/>
      <c r="F5454" s="5"/>
    </row>
    <row r="5455" spans="3:6">
      <c r="C5455" s="5"/>
      <c r="D5455" s="5"/>
      <c r="E5455" s="5"/>
      <c r="F5455" s="5"/>
    </row>
    <row r="5456" spans="3:6">
      <c r="C5456" s="5"/>
      <c r="D5456" s="5"/>
      <c r="E5456" s="5"/>
      <c r="F5456" s="5"/>
    </row>
    <row r="5457" spans="3:6">
      <c r="C5457" s="5"/>
      <c r="D5457" s="5"/>
      <c r="E5457" s="5"/>
      <c r="F5457" s="5"/>
    </row>
    <row r="5458" spans="3:6">
      <c r="C5458" s="5"/>
      <c r="D5458" s="5"/>
      <c r="E5458" s="5"/>
      <c r="F5458" s="5"/>
    </row>
    <row r="5459" spans="3:6">
      <c r="C5459" s="5"/>
      <c r="D5459" s="5"/>
      <c r="E5459" s="5"/>
      <c r="F5459" s="5"/>
    </row>
    <row r="5460" spans="3:6">
      <c r="C5460" s="5"/>
      <c r="D5460" s="5"/>
      <c r="E5460" s="5"/>
      <c r="F5460" s="5"/>
    </row>
    <row r="5461" spans="3:6">
      <c r="C5461" s="5"/>
      <c r="D5461" s="5"/>
      <c r="E5461" s="5"/>
      <c r="F5461" s="5"/>
    </row>
    <row r="5462" spans="3:6">
      <c r="C5462" s="5"/>
      <c r="D5462" s="5"/>
      <c r="E5462" s="5"/>
      <c r="F5462" s="5"/>
    </row>
    <row r="5463" spans="3:6">
      <c r="C5463" s="5"/>
      <c r="D5463" s="5"/>
      <c r="E5463" s="5"/>
      <c r="F5463" s="5"/>
    </row>
    <row r="5464" spans="3:6">
      <c r="C5464" s="5"/>
      <c r="D5464" s="5"/>
      <c r="E5464" s="5"/>
      <c r="F5464" s="5"/>
    </row>
    <row r="5465" spans="3:6">
      <c r="C5465" s="5"/>
      <c r="D5465" s="5"/>
      <c r="E5465" s="5"/>
      <c r="F5465" s="5"/>
    </row>
    <row r="5466" spans="3:6">
      <c r="C5466" s="5"/>
      <c r="D5466" s="5"/>
      <c r="E5466" s="5"/>
      <c r="F5466" s="5"/>
    </row>
    <row r="5467" spans="3:6">
      <c r="C5467" s="5"/>
      <c r="D5467" s="5"/>
      <c r="E5467" s="5"/>
      <c r="F5467" s="5"/>
    </row>
    <row r="5468" spans="3:6">
      <c r="C5468" s="5"/>
      <c r="D5468" s="5"/>
      <c r="E5468" s="5"/>
      <c r="F5468" s="5"/>
    </row>
    <row r="5469" spans="3:6">
      <c r="C5469" s="5"/>
      <c r="D5469" s="5"/>
      <c r="E5469" s="5"/>
      <c r="F5469" s="5"/>
    </row>
    <row r="5470" spans="3:6">
      <c r="C5470" s="5"/>
      <c r="D5470" s="5"/>
      <c r="E5470" s="5"/>
      <c r="F5470" s="5"/>
    </row>
    <row r="5471" spans="3:6">
      <c r="C5471" s="5"/>
      <c r="D5471" s="5"/>
      <c r="E5471" s="5"/>
      <c r="F5471" s="5"/>
    </row>
    <row r="5472" spans="3:6">
      <c r="C5472" s="5"/>
      <c r="D5472" s="5"/>
      <c r="E5472" s="5"/>
      <c r="F5472" s="5"/>
    </row>
    <row r="5473" spans="3:6">
      <c r="C5473" s="5"/>
      <c r="D5473" s="5"/>
      <c r="E5473" s="5"/>
      <c r="F5473" s="5"/>
    </row>
    <row r="5474" spans="3:6">
      <c r="C5474" s="5"/>
      <c r="D5474" s="5"/>
      <c r="E5474" s="5"/>
      <c r="F5474" s="5"/>
    </row>
    <row r="5475" spans="3:6">
      <c r="C5475" s="5"/>
      <c r="D5475" s="5"/>
      <c r="E5475" s="5"/>
      <c r="F5475" s="5"/>
    </row>
    <row r="5476" spans="3:6">
      <c r="C5476" s="5"/>
      <c r="D5476" s="5"/>
      <c r="E5476" s="5"/>
      <c r="F5476" s="5"/>
    </row>
    <row r="5477" spans="3:6">
      <c r="C5477" s="5"/>
      <c r="D5477" s="5"/>
      <c r="E5477" s="5"/>
      <c r="F5477" s="5"/>
    </row>
    <row r="5478" spans="3:6">
      <c r="C5478" s="5"/>
      <c r="D5478" s="5"/>
      <c r="E5478" s="5"/>
      <c r="F5478" s="5"/>
    </row>
    <row r="5479" spans="3:6">
      <c r="C5479" s="5"/>
      <c r="D5479" s="5"/>
      <c r="E5479" s="5"/>
      <c r="F5479" s="5"/>
    </row>
    <row r="5480" spans="3:6">
      <c r="C5480" s="5"/>
      <c r="D5480" s="5"/>
      <c r="E5480" s="5"/>
      <c r="F5480" s="5"/>
    </row>
    <row r="5481" spans="3:6">
      <c r="C5481" s="5"/>
      <c r="D5481" s="5"/>
      <c r="E5481" s="5"/>
      <c r="F5481" s="5"/>
    </row>
    <row r="5482" spans="3:6">
      <c r="C5482" s="5"/>
      <c r="D5482" s="5"/>
      <c r="E5482" s="5"/>
      <c r="F5482" s="5"/>
    </row>
    <row r="5483" spans="3:6">
      <c r="C5483" s="5"/>
      <c r="D5483" s="5"/>
      <c r="E5483" s="5"/>
      <c r="F5483" s="5"/>
    </row>
    <row r="5484" spans="3:6">
      <c r="C5484" s="5"/>
      <c r="D5484" s="5"/>
      <c r="E5484" s="5"/>
      <c r="F5484" s="5"/>
    </row>
    <row r="5485" spans="3:6">
      <c r="C5485" s="5"/>
      <c r="D5485" s="5"/>
      <c r="E5485" s="5"/>
      <c r="F5485" s="5"/>
    </row>
    <row r="5486" spans="3:6">
      <c r="C5486" s="5"/>
      <c r="D5486" s="5"/>
      <c r="E5486" s="5"/>
      <c r="F5486" s="5"/>
    </row>
    <row r="5487" spans="3:6">
      <c r="C5487" s="5"/>
      <c r="D5487" s="5"/>
      <c r="E5487" s="5"/>
      <c r="F5487" s="5"/>
    </row>
    <row r="5488" spans="3:6">
      <c r="C5488" s="5"/>
      <c r="D5488" s="5"/>
      <c r="E5488" s="5"/>
      <c r="F5488" s="5"/>
    </row>
    <row r="5489" spans="3:6">
      <c r="C5489" s="5"/>
      <c r="D5489" s="5"/>
      <c r="E5489" s="5"/>
      <c r="F5489" s="5"/>
    </row>
    <row r="5490" spans="3:6">
      <c r="C5490" s="5"/>
      <c r="D5490" s="5"/>
      <c r="E5490" s="5"/>
      <c r="F5490" s="5"/>
    </row>
    <row r="5491" spans="3:6">
      <c r="C5491" s="5"/>
      <c r="D5491" s="5"/>
      <c r="E5491" s="5"/>
      <c r="F5491" s="5"/>
    </row>
    <row r="5492" spans="3:6">
      <c r="C5492" s="5"/>
      <c r="D5492" s="5"/>
      <c r="E5492" s="5"/>
      <c r="F5492" s="5"/>
    </row>
    <row r="5493" spans="3:6">
      <c r="C5493" s="5"/>
      <c r="D5493" s="5"/>
      <c r="E5493" s="5"/>
      <c r="F5493" s="5"/>
    </row>
    <row r="5494" spans="3:6">
      <c r="C5494" s="5"/>
      <c r="D5494" s="5"/>
      <c r="E5494" s="5"/>
      <c r="F5494" s="5"/>
    </row>
    <row r="5495" spans="3:6">
      <c r="C5495" s="5"/>
      <c r="D5495" s="5"/>
      <c r="E5495" s="5"/>
      <c r="F5495" s="5"/>
    </row>
    <row r="5496" spans="3:6">
      <c r="C5496" s="5"/>
      <c r="D5496" s="5"/>
      <c r="E5496" s="5"/>
      <c r="F5496" s="5"/>
    </row>
    <row r="5497" spans="3:6">
      <c r="C5497" s="5"/>
      <c r="D5497" s="5"/>
      <c r="E5497" s="5"/>
      <c r="F5497" s="5"/>
    </row>
    <row r="5498" spans="3:6">
      <c r="C5498" s="5"/>
      <c r="D5498" s="5"/>
      <c r="E5498" s="5"/>
      <c r="F5498" s="5"/>
    </row>
    <row r="5499" spans="3:6">
      <c r="C5499" s="5"/>
      <c r="D5499" s="5"/>
      <c r="E5499" s="5"/>
      <c r="F5499" s="5"/>
    </row>
    <row r="5500" spans="3:6">
      <c r="C5500" s="5"/>
      <c r="D5500" s="5"/>
      <c r="E5500" s="5"/>
      <c r="F5500" s="5"/>
    </row>
    <row r="5501" spans="3:6">
      <c r="C5501" s="5"/>
      <c r="D5501" s="5"/>
      <c r="E5501" s="5"/>
      <c r="F5501" s="5"/>
    </row>
    <row r="5502" spans="3:6">
      <c r="C5502" s="5"/>
      <c r="D5502" s="5"/>
      <c r="E5502" s="5"/>
      <c r="F5502" s="5"/>
    </row>
    <row r="5503" spans="3:6">
      <c r="C5503" s="5"/>
      <c r="D5503" s="5"/>
      <c r="E5503" s="5"/>
      <c r="F5503" s="5"/>
    </row>
    <row r="5504" spans="3:6">
      <c r="C5504" s="5"/>
      <c r="D5504" s="5"/>
      <c r="E5504" s="5"/>
      <c r="F5504" s="5"/>
    </row>
    <row r="5505" spans="3:6">
      <c r="C5505" s="5"/>
      <c r="D5505" s="5"/>
      <c r="E5505" s="5"/>
      <c r="F5505" s="5"/>
    </row>
    <row r="5506" spans="3:6">
      <c r="C5506" s="5"/>
      <c r="D5506" s="5"/>
      <c r="E5506" s="5"/>
      <c r="F5506" s="5"/>
    </row>
    <row r="5507" spans="3:6">
      <c r="C5507" s="5"/>
      <c r="D5507" s="5"/>
      <c r="E5507" s="5"/>
      <c r="F5507" s="5"/>
    </row>
    <row r="5508" spans="3:6">
      <c r="C5508" s="5"/>
      <c r="D5508" s="5"/>
      <c r="E5508" s="5"/>
      <c r="F5508" s="5"/>
    </row>
    <row r="5509" spans="3:6">
      <c r="C5509" s="5"/>
      <c r="D5509" s="5"/>
      <c r="E5509" s="5"/>
      <c r="F5509" s="5"/>
    </row>
    <row r="5510" spans="3:6">
      <c r="C5510" s="5"/>
      <c r="D5510" s="5"/>
      <c r="E5510" s="5"/>
      <c r="F5510" s="5"/>
    </row>
    <row r="5511" spans="3:6">
      <c r="C5511" s="5"/>
      <c r="D5511" s="5"/>
      <c r="E5511" s="5"/>
      <c r="F5511" s="5"/>
    </row>
    <row r="5512" spans="3:6">
      <c r="C5512" s="5"/>
      <c r="D5512" s="5"/>
      <c r="E5512" s="5"/>
      <c r="F5512" s="5"/>
    </row>
    <row r="5513" spans="3:6">
      <c r="C5513" s="5"/>
      <c r="D5513" s="5"/>
      <c r="E5513" s="5"/>
      <c r="F5513" s="5"/>
    </row>
    <row r="5514" spans="3:6">
      <c r="C5514" s="5"/>
      <c r="D5514" s="5"/>
      <c r="E5514" s="5"/>
      <c r="F5514" s="5"/>
    </row>
    <row r="5515" spans="3:6">
      <c r="C5515" s="5"/>
      <c r="D5515" s="5"/>
      <c r="E5515" s="5"/>
      <c r="F5515" s="5"/>
    </row>
    <row r="5516" spans="3:6">
      <c r="C5516" s="5"/>
      <c r="D5516" s="5"/>
      <c r="E5516" s="5"/>
      <c r="F5516" s="5"/>
    </row>
    <row r="5517" spans="3:6">
      <c r="C5517" s="5"/>
      <c r="D5517" s="5"/>
      <c r="E5517" s="5"/>
      <c r="F5517" s="5"/>
    </row>
    <row r="5518" spans="3:6">
      <c r="C5518" s="5"/>
      <c r="D5518" s="5"/>
      <c r="E5518" s="5"/>
      <c r="F5518" s="5"/>
    </row>
    <row r="5519" spans="3:6">
      <c r="C5519" s="5"/>
      <c r="D5519" s="5"/>
      <c r="E5519" s="5"/>
      <c r="F5519" s="5"/>
    </row>
    <row r="5520" spans="3:6">
      <c r="C5520" s="5"/>
      <c r="D5520" s="5"/>
      <c r="E5520" s="5"/>
      <c r="F5520" s="5"/>
    </row>
    <row r="5521" spans="3:6">
      <c r="C5521" s="5"/>
      <c r="D5521" s="5"/>
      <c r="E5521" s="5"/>
      <c r="F5521" s="5"/>
    </row>
    <row r="5522" spans="3:6">
      <c r="C5522" s="5"/>
      <c r="D5522" s="5"/>
      <c r="E5522" s="5"/>
      <c r="F5522" s="5"/>
    </row>
    <row r="5523" spans="3:6">
      <c r="C5523" s="5"/>
      <c r="D5523" s="5"/>
      <c r="E5523" s="5"/>
      <c r="F5523" s="5"/>
    </row>
    <row r="5524" spans="3:6">
      <c r="C5524" s="5"/>
      <c r="D5524" s="5"/>
      <c r="E5524" s="5"/>
      <c r="F5524" s="5"/>
    </row>
    <row r="5525" spans="3:6">
      <c r="C5525" s="5"/>
      <c r="D5525" s="5"/>
      <c r="E5525" s="5"/>
      <c r="F5525" s="5"/>
    </row>
    <row r="5526" spans="3:6">
      <c r="C5526" s="5"/>
      <c r="D5526" s="5"/>
      <c r="E5526" s="5"/>
      <c r="F5526" s="5"/>
    </row>
    <row r="5527" spans="3:6">
      <c r="C5527" s="5"/>
      <c r="D5527" s="5"/>
      <c r="E5527" s="5"/>
      <c r="F5527" s="5"/>
    </row>
    <row r="5528" spans="3:6">
      <c r="C5528" s="5"/>
      <c r="D5528" s="5"/>
      <c r="E5528" s="5"/>
      <c r="F5528" s="5"/>
    </row>
    <row r="5529" spans="3:6">
      <c r="C5529" s="5"/>
      <c r="D5529" s="5"/>
      <c r="E5529" s="5"/>
      <c r="F5529" s="5"/>
    </row>
    <row r="5530" spans="3:6">
      <c r="C5530" s="5"/>
      <c r="D5530" s="5"/>
      <c r="E5530" s="5"/>
      <c r="F5530" s="5"/>
    </row>
    <row r="5531" spans="3:6">
      <c r="C5531" s="5"/>
      <c r="D5531" s="5"/>
      <c r="E5531" s="5"/>
      <c r="F5531" s="5"/>
    </row>
    <row r="5532" spans="3:6">
      <c r="C5532" s="5"/>
      <c r="D5532" s="5"/>
      <c r="E5532" s="5"/>
      <c r="F5532" s="5"/>
    </row>
    <row r="5533" spans="3:6">
      <c r="C5533" s="5"/>
      <c r="D5533" s="5"/>
      <c r="E5533" s="5"/>
      <c r="F5533" s="5"/>
    </row>
    <row r="5534" spans="3:6">
      <c r="C5534" s="5"/>
      <c r="D5534" s="5"/>
      <c r="E5534" s="5"/>
      <c r="F5534" s="5"/>
    </row>
    <row r="5535" spans="3:6">
      <c r="C5535" s="5"/>
      <c r="D5535" s="5"/>
      <c r="E5535" s="5"/>
      <c r="F5535" s="5"/>
    </row>
    <row r="5536" spans="3:6">
      <c r="C5536" s="5"/>
      <c r="D5536" s="5"/>
      <c r="E5536" s="5"/>
      <c r="F5536" s="5"/>
    </row>
    <row r="5537" spans="3:6">
      <c r="C5537" s="5"/>
      <c r="D5537" s="5"/>
      <c r="E5537" s="5"/>
      <c r="F5537" s="5"/>
    </row>
    <row r="5538" spans="3:6">
      <c r="C5538" s="5"/>
      <c r="D5538" s="5"/>
      <c r="E5538" s="5"/>
      <c r="F5538" s="5"/>
    </row>
    <row r="5539" spans="3:6">
      <c r="C5539" s="5"/>
      <c r="D5539" s="5"/>
      <c r="E5539" s="5"/>
      <c r="F5539" s="5"/>
    </row>
    <row r="5540" spans="3:6">
      <c r="C5540" s="5"/>
      <c r="D5540" s="5"/>
      <c r="E5540" s="5"/>
      <c r="F5540" s="5"/>
    </row>
    <row r="5541" spans="3:6">
      <c r="C5541" s="5"/>
      <c r="D5541" s="5"/>
      <c r="E5541" s="5"/>
      <c r="F5541" s="5"/>
    </row>
    <row r="5542" spans="3:6">
      <c r="C5542" s="5"/>
      <c r="D5542" s="5"/>
      <c r="E5542" s="5"/>
      <c r="F5542" s="5"/>
    </row>
    <row r="5543" spans="3:6">
      <c r="C5543" s="5"/>
      <c r="D5543" s="5"/>
      <c r="E5543" s="5"/>
      <c r="F5543" s="5"/>
    </row>
    <row r="5544" spans="3:6">
      <c r="C5544" s="5"/>
      <c r="D5544" s="5"/>
      <c r="E5544" s="5"/>
      <c r="F5544" s="5"/>
    </row>
    <row r="5545" spans="3:6">
      <c r="C5545" s="5"/>
      <c r="D5545" s="5"/>
      <c r="E5545" s="5"/>
      <c r="F5545" s="5"/>
    </row>
    <row r="5546" spans="3:6">
      <c r="C5546" s="5"/>
      <c r="D5546" s="5"/>
      <c r="E5546" s="5"/>
      <c r="F5546" s="5"/>
    </row>
    <row r="5547" spans="3:6">
      <c r="C5547" s="5"/>
      <c r="D5547" s="5"/>
      <c r="E5547" s="5"/>
      <c r="F5547" s="5"/>
    </row>
    <row r="5548" spans="3:6">
      <c r="C5548" s="5"/>
      <c r="D5548" s="5"/>
      <c r="E5548" s="5"/>
      <c r="F5548" s="5"/>
    </row>
    <row r="5549" spans="3:6">
      <c r="C5549" s="5"/>
      <c r="D5549" s="5"/>
      <c r="E5549" s="5"/>
      <c r="F5549" s="5"/>
    </row>
    <row r="5550" spans="3:6">
      <c r="C5550" s="5"/>
      <c r="D5550" s="5"/>
      <c r="E5550" s="5"/>
      <c r="F5550" s="5"/>
    </row>
    <row r="5551" spans="3:6">
      <c r="C5551" s="5"/>
      <c r="D5551" s="5"/>
      <c r="E5551" s="5"/>
      <c r="F5551" s="5"/>
    </row>
    <row r="5552" spans="3:6">
      <c r="C5552" s="5"/>
      <c r="D5552" s="5"/>
      <c r="E5552" s="5"/>
      <c r="F5552" s="5"/>
    </row>
    <row r="5553" spans="3:6">
      <c r="C5553" s="5"/>
      <c r="D5553" s="5"/>
      <c r="E5553" s="5"/>
      <c r="F5553" s="5"/>
    </row>
    <row r="5554" spans="3:6">
      <c r="C5554" s="5"/>
      <c r="D5554" s="5"/>
      <c r="E5554" s="5"/>
      <c r="F5554" s="5"/>
    </row>
    <row r="5555" spans="3:6">
      <c r="C5555" s="5"/>
      <c r="D5555" s="5"/>
      <c r="E5555" s="5"/>
      <c r="F5555" s="5"/>
    </row>
    <row r="5556" spans="3:6">
      <c r="C5556" s="5"/>
      <c r="D5556" s="5"/>
      <c r="E5556" s="5"/>
      <c r="F5556" s="5"/>
    </row>
    <row r="5557" spans="3:6">
      <c r="C5557" s="5"/>
      <c r="D5557" s="5"/>
      <c r="E5557" s="5"/>
      <c r="F5557" s="5"/>
    </row>
    <row r="5558" spans="3:6">
      <c r="C5558" s="5"/>
      <c r="D5558" s="5"/>
      <c r="E5558" s="5"/>
      <c r="F5558" s="5"/>
    </row>
    <row r="5559" spans="3:6">
      <c r="C5559" s="5"/>
      <c r="D5559" s="5"/>
      <c r="E5559" s="5"/>
      <c r="F5559" s="5"/>
    </row>
    <row r="5560" spans="3:6">
      <c r="C5560" s="5"/>
      <c r="D5560" s="5"/>
      <c r="E5560" s="5"/>
      <c r="F5560" s="5"/>
    </row>
    <row r="5561" spans="3:6">
      <c r="C5561" s="5"/>
      <c r="D5561" s="5"/>
      <c r="E5561" s="5"/>
      <c r="F5561" s="5"/>
    </row>
    <row r="5562" spans="3:6">
      <c r="C5562" s="5"/>
      <c r="D5562" s="5"/>
      <c r="E5562" s="5"/>
      <c r="F5562" s="5"/>
    </row>
    <row r="5563" spans="3:6">
      <c r="C5563" s="5"/>
      <c r="D5563" s="5"/>
      <c r="E5563" s="5"/>
      <c r="F5563" s="5"/>
    </row>
    <row r="5564" spans="3:6">
      <c r="C5564" s="5"/>
      <c r="D5564" s="5"/>
      <c r="E5564" s="5"/>
      <c r="F5564" s="5"/>
    </row>
    <row r="5565" spans="3:6">
      <c r="C5565" s="5"/>
      <c r="D5565" s="5"/>
      <c r="E5565" s="5"/>
      <c r="F5565" s="5"/>
    </row>
    <row r="5566" spans="3:6">
      <c r="C5566" s="5"/>
      <c r="D5566" s="5"/>
      <c r="E5566" s="5"/>
      <c r="F5566" s="5"/>
    </row>
    <row r="5567" spans="3:6">
      <c r="C5567" s="5"/>
      <c r="D5567" s="5"/>
      <c r="E5567" s="5"/>
      <c r="F5567" s="5"/>
    </row>
    <row r="5568" spans="3:6">
      <c r="C5568" s="5"/>
      <c r="D5568" s="5"/>
      <c r="E5568" s="5"/>
      <c r="F5568" s="5"/>
    </row>
    <row r="5569" spans="3:6">
      <c r="C5569" s="5"/>
      <c r="D5569" s="5"/>
      <c r="E5569" s="5"/>
      <c r="F5569" s="5"/>
    </row>
    <row r="5570" spans="3:6">
      <c r="C5570" s="5"/>
      <c r="D5570" s="5"/>
      <c r="E5570" s="5"/>
      <c r="F5570" s="5"/>
    </row>
    <row r="5571" spans="3:6">
      <c r="C5571" s="5"/>
      <c r="D5571" s="5"/>
      <c r="E5571" s="5"/>
      <c r="F5571" s="5"/>
    </row>
    <row r="5572" spans="3:6">
      <c r="C5572" s="5"/>
      <c r="D5572" s="5"/>
      <c r="E5572" s="5"/>
      <c r="F5572" s="5"/>
    </row>
    <row r="5573" spans="3:6">
      <c r="C5573" s="5"/>
      <c r="D5573" s="5"/>
      <c r="E5573" s="5"/>
      <c r="F5573" s="5"/>
    </row>
    <row r="5574" spans="3:6">
      <c r="C5574" s="5"/>
      <c r="D5574" s="5"/>
      <c r="E5574" s="5"/>
      <c r="F5574" s="5"/>
    </row>
    <row r="5575" spans="3:6">
      <c r="C5575" s="5"/>
      <c r="D5575" s="5"/>
      <c r="E5575" s="5"/>
      <c r="F5575" s="5"/>
    </row>
    <row r="5576" spans="3:6">
      <c r="C5576" s="5"/>
      <c r="D5576" s="5"/>
      <c r="E5576" s="5"/>
      <c r="F5576" s="5"/>
    </row>
    <row r="5577" spans="3:6">
      <c r="C5577" s="5"/>
      <c r="D5577" s="5"/>
      <c r="E5577" s="5"/>
      <c r="F5577" s="5"/>
    </row>
    <row r="5578" spans="3:6">
      <c r="C5578" s="5"/>
      <c r="D5578" s="5"/>
      <c r="E5578" s="5"/>
      <c r="F5578" s="5"/>
    </row>
    <row r="5579" spans="3:6">
      <c r="C5579" s="5"/>
      <c r="D5579" s="5"/>
      <c r="E5579" s="5"/>
      <c r="F5579" s="5"/>
    </row>
    <row r="5580" spans="3:6">
      <c r="C5580" s="5"/>
      <c r="D5580" s="5"/>
      <c r="E5580" s="5"/>
      <c r="F5580" s="5"/>
    </row>
    <row r="5581" spans="3:6">
      <c r="C5581" s="5"/>
      <c r="D5581" s="5"/>
      <c r="E5581" s="5"/>
      <c r="F5581" s="5"/>
    </row>
    <row r="5582" spans="3:6">
      <c r="C5582" s="5"/>
      <c r="D5582" s="5"/>
      <c r="E5582" s="5"/>
      <c r="F5582" s="5"/>
    </row>
    <row r="5583" spans="3:6">
      <c r="C5583" s="5"/>
      <c r="D5583" s="5"/>
      <c r="E5583" s="5"/>
      <c r="F5583" s="5"/>
    </row>
    <row r="5584" spans="3:6">
      <c r="C5584" s="5"/>
      <c r="D5584" s="5"/>
      <c r="E5584" s="5"/>
      <c r="F5584" s="5"/>
    </row>
    <row r="5585" spans="3:6">
      <c r="C5585" s="5"/>
      <c r="D5585" s="5"/>
      <c r="E5585" s="5"/>
      <c r="F5585" s="5"/>
    </row>
    <row r="5586" spans="3:6">
      <c r="C5586" s="5"/>
      <c r="D5586" s="5"/>
      <c r="E5586" s="5"/>
      <c r="F5586" s="5"/>
    </row>
    <row r="5587" spans="3:6">
      <c r="C5587" s="5"/>
      <c r="D5587" s="5"/>
      <c r="E5587" s="5"/>
      <c r="F5587" s="5"/>
    </row>
    <row r="5588" spans="3:6">
      <c r="C5588" s="5"/>
      <c r="D5588" s="5"/>
      <c r="E5588" s="5"/>
      <c r="F5588" s="5"/>
    </row>
    <row r="5589" spans="3:6">
      <c r="C5589" s="5"/>
      <c r="D5589" s="5"/>
      <c r="E5589" s="5"/>
      <c r="F5589" s="5"/>
    </row>
    <row r="5590" spans="3:6">
      <c r="C5590" s="5"/>
      <c r="D5590" s="5"/>
      <c r="E5590" s="5"/>
      <c r="F5590" s="5"/>
    </row>
    <row r="5591" spans="3:6">
      <c r="C5591" s="5"/>
      <c r="D5591" s="5"/>
      <c r="E5591" s="5"/>
      <c r="F5591" s="5"/>
    </row>
    <row r="5592" spans="3:6">
      <c r="C5592" s="5"/>
      <c r="D5592" s="5"/>
      <c r="E5592" s="5"/>
      <c r="F5592" s="5"/>
    </row>
    <row r="5593" spans="3:6">
      <c r="C5593" s="5"/>
      <c r="D5593" s="5"/>
      <c r="E5593" s="5"/>
      <c r="F5593" s="5"/>
    </row>
    <row r="5594" spans="3:6">
      <c r="C5594" s="5"/>
      <c r="D5594" s="5"/>
      <c r="E5594" s="5"/>
      <c r="F5594" s="5"/>
    </row>
    <row r="5595" spans="3:6">
      <c r="C5595" s="5"/>
      <c r="D5595" s="5"/>
      <c r="E5595" s="5"/>
      <c r="F5595" s="5"/>
    </row>
    <row r="5596" spans="3:6">
      <c r="C5596" s="5"/>
      <c r="D5596" s="5"/>
      <c r="E5596" s="5"/>
      <c r="F5596" s="5"/>
    </row>
    <row r="5597" spans="3:6">
      <c r="C5597" s="5"/>
      <c r="D5597" s="5"/>
      <c r="E5597" s="5"/>
      <c r="F5597" s="5"/>
    </row>
    <row r="5598" spans="3:6">
      <c r="C5598" s="5"/>
      <c r="D5598" s="5"/>
      <c r="E5598" s="5"/>
      <c r="F5598" s="5"/>
    </row>
    <row r="5599" spans="3:6">
      <c r="C5599" s="5"/>
      <c r="D5599" s="5"/>
      <c r="E5599" s="5"/>
      <c r="F5599" s="5"/>
    </row>
    <row r="5600" spans="3:6">
      <c r="C5600" s="5"/>
      <c r="D5600" s="5"/>
      <c r="E5600" s="5"/>
      <c r="F5600" s="5"/>
    </row>
    <row r="5601" spans="3:6">
      <c r="C5601" s="5"/>
      <c r="D5601" s="5"/>
      <c r="E5601" s="5"/>
      <c r="F5601" s="5"/>
    </row>
    <row r="5602" spans="3:6">
      <c r="C5602" s="5"/>
      <c r="D5602" s="5"/>
      <c r="E5602" s="5"/>
      <c r="F5602" s="5"/>
    </row>
    <row r="5603" spans="3:6">
      <c r="C5603" s="5"/>
      <c r="D5603" s="5"/>
      <c r="E5603" s="5"/>
      <c r="F5603" s="5"/>
    </row>
    <row r="5604" spans="3:6">
      <c r="C5604" s="5"/>
      <c r="D5604" s="5"/>
      <c r="E5604" s="5"/>
      <c r="F5604" s="5"/>
    </row>
    <row r="5605" spans="3:6">
      <c r="C5605" s="5"/>
      <c r="D5605" s="5"/>
      <c r="E5605" s="5"/>
      <c r="F5605" s="5"/>
    </row>
    <row r="5606" spans="3:6">
      <c r="C5606" s="5"/>
      <c r="D5606" s="5"/>
      <c r="E5606" s="5"/>
      <c r="F5606" s="5"/>
    </row>
    <row r="5607" spans="3:6">
      <c r="C5607" s="5"/>
      <c r="D5607" s="5"/>
      <c r="E5607" s="5"/>
      <c r="F5607" s="5"/>
    </row>
    <row r="5608" spans="3:6">
      <c r="C5608" s="5"/>
      <c r="D5608" s="5"/>
      <c r="E5608" s="5"/>
      <c r="F5608" s="5"/>
    </row>
    <row r="5609" spans="3:6">
      <c r="C5609" s="5"/>
      <c r="D5609" s="5"/>
      <c r="E5609" s="5"/>
      <c r="F5609" s="5"/>
    </row>
    <row r="5610" spans="3:6">
      <c r="C5610" s="5"/>
      <c r="D5610" s="5"/>
      <c r="E5610" s="5"/>
      <c r="F5610" s="5"/>
    </row>
    <row r="5611" spans="3:6">
      <c r="C5611" s="5"/>
      <c r="D5611" s="5"/>
      <c r="E5611" s="5"/>
      <c r="F5611" s="5"/>
    </row>
    <row r="5612" spans="3:6">
      <c r="C5612" s="5"/>
      <c r="D5612" s="5"/>
      <c r="E5612" s="5"/>
      <c r="F5612" s="5"/>
    </row>
    <row r="5613" spans="3:6">
      <c r="C5613" s="5"/>
      <c r="D5613" s="5"/>
      <c r="E5613" s="5"/>
      <c r="F5613" s="5"/>
    </row>
    <row r="5614" spans="3:6">
      <c r="C5614" s="5"/>
      <c r="D5614" s="5"/>
      <c r="E5614" s="5"/>
      <c r="F5614" s="5"/>
    </row>
    <row r="5615" spans="3:6">
      <c r="C5615" s="5"/>
      <c r="D5615" s="5"/>
      <c r="E5615" s="5"/>
      <c r="F5615" s="5"/>
    </row>
    <row r="5616" spans="3:6">
      <c r="C5616" s="5"/>
      <c r="D5616" s="5"/>
      <c r="E5616" s="5"/>
      <c r="F5616" s="5"/>
    </row>
    <row r="5617" spans="3:6">
      <c r="C5617" s="5"/>
      <c r="D5617" s="5"/>
      <c r="E5617" s="5"/>
      <c r="F5617" s="5"/>
    </row>
    <row r="5618" spans="3:6">
      <c r="C5618" s="5"/>
      <c r="D5618" s="5"/>
      <c r="E5618" s="5"/>
      <c r="F5618" s="5"/>
    </row>
    <row r="5619" spans="3:6">
      <c r="C5619" s="5"/>
      <c r="D5619" s="5"/>
      <c r="E5619" s="5"/>
      <c r="F5619" s="5"/>
    </row>
    <row r="5620" spans="3:6">
      <c r="C5620" s="5"/>
      <c r="D5620" s="5"/>
      <c r="E5620" s="5"/>
      <c r="F5620" s="5"/>
    </row>
    <row r="5621" spans="3:6">
      <c r="C5621" s="5"/>
      <c r="D5621" s="5"/>
      <c r="E5621" s="5"/>
      <c r="F5621" s="5"/>
    </row>
    <row r="5622" spans="3:6">
      <c r="C5622" s="5"/>
      <c r="D5622" s="5"/>
      <c r="E5622" s="5"/>
      <c r="F5622" s="5"/>
    </row>
    <row r="5623" spans="3:6">
      <c r="C5623" s="5"/>
      <c r="D5623" s="5"/>
      <c r="E5623" s="5"/>
      <c r="F5623" s="5"/>
    </row>
    <row r="5624" spans="3:6">
      <c r="C5624" s="5"/>
      <c r="D5624" s="5"/>
      <c r="E5624" s="5"/>
      <c r="F5624" s="5"/>
    </row>
    <row r="5625" spans="3:6">
      <c r="C5625" s="5"/>
      <c r="D5625" s="5"/>
      <c r="E5625" s="5"/>
      <c r="F5625" s="5"/>
    </row>
    <row r="5626" spans="3:6">
      <c r="C5626" s="5"/>
      <c r="D5626" s="5"/>
      <c r="E5626" s="5"/>
      <c r="F5626" s="5"/>
    </row>
    <row r="5627" spans="3:6">
      <c r="C5627" s="5"/>
      <c r="D5627" s="5"/>
      <c r="E5627" s="5"/>
      <c r="F5627" s="5"/>
    </row>
    <row r="5628" spans="3:6">
      <c r="C5628" s="5"/>
      <c r="D5628" s="5"/>
      <c r="E5628" s="5"/>
      <c r="F5628" s="5"/>
    </row>
    <row r="5629" spans="3:6">
      <c r="C5629" s="5"/>
      <c r="D5629" s="5"/>
      <c r="E5629" s="5"/>
      <c r="F5629" s="5"/>
    </row>
    <row r="5630" spans="3:6">
      <c r="C5630" s="5"/>
      <c r="D5630" s="5"/>
      <c r="E5630" s="5"/>
      <c r="F5630" s="5"/>
    </row>
    <row r="5631" spans="3:6">
      <c r="C5631" s="5"/>
      <c r="D5631" s="5"/>
      <c r="E5631" s="5"/>
      <c r="F5631" s="5"/>
    </row>
    <row r="5632" spans="3:6">
      <c r="C5632" s="5"/>
      <c r="D5632" s="5"/>
      <c r="E5632" s="5"/>
      <c r="F5632" s="5"/>
    </row>
    <row r="5633" spans="3:6">
      <c r="C5633" s="5"/>
      <c r="D5633" s="5"/>
      <c r="E5633" s="5"/>
      <c r="F5633" s="5"/>
    </row>
    <row r="5634" spans="3:6">
      <c r="C5634" s="5"/>
      <c r="D5634" s="5"/>
      <c r="E5634" s="5"/>
      <c r="F5634" s="5"/>
    </row>
    <row r="5635" spans="3:6">
      <c r="C5635" s="5"/>
      <c r="D5635" s="5"/>
      <c r="E5635" s="5"/>
      <c r="F5635" s="5"/>
    </row>
    <row r="5636" spans="3:6">
      <c r="C5636" s="5"/>
      <c r="D5636" s="5"/>
      <c r="E5636" s="5"/>
      <c r="F5636" s="5"/>
    </row>
    <row r="5637" spans="3:6">
      <c r="C5637" s="5"/>
      <c r="D5637" s="5"/>
      <c r="E5637" s="5"/>
      <c r="F5637" s="5"/>
    </row>
    <row r="5638" spans="3:6">
      <c r="C5638" s="5"/>
      <c r="D5638" s="5"/>
      <c r="E5638" s="5"/>
      <c r="F5638" s="5"/>
    </row>
    <row r="5639" spans="3:6">
      <c r="C5639" s="5"/>
      <c r="D5639" s="5"/>
      <c r="E5639" s="5"/>
      <c r="F5639" s="5"/>
    </row>
    <row r="5640" spans="3:6">
      <c r="C5640" s="5"/>
      <c r="D5640" s="5"/>
      <c r="E5640" s="5"/>
      <c r="F5640" s="5"/>
    </row>
    <row r="5641" spans="3:6">
      <c r="C5641" s="5"/>
      <c r="D5641" s="5"/>
      <c r="E5641" s="5"/>
      <c r="F5641" s="5"/>
    </row>
    <row r="5642" spans="3:6">
      <c r="C5642" s="5"/>
      <c r="D5642" s="5"/>
      <c r="E5642" s="5"/>
      <c r="F5642" s="5"/>
    </row>
    <row r="5643" spans="3:6">
      <c r="C5643" s="5"/>
      <c r="D5643" s="5"/>
      <c r="E5643" s="5"/>
      <c r="F5643" s="5"/>
    </row>
    <row r="5644" spans="3:6">
      <c r="C5644" s="5"/>
      <c r="D5644" s="5"/>
      <c r="E5644" s="5"/>
      <c r="F5644" s="5"/>
    </row>
    <row r="5645" spans="3:6">
      <c r="C5645" s="5"/>
      <c r="D5645" s="5"/>
      <c r="E5645" s="5"/>
      <c r="F5645" s="5"/>
    </row>
    <row r="5646" spans="3:6">
      <c r="C5646" s="5"/>
      <c r="D5646" s="5"/>
      <c r="E5646" s="5"/>
      <c r="F5646" s="5"/>
    </row>
    <row r="5647" spans="3:6">
      <c r="C5647" s="5"/>
      <c r="D5647" s="5"/>
      <c r="E5647" s="5"/>
      <c r="F5647" s="5"/>
    </row>
    <row r="5648" spans="3:6">
      <c r="C5648" s="5"/>
      <c r="D5648" s="5"/>
      <c r="E5648" s="5"/>
      <c r="F5648" s="5"/>
    </row>
    <row r="5649" spans="3:6">
      <c r="C5649" s="5"/>
      <c r="D5649" s="5"/>
      <c r="E5649" s="5"/>
      <c r="F5649" s="5"/>
    </row>
    <row r="5650" spans="3:6">
      <c r="C5650" s="5"/>
      <c r="D5650" s="5"/>
      <c r="E5650" s="5"/>
      <c r="F5650" s="5"/>
    </row>
    <row r="5651" spans="3:6">
      <c r="C5651" s="5"/>
      <c r="D5651" s="5"/>
      <c r="E5651" s="5"/>
      <c r="F5651" s="5"/>
    </row>
    <row r="5652" spans="3:6">
      <c r="C5652" s="5"/>
      <c r="D5652" s="5"/>
      <c r="E5652" s="5"/>
      <c r="F5652" s="5"/>
    </row>
    <row r="5653" spans="3:6">
      <c r="C5653" s="5"/>
      <c r="D5653" s="5"/>
      <c r="E5653" s="5"/>
      <c r="F5653" s="5"/>
    </row>
    <row r="5654" spans="3:6">
      <c r="C5654" s="5"/>
      <c r="D5654" s="5"/>
      <c r="E5654" s="5"/>
      <c r="F5654" s="5"/>
    </row>
    <row r="5655" spans="3:6">
      <c r="C5655" s="5"/>
      <c r="D5655" s="5"/>
      <c r="E5655" s="5"/>
      <c r="F5655" s="5"/>
    </row>
    <row r="5656" spans="3:6">
      <c r="C5656" s="5"/>
      <c r="D5656" s="5"/>
      <c r="E5656" s="5"/>
      <c r="F5656" s="5"/>
    </row>
    <row r="5657" spans="3:6">
      <c r="C5657" s="5"/>
      <c r="D5657" s="5"/>
      <c r="E5657" s="5"/>
      <c r="F5657" s="5"/>
    </row>
    <row r="5658" spans="3:6">
      <c r="C5658" s="5"/>
      <c r="D5658" s="5"/>
      <c r="E5658" s="5"/>
      <c r="F5658" s="5"/>
    </row>
    <row r="5659" spans="3:6">
      <c r="C5659" s="5"/>
      <c r="D5659" s="5"/>
      <c r="E5659" s="5"/>
      <c r="F5659" s="5"/>
    </row>
    <row r="5660" spans="3:6">
      <c r="C5660" s="5"/>
      <c r="D5660" s="5"/>
      <c r="E5660" s="5"/>
      <c r="F5660" s="5"/>
    </row>
    <row r="5661" spans="3:6">
      <c r="C5661" s="5"/>
      <c r="D5661" s="5"/>
      <c r="E5661" s="5"/>
      <c r="F5661" s="5"/>
    </row>
    <row r="5662" spans="3:6">
      <c r="C5662" s="5"/>
      <c r="D5662" s="5"/>
      <c r="E5662" s="5"/>
      <c r="F5662" s="5"/>
    </row>
    <row r="5663" spans="3:6">
      <c r="C5663" s="5"/>
      <c r="D5663" s="5"/>
      <c r="E5663" s="5"/>
      <c r="F5663" s="5"/>
    </row>
    <row r="5664" spans="3:6">
      <c r="C5664" s="5"/>
      <c r="D5664" s="5"/>
      <c r="E5664" s="5"/>
      <c r="F5664" s="5"/>
    </row>
    <row r="5665" spans="3:6">
      <c r="C5665" s="5"/>
      <c r="D5665" s="5"/>
      <c r="E5665" s="5"/>
      <c r="F5665" s="5"/>
    </row>
    <row r="5666" spans="3:6">
      <c r="C5666" s="5"/>
      <c r="D5666" s="5"/>
      <c r="E5666" s="5"/>
      <c r="F5666" s="5"/>
    </row>
    <row r="5667" spans="3:6">
      <c r="C5667" s="5"/>
      <c r="D5667" s="5"/>
      <c r="E5667" s="5"/>
      <c r="F5667" s="5"/>
    </row>
    <row r="5668" spans="3:6">
      <c r="C5668" s="5"/>
      <c r="D5668" s="5"/>
      <c r="E5668" s="5"/>
      <c r="F5668" s="5"/>
    </row>
    <row r="5669" spans="3:6">
      <c r="C5669" s="5"/>
      <c r="D5669" s="5"/>
      <c r="E5669" s="5"/>
      <c r="F5669" s="5"/>
    </row>
    <row r="5670" spans="3:6">
      <c r="C5670" s="5"/>
      <c r="D5670" s="5"/>
      <c r="E5670" s="5"/>
      <c r="F5670" s="5"/>
    </row>
    <row r="5671" spans="3:6">
      <c r="C5671" s="5"/>
      <c r="D5671" s="5"/>
      <c r="E5671" s="5"/>
      <c r="F5671" s="5"/>
    </row>
    <row r="5672" spans="3:6">
      <c r="C5672" s="5"/>
      <c r="D5672" s="5"/>
      <c r="E5672" s="5"/>
      <c r="F5672" s="5"/>
    </row>
    <row r="5673" spans="3:6">
      <c r="C5673" s="5"/>
      <c r="D5673" s="5"/>
      <c r="E5673" s="5"/>
      <c r="F5673" s="5"/>
    </row>
    <row r="5674" spans="3:6">
      <c r="C5674" s="5"/>
      <c r="D5674" s="5"/>
      <c r="E5674" s="5"/>
      <c r="F5674" s="5"/>
    </row>
    <row r="5675" spans="3:6">
      <c r="C5675" s="5"/>
      <c r="D5675" s="5"/>
      <c r="E5675" s="5"/>
      <c r="F5675" s="5"/>
    </row>
    <row r="5676" spans="3:6">
      <c r="C5676" s="5"/>
      <c r="D5676" s="5"/>
      <c r="E5676" s="5"/>
      <c r="F5676" s="5"/>
    </row>
    <row r="5677" spans="3:6">
      <c r="C5677" s="5"/>
      <c r="D5677" s="5"/>
      <c r="E5677" s="5"/>
      <c r="F5677" s="5"/>
    </row>
    <row r="5678" spans="3:6">
      <c r="C5678" s="5"/>
      <c r="D5678" s="5"/>
      <c r="E5678" s="5"/>
      <c r="F5678" s="5"/>
    </row>
    <row r="5679" spans="3:6">
      <c r="C5679" s="5"/>
      <c r="D5679" s="5"/>
      <c r="E5679" s="5"/>
      <c r="F5679" s="5"/>
    </row>
    <row r="5680" spans="3:6">
      <c r="C5680" s="5"/>
      <c r="D5680" s="5"/>
      <c r="E5680" s="5"/>
      <c r="F5680" s="5"/>
    </row>
    <row r="5681" spans="3:6">
      <c r="C5681" s="5"/>
      <c r="D5681" s="5"/>
      <c r="E5681" s="5"/>
      <c r="F5681" s="5"/>
    </row>
    <row r="5682" spans="3:6">
      <c r="C5682" s="5"/>
      <c r="D5682" s="5"/>
      <c r="E5682" s="5"/>
      <c r="F5682" s="5"/>
    </row>
    <row r="5683" spans="3:6">
      <c r="C5683" s="5"/>
      <c r="D5683" s="5"/>
      <c r="E5683" s="5"/>
      <c r="F5683" s="5"/>
    </row>
    <row r="5684" spans="3:6">
      <c r="C5684" s="5"/>
      <c r="D5684" s="5"/>
      <c r="E5684" s="5"/>
      <c r="F5684" s="5"/>
    </row>
    <row r="5685" spans="3:6">
      <c r="C5685" s="5"/>
      <c r="D5685" s="5"/>
      <c r="E5685" s="5"/>
      <c r="F5685" s="5"/>
    </row>
    <row r="5686" spans="3:6">
      <c r="C5686" s="5"/>
      <c r="D5686" s="5"/>
      <c r="E5686" s="5"/>
      <c r="F5686" s="5"/>
    </row>
    <row r="5687" spans="3:6">
      <c r="C5687" s="5"/>
      <c r="D5687" s="5"/>
      <c r="E5687" s="5"/>
      <c r="F5687" s="5"/>
    </row>
    <row r="5688" spans="3:6">
      <c r="C5688" s="5"/>
      <c r="D5688" s="5"/>
      <c r="E5688" s="5"/>
      <c r="F5688" s="5"/>
    </row>
    <row r="5689" spans="3:6">
      <c r="C5689" s="5"/>
      <c r="D5689" s="5"/>
      <c r="E5689" s="5"/>
      <c r="F5689" s="5"/>
    </row>
    <row r="5690" spans="3:6">
      <c r="C5690" s="5"/>
      <c r="D5690" s="5"/>
      <c r="E5690" s="5"/>
      <c r="F5690" s="5"/>
    </row>
    <row r="5691" spans="3:6">
      <c r="C5691" s="5"/>
      <c r="D5691" s="5"/>
      <c r="E5691" s="5"/>
      <c r="F5691" s="5"/>
    </row>
    <row r="5692" spans="3:6">
      <c r="C5692" s="5"/>
      <c r="D5692" s="5"/>
      <c r="E5692" s="5"/>
      <c r="F5692" s="5"/>
    </row>
    <row r="5693" spans="3:6">
      <c r="C5693" s="5"/>
      <c r="D5693" s="5"/>
      <c r="E5693" s="5"/>
      <c r="F5693" s="5"/>
    </row>
    <row r="5694" spans="3:6">
      <c r="C5694" s="5"/>
      <c r="D5694" s="5"/>
      <c r="E5694" s="5"/>
      <c r="F5694" s="5"/>
    </row>
    <row r="5695" spans="3:6">
      <c r="C5695" s="5"/>
      <c r="D5695" s="5"/>
      <c r="E5695" s="5"/>
      <c r="F5695" s="5"/>
    </row>
    <row r="5696" spans="3:6">
      <c r="C5696" s="5"/>
      <c r="D5696" s="5"/>
      <c r="E5696" s="5"/>
      <c r="F5696" s="5"/>
    </row>
    <row r="5697" spans="3:6">
      <c r="C5697" s="5"/>
      <c r="D5697" s="5"/>
      <c r="E5697" s="5"/>
      <c r="F5697" s="5"/>
    </row>
    <row r="5698" spans="3:6">
      <c r="C5698" s="5"/>
      <c r="D5698" s="5"/>
      <c r="E5698" s="5"/>
      <c r="F5698" s="5"/>
    </row>
    <row r="5699" spans="3:6">
      <c r="C5699" s="5"/>
      <c r="D5699" s="5"/>
      <c r="E5699" s="5"/>
      <c r="F5699" s="5"/>
    </row>
    <row r="5700" spans="3:6">
      <c r="C5700" s="5"/>
      <c r="D5700" s="5"/>
      <c r="E5700" s="5"/>
      <c r="F5700" s="5"/>
    </row>
    <row r="5701" spans="3:6">
      <c r="C5701" s="5"/>
      <c r="D5701" s="5"/>
      <c r="E5701" s="5"/>
      <c r="F5701" s="5"/>
    </row>
    <row r="5702" spans="3:6">
      <c r="C5702" s="5"/>
      <c r="D5702" s="5"/>
      <c r="E5702" s="5"/>
      <c r="F5702" s="5"/>
    </row>
    <row r="5703" spans="3:6">
      <c r="C5703" s="5"/>
      <c r="D5703" s="5"/>
      <c r="E5703" s="5"/>
      <c r="F5703" s="5"/>
    </row>
    <row r="5704" spans="3:6">
      <c r="C5704" s="5"/>
      <c r="D5704" s="5"/>
      <c r="E5704" s="5"/>
      <c r="F5704" s="5"/>
    </row>
    <row r="5705" spans="3:6">
      <c r="C5705" s="5"/>
      <c r="D5705" s="5"/>
      <c r="E5705" s="5"/>
      <c r="F5705" s="5"/>
    </row>
    <row r="5706" spans="3:6">
      <c r="C5706" s="5"/>
      <c r="D5706" s="5"/>
      <c r="E5706" s="5"/>
      <c r="F5706" s="5"/>
    </row>
    <row r="5707" spans="3:6">
      <c r="C5707" s="5"/>
      <c r="D5707" s="5"/>
      <c r="E5707" s="5"/>
      <c r="F5707" s="5"/>
    </row>
    <row r="5708" spans="3:6">
      <c r="C5708" s="5"/>
      <c r="D5708" s="5"/>
      <c r="E5708" s="5"/>
      <c r="F5708" s="5"/>
    </row>
    <row r="5709" spans="3:6">
      <c r="C5709" s="5"/>
      <c r="D5709" s="5"/>
      <c r="E5709" s="5"/>
      <c r="F5709" s="5"/>
    </row>
    <row r="5710" spans="3:6">
      <c r="C5710" s="5"/>
      <c r="D5710" s="5"/>
      <c r="E5710" s="5"/>
      <c r="F5710" s="5"/>
    </row>
    <row r="5711" spans="3:6">
      <c r="C5711" s="5"/>
      <c r="D5711" s="5"/>
      <c r="E5711" s="5"/>
      <c r="F5711" s="5"/>
    </row>
    <row r="5712" spans="3:6">
      <c r="C5712" s="5"/>
      <c r="D5712" s="5"/>
      <c r="E5712" s="5"/>
      <c r="F5712" s="5"/>
    </row>
    <row r="5713" spans="3:6">
      <c r="C5713" s="5"/>
      <c r="D5713" s="5"/>
      <c r="E5713" s="5"/>
      <c r="F5713" s="5"/>
    </row>
    <row r="5714" spans="3:6">
      <c r="C5714" s="5"/>
      <c r="D5714" s="5"/>
      <c r="E5714" s="5"/>
      <c r="F5714" s="5"/>
    </row>
    <row r="5715" spans="3:6">
      <c r="C5715" s="5"/>
      <c r="D5715" s="5"/>
      <c r="E5715" s="5"/>
      <c r="F5715" s="5"/>
    </row>
    <row r="5716" spans="3:6">
      <c r="C5716" s="5"/>
      <c r="D5716" s="5"/>
      <c r="E5716" s="5"/>
      <c r="F5716" s="5"/>
    </row>
    <row r="5717" spans="3:6">
      <c r="C5717" s="5"/>
      <c r="D5717" s="5"/>
      <c r="E5717" s="5"/>
      <c r="F5717" s="5"/>
    </row>
    <row r="5718" spans="3:6">
      <c r="C5718" s="5"/>
      <c r="D5718" s="5"/>
      <c r="E5718" s="5"/>
      <c r="F5718" s="5"/>
    </row>
    <row r="5719" spans="3:6">
      <c r="C5719" s="5"/>
      <c r="D5719" s="5"/>
      <c r="E5719" s="5"/>
      <c r="F5719" s="5"/>
    </row>
    <row r="5720" spans="3:6">
      <c r="C5720" s="5"/>
      <c r="D5720" s="5"/>
      <c r="E5720" s="5"/>
      <c r="F5720" s="5"/>
    </row>
    <row r="5721" spans="3:6">
      <c r="C5721" s="5"/>
      <c r="D5721" s="5"/>
      <c r="E5721" s="5"/>
      <c r="F5721" s="5"/>
    </row>
    <row r="5722" spans="3:6">
      <c r="C5722" s="5"/>
      <c r="D5722" s="5"/>
      <c r="E5722" s="5"/>
      <c r="F5722" s="5"/>
    </row>
    <row r="5723" spans="3:6">
      <c r="C5723" s="5"/>
      <c r="D5723" s="5"/>
      <c r="E5723" s="5"/>
      <c r="F5723" s="5"/>
    </row>
    <row r="5724" spans="3:6">
      <c r="C5724" s="5"/>
      <c r="D5724" s="5"/>
      <c r="E5724" s="5"/>
      <c r="F5724" s="5"/>
    </row>
    <row r="5725" spans="3:6">
      <c r="C5725" s="5"/>
      <c r="D5725" s="5"/>
      <c r="E5725" s="5"/>
      <c r="F5725" s="5"/>
    </row>
    <row r="5726" spans="3:6">
      <c r="C5726" s="5"/>
      <c r="D5726" s="5"/>
      <c r="E5726" s="5"/>
      <c r="F5726" s="5"/>
    </row>
    <row r="5727" spans="3:6">
      <c r="C5727" s="5"/>
      <c r="D5727" s="5"/>
      <c r="E5727" s="5"/>
      <c r="F5727" s="5"/>
    </row>
    <row r="5728" spans="3:6">
      <c r="C5728" s="5"/>
      <c r="D5728" s="5"/>
      <c r="E5728" s="5"/>
      <c r="F5728" s="5"/>
    </row>
    <row r="5729" spans="3:6">
      <c r="C5729" s="5"/>
      <c r="D5729" s="5"/>
      <c r="E5729" s="5"/>
      <c r="F5729" s="5"/>
    </row>
    <row r="5730" spans="3:6">
      <c r="C5730" s="5"/>
      <c r="D5730" s="5"/>
      <c r="E5730" s="5"/>
      <c r="F5730" s="5"/>
    </row>
    <row r="5731" spans="3:6">
      <c r="C5731" s="5"/>
      <c r="D5731" s="5"/>
      <c r="E5731" s="5"/>
      <c r="F5731" s="5"/>
    </row>
    <row r="5732" spans="3:6">
      <c r="C5732" s="5"/>
      <c r="D5732" s="5"/>
      <c r="E5732" s="5"/>
      <c r="F5732" s="5"/>
    </row>
    <row r="5733" spans="3:6">
      <c r="C5733" s="5"/>
      <c r="D5733" s="5"/>
      <c r="E5733" s="5"/>
      <c r="F5733" s="5"/>
    </row>
    <row r="5734" spans="3:6">
      <c r="C5734" s="5"/>
      <c r="D5734" s="5"/>
      <c r="E5734" s="5"/>
      <c r="F5734" s="5"/>
    </row>
    <row r="5735" spans="3:6">
      <c r="C5735" s="5"/>
      <c r="D5735" s="5"/>
      <c r="E5735" s="5"/>
      <c r="F5735" s="5"/>
    </row>
    <row r="5736" spans="3:6">
      <c r="C5736" s="5"/>
      <c r="D5736" s="5"/>
      <c r="E5736" s="5"/>
      <c r="F5736" s="5"/>
    </row>
    <row r="5737" spans="3:6">
      <c r="C5737" s="5"/>
      <c r="D5737" s="5"/>
      <c r="E5737" s="5"/>
      <c r="F5737" s="5"/>
    </row>
    <row r="5738" spans="3:6">
      <c r="C5738" s="5"/>
      <c r="D5738" s="5"/>
      <c r="E5738" s="5"/>
      <c r="F5738" s="5"/>
    </row>
    <row r="5739" spans="3:6">
      <c r="C5739" s="5"/>
      <c r="D5739" s="5"/>
      <c r="E5739" s="5"/>
      <c r="F5739" s="5"/>
    </row>
    <row r="5740" spans="3:6">
      <c r="C5740" s="5"/>
      <c r="D5740" s="5"/>
      <c r="E5740" s="5"/>
      <c r="F5740" s="5"/>
    </row>
    <row r="5741" spans="3:6">
      <c r="C5741" s="5"/>
      <c r="D5741" s="5"/>
      <c r="E5741" s="5"/>
      <c r="F5741" s="5"/>
    </row>
    <row r="5742" spans="3:6">
      <c r="C5742" s="5"/>
      <c r="D5742" s="5"/>
      <c r="E5742" s="5"/>
      <c r="F5742" s="5"/>
    </row>
    <row r="5743" spans="3:6">
      <c r="C5743" s="5"/>
      <c r="D5743" s="5"/>
      <c r="E5743" s="5"/>
      <c r="F5743" s="5"/>
    </row>
    <row r="5744" spans="3:6">
      <c r="C5744" s="5"/>
      <c r="D5744" s="5"/>
      <c r="E5744" s="5"/>
      <c r="F5744" s="5"/>
    </row>
    <row r="5745" spans="3:6">
      <c r="C5745" s="5"/>
      <c r="D5745" s="5"/>
      <c r="E5745" s="5"/>
      <c r="F5745" s="5"/>
    </row>
    <row r="5746" spans="3:6">
      <c r="C5746" s="5"/>
      <c r="D5746" s="5"/>
      <c r="E5746" s="5"/>
      <c r="F5746" s="5"/>
    </row>
    <row r="5747" spans="3:6">
      <c r="C5747" s="5"/>
      <c r="D5747" s="5"/>
      <c r="E5747" s="5"/>
      <c r="F5747" s="5"/>
    </row>
    <row r="5748" spans="3:6">
      <c r="C5748" s="5"/>
      <c r="D5748" s="5"/>
      <c r="E5748" s="5"/>
      <c r="F5748" s="5"/>
    </row>
    <row r="5749" spans="3:6">
      <c r="C5749" s="5"/>
      <c r="D5749" s="5"/>
      <c r="E5749" s="5"/>
      <c r="F5749" s="5"/>
    </row>
    <row r="5750" spans="3:6">
      <c r="C5750" s="5"/>
      <c r="D5750" s="5"/>
      <c r="E5750" s="5"/>
      <c r="F5750" s="5"/>
    </row>
    <row r="5751" spans="3:6">
      <c r="C5751" s="5"/>
      <c r="D5751" s="5"/>
      <c r="E5751" s="5"/>
      <c r="F5751" s="5"/>
    </row>
    <row r="5752" spans="3:6">
      <c r="C5752" s="5"/>
      <c r="D5752" s="5"/>
      <c r="E5752" s="5"/>
      <c r="F5752" s="5"/>
    </row>
    <row r="5753" spans="3:6">
      <c r="C5753" s="5"/>
      <c r="D5753" s="5"/>
      <c r="E5753" s="5"/>
      <c r="F5753" s="5"/>
    </row>
    <row r="5754" spans="3:6">
      <c r="C5754" s="5"/>
      <c r="D5754" s="5"/>
      <c r="E5754" s="5"/>
      <c r="F5754" s="5"/>
    </row>
    <row r="5755" spans="3:6">
      <c r="C5755" s="5"/>
      <c r="D5755" s="5"/>
      <c r="E5755" s="5"/>
      <c r="F5755" s="5"/>
    </row>
    <row r="5756" spans="3:6">
      <c r="C5756" s="5"/>
      <c r="D5756" s="5"/>
      <c r="E5756" s="5"/>
      <c r="F5756" s="5"/>
    </row>
    <row r="5757" spans="3:6">
      <c r="C5757" s="5"/>
      <c r="D5757" s="5"/>
      <c r="E5757" s="5"/>
      <c r="F5757" s="5"/>
    </row>
    <row r="5758" spans="3:6">
      <c r="C5758" s="5"/>
      <c r="D5758" s="5"/>
      <c r="E5758" s="5"/>
      <c r="F5758" s="5"/>
    </row>
    <row r="5759" spans="3:6">
      <c r="C5759" s="5"/>
      <c r="D5759" s="5"/>
      <c r="E5759" s="5"/>
      <c r="F5759" s="5"/>
    </row>
    <row r="5760" spans="3:6">
      <c r="C5760" s="5"/>
      <c r="D5760" s="5"/>
      <c r="E5760" s="5"/>
      <c r="F5760" s="5"/>
    </row>
    <row r="5761" spans="3:6">
      <c r="C5761" s="5"/>
      <c r="D5761" s="5"/>
      <c r="E5761" s="5"/>
      <c r="F5761" s="5"/>
    </row>
    <row r="5762" spans="3:6">
      <c r="C5762" s="5"/>
      <c r="D5762" s="5"/>
      <c r="E5762" s="5"/>
      <c r="F5762" s="5"/>
    </row>
    <row r="5763" spans="3:6">
      <c r="C5763" s="5"/>
      <c r="D5763" s="5"/>
      <c r="E5763" s="5"/>
      <c r="F5763" s="5"/>
    </row>
    <row r="5764" spans="3:6">
      <c r="C5764" s="5"/>
      <c r="D5764" s="5"/>
      <c r="E5764" s="5"/>
      <c r="F5764" s="5"/>
    </row>
    <row r="5765" spans="3:6">
      <c r="C5765" s="5"/>
      <c r="D5765" s="5"/>
      <c r="E5765" s="5"/>
      <c r="F5765" s="5"/>
    </row>
    <row r="5766" spans="3:6">
      <c r="C5766" s="5"/>
      <c r="D5766" s="5"/>
      <c r="E5766" s="5"/>
      <c r="F5766" s="5"/>
    </row>
    <row r="5767" spans="3:6">
      <c r="C5767" s="5"/>
      <c r="D5767" s="5"/>
      <c r="E5767" s="5"/>
      <c r="F5767" s="5"/>
    </row>
    <row r="5768" spans="3:6">
      <c r="C5768" s="5"/>
      <c r="D5768" s="5"/>
      <c r="E5768" s="5"/>
      <c r="F5768" s="5"/>
    </row>
    <row r="5769" spans="3:6">
      <c r="C5769" s="5"/>
      <c r="D5769" s="5"/>
      <c r="E5769" s="5"/>
      <c r="F5769" s="5"/>
    </row>
    <row r="5770" spans="3:6">
      <c r="C5770" s="5"/>
      <c r="D5770" s="5"/>
      <c r="E5770" s="5"/>
      <c r="F5770" s="5"/>
    </row>
    <row r="5771" spans="3:6">
      <c r="C5771" s="5"/>
      <c r="D5771" s="5"/>
      <c r="E5771" s="5"/>
      <c r="F5771" s="5"/>
    </row>
    <row r="5772" spans="3:6">
      <c r="C5772" s="5"/>
      <c r="D5772" s="5"/>
      <c r="E5772" s="5"/>
      <c r="F5772" s="5"/>
    </row>
    <row r="5773" spans="3:6">
      <c r="C5773" s="5"/>
      <c r="D5773" s="5"/>
      <c r="E5773" s="5"/>
      <c r="F5773" s="5"/>
    </row>
    <row r="5774" spans="3:6">
      <c r="C5774" s="5"/>
      <c r="D5774" s="5"/>
      <c r="E5774" s="5"/>
      <c r="F5774" s="5"/>
    </row>
    <row r="5775" spans="3:6">
      <c r="C5775" s="5"/>
      <c r="D5775" s="5"/>
      <c r="E5775" s="5"/>
      <c r="F5775" s="5"/>
    </row>
    <row r="5776" spans="3:6">
      <c r="C5776" s="5"/>
      <c r="D5776" s="5"/>
      <c r="E5776" s="5"/>
      <c r="F5776" s="5"/>
    </row>
    <row r="5777" spans="3:6">
      <c r="C5777" s="5"/>
      <c r="D5777" s="5"/>
      <c r="E5777" s="5"/>
      <c r="F5777" s="5"/>
    </row>
    <row r="5778" spans="3:6">
      <c r="C5778" s="5"/>
      <c r="D5778" s="5"/>
      <c r="E5778" s="5"/>
      <c r="F5778" s="5"/>
    </row>
    <row r="5779" spans="3:6">
      <c r="C5779" s="5"/>
      <c r="D5779" s="5"/>
      <c r="E5779" s="5"/>
      <c r="F5779" s="5"/>
    </row>
    <row r="5780" spans="3:6">
      <c r="C5780" s="5"/>
      <c r="D5780" s="5"/>
      <c r="E5780" s="5"/>
      <c r="F5780" s="5"/>
    </row>
    <row r="5781" spans="3:6">
      <c r="C5781" s="5"/>
      <c r="D5781" s="5"/>
      <c r="E5781" s="5"/>
      <c r="F5781" s="5"/>
    </row>
    <row r="5782" spans="3:6">
      <c r="C5782" s="5"/>
      <c r="D5782" s="5"/>
      <c r="E5782" s="5"/>
      <c r="F5782" s="5"/>
    </row>
    <row r="5783" spans="3:6">
      <c r="C5783" s="5"/>
      <c r="D5783" s="5"/>
      <c r="E5783" s="5"/>
      <c r="F5783" s="5"/>
    </row>
    <row r="5784" spans="3:6">
      <c r="C5784" s="5"/>
      <c r="D5784" s="5"/>
      <c r="E5784" s="5"/>
      <c r="F5784" s="5"/>
    </row>
    <row r="5785" spans="3:6">
      <c r="C5785" s="5"/>
      <c r="D5785" s="5"/>
      <c r="E5785" s="5"/>
      <c r="F5785" s="5"/>
    </row>
    <row r="5786" spans="3:6">
      <c r="C5786" s="5"/>
      <c r="D5786" s="5"/>
      <c r="E5786" s="5"/>
      <c r="F5786" s="5"/>
    </row>
    <row r="5787" spans="3:6">
      <c r="C5787" s="5"/>
      <c r="D5787" s="5"/>
      <c r="E5787" s="5"/>
      <c r="F5787" s="5"/>
    </row>
    <row r="5788" spans="3:6">
      <c r="C5788" s="5"/>
      <c r="D5788" s="5"/>
      <c r="E5788" s="5"/>
      <c r="F5788" s="5"/>
    </row>
    <row r="5789" spans="3:6">
      <c r="C5789" s="5"/>
      <c r="D5789" s="5"/>
      <c r="E5789" s="5"/>
      <c r="F5789" s="5"/>
    </row>
    <row r="5790" spans="3:6">
      <c r="C5790" s="5"/>
      <c r="D5790" s="5"/>
      <c r="E5790" s="5"/>
      <c r="F5790" s="5"/>
    </row>
    <row r="5791" spans="3:6">
      <c r="C5791" s="5"/>
      <c r="D5791" s="5"/>
      <c r="E5791" s="5"/>
      <c r="F5791" s="5"/>
    </row>
    <row r="5792" spans="3:6">
      <c r="C5792" s="5"/>
      <c r="D5792" s="5"/>
      <c r="E5792" s="5"/>
      <c r="F5792" s="5"/>
    </row>
    <row r="5793" spans="3:6">
      <c r="C5793" s="5"/>
      <c r="D5793" s="5"/>
      <c r="E5793" s="5"/>
      <c r="F5793" s="5"/>
    </row>
    <row r="5794" spans="3:6">
      <c r="C5794" s="5"/>
      <c r="D5794" s="5"/>
      <c r="E5794" s="5"/>
      <c r="F5794" s="5"/>
    </row>
    <row r="5795" spans="3:6">
      <c r="C5795" s="5"/>
      <c r="D5795" s="5"/>
      <c r="E5795" s="5"/>
      <c r="F5795" s="5"/>
    </row>
    <row r="5796" spans="3:6">
      <c r="C5796" s="5"/>
      <c r="D5796" s="5"/>
      <c r="E5796" s="5"/>
      <c r="F5796" s="5"/>
    </row>
    <row r="5797" spans="3:6">
      <c r="C5797" s="5"/>
      <c r="D5797" s="5"/>
      <c r="E5797" s="5"/>
      <c r="F5797" s="5"/>
    </row>
    <row r="5798" spans="3:6">
      <c r="C5798" s="5"/>
      <c r="D5798" s="5"/>
      <c r="E5798" s="5"/>
      <c r="F5798" s="5"/>
    </row>
    <row r="5799" spans="3:6">
      <c r="C5799" s="5"/>
      <c r="D5799" s="5"/>
      <c r="E5799" s="5"/>
      <c r="F5799" s="5"/>
    </row>
    <row r="5800" spans="3:6">
      <c r="C5800" s="5"/>
      <c r="D5800" s="5"/>
      <c r="E5800" s="5"/>
      <c r="F5800" s="5"/>
    </row>
    <row r="5801" spans="3:6">
      <c r="C5801" s="5"/>
      <c r="D5801" s="5"/>
      <c r="E5801" s="5"/>
      <c r="F5801" s="5"/>
    </row>
    <row r="5802" spans="3:6">
      <c r="C5802" s="5"/>
      <c r="D5802" s="5"/>
      <c r="E5802" s="5"/>
      <c r="F5802" s="5"/>
    </row>
    <row r="5803" spans="3:6">
      <c r="C5803" s="5"/>
      <c r="D5803" s="5"/>
      <c r="E5803" s="5"/>
      <c r="F5803" s="5"/>
    </row>
    <row r="5804" spans="3:6">
      <c r="C5804" s="5"/>
      <c r="D5804" s="5"/>
      <c r="E5804" s="5"/>
      <c r="F5804" s="5"/>
    </row>
    <row r="5805" spans="3:6">
      <c r="C5805" s="5"/>
      <c r="D5805" s="5"/>
      <c r="E5805" s="5"/>
      <c r="F5805" s="5"/>
    </row>
    <row r="5806" spans="3:6">
      <c r="C5806" s="5"/>
      <c r="D5806" s="5"/>
      <c r="E5806" s="5"/>
      <c r="F5806" s="5"/>
    </row>
    <row r="5807" spans="3:6">
      <c r="C5807" s="5"/>
      <c r="D5807" s="5"/>
      <c r="E5807" s="5"/>
      <c r="F5807" s="5"/>
    </row>
    <row r="5808" spans="3:6">
      <c r="C5808" s="5"/>
      <c r="D5808" s="5"/>
      <c r="E5808" s="5"/>
      <c r="F5808" s="5"/>
    </row>
    <row r="5809" spans="3:6">
      <c r="C5809" s="5"/>
      <c r="D5809" s="5"/>
      <c r="E5809" s="5"/>
      <c r="F5809" s="5"/>
    </row>
    <row r="5810" spans="3:6">
      <c r="C5810" s="5"/>
      <c r="D5810" s="5"/>
      <c r="E5810" s="5"/>
      <c r="F5810" s="5"/>
    </row>
    <row r="5811" spans="3:6">
      <c r="C5811" s="5"/>
      <c r="D5811" s="5"/>
      <c r="E5811" s="5"/>
      <c r="F5811" s="5"/>
    </row>
    <row r="5812" spans="3:6">
      <c r="C5812" s="5"/>
      <c r="D5812" s="5"/>
      <c r="E5812" s="5"/>
      <c r="F5812" s="5"/>
    </row>
    <row r="5813" spans="3:6">
      <c r="C5813" s="5"/>
      <c r="D5813" s="5"/>
      <c r="E5813" s="5"/>
      <c r="F5813" s="5"/>
    </row>
    <row r="5814" spans="3:6">
      <c r="C5814" s="5"/>
      <c r="D5814" s="5"/>
      <c r="E5814" s="5"/>
      <c r="F5814" s="5"/>
    </row>
    <row r="5815" spans="3:6">
      <c r="C5815" s="5"/>
      <c r="D5815" s="5"/>
      <c r="E5815" s="5"/>
      <c r="F5815" s="5"/>
    </row>
    <row r="5816" spans="3:6">
      <c r="C5816" s="5"/>
      <c r="D5816" s="5"/>
      <c r="E5816" s="5"/>
      <c r="F5816" s="5"/>
    </row>
    <row r="5817" spans="3:6">
      <c r="C5817" s="5"/>
      <c r="D5817" s="5"/>
      <c r="E5817" s="5"/>
      <c r="F5817" s="5"/>
    </row>
    <row r="5818" spans="3:6">
      <c r="C5818" s="5"/>
      <c r="D5818" s="5"/>
      <c r="E5818" s="5"/>
      <c r="F5818" s="5"/>
    </row>
    <row r="5819" spans="3:6">
      <c r="C5819" s="5"/>
      <c r="D5819" s="5"/>
      <c r="E5819" s="5"/>
      <c r="F5819" s="5"/>
    </row>
    <row r="5820" spans="3:6">
      <c r="C5820" s="5"/>
      <c r="D5820" s="5"/>
      <c r="E5820" s="5"/>
      <c r="F5820" s="5"/>
    </row>
    <row r="5821" spans="3:6">
      <c r="C5821" s="5"/>
      <c r="D5821" s="5"/>
      <c r="E5821" s="5"/>
      <c r="F5821" s="5"/>
    </row>
    <row r="5822" spans="3:6">
      <c r="C5822" s="5"/>
      <c r="D5822" s="5"/>
      <c r="E5822" s="5"/>
      <c r="F5822" s="5"/>
    </row>
    <row r="5823" spans="3:6">
      <c r="C5823" s="5"/>
      <c r="D5823" s="5"/>
      <c r="E5823" s="5"/>
      <c r="F5823" s="5"/>
    </row>
    <row r="5824" spans="3:6">
      <c r="C5824" s="5"/>
      <c r="D5824" s="5"/>
      <c r="E5824" s="5"/>
      <c r="F5824" s="5"/>
    </row>
    <row r="5825" spans="3:6">
      <c r="C5825" s="5"/>
      <c r="D5825" s="5"/>
      <c r="E5825" s="5"/>
      <c r="F5825" s="5"/>
    </row>
    <row r="5826" spans="3:6">
      <c r="C5826" s="5"/>
      <c r="D5826" s="5"/>
      <c r="E5826" s="5"/>
      <c r="F5826" s="5"/>
    </row>
    <row r="5827" spans="3:6">
      <c r="C5827" s="5"/>
      <c r="D5827" s="5"/>
      <c r="E5827" s="5"/>
      <c r="F5827" s="5"/>
    </row>
    <row r="5828" spans="3:6">
      <c r="C5828" s="5"/>
      <c r="D5828" s="5"/>
      <c r="E5828" s="5"/>
      <c r="F5828" s="5"/>
    </row>
    <row r="5829" spans="3:6">
      <c r="C5829" s="5"/>
      <c r="D5829" s="5"/>
      <c r="E5829" s="5"/>
      <c r="F5829" s="5"/>
    </row>
    <row r="5830" spans="3:6">
      <c r="C5830" s="5"/>
      <c r="D5830" s="5"/>
      <c r="E5830" s="5"/>
      <c r="F5830" s="5"/>
    </row>
    <row r="5831" spans="3:6">
      <c r="C5831" s="5"/>
      <c r="D5831" s="5"/>
      <c r="E5831" s="5"/>
      <c r="F5831" s="5"/>
    </row>
    <row r="5832" spans="3:6">
      <c r="C5832" s="5"/>
      <c r="D5832" s="5"/>
      <c r="E5832" s="5"/>
      <c r="F5832" s="5"/>
    </row>
    <row r="5833" spans="3:6">
      <c r="C5833" s="5"/>
      <c r="D5833" s="5"/>
      <c r="E5833" s="5"/>
      <c r="F5833" s="5"/>
    </row>
    <row r="5834" spans="3:6">
      <c r="C5834" s="5"/>
      <c r="D5834" s="5"/>
      <c r="E5834" s="5"/>
      <c r="F5834" s="5"/>
    </row>
    <row r="5835" spans="3:6">
      <c r="C5835" s="5"/>
      <c r="D5835" s="5"/>
      <c r="E5835" s="5"/>
      <c r="F5835" s="5"/>
    </row>
    <row r="5836" spans="3:6">
      <c r="C5836" s="5"/>
      <c r="D5836" s="5"/>
      <c r="E5836" s="5"/>
      <c r="F5836" s="5"/>
    </row>
    <row r="5837" spans="3:6">
      <c r="C5837" s="5"/>
      <c r="D5837" s="5"/>
      <c r="E5837" s="5"/>
      <c r="F5837" s="5"/>
    </row>
    <row r="5838" spans="3:6">
      <c r="C5838" s="5"/>
      <c r="D5838" s="5"/>
      <c r="E5838" s="5"/>
      <c r="F5838" s="5"/>
    </row>
    <row r="5839" spans="3:6">
      <c r="C5839" s="5"/>
      <c r="D5839" s="5"/>
      <c r="E5839" s="5"/>
      <c r="F5839" s="5"/>
    </row>
    <row r="5840" spans="3:6">
      <c r="C5840" s="5"/>
      <c r="D5840" s="5"/>
      <c r="E5840" s="5"/>
      <c r="F5840" s="5"/>
    </row>
    <row r="5841" spans="3:6">
      <c r="C5841" s="5"/>
      <c r="D5841" s="5"/>
      <c r="E5841" s="5"/>
      <c r="F5841" s="5"/>
    </row>
    <row r="5842" spans="3:6">
      <c r="C5842" s="5"/>
      <c r="D5842" s="5"/>
      <c r="E5842" s="5"/>
      <c r="F5842" s="5"/>
    </row>
    <row r="5843" spans="3:6">
      <c r="C5843" s="5"/>
      <c r="D5843" s="5"/>
      <c r="E5843" s="5"/>
      <c r="F5843" s="5"/>
    </row>
    <row r="5844" spans="3:6">
      <c r="C5844" s="5"/>
      <c r="D5844" s="5"/>
      <c r="E5844" s="5"/>
      <c r="F5844" s="5"/>
    </row>
    <row r="5845" spans="3:6">
      <c r="C5845" s="5"/>
      <c r="D5845" s="5"/>
      <c r="E5845" s="5"/>
      <c r="F5845" s="5"/>
    </row>
    <row r="5846" spans="3:6">
      <c r="C5846" s="5"/>
      <c r="D5846" s="5"/>
      <c r="E5846" s="5"/>
      <c r="F5846" s="5"/>
    </row>
    <row r="5847" spans="3:6">
      <c r="C5847" s="5"/>
      <c r="D5847" s="5"/>
      <c r="E5847" s="5"/>
      <c r="F5847" s="5"/>
    </row>
    <row r="5848" spans="3:6">
      <c r="C5848" s="5"/>
      <c r="D5848" s="5"/>
      <c r="E5848" s="5"/>
      <c r="F5848" s="5"/>
    </row>
    <row r="5849" spans="3:6">
      <c r="C5849" s="5"/>
      <c r="D5849" s="5"/>
      <c r="E5849" s="5"/>
      <c r="F5849" s="5"/>
    </row>
    <row r="5850" spans="3:6">
      <c r="C5850" s="5"/>
      <c r="D5850" s="5"/>
      <c r="E5850" s="5"/>
      <c r="F5850" s="5"/>
    </row>
    <row r="5851" spans="3:6">
      <c r="C5851" s="5"/>
      <c r="D5851" s="5"/>
      <c r="E5851" s="5"/>
      <c r="F5851" s="5"/>
    </row>
    <row r="5852" spans="3:6">
      <c r="C5852" s="5"/>
      <c r="D5852" s="5"/>
      <c r="E5852" s="5"/>
      <c r="F5852" s="5"/>
    </row>
    <row r="5853" spans="3:6">
      <c r="C5853" s="5"/>
      <c r="D5853" s="5"/>
      <c r="E5853" s="5"/>
      <c r="F5853" s="5"/>
    </row>
    <row r="5854" spans="3:6">
      <c r="C5854" s="5"/>
      <c r="D5854" s="5"/>
      <c r="E5854" s="5"/>
      <c r="F5854" s="5"/>
    </row>
    <row r="5855" spans="3:6">
      <c r="C5855" s="5"/>
      <c r="D5855" s="5"/>
      <c r="E5855" s="5"/>
      <c r="F5855" s="5"/>
    </row>
    <row r="5856" spans="3:6">
      <c r="C5856" s="5"/>
      <c r="D5856" s="5"/>
      <c r="E5856" s="5"/>
      <c r="F5856" s="5"/>
    </row>
    <row r="5857" spans="3:6">
      <c r="C5857" s="5"/>
      <c r="D5857" s="5"/>
      <c r="E5857" s="5"/>
      <c r="F5857" s="5"/>
    </row>
    <row r="5858" spans="3:6">
      <c r="C5858" s="5"/>
      <c r="D5858" s="5"/>
      <c r="E5858" s="5"/>
      <c r="F5858" s="5"/>
    </row>
    <row r="5859" spans="3:6">
      <c r="C5859" s="5"/>
      <c r="D5859" s="5"/>
      <c r="E5859" s="5"/>
      <c r="F5859" s="5"/>
    </row>
    <row r="5860" spans="3:6">
      <c r="C5860" s="5"/>
      <c r="D5860" s="5"/>
      <c r="E5860" s="5"/>
      <c r="F5860" s="5"/>
    </row>
    <row r="5861" spans="3:6">
      <c r="C5861" s="5"/>
      <c r="D5861" s="5"/>
      <c r="E5861" s="5"/>
      <c r="F5861" s="5"/>
    </row>
    <row r="5862" spans="3:6">
      <c r="C5862" s="5"/>
      <c r="D5862" s="5"/>
      <c r="E5862" s="5"/>
      <c r="F5862" s="5"/>
    </row>
    <row r="5863" spans="3:6">
      <c r="C5863" s="5"/>
      <c r="D5863" s="5"/>
      <c r="E5863" s="5"/>
      <c r="F5863" s="5"/>
    </row>
    <row r="5864" spans="3:6">
      <c r="C5864" s="5"/>
      <c r="D5864" s="5"/>
      <c r="E5864" s="5"/>
      <c r="F5864" s="5"/>
    </row>
    <row r="5865" spans="3:6">
      <c r="C5865" s="5"/>
      <c r="D5865" s="5"/>
      <c r="E5865" s="5"/>
      <c r="F5865" s="5"/>
    </row>
    <row r="5866" spans="3:6">
      <c r="C5866" s="5"/>
      <c r="D5866" s="5"/>
      <c r="E5866" s="5"/>
      <c r="F5866" s="5"/>
    </row>
    <row r="5867" spans="3:6">
      <c r="C5867" s="5"/>
      <c r="D5867" s="5"/>
      <c r="E5867" s="5"/>
      <c r="F5867" s="5"/>
    </row>
    <row r="5868" spans="3:6">
      <c r="C5868" s="5"/>
      <c r="D5868" s="5"/>
      <c r="E5868" s="5"/>
      <c r="F5868" s="5"/>
    </row>
    <row r="5869" spans="3:6">
      <c r="C5869" s="5"/>
      <c r="D5869" s="5"/>
      <c r="E5869" s="5"/>
      <c r="F5869" s="5"/>
    </row>
    <row r="5870" spans="3:6">
      <c r="C5870" s="5"/>
      <c r="D5870" s="5"/>
      <c r="E5870" s="5"/>
      <c r="F5870" s="5"/>
    </row>
    <row r="5871" spans="3:6">
      <c r="C5871" s="5"/>
      <c r="D5871" s="5"/>
      <c r="E5871" s="5"/>
      <c r="F5871" s="5"/>
    </row>
    <row r="5872" spans="3:6">
      <c r="C5872" s="5"/>
      <c r="D5872" s="5"/>
      <c r="E5872" s="5"/>
      <c r="F5872" s="5"/>
    </row>
    <row r="5873" spans="3:6">
      <c r="C5873" s="5"/>
      <c r="D5873" s="5"/>
      <c r="E5873" s="5"/>
      <c r="F5873" s="5"/>
    </row>
    <row r="5874" spans="3:6">
      <c r="C5874" s="5"/>
      <c r="D5874" s="5"/>
      <c r="E5874" s="5"/>
      <c r="F5874" s="5"/>
    </row>
    <row r="5875" spans="3:6">
      <c r="C5875" s="5"/>
      <c r="D5875" s="5"/>
      <c r="E5875" s="5"/>
      <c r="F5875" s="5"/>
    </row>
    <row r="5876" spans="3:6">
      <c r="C5876" s="5"/>
      <c r="D5876" s="5"/>
      <c r="E5876" s="5"/>
      <c r="F5876" s="5"/>
    </row>
    <row r="5877" spans="3:6">
      <c r="C5877" s="5"/>
      <c r="D5877" s="5"/>
      <c r="E5877" s="5"/>
      <c r="F5877" s="5"/>
    </row>
    <row r="5878" spans="3:6">
      <c r="C5878" s="5"/>
      <c r="D5878" s="5"/>
      <c r="E5878" s="5"/>
      <c r="F5878" s="5"/>
    </row>
    <row r="5879" spans="3:6">
      <c r="C5879" s="5"/>
      <c r="D5879" s="5"/>
      <c r="E5879" s="5"/>
      <c r="F5879" s="5"/>
    </row>
    <row r="5880" spans="3:6">
      <c r="C5880" s="5"/>
      <c r="D5880" s="5"/>
      <c r="E5880" s="5"/>
      <c r="F5880" s="5"/>
    </row>
    <row r="5881" spans="3:6">
      <c r="C5881" s="5"/>
      <c r="D5881" s="5"/>
      <c r="E5881" s="5"/>
      <c r="F5881" s="5"/>
    </row>
    <row r="5882" spans="3:6">
      <c r="C5882" s="5"/>
      <c r="D5882" s="5"/>
      <c r="E5882" s="5"/>
      <c r="F5882" s="5"/>
    </row>
    <row r="5883" spans="3:6">
      <c r="C5883" s="5"/>
      <c r="D5883" s="5"/>
      <c r="E5883" s="5"/>
      <c r="F5883" s="5"/>
    </row>
    <row r="5884" spans="3:6">
      <c r="C5884" s="5"/>
      <c r="D5884" s="5"/>
      <c r="E5884" s="5"/>
      <c r="F5884" s="5"/>
    </row>
    <row r="5885" spans="3:6">
      <c r="C5885" s="5"/>
      <c r="D5885" s="5"/>
      <c r="E5885" s="5"/>
      <c r="F5885" s="5"/>
    </row>
    <row r="5886" spans="3:6">
      <c r="C5886" s="5"/>
      <c r="D5886" s="5"/>
      <c r="E5886" s="5"/>
      <c r="F5886" s="5"/>
    </row>
    <row r="5887" spans="3:6">
      <c r="C5887" s="5"/>
      <c r="D5887" s="5"/>
      <c r="E5887" s="5"/>
      <c r="F5887" s="5"/>
    </row>
    <row r="5888" spans="3:6">
      <c r="C5888" s="5"/>
      <c r="D5888" s="5"/>
      <c r="E5888" s="5"/>
      <c r="F5888" s="5"/>
    </row>
    <row r="5889" spans="3:6">
      <c r="C5889" s="5"/>
      <c r="D5889" s="5"/>
      <c r="E5889" s="5"/>
      <c r="F5889" s="5"/>
    </row>
    <row r="5890" spans="3:6">
      <c r="C5890" s="5"/>
      <c r="D5890" s="5"/>
      <c r="E5890" s="5"/>
      <c r="F5890" s="5"/>
    </row>
    <row r="5891" spans="3:6">
      <c r="C5891" s="5"/>
      <c r="D5891" s="5"/>
      <c r="E5891" s="5"/>
      <c r="F5891" s="5"/>
    </row>
    <row r="5892" spans="3:6">
      <c r="C5892" s="5"/>
      <c r="D5892" s="5"/>
      <c r="E5892" s="5"/>
      <c r="F5892" s="5"/>
    </row>
    <row r="5893" spans="3:6">
      <c r="C5893" s="5"/>
      <c r="D5893" s="5"/>
      <c r="E5893" s="5"/>
      <c r="F5893" s="5"/>
    </row>
    <row r="5894" spans="3:6">
      <c r="C5894" s="5"/>
      <c r="D5894" s="5"/>
      <c r="E5894" s="5"/>
      <c r="F5894" s="5"/>
    </row>
    <row r="5895" spans="3:6">
      <c r="C5895" s="5"/>
      <c r="D5895" s="5"/>
      <c r="E5895" s="5"/>
      <c r="F5895" s="5"/>
    </row>
    <row r="5896" spans="3:6">
      <c r="C5896" s="5"/>
      <c r="D5896" s="5"/>
      <c r="E5896" s="5"/>
      <c r="F5896" s="5"/>
    </row>
    <row r="5897" spans="3:6">
      <c r="C5897" s="5"/>
      <c r="D5897" s="5"/>
      <c r="E5897" s="5"/>
      <c r="F5897" s="5"/>
    </row>
    <row r="5898" spans="3:6">
      <c r="C5898" s="5"/>
      <c r="D5898" s="5"/>
      <c r="E5898" s="5"/>
      <c r="F5898" s="5"/>
    </row>
    <row r="5899" spans="3:6">
      <c r="C5899" s="5"/>
      <c r="D5899" s="5"/>
      <c r="E5899" s="5"/>
      <c r="F5899" s="5"/>
    </row>
    <row r="5900" spans="3:6">
      <c r="C5900" s="5"/>
      <c r="D5900" s="5"/>
      <c r="E5900" s="5"/>
      <c r="F5900" s="5"/>
    </row>
    <row r="5901" spans="3:6">
      <c r="C5901" s="5"/>
      <c r="D5901" s="5"/>
      <c r="E5901" s="5"/>
      <c r="F5901" s="5"/>
    </row>
    <row r="5902" spans="3:6">
      <c r="C5902" s="5"/>
      <c r="D5902" s="5"/>
      <c r="E5902" s="5"/>
      <c r="F5902" s="5"/>
    </row>
    <row r="5903" spans="3:6">
      <c r="C5903" s="5"/>
      <c r="D5903" s="5"/>
      <c r="E5903" s="5"/>
      <c r="F5903" s="5"/>
    </row>
    <row r="5904" spans="3:6">
      <c r="C5904" s="5"/>
      <c r="D5904" s="5"/>
      <c r="E5904" s="5"/>
      <c r="F5904" s="5"/>
    </row>
    <row r="5905" spans="3:6">
      <c r="C5905" s="5"/>
      <c r="D5905" s="5"/>
      <c r="E5905" s="5"/>
      <c r="F5905" s="5"/>
    </row>
    <row r="5906" spans="3:6">
      <c r="C5906" s="5"/>
      <c r="D5906" s="5"/>
      <c r="E5906" s="5"/>
      <c r="F5906" s="5"/>
    </row>
    <row r="5907" spans="3:6">
      <c r="C5907" s="5"/>
      <c r="D5907" s="5"/>
      <c r="E5907" s="5"/>
      <c r="F5907" s="5"/>
    </row>
    <row r="5908" spans="3:6">
      <c r="C5908" s="5"/>
      <c r="D5908" s="5"/>
      <c r="E5908" s="5"/>
      <c r="F5908" s="5"/>
    </row>
    <row r="5909" spans="3:6">
      <c r="C5909" s="5"/>
      <c r="D5909" s="5"/>
      <c r="E5909" s="5"/>
      <c r="F5909" s="5"/>
    </row>
    <row r="5910" spans="3:6">
      <c r="C5910" s="5"/>
      <c r="D5910" s="5"/>
      <c r="E5910" s="5"/>
      <c r="F5910" s="5"/>
    </row>
    <row r="5911" spans="3:6">
      <c r="C5911" s="5"/>
      <c r="D5911" s="5"/>
      <c r="E5911" s="5"/>
      <c r="F5911" s="5"/>
    </row>
    <row r="5912" spans="3:6">
      <c r="C5912" s="5"/>
      <c r="D5912" s="5"/>
      <c r="E5912" s="5"/>
      <c r="F5912" s="5"/>
    </row>
    <row r="5913" spans="3:6">
      <c r="C5913" s="5"/>
      <c r="D5913" s="5"/>
      <c r="E5913" s="5"/>
      <c r="F5913" s="5"/>
    </row>
    <row r="5914" spans="3:6">
      <c r="C5914" s="5"/>
      <c r="D5914" s="5"/>
      <c r="E5914" s="5"/>
      <c r="F5914" s="5"/>
    </row>
    <row r="5915" spans="3:6">
      <c r="C5915" s="5"/>
      <c r="D5915" s="5"/>
      <c r="E5915" s="5"/>
      <c r="F5915" s="5"/>
    </row>
    <row r="5916" spans="3:6">
      <c r="C5916" s="5"/>
      <c r="D5916" s="5"/>
      <c r="E5916" s="5"/>
      <c r="F5916" s="5"/>
    </row>
    <row r="5917" spans="3:6">
      <c r="C5917" s="5"/>
      <c r="D5917" s="5"/>
      <c r="E5917" s="5"/>
      <c r="F5917" s="5"/>
    </row>
    <row r="5918" spans="3:6">
      <c r="C5918" s="5"/>
      <c r="D5918" s="5"/>
      <c r="E5918" s="5"/>
      <c r="F5918" s="5"/>
    </row>
    <row r="5919" spans="3:6">
      <c r="C5919" s="5"/>
      <c r="D5919" s="5"/>
      <c r="E5919" s="5"/>
      <c r="F5919" s="5"/>
    </row>
    <row r="5920" spans="3:6">
      <c r="C5920" s="5"/>
      <c r="D5920" s="5"/>
      <c r="E5920" s="5"/>
      <c r="F5920" s="5"/>
    </row>
    <row r="5921" spans="3:6">
      <c r="C5921" s="5"/>
      <c r="D5921" s="5"/>
      <c r="E5921" s="5"/>
      <c r="F5921" s="5"/>
    </row>
    <row r="5922" spans="3:6">
      <c r="C5922" s="5"/>
      <c r="D5922" s="5"/>
      <c r="E5922" s="5"/>
      <c r="F5922" s="5"/>
    </row>
    <row r="5923" spans="3:6">
      <c r="C5923" s="5"/>
      <c r="D5923" s="5"/>
      <c r="E5923" s="5"/>
      <c r="F5923" s="5"/>
    </row>
    <row r="5924" spans="3:6">
      <c r="C5924" s="5"/>
      <c r="D5924" s="5"/>
      <c r="E5924" s="5"/>
      <c r="F5924" s="5"/>
    </row>
    <row r="5925" spans="3:6">
      <c r="C5925" s="5"/>
      <c r="D5925" s="5"/>
      <c r="E5925" s="5"/>
      <c r="F5925" s="5"/>
    </row>
    <row r="5926" spans="3:6">
      <c r="C5926" s="5"/>
      <c r="D5926" s="5"/>
      <c r="E5926" s="5"/>
      <c r="F5926" s="5"/>
    </row>
    <row r="5927" spans="3:6">
      <c r="C5927" s="5"/>
      <c r="D5927" s="5"/>
      <c r="E5927" s="5"/>
      <c r="F5927" s="5"/>
    </row>
    <row r="5928" spans="3:6">
      <c r="C5928" s="5"/>
      <c r="D5928" s="5"/>
      <c r="E5928" s="5"/>
      <c r="F5928" s="5"/>
    </row>
    <row r="5929" spans="3:6">
      <c r="C5929" s="5"/>
      <c r="D5929" s="5"/>
      <c r="E5929" s="5"/>
      <c r="F5929" s="5"/>
    </row>
    <row r="5930" spans="3:6">
      <c r="C5930" s="5"/>
      <c r="D5930" s="5"/>
      <c r="E5930" s="5"/>
      <c r="F5930" s="5"/>
    </row>
    <row r="5931" spans="3:6">
      <c r="C5931" s="5"/>
      <c r="D5931" s="5"/>
      <c r="E5931" s="5"/>
      <c r="F5931" s="5"/>
    </row>
    <row r="5932" spans="3:6">
      <c r="C5932" s="5"/>
      <c r="D5932" s="5"/>
      <c r="E5932" s="5"/>
      <c r="F5932" s="5"/>
    </row>
    <row r="5933" spans="3:6">
      <c r="C5933" s="5"/>
      <c r="D5933" s="5"/>
      <c r="E5933" s="5"/>
      <c r="F5933" s="5"/>
    </row>
    <row r="5934" spans="3:6">
      <c r="C5934" s="5"/>
      <c r="D5934" s="5"/>
      <c r="E5934" s="5"/>
      <c r="F5934" s="5"/>
    </row>
    <row r="5935" spans="3:6">
      <c r="C5935" s="5"/>
      <c r="D5935" s="5"/>
      <c r="E5935" s="5"/>
      <c r="F5935" s="5"/>
    </row>
    <row r="5936" spans="3:6">
      <c r="C5936" s="5"/>
      <c r="D5936" s="5"/>
      <c r="E5936" s="5"/>
      <c r="F5936" s="5"/>
    </row>
    <row r="5937" spans="3:6">
      <c r="C5937" s="5"/>
      <c r="D5937" s="5"/>
      <c r="E5937" s="5"/>
      <c r="F5937" s="5"/>
    </row>
    <row r="5938" spans="3:6">
      <c r="C5938" s="5"/>
      <c r="D5938" s="5"/>
      <c r="E5938" s="5"/>
      <c r="F5938" s="5"/>
    </row>
    <row r="5939" spans="3:6">
      <c r="C5939" s="5"/>
      <c r="D5939" s="5"/>
      <c r="E5939" s="5"/>
      <c r="F5939" s="5"/>
    </row>
    <row r="5940" spans="3:6">
      <c r="C5940" s="5"/>
      <c r="D5940" s="5"/>
      <c r="E5940" s="5"/>
      <c r="F5940" s="5"/>
    </row>
    <row r="5941" spans="3:6">
      <c r="C5941" s="5"/>
      <c r="D5941" s="5"/>
      <c r="E5941" s="5"/>
      <c r="F5941" s="5"/>
    </row>
    <row r="5942" spans="3:6">
      <c r="C5942" s="5"/>
      <c r="D5942" s="5"/>
      <c r="E5942" s="5"/>
      <c r="F5942" s="5"/>
    </row>
    <row r="5943" spans="3:6">
      <c r="C5943" s="5"/>
      <c r="D5943" s="5"/>
      <c r="E5943" s="5"/>
      <c r="F5943" s="5"/>
    </row>
    <row r="5944" spans="3:6">
      <c r="C5944" s="5"/>
      <c r="D5944" s="5"/>
      <c r="E5944" s="5"/>
      <c r="F5944" s="5"/>
    </row>
    <row r="5945" spans="3:6">
      <c r="C5945" s="5"/>
      <c r="D5945" s="5"/>
      <c r="E5945" s="5"/>
      <c r="F5945" s="5"/>
    </row>
    <row r="5946" spans="3:6">
      <c r="C5946" s="5"/>
      <c r="D5946" s="5"/>
      <c r="E5946" s="5"/>
      <c r="F5946" s="5"/>
    </row>
    <row r="5947" spans="3:6">
      <c r="C5947" s="5"/>
      <c r="D5947" s="5"/>
      <c r="E5947" s="5"/>
      <c r="F5947" s="5"/>
    </row>
    <row r="5948" spans="3:6">
      <c r="C5948" s="5"/>
      <c r="D5948" s="5"/>
      <c r="E5948" s="5"/>
      <c r="F5948" s="5"/>
    </row>
    <row r="5949" spans="3:6">
      <c r="C5949" s="5"/>
      <c r="D5949" s="5"/>
      <c r="E5949" s="5"/>
      <c r="F5949" s="5"/>
    </row>
    <row r="5950" spans="3:6">
      <c r="C5950" s="5"/>
      <c r="D5950" s="5"/>
      <c r="E5950" s="5"/>
      <c r="F5950" s="5"/>
    </row>
    <row r="5951" spans="3:6">
      <c r="C5951" s="5"/>
      <c r="D5951" s="5"/>
      <c r="E5951" s="5"/>
      <c r="F5951" s="5"/>
    </row>
    <row r="5952" spans="3:6">
      <c r="C5952" s="5"/>
      <c r="D5952" s="5"/>
      <c r="E5952" s="5"/>
      <c r="F5952" s="5"/>
    </row>
    <row r="5953" spans="3:6">
      <c r="C5953" s="5"/>
      <c r="D5953" s="5"/>
      <c r="E5953" s="5"/>
      <c r="F5953" s="5"/>
    </row>
    <row r="5954" spans="3:6">
      <c r="C5954" s="5"/>
      <c r="D5954" s="5"/>
      <c r="E5954" s="5"/>
      <c r="F5954" s="5"/>
    </row>
    <row r="5955" spans="3:6">
      <c r="C5955" s="5"/>
      <c r="D5955" s="5"/>
      <c r="E5955" s="5"/>
      <c r="F5955" s="5"/>
    </row>
    <row r="5956" spans="3:6">
      <c r="C5956" s="5"/>
      <c r="D5956" s="5"/>
      <c r="E5956" s="5"/>
      <c r="F5956" s="5"/>
    </row>
    <row r="5957" spans="3:6">
      <c r="C5957" s="5"/>
      <c r="D5957" s="5"/>
      <c r="E5957" s="5"/>
      <c r="F5957" s="5"/>
    </row>
    <row r="5958" spans="3:6">
      <c r="C5958" s="5"/>
      <c r="D5958" s="5"/>
      <c r="E5958" s="5"/>
      <c r="F5958" s="5"/>
    </row>
    <row r="5959" spans="3:6">
      <c r="C5959" s="5"/>
      <c r="D5959" s="5"/>
      <c r="E5959" s="5"/>
      <c r="F5959" s="5"/>
    </row>
    <row r="5960" spans="3:6">
      <c r="C5960" s="5"/>
      <c r="D5960" s="5"/>
      <c r="E5960" s="5"/>
      <c r="F5960" s="5"/>
    </row>
    <row r="5961" spans="3:6">
      <c r="C5961" s="5"/>
      <c r="D5961" s="5"/>
      <c r="E5961" s="5"/>
      <c r="F5961" s="5"/>
    </row>
    <row r="5962" spans="3:6">
      <c r="C5962" s="5"/>
      <c r="D5962" s="5"/>
      <c r="E5962" s="5"/>
      <c r="F5962" s="5"/>
    </row>
    <row r="5963" spans="3:6">
      <c r="C5963" s="5"/>
      <c r="D5963" s="5"/>
      <c r="E5963" s="5"/>
      <c r="F5963" s="5"/>
    </row>
    <row r="5964" spans="3:6">
      <c r="C5964" s="5"/>
      <c r="D5964" s="5"/>
      <c r="E5964" s="5"/>
      <c r="F5964" s="5"/>
    </row>
    <row r="5965" spans="3:6">
      <c r="C5965" s="5"/>
      <c r="D5965" s="5"/>
      <c r="E5965" s="5"/>
      <c r="F5965" s="5"/>
    </row>
    <row r="5966" spans="3:6">
      <c r="C5966" s="5"/>
      <c r="D5966" s="5"/>
      <c r="E5966" s="5"/>
      <c r="F5966" s="5"/>
    </row>
    <row r="5967" spans="3:6">
      <c r="C5967" s="5"/>
      <c r="D5967" s="5"/>
      <c r="E5967" s="5"/>
      <c r="F5967" s="5"/>
    </row>
    <row r="5968" spans="3:6">
      <c r="C5968" s="5"/>
      <c r="D5968" s="5"/>
      <c r="E5968" s="5"/>
      <c r="F5968" s="5"/>
    </row>
    <row r="5969" spans="3:6">
      <c r="C5969" s="5"/>
      <c r="D5969" s="5"/>
      <c r="E5969" s="5"/>
      <c r="F5969" s="5"/>
    </row>
    <row r="5970" spans="3:6">
      <c r="C5970" s="5"/>
      <c r="D5970" s="5"/>
      <c r="E5970" s="5"/>
      <c r="F5970" s="5"/>
    </row>
    <row r="5971" spans="3:6">
      <c r="C5971" s="5"/>
      <c r="D5971" s="5"/>
      <c r="E5971" s="5"/>
      <c r="F5971" s="5"/>
    </row>
    <row r="5972" spans="3:6">
      <c r="C5972" s="5"/>
      <c r="D5972" s="5"/>
      <c r="E5972" s="5"/>
      <c r="F5972" s="5"/>
    </row>
    <row r="5973" spans="3:6">
      <c r="C5973" s="5"/>
      <c r="D5973" s="5"/>
      <c r="E5973" s="5"/>
      <c r="F5973" s="5"/>
    </row>
    <row r="5974" spans="3:6">
      <c r="C5974" s="5"/>
      <c r="D5974" s="5"/>
      <c r="E5974" s="5"/>
      <c r="F5974" s="5"/>
    </row>
    <row r="5975" spans="3:6">
      <c r="C5975" s="5"/>
      <c r="D5975" s="5"/>
      <c r="E5975" s="5"/>
      <c r="F5975" s="5"/>
    </row>
    <row r="5976" spans="3:6">
      <c r="C5976" s="5"/>
      <c r="D5976" s="5"/>
      <c r="E5976" s="5"/>
      <c r="F5976" s="5"/>
    </row>
    <row r="5977" spans="3:6">
      <c r="C5977" s="5"/>
      <c r="D5977" s="5"/>
      <c r="E5977" s="5"/>
      <c r="F5977" s="5"/>
    </row>
    <row r="5978" spans="3:6">
      <c r="C5978" s="5"/>
      <c r="D5978" s="5"/>
      <c r="E5978" s="5"/>
      <c r="F5978" s="5"/>
    </row>
    <row r="5979" spans="3:6">
      <c r="C5979" s="5"/>
      <c r="D5979" s="5"/>
      <c r="E5979" s="5"/>
      <c r="F5979" s="5"/>
    </row>
    <row r="5980" spans="3:6">
      <c r="C5980" s="5"/>
      <c r="D5980" s="5"/>
      <c r="E5980" s="5"/>
      <c r="F5980" s="5"/>
    </row>
    <row r="5981" spans="3:6">
      <c r="C5981" s="5"/>
      <c r="D5981" s="5"/>
      <c r="E5981" s="5"/>
      <c r="F5981" s="5"/>
    </row>
    <row r="5982" spans="3:6">
      <c r="C5982" s="5"/>
      <c r="D5982" s="5"/>
      <c r="E5982" s="5"/>
      <c r="F5982" s="5"/>
    </row>
    <row r="5983" spans="3:6">
      <c r="C5983" s="5"/>
      <c r="D5983" s="5"/>
      <c r="E5983" s="5"/>
      <c r="F5983" s="5"/>
    </row>
    <row r="5984" spans="3:6">
      <c r="C5984" s="5"/>
      <c r="D5984" s="5"/>
      <c r="E5984" s="5"/>
      <c r="F5984" s="5"/>
    </row>
    <row r="5985" spans="3:6">
      <c r="C5985" s="5"/>
      <c r="D5985" s="5"/>
      <c r="E5985" s="5"/>
      <c r="F5985" s="5"/>
    </row>
    <row r="5986" spans="3:6">
      <c r="C5986" s="5"/>
      <c r="D5986" s="5"/>
      <c r="E5986" s="5"/>
      <c r="F5986" s="5"/>
    </row>
    <row r="5987" spans="3:6">
      <c r="C5987" s="5"/>
      <c r="D5987" s="5"/>
      <c r="E5987" s="5"/>
      <c r="F5987" s="5"/>
    </row>
    <row r="5988" spans="3:6">
      <c r="C5988" s="5"/>
      <c r="D5988" s="5"/>
      <c r="E5988" s="5"/>
      <c r="F5988" s="5"/>
    </row>
    <row r="5989" spans="3:6">
      <c r="C5989" s="5"/>
      <c r="D5989" s="5"/>
      <c r="E5989" s="5"/>
      <c r="F5989" s="5"/>
    </row>
    <row r="5990" spans="3:6">
      <c r="C5990" s="5"/>
      <c r="D5990" s="5"/>
      <c r="E5990" s="5"/>
      <c r="F5990" s="5"/>
    </row>
    <row r="5991" spans="3:6">
      <c r="C5991" s="5"/>
      <c r="D5991" s="5"/>
      <c r="E5991" s="5"/>
      <c r="F5991" s="5"/>
    </row>
    <row r="5992" spans="3:6">
      <c r="C5992" s="5"/>
      <c r="D5992" s="5"/>
      <c r="E5992" s="5"/>
      <c r="F5992" s="5"/>
    </row>
    <row r="5993" spans="3:6">
      <c r="C5993" s="5"/>
      <c r="D5993" s="5"/>
      <c r="E5993" s="5"/>
      <c r="F5993" s="5"/>
    </row>
    <row r="5994" spans="3:6">
      <c r="C5994" s="5"/>
      <c r="D5994" s="5"/>
      <c r="E5994" s="5"/>
      <c r="F5994" s="5"/>
    </row>
    <row r="5995" spans="3:6">
      <c r="C5995" s="5"/>
      <c r="D5995" s="5"/>
      <c r="E5995" s="5"/>
      <c r="F5995" s="5"/>
    </row>
    <row r="5996" spans="3:6">
      <c r="C5996" s="5"/>
      <c r="D5996" s="5"/>
      <c r="E5996" s="5"/>
      <c r="F5996" s="5"/>
    </row>
    <row r="5997" spans="3:6">
      <c r="C5997" s="5"/>
      <c r="D5997" s="5"/>
      <c r="E5997" s="5"/>
      <c r="F5997" s="5"/>
    </row>
    <row r="5998" spans="3:6">
      <c r="C5998" s="5"/>
      <c r="D5998" s="5"/>
      <c r="E5998" s="5"/>
      <c r="F5998" s="5"/>
    </row>
    <row r="5999" spans="3:6">
      <c r="C5999" s="5"/>
      <c r="D5999" s="5"/>
      <c r="E5999" s="5"/>
      <c r="F5999" s="5"/>
    </row>
    <row r="6000" spans="3:6">
      <c r="C6000" s="5"/>
      <c r="D6000" s="5"/>
      <c r="E6000" s="5"/>
      <c r="F6000" s="5"/>
    </row>
    <row r="6001" spans="3:6">
      <c r="C6001" s="5"/>
      <c r="D6001" s="5"/>
      <c r="E6001" s="5"/>
      <c r="F6001" s="5"/>
    </row>
    <row r="6002" spans="3:6">
      <c r="C6002" s="5"/>
      <c r="D6002" s="5"/>
      <c r="E6002" s="5"/>
      <c r="F6002" s="5"/>
    </row>
    <row r="6003" spans="3:6">
      <c r="C6003" s="5"/>
      <c r="D6003" s="5"/>
      <c r="E6003" s="5"/>
      <c r="F6003" s="5"/>
    </row>
    <row r="6004" spans="3:6">
      <c r="C6004" s="5"/>
      <c r="D6004" s="5"/>
      <c r="E6004" s="5"/>
      <c r="F6004" s="5"/>
    </row>
    <row r="6005" spans="3:6">
      <c r="C6005" s="5"/>
      <c r="D6005" s="5"/>
      <c r="E6005" s="5"/>
      <c r="F6005" s="5"/>
    </row>
    <row r="6006" spans="3:6">
      <c r="C6006" s="5"/>
      <c r="D6006" s="5"/>
      <c r="E6006" s="5"/>
      <c r="F6006" s="5"/>
    </row>
    <row r="6007" spans="3:6">
      <c r="C6007" s="5"/>
      <c r="D6007" s="5"/>
      <c r="E6007" s="5"/>
      <c r="F6007" s="5"/>
    </row>
    <row r="6008" spans="3:6">
      <c r="C6008" s="5"/>
      <c r="D6008" s="5"/>
      <c r="E6008" s="5"/>
      <c r="F6008" s="5"/>
    </row>
    <row r="6009" spans="3:6">
      <c r="C6009" s="5"/>
      <c r="D6009" s="5"/>
      <c r="E6009" s="5"/>
      <c r="F6009" s="5"/>
    </row>
    <row r="6010" spans="3:6">
      <c r="C6010" s="5"/>
      <c r="D6010" s="5"/>
      <c r="E6010" s="5"/>
      <c r="F6010" s="5"/>
    </row>
    <row r="6011" spans="3:6">
      <c r="C6011" s="5"/>
      <c r="D6011" s="5"/>
      <c r="E6011" s="5"/>
      <c r="F6011" s="5"/>
    </row>
    <row r="6012" spans="3:6">
      <c r="C6012" s="5"/>
      <c r="D6012" s="5"/>
      <c r="E6012" s="5"/>
      <c r="F6012" s="5"/>
    </row>
    <row r="6013" spans="3:6">
      <c r="C6013" s="5"/>
      <c r="D6013" s="5"/>
      <c r="E6013" s="5"/>
      <c r="F6013" s="5"/>
    </row>
    <row r="6014" spans="3:6">
      <c r="C6014" s="5"/>
      <c r="D6014" s="5"/>
      <c r="E6014" s="5"/>
      <c r="F6014" s="5"/>
    </row>
    <row r="6015" spans="3:6">
      <c r="C6015" s="5"/>
      <c r="D6015" s="5"/>
      <c r="E6015" s="5"/>
      <c r="F6015" s="5"/>
    </row>
    <row r="6016" spans="3:6">
      <c r="C6016" s="5"/>
      <c r="D6016" s="5"/>
      <c r="E6016" s="5"/>
      <c r="F6016" s="5"/>
    </row>
    <row r="6017" spans="3:6">
      <c r="C6017" s="5"/>
      <c r="D6017" s="5"/>
      <c r="E6017" s="5"/>
      <c r="F6017" s="5"/>
    </row>
    <row r="6018" spans="3:6">
      <c r="C6018" s="5"/>
      <c r="D6018" s="5"/>
      <c r="E6018" s="5"/>
      <c r="F6018" s="5"/>
    </row>
    <row r="6019" spans="3:6">
      <c r="C6019" s="5"/>
      <c r="D6019" s="5"/>
      <c r="E6019" s="5"/>
      <c r="F6019" s="5"/>
    </row>
    <row r="6020" spans="3:6">
      <c r="C6020" s="5"/>
      <c r="D6020" s="5"/>
      <c r="E6020" s="5"/>
      <c r="F6020" s="5"/>
    </row>
    <row r="6021" spans="3:6">
      <c r="C6021" s="5"/>
      <c r="D6021" s="5"/>
      <c r="E6021" s="5"/>
      <c r="F6021" s="5"/>
    </row>
    <row r="6022" spans="3:6">
      <c r="C6022" s="5"/>
      <c r="D6022" s="5"/>
      <c r="E6022" s="5"/>
      <c r="F6022" s="5"/>
    </row>
    <row r="6023" spans="3:6">
      <c r="C6023" s="5"/>
      <c r="D6023" s="5"/>
      <c r="E6023" s="5"/>
      <c r="F6023" s="5"/>
    </row>
    <row r="6024" spans="3:6">
      <c r="C6024" s="5"/>
      <c r="D6024" s="5"/>
      <c r="E6024" s="5"/>
      <c r="F6024" s="5"/>
    </row>
    <row r="6025" spans="3:6">
      <c r="C6025" s="5"/>
      <c r="D6025" s="5"/>
      <c r="E6025" s="5"/>
      <c r="F6025" s="5"/>
    </row>
    <row r="6026" spans="3:6">
      <c r="C6026" s="5"/>
      <c r="D6026" s="5"/>
      <c r="E6026" s="5"/>
      <c r="F6026" s="5"/>
    </row>
    <row r="6027" spans="3:6">
      <c r="C6027" s="5"/>
      <c r="D6027" s="5"/>
      <c r="E6027" s="5"/>
      <c r="F6027" s="5"/>
    </row>
    <row r="6028" spans="3:6">
      <c r="C6028" s="5"/>
      <c r="D6028" s="5"/>
      <c r="E6028" s="5"/>
      <c r="F6028" s="5"/>
    </row>
    <row r="6029" spans="3:6">
      <c r="C6029" s="5"/>
      <c r="D6029" s="5"/>
      <c r="E6029" s="5"/>
      <c r="F6029" s="5"/>
    </row>
    <row r="6030" spans="3:6">
      <c r="C6030" s="5"/>
      <c r="D6030" s="5"/>
      <c r="E6030" s="5"/>
      <c r="F6030" s="5"/>
    </row>
    <row r="6031" spans="3:6">
      <c r="C6031" s="5"/>
      <c r="D6031" s="5"/>
      <c r="E6031" s="5"/>
      <c r="F6031" s="5"/>
    </row>
    <row r="6032" spans="3:6">
      <c r="C6032" s="5"/>
      <c r="D6032" s="5"/>
      <c r="E6032" s="5"/>
      <c r="F6032" s="5"/>
    </row>
    <row r="6033" spans="3:6">
      <c r="C6033" s="5"/>
      <c r="D6033" s="5"/>
      <c r="E6033" s="5"/>
      <c r="F6033" s="5"/>
    </row>
    <row r="6034" spans="3:6">
      <c r="C6034" s="5"/>
      <c r="D6034" s="5"/>
      <c r="E6034" s="5"/>
      <c r="F6034" s="5"/>
    </row>
    <row r="6035" spans="3:6">
      <c r="C6035" s="5"/>
      <c r="D6035" s="5"/>
      <c r="E6035" s="5"/>
      <c r="F6035" s="5"/>
    </row>
    <row r="6036" spans="3:6">
      <c r="C6036" s="5"/>
      <c r="D6036" s="5"/>
      <c r="E6036" s="5"/>
      <c r="F6036" s="5"/>
    </row>
    <row r="6037" spans="3:6">
      <c r="C6037" s="5"/>
      <c r="D6037" s="5"/>
      <c r="E6037" s="5"/>
      <c r="F6037" s="5"/>
    </row>
    <row r="6038" spans="3:6">
      <c r="C6038" s="5"/>
      <c r="D6038" s="5"/>
      <c r="E6038" s="5"/>
      <c r="F6038" s="5"/>
    </row>
    <row r="6039" spans="3:6">
      <c r="C6039" s="5"/>
      <c r="D6039" s="5"/>
      <c r="E6039" s="5"/>
      <c r="F6039" s="5"/>
    </row>
    <row r="6040" spans="3:6">
      <c r="C6040" s="5"/>
      <c r="D6040" s="5"/>
      <c r="E6040" s="5"/>
      <c r="F6040" s="5"/>
    </row>
    <row r="6041" spans="3:6">
      <c r="C6041" s="5"/>
      <c r="D6041" s="5"/>
      <c r="E6041" s="5"/>
      <c r="F6041" s="5"/>
    </row>
    <row r="6042" spans="3:6">
      <c r="C6042" s="5"/>
      <c r="D6042" s="5"/>
      <c r="E6042" s="5"/>
      <c r="F6042" s="5"/>
    </row>
    <row r="6043" spans="3:6">
      <c r="C6043" s="5"/>
      <c r="D6043" s="5"/>
      <c r="E6043" s="5"/>
      <c r="F6043" s="5"/>
    </row>
    <row r="6044" spans="3:6">
      <c r="C6044" s="5"/>
      <c r="D6044" s="5"/>
      <c r="E6044" s="5"/>
      <c r="F6044" s="5"/>
    </row>
    <row r="6045" spans="3:6">
      <c r="C6045" s="5"/>
      <c r="D6045" s="5"/>
      <c r="E6045" s="5"/>
      <c r="F6045" s="5"/>
    </row>
    <row r="6046" spans="3:6">
      <c r="C6046" s="5"/>
      <c r="D6046" s="5"/>
      <c r="E6046" s="5"/>
      <c r="F6046" s="5"/>
    </row>
    <row r="6047" spans="3:6">
      <c r="C6047" s="5"/>
      <c r="D6047" s="5"/>
      <c r="E6047" s="5"/>
      <c r="F6047" s="5"/>
    </row>
    <row r="6048" spans="3:6">
      <c r="C6048" s="5"/>
      <c r="D6048" s="5"/>
      <c r="E6048" s="5"/>
      <c r="F6048" s="5"/>
    </row>
    <row r="6049" spans="3:6">
      <c r="C6049" s="5"/>
      <c r="D6049" s="5"/>
      <c r="E6049" s="5"/>
      <c r="F6049" s="5"/>
    </row>
    <row r="6050" spans="3:6">
      <c r="C6050" s="5"/>
      <c r="D6050" s="5"/>
      <c r="E6050" s="5"/>
      <c r="F6050" s="5"/>
    </row>
    <row r="6051" spans="3:6">
      <c r="C6051" s="5"/>
      <c r="D6051" s="5"/>
      <c r="E6051" s="5"/>
      <c r="F6051" s="5"/>
    </row>
    <row r="6052" spans="3:6">
      <c r="C6052" s="5"/>
      <c r="D6052" s="5"/>
      <c r="E6052" s="5"/>
      <c r="F6052" s="5"/>
    </row>
    <row r="6053" spans="3:6">
      <c r="C6053" s="5"/>
      <c r="D6053" s="5"/>
      <c r="E6053" s="5"/>
      <c r="F6053" s="5"/>
    </row>
    <row r="6054" spans="3:6">
      <c r="C6054" s="5"/>
      <c r="D6054" s="5"/>
      <c r="E6054" s="5"/>
      <c r="F6054" s="5"/>
    </row>
    <row r="6055" spans="3:6">
      <c r="C6055" s="5"/>
      <c r="D6055" s="5"/>
      <c r="E6055" s="5"/>
      <c r="F6055" s="5"/>
    </row>
    <row r="6056" spans="3:6">
      <c r="C6056" s="5"/>
      <c r="D6056" s="5"/>
      <c r="E6056" s="5"/>
      <c r="F6056" s="5"/>
    </row>
    <row r="6057" spans="3:6">
      <c r="C6057" s="5"/>
      <c r="D6057" s="5"/>
      <c r="E6057" s="5"/>
      <c r="F6057" s="5"/>
    </row>
    <row r="6058" spans="3:6">
      <c r="C6058" s="5"/>
      <c r="D6058" s="5"/>
      <c r="E6058" s="5"/>
      <c r="F6058" s="5"/>
    </row>
    <row r="6059" spans="3:6">
      <c r="C6059" s="5"/>
      <c r="D6059" s="5"/>
      <c r="E6059" s="5"/>
      <c r="F6059" s="5"/>
    </row>
    <row r="6060" spans="3:6">
      <c r="C6060" s="5"/>
      <c r="D6060" s="5"/>
      <c r="E6060" s="5"/>
      <c r="F6060" s="5"/>
    </row>
    <row r="6061" spans="3:6">
      <c r="C6061" s="5"/>
      <c r="D6061" s="5"/>
      <c r="E6061" s="5"/>
      <c r="F6061" s="5"/>
    </row>
    <row r="6062" spans="3:6">
      <c r="C6062" s="5"/>
      <c r="D6062" s="5"/>
      <c r="E6062" s="5"/>
      <c r="F6062" s="5"/>
    </row>
    <row r="6063" spans="3:6">
      <c r="C6063" s="5"/>
      <c r="D6063" s="5"/>
      <c r="E6063" s="5"/>
      <c r="F6063" s="5"/>
    </row>
    <row r="6064" spans="3:6">
      <c r="C6064" s="5"/>
      <c r="D6064" s="5"/>
      <c r="E6064" s="5"/>
      <c r="F6064" s="5"/>
    </row>
    <row r="6065" spans="3:6">
      <c r="C6065" s="5"/>
      <c r="D6065" s="5"/>
      <c r="E6065" s="5"/>
      <c r="F6065" s="5"/>
    </row>
    <row r="6066" spans="3:6">
      <c r="C6066" s="5"/>
      <c r="D6066" s="5"/>
      <c r="E6066" s="5"/>
      <c r="F6066" s="5"/>
    </row>
    <row r="6067" spans="3:6">
      <c r="C6067" s="5"/>
      <c r="D6067" s="5"/>
      <c r="E6067" s="5"/>
      <c r="F6067" s="5"/>
    </row>
    <row r="6068" spans="3:6">
      <c r="C6068" s="5"/>
      <c r="D6068" s="5"/>
      <c r="E6068" s="5"/>
      <c r="F6068" s="5"/>
    </row>
    <row r="6069" spans="3:6">
      <c r="C6069" s="5"/>
      <c r="D6069" s="5"/>
      <c r="E6069" s="5"/>
      <c r="F6069" s="5"/>
    </row>
    <row r="6070" spans="3:6">
      <c r="C6070" s="5"/>
      <c r="D6070" s="5"/>
      <c r="E6070" s="5"/>
      <c r="F6070" s="5"/>
    </row>
    <row r="6071" spans="3:6">
      <c r="C6071" s="5"/>
      <c r="D6071" s="5"/>
      <c r="E6071" s="5"/>
      <c r="F6071" s="5"/>
    </row>
    <row r="6072" spans="3:6">
      <c r="C6072" s="5"/>
      <c r="D6072" s="5"/>
      <c r="E6072" s="5"/>
      <c r="F6072" s="5"/>
    </row>
    <row r="6073" spans="3:6">
      <c r="C6073" s="5"/>
      <c r="D6073" s="5"/>
      <c r="E6073" s="5"/>
      <c r="F6073" s="5"/>
    </row>
    <row r="6074" spans="3:6">
      <c r="C6074" s="5"/>
      <c r="D6074" s="5"/>
      <c r="E6074" s="5"/>
      <c r="F6074" s="5"/>
    </row>
    <row r="6075" spans="3:6">
      <c r="C6075" s="5"/>
      <c r="D6075" s="5"/>
      <c r="E6075" s="5"/>
      <c r="F6075" s="5"/>
    </row>
    <row r="6076" spans="3:6">
      <c r="C6076" s="5"/>
      <c r="D6076" s="5"/>
      <c r="E6076" s="5"/>
      <c r="F6076" s="5"/>
    </row>
    <row r="6077" spans="3:6">
      <c r="C6077" s="5"/>
      <c r="D6077" s="5"/>
      <c r="E6077" s="5"/>
      <c r="F6077" s="5"/>
    </row>
    <row r="6078" spans="3:6">
      <c r="C6078" s="5"/>
      <c r="D6078" s="5"/>
      <c r="E6078" s="5"/>
      <c r="F6078" s="5"/>
    </row>
    <row r="6079" spans="3:6">
      <c r="C6079" s="5"/>
      <c r="D6079" s="5"/>
      <c r="E6079" s="5"/>
      <c r="F6079" s="5"/>
    </row>
    <row r="6080" spans="3:6">
      <c r="C6080" s="5"/>
      <c r="D6080" s="5"/>
      <c r="E6080" s="5"/>
      <c r="F6080" s="5"/>
    </row>
    <row r="6081" spans="3:6">
      <c r="C6081" s="5"/>
      <c r="D6081" s="5"/>
      <c r="E6081" s="5"/>
      <c r="F6081" s="5"/>
    </row>
    <row r="6082" spans="3:6">
      <c r="C6082" s="5"/>
      <c r="D6082" s="5"/>
      <c r="E6082" s="5"/>
      <c r="F6082" s="5"/>
    </row>
    <row r="6083" spans="3:6">
      <c r="C6083" s="5"/>
      <c r="D6083" s="5"/>
      <c r="E6083" s="5"/>
      <c r="F6083" s="5"/>
    </row>
    <row r="6084" spans="3:6">
      <c r="C6084" s="5"/>
      <c r="D6084" s="5"/>
      <c r="E6084" s="5"/>
      <c r="F6084" s="5"/>
    </row>
    <row r="6085" spans="3:6">
      <c r="C6085" s="5"/>
      <c r="D6085" s="5"/>
      <c r="E6085" s="5"/>
      <c r="F6085" s="5"/>
    </row>
    <row r="6086" spans="3:6">
      <c r="C6086" s="5"/>
      <c r="D6086" s="5"/>
      <c r="E6086" s="5"/>
      <c r="F6086" s="5"/>
    </row>
    <row r="6087" spans="3:6">
      <c r="C6087" s="5"/>
      <c r="D6087" s="5"/>
      <c r="E6087" s="5"/>
      <c r="F6087" s="5"/>
    </row>
    <row r="6088" spans="3:6">
      <c r="C6088" s="5"/>
      <c r="D6088" s="5"/>
      <c r="E6088" s="5"/>
      <c r="F6088" s="5"/>
    </row>
    <row r="6089" spans="3:6">
      <c r="C6089" s="5"/>
      <c r="D6089" s="5"/>
      <c r="E6089" s="5"/>
      <c r="F6089" s="5"/>
    </row>
    <row r="6090" spans="3:6">
      <c r="C6090" s="5"/>
      <c r="D6090" s="5"/>
      <c r="E6090" s="5"/>
      <c r="F6090" s="5"/>
    </row>
    <row r="6091" spans="3:6">
      <c r="C6091" s="5"/>
      <c r="D6091" s="5"/>
      <c r="E6091" s="5"/>
      <c r="F6091" s="5"/>
    </row>
    <row r="6092" spans="3:6">
      <c r="C6092" s="5"/>
      <c r="D6092" s="5"/>
      <c r="E6092" s="5"/>
      <c r="F6092" s="5"/>
    </row>
    <row r="6093" spans="3:6">
      <c r="C6093" s="5"/>
      <c r="D6093" s="5"/>
      <c r="E6093" s="5"/>
      <c r="F6093" s="5"/>
    </row>
    <row r="6094" spans="3:6">
      <c r="C6094" s="5"/>
      <c r="D6094" s="5"/>
      <c r="E6094" s="5"/>
      <c r="F6094" s="5"/>
    </row>
    <row r="6095" spans="3:6">
      <c r="C6095" s="5"/>
      <c r="D6095" s="5"/>
      <c r="E6095" s="5"/>
      <c r="F6095" s="5"/>
    </row>
    <row r="6096" spans="3:6">
      <c r="C6096" s="5"/>
      <c r="D6096" s="5"/>
      <c r="E6096" s="5"/>
      <c r="F6096" s="5"/>
    </row>
    <row r="6097" spans="3:6">
      <c r="C6097" s="5"/>
      <c r="D6097" s="5"/>
      <c r="E6097" s="5"/>
      <c r="F6097" s="5"/>
    </row>
    <row r="6098" spans="3:6">
      <c r="C6098" s="5"/>
      <c r="D6098" s="5"/>
      <c r="E6098" s="5"/>
      <c r="F6098" s="5"/>
    </row>
    <row r="6099" spans="3:6">
      <c r="C6099" s="5"/>
      <c r="D6099" s="5"/>
      <c r="E6099" s="5"/>
      <c r="F6099" s="5"/>
    </row>
    <row r="6100" spans="3:6">
      <c r="C6100" s="5"/>
      <c r="D6100" s="5"/>
      <c r="E6100" s="5"/>
      <c r="F6100" s="5"/>
    </row>
    <row r="6101" spans="3:6">
      <c r="C6101" s="5"/>
      <c r="D6101" s="5"/>
      <c r="E6101" s="5"/>
      <c r="F6101" s="5"/>
    </row>
    <row r="6102" spans="3:6">
      <c r="C6102" s="5"/>
      <c r="D6102" s="5"/>
      <c r="E6102" s="5"/>
      <c r="F6102" s="5"/>
    </row>
    <row r="6103" spans="3:6">
      <c r="C6103" s="5"/>
      <c r="D6103" s="5"/>
      <c r="E6103" s="5"/>
      <c r="F6103" s="5"/>
    </row>
    <row r="6104" spans="3:6">
      <c r="C6104" s="5"/>
      <c r="D6104" s="5"/>
      <c r="E6104" s="5"/>
      <c r="F6104" s="5"/>
    </row>
    <row r="6105" spans="3:6">
      <c r="C6105" s="5"/>
      <c r="D6105" s="5"/>
      <c r="E6105" s="5"/>
      <c r="F6105" s="5"/>
    </row>
    <row r="6106" spans="3:6">
      <c r="C6106" s="5"/>
      <c r="D6106" s="5"/>
      <c r="E6106" s="5"/>
      <c r="F6106" s="5"/>
    </row>
    <row r="6107" spans="3:6">
      <c r="C6107" s="5"/>
      <c r="D6107" s="5"/>
      <c r="E6107" s="5"/>
      <c r="F6107" s="5"/>
    </row>
    <row r="6108" spans="3:6">
      <c r="C6108" s="5"/>
      <c r="D6108" s="5"/>
      <c r="E6108" s="5"/>
      <c r="F6108" s="5"/>
    </row>
    <row r="6109" spans="3:6">
      <c r="C6109" s="5"/>
      <c r="D6109" s="5"/>
      <c r="E6109" s="5"/>
      <c r="F6109" s="5"/>
    </row>
    <row r="6110" spans="3:6">
      <c r="C6110" s="5"/>
      <c r="D6110" s="5"/>
      <c r="E6110" s="5"/>
      <c r="F6110" s="5"/>
    </row>
    <row r="6111" spans="3:6">
      <c r="C6111" s="5"/>
      <c r="D6111" s="5"/>
      <c r="E6111" s="5"/>
      <c r="F6111" s="5"/>
    </row>
    <row r="6112" spans="3:6">
      <c r="C6112" s="5"/>
      <c r="D6112" s="5"/>
      <c r="E6112" s="5"/>
      <c r="F6112" s="5"/>
    </row>
    <row r="6113" spans="3:6">
      <c r="C6113" s="5"/>
      <c r="D6113" s="5"/>
      <c r="E6113" s="5"/>
      <c r="F6113" s="5"/>
    </row>
    <row r="6114" spans="3:6">
      <c r="C6114" s="5"/>
      <c r="D6114" s="5"/>
      <c r="E6114" s="5"/>
      <c r="F6114" s="5"/>
    </row>
    <row r="6115" spans="3:6">
      <c r="C6115" s="5"/>
      <c r="D6115" s="5"/>
      <c r="E6115" s="5"/>
      <c r="F6115" s="5"/>
    </row>
    <row r="6116" spans="3:6">
      <c r="C6116" s="5"/>
      <c r="D6116" s="5"/>
      <c r="E6116" s="5"/>
      <c r="F6116" s="5"/>
    </row>
    <row r="6117" spans="3:6">
      <c r="C6117" s="5"/>
      <c r="D6117" s="5"/>
      <c r="E6117" s="5"/>
      <c r="F6117" s="5"/>
    </row>
    <row r="6118" spans="3:6">
      <c r="C6118" s="5"/>
      <c r="D6118" s="5"/>
      <c r="E6118" s="5"/>
      <c r="F6118" s="5"/>
    </row>
    <row r="6119" spans="3:6">
      <c r="C6119" s="5"/>
      <c r="D6119" s="5"/>
      <c r="E6119" s="5"/>
      <c r="F6119" s="5"/>
    </row>
    <row r="6120" spans="3:6">
      <c r="C6120" s="5"/>
      <c r="D6120" s="5"/>
      <c r="E6120" s="5"/>
      <c r="F6120" s="5"/>
    </row>
    <row r="6121" spans="3:6">
      <c r="C6121" s="5"/>
      <c r="D6121" s="5"/>
      <c r="E6121" s="5"/>
      <c r="F6121" s="5"/>
    </row>
    <row r="6122" spans="3:6">
      <c r="C6122" s="5"/>
      <c r="D6122" s="5"/>
      <c r="E6122" s="5"/>
      <c r="F6122" s="5"/>
    </row>
    <row r="6123" spans="3:6">
      <c r="C6123" s="5"/>
      <c r="D6123" s="5"/>
      <c r="E6123" s="5"/>
      <c r="F6123" s="5"/>
    </row>
    <row r="6124" spans="3:6">
      <c r="C6124" s="5"/>
      <c r="D6124" s="5"/>
      <c r="E6124" s="5"/>
      <c r="F6124" s="5"/>
    </row>
    <row r="6125" spans="3:6">
      <c r="C6125" s="5"/>
      <c r="D6125" s="5"/>
      <c r="E6125" s="5"/>
      <c r="F6125" s="5"/>
    </row>
    <row r="6126" spans="3:6">
      <c r="C6126" s="5"/>
      <c r="D6126" s="5"/>
      <c r="E6126" s="5"/>
      <c r="F6126" s="5"/>
    </row>
    <row r="6127" spans="3:6">
      <c r="C6127" s="5"/>
      <c r="D6127" s="5"/>
      <c r="E6127" s="5"/>
      <c r="F6127" s="5"/>
    </row>
    <row r="6128" spans="3:6">
      <c r="C6128" s="5"/>
      <c r="D6128" s="5"/>
      <c r="E6128" s="5"/>
      <c r="F6128" s="5"/>
    </row>
    <row r="6129" spans="3:6">
      <c r="C6129" s="5"/>
      <c r="D6129" s="5"/>
      <c r="E6129" s="5"/>
      <c r="F6129" s="5"/>
    </row>
    <row r="6130" spans="3:6">
      <c r="C6130" s="5"/>
      <c r="D6130" s="5"/>
      <c r="E6130" s="5"/>
      <c r="F6130" s="5"/>
    </row>
    <row r="6131" spans="3:6">
      <c r="C6131" s="5"/>
      <c r="D6131" s="5"/>
      <c r="E6131" s="5"/>
      <c r="F6131" s="5"/>
    </row>
    <row r="6132" spans="3:6">
      <c r="C6132" s="5"/>
      <c r="D6132" s="5"/>
      <c r="E6132" s="5"/>
      <c r="F6132" s="5"/>
    </row>
    <row r="6133" spans="3:6">
      <c r="C6133" s="5"/>
      <c r="D6133" s="5"/>
      <c r="E6133" s="5"/>
      <c r="F6133" s="5"/>
    </row>
    <row r="6134" spans="3:6">
      <c r="C6134" s="5"/>
      <c r="D6134" s="5"/>
      <c r="E6134" s="5"/>
      <c r="F6134" s="5"/>
    </row>
    <row r="6135" spans="3:6">
      <c r="C6135" s="5"/>
      <c r="D6135" s="5"/>
      <c r="E6135" s="5"/>
      <c r="F6135" s="5"/>
    </row>
    <row r="6136" spans="3:6">
      <c r="C6136" s="5"/>
      <c r="D6136" s="5"/>
      <c r="E6136" s="5"/>
      <c r="F6136" s="5"/>
    </row>
    <row r="6137" spans="3:6">
      <c r="C6137" s="5"/>
      <c r="D6137" s="5"/>
      <c r="E6137" s="5"/>
      <c r="F6137" s="5"/>
    </row>
    <row r="6138" spans="3:6">
      <c r="C6138" s="5"/>
      <c r="D6138" s="5"/>
      <c r="E6138" s="5"/>
      <c r="F6138" s="5"/>
    </row>
    <row r="6139" spans="3:6">
      <c r="C6139" s="5"/>
      <c r="D6139" s="5"/>
      <c r="E6139" s="5"/>
      <c r="F6139" s="5"/>
    </row>
    <row r="6140" spans="3:6">
      <c r="C6140" s="5"/>
      <c r="D6140" s="5"/>
      <c r="E6140" s="5"/>
      <c r="F6140" s="5"/>
    </row>
    <row r="6141" spans="3:6">
      <c r="C6141" s="5"/>
      <c r="D6141" s="5"/>
      <c r="E6141" s="5"/>
      <c r="F6141" s="5"/>
    </row>
    <row r="6142" spans="3:6">
      <c r="C6142" s="5"/>
      <c r="D6142" s="5"/>
      <c r="E6142" s="5"/>
      <c r="F6142" s="5"/>
    </row>
    <row r="6143" spans="3:6">
      <c r="C6143" s="5"/>
      <c r="D6143" s="5"/>
      <c r="E6143" s="5"/>
      <c r="F6143" s="5"/>
    </row>
    <row r="6144" spans="3:6">
      <c r="C6144" s="5"/>
      <c r="D6144" s="5"/>
      <c r="E6144" s="5"/>
      <c r="F6144" s="5"/>
    </row>
    <row r="6145" spans="3:6">
      <c r="C6145" s="5"/>
      <c r="D6145" s="5"/>
      <c r="E6145" s="5"/>
      <c r="F6145" s="5"/>
    </row>
    <row r="6146" spans="3:6">
      <c r="C6146" s="5"/>
      <c r="D6146" s="5"/>
      <c r="E6146" s="5"/>
      <c r="F6146" s="5"/>
    </row>
    <row r="6147" spans="3:6">
      <c r="C6147" s="5"/>
      <c r="D6147" s="5"/>
      <c r="E6147" s="5"/>
      <c r="F6147" s="5"/>
    </row>
    <row r="6148" spans="3:6">
      <c r="C6148" s="5"/>
      <c r="D6148" s="5"/>
      <c r="E6148" s="5"/>
      <c r="F6148" s="5"/>
    </row>
    <row r="6149" spans="3:6">
      <c r="C6149" s="5"/>
      <c r="D6149" s="5"/>
      <c r="E6149" s="5"/>
      <c r="F6149" s="5"/>
    </row>
    <row r="6150" spans="3:6">
      <c r="C6150" s="5"/>
      <c r="D6150" s="5"/>
      <c r="E6150" s="5"/>
      <c r="F6150" s="5"/>
    </row>
    <row r="6151" spans="3:6">
      <c r="C6151" s="5"/>
      <c r="D6151" s="5"/>
      <c r="E6151" s="5"/>
      <c r="F6151" s="5"/>
    </row>
    <row r="6152" spans="3:6">
      <c r="C6152" s="5"/>
      <c r="D6152" s="5"/>
      <c r="E6152" s="5"/>
      <c r="F6152" s="5"/>
    </row>
    <row r="6153" spans="3:6">
      <c r="C6153" s="5"/>
      <c r="D6153" s="5"/>
      <c r="E6153" s="5"/>
      <c r="F6153" s="5"/>
    </row>
    <row r="6154" spans="3:6">
      <c r="C6154" s="5"/>
      <c r="D6154" s="5"/>
      <c r="E6154" s="5"/>
      <c r="F6154" s="5"/>
    </row>
    <row r="6155" spans="3:6">
      <c r="C6155" s="5"/>
      <c r="D6155" s="5"/>
      <c r="E6155" s="5"/>
      <c r="F6155" s="5"/>
    </row>
    <row r="6156" spans="3:6">
      <c r="C6156" s="5"/>
      <c r="D6156" s="5"/>
      <c r="E6156" s="5"/>
      <c r="F6156" s="5"/>
    </row>
    <row r="6157" spans="3:6">
      <c r="C6157" s="5"/>
      <c r="D6157" s="5"/>
      <c r="E6157" s="5"/>
      <c r="F6157" s="5"/>
    </row>
    <row r="6158" spans="3:6">
      <c r="C6158" s="5"/>
      <c r="D6158" s="5"/>
      <c r="E6158" s="5"/>
      <c r="F6158" s="5"/>
    </row>
    <row r="6159" spans="3:6">
      <c r="C6159" s="5"/>
      <c r="D6159" s="5"/>
      <c r="E6159" s="5"/>
      <c r="F6159" s="5"/>
    </row>
    <row r="6160" spans="3:6">
      <c r="C6160" s="5"/>
      <c r="D6160" s="5"/>
      <c r="E6160" s="5"/>
      <c r="F6160" s="5"/>
    </row>
    <row r="6161" spans="3:6">
      <c r="C6161" s="5"/>
      <c r="D6161" s="5"/>
      <c r="E6161" s="5"/>
      <c r="F6161" s="5"/>
    </row>
    <row r="6162" spans="3:6">
      <c r="C6162" s="5"/>
      <c r="D6162" s="5"/>
      <c r="E6162" s="5"/>
      <c r="F6162" s="5"/>
    </row>
    <row r="6163" spans="3:6">
      <c r="C6163" s="5"/>
      <c r="D6163" s="5"/>
      <c r="E6163" s="5"/>
      <c r="F6163" s="5"/>
    </row>
    <row r="6164" spans="3:6">
      <c r="C6164" s="5"/>
      <c r="D6164" s="5"/>
      <c r="E6164" s="5"/>
      <c r="F6164" s="5"/>
    </row>
    <row r="6165" spans="3:6">
      <c r="C6165" s="5"/>
      <c r="D6165" s="5"/>
      <c r="E6165" s="5"/>
      <c r="F6165" s="5"/>
    </row>
    <row r="6166" spans="3:6">
      <c r="C6166" s="5"/>
      <c r="D6166" s="5"/>
      <c r="E6166" s="5"/>
      <c r="F6166" s="5"/>
    </row>
    <row r="6167" spans="3:6">
      <c r="C6167" s="5"/>
      <c r="D6167" s="5"/>
      <c r="E6167" s="5"/>
      <c r="F6167" s="5"/>
    </row>
    <row r="6168" spans="3:6">
      <c r="C6168" s="5"/>
      <c r="D6168" s="5"/>
      <c r="E6168" s="5"/>
      <c r="F6168" s="5"/>
    </row>
    <row r="6169" spans="3:6">
      <c r="C6169" s="5"/>
      <c r="D6169" s="5"/>
      <c r="E6169" s="5"/>
      <c r="F6169" s="5"/>
    </row>
    <row r="6170" spans="3:6">
      <c r="C6170" s="5"/>
      <c r="D6170" s="5"/>
      <c r="E6170" s="5"/>
      <c r="F6170" s="5"/>
    </row>
    <row r="6171" spans="3:6">
      <c r="C6171" s="5"/>
      <c r="D6171" s="5"/>
      <c r="E6171" s="5"/>
      <c r="F6171" s="5"/>
    </row>
    <row r="6172" spans="3:6">
      <c r="C6172" s="5"/>
      <c r="D6172" s="5"/>
      <c r="E6172" s="5"/>
      <c r="F6172" s="5"/>
    </row>
    <row r="6173" spans="3:6">
      <c r="C6173" s="5"/>
      <c r="D6173" s="5"/>
      <c r="E6173" s="5"/>
      <c r="F6173" s="5"/>
    </row>
    <row r="6174" spans="3:6">
      <c r="C6174" s="5"/>
      <c r="D6174" s="5"/>
      <c r="E6174" s="5"/>
      <c r="F6174" s="5"/>
    </row>
    <row r="6175" spans="3:6">
      <c r="C6175" s="5"/>
      <c r="D6175" s="5"/>
      <c r="E6175" s="5"/>
      <c r="F6175" s="5"/>
    </row>
    <row r="6176" spans="3:6">
      <c r="C6176" s="5"/>
      <c r="D6176" s="5"/>
      <c r="E6176" s="5"/>
      <c r="F6176" s="5"/>
    </row>
    <row r="6177" spans="3:6">
      <c r="C6177" s="5"/>
      <c r="D6177" s="5"/>
      <c r="E6177" s="5"/>
      <c r="F6177" s="5"/>
    </row>
    <row r="6178" spans="3:6">
      <c r="C6178" s="5"/>
      <c r="D6178" s="5"/>
      <c r="E6178" s="5"/>
      <c r="F6178" s="5"/>
    </row>
    <row r="6179" spans="3:6">
      <c r="C6179" s="5"/>
      <c r="D6179" s="5"/>
      <c r="E6179" s="5"/>
      <c r="F6179" s="5"/>
    </row>
    <row r="6180" spans="3:6">
      <c r="C6180" s="5"/>
      <c r="D6180" s="5"/>
      <c r="E6180" s="5"/>
      <c r="F6180" s="5"/>
    </row>
    <row r="6181" spans="3:6">
      <c r="C6181" s="5"/>
      <c r="D6181" s="5"/>
      <c r="E6181" s="5"/>
      <c r="F6181" s="5"/>
    </row>
    <row r="6182" spans="3:6">
      <c r="C6182" s="5"/>
      <c r="D6182" s="5"/>
      <c r="E6182" s="5"/>
      <c r="F6182" s="5"/>
    </row>
    <row r="6183" spans="3:6">
      <c r="C6183" s="5"/>
      <c r="D6183" s="5"/>
      <c r="E6183" s="5"/>
      <c r="F6183" s="5"/>
    </row>
    <row r="6184" spans="3:6">
      <c r="C6184" s="5"/>
      <c r="D6184" s="5"/>
      <c r="E6184" s="5"/>
      <c r="F6184" s="5"/>
    </row>
    <row r="6185" spans="3:6">
      <c r="C6185" s="5"/>
      <c r="D6185" s="5"/>
      <c r="E6185" s="5"/>
      <c r="F6185" s="5"/>
    </row>
    <row r="6186" spans="3:6">
      <c r="C6186" s="5"/>
      <c r="D6186" s="5"/>
      <c r="E6186" s="5"/>
      <c r="F6186" s="5"/>
    </row>
    <row r="6187" spans="3:6">
      <c r="C6187" s="5"/>
      <c r="D6187" s="5"/>
      <c r="E6187" s="5"/>
      <c r="F6187" s="5"/>
    </row>
    <row r="6188" spans="3:6">
      <c r="C6188" s="5"/>
      <c r="D6188" s="5"/>
      <c r="E6188" s="5"/>
      <c r="F6188" s="5"/>
    </row>
    <row r="6189" spans="3:6">
      <c r="C6189" s="5"/>
      <c r="D6189" s="5"/>
      <c r="E6189" s="5"/>
      <c r="F6189" s="5"/>
    </row>
    <row r="6190" spans="3:6">
      <c r="C6190" s="5"/>
      <c r="D6190" s="5"/>
      <c r="E6190" s="5"/>
      <c r="F6190" s="5"/>
    </row>
    <row r="6191" spans="3:6">
      <c r="C6191" s="5"/>
      <c r="D6191" s="5"/>
      <c r="E6191" s="5"/>
      <c r="F6191" s="5"/>
    </row>
    <row r="6192" spans="3:6">
      <c r="C6192" s="5"/>
      <c r="D6192" s="5"/>
      <c r="E6192" s="5"/>
      <c r="F6192" s="5"/>
    </row>
    <row r="6193" spans="3:6">
      <c r="C6193" s="5"/>
      <c r="D6193" s="5"/>
      <c r="E6193" s="5"/>
      <c r="F6193" s="5"/>
    </row>
    <row r="6194" spans="3:6">
      <c r="C6194" s="5"/>
      <c r="D6194" s="5"/>
      <c r="E6194" s="5"/>
      <c r="F6194" s="5"/>
    </row>
    <row r="6195" spans="3:6">
      <c r="C6195" s="5"/>
      <c r="D6195" s="5"/>
      <c r="E6195" s="5"/>
      <c r="F6195" s="5"/>
    </row>
    <row r="6196" spans="3:6">
      <c r="C6196" s="5"/>
      <c r="D6196" s="5"/>
      <c r="E6196" s="5"/>
      <c r="F6196" s="5"/>
    </row>
    <row r="6197" spans="3:6">
      <c r="C6197" s="5"/>
      <c r="D6197" s="5"/>
      <c r="E6197" s="5"/>
      <c r="F6197" s="5"/>
    </row>
    <row r="6198" spans="3:6">
      <c r="C6198" s="5"/>
      <c r="D6198" s="5"/>
      <c r="E6198" s="5"/>
      <c r="F6198" s="5"/>
    </row>
    <row r="6199" spans="3:6">
      <c r="C6199" s="5"/>
      <c r="D6199" s="5"/>
      <c r="E6199" s="5"/>
      <c r="F6199" s="5"/>
    </row>
    <row r="6200" spans="3:6">
      <c r="C6200" s="5"/>
      <c r="D6200" s="5"/>
      <c r="E6200" s="5"/>
      <c r="F6200" s="5"/>
    </row>
    <row r="6201" spans="3:6">
      <c r="C6201" s="5"/>
      <c r="D6201" s="5"/>
      <c r="E6201" s="5"/>
      <c r="F6201" s="5"/>
    </row>
    <row r="6202" spans="3:6">
      <c r="C6202" s="5"/>
      <c r="D6202" s="5"/>
      <c r="E6202" s="5"/>
      <c r="F6202" s="5"/>
    </row>
    <row r="6203" spans="3:6">
      <c r="C6203" s="5"/>
      <c r="D6203" s="5"/>
      <c r="E6203" s="5"/>
      <c r="F6203" s="5"/>
    </row>
    <row r="6204" spans="3:6">
      <c r="C6204" s="5"/>
      <c r="D6204" s="5"/>
      <c r="E6204" s="5"/>
      <c r="F6204" s="5"/>
    </row>
    <row r="6205" spans="3:6">
      <c r="C6205" s="5"/>
      <c r="D6205" s="5"/>
      <c r="E6205" s="5"/>
      <c r="F6205" s="5"/>
    </row>
    <row r="6206" spans="3:6">
      <c r="C6206" s="5"/>
      <c r="D6206" s="5"/>
      <c r="E6206" s="5"/>
      <c r="F6206" s="5"/>
    </row>
    <row r="6207" spans="3:6">
      <c r="C6207" s="5"/>
      <c r="D6207" s="5"/>
      <c r="E6207" s="5"/>
      <c r="F6207" s="5"/>
    </row>
    <row r="6208" spans="3:6">
      <c r="C6208" s="5"/>
      <c r="D6208" s="5"/>
      <c r="E6208" s="5"/>
      <c r="F6208" s="5"/>
    </row>
    <row r="6209" spans="3:6">
      <c r="C6209" s="5"/>
      <c r="D6209" s="5"/>
      <c r="E6209" s="5"/>
      <c r="F6209" s="5"/>
    </row>
    <row r="6210" spans="3:6">
      <c r="C6210" s="5"/>
      <c r="D6210" s="5"/>
      <c r="E6210" s="5"/>
      <c r="F6210" s="5"/>
    </row>
    <row r="6211" spans="3:6">
      <c r="C6211" s="5"/>
      <c r="D6211" s="5"/>
      <c r="E6211" s="5"/>
      <c r="F6211" s="5"/>
    </row>
    <row r="6212" spans="3:6">
      <c r="C6212" s="5"/>
      <c r="D6212" s="5"/>
      <c r="E6212" s="5"/>
      <c r="F6212" s="5"/>
    </row>
    <row r="6213" spans="3:6">
      <c r="C6213" s="5"/>
      <c r="D6213" s="5"/>
      <c r="E6213" s="5"/>
      <c r="F6213" s="5"/>
    </row>
    <row r="6214" spans="3:6">
      <c r="C6214" s="5"/>
      <c r="D6214" s="5"/>
      <c r="E6214" s="5"/>
      <c r="F6214" s="5"/>
    </row>
    <row r="6215" spans="3:6">
      <c r="C6215" s="5"/>
      <c r="D6215" s="5"/>
      <c r="E6215" s="5"/>
      <c r="F6215" s="5"/>
    </row>
    <row r="6216" spans="3:6">
      <c r="C6216" s="5"/>
      <c r="D6216" s="5"/>
      <c r="E6216" s="5"/>
      <c r="F6216" s="5"/>
    </row>
    <row r="6217" spans="3:6">
      <c r="C6217" s="5"/>
      <c r="D6217" s="5"/>
      <c r="E6217" s="5"/>
      <c r="F6217" s="5"/>
    </row>
    <row r="6218" spans="3:6">
      <c r="C6218" s="5"/>
      <c r="D6218" s="5"/>
      <c r="E6218" s="5"/>
      <c r="F6218" s="5"/>
    </row>
    <row r="6219" spans="3:6">
      <c r="C6219" s="5"/>
      <c r="D6219" s="5"/>
      <c r="E6219" s="5"/>
      <c r="F6219" s="5"/>
    </row>
    <row r="6220" spans="3:6">
      <c r="C6220" s="5"/>
      <c r="D6220" s="5"/>
      <c r="E6220" s="5"/>
      <c r="F6220" s="5"/>
    </row>
    <row r="6221" spans="3:6">
      <c r="C6221" s="5"/>
      <c r="D6221" s="5"/>
      <c r="E6221" s="5"/>
      <c r="F6221" s="5"/>
    </row>
    <row r="6222" spans="3:6">
      <c r="C6222" s="5"/>
      <c r="D6222" s="5"/>
      <c r="E6222" s="5"/>
      <c r="F6222" s="5"/>
    </row>
    <row r="6223" spans="3:6">
      <c r="C6223" s="5"/>
      <c r="D6223" s="5"/>
      <c r="E6223" s="5"/>
      <c r="F6223" s="5"/>
    </row>
    <row r="6224" spans="3:6">
      <c r="C6224" s="5"/>
      <c r="D6224" s="5"/>
      <c r="E6224" s="5"/>
      <c r="F6224" s="5"/>
    </row>
    <row r="6225" spans="3:6">
      <c r="C6225" s="5"/>
      <c r="D6225" s="5"/>
      <c r="E6225" s="5"/>
      <c r="F6225" s="5"/>
    </row>
    <row r="6226" spans="3:6">
      <c r="C6226" s="5"/>
      <c r="D6226" s="5"/>
      <c r="E6226" s="5"/>
      <c r="F6226" s="5"/>
    </row>
    <row r="6227" spans="3:6">
      <c r="C6227" s="5"/>
      <c r="D6227" s="5"/>
      <c r="E6227" s="5"/>
      <c r="F6227" s="5"/>
    </row>
    <row r="6228" spans="3:6">
      <c r="C6228" s="5"/>
      <c r="D6228" s="5"/>
      <c r="E6228" s="5"/>
      <c r="F6228" s="5"/>
    </row>
    <row r="6229" spans="3:6">
      <c r="C6229" s="5"/>
      <c r="D6229" s="5"/>
      <c r="E6229" s="5"/>
      <c r="F6229" s="5"/>
    </row>
    <row r="6230" spans="3:6">
      <c r="C6230" s="5"/>
      <c r="D6230" s="5"/>
      <c r="E6230" s="5"/>
      <c r="F6230" s="5"/>
    </row>
    <row r="6231" spans="3:6">
      <c r="C6231" s="5"/>
      <c r="D6231" s="5"/>
      <c r="E6231" s="5"/>
      <c r="F6231" s="5"/>
    </row>
    <row r="6232" spans="3:6">
      <c r="C6232" s="5"/>
      <c r="D6232" s="5"/>
      <c r="E6232" s="5"/>
      <c r="F6232" s="5"/>
    </row>
    <row r="6233" spans="3:6">
      <c r="C6233" s="5"/>
      <c r="D6233" s="5"/>
      <c r="E6233" s="5"/>
      <c r="F6233" s="5"/>
    </row>
    <row r="6234" spans="3:6">
      <c r="C6234" s="5"/>
      <c r="D6234" s="5"/>
      <c r="E6234" s="5"/>
      <c r="F6234" s="5"/>
    </row>
    <row r="6235" spans="3:6">
      <c r="C6235" s="5"/>
      <c r="D6235" s="5"/>
      <c r="E6235" s="5"/>
      <c r="F6235" s="5"/>
    </row>
    <row r="6236" spans="3:6">
      <c r="C6236" s="5"/>
      <c r="D6236" s="5"/>
      <c r="E6236" s="5"/>
      <c r="F6236" s="5"/>
    </row>
    <row r="6237" spans="3:6">
      <c r="C6237" s="5"/>
      <c r="D6237" s="5"/>
      <c r="E6237" s="5"/>
      <c r="F6237" s="5"/>
    </row>
    <row r="6238" spans="3:6">
      <c r="C6238" s="5"/>
      <c r="D6238" s="5"/>
      <c r="E6238" s="5"/>
      <c r="F6238" s="5"/>
    </row>
    <row r="6239" spans="3:6">
      <c r="C6239" s="5"/>
      <c r="D6239" s="5"/>
      <c r="E6239" s="5"/>
      <c r="F6239" s="5"/>
    </row>
    <row r="6240" spans="3:6">
      <c r="C6240" s="5"/>
      <c r="D6240" s="5"/>
      <c r="E6240" s="5"/>
      <c r="F6240" s="5"/>
    </row>
    <row r="6241" spans="3:6">
      <c r="C6241" s="5"/>
      <c r="D6241" s="5"/>
      <c r="E6241" s="5"/>
      <c r="F6241" s="5"/>
    </row>
    <row r="6242" spans="3:6">
      <c r="C6242" s="5"/>
      <c r="D6242" s="5"/>
      <c r="E6242" s="5"/>
      <c r="F6242" s="5"/>
    </row>
    <row r="6243" spans="3:6">
      <c r="C6243" s="5"/>
      <c r="D6243" s="5"/>
      <c r="E6243" s="5"/>
      <c r="F6243" s="5"/>
    </row>
    <row r="6244" spans="3:6">
      <c r="C6244" s="5"/>
      <c r="D6244" s="5"/>
      <c r="E6244" s="5"/>
      <c r="F6244" s="5"/>
    </row>
    <row r="6245" spans="3:6">
      <c r="C6245" s="5"/>
      <c r="D6245" s="5"/>
      <c r="E6245" s="5"/>
      <c r="F6245" s="5"/>
    </row>
    <row r="6246" spans="3:6">
      <c r="C6246" s="5"/>
      <c r="D6246" s="5"/>
      <c r="E6246" s="5"/>
      <c r="F6246" s="5"/>
    </row>
    <row r="6247" spans="3:6">
      <c r="C6247" s="5"/>
      <c r="D6247" s="5"/>
      <c r="E6247" s="5"/>
      <c r="F6247" s="5"/>
    </row>
    <row r="6248" spans="3:6">
      <c r="C6248" s="5"/>
      <c r="D6248" s="5"/>
      <c r="E6248" s="5"/>
      <c r="F6248" s="5"/>
    </row>
    <row r="6249" spans="3:6">
      <c r="C6249" s="5"/>
      <c r="D6249" s="5"/>
      <c r="E6249" s="5"/>
      <c r="F6249" s="5"/>
    </row>
    <row r="6250" spans="3:6">
      <c r="C6250" s="5"/>
      <c r="D6250" s="5"/>
      <c r="E6250" s="5"/>
      <c r="F6250" s="5"/>
    </row>
    <row r="6251" spans="3:6">
      <c r="C6251" s="5"/>
      <c r="D6251" s="5"/>
      <c r="E6251" s="5"/>
      <c r="F6251" s="5"/>
    </row>
    <row r="6252" spans="3:6">
      <c r="C6252" s="5"/>
      <c r="D6252" s="5"/>
      <c r="E6252" s="5"/>
      <c r="F6252" s="5"/>
    </row>
    <row r="6253" spans="3:6">
      <c r="C6253" s="5"/>
      <c r="D6253" s="5"/>
      <c r="E6253" s="5"/>
      <c r="F6253" s="5"/>
    </row>
    <row r="6254" spans="3:6">
      <c r="C6254" s="5"/>
      <c r="D6254" s="5"/>
      <c r="E6254" s="5"/>
      <c r="F6254" s="5"/>
    </row>
    <row r="6255" spans="3:6">
      <c r="C6255" s="5"/>
      <c r="D6255" s="5"/>
      <c r="E6255" s="5"/>
      <c r="F6255" s="5"/>
    </row>
    <row r="6256" spans="3:6">
      <c r="C6256" s="5"/>
      <c r="D6256" s="5"/>
      <c r="E6256" s="5"/>
      <c r="F6256" s="5"/>
    </row>
    <row r="6257" spans="3:6">
      <c r="C6257" s="5"/>
      <c r="D6257" s="5"/>
      <c r="E6257" s="5"/>
      <c r="F6257" s="5"/>
    </row>
    <row r="6258" spans="3:6">
      <c r="C6258" s="5"/>
      <c r="D6258" s="5"/>
      <c r="E6258" s="5"/>
      <c r="F6258" s="5"/>
    </row>
    <row r="6259" spans="3:6">
      <c r="C6259" s="5"/>
      <c r="D6259" s="5"/>
      <c r="E6259" s="5"/>
      <c r="F6259" s="5"/>
    </row>
    <row r="6260" spans="3:6">
      <c r="C6260" s="5"/>
      <c r="D6260" s="5"/>
      <c r="E6260" s="5"/>
      <c r="F6260" s="5"/>
    </row>
    <row r="6261" spans="3:6">
      <c r="C6261" s="5"/>
      <c r="D6261" s="5"/>
      <c r="E6261" s="5"/>
      <c r="F6261" s="5"/>
    </row>
    <row r="6262" spans="3:6">
      <c r="C6262" s="5"/>
      <c r="D6262" s="5"/>
      <c r="E6262" s="5"/>
      <c r="F6262" s="5"/>
    </row>
    <row r="6263" spans="3:6">
      <c r="C6263" s="5"/>
      <c r="D6263" s="5"/>
      <c r="E6263" s="5"/>
      <c r="F6263" s="5"/>
    </row>
    <row r="6264" spans="3:6">
      <c r="C6264" s="5"/>
      <c r="D6264" s="5"/>
      <c r="E6264" s="5"/>
      <c r="F6264" s="5"/>
    </row>
    <row r="6265" spans="3:6">
      <c r="C6265" s="5"/>
      <c r="D6265" s="5"/>
      <c r="E6265" s="5"/>
      <c r="F6265" s="5"/>
    </row>
    <row r="6266" spans="3:6">
      <c r="C6266" s="5"/>
      <c r="D6266" s="5"/>
      <c r="E6266" s="5"/>
      <c r="F6266" s="5"/>
    </row>
    <row r="6267" spans="3:6">
      <c r="C6267" s="5"/>
      <c r="D6267" s="5"/>
      <c r="E6267" s="5"/>
      <c r="F6267" s="5"/>
    </row>
    <row r="6268" spans="3:6">
      <c r="C6268" s="5"/>
      <c r="D6268" s="5"/>
      <c r="E6268" s="5"/>
      <c r="F6268" s="5"/>
    </row>
    <row r="6269" spans="3:6">
      <c r="C6269" s="5"/>
      <c r="D6269" s="5"/>
      <c r="E6269" s="5"/>
      <c r="F6269" s="5"/>
    </row>
    <row r="6270" spans="3:6">
      <c r="C6270" s="5"/>
      <c r="D6270" s="5"/>
      <c r="E6270" s="5"/>
      <c r="F6270" s="5"/>
    </row>
    <row r="6271" spans="3:6">
      <c r="C6271" s="5"/>
      <c r="D6271" s="5"/>
      <c r="E6271" s="5"/>
      <c r="F6271" s="5"/>
    </row>
    <row r="6272" spans="3:6">
      <c r="C6272" s="5"/>
      <c r="D6272" s="5"/>
      <c r="E6272" s="5"/>
      <c r="F6272" s="5"/>
    </row>
    <row r="6273" spans="3:6">
      <c r="C6273" s="5"/>
      <c r="D6273" s="5"/>
      <c r="E6273" s="5"/>
      <c r="F6273" s="5"/>
    </row>
    <row r="6274" spans="3:6">
      <c r="C6274" s="5"/>
      <c r="D6274" s="5"/>
      <c r="E6274" s="5"/>
      <c r="F6274" s="5"/>
    </row>
    <row r="6275" spans="3:6">
      <c r="C6275" s="5"/>
      <c r="D6275" s="5"/>
      <c r="E6275" s="5"/>
      <c r="F6275" s="5"/>
    </row>
    <row r="6276" spans="3:6">
      <c r="C6276" s="5"/>
      <c r="D6276" s="5"/>
      <c r="E6276" s="5"/>
      <c r="F6276" s="5"/>
    </row>
    <row r="6277" spans="3:6">
      <c r="C6277" s="5"/>
      <c r="D6277" s="5"/>
      <c r="E6277" s="5"/>
      <c r="F6277" s="5"/>
    </row>
    <row r="6278" spans="3:6">
      <c r="C6278" s="5"/>
      <c r="D6278" s="5"/>
      <c r="E6278" s="5"/>
      <c r="F6278" s="5"/>
    </row>
    <row r="6279" spans="3:6">
      <c r="C6279" s="5"/>
      <c r="D6279" s="5"/>
      <c r="E6279" s="5"/>
      <c r="F6279" s="5"/>
    </row>
    <row r="6280" spans="3:6">
      <c r="C6280" s="5"/>
      <c r="D6280" s="5"/>
      <c r="E6280" s="5"/>
      <c r="F6280" s="5"/>
    </row>
    <row r="6281" spans="3:6">
      <c r="C6281" s="5"/>
      <c r="D6281" s="5"/>
      <c r="E6281" s="5"/>
      <c r="F6281" s="5"/>
    </row>
    <row r="6282" spans="3:6">
      <c r="C6282" s="5"/>
      <c r="D6282" s="5"/>
      <c r="E6282" s="5"/>
      <c r="F6282" s="5"/>
    </row>
    <row r="6283" spans="3:6">
      <c r="C6283" s="5"/>
      <c r="D6283" s="5"/>
      <c r="E6283" s="5"/>
      <c r="F6283" s="5"/>
    </row>
    <row r="6284" spans="3:6">
      <c r="C6284" s="5"/>
      <c r="D6284" s="5"/>
      <c r="E6284" s="5"/>
      <c r="F6284" s="5"/>
    </row>
    <row r="6285" spans="3:6">
      <c r="C6285" s="5"/>
      <c r="D6285" s="5"/>
      <c r="E6285" s="5"/>
      <c r="F6285" s="5"/>
    </row>
    <row r="6286" spans="3:6">
      <c r="C6286" s="5"/>
      <c r="D6286" s="5"/>
      <c r="E6286" s="5"/>
      <c r="F6286" s="5"/>
    </row>
    <row r="6287" spans="3:6">
      <c r="C6287" s="5"/>
      <c r="D6287" s="5"/>
      <c r="E6287" s="5"/>
      <c r="F6287" s="5"/>
    </row>
    <row r="6288" spans="3:6">
      <c r="C6288" s="5"/>
      <c r="D6288" s="5"/>
      <c r="E6288" s="5"/>
      <c r="F6288" s="5"/>
    </row>
    <row r="6289" spans="3:6">
      <c r="C6289" s="5"/>
      <c r="D6289" s="5"/>
      <c r="E6289" s="5"/>
      <c r="F6289" s="5"/>
    </row>
    <row r="6290" spans="3:6">
      <c r="C6290" s="5"/>
      <c r="D6290" s="5"/>
      <c r="E6290" s="5"/>
      <c r="F6290" s="5"/>
    </row>
    <row r="6291" spans="3:6">
      <c r="C6291" s="5"/>
      <c r="D6291" s="5"/>
      <c r="E6291" s="5"/>
      <c r="F6291" s="5"/>
    </row>
    <row r="6292" spans="3:6">
      <c r="C6292" s="5"/>
      <c r="D6292" s="5"/>
      <c r="E6292" s="5"/>
      <c r="F6292" s="5"/>
    </row>
    <row r="6293" spans="3:6">
      <c r="C6293" s="5"/>
      <c r="D6293" s="5"/>
      <c r="E6293" s="5"/>
      <c r="F6293" s="5"/>
    </row>
    <row r="6294" spans="3:6">
      <c r="C6294" s="5"/>
      <c r="D6294" s="5"/>
      <c r="E6294" s="5"/>
      <c r="F6294" s="5"/>
    </row>
    <row r="6295" spans="3:6">
      <c r="C6295" s="5"/>
      <c r="D6295" s="5"/>
      <c r="E6295" s="5"/>
      <c r="F6295" s="5"/>
    </row>
    <row r="6296" spans="3:6">
      <c r="C6296" s="5"/>
      <c r="D6296" s="5"/>
      <c r="E6296" s="5"/>
      <c r="F6296" s="5"/>
    </row>
    <row r="6297" spans="3:6">
      <c r="C6297" s="5"/>
      <c r="D6297" s="5"/>
      <c r="E6297" s="5"/>
      <c r="F6297" s="5"/>
    </row>
    <row r="6298" spans="3:6">
      <c r="C6298" s="5"/>
      <c r="D6298" s="5"/>
      <c r="E6298" s="5"/>
      <c r="F6298" s="5"/>
    </row>
    <row r="6299" spans="3:6">
      <c r="C6299" s="5"/>
      <c r="D6299" s="5"/>
      <c r="E6299" s="5"/>
      <c r="F6299" s="5"/>
    </row>
    <row r="6300" spans="3:6">
      <c r="C6300" s="5"/>
      <c r="D6300" s="5"/>
      <c r="E6300" s="5"/>
      <c r="F6300" s="5"/>
    </row>
    <row r="6301" spans="3:6">
      <c r="C6301" s="5"/>
      <c r="D6301" s="5"/>
      <c r="E6301" s="5"/>
      <c r="F6301" s="5"/>
    </row>
    <row r="6302" spans="3:6">
      <c r="C6302" s="5"/>
      <c r="D6302" s="5"/>
      <c r="E6302" s="5"/>
      <c r="F6302" s="5"/>
    </row>
    <row r="6303" spans="3:6">
      <c r="C6303" s="5"/>
      <c r="D6303" s="5"/>
      <c r="E6303" s="5"/>
      <c r="F6303" s="5"/>
    </row>
    <row r="6304" spans="3:6">
      <c r="C6304" s="5"/>
      <c r="D6304" s="5"/>
      <c r="E6304" s="5"/>
      <c r="F6304" s="5"/>
    </row>
    <row r="6305" spans="3:6">
      <c r="C6305" s="5"/>
      <c r="D6305" s="5"/>
      <c r="E6305" s="5"/>
      <c r="F6305" s="5"/>
    </row>
    <row r="6306" spans="3:6">
      <c r="C6306" s="5"/>
      <c r="D6306" s="5"/>
      <c r="E6306" s="5"/>
      <c r="F6306" s="5"/>
    </row>
    <row r="6307" spans="3:6">
      <c r="C6307" s="5"/>
      <c r="D6307" s="5"/>
      <c r="E6307" s="5"/>
      <c r="F6307" s="5"/>
    </row>
    <row r="6308" spans="3:6">
      <c r="C6308" s="5"/>
      <c r="D6308" s="5"/>
      <c r="E6308" s="5"/>
      <c r="F6308" s="5"/>
    </row>
    <row r="6309" spans="3:6">
      <c r="C6309" s="5"/>
      <c r="D6309" s="5"/>
      <c r="E6309" s="5"/>
      <c r="F6309" s="5"/>
    </row>
    <row r="6310" spans="3:6">
      <c r="C6310" s="5"/>
      <c r="D6310" s="5"/>
      <c r="E6310" s="5"/>
      <c r="F6310" s="5"/>
    </row>
    <row r="6311" spans="3:6">
      <c r="C6311" s="5"/>
      <c r="D6311" s="5"/>
      <c r="E6311" s="5"/>
      <c r="F6311" s="5"/>
    </row>
    <row r="6312" spans="3:6">
      <c r="C6312" s="5"/>
      <c r="D6312" s="5"/>
      <c r="E6312" s="5"/>
      <c r="F6312" s="5"/>
    </row>
    <row r="6313" spans="3:6">
      <c r="C6313" s="5"/>
      <c r="D6313" s="5"/>
      <c r="E6313" s="5"/>
      <c r="F6313" s="5"/>
    </row>
    <row r="6314" spans="3:6">
      <c r="C6314" s="5"/>
      <c r="D6314" s="5"/>
      <c r="E6314" s="5"/>
      <c r="F6314" s="5"/>
    </row>
    <row r="6315" spans="3:6">
      <c r="C6315" s="5"/>
      <c r="D6315" s="5"/>
      <c r="E6315" s="5"/>
      <c r="F6315" s="5"/>
    </row>
    <row r="6316" spans="3:6">
      <c r="C6316" s="5"/>
      <c r="D6316" s="5"/>
      <c r="E6316" s="5"/>
      <c r="F6316" s="5"/>
    </row>
    <row r="6317" spans="3:6">
      <c r="C6317" s="5"/>
      <c r="D6317" s="5"/>
      <c r="E6317" s="5"/>
      <c r="F6317" s="5"/>
    </row>
    <row r="6318" spans="3:6">
      <c r="C6318" s="5"/>
      <c r="D6318" s="5"/>
      <c r="E6318" s="5"/>
      <c r="F6318" s="5"/>
    </row>
    <row r="6319" spans="3:6">
      <c r="C6319" s="5"/>
      <c r="D6319" s="5"/>
      <c r="E6319" s="5"/>
      <c r="F6319" s="5"/>
    </row>
    <row r="6320" spans="3:6">
      <c r="C6320" s="5"/>
      <c r="D6320" s="5"/>
      <c r="E6320" s="5"/>
      <c r="F6320" s="5"/>
    </row>
    <row r="6321" spans="3:6">
      <c r="C6321" s="5"/>
      <c r="D6321" s="5"/>
      <c r="E6321" s="5"/>
      <c r="F6321" s="5"/>
    </row>
    <row r="6322" spans="3:6">
      <c r="C6322" s="5"/>
      <c r="D6322" s="5"/>
      <c r="E6322" s="5"/>
      <c r="F6322" s="5"/>
    </row>
    <row r="6323" spans="3:6">
      <c r="C6323" s="5"/>
      <c r="D6323" s="5"/>
      <c r="E6323" s="5"/>
      <c r="F6323" s="5"/>
    </row>
    <row r="6324" spans="3:6">
      <c r="C6324" s="5"/>
      <c r="D6324" s="5"/>
      <c r="E6324" s="5"/>
      <c r="F6324" s="5"/>
    </row>
    <row r="6325" spans="3:6">
      <c r="C6325" s="5"/>
      <c r="D6325" s="5"/>
      <c r="E6325" s="5"/>
      <c r="F6325" s="5"/>
    </row>
    <row r="6326" spans="3:6">
      <c r="C6326" s="5"/>
      <c r="D6326" s="5"/>
      <c r="E6326" s="5"/>
      <c r="F6326" s="5"/>
    </row>
    <row r="6327" spans="3:6">
      <c r="C6327" s="5"/>
      <c r="D6327" s="5"/>
      <c r="E6327" s="5"/>
      <c r="F6327" s="5"/>
    </row>
    <row r="6328" spans="3:6">
      <c r="C6328" s="5"/>
      <c r="D6328" s="5"/>
      <c r="E6328" s="5"/>
      <c r="F6328" s="5"/>
    </row>
    <row r="6329" spans="3:6">
      <c r="C6329" s="5"/>
      <c r="D6329" s="5"/>
      <c r="E6329" s="5"/>
      <c r="F6329" s="5"/>
    </row>
    <row r="6330" spans="3:6">
      <c r="C6330" s="5"/>
      <c r="D6330" s="5"/>
      <c r="E6330" s="5"/>
      <c r="F6330" s="5"/>
    </row>
    <row r="6331" spans="3:6">
      <c r="C6331" s="5"/>
      <c r="D6331" s="5"/>
      <c r="E6331" s="5"/>
      <c r="F6331" s="5"/>
    </row>
    <row r="6332" spans="3:6">
      <c r="C6332" s="5"/>
      <c r="D6332" s="5"/>
      <c r="E6332" s="5"/>
      <c r="F6332" s="5"/>
    </row>
    <row r="6333" spans="3:6">
      <c r="C6333" s="5"/>
      <c r="D6333" s="5"/>
      <c r="E6333" s="5"/>
      <c r="F6333" s="5"/>
    </row>
    <row r="6334" spans="3:6">
      <c r="C6334" s="5"/>
      <c r="D6334" s="5"/>
      <c r="E6334" s="5"/>
      <c r="F6334" s="5"/>
    </row>
    <row r="6335" spans="3:6">
      <c r="C6335" s="5"/>
      <c r="D6335" s="5"/>
      <c r="E6335" s="5"/>
      <c r="F6335" s="5"/>
    </row>
    <row r="6336" spans="3:6">
      <c r="C6336" s="5"/>
      <c r="D6336" s="5"/>
      <c r="E6336" s="5"/>
      <c r="F6336" s="5"/>
    </row>
    <row r="6337" spans="3:6">
      <c r="C6337" s="5"/>
      <c r="D6337" s="5"/>
      <c r="E6337" s="5"/>
      <c r="F6337" s="5"/>
    </row>
    <row r="6338" spans="3:6">
      <c r="C6338" s="5"/>
      <c r="D6338" s="5"/>
      <c r="E6338" s="5"/>
      <c r="F6338" s="5"/>
    </row>
    <row r="6339" spans="3:6">
      <c r="C6339" s="5"/>
      <c r="D6339" s="5"/>
      <c r="E6339" s="5"/>
      <c r="F6339" s="5"/>
    </row>
    <row r="6340" spans="3:6">
      <c r="C6340" s="5"/>
      <c r="D6340" s="5"/>
      <c r="E6340" s="5"/>
      <c r="F6340" s="5"/>
    </row>
    <row r="6341" spans="3:6">
      <c r="C6341" s="5"/>
      <c r="D6341" s="5"/>
      <c r="E6341" s="5"/>
      <c r="F6341" s="5"/>
    </row>
    <row r="6342" spans="3:6">
      <c r="C6342" s="5"/>
      <c r="D6342" s="5"/>
      <c r="E6342" s="5"/>
      <c r="F6342" s="5"/>
    </row>
    <row r="6343" spans="3:6">
      <c r="C6343" s="5"/>
      <c r="D6343" s="5"/>
      <c r="E6343" s="5"/>
      <c r="F6343" s="5"/>
    </row>
    <row r="6344" spans="3:6">
      <c r="C6344" s="5"/>
      <c r="D6344" s="5"/>
      <c r="E6344" s="5"/>
      <c r="F6344" s="5"/>
    </row>
    <row r="6345" spans="3:6">
      <c r="C6345" s="5"/>
      <c r="D6345" s="5"/>
      <c r="E6345" s="5"/>
      <c r="F6345" s="5"/>
    </row>
    <row r="6346" spans="3:6">
      <c r="C6346" s="5"/>
      <c r="D6346" s="5"/>
      <c r="E6346" s="5"/>
      <c r="F6346" s="5"/>
    </row>
    <row r="6347" spans="3:6">
      <c r="C6347" s="5"/>
      <c r="D6347" s="5"/>
      <c r="E6347" s="5"/>
      <c r="F6347" s="5"/>
    </row>
    <row r="6348" spans="3:6">
      <c r="C6348" s="5"/>
      <c r="D6348" s="5"/>
      <c r="E6348" s="5"/>
      <c r="F6348" s="5"/>
    </row>
    <row r="6349" spans="3:6">
      <c r="C6349" s="5"/>
      <c r="D6349" s="5"/>
      <c r="E6349" s="5"/>
      <c r="F6349" s="5"/>
    </row>
    <row r="6350" spans="3:6">
      <c r="C6350" s="5"/>
      <c r="D6350" s="5"/>
      <c r="E6350" s="5"/>
      <c r="F6350" s="5"/>
    </row>
    <row r="6351" spans="3:6">
      <c r="C6351" s="5"/>
      <c r="D6351" s="5"/>
      <c r="E6351" s="5"/>
      <c r="F6351" s="5"/>
    </row>
    <row r="6352" spans="3:6">
      <c r="C6352" s="5"/>
      <c r="D6352" s="5"/>
      <c r="E6352" s="5"/>
      <c r="F6352" s="5"/>
    </row>
    <row r="6353" spans="3:6">
      <c r="C6353" s="5"/>
      <c r="D6353" s="5"/>
      <c r="E6353" s="5"/>
      <c r="F6353" s="5"/>
    </row>
    <row r="6354" spans="3:6">
      <c r="C6354" s="5"/>
      <c r="D6354" s="5"/>
      <c r="E6354" s="5"/>
      <c r="F6354" s="5"/>
    </row>
    <row r="6355" spans="3:6">
      <c r="C6355" s="5"/>
      <c r="D6355" s="5"/>
      <c r="E6355" s="5"/>
      <c r="F6355" s="5"/>
    </row>
    <row r="6356" spans="3:6">
      <c r="C6356" s="5"/>
      <c r="D6356" s="5"/>
      <c r="E6356" s="5"/>
      <c r="F6356" s="5"/>
    </row>
    <row r="6357" spans="3:6">
      <c r="C6357" s="5"/>
      <c r="D6357" s="5"/>
      <c r="E6357" s="5"/>
      <c r="F6357" s="5"/>
    </row>
    <row r="6358" spans="3:6">
      <c r="C6358" s="5"/>
      <c r="D6358" s="5"/>
      <c r="E6358" s="5"/>
      <c r="F6358" s="5"/>
    </row>
    <row r="6359" spans="3:6">
      <c r="C6359" s="5"/>
      <c r="D6359" s="5"/>
      <c r="E6359" s="5"/>
      <c r="F6359" s="5"/>
    </row>
    <row r="6360" spans="3:6">
      <c r="C6360" s="5"/>
      <c r="D6360" s="5"/>
      <c r="E6360" s="5"/>
      <c r="F6360" s="5"/>
    </row>
    <row r="6361" spans="3:6">
      <c r="C6361" s="5"/>
      <c r="D6361" s="5"/>
      <c r="E6361" s="5"/>
      <c r="F6361" s="5"/>
    </row>
    <row r="6362" spans="3:6">
      <c r="C6362" s="5"/>
      <c r="D6362" s="5"/>
      <c r="E6362" s="5"/>
      <c r="F6362" s="5"/>
    </row>
    <row r="6363" spans="3:6">
      <c r="C6363" s="5"/>
      <c r="D6363" s="5"/>
      <c r="E6363" s="5"/>
      <c r="F6363" s="5"/>
    </row>
    <row r="6364" spans="3:6">
      <c r="C6364" s="5"/>
      <c r="D6364" s="5"/>
      <c r="E6364" s="5"/>
      <c r="F6364" s="5"/>
    </row>
    <row r="6365" spans="3:6">
      <c r="C6365" s="5"/>
      <c r="D6365" s="5"/>
      <c r="E6365" s="5"/>
      <c r="F6365" s="5"/>
    </row>
    <row r="6366" spans="3:6">
      <c r="C6366" s="5"/>
      <c r="D6366" s="5"/>
      <c r="E6366" s="5"/>
      <c r="F6366" s="5"/>
    </row>
    <row r="6367" spans="3:6">
      <c r="C6367" s="5"/>
      <c r="D6367" s="5"/>
      <c r="E6367" s="5"/>
      <c r="F6367" s="5"/>
    </row>
    <row r="6368" spans="3:6">
      <c r="C6368" s="5"/>
      <c r="D6368" s="5"/>
      <c r="E6368" s="5"/>
      <c r="F6368" s="5"/>
    </row>
    <row r="6369" spans="3:6">
      <c r="C6369" s="5"/>
      <c r="D6369" s="5"/>
      <c r="E6369" s="5"/>
      <c r="F6369" s="5"/>
    </row>
    <row r="6370" spans="3:6">
      <c r="C6370" s="5"/>
      <c r="D6370" s="5"/>
      <c r="E6370" s="5"/>
      <c r="F6370" s="5"/>
    </row>
    <row r="6371" spans="3:6">
      <c r="C6371" s="5"/>
      <c r="D6371" s="5"/>
      <c r="E6371" s="5"/>
      <c r="F6371" s="5"/>
    </row>
    <row r="6372" spans="3:6">
      <c r="C6372" s="5"/>
      <c r="D6372" s="5"/>
      <c r="E6372" s="5"/>
      <c r="F6372" s="5"/>
    </row>
    <row r="6373" spans="3:6">
      <c r="C6373" s="5"/>
      <c r="D6373" s="5"/>
      <c r="E6373" s="5"/>
      <c r="F6373" s="5"/>
    </row>
    <row r="6374" spans="3:6">
      <c r="C6374" s="5"/>
      <c r="D6374" s="5"/>
      <c r="E6374" s="5"/>
      <c r="F6374" s="5"/>
    </row>
    <row r="6375" spans="3:6">
      <c r="C6375" s="5"/>
      <c r="D6375" s="5"/>
      <c r="E6375" s="5"/>
      <c r="F6375" s="5"/>
    </row>
    <row r="6376" spans="3:6">
      <c r="C6376" s="5"/>
      <c r="D6376" s="5"/>
      <c r="E6376" s="5"/>
      <c r="F6376" s="5"/>
    </row>
    <row r="6377" spans="3:6">
      <c r="C6377" s="5"/>
      <c r="D6377" s="5"/>
      <c r="E6377" s="5"/>
      <c r="F6377" s="5"/>
    </row>
    <row r="6378" spans="3:6">
      <c r="C6378" s="5"/>
      <c r="D6378" s="5"/>
      <c r="E6378" s="5"/>
      <c r="F6378" s="5"/>
    </row>
    <row r="6379" spans="3:6">
      <c r="C6379" s="5"/>
      <c r="D6379" s="5"/>
      <c r="E6379" s="5"/>
      <c r="F6379" s="5"/>
    </row>
    <row r="6380" spans="3:6">
      <c r="C6380" s="5"/>
      <c r="D6380" s="5"/>
      <c r="E6380" s="5"/>
      <c r="F6380" s="5"/>
    </row>
    <row r="6381" spans="3:6">
      <c r="C6381" s="5"/>
      <c r="D6381" s="5"/>
      <c r="E6381" s="5"/>
      <c r="F6381" s="5"/>
    </row>
    <row r="6382" spans="3:6">
      <c r="C6382" s="5"/>
      <c r="D6382" s="5"/>
      <c r="E6382" s="5"/>
      <c r="F6382" s="5"/>
    </row>
    <row r="6383" spans="3:6">
      <c r="C6383" s="5"/>
      <c r="D6383" s="5"/>
      <c r="E6383" s="5"/>
      <c r="F6383" s="5"/>
    </row>
    <row r="6384" spans="3:6">
      <c r="C6384" s="5"/>
      <c r="D6384" s="5"/>
      <c r="E6384" s="5"/>
      <c r="F6384" s="5"/>
    </row>
    <row r="6385" spans="3:6">
      <c r="C6385" s="5"/>
      <c r="D6385" s="5"/>
      <c r="E6385" s="5"/>
      <c r="F6385" s="5"/>
    </row>
    <row r="6386" spans="3:6">
      <c r="C6386" s="5"/>
      <c r="D6386" s="5"/>
      <c r="E6386" s="5"/>
      <c r="F6386" s="5"/>
    </row>
    <row r="6387" spans="3:6">
      <c r="C6387" s="5"/>
      <c r="D6387" s="5"/>
      <c r="E6387" s="5"/>
      <c r="F6387" s="5"/>
    </row>
    <row r="6388" spans="3:6">
      <c r="C6388" s="5"/>
      <c r="D6388" s="5"/>
      <c r="E6388" s="5"/>
      <c r="F6388" s="5"/>
    </row>
    <row r="6389" spans="3:6">
      <c r="C6389" s="5"/>
      <c r="D6389" s="5"/>
      <c r="E6389" s="5"/>
      <c r="F6389" s="5"/>
    </row>
    <row r="6390" spans="3:6">
      <c r="C6390" s="5"/>
      <c r="D6390" s="5"/>
      <c r="E6390" s="5"/>
      <c r="F6390" s="5"/>
    </row>
    <row r="6391" spans="3:6">
      <c r="C6391" s="5"/>
      <c r="D6391" s="5"/>
      <c r="E6391" s="5"/>
      <c r="F6391" s="5"/>
    </row>
    <row r="6392" spans="3:6">
      <c r="C6392" s="5"/>
      <c r="D6392" s="5"/>
      <c r="E6392" s="5"/>
      <c r="F6392" s="5"/>
    </row>
    <row r="6393" spans="3:6">
      <c r="C6393" s="5"/>
      <c r="D6393" s="5"/>
      <c r="E6393" s="5"/>
      <c r="F6393" s="5"/>
    </row>
    <row r="6394" spans="3:6">
      <c r="C6394" s="5"/>
      <c r="D6394" s="5"/>
      <c r="E6394" s="5"/>
      <c r="F6394" s="5"/>
    </row>
    <row r="6395" spans="3:6">
      <c r="C6395" s="5"/>
      <c r="D6395" s="5"/>
      <c r="E6395" s="5"/>
      <c r="F6395" s="5"/>
    </row>
    <row r="6396" spans="3:6">
      <c r="C6396" s="5"/>
      <c r="D6396" s="5"/>
      <c r="E6396" s="5"/>
      <c r="F6396" s="5"/>
    </row>
    <row r="6397" spans="3:6">
      <c r="C6397" s="5"/>
      <c r="D6397" s="5"/>
      <c r="E6397" s="5"/>
      <c r="F6397" s="5"/>
    </row>
    <row r="6398" spans="3:6">
      <c r="C6398" s="5"/>
      <c r="D6398" s="5"/>
      <c r="E6398" s="5"/>
      <c r="F6398" s="5"/>
    </row>
    <row r="6399" spans="3:6">
      <c r="C6399" s="5"/>
      <c r="D6399" s="5"/>
      <c r="E6399" s="5"/>
      <c r="F6399" s="5"/>
    </row>
    <row r="6400" spans="3:6">
      <c r="C6400" s="5"/>
      <c r="D6400" s="5"/>
      <c r="E6400" s="5"/>
      <c r="F6400" s="5"/>
    </row>
    <row r="6401" spans="3:6">
      <c r="C6401" s="5"/>
      <c r="D6401" s="5"/>
      <c r="E6401" s="5"/>
      <c r="F6401" s="5"/>
    </row>
    <row r="6402" spans="3:6">
      <c r="C6402" s="5"/>
      <c r="D6402" s="5"/>
      <c r="E6402" s="5"/>
      <c r="F6402" s="5"/>
    </row>
    <row r="6403" spans="3:6">
      <c r="C6403" s="5"/>
      <c r="D6403" s="5"/>
      <c r="E6403" s="5"/>
      <c r="F6403" s="5"/>
    </row>
    <row r="6404" spans="3:6">
      <c r="C6404" s="5"/>
      <c r="D6404" s="5"/>
      <c r="E6404" s="5"/>
      <c r="F6404" s="5"/>
    </row>
    <row r="6405" spans="3:6">
      <c r="C6405" s="5"/>
      <c r="D6405" s="5"/>
      <c r="E6405" s="5"/>
      <c r="F6405" s="5"/>
    </row>
    <row r="6406" spans="3:6">
      <c r="C6406" s="5"/>
      <c r="D6406" s="5"/>
      <c r="E6406" s="5"/>
      <c r="F6406" s="5"/>
    </row>
    <row r="6407" spans="3:6">
      <c r="C6407" s="5"/>
      <c r="D6407" s="5"/>
      <c r="E6407" s="5"/>
      <c r="F6407" s="5"/>
    </row>
    <row r="6408" spans="3:6">
      <c r="C6408" s="5"/>
      <c r="D6408" s="5"/>
      <c r="E6408" s="5"/>
      <c r="F6408" s="5"/>
    </row>
    <row r="6409" spans="3:6">
      <c r="C6409" s="5"/>
      <c r="D6409" s="5"/>
      <c r="E6409" s="5"/>
      <c r="F6409" s="5"/>
    </row>
    <row r="6410" spans="3:6">
      <c r="C6410" s="5"/>
      <c r="D6410" s="5"/>
      <c r="E6410" s="5"/>
      <c r="F6410" s="5"/>
    </row>
    <row r="6411" spans="3:6">
      <c r="C6411" s="5"/>
      <c r="D6411" s="5"/>
      <c r="E6411" s="5"/>
      <c r="F6411" s="5"/>
    </row>
    <row r="6412" spans="3:6">
      <c r="C6412" s="5"/>
      <c r="D6412" s="5"/>
      <c r="E6412" s="5"/>
      <c r="F6412" s="5"/>
    </row>
    <row r="6413" spans="3:6">
      <c r="C6413" s="5"/>
      <c r="D6413" s="5"/>
      <c r="E6413" s="5"/>
      <c r="F6413" s="5"/>
    </row>
    <row r="6414" spans="3:6">
      <c r="C6414" s="5"/>
      <c r="D6414" s="5"/>
      <c r="E6414" s="5"/>
      <c r="F6414" s="5"/>
    </row>
    <row r="6415" spans="3:6">
      <c r="C6415" s="5"/>
      <c r="D6415" s="5"/>
      <c r="E6415" s="5"/>
      <c r="F6415" s="5"/>
    </row>
    <row r="6416" spans="3:6">
      <c r="C6416" s="5"/>
      <c r="D6416" s="5"/>
      <c r="E6416" s="5"/>
      <c r="F6416" s="5"/>
    </row>
    <row r="6417" spans="3:6">
      <c r="C6417" s="5"/>
      <c r="D6417" s="5"/>
      <c r="E6417" s="5"/>
      <c r="F6417" s="5"/>
    </row>
    <row r="6418" spans="3:6">
      <c r="C6418" s="5"/>
      <c r="D6418" s="5"/>
      <c r="E6418" s="5"/>
      <c r="F6418" s="5"/>
    </row>
    <row r="6419" spans="3:6">
      <c r="C6419" s="5"/>
      <c r="D6419" s="5"/>
      <c r="E6419" s="5"/>
      <c r="F6419" s="5"/>
    </row>
    <row r="6420" spans="3:6">
      <c r="C6420" s="5"/>
      <c r="D6420" s="5"/>
      <c r="E6420" s="5"/>
      <c r="F6420" s="5"/>
    </row>
    <row r="6421" spans="3:6">
      <c r="C6421" s="5"/>
      <c r="D6421" s="5"/>
      <c r="E6421" s="5"/>
      <c r="F6421" s="5"/>
    </row>
    <row r="6422" spans="3:6">
      <c r="C6422" s="5"/>
      <c r="D6422" s="5"/>
      <c r="E6422" s="5"/>
      <c r="F6422" s="5"/>
    </row>
    <row r="6423" spans="3:6">
      <c r="C6423" s="5"/>
      <c r="D6423" s="5"/>
      <c r="E6423" s="5"/>
      <c r="F6423" s="5"/>
    </row>
    <row r="6424" spans="3:6">
      <c r="C6424" s="5"/>
      <c r="D6424" s="5"/>
      <c r="E6424" s="5"/>
      <c r="F6424" s="5"/>
    </row>
    <row r="6425" spans="3:6">
      <c r="C6425" s="5"/>
      <c r="D6425" s="5"/>
      <c r="E6425" s="5"/>
      <c r="F6425" s="5"/>
    </row>
    <row r="6426" spans="3:6">
      <c r="C6426" s="5"/>
      <c r="D6426" s="5"/>
      <c r="E6426" s="5"/>
      <c r="F6426" s="5"/>
    </row>
    <row r="6427" spans="3:6">
      <c r="C6427" s="5"/>
      <c r="D6427" s="5"/>
      <c r="E6427" s="5"/>
      <c r="F6427" s="5"/>
    </row>
    <row r="6428" spans="3:6">
      <c r="C6428" s="5"/>
      <c r="D6428" s="5"/>
      <c r="E6428" s="5"/>
      <c r="F6428" s="5"/>
    </row>
    <row r="6429" spans="3:6">
      <c r="C6429" s="5"/>
      <c r="D6429" s="5"/>
      <c r="E6429" s="5"/>
      <c r="F6429" s="5"/>
    </row>
    <row r="6430" spans="3:6">
      <c r="C6430" s="5"/>
      <c r="D6430" s="5"/>
      <c r="E6430" s="5"/>
      <c r="F6430" s="5"/>
    </row>
    <row r="6431" spans="3:6">
      <c r="C6431" s="5"/>
      <c r="D6431" s="5"/>
      <c r="E6431" s="5"/>
      <c r="F6431" s="5"/>
    </row>
    <row r="6432" spans="3:6">
      <c r="C6432" s="5"/>
      <c r="D6432" s="5"/>
      <c r="E6432" s="5"/>
      <c r="F6432" s="5"/>
    </row>
    <row r="6433" spans="3:6">
      <c r="C6433" s="5"/>
      <c r="D6433" s="5"/>
      <c r="E6433" s="5"/>
      <c r="F6433" s="5"/>
    </row>
    <row r="6434" spans="3:6">
      <c r="C6434" s="5"/>
      <c r="D6434" s="5"/>
      <c r="E6434" s="5"/>
      <c r="F6434" s="5"/>
    </row>
    <row r="6435" spans="3:6">
      <c r="C6435" s="5"/>
      <c r="D6435" s="5"/>
      <c r="E6435" s="5"/>
      <c r="F6435" s="5"/>
    </row>
    <row r="6436" spans="3:6">
      <c r="C6436" s="5"/>
      <c r="D6436" s="5"/>
      <c r="E6436" s="5"/>
      <c r="F6436" s="5"/>
    </row>
    <row r="6437" spans="3:6">
      <c r="C6437" s="5"/>
      <c r="D6437" s="5"/>
      <c r="E6437" s="5"/>
      <c r="F6437" s="5"/>
    </row>
    <row r="6438" spans="3:6">
      <c r="C6438" s="5"/>
      <c r="D6438" s="5"/>
      <c r="E6438" s="5"/>
      <c r="F6438" s="5"/>
    </row>
    <row r="6439" spans="3:6">
      <c r="C6439" s="5"/>
      <c r="D6439" s="5"/>
      <c r="E6439" s="5"/>
      <c r="F6439" s="5"/>
    </row>
    <row r="6440" spans="3:6">
      <c r="C6440" s="5"/>
      <c r="D6440" s="5"/>
      <c r="E6440" s="5"/>
      <c r="F6440" s="5"/>
    </row>
    <row r="6441" spans="3:6">
      <c r="C6441" s="5"/>
      <c r="D6441" s="5"/>
      <c r="E6441" s="5"/>
      <c r="F6441" s="5"/>
    </row>
    <row r="6442" spans="3:6">
      <c r="C6442" s="5"/>
      <c r="D6442" s="5"/>
      <c r="E6442" s="5"/>
      <c r="F6442" s="5"/>
    </row>
    <row r="6443" spans="3:6">
      <c r="C6443" s="5"/>
      <c r="D6443" s="5"/>
      <c r="E6443" s="5"/>
      <c r="F6443" s="5"/>
    </row>
    <row r="6444" spans="3:6">
      <c r="C6444" s="5"/>
      <c r="D6444" s="5"/>
      <c r="E6444" s="5"/>
      <c r="F6444" s="5"/>
    </row>
    <row r="6445" spans="3:6">
      <c r="C6445" s="5"/>
      <c r="D6445" s="5"/>
      <c r="E6445" s="5"/>
      <c r="F6445" s="5"/>
    </row>
    <row r="6446" spans="3:6">
      <c r="C6446" s="5"/>
      <c r="D6446" s="5"/>
      <c r="E6446" s="5"/>
      <c r="F6446" s="5"/>
    </row>
    <row r="6447" spans="3:6">
      <c r="C6447" s="5"/>
      <c r="D6447" s="5"/>
      <c r="E6447" s="5"/>
      <c r="F6447" s="5"/>
    </row>
    <row r="6448" spans="3:6">
      <c r="C6448" s="5"/>
      <c r="D6448" s="5"/>
      <c r="E6448" s="5"/>
      <c r="F6448" s="5"/>
    </row>
    <row r="6449" spans="3:6">
      <c r="C6449" s="5"/>
      <c r="D6449" s="5"/>
      <c r="E6449" s="5"/>
      <c r="F6449" s="5"/>
    </row>
    <row r="6450" spans="3:6">
      <c r="C6450" s="5"/>
      <c r="D6450" s="5"/>
      <c r="E6450" s="5"/>
      <c r="F6450" s="5"/>
    </row>
    <row r="6451" spans="3:6">
      <c r="C6451" s="5"/>
      <c r="D6451" s="5"/>
      <c r="E6451" s="5"/>
      <c r="F6451" s="5"/>
    </row>
    <row r="6452" spans="3:6">
      <c r="C6452" s="5"/>
      <c r="D6452" s="5"/>
      <c r="E6452" s="5"/>
      <c r="F6452" s="5"/>
    </row>
    <row r="6453" spans="3:6">
      <c r="C6453" s="5"/>
      <c r="D6453" s="5"/>
      <c r="E6453" s="5"/>
      <c r="F6453" s="5"/>
    </row>
    <row r="6454" spans="3:6">
      <c r="C6454" s="5"/>
      <c r="D6454" s="5"/>
      <c r="E6454" s="5"/>
      <c r="F6454" s="5"/>
    </row>
    <row r="6455" spans="3:6">
      <c r="C6455" s="5"/>
      <c r="D6455" s="5"/>
      <c r="E6455" s="5"/>
      <c r="F6455" s="5"/>
    </row>
    <row r="6456" spans="3:6">
      <c r="C6456" s="5"/>
      <c r="D6456" s="5"/>
      <c r="E6456" s="5"/>
      <c r="F6456" s="5"/>
    </row>
    <row r="6457" spans="3:6">
      <c r="C6457" s="5"/>
      <c r="D6457" s="5"/>
      <c r="E6457" s="5"/>
      <c r="F6457" s="5"/>
    </row>
    <row r="6458" spans="3:6">
      <c r="C6458" s="5"/>
      <c r="D6458" s="5"/>
      <c r="E6458" s="5"/>
      <c r="F6458" s="5"/>
    </row>
    <row r="6459" spans="3:6">
      <c r="C6459" s="5"/>
      <c r="D6459" s="5"/>
      <c r="E6459" s="5"/>
      <c r="F6459" s="5"/>
    </row>
    <row r="6460" spans="3:6">
      <c r="C6460" s="5"/>
      <c r="D6460" s="5"/>
      <c r="E6460" s="5"/>
      <c r="F6460" s="5"/>
    </row>
    <row r="6461" spans="3:6">
      <c r="C6461" s="5"/>
      <c r="D6461" s="5"/>
      <c r="E6461" s="5"/>
      <c r="F6461" s="5"/>
    </row>
    <row r="6462" spans="3:6">
      <c r="C6462" s="5"/>
      <c r="D6462" s="5"/>
      <c r="E6462" s="5"/>
      <c r="F6462" s="5"/>
    </row>
    <row r="6463" spans="3:6">
      <c r="C6463" s="5"/>
      <c r="D6463" s="5"/>
      <c r="E6463" s="5"/>
      <c r="F6463" s="5"/>
    </row>
    <row r="6464" spans="3:6">
      <c r="C6464" s="5"/>
      <c r="D6464" s="5"/>
      <c r="E6464" s="5"/>
      <c r="F6464" s="5"/>
    </row>
    <row r="6465" spans="3:6">
      <c r="C6465" s="5"/>
      <c r="D6465" s="5"/>
      <c r="E6465" s="5"/>
      <c r="F6465" s="5"/>
    </row>
    <row r="6466" spans="3:6">
      <c r="C6466" s="5"/>
      <c r="D6466" s="5"/>
      <c r="E6466" s="5"/>
      <c r="F6466" s="5"/>
    </row>
    <row r="6467" spans="3:6">
      <c r="C6467" s="5"/>
      <c r="D6467" s="5"/>
      <c r="E6467" s="5"/>
      <c r="F6467" s="5"/>
    </row>
    <row r="6468" spans="3:6">
      <c r="C6468" s="5"/>
      <c r="D6468" s="5"/>
      <c r="E6468" s="5"/>
      <c r="F6468" s="5"/>
    </row>
    <row r="6469" spans="3:6">
      <c r="C6469" s="5"/>
      <c r="D6469" s="5"/>
      <c r="E6469" s="5"/>
      <c r="F6469" s="5"/>
    </row>
    <row r="6470" spans="3:6">
      <c r="C6470" s="5"/>
      <c r="D6470" s="5"/>
      <c r="E6470" s="5"/>
      <c r="F6470" s="5"/>
    </row>
    <row r="6471" spans="3:6">
      <c r="C6471" s="5"/>
      <c r="D6471" s="5"/>
      <c r="E6471" s="5"/>
      <c r="F6471" s="5"/>
    </row>
    <row r="6472" spans="3:6">
      <c r="C6472" s="5"/>
      <c r="D6472" s="5"/>
      <c r="E6472" s="5"/>
      <c r="F6472" s="5"/>
    </row>
    <row r="6473" spans="3:6">
      <c r="C6473" s="5"/>
      <c r="D6473" s="5"/>
      <c r="E6473" s="5"/>
      <c r="F6473" s="5"/>
    </row>
    <row r="6474" spans="3:6">
      <c r="C6474" s="5"/>
      <c r="D6474" s="5"/>
      <c r="E6474" s="5"/>
      <c r="F6474" s="5"/>
    </row>
    <row r="6475" spans="3:6">
      <c r="C6475" s="5"/>
      <c r="D6475" s="5"/>
      <c r="E6475" s="5"/>
      <c r="F6475" s="5"/>
    </row>
    <row r="6476" spans="3:6">
      <c r="C6476" s="5"/>
      <c r="D6476" s="5"/>
      <c r="E6476" s="5"/>
      <c r="F6476" s="5"/>
    </row>
    <row r="6477" spans="3:6">
      <c r="C6477" s="5"/>
      <c r="D6477" s="5"/>
      <c r="E6477" s="5"/>
      <c r="F6477" s="5"/>
    </row>
    <row r="6478" spans="3:6">
      <c r="C6478" s="5"/>
      <c r="D6478" s="5"/>
      <c r="E6478" s="5"/>
      <c r="F6478" s="5"/>
    </row>
    <row r="6479" spans="3:6">
      <c r="C6479" s="5"/>
      <c r="D6479" s="5"/>
      <c r="E6479" s="5"/>
      <c r="F6479" s="5"/>
    </row>
    <row r="6480" spans="3:6">
      <c r="C6480" s="5"/>
      <c r="D6480" s="5"/>
      <c r="E6480" s="5"/>
      <c r="F6480" s="5"/>
    </row>
    <row r="6481" spans="3:6">
      <c r="C6481" s="5"/>
      <c r="D6481" s="5"/>
      <c r="E6481" s="5"/>
      <c r="F6481" s="5"/>
    </row>
    <row r="6482" spans="3:6">
      <c r="C6482" s="5"/>
      <c r="D6482" s="5"/>
      <c r="E6482" s="5"/>
      <c r="F6482" s="5"/>
    </row>
    <row r="6483" spans="3:6">
      <c r="C6483" s="5"/>
      <c r="D6483" s="5"/>
      <c r="E6483" s="5"/>
      <c r="F6483" s="5"/>
    </row>
    <row r="6484" spans="3:6">
      <c r="C6484" s="5"/>
      <c r="D6484" s="5"/>
      <c r="E6484" s="5"/>
      <c r="F6484" s="5"/>
    </row>
    <row r="6485" spans="3:6">
      <c r="C6485" s="5"/>
      <c r="D6485" s="5"/>
      <c r="E6485" s="5"/>
      <c r="F6485" s="5"/>
    </row>
    <row r="6486" spans="3:6">
      <c r="C6486" s="5"/>
      <c r="D6486" s="5"/>
      <c r="E6486" s="5"/>
      <c r="F6486" s="5"/>
    </row>
    <row r="6487" spans="3:6">
      <c r="C6487" s="5"/>
      <c r="D6487" s="5"/>
      <c r="E6487" s="5"/>
      <c r="F6487" s="5"/>
    </row>
    <row r="6488" spans="3:6">
      <c r="C6488" s="5"/>
      <c r="D6488" s="5"/>
      <c r="E6488" s="5"/>
      <c r="F6488" s="5"/>
    </row>
    <row r="6489" spans="3:6">
      <c r="C6489" s="5"/>
      <c r="D6489" s="5"/>
      <c r="E6489" s="5"/>
      <c r="F6489" s="5"/>
    </row>
    <row r="6490" spans="3:6">
      <c r="C6490" s="5"/>
      <c r="D6490" s="5"/>
      <c r="E6490" s="5"/>
      <c r="F6490" s="5"/>
    </row>
    <row r="6491" spans="3:6">
      <c r="C6491" s="5"/>
      <c r="D6491" s="5"/>
      <c r="E6491" s="5"/>
      <c r="F6491" s="5"/>
    </row>
    <row r="6492" spans="3:6">
      <c r="C6492" s="5"/>
      <c r="D6492" s="5"/>
      <c r="E6492" s="5"/>
      <c r="F6492" s="5"/>
    </row>
    <row r="6493" spans="3:6">
      <c r="C6493" s="5"/>
      <c r="D6493" s="5"/>
      <c r="E6493" s="5"/>
      <c r="F6493" s="5"/>
    </row>
    <row r="6494" spans="3:6">
      <c r="C6494" s="5"/>
      <c r="D6494" s="5"/>
      <c r="E6494" s="5"/>
      <c r="F6494" s="5"/>
    </row>
    <row r="6495" spans="3:6">
      <c r="C6495" s="5"/>
      <c r="D6495" s="5"/>
      <c r="E6495" s="5"/>
      <c r="F6495" s="5"/>
    </row>
    <row r="6496" spans="3:6">
      <c r="C6496" s="5"/>
      <c r="D6496" s="5"/>
      <c r="E6496" s="5"/>
      <c r="F6496" s="5"/>
    </row>
    <row r="6497" spans="3:6">
      <c r="C6497" s="5"/>
      <c r="D6497" s="5"/>
      <c r="E6497" s="5"/>
      <c r="F6497" s="5"/>
    </row>
    <row r="6498" spans="3:6">
      <c r="C6498" s="5"/>
      <c r="D6498" s="5"/>
      <c r="E6498" s="5"/>
      <c r="F6498" s="5"/>
    </row>
    <row r="6499" spans="3:6">
      <c r="C6499" s="5"/>
      <c r="D6499" s="5"/>
      <c r="E6499" s="5"/>
      <c r="F6499" s="5"/>
    </row>
    <row r="6500" spans="3:6">
      <c r="C6500" s="5"/>
      <c r="D6500" s="5"/>
      <c r="E6500" s="5"/>
      <c r="F6500" s="5"/>
    </row>
    <row r="6501" spans="3:6">
      <c r="C6501" s="5"/>
      <c r="D6501" s="5"/>
      <c r="E6501" s="5"/>
      <c r="F6501" s="5"/>
    </row>
    <row r="6502" spans="3:6">
      <c r="C6502" s="5"/>
      <c r="D6502" s="5"/>
      <c r="E6502" s="5"/>
      <c r="F6502" s="5"/>
    </row>
    <row r="6503" spans="3:6">
      <c r="C6503" s="5"/>
      <c r="D6503" s="5"/>
      <c r="E6503" s="5"/>
      <c r="F6503" s="5"/>
    </row>
    <row r="6504" spans="3:6">
      <c r="C6504" s="5"/>
      <c r="D6504" s="5"/>
      <c r="E6504" s="5"/>
      <c r="F6504" s="5"/>
    </row>
    <row r="6505" spans="3:6">
      <c r="C6505" s="5"/>
      <c r="D6505" s="5"/>
      <c r="E6505" s="5"/>
      <c r="F6505" s="5"/>
    </row>
    <row r="6506" spans="3:6">
      <c r="C6506" s="5"/>
      <c r="D6506" s="5"/>
      <c r="E6506" s="5"/>
      <c r="F6506" s="5"/>
    </row>
    <row r="6507" spans="3:6">
      <c r="C6507" s="5"/>
      <c r="D6507" s="5"/>
      <c r="E6507" s="5"/>
      <c r="F6507" s="5"/>
    </row>
    <row r="6508" spans="3:6">
      <c r="C6508" s="5"/>
      <c r="D6508" s="5"/>
      <c r="E6508" s="5"/>
      <c r="F6508" s="5"/>
    </row>
    <row r="6509" spans="3:6">
      <c r="C6509" s="5"/>
      <c r="D6509" s="5"/>
      <c r="E6509" s="5"/>
      <c r="F6509" s="5"/>
    </row>
    <row r="6510" spans="3:6">
      <c r="C6510" s="5"/>
      <c r="D6510" s="5"/>
      <c r="E6510" s="5"/>
      <c r="F6510" s="5"/>
    </row>
    <row r="6511" spans="3:6">
      <c r="C6511" s="5"/>
      <c r="D6511" s="5"/>
      <c r="E6511" s="5"/>
      <c r="F6511" s="5"/>
    </row>
    <row r="6512" spans="3:6">
      <c r="C6512" s="5"/>
      <c r="D6512" s="5"/>
      <c r="E6512" s="5"/>
      <c r="F6512" s="5"/>
    </row>
    <row r="6513" spans="3:6">
      <c r="C6513" s="5"/>
      <c r="D6513" s="5"/>
      <c r="E6513" s="5"/>
      <c r="F6513" s="5"/>
    </row>
    <row r="6514" spans="3:6">
      <c r="C6514" s="5"/>
      <c r="D6514" s="5"/>
      <c r="E6514" s="5"/>
      <c r="F6514" s="5"/>
    </row>
    <row r="6515" spans="3:6">
      <c r="C6515" s="5"/>
      <c r="D6515" s="5"/>
      <c r="E6515" s="5"/>
      <c r="F6515" s="5"/>
    </row>
    <row r="6516" spans="3:6">
      <c r="C6516" s="5"/>
      <c r="D6516" s="5"/>
      <c r="E6516" s="5"/>
      <c r="F6516" s="5"/>
    </row>
    <row r="6517" spans="3:6">
      <c r="C6517" s="5"/>
      <c r="D6517" s="5"/>
      <c r="E6517" s="5"/>
      <c r="F6517" s="5"/>
    </row>
    <row r="6518" spans="3:6">
      <c r="C6518" s="5"/>
      <c r="D6518" s="5"/>
      <c r="E6518" s="5"/>
      <c r="F6518" s="5"/>
    </row>
    <row r="6519" spans="3:6">
      <c r="C6519" s="5"/>
      <c r="D6519" s="5"/>
      <c r="E6519" s="5"/>
      <c r="F6519" s="5"/>
    </row>
    <row r="6520" spans="3:6">
      <c r="C6520" s="5"/>
      <c r="D6520" s="5"/>
      <c r="E6520" s="5"/>
      <c r="F6520" s="5"/>
    </row>
    <row r="6521" spans="3:6">
      <c r="C6521" s="5"/>
      <c r="D6521" s="5"/>
      <c r="E6521" s="5"/>
      <c r="F6521" s="5"/>
    </row>
    <row r="6522" spans="3:6">
      <c r="C6522" s="5"/>
      <c r="D6522" s="5"/>
      <c r="E6522" s="5"/>
      <c r="F6522" s="5"/>
    </row>
    <row r="6523" spans="3:6">
      <c r="C6523" s="5"/>
      <c r="D6523" s="5"/>
      <c r="E6523" s="5"/>
      <c r="F6523" s="5"/>
    </row>
    <row r="6524" spans="3:6">
      <c r="C6524" s="5"/>
      <c r="D6524" s="5"/>
      <c r="E6524" s="5"/>
      <c r="F6524" s="5"/>
    </row>
    <row r="6525" spans="3:6">
      <c r="C6525" s="5"/>
      <c r="D6525" s="5"/>
      <c r="E6525" s="5"/>
      <c r="F6525" s="5"/>
    </row>
    <row r="6526" spans="3:6">
      <c r="C6526" s="5"/>
      <c r="D6526" s="5"/>
      <c r="E6526" s="5"/>
      <c r="F6526" s="5"/>
    </row>
    <row r="6527" spans="3:6">
      <c r="C6527" s="5"/>
      <c r="D6527" s="5"/>
      <c r="E6527" s="5"/>
      <c r="F6527" s="5"/>
    </row>
    <row r="6528" spans="3:6">
      <c r="C6528" s="5"/>
      <c r="D6528" s="5"/>
      <c r="E6528" s="5"/>
      <c r="F6528" s="5"/>
    </row>
    <row r="6529" spans="3:6">
      <c r="C6529" s="5"/>
      <c r="D6529" s="5"/>
      <c r="E6529" s="5"/>
      <c r="F6529" s="5"/>
    </row>
    <row r="6530" spans="3:6">
      <c r="C6530" s="5"/>
      <c r="D6530" s="5"/>
      <c r="E6530" s="5"/>
      <c r="F6530" s="5"/>
    </row>
    <row r="6531" spans="3:6">
      <c r="C6531" s="5"/>
      <c r="D6531" s="5"/>
      <c r="E6531" s="5"/>
      <c r="F6531" s="5"/>
    </row>
    <row r="6532" spans="3:6">
      <c r="C6532" s="5"/>
      <c r="D6532" s="5"/>
      <c r="E6532" s="5"/>
      <c r="F6532" s="5"/>
    </row>
    <row r="6533" spans="3:6">
      <c r="C6533" s="5"/>
      <c r="D6533" s="5"/>
      <c r="E6533" s="5"/>
      <c r="F6533" s="5"/>
    </row>
    <row r="6534" spans="3:6">
      <c r="C6534" s="5"/>
      <c r="D6534" s="5"/>
      <c r="E6534" s="5"/>
      <c r="F6534" s="5"/>
    </row>
    <row r="6535" spans="3:6">
      <c r="C6535" s="5"/>
      <c r="D6535" s="5"/>
      <c r="E6535" s="5"/>
      <c r="F6535" s="5"/>
    </row>
    <row r="6536" spans="3:6">
      <c r="C6536" s="5"/>
      <c r="D6536" s="5"/>
      <c r="E6536" s="5"/>
      <c r="F6536" s="5"/>
    </row>
    <row r="6537" spans="3:6">
      <c r="C6537" s="5"/>
      <c r="D6537" s="5"/>
      <c r="E6537" s="5"/>
      <c r="F6537" s="5"/>
    </row>
    <row r="6538" spans="3:6">
      <c r="C6538" s="5"/>
      <c r="D6538" s="5"/>
      <c r="E6538" s="5"/>
      <c r="F6538" s="5"/>
    </row>
    <row r="6539" spans="3:6">
      <c r="C6539" s="5"/>
      <c r="D6539" s="5"/>
      <c r="E6539" s="5"/>
      <c r="F6539" s="5"/>
    </row>
    <row r="6540" spans="3:6">
      <c r="C6540" s="5"/>
      <c r="D6540" s="5"/>
      <c r="E6540" s="5"/>
      <c r="F6540" s="5"/>
    </row>
    <row r="6541" spans="3:6">
      <c r="C6541" s="5"/>
      <c r="D6541" s="5"/>
      <c r="E6541" s="5"/>
      <c r="F6541" s="5"/>
    </row>
    <row r="6542" spans="3:6">
      <c r="C6542" s="5"/>
      <c r="D6542" s="5"/>
      <c r="E6542" s="5"/>
      <c r="F6542" s="5"/>
    </row>
    <row r="6543" spans="3:6">
      <c r="C6543" s="5"/>
      <c r="D6543" s="5"/>
      <c r="E6543" s="5"/>
      <c r="F6543" s="5"/>
    </row>
    <row r="6544" spans="3:6">
      <c r="C6544" s="5"/>
      <c r="D6544" s="5"/>
      <c r="E6544" s="5"/>
      <c r="F6544" s="5"/>
    </row>
    <row r="6545" spans="3:6">
      <c r="C6545" s="5"/>
      <c r="D6545" s="5"/>
      <c r="E6545" s="5"/>
      <c r="F6545" s="5"/>
    </row>
    <row r="6546" spans="3:6">
      <c r="C6546" s="5"/>
      <c r="D6546" s="5"/>
      <c r="E6546" s="5"/>
      <c r="F6546" s="5"/>
    </row>
    <row r="6547" spans="3:6">
      <c r="C6547" s="5"/>
      <c r="D6547" s="5"/>
      <c r="E6547" s="5"/>
      <c r="F6547" s="5"/>
    </row>
    <row r="6548" spans="3:6">
      <c r="C6548" s="5"/>
      <c r="D6548" s="5"/>
      <c r="E6548" s="5"/>
      <c r="F6548" s="5"/>
    </row>
    <row r="6549" spans="3:6">
      <c r="C6549" s="5"/>
      <c r="D6549" s="5"/>
      <c r="E6549" s="5"/>
      <c r="F6549" s="5"/>
    </row>
    <row r="6550" spans="3:6">
      <c r="C6550" s="5"/>
      <c r="D6550" s="5"/>
      <c r="E6550" s="5"/>
      <c r="F6550" s="5"/>
    </row>
    <row r="6551" spans="3:6">
      <c r="C6551" s="5"/>
      <c r="D6551" s="5"/>
      <c r="E6551" s="5"/>
      <c r="F6551" s="5"/>
    </row>
    <row r="6552" spans="3:6">
      <c r="C6552" s="5"/>
      <c r="D6552" s="5"/>
      <c r="E6552" s="5"/>
      <c r="F6552" s="5"/>
    </row>
    <row r="6553" spans="3:6">
      <c r="C6553" s="5"/>
      <c r="D6553" s="5"/>
      <c r="E6553" s="5"/>
      <c r="F6553" s="5"/>
    </row>
    <row r="6554" spans="3:6">
      <c r="C6554" s="5"/>
      <c r="D6554" s="5"/>
      <c r="E6554" s="5"/>
      <c r="F6554" s="5"/>
    </row>
    <row r="6555" spans="3:6">
      <c r="C6555" s="5"/>
      <c r="D6555" s="5"/>
      <c r="E6555" s="5"/>
      <c r="F6555" s="5"/>
    </row>
    <row r="6556" spans="3:6">
      <c r="C6556" s="5"/>
      <c r="D6556" s="5"/>
      <c r="E6556" s="5"/>
      <c r="F6556" s="5"/>
    </row>
    <row r="6557" spans="3:6">
      <c r="C6557" s="5"/>
      <c r="D6557" s="5"/>
      <c r="E6557" s="5"/>
      <c r="F6557" s="5"/>
    </row>
    <row r="6558" spans="3:6">
      <c r="C6558" s="5"/>
      <c r="D6558" s="5"/>
      <c r="E6558" s="5"/>
      <c r="F6558" s="5"/>
    </row>
    <row r="6559" spans="3:6">
      <c r="C6559" s="5"/>
      <c r="D6559" s="5"/>
      <c r="E6559" s="5"/>
      <c r="F6559" s="5"/>
    </row>
    <row r="6560" spans="3:6">
      <c r="C6560" s="5"/>
      <c r="D6560" s="5"/>
      <c r="E6560" s="5"/>
      <c r="F6560" s="5"/>
    </row>
    <row r="6561" spans="3:6">
      <c r="C6561" s="5"/>
      <c r="D6561" s="5"/>
      <c r="E6561" s="5"/>
      <c r="F6561" s="5"/>
    </row>
    <row r="6562" spans="3:6">
      <c r="C6562" s="5"/>
      <c r="D6562" s="5"/>
      <c r="E6562" s="5"/>
      <c r="F6562" s="5"/>
    </row>
    <row r="6563" spans="3:6">
      <c r="C6563" s="5"/>
      <c r="D6563" s="5"/>
      <c r="E6563" s="5"/>
      <c r="F6563" s="5"/>
    </row>
    <row r="6564" spans="3:6">
      <c r="C6564" s="5"/>
      <c r="D6564" s="5"/>
      <c r="E6564" s="5"/>
      <c r="F6564" s="5"/>
    </row>
    <row r="6565" spans="3:6">
      <c r="C6565" s="5"/>
      <c r="D6565" s="5"/>
      <c r="E6565" s="5"/>
      <c r="F6565" s="5"/>
    </row>
    <row r="6566" spans="3:6">
      <c r="C6566" s="5"/>
      <c r="D6566" s="5"/>
      <c r="E6566" s="5"/>
      <c r="F6566" s="5"/>
    </row>
    <row r="6567" spans="3:6">
      <c r="C6567" s="5"/>
      <c r="D6567" s="5"/>
      <c r="E6567" s="5"/>
      <c r="F6567" s="5"/>
    </row>
    <row r="6568" spans="3:6">
      <c r="C6568" s="5"/>
      <c r="D6568" s="5"/>
      <c r="E6568" s="5"/>
      <c r="F6568" s="5"/>
    </row>
    <row r="6569" spans="3:6">
      <c r="C6569" s="5"/>
      <c r="D6569" s="5"/>
      <c r="E6569" s="5"/>
      <c r="F6569" s="5"/>
    </row>
    <row r="6570" spans="3:6">
      <c r="C6570" s="5"/>
      <c r="D6570" s="5"/>
      <c r="E6570" s="5"/>
      <c r="F6570" s="5"/>
    </row>
    <row r="6571" spans="3:6">
      <c r="C6571" s="5"/>
      <c r="D6571" s="5"/>
      <c r="E6571" s="5"/>
      <c r="F6571" s="5"/>
    </row>
    <row r="6572" spans="3:6">
      <c r="C6572" s="5"/>
      <c r="D6572" s="5"/>
      <c r="E6572" s="5"/>
      <c r="F6572" s="5"/>
    </row>
    <row r="6573" spans="3:6">
      <c r="C6573" s="5"/>
      <c r="D6573" s="5"/>
      <c r="E6573" s="5"/>
      <c r="F6573" s="5"/>
    </row>
    <row r="6574" spans="3:6">
      <c r="C6574" s="5"/>
      <c r="D6574" s="5"/>
      <c r="E6574" s="5"/>
      <c r="F6574" s="5"/>
    </row>
    <row r="6575" spans="3:6">
      <c r="C6575" s="5"/>
      <c r="D6575" s="5"/>
      <c r="E6575" s="5"/>
      <c r="F6575" s="5"/>
    </row>
    <row r="6576" spans="3:6">
      <c r="C6576" s="5"/>
      <c r="D6576" s="5"/>
      <c r="E6576" s="5"/>
      <c r="F6576" s="5"/>
    </row>
    <row r="6577" spans="3:6">
      <c r="C6577" s="5"/>
      <c r="D6577" s="5"/>
      <c r="E6577" s="5"/>
      <c r="F6577" s="5"/>
    </row>
    <row r="6578" spans="3:6">
      <c r="C6578" s="5"/>
      <c r="D6578" s="5"/>
      <c r="E6578" s="5"/>
      <c r="F6578" s="5"/>
    </row>
    <row r="6579" spans="3:6">
      <c r="C6579" s="5"/>
      <c r="D6579" s="5"/>
      <c r="E6579" s="5"/>
      <c r="F6579" s="5"/>
    </row>
    <row r="6580" spans="3:6">
      <c r="C6580" s="5"/>
      <c r="D6580" s="5"/>
      <c r="E6580" s="5"/>
      <c r="F6580" s="5"/>
    </row>
    <row r="6581" spans="3:6">
      <c r="C6581" s="5"/>
      <c r="D6581" s="5"/>
      <c r="E6581" s="5"/>
      <c r="F6581" s="5"/>
    </row>
    <row r="6582" spans="3:6">
      <c r="C6582" s="5"/>
      <c r="D6582" s="5"/>
      <c r="E6582" s="5"/>
      <c r="F6582" s="5"/>
    </row>
    <row r="6583" spans="3:6">
      <c r="C6583" s="5"/>
      <c r="D6583" s="5"/>
      <c r="E6583" s="5"/>
      <c r="F6583" s="5"/>
    </row>
    <row r="6584" spans="3:6">
      <c r="C6584" s="5"/>
      <c r="D6584" s="5"/>
      <c r="E6584" s="5"/>
      <c r="F6584" s="5"/>
    </row>
    <row r="6585" spans="3:6">
      <c r="C6585" s="5"/>
      <c r="D6585" s="5"/>
      <c r="E6585" s="5"/>
      <c r="F6585" s="5"/>
    </row>
    <row r="6586" spans="3:6">
      <c r="C6586" s="5"/>
      <c r="D6586" s="5"/>
      <c r="E6586" s="5"/>
      <c r="F6586" s="5"/>
    </row>
    <row r="6587" spans="3:6">
      <c r="C6587" s="5"/>
      <c r="D6587" s="5"/>
      <c r="E6587" s="5"/>
      <c r="F6587" s="5"/>
    </row>
    <row r="6588" spans="3:6">
      <c r="C6588" s="5"/>
      <c r="D6588" s="5"/>
      <c r="E6588" s="5"/>
      <c r="F6588" s="5"/>
    </row>
    <row r="6589" spans="3:6">
      <c r="C6589" s="5"/>
      <c r="D6589" s="5"/>
      <c r="E6589" s="5"/>
      <c r="F6589" s="5"/>
    </row>
    <row r="6590" spans="3:6">
      <c r="C6590" s="5"/>
      <c r="D6590" s="5"/>
      <c r="E6590" s="5"/>
      <c r="F6590" s="5"/>
    </row>
    <row r="6591" spans="3:6">
      <c r="C6591" s="5"/>
      <c r="D6591" s="5"/>
      <c r="E6591" s="5"/>
      <c r="F6591" s="5"/>
    </row>
    <row r="6592" spans="3:6">
      <c r="C6592" s="5"/>
      <c r="D6592" s="5"/>
      <c r="E6592" s="5"/>
      <c r="F6592" s="5"/>
    </row>
    <row r="6593" spans="3:6">
      <c r="C6593" s="5"/>
      <c r="D6593" s="5"/>
      <c r="E6593" s="5"/>
      <c r="F6593" s="5"/>
    </row>
    <row r="6594" spans="3:6">
      <c r="C6594" s="5"/>
      <c r="D6594" s="5"/>
      <c r="E6594" s="5"/>
      <c r="F6594" s="5"/>
    </row>
    <row r="6595" spans="3:6">
      <c r="C6595" s="5"/>
      <c r="D6595" s="5"/>
      <c r="E6595" s="5"/>
      <c r="F6595" s="5"/>
    </row>
    <row r="6596" spans="3:6">
      <c r="C6596" s="5"/>
      <c r="D6596" s="5"/>
      <c r="E6596" s="5"/>
      <c r="F6596" s="5"/>
    </row>
    <row r="6597" spans="3:6">
      <c r="C6597" s="5"/>
      <c r="D6597" s="5"/>
      <c r="E6597" s="5"/>
      <c r="F6597" s="5"/>
    </row>
    <row r="6598" spans="3:6">
      <c r="C6598" s="5"/>
      <c r="D6598" s="5"/>
      <c r="E6598" s="5"/>
      <c r="F6598" s="5"/>
    </row>
    <row r="6599" spans="3:6">
      <c r="C6599" s="5"/>
      <c r="D6599" s="5"/>
      <c r="E6599" s="5"/>
      <c r="F6599" s="5"/>
    </row>
    <row r="6600" spans="3:6">
      <c r="C6600" s="5"/>
      <c r="D6600" s="5"/>
      <c r="E6600" s="5"/>
      <c r="F6600" s="5"/>
    </row>
    <row r="6601" spans="3:6">
      <c r="C6601" s="5"/>
      <c r="D6601" s="5"/>
      <c r="E6601" s="5"/>
      <c r="F6601" s="5"/>
    </row>
    <row r="6602" spans="3:6">
      <c r="C6602" s="5"/>
      <c r="D6602" s="5"/>
      <c r="E6602" s="5"/>
      <c r="F6602" s="5"/>
    </row>
    <row r="6603" spans="3:6">
      <c r="C6603" s="5"/>
      <c r="D6603" s="5"/>
      <c r="E6603" s="5"/>
      <c r="F6603" s="5"/>
    </row>
    <row r="6604" spans="3:6">
      <c r="C6604" s="5"/>
      <c r="D6604" s="5"/>
      <c r="E6604" s="5"/>
      <c r="F6604" s="5"/>
    </row>
    <row r="6605" spans="3:6">
      <c r="C6605" s="5"/>
      <c r="D6605" s="5"/>
      <c r="E6605" s="5"/>
      <c r="F6605" s="5"/>
    </row>
    <row r="6606" spans="3:6">
      <c r="C6606" s="5"/>
      <c r="D6606" s="5"/>
      <c r="E6606" s="5"/>
      <c r="F6606" s="5"/>
    </row>
    <row r="6607" spans="3:6">
      <c r="C6607" s="5"/>
      <c r="D6607" s="5"/>
      <c r="E6607" s="5"/>
      <c r="F6607" s="5"/>
    </row>
    <row r="6608" spans="3:6">
      <c r="C6608" s="5"/>
      <c r="D6608" s="5"/>
      <c r="E6608" s="5"/>
      <c r="F6608" s="5"/>
    </row>
    <row r="6609" spans="3:6">
      <c r="C6609" s="5"/>
      <c r="D6609" s="5"/>
      <c r="E6609" s="5"/>
      <c r="F6609" s="5"/>
    </row>
    <row r="6610" spans="3:6">
      <c r="C6610" s="5"/>
      <c r="D6610" s="5"/>
      <c r="E6610" s="5"/>
      <c r="F6610" s="5"/>
    </row>
    <row r="6611" spans="3:6">
      <c r="C6611" s="5"/>
      <c r="D6611" s="5"/>
      <c r="E6611" s="5"/>
      <c r="F6611" s="5"/>
    </row>
    <row r="6612" spans="3:6">
      <c r="C6612" s="5"/>
      <c r="D6612" s="5"/>
      <c r="E6612" s="5"/>
      <c r="F6612" s="5"/>
    </row>
    <row r="6613" spans="3:6">
      <c r="C6613" s="5"/>
      <c r="D6613" s="5"/>
      <c r="E6613" s="5"/>
      <c r="F6613" s="5"/>
    </row>
    <row r="6614" spans="3:6">
      <c r="C6614" s="5"/>
      <c r="D6614" s="5"/>
      <c r="E6614" s="5"/>
      <c r="F6614" s="5"/>
    </row>
    <row r="6615" spans="3:6">
      <c r="C6615" s="5"/>
      <c r="D6615" s="5"/>
      <c r="E6615" s="5"/>
      <c r="F6615" s="5"/>
    </row>
    <row r="6616" spans="3:6">
      <c r="C6616" s="5"/>
      <c r="D6616" s="5"/>
      <c r="E6616" s="5"/>
      <c r="F6616" s="5"/>
    </row>
    <row r="6617" spans="3:6">
      <c r="C6617" s="5"/>
      <c r="D6617" s="5"/>
      <c r="E6617" s="5"/>
      <c r="F6617" s="5"/>
    </row>
    <row r="6618" spans="3:6">
      <c r="C6618" s="5"/>
      <c r="D6618" s="5"/>
      <c r="E6618" s="5"/>
      <c r="F6618" s="5"/>
    </row>
    <row r="6619" spans="3:6">
      <c r="C6619" s="5"/>
      <c r="D6619" s="5"/>
      <c r="E6619" s="5"/>
      <c r="F6619" s="5"/>
    </row>
    <row r="6620" spans="3:6">
      <c r="C6620" s="5"/>
      <c r="D6620" s="5"/>
      <c r="E6620" s="5"/>
      <c r="F6620" s="5"/>
    </row>
    <row r="6621" spans="3:6">
      <c r="C6621" s="5"/>
      <c r="D6621" s="5"/>
      <c r="E6621" s="5"/>
      <c r="F6621" s="5"/>
    </row>
    <row r="6622" spans="3:6">
      <c r="C6622" s="5"/>
      <c r="D6622" s="5"/>
      <c r="E6622" s="5"/>
      <c r="F6622" s="5"/>
    </row>
    <row r="6623" spans="3:6">
      <c r="C6623" s="5"/>
      <c r="D6623" s="5"/>
      <c r="E6623" s="5"/>
      <c r="F6623" s="5"/>
    </row>
    <row r="6624" spans="3:6">
      <c r="C6624" s="5"/>
      <c r="D6624" s="5"/>
      <c r="E6624" s="5"/>
      <c r="F6624" s="5"/>
    </row>
    <row r="6625" spans="3:6">
      <c r="C6625" s="5"/>
      <c r="D6625" s="5"/>
      <c r="E6625" s="5"/>
      <c r="F6625" s="5"/>
    </row>
    <row r="6626" spans="3:6">
      <c r="C6626" s="5"/>
      <c r="D6626" s="5"/>
      <c r="E6626" s="5"/>
      <c r="F6626" s="5"/>
    </row>
    <row r="6627" spans="3:6">
      <c r="C6627" s="5"/>
      <c r="D6627" s="5"/>
      <c r="E6627" s="5"/>
      <c r="F6627" s="5"/>
    </row>
    <row r="6628" spans="3:6">
      <c r="C6628" s="5"/>
      <c r="D6628" s="5"/>
      <c r="E6628" s="5"/>
      <c r="F6628" s="5"/>
    </row>
    <row r="6629" spans="3:6">
      <c r="C6629" s="5"/>
      <c r="D6629" s="5"/>
      <c r="E6629" s="5"/>
      <c r="F6629" s="5"/>
    </row>
    <row r="6630" spans="3:6">
      <c r="C6630" s="5"/>
      <c r="D6630" s="5"/>
      <c r="E6630" s="5"/>
      <c r="F6630" s="5"/>
    </row>
    <row r="6631" spans="3:6">
      <c r="C6631" s="5"/>
      <c r="D6631" s="5"/>
      <c r="E6631" s="5"/>
      <c r="F6631" s="5"/>
    </row>
    <row r="6632" spans="3:6">
      <c r="C6632" s="5"/>
      <c r="D6632" s="5"/>
      <c r="E6632" s="5"/>
      <c r="F6632" s="5"/>
    </row>
    <row r="6633" spans="3:6">
      <c r="C6633" s="5"/>
      <c r="D6633" s="5"/>
      <c r="E6633" s="5"/>
      <c r="F6633" s="5"/>
    </row>
    <row r="6634" spans="3:6">
      <c r="C6634" s="5"/>
      <c r="D6634" s="5"/>
      <c r="E6634" s="5"/>
      <c r="F6634" s="5"/>
    </row>
    <row r="6635" spans="3:6">
      <c r="C6635" s="5"/>
      <c r="D6635" s="5"/>
      <c r="E6635" s="5"/>
      <c r="F6635" s="5"/>
    </row>
    <row r="6636" spans="3:6">
      <c r="C6636" s="5"/>
      <c r="D6636" s="5"/>
      <c r="E6636" s="5"/>
      <c r="F6636" s="5"/>
    </row>
    <row r="6637" spans="3:6">
      <c r="C6637" s="5"/>
      <c r="D6637" s="5"/>
      <c r="E6637" s="5"/>
      <c r="F6637" s="5"/>
    </row>
    <row r="6638" spans="3:6">
      <c r="C6638" s="5"/>
      <c r="D6638" s="5"/>
      <c r="E6638" s="5"/>
      <c r="F6638" s="5"/>
    </row>
    <row r="6639" spans="3:6">
      <c r="C6639" s="5"/>
      <c r="D6639" s="5"/>
      <c r="E6639" s="5"/>
      <c r="F6639" s="5"/>
    </row>
    <row r="6640" spans="3:6">
      <c r="C6640" s="5"/>
      <c r="D6640" s="5"/>
      <c r="E6640" s="5"/>
      <c r="F6640" s="5"/>
    </row>
    <row r="6641" spans="3:6">
      <c r="C6641" s="5"/>
      <c r="D6641" s="5"/>
      <c r="E6641" s="5"/>
      <c r="F6641" s="5"/>
    </row>
    <row r="6642" spans="3:6">
      <c r="C6642" s="5"/>
      <c r="D6642" s="5"/>
      <c r="E6642" s="5"/>
      <c r="F6642" s="5"/>
    </row>
    <row r="6643" spans="3:6">
      <c r="C6643" s="5"/>
      <c r="D6643" s="5"/>
      <c r="E6643" s="5"/>
      <c r="F6643" s="5"/>
    </row>
    <row r="6644" spans="3:6">
      <c r="C6644" s="5"/>
      <c r="D6644" s="5"/>
      <c r="E6644" s="5"/>
      <c r="F6644" s="5"/>
    </row>
    <row r="6645" spans="3:6">
      <c r="C6645" s="5"/>
      <c r="D6645" s="5"/>
      <c r="E6645" s="5"/>
      <c r="F6645" s="5"/>
    </row>
    <row r="6646" spans="3:6">
      <c r="C6646" s="5"/>
      <c r="D6646" s="5"/>
      <c r="E6646" s="5"/>
      <c r="F6646" s="5"/>
    </row>
    <row r="6647" spans="3:6">
      <c r="C6647" s="5"/>
      <c r="D6647" s="5"/>
      <c r="E6647" s="5"/>
      <c r="F6647" s="5"/>
    </row>
    <row r="6648" spans="3:6">
      <c r="C6648" s="5"/>
      <c r="D6648" s="5"/>
      <c r="E6648" s="5"/>
      <c r="F6648" s="5"/>
    </row>
    <row r="6649" spans="3:6">
      <c r="C6649" s="5"/>
      <c r="D6649" s="5"/>
      <c r="E6649" s="5"/>
      <c r="F6649" s="5"/>
    </row>
    <row r="6650" spans="3:6">
      <c r="C6650" s="5"/>
      <c r="D6650" s="5"/>
      <c r="E6650" s="5"/>
      <c r="F6650" s="5"/>
    </row>
    <row r="6651" spans="3:6">
      <c r="C6651" s="5"/>
      <c r="D6651" s="5"/>
      <c r="E6651" s="5"/>
      <c r="F6651" s="5"/>
    </row>
    <row r="6652" spans="3:6">
      <c r="C6652" s="5"/>
      <c r="D6652" s="5"/>
      <c r="E6652" s="5"/>
      <c r="F6652" s="5"/>
    </row>
    <row r="6653" spans="3:6">
      <c r="C6653" s="5"/>
      <c r="D6653" s="5"/>
      <c r="E6653" s="5"/>
      <c r="F6653" s="5"/>
    </row>
    <row r="6654" spans="3:6">
      <c r="C6654" s="5"/>
      <c r="D6654" s="5"/>
      <c r="E6654" s="5"/>
      <c r="F6654" s="5"/>
    </row>
    <row r="6655" spans="3:6">
      <c r="C6655" s="5"/>
      <c r="D6655" s="5"/>
      <c r="E6655" s="5"/>
      <c r="F6655" s="5"/>
    </row>
    <row r="6656" spans="3:6">
      <c r="C6656" s="5"/>
      <c r="D6656" s="5"/>
      <c r="E6656" s="5"/>
      <c r="F6656" s="5"/>
    </row>
    <row r="6657" spans="3:6">
      <c r="C6657" s="5"/>
      <c r="D6657" s="5"/>
      <c r="E6657" s="5"/>
      <c r="F6657" s="5"/>
    </row>
    <row r="6658" spans="3:6">
      <c r="C6658" s="5"/>
      <c r="D6658" s="5"/>
      <c r="E6658" s="5"/>
      <c r="F6658" s="5"/>
    </row>
    <row r="6659" spans="3:6">
      <c r="C6659" s="5"/>
      <c r="D6659" s="5"/>
      <c r="E6659" s="5"/>
      <c r="F6659" s="5"/>
    </row>
    <row r="6660" spans="3:6">
      <c r="C6660" s="5"/>
      <c r="D6660" s="5"/>
      <c r="E6660" s="5"/>
      <c r="F6660" s="5"/>
    </row>
    <row r="6661" spans="3:6">
      <c r="C6661" s="5"/>
      <c r="D6661" s="5"/>
      <c r="E6661" s="5"/>
      <c r="F6661" s="5"/>
    </row>
    <row r="6662" spans="3:6">
      <c r="C6662" s="5"/>
      <c r="D6662" s="5"/>
      <c r="E6662" s="5"/>
      <c r="F6662" s="5"/>
    </row>
    <row r="6663" spans="3:6">
      <c r="C6663" s="5"/>
      <c r="D6663" s="5"/>
      <c r="E6663" s="5"/>
      <c r="F6663" s="5"/>
    </row>
    <row r="6664" spans="3:6">
      <c r="C6664" s="5"/>
      <c r="D6664" s="5"/>
      <c r="E6664" s="5"/>
      <c r="F6664" s="5"/>
    </row>
    <row r="6665" spans="3:6">
      <c r="C6665" s="5"/>
      <c r="D6665" s="5"/>
      <c r="E6665" s="5"/>
      <c r="F6665" s="5"/>
    </row>
    <row r="6666" spans="3:6">
      <c r="C6666" s="5"/>
      <c r="D6666" s="5"/>
      <c r="E6666" s="5"/>
      <c r="F6666" s="5"/>
    </row>
    <row r="6667" spans="3:6">
      <c r="C6667" s="5"/>
      <c r="D6667" s="5"/>
      <c r="E6667" s="5"/>
      <c r="F6667" s="5"/>
    </row>
    <row r="6668" spans="3:6">
      <c r="C6668" s="5"/>
      <c r="D6668" s="5"/>
      <c r="E6668" s="5"/>
      <c r="F6668" s="5"/>
    </row>
    <row r="6669" spans="3:6">
      <c r="C6669" s="5"/>
      <c r="D6669" s="5"/>
      <c r="E6669" s="5"/>
      <c r="F6669" s="5"/>
    </row>
    <row r="6670" spans="3:6">
      <c r="C6670" s="5"/>
      <c r="D6670" s="5"/>
      <c r="E6670" s="5"/>
      <c r="F6670" s="5"/>
    </row>
    <row r="6671" spans="3:6">
      <c r="C6671" s="5"/>
      <c r="D6671" s="5"/>
      <c r="E6671" s="5"/>
      <c r="F6671" s="5"/>
    </row>
    <row r="6672" spans="3:6">
      <c r="C6672" s="5"/>
      <c r="D6672" s="5"/>
      <c r="E6672" s="5"/>
      <c r="F6672" s="5"/>
    </row>
    <row r="6673" spans="3:6">
      <c r="C6673" s="5"/>
      <c r="D6673" s="5"/>
      <c r="E6673" s="5"/>
      <c r="F6673" s="5"/>
    </row>
    <row r="6674" spans="3:6">
      <c r="C6674" s="5"/>
      <c r="D6674" s="5"/>
      <c r="E6674" s="5"/>
      <c r="F6674" s="5"/>
    </row>
    <row r="6675" spans="3:6">
      <c r="C6675" s="5"/>
      <c r="D6675" s="5"/>
      <c r="E6675" s="5"/>
      <c r="F6675" s="5"/>
    </row>
    <row r="6676" spans="3:6">
      <c r="C6676" s="5"/>
      <c r="D6676" s="5"/>
      <c r="E6676" s="5"/>
      <c r="F6676" s="5"/>
    </row>
    <row r="6677" spans="3:6">
      <c r="C6677" s="5"/>
      <c r="D6677" s="5"/>
      <c r="E6677" s="5"/>
      <c r="F6677" s="5"/>
    </row>
    <row r="6678" spans="3:6">
      <c r="C6678" s="5"/>
      <c r="D6678" s="5"/>
      <c r="E6678" s="5"/>
      <c r="F6678" s="5"/>
    </row>
    <row r="6679" spans="3:6">
      <c r="C6679" s="5"/>
      <c r="D6679" s="5"/>
      <c r="E6679" s="5"/>
      <c r="F6679" s="5"/>
    </row>
    <row r="6680" spans="3:6">
      <c r="C6680" s="5"/>
      <c r="D6680" s="5"/>
      <c r="E6680" s="5"/>
      <c r="F6680" s="5"/>
    </row>
    <row r="6681" spans="3:6">
      <c r="C6681" s="5"/>
      <c r="D6681" s="5"/>
      <c r="E6681" s="5"/>
      <c r="F6681" s="5"/>
    </row>
    <row r="6682" spans="3:6">
      <c r="C6682" s="5"/>
      <c r="D6682" s="5"/>
      <c r="E6682" s="5"/>
      <c r="F6682" s="5"/>
    </row>
    <row r="6683" spans="3:6">
      <c r="C6683" s="5"/>
      <c r="D6683" s="5"/>
      <c r="E6683" s="5"/>
      <c r="F6683" s="5"/>
    </row>
    <row r="6684" spans="3:6">
      <c r="C6684" s="5"/>
      <c r="D6684" s="5"/>
      <c r="E6684" s="5"/>
      <c r="F6684" s="5"/>
    </row>
    <row r="6685" spans="3:6">
      <c r="C6685" s="5"/>
      <c r="D6685" s="5"/>
      <c r="E6685" s="5"/>
      <c r="F6685" s="5"/>
    </row>
    <row r="6686" spans="3:6">
      <c r="C6686" s="5"/>
      <c r="D6686" s="5"/>
      <c r="E6686" s="5"/>
      <c r="F6686" s="5"/>
    </row>
    <row r="6687" spans="3:6">
      <c r="C6687" s="5"/>
      <c r="D6687" s="5"/>
      <c r="E6687" s="5"/>
      <c r="F6687" s="5"/>
    </row>
    <row r="6688" spans="3:6">
      <c r="C6688" s="5"/>
      <c r="D6688" s="5"/>
      <c r="E6688" s="5"/>
      <c r="F6688" s="5"/>
    </row>
    <row r="6689" spans="3:6">
      <c r="C6689" s="5"/>
      <c r="D6689" s="5"/>
      <c r="E6689" s="5"/>
      <c r="F6689" s="5"/>
    </row>
    <row r="6690" spans="3:6">
      <c r="C6690" s="5"/>
      <c r="D6690" s="5"/>
      <c r="E6690" s="5"/>
      <c r="F6690" s="5"/>
    </row>
    <row r="6691" spans="3:6">
      <c r="C6691" s="5"/>
      <c r="D6691" s="5"/>
      <c r="E6691" s="5"/>
      <c r="F6691" s="5"/>
    </row>
    <row r="6692" spans="3:6">
      <c r="C6692" s="5"/>
      <c r="D6692" s="5"/>
      <c r="E6692" s="5"/>
      <c r="F6692" s="5"/>
    </row>
    <row r="6693" spans="3:6">
      <c r="C6693" s="5"/>
      <c r="D6693" s="5"/>
      <c r="E6693" s="5"/>
      <c r="F6693" s="5"/>
    </row>
    <row r="6694" spans="3:6">
      <c r="C6694" s="5"/>
      <c r="D6694" s="5"/>
      <c r="E6694" s="5"/>
      <c r="F6694" s="5"/>
    </row>
    <row r="6695" spans="3:6">
      <c r="C6695" s="5"/>
      <c r="D6695" s="5"/>
      <c r="E6695" s="5"/>
      <c r="F6695" s="5"/>
    </row>
    <row r="6696" spans="3:6">
      <c r="C6696" s="5"/>
      <c r="D6696" s="5"/>
      <c r="E6696" s="5"/>
      <c r="F6696" s="5"/>
    </row>
    <row r="6697" spans="3:6">
      <c r="C6697" s="5"/>
      <c r="D6697" s="5"/>
      <c r="E6697" s="5"/>
      <c r="F6697" s="5"/>
    </row>
    <row r="6698" spans="3:6">
      <c r="C6698" s="5"/>
      <c r="D6698" s="5"/>
      <c r="E6698" s="5"/>
      <c r="F6698" s="5"/>
    </row>
    <row r="6699" spans="3:6">
      <c r="C6699" s="5"/>
      <c r="D6699" s="5"/>
      <c r="E6699" s="5"/>
      <c r="F6699" s="5"/>
    </row>
    <row r="6700" spans="3:6">
      <c r="C6700" s="5"/>
      <c r="D6700" s="5"/>
      <c r="E6700" s="5"/>
      <c r="F6700" s="5"/>
    </row>
    <row r="6701" spans="3:6">
      <c r="C6701" s="5"/>
      <c r="D6701" s="5"/>
      <c r="E6701" s="5"/>
      <c r="F6701" s="5"/>
    </row>
    <row r="6702" spans="3:6">
      <c r="C6702" s="5"/>
      <c r="D6702" s="5"/>
      <c r="E6702" s="5"/>
      <c r="F6702" s="5"/>
    </row>
    <row r="6703" spans="3:6">
      <c r="C6703" s="5"/>
      <c r="D6703" s="5"/>
      <c r="E6703" s="5"/>
      <c r="F6703" s="5"/>
    </row>
    <row r="6704" spans="3:6">
      <c r="C6704" s="5"/>
      <c r="D6704" s="5"/>
      <c r="E6704" s="5"/>
      <c r="F6704" s="5"/>
    </row>
    <row r="6705" spans="3:6">
      <c r="C6705" s="5"/>
      <c r="D6705" s="5"/>
      <c r="E6705" s="5"/>
      <c r="F6705" s="5"/>
    </row>
    <row r="6706" spans="3:6">
      <c r="C6706" s="5"/>
      <c r="D6706" s="5"/>
      <c r="E6706" s="5"/>
      <c r="F6706" s="5"/>
    </row>
    <row r="6707" spans="3:6">
      <c r="C6707" s="5"/>
      <c r="D6707" s="5"/>
      <c r="E6707" s="5"/>
      <c r="F6707" s="5"/>
    </row>
    <row r="6708" spans="3:6">
      <c r="C6708" s="5"/>
      <c r="D6708" s="5"/>
      <c r="E6708" s="5"/>
      <c r="F6708" s="5"/>
    </row>
    <row r="6709" spans="3:6">
      <c r="C6709" s="5"/>
      <c r="D6709" s="5"/>
      <c r="E6709" s="5"/>
      <c r="F6709" s="5"/>
    </row>
    <row r="6710" spans="3:6">
      <c r="C6710" s="5"/>
      <c r="D6710" s="5"/>
      <c r="E6710" s="5"/>
      <c r="F6710" s="5"/>
    </row>
    <row r="6711" spans="3:6">
      <c r="C6711" s="5"/>
      <c r="D6711" s="5"/>
      <c r="E6711" s="5"/>
      <c r="F6711" s="5"/>
    </row>
    <row r="6712" spans="3:6">
      <c r="C6712" s="5"/>
      <c r="D6712" s="5"/>
      <c r="E6712" s="5"/>
      <c r="F6712" s="5"/>
    </row>
    <row r="6713" spans="3:6">
      <c r="C6713" s="5"/>
      <c r="D6713" s="5"/>
      <c r="E6713" s="5"/>
      <c r="F6713" s="5"/>
    </row>
    <row r="6714" spans="3:6">
      <c r="C6714" s="5"/>
      <c r="D6714" s="5"/>
      <c r="E6714" s="5"/>
      <c r="F6714" s="5"/>
    </row>
    <row r="6715" spans="3:6">
      <c r="C6715" s="5"/>
      <c r="D6715" s="5"/>
      <c r="E6715" s="5"/>
      <c r="F6715" s="5"/>
    </row>
    <row r="6716" spans="3:6">
      <c r="C6716" s="5"/>
      <c r="D6716" s="5"/>
      <c r="E6716" s="5"/>
      <c r="F6716" s="5"/>
    </row>
    <row r="6717" spans="3:6">
      <c r="C6717" s="5"/>
      <c r="D6717" s="5"/>
      <c r="E6717" s="5"/>
      <c r="F6717" s="5"/>
    </row>
    <row r="6718" spans="3:6">
      <c r="C6718" s="5"/>
      <c r="D6718" s="5"/>
      <c r="E6718" s="5"/>
      <c r="F6718" s="5"/>
    </row>
    <row r="6719" spans="3:6">
      <c r="C6719" s="5"/>
      <c r="D6719" s="5"/>
      <c r="E6719" s="5"/>
      <c r="F6719" s="5"/>
    </row>
    <row r="6720" spans="3:6">
      <c r="C6720" s="5"/>
      <c r="D6720" s="5"/>
      <c r="E6720" s="5"/>
      <c r="F6720" s="5"/>
    </row>
    <row r="6721" spans="3:6">
      <c r="C6721" s="5"/>
      <c r="D6721" s="5"/>
      <c r="E6721" s="5"/>
      <c r="F6721" s="5"/>
    </row>
    <row r="6722" spans="3:6">
      <c r="C6722" s="5"/>
      <c r="D6722" s="5"/>
      <c r="E6722" s="5"/>
      <c r="F6722" s="5"/>
    </row>
    <row r="6723" spans="3:6">
      <c r="C6723" s="5"/>
      <c r="D6723" s="5"/>
      <c r="E6723" s="5"/>
      <c r="F6723" s="5"/>
    </row>
    <row r="6724" spans="3:6">
      <c r="C6724" s="5"/>
      <c r="D6724" s="5"/>
      <c r="E6724" s="5"/>
      <c r="F6724" s="5"/>
    </row>
    <row r="6725" spans="3:6">
      <c r="C6725" s="5"/>
      <c r="D6725" s="5"/>
      <c r="E6725" s="5"/>
      <c r="F6725" s="5"/>
    </row>
    <row r="6726" spans="3:6">
      <c r="C6726" s="5"/>
      <c r="D6726" s="5"/>
      <c r="E6726" s="5"/>
      <c r="F6726" s="5"/>
    </row>
    <row r="6727" spans="3:6">
      <c r="C6727" s="5"/>
      <c r="D6727" s="5"/>
      <c r="E6727" s="5"/>
      <c r="F6727" s="5"/>
    </row>
    <row r="6728" spans="3:6">
      <c r="C6728" s="5"/>
      <c r="D6728" s="5"/>
      <c r="E6728" s="5"/>
      <c r="F6728" s="5"/>
    </row>
    <row r="6729" spans="3:6">
      <c r="C6729" s="5"/>
      <c r="D6729" s="5"/>
      <c r="E6729" s="5"/>
      <c r="F6729" s="5"/>
    </row>
    <row r="6730" spans="3:6">
      <c r="C6730" s="5"/>
      <c r="D6730" s="5"/>
      <c r="E6730" s="5"/>
      <c r="F6730" s="5"/>
    </row>
    <row r="6731" spans="3:6">
      <c r="C6731" s="5"/>
      <c r="D6731" s="5"/>
      <c r="E6731" s="5"/>
      <c r="F6731" s="5"/>
    </row>
    <row r="6732" spans="3:6">
      <c r="C6732" s="5"/>
      <c r="D6732" s="5"/>
      <c r="E6732" s="5"/>
      <c r="F6732" s="5"/>
    </row>
    <row r="6733" spans="3:6">
      <c r="C6733" s="5"/>
      <c r="D6733" s="5"/>
      <c r="E6733" s="5"/>
      <c r="F6733" s="5"/>
    </row>
    <row r="6734" spans="3:6">
      <c r="C6734" s="5"/>
      <c r="D6734" s="5"/>
      <c r="E6734" s="5"/>
      <c r="F6734" s="5"/>
    </row>
    <row r="6735" spans="3:6">
      <c r="C6735" s="5"/>
      <c r="D6735" s="5"/>
      <c r="E6735" s="5"/>
      <c r="F6735" s="5"/>
    </row>
    <row r="6736" spans="3:6">
      <c r="C6736" s="5"/>
      <c r="D6736" s="5"/>
      <c r="E6736" s="5"/>
      <c r="F6736" s="5"/>
    </row>
    <row r="6737" spans="3:6">
      <c r="C6737" s="5"/>
      <c r="D6737" s="5"/>
      <c r="E6737" s="5"/>
      <c r="F6737" s="5"/>
    </row>
    <row r="6738" spans="3:6">
      <c r="C6738" s="5"/>
      <c r="D6738" s="5"/>
      <c r="E6738" s="5"/>
      <c r="F6738" s="5"/>
    </row>
    <row r="6739" spans="3:6">
      <c r="C6739" s="5"/>
      <c r="D6739" s="5"/>
      <c r="E6739" s="5"/>
      <c r="F6739" s="5"/>
    </row>
    <row r="6740" spans="3:6">
      <c r="C6740" s="5"/>
      <c r="D6740" s="5"/>
      <c r="E6740" s="5"/>
      <c r="F6740" s="5"/>
    </row>
    <row r="6741" spans="3:6">
      <c r="C6741" s="5"/>
      <c r="D6741" s="5"/>
      <c r="E6741" s="5"/>
      <c r="F6741" s="5"/>
    </row>
    <row r="6742" spans="3:6">
      <c r="C6742" s="5"/>
      <c r="D6742" s="5"/>
      <c r="E6742" s="5"/>
      <c r="F6742" s="5"/>
    </row>
    <row r="6743" spans="3:6">
      <c r="C6743" s="5"/>
      <c r="D6743" s="5"/>
      <c r="E6743" s="5"/>
      <c r="F6743" s="5"/>
    </row>
    <row r="6744" spans="3:6">
      <c r="C6744" s="5"/>
      <c r="D6744" s="5"/>
      <c r="E6744" s="5"/>
      <c r="F6744" s="5"/>
    </row>
    <row r="6745" spans="3:6">
      <c r="C6745" s="5"/>
      <c r="D6745" s="5"/>
      <c r="E6745" s="5"/>
      <c r="F6745" s="5"/>
    </row>
    <row r="6746" spans="3:6">
      <c r="C6746" s="5"/>
      <c r="D6746" s="5"/>
      <c r="E6746" s="5"/>
      <c r="F6746" s="5"/>
    </row>
    <row r="6747" spans="3:6">
      <c r="C6747" s="5"/>
      <c r="D6747" s="5"/>
      <c r="E6747" s="5"/>
      <c r="F6747" s="5"/>
    </row>
    <row r="6748" spans="3:6">
      <c r="C6748" s="5"/>
      <c r="D6748" s="5"/>
      <c r="E6748" s="5"/>
      <c r="F6748" s="5"/>
    </row>
    <row r="6749" spans="3:6">
      <c r="C6749" s="5"/>
      <c r="D6749" s="5"/>
      <c r="E6749" s="5"/>
      <c r="F6749" s="5"/>
    </row>
    <row r="6750" spans="3:6">
      <c r="C6750" s="5"/>
      <c r="D6750" s="5"/>
      <c r="E6750" s="5"/>
      <c r="F6750" s="5"/>
    </row>
    <row r="6751" spans="3:6">
      <c r="C6751" s="5"/>
      <c r="D6751" s="5"/>
      <c r="E6751" s="5"/>
      <c r="F6751" s="5"/>
    </row>
    <row r="6752" spans="3:6">
      <c r="C6752" s="5"/>
      <c r="D6752" s="5"/>
      <c r="E6752" s="5"/>
      <c r="F6752" s="5"/>
    </row>
    <row r="6753" spans="3:6">
      <c r="C6753" s="5"/>
      <c r="D6753" s="5"/>
      <c r="E6753" s="5"/>
      <c r="F6753" s="5"/>
    </row>
    <row r="6754" spans="3:6">
      <c r="C6754" s="5"/>
      <c r="D6754" s="5"/>
      <c r="E6754" s="5"/>
      <c r="F6754" s="5"/>
    </row>
    <row r="6755" spans="3:6">
      <c r="C6755" s="5"/>
      <c r="D6755" s="5"/>
      <c r="E6755" s="5"/>
      <c r="F6755" s="5"/>
    </row>
    <row r="6756" spans="3:6">
      <c r="C6756" s="5"/>
      <c r="D6756" s="5"/>
      <c r="E6756" s="5"/>
      <c r="F6756" s="5"/>
    </row>
    <row r="6757" spans="3:6">
      <c r="C6757" s="5"/>
      <c r="D6757" s="5"/>
      <c r="E6757" s="5"/>
      <c r="F6757" s="5"/>
    </row>
    <row r="6758" spans="3:6">
      <c r="C6758" s="5"/>
      <c r="D6758" s="5"/>
      <c r="E6758" s="5"/>
      <c r="F6758" s="5"/>
    </row>
    <row r="6759" spans="3:6">
      <c r="C6759" s="5"/>
      <c r="D6759" s="5"/>
      <c r="E6759" s="5"/>
      <c r="F6759" s="5"/>
    </row>
    <row r="6760" spans="3:6">
      <c r="C6760" s="5"/>
      <c r="D6760" s="5"/>
      <c r="E6760" s="5"/>
      <c r="F6760" s="5"/>
    </row>
    <row r="6761" spans="3:6">
      <c r="C6761" s="5"/>
      <c r="D6761" s="5"/>
      <c r="E6761" s="5"/>
      <c r="F6761" s="5"/>
    </row>
    <row r="6762" spans="3:6">
      <c r="C6762" s="5"/>
      <c r="D6762" s="5"/>
      <c r="E6762" s="5"/>
      <c r="F6762" s="5"/>
    </row>
    <row r="6763" spans="3:6">
      <c r="C6763" s="5"/>
      <c r="D6763" s="5"/>
      <c r="E6763" s="5"/>
      <c r="F6763" s="5"/>
    </row>
    <row r="6764" spans="3:6">
      <c r="C6764" s="5"/>
      <c r="D6764" s="5"/>
      <c r="E6764" s="5"/>
      <c r="F6764" s="5"/>
    </row>
    <row r="6765" spans="3:6">
      <c r="C6765" s="5"/>
      <c r="D6765" s="5"/>
      <c r="E6765" s="5"/>
      <c r="F6765" s="5"/>
    </row>
    <row r="6766" spans="3:6">
      <c r="C6766" s="5"/>
      <c r="D6766" s="5"/>
      <c r="E6766" s="5"/>
      <c r="F6766" s="5"/>
    </row>
    <row r="6767" spans="3:6">
      <c r="C6767" s="5"/>
      <c r="D6767" s="5"/>
      <c r="E6767" s="5"/>
      <c r="F6767" s="5"/>
    </row>
    <row r="6768" spans="3:6">
      <c r="C6768" s="5"/>
      <c r="D6768" s="5"/>
      <c r="E6768" s="5"/>
      <c r="F6768" s="5"/>
    </row>
    <row r="6769" spans="3:6">
      <c r="C6769" s="5"/>
      <c r="D6769" s="5"/>
      <c r="E6769" s="5"/>
      <c r="F6769" s="5"/>
    </row>
    <row r="6770" spans="3:6">
      <c r="C6770" s="5"/>
      <c r="D6770" s="5"/>
      <c r="E6770" s="5"/>
      <c r="F6770" s="5"/>
    </row>
    <row r="6771" spans="3:6">
      <c r="C6771" s="5"/>
      <c r="D6771" s="5"/>
      <c r="E6771" s="5"/>
      <c r="F6771" s="5"/>
    </row>
    <row r="6772" spans="3:6">
      <c r="C6772" s="5"/>
      <c r="D6772" s="5"/>
      <c r="E6772" s="5"/>
      <c r="F6772" s="5"/>
    </row>
    <row r="6773" spans="3:6">
      <c r="C6773" s="5"/>
      <c r="D6773" s="5"/>
      <c r="E6773" s="5"/>
      <c r="F6773" s="5"/>
    </row>
    <row r="6774" spans="3:6">
      <c r="C6774" s="5"/>
      <c r="D6774" s="5"/>
      <c r="E6774" s="5"/>
      <c r="F6774" s="5"/>
    </row>
    <row r="6775" spans="3:6">
      <c r="C6775" s="5"/>
      <c r="D6775" s="5"/>
      <c r="E6775" s="5"/>
      <c r="F6775" s="5"/>
    </row>
    <row r="6776" spans="3:6">
      <c r="C6776" s="5"/>
      <c r="D6776" s="5"/>
      <c r="E6776" s="5"/>
      <c r="F6776" s="5"/>
    </row>
    <row r="6777" spans="3:6">
      <c r="C6777" s="5"/>
      <c r="D6777" s="5"/>
      <c r="E6777" s="5"/>
      <c r="F6777" s="5"/>
    </row>
    <row r="6778" spans="3:6">
      <c r="C6778" s="5"/>
      <c r="D6778" s="5"/>
      <c r="E6778" s="5"/>
      <c r="F6778" s="5"/>
    </row>
    <row r="6779" spans="3:6">
      <c r="C6779" s="5"/>
      <c r="D6779" s="5"/>
      <c r="E6779" s="5"/>
      <c r="F6779" s="5"/>
    </row>
    <row r="6780" spans="3:6">
      <c r="C6780" s="5"/>
      <c r="D6780" s="5"/>
      <c r="E6780" s="5"/>
      <c r="F6780" s="5"/>
    </row>
    <row r="6781" spans="3:6">
      <c r="C6781" s="5"/>
      <c r="D6781" s="5"/>
      <c r="E6781" s="5"/>
      <c r="F6781" s="5"/>
    </row>
    <row r="6782" spans="3:6">
      <c r="C6782" s="5"/>
      <c r="D6782" s="5"/>
      <c r="E6782" s="5"/>
      <c r="F6782" s="5"/>
    </row>
    <row r="6783" spans="3:6">
      <c r="C6783" s="5"/>
      <c r="D6783" s="5"/>
      <c r="E6783" s="5"/>
      <c r="F6783" s="5"/>
    </row>
    <row r="6784" spans="3:6">
      <c r="C6784" s="5"/>
      <c r="D6784" s="5"/>
      <c r="E6784" s="5"/>
      <c r="F6784" s="5"/>
    </row>
    <row r="6785" spans="3:6">
      <c r="C6785" s="5"/>
      <c r="D6785" s="5"/>
      <c r="E6785" s="5"/>
      <c r="F6785" s="5"/>
    </row>
    <row r="6786" spans="3:6">
      <c r="C6786" s="5"/>
      <c r="D6786" s="5"/>
      <c r="E6786" s="5"/>
      <c r="F6786" s="5"/>
    </row>
    <row r="6787" spans="3:6">
      <c r="C6787" s="5"/>
      <c r="D6787" s="5"/>
      <c r="E6787" s="5"/>
      <c r="F6787" s="5"/>
    </row>
    <row r="6788" spans="3:6">
      <c r="C6788" s="5"/>
      <c r="D6788" s="5"/>
      <c r="E6788" s="5"/>
      <c r="F6788" s="5"/>
    </row>
    <row r="6789" spans="3:6">
      <c r="C6789" s="5"/>
      <c r="D6789" s="5"/>
      <c r="E6789" s="5"/>
      <c r="F6789" s="5"/>
    </row>
    <row r="6790" spans="3:6">
      <c r="C6790" s="5"/>
      <c r="D6790" s="5"/>
      <c r="E6790" s="5"/>
      <c r="F6790" s="5"/>
    </row>
    <row r="6791" spans="3:6">
      <c r="C6791" s="5"/>
      <c r="D6791" s="5"/>
      <c r="E6791" s="5"/>
      <c r="F6791" s="5"/>
    </row>
    <row r="6792" spans="3:6">
      <c r="C6792" s="5"/>
      <c r="D6792" s="5"/>
      <c r="E6792" s="5"/>
      <c r="F6792" s="5"/>
    </row>
    <row r="6793" spans="3:6">
      <c r="C6793" s="5"/>
      <c r="D6793" s="5"/>
      <c r="E6793" s="5"/>
      <c r="F6793" s="5"/>
    </row>
    <row r="6794" spans="3:6">
      <c r="C6794" s="5"/>
      <c r="D6794" s="5"/>
      <c r="E6794" s="5"/>
      <c r="F6794" s="5"/>
    </row>
    <row r="6795" spans="3:6">
      <c r="C6795" s="5"/>
      <c r="D6795" s="5"/>
      <c r="E6795" s="5"/>
      <c r="F6795" s="5"/>
    </row>
    <row r="6796" spans="3:6">
      <c r="C6796" s="5"/>
      <c r="D6796" s="5"/>
      <c r="E6796" s="5"/>
      <c r="F6796" s="5"/>
    </row>
    <row r="6797" spans="3:6">
      <c r="C6797" s="5"/>
      <c r="D6797" s="5"/>
      <c r="E6797" s="5"/>
      <c r="F6797" s="5"/>
    </row>
    <row r="6798" spans="3:6">
      <c r="C6798" s="5"/>
      <c r="D6798" s="5"/>
      <c r="E6798" s="5"/>
      <c r="F6798" s="5"/>
    </row>
    <row r="6799" spans="3:6">
      <c r="C6799" s="5"/>
      <c r="D6799" s="5"/>
      <c r="E6799" s="5"/>
      <c r="F6799" s="5"/>
    </row>
    <row r="6800" spans="3:6">
      <c r="C6800" s="5"/>
      <c r="D6800" s="5"/>
      <c r="E6800" s="5"/>
      <c r="F6800" s="5"/>
    </row>
    <row r="6801" spans="3:6">
      <c r="C6801" s="5"/>
      <c r="D6801" s="5"/>
      <c r="E6801" s="5"/>
      <c r="F6801" s="5"/>
    </row>
    <row r="6802" spans="3:6">
      <c r="C6802" s="5"/>
      <c r="D6802" s="5"/>
      <c r="E6802" s="5"/>
      <c r="F6802" s="5"/>
    </row>
    <row r="6803" spans="3:6">
      <c r="C6803" s="5"/>
      <c r="D6803" s="5"/>
      <c r="E6803" s="5"/>
      <c r="F6803" s="5"/>
    </row>
    <row r="6804" spans="3:6">
      <c r="C6804" s="5"/>
      <c r="D6804" s="5"/>
      <c r="E6804" s="5"/>
      <c r="F6804" s="5"/>
    </row>
    <row r="6805" spans="3:6">
      <c r="C6805" s="5"/>
      <c r="D6805" s="5"/>
      <c r="E6805" s="5"/>
      <c r="F6805" s="5"/>
    </row>
    <row r="6806" spans="3:6">
      <c r="C6806" s="5"/>
      <c r="D6806" s="5"/>
      <c r="E6806" s="5"/>
      <c r="F6806" s="5"/>
    </row>
    <row r="6807" spans="3:6">
      <c r="C6807" s="5"/>
      <c r="D6807" s="5"/>
      <c r="E6807" s="5"/>
      <c r="F6807" s="5"/>
    </row>
    <row r="6808" spans="3:6">
      <c r="C6808" s="5"/>
      <c r="D6808" s="5"/>
      <c r="E6808" s="5"/>
      <c r="F6808" s="5"/>
    </row>
    <row r="6809" spans="3:6">
      <c r="C6809" s="5"/>
      <c r="D6809" s="5"/>
      <c r="E6809" s="5"/>
      <c r="F6809" s="5"/>
    </row>
    <row r="6810" spans="3:6">
      <c r="C6810" s="5"/>
      <c r="D6810" s="5"/>
      <c r="E6810" s="5"/>
      <c r="F6810" s="5"/>
    </row>
    <row r="6811" spans="3:6">
      <c r="C6811" s="5"/>
      <c r="D6811" s="5"/>
      <c r="E6811" s="5"/>
      <c r="F6811" s="5"/>
    </row>
    <row r="6812" spans="3:6">
      <c r="C6812" s="5"/>
      <c r="D6812" s="5"/>
      <c r="E6812" s="5"/>
      <c r="F6812" s="5"/>
    </row>
    <row r="6813" spans="3:6">
      <c r="C6813" s="5"/>
      <c r="D6813" s="5"/>
      <c r="E6813" s="5"/>
      <c r="F6813" s="5"/>
    </row>
    <row r="6814" spans="3:6">
      <c r="C6814" s="5"/>
      <c r="D6814" s="5"/>
      <c r="E6814" s="5"/>
      <c r="F6814" s="5"/>
    </row>
    <row r="6815" spans="3:6">
      <c r="C6815" s="5"/>
      <c r="D6815" s="5"/>
      <c r="E6815" s="5"/>
      <c r="F6815" s="5"/>
    </row>
    <row r="6816" spans="3:6">
      <c r="C6816" s="5"/>
      <c r="D6816" s="5"/>
      <c r="E6816" s="5"/>
      <c r="F6816" s="5"/>
    </row>
    <row r="6817" spans="3:6">
      <c r="C6817" s="5"/>
      <c r="D6817" s="5"/>
      <c r="E6817" s="5"/>
      <c r="F6817" s="5"/>
    </row>
    <row r="6818" spans="3:6">
      <c r="C6818" s="5"/>
      <c r="D6818" s="5"/>
      <c r="E6818" s="5"/>
      <c r="F6818" s="5"/>
    </row>
    <row r="6819" spans="3:6">
      <c r="C6819" s="5"/>
      <c r="D6819" s="5"/>
      <c r="E6819" s="5"/>
      <c r="F6819" s="5"/>
    </row>
    <row r="6820" spans="3:6">
      <c r="C6820" s="5"/>
      <c r="D6820" s="5"/>
      <c r="E6820" s="5"/>
      <c r="F6820" s="5"/>
    </row>
    <row r="6821" spans="3:6">
      <c r="C6821" s="5"/>
      <c r="D6821" s="5"/>
      <c r="E6821" s="5"/>
      <c r="F6821" s="5"/>
    </row>
    <row r="6822" spans="3:6">
      <c r="C6822" s="5"/>
      <c r="D6822" s="5"/>
      <c r="E6822" s="5"/>
      <c r="F6822" s="5"/>
    </row>
    <row r="6823" spans="3:6">
      <c r="C6823" s="5"/>
      <c r="D6823" s="5"/>
      <c r="E6823" s="5"/>
      <c r="F6823" s="5"/>
    </row>
    <row r="6824" spans="3:6">
      <c r="C6824" s="5"/>
      <c r="D6824" s="5"/>
      <c r="E6824" s="5"/>
      <c r="F6824" s="5"/>
    </row>
    <row r="6825" spans="3:6">
      <c r="C6825" s="5"/>
      <c r="D6825" s="5"/>
      <c r="E6825" s="5"/>
      <c r="F6825" s="5"/>
    </row>
    <row r="6826" spans="3:6">
      <c r="C6826" s="5"/>
      <c r="D6826" s="5"/>
      <c r="E6826" s="5"/>
      <c r="F6826" s="5"/>
    </row>
    <row r="6827" spans="3:6">
      <c r="C6827" s="5"/>
      <c r="D6827" s="5"/>
      <c r="E6827" s="5"/>
      <c r="F6827" s="5"/>
    </row>
    <row r="6828" spans="3:6">
      <c r="C6828" s="5"/>
      <c r="D6828" s="5"/>
      <c r="E6828" s="5"/>
      <c r="F6828" s="5"/>
    </row>
    <row r="6829" spans="3:6">
      <c r="C6829" s="5"/>
      <c r="D6829" s="5"/>
      <c r="E6829" s="5"/>
      <c r="F6829" s="5"/>
    </row>
    <row r="6830" spans="3:6">
      <c r="C6830" s="5"/>
      <c r="D6830" s="5"/>
      <c r="E6830" s="5"/>
      <c r="F6830" s="5"/>
    </row>
    <row r="6831" spans="3:6">
      <c r="C6831" s="5"/>
      <c r="D6831" s="5"/>
      <c r="E6831" s="5"/>
      <c r="F6831" s="5"/>
    </row>
    <row r="6832" spans="3:6">
      <c r="C6832" s="5"/>
      <c r="D6832" s="5"/>
      <c r="E6832" s="5"/>
      <c r="F6832" s="5"/>
    </row>
    <row r="6833" spans="3:6">
      <c r="C6833" s="5"/>
      <c r="D6833" s="5"/>
      <c r="E6833" s="5"/>
      <c r="F6833" s="5"/>
    </row>
    <row r="6834" spans="3:6">
      <c r="C6834" s="5"/>
      <c r="D6834" s="5"/>
      <c r="E6834" s="5"/>
      <c r="F6834" s="5"/>
    </row>
    <row r="6835" spans="3:6">
      <c r="C6835" s="5"/>
      <c r="D6835" s="5"/>
      <c r="E6835" s="5"/>
      <c r="F6835" s="5"/>
    </row>
    <row r="6836" spans="3:6">
      <c r="C6836" s="5"/>
      <c r="D6836" s="5"/>
      <c r="E6836" s="5"/>
      <c r="F6836" s="5"/>
    </row>
    <row r="6837" spans="3:6">
      <c r="C6837" s="5"/>
      <c r="D6837" s="5"/>
      <c r="E6837" s="5"/>
      <c r="F6837" s="5"/>
    </row>
    <row r="6838" spans="3:6">
      <c r="C6838" s="5"/>
      <c r="D6838" s="5"/>
      <c r="E6838" s="5"/>
      <c r="F6838" s="5"/>
    </row>
    <row r="6839" spans="3:6">
      <c r="C6839" s="5"/>
      <c r="D6839" s="5"/>
      <c r="E6839" s="5"/>
      <c r="F6839" s="5"/>
    </row>
    <row r="6840" spans="3:6">
      <c r="C6840" s="5"/>
      <c r="D6840" s="5"/>
      <c r="E6840" s="5"/>
      <c r="F6840" s="5"/>
    </row>
    <row r="6841" spans="3:6">
      <c r="C6841" s="5"/>
      <c r="D6841" s="5"/>
      <c r="E6841" s="5"/>
      <c r="F6841" s="5"/>
    </row>
    <row r="6842" spans="3:6">
      <c r="C6842" s="5"/>
      <c r="D6842" s="5"/>
      <c r="E6842" s="5"/>
      <c r="F6842" s="5"/>
    </row>
    <row r="6843" spans="3:6">
      <c r="C6843" s="5"/>
      <c r="D6843" s="5"/>
      <c r="E6843" s="5"/>
      <c r="F6843" s="5"/>
    </row>
    <row r="6844" spans="3:6">
      <c r="C6844" s="5"/>
      <c r="D6844" s="5"/>
      <c r="E6844" s="5"/>
      <c r="F6844" s="5"/>
    </row>
    <row r="6845" spans="3:6">
      <c r="C6845" s="5"/>
      <c r="D6845" s="5"/>
      <c r="E6845" s="5"/>
      <c r="F6845" s="5"/>
    </row>
    <row r="6846" spans="3:6">
      <c r="C6846" s="5"/>
      <c r="D6846" s="5"/>
      <c r="E6846" s="5"/>
      <c r="F6846" s="5"/>
    </row>
    <row r="6847" spans="3:6">
      <c r="C6847" s="5"/>
      <c r="D6847" s="5"/>
      <c r="E6847" s="5"/>
      <c r="F6847" s="5"/>
    </row>
    <row r="6848" spans="3:6">
      <c r="C6848" s="5"/>
      <c r="D6848" s="5"/>
      <c r="E6848" s="5"/>
      <c r="F6848" s="5"/>
    </row>
    <row r="6849" spans="3:6">
      <c r="C6849" s="5"/>
      <c r="D6849" s="5"/>
      <c r="E6849" s="5"/>
      <c r="F6849" s="5"/>
    </row>
    <row r="6850" spans="3:6">
      <c r="C6850" s="5"/>
      <c r="D6850" s="5"/>
      <c r="E6850" s="5"/>
      <c r="F6850" s="5"/>
    </row>
    <row r="6851" spans="3:6">
      <c r="C6851" s="5"/>
      <c r="D6851" s="5"/>
      <c r="E6851" s="5"/>
      <c r="F6851" s="5"/>
    </row>
    <row r="6852" spans="3:6">
      <c r="C6852" s="5"/>
      <c r="D6852" s="5"/>
      <c r="E6852" s="5"/>
      <c r="F6852" s="5"/>
    </row>
    <row r="6853" spans="3:6">
      <c r="C6853" s="5"/>
      <c r="D6853" s="5"/>
      <c r="E6853" s="5"/>
      <c r="F6853" s="5"/>
    </row>
    <row r="6854" spans="3:6">
      <c r="C6854" s="5"/>
      <c r="D6854" s="5"/>
      <c r="E6854" s="5"/>
      <c r="F6854" s="5"/>
    </row>
    <row r="6855" spans="3:6">
      <c r="C6855" s="5"/>
      <c r="D6855" s="5"/>
      <c r="E6855" s="5"/>
      <c r="F6855" s="5"/>
    </row>
    <row r="6856" spans="3:6">
      <c r="C6856" s="5"/>
      <c r="D6856" s="5"/>
      <c r="E6856" s="5"/>
      <c r="F6856" s="5"/>
    </row>
    <row r="6857" spans="3:6">
      <c r="C6857" s="5"/>
      <c r="D6857" s="5"/>
      <c r="E6857" s="5"/>
      <c r="F6857" s="5"/>
    </row>
    <row r="6858" spans="3:6">
      <c r="C6858" s="5"/>
      <c r="D6858" s="5"/>
      <c r="E6858" s="5"/>
      <c r="F6858" s="5"/>
    </row>
    <row r="6859" spans="3:6">
      <c r="C6859" s="5"/>
      <c r="D6859" s="5"/>
      <c r="E6859" s="5"/>
      <c r="F6859" s="5"/>
    </row>
    <row r="6860" spans="3:6">
      <c r="C6860" s="5"/>
      <c r="D6860" s="5"/>
      <c r="E6860" s="5"/>
      <c r="F6860" s="5"/>
    </row>
    <row r="6861" spans="3:6">
      <c r="C6861" s="5"/>
      <c r="D6861" s="5"/>
      <c r="E6861" s="5"/>
      <c r="F6861" s="5"/>
    </row>
    <row r="6862" spans="3:6">
      <c r="C6862" s="5"/>
      <c r="D6862" s="5"/>
      <c r="E6862" s="5"/>
      <c r="F6862" s="5"/>
    </row>
    <row r="6863" spans="3:6">
      <c r="C6863" s="5"/>
      <c r="D6863" s="5"/>
      <c r="E6863" s="5"/>
      <c r="F6863" s="5"/>
    </row>
    <row r="6864" spans="3:6">
      <c r="C6864" s="5"/>
      <c r="D6864" s="5"/>
      <c r="E6864" s="5"/>
      <c r="F6864" s="5"/>
    </row>
    <row r="6865" spans="3:6">
      <c r="C6865" s="5"/>
      <c r="D6865" s="5"/>
      <c r="E6865" s="5"/>
      <c r="F6865" s="5"/>
    </row>
    <row r="6866" spans="3:6">
      <c r="C6866" s="5"/>
      <c r="D6866" s="5"/>
      <c r="E6866" s="5"/>
      <c r="F6866" s="5"/>
    </row>
    <row r="6867" spans="3:6">
      <c r="C6867" s="5"/>
      <c r="D6867" s="5"/>
      <c r="E6867" s="5"/>
      <c r="F6867" s="5"/>
    </row>
    <row r="6868" spans="3:6">
      <c r="C6868" s="5"/>
      <c r="D6868" s="5"/>
      <c r="E6868" s="5"/>
      <c r="F6868" s="5"/>
    </row>
    <row r="6869" spans="3:6">
      <c r="C6869" s="5"/>
      <c r="D6869" s="5"/>
      <c r="E6869" s="5"/>
      <c r="F6869" s="5"/>
    </row>
    <row r="6870" spans="3:6">
      <c r="C6870" s="5"/>
      <c r="D6870" s="5"/>
      <c r="E6870" s="5"/>
      <c r="F6870" s="5"/>
    </row>
    <row r="6871" spans="3:6">
      <c r="C6871" s="5"/>
      <c r="D6871" s="5"/>
      <c r="E6871" s="5"/>
      <c r="F6871" s="5"/>
    </row>
    <row r="6872" spans="3:6">
      <c r="C6872" s="5"/>
      <c r="D6872" s="5"/>
      <c r="E6872" s="5"/>
      <c r="F6872" s="5"/>
    </row>
    <row r="6873" spans="3:6">
      <c r="C6873" s="5"/>
      <c r="D6873" s="5"/>
      <c r="E6873" s="5"/>
      <c r="F6873" s="5"/>
    </row>
    <row r="6874" spans="3:6">
      <c r="C6874" s="5"/>
      <c r="D6874" s="5"/>
      <c r="E6874" s="5"/>
      <c r="F6874" s="5"/>
    </row>
    <row r="6875" spans="3:6">
      <c r="C6875" s="5"/>
      <c r="D6875" s="5"/>
      <c r="E6875" s="5"/>
      <c r="F6875" s="5"/>
    </row>
    <row r="6876" spans="3:6">
      <c r="C6876" s="5"/>
      <c r="D6876" s="5"/>
      <c r="E6876" s="5"/>
      <c r="F6876" s="5"/>
    </row>
    <row r="6877" spans="3:6">
      <c r="C6877" s="5"/>
      <c r="D6877" s="5"/>
      <c r="E6877" s="5"/>
      <c r="F6877" s="5"/>
    </row>
    <row r="6878" spans="3:6">
      <c r="C6878" s="5"/>
      <c r="D6878" s="5"/>
      <c r="E6878" s="5"/>
      <c r="F6878" s="5"/>
    </row>
    <row r="6879" spans="3:6">
      <c r="C6879" s="5"/>
      <c r="D6879" s="5"/>
      <c r="E6879" s="5"/>
      <c r="F6879" s="5"/>
    </row>
    <row r="6880" spans="3:6">
      <c r="C6880" s="5"/>
      <c r="D6880" s="5"/>
      <c r="E6880" s="5"/>
      <c r="F6880" s="5"/>
    </row>
    <row r="6881" spans="3:6">
      <c r="C6881" s="5"/>
      <c r="D6881" s="5"/>
      <c r="E6881" s="5"/>
      <c r="F6881" s="5"/>
    </row>
    <row r="6882" spans="3:6">
      <c r="C6882" s="5"/>
      <c r="D6882" s="5"/>
      <c r="E6882" s="5"/>
      <c r="F6882" s="5"/>
    </row>
    <row r="6883" spans="3:6">
      <c r="C6883" s="5"/>
      <c r="D6883" s="5"/>
      <c r="E6883" s="5"/>
      <c r="F6883" s="5"/>
    </row>
    <row r="6884" spans="3:6">
      <c r="C6884" s="5"/>
      <c r="D6884" s="5"/>
      <c r="E6884" s="5"/>
      <c r="F6884" s="5"/>
    </row>
    <row r="6885" spans="3:6">
      <c r="C6885" s="5"/>
      <c r="D6885" s="5"/>
      <c r="E6885" s="5"/>
      <c r="F6885" s="5"/>
    </row>
    <row r="6886" spans="3:6">
      <c r="C6886" s="5"/>
      <c r="D6886" s="5"/>
      <c r="E6886" s="5"/>
      <c r="F6886" s="5"/>
    </row>
    <row r="6887" spans="3:6">
      <c r="C6887" s="5"/>
      <c r="D6887" s="5"/>
      <c r="E6887" s="5"/>
      <c r="F6887" s="5"/>
    </row>
    <row r="6888" spans="3:6">
      <c r="C6888" s="5"/>
      <c r="D6888" s="5"/>
      <c r="E6888" s="5"/>
      <c r="F6888" s="5"/>
    </row>
    <row r="6889" spans="3:6">
      <c r="C6889" s="5"/>
      <c r="D6889" s="5"/>
      <c r="E6889" s="5"/>
      <c r="F6889" s="5"/>
    </row>
    <row r="6890" spans="3:6">
      <c r="C6890" s="5"/>
      <c r="D6890" s="5"/>
      <c r="E6890" s="5"/>
      <c r="F6890" s="5"/>
    </row>
    <row r="6891" spans="3:6">
      <c r="C6891" s="5"/>
      <c r="D6891" s="5"/>
      <c r="E6891" s="5"/>
      <c r="F6891" s="5"/>
    </row>
    <row r="6892" spans="3:6">
      <c r="C6892" s="5"/>
      <c r="D6892" s="5"/>
      <c r="E6892" s="5"/>
      <c r="F6892" s="5"/>
    </row>
    <row r="6893" spans="3:6">
      <c r="C6893" s="5"/>
      <c r="D6893" s="5"/>
      <c r="E6893" s="5"/>
      <c r="F6893" s="5"/>
    </row>
    <row r="6894" spans="3:6">
      <c r="C6894" s="5"/>
      <c r="D6894" s="5"/>
      <c r="E6894" s="5"/>
      <c r="F6894" s="5"/>
    </row>
    <row r="6895" spans="3:6">
      <c r="C6895" s="5"/>
      <c r="D6895" s="5"/>
      <c r="E6895" s="5"/>
      <c r="F6895" s="5"/>
    </row>
    <row r="6896" spans="3:6">
      <c r="C6896" s="5"/>
      <c r="D6896" s="5"/>
      <c r="E6896" s="5"/>
      <c r="F6896" s="5"/>
    </row>
    <row r="6897" spans="3:6">
      <c r="C6897" s="5"/>
      <c r="D6897" s="5"/>
      <c r="E6897" s="5"/>
      <c r="F6897" s="5"/>
    </row>
    <row r="6898" spans="3:6">
      <c r="C6898" s="5"/>
      <c r="D6898" s="5"/>
      <c r="E6898" s="5"/>
      <c r="F6898" s="5"/>
    </row>
    <row r="6899" spans="3:6">
      <c r="C6899" s="5"/>
      <c r="D6899" s="5"/>
      <c r="E6899" s="5"/>
      <c r="F6899" s="5"/>
    </row>
    <row r="6900" spans="3:6">
      <c r="C6900" s="5"/>
      <c r="D6900" s="5"/>
      <c r="E6900" s="5"/>
      <c r="F6900" s="5"/>
    </row>
    <row r="6901" spans="3:6">
      <c r="C6901" s="5"/>
      <c r="D6901" s="5"/>
      <c r="E6901" s="5"/>
      <c r="F6901" s="5"/>
    </row>
    <row r="6902" spans="3:6">
      <c r="C6902" s="5"/>
      <c r="D6902" s="5"/>
      <c r="E6902" s="5"/>
      <c r="F6902" s="5"/>
    </row>
    <row r="6903" spans="3:6">
      <c r="C6903" s="5"/>
      <c r="D6903" s="5"/>
      <c r="E6903" s="5"/>
      <c r="F6903" s="5"/>
    </row>
    <row r="6904" spans="3:6">
      <c r="C6904" s="5"/>
      <c r="D6904" s="5"/>
      <c r="E6904" s="5"/>
      <c r="F6904" s="5"/>
    </row>
    <row r="6905" spans="3:6">
      <c r="C6905" s="5"/>
      <c r="D6905" s="5"/>
      <c r="E6905" s="5"/>
      <c r="F6905" s="5"/>
    </row>
    <row r="6906" spans="3:6">
      <c r="C6906" s="5"/>
      <c r="D6906" s="5"/>
      <c r="E6906" s="5"/>
      <c r="F6906" s="5"/>
    </row>
    <row r="6907" spans="3:6">
      <c r="C6907" s="5"/>
      <c r="D6907" s="5"/>
      <c r="E6907" s="5"/>
      <c r="F6907" s="5"/>
    </row>
    <row r="6908" spans="3:6">
      <c r="C6908" s="5"/>
      <c r="D6908" s="5"/>
      <c r="E6908" s="5"/>
      <c r="F6908" s="5"/>
    </row>
    <row r="6909" spans="3:6">
      <c r="C6909" s="5"/>
      <c r="D6909" s="5"/>
      <c r="E6909" s="5"/>
      <c r="F6909" s="5"/>
    </row>
    <row r="6910" spans="3:6">
      <c r="C6910" s="5"/>
      <c r="D6910" s="5"/>
      <c r="E6910" s="5"/>
      <c r="F6910" s="5"/>
    </row>
    <row r="6911" spans="3:6">
      <c r="C6911" s="5"/>
      <c r="D6911" s="5"/>
      <c r="E6911" s="5"/>
      <c r="F6911" s="5"/>
    </row>
    <row r="6912" spans="3:6">
      <c r="C6912" s="5"/>
      <c r="D6912" s="5"/>
      <c r="E6912" s="5"/>
      <c r="F6912" s="5"/>
    </row>
    <row r="6913" spans="3:6">
      <c r="C6913" s="5"/>
      <c r="D6913" s="5"/>
      <c r="E6913" s="5"/>
      <c r="F6913" s="5"/>
    </row>
    <row r="6914" spans="3:6">
      <c r="C6914" s="5"/>
      <c r="D6914" s="5"/>
      <c r="E6914" s="5"/>
      <c r="F6914" s="5"/>
    </row>
    <row r="6915" spans="3:6">
      <c r="C6915" s="5"/>
      <c r="D6915" s="5"/>
      <c r="E6915" s="5"/>
      <c r="F6915" s="5"/>
    </row>
    <row r="6916" spans="3:6">
      <c r="C6916" s="5"/>
      <c r="D6916" s="5"/>
      <c r="E6916" s="5"/>
      <c r="F6916" s="5"/>
    </row>
    <row r="6917" spans="3:6">
      <c r="C6917" s="5"/>
      <c r="D6917" s="5"/>
      <c r="E6917" s="5"/>
      <c r="F6917" s="5"/>
    </row>
    <row r="6918" spans="3:6">
      <c r="C6918" s="5"/>
      <c r="D6918" s="5"/>
      <c r="E6918" s="5"/>
      <c r="F6918" s="5"/>
    </row>
    <row r="6919" spans="3:6">
      <c r="C6919" s="5"/>
      <c r="D6919" s="5"/>
      <c r="E6919" s="5"/>
      <c r="F6919" s="5"/>
    </row>
    <row r="6920" spans="3:6">
      <c r="C6920" s="5"/>
      <c r="D6920" s="5"/>
      <c r="E6920" s="5"/>
      <c r="F6920" s="5"/>
    </row>
    <row r="6921" spans="3:6">
      <c r="C6921" s="5"/>
      <c r="D6921" s="5"/>
      <c r="E6921" s="5"/>
      <c r="F6921" s="5"/>
    </row>
    <row r="6922" spans="3:6">
      <c r="C6922" s="5"/>
      <c r="D6922" s="5"/>
      <c r="E6922" s="5"/>
      <c r="F6922" s="5"/>
    </row>
    <row r="6923" spans="3:6">
      <c r="C6923" s="5"/>
      <c r="D6923" s="5"/>
      <c r="E6923" s="5"/>
      <c r="F6923" s="5"/>
    </row>
    <row r="6924" spans="3:6">
      <c r="C6924" s="5"/>
      <c r="D6924" s="5"/>
      <c r="E6924" s="5"/>
      <c r="F6924" s="5"/>
    </row>
    <row r="6925" spans="3:6">
      <c r="C6925" s="5"/>
      <c r="D6925" s="5"/>
      <c r="E6925" s="5"/>
      <c r="F6925" s="5"/>
    </row>
    <row r="6926" spans="3:6">
      <c r="C6926" s="5"/>
      <c r="D6926" s="5"/>
      <c r="E6926" s="5"/>
      <c r="F6926" s="5"/>
    </row>
    <row r="6927" spans="3:6">
      <c r="C6927" s="5"/>
      <c r="D6927" s="5"/>
      <c r="E6927" s="5"/>
      <c r="F6927" s="5"/>
    </row>
    <row r="6928" spans="3:6">
      <c r="C6928" s="5"/>
      <c r="D6928" s="5"/>
      <c r="E6928" s="5"/>
      <c r="F6928" s="5"/>
    </row>
    <row r="6929" spans="3:6">
      <c r="C6929" s="5"/>
      <c r="D6929" s="5"/>
      <c r="E6929" s="5"/>
      <c r="F6929" s="5"/>
    </row>
    <row r="6930" spans="3:6">
      <c r="C6930" s="5"/>
      <c r="D6930" s="5"/>
      <c r="E6930" s="5"/>
      <c r="F6930" s="5"/>
    </row>
    <row r="6931" spans="3:6">
      <c r="C6931" s="5"/>
      <c r="D6931" s="5"/>
      <c r="E6931" s="5"/>
      <c r="F6931" s="5"/>
    </row>
    <row r="6932" spans="3:6">
      <c r="C6932" s="5"/>
      <c r="D6932" s="5"/>
      <c r="E6932" s="5"/>
      <c r="F6932" s="5"/>
    </row>
    <row r="6933" spans="3:6">
      <c r="C6933" s="5"/>
      <c r="D6933" s="5"/>
      <c r="E6933" s="5"/>
      <c r="F6933" s="5"/>
    </row>
    <row r="6934" spans="3:6">
      <c r="C6934" s="5"/>
      <c r="D6934" s="5"/>
      <c r="E6934" s="5"/>
      <c r="F6934" s="5"/>
    </row>
    <row r="6935" spans="3:6">
      <c r="C6935" s="5"/>
      <c r="D6935" s="5"/>
      <c r="E6935" s="5"/>
      <c r="F6935" s="5"/>
    </row>
    <row r="6936" spans="3:6">
      <c r="C6936" s="5"/>
      <c r="D6936" s="5"/>
      <c r="E6936" s="5"/>
      <c r="F6936" s="5"/>
    </row>
    <row r="6937" spans="3:6">
      <c r="C6937" s="5"/>
      <c r="D6937" s="5"/>
      <c r="E6937" s="5"/>
      <c r="F6937" s="5"/>
    </row>
    <row r="6938" spans="3:6">
      <c r="C6938" s="5"/>
      <c r="D6938" s="5"/>
      <c r="E6938" s="5"/>
      <c r="F6938" s="5"/>
    </row>
    <row r="6939" spans="3:6">
      <c r="C6939" s="5"/>
      <c r="D6939" s="5"/>
      <c r="E6939" s="5"/>
      <c r="F6939" s="5"/>
    </row>
    <row r="6940" spans="3:6">
      <c r="C6940" s="5"/>
      <c r="D6940" s="5"/>
      <c r="E6940" s="5"/>
      <c r="F6940" s="5"/>
    </row>
    <row r="6941" spans="3:6">
      <c r="C6941" s="5"/>
      <c r="D6941" s="5"/>
      <c r="E6941" s="5"/>
      <c r="F6941" s="5"/>
    </row>
    <row r="6942" spans="3:6">
      <c r="C6942" s="5"/>
      <c r="D6942" s="5"/>
      <c r="E6942" s="5"/>
      <c r="F6942" s="5"/>
    </row>
    <row r="6943" spans="3:6">
      <c r="C6943" s="5"/>
      <c r="D6943" s="5"/>
      <c r="E6943" s="5"/>
      <c r="F6943" s="5"/>
    </row>
    <row r="6944" spans="3:6">
      <c r="C6944" s="5"/>
      <c r="D6944" s="5"/>
      <c r="E6944" s="5"/>
      <c r="F6944" s="5"/>
    </row>
    <row r="6945" spans="3:6">
      <c r="C6945" s="5"/>
      <c r="D6945" s="5"/>
      <c r="E6945" s="5"/>
      <c r="F6945" s="5"/>
    </row>
    <row r="6946" spans="3:6">
      <c r="C6946" s="5"/>
      <c r="D6946" s="5"/>
      <c r="E6946" s="5"/>
      <c r="F6946" s="5"/>
    </row>
    <row r="6947" spans="3:6">
      <c r="C6947" s="5"/>
      <c r="D6947" s="5"/>
      <c r="E6947" s="5"/>
      <c r="F6947" s="5"/>
    </row>
    <row r="6948" spans="3:6">
      <c r="C6948" s="5"/>
      <c r="D6948" s="5"/>
      <c r="E6948" s="5"/>
      <c r="F6948" s="5"/>
    </row>
    <row r="6949" spans="3:6">
      <c r="C6949" s="5"/>
      <c r="D6949" s="5"/>
      <c r="E6949" s="5"/>
      <c r="F6949" s="5"/>
    </row>
    <row r="6950" spans="3:6">
      <c r="C6950" s="5"/>
      <c r="D6950" s="5"/>
      <c r="E6950" s="5"/>
      <c r="F6950" s="5"/>
    </row>
    <row r="6951" spans="3:6">
      <c r="C6951" s="5"/>
      <c r="D6951" s="5"/>
      <c r="E6951" s="5"/>
      <c r="F6951" s="5"/>
    </row>
    <row r="6952" spans="3:6">
      <c r="C6952" s="5"/>
      <c r="D6952" s="5"/>
      <c r="E6952" s="5"/>
      <c r="F6952" s="5"/>
    </row>
    <row r="6953" spans="3:6">
      <c r="C6953" s="5"/>
      <c r="D6953" s="5"/>
      <c r="E6953" s="5"/>
      <c r="F6953" s="5"/>
    </row>
    <row r="6954" spans="3:6">
      <c r="C6954" s="5"/>
      <c r="D6954" s="5"/>
      <c r="E6954" s="5"/>
      <c r="F6954" s="5"/>
    </row>
    <row r="6955" spans="3:6">
      <c r="C6955" s="5"/>
      <c r="D6955" s="5"/>
      <c r="E6955" s="5"/>
      <c r="F6955" s="5"/>
    </row>
    <row r="6956" spans="3:6">
      <c r="C6956" s="5"/>
      <c r="D6956" s="5"/>
      <c r="E6956" s="5"/>
      <c r="F6956" s="5"/>
    </row>
    <row r="6957" spans="3:6">
      <c r="C6957" s="5"/>
      <c r="D6957" s="5"/>
      <c r="E6957" s="5"/>
      <c r="F6957" s="5"/>
    </row>
    <row r="6958" spans="3:6">
      <c r="C6958" s="5"/>
      <c r="D6958" s="5"/>
      <c r="E6958" s="5"/>
      <c r="F6958" s="5"/>
    </row>
    <row r="6959" spans="3:6">
      <c r="C6959" s="5"/>
      <c r="D6959" s="5"/>
      <c r="E6959" s="5"/>
      <c r="F6959" s="5"/>
    </row>
    <row r="6960" spans="3:6">
      <c r="C6960" s="5"/>
      <c r="D6960" s="5"/>
      <c r="E6960" s="5"/>
      <c r="F6960" s="5"/>
    </row>
    <row r="6961" spans="3:6">
      <c r="C6961" s="5"/>
      <c r="D6961" s="5"/>
      <c r="E6961" s="5"/>
      <c r="F6961" s="5"/>
    </row>
    <row r="6962" spans="3:6">
      <c r="C6962" s="5"/>
      <c r="D6962" s="5"/>
      <c r="E6962" s="5"/>
      <c r="F6962" s="5"/>
    </row>
    <row r="6963" spans="3:6">
      <c r="C6963" s="5"/>
      <c r="D6963" s="5"/>
      <c r="E6963" s="5"/>
      <c r="F6963" s="5"/>
    </row>
    <row r="6964" spans="3:6">
      <c r="C6964" s="5"/>
      <c r="D6964" s="5"/>
      <c r="E6964" s="5"/>
      <c r="F6964" s="5"/>
    </row>
    <row r="6965" spans="3:6">
      <c r="C6965" s="5"/>
      <c r="D6965" s="5"/>
      <c r="E6965" s="5"/>
      <c r="F6965" s="5"/>
    </row>
    <row r="6966" spans="3:6">
      <c r="C6966" s="5"/>
      <c r="D6966" s="5"/>
      <c r="E6966" s="5"/>
      <c r="F6966" s="5"/>
    </row>
    <row r="6967" spans="3:6">
      <c r="C6967" s="5"/>
      <c r="D6967" s="5"/>
      <c r="E6967" s="5"/>
      <c r="F6967" s="5"/>
    </row>
    <row r="6968" spans="3:6">
      <c r="C6968" s="5"/>
      <c r="D6968" s="5"/>
      <c r="E6968" s="5"/>
      <c r="F6968" s="5"/>
    </row>
    <row r="6969" spans="3:6">
      <c r="C6969" s="5"/>
      <c r="D6969" s="5"/>
      <c r="E6969" s="5"/>
      <c r="F6969" s="5"/>
    </row>
    <row r="6970" spans="3:6">
      <c r="C6970" s="5"/>
      <c r="D6970" s="5"/>
      <c r="E6970" s="5"/>
      <c r="F6970" s="5"/>
    </row>
    <row r="6971" spans="3:6">
      <c r="C6971" s="5"/>
      <c r="D6971" s="5"/>
      <c r="E6971" s="5"/>
      <c r="F6971" s="5"/>
    </row>
    <row r="6972" spans="3:6">
      <c r="C6972" s="5"/>
      <c r="D6972" s="5"/>
      <c r="E6972" s="5"/>
      <c r="F6972" s="5"/>
    </row>
    <row r="6973" spans="3:6">
      <c r="C6973" s="5"/>
      <c r="D6973" s="5"/>
      <c r="E6973" s="5"/>
      <c r="F6973" s="5"/>
    </row>
    <row r="6974" spans="3:6">
      <c r="C6974" s="5"/>
      <c r="D6974" s="5"/>
      <c r="E6974" s="5"/>
      <c r="F6974" s="5"/>
    </row>
    <row r="6975" spans="3:6">
      <c r="C6975" s="5"/>
      <c r="D6975" s="5"/>
      <c r="E6975" s="5"/>
      <c r="F6975" s="5"/>
    </row>
    <row r="6976" spans="3:6">
      <c r="C6976" s="5"/>
      <c r="D6976" s="5"/>
      <c r="E6976" s="5"/>
      <c r="F6976" s="5"/>
    </row>
    <row r="6977" spans="3:6">
      <c r="C6977" s="5"/>
      <c r="D6977" s="5"/>
      <c r="E6977" s="5"/>
      <c r="F6977" s="5"/>
    </row>
    <row r="6978" spans="3:6">
      <c r="C6978" s="5"/>
      <c r="D6978" s="5"/>
      <c r="E6978" s="5"/>
      <c r="F6978" s="5"/>
    </row>
    <row r="6979" spans="3:6">
      <c r="C6979" s="5"/>
      <c r="D6979" s="5"/>
      <c r="E6979" s="5"/>
      <c r="F6979" s="5"/>
    </row>
    <row r="6980" spans="3:6">
      <c r="C6980" s="5"/>
      <c r="D6980" s="5"/>
      <c r="E6980" s="5"/>
      <c r="F6980" s="5"/>
    </row>
    <row r="6981" spans="3:6">
      <c r="C6981" s="5"/>
      <c r="D6981" s="5"/>
      <c r="E6981" s="5"/>
      <c r="F6981" s="5"/>
    </row>
    <row r="6982" spans="3:6">
      <c r="C6982" s="5"/>
      <c r="D6982" s="5"/>
      <c r="E6982" s="5"/>
      <c r="F6982" s="5"/>
    </row>
    <row r="6983" spans="3:6">
      <c r="C6983" s="5"/>
      <c r="D6983" s="5"/>
      <c r="E6983" s="5"/>
      <c r="F6983" s="5"/>
    </row>
    <row r="6984" spans="3:6">
      <c r="C6984" s="5"/>
      <c r="D6984" s="5"/>
      <c r="E6984" s="5"/>
      <c r="F6984" s="5"/>
    </row>
    <row r="6985" spans="3:6">
      <c r="C6985" s="5"/>
      <c r="D6985" s="5"/>
      <c r="E6985" s="5"/>
      <c r="F6985" s="5"/>
    </row>
    <row r="6986" spans="3:6">
      <c r="C6986" s="5"/>
      <c r="D6986" s="5"/>
      <c r="E6986" s="5"/>
      <c r="F6986" s="5"/>
    </row>
    <row r="6987" spans="3:6">
      <c r="C6987" s="5"/>
      <c r="D6987" s="5"/>
      <c r="E6987" s="5"/>
      <c r="F6987" s="5"/>
    </row>
    <row r="6988" spans="3:6">
      <c r="C6988" s="5"/>
      <c r="D6988" s="5"/>
      <c r="E6988" s="5"/>
      <c r="F6988" s="5"/>
    </row>
    <row r="6989" spans="3:6">
      <c r="C6989" s="5"/>
      <c r="D6989" s="5"/>
      <c r="E6989" s="5"/>
      <c r="F6989" s="5"/>
    </row>
    <row r="6990" spans="3:6">
      <c r="C6990" s="5"/>
      <c r="D6990" s="5"/>
      <c r="E6990" s="5"/>
      <c r="F6990" s="5"/>
    </row>
    <row r="6991" spans="3:6">
      <c r="C6991" s="5"/>
      <c r="D6991" s="5"/>
      <c r="E6991" s="5"/>
      <c r="F6991" s="5"/>
    </row>
    <row r="6992" spans="3:6">
      <c r="C6992" s="5"/>
      <c r="D6992" s="5"/>
      <c r="E6992" s="5"/>
      <c r="F6992" s="5"/>
    </row>
    <row r="6993" spans="3:6">
      <c r="C6993" s="5"/>
      <c r="D6993" s="5"/>
      <c r="E6993" s="5"/>
      <c r="F6993" s="5"/>
    </row>
    <row r="6994" spans="3:6">
      <c r="C6994" s="5"/>
      <c r="D6994" s="5"/>
      <c r="E6994" s="5"/>
      <c r="F6994" s="5"/>
    </row>
    <row r="6995" spans="3:6">
      <c r="C6995" s="5"/>
      <c r="D6995" s="5"/>
      <c r="E6995" s="5"/>
      <c r="F6995" s="5"/>
    </row>
    <row r="6996" spans="3:6">
      <c r="C6996" s="5"/>
      <c r="D6996" s="5"/>
      <c r="E6996" s="5"/>
      <c r="F6996" s="5"/>
    </row>
    <row r="6997" spans="3:6">
      <c r="C6997" s="5"/>
      <c r="D6997" s="5"/>
      <c r="E6997" s="5"/>
      <c r="F6997" s="5"/>
    </row>
    <row r="6998" spans="3:6">
      <c r="C6998" s="5"/>
      <c r="D6998" s="5"/>
      <c r="E6998" s="5"/>
      <c r="F6998" s="5"/>
    </row>
    <row r="6999" spans="3:6">
      <c r="C6999" s="5"/>
      <c r="D6999" s="5"/>
      <c r="E6999" s="5"/>
      <c r="F6999" s="5"/>
    </row>
    <row r="7000" spans="3:6">
      <c r="C7000" s="5"/>
      <c r="D7000" s="5"/>
      <c r="E7000" s="5"/>
      <c r="F7000" s="5"/>
    </row>
    <row r="7001" spans="3:6">
      <c r="C7001" s="5"/>
      <c r="D7001" s="5"/>
      <c r="E7001" s="5"/>
      <c r="F7001" s="5"/>
    </row>
    <row r="7002" spans="3:6">
      <c r="C7002" s="5"/>
      <c r="D7002" s="5"/>
      <c r="E7002" s="5"/>
      <c r="F7002" s="5"/>
    </row>
    <row r="7003" spans="3:6">
      <c r="C7003" s="5"/>
      <c r="D7003" s="5"/>
      <c r="E7003" s="5"/>
      <c r="F7003" s="5"/>
    </row>
    <row r="7004" spans="3:6">
      <c r="C7004" s="5"/>
      <c r="D7004" s="5"/>
      <c r="E7004" s="5"/>
      <c r="F7004" s="5"/>
    </row>
    <row r="7005" spans="3:6">
      <c r="C7005" s="5"/>
      <c r="D7005" s="5"/>
      <c r="E7005" s="5"/>
      <c r="F7005" s="5"/>
    </row>
    <row r="7006" spans="3:6">
      <c r="C7006" s="5"/>
      <c r="D7006" s="5"/>
      <c r="E7006" s="5"/>
      <c r="F7006" s="5"/>
    </row>
    <row r="7007" spans="3:6">
      <c r="C7007" s="5"/>
      <c r="D7007" s="5"/>
      <c r="E7007" s="5"/>
      <c r="F7007" s="5"/>
    </row>
    <row r="7008" spans="3:6">
      <c r="C7008" s="5"/>
      <c r="D7008" s="5"/>
      <c r="E7008" s="5"/>
      <c r="F7008" s="5"/>
    </row>
    <row r="7009" spans="3:6">
      <c r="C7009" s="5"/>
      <c r="D7009" s="5"/>
      <c r="E7009" s="5"/>
      <c r="F7009" s="5"/>
    </row>
    <row r="7010" spans="3:6">
      <c r="C7010" s="5"/>
      <c r="D7010" s="5"/>
      <c r="E7010" s="5"/>
      <c r="F7010" s="5"/>
    </row>
    <row r="7011" spans="3:6">
      <c r="C7011" s="5"/>
      <c r="D7011" s="5"/>
      <c r="E7011" s="5"/>
      <c r="F7011" s="5"/>
    </row>
    <row r="7012" spans="3:6">
      <c r="C7012" s="5"/>
      <c r="D7012" s="5"/>
      <c r="E7012" s="5"/>
      <c r="F7012" s="5"/>
    </row>
    <row r="7013" spans="3:6">
      <c r="C7013" s="5"/>
      <c r="D7013" s="5"/>
      <c r="E7013" s="5"/>
      <c r="F7013" s="5"/>
    </row>
    <row r="7014" spans="3:6">
      <c r="C7014" s="5"/>
      <c r="D7014" s="5"/>
      <c r="E7014" s="5"/>
      <c r="F7014" s="5"/>
    </row>
    <row r="7015" spans="3:6">
      <c r="C7015" s="5"/>
      <c r="D7015" s="5"/>
      <c r="E7015" s="5"/>
      <c r="F7015" s="5"/>
    </row>
    <row r="7016" spans="3:6">
      <c r="C7016" s="5"/>
      <c r="D7016" s="5"/>
      <c r="E7016" s="5"/>
      <c r="F7016" s="5"/>
    </row>
    <row r="7017" spans="3:6">
      <c r="C7017" s="5"/>
      <c r="D7017" s="5"/>
      <c r="E7017" s="5"/>
      <c r="F7017" s="5"/>
    </row>
    <row r="7018" spans="3:6">
      <c r="C7018" s="5"/>
      <c r="D7018" s="5"/>
      <c r="E7018" s="5"/>
      <c r="F7018" s="5"/>
    </row>
    <row r="7019" spans="3:6">
      <c r="C7019" s="5"/>
      <c r="D7019" s="5"/>
      <c r="E7019" s="5"/>
      <c r="F7019" s="5"/>
    </row>
    <row r="7020" spans="3:6">
      <c r="C7020" s="5"/>
      <c r="D7020" s="5"/>
      <c r="E7020" s="5"/>
      <c r="F7020" s="5"/>
    </row>
    <row r="7021" spans="3:6">
      <c r="C7021" s="5"/>
      <c r="D7021" s="5"/>
      <c r="E7021" s="5"/>
      <c r="F7021" s="5"/>
    </row>
    <row r="7022" spans="3:6">
      <c r="C7022" s="5"/>
      <c r="D7022" s="5"/>
      <c r="E7022" s="5"/>
      <c r="F7022" s="5"/>
    </row>
    <row r="7023" spans="3:6">
      <c r="C7023" s="5"/>
      <c r="D7023" s="5"/>
      <c r="E7023" s="5"/>
      <c r="F7023" s="5"/>
    </row>
    <row r="7024" spans="3:6">
      <c r="C7024" s="5"/>
      <c r="D7024" s="5"/>
      <c r="E7024" s="5"/>
      <c r="F7024" s="5"/>
    </row>
    <row r="7025" spans="3:6">
      <c r="C7025" s="5"/>
      <c r="D7025" s="5"/>
      <c r="E7025" s="5"/>
      <c r="F7025" s="5"/>
    </row>
    <row r="7026" spans="3:6">
      <c r="C7026" s="5"/>
      <c r="D7026" s="5"/>
      <c r="E7026" s="5"/>
      <c r="F7026" s="5"/>
    </row>
    <row r="7027" spans="3:6">
      <c r="C7027" s="5"/>
      <c r="D7027" s="5"/>
      <c r="E7027" s="5"/>
      <c r="F7027" s="5"/>
    </row>
    <row r="7028" spans="3:6">
      <c r="C7028" s="5"/>
      <c r="D7028" s="5"/>
      <c r="E7028" s="5"/>
      <c r="F7028" s="5"/>
    </row>
    <row r="7029" spans="3:6">
      <c r="C7029" s="5"/>
      <c r="D7029" s="5"/>
      <c r="E7029" s="5"/>
      <c r="F7029" s="5"/>
    </row>
    <row r="7030" spans="3:6">
      <c r="C7030" s="5"/>
      <c r="D7030" s="5"/>
      <c r="E7030" s="5"/>
      <c r="F7030" s="5"/>
    </row>
    <row r="7031" spans="3:6">
      <c r="C7031" s="5"/>
      <c r="D7031" s="5"/>
      <c r="E7031" s="5"/>
      <c r="F7031" s="5"/>
    </row>
    <row r="7032" spans="3:6">
      <c r="C7032" s="5"/>
      <c r="D7032" s="5"/>
      <c r="E7032" s="5"/>
      <c r="F7032" s="5"/>
    </row>
    <row r="7033" spans="3:6">
      <c r="C7033" s="5"/>
      <c r="D7033" s="5"/>
      <c r="E7033" s="5"/>
      <c r="F7033" s="5"/>
    </row>
    <row r="7034" spans="3:6">
      <c r="C7034" s="5"/>
      <c r="D7034" s="5"/>
      <c r="E7034" s="5"/>
      <c r="F7034" s="5"/>
    </row>
    <row r="7035" spans="3:6">
      <c r="C7035" s="5"/>
      <c r="D7035" s="5"/>
      <c r="E7035" s="5"/>
      <c r="F7035" s="5"/>
    </row>
    <row r="7036" spans="3:6">
      <c r="C7036" s="5"/>
      <c r="D7036" s="5"/>
      <c r="E7036" s="5"/>
      <c r="F7036" s="5"/>
    </row>
    <row r="7037" spans="3:6">
      <c r="C7037" s="5"/>
      <c r="D7037" s="5"/>
      <c r="E7037" s="5"/>
      <c r="F7037" s="5"/>
    </row>
    <row r="7038" spans="3:6">
      <c r="C7038" s="5"/>
      <c r="D7038" s="5"/>
      <c r="E7038" s="5"/>
      <c r="F7038" s="5"/>
    </row>
    <row r="7039" spans="3:6">
      <c r="C7039" s="5"/>
      <c r="D7039" s="5"/>
      <c r="E7039" s="5"/>
      <c r="F7039" s="5"/>
    </row>
    <row r="7040" spans="3:6">
      <c r="C7040" s="5"/>
      <c r="D7040" s="5"/>
      <c r="E7040" s="5"/>
      <c r="F7040" s="5"/>
    </row>
    <row r="7041" spans="3:6">
      <c r="C7041" s="5"/>
      <c r="D7041" s="5"/>
      <c r="E7041" s="5"/>
      <c r="F7041" s="5"/>
    </row>
    <row r="7042" spans="3:6">
      <c r="C7042" s="5"/>
      <c r="D7042" s="5"/>
      <c r="E7042" s="5"/>
      <c r="F7042" s="5"/>
    </row>
    <row r="7043" spans="3:6">
      <c r="C7043" s="5"/>
      <c r="D7043" s="5"/>
      <c r="E7043" s="5"/>
      <c r="F7043" s="5"/>
    </row>
    <row r="7044" spans="3:6">
      <c r="C7044" s="5"/>
      <c r="D7044" s="5"/>
      <c r="E7044" s="5"/>
      <c r="F7044" s="5"/>
    </row>
    <row r="7045" spans="3:6">
      <c r="C7045" s="5"/>
      <c r="D7045" s="5"/>
      <c r="E7045" s="5"/>
      <c r="F7045" s="5"/>
    </row>
    <row r="7046" spans="3:6">
      <c r="C7046" s="5"/>
      <c r="D7046" s="5"/>
      <c r="E7046" s="5"/>
      <c r="F7046" s="5"/>
    </row>
    <row r="7047" spans="3:6">
      <c r="C7047" s="5"/>
      <c r="D7047" s="5"/>
      <c r="E7047" s="5"/>
      <c r="F7047" s="5"/>
    </row>
    <row r="7048" spans="3:6">
      <c r="C7048" s="5"/>
      <c r="D7048" s="5"/>
      <c r="E7048" s="5"/>
      <c r="F7048" s="5"/>
    </row>
    <row r="7049" spans="3:6">
      <c r="C7049" s="5"/>
      <c r="D7049" s="5"/>
      <c r="E7049" s="5"/>
      <c r="F7049" s="5"/>
    </row>
    <row r="7050" spans="3:6">
      <c r="C7050" s="5"/>
      <c r="D7050" s="5"/>
      <c r="E7050" s="5"/>
      <c r="F7050" s="5"/>
    </row>
    <row r="7051" spans="3:6">
      <c r="C7051" s="5"/>
      <c r="D7051" s="5"/>
      <c r="E7051" s="5"/>
      <c r="F7051" s="5"/>
    </row>
    <row r="7052" spans="3:6">
      <c r="C7052" s="5"/>
      <c r="D7052" s="5"/>
      <c r="E7052" s="5"/>
      <c r="F7052" s="5"/>
    </row>
    <row r="7053" spans="3:6">
      <c r="C7053" s="5"/>
      <c r="D7053" s="5"/>
      <c r="E7053" s="5"/>
      <c r="F7053" s="5"/>
    </row>
    <row r="7054" spans="3:6">
      <c r="C7054" s="5"/>
      <c r="D7054" s="5"/>
      <c r="E7054" s="5"/>
      <c r="F7054" s="5"/>
    </row>
    <row r="7055" spans="3:6">
      <c r="C7055" s="5"/>
      <c r="D7055" s="5"/>
      <c r="E7055" s="5"/>
      <c r="F7055" s="5"/>
    </row>
    <row r="7056" spans="3:6">
      <c r="C7056" s="5"/>
      <c r="D7056" s="5"/>
      <c r="E7056" s="5"/>
      <c r="F7056" s="5"/>
    </row>
    <row r="7057" spans="3:6">
      <c r="C7057" s="5"/>
      <c r="D7057" s="5"/>
      <c r="E7057" s="5"/>
      <c r="F7057" s="5"/>
    </row>
    <row r="7058" spans="3:6">
      <c r="C7058" s="5"/>
      <c r="D7058" s="5"/>
      <c r="E7058" s="5"/>
      <c r="F7058" s="5"/>
    </row>
    <row r="7059" spans="3:6">
      <c r="C7059" s="5"/>
      <c r="D7059" s="5"/>
      <c r="E7059" s="5"/>
      <c r="F7059" s="5"/>
    </row>
    <row r="7060" spans="3:6">
      <c r="C7060" s="5"/>
      <c r="D7060" s="5"/>
      <c r="E7060" s="5"/>
      <c r="F7060" s="5"/>
    </row>
    <row r="7061" spans="3:6">
      <c r="C7061" s="5"/>
      <c r="D7061" s="5"/>
      <c r="E7061" s="5"/>
      <c r="F7061" s="5"/>
    </row>
    <row r="7062" spans="3:6">
      <c r="C7062" s="5"/>
      <c r="D7062" s="5"/>
      <c r="E7062" s="5"/>
      <c r="F7062" s="5"/>
    </row>
    <row r="7063" spans="3:6">
      <c r="C7063" s="5"/>
      <c r="D7063" s="5"/>
      <c r="E7063" s="5"/>
      <c r="F7063" s="5"/>
    </row>
    <row r="7064" spans="3:6">
      <c r="C7064" s="5"/>
      <c r="D7064" s="5"/>
      <c r="E7064" s="5"/>
      <c r="F7064" s="5"/>
    </row>
    <row r="7065" spans="3:6">
      <c r="C7065" s="5"/>
      <c r="D7065" s="5"/>
      <c r="E7065" s="5"/>
      <c r="F7065" s="5"/>
    </row>
    <row r="7066" spans="3:6">
      <c r="C7066" s="5"/>
      <c r="D7066" s="5"/>
      <c r="E7066" s="5"/>
      <c r="F7066" s="5"/>
    </row>
    <row r="7067" spans="3:6">
      <c r="C7067" s="5"/>
      <c r="D7067" s="5"/>
      <c r="E7067" s="5"/>
      <c r="F7067" s="5"/>
    </row>
    <row r="7068" spans="3:6">
      <c r="C7068" s="5"/>
      <c r="D7068" s="5"/>
      <c r="E7068" s="5"/>
      <c r="F7068" s="5"/>
    </row>
    <row r="7069" spans="3:6">
      <c r="C7069" s="5"/>
      <c r="D7069" s="5"/>
      <c r="E7069" s="5"/>
      <c r="F7069" s="5"/>
    </row>
    <row r="7070" spans="3:6">
      <c r="C7070" s="5"/>
      <c r="D7070" s="5"/>
      <c r="E7070" s="5"/>
      <c r="F7070" s="5"/>
    </row>
    <row r="7071" spans="3:6">
      <c r="C7071" s="5"/>
      <c r="D7071" s="5"/>
      <c r="E7071" s="5"/>
      <c r="F7071" s="5"/>
    </row>
    <row r="7072" spans="3:6">
      <c r="C7072" s="5"/>
      <c r="D7072" s="5"/>
      <c r="E7072" s="5"/>
      <c r="F7072" s="5"/>
    </row>
    <row r="7073" spans="3:6">
      <c r="C7073" s="5"/>
      <c r="D7073" s="5"/>
      <c r="E7073" s="5"/>
      <c r="F7073" s="5"/>
    </row>
    <row r="7074" spans="3:6">
      <c r="C7074" s="5"/>
      <c r="D7074" s="5"/>
      <c r="E7074" s="5"/>
      <c r="F7074" s="5"/>
    </row>
    <row r="7075" spans="3:6">
      <c r="C7075" s="5"/>
      <c r="D7075" s="5"/>
      <c r="E7075" s="5"/>
      <c r="F7075" s="5"/>
    </row>
    <row r="7076" spans="3:6">
      <c r="C7076" s="5"/>
      <c r="D7076" s="5"/>
      <c r="E7076" s="5"/>
      <c r="F7076" s="5"/>
    </row>
    <row r="7077" spans="3:6">
      <c r="C7077" s="5"/>
      <c r="D7077" s="5"/>
      <c r="E7077" s="5"/>
      <c r="F7077" s="5"/>
    </row>
    <row r="7078" spans="3:6">
      <c r="C7078" s="5"/>
      <c r="D7078" s="5"/>
      <c r="E7078" s="5"/>
      <c r="F7078" s="5"/>
    </row>
    <row r="7079" spans="3:6">
      <c r="C7079" s="5"/>
      <c r="D7079" s="5"/>
      <c r="E7079" s="5"/>
      <c r="F7079" s="5"/>
    </row>
    <row r="7080" spans="3:6">
      <c r="C7080" s="5"/>
      <c r="D7080" s="5"/>
      <c r="E7080" s="5"/>
      <c r="F7080" s="5"/>
    </row>
    <row r="7081" spans="3:6">
      <c r="C7081" s="5"/>
      <c r="D7081" s="5"/>
      <c r="E7081" s="5"/>
      <c r="F7081" s="5"/>
    </row>
    <row r="7082" spans="3:6">
      <c r="C7082" s="5"/>
      <c r="D7082" s="5"/>
      <c r="E7082" s="5"/>
      <c r="F7082" s="5"/>
    </row>
    <row r="7083" spans="3:6">
      <c r="C7083" s="5"/>
      <c r="D7083" s="5"/>
      <c r="E7083" s="5"/>
      <c r="F7083" s="5"/>
    </row>
    <row r="7084" spans="3:6">
      <c r="C7084" s="5"/>
      <c r="D7084" s="5"/>
      <c r="E7084" s="5"/>
      <c r="F7084" s="5"/>
    </row>
    <row r="7085" spans="3:6">
      <c r="C7085" s="5"/>
      <c r="D7085" s="5"/>
      <c r="E7085" s="5"/>
      <c r="F7085" s="5"/>
    </row>
    <row r="7086" spans="3:6">
      <c r="C7086" s="5"/>
      <c r="D7086" s="5"/>
      <c r="E7086" s="5"/>
      <c r="F7086" s="5"/>
    </row>
    <row r="7087" spans="3:6">
      <c r="C7087" s="5"/>
      <c r="D7087" s="5"/>
      <c r="E7087" s="5"/>
      <c r="F7087" s="5"/>
    </row>
    <row r="7088" spans="3:6">
      <c r="C7088" s="5"/>
      <c r="D7088" s="5"/>
      <c r="E7088" s="5"/>
      <c r="F7088" s="5"/>
    </row>
    <row r="7089" spans="3:6">
      <c r="C7089" s="5"/>
      <c r="D7089" s="5"/>
      <c r="E7089" s="5"/>
      <c r="F7089" s="5"/>
    </row>
    <row r="7090" spans="3:6">
      <c r="C7090" s="5"/>
      <c r="D7090" s="5"/>
      <c r="E7090" s="5"/>
      <c r="F7090" s="5"/>
    </row>
    <row r="7091" spans="3:6">
      <c r="C7091" s="5"/>
      <c r="D7091" s="5"/>
      <c r="E7091" s="5"/>
      <c r="F7091" s="5"/>
    </row>
    <row r="7092" spans="3:6">
      <c r="C7092" s="5"/>
      <c r="D7092" s="5"/>
      <c r="E7092" s="5"/>
      <c r="F7092" s="5"/>
    </row>
    <row r="7093" spans="3:6">
      <c r="C7093" s="5"/>
      <c r="D7093" s="5"/>
      <c r="E7093" s="5"/>
      <c r="F7093" s="5"/>
    </row>
    <row r="7094" spans="3:6">
      <c r="C7094" s="5"/>
      <c r="D7094" s="5"/>
      <c r="E7094" s="5"/>
      <c r="F7094" s="5"/>
    </row>
    <row r="7095" spans="3:6">
      <c r="C7095" s="5"/>
      <c r="D7095" s="5"/>
      <c r="E7095" s="5"/>
      <c r="F7095" s="5"/>
    </row>
    <row r="7096" spans="3:6">
      <c r="C7096" s="5"/>
      <c r="D7096" s="5"/>
      <c r="E7096" s="5"/>
      <c r="F7096" s="5"/>
    </row>
    <row r="7097" spans="3:6">
      <c r="C7097" s="5"/>
      <c r="D7097" s="5"/>
      <c r="E7097" s="5"/>
      <c r="F7097" s="5"/>
    </row>
    <row r="7098" spans="3:6">
      <c r="C7098" s="5"/>
      <c r="D7098" s="5"/>
      <c r="E7098" s="5"/>
      <c r="F7098" s="5"/>
    </row>
    <row r="7099" spans="3:6">
      <c r="C7099" s="5"/>
      <c r="D7099" s="5"/>
      <c r="E7099" s="5"/>
      <c r="F7099" s="5"/>
    </row>
    <row r="7100" spans="3:6">
      <c r="C7100" s="5"/>
      <c r="D7100" s="5"/>
      <c r="E7100" s="5"/>
      <c r="F7100" s="5"/>
    </row>
    <row r="7101" spans="3:6">
      <c r="C7101" s="5"/>
      <c r="D7101" s="5"/>
      <c r="E7101" s="5"/>
      <c r="F7101" s="5"/>
    </row>
    <row r="7102" spans="3:6">
      <c r="C7102" s="5"/>
      <c r="D7102" s="5"/>
      <c r="E7102" s="5"/>
      <c r="F7102" s="5"/>
    </row>
    <row r="7103" spans="3:6">
      <c r="C7103" s="5"/>
      <c r="D7103" s="5"/>
      <c r="E7103" s="5"/>
      <c r="F7103" s="5"/>
    </row>
    <row r="7104" spans="3:6">
      <c r="C7104" s="5"/>
      <c r="D7104" s="5"/>
      <c r="E7104" s="5"/>
      <c r="F7104" s="5"/>
    </row>
    <row r="7105" spans="3:6">
      <c r="C7105" s="5"/>
      <c r="D7105" s="5"/>
      <c r="E7105" s="5"/>
      <c r="F7105" s="5"/>
    </row>
    <row r="7106" spans="3:6">
      <c r="C7106" s="5"/>
      <c r="D7106" s="5"/>
      <c r="E7106" s="5"/>
      <c r="F7106" s="5"/>
    </row>
    <row r="7107" spans="3:6">
      <c r="C7107" s="5"/>
      <c r="D7107" s="5"/>
      <c r="E7107" s="5"/>
      <c r="F7107" s="5"/>
    </row>
    <row r="7108" spans="3:6">
      <c r="C7108" s="5"/>
      <c r="D7108" s="5"/>
      <c r="E7108" s="5"/>
      <c r="F7108" s="5"/>
    </row>
    <row r="7109" spans="3:6">
      <c r="C7109" s="5"/>
      <c r="D7109" s="5"/>
      <c r="E7109" s="5"/>
      <c r="F7109" s="5"/>
    </row>
    <row r="7110" spans="3:6">
      <c r="C7110" s="5"/>
      <c r="D7110" s="5"/>
      <c r="E7110" s="5"/>
      <c r="F7110" s="5"/>
    </row>
    <row r="7111" spans="3:6">
      <c r="C7111" s="5"/>
      <c r="D7111" s="5"/>
      <c r="E7111" s="5"/>
      <c r="F7111" s="5"/>
    </row>
    <row r="7112" spans="3:6">
      <c r="C7112" s="5"/>
      <c r="D7112" s="5"/>
      <c r="E7112" s="5"/>
      <c r="F7112" s="5"/>
    </row>
    <row r="7113" spans="3:6">
      <c r="C7113" s="5"/>
      <c r="D7113" s="5"/>
      <c r="E7113" s="5"/>
      <c r="F7113" s="5"/>
    </row>
    <row r="7114" spans="3:6">
      <c r="C7114" s="5"/>
      <c r="D7114" s="5"/>
      <c r="E7114" s="5"/>
      <c r="F7114" s="5"/>
    </row>
    <row r="7115" spans="3:6">
      <c r="C7115" s="5"/>
      <c r="D7115" s="5"/>
      <c r="E7115" s="5"/>
      <c r="F7115" s="5"/>
    </row>
    <row r="7116" spans="3:6">
      <c r="C7116" s="5"/>
      <c r="D7116" s="5"/>
      <c r="E7116" s="5"/>
      <c r="F7116" s="5"/>
    </row>
    <row r="7117" spans="3:6">
      <c r="C7117" s="5"/>
      <c r="D7117" s="5"/>
      <c r="E7117" s="5"/>
      <c r="F7117" s="5"/>
    </row>
    <row r="7118" spans="3:6">
      <c r="C7118" s="5"/>
      <c r="D7118" s="5"/>
      <c r="E7118" s="5"/>
      <c r="F7118" s="5"/>
    </row>
    <row r="7119" spans="3:6">
      <c r="C7119" s="5"/>
      <c r="D7119" s="5"/>
      <c r="E7119" s="5"/>
      <c r="F7119" s="5"/>
    </row>
    <row r="7120" spans="3:6">
      <c r="C7120" s="5"/>
      <c r="D7120" s="5"/>
      <c r="E7120" s="5"/>
      <c r="F7120" s="5"/>
    </row>
    <row r="7121" spans="3:6">
      <c r="C7121" s="5"/>
      <c r="D7121" s="5"/>
      <c r="E7121" s="5"/>
      <c r="F7121" s="5"/>
    </row>
    <row r="7122" spans="3:6">
      <c r="C7122" s="5"/>
      <c r="D7122" s="5"/>
      <c r="E7122" s="5"/>
      <c r="F7122" s="5"/>
    </row>
    <row r="7123" spans="3:6">
      <c r="C7123" s="5"/>
      <c r="D7123" s="5"/>
      <c r="E7123" s="5"/>
      <c r="F7123" s="5"/>
    </row>
    <row r="7124" spans="3:6">
      <c r="C7124" s="5"/>
      <c r="D7124" s="5"/>
      <c r="E7124" s="5"/>
      <c r="F7124" s="5"/>
    </row>
    <row r="7125" spans="3:6">
      <c r="C7125" s="5"/>
      <c r="D7125" s="5"/>
      <c r="E7125" s="5"/>
      <c r="F7125" s="5"/>
    </row>
    <row r="7126" spans="3:6">
      <c r="C7126" s="5"/>
      <c r="D7126" s="5"/>
      <c r="E7126" s="5"/>
      <c r="F7126" s="5"/>
    </row>
    <row r="7127" spans="3:6">
      <c r="C7127" s="5"/>
      <c r="D7127" s="5"/>
      <c r="E7127" s="5"/>
      <c r="F7127" s="5"/>
    </row>
    <row r="7128" spans="3:6">
      <c r="C7128" s="5"/>
      <c r="D7128" s="5"/>
      <c r="E7128" s="5"/>
      <c r="F7128" s="5"/>
    </row>
    <row r="7129" spans="3:6">
      <c r="C7129" s="5"/>
      <c r="D7129" s="5"/>
      <c r="E7129" s="5"/>
      <c r="F7129" s="5"/>
    </row>
    <row r="7130" spans="3:6">
      <c r="C7130" s="5"/>
      <c r="D7130" s="5"/>
      <c r="E7130" s="5"/>
      <c r="F7130" s="5"/>
    </row>
    <row r="7131" spans="3:6">
      <c r="C7131" s="5"/>
      <c r="D7131" s="5"/>
      <c r="E7131" s="5"/>
      <c r="F7131" s="5"/>
    </row>
    <row r="7132" spans="3:6">
      <c r="C7132" s="5"/>
      <c r="D7132" s="5"/>
      <c r="E7132" s="5"/>
      <c r="F7132" s="5"/>
    </row>
    <row r="7133" spans="3:6">
      <c r="C7133" s="5"/>
      <c r="D7133" s="5"/>
      <c r="E7133" s="5"/>
      <c r="F7133" s="5"/>
    </row>
    <row r="7134" spans="3:6">
      <c r="C7134" s="5"/>
      <c r="D7134" s="5"/>
      <c r="E7134" s="5"/>
      <c r="F7134" s="5"/>
    </row>
    <row r="7135" spans="3:6">
      <c r="C7135" s="5"/>
      <c r="D7135" s="5"/>
      <c r="E7135" s="5"/>
      <c r="F7135" s="5"/>
    </row>
    <row r="7136" spans="3:6">
      <c r="C7136" s="5"/>
      <c r="D7136" s="5"/>
      <c r="E7136" s="5"/>
      <c r="F7136" s="5"/>
    </row>
    <row r="7137" spans="3:6">
      <c r="C7137" s="5"/>
      <c r="D7137" s="5"/>
      <c r="E7137" s="5"/>
      <c r="F7137" s="5"/>
    </row>
    <row r="7138" spans="3:6">
      <c r="C7138" s="5"/>
      <c r="D7138" s="5"/>
      <c r="E7138" s="5"/>
      <c r="F7138" s="5"/>
    </row>
    <row r="7139" spans="3:6">
      <c r="C7139" s="5"/>
      <c r="D7139" s="5"/>
      <c r="E7139" s="5"/>
      <c r="F7139" s="5"/>
    </row>
    <row r="7140" spans="3:6">
      <c r="C7140" s="5"/>
      <c r="D7140" s="5"/>
      <c r="E7140" s="5"/>
      <c r="F7140" s="5"/>
    </row>
    <row r="7141" spans="3:6">
      <c r="C7141" s="5"/>
      <c r="D7141" s="5"/>
      <c r="E7141" s="5"/>
      <c r="F7141" s="5"/>
    </row>
    <row r="7142" spans="3:6">
      <c r="C7142" s="5"/>
      <c r="D7142" s="5"/>
      <c r="E7142" s="5"/>
      <c r="F7142" s="5"/>
    </row>
    <row r="7143" spans="3:6">
      <c r="C7143" s="5"/>
      <c r="D7143" s="5"/>
      <c r="E7143" s="5"/>
      <c r="F7143" s="5"/>
    </row>
    <row r="7144" spans="3:6">
      <c r="C7144" s="5"/>
      <c r="D7144" s="5"/>
      <c r="E7144" s="5"/>
      <c r="F7144" s="5"/>
    </row>
    <row r="7145" spans="3:6">
      <c r="C7145" s="5"/>
      <c r="D7145" s="5"/>
      <c r="E7145" s="5"/>
      <c r="F7145" s="5"/>
    </row>
    <row r="7146" spans="3:6">
      <c r="C7146" s="5"/>
      <c r="D7146" s="5"/>
      <c r="E7146" s="5"/>
      <c r="F7146" s="5"/>
    </row>
    <row r="7147" spans="3:6">
      <c r="C7147" s="5"/>
      <c r="D7147" s="5"/>
      <c r="E7147" s="5"/>
      <c r="F7147" s="5"/>
    </row>
    <row r="7148" spans="3:6">
      <c r="C7148" s="5"/>
      <c r="D7148" s="5"/>
      <c r="E7148" s="5"/>
      <c r="F7148" s="5"/>
    </row>
    <row r="7149" spans="3:6">
      <c r="C7149" s="5"/>
      <c r="D7149" s="5"/>
      <c r="E7149" s="5"/>
      <c r="F7149" s="5"/>
    </row>
    <row r="7150" spans="3:6">
      <c r="C7150" s="5"/>
      <c r="D7150" s="5"/>
      <c r="E7150" s="5"/>
      <c r="F7150" s="5"/>
    </row>
    <row r="7151" spans="3:6">
      <c r="C7151" s="5"/>
      <c r="D7151" s="5"/>
      <c r="E7151" s="5"/>
      <c r="F7151" s="5"/>
    </row>
    <row r="7152" spans="3:6">
      <c r="C7152" s="5"/>
      <c r="D7152" s="5"/>
      <c r="E7152" s="5"/>
      <c r="F7152" s="5"/>
    </row>
    <row r="7153" spans="3:6">
      <c r="C7153" s="5"/>
      <c r="D7153" s="5"/>
      <c r="E7153" s="5"/>
      <c r="F7153" s="5"/>
    </row>
    <row r="7154" spans="3:6">
      <c r="C7154" s="5"/>
      <c r="D7154" s="5"/>
      <c r="E7154" s="5"/>
      <c r="F7154" s="5"/>
    </row>
    <row r="7155" spans="3:6">
      <c r="C7155" s="5"/>
      <c r="D7155" s="5"/>
      <c r="E7155" s="5"/>
      <c r="F7155" s="5"/>
    </row>
    <row r="7156" spans="3:6">
      <c r="C7156" s="5"/>
      <c r="D7156" s="5"/>
      <c r="E7156" s="5"/>
      <c r="F7156" s="5"/>
    </row>
    <row r="7157" spans="3:6">
      <c r="C7157" s="5"/>
      <c r="D7157" s="5"/>
      <c r="E7157" s="5"/>
      <c r="F7157" s="5"/>
    </row>
    <row r="7158" spans="3:6">
      <c r="C7158" s="5"/>
      <c r="D7158" s="5"/>
      <c r="E7158" s="5"/>
      <c r="F7158" s="5"/>
    </row>
    <row r="7159" spans="3:6">
      <c r="C7159" s="5"/>
      <c r="D7159" s="5"/>
      <c r="E7159" s="5"/>
      <c r="F7159" s="5"/>
    </row>
    <row r="7160" spans="3:6">
      <c r="C7160" s="5"/>
      <c r="D7160" s="5"/>
      <c r="E7160" s="5"/>
      <c r="F7160" s="5"/>
    </row>
    <row r="7161" spans="3:6">
      <c r="C7161" s="5"/>
      <c r="D7161" s="5"/>
      <c r="E7161" s="5"/>
      <c r="F7161" s="5"/>
    </row>
    <row r="7162" spans="3:6">
      <c r="C7162" s="5"/>
      <c r="D7162" s="5"/>
      <c r="E7162" s="5"/>
      <c r="F7162" s="5"/>
    </row>
    <row r="7163" spans="3:6">
      <c r="C7163" s="5"/>
      <c r="D7163" s="5"/>
      <c r="E7163" s="5"/>
      <c r="F7163" s="5"/>
    </row>
    <row r="7164" spans="3:6">
      <c r="C7164" s="5"/>
      <c r="D7164" s="5"/>
      <c r="E7164" s="5"/>
      <c r="F7164" s="5"/>
    </row>
    <row r="7165" spans="3:6">
      <c r="C7165" s="5"/>
      <c r="D7165" s="5"/>
      <c r="E7165" s="5"/>
      <c r="F7165" s="5"/>
    </row>
    <row r="7166" spans="3:6">
      <c r="C7166" s="5"/>
      <c r="D7166" s="5"/>
      <c r="E7166" s="5"/>
      <c r="F7166" s="5"/>
    </row>
    <row r="7167" spans="3:6">
      <c r="C7167" s="5"/>
      <c r="D7167" s="5"/>
      <c r="E7167" s="5"/>
      <c r="F7167" s="5"/>
    </row>
    <row r="7168" spans="3:6">
      <c r="C7168" s="5"/>
      <c r="D7168" s="5"/>
      <c r="E7168" s="5"/>
      <c r="F7168" s="5"/>
    </row>
    <row r="7169" spans="3:6">
      <c r="C7169" s="5"/>
      <c r="D7169" s="5"/>
      <c r="E7169" s="5"/>
      <c r="F7169" s="5"/>
    </row>
    <row r="7170" spans="3:6">
      <c r="C7170" s="5"/>
      <c r="D7170" s="5"/>
      <c r="E7170" s="5"/>
      <c r="F7170" s="5"/>
    </row>
    <row r="7171" spans="3:6">
      <c r="C7171" s="5"/>
      <c r="D7171" s="5"/>
      <c r="E7171" s="5"/>
      <c r="F7171" s="5"/>
    </row>
    <row r="7172" spans="3:6">
      <c r="C7172" s="5"/>
      <c r="D7172" s="5"/>
      <c r="E7172" s="5"/>
      <c r="F7172" s="5"/>
    </row>
    <row r="7173" spans="3:6">
      <c r="C7173" s="5"/>
      <c r="D7173" s="5"/>
      <c r="E7173" s="5"/>
      <c r="F7173" s="5"/>
    </row>
    <row r="7174" spans="3:6">
      <c r="C7174" s="5"/>
      <c r="D7174" s="5"/>
      <c r="E7174" s="5"/>
      <c r="F7174" s="5"/>
    </row>
    <row r="7175" spans="3:6">
      <c r="C7175" s="5"/>
      <c r="D7175" s="5"/>
      <c r="E7175" s="5"/>
      <c r="F7175" s="5"/>
    </row>
    <row r="7176" spans="3:6">
      <c r="C7176" s="5"/>
      <c r="D7176" s="5"/>
      <c r="E7176" s="5"/>
      <c r="F7176" s="5"/>
    </row>
    <row r="7177" spans="3:6">
      <c r="C7177" s="5"/>
      <c r="D7177" s="5"/>
      <c r="E7177" s="5"/>
      <c r="F7177" s="5"/>
    </row>
    <row r="7178" spans="3:6">
      <c r="C7178" s="5"/>
      <c r="D7178" s="5"/>
      <c r="E7178" s="5"/>
      <c r="F7178" s="5"/>
    </row>
    <row r="7179" spans="3:6">
      <c r="C7179" s="5"/>
      <c r="D7179" s="5"/>
      <c r="E7179" s="5"/>
      <c r="F7179" s="5"/>
    </row>
    <row r="7180" spans="3:6">
      <c r="C7180" s="5"/>
      <c r="D7180" s="5"/>
      <c r="E7180" s="5"/>
      <c r="F7180" s="5"/>
    </row>
    <row r="7181" spans="3:6">
      <c r="C7181" s="5"/>
      <c r="D7181" s="5"/>
      <c r="E7181" s="5"/>
      <c r="F7181" s="5"/>
    </row>
    <row r="7182" spans="3:6">
      <c r="C7182" s="5"/>
      <c r="D7182" s="5"/>
      <c r="E7182" s="5"/>
      <c r="F7182" s="5"/>
    </row>
    <row r="7183" spans="3:6">
      <c r="C7183" s="5"/>
      <c r="D7183" s="5"/>
      <c r="E7183" s="5"/>
      <c r="F7183" s="5"/>
    </row>
    <row r="7184" spans="3:6">
      <c r="C7184" s="5"/>
      <c r="D7184" s="5"/>
      <c r="E7184" s="5"/>
      <c r="F7184" s="5"/>
    </row>
    <row r="7185" spans="3:6">
      <c r="C7185" s="5"/>
      <c r="D7185" s="5"/>
      <c r="E7185" s="5"/>
      <c r="F7185" s="5"/>
    </row>
    <row r="7186" spans="3:6">
      <c r="C7186" s="5"/>
      <c r="D7186" s="5"/>
      <c r="E7186" s="5"/>
      <c r="F7186" s="5"/>
    </row>
    <row r="7187" spans="3:6">
      <c r="C7187" s="5"/>
      <c r="D7187" s="5"/>
      <c r="E7187" s="5"/>
      <c r="F7187" s="5"/>
    </row>
    <row r="7188" spans="3:6">
      <c r="C7188" s="5"/>
      <c r="D7188" s="5"/>
      <c r="E7188" s="5"/>
      <c r="F7188" s="5"/>
    </row>
    <row r="7189" spans="3:6">
      <c r="C7189" s="5"/>
      <c r="D7189" s="5"/>
      <c r="E7189" s="5"/>
      <c r="F7189" s="5"/>
    </row>
    <row r="7190" spans="3:6">
      <c r="C7190" s="5"/>
      <c r="D7190" s="5"/>
      <c r="E7190" s="5"/>
      <c r="F7190" s="5"/>
    </row>
    <row r="7191" spans="3:6">
      <c r="C7191" s="5"/>
      <c r="D7191" s="5"/>
      <c r="E7191" s="5"/>
      <c r="F7191" s="5"/>
    </row>
    <row r="7192" spans="3:6">
      <c r="C7192" s="5"/>
      <c r="D7192" s="5"/>
      <c r="E7192" s="5"/>
      <c r="F7192" s="5"/>
    </row>
    <row r="7193" spans="3:6">
      <c r="C7193" s="5"/>
      <c r="D7193" s="5"/>
      <c r="E7193" s="5"/>
      <c r="F7193" s="5"/>
    </row>
    <row r="7194" spans="3:6">
      <c r="C7194" s="5"/>
      <c r="D7194" s="5"/>
      <c r="E7194" s="5"/>
      <c r="F7194" s="5"/>
    </row>
    <row r="7195" spans="3:6">
      <c r="C7195" s="5"/>
      <c r="D7195" s="5"/>
      <c r="E7195" s="5"/>
      <c r="F7195" s="5"/>
    </row>
    <row r="7196" spans="3:6">
      <c r="C7196" s="5"/>
      <c r="D7196" s="5"/>
      <c r="E7196" s="5"/>
      <c r="F7196" s="5"/>
    </row>
    <row r="7197" spans="3:6">
      <c r="C7197" s="5"/>
      <c r="D7197" s="5"/>
      <c r="E7197" s="5"/>
      <c r="F7197" s="5"/>
    </row>
    <row r="7198" spans="3:6">
      <c r="C7198" s="5"/>
      <c r="D7198" s="5"/>
      <c r="E7198" s="5"/>
      <c r="F7198" s="5"/>
    </row>
    <row r="7199" spans="3:6">
      <c r="C7199" s="5"/>
      <c r="D7199" s="5"/>
      <c r="E7199" s="5"/>
      <c r="F7199" s="5"/>
    </row>
    <row r="7200" spans="3:6">
      <c r="C7200" s="5"/>
      <c r="D7200" s="5"/>
      <c r="E7200" s="5"/>
      <c r="F7200" s="5"/>
    </row>
    <row r="7201" spans="3:6">
      <c r="C7201" s="5"/>
      <c r="D7201" s="5"/>
      <c r="E7201" s="5"/>
      <c r="F7201" s="5"/>
    </row>
    <row r="7202" spans="3:6">
      <c r="C7202" s="5"/>
      <c r="D7202" s="5"/>
      <c r="E7202" s="5"/>
      <c r="F7202" s="5"/>
    </row>
    <row r="7203" spans="3:6">
      <c r="C7203" s="5"/>
      <c r="D7203" s="5"/>
      <c r="E7203" s="5"/>
      <c r="F7203" s="5"/>
    </row>
    <row r="7204" spans="3:6">
      <c r="C7204" s="5"/>
      <c r="D7204" s="5"/>
      <c r="E7204" s="5"/>
      <c r="F7204" s="5"/>
    </row>
    <row r="7205" spans="3:6">
      <c r="C7205" s="5"/>
      <c r="D7205" s="5"/>
      <c r="E7205" s="5"/>
      <c r="F7205" s="5"/>
    </row>
    <row r="7206" spans="3:6">
      <c r="C7206" s="5"/>
      <c r="D7206" s="5"/>
      <c r="E7206" s="5"/>
      <c r="F7206" s="5"/>
    </row>
    <row r="7207" spans="3:6">
      <c r="C7207" s="5"/>
      <c r="D7207" s="5"/>
      <c r="E7207" s="5"/>
      <c r="F7207" s="5"/>
    </row>
    <row r="7208" spans="3:6">
      <c r="C7208" s="5"/>
      <c r="D7208" s="5"/>
      <c r="E7208" s="5"/>
      <c r="F7208" s="5"/>
    </row>
    <row r="7209" spans="3:6">
      <c r="C7209" s="5"/>
      <c r="D7209" s="5"/>
      <c r="E7209" s="5"/>
      <c r="F7209" s="5"/>
    </row>
    <row r="7210" spans="3:6">
      <c r="C7210" s="5"/>
      <c r="D7210" s="5"/>
      <c r="E7210" s="5"/>
      <c r="F7210" s="5"/>
    </row>
    <row r="7211" spans="3:6">
      <c r="C7211" s="5"/>
      <c r="D7211" s="5"/>
      <c r="E7211" s="5"/>
      <c r="F7211" s="5"/>
    </row>
    <row r="7212" spans="3:6">
      <c r="C7212" s="5"/>
      <c r="D7212" s="5"/>
      <c r="E7212" s="5"/>
      <c r="F7212" s="5"/>
    </row>
    <row r="7213" spans="3:6">
      <c r="C7213" s="5"/>
      <c r="D7213" s="5"/>
      <c r="E7213" s="5"/>
      <c r="F7213" s="5"/>
    </row>
    <row r="7214" spans="3:6">
      <c r="C7214" s="5"/>
      <c r="D7214" s="5"/>
      <c r="E7214" s="5"/>
      <c r="F7214" s="5"/>
    </row>
    <row r="7215" spans="3:6">
      <c r="C7215" s="5"/>
      <c r="D7215" s="5"/>
      <c r="E7215" s="5"/>
      <c r="F7215" s="5"/>
    </row>
    <row r="7216" spans="3:6">
      <c r="C7216" s="5"/>
      <c r="D7216" s="5"/>
      <c r="E7216" s="5"/>
      <c r="F7216" s="5"/>
    </row>
    <row r="7217" spans="3:6">
      <c r="C7217" s="5"/>
      <c r="D7217" s="5"/>
      <c r="E7217" s="5"/>
      <c r="F7217" s="5"/>
    </row>
    <row r="7218" spans="3:6">
      <c r="C7218" s="5"/>
      <c r="D7218" s="5"/>
      <c r="E7218" s="5"/>
      <c r="F7218" s="5"/>
    </row>
    <row r="7219" spans="3:6">
      <c r="C7219" s="5"/>
      <c r="D7219" s="5"/>
      <c r="E7219" s="5"/>
      <c r="F7219" s="5"/>
    </row>
    <row r="7220" spans="3:6">
      <c r="C7220" s="5"/>
      <c r="D7220" s="5"/>
      <c r="E7220" s="5"/>
      <c r="F7220" s="5"/>
    </row>
    <row r="7221" spans="3:6">
      <c r="C7221" s="5"/>
      <c r="D7221" s="5"/>
      <c r="E7221" s="5"/>
      <c r="F7221" s="5"/>
    </row>
    <row r="7222" spans="3:6">
      <c r="C7222" s="5"/>
      <c r="D7222" s="5"/>
      <c r="E7222" s="5"/>
      <c r="F7222" s="5"/>
    </row>
    <row r="7223" spans="3:6">
      <c r="C7223" s="5"/>
      <c r="D7223" s="5"/>
      <c r="E7223" s="5"/>
      <c r="F7223" s="5"/>
    </row>
    <row r="7224" spans="3:6">
      <c r="C7224" s="5"/>
      <c r="D7224" s="5"/>
      <c r="E7224" s="5"/>
      <c r="F7224" s="5"/>
    </row>
    <row r="7225" spans="3:6">
      <c r="C7225" s="5"/>
      <c r="D7225" s="5"/>
      <c r="E7225" s="5"/>
      <c r="F7225" s="5"/>
    </row>
    <row r="7226" spans="3:6">
      <c r="C7226" s="5"/>
      <c r="D7226" s="5"/>
      <c r="E7226" s="5"/>
      <c r="F7226" s="5"/>
    </row>
    <row r="7227" spans="3:6">
      <c r="C7227" s="5"/>
      <c r="D7227" s="5"/>
      <c r="E7227" s="5"/>
      <c r="F7227" s="5"/>
    </row>
    <row r="7228" spans="3:6">
      <c r="C7228" s="5"/>
      <c r="D7228" s="5"/>
      <c r="E7228" s="5"/>
      <c r="F7228" s="5"/>
    </row>
    <row r="7229" spans="3:6">
      <c r="C7229" s="5"/>
      <c r="D7229" s="5"/>
      <c r="E7229" s="5"/>
      <c r="F7229" s="5"/>
    </row>
    <row r="7230" spans="3:6">
      <c r="C7230" s="5"/>
      <c r="D7230" s="5"/>
      <c r="E7230" s="5"/>
      <c r="F7230" s="5"/>
    </row>
    <row r="7231" spans="3:6">
      <c r="C7231" s="5"/>
      <c r="D7231" s="5"/>
      <c r="E7231" s="5"/>
      <c r="F7231" s="5"/>
    </row>
    <row r="7232" spans="3:6">
      <c r="C7232" s="5"/>
      <c r="D7232" s="5"/>
      <c r="E7232" s="5"/>
      <c r="F7232" s="5"/>
    </row>
    <row r="7233" spans="3:6">
      <c r="C7233" s="5"/>
      <c r="D7233" s="5"/>
      <c r="E7233" s="5"/>
      <c r="F7233" s="5"/>
    </row>
    <row r="7234" spans="3:6">
      <c r="C7234" s="5"/>
      <c r="D7234" s="5"/>
      <c r="E7234" s="5"/>
      <c r="F7234" s="5"/>
    </row>
    <row r="7235" spans="3:6">
      <c r="C7235" s="5"/>
      <c r="D7235" s="5"/>
      <c r="E7235" s="5"/>
      <c r="F7235" s="5"/>
    </row>
    <row r="7236" spans="3:6">
      <c r="C7236" s="5"/>
      <c r="D7236" s="5"/>
      <c r="E7236" s="5"/>
      <c r="F7236" s="5"/>
    </row>
    <row r="7237" spans="3:6">
      <c r="C7237" s="5"/>
      <c r="D7237" s="5"/>
      <c r="E7237" s="5"/>
      <c r="F7237" s="5"/>
    </row>
    <row r="7238" spans="3:6">
      <c r="C7238" s="5"/>
      <c r="D7238" s="5"/>
      <c r="E7238" s="5"/>
      <c r="F7238" s="5"/>
    </row>
    <row r="7239" spans="3:6">
      <c r="C7239" s="5"/>
      <c r="D7239" s="5"/>
      <c r="E7239" s="5"/>
      <c r="F7239" s="5"/>
    </row>
    <row r="7240" spans="3:6">
      <c r="C7240" s="5"/>
      <c r="D7240" s="5"/>
      <c r="E7240" s="5"/>
      <c r="F7240" s="5"/>
    </row>
    <row r="7241" spans="3:6">
      <c r="C7241" s="5"/>
      <c r="D7241" s="5"/>
      <c r="E7241" s="5"/>
      <c r="F7241" s="5"/>
    </row>
    <row r="7242" spans="3:6">
      <c r="C7242" s="5"/>
      <c r="D7242" s="5"/>
      <c r="E7242" s="5"/>
      <c r="F7242" s="5"/>
    </row>
    <row r="7243" spans="3:6">
      <c r="C7243" s="5"/>
      <c r="D7243" s="5"/>
      <c r="E7243" s="5"/>
      <c r="F7243" s="5"/>
    </row>
    <row r="7244" spans="3:6">
      <c r="C7244" s="5"/>
      <c r="D7244" s="5"/>
      <c r="E7244" s="5"/>
      <c r="F7244" s="5"/>
    </row>
    <row r="7245" spans="3:6">
      <c r="C7245" s="5"/>
      <c r="D7245" s="5"/>
      <c r="E7245" s="5"/>
      <c r="F7245" s="5"/>
    </row>
    <row r="7246" spans="3:6">
      <c r="C7246" s="5"/>
      <c r="D7246" s="5"/>
      <c r="E7246" s="5"/>
      <c r="F7246" s="5"/>
    </row>
    <row r="7247" spans="3:6">
      <c r="C7247" s="5"/>
      <c r="D7247" s="5"/>
      <c r="E7247" s="5"/>
      <c r="F7247" s="5"/>
    </row>
    <row r="7248" spans="3:6">
      <c r="C7248" s="5"/>
      <c r="D7248" s="5"/>
      <c r="E7248" s="5"/>
      <c r="F7248" s="5"/>
    </row>
    <row r="7249" spans="3:6">
      <c r="C7249" s="5"/>
      <c r="D7249" s="5"/>
      <c r="E7249" s="5"/>
      <c r="F7249" s="5"/>
    </row>
    <row r="7250" spans="3:6">
      <c r="C7250" s="5"/>
      <c r="D7250" s="5"/>
      <c r="E7250" s="5"/>
      <c r="F7250" s="5"/>
    </row>
    <row r="7251" spans="3:6">
      <c r="C7251" s="5"/>
      <c r="D7251" s="5"/>
      <c r="E7251" s="5"/>
      <c r="F7251" s="5"/>
    </row>
    <row r="7252" spans="3:6">
      <c r="C7252" s="5"/>
      <c r="D7252" s="5"/>
      <c r="E7252" s="5"/>
      <c r="F7252" s="5"/>
    </row>
    <row r="7253" spans="3:6">
      <c r="C7253" s="5"/>
      <c r="D7253" s="5"/>
      <c r="E7253" s="5"/>
      <c r="F7253" s="5"/>
    </row>
    <row r="7254" spans="3:6">
      <c r="C7254" s="5"/>
      <c r="D7254" s="5"/>
      <c r="E7254" s="5"/>
      <c r="F7254" s="5"/>
    </row>
    <row r="7255" spans="3:6">
      <c r="C7255" s="5"/>
      <c r="D7255" s="5"/>
      <c r="E7255" s="5"/>
      <c r="F7255" s="5"/>
    </row>
    <row r="7256" spans="3:6">
      <c r="C7256" s="5"/>
      <c r="D7256" s="5"/>
      <c r="E7256" s="5"/>
      <c r="F7256" s="5"/>
    </row>
    <row r="7257" spans="3:6">
      <c r="C7257" s="5"/>
      <c r="D7257" s="5"/>
      <c r="E7257" s="5"/>
      <c r="F7257" s="5"/>
    </row>
    <row r="7258" spans="3:6">
      <c r="C7258" s="5"/>
      <c r="D7258" s="5"/>
      <c r="E7258" s="5"/>
      <c r="F7258" s="5"/>
    </row>
    <row r="7259" spans="3:6">
      <c r="C7259" s="5"/>
      <c r="D7259" s="5"/>
      <c r="E7259" s="5"/>
      <c r="F7259" s="5"/>
    </row>
    <row r="7260" spans="3:6">
      <c r="C7260" s="5"/>
      <c r="D7260" s="5"/>
      <c r="E7260" s="5"/>
      <c r="F7260" s="5"/>
    </row>
    <row r="7261" spans="3:6">
      <c r="C7261" s="5"/>
      <c r="D7261" s="5"/>
      <c r="E7261" s="5"/>
      <c r="F7261" s="5"/>
    </row>
    <row r="7262" spans="3:6">
      <c r="C7262" s="5"/>
      <c r="D7262" s="5"/>
      <c r="E7262" s="5"/>
      <c r="F7262" s="5"/>
    </row>
    <row r="7263" spans="3:6">
      <c r="C7263" s="5"/>
      <c r="D7263" s="5"/>
      <c r="E7263" s="5"/>
      <c r="F7263" s="5"/>
    </row>
    <row r="7264" spans="3:6">
      <c r="C7264" s="5"/>
      <c r="D7264" s="5"/>
      <c r="E7264" s="5"/>
      <c r="F7264" s="5"/>
    </row>
    <row r="7265" spans="3:6">
      <c r="C7265" s="5"/>
      <c r="D7265" s="5"/>
      <c r="E7265" s="5"/>
      <c r="F7265" s="5"/>
    </row>
    <row r="7266" spans="3:6">
      <c r="C7266" s="5"/>
      <c r="D7266" s="5"/>
      <c r="E7266" s="5"/>
      <c r="F7266" s="5"/>
    </row>
    <row r="7267" spans="3:6">
      <c r="C7267" s="5"/>
      <c r="D7267" s="5"/>
      <c r="E7267" s="5"/>
      <c r="F7267" s="5"/>
    </row>
    <row r="7268" spans="3:6">
      <c r="C7268" s="5"/>
      <c r="D7268" s="5"/>
      <c r="E7268" s="5"/>
      <c r="F7268" s="5"/>
    </row>
    <row r="7269" spans="3:6">
      <c r="C7269" s="5"/>
      <c r="D7269" s="5"/>
      <c r="E7269" s="5"/>
      <c r="F7269" s="5"/>
    </row>
    <row r="7270" spans="3:6">
      <c r="C7270" s="5"/>
      <c r="D7270" s="5"/>
      <c r="E7270" s="5"/>
      <c r="F7270" s="5"/>
    </row>
    <row r="7271" spans="3:6">
      <c r="C7271" s="5"/>
      <c r="D7271" s="5"/>
      <c r="E7271" s="5"/>
      <c r="F7271" s="5"/>
    </row>
    <row r="7272" spans="3:6">
      <c r="C7272" s="5"/>
      <c r="D7272" s="5"/>
      <c r="E7272" s="5"/>
      <c r="F7272" s="5"/>
    </row>
    <row r="7273" spans="3:6">
      <c r="C7273" s="5"/>
      <c r="D7273" s="5"/>
      <c r="E7273" s="5"/>
      <c r="F7273" s="5"/>
    </row>
    <row r="7274" spans="3:6">
      <c r="C7274" s="5"/>
      <c r="D7274" s="5"/>
      <c r="E7274" s="5"/>
      <c r="F7274" s="5"/>
    </row>
    <row r="7275" spans="3:6">
      <c r="C7275" s="5"/>
      <c r="D7275" s="5"/>
      <c r="E7275" s="5"/>
      <c r="F7275" s="5"/>
    </row>
    <row r="7276" spans="3:6">
      <c r="C7276" s="5"/>
      <c r="D7276" s="5"/>
      <c r="E7276" s="5"/>
      <c r="F7276" s="5"/>
    </row>
    <row r="7277" spans="3:6">
      <c r="C7277" s="5"/>
      <c r="D7277" s="5"/>
      <c r="E7277" s="5"/>
      <c r="F7277" s="5"/>
    </row>
    <row r="7278" spans="3:6">
      <c r="C7278" s="5"/>
      <c r="D7278" s="5"/>
      <c r="E7278" s="5"/>
      <c r="F7278" s="5"/>
    </row>
    <row r="7279" spans="3:6">
      <c r="C7279" s="5"/>
      <c r="D7279" s="5"/>
      <c r="E7279" s="5"/>
      <c r="F7279" s="5"/>
    </row>
    <row r="7280" spans="3:6">
      <c r="C7280" s="5"/>
      <c r="D7280" s="5"/>
      <c r="E7280" s="5"/>
      <c r="F7280" s="5"/>
    </row>
    <row r="7281" spans="3:6">
      <c r="C7281" s="5"/>
      <c r="D7281" s="5"/>
      <c r="E7281" s="5"/>
      <c r="F7281" s="5"/>
    </row>
    <row r="7282" spans="3:6">
      <c r="C7282" s="5"/>
      <c r="D7282" s="5"/>
      <c r="E7282" s="5"/>
      <c r="F7282" s="5"/>
    </row>
    <row r="7283" spans="3:6">
      <c r="C7283" s="5"/>
      <c r="D7283" s="5"/>
      <c r="E7283" s="5"/>
      <c r="F7283" s="5"/>
    </row>
    <row r="7284" spans="3:6">
      <c r="C7284" s="5"/>
      <c r="D7284" s="5"/>
      <c r="E7284" s="5"/>
      <c r="F7284" s="5"/>
    </row>
    <row r="7285" spans="3:6">
      <c r="C7285" s="5"/>
      <c r="D7285" s="5"/>
      <c r="E7285" s="5"/>
      <c r="F7285" s="5"/>
    </row>
    <row r="7286" spans="3:6">
      <c r="C7286" s="5"/>
      <c r="D7286" s="5"/>
      <c r="E7286" s="5"/>
      <c r="F7286" s="5"/>
    </row>
    <row r="7287" spans="3:6">
      <c r="C7287" s="5"/>
      <c r="D7287" s="5"/>
      <c r="E7287" s="5"/>
      <c r="F7287" s="5"/>
    </row>
    <row r="7288" spans="3:6">
      <c r="C7288" s="5"/>
      <c r="D7288" s="5"/>
      <c r="E7288" s="5"/>
      <c r="F7288" s="5"/>
    </row>
    <row r="7289" spans="3:6">
      <c r="C7289" s="5"/>
      <c r="D7289" s="5"/>
      <c r="E7289" s="5"/>
      <c r="F7289" s="5"/>
    </row>
    <row r="7290" spans="3:6">
      <c r="C7290" s="5"/>
      <c r="D7290" s="5"/>
      <c r="E7290" s="5"/>
      <c r="F7290" s="5"/>
    </row>
    <row r="7291" spans="3:6">
      <c r="C7291" s="5"/>
      <c r="D7291" s="5"/>
      <c r="E7291" s="5"/>
      <c r="F7291" s="5"/>
    </row>
    <row r="7292" spans="3:6">
      <c r="C7292" s="5"/>
      <c r="D7292" s="5"/>
      <c r="E7292" s="5"/>
      <c r="F7292" s="5"/>
    </row>
    <row r="7293" spans="3:6">
      <c r="C7293" s="5"/>
      <c r="D7293" s="5"/>
      <c r="E7293" s="5"/>
      <c r="F7293" s="5"/>
    </row>
    <row r="7294" spans="3:6">
      <c r="C7294" s="5"/>
      <c r="D7294" s="5"/>
      <c r="E7294" s="5"/>
      <c r="F7294" s="5"/>
    </row>
    <row r="7295" spans="3:6">
      <c r="C7295" s="5"/>
      <c r="D7295" s="5"/>
      <c r="E7295" s="5"/>
      <c r="F7295" s="5"/>
    </row>
    <row r="7296" spans="3:6">
      <c r="C7296" s="5"/>
      <c r="D7296" s="5"/>
      <c r="E7296" s="5"/>
      <c r="F7296" s="5"/>
    </row>
    <row r="7297" spans="3:6">
      <c r="C7297" s="5"/>
      <c r="D7297" s="5"/>
      <c r="E7297" s="5"/>
      <c r="F7297" s="5"/>
    </row>
    <row r="7298" spans="3:6">
      <c r="C7298" s="5"/>
      <c r="D7298" s="5"/>
      <c r="E7298" s="5"/>
      <c r="F7298" s="5"/>
    </row>
    <row r="7299" spans="3:6">
      <c r="C7299" s="5"/>
      <c r="D7299" s="5"/>
      <c r="E7299" s="5"/>
      <c r="F7299" s="5"/>
    </row>
    <row r="7300" spans="3:6">
      <c r="C7300" s="5"/>
      <c r="D7300" s="5"/>
      <c r="E7300" s="5"/>
      <c r="F7300" s="5"/>
    </row>
    <row r="7301" spans="3:6">
      <c r="C7301" s="5"/>
      <c r="D7301" s="5"/>
      <c r="E7301" s="5"/>
      <c r="F7301" s="5"/>
    </row>
    <row r="7302" spans="3:6">
      <c r="C7302" s="5"/>
      <c r="D7302" s="5"/>
      <c r="E7302" s="5"/>
      <c r="F7302" s="5"/>
    </row>
    <row r="7303" spans="3:6">
      <c r="C7303" s="5"/>
      <c r="D7303" s="5"/>
      <c r="E7303" s="5"/>
      <c r="F7303" s="5"/>
    </row>
    <row r="7304" spans="3:6">
      <c r="C7304" s="5"/>
      <c r="D7304" s="5"/>
      <c r="E7304" s="5"/>
      <c r="F7304" s="5"/>
    </row>
    <row r="7305" spans="3:6">
      <c r="C7305" s="5"/>
      <c r="D7305" s="5"/>
      <c r="E7305" s="5"/>
      <c r="F7305" s="5"/>
    </row>
    <row r="7306" spans="3:6">
      <c r="C7306" s="5"/>
      <c r="D7306" s="5"/>
      <c r="E7306" s="5"/>
      <c r="F7306" s="5"/>
    </row>
    <row r="7307" spans="3:6">
      <c r="C7307" s="5"/>
      <c r="D7307" s="5"/>
      <c r="E7307" s="5"/>
      <c r="F7307" s="5"/>
    </row>
    <row r="7308" spans="3:6">
      <c r="C7308" s="5"/>
      <c r="D7308" s="5"/>
      <c r="E7308" s="5"/>
      <c r="F7308" s="5"/>
    </row>
    <row r="7309" spans="3:6">
      <c r="C7309" s="5"/>
      <c r="D7309" s="5"/>
      <c r="E7309" s="5"/>
      <c r="F7309" s="5"/>
    </row>
    <row r="7310" spans="3:6">
      <c r="C7310" s="5"/>
      <c r="D7310" s="5"/>
      <c r="E7310" s="5"/>
      <c r="F7310" s="5"/>
    </row>
    <row r="7311" spans="3:6">
      <c r="C7311" s="5"/>
      <c r="D7311" s="5"/>
      <c r="E7311" s="5"/>
      <c r="F7311" s="5"/>
    </row>
    <row r="7312" spans="3:6">
      <c r="C7312" s="5"/>
      <c r="D7312" s="5"/>
      <c r="E7312" s="5"/>
      <c r="F7312" s="5"/>
    </row>
    <row r="7313" spans="3:6">
      <c r="C7313" s="5"/>
      <c r="D7313" s="5"/>
      <c r="E7313" s="5"/>
      <c r="F7313" s="5"/>
    </row>
    <row r="7314" spans="3:6">
      <c r="C7314" s="5"/>
      <c r="D7314" s="5"/>
      <c r="E7314" s="5"/>
      <c r="F7314" s="5"/>
    </row>
    <row r="7315" spans="3:6">
      <c r="C7315" s="5"/>
      <c r="D7315" s="5"/>
      <c r="E7315" s="5"/>
      <c r="F7315" s="5"/>
    </row>
    <row r="7316" spans="3:6">
      <c r="C7316" s="5"/>
      <c r="D7316" s="5"/>
      <c r="E7316" s="5"/>
      <c r="F7316" s="5"/>
    </row>
    <row r="7317" spans="3:6">
      <c r="C7317" s="5"/>
      <c r="D7317" s="5"/>
      <c r="E7317" s="5"/>
      <c r="F7317" s="5"/>
    </row>
    <row r="7318" spans="3:6">
      <c r="C7318" s="5"/>
      <c r="D7318" s="5"/>
      <c r="E7318" s="5"/>
      <c r="F7318" s="5"/>
    </row>
    <row r="7319" spans="3:6">
      <c r="C7319" s="5"/>
      <c r="D7319" s="5"/>
      <c r="E7319" s="5"/>
      <c r="F7319" s="5"/>
    </row>
    <row r="7320" spans="3:6">
      <c r="C7320" s="5"/>
      <c r="D7320" s="5"/>
      <c r="E7320" s="5"/>
      <c r="F7320" s="5"/>
    </row>
    <row r="7321" spans="3:6">
      <c r="C7321" s="5"/>
      <c r="D7321" s="5"/>
      <c r="E7321" s="5"/>
      <c r="F7321" s="5"/>
    </row>
    <row r="7322" spans="3:6">
      <c r="C7322" s="5"/>
      <c r="D7322" s="5"/>
      <c r="E7322" s="5"/>
      <c r="F7322" s="5"/>
    </row>
    <row r="7323" spans="3:6">
      <c r="C7323" s="5"/>
      <c r="D7323" s="5"/>
      <c r="E7323" s="5"/>
      <c r="F7323" s="5"/>
    </row>
    <row r="7324" spans="3:6">
      <c r="C7324" s="5"/>
      <c r="D7324" s="5"/>
      <c r="E7324" s="5"/>
      <c r="F7324" s="5"/>
    </row>
    <row r="7325" spans="3:6">
      <c r="C7325" s="5"/>
      <c r="D7325" s="5"/>
      <c r="E7325" s="5"/>
      <c r="F7325" s="5"/>
    </row>
    <row r="7326" spans="3:6">
      <c r="C7326" s="5"/>
      <c r="D7326" s="5"/>
      <c r="E7326" s="5"/>
      <c r="F7326" s="5"/>
    </row>
    <row r="7327" spans="3:6">
      <c r="C7327" s="5"/>
      <c r="D7327" s="5"/>
      <c r="E7327" s="5"/>
      <c r="F7327" s="5"/>
    </row>
    <row r="7328" spans="3:6">
      <c r="C7328" s="5"/>
      <c r="D7328" s="5"/>
      <c r="E7328" s="5"/>
      <c r="F7328" s="5"/>
    </row>
    <row r="7329" spans="3:6">
      <c r="C7329" s="5"/>
      <c r="D7329" s="5"/>
      <c r="E7329" s="5"/>
      <c r="F7329" s="5"/>
    </row>
    <row r="7330" spans="3:6">
      <c r="C7330" s="5"/>
      <c r="D7330" s="5"/>
      <c r="E7330" s="5"/>
      <c r="F7330" s="5"/>
    </row>
    <row r="7331" spans="3:6">
      <c r="C7331" s="5"/>
      <c r="D7331" s="5"/>
      <c r="E7331" s="5"/>
      <c r="F7331" s="5"/>
    </row>
    <row r="7332" spans="3:6">
      <c r="C7332" s="5"/>
      <c r="D7332" s="5"/>
      <c r="E7332" s="5"/>
      <c r="F7332" s="5"/>
    </row>
    <row r="7333" spans="3:6">
      <c r="C7333" s="5"/>
      <c r="D7333" s="5"/>
      <c r="E7333" s="5"/>
      <c r="F7333" s="5"/>
    </row>
    <row r="7334" spans="3:6">
      <c r="C7334" s="5"/>
      <c r="D7334" s="5"/>
      <c r="E7334" s="5"/>
      <c r="F7334" s="5"/>
    </row>
    <row r="7335" spans="3:6">
      <c r="C7335" s="5"/>
      <c r="D7335" s="5"/>
      <c r="E7335" s="5"/>
      <c r="F7335" s="5"/>
    </row>
    <row r="7336" spans="3:6">
      <c r="C7336" s="5"/>
      <c r="D7336" s="5"/>
      <c r="E7336" s="5"/>
      <c r="F7336" s="5"/>
    </row>
    <row r="7337" spans="3:6">
      <c r="C7337" s="5"/>
      <c r="D7337" s="5"/>
      <c r="E7337" s="5"/>
      <c r="F7337" s="5"/>
    </row>
    <row r="7338" spans="3:6">
      <c r="C7338" s="5"/>
      <c r="D7338" s="5"/>
      <c r="E7338" s="5"/>
      <c r="F7338" s="5"/>
    </row>
    <row r="7339" spans="3:6">
      <c r="C7339" s="5"/>
      <c r="D7339" s="5"/>
      <c r="E7339" s="5"/>
      <c r="F7339" s="5"/>
    </row>
    <row r="7340" spans="3:6">
      <c r="C7340" s="5"/>
      <c r="D7340" s="5"/>
      <c r="E7340" s="5"/>
      <c r="F7340" s="5"/>
    </row>
    <row r="7341" spans="3:6">
      <c r="C7341" s="5"/>
      <c r="D7341" s="5"/>
      <c r="E7341" s="5"/>
      <c r="F7341" s="5"/>
    </row>
    <row r="7342" spans="3:6">
      <c r="C7342" s="5"/>
      <c r="D7342" s="5"/>
      <c r="E7342" s="5"/>
      <c r="F7342" s="5"/>
    </row>
    <row r="7343" spans="3:6">
      <c r="C7343" s="5"/>
      <c r="D7343" s="5"/>
      <c r="E7343" s="5"/>
      <c r="F7343" s="5"/>
    </row>
    <row r="7344" spans="3:6">
      <c r="C7344" s="5"/>
      <c r="D7344" s="5"/>
      <c r="E7344" s="5"/>
      <c r="F7344" s="5"/>
    </row>
    <row r="7345" spans="3:6">
      <c r="C7345" s="5"/>
      <c r="D7345" s="5"/>
      <c r="E7345" s="5"/>
      <c r="F7345" s="5"/>
    </row>
    <row r="7346" spans="3:6">
      <c r="C7346" s="5"/>
      <c r="D7346" s="5"/>
      <c r="E7346" s="5"/>
      <c r="F7346" s="5"/>
    </row>
    <row r="7347" spans="3:6">
      <c r="C7347" s="5"/>
      <c r="D7347" s="5"/>
      <c r="E7347" s="5"/>
      <c r="F7347" s="5"/>
    </row>
    <row r="7348" spans="3:6">
      <c r="C7348" s="5"/>
      <c r="D7348" s="5"/>
      <c r="E7348" s="5"/>
      <c r="F7348" s="5"/>
    </row>
    <row r="7349" spans="3:6">
      <c r="C7349" s="5"/>
      <c r="D7349" s="5"/>
      <c r="E7349" s="5"/>
      <c r="F7349" s="5"/>
    </row>
    <row r="7350" spans="3:6">
      <c r="C7350" s="5"/>
      <c r="D7350" s="5"/>
      <c r="E7350" s="5"/>
      <c r="F7350" s="5"/>
    </row>
    <row r="7351" spans="3:6">
      <c r="C7351" s="5"/>
      <c r="D7351" s="5"/>
      <c r="E7351" s="5"/>
      <c r="F7351" s="5"/>
    </row>
    <row r="7352" spans="3:6">
      <c r="C7352" s="5"/>
      <c r="D7352" s="5"/>
      <c r="E7352" s="5"/>
      <c r="F7352" s="5"/>
    </row>
    <row r="7353" spans="3:6">
      <c r="C7353" s="5"/>
      <c r="D7353" s="5"/>
      <c r="E7353" s="5"/>
      <c r="F7353" s="5"/>
    </row>
    <row r="7354" spans="3:6">
      <c r="C7354" s="5"/>
      <c r="D7354" s="5"/>
      <c r="E7354" s="5"/>
      <c r="F7354" s="5"/>
    </row>
    <row r="7355" spans="3:6">
      <c r="C7355" s="5"/>
      <c r="D7355" s="5"/>
      <c r="E7355" s="5"/>
      <c r="F7355" s="5"/>
    </row>
    <row r="7356" spans="3:6">
      <c r="C7356" s="5"/>
      <c r="D7356" s="5"/>
      <c r="E7356" s="5"/>
      <c r="F7356" s="5"/>
    </row>
    <row r="7357" spans="3:6">
      <c r="C7357" s="5"/>
      <c r="D7357" s="5"/>
      <c r="E7357" s="5"/>
      <c r="F7357" s="5"/>
    </row>
    <row r="7358" spans="3:6">
      <c r="C7358" s="5"/>
      <c r="D7358" s="5"/>
      <c r="E7358" s="5"/>
      <c r="F7358" s="5"/>
    </row>
    <row r="7359" spans="3:6">
      <c r="C7359" s="5"/>
      <c r="D7359" s="5"/>
      <c r="E7359" s="5"/>
      <c r="F7359" s="5"/>
    </row>
    <row r="7360" spans="3:6">
      <c r="C7360" s="5"/>
      <c r="D7360" s="5"/>
      <c r="E7360" s="5"/>
      <c r="F7360" s="5"/>
    </row>
    <row r="7361" spans="3:6">
      <c r="C7361" s="5"/>
      <c r="D7361" s="5"/>
      <c r="E7361" s="5"/>
      <c r="F7361" s="5"/>
    </row>
    <row r="7362" spans="3:6">
      <c r="C7362" s="5"/>
      <c r="D7362" s="5"/>
      <c r="E7362" s="5"/>
      <c r="F7362" s="5"/>
    </row>
    <row r="7363" spans="3:6">
      <c r="C7363" s="5"/>
      <c r="D7363" s="5"/>
      <c r="E7363" s="5"/>
      <c r="F7363" s="5"/>
    </row>
    <row r="7364" spans="3:6">
      <c r="C7364" s="5"/>
      <c r="D7364" s="5"/>
      <c r="E7364" s="5"/>
      <c r="F7364" s="5"/>
    </row>
    <row r="7365" spans="3:6">
      <c r="C7365" s="5"/>
      <c r="D7365" s="5"/>
      <c r="E7365" s="5"/>
      <c r="F7365" s="5"/>
    </row>
    <row r="7366" spans="3:6">
      <c r="C7366" s="5"/>
      <c r="D7366" s="5"/>
      <c r="E7366" s="5"/>
      <c r="F7366" s="5"/>
    </row>
    <row r="7367" spans="3:6">
      <c r="C7367" s="5"/>
      <c r="D7367" s="5"/>
      <c r="E7367" s="5"/>
      <c r="F7367" s="5"/>
    </row>
    <row r="7368" spans="3:6">
      <c r="C7368" s="5"/>
      <c r="D7368" s="5"/>
      <c r="E7368" s="5"/>
      <c r="F7368" s="5"/>
    </row>
    <row r="7369" spans="3:6">
      <c r="C7369" s="5"/>
      <c r="D7369" s="5"/>
      <c r="E7369" s="5"/>
      <c r="F7369" s="5"/>
    </row>
    <row r="7370" spans="3:6">
      <c r="C7370" s="5"/>
      <c r="D7370" s="5"/>
      <c r="E7370" s="5"/>
      <c r="F7370" s="5"/>
    </row>
    <row r="7371" spans="3:6">
      <c r="C7371" s="5"/>
      <c r="D7371" s="5"/>
      <c r="E7371" s="5"/>
      <c r="F7371" s="5"/>
    </row>
    <row r="7372" spans="3:6">
      <c r="C7372" s="5"/>
      <c r="D7372" s="5"/>
      <c r="E7372" s="5"/>
      <c r="F7372" s="5"/>
    </row>
    <row r="7373" spans="3:6">
      <c r="C7373" s="5"/>
      <c r="D7373" s="5"/>
      <c r="E7373" s="5"/>
      <c r="F7373" s="5"/>
    </row>
    <row r="7374" spans="3:6">
      <c r="C7374" s="5"/>
      <c r="D7374" s="5"/>
      <c r="E7374" s="5"/>
      <c r="F7374" s="5"/>
    </row>
    <row r="7375" spans="3:6">
      <c r="C7375" s="5"/>
      <c r="D7375" s="5"/>
      <c r="E7375" s="5"/>
      <c r="F7375" s="5"/>
    </row>
    <row r="7376" spans="3:6">
      <c r="C7376" s="5"/>
      <c r="D7376" s="5"/>
      <c r="E7376" s="5"/>
      <c r="F7376" s="5"/>
    </row>
    <row r="7377" spans="3:6">
      <c r="C7377" s="5"/>
      <c r="D7377" s="5"/>
      <c r="E7377" s="5"/>
      <c r="F7377" s="5"/>
    </row>
    <row r="7378" spans="3:6">
      <c r="C7378" s="5"/>
      <c r="D7378" s="5"/>
      <c r="E7378" s="5"/>
      <c r="F7378" s="5"/>
    </row>
    <row r="7379" spans="3:6">
      <c r="C7379" s="5"/>
      <c r="D7379" s="5"/>
      <c r="E7379" s="5"/>
      <c r="F7379" s="5"/>
    </row>
    <row r="7380" spans="3:6">
      <c r="C7380" s="5"/>
      <c r="D7380" s="5"/>
      <c r="E7380" s="5"/>
      <c r="F7380" s="5"/>
    </row>
    <row r="7381" spans="3:6">
      <c r="C7381" s="5"/>
      <c r="D7381" s="5"/>
      <c r="E7381" s="5"/>
      <c r="F7381" s="5"/>
    </row>
    <row r="7382" spans="3:6">
      <c r="C7382" s="5"/>
      <c r="D7382" s="5"/>
      <c r="E7382" s="5"/>
      <c r="F7382" s="5"/>
    </row>
    <row r="7383" spans="3:6">
      <c r="C7383" s="5"/>
      <c r="D7383" s="5"/>
      <c r="E7383" s="5"/>
      <c r="F7383" s="5"/>
    </row>
    <row r="7384" spans="3:6">
      <c r="C7384" s="5"/>
      <c r="D7384" s="5"/>
      <c r="E7384" s="5"/>
      <c r="F7384" s="5"/>
    </row>
    <row r="7385" spans="3:6">
      <c r="C7385" s="5"/>
      <c r="D7385" s="5"/>
      <c r="E7385" s="5"/>
      <c r="F7385" s="5"/>
    </row>
    <row r="7386" spans="3:6">
      <c r="C7386" s="5"/>
      <c r="D7386" s="5"/>
      <c r="E7386" s="5"/>
      <c r="F7386" s="5"/>
    </row>
    <row r="7387" spans="3:6">
      <c r="C7387" s="5"/>
      <c r="D7387" s="5"/>
      <c r="E7387" s="5"/>
      <c r="F7387" s="5"/>
    </row>
    <row r="7388" spans="3:6">
      <c r="C7388" s="5"/>
      <c r="D7388" s="5"/>
      <c r="E7388" s="5"/>
      <c r="F7388" s="5"/>
    </row>
    <row r="7389" spans="3:6">
      <c r="C7389" s="5"/>
      <c r="D7389" s="5"/>
      <c r="E7389" s="5"/>
      <c r="F7389" s="5"/>
    </row>
    <row r="7390" spans="3:6">
      <c r="C7390" s="5"/>
      <c r="D7390" s="5"/>
      <c r="E7390" s="5"/>
      <c r="F7390" s="5"/>
    </row>
    <row r="7391" spans="3:6">
      <c r="C7391" s="5"/>
      <c r="D7391" s="5"/>
      <c r="E7391" s="5"/>
      <c r="F7391" s="5"/>
    </row>
    <row r="7392" spans="3:6">
      <c r="C7392" s="5"/>
      <c r="D7392" s="5"/>
      <c r="E7392" s="5"/>
      <c r="F7392" s="5"/>
    </row>
    <row r="7393" spans="3:6">
      <c r="C7393" s="5"/>
      <c r="D7393" s="5"/>
      <c r="E7393" s="5"/>
      <c r="F7393" s="5"/>
    </row>
    <row r="7394" spans="3:6">
      <c r="C7394" s="5"/>
      <c r="D7394" s="5"/>
      <c r="E7394" s="5"/>
      <c r="F7394" s="5"/>
    </row>
    <row r="7395" spans="3:6">
      <c r="C7395" s="5"/>
      <c r="D7395" s="5"/>
      <c r="E7395" s="5"/>
      <c r="F7395" s="5"/>
    </row>
    <row r="7396" spans="3:6">
      <c r="C7396" s="5"/>
      <c r="D7396" s="5"/>
      <c r="E7396" s="5"/>
      <c r="F7396" s="5"/>
    </row>
    <row r="7397" spans="3:6">
      <c r="C7397" s="5"/>
      <c r="D7397" s="5"/>
      <c r="E7397" s="5"/>
      <c r="F7397" s="5"/>
    </row>
    <row r="7398" spans="3:6">
      <c r="C7398" s="5"/>
      <c r="D7398" s="5"/>
      <c r="E7398" s="5"/>
      <c r="F7398" s="5"/>
    </row>
    <row r="7399" spans="3:6">
      <c r="C7399" s="5"/>
      <c r="D7399" s="5"/>
      <c r="E7399" s="5"/>
      <c r="F7399" s="5"/>
    </row>
    <row r="7400" spans="3:6">
      <c r="C7400" s="5"/>
      <c r="D7400" s="5"/>
      <c r="E7400" s="5"/>
      <c r="F7400" s="5"/>
    </row>
    <row r="7401" spans="3:6">
      <c r="C7401" s="5"/>
      <c r="D7401" s="5"/>
      <c r="E7401" s="5"/>
      <c r="F7401" s="5"/>
    </row>
    <row r="7402" spans="3:6">
      <c r="C7402" s="5"/>
      <c r="D7402" s="5"/>
      <c r="E7402" s="5"/>
      <c r="F7402" s="5"/>
    </row>
    <row r="7403" spans="3:6">
      <c r="C7403" s="5"/>
      <c r="D7403" s="5"/>
      <c r="E7403" s="5"/>
      <c r="F7403" s="5"/>
    </row>
    <row r="7404" spans="3:6">
      <c r="C7404" s="5"/>
      <c r="D7404" s="5"/>
      <c r="E7404" s="5"/>
      <c r="F7404" s="5"/>
    </row>
    <row r="7405" spans="3:6">
      <c r="C7405" s="5"/>
      <c r="D7405" s="5"/>
      <c r="E7405" s="5"/>
      <c r="F7405" s="5"/>
    </row>
    <row r="7406" spans="3:6">
      <c r="C7406" s="5"/>
      <c r="D7406" s="5"/>
      <c r="E7406" s="5"/>
      <c r="F7406" s="5"/>
    </row>
    <row r="7407" spans="3:6">
      <c r="C7407" s="5"/>
      <c r="D7407" s="5"/>
      <c r="E7407" s="5"/>
      <c r="F7407" s="5"/>
    </row>
    <row r="7408" spans="3:6">
      <c r="C7408" s="5"/>
      <c r="D7408" s="5"/>
      <c r="E7408" s="5"/>
      <c r="F7408" s="5"/>
    </row>
    <row r="7409" spans="3:6">
      <c r="C7409" s="5"/>
      <c r="D7409" s="5"/>
      <c r="E7409" s="5"/>
      <c r="F7409" s="5"/>
    </row>
    <row r="7410" spans="3:6">
      <c r="C7410" s="5"/>
      <c r="D7410" s="5"/>
      <c r="E7410" s="5"/>
      <c r="F7410" s="5"/>
    </row>
    <row r="7411" spans="3:6">
      <c r="C7411" s="5"/>
      <c r="D7411" s="5"/>
      <c r="E7411" s="5"/>
      <c r="F7411" s="5"/>
    </row>
    <row r="7412" spans="3:6">
      <c r="C7412" s="5"/>
      <c r="D7412" s="5"/>
      <c r="E7412" s="5"/>
      <c r="F7412" s="5"/>
    </row>
    <row r="7413" spans="3:6">
      <c r="C7413" s="5"/>
      <c r="D7413" s="5"/>
      <c r="E7413" s="5"/>
      <c r="F7413" s="5"/>
    </row>
    <row r="7414" spans="3:6">
      <c r="C7414" s="5"/>
      <c r="D7414" s="5"/>
      <c r="E7414" s="5"/>
      <c r="F7414" s="5"/>
    </row>
    <row r="7415" spans="3:6">
      <c r="C7415" s="5"/>
      <c r="D7415" s="5"/>
      <c r="E7415" s="5"/>
      <c r="F7415" s="5"/>
    </row>
    <row r="7416" spans="3:6">
      <c r="C7416" s="5"/>
      <c r="D7416" s="5"/>
      <c r="E7416" s="5"/>
      <c r="F7416" s="5"/>
    </row>
    <row r="7417" spans="3:6">
      <c r="C7417" s="5"/>
      <c r="D7417" s="5"/>
      <c r="E7417" s="5"/>
      <c r="F7417" s="5"/>
    </row>
    <row r="7418" spans="3:6">
      <c r="C7418" s="5"/>
      <c r="D7418" s="5"/>
      <c r="E7418" s="5"/>
      <c r="F7418" s="5"/>
    </row>
    <row r="7419" spans="3:6">
      <c r="C7419" s="5"/>
      <c r="D7419" s="5"/>
      <c r="E7419" s="5"/>
      <c r="F7419" s="5"/>
    </row>
    <row r="7420" spans="3:6">
      <c r="C7420" s="5"/>
      <c r="D7420" s="5"/>
      <c r="E7420" s="5"/>
      <c r="F7420" s="5"/>
    </row>
    <row r="7421" spans="3:6">
      <c r="C7421" s="5"/>
      <c r="D7421" s="5"/>
      <c r="E7421" s="5"/>
      <c r="F7421" s="5"/>
    </row>
    <row r="7422" spans="3:6">
      <c r="C7422" s="5"/>
      <c r="D7422" s="5"/>
      <c r="E7422" s="5"/>
      <c r="F7422" s="5"/>
    </row>
    <row r="7423" spans="3:6">
      <c r="C7423" s="5"/>
      <c r="D7423" s="5"/>
      <c r="E7423" s="5"/>
      <c r="F7423" s="5"/>
    </row>
    <row r="7424" spans="3:6">
      <c r="C7424" s="5"/>
      <c r="D7424" s="5"/>
      <c r="E7424" s="5"/>
      <c r="F7424" s="5"/>
    </row>
    <row r="7425" spans="3:6">
      <c r="C7425" s="5"/>
      <c r="D7425" s="5"/>
      <c r="E7425" s="5"/>
      <c r="F7425" s="5"/>
    </row>
    <row r="7426" spans="3:6">
      <c r="C7426" s="5"/>
      <c r="D7426" s="5"/>
      <c r="E7426" s="5"/>
      <c r="F7426" s="5"/>
    </row>
    <row r="7427" spans="3:6">
      <c r="C7427" s="5"/>
      <c r="D7427" s="5"/>
      <c r="E7427" s="5"/>
      <c r="F7427" s="5"/>
    </row>
    <row r="7428" spans="3:6">
      <c r="C7428" s="5"/>
      <c r="D7428" s="5"/>
      <c r="E7428" s="5"/>
      <c r="F7428" s="5"/>
    </row>
    <row r="7429" spans="3:6">
      <c r="C7429" s="5"/>
      <c r="D7429" s="5"/>
      <c r="E7429" s="5"/>
      <c r="F7429" s="5"/>
    </row>
    <row r="7430" spans="3:6">
      <c r="C7430" s="5"/>
      <c r="D7430" s="5"/>
      <c r="E7430" s="5"/>
      <c r="F7430" s="5"/>
    </row>
    <row r="7431" spans="3:6">
      <c r="C7431" s="5"/>
      <c r="D7431" s="5"/>
      <c r="E7431" s="5"/>
      <c r="F7431" s="5"/>
    </row>
    <row r="7432" spans="3:6">
      <c r="C7432" s="5"/>
      <c r="D7432" s="5"/>
      <c r="E7432" s="5"/>
      <c r="F7432" s="5"/>
    </row>
    <row r="7433" spans="3:6">
      <c r="C7433" s="5"/>
      <c r="D7433" s="5"/>
      <c r="E7433" s="5"/>
      <c r="F7433" s="5"/>
    </row>
    <row r="7434" spans="3:6">
      <c r="C7434" s="5"/>
      <c r="D7434" s="5"/>
      <c r="E7434" s="5"/>
      <c r="F7434" s="5"/>
    </row>
    <row r="7435" spans="3:6">
      <c r="C7435" s="5"/>
      <c r="D7435" s="5"/>
      <c r="E7435" s="5"/>
      <c r="F7435" s="5"/>
    </row>
    <row r="7436" spans="3:6">
      <c r="C7436" s="5"/>
      <c r="D7436" s="5"/>
      <c r="E7436" s="5"/>
      <c r="F7436" s="5"/>
    </row>
    <row r="7437" spans="3:6">
      <c r="C7437" s="5"/>
      <c r="D7437" s="5"/>
      <c r="E7437" s="5"/>
      <c r="F7437" s="5"/>
    </row>
    <row r="7438" spans="3:6">
      <c r="C7438" s="5"/>
      <c r="D7438" s="5"/>
      <c r="E7438" s="5"/>
      <c r="F7438" s="5"/>
    </row>
    <row r="7439" spans="3:6">
      <c r="C7439" s="5"/>
      <c r="D7439" s="5"/>
      <c r="E7439" s="5"/>
      <c r="F7439" s="5"/>
    </row>
    <row r="7440" spans="3:6">
      <c r="C7440" s="5"/>
      <c r="D7440" s="5"/>
      <c r="E7440" s="5"/>
      <c r="F7440" s="5"/>
    </row>
    <row r="7441" spans="3:6">
      <c r="C7441" s="5"/>
      <c r="D7441" s="5"/>
      <c r="E7441" s="5"/>
      <c r="F7441" s="5"/>
    </row>
    <row r="7442" spans="3:6">
      <c r="C7442" s="5"/>
      <c r="D7442" s="5"/>
      <c r="E7442" s="5"/>
      <c r="F7442" s="5"/>
    </row>
    <row r="7443" spans="3:6">
      <c r="C7443" s="5"/>
      <c r="D7443" s="5"/>
      <c r="E7443" s="5"/>
      <c r="F7443" s="5"/>
    </row>
    <row r="7444" spans="3:6">
      <c r="C7444" s="5"/>
      <c r="D7444" s="5"/>
      <c r="E7444" s="5"/>
      <c r="F7444" s="5"/>
    </row>
    <row r="7445" spans="3:6">
      <c r="C7445" s="5"/>
      <c r="D7445" s="5"/>
      <c r="E7445" s="5"/>
      <c r="F7445" s="5"/>
    </row>
    <row r="7446" spans="3:6">
      <c r="C7446" s="5"/>
      <c r="D7446" s="5"/>
      <c r="E7446" s="5"/>
      <c r="F7446" s="5"/>
    </row>
    <row r="7447" spans="3:6">
      <c r="C7447" s="5"/>
      <c r="D7447" s="5"/>
      <c r="E7447" s="5"/>
      <c r="F7447" s="5"/>
    </row>
    <row r="7448" spans="3:6">
      <c r="C7448" s="5"/>
      <c r="D7448" s="5"/>
      <c r="E7448" s="5"/>
      <c r="F7448" s="5"/>
    </row>
    <row r="7449" spans="3:6">
      <c r="C7449" s="5"/>
      <c r="D7449" s="5"/>
      <c r="E7449" s="5"/>
      <c r="F7449" s="5"/>
    </row>
    <row r="7450" spans="3:6">
      <c r="C7450" s="5"/>
      <c r="D7450" s="5"/>
      <c r="E7450" s="5"/>
      <c r="F7450" s="5"/>
    </row>
    <row r="7451" spans="3:6">
      <c r="C7451" s="5"/>
      <c r="D7451" s="5"/>
      <c r="E7451" s="5"/>
      <c r="F7451" s="5"/>
    </row>
    <row r="7452" spans="3:6">
      <c r="C7452" s="5"/>
      <c r="D7452" s="5"/>
      <c r="E7452" s="5"/>
      <c r="F7452" s="5"/>
    </row>
    <row r="7453" spans="3:6">
      <c r="C7453" s="5"/>
      <c r="D7453" s="5"/>
      <c r="E7453" s="5"/>
      <c r="F7453" s="5"/>
    </row>
    <row r="7454" spans="3:6">
      <c r="C7454" s="5"/>
      <c r="D7454" s="5"/>
      <c r="E7454" s="5"/>
      <c r="F7454" s="5"/>
    </row>
    <row r="7455" spans="3:6">
      <c r="C7455" s="5"/>
      <c r="D7455" s="5"/>
      <c r="E7455" s="5"/>
      <c r="F7455" s="5"/>
    </row>
    <row r="7456" spans="3:6">
      <c r="C7456" s="5"/>
      <c r="D7456" s="5"/>
      <c r="E7456" s="5"/>
      <c r="F7456" s="5"/>
    </row>
    <row r="7457" spans="3:6">
      <c r="C7457" s="5"/>
      <c r="D7457" s="5"/>
      <c r="E7457" s="5"/>
      <c r="F7457" s="5"/>
    </row>
    <row r="7458" spans="3:6">
      <c r="C7458" s="5"/>
      <c r="D7458" s="5"/>
      <c r="E7458" s="5"/>
      <c r="F7458" s="5"/>
    </row>
    <row r="7459" spans="3:6">
      <c r="C7459" s="5"/>
      <c r="D7459" s="5"/>
      <c r="E7459" s="5"/>
      <c r="F7459" s="5"/>
    </row>
    <row r="7460" spans="3:6">
      <c r="C7460" s="5"/>
      <c r="D7460" s="5"/>
      <c r="E7460" s="5"/>
      <c r="F7460" s="5"/>
    </row>
    <row r="7461" spans="3:6">
      <c r="C7461" s="5"/>
      <c r="D7461" s="5"/>
      <c r="E7461" s="5"/>
      <c r="F7461" s="5"/>
    </row>
    <row r="7462" spans="3:6">
      <c r="C7462" s="5"/>
      <c r="D7462" s="5"/>
      <c r="E7462" s="5"/>
      <c r="F7462" s="5"/>
    </row>
    <row r="7463" spans="3:6">
      <c r="C7463" s="5"/>
      <c r="D7463" s="5"/>
      <c r="E7463" s="5"/>
      <c r="F7463" s="5"/>
    </row>
    <row r="7464" spans="3:6">
      <c r="C7464" s="5"/>
      <c r="D7464" s="5"/>
      <c r="E7464" s="5"/>
      <c r="F7464" s="5"/>
    </row>
    <row r="7465" spans="3:6">
      <c r="C7465" s="5"/>
      <c r="D7465" s="5"/>
      <c r="E7465" s="5"/>
      <c r="F7465" s="5"/>
    </row>
    <row r="7466" spans="3:6">
      <c r="C7466" s="5"/>
      <c r="D7466" s="5"/>
      <c r="E7466" s="5"/>
      <c r="F7466" s="5"/>
    </row>
    <row r="7467" spans="3:6">
      <c r="C7467" s="5"/>
      <c r="D7467" s="5"/>
      <c r="E7467" s="5"/>
      <c r="F7467" s="5"/>
    </row>
    <row r="7468" spans="3:6">
      <c r="C7468" s="5"/>
      <c r="D7468" s="5"/>
      <c r="E7468" s="5"/>
      <c r="F7468" s="5"/>
    </row>
    <row r="7469" spans="3:6">
      <c r="C7469" s="5"/>
      <c r="D7469" s="5"/>
      <c r="E7469" s="5"/>
      <c r="F7469" s="5"/>
    </row>
    <row r="7470" spans="3:6">
      <c r="C7470" s="5"/>
      <c r="D7470" s="5"/>
      <c r="E7470" s="5"/>
      <c r="F7470" s="5"/>
    </row>
    <row r="7471" spans="3:6">
      <c r="C7471" s="5"/>
      <c r="D7471" s="5"/>
      <c r="E7471" s="5"/>
      <c r="F7471" s="5"/>
    </row>
    <row r="7472" spans="3:6">
      <c r="C7472" s="5"/>
      <c r="D7472" s="5"/>
      <c r="E7472" s="5"/>
      <c r="F7472" s="5"/>
    </row>
    <row r="7473" spans="3:6">
      <c r="C7473" s="5"/>
      <c r="D7473" s="5"/>
      <c r="E7473" s="5"/>
      <c r="F7473" s="5"/>
    </row>
    <row r="7474" spans="3:6">
      <c r="C7474" s="5"/>
      <c r="D7474" s="5"/>
      <c r="E7474" s="5"/>
      <c r="F7474" s="5"/>
    </row>
    <row r="7475" spans="3:6">
      <c r="C7475" s="5"/>
      <c r="D7475" s="5"/>
      <c r="E7475" s="5"/>
      <c r="F7475" s="5"/>
    </row>
    <row r="7476" spans="3:6">
      <c r="C7476" s="5"/>
      <c r="D7476" s="5"/>
      <c r="E7476" s="5"/>
      <c r="F7476" s="5"/>
    </row>
    <row r="7477" spans="3:6">
      <c r="C7477" s="5"/>
      <c r="D7477" s="5"/>
      <c r="E7477" s="5"/>
      <c r="F7477" s="5"/>
    </row>
    <row r="7478" spans="3:6">
      <c r="C7478" s="5"/>
      <c r="D7478" s="5"/>
      <c r="E7478" s="5"/>
      <c r="F7478" s="5"/>
    </row>
    <row r="7479" spans="3:6">
      <c r="C7479" s="5"/>
      <c r="D7479" s="5"/>
      <c r="E7479" s="5"/>
      <c r="F7479" s="5"/>
    </row>
    <row r="7480" spans="3:6">
      <c r="C7480" s="5"/>
      <c r="D7480" s="5"/>
      <c r="E7480" s="5"/>
      <c r="F7480" s="5"/>
    </row>
    <row r="7481" spans="3:6">
      <c r="C7481" s="5"/>
      <c r="D7481" s="5"/>
      <c r="E7481" s="5"/>
      <c r="F7481" s="5"/>
    </row>
    <row r="7482" spans="3:6">
      <c r="C7482" s="5"/>
      <c r="D7482" s="5"/>
      <c r="E7482" s="5"/>
      <c r="F7482" s="5"/>
    </row>
    <row r="7483" spans="3:6">
      <c r="C7483" s="5"/>
      <c r="D7483" s="5"/>
      <c r="E7483" s="5"/>
      <c r="F7483" s="5"/>
    </row>
    <row r="7484" spans="3:6">
      <c r="C7484" s="5"/>
      <c r="D7484" s="5"/>
      <c r="E7484" s="5"/>
      <c r="F7484" s="5"/>
    </row>
    <row r="7485" spans="3:6">
      <c r="C7485" s="5"/>
      <c r="D7485" s="5"/>
      <c r="E7485" s="5"/>
      <c r="F7485" s="5"/>
    </row>
    <row r="7486" spans="3:6">
      <c r="C7486" s="5"/>
      <c r="D7486" s="5"/>
      <c r="E7486" s="5"/>
      <c r="F7486" s="5"/>
    </row>
    <row r="7487" spans="3:6">
      <c r="C7487" s="5"/>
      <c r="D7487" s="5"/>
      <c r="E7487" s="5"/>
      <c r="F7487" s="5"/>
    </row>
    <row r="7488" spans="3:6">
      <c r="C7488" s="5"/>
      <c r="D7488" s="5"/>
      <c r="E7488" s="5"/>
      <c r="F7488" s="5"/>
    </row>
    <row r="7489" spans="3:6">
      <c r="C7489" s="5"/>
      <c r="D7489" s="5"/>
      <c r="E7489" s="5"/>
      <c r="F7489" s="5"/>
    </row>
    <row r="7490" spans="3:6">
      <c r="C7490" s="5"/>
      <c r="D7490" s="5"/>
      <c r="E7490" s="5"/>
      <c r="F7490" s="5"/>
    </row>
    <row r="7491" spans="3:6">
      <c r="C7491" s="5"/>
      <c r="D7491" s="5"/>
      <c r="E7491" s="5"/>
      <c r="F7491" s="5"/>
    </row>
    <row r="7492" spans="3:6">
      <c r="C7492" s="5"/>
      <c r="D7492" s="5"/>
      <c r="E7492" s="5"/>
      <c r="F7492" s="5"/>
    </row>
    <row r="7493" spans="3:6">
      <c r="C7493" s="5"/>
      <c r="D7493" s="5"/>
      <c r="E7493" s="5"/>
      <c r="F7493" s="5"/>
    </row>
    <row r="7494" spans="3:6">
      <c r="C7494" s="5"/>
      <c r="D7494" s="5"/>
      <c r="E7494" s="5"/>
      <c r="F7494" s="5"/>
    </row>
    <row r="7495" spans="3:6">
      <c r="C7495" s="5"/>
      <c r="D7495" s="5"/>
      <c r="E7495" s="5"/>
      <c r="F7495" s="5"/>
    </row>
    <row r="7496" spans="3:6">
      <c r="C7496" s="5"/>
      <c r="D7496" s="5"/>
      <c r="E7496" s="5"/>
      <c r="F7496" s="5"/>
    </row>
    <row r="7497" spans="3:6">
      <c r="C7497" s="5"/>
      <c r="D7497" s="5"/>
      <c r="E7497" s="5"/>
      <c r="F7497" s="5"/>
    </row>
    <row r="7498" spans="3:6">
      <c r="C7498" s="5"/>
      <c r="D7498" s="5"/>
      <c r="E7498" s="5"/>
      <c r="F7498" s="5"/>
    </row>
    <row r="7499" spans="3:6">
      <c r="C7499" s="5"/>
      <c r="D7499" s="5"/>
      <c r="E7499" s="5"/>
      <c r="F7499" s="5"/>
    </row>
    <row r="7500" spans="3:6">
      <c r="C7500" s="5"/>
      <c r="D7500" s="5"/>
      <c r="E7500" s="5"/>
      <c r="F7500" s="5"/>
    </row>
    <row r="7501" spans="3:6">
      <c r="C7501" s="5"/>
      <c r="D7501" s="5"/>
      <c r="E7501" s="5"/>
      <c r="F7501" s="5"/>
    </row>
    <row r="7502" spans="3:6">
      <c r="C7502" s="5"/>
      <c r="D7502" s="5"/>
      <c r="E7502" s="5"/>
      <c r="F7502" s="5"/>
    </row>
    <row r="7503" spans="3:6">
      <c r="C7503" s="5"/>
      <c r="D7503" s="5"/>
      <c r="E7503" s="5"/>
      <c r="F7503" s="5"/>
    </row>
    <row r="7504" spans="3:6">
      <c r="C7504" s="5"/>
      <c r="D7504" s="5"/>
      <c r="E7504" s="5"/>
      <c r="F7504" s="5"/>
    </row>
    <row r="7505" spans="3:6">
      <c r="C7505" s="5"/>
      <c r="D7505" s="5"/>
      <c r="E7505" s="5"/>
      <c r="F7505" s="5"/>
    </row>
    <row r="7506" spans="3:6">
      <c r="C7506" s="5"/>
      <c r="D7506" s="5"/>
      <c r="E7506" s="5"/>
      <c r="F7506" s="5"/>
    </row>
    <row r="7507" spans="3:6">
      <c r="C7507" s="5"/>
      <c r="D7507" s="5"/>
      <c r="E7507" s="5"/>
      <c r="F7507" s="5"/>
    </row>
    <row r="7508" spans="3:6">
      <c r="C7508" s="5"/>
      <c r="D7508" s="5"/>
      <c r="E7508" s="5"/>
      <c r="F7508" s="5"/>
    </row>
    <row r="7509" spans="3:6">
      <c r="C7509" s="5"/>
      <c r="D7509" s="5"/>
      <c r="E7509" s="5"/>
      <c r="F7509" s="5"/>
    </row>
    <row r="7510" spans="3:6">
      <c r="C7510" s="5"/>
      <c r="D7510" s="5"/>
      <c r="E7510" s="5"/>
      <c r="F7510" s="5"/>
    </row>
    <row r="7511" spans="3:6">
      <c r="C7511" s="5"/>
      <c r="D7511" s="5"/>
      <c r="E7511" s="5"/>
      <c r="F7511" s="5"/>
    </row>
    <row r="7512" spans="3:6">
      <c r="C7512" s="5"/>
      <c r="D7512" s="5"/>
      <c r="E7512" s="5"/>
      <c r="F7512" s="5"/>
    </row>
    <row r="7513" spans="3:6">
      <c r="C7513" s="5"/>
      <c r="D7513" s="5"/>
      <c r="E7513" s="5"/>
      <c r="F7513" s="5"/>
    </row>
    <row r="7514" spans="3:6">
      <c r="C7514" s="5"/>
      <c r="D7514" s="5"/>
      <c r="E7514" s="5"/>
      <c r="F7514" s="5"/>
    </row>
    <row r="7515" spans="3:6">
      <c r="C7515" s="5"/>
      <c r="D7515" s="5"/>
      <c r="E7515" s="5"/>
      <c r="F7515" s="5"/>
    </row>
    <row r="7516" spans="3:6">
      <c r="C7516" s="5"/>
      <c r="D7516" s="5"/>
      <c r="E7516" s="5"/>
      <c r="F7516" s="5"/>
    </row>
    <row r="7517" spans="3:6">
      <c r="C7517" s="5"/>
      <c r="D7517" s="5"/>
      <c r="E7517" s="5"/>
      <c r="F7517" s="5"/>
    </row>
    <row r="7518" spans="3:6">
      <c r="C7518" s="5"/>
      <c r="D7518" s="5"/>
      <c r="E7518" s="5"/>
      <c r="F7518" s="5"/>
    </row>
    <row r="7519" spans="3:6">
      <c r="C7519" s="5"/>
      <c r="D7519" s="5"/>
      <c r="E7519" s="5"/>
      <c r="F7519" s="5"/>
    </row>
    <row r="7520" spans="3:6">
      <c r="C7520" s="5"/>
      <c r="D7520" s="5"/>
      <c r="E7520" s="5"/>
      <c r="F7520" s="5"/>
    </row>
    <row r="7521" spans="3:6">
      <c r="C7521" s="5"/>
      <c r="D7521" s="5"/>
      <c r="E7521" s="5"/>
      <c r="F7521" s="5"/>
    </row>
    <row r="7522" spans="3:6">
      <c r="C7522" s="5"/>
      <c r="D7522" s="5"/>
      <c r="E7522" s="5"/>
      <c r="F7522" s="5"/>
    </row>
    <row r="7523" spans="3:6">
      <c r="C7523" s="5"/>
      <c r="D7523" s="5"/>
      <c r="E7523" s="5"/>
      <c r="F7523" s="5"/>
    </row>
    <row r="7524" spans="3:6">
      <c r="C7524" s="5"/>
      <c r="D7524" s="5"/>
      <c r="E7524" s="5"/>
      <c r="F7524" s="5"/>
    </row>
    <row r="7525" spans="3:6">
      <c r="C7525" s="5"/>
      <c r="D7525" s="5"/>
      <c r="E7525" s="5"/>
      <c r="F7525" s="5"/>
    </row>
    <row r="7526" spans="3:6">
      <c r="C7526" s="5"/>
      <c r="D7526" s="5"/>
      <c r="E7526" s="5"/>
      <c r="F7526" s="5"/>
    </row>
    <row r="7527" spans="3:6">
      <c r="C7527" s="5"/>
      <c r="D7527" s="5"/>
      <c r="E7527" s="5"/>
      <c r="F7527" s="5"/>
    </row>
    <row r="7528" spans="3:6">
      <c r="C7528" s="5"/>
      <c r="D7528" s="5"/>
      <c r="E7528" s="5"/>
      <c r="F7528" s="5"/>
    </row>
    <row r="7529" spans="3:6">
      <c r="C7529" s="5"/>
      <c r="D7529" s="5"/>
      <c r="E7529" s="5"/>
      <c r="F7529" s="5"/>
    </row>
    <row r="7530" spans="3:6">
      <c r="C7530" s="5"/>
      <c r="D7530" s="5"/>
      <c r="E7530" s="5"/>
      <c r="F7530" s="5"/>
    </row>
    <row r="7531" spans="3:6">
      <c r="C7531" s="5"/>
      <c r="D7531" s="5"/>
      <c r="E7531" s="5"/>
      <c r="F7531" s="5"/>
    </row>
    <row r="7532" spans="3:6">
      <c r="C7532" s="5"/>
      <c r="D7532" s="5"/>
      <c r="E7532" s="5"/>
      <c r="F7532" s="5"/>
    </row>
    <row r="7533" spans="3:6">
      <c r="C7533" s="5"/>
      <c r="D7533" s="5"/>
      <c r="E7533" s="5"/>
      <c r="F7533" s="5"/>
    </row>
    <row r="7534" spans="3:6">
      <c r="C7534" s="5"/>
      <c r="D7534" s="5"/>
      <c r="E7534" s="5"/>
      <c r="F7534" s="5"/>
    </row>
    <row r="7535" spans="3:6">
      <c r="C7535" s="5"/>
      <c r="D7535" s="5"/>
      <c r="E7535" s="5"/>
      <c r="F7535" s="5"/>
    </row>
    <row r="7536" spans="3:6">
      <c r="C7536" s="5"/>
      <c r="D7536" s="5"/>
      <c r="E7536" s="5"/>
      <c r="F7536" s="5"/>
    </row>
    <row r="7537" spans="3:6">
      <c r="C7537" s="5"/>
      <c r="D7537" s="5"/>
      <c r="E7537" s="5"/>
      <c r="F7537" s="5"/>
    </row>
    <row r="7538" spans="3:6">
      <c r="C7538" s="5"/>
      <c r="D7538" s="5"/>
      <c r="E7538" s="5"/>
      <c r="F7538" s="5"/>
    </row>
    <row r="7539" spans="3:6">
      <c r="C7539" s="5"/>
      <c r="D7539" s="5"/>
      <c r="E7539" s="5"/>
      <c r="F7539" s="5"/>
    </row>
    <row r="7540" spans="3:6">
      <c r="C7540" s="5"/>
      <c r="D7540" s="5"/>
      <c r="E7540" s="5"/>
      <c r="F7540" s="5"/>
    </row>
    <row r="7541" spans="3:6">
      <c r="C7541" s="5"/>
      <c r="D7541" s="5"/>
      <c r="E7541" s="5"/>
      <c r="F7541" s="5"/>
    </row>
    <row r="7542" spans="3:6">
      <c r="C7542" s="5"/>
      <c r="D7542" s="5"/>
      <c r="E7542" s="5"/>
      <c r="F7542" s="5"/>
    </row>
    <row r="7543" spans="3:6">
      <c r="C7543" s="5"/>
      <c r="D7543" s="5"/>
      <c r="E7543" s="5"/>
      <c r="F7543" s="5"/>
    </row>
    <row r="7544" spans="3:6">
      <c r="C7544" s="5"/>
      <c r="D7544" s="5"/>
      <c r="E7544" s="5"/>
      <c r="F7544" s="5"/>
    </row>
    <row r="7545" spans="3:6">
      <c r="C7545" s="5"/>
      <c r="D7545" s="5"/>
      <c r="E7545" s="5"/>
      <c r="F7545" s="5"/>
    </row>
    <row r="7546" spans="3:6">
      <c r="C7546" s="5"/>
      <c r="D7546" s="5"/>
      <c r="E7546" s="5"/>
      <c r="F7546" s="5"/>
    </row>
    <row r="7547" spans="3:6">
      <c r="C7547" s="5"/>
      <c r="D7547" s="5"/>
      <c r="E7547" s="5"/>
      <c r="F7547" s="5"/>
    </row>
    <row r="7548" spans="3:6">
      <c r="C7548" s="5"/>
      <c r="D7548" s="5"/>
      <c r="E7548" s="5"/>
      <c r="F7548" s="5"/>
    </row>
    <row r="7549" spans="3:6">
      <c r="C7549" s="5"/>
      <c r="D7549" s="5"/>
      <c r="E7549" s="5"/>
      <c r="F7549" s="5"/>
    </row>
    <row r="7550" spans="3:6">
      <c r="C7550" s="5"/>
      <c r="D7550" s="5"/>
      <c r="E7550" s="5"/>
      <c r="F7550" s="5"/>
    </row>
    <row r="7551" spans="3:6">
      <c r="C7551" s="5"/>
      <c r="D7551" s="5"/>
      <c r="E7551" s="5"/>
      <c r="F7551" s="5"/>
    </row>
    <row r="7552" spans="3:6">
      <c r="C7552" s="5"/>
      <c r="D7552" s="5"/>
      <c r="E7552" s="5"/>
      <c r="F7552" s="5"/>
    </row>
    <row r="7553" spans="3:6">
      <c r="C7553" s="5"/>
      <c r="D7553" s="5"/>
      <c r="E7553" s="5"/>
      <c r="F7553" s="5"/>
    </row>
    <row r="7554" spans="3:6">
      <c r="C7554" s="5"/>
      <c r="D7554" s="5"/>
      <c r="E7554" s="5"/>
      <c r="F7554" s="5"/>
    </row>
    <row r="7555" spans="3:6">
      <c r="C7555" s="5"/>
      <c r="D7555" s="5"/>
      <c r="E7555" s="5"/>
      <c r="F7555" s="5"/>
    </row>
    <row r="7556" spans="3:6">
      <c r="C7556" s="5"/>
      <c r="D7556" s="5"/>
      <c r="E7556" s="5"/>
      <c r="F7556" s="5"/>
    </row>
    <row r="7557" spans="3:6">
      <c r="C7557" s="5"/>
      <c r="D7557" s="5"/>
      <c r="E7557" s="5"/>
      <c r="F7557" s="5"/>
    </row>
    <row r="7558" spans="3:6">
      <c r="C7558" s="5"/>
      <c r="D7558" s="5"/>
      <c r="E7558" s="5"/>
      <c r="F7558" s="5"/>
    </row>
    <row r="7559" spans="3:6">
      <c r="C7559" s="5"/>
      <c r="D7559" s="5"/>
      <c r="E7559" s="5"/>
      <c r="F7559" s="5"/>
    </row>
    <row r="7560" spans="3:6">
      <c r="C7560" s="5"/>
      <c r="D7560" s="5"/>
      <c r="E7560" s="5"/>
      <c r="F7560" s="5"/>
    </row>
    <row r="7561" spans="3:6">
      <c r="C7561" s="5"/>
      <c r="D7561" s="5"/>
      <c r="E7561" s="5"/>
      <c r="F7561" s="5"/>
    </row>
    <row r="7562" spans="3:6">
      <c r="C7562" s="5"/>
      <c r="D7562" s="5"/>
      <c r="E7562" s="5"/>
      <c r="F7562" s="5"/>
    </row>
    <row r="7563" spans="3:6">
      <c r="C7563" s="5"/>
      <c r="D7563" s="5"/>
      <c r="E7563" s="5"/>
      <c r="F7563" s="5"/>
    </row>
    <row r="7564" spans="3:6">
      <c r="C7564" s="5"/>
      <c r="D7564" s="5"/>
      <c r="E7564" s="5"/>
      <c r="F7564" s="5"/>
    </row>
    <row r="7565" spans="3:6">
      <c r="C7565" s="5"/>
      <c r="D7565" s="5"/>
      <c r="E7565" s="5"/>
      <c r="F7565" s="5"/>
    </row>
    <row r="7566" spans="3:6">
      <c r="C7566" s="5"/>
      <c r="D7566" s="5"/>
      <c r="E7566" s="5"/>
      <c r="F7566" s="5"/>
    </row>
    <row r="7567" spans="3:6">
      <c r="C7567" s="5"/>
      <c r="D7567" s="5"/>
      <c r="E7567" s="5"/>
      <c r="F7567" s="5"/>
    </row>
    <row r="7568" spans="3:6">
      <c r="C7568" s="5"/>
      <c r="D7568" s="5"/>
      <c r="E7568" s="5"/>
      <c r="F7568" s="5"/>
    </row>
    <row r="7569" spans="3:6">
      <c r="C7569" s="5"/>
      <c r="D7569" s="5"/>
      <c r="E7569" s="5"/>
      <c r="F7569" s="5"/>
    </row>
    <row r="7570" spans="3:6">
      <c r="C7570" s="5"/>
      <c r="D7570" s="5"/>
      <c r="E7570" s="5"/>
      <c r="F7570" s="5"/>
    </row>
    <row r="7571" spans="3:6">
      <c r="C7571" s="5"/>
      <c r="D7571" s="5"/>
      <c r="E7571" s="5"/>
      <c r="F7571" s="5"/>
    </row>
    <row r="7572" spans="3:6">
      <c r="C7572" s="5"/>
      <c r="D7572" s="5"/>
      <c r="E7572" s="5"/>
      <c r="F7572" s="5"/>
    </row>
    <row r="7573" spans="3:6">
      <c r="C7573" s="5"/>
      <c r="D7573" s="5"/>
      <c r="E7573" s="5"/>
      <c r="F7573" s="5"/>
    </row>
    <row r="7574" spans="3:6">
      <c r="C7574" s="5"/>
      <c r="D7574" s="5"/>
      <c r="E7574" s="5"/>
      <c r="F7574" s="5"/>
    </row>
    <row r="7575" spans="3:6">
      <c r="C7575" s="5"/>
      <c r="D7575" s="5"/>
      <c r="E7575" s="5"/>
      <c r="F7575" s="5"/>
    </row>
    <row r="7576" spans="3:6">
      <c r="C7576" s="5"/>
      <c r="D7576" s="5"/>
      <c r="E7576" s="5"/>
      <c r="F7576" s="5"/>
    </row>
    <row r="7577" spans="3:6">
      <c r="C7577" s="5"/>
      <c r="D7577" s="5"/>
      <c r="E7577" s="5"/>
      <c r="F7577" s="5"/>
    </row>
    <row r="7578" spans="3:6">
      <c r="C7578" s="5"/>
      <c r="D7578" s="5"/>
      <c r="E7578" s="5"/>
      <c r="F7578" s="5"/>
    </row>
    <row r="7579" spans="3:6">
      <c r="C7579" s="5"/>
      <c r="D7579" s="5"/>
      <c r="E7579" s="5"/>
      <c r="F7579" s="5"/>
    </row>
    <row r="7580" spans="3:6">
      <c r="C7580" s="5"/>
      <c r="D7580" s="5"/>
      <c r="E7580" s="5"/>
      <c r="F7580" s="5"/>
    </row>
    <row r="7581" spans="3:6">
      <c r="C7581" s="5"/>
      <c r="D7581" s="5"/>
      <c r="E7581" s="5"/>
      <c r="F7581" s="5"/>
    </row>
    <row r="7582" spans="3:6">
      <c r="C7582" s="5"/>
      <c r="D7582" s="5"/>
      <c r="E7582" s="5"/>
      <c r="F7582" s="5"/>
    </row>
    <row r="7583" spans="3:6">
      <c r="C7583" s="5"/>
      <c r="D7583" s="5"/>
      <c r="E7583" s="5"/>
      <c r="F7583" s="5"/>
    </row>
    <row r="7584" spans="3:6">
      <c r="C7584" s="5"/>
      <c r="D7584" s="5"/>
      <c r="E7584" s="5"/>
      <c r="F7584" s="5"/>
    </row>
    <row r="7585" spans="3:6">
      <c r="C7585" s="5"/>
      <c r="D7585" s="5"/>
      <c r="E7585" s="5"/>
      <c r="F7585" s="5"/>
    </row>
    <row r="7586" spans="3:6">
      <c r="C7586" s="5"/>
      <c r="D7586" s="5"/>
      <c r="E7586" s="5"/>
      <c r="F7586" s="5"/>
    </row>
    <row r="7587" spans="3:6">
      <c r="C7587" s="5"/>
      <c r="D7587" s="5"/>
      <c r="E7587" s="5"/>
      <c r="F7587" s="5"/>
    </row>
    <row r="7588" spans="3:6">
      <c r="C7588" s="5"/>
      <c r="D7588" s="5"/>
      <c r="E7588" s="5"/>
      <c r="F7588" s="5"/>
    </row>
    <row r="7589" spans="3:6">
      <c r="C7589" s="5"/>
      <c r="D7589" s="5"/>
      <c r="E7589" s="5"/>
      <c r="F7589" s="5"/>
    </row>
    <row r="7590" spans="3:6">
      <c r="C7590" s="5"/>
      <c r="D7590" s="5"/>
      <c r="E7590" s="5"/>
      <c r="F7590" s="5"/>
    </row>
    <row r="7591" spans="3:6">
      <c r="C7591" s="5"/>
      <c r="D7591" s="5"/>
      <c r="E7591" s="5"/>
      <c r="F7591" s="5"/>
    </row>
    <row r="7592" spans="3:6">
      <c r="C7592" s="5"/>
      <c r="D7592" s="5"/>
      <c r="E7592" s="5"/>
      <c r="F7592" s="5"/>
    </row>
    <row r="7593" spans="3:6">
      <c r="C7593" s="5"/>
      <c r="D7593" s="5"/>
      <c r="E7593" s="5"/>
      <c r="F7593" s="5"/>
    </row>
    <row r="7594" spans="3:6">
      <c r="C7594" s="5"/>
      <c r="D7594" s="5"/>
      <c r="E7594" s="5"/>
      <c r="F7594" s="5"/>
    </row>
    <row r="7595" spans="3:6">
      <c r="C7595" s="5"/>
      <c r="D7595" s="5"/>
      <c r="E7595" s="5"/>
      <c r="F7595" s="5"/>
    </row>
    <row r="7596" spans="3:6">
      <c r="C7596" s="5"/>
      <c r="D7596" s="5"/>
      <c r="E7596" s="5"/>
      <c r="F7596" s="5"/>
    </row>
    <row r="7597" spans="3:6">
      <c r="C7597" s="5"/>
      <c r="D7597" s="5"/>
      <c r="E7597" s="5"/>
      <c r="F7597" s="5"/>
    </row>
    <row r="7598" spans="3:6">
      <c r="C7598" s="5"/>
      <c r="D7598" s="5"/>
      <c r="E7598" s="5"/>
      <c r="F7598" s="5"/>
    </row>
    <row r="7599" spans="3:6">
      <c r="C7599" s="5"/>
      <c r="D7599" s="5"/>
      <c r="E7599" s="5"/>
      <c r="F7599" s="5"/>
    </row>
    <row r="7600" spans="3:6">
      <c r="C7600" s="5"/>
      <c r="D7600" s="5"/>
      <c r="E7600" s="5"/>
      <c r="F7600" s="5"/>
    </row>
    <row r="7601" spans="3:6">
      <c r="C7601" s="5"/>
      <c r="D7601" s="5"/>
      <c r="E7601" s="5"/>
      <c r="F7601" s="5"/>
    </row>
    <row r="7602" spans="3:6">
      <c r="C7602" s="5"/>
      <c r="D7602" s="5"/>
      <c r="E7602" s="5"/>
      <c r="F7602" s="5"/>
    </row>
    <row r="7603" spans="3:6">
      <c r="C7603" s="5"/>
      <c r="D7603" s="5"/>
      <c r="E7603" s="5"/>
      <c r="F7603" s="5"/>
    </row>
    <row r="7604" spans="3:6">
      <c r="C7604" s="5"/>
      <c r="D7604" s="5"/>
      <c r="E7604" s="5"/>
      <c r="F7604" s="5"/>
    </row>
    <row r="7605" spans="3:6">
      <c r="C7605" s="5"/>
      <c r="D7605" s="5"/>
      <c r="E7605" s="5"/>
      <c r="F7605" s="5"/>
    </row>
    <row r="7606" spans="3:6">
      <c r="C7606" s="5"/>
      <c r="D7606" s="5"/>
      <c r="E7606" s="5"/>
      <c r="F7606" s="5"/>
    </row>
    <row r="7607" spans="3:6">
      <c r="C7607" s="5"/>
      <c r="D7607" s="5"/>
      <c r="E7607" s="5"/>
      <c r="F7607" s="5"/>
    </row>
    <row r="7608" spans="3:6">
      <c r="C7608" s="5"/>
      <c r="D7608" s="5"/>
      <c r="E7608" s="5"/>
      <c r="F7608" s="5"/>
    </row>
    <row r="7609" spans="3:6">
      <c r="C7609" s="5"/>
      <c r="D7609" s="5"/>
      <c r="E7609" s="5"/>
      <c r="F7609" s="5"/>
    </row>
    <row r="7610" spans="3:6">
      <c r="C7610" s="5"/>
      <c r="D7610" s="5"/>
      <c r="E7610" s="5"/>
      <c r="F7610" s="5"/>
    </row>
    <row r="7611" spans="3:6">
      <c r="C7611" s="5"/>
      <c r="D7611" s="5"/>
      <c r="E7611" s="5"/>
      <c r="F7611" s="5"/>
    </row>
    <row r="7612" spans="3:6">
      <c r="C7612" s="5"/>
      <c r="D7612" s="5"/>
      <c r="E7612" s="5"/>
      <c r="F7612" s="5"/>
    </row>
    <row r="7613" spans="3:6">
      <c r="C7613" s="5"/>
      <c r="D7613" s="5"/>
      <c r="E7613" s="5"/>
      <c r="F7613" s="5"/>
    </row>
    <row r="7614" spans="3:6">
      <c r="C7614" s="5"/>
      <c r="D7614" s="5"/>
      <c r="E7614" s="5"/>
      <c r="F7614" s="5"/>
    </row>
    <row r="7615" spans="3:6">
      <c r="C7615" s="5"/>
      <c r="D7615" s="5"/>
      <c r="E7615" s="5"/>
      <c r="F7615" s="5"/>
    </row>
    <row r="7616" spans="3:6">
      <c r="C7616" s="5"/>
      <c r="D7616" s="5"/>
      <c r="E7616" s="5"/>
      <c r="F7616" s="5"/>
    </row>
    <row r="7617" spans="3:6">
      <c r="C7617" s="5"/>
      <c r="D7617" s="5"/>
      <c r="E7617" s="5"/>
      <c r="F7617" s="5"/>
    </row>
    <row r="7618" spans="3:6">
      <c r="C7618" s="5"/>
      <c r="D7618" s="5"/>
      <c r="E7618" s="5"/>
      <c r="F7618" s="5"/>
    </row>
    <row r="7619" spans="3:6">
      <c r="C7619" s="5"/>
      <c r="D7619" s="5"/>
      <c r="E7619" s="5"/>
      <c r="F7619" s="5"/>
    </row>
    <row r="7620" spans="3:6">
      <c r="C7620" s="5"/>
      <c r="D7620" s="5"/>
      <c r="E7620" s="5"/>
      <c r="F7620" s="5"/>
    </row>
    <row r="7621" spans="3:6">
      <c r="C7621" s="5"/>
      <c r="D7621" s="5"/>
      <c r="E7621" s="5"/>
      <c r="F7621" s="5"/>
    </row>
    <row r="7622" spans="3:6">
      <c r="C7622" s="5"/>
      <c r="D7622" s="5"/>
      <c r="E7622" s="5"/>
      <c r="F7622" s="5"/>
    </row>
    <row r="7623" spans="3:6">
      <c r="C7623" s="5"/>
      <c r="D7623" s="5"/>
      <c r="E7623" s="5"/>
      <c r="F7623" s="5"/>
    </row>
    <row r="7624" spans="3:6">
      <c r="C7624" s="5"/>
      <c r="D7624" s="5"/>
      <c r="E7624" s="5"/>
      <c r="F7624" s="5"/>
    </row>
    <row r="7625" spans="3:6">
      <c r="C7625" s="5"/>
      <c r="D7625" s="5"/>
      <c r="E7625" s="5"/>
      <c r="F7625" s="5"/>
    </row>
    <row r="7626" spans="3:6">
      <c r="C7626" s="5"/>
      <c r="D7626" s="5"/>
      <c r="E7626" s="5"/>
      <c r="F7626" s="5"/>
    </row>
    <row r="7627" spans="3:6">
      <c r="C7627" s="5"/>
      <c r="D7627" s="5"/>
      <c r="E7627" s="5"/>
      <c r="F7627" s="5"/>
    </row>
    <row r="7628" spans="3:6">
      <c r="C7628" s="5"/>
      <c r="D7628" s="5"/>
      <c r="E7628" s="5"/>
      <c r="F7628" s="5"/>
    </row>
    <row r="7629" spans="3:6">
      <c r="C7629" s="5"/>
      <c r="D7629" s="5"/>
      <c r="E7629" s="5"/>
      <c r="F7629" s="5"/>
    </row>
    <row r="7630" spans="3:6">
      <c r="C7630" s="5"/>
      <c r="D7630" s="5"/>
      <c r="E7630" s="5"/>
      <c r="F7630" s="5"/>
    </row>
    <row r="7631" spans="3:6">
      <c r="C7631" s="5"/>
      <c r="D7631" s="5"/>
      <c r="E7631" s="5"/>
      <c r="F7631" s="5"/>
    </row>
    <row r="7632" spans="3:6">
      <c r="C7632" s="5"/>
      <c r="D7632" s="5"/>
      <c r="E7632" s="5"/>
      <c r="F7632" s="5"/>
    </row>
    <row r="7633" spans="3:6">
      <c r="C7633" s="5"/>
      <c r="D7633" s="5"/>
      <c r="E7633" s="5"/>
      <c r="F7633" s="5"/>
    </row>
    <row r="7634" spans="3:6">
      <c r="C7634" s="5"/>
      <c r="D7634" s="5"/>
      <c r="E7634" s="5"/>
      <c r="F7634" s="5"/>
    </row>
    <row r="7635" spans="3:6">
      <c r="C7635" s="5"/>
      <c r="D7635" s="5"/>
      <c r="E7635" s="5"/>
      <c r="F7635" s="5"/>
    </row>
    <row r="7636" spans="3:6">
      <c r="C7636" s="5"/>
      <c r="D7636" s="5"/>
      <c r="E7636" s="5"/>
      <c r="F7636" s="5"/>
    </row>
    <row r="7637" spans="3:6">
      <c r="C7637" s="5"/>
      <c r="D7637" s="5"/>
      <c r="E7637" s="5"/>
      <c r="F7637" s="5"/>
    </row>
    <row r="7638" spans="3:6">
      <c r="C7638" s="5"/>
      <c r="D7638" s="5"/>
      <c r="E7638" s="5"/>
      <c r="F7638" s="5"/>
    </row>
    <row r="7639" spans="3:6">
      <c r="C7639" s="5"/>
      <c r="D7639" s="5"/>
      <c r="E7639" s="5"/>
      <c r="F7639" s="5"/>
    </row>
    <row r="7640" spans="3:6">
      <c r="C7640" s="5"/>
      <c r="D7640" s="5"/>
      <c r="E7640" s="5"/>
      <c r="F7640" s="5"/>
    </row>
    <row r="7641" spans="3:6">
      <c r="C7641" s="5"/>
      <c r="D7641" s="5"/>
      <c r="E7641" s="5"/>
      <c r="F7641" s="5"/>
    </row>
    <row r="7642" spans="3:6">
      <c r="C7642" s="5"/>
      <c r="D7642" s="5"/>
      <c r="E7642" s="5"/>
      <c r="F7642" s="5"/>
    </row>
    <row r="7643" spans="3:6">
      <c r="C7643" s="5"/>
      <c r="D7643" s="5"/>
      <c r="E7643" s="5"/>
      <c r="F7643" s="5"/>
    </row>
    <row r="7644" spans="3:6">
      <c r="C7644" s="5"/>
      <c r="D7644" s="5"/>
      <c r="E7644" s="5"/>
      <c r="F7644" s="5"/>
    </row>
    <row r="7645" spans="3:6">
      <c r="C7645" s="5"/>
      <c r="D7645" s="5"/>
      <c r="E7645" s="5"/>
      <c r="F7645" s="5"/>
    </row>
    <row r="7646" spans="3:6">
      <c r="C7646" s="5"/>
      <c r="D7646" s="5"/>
      <c r="E7646" s="5"/>
      <c r="F7646" s="5"/>
    </row>
    <row r="7647" spans="3:6">
      <c r="C7647" s="5"/>
      <c r="D7647" s="5"/>
      <c r="E7647" s="5"/>
      <c r="F7647" s="5"/>
    </row>
    <row r="7648" spans="3:6">
      <c r="C7648" s="5"/>
      <c r="D7648" s="5"/>
      <c r="E7648" s="5"/>
      <c r="F7648" s="5"/>
    </row>
    <row r="7649" spans="3:6">
      <c r="C7649" s="5"/>
      <c r="D7649" s="5"/>
      <c r="E7649" s="5"/>
      <c r="F7649" s="5"/>
    </row>
    <row r="7650" spans="3:6">
      <c r="C7650" s="5"/>
      <c r="D7650" s="5"/>
      <c r="E7650" s="5"/>
      <c r="F7650" s="5"/>
    </row>
    <row r="7651" spans="3:6">
      <c r="C7651" s="5"/>
      <c r="D7651" s="5"/>
      <c r="E7651" s="5"/>
      <c r="F7651" s="5"/>
    </row>
    <row r="7652" spans="3:6">
      <c r="C7652" s="5"/>
      <c r="D7652" s="5"/>
      <c r="E7652" s="5"/>
      <c r="F7652" s="5"/>
    </row>
    <row r="7653" spans="3:6">
      <c r="C7653" s="5"/>
      <c r="D7653" s="5"/>
      <c r="E7653" s="5"/>
      <c r="F7653" s="5"/>
    </row>
    <row r="7654" spans="3:6">
      <c r="C7654" s="5"/>
      <c r="D7654" s="5"/>
      <c r="E7654" s="5"/>
      <c r="F7654" s="5"/>
    </row>
    <row r="7655" spans="3:6">
      <c r="C7655" s="5"/>
      <c r="D7655" s="5"/>
      <c r="E7655" s="5"/>
      <c r="F7655" s="5"/>
    </row>
    <row r="7656" spans="3:6">
      <c r="C7656" s="5"/>
      <c r="D7656" s="5"/>
      <c r="E7656" s="5"/>
      <c r="F7656" s="5"/>
    </row>
    <row r="7657" spans="3:6">
      <c r="C7657" s="5"/>
      <c r="D7657" s="5"/>
      <c r="E7657" s="5"/>
      <c r="F7657" s="5"/>
    </row>
    <row r="7658" spans="3:6">
      <c r="C7658" s="5"/>
      <c r="D7658" s="5"/>
      <c r="E7658" s="5"/>
      <c r="F7658" s="5"/>
    </row>
    <row r="7659" spans="3:6">
      <c r="C7659" s="5"/>
      <c r="D7659" s="5"/>
      <c r="E7659" s="5"/>
      <c r="F7659" s="5"/>
    </row>
    <row r="7660" spans="3:6">
      <c r="C7660" s="5"/>
      <c r="D7660" s="5"/>
      <c r="E7660" s="5"/>
      <c r="F7660" s="5"/>
    </row>
    <row r="7661" spans="3:6">
      <c r="C7661" s="5"/>
      <c r="D7661" s="5"/>
      <c r="E7661" s="5"/>
      <c r="F7661" s="5"/>
    </row>
    <row r="7662" spans="3:6">
      <c r="C7662" s="5"/>
      <c r="D7662" s="5"/>
      <c r="E7662" s="5"/>
      <c r="F7662" s="5"/>
    </row>
    <row r="7663" spans="3:6">
      <c r="C7663" s="5"/>
      <c r="D7663" s="5"/>
      <c r="E7663" s="5"/>
      <c r="F7663" s="5"/>
    </row>
    <row r="7664" spans="3:6">
      <c r="C7664" s="5"/>
      <c r="D7664" s="5"/>
      <c r="E7664" s="5"/>
      <c r="F7664" s="5"/>
    </row>
    <row r="7665" spans="3:6">
      <c r="C7665" s="5"/>
      <c r="D7665" s="5"/>
      <c r="E7665" s="5"/>
      <c r="F7665" s="5"/>
    </row>
    <row r="7666" spans="3:6">
      <c r="C7666" s="5"/>
      <c r="D7666" s="5"/>
      <c r="E7666" s="5"/>
      <c r="F7666" s="5"/>
    </row>
    <row r="7667" spans="3:6">
      <c r="C7667" s="5"/>
      <c r="D7667" s="5"/>
      <c r="E7667" s="5"/>
      <c r="F7667" s="5"/>
    </row>
    <row r="7668" spans="3:6">
      <c r="C7668" s="5"/>
      <c r="D7668" s="5"/>
      <c r="E7668" s="5"/>
      <c r="F7668" s="5"/>
    </row>
    <row r="7669" spans="3:6">
      <c r="C7669" s="5"/>
      <c r="D7669" s="5"/>
      <c r="E7669" s="5"/>
      <c r="F7669" s="5"/>
    </row>
    <row r="7670" spans="3:6">
      <c r="C7670" s="5"/>
      <c r="D7670" s="5"/>
      <c r="E7670" s="5"/>
      <c r="F7670" s="5"/>
    </row>
    <row r="7671" spans="3:6">
      <c r="C7671" s="5"/>
      <c r="D7671" s="5"/>
      <c r="E7671" s="5"/>
      <c r="F7671" s="5"/>
    </row>
    <row r="7672" spans="3:6">
      <c r="C7672" s="5"/>
      <c r="D7672" s="5"/>
      <c r="E7672" s="5"/>
      <c r="F7672" s="5"/>
    </row>
    <row r="7673" spans="3:6">
      <c r="C7673" s="5"/>
      <c r="D7673" s="5"/>
      <c r="E7673" s="5"/>
      <c r="F7673" s="5"/>
    </row>
    <row r="7674" spans="3:6">
      <c r="C7674" s="5"/>
      <c r="D7674" s="5"/>
      <c r="E7674" s="5"/>
      <c r="F7674" s="5"/>
    </row>
    <row r="7675" spans="3:6">
      <c r="C7675" s="5"/>
      <c r="D7675" s="5"/>
      <c r="E7675" s="5"/>
      <c r="F7675" s="5"/>
    </row>
    <row r="7676" spans="3:6">
      <c r="C7676" s="5"/>
      <c r="D7676" s="5"/>
      <c r="E7676" s="5"/>
      <c r="F7676" s="5"/>
    </row>
    <row r="7677" spans="3:6">
      <c r="C7677" s="5"/>
      <c r="D7677" s="5"/>
      <c r="E7677" s="5"/>
      <c r="F7677" s="5"/>
    </row>
    <row r="7678" spans="3:6">
      <c r="C7678" s="5"/>
      <c r="D7678" s="5"/>
      <c r="E7678" s="5"/>
      <c r="F7678" s="5"/>
    </row>
    <row r="7679" spans="3:6">
      <c r="C7679" s="5"/>
      <c r="D7679" s="5"/>
      <c r="E7679" s="5"/>
      <c r="F7679" s="5"/>
    </row>
    <row r="7680" spans="3:6">
      <c r="C7680" s="5"/>
      <c r="D7680" s="5"/>
      <c r="E7680" s="5"/>
      <c r="F7680" s="5"/>
    </row>
    <row r="7681" spans="3:6">
      <c r="C7681" s="5"/>
      <c r="D7681" s="5"/>
      <c r="E7681" s="5"/>
      <c r="F7681" s="5"/>
    </row>
    <row r="7682" spans="3:6">
      <c r="C7682" s="5"/>
      <c r="D7682" s="5"/>
      <c r="E7682" s="5"/>
      <c r="F7682" s="5"/>
    </row>
    <row r="7683" spans="3:6">
      <c r="C7683" s="5"/>
      <c r="D7683" s="5"/>
      <c r="E7683" s="5"/>
      <c r="F7683" s="5"/>
    </row>
    <row r="7684" spans="3:6">
      <c r="C7684" s="5"/>
      <c r="D7684" s="5"/>
      <c r="E7684" s="5"/>
      <c r="F7684" s="5"/>
    </row>
    <row r="7685" spans="3:6">
      <c r="C7685" s="5"/>
      <c r="D7685" s="5"/>
      <c r="E7685" s="5"/>
      <c r="F7685" s="5"/>
    </row>
    <row r="7686" spans="3:6">
      <c r="C7686" s="5"/>
      <c r="D7686" s="5"/>
      <c r="E7686" s="5"/>
      <c r="F7686" s="5"/>
    </row>
    <row r="7687" spans="3:6">
      <c r="C7687" s="5"/>
      <c r="D7687" s="5"/>
      <c r="E7687" s="5"/>
      <c r="F7687" s="5"/>
    </row>
    <row r="7688" spans="3:6">
      <c r="C7688" s="5"/>
      <c r="D7688" s="5"/>
      <c r="E7688" s="5"/>
      <c r="F7688" s="5"/>
    </row>
    <row r="7689" spans="3:6">
      <c r="C7689" s="5"/>
      <c r="D7689" s="5"/>
      <c r="E7689" s="5"/>
      <c r="F7689" s="5"/>
    </row>
    <row r="7690" spans="3:6">
      <c r="C7690" s="5"/>
      <c r="D7690" s="5"/>
      <c r="E7690" s="5"/>
      <c r="F7690" s="5"/>
    </row>
    <row r="7691" spans="3:6">
      <c r="C7691" s="5"/>
      <c r="D7691" s="5"/>
      <c r="E7691" s="5"/>
      <c r="F7691" s="5"/>
    </row>
    <row r="7692" spans="3:6">
      <c r="C7692" s="5"/>
      <c r="D7692" s="5"/>
      <c r="E7692" s="5"/>
      <c r="F7692" s="5"/>
    </row>
    <row r="7693" spans="3:6">
      <c r="C7693" s="5"/>
      <c r="D7693" s="5"/>
      <c r="E7693" s="5"/>
      <c r="F7693" s="5"/>
    </row>
    <row r="7694" spans="3:6">
      <c r="C7694" s="5"/>
      <c r="D7694" s="5"/>
      <c r="E7694" s="5"/>
      <c r="F7694" s="5"/>
    </row>
    <row r="7695" spans="3:6">
      <c r="C7695" s="5"/>
      <c r="D7695" s="5"/>
      <c r="E7695" s="5"/>
      <c r="F7695" s="5"/>
    </row>
    <row r="7696" spans="3:6">
      <c r="C7696" s="5"/>
      <c r="D7696" s="5"/>
      <c r="E7696" s="5"/>
      <c r="F7696" s="5"/>
    </row>
    <row r="7697" spans="3:6">
      <c r="C7697" s="5"/>
      <c r="D7697" s="5"/>
      <c r="E7697" s="5"/>
      <c r="F7697" s="5"/>
    </row>
    <row r="7698" spans="3:6">
      <c r="C7698" s="5"/>
      <c r="D7698" s="5"/>
      <c r="E7698" s="5"/>
      <c r="F7698" s="5"/>
    </row>
    <row r="7699" spans="3:6">
      <c r="C7699" s="5"/>
      <c r="D7699" s="5"/>
      <c r="E7699" s="5"/>
      <c r="F7699" s="5"/>
    </row>
    <row r="7700" spans="3:6">
      <c r="C7700" s="5"/>
      <c r="D7700" s="5"/>
      <c r="E7700" s="5"/>
      <c r="F7700" s="5"/>
    </row>
    <row r="7701" spans="3:6">
      <c r="C7701" s="5"/>
      <c r="D7701" s="5"/>
      <c r="E7701" s="5"/>
      <c r="F7701" s="5"/>
    </row>
    <row r="7702" spans="3:6">
      <c r="C7702" s="5"/>
      <c r="D7702" s="5"/>
      <c r="E7702" s="5"/>
      <c r="F7702" s="5"/>
    </row>
    <row r="7703" spans="3:6">
      <c r="C7703" s="5"/>
      <c r="D7703" s="5"/>
      <c r="E7703" s="5"/>
      <c r="F7703" s="5"/>
    </row>
    <row r="7704" spans="3:6">
      <c r="C7704" s="5"/>
      <c r="D7704" s="5"/>
      <c r="E7704" s="5"/>
      <c r="F7704" s="5"/>
    </row>
    <row r="7705" spans="3:6">
      <c r="C7705" s="5"/>
      <c r="D7705" s="5"/>
      <c r="E7705" s="5"/>
      <c r="F7705" s="5"/>
    </row>
    <row r="7706" spans="3:6">
      <c r="C7706" s="5"/>
      <c r="D7706" s="5"/>
      <c r="E7706" s="5"/>
      <c r="F7706" s="5"/>
    </row>
    <row r="7707" spans="3:6">
      <c r="C7707" s="5"/>
      <c r="D7707" s="5"/>
      <c r="E7707" s="5"/>
      <c r="F7707" s="5"/>
    </row>
    <row r="7708" spans="3:6">
      <c r="C7708" s="5"/>
      <c r="D7708" s="5"/>
      <c r="E7708" s="5"/>
      <c r="F7708" s="5"/>
    </row>
    <row r="7709" spans="3:6">
      <c r="C7709" s="5"/>
      <c r="D7709" s="5"/>
      <c r="E7709" s="5"/>
      <c r="F7709" s="5"/>
    </row>
    <row r="7710" spans="3:6">
      <c r="C7710" s="5"/>
      <c r="D7710" s="5"/>
      <c r="E7710" s="5"/>
      <c r="F7710" s="5"/>
    </row>
    <row r="7711" spans="3:6">
      <c r="C7711" s="5"/>
      <c r="D7711" s="5"/>
      <c r="E7711" s="5"/>
      <c r="F7711" s="5"/>
    </row>
    <row r="7712" spans="3:6">
      <c r="C7712" s="5"/>
      <c r="D7712" s="5"/>
      <c r="E7712" s="5"/>
      <c r="F7712" s="5"/>
    </row>
    <row r="7713" spans="3:6">
      <c r="C7713" s="5"/>
      <c r="D7713" s="5"/>
      <c r="E7713" s="5"/>
      <c r="F7713" s="5"/>
    </row>
    <row r="7714" spans="3:6">
      <c r="C7714" s="5"/>
      <c r="D7714" s="5"/>
      <c r="E7714" s="5"/>
      <c r="F7714" s="5"/>
    </row>
    <row r="7715" spans="3:6">
      <c r="C7715" s="5"/>
      <c r="D7715" s="5"/>
      <c r="E7715" s="5"/>
      <c r="F7715" s="5"/>
    </row>
    <row r="7716" spans="3:6">
      <c r="C7716" s="5"/>
      <c r="D7716" s="5"/>
      <c r="E7716" s="5"/>
      <c r="F7716" s="5"/>
    </row>
    <row r="7717" spans="3:6">
      <c r="C7717" s="5"/>
      <c r="D7717" s="5"/>
      <c r="E7717" s="5"/>
      <c r="F7717" s="5"/>
    </row>
    <row r="7718" spans="3:6">
      <c r="C7718" s="5"/>
      <c r="D7718" s="5"/>
      <c r="E7718" s="5"/>
      <c r="F7718" s="5"/>
    </row>
    <row r="7719" spans="3:6">
      <c r="C7719" s="5"/>
      <c r="D7719" s="5"/>
      <c r="E7719" s="5"/>
      <c r="F7719" s="5"/>
    </row>
    <row r="7720" spans="3:6">
      <c r="C7720" s="5"/>
      <c r="D7720" s="5"/>
      <c r="E7720" s="5"/>
      <c r="F7720" s="5"/>
    </row>
    <row r="7721" spans="3:6">
      <c r="C7721" s="5"/>
      <c r="D7721" s="5"/>
      <c r="E7721" s="5"/>
      <c r="F7721" s="5"/>
    </row>
    <row r="7722" spans="3:6">
      <c r="C7722" s="5"/>
      <c r="D7722" s="5"/>
      <c r="E7722" s="5"/>
      <c r="F7722" s="5"/>
    </row>
    <row r="7723" spans="3:6">
      <c r="C7723" s="5"/>
      <c r="D7723" s="5"/>
      <c r="E7723" s="5"/>
      <c r="F7723" s="5"/>
    </row>
    <row r="7724" spans="3:6">
      <c r="C7724" s="5"/>
      <c r="D7724" s="5"/>
      <c r="E7724" s="5"/>
      <c r="F7724" s="5"/>
    </row>
    <row r="7725" spans="3:6">
      <c r="C7725" s="5"/>
      <c r="D7725" s="5"/>
      <c r="E7725" s="5"/>
      <c r="F7725" s="5"/>
    </row>
    <row r="7726" spans="3:6">
      <c r="C7726" s="5"/>
      <c r="D7726" s="5"/>
      <c r="E7726" s="5"/>
      <c r="F7726" s="5"/>
    </row>
    <row r="7727" spans="3:6">
      <c r="C7727" s="5"/>
      <c r="D7727" s="5"/>
      <c r="E7727" s="5"/>
      <c r="F7727" s="5"/>
    </row>
    <row r="7728" spans="3:6">
      <c r="C7728" s="5"/>
      <c r="D7728" s="5"/>
      <c r="E7728" s="5"/>
      <c r="F7728" s="5"/>
    </row>
    <row r="7729" spans="3:6">
      <c r="C7729" s="5"/>
      <c r="D7729" s="5"/>
      <c r="E7729" s="5"/>
      <c r="F7729" s="5"/>
    </row>
    <row r="7730" spans="3:6">
      <c r="C7730" s="5"/>
      <c r="D7730" s="5"/>
      <c r="E7730" s="5"/>
      <c r="F7730" s="5"/>
    </row>
    <row r="7731" spans="3:6">
      <c r="C7731" s="5"/>
      <c r="D7731" s="5"/>
      <c r="E7731" s="5"/>
      <c r="F7731" s="5"/>
    </row>
    <row r="7732" spans="3:6">
      <c r="C7732" s="5"/>
      <c r="D7732" s="5"/>
      <c r="E7732" s="5"/>
      <c r="F7732" s="5"/>
    </row>
    <row r="7733" spans="3:6">
      <c r="C7733" s="5"/>
      <c r="D7733" s="5"/>
      <c r="E7733" s="5"/>
      <c r="F7733" s="5"/>
    </row>
    <row r="7734" spans="3:6">
      <c r="C7734" s="5"/>
      <c r="D7734" s="5"/>
      <c r="E7734" s="5"/>
      <c r="F7734" s="5"/>
    </row>
    <row r="7735" spans="3:6">
      <c r="C7735" s="5"/>
      <c r="D7735" s="5"/>
      <c r="E7735" s="5"/>
      <c r="F7735" s="5"/>
    </row>
    <row r="7736" spans="3:6">
      <c r="C7736" s="5"/>
      <c r="D7736" s="5"/>
      <c r="E7736" s="5"/>
      <c r="F7736" s="5"/>
    </row>
    <row r="7737" spans="3:6">
      <c r="C7737" s="5"/>
      <c r="D7737" s="5"/>
      <c r="E7737" s="5"/>
      <c r="F7737" s="5"/>
    </row>
    <row r="7738" spans="3:6">
      <c r="C7738" s="5"/>
      <c r="D7738" s="5"/>
      <c r="E7738" s="5"/>
      <c r="F7738" s="5"/>
    </row>
    <row r="7739" spans="3:6">
      <c r="C7739" s="5"/>
      <c r="D7739" s="5"/>
      <c r="E7739" s="5"/>
      <c r="F7739" s="5"/>
    </row>
    <row r="7740" spans="3:6">
      <c r="C7740" s="5"/>
      <c r="D7740" s="5"/>
      <c r="E7740" s="5"/>
      <c r="F7740" s="5"/>
    </row>
    <row r="7741" spans="3:6">
      <c r="C7741" s="5"/>
      <c r="D7741" s="5"/>
      <c r="E7741" s="5"/>
      <c r="F7741" s="5"/>
    </row>
    <row r="7742" spans="3:6">
      <c r="C7742" s="5"/>
      <c r="D7742" s="5"/>
      <c r="E7742" s="5"/>
      <c r="F7742" s="5"/>
    </row>
    <row r="7743" spans="3:6">
      <c r="C7743" s="5"/>
      <c r="D7743" s="5"/>
      <c r="E7743" s="5"/>
      <c r="F7743" s="5"/>
    </row>
    <row r="7744" spans="3:6">
      <c r="C7744" s="5"/>
      <c r="D7744" s="5"/>
      <c r="E7744" s="5"/>
      <c r="F7744" s="5"/>
    </row>
    <row r="7745" spans="3:6">
      <c r="C7745" s="5"/>
      <c r="D7745" s="5"/>
      <c r="E7745" s="5"/>
      <c r="F7745" s="5"/>
    </row>
    <row r="7746" spans="3:6">
      <c r="C7746" s="5"/>
      <c r="D7746" s="5"/>
      <c r="E7746" s="5"/>
      <c r="F7746" s="5"/>
    </row>
    <row r="7747" spans="3:6">
      <c r="C7747" s="5"/>
      <c r="D7747" s="5"/>
      <c r="E7747" s="5"/>
      <c r="F7747" s="5"/>
    </row>
    <row r="7748" spans="3:6">
      <c r="C7748" s="5"/>
      <c r="D7748" s="5"/>
      <c r="E7748" s="5"/>
      <c r="F7748" s="5"/>
    </row>
    <row r="7749" spans="3:6">
      <c r="C7749" s="5"/>
      <c r="D7749" s="5"/>
      <c r="E7749" s="5"/>
      <c r="F7749" s="5"/>
    </row>
    <row r="7750" spans="3:6">
      <c r="C7750" s="5"/>
      <c r="D7750" s="5"/>
      <c r="E7750" s="5"/>
      <c r="F7750" s="5"/>
    </row>
    <row r="7751" spans="3:6">
      <c r="C7751" s="5"/>
      <c r="D7751" s="5"/>
      <c r="E7751" s="5"/>
      <c r="F7751" s="5"/>
    </row>
    <row r="7752" spans="3:6">
      <c r="C7752" s="5"/>
      <c r="D7752" s="5"/>
      <c r="E7752" s="5"/>
      <c r="F7752" s="5"/>
    </row>
    <row r="7753" spans="3:6">
      <c r="C7753" s="5"/>
      <c r="D7753" s="5"/>
      <c r="E7753" s="5"/>
      <c r="F7753" s="5"/>
    </row>
    <row r="7754" spans="3:6">
      <c r="C7754" s="5"/>
      <c r="D7754" s="5"/>
      <c r="E7754" s="5"/>
      <c r="F7754" s="5"/>
    </row>
    <row r="7755" spans="3:6">
      <c r="C7755" s="5"/>
      <c r="D7755" s="5"/>
      <c r="E7755" s="5"/>
      <c r="F7755" s="5"/>
    </row>
    <row r="7756" spans="3:6">
      <c r="C7756" s="5"/>
      <c r="D7756" s="5"/>
      <c r="E7756" s="5"/>
      <c r="F7756" s="5"/>
    </row>
    <row r="7757" spans="3:6">
      <c r="C7757" s="5"/>
      <c r="D7757" s="5"/>
      <c r="E7757" s="5"/>
      <c r="F7757" s="5"/>
    </row>
    <row r="7758" spans="3:6">
      <c r="C7758" s="5"/>
      <c r="D7758" s="5"/>
      <c r="E7758" s="5"/>
      <c r="F7758" s="5"/>
    </row>
    <row r="7759" spans="3:6">
      <c r="C7759" s="5"/>
      <c r="D7759" s="5"/>
      <c r="E7759" s="5"/>
      <c r="F7759" s="5"/>
    </row>
    <row r="7760" spans="3:6">
      <c r="C7760" s="5"/>
      <c r="D7760" s="5"/>
      <c r="E7760" s="5"/>
      <c r="F7760" s="5"/>
    </row>
    <row r="7761" spans="3:6">
      <c r="C7761" s="5"/>
      <c r="D7761" s="5"/>
      <c r="E7761" s="5"/>
      <c r="F7761" s="5"/>
    </row>
    <row r="7762" spans="3:6">
      <c r="C7762" s="5"/>
      <c r="D7762" s="5"/>
      <c r="E7762" s="5"/>
      <c r="F7762" s="5"/>
    </row>
    <row r="7763" spans="3:6">
      <c r="C7763" s="5"/>
      <c r="D7763" s="5"/>
      <c r="E7763" s="5"/>
      <c r="F7763" s="5"/>
    </row>
    <row r="7764" spans="3:6">
      <c r="C7764" s="5"/>
      <c r="D7764" s="5"/>
      <c r="E7764" s="5"/>
      <c r="F7764" s="5"/>
    </row>
    <row r="7765" spans="3:6">
      <c r="C7765" s="5"/>
      <c r="D7765" s="5"/>
      <c r="E7765" s="5"/>
      <c r="F7765" s="5"/>
    </row>
    <row r="7766" spans="3:6">
      <c r="C7766" s="5"/>
      <c r="D7766" s="5"/>
      <c r="E7766" s="5"/>
      <c r="F7766" s="5"/>
    </row>
    <row r="7767" spans="3:6">
      <c r="C7767" s="5"/>
      <c r="D7767" s="5"/>
      <c r="E7767" s="5"/>
      <c r="F7767" s="5"/>
    </row>
    <row r="7768" spans="3:6">
      <c r="C7768" s="5"/>
      <c r="D7768" s="5"/>
      <c r="E7768" s="5"/>
      <c r="F7768" s="5"/>
    </row>
    <row r="7769" spans="3:6">
      <c r="C7769" s="5"/>
      <c r="D7769" s="5"/>
      <c r="E7769" s="5"/>
      <c r="F7769" s="5"/>
    </row>
    <row r="7770" spans="3:6">
      <c r="C7770" s="5"/>
      <c r="D7770" s="5"/>
      <c r="E7770" s="5"/>
      <c r="F7770" s="5"/>
    </row>
    <row r="7771" spans="3:6">
      <c r="C7771" s="5"/>
      <c r="D7771" s="5"/>
      <c r="E7771" s="5"/>
      <c r="F7771" s="5"/>
    </row>
    <row r="7772" spans="3:6">
      <c r="C7772" s="5"/>
      <c r="D7772" s="5"/>
      <c r="E7772" s="5"/>
      <c r="F7772" s="5"/>
    </row>
    <row r="7773" spans="3:6">
      <c r="C7773" s="5"/>
      <c r="D7773" s="5"/>
      <c r="E7773" s="5"/>
      <c r="F7773" s="5"/>
    </row>
    <row r="7774" spans="3:6">
      <c r="C7774" s="5"/>
      <c r="D7774" s="5"/>
      <c r="E7774" s="5"/>
      <c r="F7774" s="5"/>
    </row>
    <row r="7775" spans="3:6">
      <c r="C7775" s="5"/>
      <c r="D7775" s="5"/>
      <c r="E7775" s="5"/>
      <c r="F7775" s="5"/>
    </row>
    <row r="7776" spans="3:6">
      <c r="C7776" s="5"/>
      <c r="D7776" s="5"/>
      <c r="E7776" s="5"/>
      <c r="F7776" s="5"/>
    </row>
    <row r="7777" spans="3:6">
      <c r="C7777" s="5"/>
      <c r="D7777" s="5"/>
      <c r="E7777" s="5"/>
      <c r="F7777" s="5"/>
    </row>
    <row r="7778" spans="3:6">
      <c r="C7778" s="5"/>
      <c r="D7778" s="5"/>
      <c r="E7778" s="5"/>
      <c r="F7778" s="5"/>
    </row>
    <row r="7779" spans="3:6">
      <c r="C7779" s="5"/>
      <c r="D7779" s="5"/>
      <c r="E7779" s="5"/>
      <c r="F7779" s="5"/>
    </row>
    <row r="7780" spans="3:6">
      <c r="C7780" s="5"/>
      <c r="D7780" s="5"/>
      <c r="E7780" s="5"/>
      <c r="F7780" s="5"/>
    </row>
    <row r="7781" spans="3:6">
      <c r="C7781" s="5"/>
      <c r="D7781" s="5"/>
      <c r="E7781" s="5"/>
      <c r="F7781" s="5"/>
    </row>
    <row r="7782" spans="3:6">
      <c r="C7782" s="5"/>
      <c r="D7782" s="5"/>
      <c r="E7782" s="5"/>
      <c r="F7782" s="5"/>
    </row>
    <row r="7783" spans="3:6">
      <c r="C7783" s="5"/>
      <c r="D7783" s="5"/>
      <c r="E7783" s="5"/>
      <c r="F7783" s="5"/>
    </row>
    <row r="7784" spans="3:6">
      <c r="C7784" s="5"/>
      <c r="D7784" s="5"/>
      <c r="E7784" s="5"/>
      <c r="F7784" s="5"/>
    </row>
    <row r="7785" spans="3:6">
      <c r="C7785" s="5"/>
      <c r="D7785" s="5"/>
      <c r="E7785" s="5"/>
      <c r="F7785" s="5"/>
    </row>
    <row r="7786" spans="3:6">
      <c r="C7786" s="5"/>
      <c r="D7786" s="5"/>
      <c r="E7786" s="5"/>
      <c r="F7786" s="5"/>
    </row>
    <row r="7787" spans="3:6">
      <c r="C7787" s="5"/>
      <c r="D7787" s="5"/>
      <c r="E7787" s="5"/>
      <c r="F7787" s="5"/>
    </row>
    <row r="7788" spans="3:6">
      <c r="C7788" s="5"/>
      <c r="D7788" s="5"/>
      <c r="E7788" s="5"/>
      <c r="F7788" s="5"/>
    </row>
    <row r="7789" spans="3:6">
      <c r="C7789" s="5"/>
      <c r="D7789" s="5"/>
      <c r="E7789" s="5"/>
      <c r="F7789" s="5"/>
    </row>
    <row r="7790" spans="3:6">
      <c r="C7790" s="5"/>
      <c r="D7790" s="5"/>
      <c r="E7790" s="5"/>
      <c r="F7790" s="5"/>
    </row>
    <row r="7791" spans="3:6">
      <c r="C7791" s="5"/>
      <c r="D7791" s="5"/>
      <c r="E7791" s="5"/>
      <c r="F7791" s="5"/>
    </row>
    <row r="7792" spans="3:6">
      <c r="C7792" s="5"/>
      <c r="D7792" s="5"/>
      <c r="E7792" s="5"/>
      <c r="F7792" s="5"/>
    </row>
    <row r="7793" spans="3:6">
      <c r="C7793" s="5"/>
      <c r="D7793" s="5"/>
      <c r="E7793" s="5"/>
      <c r="F7793" s="5"/>
    </row>
    <row r="7794" spans="3:6">
      <c r="C7794" s="5"/>
      <c r="D7794" s="5"/>
      <c r="E7794" s="5"/>
      <c r="F7794" s="5"/>
    </row>
    <row r="7795" spans="3:6">
      <c r="C7795" s="5"/>
      <c r="D7795" s="5"/>
      <c r="E7795" s="5"/>
      <c r="F7795" s="5"/>
    </row>
    <row r="7796" spans="3:6">
      <c r="C7796" s="5"/>
      <c r="D7796" s="5"/>
      <c r="E7796" s="5"/>
      <c r="F7796" s="5"/>
    </row>
    <row r="7797" spans="3:6">
      <c r="C7797" s="5"/>
      <c r="D7797" s="5"/>
      <c r="E7797" s="5"/>
      <c r="F7797" s="5"/>
    </row>
    <row r="7798" spans="3:6">
      <c r="C7798" s="5"/>
      <c r="D7798" s="5"/>
      <c r="E7798" s="5"/>
      <c r="F7798" s="5"/>
    </row>
    <row r="7799" spans="3:6">
      <c r="C7799" s="5"/>
      <c r="D7799" s="5"/>
      <c r="E7799" s="5"/>
      <c r="F7799" s="5"/>
    </row>
    <row r="7800" spans="3:6">
      <c r="C7800" s="5"/>
      <c r="D7800" s="5"/>
      <c r="E7800" s="5"/>
      <c r="F7800" s="5"/>
    </row>
    <row r="7801" spans="3:6">
      <c r="C7801" s="5"/>
      <c r="D7801" s="5"/>
      <c r="E7801" s="5"/>
      <c r="F7801" s="5"/>
    </row>
    <row r="7802" spans="3:6">
      <c r="C7802" s="5"/>
      <c r="D7802" s="5"/>
      <c r="E7802" s="5"/>
      <c r="F7802" s="5"/>
    </row>
    <row r="7803" spans="3:6">
      <c r="C7803" s="5"/>
      <c r="D7803" s="5"/>
      <c r="E7803" s="5"/>
      <c r="F7803" s="5"/>
    </row>
    <row r="7804" spans="3:6">
      <c r="C7804" s="5"/>
      <c r="D7804" s="5"/>
      <c r="E7804" s="5"/>
      <c r="F7804" s="5"/>
    </row>
    <row r="7805" spans="3:6">
      <c r="C7805" s="5"/>
      <c r="D7805" s="5"/>
      <c r="E7805" s="5"/>
      <c r="F7805" s="5"/>
    </row>
    <row r="7806" spans="3:6">
      <c r="C7806" s="5"/>
      <c r="D7806" s="5"/>
      <c r="E7806" s="5"/>
      <c r="F7806" s="5"/>
    </row>
    <row r="7807" spans="3:6">
      <c r="C7807" s="5"/>
      <c r="D7807" s="5"/>
      <c r="E7807" s="5"/>
      <c r="F7807" s="5"/>
    </row>
    <row r="7808" spans="3:6">
      <c r="C7808" s="5"/>
      <c r="D7808" s="5"/>
      <c r="E7808" s="5"/>
      <c r="F7808" s="5"/>
    </row>
    <row r="7809" spans="3:6">
      <c r="C7809" s="5"/>
      <c r="D7809" s="5"/>
      <c r="E7809" s="5"/>
      <c r="F7809" s="5"/>
    </row>
    <row r="7810" spans="3:6">
      <c r="C7810" s="5"/>
      <c r="D7810" s="5"/>
      <c r="E7810" s="5"/>
      <c r="F7810" s="5"/>
    </row>
    <row r="7811" spans="3:6">
      <c r="C7811" s="5"/>
      <c r="D7811" s="5"/>
      <c r="E7811" s="5"/>
      <c r="F7811" s="5"/>
    </row>
    <row r="7812" spans="3:6">
      <c r="C7812" s="5"/>
      <c r="D7812" s="5"/>
      <c r="E7812" s="5"/>
      <c r="F7812" s="5"/>
    </row>
    <row r="7813" spans="3:6">
      <c r="C7813" s="5"/>
      <c r="D7813" s="5"/>
      <c r="E7813" s="5"/>
      <c r="F7813" s="5"/>
    </row>
    <row r="7814" spans="3:6">
      <c r="C7814" s="5"/>
      <c r="D7814" s="5"/>
      <c r="E7814" s="5"/>
      <c r="F7814" s="5"/>
    </row>
    <row r="7815" spans="3:6">
      <c r="C7815" s="5"/>
      <c r="D7815" s="5"/>
      <c r="E7815" s="5"/>
      <c r="F7815" s="5"/>
    </row>
    <row r="7816" spans="3:6">
      <c r="C7816" s="5"/>
      <c r="D7816" s="5"/>
      <c r="E7816" s="5"/>
      <c r="F7816" s="5"/>
    </row>
    <row r="7817" spans="3:6">
      <c r="C7817" s="5"/>
      <c r="D7817" s="5"/>
      <c r="E7817" s="5"/>
      <c r="F7817" s="5"/>
    </row>
    <row r="7818" spans="3:6">
      <c r="C7818" s="5"/>
      <c r="D7818" s="5"/>
      <c r="E7818" s="5"/>
      <c r="F7818" s="5"/>
    </row>
    <row r="7819" spans="3:6">
      <c r="C7819" s="5"/>
      <c r="D7819" s="5"/>
      <c r="E7819" s="5"/>
      <c r="F7819" s="5"/>
    </row>
    <row r="7820" spans="3:6">
      <c r="C7820" s="5"/>
      <c r="D7820" s="5"/>
      <c r="E7820" s="5"/>
      <c r="F7820" s="5"/>
    </row>
    <row r="7821" spans="3:6">
      <c r="C7821" s="5"/>
      <c r="D7821" s="5"/>
      <c r="E7821" s="5"/>
      <c r="F7821" s="5"/>
    </row>
    <row r="7822" spans="3:6">
      <c r="C7822" s="5"/>
      <c r="D7822" s="5"/>
      <c r="E7822" s="5"/>
      <c r="F7822" s="5"/>
    </row>
    <row r="7823" spans="3:6">
      <c r="C7823" s="5"/>
      <c r="D7823" s="5"/>
      <c r="E7823" s="5"/>
      <c r="F7823" s="5"/>
    </row>
    <row r="7824" spans="3:6">
      <c r="C7824" s="5"/>
      <c r="D7824" s="5"/>
      <c r="E7824" s="5"/>
      <c r="F7824" s="5"/>
    </row>
    <row r="7825" spans="3:6">
      <c r="C7825" s="5"/>
      <c r="D7825" s="5"/>
      <c r="E7825" s="5"/>
      <c r="F7825" s="5"/>
    </row>
    <row r="7826" spans="3:6">
      <c r="C7826" s="5"/>
      <c r="D7826" s="5"/>
      <c r="E7826" s="5"/>
      <c r="F7826" s="5"/>
    </row>
    <row r="7827" spans="3:6">
      <c r="C7827" s="5"/>
      <c r="D7827" s="5"/>
      <c r="E7827" s="5"/>
      <c r="F7827" s="5"/>
    </row>
    <row r="7828" spans="3:6">
      <c r="C7828" s="5"/>
      <c r="D7828" s="5"/>
      <c r="E7828" s="5"/>
      <c r="F7828" s="5"/>
    </row>
    <row r="7829" spans="3:6">
      <c r="C7829" s="5"/>
      <c r="D7829" s="5"/>
      <c r="E7829" s="5"/>
      <c r="F7829" s="5"/>
    </row>
    <row r="7830" spans="3:6">
      <c r="C7830" s="5"/>
      <c r="D7830" s="5"/>
      <c r="E7830" s="5"/>
      <c r="F7830" s="5"/>
    </row>
    <row r="7831" spans="3:6">
      <c r="C7831" s="5"/>
      <c r="D7831" s="5"/>
      <c r="E7831" s="5"/>
      <c r="F7831" s="5"/>
    </row>
    <row r="7832" spans="3:6">
      <c r="C7832" s="5"/>
      <c r="D7832" s="5"/>
      <c r="E7832" s="5"/>
      <c r="F7832" s="5"/>
    </row>
    <row r="7833" spans="3:6">
      <c r="C7833" s="5"/>
      <c r="D7833" s="5"/>
      <c r="E7833" s="5"/>
      <c r="F7833" s="5"/>
    </row>
    <row r="7834" spans="3:6">
      <c r="C7834" s="5"/>
      <c r="D7834" s="5"/>
      <c r="E7834" s="5"/>
      <c r="F7834" s="5"/>
    </row>
    <row r="7835" spans="3:6">
      <c r="C7835" s="5"/>
      <c r="D7835" s="5"/>
      <c r="E7835" s="5"/>
      <c r="F7835" s="5"/>
    </row>
    <row r="7836" spans="3:6">
      <c r="C7836" s="5"/>
      <c r="D7836" s="5"/>
      <c r="E7836" s="5"/>
      <c r="F7836" s="5"/>
    </row>
    <row r="7837" spans="3:6">
      <c r="C7837" s="5"/>
      <c r="D7837" s="5"/>
      <c r="E7837" s="5"/>
      <c r="F7837" s="5"/>
    </row>
    <row r="7838" spans="3:6">
      <c r="C7838" s="5"/>
      <c r="D7838" s="5"/>
      <c r="E7838" s="5"/>
      <c r="F7838" s="5"/>
    </row>
    <row r="7839" spans="3:6">
      <c r="C7839" s="5"/>
      <c r="D7839" s="5"/>
      <c r="E7839" s="5"/>
      <c r="F7839" s="5"/>
    </row>
    <row r="7840" spans="3:6">
      <c r="C7840" s="5"/>
      <c r="D7840" s="5"/>
      <c r="E7840" s="5"/>
      <c r="F7840" s="5"/>
    </row>
    <row r="7841" spans="3:6">
      <c r="C7841" s="5"/>
      <c r="D7841" s="5"/>
      <c r="E7841" s="5"/>
      <c r="F7841" s="5"/>
    </row>
    <row r="7842" spans="3:6">
      <c r="C7842" s="5"/>
      <c r="D7842" s="5"/>
      <c r="E7842" s="5"/>
      <c r="F7842" s="5"/>
    </row>
    <row r="7843" spans="3:6">
      <c r="C7843" s="5"/>
      <c r="D7843" s="5"/>
      <c r="E7843" s="5"/>
      <c r="F7843" s="5"/>
    </row>
    <row r="7844" spans="3:6">
      <c r="C7844" s="5"/>
      <c r="D7844" s="5"/>
      <c r="E7844" s="5"/>
      <c r="F7844" s="5"/>
    </row>
    <row r="7845" spans="3:6">
      <c r="C7845" s="5"/>
      <c r="D7845" s="5"/>
      <c r="E7845" s="5"/>
      <c r="F7845" s="5"/>
    </row>
    <row r="7846" spans="3:6">
      <c r="C7846" s="5"/>
      <c r="D7846" s="5"/>
      <c r="E7846" s="5"/>
      <c r="F7846" s="5"/>
    </row>
    <row r="7847" spans="3:6">
      <c r="C7847" s="5"/>
      <c r="D7847" s="5"/>
      <c r="E7847" s="5"/>
      <c r="F7847" s="5"/>
    </row>
    <row r="7848" spans="3:6">
      <c r="C7848" s="5"/>
      <c r="D7848" s="5"/>
      <c r="E7848" s="5"/>
      <c r="F7848" s="5"/>
    </row>
    <row r="7849" spans="3:6">
      <c r="C7849" s="5"/>
      <c r="D7849" s="5"/>
      <c r="E7849" s="5"/>
      <c r="F7849" s="5"/>
    </row>
    <row r="7850" spans="3:6">
      <c r="C7850" s="5"/>
      <c r="D7850" s="5"/>
      <c r="E7850" s="5"/>
      <c r="F7850" s="5"/>
    </row>
    <row r="7851" spans="3:6">
      <c r="C7851" s="5"/>
      <c r="D7851" s="5"/>
      <c r="E7851" s="5"/>
      <c r="F7851" s="5"/>
    </row>
    <row r="7852" spans="3:6">
      <c r="C7852" s="5"/>
      <c r="D7852" s="5"/>
      <c r="E7852" s="5"/>
      <c r="F7852" s="5"/>
    </row>
    <row r="7853" spans="3:6">
      <c r="C7853" s="5"/>
      <c r="D7853" s="5"/>
      <c r="E7853" s="5"/>
      <c r="F7853" s="5"/>
    </row>
    <row r="7854" spans="3:6">
      <c r="C7854" s="5"/>
      <c r="D7854" s="5"/>
      <c r="E7854" s="5"/>
      <c r="F7854" s="5"/>
    </row>
    <row r="7855" spans="3:6">
      <c r="C7855" s="5"/>
      <c r="D7855" s="5"/>
      <c r="E7855" s="5"/>
      <c r="F7855" s="5"/>
    </row>
    <row r="7856" spans="3:6">
      <c r="C7856" s="5"/>
      <c r="D7856" s="5"/>
      <c r="E7856" s="5"/>
      <c r="F7856" s="5"/>
    </row>
    <row r="7857" spans="3:6">
      <c r="C7857" s="5"/>
      <c r="D7857" s="5"/>
      <c r="E7857" s="5"/>
      <c r="F7857" s="5"/>
    </row>
    <row r="7858" spans="3:6">
      <c r="C7858" s="5"/>
      <c r="D7858" s="5"/>
      <c r="E7858" s="5"/>
      <c r="F7858" s="5"/>
    </row>
    <row r="7859" spans="3:6">
      <c r="C7859" s="5"/>
      <c r="D7859" s="5"/>
      <c r="E7859" s="5"/>
      <c r="F7859" s="5"/>
    </row>
    <row r="7860" spans="3:6">
      <c r="C7860" s="5"/>
      <c r="D7860" s="5"/>
      <c r="E7860" s="5"/>
      <c r="F7860" s="5"/>
    </row>
    <row r="7861" spans="3:6">
      <c r="C7861" s="5"/>
      <c r="D7861" s="5"/>
      <c r="E7861" s="5"/>
      <c r="F7861" s="5"/>
    </row>
    <row r="7862" spans="3:6">
      <c r="C7862" s="5"/>
      <c r="D7862" s="5"/>
      <c r="E7862" s="5"/>
      <c r="F7862" s="5"/>
    </row>
    <row r="7863" spans="3:6">
      <c r="C7863" s="5"/>
      <c r="D7863" s="5"/>
      <c r="E7863" s="5"/>
      <c r="F7863" s="5"/>
    </row>
    <row r="7864" spans="3:6">
      <c r="C7864" s="5"/>
      <c r="D7864" s="5"/>
      <c r="E7864" s="5"/>
      <c r="F7864" s="5"/>
    </row>
    <row r="7865" spans="3:6">
      <c r="C7865" s="5"/>
      <c r="D7865" s="5"/>
      <c r="E7865" s="5"/>
      <c r="F7865" s="5"/>
    </row>
    <row r="7866" spans="3:6">
      <c r="C7866" s="5"/>
      <c r="D7866" s="5"/>
      <c r="E7866" s="5"/>
      <c r="F7866" s="5"/>
    </row>
    <row r="7867" spans="3:6">
      <c r="C7867" s="5"/>
      <c r="D7867" s="5"/>
      <c r="E7867" s="5"/>
      <c r="F7867" s="5"/>
    </row>
    <row r="7868" spans="3:6">
      <c r="C7868" s="5"/>
      <c r="D7868" s="5"/>
      <c r="E7868" s="5"/>
      <c r="F7868" s="5"/>
    </row>
    <row r="7869" spans="3:6">
      <c r="C7869" s="5"/>
      <c r="D7869" s="5"/>
      <c r="E7869" s="5"/>
      <c r="F7869" s="5"/>
    </row>
    <row r="7870" spans="3:6">
      <c r="C7870" s="5"/>
      <c r="D7870" s="5"/>
      <c r="E7870" s="5"/>
      <c r="F7870" s="5"/>
    </row>
    <row r="7871" spans="3:6">
      <c r="C7871" s="5"/>
      <c r="D7871" s="5"/>
      <c r="E7871" s="5"/>
      <c r="F7871" s="5"/>
    </row>
    <row r="7872" spans="3:6">
      <c r="C7872" s="5"/>
      <c r="D7872" s="5"/>
      <c r="E7872" s="5"/>
      <c r="F7872" s="5"/>
    </row>
    <row r="7873" spans="3:6">
      <c r="C7873" s="5"/>
      <c r="D7873" s="5"/>
      <c r="E7873" s="5"/>
      <c r="F7873" s="5"/>
    </row>
    <row r="7874" spans="3:6">
      <c r="C7874" s="5"/>
      <c r="D7874" s="5"/>
      <c r="E7874" s="5"/>
      <c r="F7874" s="5"/>
    </row>
    <row r="7875" spans="3:6">
      <c r="C7875" s="5"/>
      <c r="D7875" s="5"/>
      <c r="E7875" s="5"/>
      <c r="F7875" s="5"/>
    </row>
    <row r="7876" spans="3:6">
      <c r="C7876" s="5"/>
      <c r="D7876" s="5"/>
      <c r="E7876" s="5"/>
      <c r="F7876" s="5"/>
    </row>
    <row r="7877" spans="3:6">
      <c r="C7877" s="5"/>
      <c r="D7877" s="5"/>
      <c r="E7877" s="5"/>
      <c r="F7877" s="5"/>
    </row>
    <row r="7878" spans="3:6">
      <c r="C7878" s="5"/>
      <c r="D7878" s="5"/>
      <c r="E7878" s="5"/>
      <c r="F7878" s="5"/>
    </row>
    <row r="7879" spans="3:6">
      <c r="C7879" s="5"/>
      <c r="D7879" s="5"/>
      <c r="E7879" s="5"/>
      <c r="F7879" s="5"/>
    </row>
    <row r="7880" spans="3:6">
      <c r="C7880" s="5"/>
      <c r="D7880" s="5"/>
      <c r="E7880" s="5"/>
      <c r="F7880" s="5"/>
    </row>
    <row r="7881" spans="3:6">
      <c r="C7881" s="5"/>
      <c r="D7881" s="5"/>
      <c r="E7881" s="5"/>
      <c r="F7881" s="5"/>
    </row>
    <row r="7882" spans="3:6">
      <c r="C7882" s="5"/>
      <c r="D7882" s="5"/>
      <c r="E7882" s="5"/>
      <c r="F7882" s="5"/>
    </row>
    <row r="7883" spans="3:6">
      <c r="C7883" s="5"/>
      <c r="D7883" s="5"/>
      <c r="E7883" s="5"/>
      <c r="F7883" s="5"/>
    </row>
    <row r="7884" spans="3:6">
      <c r="C7884" s="5"/>
      <c r="D7884" s="5"/>
      <c r="E7884" s="5"/>
      <c r="F7884" s="5"/>
    </row>
    <row r="7885" spans="3:6">
      <c r="C7885" s="5"/>
      <c r="D7885" s="5"/>
      <c r="E7885" s="5"/>
      <c r="F7885" s="5"/>
    </row>
    <row r="7886" spans="3:6">
      <c r="C7886" s="5"/>
      <c r="D7886" s="5"/>
      <c r="E7886" s="5"/>
      <c r="F7886" s="5"/>
    </row>
    <row r="7887" spans="3:6">
      <c r="C7887" s="5"/>
      <c r="D7887" s="5"/>
      <c r="E7887" s="5"/>
      <c r="F7887" s="5"/>
    </row>
    <row r="7888" spans="3:6">
      <c r="C7888" s="5"/>
      <c r="D7888" s="5"/>
      <c r="E7888" s="5"/>
      <c r="F7888" s="5"/>
    </row>
    <row r="7889" spans="3:6">
      <c r="C7889" s="5"/>
      <c r="D7889" s="5"/>
      <c r="E7889" s="5"/>
      <c r="F7889" s="5"/>
    </row>
    <row r="7890" spans="3:6">
      <c r="C7890" s="5"/>
      <c r="D7890" s="5"/>
      <c r="E7890" s="5"/>
      <c r="F7890" s="5"/>
    </row>
    <row r="7891" spans="3:6">
      <c r="C7891" s="5"/>
      <c r="D7891" s="5"/>
      <c r="E7891" s="5"/>
      <c r="F7891" s="5"/>
    </row>
    <row r="7892" spans="3:6">
      <c r="C7892" s="5"/>
      <c r="D7892" s="5"/>
      <c r="E7892" s="5"/>
      <c r="F7892" s="5"/>
    </row>
    <row r="7893" spans="3:6">
      <c r="C7893" s="5"/>
      <c r="D7893" s="5"/>
      <c r="E7893" s="5"/>
      <c r="F7893" s="5"/>
    </row>
    <row r="7894" spans="3:6">
      <c r="C7894" s="5"/>
      <c r="D7894" s="5"/>
      <c r="E7894" s="5"/>
      <c r="F7894" s="5"/>
    </row>
    <row r="7895" spans="3:6">
      <c r="C7895" s="5"/>
      <c r="D7895" s="5"/>
      <c r="E7895" s="5"/>
      <c r="F7895" s="5"/>
    </row>
    <row r="7896" spans="3:6">
      <c r="C7896" s="5"/>
      <c r="D7896" s="5"/>
      <c r="E7896" s="5"/>
      <c r="F7896" s="5"/>
    </row>
    <row r="7897" spans="3:6">
      <c r="C7897" s="5"/>
      <c r="D7897" s="5"/>
      <c r="E7897" s="5"/>
      <c r="F7897" s="5"/>
    </row>
    <row r="7898" spans="3:6">
      <c r="C7898" s="5"/>
      <c r="D7898" s="5"/>
      <c r="E7898" s="5"/>
      <c r="F7898" s="5"/>
    </row>
    <row r="7899" spans="3:6">
      <c r="C7899" s="5"/>
      <c r="D7899" s="5"/>
      <c r="E7899" s="5"/>
      <c r="F7899" s="5"/>
    </row>
    <row r="7900" spans="3:6">
      <c r="C7900" s="5"/>
      <c r="D7900" s="5"/>
      <c r="E7900" s="5"/>
      <c r="F7900" s="5"/>
    </row>
    <row r="7901" spans="3:6">
      <c r="C7901" s="5"/>
      <c r="D7901" s="5"/>
      <c r="E7901" s="5"/>
      <c r="F7901" s="5"/>
    </row>
    <row r="7902" spans="3:6">
      <c r="C7902" s="5"/>
      <c r="D7902" s="5"/>
      <c r="E7902" s="5"/>
      <c r="F7902" s="5"/>
    </row>
    <row r="7903" spans="3:6">
      <c r="C7903" s="5"/>
      <c r="D7903" s="5"/>
      <c r="E7903" s="5"/>
      <c r="F7903" s="5"/>
    </row>
    <row r="7904" spans="3:6">
      <c r="C7904" s="5"/>
      <c r="D7904" s="5"/>
      <c r="E7904" s="5"/>
      <c r="F7904" s="5"/>
    </row>
    <row r="7905" spans="3:6">
      <c r="C7905" s="5"/>
      <c r="D7905" s="5"/>
      <c r="E7905" s="5"/>
      <c r="F7905" s="5"/>
    </row>
    <row r="7906" spans="3:6">
      <c r="C7906" s="5"/>
      <c r="D7906" s="5"/>
      <c r="E7906" s="5"/>
      <c r="F7906" s="5"/>
    </row>
    <row r="7907" spans="3:6">
      <c r="C7907" s="5"/>
      <c r="D7907" s="5"/>
      <c r="E7907" s="5"/>
      <c r="F7907" s="5"/>
    </row>
    <row r="7908" spans="3:6">
      <c r="C7908" s="5"/>
      <c r="D7908" s="5"/>
      <c r="E7908" s="5"/>
      <c r="F7908" s="5"/>
    </row>
    <row r="7909" spans="3:6">
      <c r="C7909" s="5"/>
      <c r="D7909" s="5"/>
      <c r="E7909" s="5"/>
      <c r="F7909" s="5"/>
    </row>
    <row r="7910" spans="3:6">
      <c r="C7910" s="5"/>
      <c r="D7910" s="5"/>
      <c r="E7910" s="5"/>
      <c r="F7910" s="5"/>
    </row>
    <row r="7911" spans="3:6">
      <c r="C7911" s="5"/>
      <c r="D7911" s="5"/>
      <c r="E7911" s="5"/>
      <c r="F7911" s="5"/>
    </row>
    <row r="7912" spans="3:6">
      <c r="C7912" s="5"/>
      <c r="D7912" s="5"/>
      <c r="E7912" s="5"/>
      <c r="F7912" s="5"/>
    </row>
    <row r="7913" spans="3:6">
      <c r="C7913" s="5"/>
      <c r="D7913" s="5"/>
      <c r="E7913" s="5"/>
      <c r="F7913" s="5"/>
    </row>
    <row r="7914" spans="3:6">
      <c r="C7914" s="5"/>
      <c r="D7914" s="5"/>
      <c r="E7914" s="5"/>
      <c r="F7914" s="5"/>
    </row>
    <row r="7915" spans="3:6">
      <c r="C7915" s="5"/>
      <c r="D7915" s="5"/>
      <c r="E7915" s="5"/>
      <c r="F7915" s="5"/>
    </row>
    <row r="7916" spans="3:6">
      <c r="C7916" s="5"/>
      <c r="D7916" s="5"/>
      <c r="E7916" s="5"/>
      <c r="F7916" s="5"/>
    </row>
    <row r="7917" spans="3:6">
      <c r="C7917" s="5"/>
      <c r="D7917" s="5"/>
      <c r="E7917" s="5"/>
      <c r="F7917" s="5"/>
    </row>
    <row r="7918" spans="3:6">
      <c r="C7918" s="5"/>
      <c r="D7918" s="5"/>
      <c r="E7918" s="5"/>
      <c r="F7918" s="5"/>
    </row>
    <row r="7919" spans="3:6">
      <c r="C7919" s="5"/>
      <c r="D7919" s="5"/>
      <c r="E7919" s="5"/>
      <c r="F7919" s="5"/>
    </row>
    <row r="7920" spans="3:6">
      <c r="C7920" s="5"/>
      <c r="D7920" s="5"/>
      <c r="E7920" s="5"/>
      <c r="F7920" s="5"/>
    </row>
    <row r="7921" spans="3:6">
      <c r="C7921" s="5"/>
      <c r="D7921" s="5"/>
      <c r="E7921" s="5"/>
      <c r="F7921" s="5"/>
    </row>
    <row r="7922" spans="3:6">
      <c r="C7922" s="5"/>
      <c r="D7922" s="5"/>
      <c r="E7922" s="5"/>
      <c r="F7922" s="5"/>
    </row>
    <row r="7923" spans="3:6">
      <c r="C7923" s="5"/>
      <c r="D7923" s="5"/>
      <c r="E7923" s="5"/>
      <c r="F7923" s="5"/>
    </row>
    <row r="7924" spans="3:6">
      <c r="C7924" s="5"/>
      <c r="D7924" s="5"/>
      <c r="E7924" s="5"/>
      <c r="F7924" s="5"/>
    </row>
    <row r="7925" spans="3:6">
      <c r="C7925" s="5"/>
      <c r="D7925" s="5"/>
      <c r="E7925" s="5"/>
      <c r="F7925" s="5"/>
    </row>
    <row r="7926" spans="3:6">
      <c r="C7926" s="5"/>
      <c r="D7926" s="5"/>
      <c r="E7926" s="5"/>
      <c r="F7926" s="5"/>
    </row>
    <row r="7927" spans="3:6">
      <c r="C7927" s="5"/>
      <c r="D7927" s="5"/>
      <c r="E7927" s="5"/>
      <c r="F7927" s="5"/>
    </row>
    <row r="7928" spans="3:6">
      <c r="C7928" s="5"/>
      <c r="D7928" s="5"/>
      <c r="E7928" s="5"/>
      <c r="F7928" s="5"/>
    </row>
    <row r="7929" spans="3:6">
      <c r="C7929" s="5"/>
      <c r="D7929" s="5"/>
      <c r="E7929" s="5"/>
      <c r="F7929" s="5"/>
    </row>
    <row r="7930" spans="3:6">
      <c r="C7930" s="5"/>
      <c r="D7930" s="5"/>
      <c r="E7930" s="5"/>
      <c r="F7930" s="5"/>
    </row>
    <row r="7931" spans="3:6">
      <c r="C7931" s="5"/>
      <c r="D7931" s="5"/>
      <c r="E7931" s="5"/>
      <c r="F7931" s="5"/>
    </row>
    <row r="7932" spans="3:6">
      <c r="C7932" s="5"/>
      <c r="D7932" s="5"/>
      <c r="E7932" s="5"/>
      <c r="F7932" s="5"/>
    </row>
    <row r="7933" spans="3:6">
      <c r="C7933" s="5"/>
      <c r="D7933" s="5"/>
      <c r="E7933" s="5"/>
      <c r="F7933" s="5"/>
    </row>
    <row r="7934" spans="3:6">
      <c r="C7934" s="5"/>
      <c r="D7934" s="5"/>
      <c r="E7934" s="5"/>
      <c r="F7934" s="5"/>
    </row>
    <row r="7935" spans="3:6">
      <c r="C7935" s="5"/>
      <c r="D7935" s="5"/>
      <c r="E7935" s="5"/>
      <c r="F7935" s="5"/>
    </row>
    <row r="7936" spans="3:6">
      <c r="C7936" s="5"/>
      <c r="D7936" s="5"/>
      <c r="E7936" s="5"/>
      <c r="F7936" s="5"/>
    </row>
    <row r="7937" spans="3:6">
      <c r="C7937" s="5"/>
      <c r="D7937" s="5"/>
      <c r="E7937" s="5"/>
      <c r="F7937" s="5"/>
    </row>
    <row r="7938" spans="3:6">
      <c r="C7938" s="5"/>
      <c r="D7938" s="5"/>
      <c r="E7938" s="5"/>
      <c r="F7938" s="5"/>
    </row>
    <row r="7939" spans="3:6">
      <c r="C7939" s="5"/>
      <c r="D7939" s="5"/>
      <c r="E7939" s="5"/>
      <c r="F7939" s="5"/>
    </row>
    <row r="7940" spans="3:6">
      <c r="C7940" s="5"/>
      <c r="D7940" s="5"/>
      <c r="E7940" s="5"/>
      <c r="F7940" s="5"/>
    </row>
    <row r="7941" spans="3:6">
      <c r="C7941" s="5"/>
      <c r="D7941" s="5"/>
      <c r="E7941" s="5"/>
      <c r="F7941" s="5"/>
    </row>
    <row r="7942" spans="3:6">
      <c r="C7942" s="5"/>
      <c r="D7942" s="5"/>
      <c r="E7942" s="5"/>
      <c r="F7942" s="5"/>
    </row>
    <row r="7943" spans="3:6">
      <c r="C7943" s="5"/>
      <c r="D7943" s="5"/>
      <c r="E7943" s="5"/>
      <c r="F7943" s="5"/>
    </row>
    <row r="7944" spans="3:6">
      <c r="C7944" s="5"/>
      <c r="D7944" s="5"/>
      <c r="E7944" s="5"/>
      <c r="F7944" s="5"/>
    </row>
    <row r="7945" spans="3:6">
      <c r="C7945" s="5"/>
      <c r="D7945" s="5"/>
      <c r="E7945" s="5"/>
      <c r="F7945" s="5"/>
    </row>
    <row r="7946" spans="3:6">
      <c r="C7946" s="5"/>
      <c r="D7946" s="5"/>
      <c r="E7946" s="5"/>
      <c r="F7946" s="5"/>
    </row>
    <row r="7947" spans="3:6">
      <c r="C7947" s="5"/>
      <c r="D7947" s="5"/>
      <c r="E7947" s="5"/>
      <c r="F7947" s="5"/>
    </row>
    <row r="7948" spans="3:6">
      <c r="C7948" s="5"/>
      <c r="D7948" s="5"/>
      <c r="E7948" s="5"/>
      <c r="F7948" s="5"/>
    </row>
    <row r="7949" spans="3:6">
      <c r="C7949" s="5"/>
      <c r="D7949" s="5"/>
      <c r="E7949" s="5"/>
      <c r="F7949" s="5"/>
    </row>
    <row r="7950" spans="3:6">
      <c r="C7950" s="5"/>
      <c r="D7950" s="5"/>
      <c r="E7950" s="5"/>
      <c r="F7950" s="5"/>
    </row>
    <row r="7951" spans="3:6">
      <c r="C7951" s="5"/>
      <c r="D7951" s="5"/>
      <c r="E7951" s="5"/>
      <c r="F7951" s="5"/>
    </row>
    <row r="7952" spans="3:6">
      <c r="C7952" s="5"/>
      <c r="D7952" s="5"/>
      <c r="E7952" s="5"/>
      <c r="F7952" s="5"/>
    </row>
    <row r="7953" spans="3:6">
      <c r="C7953" s="5"/>
      <c r="D7953" s="5"/>
      <c r="E7953" s="5"/>
      <c r="F7953" s="5"/>
    </row>
    <row r="7954" spans="3:6">
      <c r="C7954" s="5"/>
      <c r="D7954" s="5"/>
      <c r="E7954" s="5"/>
      <c r="F7954" s="5"/>
    </row>
    <row r="7955" spans="3:6">
      <c r="C7955" s="5"/>
      <c r="D7955" s="5"/>
      <c r="E7955" s="5"/>
      <c r="F7955" s="5"/>
    </row>
    <row r="7956" spans="3:6">
      <c r="C7956" s="5"/>
      <c r="D7956" s="5"/>
      <c r="E7956" s="5"/>
      <c r="F7956" s="5"/>
    </row>
    <row r="7957" spans="3:6">
      <c r="C7957" s="5"/>
      <c r="D7957" s="5"/>
      <c r="E7957" s="5"/>
      <c r="F7957" s="5"/>
    </row>
    <row r="7958" spans="3:6">
      <c r="C7958" s="5"/>
      <c r="D7958" s="5"/>
      <c r="E7958" s="5"/>
      <c r="F7958" s="5"/>
    </row>
    <row r="7959" spans="3:6">
      <c r="C7959" s="5"/>
      <c r="D7959" s="5"/>
      <c r="E7959" s="5"/>
      <c r="F7959" s="5"/>
    </row>
    <row r="7960" spans="3:6">
      <c r="C7960" s="5"/>
      <c r="D7960" s="5"/>
      <c r="E7960" s="5"/>
      <c r="F7960" s="5"/>
    </row>
    <row r="7961" spans="3:6">
      <c r="C7961" s="5"/>
      <c r="D7961" s="5"/>
      <c r="E7961" s="5"/>
      <c r="F7961" s="5"/>
    </row>
    <row r="7962" spans="3:6">
      <c r="C7962" s="5"/>
      <c r="D7962" s="5"/>
      <c r="E7962" s="5"/>
      <c r="F7962" s="5"/>
    </row>
    <row r="7963" spans="3:6">
      <c r="C7963" s="5"/>
      <c r="D7963" s="5"/>
      <c r="E7963" s="5"/>
      <c r="F7963" s="5"/>
    </row>
    <row r="7964" spans="3:6">
      <c r="C7964" s="5"/>
      <c r="D7964" s="5"/>
      <c r="E7964" s="5"/>
      <c r="F7964" s="5"/>
    </row>
    <row r="7965" spans="3:6">
      <c r="C7965" s="5"/>
      <c r="D7965" s="5"/>
      <c r="E7965" s="5"/>
      <c r="F7965" s="5"/>
    </row>
    <row r="7966" spans="3:6">
      <c r="C7966" s="5"/>
      <c r="D7966" s="5"/>
      <c r="E7966" s="5"/>
      <c r="F7966" s="5"/>
    </row>
    <row r="7967" spans="3:6">
      <c r="C7967" s="5"/>
      <c r="D7967" s="5"/>
      <c r="E7967" s="5"/>
      <c r="F7967" s="5"/>
    </row>
    <row r="7968" spans="3:6">
      <c r="C7968" s="5"/>
      <c r="D7968" s="5"/>
      <c r="E7968" s="5"/>
      <c r="F7968" s="5"/>
    </row>
    <row r="7969" spans="3:6">
      <c r="C7969" s="5"/>
      <c r="D7969" s="5"/>
      <c r="E7969" s="5"/>
      <c r="F7969" s="5"/>
    </row>
    <row r="7970" spans="3:6">
      <c r="C7970" s="5"/>
      <c r="D7970" s="5"/>
      <c r="E7970" s="5"/>
      <c r="F7970" s="5"/>
    </row>
    <row r="7971" spans="3:6">
      <c r="C7971" s="5"/>
      <c r="D7971" s="5"/>
      <c r="E7971" s="5"/>
      <c r="F7971" s="5"/>
    </row>
    <row r="7972" spans="3:6">
      <c r="C7972" s="5"/>
      <c r="D7972" s="5"/>
      <c r="E7972" s="5"/>
      <c r="F7972" s="5"/>
    </row>
    <row r="7973" spans="3:6">
      <c r="C7973" s="5"/>
      <c r="D7973" s="5"/>
      <c r="E7973" s="5"/>
      <c r="F7973" s="5"/>
    </row>
    <row r="7974" spans="3:6">
      <c r="C7974" s="5"/>
      <c r="D7974" s="5"/>
      <c r="E7974" s="5"/>
      <c r="F7974" s="5"/>
    </row>
    <row r="7975" spans="3:6">
      <c r="C7975" s="5"/>
      <c r="D7975" s="5"/>
      <c r="E7975" s="5"/>
      <c r="F7975" s="5"/>
    </row>
    <row r="7976" spans="3:6">
      <c r="C7976" s="5"/>
      <c r="D7976" s="5"/>
      <c r="E7976" s="5"/>
      <c r="F7976" s="5"/>
    </row>
    <row r="7977" spans="3:6">
      <c r="C7977" s="5"/>
      <c r="D7977" s="5"/>
      <c r="E7977" s="5"/>
      <c r="F7977" s="5"/>
    </row>
    <row r="7978" spans="3:6">
      <c r="C7978" s="5"/>
      <c r="D7978" s="5"/>
      <c r="E7978" s="5"/>
      <c r="F7978" s="5"/>
    </row>
    <row r="7979" spans="3:6">
      <c r="C7979" s="5"/>
      <c r="D7979" s="5"/>
      <c r="E7979" s="5"/>
      <c r="F7979" s="5"/>
    </row>
    <row r="7980" spans="3:6">
      <c r="C7980" s="5"/>
      <c r="D7980" s="5"/>
      <c r="E7980" s="5"/>
      <c r="F7980" s="5"/>
    </row>
    <row r="7981" spans="3:6">
      <c r="C7981" s="5"/>
      <c r="D7981" s="5"/>
      <c r="E7981" s="5"/>
      <c r="F7981" s="5"/>
    </row>
    <row r="7982" spans="3:6">
      <c r="C7982" s="5"/>
      <c r="D7982" s="5"/>
      <c r="E7982" s="5"/>
      <c r="F7982" s="5"/>
    </row>
    <row r="7983" spans="3:6">
      <c r="C7983" s="5"/>
      <c r="D7983" s="5"/>
      <c r="E7983" s="5"/>
      <c r="F7983" s="5"/>
    </row>
    <row r="7984" spans="3:6">
      <c r="C7984" s="5"/>
      <c r="D7984" s="5"/>
      <c r="E7984" s="5"/>
      <c r="F7984" s="5"/>
    </row>
    <row r="7985" spans="3:6">
      <c r="C7985" s="5"/>
      <c r="D7985" s="5"/>
      <c r="E7985" s="5"/>
      <c r="F7985" s="5"/>
    </row>
    <row r="7986" spans="3:6">
      <c r="C7986" s="5"/>
      <c r="D7986" s="5"/>
      <c r="E7986" s="5"/>
      <c r="F7986" s="5"/>
    </row>
    <row r="7987" spans="3:6">
      <c r="C7987" s="5"/>
      <c r="D7987" s="5"/>
      <c r="E7987" s="5"/>
      <c r="F7987" s="5"/>
    </row>
    <row r="7988" spans="3:6">
      <c r="C7988" s="5"/>
      <c r="D7988" s="5"/>
      <c r="E7988" s="5"/>
      <c r="F7988" s="5"/>
    </row>
    <row r="7989" spans="3:6">
      <c r="C7989" s="5"/>
      <c r="D7989" s="5"/>
      <c r="E7989" s="5"/>
      <c r="F7989" s="5"/>
    </row>
    <row r="7990" spans="3:6">
      <c r="C7990" s="5"/>
      <c r="D7990" s="5"/>
      <c r="E7990" s="5"/>
      <c r="F7990" s="5"/>
    </row>
    <row r="7991" spans="3:6">
      <c r="C7991" s="5"/>
      <c r="D7991" s="5"/>
      <c r="E7991" s="5"/>
      <c r="F7991" s="5"/>
    </row>
    <row r="7992" spans="3:6">
      <c r="C7992" s="5"/>
      <c r="D7992" s="5"/>
      <c r="E7992" s="5"/>
      <c r="F7992" s="5"/>
    </row>
    <row r="7993" spans="3:6">
      <c r="C7993" s="5"/>
      <c r="D7993" s="5"/>
      <c r="E7993" s="5"/>
      <c r="F7993" s="5"/>
    </row>
    <row r="7994" spans="3:6">
      <c r="C7994" s="5"/>
      <c r="D7994" s="5"/>
      <c r="E7994" s="5"/>
      <c r="F7994" s="5"/>
    </row>
    <row r="7995" spans="3:6">
      <c r="C7995" s="5"/>
      <c r="D7995" s="5"/>
      <c r="E7995" s="5"/>
      <c r="F7995" s="5"/>
    </row>
    <row r="7996" spans="3:6">
      <c r="C7996" s="5"/>
      <c r="D7996" s="5"/>
      <c r="E7996" s="5"/>
      <c r="F7996" s="5"/>
    </row>
    <row r="7997" spans="3:6">
      <c r="C7997" s="5"/>
      <c r="D7997" s="5"/>
      <c r="E7997" s="5"/>
      <c r="F7997" s="5"/>
    </row>
    <row r="7998" spans="3:6">
      <c r="C7998" s="5"/>
      <c r="D7998" s="5"/>
      <c r="E7998" s="5"/>
      <c r="F7998" s="5"/>
    </row>
    <row r="7999" spans="3:6">
      <c r="C7999" s="5"/>
      <c r="D7999" s="5"/>
      <c r="E7999" s="5"/>
      <c r="F7999" s="5"/>
    </row>
    <row r="8000" spans="3:6">
      <c r="C8000" s="5"/>
      <c r="D8000" s="5"/>
      <c r="E8000" s="5"/>
      <c r="F8000" s="5"/>
    </row>
    <row r="8001" spans="3:6">
      <c r="C8001" s="5"/>
      <c r="D8001" s="5"/>
      <c r="E8001" s="5"/>
      <c r="F8001" s="5"/>
    </row>
    <row r="8002" spans="3:6">
      <c r="C8002" s="5"/>
      <c r="D8002" s="5"/>
      <c r="E8002" s="5"/>
      <c r="F8002" s="5"/>
    </row>
    <row r="8003" spans="3:6">
      <c r="C8003" s="5"/>
      <c r="D8003" s="5"/>
      <c r="E8003" s="5"/>
      <c r="F8003" s="5"/>
    </row>
    <row r="8004" spans="3:6">
      <c r="C8004" s="5"/>
      <c r="D8004" s="5"/>
      <c r="E8004" s="5"/>
      <c r="F8004" s="5"/>
    </row>
    <row r="8005" spans="3:6">
      <c r="C8005" s="5"/>
      <c r="D8005" s="5"/>
      <c r="E8005" s="5"/>
      <c r="F8005" s="5"/>
    </row>
    <row r="8006" spans="3:6">
      <c r="C8006" s="5"/>
      <c r="D8006" s="5"/>
      <c r="E8006" s="5"/>
      <c r="F8006" s="5"/>
    </row>
    <row r="8007" spans="3:6">
      <c r="C8007" s="5"/>
      <c r="D8007" s="5"/>
      <c r="E8007" s="5"/>
      <c r="F8007" s="5"/>
    </row>
    <row r="8008" spans="3:6">
      <c r="C8008" s="5"/>
      <c r="D8008" s="5"/>
      <c r="E8008" s="5"/>
      <c r="F8008" s="5"/>
    </row>
    <row r="8009" spans="3:6">
      <c r="C8009" s="5"/>
      <c r="D8009" s="5"/>
      <c r="E8009" s="5"/>
      <c r="F8009" s="5"/>
    </row>
    <row r="8010" spans="3:6">
      <c r="C8010" s="5"/>
      <c r="D8010" s="5"/>
      <c r="E8010" s="5"/>
      <c r="F8010" s="5"/>
    </row>
    <row r="8011" spans="3:6">
      <c r="C8011" s="5"/>
      <c r="D8011" s="5"/>
      <c r="E8011" s="5"/>
      <c r="F8011" s="5"/>
    </row>
    <row r="8012" spans="3:6">
      <c r="C8012" s="5"/>
      <c r="D8012" s="5"/>
      <c r="E8012" s="5"/>
      <c r="F8012" s="5"/>
    </row>
    <row r="8013" spans="3:6">
      <c r="C8013" s="5"/>
      <c r="D8013" s="5"/>
      <c r="E8013" s="5"/>
      <c r="F8013" s="5"/>
    </row>
    <row r="8014" spans="3:6">
      <c r="C8014" s="5"/>
      <c r="D8014" s="5"/>
      <c r="E8014" s="5"/>
      <c r="F8014" s="5"/>
    </row>
    <row r="8015" spans="3:6">
      <c r="C8015" s="5"/>
      <c r="D8015" s="5"/>
      <c r="E8015" s="5"/>
      <c r="F8015" s="5"/>
    </row>
    <row r="8016" spans="3:6">
      <c r="C8016" s="5"/>
      <c r="D8016" s="5"/>
      <c r="E8016" s="5"/>
      <c r="F8016" s="5"/>
    </row>
    <row r="8017" spans="3:6">
      <c r="C8017" s="5"/>
      <c r="D8017" s="5"/>
      <c r="E8017" s="5"/>
      <c r="F8017" s="5"/>
    </row>
    <row r="8018" spans="3:6">
      <c r="C8018" s="5"/>
      <c r="D8018" s="5"/>
      <c r="E8018" s="5"/>
      <c r="F8018" s="5"/>
    </row>
    <row r="8019" spans="3:6">
      <c r="C8019" s="5"/>
      <c r="D8019" s="5"/>
      <c r="E8019" s="5"/>
      <c r="F8019" s="5"/>
    </row>
    <row r="8020" spans="3:6">
      <c r="C8020" s="5"/>
      <c r="D8020" s="5"/>
      <c r="E8020" s="5"/>
      <c r="F8020" s="5"/>
    </row>
    <row r="8021" spans="3:6">
      <c r="C8021" s="5"/>
      <c r="D8021" s="5"/>
      <c r="E8021" s="5"/>
      <c r="F8021" s="5"/>
    </row>
    <row r="8022" spans="3:6">
      <c r="C8022" s="5"/>
      <c r="D8022" s="5"/>
      <c r="E8022" s="5"/>
      <c r="F8022" s="5"/>
    </row>
    <row r="8023" spans="3:6">
      <c r="C8023" s="5"/>
      <c r="D8023" s="5"/>
      <c r="E8023" s="5"/>
      <c r="F8023" s="5"/>
    </row>
    <row r="8024" spans="3:6">
      <c r="C8024" s="5"/>
      <c r="D8024" s="5"/>
      <c r="E8024" s="5"/>
      <c r="F8024" s="5"/>
    </row>
    <row r="8025" spans="3:6">
      <c r="C8025" s="5"/>
      <c r="D8025" s="5"/>
      <c r="E8025" s="5"/>
      <c r="F8025" s="5"/>
    </row>
    <row r="8026" spans="3:6">
      <c r="C8026" s="5"/>
      <c r="D8026" s="5"/>
      <c r="E8026" s="5"/>
      <c r="F8026" s="5"/>
    </row>
    <row r="8027" spans="3:6">
      <c r="C8027" s="5"/>
      <c r="D8027" s="5"/>
      <c r="E8027" s="5"/>
      <c r="F8027" s="5"/>
    </row>
    <row r="8028" spans="3:6">
      <c r="C8028" s="5"/>
      <c r="D8028" s="5"/>
      <c r="E8028" s="5"/>
      <c r="F8028" s="5"/>
    </row>
    <row r="8029" spans="3:6">
      <c r="C8029" s="5"/>
      <c r="D8029" s="5"/>
      <c r="E8029" s="5"/>
      <c r="F8029" s="5"/>
    </row>
    <row r="8030" spans="3:6">
      <c r="C8030" s="5"/>
      <c r="D8030" s="5"/>
      <c r="E8030" s="5"/>
      <c r="F8030" s="5"/>
    </row>
    <row r="8031" spans="3:6">
      <c r="C8031" s="5"/>
      <c r="D8031" s="5"/>
      <c r="E8031" s="5"/>
      <c r="F8031" s="5"/>
    </row>
    <row r="8032" spans="3:6">
      <c r="C8032" s="5"/>
      <c r="D8032" s="5"/>
      <c r="E8032" s="5"/>
      <c r="F8032" s="5"/>
    </row>
    <row r="8033" spans="3:6">
      <c r="C8033" s="5"/>
      <c r="D8033" s="5"/>
      <c r="E8033" s="5"/>
      <c r="F8033" s="5"/>
    </row>
    <row r="8034" spans="3:6">
      <c r="C8034" s="5"/>
      <c r="D8034" s="5"/>
      <c r="E8034" s="5"/>
      <c r="F8034" s="5"/>
    </row>
    <row r="8035" spans="3:6">
      <c r="C8035" s="5"/>
      <c r="D8035" s="5"/>
      <c r="E8035" s="5"/>
      <c r="F8035" s="5"/>
    </row>
    <row r="8036" spans="3:6">
      <c r="C8036" s="5"/>
      <c r="D8036" s="5"/>
      <c r="E8036" s="5"/>
      <c r="F8036" s="5"/>
    </row>
    <row r="8037" spans="3:6">
      <c r="C8037" s="5"/>
      <c r="D8037" s="5"/>
      <c r="E8037" s="5"/>
      <c r="F8037" s="5"/>
    </row>
    <row r="8038" spans="3:6">
      <c r="C8038" s="5"/>
      <c r="D8038" s="5"/>
      <c r="E8038" s="5"/>
      <c r="F8038" s="5"/>
    </row>
    <row r="8039" spans="3:6">
      <c r="C8039" s="5"/>
      <c r="D8039" s="5"/>
      <c r="E8039" s="5"/>
      <c r="F8039" s="5"/>
    </row>
    <row r="8040" spans="3:6">
      <c r="C8040" s="5"/>
      <c r="D8040" s="5"/>
      <c r="E8040" s="5"/>
      <c r="F8040" s="5"/>
    </row>
    <row r="8041" spans="3:6">
      <c r="C8041" s="5"/>
      <c r="D8041" s="5"/>
      <c r="E8041" s="5"/>
      <c r="F8041" s="5"/>
    </row>
    <row r="8042" spans="3:6">
      <c r="C8042" s="5"/>
      <c r="D8042" s="5"/>
      <c r="E8042" s="5"/>
      <c r="F8042" s="5"/>
    </row>
    <row r="8043" spans="3:6">
      <c r="C8043" s="5"/>
      <c r="D8043" s="5"/>
      <c r="E8043" s="5"/>
      <c r="F8043" s="5"/>
    </row>
    <row r="8044" spans="3:6">
      <c r="C8044" s="5"/>
      <c r="D8044" s="5"/>
      <c r="E8044" s="5"/>
      <c r="F8044" s="5"/>
    </row>
    <row r="8045" spans="3:6">
      <c r="C8045" s="5"/>
      <c r="D8045" s="5"/>
      <c r="E8045" s="5"/>
      <c r="F8045" s="5"/>
    </row>
    <row r="8046" spans="3:6">
      <c r="C8046" s="5"/>
      <c r="D8046" s="5"/>
      <c r="E8046" s="5"/>
      <c r="F8046" s="5"/>
    </row>
    <row r="8047" spans="3:6">
      <c r="C8047" s="5"/>
      <c r="D8047" s="5"/>
      <c r="E8047" s="5"/>
      <c r="F8047" s="5"/>
    </row>
    <row r="8048" spans="3:6">
      <c r="C8048" s="5"/>
      <c r="D8048" s="5"/>
      <c r="E8048" s="5"/>
      <c r="F8048" s="5"/>
    </row>
    <row r="8049" spans="3:6">
      <c r="C8049" s="5"/>
      <c r="D8049" s="5"/>
      <c r="E8049" s="5"/>
      <c r="F8049" s="5"/>
    </row>
    <row r="8050" spans="3:6">
      <c r="C8050" s="5"/>
      <c r="D8050" s="5"/>
      <c r="E8050" s="5"/>
      <c r="F8050" s="5"/>
    </row>
    <row r="8051" spans="3:6">
      <c r="C8051" s="5"/>
      <c r="D8051" s="5"/>
      <c r="E8051" s="5"/>
      <c r="F8051" s="5"/>
    </row>
    <row r="8052" spans="3:6">
      <c r="C8052" s="5"/>
      <c r="D8052" s="5"/>
      <c r="E8052" s="5"/>
      <c r="F8052" s="5"/>
    </row>
    <row r="8053" spans="3:6">
      <c r="C8053" s="5"/>
      <c r="D8053" s="5"/>
      <c r="E8053" s="5"/>
      <c r="F8053" s="5"/>
    </row>
    <row r="8054" spans="3:6">
      <c r="C8054" s="5"/>
      <c r="D8054" s="5"/>
      <c r="E8054" s="5"/>
      <c r="F8054" s="5"/>
    </row>
    <row r="8055" spans="3:6">
      <c r="C8055" s="5"/>
      <c r="D8055" s="5"/>
      <c r="E8055" s="5"/>
      <c r="F8055" s="5"/>
    </row>
    <row r="8056" spans="3:6">
      <c r="C8056" s="5"/>
      <c r="D8056" s="5"/>
      <c r="E8056" s="5"/>
      <c r="F8056" s="5"/>
    </row>
    <row r="8057" spans="3:6">
      <c r="C8057" s="5"/>
      <c r="D8057" s="5"/>
      <c r="E8057" s="5"/>
      <c r="F8057" s="5"/>
    </row>
    <row r="8058" spans="3:6">
      <c r="C8058" s="5"/>
      <c r="D8058" s="5"/>
      <c r="E8058" s="5"/>
      <c r="F8058" s="5"/>
    </row>
    <row r="8059" spans="3:6">
      <c r="C8059" s="5"/>
      <c r="D8059" s="5"/>
      <c r="E8059" s="5"/>
      <c r="F8059" s="5"/>
    </row>
    <row r="8060" spans="3:6">
      <c r="C8060" s="5"/>
      <c r="D8060" s="5"/>
      <c r="E8060" s="5"/>
      <c r="F8060" s="5"/>
    </row>
    <row r="8061" spans="3:6">
      <c r="C8061" s="5"/>
      <c r="D8061" s="5"/>
      <c r="E8061" s="5"/>
      <c r="F8061" s="5"/>
    </row>
    <row r="8062" spans="3:6">
      <c r="C8062" s="5"/>
      <c r="D8062" s="5"/>
      <c r="E8062" s="5"/>
      <c r="F8062" s="5"/>
    </row>
    <row r="8063" spans="3:6">
      <c r="C8063" s="5"/>
      <c r="D8063" s="5"/>
      <c r="E8063" s="5"/>
      <c r="F8063" s="5"/>
    </row>
    <row r="8064" spans="3:6">
      <c r="C8064" s="5"/>
      <c r="D8064" s="5"/>
      <c r="E8064" s="5"/>
      <c r="F8064" s="5"/>
    </row>
    <row r="8065" spans="3:6">
      <c r="C8065" s="5"/>
      <c r="D8065" s="5"/>
      <c r="E8065" s="5"/>
      <c r="F8065" s="5"/>
    </row>
    <row r="8066" spans="3:6">
      <c r="C8066" s="5"/>
      <c r="D8066" s="5"/>
      <c r="E8066" s="5"/>
      <c r="F8066" s="5"/>
    </row>
    <row r="8067" spans="3:6">
      <c r="C8067" s="5"/>
      <c r="D8067" s="5"/>
      <c r="E8067" s="5"/>
      <c r="F8067" s="5"/>
    </row>
    <row r="8068" spans="3:6">
      <c r="C8068" s="5"/>
      <c r="D8068" s="5"/>
      <c r="E8068" s="5"/>
      <c r="F8068" s="5"/>
    </row>
    <row r="8069" spans="3:6">
      <c r="C8069" s="5"/>
      <c r="D8069" s="5"/>
      <c r="E8069" s="5"/>
      <c r="F8069" s="5"/>
    </row>
    <row r="8070" spans="3:6">
      <c r="C8070" s="5"/>
      <c r="D8070" s="5"/>
      <c r="E8070" s="5"/>
      <c r="F8070" s="5"/>
    </row>
    <row r="8071" spans="3:6">
      <c r="C8071" s="5"/>
      <c r="D8071" s="5"/>
      <c r="E8071" s="5"/>
      <c r="F8071" s="5"/>
    </row>
    <row r="8072" spans="3:6">
      <c r="C8072" s="5"/>
      <c r="D8072" s="5"/>
      <c r="E8072" s="5"/>
      <c r="F8072" s="5"/>
    </row>
    <row r="8073" spans="3:6">
      <c r="C8073" s="5"/>
      <c r="D8073" s="5"/>
      <c r="E8073" s="5"/>
      <c r="F8073" s="5"/>
    </row>
    <row r="8074" spans="3:6">
      <c r="C8074" s="5"/>
      <c r="D8074" s="5"/>
      <c r="E8074" s="5"/>
      <c r="F8074" s="5"/>
    </row>
    <row r="8075" spans="3:6">
      <c r="C8075" s="5"/>
      <c r="D8075" s="5"/>
      <c r="E8075" s="5"/>
      <c r="F8075" s="5"/>
    </row>
    <row r="8076" spans="3:6">
      <c r="C8076" s="5"/>
      <c r="D8076" s="5"/>
      <c r="E8076" s="5"/>
      <c r="F8076" s="5"/>
    </row>
    <row r="8077" spans="3:6">
      <c r="C8077" s="5"/>
      <c r="D8077" s="5"/>
      <c r="E8077" s="5"/>
      <c r="F8077" s="5"/>
    </row>
    <row r="8078" spans="3:6">
      <c r="C8078" s="5"/>
      <c r="D8078" s="5"/>
      <c r="E8078" s="5"/>
      <c r="F8078" s="5"/>
    </row>
    <row r="8079" spans="3:6">
      <c r="C8079" s="5"/>
      <c r="D8079" s="5"/>
      <c r="E8079" s="5"/>
      <c r="F8079" s="5"/>
    </row>
    <row r="8080" spans="3:6">
      <c r="C8080" s="5"/>
      <c r="D8080" s="5"/>
      <c r="E8080" s="5"/>
      <c r="F8080" s="5"/>
    </row>
    <row r="8081" spans="3:6">
      <c r="C8081" s="5"/>
      <c r="D8081" s="5"/>
      <c r="E8081" s="5"/>
      <c r="F8081" s="5"/>
    </row>
    <row r="8082" spans="3:6">
      <c r="C8082" s="5"/>
      <c r="D8082" s="5"/>
      <c r="E8082" s="5"/>
      <c r="F8082" s="5"/>
    </row>
    <row r="8083" spans="3:6">
      <c r="C8083" s="5"/>
      <c r="D8083" s="5"/>
      <c r="E8083" s="5"/>
      <c r="F8083" s="5"/>
    </row>
    <row r="8084" spans="3:6">
      <c r="C8084" s="5"/>
      <c r="D8084" s="5"/>
      <c r="E8084" s="5"/>
      <c r="F8084" s="5"/>
    </row>
    <row r="8085" spans="3:6">
      <c r="C8085" s="5"/>
      <c r="D8085" s="5"/>
      <c r="E8085" s="5"/>
      <c r="F8085" s="5"/>
    </row>
    <row r="8086" spans="3:6">
      <c r="C8086" s="5"/>
      <c r="D8086" s="5"/>
      <c r="E8086" s="5"/>
      <c r="F8086" s="5"/>
    </row>
    <row r="8087" spans="3:6">
      <c r="C8087" s="5"/>
      <c r="D8087" s="5"/>
      <c r="E8087" s="5"/>
      <c r="F8087" s="5"/>
    </row>
    <row r="8088" spans="3:6">
      <c r="C8088" s="5"/>
      <c r="D8088" s="5"/>
      <c r="E8088" s="5"/>
      <c r="F8088" s="5"/>
    </row>
    <row r="8089" spans="3:6">
      <c r="C8089" s="5"/>
      <c r="D8089" s="5"/>
      <c r="E8089" s="5"/>
      <c r="F8089" s="5"/>
    </row>
    <row r="8090" spans="3:6">
      <c r="C8090" s="5"/>
      <c r="D8090" s="5"/>
      <c r="E8090" s="5"/>
      <c r="F8090" s="5"/>
    </row>
    <row r="8091" spans="3:6">
      <c r="C8091" s="5"/>
      <c r="D8091" s="5"/>
      <c r="E8091" s="5"/>
      <c r="F8091" s="5"/>
    </row>
    <row r="8092" spans="3:6">
      <c r="C8092" s="5"/>
      <c r="D8092" s="5"/>
      <c r="E8092" s="5"/>
      <c r="F8092" s="5"/>
    </row>
    <row r="8093" spans="3:6">
      <c r="C8093" s="5"/>
      <c r="D8093" s="5"/>
      <c r="E8093" s="5"/>
      <c r="F8093" s="5"/>
    </row>
    <row r="8094" spans="3:6">
      <c r="C8094" s="5"/>
      <c r="D8094" s="5"/>
      <c r="E8094" s="5"/>
      <c r="F8094" s="5"/>
    </row>
    <row r="8095" spans="3:6">
      <c r="C8095" s="5"/>
      <c r="D8095" s="5"/>
      <c r="E8095" s="5"/>
      <c r="F8095" s="5"/>
    </row>
    <row r="8096" spans="3:6">
      <c r="C8096" s="5"/>
      <c r="D8096" s="5"/>
      <c r="E8096" s="5"/>
      <c r="F8096" s="5"/>
    </row>
    <row r="8097" spans="3:6">
      <c r="C8097" s="5"/>
      <c r="D8097" s="5"/>
      <c r="E8097" s="5"/>
      <c r="F8097" s="5"/>
    </row>
    <row r="8098" spans="3:6">
      <c r="C8098" s="5"/>
      <c r="D8098" s="5"/>
      <c r="E8098" s="5"/>
      <c r="F8098" s="5"/>
    </row>
    <row r="8099" spans="3:6">
      <c r="C8099" s="5"/>
      <c r="D8099" s="5"/>
      <c r="E8099" s="5"/>
      <c r="F8099" s="5"/>
    </row>
    <row r="8100" spans="3:6">
      <c r="C8100" s="5"/>
      <c r="D8100" s="5"/>
      <c r="E8100" s="5"/>
      <c r="F8100" s="5"/>
    </row>
    <row r="8101" spans="3:6">
      <c r="C8101" s="5"/>
      <c r="D8101" s="5"/>
      <c r="E8101" s="5"/>
      <c r="F8101" s="5"/>
    </row>
    <row r="8102" spans="3:6">
      <c r="C8102" s="5"/>
      <c r="D8102" s="5"/>
      <c r="E8102" s="5"/>
      <c r="F8102" s="5"/>
    </row>
    <row r="8103" spans="3:6">
      <c r="C8103" s="5"/>
      <c r="D8103" s="5"/>
      <c r="E8103" s="5"/>
      <c r="F8103" s="5"/>
    </row>
    <row r="8104" spans="3:6">
      <c r="C8104" s="5"/>
      <c r="D8104" s="5"/>
      <c r="E8104" s="5"/>
      <c r="F8104" s="5"/>
    </row>
    <row r="8105" spans="3:6">
      <c r="C8105" s="5"/>
      <c r="D8105" s="5"/>
      <c r="E8105" s="5"/>
      <c r="F8105" s="5"/>
    </row>
    <row r="8106" spans="3:6">
      <c r="C8106" s="5"/>
      <c r="D8106" s="5"/>
      <c r="E8106" s="5"/>
      <c r="F8106" s="5"/>
    </row>
    <row r="8107" spans="3:6">
      <c r="C8107" s="5"/>
      <c r="D8107" s="5"/>
      <c r="E8107" s="5"/>
      <c r="F8107" s="5"/>
    </row>
    <row r="8108" spans="3:6">
      <c r="C8108" s="5"/>
      <c r="D8108" s="5"/>
      <c r="E8108" s="5"/>
      <c r="F8108" s="5"/>
    </row>
    <row r="8109" spans="3:6">
      <c r="C8109" s="5"/>
      <c r="D8109" s="5"/>
      <c r="E8109" s="5"/>
      <c r="F8109" s="5"/>
    </row>
    <row r="8110" spans="3:6">
      <c r="C8110" s="5"/>
      <c r="D8110" s="5"/>
      <c r="E8110" s="5"/>
      <c r="F8110" s="5"/>
    </row>
    <row r="8111" spans="3:6">
      <c r="C8111" s="5"/>
      <c r="D8111" s="5"/>
      <c r="E8111" s="5"/>
      <c r="F8111" s="5"/>
    </row>
    <row r="8112" spans="3:6">
      <c r="C8112" s="5"/>
      <c r="D8112" s="5"/>
      <c r="E8112" s="5"/>
      <c r="F8112" s="5"/>
    </row>
    <row r="8113" spans="3:6">
      <c r="C8113" s="5"/>
      <c r="D8113" s="5"/>
      <c r="E8113" s="5"/>
      <c r="F8113" s="5"/>
    </row>
    <row r="8114" spans="3:6">
      <c r="C8114" s="5"/>
      <c r="D8114" s="5"/>
      <c r="E8114" s="5"/>
      <c r="F8114" s="5"/>
    </row>
    <row r="8115" spans="3:6">
      <c r="C8115" s="5"/>
      <c r="D8115" s="5"/>
      <c r="E8115" s="5"/>
      <c r="F8115" s="5"/>
    </row>
    <row r="8116" spans="3:6">
      <c r="C8116" s="5"/>
      <c r="D8116" s="5"/>
      <c r="E8116" s="5"/>
      <c r="F8116" s="5"/>
    </row>
    <row r="8117" spans="3:6">
      <c r="C8117" s="5"/>
      <c r="D8117" s="5"/>
      <c r="E8117" s="5"/>
      <c r="F8117" s="5"/>
    </row>
    <row r="8118" spans="3:6">
      <c r="C8118" s="5"/>
      <c r="D8118" s="5"/>
      <c r="E8118" s="5"/>
      <c r="F8118" s="5"/>
    </row>
    <row r="8119" spans="3:6">
      <c r="C8119" s="5"/>
      <c r="D8119" s="5"/>
      <c r="E8119" s="5"/>
      <c r="F8119" s="5"/>
    </row>
    <row r="8120" spans="3:6">
      <c r="C8120" s="5"/>
      <c r="D8120" s="5"/>
      <c r="E8120" s="5"/>
      <c r="F8120" s="5"/>
    </row>
    <row r="8121" spans="3:6">
      <c r="C8121" s="5"/>
      <c r="D8121" s="5"/>
      <c r="E8121" s="5"/>
      <c r="F8121" s="5"/>
    </row>
    <row r="8122" spans="3:6">
      <c r="C8122" s="5"/>
      <c r="D8122" s="5"/>
      <c r="E8122" s="5"/>
      <c r="F8122" s="5"/>
    </row>
    <row r="8123" spans="3:6">
      <c r="C8123" s="5"/>
      <c r="D8123" s="5"/>
      <c r="E8123" s="5"/>
      <c r="F8123" s="5"/>
    </row>
    <row r="8124" spans="3:6">
      <c r="C8124" s="5"/>
      <c r="D8124" s="5"/>
      <c r="E8124" s="5"/>
      <c r="F8124" s="5"/>
    </row>
    <row r="8125" spans="3:6">
      <c r="C8125" s="5"/>
      <c r="D8125" s="5"/>
      <c r="E8125" s="5"/>
      <c r="F8125" s="5"/>
    </row>
    <row r="8126" spans="3:6">
      <c r="C8126" s="5"/>
      <c r="D8126" s="5"/>
      <c r="E8126" s="5"/>
      <c r="F8126" s="5"/>
    </row>
    <row r="8127" spans="3:6">
      <c r="C8127" s="5"/>
      <c r="D8127" s="5"/>
      <c r="E8127" s="5"/>
      <c r="F8127" s="5"/>
    </row>
    <row r="8128" spans="3:6">
      <c r="C8128" s="5"/>
      <c r="D8128" s="5"/>
      <c r="E8128" s="5"/>
      <c r="F8128" s="5"/>
    </row>
    <row r="8129" spans="3:6">
      <c r="C8129" s="5"/>
      <c r="D8129" s="5"/>
      <c r="E8129" s="5"/>
      <c r="F8129" s="5"/>
    </row>
    <row r="8130" spans="3:6">
      <c r="C8130" s="5"/>
      <c r="D8130" s="5"/>
      <c r="E8130" s="5"/>
      <c r="F8130" s="5"/>
    </row>
    <row r="8131" spans="3:6">
      <c r="C8131" s="5"/>
      <c r="D8131" s="5"/>
      <c r="E8131" s="5"/>
      <c r="F8131" s="5"/>
    </row>
    <row r="8132" spans="3:6">
      <c r="C8132" s="5"/>
      <c r="D8132" s="5"/>
      <c r="E8132" s="5"/>
      <c r="F8132" s="5"/>
    </row>
    <row r="8133" spans="3:6">
      <c r="C8133" s="5"/>
      <c r="D8133" s="5"/>
      <c r="E8133" s="5"/>
      <c r="F8133" s="5"/>
    </row>
    <row r="8134" spans="3:6">
      <c r="C8134" s="5"/>
      <c r="D8134" s="5"/>
      <c r="E8134" s="5"/>
      <c r="F8134" s="5"/>
    </row>
    <row r="8135" spans="3:6">
      <c r="C8135" s="5"/>
      <c r="D8135" s="5"/>
      <c r="E8135" s="5"/>
      <c r="F8135" s="5"/>
    </row>
    <row r="8136" spans="3:6">
      <c r="C8136" s="5"/>
      <c r="D8136" s="5"/>
      <c r="E8136" s="5"/>
      <c r="F8136" s="5"/>
    </row>
    <row r="8137" spans="3:6">
      <c r="C8137" s="5"/>
      <c r="D8137" s="5"/>
      <c r="E8137" s="5"/>
      <c r="F8137" s="5"/>
    </row>
    <row r="8138" spans="3:6">
      <c r="C8138" s="5"/>
      <c r="D8138" s="5"/>
      <c r="E8138" s="5"/>
      <c r="F8138" s="5"/>
    </row>
    <row r="8139" spans="3:6">
      <c r="C8139" s="5"/>
      <c r="D8139" s="5"/>
      <c r="E8139" s="5"/>
      <c r="F8139" s="5"/>
    </row>
    <row r="8140" spans="3:6">
      <c r="C8140" s="5"/>
      <c r="D8140" s="5"/>
      <c r="E8140" s="5"/>
      <c r="F8140" s="5"/>
    </row>
    <row r="8141" spans="3:6">
      <c r="C8141" s="5"/>
      <c r="D8141" s="5"/>
      <c r="E8141" s="5"/>
      <c r="F8141" s="5"/>
    </row>
    <row r="8142" spans="3:6">
      <c r="C8142" s="5"/>
      <c r="D8142" s="5"/>
      <c r="E8142" s="5"/>
      <c r="F8142" s="5"/>
    </row>
    <row r="8143" spans="3:6">
      <c r="C8143" s="5"/>
      <c r="D8143" s="5"/>
      <c r="E8143" s="5"/>
      <c r="F8143" s="5"/>
    </row>
    <row r="8144" spans="3:6">
      <c r="C8144" s="5"/>
      <c r="D8144" s="5"/>
      <c r="E8144" s="5"/>
      <c r="F8144" s="5"/>
    </row>
    <row r="8145" spans="3:6">
      <c r="C8145" s="5"/>
      <c r="D8145" s="5"/>
      <c r="E8145" s="5"/>
      <c r="F8145" s="5"/>
    </row>
    <row r="8146" spans="3:6">
      <c r="C8146" s="5"/>
      <c r="D8146" s="5"/>
      <c r="E8146" s="5"/>
      <c r="F8146" s="5"/>
    </row>
    <row r="8147" spans="3:6">
      <c r="C8147" s="5"/>
      <c r="D8147" s="5"/>
      <c r="E8147" s="5"/>
      <c r="F8147" s="5"/>
    </row>
    <row r="8148" spans="3:6">
      <c r="C8148" s="5"/>
      <c r="D8148" s="5"/>
      <c r="E8148" s="5"/>
      <c r="F8148" s="5"/>
    </row>
    <row r="8149" spans="3:6">
      <c r="C8149" s="5"/>
      <c r="D8149" s="5"/>
      <c r="E8149" s="5"/>
      <c r="F8149" s="5"/>
    </row>
    <row r="8150" spans="3:6">
      <c r="C8150" s="5"/>
      <c r="D8150" s="5"/>
      <c r="E8150" s="5"/>
      <c r="F8150" s="5"/>
    </row>
    <row r="8151" spans="3:6">
      <c r="C8151" s="5"/>
      <c r="D8151" s="5"/>
      <c r="E8151" s="5"/>
      <c r="F8151" s="5"/>
    </row>
    <row r="8152" spans="3:6">
      <c r="C8152" s="5"/>
      <c r="D8152" s="5"/>
      <c r="E8152" s="5"/>
      <c r="F8152" s="5"/>
    </row>
    <row r="8153" spans="3:6">
      <c r="C8153" s="5"/>
      <c r="D8153" s="5"/>
      <c r="E8153" s="5"/>
      <c r="F8153" s="5"/>
    </row>
    <row r="8154" spans="3:6">
      <c r="C8154" s="5"/>
      <c r="D8154" s="5"/>
      <c r="E8154" s="5"/>
      <c r="F8154" s="5"/>
    </row>
    <row r="8155" spans="3:6">
      <c r="C8155" s="5"/>
      <c r="D8155" s="5"/>
      <c r="E8155" s="5"/>
      <c r="F8155" s="5"/>
    </row>
    <row r="8156" spans="3:6">
      <c r="C8156" s="5"/>
      <c r="D8156" s="5"/>
      <c r="E8156" s="5"/>
      <c r="F8156" s="5"/>
    </row>
    <row r="8157" spans="3:6">
      <c r="C8157" s="5"/>
      <c r="D8157" s="5"/>
      <c r="E8157" s="5"/>
      <c r="F8157" s="5"/>
    </row>
    <row r="8158" spans="3:6">
      <c r="C8158" s="5"/>
      <c r="D8158" s="5"/>
      <c r="E8158" s="5"/>
      <c r="F8158" s="5"/>
    </row>
    <row r="8159" spans="3:6">
      <c r="C8159" s="5"/>
      <c r="D8159" s="5"/>
      <c r="E8159" s="5"/>
      <c r="F8159" s="5"/>
    </row>
    <row r="8160" spans="3:6">
      <c r="C8160" s="5"/>
      <c r="D8160" s="5"/>
      <c r="E8160" s="5"/>
      <c r="F8160" s="5"/>
    </row>
    <row r="8161" spans="3:6">
      <c r="C8161" s="5"/>
      <c r="D8161" s="5"/>
      <c r="E8161" s="5"/>
      <c r="F8161" s="5"/>
    </row>
    <row r="8162" spans="3:6">
      <c r="C8162" s="5"/>
      <c r="D8162" s="5"/>
      <c r="E8162" s="5"/>
      <c r="F8162" s="5"/>
    </row>
    <row r="8163" spans="3:6">
      <c r="C8163" s="5"/>
      <c r="D8163" s="5"/>
      <c r="E8163" s="5"/>
      <c r="F8163" s="5"/>
    </row>
    <row r="8164" spans="3:6">
      <c r="C8164" s="5"/>
      <c r="D8164" s="5"/>
      <c r="E8164" s="5"/>
      <c r="F8164" s="5"/>
    </row>
    <row r="8165" spans="3:6">
      <c r="C8165" s="5"/>
      <c r="D8165" s="5"/>
      <c r="E8165" s="5"/>
      <c r="F8165" s="5"/>
    </row>
    <row r="8166" spans="3:6">
      <c r="C8166" s="5"/>
      <c r="D8166" s="5"/>
      <c r="E8166" s="5"/>
      <c r="F8166" s="5"/>
    </row>
    <row r="8167" spans="3:6">
      <c r="C8167" s="5"/>
      <c r="D8167" s="5"/>
      <c r="E8167" s="5"/>
      <c r="F8167" s="5"/>
    </row>
    <row r="8168" spans="3:6">
      <c r="C8168" s="5"/>
      <c r="D8168" s="5"/>
      <c r="E8168" s="5"/>
      <c r="F8168" s="5"/>
    </row>
    <row r="8169" spans="3:6">
      <c r="C8169" s="5"/>
      <c r="D8169" s="5"/>
      <c r="E8169" s="5"/>
      <c r="F8169" s="5"/>
    </row>
    <row r="8170" spans="3:6">
      <c r="C8170" s="5"/>
      <c r="D8170" s="5"/>
      <c r="E8170" s="5"/>
      <c r="F8170" s="5"/>
    </row>
    <row r="8171" spans="3:6">
      <c r="C8171" s="5"/>
      <c r="D8171" s="5"/>
      <c r="E8171" s="5"/>
      <c r="F8171" s="5"/>
    </row>
    <row r="8172" spans="3:6">
      <c r="C8172" s="5"/>
      <c r="D8172" s="5"/>
      <c r="E8172" s="5"/>
      <c r="F8172" s="5"/>
    </row>
    <row r="8173" spans="3:6">
      <c r="C8173" s="5"/>
      <c r="D8173" s="5"/>
      <c r="E8173" s="5"/>
      <c r="F8173" s="5"/>
    </row>
    <row r="8174" spans="3:6">
      <c r="C8174" s="5"/>
      <c r="D8174" s="5"/>
      <c r="E8174" s="5"/>
      <c r="F8174" s="5"/>
    </row>
    <row r="8175" spans="3:6">
      <c r="C8175" s="5"/>
      <c r="D8175" s="5"/>
      <c r="E8175" s="5"/>
      <c r="F8175" s="5"/>
    </row>
    <row r="8176" spans="3:6">
      <c r="C8176" s="5"/>
      <c r="D8176" s="5"/>
      <c r="E8176" s="5"/>
      <c r="F8176" s="5"/>
    </row>
    <row r="8177" spans="3:6">
      <c r="C8177" s="5"/>
      <c r="D8177" s="5"/>
      <c r="E8177" s="5"/>
      <c r="F8177" s="5"/>
    </row>
    <row r="8178" spans="3:6">
      <c r="C8178" s="5"/>
      <c r="D8178" s="5"/>
      <c r="E8178" s="5"/>
      <c r="F8178" s="5"/>
    </row>
    <row r="8179" spans="3:6">
      <c r="C8179" s="5"/>
      <c r="D8179" s="5"/>
      <c r="E8179" s="5"/>
      <c r="F8179" s="5"/>
    </row>
    <row r="8180" spans="3:6">
      <c r="C8180" s="5"/>
      <c r="D8180" s="5"/>
      <c r="E8180" s="5"/>
      <c r="F8180" s="5"/>
    </row>
    <row r="8181" spans="3:6">
      <c r="C8181" s="5"/>
      <c r="D8181" s="5"/>
      <c r="E8181" s="5"/>
      <c r="F8181" s="5"/>
    </row>
    <row r="8182" spans="3:6">
      <c r="C8182" s="5"/>
      <c r="D8182" s="5"/>
      <c r="E8182" s="5"/>
      <c r="F8182" s="5"/>
    </row>
    <row r="8183" spans="3:6">
      <c r="C8183" s="5"/>
      <c r="D8183" s="5"/>
      <c r="E8183" s="5"/>
      <c r="F8183" s="5"/>
    </row>
    <row r="8184" spans="3:6">
      <c r="C8184" s="5"/>
      <c r="D8184" s="5"/>
      <c r="E8184" s="5"/>
      <c r="F8184" s="5"/>
    </row>
    <row r="8185" spans="3:6">
      <c r="C8185" s="5"/>
      <c r="D8185" s="5"/>
      <c r="E8185" s="5"/>
      <c r="F8185" s="5"/>
    </row>
    <row r="8186" spans="3:6">
      <c r="C8186" s="5"/>
      <c r="D8186" s="5"/>
      <c r="E8186" s="5"/>
      <c r="F8186" s="5"/>
    </row>
    <row r="8187" spans="3:6">
      <c r="C8187" s="5"/>
      <c r="D8187" s="5"/>
      <c r="E8187" s="5"/>
      <c r="F8187" s="5"/>
    </row>
    <row r="8188" spans="3:6">
      <c r="C8188" s="5"/>
      <c r="D8188" s="5"/>
      <c r="E8188" s="5"/>
      <c r="F8188" s="5"/>
    </row>
    <row r="8189" spans="3:6">
      <c r="C8189" s="5"/>
      <c r="D8189" s="5"/>
      <c r="E8189" s="5"/>
      <c r="F8189" s="5"/>
    </row>
    <row r="8190" spans="3:6">
      <c r="C8190" s="5"/>
      <c r="D8190" s="5"/>
      <c r="E8190" s="5"/>
      <c r="F8190" s="5"/>
    </row>
    <row r="8191" spans="3:6">
      <c r="C8191" s="5"/>
      <c r="D8191" s="5"/>
      <c r="E8191" s="5"/>
      <c r="F8191" s="5"/>
    </row>
    <row r="8192" spans="3:6">
      <c r="C8192" s="5"/>
      <c r="D8192" s="5"/>
      <c r="E8192" s="5"/>
      <c r="F8192" s="5"/>
    </row>
    <row r="8193" spans="3:6">
      <c r="C8193" s="5"/>
      <c r="D8193" s="5"/>
      <c r="E8193" s="5"/>
      <c r="F8193" s="5"/>
    </row>
    <row r="8194" spans="3:6">
      <c r="C8194" s="5"/>
      <c r="D8194" s="5"/>
      <c r="E8194" s="5"/>
      <c r="F8194" s="5"/>
    </row>
    <row r="8195" spans="3:6">
      <c r="C8195" s="5"/>
      <c r="D8195" s="5"/>
      <c r="E8195" s="5"/>
      <c r="F8195" s="5"/>
    </row>
    <row r="8196" spans="3:6">
      <c r="C8196" s="5"/>
      <c r="D8196" s="5"/>
      <c r="E8196" s="5"/>
      <c r="F8196" s="5"/>
    </row>
    <row r="8197" spans="3:6">
      <c r="C8197" s="5"/>
      <c r="D8197" s="5"/>
      <c r="E8197" s="5"/>
      <c r="F8197" s="5"/>
    </row>
    <row r="8198" spans="3:6">
      <c r="C8198" s="5"/>
      <c r="D8198" s="5"/>
      <c r="E8198" s="5"/>
      <c r="F8198" s="5"/>
    </row>
    <row r="8199" spans="3:6">
      <c r="C8199" s="5"/>
      <c r="D8199" s="5"/>
      <c r="E8199" s="5"/>
      <c r="F8199" s="5"/>
    </row>
    <row r="8200" spans="3:6">
      <c r="C8200" s="5"/>
      <c r="D8200" s="5"/>
      <c r="E8200" s="5"/>
      <c r="F8200" s="5"/>
    </row>
    <row r="8201" spans="3:6">
      <c r="C8201" s="5"/>
      <c r="D8201" s="5"/>
      <c r="E8201" s="5"/>
      <c r="F8201" s="5"/>
    </row>
    <row r="8202" spans="3:6">
      <c r="C8202" s="5"/>
      <c r="D8202" s="5"/>
      <c r="E8202" s="5"/>
      <c r="F8202" s="5"/>
    </row>
    <row r="8203" spans="3:6">
      <c r="C8203" s="5"/>
      <c r="D8203" s="5"/>
      <c r="E8203" s="5"/>
      <c r="F8203" s="5"/>
    </row>
    <row r="8204" spans="3:6">
      <c r="C8204" s="5"/>
      <c r="D8204" s="5"/>
      <c r="E8204" s="5"/>
      <c r="F8204" s="5"/>
    </row>
    <row r="8205" spans="3:6">
      <c r="C8205" s="5"/>
      <c r="D8205" s="5"/>
      <c r="E8205" s="5"/>
      <c r="F8205" s="5"/>
    </row>
    <row r="8206" spans="3:6">
      <c r="C8206" s="5"/>
      <c r="D8206" s="5"/>
      <c r="E8206" s="5"/>
      <c r="F8206" s="5"/>
    </row>
    <row r="8207" spans="3:6">
      <c r="C8207" s="5"/>
      <c r="D8207" s="5"/>
      <c r="E8207" s="5"/>
      <c r="F8207" s="5"/>
    </row>
    <row r="8208" spans="3:6">
      <c r="C8208" s="5"/>
      <c r="D8208" s="5"/>
      <c r="E8208" s="5"/>
      <c r="F8208" s="5"/>
    </row>
    <row r="8209" spans="3:6">
      <c r="C8209" s="5"/>
      <c r="D8209" s="5"/>
      <c r="E8209" s="5"/>
      <c r="F8209" s="5"/>
    </row>
    <row r="8210" spans="3:6">
      <c r="C8210" s="5"/>
      <c r="D8210" s="5"/>
      <c r="E8210" s="5"/>
      <c r="F8210" s="5"/>
    </row>
    <row r="8211" spans="3:6">
      <c r="C8211" s="5"/>
      <c r="D8211" s="5"/>
      <c r="E8211" s="5"/>
      <c r="F8211" s="5"/>
    </row>
    <row r="8212" spans="3:6">
      <c r="C8212" s="5"/>
      <c r="D8212" s="5"/>
      <c r="E8212" s="5"/>
      <c r="F8212" s="5"/>
    </row>
    <row r="8213" spans="3:6">
      <c r="C8213" s="5"/>
      <c r="D8213" s="5"/>
      <c r="E8213" s="5"/>
      <c r="F8213" s="5"/>
    </row>
    <row r="8214" spans="3:6">
      <c r="C8214" s="5"/>
      <c r="D8214" s="5"/>
      <c r="E8214" s="5"/>
      <c r="F8214" s="5"/>
    </row>
    <row r="8215" spans="3:6">
      <c r="C8215" s="5"/>
      <c r="D8215" s="5"/>
      <c r="E8215" s="5"/>
      <c r="F8215" s="5"/>
    </row>
    <row r="8216" spans="3:6">
      <c r="C8216" s="5"/>
      <c r="D8216" s="5"/>
      <c r="E8216" s="5"/>
      <c r="F8216" s="5"/>
    </row>
    <row r="8217" spans="3:6">
      <c r="C8217" s="5"/>
      <c r="D8217" s="5"/>
      <c r="E8217" s="5"/>
      <c r="F8217" s="5"/>
    </row>
    <row r="8218" spans="3:6">
      <c r="C8218" s="5"/>
      <c r="D8218" s="5"/>
      <c r="E8218" s="5"/>
      <c r="F8218" s="5"/>
    </row>
    <row r="8219" spans="3:6">
      <c r="C8219" s="5"/>
      <c r="D8219" s="5"/>
      <c r="E8219" s="5"/>
      <c r="F8219" s="5"/>
    </row>
    <row r="8220" spans="3:6">
      <c r="C8220" s="5"/>
      <c r="D8220" s="5"/>
      <c r="E8220" s="5"/>
      <c r="F8220" s="5"/>
    </row>
    <row r="8221" spans="3:6">
      <c r="C8221" s="5"/>
      <c r="D8221" s="5"/>
      <c r="E8221" s="5"/>
      <c r="F8221" s="5"/>
    </row>
    <row r="8222" spans="3:6">
      <c r="C8222" s="5"/>
      <c r="D8222" s="5"/>
      <c r="E8222" s="5"/>
      <c r="F8222" s="5"/>
    </row>
    <row r="8223" spans="3:6">
      <c r="C8223" s="5"/>
      <c r="D8223" s="5"/>
      <c r="E8223" s="5"/>
      <c r="F8223" s="5"/>
    </row>
    <row r="8224" spans="3:6">
      <c r="C8224" s="5"/>
      <c r="D8224" s="5"/>
      <c r="E8224" s="5"/>
      <c r="F8224" s="5"/>
    </row>
    <row r="8225" spans="3:6">
      <c r="C8225" s="5"/>
      <c r="D8225" s="5"/>
      <c r="E8225" s="5"/>
      <c r="F8225" s="5"/>
    </row>
    <row r="8226" spans="3:6">
      <c r="C8226" s="5"/>
      <c r="D8226" s="5"/>
      <c r="E8226" s="5"/>
      <c r="F8226" s="5"/>
    </row>
    <row r="8227" spans="3:6">
      <c r="C8227" s="5"/>
      <c r="D8227" s="5"/>
      <c r="E8227" s="5"/>
      <c r="F8227" s="5"/>
    </row>
    <row r="8228" spans="3:6">
      <c r="C8228" s="5"/>
      <c r="D8228" s="5"/>
      <c r="E8228" s="5"/>
      <c r="F8228" s="5"/>
    </row>
    <row r="8229" spans="3:6">
      <c r="C8229" s="5"/>
      <c r="D8229" s="5"/>
      <c r="E8229" s="5"/>
      <c r="F8229" s="5"/>
    </row>
    <row r="8230" spans="3:6">
      <c r="C8230" s="5"/>
      <c r="D8230" s="5"/>
      <c r="E8230" s="5"/>
      <c r="F8230" s="5"/>
    </row>
    <row r="8231" spans="3:6">
      <c r="C8231" s="5"/>
      <c r="D8231" s="5"/>
      <c r="E8231" s="5"/>
      <c r="F8231" s="5"/>
    </row>
    <row r="8232" spans="3:6">
      <c r="C8232" s="5"/>
      <c r="D8232" s="5"/>
      <c r="E8232" s="5"/>
      <c r="F8232" s="5"/>
    </row>
    <row r="8233" spans="3:6">
      <c r="C8233" s="5"/>
      <c r="D8233" s="5"/>
      <c r="E8233" s="5"/>
      <c r="F8233" s="5"/>
    </row>
    <row r="8234" spans="3:6">
      <c r="C8234" s="5"/>
      <c r="D8234" s="5"/>
      <c r="E8234" s="5"/>
      <c r="F8234" s="5"/>
    </row>
    <row r="8235" spans="3:6">
      <c r="C8235" s="5"/>
      <c r="D8235" s="5"/>
      <c r="E8235" s="5"/>
      <c r="F8235" s="5"/>
    </row>
    <row r="8236" spans="3:6">
      <c r="C8236" s="5"/>
      <c r="D8236" s="5"/>
      <c r="E8236" s="5"/>
      <c r="F8236" s="5"/>
    </row>
    <row r="8237" spans="3:6">
      <c r="C8237" s="5"/>
      <c r="D8237" s="5"/>
      <c r="E8237" s="5"/>
      <c r="F8237" s="5"/>
    </row>
    <row r="8238" spans="3:6">
      <c r="C8238" s="5"/>
      <c r="D8238" s="5"/>
      <c r="E8238" s="5"/>
      <c r="F8238" s="5"/>
    </row>
    <row r="8239" spans="3:6">
      <c r="C8239" s="5"/>
      <c r="D8239" s="5"/>
      <c r="E8239" s="5"/>
      <c r="F8239" s="5"/>
    </row>
    <row r="8240" spans="3:6">
      <c r="C8240" s="5"/>
      <c r="D8240" s="5"/>
      <c r="E8240" s="5"/>
      <c r="F8240" s="5"/>
    </row>
    <row r="8241" spans="3:6">
      <c r="C8241" s="5"/>
      <c r="D8241" s="5"/>
      <c r="E8241" s="5"/>
      <c r="F8241" s="5"/>
    </row>
    <row r="8242" spans="3:6">
      <c r="C8242" s="5"/>
      <c r="D8242" s="5"/>
      <c r="E8242" s="5"/>
      <c r="F8242" s="5"/>
    </row>
    <row r="8243" spans="3:6">
      <c r="C8243" s="5"/>
      <c r="D8243" s="5"/>
      <c r="E8243" s="5"/>
      <c r="F8243" s="5"/>
    </row>
    <row r="8244" spans="3:6">
      <c r="C8244" s="5"/>
      <c r="D8244" s="5"/>
      <c r="E8244" s="5"/>
      <c r="F8244" s="5"/>
    </row>
    <row r="8245" spans="3:6">
      <c r="C8245" s="5"/>
      <c r="D8245" s="5"/>
      <c r="E8245" s="5"/>
      <c r="F8245" s="5"/>
    </row>
    <row r="8246" spans="3:6">
      <c r="C8246" s="5"/>
      <c r="D8246" s="5"/>
      <c r="E8246" s="5"/>
      <c r="F8246" s="5"/>
    </row>
    <row r="8247" spans="3:6">
      <c r="C8247" s="5"/>
      <c r="D8247" s="5"/>
      <c r="E8247" s="5"/>
      <c r="F8247" s="5"/>
    </row>
    <row r="8248" spans="3:6">
      <c r="C8248" s="5"/>
      <c r="D8248" s="5"/>
      <c r="E8248" s="5"/>
      <c r="F8248" s="5"/>
    </row>
    <row r="8249" spans="3:6">
      <c r="C8249" s="5"/>
      <c r="D8249" s="5"/>
      <c r="E8249" s="5"/>
      <c r="F8249" s="5"/>
    </row>
    <row r="8250" spans="3:6">
      <c r="C8250" s="5"/>
      <c r="D8250" s="5"/>
      <c r="E8250" s="5"/>
      <c r="F8250" s="5"/>
    </row>
    <row r="8251" spans="3:6">
      <c r="C8251" s="5"/>
      <c r="D8251" s="5"/>
      <c r="E8251" s="5"/>
      <c r="F8251" s="5"/>
    </row>
    <row r="8252" spans="3:6">
      <c r="C8252" s="5"/>
      <c r="D8252" s="5"/>
      <c r="E8252" s="5"/>
      <c r="F8252" s="5"/>
    </row>
    <row r="8253" spans="3:6">
      <c r="C8253" s="5"/>
      <c r="D8253" s="5"/>
      <c r="E8253" s="5"/>
      <c r="F8253" s="5"/>
    </row>
    <row r="8254" spans="3:6">
      <c r="C8254" s="5"/>
      <c r="D8254" s="5"/>
      <c r="E8254" s="5"/>
      <c r="F8254" s="5"/>
    </row>
    <row r="8255" spans="3:6">
      <c r="C8255" s="5"/>
      <c r="D8255" s="5"/>
      <c r="E8255" s="5"/>
      <c r="F8255" s="5"/>
    </row>
    <row r="8256" spans="3:6">
      <c r="C8256" s="5"/>
      <c r="D8256" s="5"/>
      <c r="E8256" s="5"/>
      <c r="F8256" s="5"/>
    </row>
    <row r="8257" spans="3:6">
      <c r="C8257" s="5"/>
      <c r="D8257" s="5"/>
      <c r="E8257" s="5"/>
      <c r="F8257" s="5"/>
    </row>
    <row r="8258" spans="3:6">
      <c r="C8258" s="5"/>
      <c r="D8258" s="5"/>
      <c r="E8258" s="5"/>
      <c r="F8258" s="5"/>
    </row>
    <row r="8259" spans="3:6">
      <c r="C8259" s="5"/>
      <c r="D8259" s="5"/>
      <c r="E8259" s="5"/>
      <c r="F8259" s="5"/>
    </row>
    <row r="8260" spans="3:6">
      <c r="C8260" s="5"/>
      <c r="D8260" s="5"/>
      <c r="E8260" s="5"/>
      <c r="F8260" s="5"/>
    </row>
    <row r="8261" spans="3:6">
      <c r="C8261" s="5"/>
      <c r="D8261" s="5"/>
      <c r="E8261" s="5"/>
      <c r="F8261" s="5"/>
    </row>
    <row r="8262" spans="3:6">
      <c r="C8262" s="5"/>
      <c r="D8262" s="5"/>
      <c r="E8262" s="5"/>
      <c r="F8262" s="5"/>
    </row>
    <row r="8263" spans="3:6">
      <c r="C8263" s="5"/>
      <c r="D8263" s="5"/>
      <c r="E8263" s="5"/>
      <c r="F8263" s="5"/>
    </row>
    <row r="8264" spans="3:6">
      <c r="C8264" s="5"/>
      <c r="D8264" s="5"/>
      <c r="E8264" s="5"/>
      <c r="F8264" s="5"/>
    </row>
    <row r="8265" spans="3:6">
      <c r="C8265" s="5"/>
      <c r="D8265" s="5"/>
      <c r="E8265" s="5"/>
      <c r="F8265" s="5"/>
    </row>
    <row r="8266" spans="3:6">
      <c r="C8266" s="5"/>
      <c r="D8266" s="5"/>
      <c r="E8266" s="5"/>
      <c r="F8266" s="5"/>
    </row>
    <row r="8267" spans="3:6">
      <c r="C8267" s="5"/>
      <c r="D8267" s="5"/>
      <c r="E8267" s="5"/>
      <c r="F8267" s="5"/>
    </row>
    <row r="8268" spans="3:6">
      <c r="C8268" s="5"/>
      <c r="D8268" s="5"/>
      <c r="E8268" s="5"/>
      <c r="F8268" s="5"/>
    </row>
    <row r="8269" spans="3:6">
      <c r="C8269" s="5"/>
      <c r="D8269" s="5"/>
      <c r="E8269" s="5"/>
      <c r="F8269" s="5"/>
    </row>
    <row r="8270" spans="3:6">
      <c r="C8270" s="5"/>
      <c r="D8270" s="5"/>
      <c r="E8270" s="5"/>
      <c r="F8270" s="5"/>
    </row>
    <row r="8271" spans="3:6">
      <c r="C8271" s="5"/>
      <c r="D8271" s="5"/>
      <c r="E8271" s="5"/>
      <c r="F8271" s="5"/>
    </row>
    <row r="8272" spans="3:6">
      <c r="C8272" s="5"/>
      <c r="D8272" s="5"/>
      <c r="E8272" s="5"/>
      <c r="F8272" s="5"/>
    </row>
    <row r="8273" spans="3:6">
      <c r="C8273" s="5"/>
      <c r="D8273" s="5"/>
      <c r="E8273" s="5"/>
      <c r="F8273" s="5"/>
    </row>
    <row r="8274" spans="3:6">
      <c r="C8274" s="5"/>
      <c r="D8274" s="5"/>
      <c r="E8274" s="5"/>
      <c r="F8274" s="5"/>
    </row>
    <row r="8275" spans="3:6">
      <c r="C8275" s="5"/>
      <c r="D8275" s="5"/>
      <c r="E8275" s="5"/>
      <c r="F8275" s="5"/>
    </row>
    <row r="8276" spans="3:6">
      <c r="C8276" s="5"/>
      <c r="D8276" s="5"/>
      <c r="E8276" s="5"/>
      <c r="F8276" s="5"/>
    </row>
    <row r="8277" spans="3:6">
      <c r="C8277" s="5"/>
      <c r="D8277" s="5"/>
      <c r="E8277" s="5"/>
      <c r="F8277" s="5"/>
    </row>
    <row r="8278" spans="3:6">
      <c r="C8278" s="5"/>
      <c r="D8278" s="5"/>
      <c r="E8278" s="5"/>
      <c r="F8278" s="5"/>
    </row>
    <row r="8279" spans="3:6">
      <c r="C8279" s="5"/>
      <c r="D8279" s="5"/>
      <c r="E8279" s="5"/>
      <c r="F8279" s="5"/>
    </row>
    <row r="8280" spans="3:6">
      <c r="C8280" s="5"/>
      <c r="D8280" s="5"/>
      <c r="E8280" s="5"/>
      <c r="F8280" s="5"/>
    </row>
    <row r="8281" spans="3:6">
      <c r="C8281" s="5"/>
      <c r="D8281" s="5"/>
      <c r="E8281" s="5"/>
      <c r="F8281" s="5"/>
    </row>
    <row r="8282" spans="3:6">
      <c r="C8282" s="5"/>
      <c r="D8282" s="5"/>
      <c r="E8282" s="5"/>
      <c r="F8282" s="5"/>
    </row>
    <row r="8283" spans="3:6">
      <c r="C8283" s="5"/>
      <c r="D8283" s="5"/>
      <c r="E8283" s="5"/>
      <c r="F8283" s="5"/>
    </row>
    <row r="8284" spans="3:6">
      <c r="C8284" s="5"/>
      <c r="D8284" s="5"/>
      <c r="E8284" s="5"/>
      <c r="F8284" s="5"/>
    </row>
    <row r="8285" spans="3:6">
      <c r="C8285" s="5"/>
      <c r="D8285" s="5"/>
      <c r="E8285" s="5"/>
      <c r="F8285" s="5"/>
    </row>
    <row r="8286" spans="3:6">
      <c r="C8286" s="5"/>
      <c r="D8286" s="5"/>
      <c r="E8286" s="5"/>
      <c r="F8286" s="5"/>
    </row>
    <row r="8287" spans="3:6">
      <c r="C8287" s="5"/>
      <c r="D8287" s="5"/>
      <c r="E8287" s="5"/>
      <c r="F8287" s="5"/>
    </row>
    <row r="8288" spans="3:6">
      <c r="C8288" s="5"/>
      <c r="D8288" s="5"/>
      <c r="E8288" s="5"/>
      <c r="F8288" s="5"/>
    </row>
    <row r="8289" spans="3:6">
      <c r="C8289" s="5"/>
      <c r="D8289" s="5"/>
      <c r="E8289" s="5"/>
      <c r="F8289" s="5"/>
    </row>
    <row r="8290" spans="3:6">
      <c r="C8290" s="5"/>
      <c r="D8290" s="5"/>
      <c r="E8290" s="5"/>
      <c r="F8290" s="5"/>
    </row>
    <row r="8291" spans="3:6">
      <c r="C8291" s="5"/>
      <c r="D8291" s="5"/>
      <c r="E8291" s="5"/>
      <c r="F8291" s="5"/>
    </row>
    <row r="8292" spans="3:6">
      <c r="C8292" s="5"/>
      <c r="D8292" s="5"/>
      <c r="E8292" s="5"/>
      <c r="F8292" s="5"/>
    </row>
    <row r="8293" spans="3:6">
      <c r="C8293" s="5"/>
      <c r="D8293" s="5"/>
      <c r="E8293" s="5"/>
      <c r="F8293" s="5"/>
    </row>
    <row r="8294" spans="3:6">
      <c r="C8294" s="5"/>
      <c r="D8294" s="5"/>
      <c r="E8294" s="5"/>
      <c r="F8294" s="5"/>
    </row>
    <row r="8295" spans="3:6">
      <c r="C8295" s="5"/>
      <c r="D8295" s="5"/>
      <c r="E8295" s="5"/>
      <c r="F8295" s="5"/>
    </row>
    <row r="8296" spans="3:6">
      <c r="C8296" s="5"/>
      <c r="D8296" s="5"/>
      <c r="E8296" s="5"/>
      <c r="F8296" s="5"/>
    </row>
    <row r="8297" spans="3:6">
      <c r="C8297" s="5"/>
      <c r="D8297" s="5"/>
      <c r="E8297" s="5"/>
      <c r="F8297" s="5"/>
    </row>
    <row r="8298" spans="3:6">
      <c r="C8298" s="5"/>
      <c r="D8298" s="5"/>
      <c r="E8298" s="5"/>
      <c r="F8298" s="5"/>
    </row>
    <row r="8299" spans="3:6">
      <c r="C8299" s="5"/>
      <c r="D8299" s="5"/>
      <c r="E8299" s="5"/>
      <c r="F8299" s="5"/>
    </row>
    <row r="8300" spans="3:6">
      <c r="C8300" s="5"/>
      <c r="D8300" s="5"/>
      <c r="E8300" s="5"/>
      <c r="F8300" s="5"/>
    </row>
    <row r="8301" spans="3:6">
      <c r="C8301" s="5"/>
      <c r="D8301" s="5"/>
      <c r="E8301" s="5"/>
      <c r="F8301" s="5"/>
    </row>
    <row r="8302" spans="3:6">
      <c r="C8302" s="5"/>
      <c r="D8302" s="5"/>
      <c r="E8302" s="5"/>
      <c r="F8302" s="5"/>
    </row>
    <row r="8303" spans="3:6">
      <c r="C8303" s="5"/>
      <c r="D8303" s="5"/>
      <c r="E8303" s="5"/>
      <c r="F8303" s="5"/>
    </row>
    <row r="8304" spans="3:6">
      <c r="C8304" s="5"/>
      <c r="D8304" s="5"/>
      <c r="E8304" s="5"/>
      <c r="F8304" s="5"/>
    </row>
    <row r="8305" spans="3:6">
      <c r="C8305" s="5"/>
      <c r="D8305" s="5"/>
      <c r="E8305" s="5"/>
      <c r="F8305" s="5"/>
    </row>
    <row r="8306" spans="3:6">
      <c r="C8306" s="5"/>
      <c r="D8306" s="5"/>
      <c r="E8306" s="5"/>
      <c r="F8306" s="5"/>
    </row>
    <row r="8307" spans="3:6">
      <c r="C8307" s="5"/>
      <c r="D8307" s="5"/>
      <c r="E8307" s="5"/>
      <c r="F8307" s="5"/>
    </row>
    <row r="8308" spans="3:6">
      <c r="C8308" s="5"/>
      <c r="D8308" s="5"/>
      <c r="E8308" s="5"/>
      <c r="F8308" s="5"/>
    </row>
    <row r="8309" spans="3:6">
      <c r="C8309" s="5"/>
      <c r="D8309" s="5"/>
      <c r="E8309" s="5"/>
      <c r="F8309" s="5"/>
    </row>
    <row r="8310" spans="3:6">
      <c r="C8310" s="5"/>
      <c r="D8310" s="5"/>
      <c r="E8310" s="5"/>
      <c r="F8310" s="5"/>
    </row>
    <row r="8311" spans="3:6">
      <c r="C8311" s="5"/>
      <c r="D8311" s="5"/>
      <c r="E8311" s="5"/>
      <c r="F8311" s="5"/>
    </row>
    <row r="8312" spans="3:6">
      <c r="C8312" s="5"/>
      <c r="D8312" s="5"/>
      <c r="E8312" s="5"/>
      <c r="F8312" s="5"/>
    </row>
    <row r="8313" spans="3:6">
      <c r="C8313" s="5"/>
      <c r="D8313" s="5"/>
      <c r="E8313" s="5"/>
      <c r="F8313" s="5"/>
    </row>
    <row r="8314" spans="3:6">
      <c r="C8314" s="5"/>
      <c r="D8314" s="5"/>
      <c r="E8314" s="5"/>
      <c r="F8314" s="5"/>
    </row>
    <row r="8315" spans="3:6">
      <c r="C8315" s="5"/>
      <c r="D8315" s="5"/>
      <c r="E8315" s="5"/>
      <c r="F8315" s="5"/>
    </row>
    <row r="8316" spans="3:6">
      <c r="C8316" s="5"/>
      <c r="D8316" s="5"/>
      <c r="E8316" s="5"/>
      <c r="F8316" s="5"/>
    </row>
    <row r="8317" spans="3:6">
      <c r="C8317" s="5"/>
      <c r="D8317" s="5"/>
      <c r="E8317" s="5"/>
      <c r="F8317" s="5"/>
    </row>
    <row r="8318" spans="3:6">
      <c r="C8318" s="5"/>
      <c r="D8318" s="5"/>
      <c r="E8318" s="5"/>
      <c r="F8318" s="5"/>
    </row>
    <row r="8319" spans="3:6">
      <c r="C8319" s="5"/>
      <c r="D8319" s="5"/>
      <c r="E8319" s="5"/>
      <c r="F8319" s="5"/>
    </row>
    <row r="8320" spans="3:6">
      <c r="C8320" s="5"/>
      <c r="D8320" s="5"/>
      <c r="E8320" s="5"/>
      <c r="F8320" s="5"/>
    </row>
    <row r="8321" spans="3:6">
      <c r="C8321" s="5"/>
      <c r="D8321" s="5"/>
      <c r="E8321" s="5"/>
      <c r="F8321" s="5"/>
    </row>
    <row r="8322" spans="3:6">
      <c r="C8322" s="5"/>
      <c r="D8322" s="5"/>
      <c r="E8322" s="5"/>
      <c r="F8322" s="5"/>
    </row>
    <row r="8323" spans="3:6">
      <c r="C8323" s="5"/>
      <c r="D8323" s="5"/>
      <c r="E8323" s="5"/>
      <c r="F8323" s="5"/>
    </row>
    <row r="8324" spans="3:6">
      <c r="C8324" s="5"/>
      <c r="D8324" s="5"/>
      <c r="E8324" s="5"/>
      <c r="F8324" s="5"/>
    </row>
    <row r="8325" spans="3:6">
      <c r="C8325" s="5"/>
      <c r="D8325" s="5"/>
      <c r="E8325" s="5"/>
      <c r="F8325" s="5"/>
    </row>
    <row r="8326" spans="3:6">
      <c r="C8326" s="5"/>
      <c r="D8326" s="5"/>
      <c r="E8326" s="5"/>
      <c r="F8326" s="5"/>
    </row>
    <row r="8327" spans="3:6">
      <c r="C8327" s="5"/>
      <c r="D8327" s="5"/>
      <c r="E8327" s="5"/>
      <c r="F8327" s="5"/>
    </row>
    <row r="8328" spans="3:6">
      <c r="C8328" s="5"/>
      <c r="D8328" s="5"/>
      <c r="E8328" s="5"/>
      <c r="F8328" s="5"/>
    </row>
    <row r="8329" spans="3:6">
      <c r="C8329" s="5"/>
      <c r="D8329" s="5"/>
      <c r="E8329" s="5"/>
      <c r="F8329" s="5"/>
    </row>
    <row r="8330" spans="3:6">
      <c r="C8330" s="5"/>
      <c r="D8330" s="5"/>
      <c r="E8330" s="5"/>
      <c r="F8330" s="5"/>
    </row>
    <row r="8331" spans="3:6">
      <c r="C8331" s="5"/>
      <c r="D8331" s="5"/>
      <c r="E8331" s="5"/>
      <c r="F8331" s="5"/>
    </row>
    <row r="8332" spans="3:6">
      <c r="C8332" s="5"/>
      <c r="D8332" s="5"/>
      <c r="E8332" s="5"/>
      <c r="F8332" s="5"/>
    </row>
    <row r="8333" spans="3:6">
      <c r="C8333" s="5"/>
      <c r="D8333" s="5"/>
      <c r="E8333" s="5"/>
      <c r="F8333" s="5"/>
    </row>
    <row r="8334" spans="3:6">
      <c r="C8334" s="5"/>
      <c r="D8334" s="5"/>
      <c r="E8334" s="5"/>
      <c r="F8334" s="5"/>
    </row>
    <row r="8335" spans="3:6">
      <c r="C8335" s="5"/>
      <c r="D8335" s="5"/>
      <c r="E8335" s="5"/>
      <c r="F8335" s="5"/>
    </row>
    <row r="8336" spans="3:6">
      <c r="C8336" s="5"/>
      <c r="D8336" s="5"/>
      <c r="E8336" s="5"/>
      <c r="F8336" s="5"/>
    </row>
    <row r="8337" spans="3:6">
      <c r="C8337" s="5"/>
      <c r="D8337" s="5"/>
      <c r="E8337" s="5"/>
      <c r="F8337" s="5"/>
    </row>
    <row r="8338" spans="3:6">
      <c r="C8338" s="5"/>
      <c r="D8338" s="5"/>
      <c r="E8338" s="5"/>
      <c r="F8338" s="5"/>
    </row>
    <row r="8339" spans="3:6">
      <c r="C8339" s="5"/>
      <c r="D8339" s="5"/>
      <c r="E8339" s="5"/>
      <c r="F8339" s="5"/>
    </row>
    <row r="8340" spans="3:6">
      <c r="C8340" s="5"/>
      <c r="D8340" s="5"/>
      <c r="E8340" s="5"/>
      <c r="F8340" s="5"/>
    </row>
    <row r="8341" spans="3:6">
      <c r="C8341" s="5"/>
      <c r="D8341" s="5"/>
      <c r="E8341" s="5"/>
      <c r="F8341" s="5"/>
    </row>
    <row r="8342" spans="3:6">
      <c r="C8342" s="5"/>
      <c r="D8342" s="5"/>
      <c r="E8342" s="5"/>
      <c r="F8342" s="5"/>
    </row>
    <row r="8343" spans="3:6">
      <c r="C8343" s="5"/>
      <c r="D8343" s="5"/>
      <c r="E8343" s="5"/>
      <c r="F8343" s="5"/>
    </row>
    <row r="8344" spans="3:6">
      <c r="C8344" s="5"/>
      <c r="D8344" s="5"/>
      <c r="E8344" s="5"/>
      <c r="F8344" s="5"/>
    </row>
    <row r="8345" spans="3:6">
      <c r="C8345" s="5"/>
      <c r="D8345" s="5"/>
      <c r="E8345" s="5"/>
      <c r="F8345" s="5"/>
    </row>
    <row r="8346" spans="3:6">
      <c r="C8346" s="5"/>
      <c r="D8346" s="5"/>
      <c r="E8346" s="5"/>
      <c r="F8346" s="5"/>
    </row>
    <row r="8347" spans="3:6">
      <c r="C8347" s="5"/>
      <c r="D8347" s="5"/>
      <c r="E8347" s="5"/>
      <c r="F8347" s="5"/>
    </row>
    <row r="8348" spans="3:6">
      <c r="C8348" s="5"/>
      <c r="D8348" s="5"/>
      <c r="E8348" s="5"/>
      <c r="F8348" s="5"/>
    </row>
    <row r="8349" spans="3:6">
      <c r="C8349" s="5"/>
      <c r="D8349" s="5"/>
      <c r="E8349" s="5"/>
      <c r="F8349" s="5"/>
    </row>
    <row r="8350" spans="3:6">
      <c r="C8350" s="5"/>
      <c r="D8350" s="5"/>
      <c r="E8350" s="5"/>
      <c r="F8350" s="5"/>
    </row>
    <row r="8351" spans="3:6">
      <c r="C8351" s="5"/>
      <c r="D8351" s="5"/>
      <c r="E8351" s="5"/>
      <c r="F8351" s="5"/>
    </row>
    <row r="8352" spans="3:6">
      <c r="C8352" s="5"/>
      <c r="D8352" s="5"/>
      <c r="E8352" s="5"/>
      <c r="F8352" s="5"/>
    </row>
    <row r="8353" spans="3:6">
      <c r="C8353" s="5"/>
      <c r="D8353" s="5"/>
      <c r="E8353" s="5"/>
      <c r="F8353" s="5"/>
    </row>
    <row r="8354" spans="3:6">
      <c r="C8354" s="5"/>
      <c r="D8354" s="5"/>
      <c r="E8354" s="5"/>
      <c r="F8354" s="5"/>
    </row>
    <row r="8355" spans="3:6">
      <c r="C8355" s="5"/>
      <c r="D8355" s="5"/>
      <c r="E8355" s="5"/>
      <c r="F8355" s="5"/>
    </row>
    <row r="8356" spans="3:6">
      <c r="C8356" s="5"/>
      <c r="D8356" s="5"/>
      <c r="E8356" s="5"/>
      <c r="F8356" s="5"/>
    </row>
    <row r="8357" spans="3:6">
      <c r="C8357" s="5"/>
      <c r="D8357" s="5"/>
      <c r="E8357" s="5"/>
      <c r="F8357" s="5"/>
    </row>
    <row r="8358" spans="3:6">
      <c r="C8358" s="5"/>
      <c r="D8358" s="5"/>
      <c r="E8358" s="5"/>
      <c r="F8358" s="5"/>
    </row>
    <row r="8359" spans="3:6">
      <c r="C8359" s="5"/>
      <c r="D8359" s="5"/>
      <c r="E8359" s="5"/>
      <c r="F8359" s="5"/>
    </row>
    <row r="8360" spans="3:6">
      <c r="C8360" s="5"/>
      <c r="D8360" s="5"/>
      <c r="E8360" s="5"/>
      <c r="F8360" s="5"/>
    </row>
    <row r="8361" spans="3:6">
      <c r="C8361" s="5"/>
      <c r="D8361" s="5"/>
      <c r="E8361" s="5"/>
      <c r="F8361" s="5"/>
    </row>
    <row r="8362" spans="3:6">
      <c r="C8362" s="5"/>
      <c r="D8362" s="5"/>
      <c r="E8362" s="5"/>
      <c r="F8362" s="5"/>
    </row>
    <row r="8363" spans="3:6">
      <c r="C8363" s="5"/>
      <c r="D8363" s="5"/>
      <c r="E8363" s="5"/>
      <c r="F8363" s="5"/>
    </row>
    <row r="8364" spans="3:6">
      <c r="C8364" s="5"/>
      <c r="D8364" s="5"/>
      <c r="E8364" s="5"/>
      <c r="F8364" s="5"/>
    </row>
    <row r="8365" spans="3:6">
      <c r="C8365" s="5"/>
      <c r="D8365" s="5"/>
      <c r="E8365" s="5"/>
      <c r="F8365" s="5"/>
    </row>
    <row r="8366" spans="3:6">
      <c r="C8366" s="5"/>
      <c r="D8366" s="5"/>
      <c r="E8366" s="5"/>
      <c r="F8366" s="5"/>
    </row>
    <row r="8367" spans="3:6">
      <c r="C8367" s="5"/>
      <c r="D8367" s="5"/>
      <c r="E8367" s="5"/>
      <c r="F8367" s="5"/>
    </row>
    <row r="8368" spans="3:6">
      <c r="C8368" s="5"/>
      <c r="D8368" s="5"/>
      <c r="E8368" s="5"/>
      <c r="F8368" s="5"/>
    </row>
    <row r="8369" spans="3:6">
      <c r="C8369" s="5"/>
      <c r="D8369" s="5"/>
      <c r="E8369" s="5"/>
      <c r="F8369" s="5"/>
    </row>
    <row r="8370" spans="3:6">
      <c r="C8370" s="5"/>
      <c r="D8370" s="5"/>
      <c r="E8370" s="5"/>
      <c r="F8370" s="5"/>
    </row>
    <row r="8371" spans="3:6">
      <c r="C8371" s="5"/>
      <c r="D8371" s="5"/>
      <c r="E8371" s="5"/>
      <c r="F8371" s="5"/>
    </row>
    <row r="8372" spans="3:6">
      <c r="C8372" s="5"/>
      <c r="D8372" s="5"/>
      <c r="E8372" s="5"/>
      <c r="F8372" s="5"/>
    </row>
    <row r="8373" spans="3:6">
      <c r="C8373" s="5"/>
      <c r="D8373" s="5"/>
      <c r="E8373" s="5"/>
      <c r="F8373" s="5"/>
    </row>
    <row r="8374" spans="3:6">
      <c r="C8374" s="5"/>
      <c r="D8374" s="5"/>
      <c r="E8374" s="5"/>
      <c r="F8374" s="5"/>
    </row>
    <row r="8375" spans="3:6">
      <c r="C8375" s="5"/>
      <c r="D8375" s="5"/>
      <c r="E8375" s="5"/>
      <c r="F8375" s="5"/>
    </row>
    <row r="8376" spans="3:6">
      <c r="C8376" s="5"/>
      <c r="D8376" s="5"/>
      <c r="E8376" s="5"/>
      <c r="F8376" s="5"/>
    </row>
    <row r="8377" spans="3:6">
      <c r="C8377" s="5"/>
      <c r="D8377" s="5"/>
      <c r="E8377" s="5"/>
      <c r="F8377" s="5"/>
    </row>
    <row r="8378" spans="3:6">
      <c r="C8378" s="5"/>
      <c r="D8378" s="5"/>
      <c r="E8378" s="5"/>
      <c r="F8378" s="5"/>
    </row>
    <row r="8379" spans="3:6">
      <c r="C8379" s="5"/>
      <c r="D8379" s="5"/>
      <c r="E8379" s="5"/>
      <c r="F8379" s="5"/>
    </row>
    <row r="8380" spans="3:6">
      <c r="C8380" s="5"/>
      <c r="D8380" s="5"/>
      <c r="E8380" s="5"/>
      <c r="F8380" s="5"/>
    </row>
    <row r="8381" spans="3:6">
      <c r="C8381" s="5"/>
      <c r="D8381" s="5"/>
      <c r="E8381" s="5"/>
      <c r="F8381" s="5"/>
    </row>
    <row r="8382" spans="3:6">
      <c r="C8382" s="5"/>
      <c r="D8382" s="5"/>
      <c r="E8382" s="5"/>
      <c r="F8382" s="5"/>
    </row>
    <row r="8383" spans="3:6">
      <c r="C8383" s="5"/>
      <c r="D8383" s="5"/>
      <c r="E8383" s="5"/>
      <c r="F8383" s="5"/>
    </row>
    <row r="8384" spans="3:6">
      <c r="C8384" s="5"/>
      <c r="D8384" s="5"/>
      <c r="E8384" s="5"/>
      <c r="F8384" s="5"/>
    </row>
    <row r="8385" spans="3:6">
      <c r="C8385" s="5"/>
      <c r="D8385" s="5"/>
      <c r="E8385" s="5"/>
      <c r="F8385" s="5"/>
    </row>
    <row r="8386" spans="3:6">
      <c r="C8386" s="5"/>
      <c r="D8386" s="5"/>
      <c r="E8386" s="5"/>
      <c r="F8386" s="5"/>
    </row>
    <row r="8387" spans="3:6">
      <c r="C8387" s="5"/>
      <c r="D8387" s="5"/>
      <c r="E8387" s="5"/>
      <c r="F8387" s="5"/>
    </row>
    <row r="8388" spans="3:6">
      <c r="C8388" s="5"/>
      <c r="D8388" s="5"/>
      <c r="E8388" s="5"/>
      <c r="F8388" s="5"/>
    </row>
    <row r="8389" spans="3:6">
      <c r="C8389" s="5"/>
      <c r="D8389" s="5"/>
      <c r="E8389" s="5"/>
      <c r="F8389" s="5"/>
    </row>
    <row r="8390" spans="3:6">
      <c r="C8390" s="5"/>
      <c r="D8390" s="5"/>
      <c r="E8390" s="5"/>
      <c r="F8390" s="5"/>
    </row>
    <row r="8391" spans="3:6">
      <c r="C8391" s="5"/>
      <c r="D8391" s="5"/>
      <c r="E8391" s="5"/>
      <c r="F8391" s="5"/>
    </row>
    <row r="8392" spans="3:6">
      <c r="C8392" s="5"/>
      <c r="D8392" s="5"/>
      <c r="E8392" s="5"/>
      <c r="F8392" s="5"/>
    </row>
    <row r="8393" spans="3:6">
      <c r="C8393" s="5"/>
      <c r="D8393" s="5"/>
      <c r="E8393" s="5"/>
      <c r="F8393" s="5"/>
    </row>
    <row r="8394" spans="3:6">
      <c r="C8394" s="5"/>
      <c r="D8394" s="5"/>
      <c r="E8394" s="5"/>
      <c r="F8394" s="5"/>
    </row>
    <row r="8395" spans="3:6">
      <c r="C8395" s="5"/>
      <c r="D8395" s="5"/>
      <c r="E8395" s="5"/>
      <c r="F8395" s="5"/>
    </row>
    <row r="8396" spans="3:6">
      <c r="C8396" s="5"/>
      <c r="D8396" s="5"/>
      <c r="E8396" s="5"/>
      <c r="F8396" s="5"/>
    </row>
    <row r="8397" spans="3:6">
      <c r="C8397" s="5"/>
      <c r="D8397" s="5"/>
      <c r="E8397" s="5"/>
      <c r="F8397" s="5"/>
    </row>
    <row r="8398" spans="3:6">
      <c r="C8398" s="5"/>
      <c r="D8398" s="5"/>
      <c r="E8398" s="5"/>
      <c r="F8398" s="5"/>
    </row>
    <row r="8399" spans="3:6">
      <c r="C8399" s="5"/>
      <c r="D8399" s="5"/>
      <c r="E8399" s="5"/>
      <c r="F8399" s="5"/>
    </row>
    <row r="8400" spans="3:6">
      <c r="C8400" s="5"/>
      <c r="D8400" s="5"/>
      <c r="E8400" s="5"/>
      <c r="F8400" s="5"/>
    </row>
    <row r="8401" spans="3:6">
      <c r="C8401" s="5"/>
      <c r="D8401" s="5"/>
      <c r="E8401" s="5"/>
      <c r="F8401" s="5"/>
    </row>
    <row r="8402" spans="3:6">
      <c r="C8402" s="5"/>
      <c r="D8402" s="5"/>
      <c r="E8402" s="5"/>
      <c r="F8402" s="5"/>
    </row>
    <row r="8403" spans="3:6">
      <c r="C8403" s="5"/>
      <c r="D8403" s="5"/>
      <c r="E8403" s="5"/>
      <c r="F8403" s="5"/>
    </row>
    <row r="8404" spans="3:6">
      <c r="C8404" s="5"/>
      <c r="D8404" s="5"/>
      <c r="E8404" s="5"/>
      <c r="F8404" s="5"/>
    </row>
    <row r="8405" spans="3:6">
      <c r="C8405" s="5"/>
      <c r="D8405" s="5"/>
      <c r="E8405" s="5"/>
      <c r="F8405" s="5"/>
    </row>
    <row r="8406" spans="3:6">
      <c r="C8406" s="5"/>
      <c r="D8406" s="5"/>
      <c r="E8406" s="5"/>
      <c r="F8406" s="5"/>
    </row>
    <row r="8407" spans="3:6">
      <c r="C8407" s="5"/>
      <c r="D8407" s="5"/>
      <c r="E8407" s="5"/>
      <c r="F8407" s="5"/>
    </row>
    <row r="8408" spans="3:6">
      <c r="C8408" s="5"/>
      <c r="D8408" s="5"/>
      <c r="E8408" s="5"/>
      <c r="F8408" s="5"/>
    </row>
    <row r="8409" spans="3:6">
      <c r="C8409" s="5"/>
      <c r="D8409" s="5"/>
      <c r="E8409" s="5"/>
      <c r="F8409" s="5"/>
    </row>
    <row r="8410" spans="3:6">
      <c r="C8410" s="5"/>
      <c r="D8410" s="5"/>
      <c r="E8410" s="5"/>
      <c r="F8410" s="5"/>
    </row>
    <row r="8411" spans="3:6">
      <c r="C8411" s="5"/>
      <c r="D8411" s="5"/>
      <c r="E8411" s="5"/>
      <c r="F8411" s="5"/>
    </row>
    <row r="8412" spans="3:6">
      <c r="C8412" s="5"/>
      <c r="D8412" s="5"/>
      <c r="E8412" s="5"/>
      <c r="F8412" s="5"/>
    </row>
    <row r="8413" spans="3:6">
      <c r="C8413" s="5"/>
      <c r="D8413" s="5"/>
      <c r="E8413" s="5"/>
      <c r="F8413" s="5"/>
    </row>
    <row r="8414" spans="3:6">
      <c r="C8414" s="5"/>
      <c r="D8414" s="5"/>
      <c r="E8414" s="5"/>
      <c r="F8414" s="5"/>
    </row>
    <row r="8415" spans="3:6">
      <c r="C8415" s="5"/>
      <c r="D8415" s="5"/>
      <c r="E8415" s="5"/>
      <c r="F8415" s="5"/>
    </row>
    <row r="8416" spans="3:6">
      <c r="C8416" s="5"/>
      <c r="D8416" s="5"/>
      <c r="E8416" s="5"/>
      <c r="F8416" s="5"/>
    </row>
    <row r="8417" spans="3:6">
      <c r="C8417" s="5"/>
      <c r="D8417" s="5"/>
      <c r="E8417" s="5"/>
      <c r="F8417" s="5"/>
    </row>
    <row r="8418" spans="3:6">
      <c r="C8418" s="5"/>
      <c r="D8418" s="5"/>
      <c r="E8418" s="5"/>
      <c r="F8418" s="5"/>
    </row>
    <row r="8419" spans="3:6">
      <c r="C8419" s="5"/>
      <c r="D8419" s="5"/>
      <c r="E8419" s="5"/>
      <c r="F8419" s="5"/>
    </row>
    <row r="8420" spans="3:6">
      <c r="C8420" s="5"/>
      <c r="D8420" s="5"/>
      <c r="E8420" s="5"/>
      <c r="F8420" s="5"/>
    </row>
    <row r="8421" spans="3:6">
      <c r="C8421" s="5"/>
      <c r="D8421" s="5"/>
      <c r="E8421" s="5"/>
      <c r="F8421" s="5"/>
    </row>
    <row r="8422" spans="3:6">
      <c r="C8422" s="5"/>
      <c r="D8422" s="5"/>
      <c r="E8422" s="5"/>
      <c r="F8422" s="5"/>
    </row>
    <row r="8423" spans="3:6">
      <c r="C8423" s="5"/>
      <c r="D8423" s="5"/>
      <c r="E8423" s="5"/>
      <c r="F8423" s="5"/>
    </row>
    <row r="8424" spans="3:6">
      <c r="C8424" s="5"/>
      <c r="D8424" s="5"/>
      <c r="E8424" s="5"/>
      <c r="F8424" s="5"/>
    </row>
    <row r="8425" spans="3:6">
      <c r="C8425" s="5"/>
      <c r="D8425" s="5"/>
      <c r="E8425" s="5"/>
      <c r="F8425" s="5"/>
    </row>
    <row r="8426" spans="3:6">
      <c r="C8426" s="5"/>
      <c r="D8426" s="5"/>
      <c r="E8426" s="5"/>
      <c r="F8426" s="5"/>
    </row>
    <row r="8427" spans="3:6">
      <c r="C8427" s="5"/>
      <c r="D8427" s="5"/>
      <c r="E8427" s="5"/>
      <c r="F8427" s="5"/>
    </row>
    <row r="8428" spans="3:6">
      <c r="C8428" s="5"/>
      <c r="D8428" s="5"/>
      <c r="E8428" s="5"/>
      <c r="F8428" s="5"/>
    </row>
    <row r="8429" spans="3:6">
      <c r="C8429" s="5"/>
      <c r="D8429" s="5"/>
      <c r="E8429" s="5"/>
      <c r="F8429" s="5"/>
    </row>
    <row r="8430" spans="3:6">
      <c r="C8430" s="5"/>
      <c r="D8430" s="5"/>
      <c r="E8430" s="5"/>
      <c r="F8430" s="5"/>
    </row>
    <row r="8431" spans="3:6">
      <c r="C8431" s="5"/>
      <c r="D8431" s="5"/>
      <c r="E8431" s="5"/>
      <c r="F8431" s="5"/>
    </row>
    <row r="8432" spans="3:6">
      <c r="C8432" s="5"/>
      <c r="D8432" s="5"/>
      <c r="E8432" s="5"/>
      <c r="F8432" s="5"/>
    </row>
    <row r="8433" spans="3:6">
      <c r="C8433" s="5"/>
      <c r="D8433" s="5"/>
      <c r="E8433" s="5"/>
      <c r="F8433" s="5"/>
    </row>
    <row r="8434" spans="3:6">
      <c r="C8434" s="5"/>
      <c r="D8434" s="5"/>
      <c r="E8434" s="5"/>
      <c r="F8434" s="5"/>
    </row>
    <row r="8435" spans="3:6">
      <c r="C8435" s="5"/>
      <c r="D8435" s="5"/>
      <c r="E8435" s="5"/>
      <c r="F8435" s="5"/>
    </row>
    <row r="8436" spans="3:6">
      <c r="C8436" s="5"/>
      <c r="D8436" s="5"/>
      <c r="E8436" s="5"/>
      <c r="F8436" s="5"/>
    </row>
    <row r="8437" spans="3:6">
      <c r="C8437" s="5"/>
      <c r="D8437" s="5"/>
      <c r="E8437" s="5"/>
      <c r="F8437" s="5"/>
    </row>
    <row r="8438" spans="3:6">
      <c r="C8438" s="5"/>
      <c r="D8438" s="5"/>
      <c r="E8438" s="5"/>
      <c r="F8438" s="5"/>
    </row>
    <row r="8439" spans="3:6">
      <c r="C8439" s="5"/>
      <c r="D8439" s="5"/>
      <c r="E8439" s="5"/>
      <c r="F8439" s="5"/>
    </row>
    <row r="8440" spans="3:6">
      <c r="C8440" s="5"/>
      <c r="D8440" s="5"/>
      <c r="E8440" s="5"/>
      <c r="F8440" s="5"/>
    </row>
    <row r="8441" spans="3:6">
      <c r="C8441" s="5"/>
      <c r="D8441" s="5"/>
      <c r="E8441" s="5"/>
      <c r="F8441" s="5"/>
    </row>
    <row r="8442" spans="3:6">
      <c r="C8442" s="5"/>
      <c r="D8442" s="5"/>
      <c r="E8442" s="5"/>
      <c r="F8442" s="5"/>
    </row>
    <row r="8443" spans="3:6">
      <c r="C8443" s="5"/>
      <c r="D8443" s="5"/>
      <c r="E8443" s="5"/>
      <c r="F8443" s="5"/>
    </row>
    <row r="8444" spans="3:6">
      <c r="C8444" s="5"/>
      <c r="D8444" s="5"/>
      <c r="E8444" s="5"/>
      <c r="F8444" s="5"/>
    </row>
    <row r="8445" spans="3:6">
      <c r="C8445" s="5"/>
      <c r="D8445" s="5"/>
      <c r="E8445" s="5"/>
      <c r="F8445" s="5"/>
    </row>
    <row r="8446" spans="3:6">
      <c r="C8446" s="5"/>
      <c r="D8446" s="5"/>
      <c r="E8446" s="5"/>
      <c r="F8446" s="5"/>
    </row>
    <row r="8447" spans="3:6">
      <c r="C8447" s="5"/>
      <c r="D8447" s="5"/>
      <c r="E8447" s="5"/>
      <c r="F8447" s="5"/>
    </row>
    <row r="8448" spans="3:6">
      <c r="C8448" s="5"/>
      <c r="D8448" s="5"/>
      <c r="E8448" s="5"/>
      <c r="F8448" s="5"/>
    </row>
    <row r="8449" spans="3:6">
      <c r="C8449" s="5"/>
      <c r="D8449" s="5"/>
      <c r="E8449" s="5"/>
      <c r="F8449" s="5"/>
    </row>
    <row r="8450" spans="3:6">
      <c r="C8450" s="5"/>
      <c r="D8450" s="5"/>
      <c r="E8450" s="5"/>
      <c r="F8450" s="5"/>
    </row>
    <row r="8451" spans="3:6">
      <c r="C8451" s="5"/>
      <c r="D8451" s="5"/>
      <c r="E8451" s="5"/>
      <c r="F8451" s="5"/>
    </row>
    <row r="8452" spans="3:6">
      <c r="C8452" s="5"/>
      <c r="D8452" s="5"/>
      <c r="E8452" s="5"/>
      <c r="F8452" s="5"/>
    </row>
    <row r="8453" spans="3:6">
      <c r="C8453" s="5"/>
      <c r="D8453" s="5"/>
      <c r="E8453" s="5"/>
      <c r="F8453" s="5"/>
    </row>
    <row r="8454" spans="3:6">
      <c r="C8454" s="5"/>
      <c r="D8454" s="5"/>
      <c r="E8454" s="5"/>
      <c r="F8454" s="5"/>
    </row>
    <row r="8455" spans="3:6">
      <c r="C8455" s="5"/>
      <c r="D8455" s="5"/>
      <c r="E8455" s="5"/>
      <c r="F8455" s="5"/>
    </row>
    <row r="8456" spans="3:6">
      <c r="C8456" s="5"/>
      <c r="D8456" s="5"/>
      <c r="E8456" s="5"/>
      <c r="F8456" s="5"/>
    </row>
    <row r="8457" spans="3:6">
      <c r="C8457" s="5"/>
      <c r="D8457" s="5"/>
      <c r="E8457" s="5"/>
      <c r="F8457" s="5"/>
    </row>
    <row r="8458" spans="3:6">
      <c r="C8458" s="5"/>
      <c r="D8458" s="5"/>
      <c r="E8458" s="5"/>
      <c r="F8458" s="5"/>
    </row>
    <row r="8459" spans="3:6">
      <c r="C8459" s="5"/>
      <c r="D8459" s="5"/>
      <c r="E8459" s="5"/>
      <c r="F8459" s="5"/>
    </row>
    <row r="8460" spans="3:6">
      <c r="C8460" s="5"/>
      <c r="D8460" s="5"/>
      <c r="E8460" s="5"/>
      <c r="F8460" s="5"/>
    </row>
    <row r="8461" spans="3:6">
      <c r="C8461" s="5"/>
      <c r="D8461" s="5"/>
      <c r="E8461" s="5"/>
      <c r="F8461" s="5"/>
    </row>
    <row r="8462" spans="3:6">
      <c r="C8462" s="5"/>
      <c r="D8462" s="5"/>
      <c r="E8462" s="5"/>
      <c r="F8462" s="5"/>
    </row>
    <row r="8463" spans="3:6">
      <c r="C8463" s="5"/>
      <c r="D8463" s="5"/>
      <c r="E8463" s="5"/>
      <c r="F8463" s="5"/>
    </row>
    <row r="8464" spans="3:6">
      <c r="C8464" s="5"/>
      <c r="D8464" s="5"/>
      <c r="E8464" s="5"/>
      <c r="F8464" s="5"/>
    </row>
    <row r="8465" spans="3:6">
      <c r="C8465" s="5"/>
      <c r="D8465" s="5"/>
      <c r="E8465" s="5"/>
      <c r="F8465" s="5"/>
    </row>
    <row r="8466" spans="3:6">
      <c r="C8466" s="5"/>
      <c r="D8466" s="5"/>
      <c r="E8466" s="5"/>
      <c r="F8466" s="5"/>
    </row>
    <row r="8467" spans="3:6">
      <c r="C8467" s="5"/>
      <c r="D8467" s="5"/>
      <c r="E8467" s="5"/>
      <c r="F8467" s="5"/>
    </row>
    <row r="8468" spans="3:6">
      <c r="C8468" s="5"/>
      <c r="D8468" s="5"/>
      <c r="E8468" s="5"/>
      <c r="F8468" s="5"/>
    </row>
    <row r="8469" spans="3:6">
      <c r="C8469" s="5"/>
      <c r="D8469" s="5"/>
      <c r="E8469" s="5"/>
      <c r="F8469" s="5"/>
    </row>
    <row r="8470" spans="3:6">
      <c r="C8470" s="5"/>
      <c r="D8470" s="5"/>
      <c r="E8470" s="5"/>
      <c r="F8470" s="5"/>
    </row>
    <row r="8471" spans="3:6">
      <c r="C8471" s="5"/>
      <c r="D8471" s="5"/>
      <c r="E8471" s="5"/>
      <c r="F8471" s="5"/>
    </row>
    <row r="8472" spans="3:6">
      <c r="C8472" s="5"/>
      <c r="D8472" s="5"/>
      <c r="E8472" s="5"/>
      <c r="F8472" s="5"/>
    </row>
    <row r="8473" spans="3:6">
      <c r="C8473" s="5"/>
      <c r="D8473" s="5"/>
      <c r="E8473" s="5"/>
      <c r="F8473" s="5"/>
    </row>
    <row r="8474" spans="3:6">
      <c r="C8474" s="5"/>
      <c r="D8474" s="5"/>
      <c r="E8474" s="5"/>
      <c r="F8474" s="5"/>
    </row>
    <row r="8475" spans="3:6">
      <c r="C8475" s="5"/>
      <c r="D8475" s="5"/>
      <c r="E8475" s="5"/>
      <c r="F8475" s="5"/>
    </row>
    <row r="8476" spans="3:6">
      <c r="C8476" s="5"/>
      <c r="D8476" s="5"/>
      <c r="E8476" s="5"/>
      <c r="F8476" s="5"/>
    </row>
    <row r="8477" spans="3:6">
      <c r="C8477" s="5"/>
      <c r="D8477" s="5"/>
      <c r="E8477" s="5"/>
      <c r="F8477" s="5"/>
    </row>
    <row r="8478" spans="3:6">
      <c r="C8478" s="5"/>
      <c r="D8478" s="5"/>
      <c r="E8478" s="5"/>
      <c r="F8478" s="5"/>
    </row>
    <row r="8479" spans="3:6">
      <c r="C8479" s="5"/>
      <c r="D8479" s="5"/>
      <c r="E8479" s="5"/>
      <c r="F8479" s="5"/>
    </row>
    <row r="8480" spans="3:6">
      <c r="C8480" s="5"/>
      <c r="D8480" s="5"/>
      <c r="E8480" s="5"/>
      <c r="F8480" s="5"/>
    </row>
    <row r="8481" spans="3:6">
      <c r="C8481" s="5"/>
      <c r="D8481" s="5"/>
      <c r="E8481" s="5"/>
      <c r="F8481" s="5"/>
    </row>
    <row r="8482" spans="3:6">
      <c r="C8482" s="5"/>
      <c r="D8482" s="5"/>
      <c r="E8482" s="5"/>
      <c r="F8482" s="5"/>
    </row>
    <row r="8483" spans="3:6">
      <c r="C8483" s="5"/>
      <c r="D8483" s="5"/>
      <c r="E8483" s="5"/>
      <c r="F8483" s="5"/>
    </row>
    <row r="8484" spans="3:6">
      <c r="C8484" s="5"/>
      <c r="D8484" s="5"/>
      <c r="E8484" s="5"/>
      <c r="F8484" s="5"/>
    </row>
    <row r="8485" spans="3:6">
      <c r="C8485" s="5"/>
      <c r="D8485" s="5"/>
      <c r="E8485" s="5"/>
      <c r="F8485" s="5"/>
    </row>
    <row r="8486" spans="3:6">
      <c r="C8486" s="5"/>
      <c r="D8486" s="5"/>
      <c r="E8486" s="5"/>
      <c r="F8486" s="5"/>
    </row>
    <row r="8487" spans="3:6">
      <c r="C8487" s="5"/>
      <c r="D8487" s="5"/>
      <c r="E8487" s="5"/>
      <c r="F8487" s="5"/>
    </row>
    <row r="8488" spans="3:6">
      <c r="C8488" s="5"/>
      <c r="D8488" s="5"/>
      <c r="E8488" s="5"/>
      <c r="F8488" s="5"/>
    </row>
    <row r="8489" spans="3:6">
      <c r="C8489" s="5"/>
      <c r="D8489" s="5"/>
      <c r="E8489" s="5"/>
      <c r="F8489" s="5"/>
    </row>
    <row r="8490" spans="3:6">
      <c r="C8490" s="5"/>
      <c r="D8490" s="5"/>
      <c r="E8490" s="5"/>
      <c r="F8490" s="5"/>
    </row>
    <row r="8491" spans="3:6">
      <c r="C8491" s="5"/>
      <c r="D8491" s="5"/>
      <c r="E8491" s="5"/>
      <c r="F8491" s="5"/>
    </row>
    <row r="8492" spans="3:6">
      <c r="C8492" s="5"/>
      <c r="D8492" s="5"/>
      <c r="E8492" s="5"/>
      <c r="F8492" s="5"/>
    </row>
    <row r="8493" spans="3:6">
      <c r="C8493" s="5"/>
      <c r="D8493" s="5"/>
      <c r="E8493" s="5"/>
      <c r="F8493" s="5"/>
    </row>
    <row r="8494" spans="3:6">
      <c r="C8494" s="5"/>
      <c r="D8494" s="5"/>
      <c r="E8494" s="5"/>
      <c r="F8494" s="5"/>
    </row>
    <row r="8495" spans="3:6">
      <c r="C8495" s="5"/>
      <c r="D8495" s="5"/>
      <c r="E8495" s="5"/>
      <c r="F8495" s="5"/>
    </row>
    <row r="8496" spans="3:6">
      <c r="C8496" s="5"/>
      <c r="D8496" s="5"/>
      <c r="E8496" s="5"/>
      <c r="F8496" s="5"/>
    </row>
    <row r="8497" spans="3:6">
      <c r="C8497" s="5"/>
      <c r="D8497" s="5"/>
      <c r="E8497" s="5"/>
      <c r="F8497" s="5"/>
    </row>
    <row r="8498" spans="3:6">
      <c r="C8498" s="5"/>
      <c r="D8498" s="5"/>
      <c r="E8498" s="5"/>
      <c r="F8498" s="5"/>
    </row>
    <row r="8499" spans="3:6">
      <c r="C8499" s="5"/>
      <c r="D8499" s="5"/>
      <c r="E8499" s="5"/>
      <c r="F8499" s="5"/>
    </row>
    <row r="8500" spans="3:6">
      <c r="C8500" s="5"/>
      <c r="D8500" s="5"/>
      <c r="E8500" s="5"/>
      <c r="F8500" s="5"/>
    </row>
    <row r="8501" spans="3:6">
      <c r="C8501" s="5"/>
      <c r="D8501" s="5"/>
      <c r="E8501" s="5"/>
      <c r="F8501" s="5"/>
    </row>
    <row r="8502" spans="3:6">
      <c r="C8502" s="5"/>
      <c r="D8502" s="5"/>
      <c r="E8502" s="5"/>
      <c r="F8502" s="5"/>
    </row>
    <row r="8503" spans="3:6">
      <c r="C8503" s="5"/>
      <c r="D8503" s="5"/>
      <c r="E8503" s="5"/>
      <c r="F8503" s="5"/>
    </row>
    <row r="8504" spans="3:6">
      <c r="C8504" s="5"/>
      <c r="D8504" s="5"/>
      <c r="E8504" s="5"/>
      <c r="F8504" s="5"/>
    </row>
    <row r="8505" spans="3:6">
      <c r="C8505" s="5"/>
      <c r="D8505" s="5"/>
      <c r="E8505" s="5"/>
      <c r="F8505" s="5"/>
    </row>
    <row r="8506" spans="3:6">
      <c r="C8506" s="5"/>
      <c r="D8506" s="5"/>
      <c r="E8506" s="5"/>
      <c r="F8506" s="5"/>
    </row>
    <row r="8507" spans="3:6">
      <c r="C8507" s="5"/>
      <c r="D8507" s="5"/>
      <c r="E8507" s="5"/>
      <c r="F8507" s="5"/>
    </row>
    <row r="8508" spans="3:6">
      <c r="C8508" s="5"/>
      <c r="D8508" s="5"/>
      <c r="E8508" s="5"/>
      <c r="F8508" s="5"/>
    </row>
    <row r="8509" spans="3:6">
      <c r="C8509" s="5"/>
      <c r="D8509" s="5"/>
      <c r="E8509" s="5"/>
      <c r="F8509" s="5"/>
    </row>
    <row r="8510" spans="3:6">
      <c r="C8510" s="5"/>
      <c r="D8510" s="5"/>
      <c r="E8510" s="5"/>
      <c r="F8510" s="5"/>
    </row>
    <row r="8511" spans="3:6">
      <c r="C8511" s="5"/>
      <c r="D8511" s="5"/>
      <c r="E8511" s="5"/>
      <c r="F8511" s="5"/>
    </row>
    <row r="8512" spans="3:6">
      <c r="C8512" s="5"/>
      <c r="D8512" s="5"/>
      <c r="E8512" s="5"/>
      <c r="F8512" s="5"/>
    </row>
    <row r="8513" spans="3:6">
      <c r="C8513" s="5"/>
      <c r="D8513" s="5"/>
      <c r="E8513" s="5"/>
      <c r="F8513" s="5"/>
    </row>
    <row r="8514" spans="3:6">
      <c r="C8514" s="5"/>
      <c r="D8514" s="5"/>
      <c r="E8514" s="5"/>
      <c r="F8514" s="5"/>
    </row>
    <row r="8515" spans="3:6">
      <c r="C8515" s="5"/>
      <c r="D8515" s="5"/>
      <c r="E8515" s="5"/>
      <c r="F8515" s="5"/>
    </row>
    <row r="8516" spans="3:6">
      <c r="C8516" s="5"/>
      <c r="D8516" s="5"/>
      <c r="E8516" s="5"/>
      <c r="F8516" s="5"/>
    </row>
    <row r="8517" spans="3:6">
      <c r="C8517" s="5"/>
      <c r="D8517" s="5"/>
      <c r="E8517" s="5"/>
      <c r="F8517" s="5"/>
    </row>
    <row r="8518" spans="3:6">
      <c r="C8518" s="5"/>
      <c r="D8518" s="5"/>
      <c r="E8518" s="5"/>
      <c r="F8518" s="5"/>
    </row>
    <row r="8519" spans="3:6">
      <c r="C8519" s="5"/>
      <c r="D8519" s="5"/>
      <c r="E8519" s="5"/>
      <c r="F8519" s="5"/>
    </row>
    <row r="8520" spans="3:6">
      <c r="C8520" s="5"/>
      <c r="D8520" s="5"/>
      <c r="E8520" s="5"/>
      <c r="F8520" s="5"/>
    </row>
    <row r="8521" spans="3:6">
      <c r="C8521" s="5"/>
      <c r="D8521" s="5"/>
      <c r="E8521" s="5"/>
      <c r="F8521" s="5"/>
    </row>
    <row r="8522" spans="3:6">
      <c r="C8522" s="5"/>
      <c r="D8522" s="5"/>
      <c r="E8522" s="5"/>
      <c r="F8522" s="5"/>
    </row>
    <row r="8523" spans="3:6">
      <c r="C8523" s="5"/>
      <c r="D8523" s="5"/>
      <c r="E8523" s="5"/>
      <c r="F8523" s="5"/>
    </row>
    <row r="8524" spans="3:6">
      <c r="C8524" s="5"/>
      <c r="D8524" s="5"/>
      <c r="E8524" s="5"/>
      <c r="F8524" s="5"/>
    </row>
    <row r="8525" spans="3:6">
      <c r="C8525" s="5"/>
      <c r="D8525" s="5"/>
      <c r="E8525" s="5"/>
      <c r="F8525" s="5"/>
    </row>
    <row r="8526" spans="3:6">
      <c r="C8526" s="5"/>
      <c r="D8526" s="5"/>
      <c r="E8526" s="5"/>
      <c r="F8526" s="5"/>
    </row>
    <row r="8527" spans="3:6">
      <c r="C8527" s="5"/>
      <c r="D8527" s="5"/>
      <c r="E8527" s="5"/>
      <c r="F8527" s="5"/>
    </row>
    <row r="8528" spans="3:6">
      <c r="C8528" s="5"/>
      <c r="D8528" s="5"/>
      <c r="E8528" s="5"/>
      <c r="F8528" s="5"/>
    </row>
    <row r="8529" spans="3:6">
      <c r="C8529" s="5"/>
      <c r="D8529" s="5"/>
      <c r="E8529" s="5"/>
      <c r="F8529" s="5"/>
    </row>
    <row r="8530" spans="3:6">
      <c r="C8530" s="5"/>
      <c r="D8530" s="5"/>
      <c r="E8530" s="5"/>
      <c r="F8530" s="5"/>
    </row>
    <row r="8531" spans="3:6">
      <c r="C8531" s="5"/>
      <c r="D8531" s="5"/>
      <c r="E8531" s="5"/>
      <c r="F8531" s="5"/>
    </row>
    <row r="8532" spans="3:6">
      <c r="C8532" s="5"/>
      <c r="D8532" s="5"/>
      <c r="E8532" s="5"/>
      <c r="F8532" s="5"/>
    </row>
    <row r="8533" spans="3:6">
      <c r="C8533" s="5"/>
      <c r="D8533" s="5"/>
      <c r="E8533" s="5"/>
      <c r="F8533" s="5"/>
    </row>
    <row r="8534" spans="3:6">
      <c r="C8534" s="5"/>
      <c r="D8534" s="5"/>
      <c r="E8534" s="5"/>
      <c r="F8534" s="5"/>
    </row>
    <row r="8535" spans="3:6">
      <c r="C8535" s="5"/>
      <c r="D8535" s="5"/>
      <c r="E8535" s="5"/>
      <c r="F8535" s="5"/>
    </row>
    <row r="8536" spans="3:6">
      <c r="C8536" s="5"/>
      <c r="D8536" s="5"/>
      <c r="E8536" s="5"/>
      <c r="F8536" s="5"/>
    </row>
    <row r="8537" spans="3:6">
      <c r="C8537" s="5"/>
      <c r="D8537" s="5"/>
      <c r="E8537" s="5"/>
      <c r="F8537" s="5"/>
    </row>
    <row r="8538" spans="3:6">
      <c r="C8538" s="5"/>
      <c r="D8538" s="5"/>
      <c r="E8538" s="5"/>
      <c r="F8538" s="5"/>
    </row>
    <row r="8539" spans="3:6">
      <c r="C8539" s="5"/>
      <c r="D8539" s="5"/>
      <c r="E8539" s="5"/>
      <c r="F8539" s="5"/>
    </row>
    <row r="8540" spans="3:6">
      <c r="C8540" s="5"/>
      <c r="D8540" s="5"/>
      <c r="E8540" s="5"/>
      <c r="F8540" s="5"/>
    </row>
    <row r="8541" spans="3:6">
      <c r="C8541" s="5"/>
      <c r="D8541" s="5"/>
      <c r="E8541" s="5"/>
      <c r="F8541" s="5"/>
    </row>
    <row r="8542" spans="3:6">
      <c r="C8542" s="5"/>
      <c r="D8542" s="5"/>
      <c r="E8542" s="5"/>
      <c r="F8542" s="5"/>
    </row>
    <row r="8543" spans="3:6">
      <c r="C8543" s="5"/>
      <c r="D8543" s="5"/>
      <c r="E8543" s="5"/>
      <c r="F8543" s="5"/>
    </row>
    <row r="8544" spans="3:6">
      <c r="C8544" s="5"/>
      <c r="D8544" s="5"/>
      <c r="E8544" s="5"/>
      <c r="F8544" s="5"/>
    </row>
    <row r="8545" spans="3:6">
      <c r="C8545" s="5"/>
      <c r="D8545" s="5"/>
      <c r="E8545" s="5"/>
      <c r="F8545" s="5"/>
    </row>
    <row r="8546" spans="3:6">
      <c r="C8546" s="5"/>
      <c r="D8546" s="5"/>
      <c r="E8546" s="5"/>
      <c r="F8546" s="5"/>
    </row>
    <row r="8547" spans="3:6">
      <c r="C8547" s="5"/>
      <c r="D8547" s="5"/>
      <c r="E8547" s="5"/>
      <c r="F8547" s="5"/>
    </row>
    <row r="8548" spans="3:6">
      <c r="C8548" s="5"/>
      <c r="D8548" s="5"/>
      <c r="E8548" s="5"/>
      <c r="F8548" s="5"/>
    </row>
    <row r="8549" spans="3:6">
      <c r="C8549" s="5"/>
      <c r="D8549" s="5"/>
      <c r="E8549" s="5"/>
      <c r="F8549" s="5"/>
    </row>
    <row r="8550" spans="3:6">
      <c r="C8550" s="5"/>
      <c r="D8550" s="5"/>
      <c r="E8550" s="5"/>
      <c r="F8550" s="5"/>
    </row>
    <row r="8551" spans="3:6">
      <c r="C8551" s="5"/>
      <c r="D8551" s="5"/>
      <c r="E8551" s="5"/>
      <c r="F8551" s="5"/>
    </row>
    <row r="8552" spans="3:6">
      <c r="C8552" s="5"/>
      <c r="D8552" s="5"/>
      <c r="E8552" s="5"/>
      <c r="F8552" s="5"/>
    </row>
    <row r="8553" spans="3:6">
      <c r="C8553" s="5"/>
      <c r="D8553" s="5"/>
      <c r="E8553" s="5"/>
      <c r="F8553" s="5"/>
    </row>
    <row r="8554" spans="3:6">
      <c r="C8554" s="5"/>
      <c r="D8554" s="5"/>
      <c r="E8554" s="5"/>
      <c r="F8554" s="5"/>
    </row>
    <row r="8555" spans="3:6">
      <c r="C8555" s="5"/>
      <c r="D8555" s="5"/>
      <c r="E8555" s="5"/>
      <c r="F8555" s="5"/>
    </row>
    <row r="8556" spans="3:6">
      <c r="C8556" s="5"/>
      <c r="D8556" s="5"/>
      <c r="E8556" s="5"/>
      <c r="F8556" s="5"/>
    </row>
    <row r="8557" spans="3:6">
      <c r="C8557" s="5"/>
      <c r="D8557" s="5"/>
      <c r="E8557" s="5"/>
      <c r="F8557" s="5"/>
    </row>
    <row r="8558" spans="3:6">
      <c r="C8558" s="5"/>
      <c r="D8558" s="5"/>
      <c r="E8558" s="5"/>
      <c r="F8558" s="5"/>
    </row>
    <row r="8559" spans="3:6">
      <c r="C8559" s="5"/>
      <c r="D8559" s="5"/>
      <c r="E8559" s="5"/>
      <c r="F8559" s="5"/>
    </row>
    <row r="8560" spans="3:6">
      <c r="C8560" s="5"/>
      <c r="D8560" s="5"/>
      <c r="E8560" s="5"/>
      <c r="F8560" s="5"/>
    </row>
    <row r="8561" spans="3:6">
      <c r="C8561" s="5"/>
      <c r="D8561" s="5"/>
      <c r="E8561" s="5"/>
      <c r="F8561" s="5"/>
    </row>
    <row r="8562" spans="3:6">
      <c r="C8562" s="5"/>
      <c r="D8562" s="5"/>
      <c r="E8562" s="5"/>
      <c r="F8562" s="5"/>
    </row>
    <row r="8563" spans="3:6">
      <c r="C8563" s="5"/>
      <c r="D8563" s="5"/>
      <c r="E8563" s="5"/>
      <c r="F8563" s="5"/>
    </row>
    <row r="8564" spans="3:6">
      <c r="C8564" s="5"/>
      <c r="D8564" s="5"/>
      <c r="E8564" s="5"/>
      <c r="F8564" s="5"/>
    </row>
    <row r="8565" spans="3:6">
      <c r="C8565" s="5"/>
      <c r="D8565" s="5"/>
      <c r="E8565" s="5"/>
      <c r="F8565" s="5"/>
    </row>
    <row r="8566" spans="3:6">
      <c r="C8566" s="5"/>
      <c r="D8566" s="5"/>
      <c r="E8566" s="5"/>
      <c r="F8566" s="5"/>
    </row>
    <row r="8567" spans="3:6">
      <c r="C8567" s="5"/>
      <c r="D8567" s="5"/>
      <c r="E8567" s="5"/>
      <c r="F8567" s="5"/>
    </row>
    <row r="8568" spans="3:6">
      <c r="C8568" s="5"/>
      <c r="D8568" s="5"/>
      <c r="E8568" s="5"/>
      <c r="F8568" s="5"/>
    </row>
    <row r="8569" spans="3:6">
      <c r="C8569" s="5"/>
      <c r="D8569" s="5"/>
      <c r="E8569" s="5"/>
      <c r="F8569" s="5"/>
    </row>
    <row r="8570" spans="3:6">
      <c r="C8570" s="5"/>
      <c r="D8570" s="5"/>
      <c r="E8570" s="5"/>
      <c r="F8570" s="5"/>
    </row>
    <row r="8571" spans="3:6">
      <c r="C8571" s="5"/>
      <c r="D8571" s="5"/>
      <c r="E8571" s="5"/>
      <c r="F8571" s="5"/>
    </row>
    <row r="8572" spans="3:6">
      <c r="C8572" s="5"/>
      <c r="D8572" s="5"/>
      <c r="E8572" s="5"/>
      <c r="F8572" s="5"/>
    </row>
    <row r="8573" spans="3:6">
      <c r="C8573" s="5"/>
      <c r="D8573" s="5"/>
      <c r="E8573" s="5"/>
      <c r="F8573" s="5"/>
    </row>
    <row r="8574" spans="3:6">
      <c r="C8574" s="5"/>
      <c r="D8574" s="5"/>
      <c r="E8574" s="5"/>
      <c r="F8574" s="5"/>
    </row>
    <row r="8575" spans="3:6">
      <c r="C8575" s="5"/>
      <c r="D8575" s="5"/>
      <c r="E8575" s="5"/>
      <c r="F8575" s="5"/>
    </row>
    <row r="8576" spans="3:6">
      <c r="C8576" s="5"/>
      <c r="D8576" s="5"/>
      <c r="E8576" s="5"/>
      <c r="F8576" s="5"/>
    </row>
    <row r="8577" spans="3:6">
      <c r="C8577" s="5"/>
      <c r="D8577" s="5"/>
      <c r="E8577" s="5"/>
      <c r="F8577" s="5"/>
    </row>
    <row r="8578" spans="3:6">
      <c r="C8578" s="5"/>
      <c r="D8578" s="5"/>
      <c r="E8578" s="5"/>
      <c r="F8578" s="5"/>
    </row>
    <row r="8579" spans="3:6">
      <c r="C8579" s="5"/>
      <c r="D8579" s="5"/>
      <c r="E8579" s="5"/>
      <c r="F8579" s="5"/>
    </row>
    <row r="8580" spans="3:6">
      <c r="C8580" s="5"/>
      <c r="D8580" s="5"/>
      <c r="E8580" s="5"/>
      <c r="F8580" s="5"/>
    </row>
    <row r="8581" spans="3:6">
      <c r="C8581" s="5"/>
      <c r="D8581" s="5"/>
      <c r="E8581" s="5"/>
      <c r="F8581" s="5"/>
    </row>
    <row r="8582" spans="3:6">
      <c r="C8582" s="5"/>
      <c r="D8582" s="5"/>
      <c r="E8582" s="5"/>
      <c r="F8582" s="5"/>
    </row>
    <row r="8583" spans="3:6">
      <c r="C8583" s="5"/>
      <c r="D8583" s="5"/>
      <c r="E8583" s="5"/>
      <c r="F8583" s="5"/>
    </row>
    <row r="8584" spans="3:6">
      <c r="C8584" s="5"/>
      <c r="D8584" s="5"/>
      <c r="E8584" s="5"/>
      <c r="F8584" s="5"/>
    </row>
    <row r="8585" spans="3:6">
      <c r="C8585" s="5"/>
      <c r="D8585" s="5"/>
      <c r="E8585" s="5"/>
      <c r="F8585" s="5"/>
    </row>
    <row r="8586" spans="3:6">
      <c r="C8586" s="5"/>
      <c r="D8586" s="5"/>
      <c r="E8586" s="5"/>
      <c r="F8586" s="5"/>
    </row>
    <row r="8587" spans="3:6">
      <c r="C8587" s="5"/>
      <c r="D8587" s="5"/>
      <c r="E8587" s="5"/>
      <c r="F8587" s="5"/>
    </row>
    <row r="8588" spans="3:6">
      <c r="C8588" s="5"/>
      <c r="D8588" s="5"/>
      <c r="E8588" s="5"/>
      <c r="F8588" s="5"/>
    </row>
    <row r="8589" spans="3:6">
      <c r="C8589" s="5"/>
      <c r="D8589" s="5"/>
      <c r="E8589" s="5"/>
      <c r="F8589" s="5"/>
    </row>
    <row r="8590" spans="3:6">
      <c r="C8590" s="5"/>
      <c r="D8590" s="5"/>
      <c r="E8590" s="5"/>
      <c r="F8590" s="5"/>
    </row>
    <row r="8591" spans="3:6">
      <c r="C8591" s="5"/>
      <c r="D8591" s="5"/>
      <c r="E8591" s="5"/>
      <c r="F8591" s="5"/>
    </row>
    <row r="8592" spans="3:6">
      <c r="C8592" s="5"/>
      <c r="D8592" s="5"/>
      <c r="E8592" s="5"/>
      <c r="F8592" s="5"/>
    </row>
    <row r="8593" spans="3:6">
      <c r="C8593" s="5"/>
      <c r="D8593" s="5"/>
      <c r="E8593" s="5"/>
      <c r="F8593" s="5"/>
    </row>
    <row r="8594" spans="3:6">
      <c r="C8594" s="5"/>
      <c r="D8594" s="5"/>
      <c r="E8594" s="5"/>
      <c r="F8594" s="5"/>
    </row>
    <row r="8595" spans="3:6">
      <c r="C8595" s="5"/>
      <c r="D8595" s="5"/>
      <c r="E8595" s="5"/>
      <c r="F8595" s="5"/>
    </row>
    <row r="8596" spans="3:6">
      <c r="C8596" s="5"/>
      <c r="D8596" s="5"/>
      <c r="E8596" s="5"/>
      <c r="F8596" s="5"/>
    </row>
    <row r="8597" spans="3:6">
      <c r="C8597" s="5"/>
      <c r="D8597" s="5"/>
      <c r="E8597" s="5"/>
      <c r="F8597" s="5"/>
    </row>
    <row r="8598" spans="3:6">
      <c r="C8598" s="5"/>
      <c r="D8598" s="5"/>
      <c r="E8598" s="5"/>
      <c r="F8598" s="5"/>
    </row>
    <row r="8599" spans="3:6">
      <c r="C8599" s="5"/>
      <c r="D8599" s="5"/>
      <c r="E8599" s="5"/>
      <c r="F8599" s="5"/>
    </row>
    <row r="8600" spans="3:6">
      <c r="C8600" s="5"/>
      <c r="D8600" s="5"/>
      <c r="E8600" s="5"/>
      <c r="F8600" s="5"/>
    </row>
    <row r="8601" spans="3:6">
      <c r="C8601" s="5"/>
      <c r="D8601" s="5"/>
      <c r="E8601" s="5"/>
      <c r="F8601" s="5"/>
    </row>
    <row r="8602" spans="3:6">
      <c r="C8602" s="5"/>
      <c r="D8602" s="5"/>
      <c r="E8602" s="5"/>
      <c r="F8602" s="5"/>
    </row>
    <row r="8603" spans="3:6">
      <c r="C8603" s="5"/>
      <c r="D8603" s="5"/>
      <c r="E8603" s="5"/>
      <c r="F8603" s="5"/>
    </row>
    <row r="8604" spans="3:6">
      <c r="C8604" s="5"/>
      <c r="D8604" s="5"/>
      <c r="E8604" s="5"/>
      <c r="F8604" s="5"/>
    </row>
    <row r="8605" spans="3:6">
      <c r="C8605" s="5"/>
      <c r="D8605" s="5"/>
      <c r="E8605" s="5"/>
      <c r="F8605" s="5"/>
    </row>
    <row r="8606" spans="3:6">
      <c r="C8606" s="5"/>
      <c r="D8606" s="5"/>
      <c r="E8606" s="5"/>
      <c r="F8606" s="5"/>
    </row>
    <row r="8607" spans="3:6">
      <c r="C8607" s="5"/>
      <c r="D8607" s="5"/>
      <c r="E8607" s="5"/>
      <c r="F8607" s="5"/>
    </row>
    <row r="8608" spans="3:6">
      <c r="C8608" s="5"/>
      <c r="D8608" s="5"/>
      <c r="E8608" s="5"/>
      <c r="F8608" s="5"/>
    </row>
    <row r="8609" spans="3:6">
      <c r="C8609" s="5"/>
      <c r="D8609" s="5"/>
      <c r="E8609" s="5"/>
      <c r="F8609" s="5"/>
    </row>
    <row r="8610" spans="3:6">
      <c r="C8610" s="5"/>
      <c r="D8610" s="5"/>
      <c r="E8610" s="5"/>
      <c r="F8610" s="5"/>
    </row>
    <row r="8611" spans="3:6">
      <c r="C8611" s="5"/>
      <c r="D8611" s="5"/>
      <c r="E8611" s="5"/>
      <c r="F8611" s="5"/>
    </row>
    <row r="8612" spans="3:6">
      <c r="C8612" s="5"/>
      <c r="D8612" s="5"/>
      <c r="E8612" s="5"/>
      <c r="F8612" s="5"/>
    </row>
    <row r="8613" spans="3:6">
      <c r="C8613" s="5"/>
      <c r="D8613" s="5"/>
      <c r="E8613" s="5"/>
      <c r="F8613" s="5"/>
    </row>
    <row r="8614" spans="3:6">
      <c r="C8614" s="5"/>
      <c r="D8614" s="5"/>
      <c r="E8614" s="5"/>
      <c r="F8614" s="5"/>
    </row>
    <row r="8615" spans="3:6">
      <c r="C8615" s="5"/>
      <c r="D8615" s="5"/>
      <c r="E8615" s="5"/>
      <c r="F8615" s="5"/>
    </row>
    <row r="8616" spans="3:6">
      <c r="C8616" s="5"/>
      <c r="D8616" s="5"/>
      <c r="E8616" s="5"/>
      <c r="F8616" s="5"/>
    </row>
    <row r="8617" spans="3:6">
      <c r="C8617" s="5"/>
      <c r="D8617" s="5"/>
      <c r="E8617" s="5"/>
      <c r="F8617" s="5"/>
    </row>
    <row r="8618" spans="3:6">
      <c r="C8618" s="5"/>
      <c r="D8618" s="5"/>
      <c r="E8618" s="5"/>
      <c r="F8618" s="5"/>
    </row>
    <row r="8619" spans="3:6">
      <c r="C8619" s="5"/>
      <c r="D8619" s="5"/>
      <c r="E8619" s="5"/>
      <c r="F8619" s="5"/>
    </row>
    <row r="8620" spans="3:6">
      <c r="C8620" s="5"/>
      <c r="D8620" s="5"/>
      <c r="E8620" s="5"/>
      <c r="F8620" s="5"/>
    </row>
    <row r="8621" spans="3:6">
      <c r="C8621" s="5"/>
      <c r="D8621" s="5"/>
      <c r="E8621" s="5"/>
      <c r="F8621" s="5"/>
    </row>
    <row r="8622" spans="3:6">
      <c r="C8622" s="5"/>
      <c r="D8622" s="5"/>
      <c r="E8622" s="5"/>
      <c r="F8622" s="5"/>
    </row>
    <row r="8623" spans="3:6">
      <c r="C8623" s="5"/>
      <c r="D8623" s="5"/>
      <c r="E8623" s="5"/>
      <c r="F8623" s="5"/>
    </row>
    <row r="8624" spans="3:6">
      <c r="C8624" s="5"/>
      <c r="D8624" s="5"/>
      <c r="E8624" s="5"/>
      <c r="F8624" s="5"/>
    </row>
    <row r="8625" spans="3:6">
      <c r="C8625" s="5"/>
      <c r="D8625" s="5"/>
      <c r="E8625" s="5"/>
      <c r="F8625" s="5"/>
    </row>
    <row r="8626" spans="3:6">
      <c r="C8626" s="5"/>
      <c r="D8626" s="5"/>
      <c r="E8626" s="5"/>
      <c r="F8626" s="5"/>
    </row>
    <row r="8627" spans="3:6">
      <c r="C8627" s="5"/>
      <c r="D8627" s="5"/>
      <c r="E8627" s="5"/>
      <c r="F8627" s="5"/>
    </row>
    <row r="8628" spans="3:6">
      <c r="C8628" s="5"/>
      <c r="D8628" s="5"/>
      <c r="E8628" s="5"/>
      <c r="F8628" s="5"/>
    </row>
    <row r="8629" spans="3:6">
      <c r="C8629" s="5"/>
      <c r="D8629" s="5"/>
      <c r="E8629" s="5"/>
      <c r="F8629" s="5"/>
    </row>
    <row r="8630" spans="3:6">
      <c r="C8630" s="5"/>
      <c r="D8630" s="5"/>
      <c r="E8630" s="5"/>
      <c r="F8630" s="5"/>
    </row>
    <row r="8631" spans="3:6">
      <c r="C8631" s="5"/>
      <c r="D8631" s="5"/>
      <c r="E8631" s="5"/>
      <c r="F8631" s="5"/>
    </row>
    <row r="8632" spans="3:6">
      <c r="C8632" s="5"/>
      <c r="D8632" s="5"/>
      <c r="E8632" s="5"/>
      <c r="F8632" s="5"/>
    </row>
    <row r="8633" spans="3:6">
      <c r="C8633" s="5"/>
      <c r="D8633" s="5"/>
      <c r="E8633" s="5"/>
      <c r="F8633" s="5"/>
    </row>
    <row r="8634" spans="3:6">
      <c r="C8634" s="5"/>
      <c r="D8634" s="5"/>
      <c r="E8634" s="5"/>
      <c r="F8634" s="5"/>
    </row>
    <row r="8635" spans="3:6">
      <c r="C8635" s="5"/>
      <c r="D8635" s="5"/>
      <c r="E8635" s="5"/>
      <c r="F8635" s="5"/>
    </row>
    <row r="8636" spans="3:6">
      <c r="C8636" s="5"/>
      <c r="D8636" s="5"/>
      <c r="E8636" s="5"/>
      <c r="F8636" s="5"/>
    </row>
    <row r="8637" spans="3:6">
      <c r="C8637" s="5"/>
      <c r="D8637" s="5"/>
      <c r="E8637" s="5"/>
      <c r="F8637" s="5"/>
    </row>
    <row r="8638" spans="3:6">
      <c r="C8638" s="5"/>
      <c r="D8638" s="5"/>
      <c r="E8638" s="5"/>
      <c r="F8638" s="5"/>
    </row>
    <row r="8639" spans="3:6">
      <c r="C8639" s="5"/>
      <c r="D8639" s="5"/>
      <c r="E8639" s="5"/>
      <c r="F8639" s="5"/>
    </row>
    <row r="8640" spans="3:6">
      <c r="C8640" s="5"/>
      <c r="D8640" s="5"/>
      <c r="E8640" s="5"/>
      <c r="F8640" s="5"/>
    </row>
    <row r="8641" spans="3:6">
      <c r="C8641" s="5"/>
      <c r="D8641" s="5"/>
      <c r="E8641" s="5"/>
      <c r="F8641" s="5"/>
    </row>
    <row r="8642" spans="3:6">
      <c r="C8642" s="5"/>
      <c r="D8642" s="5"/>
      <c r="E8642" s="5"/>
      <c r="F8642" s="5"/>
    </row>
    <row r="8643" spans="3:6">
      <c r="C8643" s="5"/>
      <c r="D8643" s="5"/>
      <c r="E8643" s="5"/>
      <c r="F8643" s="5"/>
    </row>
    <row r="8644" spans="3:6">
      <c r="C8644" s="5"/>
      <c r="D8644" s="5"/>
      <c r="E8644" s="5"/>
      <c r="F8644" s="5"/>
    </row>
    <row r="8645" spans="3:6">
      <c r="C8645" s="5"/>
      <c r="D8645" s="5"/>
      <c r="E8645" s="5"/>
      <c r="F8645" s="5"/>
    </row>
    <row r="8646" spans="3:6">
      <c r="C8646" s="5"/>
      <c r="D8646" s="5"/>
      <c r="E8646" s="5"/>
      <c r="F8646" s="5"/>
    </row>
    <row r="8647" spans="3:6">
      <c r="C8647" s="5"/>
      <c r="D8647" s="5"/>
      <c r="E8647" s="5"/>
      <c r="F8647" s="5"/>
    </row>
    <row r="8648" spans="3:6">
      <c r="C8648" s="5"/>
      <c r="D8648" s="5"/>
      <c r="E8648" s="5"/>
      <c r="F8648" s="5"/>
    </row>
    <row r="8649" spans="3:6">
      <c r="C8649" s="5"/>
      <c r="D8649" s="5"/>
      <c r="E8649" s="5"/>
      <c r="F8649" s="5"/>
    </row>
    <row r="8650" spans="3:6">
      <c r="C8650" s="5"/>
      <c r="D8650" s="5"/>
      <c r="E8650" s="5"/>
      <c r="F8650" s="5"/>
    </row>
    <row r="8651" spans="3:6">
      <c r="C8651" s="5"/>
      <c r="D8651" s="5"/>
      <c r="E8651" s="5"/>
      <c r="F8651" s="5"/>
    </row>
    <row r="8652" spans="3:6">
      <c r="C8652" s="5"/>
      <c r="D8652" s="5"/>
      <c r="E8652" s="5"/>
      <c r="F8652" s="5"/>
    </row>
    <row r="8653" spans="3:6">
      <c r="C8653" s="5"/>
      <c r="D8653" s="5"/>
      <c r="E8653" s="5"/>
      <c r="F8653" s="5"/>
    </row>
    <row r="8654" spans="3:6">
      <c r="C8654" s="5"/>
      <c r="D8654" s="5"/>
      <c r="E8654" s="5"/>
      <c r="F8654" s="5"/>
    </row>
    <row r="8655" spans="3:6">
      <c r="C8655" s="5"/>
      <c r="D8655" s="5"/>
      <c r="E8655" s="5"/>
      <c r="F8655" s="5"/>
    </row>
    <row r="8656" spans="3:6">
      <c r="C8656" s="5"/>
      <c r="D8656" s="5"/>
      <c r="E8656" s="5"/>
      <c r="F8656" s="5"/>
    </row>
    <row r="8657" spans="3:6">
      <c r="C8657" s="5"/>
      <c r="D8657" s="5"/>
      <c r="E8657" s="5"/>
      <c r="F8657" s="5"/>
    </row>
    <row r="8658" spans="3:6">
      <c r="C8658" s="5"/>
      <c r="D8658" s="5"/>
      <c r="E8658" s="5"/>
      <c r="F8658" s="5"/>
    </row>
    <row r="8659" spans="3:6">
      <c r="C8659" s="5"/>
      <c r="D8659" s="5"/>
      <c r="E8659" s="5"/>
      <c r="F8659" s="5"/>
    </row>
    <row r="8660" spans="3:6">
      <c r="C8660" s="5"/>
      <c r="D8660" s="5"/>
      <c r="E8660" s="5"/>
      <c r="F8660" s="5"/>
    </row>
    <row r="8661" spans="3:6">
      <c r="C8661" s="5"/>
      <c r="D8661" s="5"/>
      <c r="E8661" s="5"/>
      <c r="F8661" s="5"/>
    </row>
    <row r="8662" spans="3:6">
      <c r="C8662" s="5"/>
      <c r="D8662" s="5"/>
      <c r="E8662" s="5"/>
      <c r="F8662" s="5"/>
    </row>
    <row r="8663" spans="3:6">
      <c r="C8663" s="5"/>
      <c r="D8663" s="5"/>
      <c r="E8663" s="5"/>
      <c r="F8663" s="5"/>
    </row>
    <row r="8664" spans="3:6">
      <c r="C8664" s="5"/>
      <c r="D8664" s="5"/>
      <c r="E8664" s="5"/>
      <c r="F8664" s="5"/>
    </row>
    <row r="8665" spans="3:6">
      <c r="C8665" s="5"/>
      <c r="D8665" s="5"/>
      <c r="E8665" s="5"/>
      <c r="F8665" s="5"/>
    </row>
    <row r="8666" spans="3:6">
      <c r="C8666" s="5"/>
      <c r="D8666" s="5"/>
      <c r="E8666" s="5"/>
      <c r="F8666" s="5"/>
    </row>
    <row r="8667" spans="3:6">
      <c r="C8667" s="5"/>
      <c r="D8667" s="5"/>
      <c r="E8667" s="5"/>
      <c r="F8667" s="5"/>
    </row>
    <row r="8668" spans="3:6">
      <c r="C8668" s="5"/>
      <c r="D8668" s="5"/>
      <c r="E8668" s="5"/>
      <c r="F8668" s="5"/>
    </row>
    <row r="8669" spans="3:6">
      <c r="C8669" s="5"/>
      <c r="D8669" s="5"/>
      <c r="E8669" s="5"/>
      <c r="F8669" s="5"/>
    </row>
    <row r="8670" spans="3:6">
      <c r="C8670" s="5"/>
      <c r="D8670" s="5"/>
      <c r="E8670" s="5"/>
      <c r="F8670" s="5"/>
    </row>
    <row r="8671" spans="3:6">
      <c r="C8671" s="5"/>
      <c r="D8671" s="5"/>
      <c r="E8671" s="5"/>
      <c r="F8671" s="5"/>
    </row>
    <row r="8672" spans="3:6">
      <c r="C8672" s="5"/>
      <c r="D8672" s="5"/>
      <c r="E8672" s="5"/>
      <c r="F8672" s="5"/>
    </row>
    <row r="8673" spans="3:6">
      <c r="C8673" s="5"/>
      <c r="D8673" s="5"/>
      <c r="E8673" s="5"/>
      <c r="F8673" s="5"/>
    </row>
    <row r="8674" spans="3:6">
      <c r="C8674" s="5"/>
      <c r="D8674" s="5"/>
      <c r="E8674" s="5"/>
      <c r="F8674" s="5"/>
    </row>
    <row r="8675" spans="3:6">
      <c r="C8675" s="5"/>
      <c r="D8675" s="5"/>
      <c r="E8675" s="5"/>
      <c r="F8675" s="5"/>
    </row>
    <row r="8676" spans="3:6">
      <c r="C8676" s="5"/>
      <c r="D8676" s="5"/>
      <c r="E8676" s="5"/>
      <c r="F8676" s="5"/>
    </row>
    <row r="8677" spans="3:6">
      <c r="C8677" s="5"/>
      <c r="D8677" s="5"/>
      <c r="E8677" s="5"/>
      <c r="F8677" s="5"/>
    </row>
    <row r="8678" spans="3:6">
      <c r="C8678" s="5"/>
      <c r="D8678" s="5"/>
      <c r="E8678" s="5"/>
      <c r="F8678" s="5"/>
    </row>
    <row r="8679" spans="3:6">
      <c r="C8679" s="5"/>
      <c r="D8679" s="5"/>
      <c r="E8679" s="5"/>
      <c r="F8679" s="5"/>
    </row>
    <row r="8680" spans="3:6">
      <c r="C8680" s="5"/>
      <c r="D8680" s="5"/>
      <c r="E8680" s="5"/>
      <c r="F8680" s="5"/>
    </row>
    <row r="8681" spans="3:6">
      <c r="C8681" s="5"/>
      <c r="D8681" s="5"/>
      <c r="E8681" s="5"/>
      <c r="F8681" s="5"/>
    </row>
    <row r="8682" spans="3:6">
      <c r="C8682" s="5"/>
      <c r="D8682" s="5"/>
      <c r="E8682" s="5"/>
      <c r="F8682" s="5"/>
    </row>
    <row r="8683" spans="3:6">
      <c r="C8683" s="5"/>
      <c r="D8683" s="5"/>
      <c r="E8683" s="5"/>
      <c r="F8683" s="5"/>
    </row>
    <row r="8684" spans="3:6">
      <c r="C8684" s="5"/>
      <c r="D8684" s="5"/>
      <c r="E8684" s="5"/>
      <c r="F8684" s="5"/>
    </row>
    <row r="8685" spans="3:6">
      <c r="C8685" s="5"/>
      <c r="D8685" s="5"/>
      <c r="E8685" s="5"/>
      <c r="F8685" s="5"/>
    </row>
    <row r="8686" spans="3:6">
      <c r="C8686" s="5"/>
      <c r="D8686" s="5"/>
      <c r="E8686" s="5"/>
      <c r="F8686" s="5"/>
    </row>
    <row r="8687" spans="3:6">
      <c r="C8687" s="5"/>
      <c r="D8687" s="5"/>
      <c r="E8687" s="5"/>
      <c r="F8687" s="5"/>
    </row>
    <row r="8688" spans="3:6">
      <c r="C8688" s="5"/>
      <c r="D8688" s="5"/>
      <c r="E8688" s="5"/>
      <c r="F8688" s="5"/>
    </row>
    <row r="8689" spans="3:6">
      <c r="C8689" s="5"/>
      <c r="D8689" s="5"/>
      <c r="E8689" s="5"/>
      <c r="F8689" s="5"/>
    </row>
    <row r="8690" spans="3:6">
      <c r="C8690" s="5"/>
      <c r="D8690" s="5"/>
      <c r="E8690" s="5"/>
      <c r="F8690" s="5"/>
    </row>
    <row r="8691" spans="3:6">
      <c r="C8691" s="5"/>
      <c r="D8691" s="5"/>
      <c r="E8691" s="5"/>
      <c r="F8691" s="5"/>
    </row>
    <row r="8692" spans="3:6">
      <c r="C8692" s="5"/>
      <c r="D8692" s="5"/>
      <c r="E8692" s="5"/>
      <c r="F8692" s="5"/>
    </row>
    <row r="8693" spans="3:6">
      <c r="C8693" s="5"/>
      <c r="D8693" s="5"/>
      <c r="E8693" s="5"/>
      <c r="F8693" s="5"/>
    </row>
    <row r="8694" spans="3:6">
      <c r="C8694" s="5"/>
      <c r="D8694" s="5"/>
      <c r="E8694" s="5"/>
      <c r="F8694" s="5"/>
    </row>
    <row r="8695" spans="3:6">
      <c r="C8695" s="5"/>
      <c r="D8695" s="5"/>
      <c r="E8695" s="5"/>
      <c r="F8695" s="5"/>
    </row>
    <row r="8696" spans="3:6">
      <c r="C8696" s="5"/>
      <c r="D8696" s="5"/>
      <c r="E8696" s="5"/>
      <c r="F8696" s="5"/>
    </row>
    <row r="8697" spans="3:6">
      <c r="C8697" s="5"/>
      <c r="D8697" s="5"/>
      <c r="E8697" s="5"/>
      <c r="F8697" s="5"/>
    </row>
    <row r="8698" spans="3:6">
      <c r="C8698" s="5"/>
      <c r="D8698" s="5"/>
      <c r="E8698" s="5"/>
      <c r="F8698" s="5"/>
    </row>
    <row r="8699" spans="3:6">
      <c r="C8699" s="5"/>
      <c r="D8699" s="5"/>
      <c r="E8699" s="5"/>
      <c r="F8699" s="5"/>
    </row>
    <row r="8700" spans="3:6">
      <c r="C8700" s="5"/>
      <c r="D8700" s="5"/>
      <c r="E8700" s="5"/>
      <c r="F8700" s="5"/>
    </row>
    <row r="8701" spans="3:6">
      <c r="C8701" s="5"/>
      <c r="D8701" s="5"/>
      <c r="E8701" s="5"/>
      <c r="F8701" s="5"/>
    </row>
    <row r="8702" spans="3:6">
      <c r="C8702" s="5"/>
      <c r="D8702" s="5"/>
      <c r="E8702" s="5"/>
      <c r="F8702" s="5"/>
    </row>
    <row r="8703" spans="3:6">
      <c r="C8703" s="5"/>
      <c r="D8703" s="5"/>
      <c r="E8703" s="5"/>
      <c r="F8703" s="5"/>
    </row>
    <row r="8704" spans="3:6">
      <c r="C8704" s="5"/>
      <c r="D8704" s="5"/>
      <c r="E8704" s="5"/>
      <c r="F8704" s="5"/>
    </row>
    <row r="8705" spans="3:6">
      <c r="C8705" s="5"/>
      <c r="D8705" s="5"/>
      <c r="E8705" s="5"/>
      <c r="F8705" s="5"/>
    </row>
    <row r="8706" spans="3:6">
      <c r="C8706" s="5"/>
      <c r="D8706" s="5"/>
      <c r="E8706" s="5"/>
      <c r="F8706" s="5"/>
    </row>
    <row r="8707" spans="3:6">
      <c r="C8707" s="5"/>
      <c r="D8707" s="5"/>
      <c r="E8707" s="5"/>
      <c r="F8707" s="5"/>
    </row>
    <row r="8708" spans="3:6">
      <c r="C8708" s="5"/>
      <c r="D8708" s="5"/>
      <c r="E8708" s="5"/>
      <c r="F8708" s="5"/>
    </row>
    <row r="8709" spans="3:6">
      <c r="C8709" s="5"/>
      <c r="D8709" s="5"/>
      <c r="E8709" s="5"/>
      <c r="F8709" s="5"/>
    </row>
    <row r="8710" spans="3:6">
      <c r="C8710" s="5"/>
      <c r="D8710" s="5"/>
      <c r="E8710" s="5"/>
      <c r="F8710" s="5"/>
    </row>
    <row r="8711" spans="3:6">
      <c r="C8711" s="5"/>
      <c r="D8711" s="5"/>
      <c r="E8711" s="5"/>
      <c r="F8711" s="5"/>
    </row>
    <row r="8712" spans="3:6">
      <c r="C8712" s="5"/>
      <c r="D8712" s="5"/>
      <c r="E8712" s="5"/>
      <c r="F8712" s="5"/>
    </row>
    <row r="8713" spans="3:6">
      <c r="C8713" s="5"/>
      <c r="D8713" s="5"/>
      <c r="E8713" s="5"/>
      <c r="F8713" s="5"/>
    </row>
    <row r="8714" spans="3:6">
      <c r="C8714" s="5"/>
      <c r="D8714" s="5"/>
      <c r="E8714" s="5"/>
      <c r="F8714" s="5"/>
    </row>
    <row r="8715" spans="3:6">
      <c r="C8715" s="5"/>
      <c r="D8715" s="5"/>
      <c r="E8715" s="5"/>
      <c r="F8715" s="5"/>
    </row>
    <row r="8716" spans="3:6">
      <c r="C8716" s="5"/>
      <c r="D8716" s="5"/>
      <c r="E8716" s="5"/>
      <c r="F8716" s="5"/>
    </row>
    <row r="8717" spans="3:6">
      <c r="C8717" s="5"/>
      <c r="D8717" s="5"/>
      <c r="E8717" s="5"/>
      <c r="F8717" s="5"/>
    </row>
    <row r="8718" spans="3:6">
      <c r="C8718" s="5"/>
      <c r="D8718" s="5"/>
      <c r="E8718" s="5"/>
      <c r="F8718" s="5"/>
    </row>
    <row r="8719" spans="3:6">
      <c r="C8719" s="5"/>
      <c r="D8719" s="5"/>
      <c r="E8719" s="5"/>
      <c r="F8719" s="5"/>
    </row>
    <row r="8720" spans="3:6">
      <c r="C8720" s="5"/>
      <c r="D8720" s="5"/>
      <c r="E8720" s="5"/>
      <c r="F8720" s="5"/>
    </row>
    <row r="8721" spans="3:6">
      <c r="C8721" s="5"/>
      <c r="D8721" s="5"/>
      <c r="E8721" s="5"/>
      <c r="F8721" s="5"/>
    </row>
    <row r="8722" spans="3:6">
      <c r="C8722" s="5"/>
      <c r="D8722" s="5"/>
      <c r="E8722" s="5"/>
      <c r="F8722" s="5"/>
    </row>
    <row r="8723" spans="3:6">
      <c r="C8723" s="5"/>
      <c r="D8723" s="5"/>
      <c r="E8723" s="5"/>
      <c r="F8723" s="5"/>
    </row>
    <row r="8724" spans="3:6">
      <c r="C8724" s="5"/>
      <c r="D8724" s="5"/>
      <c r="E8724" s="5"/>
      <c r="F8724" s="5"/>
    </row>
    <row r="8725" spans="3:6">
      <c r="C8725" s="5"/>
      <c r="D8725" s="5"/>
      <c r="E8725" s="5"/>
      <c r="F8725" s="5"/>
    </row>
    <row r="8726" spans="3:6">
      <c r="C8726" s="5"/>
      <c r="D8726" s="5"/>
      <c r="E8726" s="5"/>
      <c r="F8726" s="5"/>
    </row>
    <row r="8727" spans="3:6">
      <c r="C8727" s="5"/>
      <c r="D8727" s="5"/>
      <c r="E8727" s="5"/>
      <c r="F8727" s="5"/>
    </row>
    <row r="8728" spans="3:6">
      <c r="C8728" s="5"/>
      <c r="D8728" s="5"/>
      <c r="E8728" s="5"/>
      <c r="F8728" s="5"/>
    </row>
    <row r="8729" spans="3:6">
      <c r="C8729" s="5"/>
      <c r="D8729" s="5"/>
      <c r="E8729" s="5"/>
      <c r="F8729" s="5"/>
    </row>
    <row r="8730" spans="3:6">
      <c r="C8730" s="5"/>
      <c r="D8730" s="5"/>
      <c r="E8730" s="5"/>
      <c r="F8730" s="5"/>
    </row>
    <row r="8731" spans="3:6">
      <c r="C8731" s="5"/>
      <c r="D8731" s="5"/>
      <c r="E8731" s="5"/>
      <c r="F8731" s="5"/>
    </row>
    <row r="8732" spans="3:6">
      <c r="C8732" s="5"/>
      <c r="D8732" s="5"/>
      <c r="E8732" s="5"/>
      <c r="F8732" s="5"/>
    </row>
    <row r="8733" spans="3:6">
      <c r="C8733" s="5"/>
      <c r="D8733" s="5"/>
      <c r="E8733" s="5"/>
      <c r="F8733" s="5"/>
    </row>
    <row r="8734" spans="3:6">
      <c r="C8734" s="5"/>
      <c r="D8734" s="5"/>
      <c r="E8734" s="5"/>
      <c r="F8734" s="5"/>
    </row>
    <row r="8735" spans="3:6">
      <c r="C8735" s="5"/>
      <c r="D8735" s="5"/>
      <c r="E8735" s="5"/>
      <c r="F8735" s="5"/>
    </row>
    <row r="8736" spans="3:6">
      <c r="C8736" s="5"/>
      <c r="D8736" s="5"/>
      <c r="E8736" s="5"/>
      <c r="F8736" s="5"/>
    </row>
    <row r="8737" spans="3:6">
      <c r="C8737" s="5"/>
      <c r="D8737" s="5"/>
      <c r="E8737" s="5"/>
      <c r="F8737" s="5"/>
    </row>
    <row r="8738" spans="3:6">
      <c r="C8738" s="5"/>
      <c r="D8738" s="5"/>
      <c r="E8738" s="5"/>
      <c r="F8738" s="5"/>
    </row>
    <row r="8739" spans="3:6">
      <c r="C8739" s="5"/>
      <c r="D8739" s="5"/>
      <c r="E8739" s="5"/>
      <c r="F8739" s="5"/>
    </row>
    <row r="8740" spans="3:6">
      <c r="C8740" s="5"/>
      <c r="D8740" s="5"/>
      <c r="E8740" s="5"/>
      <c r="F8740" s="5"/>
    </row>
    <row r="8741" spans="3:6">
      <c r="C8741" s="5"/>
      <c r="D8741" s="5"/>
      <c r="E8741" s="5"/>
      <c r="F8741" s="5"/>
    </row>
    <row r="8742" spans="3:6">
      <c r="C8742" s="5"/>
      <c r="D8742" s="5"/>
      <c r="E8742" s="5"/>
      <c r="F8742" s="5"/>
    </row>
    <row r="8743" spans="3:6">
      <c r="C8743" s="5"/>
      <c r="D8743" s="5"/>
      <c r="E8743" s="5"/>
      <c r="F8743" s="5"/>
    </row>
    <row r="8744" spans="3:6">
      <c r="C8744" s="5"/>
      <c r="D8744" s="5"/>
      <c r="E8744" s="5"/>
      <c r="F8744" s="5"/>
    </row>
    <row r="8745" spans="3:6">
      <c r="C8745" s="5"/>
      <c r="D8745" s="5"/>
      <c r="E8745" s="5"/>
      <c r="F8745" s="5"/>
    </row>
    <row r="8746" spans="3:6">
      <c r="C8746" s="5"/>
      <c r="D8746" s="5"/>
      <c r="E8746" s="5"/>
      <c r="F8746" s="5"/>
    </row>
    <row r="8747" spans="3:6">
      <c r="C8747" s="5"/>
      <c r="D8747" s="5"/>
      <c r="E8747" s="5"/>
      <c r="F8747" s="5"/>
    </row>
    <row r="8748" spans="3:6">
      <c r="C8748" s="5"/>
      <c r="D8748" s="5"/>
      <c r="E8748" s="5"/>
      <c r="F8748" s="5"/>
    </row>
    <row r="8749" spans="3:6">
      <c r="C8749" s="5"/>
      <c r="D8749" s="5"/>
      <c r="E8749" s="5"/>
      <c r="F8749" s="5"/>
    </row>
    <row r="8750" spans="3:6">
      <c r="C8750" s="5"/>
      <c r="D8750" s="5"/>
      <c r="E8750" s="5"/>
      <c r="F8750" s="5"/>
    </row>
    <row r="8751" spans="3:6">
      <c r="C8751" s="5"/>
      <c r="D8751" s="5"/>
      <c r="E8751" s="5"/>
      <c r="F8751" s="5"/>
    </row>
    <row r="8752" spans="3:6">
      <c r="C8752" s="5"/>
      <c r="D8752" s="5"/>
      <c r="E8752" s="5"/>
      <c r="F8752" s="5"/>
    </row>
    <row r="8753" spans="3:6">
      <c r="C8753" s="5"/>
      <c r="D8753" s="5"/>
      <c r="E8753" s="5"/>
      <c r="F8753" s="5"/>
    </row>
    <row r="8754" spans="3:6">
      <c r="C8754" s="5"/>
      <c r="D8754" s="5"/>
      <c r="E8754" s="5"/>
      <c r="F8754" s="5"/>
    </row>
    <row r="8755" spans="3:6">
      <c r="C8755" s="5"/>
      <c r="D8755" s="5"/>
      <c r="E8755" s="5"/>
      <c r="F8755" s="5"/>
    </row>
    <row r="8756" spans="3:6">
      <c r="C8756" s="5"/>
      <c r="D8756" s="5"/>
      <c r="E8756" s="5"/>
      <c r="F8756" s="5"/>
    </row>
    <row r="8757" spans="3:6">
      <c r="C8757" s="5"/>
      <c r="D8757" s="5"/>
      <c r="E8757" s="5"/>
      <c r="F8757" s="5"/>
    </row>
    <row r="8758" spans="3:6">
      <c r="C8758" s="5"/>
      <c r="D8758" s="5"/>
      <c r="E8758" s="5"/>
      <c r="F8758" s="5"/>
    </row>
    <row r="8759" spans="3:6">
      <c r="C8759" s="5"/>
      <c r="D8759" s="5"/>
      <c r="E8759" s="5"/>
      <c r="F8759" s="5"/>
    </row>
    <row r="8760" spans="3:6">
      <c r="C8760" s="5"/>
      <c r="D8760" s="5"/>
      <c r="E8760" s="5"/>
      <c r="F8760" s="5"/>
    </row>
    <row r="8761" spans="3:6">
      <c r="C8761" s="5"/>
      <c r="D8761" s="5"/>
      <c r="E8761" s="5"/>
      <c r="F8761" s="5"/>
    </row>
    <row r="8762" spans="3:6">
      <c r="C8762" s="5"/>
      <c r="D8762" s="5"/>
      <c r="E8762" s="5"/>
      <c r="F8762" s="5"/>
    </row>
    <row r="8763" spans="3:6">
      <c r="C8763" s="5"/>
      <c r="D8763" s="5"/>
      <c r="E8763" s="5"/>
      <c r="F8763" s="5"/>
    </row>
    <row r="8764" spans="3:6">
      <c r="C8764" s="5"/>
      <c r="D8764" s="5"/>
      <c r="E8764" s="5"/>
      <c r="F8764" s="5"/>
    </row>
    <row r="8765" spans="3:6">
      <c r="C8765" s="5"/>
      <c r="D8765" s="5"/>
      <c r="E8765" s="5"/>
      <c r="F8765" s="5"/>
    </row>
    <row r="8766" spans="3:6">
      <c r="C8766" s="5"/>
      <c r="D8766" s="5"/>
      <c r="E8766" s="5"/>
      <c r="F8766" s="5"/>
    </row>
    <row r="8767" spans="3:6">
      <c r="C8767" s="5"/>
      <c r="D8767" s="5"/>
      <c r="E8767" s="5"/>
      <c r="F8767" s="5"/>
    </row>
    <row r="8768" spans="3:6">
      <c r="C8768" s="5"/>
      <c r="D8768" s="5"/>
      <c r="E8768" s="5"/>
      <c r="F8768" s="5"/>
    </row>
    <row r="8769" spans="3:6">
      <c r="C8769" s="5"/>
      <c r="D8769" s="5"/>
      <c r="E8769" s="5"/>
      <c r="F8769" s="5"/>
    </row>
    <row r="8770" spans="3:6">
      <c r="C8770" s="5"/>
      <c r="D8770" s="5"/>
      <c r="E8770" s="5"/>
      <c r="F8770" s="5"/>
    </row>
    <row r="8771" spans="3:6">
      <c r="C8771" s="5"/>
      <c r="D8771" s="5"/>
      <c r="E8771" s="5"/>
      <c r="F8771" s="5"/>
    </row>
    <row r="8772" spans="3:6">
      <c r="C8772" s="5"/>
      <c r="D8772" s="5"/>
      <c r="E8772" s="5"/>
      <c r="F8772" s="5"/>
    </row>
    <row r="8773" spans="3:6">
      <c r="C8773" s="5"/>
      <c r="D8773" s="5"/>
      <c r="E8773" s="5"/>
      <c r="F8773" s="5"/>
    </row>
    <row r="8774" spans="3:6">
      <c r="C8774" s="5"/>
      <c r="D8774" s="5"/>
      <c r="E8774" s="5"/>
      <c r="F8774" s="5"/>
    </row>
    <row r="8775" spans="3:6">
      <c r="C8775" s="5"/>
      <c r="D8775" s="5"/>
      <c r="E8775" s="5"/>
      <c r="F8775" s="5"/>
    </row>
    <row r="8776" spans="3:6">
      <c r="C8776" s="5"/>
      <c r="D8776" s="5"/>
      <c r="E8776" s="5"/>
      <c r="F8776" s="5"/>
    </row>
    <row r="8777" spans="3:6">
      <c r="C8777" s="5"/>
      <c r="D8777" s="5"/>
      <c r="E8777" s="5"/>
      <c r="F8777" s="5"/>
    </row>
    <row r="8778" spans="3:6">
      <c r="C8778" s="5"/>
      <c r="D8778" s="5"/>
      <c r="E8778" s="5"/>
      <c r="F8778" s="5"/>
    </row>
    <row r="8779" spans="3:6">
      <c r="C8779" s="5"/>
      <c r="D8779" s="5"/>
      <c r="E8779" s="5"/>
      <c r="F8779" s="5"/>
    </row>
    <row r="8780" spans="3:6">
      <c r="C8780" s="5"/>
      <c r="D8780" s="5"/>
      <c r="E8780" s="5"/>
      <c r="F8780" s="5"/>
    </row>
    <row r="8781" spans="3:6">
      <c r="C8781" s="5"/>
      <c r="D8781" s="5"/>
      <c r="E8781" s="5"/>
      <c r="F8781" s="5"/>
    </row>
    <row r="8782" spans="3:6">
      <c r="C8782" s="5"/>
      <c r="D8782" s="5"/>
      <c r="E8782" s="5"/>
      <c r="F8782" s="5"/>
    </row>
    <row r="8783" spans="3:6">
      <c r="C8783" s="5"/>
      <c r="D8783" s="5"/>
      <c r="E8783" s="5"/>
      <c r="F8783" s="5"/>
    </row>
    <row r="8784" spans="3:6">
      <c r="C8784" s="5"/>
      <c r="D8784" s="5"/>
      <c r="E8784" s="5"/>
      <c r="F8784" s="5"/>
    </row>
    <row r="8785" spans="3:6">
      <c r="C8785" s="5"/>
      <c r="D8785" s="5"/>
      <c r="E8785" s="5"/>
      <c r="F8785" s="5"/>
    </row>
    <row r="8786" spans="3:6">
      <c r="C8786" s="5"/>
      <c r="D8786" s="5"/>
      <c r="E8786" s="5"/>
      <c r="F8786" s="5"/>
    </row>
    <row r="8787" spans="3:6">
      <c r="C8787" s="5"/>
      <c r="D8787" s="5"/>
      <c r="E8787" s="5"/>
      <c r="F8787" s="5"/>
    </row>
    <row r="8788" spans="3:6">
      <c r="C8788" s="5"/>
      <c r="D8788" s="5"/>
      <c r="E8788" s="5"/>
      <c r="F8788" s="5"/>
    </row>
    <row r="8789" spans="3:6">
      <c r="C8789" s="5"/>
      <c r="D8789" s="5"/>
      <c r="E8789" s="5"/>
      <c r="F8789" s="5"/>
    </row>
    <row r="8790" spans="3:6">
      <c r="C8790" s="5"/>
      <c r="D8790" s="5"/>
      <c r="E8790" s="5"/>
      <c r="F8790" s="5"/>
    </row>
    <row r="8791" spans="3:6">
      <c r="C8791" s="5"/>
      <c r="D8791" s="5"/>
      <c r="E8791" s="5"/>
      <c r="F8791" s="5"/>
    </row>
    <row r="8792" spans="3:6">
      <c r="C8792" s="5"/>
      <c r="D8792" s="5"/>
      <c r="E8792" s="5"/>
      <c r="F8792" s="5"/>
    </row>
    <row r="8793" spans="3:6">
      <c r="C8793" s="5"/>
      <c r="D8793" s="5"/>
      <c r="E8793" s="5"/>
      <c r="F8793" s="5"/>
    </row>
    <row r="8794" spans="3:6">
      <c r="C8794" s="5"/>
      <c r="D8794" s="5"/>
      <c r="E8794" s="5"/>
      <c r="F8794" s="5"/>
    </row>
    <row r="8795" spans="3:6">
      <c r="C8795" s="5"/>
      <c r="D8795" s="5"/>
      <c r="E8795" s="5"/>
      <c r="F8795" s="5"/>
    </row>
    <row r="8796" spans="3:6">
      <c r="C8796" s="5"/>
      <c r="D8796" s="5"/>
      <c r="E8796" s="5"/>
      <c r="F8796" s="5"/>
    </row>
    <row r="8797" spans="3:6">
      <c r="C8797" s="5"/>
      <c r="D8797" s="5"/>
      <c r="E8797" s="5"/>
      <c r="F8797" s="5"/>
    </row>
    <row r="8798" spans="3:6">
      <c r="C8798" s="5"/>
      <c r="D8798" s="5"/>
      <c r="E8798" s="5"/>
      <c r="F8798" s="5"/>
    </row>
    <row r="8799" spans="3:6">
      <c r="C8799" s="5"/>
      <c r="D8799" s="5"/>
      <c r="E8799" s="5"/>
      <c r="F8799" s="5"/>
    </row>
    <row r="8800" spans="3:6">
      <c r="C8800" s="5"/>
      <c r="D8800" s="5"/>
      <c r="E8800" s="5"/>
      <c r="F8800" s="5"/>
    </row>
    <row r="8801" spans="3:6">
      <c r="C8801" s="5"/>
      <c r="D8801" s="5"/>
      <c r="E8801" s="5"/>
      <c r="F8801" s="5"/>
    </row>
    <row r="8802" spans="3:6">
      <c r="C8802" s="5"/>
      <c r="D8802" s="5"/>
      <c r="E8802" s="5"/>
      <c r="F8802" s="5"/>
    </row>
    <row r="8803" spans="3:6">
      <c r="C8803" s="5"/>
      <c r="D8803" s="5"/>
      <c r="E8803" s="5"/>
      <c r="F8803" s="5"/>
    </row>
    <row r="8804" spans="3:6">
      <c r="C8804" s="5"/>
      <c r="D8804" s="5"/>
      <c r="E8804" s="5"/>
      <c r="F8804" s="5"/>
    </row>
    <row r="8805" spans="3:6">
      <c r="C8805" s="5"/>
      <c r="D8805" s="5"/>
      <c r="E8805" s="5"/>
      <c r="F8805" s="5"/>
    </row>
    <row r="8806" spans="3:6">
      <c r="C8806" s="5"/>
      <c r="D8806" s="5"/>
      <c r="E8806" s="5"/>
      <c r="F8806" s="5"/>
    </row>
    <row r="8807" spans="3:6">
      <c r="C8807" s="5"/>
      <c r="D8807" s="5"/>
      <c r="E8807" s="5"/>
      <c r="F8807" s="5"/>
    </row>
    <row r="8808" spans="3:6">
      <c r="C8808" s="5"/>
      <c r="D8808" s="5"/>
      <c r="E8808" s="5"/>
      <c r="F8808" s="5"/>
    </row>
    <row r="8809" spans="3:6">
      <c r="C8809" s="5"/>
      <c r="D8809" s="5"/>
      <c r="E8809" s="5"/>
      <c r="F8809" s="5"/>
    </row>
    <row r="8810" spans="3:6">
      <c r="C8810" s="5"/>
      <c r="D8810" s="5"/>
      <c r="E8810" s="5"/>
      <c r="F8810" s="5"/>
    </row>
    <row r="8811" spans="3:6">
      <c r="C8811" s="5"/>
      <c r="D8811" s="5"/>
      <c r="E8811" s="5"/>
      <c r="F8811" s="5"/>
    </row>
    <row r="8812" spans="3:6">
      <c r="C8812" s="5"/>
      <c r="D8812" s="5"/>
      <c r="E8812" s="5"/>
      <c r="F8812" s="5"/>
    </row>
    <row r="8813" spans="3:6">
      <c r="C8813" s="5"/>
      <c r="D8813" s="5"/>
      <c r="E8813" s="5"/>
      <c r="F8813" s="5"/>
    </row>
    <row r="8814" spans="3:6">
      <c r="C8814" s="5"/>
      <c r="D8814" s="5"/>
      <c r="E8814" s="5"/>
      <c r="F8814" s="5"/>
    </row>
    <row r="8815" spans="3:6">
      <c r="C8815" s="5"/>
      <c r="D8815" s="5"/>
      <c r="E8815" s="5"/>
      <c r="F8815" s="5"/>
    </row>
    <row r="8816" spans="3:6">
      <c r="C8816" s="5"/>
      <c r="D8816" s="5"/>
      <c r="E8816" s="5"/>
      <c r="F8816" s="5"/>
    </row>
    <row r="8817" spans="3:6">
      <c r="C8817" s="5"/>
      <c r="D8817" s="5"/>
      <c r="E8817" s="5"/>
      <c r="F8817" s="5"/>
    </row>
    <row r="8818" spans="3:6">
      <c r="C8818" s="5"/>
      <c r="D8818" s="5"/>
      <c r="E8818" s="5"/>
      <c r="F8818" s="5"/>
    </row>
    <row r="8819" spans="3:6">
      <c r="C8819" s="5"/>
      <c r="D8819" s="5"/>
      <c r="E8819" s="5"/>
      <c r="F8819" s="5"/>
    </row>
    <row r="8820" spans="3:6">
      <c r="C8820" s="5"/>
      <c r="D8820" s="5"/>
      <c r="E8820" s="5"/>
      <c r="F8820" s="5"/>
    </row>
    <row r="8821" spans="3:6">
      <c r="C8821" s="5"/>
      <c r="D8821" s="5"/>
      <c r="E8821" s="5"/>
      <c r="F8821" s="5"/>
    </row>
    <row r="8822" spans="3:6">
      <c r="C8822" s="5"/>
      <c r="D8822" s="5"/>
      <c r="E8822" s="5"/>
      <c r="F8822" s="5"/>
    </row>
    <row r="8823" spans="3:6">
      <c r="C8823" s="5"/>
      <c r="D8823" s="5"/>
      <c r="E8823" s="5"/>
      <c r="F8823" s="5"/>
    </row>
    <row r="8824" spans="3:6">
      <c r="C8824" s="5"/>
      <c r="D8824" s="5"/>
      <c r="E8824" s="5"/>
      <c r="F8824" s="5"/>
    </row>
    <row r="8825" spans="3:6">
      <c r="C8825" s="5"/>
      <c r="D8825" s="5"/>
      <c r="E8825" s="5"/>
      <c r="F8825" s="5"/>
    </row>
    <row r="8826" spans="3:6">
      <c r="C8826" s="5"/>
      <c r="D8826" s="5"/>
      <c r="E8826" s="5"/>
      <c r="F8826" s="5"/>
    </row>
    <row r="8827" spans="3:6">
      <c r="C8827" s="5"/>
      <c r="D8827" s="5"/>
      <c r="E8827" s="5"/>
      <c r="F8827" s="5"/>
    </row>
    <row r="8828" spans="3:6">
      <c r="C8828" s="5"/>
      <c r="D8828" s="5"/>
      <c r="E8828" s="5"/>
      <c r="F8828" s="5"/>
    </row>
    <row r="8829" spans="3:6">
      <c r="C8829" s="5"/>
      <c r="D8829" s="5"/>
      <c r="E8829" s="5"/>
      <c r="F8829" s="5"/>
    </row>
    <row r="8830" spans="3:6">
      <c r="C8830" s="5"/>
      <c r="D8830" s="5"/>
      <c r="E8830" s="5"/>
      <c r="F8830" s="5"/>
    </row>
    <row r="8831" spans="3:6">
      <c r="C8831" s="5"/>
      <c r="D8831" s="5"/>
      <c r="E8831" s="5"/>
      <c r="F8831" s="5"/>
    </row>
    <row r="8832" spans="3:6">
      <c r="C8832" s="5"/>
      <c r="D8832" s="5"/>
      <c r="E8832" s="5"/>
      <c r="F8832" s="5"/>
    </row>
    <row r="8833" spans="3:6">
      <c r="C8833" s="5"/>
      <c r="D8833" s="5"/>
      <c r="E8833" s="5"/>
      <c r="F8833" s="5"/>
    </row>
    <row r="8834" spans="3:6">
      <c r="C8834" s="5"/>
      <c r="D8834" s="5"/>
      <c r="E8834" s="5"/>
      <c r="F8834" s="5"/>
    </row>
    <row r="8835" spans="3:6">
      <c r="C8835" s="5"/>
      <c r="D8835" s="5"/>
      <c r="E8835" s="5"/>
      <c r="F8835" s="5"/>
    </row>
    <row r="8836" spans="3:6">
      <c r="C8836" s="5"/>
      <c r="D8836" s="5"/>
      <c r="E8836" s="5"/>
      <c r="F8836" s="5"/>
    </row>
    <row r="8837" spans="3:6">
      <c r="C8837" s="5"/>
      <c r="D8837" s="5"/>
      <c r="E8837" s="5"/>
      <c r="F8837" s="5"/>
    </row>
    <row r="8838" spans="3:6">
      <c r="C8838" s="5"/>
      <c r="D8838" s="5"/>
      <c r="E8838" s="5"/>
      <c r="F8838" s="5"/>
    </row>
    <row r="8839" spans="3:6">
      <c r="C8839" s="5"/>
      <c r="D8839" s="5"/>
      <c r="E8839" s="5"/>
      <c r="F8839" s="5"/>
    </row>
    <row r="8840" spans="3:6">
      <c r="C8840" s="5"/>
      <c r="D8840" s="5"/>
      <c r="E8840" s="5"/>
      <c r="F8840" s="5"/>
    </row>
    <row r="8841" spans="3:6">
      <c r="C8841" s="5"/>
      <c r="D8841" s="5"/>
      <c r="E8841" s="5"/>
      <c r="F8841" s="5"/>
    </row>
    <row r="8842" spans="3:6">
      <c r="C8842" s="5"/>
      <c r="D8842" s="5"/>
      <c r="E8842" s="5"/>
      <c r="F8842" s="5"/>
    </row>
    <row r="8843" spans="3:6">
      <c r="C8843" s="5"/>
      <c r="D8843" s="5"/>
      <c r="E8843" s="5"/>
      <c r="F8843" s="5"/>
    </row>
    <row r="8844" spans="3:6">
      <c r="C8844" s="5"/>
      <c r="D8844" s="5"/>
      <c r="E8844" s="5"/>
      <c r="F8844" s="5"/>
    </row>
    <row r="8845" spans="3:6">
      <c r="C8845" s="5"/>
      <c r="D8845" s="5"/>
      <c r="E8845" s="5"/>
      <c r="F8845" s="5"/>
    </row>
    <row r="8846" spans="3:6">
      <c r="C8846" s="5"/>
      <c r="D8846" s="5"/>
      <c r="E8846" s="5"/>
      <c r="F8846" s="5"/>
    </row>
    <row r="8847" spans="3:6">
      <c r="C8847" s="5"/>
      <c r="D8847" s="5"/>
      <c r="E8847" s="5"/>
      <c r="F8847" s="5"/>
    </row>
    <row r="8848" spans="3:6">
      <c r="C8848" s="5"/>
      <c r="D8848" s="5"/>
      <c r="E8848" s="5"/>
      <c r="F8848" s="5"/>
    </row>
    <row r="8849" spans="3:6">
      <c r="C8849" s="5"/>
      <c r="D8849" s="5"/>
      <c r="E8849" s="5"/>
      <c r="F8849" s="5"/>
    </row>
    <row r="8850" spans="3:6">
      <c r="C8850" s="5"/>
      <c r="D8850" s="5"/>
      <c r="E8850" s="5"/>
      <c r="F8850" s="5"/>
    </row>
    <row r="8851" spans="3:6">
      <c r="C8851" s="5"/>
      <c r="D8851" s="5"/>
      <c r="E8851" s="5"/>
      <c r="F8851" s="5"/>
    </row>
    <row r="8852" spans="3:6">
      <c r="C8852" s="5"/>
      <c r="D8852" s="5"/>
      <c r="E8852" s="5"/>
      <c r="F8852" s="5"/>
    </row>
    <row r="8853" spans="3:6">
      <c r="C8853" s="5"/>
      <c r="D8853" s="5"/>
      <c r="E8853" s="5"/>
      <c r="F8853" s="5"/>
    </row>
    <row r="8854" spans="3:6">
      <c r="C8854" s="5"/>
      <c r="D8854" s="5"/>
      <c r="E8854" s="5"/>
      <c r="F8854" s="5"/>
    </row>
    <row r="8855" spans="3:6">
      <c r="C8855" s="5"/>
      <c r="D8855" s="5"/>
      <c r="E8855" s="5"/>
      <c r="F8855" s="5"/>
    </row>
    <row r="8856" spans="3:6">
      <c r="C8856" s="5"/>
      <c r="D8856" s="5"/>
      <c r="E8856" s="5"/>
      <c r="F8856" s="5"/>
    </row>
    <row r="8857" spans="3:6">
      <c r="C8857" s="5"/>
      <c r="D8857" s="5"/>
      <c r="E8857" s="5"/>
      <c r="F8857" s="5"/>
    </row>
    <row r="8858" spans="3:6">
      <c r="C8858" s="5"/>
      <c r="D8858" s="5"/>
      <c r="E8858" s="5"/>
      <c r="F8858" s="5"/>
    </row>
    <row r="8859" spans="3:6">
      <c r="C8859" s="5"/>
      <c r="D8859" s="5"/>
      <c r="E8859" s="5"/>
      <c r="F8859" s="5"/>
    </row>
    <row r="8860" spans="3:6">
      <c r="C8860" s="5"/>
      <c r="D8860" s="5"/>
      <c r="E8860" s="5"/>
      <c r="F8860" s="5"/>
    </row>
    <row r="8861" spans="3:6">
      <c r="C8861" s="5"/>
      <c r="D8861" s="5"/>
      <c r="E8861" s="5"/>
      <c r="F8861" s="5"/>
    </row>
    <row r="8862" spans="3:6">
      <c r="C8862" s="5"/>
      <c r="D8862" s="5"/>
      <c r="E8862" s="5"/>
      <c r="F8862" s="5"/>
    </row>
    <row r="8863" spans="3:6">
      <c r="C8863" s="5"/>
      <c r="D8863" s="5"/>
      <c r="E8863" s="5"/>
      <c r="F8863" s="5"/>
    </row>
    <row r="8864" spans="3:6">
      <c r="C8864" s="5"/>
      <c r="D8864" s="5"/>
      <c r="E8864" s="5"/>
      <c r="F8864" s="5"/>
    </row>
    <row r="8865" spans="3:6">
      <c r="C8865" s="5"/>
      <c r="D8865" s="5"/>
      <c r="E8865" s="5"/>
      <c r="F8865" s="5"/>
    </row>
    <row r="8866" spans="3:6">
      <c r="C8866" s="5"/>
      <c r="D8866" s="5"/>
      <c r="E8866" s="5"/>
      <c r="F8866" s="5"/>
    </row>
    <row r="8867" spans="3:6">
      <c r="C8867" s="5"/>
      <c r="D8867" s="5"/>
      <c r="E8867" s="5"/>
      <c r="F8867" s="5"/>
    </row>
    <row r="8868" spans="3:6">
      <c r="C8868" s="5"/>
      <c r="D8868" s="5"/>
      <c r="E8868" s="5"/>
      <c r="F8868" s="5"/>
    </row>
    <row r="8869" spans="3:6">
      <c r="C8869" s="5"/>
      <c r="D8869" s="5"/>
      <c r="E8869" s="5"/>
      <c r="F8869" s="5"/>
    </row>
    <row r="8870" spans="3:6">
      <c r="C8870" s="5"/>
      <c r="D8870" s="5"/>
      <c r="E8870" s="5"/>
      <c r="F8870" s="5"/>
    </row>
    <row r="8871" spans="3:6">
      <c r="C8871" s="5"/>
      <c r="D8871" s="5"/>
      <c r="E8871" s="5"/>
      <c r="F8871" s="5"/>
    </row>
    <row r="8872" spans="3:6">
      <c r="C8872" s="5"/>
      <c r="D8872" s="5"/>
      <c r="E8872" s="5"/>
      <c r="F8872" s="5"/>
    </row>
    <row r="8873" spans="3:6">
      <c r="C8873" s="5"/>
      <c r="D8873" s="5"/>
      <c r="E8873" s="5"/>
      <c r="F8873" s="5"/>
    </row>
    <row r="8874" spans="3:6">
      <c r="C8874" s="5"/>
      <c r="D8874" s="5"/>
      <c r="E8874" s="5"/>
      <c r="F8874" s="5"/>
    </row>
    <row r="8875" spans="3:6">
      <c r="C8875" s="5"/>
      <c r="D8875" s="5"/>
      <c r="E8875" s="5"/>
      <c r="F8875" s="5"/>
    </row>
    <row r="8876" spans="3:6">
      <c r="C8876" s="5"/>
      <c r="D8876" s="5"/>
      <c r="E8876" s="5"/>
      <c r="F8876" s="5"/>
    </row>
    <row r="8877" spans="3:6">
      <c r="C8877" s="5"/>
      <c r="D8877" s="5"/>
      <c r="E8877" s="5"/>
      <c r="F8877" s="5"/>
    </row>
    <row r="8878" spans="3:6">
      <c r="C8878" s="5"/>
      <c r="D8878" s="5"/>
      <c r="E8878" s="5"/>
      <c r="F8878" s="5"/>
    </row>
    <row r="8879" spans="3:6">
      <c r="C8879" s="5"/>
      <c r="D8879" s="5"/>
      <c r="E8879" s="5"/>
      <c r="F8879" s="5"/>
    </row>
    <row r="8880" spans="3:6">
      <c r="C8880" s="5"/>
      <c r="D8880" s="5"/>
      <c r="E8880" s="5"/>
      <c r="F8880" s="5"/>
    </row>
    <row r="8881" spans="3:6">
      <c r="C8881" s="5"/>
      <c r="D8881" s="5"/>
      <c r="E8881" s="5"/>
      <c r="F8881" s="5"/>
    </row>
    <row r="8882" spans="3:6">
      <c r="C8882" s="5"/>
      <c r="D8882" s="5"/>
      <c r="E8882" s="5"/>
      <c r="F8882" s="5"/>
    </row>
    <row r="8883" spans="3:6">
      <c r="C8883" s="5"/>
      <c r="D8883" s="5"/>
      <c r="E8883" s="5"/>
      <c r="F8883" s="5"/>
    </row>
    <row r="8884" spans="3:6">
      <c r="C8884" s="5"/>
      <c r="D8884" s="5"/>
      <c r="E8884" s="5"/>
      <c r="F8884" s="5"/>
    </row>
    <row r="8885" spans="3:6">
      <c r="C8885" s="5"/>
      <c r="D8885" s="5"/>
      <c r="E8885" s="5"/>
      <c r="F8885" s="5"/>
    </row>
    <row r="8886" spans="3:6">
      <c r="C8886" s="5"/>
      <c r="D8886" s="5"/>
      <c r="E8886" s="5"/>
      <c r="F8886" s="5"/>
    </row>
    <row r="8887" spans="3:6">
      <c r="C8887" s="5"/>
      <c r="D8887" s="5"/>
      <c r="E8887" s="5"/>
      <c r="F8887" s="5"/>
    </row>
    <row r="8888" spans="3:6">
      <c r="C8888" s="5"/>
      <c r="D8888" s="5"/>
      <c r="E8888" s="5"/>
      <c r="F8888" s="5"/>
    </row>
    <row r="8889" spans="3:6">
      <c r="C8889" s="5"/>
      <c r="D8889" s="5"/>
      <c r="E8889" s="5"/>
      <c r="F8889" s="5"/>
    </row>
    <row r="8890" spans="3:6">
      <c r="C8890" s="5"/>
      <c r="D8890" s="5"/>
      <c r="E8890" s="5"/>
      <c r="F8890" s="5"/>
    </row>
    <row r="8891" spans="3:6">
      <c r="C8891" s="5"/>
      <c r="D8891" s="5"/>
      <c r="E8891" s="5"/>
      <c r="F8891" s="5"/>
    </row>
    <row r="8892" spans="3:6">
      <c r="C8892" s="5"/>
      <c r="D8892" s="5"/>
      <c r="E8892" s="5"/>
      <c r="F8892" s="5"/>
    </row>
    <row r="8893" spans="3:6">
      <c r="C8893" s="5"/>
      <c r="D8893" s="5"/>
      <c r="E8893" s="5"/>
      <c r="F8893" s="5"/>
    </row>
    <row r="8894" spans="3:6">
      <c r="C8894" s="5"/>
      <c r="D8894" s="5"/>
      <c r="E8894" s="5"/>
      <c r="F8894" s="5"/>
    </row>
    <row r="8895" spans="3:6">
      <c r="C8895" s="5"/>
      <c r="D8895" s="5"/>
      <c r="E8895" s="5"/>
      <c r="F8895" s="5"/>
    </row>
    <row r="8896" spans="3:6">
      <c r="C8896" s="5"/>
      <c r="D8896" s="5"/>
      <c r="E8896" s="5"/>
      <c r="F8896" s="5"/>
    </row>
    <row r="8897" spans="3:6">
      <c r="C8897" s="5"/>
      <c r="D8897" s="5"/>
      <c r="E8897" s="5"/>
      <c r="F8897" s="5"/>
    </row>
    <row r="8898" spans="3:6">
      <c r="C8898" s="5"/>
      <c r="D8898" s="5"/>
      <c r="E8898" s="5"/>
      <c r="F8898" s="5"/>
    </row>
    <row r="8899" spans="3:6">
      <c r="C8899" s="5"/>
      <c r="D8899" s="5"/>
      <c r="E8899" s="5"/>
      <c r="F8899" s="5"/>
    </row>
    <row r="8900" spans="3:6">
      <c r="C8900" s="5"/>
      <c r="D8900" s="5"/>
      <c r="E8900" s="5"/>
      <c r="F8900" s="5"/>
    </row>
    <row r="8901" spans="3:6">
      <c r="C8901" s="5"/>
      <c r="D8901" s="5"/>
      <c r="E8901" s="5"/>
      <c r="F8901" s="5"/>
    </row>
    <row r="8902" spans="3:6">
      <c r="C8902" s="5"/>
      <c r="D8902" s="5"/>
      <c r="E8902" s="5"/>
      <c r="F8902" s="5"/>
    </row>
    <row r="8903" spans="3:6">
      <c r="C8903" s="5"/>
      <c r="D8903" s="5"/>
      <c r="E8903" s="5"/>
      <c r="F8903" s="5"/>
    </row>
    <row r="8904" spans="3:6">
      <c r="C8904" s="5"/>
      <c r="D8904" s="5"/>
      <c r="E8904" s="5"/>
      <c r="F8904" s="5"/>
    </row>
    <row r="8905" spans="3:6">
      <c r="C8905" s="5"/>
      <c r="D8905" s="5"/>
      <c r="E8905" s="5"/>
      <c r="F8905" s="5"/>
    </row>
    <row r="8906" spans="3:6">
      <c r="C8906" s="5"/>
      <c r="D8906" s="5"/>
      <c r="E8906" s="5"/>
      <c r="F8906" s="5"/>
    </row>
    <row r="8907" spans="3:6">
      <c r="C8907" s="5"/>
      <c r="D8907" s="5"/>
      <c r="E8907" s="5"/>
      <c r="F8907" s="5"/>
    </row>
    <row r="8908" spans="3:6">
      <c r="C8908" s="5"/>
      <c r="D8908" s="5"/>
      <c r="E8908" s="5"/>
      <c r="F8908" s="5"/>
    </row>
    <row r="8909" spans="3:6">
      <c r="C8909" s="5"/>
      <c r="D8909" s="5"/>
      <c r="E8909" s="5"/>
      <c r="F8909" s="5"/>
    </row>
    <row r="8910" spans="3:6">
      <c r="C8910" s="5"/>
      <c r="D8910" s="5"/>
      <c r="E8910" s="5"/>
      <c r="F8910" s="5"/>
    </row>
    <row r="8911" spans="3:6">
      <c r="C8911" s="5"/>
      <c r="D8911" s="5"/>
      <c r="E8911" s="5"/>
      <c r="F8911" s="5"/>
    </row>
    <row r="8912" spans="3:6">
      <c r="C8912" s="5"/>
      <c r="D8912" s="5"/>
      <c r="E8912" s="5"/>
      <c r="F8912" s="5"/>
    </row>
    <row r="8913" spans="3:6">
      <c r="C8913" s="5"/>
      <c r="D8913" s="5"/>
      <c r="E8913" s="5"/>
      <c r="F8913" s="5"/>
    </row>
    <row r="8914" spans="3:6">
      <c r="C8914" s="5"/>
      <c r="D8914" s="5"/>
      <c r="E8914" s="5"/>
      <c r="F8914" s="5"/>
    </row>
    <row r="8915" spans="3:6">
      <c r="C8915" s="5"/>
      <c r="D8915" s="5"/>
      <c r="E8915" s="5"/>
      <c r="F8915" s="5"/>
    </row>
    <row r="8916" spans="3:6">
      <c r="C8916" s="5"/>
      <c r="D8916" s="5"/>
      <c r="E8916" s="5"/>
      <c r="F8916" s="5"/>
    </row>
    <row r="8917" spans="3:6">
      <c r="C8917" s="5"/>
      <c r="D8917" s="5"/>
      <c r="E8917" s="5"/>
      <c r="F8917" s="5"/>
    </row>
    <row r="8918" spans="3:6">
      <c r="C8918" s="5"/>
      <c r="D8918" s="5"/>
      <c r="E8918" s="5"/>
      <c r="F8918" s="5"/>
    </row>
    <row r="8919" spans="3:6">
      <c r="C8919" s="5"/>
      <c r="D8919" s="5"/>
      <c r="E8919" s="5"/>
      <c r="F8919" s="5"/>
    </row>
    <row r="8920" spans="3:6">
      <c r="C8920" s="5"/>
      <c r="D8920" s="5"/>
      <c r="E8920" s="5"/>
      <c r="F8920" s="5"/>
    </row>
    <row r="8921" spans="3:6">
      <c r="C8921" s="5"/>
      <c r="D8921" s="5"/>
      <c r="E8921" s="5"/>
      <c r="F8921" s="5"/>
    </row>
    <row r="8922" spans="3:6">
      <c r="C8922" s="5"/>
      <c r="D8922" s="5"/>
      <c r="E8922" s="5"/>
      <c r="F8922" s="5"/>
    </row>
    <row r="8923" spans="3:6">
      <c r="C8923" s="5"/>
      <c r="D8923" s="5"/>
      <c r="E8923" s="5"/>
      <c r="F8923" s="5"/>
    </row>
    <row r="8924" spans="3:6">
      <c r="C8924" s="5"/>
      <c r="D8924" s="5"/>
      <c r="E8924" s="5"/>
      <c r="F8924" s="5"/>
    </row>
    <row r="8925" spans="3:6">
      <c r="C8925" s="5"/>
      <c r="D8925" s="5"/>
      <c r="E8925" s="5"/>
      <c r="F8925" s="5"/>
    </row>
    <row r="8926" spans="3:6">
      <c r="C8926" s="5"/>
      <c r="D8926" s="5"/>
      <c r="E8926" s="5"/>
      <c r="F8926" s="5"/>
    </row>
    <row r="8927" spans="3:6">
      <c r="C8927" s="5"/>
      <c r="D8927" s="5"/>
      <c r="E8927" s="5"/>
      <c r="F8927" s="5"/>
    </row>
    <row r="8928" spans="3:6">
      <c r="C8928" s="5"/>
      <c r="D8928" s="5"/>
      <c r="E8928" s="5"/>
      <c r="F8928" s="5"/>
    </row>
    <row r="8929" spans="3:6">
      <c r="C8929" s="5"/>
      <c r="D8929" s="5"/>
      <c r="E8929" s="5"/>
      <c r="F8929" s="5"/>
    </row>
    <row r="8930" spans="3:6">
      <c r="C8930" s="5"/>
      <c r="D8930" s="5"/>
      <c r="E8930" s="5"/>
      <c r="F8930" s="5"/>
    </row>
    <row r="8931" spans="3:6">
      <c r="C8931" s="5"/>
      <c r="D8931" s="5"/>
      <c r="E8931" s="5"/>
      <c r="F8931" s="5"/>
    </row>
    <row r="8932" spans="3:6">
      <c r="C8932" s="5"/>
      <c r="D8932" s="5"/>
      <c r="E8932" s="5"/>
      <c r="F8932" s="5"/>
    </row>
    <row r="8933" spans="3:6">
      <c r="C8933" s="5"/>
      <c r="D8933" s="5"/>
      <c r="E8933" s="5"/>
      <c r="F8933" s="5"/>
    </row>
    <row r="8934" spans="3:6">
      <c r="C8934" s="5"/>
      <c r="D8934" s="5"/>
      <c r="E8934" s="5"/>
      <c r="F8934" s="5"/>
    </row>
    <row r="8935" spans="3:6">
      <c r="C8935" s="5"/>
      <c r="D8935" s="5"/>
      <c r="E8935" s="5"/>
      <c r="F8935" s="5"/>
    </row>
    <row r="8936" spans="3:6">
      <c r="C8936" s="5"/>
      <c r="D8936" s="5"/>
      <c r="E8936" s="5"/>
      <c r="F8936" s="5"/>
    </row>
    <row r="8937" spans="3:6">
      <c r="C8937" s="5"/>
      <c r="D8937" s="5"/>
      <c r="E8937" s="5"/>
      <c r="F8937" s="5"/>
    </row>
    <row r="8938" spans="3:6">
      <c r="C8938" s="5"/>
      <c r="D8938" s="5"/>
      <c r="E8938" s="5"/>
      <c r="F8938" s="5"/>
    </row>
    <row r="8939" spans="3:6">
      <c r="C8939" s="5"/>
      <c r="D8939" s="5"/>
      <c r="E8939" s="5"/>
      <c r="F8939" s="5"/>
    </row>
    <row r="8940" spans="3:6">
      <c r="C8940" s="5"/>
      <c r="D8940" s="5"/>
      <c r="E8940" s="5"/>
      <c r="F8940" s="5"/>
    </row>
    <row r="8941" spans="3:6">
      <c r="C8941" s="5"/>
      <c r="D8941" s="5"/>
      <c r="E8941" s="5"/>
      <c r="F8941" s="5"/>
    </row>
    <row r="8942" spans="3:6">
      <c r="C8942" s="5"/>
      <c r="D8942" s="5"/>
      <c r="E8942" s="5"/>
      <c r="F8942" s="5"/>
    </row>
    <row r="8943" spans="3:6">
      <c r="C8943" s="5"/>
      <c r="D8943" s="5"/>
      <c r="E8943" s="5"/>
      <c r="F8943" s="5"/>
    </row>
    <row r="8944" spans="3:6">
      <c r="C8944" s="5"/>
      <c r="D8944" s="5"/>
      <c r="E8944" s="5"/>
      <c r="F8944" s="5"/>
    </row>
    <row r="8945" spans="3:6">
      <c r="C8945" s="5"/>
      <c r="D8945" s="5"/>
      <c r="E8945" s="5"/>
      <c r="F8945" s="5"/>
    </row>
    <row r="8946" spans="3:6">
      <c r="C8946" s="5"/>
      <c r="D8946" s="5"/>
      <c r="E8946" s="5"/>
      <c r="F8946" s="5"/>
    </row>
    <row r="8947" spans="3:6">
      <c r="C8947" s="5"/>
      <c r="D8947" s="5"/>
      <c r="E8947" s="5"/>
      <c r="F8947" s="5"/>
    </row>
    <row r="8948" spans="3:6">
      <c r="C8948" s="5"/>
      <c r="D8948" s="5"/>
      <c r="E8948" s="5"/>
      <c r="F8948" s="5"/>
    </row>
    <row r="8949" spans="3:6">
      <c r="C8949" s="5"/>
      <c r="D8949" s="5"/>
      <c r="E8949" s="5"/>
      <c r="F8949" s="5"/>
    </row>
    <row r="8950" spans="3:6">
      <c r="C8950" s="5"/>
      <c r="D8950" s="5"/>
      <c r="E8950" s="5"/>
      <c r="F8950" s="5"/>
    </row>
    <row r="8951" spans="3:6">
      <c r="C8951" s="5"/>
      <c r="D8951" s="5"/>
      <c r="E8951" s="5"/>
      <c r="F8951" s="5"/>
    </row>
    <row r="8952" spans="3:6">
      <c r="C8952" s="5"/>
      <c r="D8952" s="5"/>
      <c r="E8952" s="5"/>
      <c r="F8952" s="5"/>
    </row>
    <row r="8953" spans="3:6">
      <c r="C8953" s="5"/>
      <c r="D8953" s="5"/>
      <c r="E8953" s="5"/>
      <c r="F8953" s="5"/>
    </row>
    <row r="8954" spans="3:6">
      <c r="C8954" s="5"/>
      <c r="D8954" s="5"/>
      <c r="E8954" s="5"/>
      <c r="F8954" s="5"/>
    </row>
    <row r="8955" spans="3:6">
      <c r="C8955" s="5"/>
      <c r="D8955" s="5"/>
      <c r="E8955" s="5"/>
      <c r="F8955" s="5"/>
    </row>
    <row r="8956" spans="3:6">
      <c r="C8956" s="5"/>
      <c r="D8956" s="5"/>
      <c r="E8956" s="5"/>
      <c r="F8956" s="5"/>
    </row>
    <row r="8957" spans="3:6">
      <c r="C8957" s="5"/>
      <c r="D8957" s="5"/>
      <c r="E8957" s="5"/>
      <c r="F8957" s="5"/>
    </row>
    <row r="8958" spans="3:6">
      <c r="C8958" s="5"/>
      <c r="D8958" s="5"/>
      <c r="E8958" s="5"/>
      <c r="F8958" s="5"/>
    </row>
    <row r="8959" spans="3:6">
      <c r="C8959" s="5"/>
      <c r="D8959" s="5"/>
      <c r="E8959" s="5"/>
      <c r="F8959" s="5"/>
    </row>
    <row r="8960" spans="3:6">
      <c r="C8960" s="5"/>
      <c r="D8960" s="5"/>
      <c r="E8960" s="5"/>
      <c r="F8960" s="5"/>
    </row>
    <row r="8961" spans="3:6">
      <c r="C8961" s="5"/>
      <c r="D8961" s="5"/>
      <c r="E8961" s="5"/>
      <c r="F8961" s="5"/>
    </row>
    <row r="8962" spans="3:6">
      <c r="C8962" s="5"/>
      <c r="D8962" s="5"/>
      <c r="E8962" s="5"/>
      <c r="F8962" s="5"/>
    </row>
    <row r="8963" spans="3:6">
      <c r="C8963" s="5"/>
      <c r="D8963" s="5"/>
      <c r="E8963" s="5"/>
      <c r="F8963" s="5"/>
    </row>
    <row r="8964" spans="3:6">
      <c r="C8964" s="5"/>
      <c r="D8964" s="5"/>
      <c r="E8964" s="5"/>
      <c r="F8964" s="5"/>
    </row>
    <row r="8965" spans="3:6">
      <c r="C8965" s="5"/>
      <c r="D8965" s="5"/>
      <c r="E8965" s="5"/>
      <c r="F8965" s="5"/>
    </row>
    <row r="8966" spans="3:6">
      <c r="C8966" s="5"/>
      <c r="D8966" s="5"/>
      <c r="E8966" s="5"/>
      <c r="F8966" s="5"/>
    </row>
    <row r="8967" spans="3:6">
      <c r="C8967" s="5"/>
      <c r="D8967" s="5"/>
      <c r="E8967" s="5"/>
      <c r="F8967" s="5"/>
    </row>
    <row r="8968" spans="3:6">
      <c r="C8968" s="5"/>
      <c r="D8968" s="5"/>
      <c r="E8968" s="5"/>
      <c r="F8968" s="5"/>
    </row>
    <row r="8969" spans="3:6">
      <c r="C8969" s="5"/>
      <c r="D8969" s="5"/>
      <c r="E8969" s="5"/>
      <c r="F8969" s="5"/>
    </row>
    <row r="8970" spans="3:6">
      <c r="C8970" s="5"/>
      <c r="D8970" s="5"/>
      <c r="E8970" s="5"/>
      <c r="F8970" s="5"/>
    </row>
    <row r="8971" spans="3:6">
      <c r="C8971" s="5"/>
      <c r="D8971" s="5"/>
      <c r="E8971" s="5"/>
      <c r="F8971" s="5"/>
    </row>
    <row r="8972" spans="3:6">
      <c r="C8972" s="5"/>
      <c r="D8972" s="5"/>
      <c r="E8972" s="5"/>
      <c r="F8972" s="5"/>
    </row>
    <row r="8973" spans="3:6">
      <c r="C8973" s="5"/>
      <c r="D8973" s="5"/>
      <c r="E8973" s="5"/>
      <c r="F8973" s="5"/>
    </row>
    <row r="8974" spans="3:6">
      <c r="C8974" s="5"/>
      <c r="D8974" s="5"/>
      <c r="E8974" s="5"/>
      <c r="F8974" s="5"/>
    </row>
    <row r="8975" spans="3:6">
      <c r="C8975" s="5"/>
      <c r="D8975" s="5"/>
      <c r="E8975" s="5"/>
      <c r="F8975" s="5"/>
    </row>
    <row r="8976" spans="3:6">
      <c r="C8976" s="5"/>
      <c r="D8976" s="5"/>
      <c r="E8976" s="5"/>
      <c r="F8976" s="5"/>
    </row>
    <row r="8977" spans="3:6">
      <c r="C8977" s="5"/>
      <c r="D8977" s="5"/>
      <c r="E8977" s="5"/>
      <c r="F8977" s="5"/>
    </row>
    <row r="8978" spans="3:6">
      <c r="C8978" s="5"/>
      <c r="D8978" s="5"/>
      <c r="E8978" s="5"/>
      <c r="F8978" s="5"/>
    </row>
    <row r="8979" spans="3:6">
      <c r="C8979" s="5"/>
      <c r="D8979" s="5"/>
      <c r="E8979" s="5"/>
      <c r="F8979" s="5"/>
    </row>
    <row r="8980" spans="3:6">
      <c r="C8980" s="5"/>
      <c r="D8980" s="5"/>
      <c r="E8980" s="5"/>
      <c r="F8980" s="5"/>
    </row>
    <row r="8981" spans="3:6">
      <c r="C8981" s="5"/>
      <c r="D8981" s="5"/>
      <c r="E8981" s="5"/>
      <c r="F8981" s="5"/>
    </row>
    <row r="8982" spans="3:6">
      <c r="C8982" s="5"/>
      <c r="D8982" s="5"/>
      <c r="E8982" s="5"/>
      <c r="F8982" s="5"/>
    </row>
    <row r="8983" spans="3:6">
      <c r="C8983" s="5"/>
      <c r="D8983" s="5"/>
      <c r="E8983" s="5"/>
      <c r="F8983" s="5"/>
    </row>
    <row r="8984" spans="3:6">
      <c r="C8984" s="5"/>
      <c r="D8984" s="5"/>
      <c r="E8984" s="5"/>
      <c r="F8984" s="5"/>
    </row>
    <row r="8985" spans="3:6">
      <c r="C8985" s="5"/>
      <c r="D8985" s="5"/>
      <c r="E8985" s="5"/>
      <c r="F8985" s="5"/>
    </row>
    <row r="8986" spans="3:6">
      <c r="C8986" s="5"/>
      <c r="D8986" s="5"/>
      <c r="E8986" s="5"/>
      <c r="F8986" s="5"/>
    </row>
    <row r="8987" spans="3:6">
      <c r="C8987" s="5"/>
      <c r="D8987" s="5"/>
      <c r="E8987" s="5"/>
      <c r="F8987" s="5"/>
    </row>
    <row r="8988" spans="3:6">
      <c r="C8988" s="5"/>
      <c r="D8988" s="5"/>
      <c r="E8988" s="5"/>
      <c r="F8988" s="5"/>
    </row>
    <row r="8989" spans="3:6">
      <c r="C8989" s="5"/>
      <c r="D8989" s="5"/>
      <c r="E8989" s="5"/>
      <c r="F8989" s="5"/>
    </row>
    <row r="8990" spans="3:6">
      <c r="C8990" s="5"/>
      <c r="D8990" s="5"/>
      <c r="E8990" s="5"/>
      <c r="F8990" s="5"/>
    </row>
    <row r="8991" spans="3:6">
      <c r="C8991" s="5"/>
      <c r="D8991" s="5"/>
      <c r="E8991" s="5"/>
      <c r="F8991" s="5"/>
    </row>
    <row r="8992" spans="3:6">
      <c r="C8992" s="5"/>
      <c r="D8992" s="5"/>
      <c r="E8992" s="5"/>
      <c r="F8992" s="5"/>
    </row>
    <row r="8993" spans="3:6">
      <c r="C8993" s="5"/>
      <c r="D8993" s="5"/>
      <c r="E8993" s="5"/>
      <c r="F8993" s="5"/>
    </row>
    <row r="8994" spans="3:6">
      <c r="C8994" s="5"/>
      <c r="D8994" s="5"/>
      <c r="E8994" s="5"/>
      <c r="F8994" s="5"/>
    </row>
    <row r="8995" spans="3:6">
      <c r="C8995" s="5"/>
      <c r="D8995" s="5"/>
      <c r="E8995" s="5"/>
      <c r="F8995" s="5"/>
    </row>
    <row r="8996" spans="3:6">
      <c r="C8996" s="5"/>
      <c r="D8996" s="5"/>
      <c r="E8996" s="5"/>
      <c r="F8996" s="5"/>
    </row>
    <row r="8997" spans="3:6">
      <c r="C8997" s="5"/>
      <c r="D8997" s="5"/>
      <c r="E8997" s="5"/>
      <c r="F8997" s="5"/>
    </row>
    <row r="8998" spans="3:6">
      <c r="C8998" s="5"/>
      <c r="D8998" s="5"/>
      <c r="E8998" s="5"/>
      <c r="F8998" s="5"/>
    </row>
    <row r="8999" spans="3:6">
      <c r="C8999" s="5"/>
      <c r="D8999" s="5"/>
      <c r="E8999" s="5"/>
      <c r="F8999" s="5"/>
    </row>
    <row r="9000" spans="3:6">
      <c r="C9000" s="5"/>
      <c r="D9000" s="5"/>
      <c r="E9000" s="5"/>
      <c r="F9000" s="5"/>
    </row>
    <row r="9001" spans="3:6">
      <c r="C9001" s="5"/>
      <c r="D9001" s="5"/>
      <c r="E9001" s="5"/>
      <c r="F9001" s="5"/>
    </row>
    <row r="9002" spans="3:6">
      <c r="C9002" s="5"/>
      <c r="D9002" s="5"/>
      <c r="E9002" s="5"/>
      <c r="F9002" s="5"/>
    </row>
    <row r="9003" spans="3:6">
      <c r="C9003" s="5"/>
      <c r="D9003" s="5"/>
      <c r="E9003" s="5"/>
      <c r="F9003" s="5"/>
    </row>
    <row r="9004" spans="3:6">
      <c r="C9004" s="5"/>
      <c r="D9004" s="5"/>
      <c r="E9004" s="5"/>
      <c r="F9004" s="5"/>
    </row>
    <row r="9005" spans="3:6">
      <c r="C9005" s="5"/>
      <c r="D9005" s="5"/>
      <c r="E9005" s="5"/>
      <c r="F9005" s="5"/>
    </row>
    <row r="9006" spans="3:6">
      <c r="C9006" s="5"/>
      <c r="D9006" s="5"/>
      <c r="E9006" s="5"/>
      <c r="F9006" s="5"/>
    </row>
    <row r="9007" spans="3:6">
      <c r="C9007" s="5"/>
      <c r="D9007" s="5"/>
      <c r="E9007" s="5"/>
      <c r="F9007" s="5"/>
    </row>
    <row r="9008" spans="3:6">
      <c r="C9008" s="5"/>
      <c r="D9008" s="5"/>
      <c r="E9008" s="5"/>
      <c r="F9008" s="5"/>
    </row>
    <row r="9009" spans="3:6">
      <c r="C9009" s="5"/>
      <c r="D9009" s="5"/>
      <c r="E9009" s="5"/>
      <c r="F9009" s="5"/>
    </row>
    <row r="9010" spans="3:6">
      <c r="C9010" s="5"/>
      <c r="D9010" s="5"/>
      <c r="E9010" s="5"/>
      <c r="F9010" s="5"/>
    </row>
    <row r="9011" spans="3:6">
      <c r="C9011" s="5"/>
      <c r="D9011" s="5"/>
      <c r="E9011" s="5"/>
      <c r="F9011" s="5"/>
    </row>
    <row r="9012" spans="3:6">
      <c r="C9012" s="5"/>
      <c r="D9012" s="5"/>
      <c r="E9012" s="5"/>
      <c r="F9012" s="5"/>
    </row>
    <row r="9013" spans="3:6">
      <c r="C9013" s="5"/>
      <c r="D9013" s="5"/>
      <c r="E9013" s="5"/>
      <c r="F9013" s="5"/>
    </row>
    <row r="9014" spans="3:6">
      <c r="C9014" s="5"/>
      <c r="D9014" s="5"/>
      <c r="E9014" s="5"/>
      <c r="F9014" s="5"/>
    </row>
    <row r="9015" spans="3:6">
      <c r="C9015" s="5"/>
      <c r="D9015" s="5"/>
      <c r="E9015" s="5"/>
      <c r="F9015" s="5"/>
    </row>
    <row r="9016" spans="3:6">
      <c r="C9016" s="5"/>
      <c r="D9016" s="5"/>
      <c r="E9016" s="5"/>
      <c r="F9016" s="5"/>
    </row>
    <row r="9017" spans="3:6">
      <c r="C9017" s="5"/>
      <c r="D9017" s="5"/>
      <c r="E9017" s="5"/>
      <c r="F9017" s="5"/>
    </row>
    <row r="9018" spans="3:6">
      <c r="C9018" s="5"/>
      <c r="D9018" s="5"/>
      <c r="E9018" s="5"/>
      <c r="F9018" s="5"/>
    </row>
    <row r="9019" spans="3:6">
      <c r="C9019" s="5"/>
      <c r="D9019" s="5"/>
      <c r="E9019" s="5"/>
      <c r="F9019" s="5"/>
    </row>
    <row r="9020" spans="3:6">
      <c r="C9020" s="5"/>
      <c r="D9020" s="5"/>
      <c r="E9020" s="5"/>
      <c r="F9020" s="5"/>
    </row>
    <row r="9021" spans="3:6">
      <c r="C9021" s="5"/>
      <c r="D9021" s="5"/>
      <c r="E9021" s="5"/>
      <c r="F9021" s="5"/>
    </row>
    <row r="9022" spans="3:6">
      <c r="C9022" s="5"/>
      <c r="D9022" s="5"/>
      <c r="E9022" s="5"/>
      <c r="F9022" s="5"/>
    </row>
    <row r="9023" spans="3:6">
      <c r="C9023" s="5"/>
      <c r="D9023" s="5"/>
      <c r="E9023" s="5"/>
      <c r="F9023" s="5"/>
    </row>
    <row r="9024" spans="3:6">
      <c r="C9024" s="5"/>
      <c r="D9024" s="5"/>
      <c r="E9024" s="5"/>
      <c r="F9024" s="5"/>
    </row>
    <row r="9025" spans="3:6">
      <c r="C9025" s="5"/>
      <c r="D9025" s="5"/>
      <c r="E9025" s="5"/>
      <c r="F9025" s="5"/>
    </row>
    <row r="9026" spans="3:6">
      <c r="C9026" s="5"/>
      <c r="D9026" s="5"/>
      <c r="E9026" s="5"/>
      <c r="F9026" s="5"/>
    </row>
    <row r="9027" spans="3:6">
      <c r="C9027" s="5"/>
      <c r="D9027" s="5"/>
      <c r="E9027" s="5"/>
      <c r="F9027" s="5"/>
    </row>
    <row r="9028" spans="3:6">
      <c r="C9028" s="5"/>
      <c r="D9028" s="5"/>
      <c r="E9028" s="5"/>
      <c r="F9028" s="5"/>
    </row>
    <row r="9029" spans="3:6">
      <c r="C9029" s="5"/>
      <c r="D9029" s="5"/>
      <c r="E9029" s="5"/>
      <c r="F9029" s="5"/>
    </row>
    <row r="9030" spans="3:6">
      <c r="C9030" s="5"/>
      <c r="D9030" s="5"/>
      <c r="E9030" s="5"/>
      <c r="F9030" s="5"/>
    </row>
    <row r="9031" spans="3:6">
      <c r="C9031" s="5"/>
      <c r="D9031" s="5"/>
      <c r="E9031" s="5"/>
      <c r="F9031" s="5"/>
    </row>
    <row r="9032" spans="3:6">
      <c r="C9032" s="5"/>
      <c r="D9032" s="5"/>
      <c r="E9032" s="5"/>
      <c r="F9032" s="5"/>
    </row>
    <row r="9033" spans="3:6">
      <c r="C9033" s="5"/>
      <c r="D9033" s="5"/>
      <c r="E9033" s="5"/>
      <c r="F9033" s="5"/>
    </row>
    <row r="9034" spans="3:6">
      <c r="C9034" s="5"/>
      <c r="D9034" s="5"/>
      <c r="E9034" s="5"/>
      <c r="F9034" s="5"/>
    </row>
    <row r="9035" spans="3:6">
      <c r="C9035" s="5"/>
      <c r="D9035" s="5"/>
      <c r="E9035" s="5"/>
      <c r="F9035" s="5"/>
    </row>
    <row r="9036" spans="3:6">
      <c r="C9036" s="5"/>
      <c r="D9036" s="5"/>
      <c r="E9036" s="5"/>
      <c r="F9036" s="5"/>
    </row>
    <row r="9037" spans="3:6">
      <c r="C9037" s="5"/>
      <c r="D9037" s="5"/>
      <c r="E9037" s="5"/>
      <c r="F9037" s="5"/>
    </row>
    <row r="9038" spans="3:6">
      <c r="C9038" s="5"/>
      <c r="D9038" s="5"/>
      <c r="E9038" s="5"/>
      <c r="F9038" s="5"/>
    </row>
    <row r="9039" spans="3:6">
      <c r="C9039" s="5"/>
      <c r="D9039" s="5"/>
      <c r="E9039" s="5"/>
      <c r="F9039" s="5"/>
    </row>
    <row r="9040" spans="3:6">
      <c r="C9040" s="5"/>
      <c r="D9040" s="5"/>
      <c r="E9040" s="5"/>
      <c r="F9040" s="5"/>
    </row>
    <row r="9041" spans="3:6">
      <c r="C9041" s="5"/>
      <c r="D9041" s="5"/>
      <c r="E9041" s="5"/>
      <c r="F9041" s="5"/>
    </row>
    <row r="9042" spans="3:6">
      <c r="C9042" s="5"/>
      <c r="D9042" s="5"/>
      <c r="E9042" s="5"/>
      <c r="F9042" s="5"/>
    </row>
    <row r="9043" spans="3:6">
      <c r="C9043" s="5"/>
      <c r="D9043" s="5"/>
      <c r="E9043" s="5"/>
      <c r="F9043" s="5"/>
    </row>
    <row r="9044" spans="3:6">
      <c r="C9044" s="5"/>
      <c r="D9044" s="5"/>
      <c r="E9044" s="5"/>
      <c r="F9044" s="5"/>
    </row>
    <row r="9045" spans="3:6">
      <c r="C9045" s="5"/>
      <c r="D9045" s="5"/>
      <c r="E9045" s="5"/>
      <c r="F9045" s="5"/>
    </row>
    <row r="9046" spans="3:6">
      <c r="C9046" s="5"/>
      <c r="D9046" s="5"/>
      <c r="E9046" s="5"/>
      <c r="F9046" s="5"/>
    </row>
    <row r="9047" spans="3:6">
      <c r="C9047" s="5"/>
      <c r="D9047" s="5"/>
      <c r="E9047" s="5"/>
      <c r="F9047" s="5"/>
    </row>
    <row r="9048" spans="3:6">
      <c r="C9048" s="5"/>
      <c r="D9048" s="5"/>
      <c r="E9048" s="5"/>
      <c r="F9048" s="5"/>
    </row>
    <row r="9049" spans="3:6">
      <c r="C9049" s="5"/>
      <c r="D9049" s="5"/>
      <c r="E9049" s="5"/>
      <c r="F9049" s="5"/>
    </row>
    <row r="9050" spans="3:6">
      <c r="C9050" s="5"/>
      <c r="D9050" s="5"/>
      <c r="E9050" s="5"/>
      <c r="F9050" s="5"/>
    </row>
    <row r="9051" spans="3:6">
      <c r="C9051" s="5"/>
      <c r="D9051" s="5"/>
      <c r="E9051" s="5"/>
      <c r="F9051" s="5"/>
    </row>
    <row r="9052" spans="3:6">
      <c r="C9052" s="5"/>
      <c r="D9052" s="5"/>
      <c r="E9052" s="5"/>
      <c r="F9052" s="5"/>
    </row>
    <row r="9053" spans="3:6">
      <c r="C9053" s="5"/>
      <c r="D9053" s="5"/>
      <c r="E9053" s="5"/>
      <c r="F9053" s="5"/>
    </row>
    <row r="9054" spans="3:6">
      <c r="C9054" s="5"/>
      <c r="D9054" s="5"/>
      <c r="E9054" s="5"/>
      <c r="F9054" s="5"/>
    </row>
    <row r="9055" spans="3:6">
      <c r="C9055" s="5"/>
      <c r="D9055" s="5"/>
      <c r="E9055" s="5"/>
      <c r="F9055" s="5"/>
    </row>
    <row r="9056" spans="3:6">
      <c r="C9056" s="5"/>
      <c r="D9056" s="5"/>
      <c r="E9056" s="5"/>
      <c r="F9056" s="5"/>
    </row>
    <row r="9057" spans="3:6">
      <c r="C9057" s="5"/>
      <c r="D9057" s="5"/>
      <c r="E9057" s="5"/>
      <c r="F9057" s="5"/>
    </row>
    <row r="9058" spans="3:6">
      <c r="C9058" s="5"/>
      <c r="D9058" s="5"/>
      <c r="E9058" s="5"/>
      <c r="F9058" s="5"/>
    </row>
    <row r="9059" spans="3:6">
      <c r="C9059" s="5"/>
      <c r="D9059" s="5"/>
      <c r="E9059" s="5"/>
      <c r="F9059" s="5"/>
    </row>
    <row r="9060" spans="3:6">
      <c r="C9060" s="5"/>
      <c r="D9060" s="5"/>
      <c r="E9060" s="5"/>
      <c r="F9060" s="5"/>
    </row>
    <row r="9061" spans="3:6">
      <c r="C9061" s="5"/>
      <c r="D9061" s="5"/>
      <c r="E9061" s="5"/>
      <c r="F9061" s="5"/>
    </row>
    <row r="9062" spans="3:6">
      <c r="C9062" s="5"/>
      <c r="D9062" s="5"/>
      <c r="E9062" s="5"/>
      <c r="F9062" s="5"/>
    </row>
    <row r="9063" spans="3:6">
      <c r="C9063" s="5"/>
      <c r="D9063" s="5"/>
      <c r="E9063" s="5"/>
      <c r="F9063" s="5"/>
    </row>
    <row r="9064" spans="3:6">
      <c r="C9064" s="5"/>
      <c r="D9064" s="5"/>
      <c r="E9064" s="5"/>
      <c r="F9064" s="5"/>
    </row>
    <row r="9065" spans="3:6">
      <c r="C9065" s="5"/>
      <c r="D9065" s="5"/>
      <c r="E9065" s="5"/>
      <c r="F9065" s="5"/>
    </row>
    <row r="9066" spans="3:6">
      <c r="C9066" s="5"/>
      <c r="D9066" s="5"/>
      <c r="E9066" s="5"/>
      <c r="F9066" s="5"/>
    </row>
    <row r="9067" spans="3:6">
      <c r="C9067" s="5"/>
      <c r="D9067" s="5"/>
      <c r="E9067" s="5"/>
      <c r="F9067" s="5"/>
    </row>
    <row r="9068" spans="3:6">
      <c r="C9068" s="5"/>
      <c r="D9068" s="5"/>
      <c r="E9068" s="5"/>
      <c r="F9068" s="5"/>
    </row>
    <row r="9069" spans="3:6">
      <c r="C9069" s="5"/>
      <c r="D9069" s="5"/>
      <c r="E9069" s="5"/>
      <c r="F9069" s="5"/>
    </row>
    <row r="9070" spans="3:6">
      <c r="C9070" s="5"/>
      <c r="D9070" s="5"/>
      <c r="E9070" s="5"/>
      <c r="F9070" s="5"/>
    </row>
    <row r="9071" spans="3:6">
      <c r="C9071" s="5"/>
      <c r="D9071" s="5"/>
      <c r="E9071" s="5"/>
      <c r="F9071" s="5"/>
    </row>
    <row r="9072" spans="3:6">
      <c r="C9072" s="5"/>
      <c r="D9072" s="5"/>
      <c r="E9072" s="5"/>
      <c r="F9072" s="5"/>
    </row>
    <row r="9073" spans="3:6">
      <c r="C9073" s="5"/>
      <c r="D9073" s="5"/>
      <c r="E9073" s="5"/>
      <c r="F9073" s="5"/>
    </row>
    <row r="9074" spans="3:6">
      <c r="C9074" s="5"/>
      <c r="D9074" s="5"/>
      <c r="E9074" s="5"/>
      <c r="F9074" s="5"/>
    </row>
    <row r="9075" spans="3:6">
      <c r="C9075" s="5"/>
      <c r="D9075" s="5"/>
      <c r="E9075" s="5"/>
      <c r="F9075" s="5"/>
    </row>
    <row r="9076" spans="3:6">
      <c r="C9076" s="5"/>
      <c r="D9076" s="5"/>
      <c r="E9076" s="5"/>
      <c r="F9076" s="5"/>
    </row>
    <row r="9077" spans="3:6">
      <c r="C9077" s="5"/>
      <c r="D9077" s="5"/>
      <c r="E9077" s="5"/>
      <c r="F9077" s="5"/>
    </row>
    <row r="9078" spans="3:6">
      <c r="C9078" s="5"/>
      <c r="D9078" s="5"/>
      <c r="E9078" s="5"/>
      <c r="F9078" s="5"/>
    </row>
    <row r="9079" spans="3:6">
      <c r="C9079" s="5"/>
      <c r="D9079" s="5"/>
      <c r="E9079" s="5"/>
      <c r="F9079" s="5"/>
    </row>
    <row r="9080" spans="3:6">
      <c r="C9080" s="5"/>
      <c r="D9080" s="5"/>
      <c r="E9080" s="5"/>
      <c r="F9080" s="5"/>
    </row>
    <row r="9081" spans="3:6">
      <c r="C9081" s="5"/>
      <c r="D9081" s="5"/>
      <c r="E9081" s="5"/>
      <c r="F9081" s="5"/>
    </row>
    <row r="9082" spans="3:6">
      <c r="C9082" s="5"/>
      <c r="D9082" s="5"/>
      <c r="E9082" s="5"/>
      <c r="F9082" s="5"/>
    </row>
    <row r="9083" spans="3:6">
      <c r="C9083" s="5"/>
      <c r="D9083" s="5"/>
      <c r="E9083" s="5"/>
      <c r="F9083" s="5"/>
    </row>
    <row r="9084" spans="3:6">
      <c r="C9084" s="5"/>
      <c r="D9084" s="5"/>
      <c r="E9084" s="5"/>
      <c r="F9084" s="5"/>
    </row>
    <row r="9085" spans="3:6">
      <c r="C9085" s="5"/>
      <c r="D9085" s="5"/>
      <c r="E9085" s="5"/>
      <c r="F9085" s="5"/>
    </row>
    <row r="9086" spans="3:6">
      <c r="C9086" s="5"/>
      <c r="D9086" s="5"/>
      <c r="E9086" s="5"/>
      <c r="F9086" s="5"/>
    </row>
    <row r="9087" spans="3:6">
      <c r="C9087" s="5"/>
      <c r="D9087" s="5"/>
      <c r="E9087" s="5"/>
      <c r="F9087" s="5"/>
    </row>
    <row r="9088" spans="3:6">
      <c r="C9088" s="5"/>
      <c r="D9088" s="5"/>
      <c r="E9088" s="5"/>
      <c r="F9088" s="5"/>
    </row>
    <row r="9089" spans="3:6">
      <c r="C9089" s="5"/>
      <c r="D9089" s="5"/>
      <c r="E9089" s="5"/>
      <c r="F9089" s="5"/>
    </row>
    <row r="9090" spans="3:6">
      <c r="C9090" s="5"/>
      <c r="D9090" s="5"/>
      <c r="E9090" s="5"/>
      <c r="F9090" s="5"/>
    </row>
    <row r="9091" spans="3:6">
      <c r="C9091" s="5"/>
      <c r="D9091" s="5"/>
      <c r="E9091" s="5"/>
      <c r="F9091" s="5"/>
    </row>
    <row r="9092" spans="3:6">
      <c r="C9092" s="5"/>
      <c r="D9092" s="5"/>
      <c r="E9092" s="5"/>
      <c r="F9092" s="5"/>
    </row>
    <row r="9093" spans="3:6">
      <c r="C9093" s="5"/>
      <c r="D9093" s="5"/>
      <c r="E9093" s="5"/>
      <c r="F9093" s="5"/>
    </row>
    <row r="9094" spans="3:6">
      <c r="C9094" s="5"/>
      <c r="D9094" s="5"/>
      <c r="E9094" s="5"/>
      <c r="F9094" s="5"/>
    </row>
    <row r="9095" spans="3:6">
      <c r="C9095" s="5"/>
      <c r="D9095" s="5"/>
      <c r="E9095" s="5"/>
      <c r="F9095" s="5"/>
    </row>
    <row r="9096" spans="3:6">
      <c r="C9096" s="5"/>
      <c r="D9096" s="5"/>
      <c r="E9096" s="5"/>
      <c r="F9096" s="5"/>
    </row>
    <row r="9097" spans="3:6">
      <c r="C9097" s="5"/>
      <c r="D9097" s="5"/>
      <c r="E9097" s="5"/>
      <c r="F9097" s="5"/>
    </row>
    <row r="9098" spans="3:6">
      <c r="C9098" s="5"/>
      <c r="D9098" s="5"/>
      <c r="E9098" s="5"/>
      <c r="F9098" s="5"/>
    </row>
    <row r="9099" spans="3:6">
      <c r="C9099" s="5"/>
      <c r="D9099" s="5"/>
      <c r="E9099" s="5"/>
      <c r="F9099" s="5"/>
    </row>
    <row r="9100" spans="3:6">
      <c r="C9100" s="5"/>
      <c r="D9100" s="5"/>
      <c r="E9100" s="5"/>
      <c r="F9100" s="5"/>
    </row>
    <row r="9101" spans="3:6">
      <c r="C9101" s="5"/>
      <c r="D9101" s="5"/>
      <c r="E9101" s="5"/>
      <c r="F9101" s="5"/>
    </row>
    <row r="9102" spans="3:6">
      <c r="C9102" s="5"/>
      <c r="D9102" s="5"/>
      <c r="E9102" s="5"/>
      <c r="F9102" s="5"/>
    </row>
    <row r="9103" spans="3:6">
      <c r="C9103" s="5"/>
      <c r="D9103" s="5"/>
      <c r="E9103" s="5"/>
      <c r="F9103" s="5"/>
    </row>
    <row r="9104" spans="3:6">
      <c r="C9104" s="5"/>
      <c r="D9104" s="5"/>
      <c r="E9104" s="5"/>
      <c r="F9104" s="5"/>
    </row>
    <row r="9105" spans="3:6">
      <c r="C9105" s="5"/>
      <c r="D9105" s="5"/>
      <c r="E9105" s="5"/>
      <c r="F9105" s="5"/>
    </row>
    <row r="9106" spans="3:6">
      <c r="C9106" s="5"/>
      <c r="D9106" s="5"/>
      <c r="E9106" s="5"/>
      <c r="F9106" s="5"/>
    </row>
    <row r="9107" spans="3:6">
      <c r="C9107" s="5"/>
      <c r="D9107" s="5"/>
      <c r="E9107" s="5"/>
      <c r="F9107" s="5"/>
    </row>
    <row r="9108" spans="3:6">
      <c r="C9108" s="5"/>
      <c r="D9108" s="5"/>
      <c r="E9108" s="5"/>
      <c r="F9108" s="5"/>
    </row>
    <row r="9109" spans="3:6">
      <c r="C9109" s="5"/>
      <c r="D9109" s="5"/>
      <c r="E9109" s="5"/>
      <c r="F9109" s="5"/>
    </row>
    <row r="9110" spans="3:6">
      <c r="C9110" s="5"/>
      <c r="D9110" s="5"/>
      <c r="E9110" s="5"/>
      <c r="F9110" s="5"/>
    </row>
    <row r="9111" spans="3:6">
      <c r="C9111" s="5"/>
      <c r="D9111" s="5"/>
      <c r="E9111" s="5"/>
      <c r="F9111" s="5"/>
    </row>
    <row r="9112" spans="3:6">
      <c r="C9112" s="5"/>
      <c r="D9112" s="5"/>
      <c r="E9112" s="5"/>
      <c r="F9112" s="5"/>
    </row>
    <row r="9113" spans="3:6">
      <c r="C9113" s="5"/>
      <c r="D9113" s="5"/>
      <c r="E9113" s="5"/>
      <c r="F9113" s="5"/>
    </row>
    <row r="9114" spans="3:6">
      <c r="C9114" s="5"/>
      <c r="D9114" s="5"/>
      <c r="E9114" s="5"/>
      <c r="F9114" s="5"/>
    </row>
    <row r="9115" spans="3:6">
      <c r="C9115" s="5"/>
      <c r="D9115" s="5"/>
      <c r="E9115" s="5"/>
      <c r="F9115" s="5"/>
    </row>
    <row r="9116" spans="3:6">
      <c r="C9116" s="5"/>
      <c r="D9116" s="5"/>
      <c r="E9116" s="5"/>
      <c r="F9116" s="5"/>
    </row>
    <row r="9117" spans="3:6">
      <c r="C9117" s="5"/>
      <c r="D9117" s="5"/>
      <c r="E9117" s="5"/>
      <c r="F9117" s="5"/>
    </row>
    <row r="9118" spans="3:6">
      <c r="C9118" s="5"/>
      <c r="D9118" s="5"/>
      <c r="E9118" s="5"/>
      <c r="F9118" s="5"/>
    </row>
    <row r="9119" spans="3:6">
      <c r="C9119" s="5"/>
      <c r="D9119" s="5"/>
      <c r="E9119" s="5"/>
      <c r="F9119" s="5"/>
    </row>
    <row r="9120" spans="3:6">
      <c r="C9120" s="5"/>
      <c r="D9120" s="5"/>
      <c r="E9120" s="5"/>
      <c r="F9120" s="5"/>
    </row>
    <row r="9121" spans="3:6">
      <c r="C9121" s="5"/>
      <c r="D9121" s="5"/>
      <c r="E9121" s="5"/>
      <c r="F9121" s="5"/>
    </row>
    <row r="9122" spans="3:6">
      <c r="C9122" s="5"/>
      <c r="D9122" s="5"/>
      <c r="E9122" s="5"/>
      <c r="F9122" s="5"/>
    </row>
    <row r="9123" spans="3:6">
      <c r="C9123" s="5"/>
      <c r="D9123" s="5"/>
      <c r="E9123" s="5"/>
      <c r="F9123" s="5"/>
    </row>
    <row r="9124" spans="3:6">
      <c r="C9124" s="5"/>
      <c r="D9124" s="5"/>
      <c r="E9124" s="5"/>
      <c r="F9124" s="5"/>
    </row>
    <row r="9125" spans="3:6">
      <c r="C9125" s="5"/>
      <c r="D9125" s="5"/>
      <c r="E9125" s="5"/>
      <c r="F9125" s="5"/>
    </row>
    <row r="9126" spans="3:6">
      <c r="C9126" s="5"/>
      <c r="D9126" s="5"/>
      <c r="E9126" s="5"/>
      <c r="F9126" s="5"/>
    </row>
    <row r="9127" spans="3:6">
      <c r="C9127" s="5"/>
      <c r="D9127" s="5"/>
      <c r="E9127" s="5"/>
      <c r="F9127" s="5"/>
    </row>
    <row r="9128" spans="3:6">
      <c r="C9128" s="5"/>
      <c r="D9128" s="5"/>
      <c r="E9128" s="5"/>
      <c r="F9128" s="5"/>
    </row>
    <row r="9129" spans="3:6">
      <c r="C9129" s="5"/>
      <c r="D9129" s="5"/>
      <c r="E9129" s="5"/>
      <c r="F9129" s="5"/>
    </row>
    <row r="9130" spans="3:6">
      <c r="C9130" s="5"/>
      <c r="D9130" s="5"/>
      <c r="E9130" s="5"/>
      <c r="F9130" s="5"/>
    </row>
    <row r="9131" spans="3:6">
      <c r="C9131" s="5"/>
      <c r="D9131" s="5"/>
      <c r="E9131" s="5"/>
      <c r="F9131" s="5"/>
    </row>
    <row r="9132" spans="3:6">
      <c r="C9132" s="5"/>
      <c r="D9132" s="5"/>
      <c r="E9132" s="5"/>
      <c r="F9132" s="5"/>
    </row>
    <row r="9133" spans="3:6">
      <c r="C9133" s="5"/>
      <c r="D9133" s="5"/>
      <c r="E9133" s="5"/>
      <c r="F9133" s="5"/>
    </row>
    <row r="9134" spans="3:6">
      <c r="C9134" s="5"/>
      <c r="D9134" s="5"/>
      <c r="E9134" s="5"/>
      <c r="F9134" s="5"/>
    </row>
    <row r="9135" spans="3:6">
      <c r="C9135" s="5"/>
      <c r="D9135" s="5"/>
      <c r="E9135" s="5"/>
      <c r="F9135" s="5"/>
    </row>
    <row r="9136" spans="3:6">
      <c r="C9136" s="5"/>
      <c r="D9136" s="5"/>
      <c r="E9136" s="5"/>
      <c r="F9136" s="5"/>
    </row>
    <row r="9137" spans="3:6">
      <c r="C9137" s="5"/>
      <c r="D9137" s="5"/>
      <c r="E9137" s="5"/>
      <c r="F9137" s="5"/>
    </row>
    <row r="9138" spans="3:6">
      <c r="C9138" s="5"/>
      <c r="D9138" s="5"/>
      <c r="E9138" s="5"/>
      <c r="F9138" s="5"/>
    </row>
    <row r="9139" spans="3:6">
      <c r="C9139" s="5"/>
      <c r="D9139" s="5"/>
      <c r="E9139" s="5"/>
      <c r="F9139" s="5"/>
    </row>
    <row r="9140" spans="3:6">
      <c r="C9140" s="5"/>
      <c r="D9140" s="5"/>
      <c r="E9140" s="5"/>
      <c r="F9140" s="5"/>
    </row>
    <row r="9141" spans="3:6">
      <c r="C9141" s="5"/>
      <c r="D9141" s="5"/>
      <c r="E9141" s="5"/>
      <c r="F9141" s="5"/>
    </row>
    <row r="9142" spans="3:6">
      <c r="C9142" s="5"/>
      <c r="D9142" s="5"/>
      <c r="E9142" s="5"/>
      <c r="F9142" s="5"/>
    </row>
    <row r="9143" spans="3:6">
      <c r="C9143" s="5"/>
      <c r="D9143" s="5"/>
      <c r="E9143" s="5"/>
      <c r="F9143" s="5"/>
    </row>
    <row r="9144" spans="3:6">
      <c r="C9144" s="5"/>
      <c r="D9144" s="5"/>
      <c r="E9144" s="5"/>
      <c r="F9144" s="5"/>
    </row>
    <row r="9145" spans="3:6">
      <c r="C9145" s="5"/>
      <c r="D9145" s="5"/>
      <c r="E9145" s="5"/>
      <c r="F9145" s="5"/>
    </row>
    <row r="9146" spans="3:6">
      <c r="C9146" s="5"/>
      <c r="D9146" s="5"/>
      <c r="E9146" s="5"/>
      <c r="F9146" s="5"/>
    </row>
    <row r="9147" spans="3:6">
      <c r="C9147" s="5"/>
      <c r="D9147" s="5"/>
      <c r="E9147" s="5"/>
      <c r="F9147" s="5"/>
    </row>
    <row r="9148" spans="3:6">
      <c r="C9148" s="5"/>
      <c r="D9148" s="5"/>
      <c r="E9148" s="5"/>
      <c r="F9148" s="5"/>
    </row>
    <row r="9149" spans="3:6">
      <c r="C9149" s="5"/>
      <c r="D9149" s="5"/>
      <c r="E9149" s="5"/>
      <c r="F9149" s="5"/>
    </row>
    <row r="9150" spans="3:6">
      <c r="C9150" s="5"/>
      <c r="D9150" s="5"/>
      <c r="E9150" s="5"/>
      <c r="F9150" s="5"/>
    </row>
    <row r="9151" spans="3:6">
      <c r="C9151" s="5"/>
      <c r="D9151" s="5"/>
      <c r="E9151" s="5"/>
      <c r="F9151" s="5"/>
    </row>
    <row r="9152" spans="3:6">
      <c r="C9152" s="5"/>
      <c r="D9152" s="5"/>
      <c r="E9152" s="5"/>
      <c r="F9152" s="5"/>
    </row>
    <row r="9153" spans="3:6">
      <c r="C9153" s="5"/>
      <c r="D9153" s="5"/>
      <c r="E9153" s="5"/>
      <c r="F9153" s="5"/>
    </row>
    <row r="9154" spans="3:6">
      <c r="C9154" s="5"/>
      <c r="D9154" s="5"/>
      <c r="E9154" s="5"/>
      <c r="F9154" s="5"/>
    </row>
    <row r="9155" spans="3:6">
      <c r="C9155" s="5"/>
      <c r="D9155" s="5"/>
      <c r="E9155" s="5"/>
      <c r="F9155" s="5"/>
    </row>
    <row r="9156" spans="3:6">
      <c r="C9156" s="5"/>
      <c r="D9156" s="5"/>
      <c r="E9156" s="5"/>
      <c r="F9156" s="5"/>
    </row>
    <row r="9157" spans="3:6">
      <c r="C9157" s="5"/>
      <c r="D9157" s="5"/>
      <c r="E9157" s="5"/>
      <c r="F9157" s="5"/>
    </row>
    <row r="9158" spans="3:6">
      <c r="C9158" s="5"/>
      <c r="D9158" s="5"/>
      <c r="E9158" s="5"/>
      <c r="F9158" s="5"/>
    </row>
    <row r="9159" spans="3:6">
      <c r="C9159" s="5"/>
      <c r="D9159" s="5"/>
      <c r="E9159" s="5"/>
      <c r="F9159" s="5"/>
    </row>
    <row r="9160" spans="3:6">
      <c r="C9160" s="5"/>
      <c r="D9160" s="5"/>
      <c r="E9160" s="5"/>
      <c r="F9160" s="5"/>
    </row>
    <row r="9161" spans="3:6">
      <c r="C9161" s="5"/>
      <c r="D9161" s="5"/>
      <c r="E9161" s="5"/>
      <c r="F9161" s="5"/>
    </row>
    <row r="9162" spans="3:6">
      <c r="C9162" s="5"/>
      <c r="D9162" s="5"/>
      <c r="E9162" s="5"/>
      <c r="F9162" s="5"/>
    </row>
    <row r="9163" spans="3:6">
      <c r="C9163" s="5"/>
      <c r="D9163" s="5"/>
      <c r="E9163" s="5"/>
      <c r="F9163" s="5"/>
    </row>
    <row r="9164" spans="3:6">
      <c r="C9164" s="5"/>
      <c r="D9164" s="5"/>
      <c r="E9164" s="5"/>
      <c r="F9164" s="5"/>
    </row>
    <row r="9165" spans="3:6">
      <c r="C9165" s="5"/>
      <c r="D9165" s="5"/>
      <c r="E9165" s="5"/>
      <c r="F9165" s="5"/>
    </row>
    <row r="9166" spans="3:6">
      <c r="C9166" s="5"/>
      <c r="D9166" s="5"/>
      <c r="E9166" s="5"/>
      <c r="F9166" s="5"/>
    </row>
    <row r="9167" spans="3:6">
      <c r="C9167" s="5"/>
      <c r="D9167" s="5"/>
      <c r="E9167" s="5"/>
      <c r="F9167" s="5"/>
    </row>
    <row r="9168" spans="3:6">
      <c r="C9168" s="5"/>
      <c r="D9168" s="5"/>
      <c r="E9168" s="5"/>
      <c r="F9168" s="5"/>
    </row>
    <row r="9169" spans="3:6">
      <c r="C9169" s="5"/>
      <c r="D9169" s="5"/>
      <c r="E9169" s="5"/>
      <c r="F9169" s="5"/>
    </row>
    <row r="9170" spans="3:6">
      <c r="C9170" s="5"/>
      <c r="D9170" s="5"/>
      <c r="E9170" s="5"/>
      <c r="F9170" s="5"/>
    </row>
    <row r="9171" spans="3:6">
      <c r="C9171" s="5"/>
      <c r="D9171" s="5"/>
      <c r="E9171" s="5"/>
      <c r="F9171" s="5"/>
    </row>
    <row r="9172" spans="3:6">
      <c r="C9172" s="5"/>
      <c r="D9172" s="5"/>
      <c r="E9172" s="5"/>
      <c r="F9172" s="5"/>
    </row>
    <row r="9173" spans="3:6">
      <c r="C9173" s="5"/>
      <c r="D9173" s="5"/>
      <c r="E9173" s="5"/>
      <c r="F9173" s="5"/>
    </row>
    <row r="9174" spans="3:6">
      <c r="C9174" s="5"/>
      <c r="D9174" s="5"/>
      <c r="E9174" s="5"/>
      <c r="F9174" s="5"/>
    </row>
    <row r="9175" spans="3:6">
      <c r="C9175" s="5"/>
      <c r="D9175" s="5"/>
      <c r="E9175" s="5"/>
      <c r="F9175" s="5"/>
    </row>
    <row r="9176" spans="3:6">
      <c r="C9176" s="5"/>
      <c r="D9176" s="5"/>
      <c r="E9176" s="5"/>
      <c r="F9176" s="5"/>
    </row>
    <row r="9177" spans="3:6">
      <c r="C9177" s="5"/>
      <c r="D9177" s="5"/>
      <c r="E9177" s="5"/>
      <c r="F9177" s="5"/>
    </row>
    <row r="9178" spans="3:6">
      <c r="C9178" s="5"/>
      <c r="D9178" s="5"/>
      <c r="E9178" s="5"/>
      <c r="F9178" s="5"/>
    </row>
    <row r="9179" spans="3:6">
      <c r="C9179" s="5"/>
      <c r="D9179" s="5"/>
      <c r="E9179" s="5"/>
      <c r="F9179" s="5"/>
    </row>
    <row r="9180" spans="3:6">
      <c r="C9180" s="5"/>
      <c r="D9180" s="5"/>
      <c r="E9180" s="5"/>
      <c r="F9180" s="5"/>
    </row>
    <row r="9181" spans="3:6">
      <c r="C9181" s="5"/>
      <c r="D9181" s="5"/>
      <c r="E9181" s="5"/>
      <c r="F9181" s="5"/>
    </row>
    <row r="9182" spans="3:6">
      <c r="C9182" s="5"/>
      <c r="D9182" s="5"/>
      <c r="E9182" s="5"/>
      <c r="F9182" s="5"/>
    </row>
    <row r="9183" spans="3:6">
      <c r="C9183" s="5"/>
      <c r="D9183" s="5"/>
      <c r="E9183" s="5"/>
      <c r="F9183" s="5"/>
    </row>
    <row r="9184" spans="3:6">
      <c r="C9184" s="5"/>
      <c r="D9184" s="5"/>
      <c r="E9184" s="5"/>
      <c r="F9184" s="5"/>
    </row>
    <row r="9185" spans="3:6">
      <c r="C9185" s="5"/>
      <c r="D9185" s="5"/>
      <c r="E9185" s="5"/>
      <c r="F9185" s="5"/>
    </row>
    <row r="9186" spans="3:6">
      <c r="C9186" s="5"/>
      <c r="D9186" s="5"/>
      <c r="E9186" s="5"/>
      <c r="F9186" s="5"/>
    </row>
    <row r="9187" spans="3:6">
      <c r="C9187" s="5"/>
      <c r="D9187" s="5"/>
      <c r="E9187" s="5"/>
      <c r="F9187" s="5"/>
    </row>
    <row r="9188" spans="3:6">
      <c r="C9188" s="5"/>
      <c r="D9188" s="5"/>
      <c r="E9188" s="5"/>
      <c r="F9188" s="5"/>
    </row>
    <row r="9189" spans="3:6">
      <c r="C9189" s="5"/>
      <c r="D9189" s="5"/>
      <c r="E9189" s="5"/>
      <c r="F9189" s="5"/>
    </row>
    <row r="9190" spans="3:6">
      <c r="C9190" s="5"/>
      <c r="D9190" s="5"/>
      <c r="E9190" s="5"/>
      <c r="F9190" s="5"/>
    </row>
    <row r="9191" spans="3:6">
      <c r="C9191" s="5"/>
      <c r="D9191" s="5"/>
      <c r="E9191" s="5"/>
      <c r="F9191" s="5"/>
    </row>
    <row r="9192" spans="3:6">
      <c r="C9192" s="5"/>
      <c r="D9192" s="5"/>
      <c r="E9192" s="5"/>
      <c r="F9192" s="5"/>
    </row>
    <row r="9193" spans="3:6">
      <c r="C9193" s="5"/>
      <c r="D9193" s="5"/>
      <c r="E9193" s="5"/>
      <c r="F9193" s="5"/>
    </row>
    <row r="9194" spans="3:6">
      <c r="C9194" s="5"/>
      <c r="D9194" s="5"/>
      <c r="E9194" s="5"/>
      <c r="F9194" s="5"/>
    </row>
    <row r="9195" spans="3:6">
      <c r="C9195" s="5"/>
      <c r="D9195" s="5"/>
      <c r="E9195" s="5"/>
      <c r="F9195" s="5"/>
    </row>
    <row r="9196" spans="3:6">
      <c r="C9196" s="5"/>
      <c r="D9196" s="5"/>
      <c r="E9196" s="5"/>
      <c r="F9196" s="5"/>
    </row>
    <row r="9197" spans="3:6">
      <c r="C9197" s="5"/>
      <c r="D9197" s="5"/>
      <c r="E9197" s="5"/>
      <c r="F9197" s="5"/>
    </row>
    <row r="9198" spans="3:6">
      <c r="C9198" s="5"/>
      <c r="D9198" s="5"/>
      <c r="E9198" s="5"/>
      <c r="F9198" s="5"/>
    </row>
    <row r="9199" spans="3:6">
      <c r="C9199" s="5"/>
      <c r="D9199" s="5"/>
      <c r="E9199" s="5"/>
      <c r="F9199" s="5"/>
    </row>
    <row r="9200" spans="3:6">
      <c r="C9200" s="5"/>
      <c r="D9200" s="5"/>
      <c r="E9200" s="5"/>
      <c r="F9200" s="5"/>
    </row>
    <row r="9201" spans="3:6">
      <c r="C9201" s="5"/>
      <c r="D9201" s="5"/>
      <c r="E9201" s="5"/>
      <c r="F9201" s="5"/>
    </row>
    <row r="9202" spans="3:6">
      <c r="C9202" s="5"/>
      <c r="D9202" s="5"/>
      <c r="E9202" s="5"/>
      <c r="F9202" s="5"/>
    </row>
    <row r="9203" spans="3:6">
      <c r="C9203" s="5"/>
      <c r="D9203" s="5"/>
      <c r="E9203" s="5"/>
      <c r="F9203" s="5"/>
    </row>
    <row r="9204" spans="3:6">
      <c r="C9204" s="5"/>
      <c r="D9204" s="5"/>
      <c r="E9204" s="5"/>
      <c r="F9204" s="5"/>
    </row>
    <row r="9205" spans="3:6">
      <c r="C9205" s="5"/>
      <c r="D9205" s="5"/>
      <c r="E9205" s="5"/>
      <c r="F9205" s="5"/>
    </row>
    <row r="9206" spans="3:6">
      <c r="C9206" s="5"/>
      <c r="D9206" s="5"/>
      <c r="E9206" s="5"/>
      <c r="F9206" s="5"/>
    </row>
    <row r="9207" spans="3:6">
      <c r="C9207" s="5"/>
      <c r="D9207" s="5"/>
      <c r="E9207" s="5"/>
      <c r="F9207" s="5"/>
    </row>
    <row r="9208" spans="3:6">
      <c r="C9208" s="5"/>
      <c r="D9208" s="5"/>
      <c r="E9208" s="5"/>
      <c r="F9208" s="5"/>
    </row>
    <row r="9209" spans="3:6">
      <c r="C9209" s="5"/>
      <c r="D9209" s="5"/>
      <c r="E9209" s="5"/>
      <c r="F9209" s="5"/>
    </row>
    <row r="9210" spans="3:6">
      <c r="C9210" s="5"/>
      <c r="D9210" s="5"/>
      <c r="E9210" s="5"/>
      <c r="F9210" s="5"/>
    </row>
    <row r="9211" spans="3:6">
      <c r="C9211" s="5"/>
      <c r="D9211" s="5"/>
      <c r="E9211" s="5"/>
      <c r="F9211" s="5"/>
    </row>
    <row r="9212" spans="3:6">
      <c r="C9212" s="5"/>
      <c r="D9212" s="5"/>
      <c r="E9212" s="5"/>
      <c r="F9212" s="5"/>
    </row>
    <row r="9213" spans="3:6">
      <c r="C9213" s="5"/>
      <c r="D9213" s="5"/>
      <c r="E9213" s="5"/>
      <c r="F9213" s="5"/>
    </row>
    <row r="9214" spans="3:6">
      <c r="C9214" s="5"/>
      <c r="D9214" s="5"/>
      <c r="E9214" s="5"/>
      <c r="F9214" s="5"/>
    </row>
    <row r="9215" spans="3:6">
      <c r="C9215" s="5"/>
      <c r="D9215" s="5"/>
      <c r="E9215" s="5"/>
      <c r="F9215" s="5"/>
    </row>
    <row r="9216" spans="3:6">
      <c r="C9216" s="5"/>
      <c r="D9216" s="5"/>
      <c r="E9216" s="5"/>
      <c r="F9216" s="5"/>
    </row>
    <row r="9217" spans="3:6">
      <c r="C9217" s="5"/>
      <c r="D9217" s="5"/>
      <c r="E9217" s="5"/>
      <c r="F9217" s="5"/>
    </row>
    <row r="9218" spans="3:6">
      <c r="C9218" s="5"/>
      <c r="D9218" s="5"/>
      <c r="E9218" s="5"/>
      <c r="F9218" s="5"/>
    </row>
    <row r="9219" spans="3:6">
      <c r="C9219" s="5"/>
      <c r="D9219" s="5"/>
      <c r="E9219" s="5"/>
      <c r="F9219" s="5"/>
    </row>
    <row r="9220" spans="3:6">
      <c r="C9220" s="5"/>
      <c r="D9220" s="5"/>
      <c r="E9220" s="5"/>
      <c r="F9220" s="5"/>
    </row>
    <row r="9221" spans="3:6">
      <c r="C9221" s="5"/>
      <c r="D9221" s="5"/>
      <c r="E9221" s="5"/>
      <c r="F9221" s="5"/>
    </row>
    <row r="9222" spans="3:6">
      <c r="C9222" s="5"/>
      <c r="D9222" s="5"/>
      <c r="E9222" s="5"/>
      <c r="F9222" s="5"/>
    </row>
    <row r="9223" spans="3:6">
      <c r="C9223" s="5"/>
      <c r="D9223" s="5"/>
      <c r="E9223" s="5"/>
      <c r="F9223" s="5"/>
    </row>
    <row r="9224" spans="3:6">
      <c r="C9224" s="5"/>
      <c r="D9224" s="5"/>
      <c r="E9224" s="5"/>
      <c r="F9224" s="5"/>
    </row>
    <row r="9225" spans="3:6">
      <c r="C9225" s="5"/>
      <c r="D9225" s="5"/>
      <c r="E9225" s="5"/>
      <c r="F9225" s="5"/>
    </row>
    <row r="9226" spans="3:6">
      <c r="C9226" s="5"/>
      <c r="D9226" s="5"/>
      <c r="E9226" s="5"/>
      <c r="F9226" s="5"/>
    </row>
    <row r="9227" spans="3:6">
      <c r="C9227" s="5"/>
      <c r="D9227" s="5"/>
      <c r="E9227" s="5"/>
      <c r="F9227" s="5"/>
    </row>
    <row r="9228" spans="3:6">
      <c r="C9228" s="5"/>
      <c r="D9228" s="5"/>
      <c r="E9228" s="5"/>
      <c r="F9228" s="5"/>
    </row>
    <row r="9229" spans="3:6">
      <c r="C9229" s="5"/>
      <c r="D9229" s="5"/>
      <c r="E9229" s="5"/>
      <c r="F9229" s="5"/>
    </row>
    <row r="9230" spans="3:6">
      <c r="C9230" s="5"/>
      <c r="D9230" s="5"/>
      <c r="E9230" s="5"/>
      <c r="F9230" s="5"/>
    </row>
    <row r="9231" spans="3:6">
      <c r="C9231" s="5"/>
      <c r="D9231" s="5"/>
      <c r="E9231" s="5"/>
      <c r="F9231" s="5"/>
    </row>
    <row r="9232" spans="3:6">
      <c r="C9232" s="5"/>
      <c r="D9232" s="5"/>
      <c r="E9232" s="5"/>
      <c r="F9232" s="5"/>
    </row>
    <row r="9233" spans="3:6">
      <c r="C9233" s="5"/>
      <c r="D9233" s="5"/>
      <c r="E9233" s="5"/>
      <c r="F9233" s="5"/>
    </row>
    <row r="9234" spans="3:6">
      <c r="C9234" s="5"/>
      <c r="D9234" s="5"/>
      <c r="E9234" s="5"/>
      <c r="F9234" s="5"/>
    </row>
    <row r="9235" spans="3:6">
      <c r="C9235" s="5"/>
      <c r="D9235" s="5"/>
      <c r="E9235" s="5"/>
      <c r="F9235" s="5"/>
    </row>
    <row r="9236" spans="3:6">
      <c r="C9236" s="5"/>
      <c r="D9236" s="5"/>
      <c r="E9236" s="5"/>
      <c r="F9236" s="5"/>
    </row>
    <row r="9237" spans="3:6">
      <c r="C9237" s="5"/>
      <c r="D9237" s="5"/>
      <c r="E9237" s="5"/>
      <c r="F9237" s="5"/>
    </row>
    <row r="9238" spans="3:6">
      <c r="C9238" s="5"/>
      <c r="D9238" s="5"/>
      <c r="E9238" s="5"/>
      <c r="F9238" s="5"/>
    </row>
    <row r="9239" spans="3:6">
      <c r="C9239" s="5"/>
      <c r="D9239" s="5"/>
      <c r="E9239" s="5"/>
      <c r="F9239" s="5"/>
    </row>
    <row r="9240" spans="3:6">
      <c r="C9240" s="5"/>
      <c r="D9240" s="5"/>
      <c r="E9240" s="5"/>
      <c r="F9240" s="5"/>
    </row>
    <row r="9241" spans="3:6">
      <c r="C9241" s="5"/>
      <c r="D9241" s="5"/>
      <c r="E9241" s="5"/>
      <c r="F9241" s="5"/>
    </row>
    <row r="9242" spans="3:6">
      <c r="C9242" s="5"/>
      <c r="D9242" s="5"/>
      <c r="E9242" s="5"/>
      <c r="F9242" s="5"/>
    </row>
    <row r="9243" spans="3:6">
      <c r="C9243" s="5"/>
      <c r="D9243" s="5"/>
      <c r="E9243" s="5"/>
      <c r="F9243" s="5"/>
    </row>
    <row r="9244" spans="3:6">
      <c r="C9244" s="5"/>
      <c r="D9244" s="5"/>
      <c r="E9244" s="5"/>
      <c r="F9244" s="5"/>
    </row>
    <row r="9245" spans="3:6">
      <c r="C9245" s="5"/>
      <c r="D9245" s="5"/>
      <c r="E9245" s="5"/>
      <c r="F9245" s="5"/>
    </row>
    <row r="9246" spans="3:6">
      <c r="C9246" s="5"/>
      <c r="D9246" s="5"/>
      <c r="E9246" s="5"/>
      <c r="F9246" s="5"/>
    </row>
    <row r="9247" spans="3:6">
      <c r="C9247" s="5"/>
      <c r="D9247" s="5"/>
      <c r="E9247" s="5"/>
      <c r="F9247" s="5"/>
    </row>
    <row r="9248" spans="3:6">
      <c r="C9248" s="5"/>
      <c r="D9248" s="5"/>
      <c r="E9248" s="5"/>
      <c r="F9248" s="5"/>
    </row>
    <row r="9249" spans="3:6">
      <c r="C9249" s="5"/>
      <c r="D9249" s="5"/>
      <c r="E9249" s="5"/>
      <c r="F9249" s="5"/>
    </row>
    <row r="9250" spans="3:6">
      <c r="C9250" s="5"/>
      <c r="D9250" s="5"/>
      <c r="E9250" s="5"/>
      <c r="F9250" s="5"/>
    </row>
    <row r="9251" spans="3:6">
      <c r="C9251" s="5"/>
      <c r="D9251" s="5"/>
      <c r="E9251" s="5"/>
      <c r="F9251" s="5"/>
    </row>
    <row r="9252" spans="3:6">
      <c r="C9252" s="5"/>
      <c r="D9252" s="5"/>
      <c r="E9252" s="5"/>
      <c r="F9252" s="5"/>
    </row>
    <row r="9253" spans="3:6">
      <c r="C9253" s="5"/>
      <c r="D9253" s="5"/>
      <c r="E9253" s="5"/>
      <c r="F9253" s="5"/>
    </row>
    <row r="9254" spans="3:6">
      <c r="C9254" s="5"/>
      <c r="D9254" s="5"/>
      <c r="E9254" s="5"/>
      <c r="F9254" s="5"/>
    </row>
    <row r="9255" spans="3:6">
      <c r="C9255" s="5"/>
      <c r="D9255" s="5"/>
      <c r="E9255" s="5"/>
      <c r="F9255" s="5"/>
    </row>
    <row r="9256" spans="3:6">
      <c r="C9256" s="5"/>
      <c r="D9256" s="5"/>
      <c r="E9256" s="5"/>
      <c r="F9256" s="5"/>
    </row>
    <row r="9257" spans="3:6">
      <c r="C9257" s="5"/>
      <c r="D9257" s="5"/>
      <c r="E9257" s="5"/>
      <c r="F9257" s="5"/>
    </row>
    <row r="9258" spans="3:6">
      <c r="C9258" s="5"/>
      <c r="D9258" s="5"/>
      <c r="E9258" s="5"/>
      <c r="F9258" s="5"/>
    </row>
    <row r="9259" spans="3:6">
      <c r="C9259" s="5"/>
      <c r="D9259" s="5"/>
      <c r="E9259" s="5"/>
      <c r="F9259" s="5"/>
    </row>
    <row r="9260" spans="3:6">
      <c r="C9260" s="5"/>
      <c r="D9260" s="5"/>
      <c r="E9260" s="5"/>
      <c r="F9260" s="5"/>
    </row>
    <row r="9261" spans="3:6">
      <c r="C9261" s="5"/>
      <c r="D9261" s="5"/>
      <c r="E9261" s="5"/>
      <c r="F9261" s="5"/>
    </row>
    <row r="9262" spans="3:6">
      <c r="C9262" s="5"/>
      <c r="D9262" s="5"/>
      <c r="E9262" s="5"/>
      <c r="F9262" s="5"/>
    </row>
    <row r="9263" spans="3:6">
      <c r="C9263" s="5"/>
      <c r="D9263" s="5"/>
      <c r="E9263" s="5"/>
      <c r="F9263" s="5"/>
    </row>
    <row r="9264" spans="3:6">
      <c r="C9264" s="5"/>
      <c r="D9264" s="5"/>
      <c r="E9264" s="5"/>
      <c r="F9264" s="5"/>
    </row>
    <row r="9265" spans="3:6">
      <c r="C9265" s="5"/>
      <c r="D9265" s="5"/>
      <c r="E9265" s="5"/>
      <c r="F9265" s="5"/>
    </row>
    <row r="9266" spans="3:6">
      <c r="C9266" s="5"/>
      <c r="D9266" s="5"/>
      <c r="E9266" s="5"/>
      <c r="F9266" s="5"/>
    </row>
    <row r="9267" spans="3:6">
      <c r="C9267" s="5"/>
      <c r="D9267" s="5"/>
      <c r="E9267" s="5"/>
      <c r="F9267" s="5"/>
    </row>
    <row r="9268" spans="3:6">
      <c r="C9268" s="5"/>
      <c r="D9268" s="5"/>
      <c r="E9268" s="5"/>
      <c r="F9268" s="5"/>
    </row>
    <row r="9269" spans="3:6">
      <c r="C9269" s="5"/>
      <c r="D9269" s="5"/>
      <c r="E9269" s="5"/>
      <c r="F9269" s="5"/>
    </row>
    <row r="9270" spans="3:6">
      <c r="C9270" s="5"/>
      <c r="D9270" s="5"/>
      <c r="E9270" s="5"/>
      <c r="F9270" s="5"/>
    </row>
    <row r="9271" spans="3:6">
      <c r="C9271" s="5"/>
      <c r="D9271" s="5"/>
      <c r="E9271" s="5"/>
      <c r="F9271" s="5"/>
    </row>
    <row r="9272" spans="3:6">
      <c r="C9272" s="5"/>
      <c r="D9272" s="5"/>
      <c r="E9272" s="5"/>
      <c r="F9272" s="5"/>
    </row>
    <row r="9273" spans="3:6">
      <c r="C9273" s="5"/>
      <c r="D9273" s="5"/>
      <c r="E9273" s="5"/>
      <c r="F9273" s="5"/>
    </row>
    <row r="9274" spans="3:6">
      <c r="C9274" s="5"/>
      <c r="D9274" s="5"/>
      <c r="E9274" s="5"/>
      <c r="F9274" s="5"/>
    </row>
    <row r="9275" spans="3:6">
      <c r="C9275" s="5"/>
      <c r="D9275" s="5"/>
      <c r="E9275" s="5"/>
      <c r="F9275" s="5"/>
    </row>
    <row r="9276" spans="3:6">
      <c r="C9276" s="5"/>
      <c r="D9276" s="5"/>
      <c r="E9276" s="5"/>
      <c r="F9276" s="5"/>
    </row>
    <row r="9277" spans="3:6">
      <c r="C9277" s="5"/>
      <c r="D9277" s="5"/>
      <c r="E9277" s="5"/>
      <c r="F9277" s="5"/>
    </row>
    <row r="9278" spans="3:6">
      <c r="C9278" s="5"/>
      <c r="D9278" s="5"/>
      <c r="E9278" s="5"/>
      <c r="F9278" s="5"/>
    </row>
    <row r="9279" spans="3:6">
      <c r="C9279" s="5"/>
      <c r="D9279" s="5"/>
      <c r="E9279" s="5"/>
      <c r="F9279" s="5"/>
    </row>
    <row r="9280" spans="3:6">
      <c r="C9280" s="5"/>
      <c r="D9280" s="5"/>
      <c r="E9280" s="5"/>
      <c r="F9280" s="5"/>
    </row>
    <row r="9281" spans="3:6">
      <c r="C9281" s="5"/>
      <c r="D9281" s="5"/>
      <c r="E9281" s="5"/>
      <c r="F9281" s="5"/>
    </row>
    <row r="9282" spans="3:6">
      <c r="C9282" s="5"/>
      <c r="D9282" s="5"/>
      <c r="E9282" s="5"/>
      <c r="F9282" s="5"/>
    </row>
    <row r="9283" spans="3:6">
      <c r="C9283" s="5"/>
      <c r="D9283" s="5"/>
      <c r="E9283" s="5"/>
      <c r="F9283" s="5"/>
    </row>
    <row r="9284" spans="3:6">
      <c r="C9284" s="5"/>
      <c r="D9284" s="5"/>
      <c r="E9284" s="5"/>
      <c r="F9284" s="5"/>
    </row>
    <row r="9285" spans="3:6">
      <c r="C9285" s="5"/>
      <c r="D9285" s="5"/>
      <c r="E9285" s="5"/>
      <c r="F9285" s="5"/>
    </row>
    <row r="9286" spans="3:6">
      <c r="C9286" s="5"/>
      <c r="D9286" s="5"/>
      <c r="E9286" s="5"/>
      <c r="F9286" s="5"/>
    </row>
    <row r="9287" spans="3:6">
      <c r="C9287" s="5"/>
      <c r="D9287" s="5"/>
      <c r="E9287" s="5"/>
      <c r="F9287" s="5"/>
    </row>
    <row r="9288" spans="3:6">
      <c r="C9288" s="5"/>
      <c r="D9288" s="5"/>
      <c r="E9288" s="5"/>
      <c r="F9288" s="5"/>
    </row>
    <row r="9289" spans="3:6">
      <c r="C9289" s="5"/>
      <c r="D9289" s="5"/>
      <c r="E9289" s="5"/>
      <c r="F9289" s="5"/>
    </row>
    <row r="9290" spans="3:6">
      <c r="C9290" s="5"/>
      <c r="D9290" s="5"/>
      <c r="E9290" s="5"/>
      <c r="F9290" s="5"/>
    </row>
    <row r="9291" spans="3:6">
      <c r="C9291" s="5"/>
      <c r="D9291" s="5"/>
      <c r="E9291" s="5"/>
      <c r="F9291" s="5"/>
    </row>
    <row r="9292" spans="3:6">
      <c r="C9292" s="5"/>
      <c r="D9292" s="5"/>
      <c r="E9292" s="5"/>
      <c r="F9292" s="5"/>
    </row>
    <row r="9293" spans="3:6">
      <c r="C9293" s="5"/>
      <c r="D9293" s="5"/>
      <c r="E9293" s="5"/>
      <c r="F9293" s="5"/>
    </row>
    <row r="9294" spans="3:6">
      <c r="C9294" s="5"/>
      <c r="D9294" s="5"/>
      <c r="E9294" s="5"/>
      <c r="F9294" s="5"/>
    </row>
    <row r="9295" spans="3:6">
      <c r="C9295" s="5"/>
      <c r="D9295" s="5"/>
      <c r="E9295" s="5"/>
      <c r="F9295" s="5"/>
    </row>
    <row r="9296" spans="3:6">
      <c r="C9296" s="5"/>
      <c r="D9296" s="5"/>
      <c r="E9296" s="5"/>
      <c r="F9296" s="5"/>
    </row>
    <row r="9297" spans="3:6">
      <c r="C9297" s="5"/>
      <c r="D9297" s="5"/>
      <c r="E9297" s="5"/>
      <c r="F9297" s="5"/>
    </row>
    <row r="9298" spans="3:6">
      <c r="C9298" s="5"/>
      <c r="D9298" s="5"/>
      <c r="E9298" s="5"/>
      <c r="F9298" s="5"/>
    </row>
    <row r="9299" spans="3:6">
      <c r="C9299" s="5"/>
      <c r="D9299" s="5"/>
      <c r="E9299" s="5"/>
      <c r="F9299" s="5"/>
    </row>
    <row r="9300" spans="3:6">
      <c r="C9300" s="5"/>
      <c r="D9300" s="5"/>
      <c r="E9300" s="5"/>
      <c r="F9300" s="5"/>
    </row>
    <row r="9301" spans="3:6">
      <c r="C9301" s="5"/>
      <c r="D9301" s="5"/>
      <c r="E9301" s="5"/>
      <c r="F9301" s="5"/>
    </row>
    <row r="9302" spans="3:6">
      <c r="C9302" s="5"/>
      <c r="D9302" s="5"/>
      <c r="E9302" s="5"/>
      <c r="F9302" s="5"/>
    </row>
    <row r="9303" spans="3:6">
      <c r="C9303" s="5"/>
      <c r="D9303" s="5"/>
      <c r="E9303" s="5"/>
      <c r="F9303" s="5"/>
    </row>
    <row r="9304" spans="3:6">
      <c r="C9304" s="5"/>
      <c r="D9304" s="5"/>
      <c r="E9304" s="5"/>
      <c r="F9304" s="5"/>
    </row>
    <row r="9305" spans="3:6">
      <c r="C9305" s="5"/>
      <c r="D9305" s="5"/>
      <c r="E9305" s="5"/>
      <c r="F9305" s="5"/>
    </row>
    <row r="9306" spans="3:6">
      <c r="C9306" s="5"/>
      <c r="D9306" s="5"/>
      <c r="E9306" s="5"/>
      <c r="F9306" s="5"/>
    </row>
    <row r="9307" spans="3:6">
      <c r="C9307" s="5"/>
      <c r="D9307" s="5"/>
      <c r="E9307" s="5"/>
      <c r="F9307" s="5"/>
    </row>
    <row r="9308" spans="3:6">
      <c r="C9308" s="5"/>
      <c r="D9308" s="5"/>
      <c r="E9308" s="5"/>
      <c r="F9308" s="5"/>
    </row>
    <row r="9309" spans="3:6">
      <c r="C9309" s="5"/>
      <c r="D9309" s="5"/>
      <c r="E9309" s="5"/>
      <c r="F9309" s="5"/>
    </row>
    <row r="9310" spans="3:6">
      <c r="C9310" s="5"/>
      <c r="D9310" s="5"/>
      <c r="E9310" s="5"/>
      <c r="F9310" s="5"/>
    </row>
    <row r="9311" spans="3:6">
      <c r="C9311" s="5"/>
      <c r="D9311" s="5"/>
      <c r="E9311" s="5"/>
      <c r="F9311" s="5"/>
    </row>
    <row r="9312" spans="3:6">
      <c r="C9312" s="5"/>
      <c r="D9312" s="5"/>
      <c r="E9312" s="5"/>
      <c r="F9312" s="5"/>
    </row>
    <row r="9313" spans="3:6">
      <c r="C9313" s="5"/>
      <c r="D9313" s="5"/>
      <c r="E9313" s="5"/>
      <c r="F9313" s="5"/>
    </row>
    <row r="9314" spans="3:6">
      <c r="C9314" s="5"/>
      <c r="D9314" s="5"/>
      <c r="E9314" s="5"/>
      <c r="F9314" s="5"/>
    </row>
    <row r="9315" spans="3:6">
      <c r="C9315" s="5"/>
      <c r="D9315" s="5"/>
      <c r="E9315" s="5"/>
      <c r="F9315" s="5"/>
    </row>
    <row r="9316" spans="3:6">
      <c r="C9316" s="5"/>
      <c r="D9316" s="5"/>
      <c r="E9316" s="5"/>
      <c r="F9316" s="5"/>
    </row>
    <row r="9317" spans="3:6">
      <c r="C9317" s="5"/>
      <c r="D9317" s="5"/>
      <c r="E9317" s="5"/>
      <c r="F9317" s="5"/>
    </row>
    <row r="9318" spans="3:6">
      <c r="C9318" s="5"/>
      <c r="D9318" s="5"/>
      <c r="E9318" s="5"/>
      <c r="F9318" s="5"/>
    </row>
    <row r="9319" spans="3:6">
      <c r="C9319" s="5"/>
      <c r="D9319" s="5"/>
      <c r="E9319" s="5"/>
      <c r="F9319" s="5"/>
    </row>
    <row r="9320" spans="3:6">
      <c r="C9320" s="5"/>
      <c r="D9320" s="5"/>
      <c r="E9320" s="5"/>
      <c r="F9320" s="5"/>
    </row>
    <row r="9321" spans="3:6">
      <c r="C9321" s="5"/>
      <c r="D9321" s="5"/>
      <c r="E9321" s="5"/>
      <c r="F9321" s="5"/>
    </row>
    <row r="9322" spans="3:6">
      <c r="C9322" s="5"/>
      <c r="D9322" s="5"/>
      <c r="E9322" s="5"/>
      <c r="F9322" s="5"/>
    </row>
    <row r="9323" spans="3:6">
      <c r="C9323" s="5"/>
      <c r="D9323" s="5"/>
      <c r="E9323" s="5"/>
      <c r="F9323" s="5"/>
    </row>
    <row r="9324" spans="3:6">
      <c r="C9324" s="5"/>
      <c r="D9324" s="5"/>
      <c r="E9324" s="5"/>
      <c r="F9324" s="5"/>
    </row>
    <row r="9325" spans="3:6">
      <c r="C9325" s="5"/>
      <c r="D9325" s="5"/>
      <c r="E9325" s="5"/>
      <c r="F9325" s="5"/>
    </row>
    <row r="9326" spans="3:6">
      <c r="C9326" s="5"/>
      <c r="D9326" s="5"/>
      <c r="E9326" s="5"/>
      <c r="F9326" s="5"/>
    </row>
    <row r="9327" spans="3:6">
      <c r="C9327" s="5"/>
      <c r="D9327" s="5"/>
      <c r="E9327" s="5"/>
      <c r="F9327" s="5"/>
    </row>
    <row r="9328" spans="3:6">
      <c r="C9328" s="5"/>
      <c r="D9328" s="5"/>
      <c r="E9328" s="5"/>
      <c r="F9328" s="5"/>
    </row>
    <row r="9329" spans="3:6">
      <c r="C9329" s="5"/>
      <c r="D9329" s="5"/>
      <c r="E9329" s="5"/>
      <c r="F9329" s="5"/>
    </row>
    <row r="9330" spans="3:6">
      <c r="C9330" s="5"/>
      <c r="D9330" s="5"/>
      <c r="E9330" s="5"/>
      <c r="F9330" s="5"/>
    </row>
    <row r="9331" spans="3:6">
      <c r="C9331" s="5"/>
      <c r="D9331" s="5"/>
      <c r="E9331" s="5"/>
      <c r="F9331" s="5"/>
    </row>
    <row r="9332" spans="3:6">
      <c r="C9332" s="5"/>
      <c r="D9332" s="5"/>
      <c r="E9332" s="5"/>
      <c r="F9332" s="5"/>
    </row>
    <row r="9333" spans="3:6">
      <c r="C9333" s="5"/>
      <c r="D9333" s="5"/>
      <c r="E9333" s="5"/>
      <c r="F9333" s="5"/>
    </row>
    <row r="9334" spans="3:6">
      <c r="C9334" s="5"/>
      <c r="D9334" s="5"/>
      <c r="E9334" s="5"/>
      <c r="F9334" s="5"/>
    </row>
    <row r="9335" spans="3:6">
      <c r="C9335" s="5"/>
      <c r="D9335" s="5"/>
      <c r="E9335" s="5"/>
      <c r="F9335" s="5"/>
    </row>
    <row r="9336" spans="3:6">
      <c r="C9336" s="5"/>
      <c r="D9336" s="5"/>
      <c r="E9336" s="5"/>
      <c r="F9336" s="5"/>
    </row>
    <row r="9337" spans="3:6">
      <c r="C9337" s="5"/>
      <c r="D9337" s="5"/>
      <c r="E9337" s="5"/>
      <c r="F9337" s="5"/>
    </row>
    <row r="9338" spans="3:6">
      <c r="C9338" s="5"/>
      <c r="D9338" s="5"/>
      <c r="E9338" s="5"/>
      <c r="F9338" s="5"/>
    </row>
    <row r="9339" spans="3:6">
      <c r="C9339" s="5"/>
      <c r="D9339" s="5"/>
      <c r="E9339" s="5"/>
      <c r="F9339" s="5"/>
    </row>
    <row r="9340" spans="3:6">
      <c r="C9340" s="5"/>
      <c r="D9340" s="5"/>
      <c r="E9340" s="5"/>
      <c r="F9340" s="5"/>
    </row>
    <row r="9341" spans="3:6">
      <c r="C9341" s="5"/>
      <c r="D9341" s="5"/>
      <c r="E9341" s="5"/>
      <c r="F9341" s="5"/>
    </row>
    <row r="9342" spans="3:6">
      <c r="C9342" s="5"/>
      <c r="D9342" s="5"/>
      <c r="E9342" s="5"/>
      <c r="F9342" s="5"/>
    </row>
    <row r="9343" spans="3:6">
      <c r="C9343" s="5"/>
      <c r="D9343" s="5"/>
      <c r="E9343" s="5"/>
      <c r="F9343" s="5"/>
    </row>
    <row r="9344" spans="3:6">
      <c r="C9344" s="5"/>
      <c r="D9344" s="5"/>
      <c r="E9344" s="5"/>
      <c r="F9344" s="5"/>
    </row>
    <row r="9345" spans="3:6">
      <c r="C9345" s="5"/>
      <c r="D9345" s="5"/>
      <c r="E9345" s="5"/>
      <c r="F9345" s="5"/>
    </row>
    <row r="9346" spans="3:6">
      <c r="C9346" s="5"/>
      <c r="D9346" s="5"/>
      <c r="E9346" s="5"/>
      <c r="F9346" s="5"/>
    </row>
    <row r="9347" spans="3:6">
      <c r="C9347" s="5"/>
      <c r="D9347" s="5"/>
      <c r="E9347" s="5"/>
      <c r="F9347" s="5"/>
    </row>
    <row r="9348" spans="3:6">
      <c r="C9348" s="5"/>
      <c r="D9348" s="5"/>
      <c r="E9348" s="5"/>
      <c r="F9348" s="5"/>
    </row>
    <row r="9349" spans="3:6">
      <c r="C9349" s="5"/>
      <c r="D9349" s="5"/>
      <c r="E9349" s="5"/>
      <c r="F9349" s="5"/>
    </row>
    <row r="9350" spans="3:6">
      <c r="C9350" s="5"/>
      <c r="D9350" s="5"/>
      <c r="E9350" s="5"/>
      <c r="F9350" s="5"/>
    </row>
    <row r="9351" spans="3:6">
      <c r="C9351" s="5"/>
      <c r="D9351" s="5"/>
      <c r="E9351" s="5"/>
      <c r="F9351" s="5"/>
    </row>
    <row r="9352" spans="3:6">
      <c r="C9352" s="5"/>
      <c r="D9352" s="5"/>
      <c r="E9352" s="5"/>
      <c r="F9352" s="5"/>
    </row>
    <row r="9353" spans="3:6">
      <c r="C9353" s="5"/>
      <c r="D9353" s="5"/>
      <c r="E9353" s="5"/>
      <c r="F9353" s="5"/>
    </row>
    <row r="9354" spans="3:6">
      <c r="C9354" s="5"/>
      <c r="D9354" s="5"/>
      <c r="E9354" s="5"/>
      <c r="F9354" s="5"/>
    </row>
    <row r="9355" spans="3:6">
      <c r="C9355" s="5"/>
      <c r="D9355" s="5"/>
      <c r="E9355" s="5"/>
      <c r="F9355" s="5"/>
    </row>
    <row r="9356" spans="3:6">
      <c r="C9356" s="5"/>
      <c r="D9356" s="5"/>
      <c r="E9356" s="5"/>
      <c r="F9356" s="5"/>
    </row>
    <row r="9357" spans="3:6">
      <c r="C9357" s="5"/>
      <c r="D9357" s="5"/>
      <c r="E9357" s="5"/>
      <c r="F9357" s="5"/>
    </row>
    <row r="9358" spans="3:6">
      <c r="C9358" s="5"/>
      <c r="D9358" s="5"/>
      <c r="E9358" s="5"/>
      <c r="F9358" s="5"/>
    </row>
    <row r="9359" spans="3:6">
      <c r="C9359" s="5"/>
      <c r="D9359" s="5"/>
      <c r="E9359" s="5"/>
      <c r="F9359" s="5"/>
    </row>
    <row r="9360" spans="3:6">
      <c r="C9360" s="5"/>
      <c r="D9360" s="5"/>
      <c r="E9360" s="5"/>
      <c r="F9360" s="5"/>
    </row>
    <row r="9361" spans="3:6">
      <c r="C9361" s="5"/>
      <c r="D9361" s="5"/>
      <c r="E9361" s="5"/>
      <c r="F9361" s="5"/>
    </row>
    <row r="9362" spans="3:6">
      <c r="C9362" s="5"/>
      <c r="D9362" s="5"/>
      <c r="E9362" s="5"/>
      <c r="F9362" s="5"/>
    </row>
    <row r="9363" spans="3:6">
      <c r="C9363" s="5"/>
      <c r="D9363" s="5"/>
      <c r="E9363" s="5"/>
      <c r="F9363" s="5"/>
    </row>
    <row r="9364" spans="3:6">
      <c r="C9364" s="5"/>
      <c r="D9364" s="5"/>
      <c r="E9364" s="5"/>
      <c r="F9364" s="5"/>
    </row>
    <row r="9365" spans="3:6">
      <c r="C9365" s="5"/>
      <c r="D9365" s="5"/>
      <c r="E9365" s="5"/>
      <c r="F9365" s="5"/>
    </row>
    <row r="9366" spans="3:6">
      <c r="C9366" s="5"/>
      <c r="D9366" s="5"/>
      <c r="E9366" s="5"/>
      <c r="F9366" s="5"/>
    </row>
    <row r="9367" spans="3:6">
      <c r="C9367" s="5"/>
      <c r="D9367" s="5"/>
      <c r="E9367" s="5"/>
      <c r="F9367" s="5"/>
    </row>
    <row r="9368" spans="3:6">
      <c r="C9368" s="5"/>
      <c r="D9368" s="5"/>
      <c r="E9368" s="5"/>
      <c r="F9368" s="5"/>
    </row>
    <row r="9369" spans="3:6">
      <c r="C9369" s="5"/>
      <c r="D9369" s="5"/>
      <c r="E9369" s="5"/>
      <c r="F9369" s="5"/>
    </row>
    <row r="9370" spans="3:6">
      <c r="C9370" s="5"/>
      <c r="D9370" s="5"/>
      <c r="E9370" s="5"/>
      <c r="F9370" s="5"/>
    </row>
    <row r="9371" spans="3:6">
      <c r="C9371" s="5"/>
      <c r="D9371" s="5"/>
      <c r="E9371" s="5"/>
      <c r="F9371" s="5"/>
    </row>
    <row r="9372" spans="3:6">
      <c r="C9372" s="5"/>
      <c r="D9372" s="5"/>
      <c r="E9372" s="5"/>
      <c r="F9372" s="5"/>
    </row>
    <row r="9373" spans="3:6">
      <c r="C9373" s="5"/>
      <c r="D9373" s="5"/>
      <c r="E9373" s="5"/>
      <c r="F9373" s="5"/>
    </row>
    <row r="9374" spans="3:6">
      <c r="C9374" s="5"/>
      <c r="D9374" s="5"/>
      <c r="E9374" s="5"/>
      <c r="F9374" s="5"/>
    </row>
    <row r="9375" spans="3:6">
      <c r="C9375" s="5"/>
      <c r="D9375" s="5"/>
      <c r="E9375" s="5"/>
      <c r="F9375" s="5"/>
    </row>
    <row r="9376" spans="3:6">
      <c r="C9376" s="5"/>
      <c r="D9376" s="5"/>
      <c r="E9376" s="5"/>
      <c r="F9376" s="5"/>
    </row>
    <row r="9377" spans="3:6">
      <c r="C9377" s="5"/>
      <c r="D9377" s="5"/>
      <c r="E9377" s="5"/>
      <c r="F9377" s="5"/>
    </row>
    <row r="9378" spans="3:6">
      <c r="C9378" s="5"/>
      <c r="D9378" s="5"/>
      <c r="E9378" s="5"/>
      <c r="F9378" s="5"/>
    </row>
    <row r="9379" spans="3:6">
      <c r="C9379" s="5"/>
      <c r="D9379" s="5"/>
      <c r="E9379" s="5"/>
      <c r="F9379" s="5"/>
    </row>
    <row r="9380" spans="3:6">
      <c r="C9380" s="5"/>
      <c r="D9380" s="5"/>
      <c r="E9380" s="5"/>
      <c r="F9380" s="5"/>
    </row>
    <row r="9381" spans="3:6">
      <c r="C9381" s="5"/>
      <c r="D9381" s="5"/>
      <c r="E9381" s="5"/>
      <c r="F9381" s="5"/>
    </row>
    <row r="9382" spans="3:6">
      <c r="C9382" s="5"/>
      <c r="D9382" s="5"/>
      <c r="E9382" s="5"/>
      <c r="F9382" s="5"/>
    </row>
    <row r="9383" spans="3:6">
      <c r="C9383" s="5"/>
      <c r="D9383" s="5"/>
      <c r="E9383" s="5"/>
      <c r="F9383" s="5"/>
    </row>
    <row r="9384" spans="3:6">
      <c r="C9384" s="5"/>
      <c r="D9384" s="5"/>
      <c r="E9384" s="5"/>
      <c r="F9384" s="5"/>
    </row>
    <row r="9385" spans="3:6">
      <c r="C9385" s="5"/>
      <c r="D9385" s="5"/>
      <c r="E9385" s="5"/>
      <c r="F9385" s="5"/>
    </row>
    <row r="9386" spans="3:6">
      <c r="C9386" s="5"/>
      <c r="D9386" s="5"/>
      <c r="E9386" s="5"/>
      <c r="F9386" s="5"/>
    </row>
    <row r="9387" spans="3:6">
      <c r="C9387" s="5"/>
      <c r="D9387" s="5"/>
      <c r="E9387" s="5"/>
      <c r="F9387" s="5"/>
    </row>
    <row r="9388" spans="3:6">
      <c r="C9388" s="5"/>
      <c r="D9388" s="5"/>
      <c r="E9388" s="5"/>
      <c r="F9388" s="5"/>
    </row>
    <row r="9389" spans="3:6">
      <c r="C9389" s="5"/>
      <c r="D9389" s="5"/>
      <c r="E9389" s="5"/>
      <c r="F9389" s="5"/>
    </row>
    <row r="9390" spans="3:6">
      <c r="C9390" s="5"/>
      <c r="D9390" s="5"/>
      <c r="E9390" s="5"/>
      <c r="F9390" s="5"/>
    </row>
    <row r="9391" spans="3:6">
      <c r="C9391" s="5"/>
      <c r="D9391" s="5"/>
      <c r="E9391" s="5"/>
      <c r="F9391" s="5"/>
    </row>
    <row r="9392" spans="3:6">
      <c r="C9392" s="5"/>
      <c r="D9392" s="5"/>
      <c r="E9392" s="5"/>
      <c r="F9392" s="5"/>
    </row>
    <row r="9393" spans="3:6">
      <c r="C9393" s="5"/>
      <c r="D9393" s="5"/>
      <c r="E9393" s="5"/>
      <c r="F9393" s="5"/>
    </row>
    <row r="9394" spans="3:6">
      <c r="C9394" s="5"/>
      <c r="D9394" s="5"/>
      <c r="E9394" s="5"/>
      <c r="F9394" s="5"/>
    </row>
    <row r="9395" spans="3:6">
      <c r="C9395" s="5"/>
      <c r="D9395" s="5"/>
      <c r="E9395" s="5"/>
      <c r="F9395" s="5"/>
    </row>
    <row r="9396" spans="3:6">
      <c r="C9396" s="5"/>
      <c r="D9396" s="5"/>
      <c r="E9396" s="5"/>
      <c r="F9396" s="5"/>
    </row>
    <row r="9397" spans="3:6">
      <c r="C9397" s="5"/>
      <c r="D9397" s="5"/>
      <c r="E9397" s="5"/>
      <c r="F9397" s="5"/>
    </row>
    <row r="9398" spans="3:6">
      <c r="C9398" s="5"/>
      <c r="D9398" s="5"/>
      <c r="E9398" s="5"/>
      <c r="F9398" s="5"/>
    </row>
    <row r="9399" spans="3:6">
      <c r="C9399" s="5"/>
      <c r="D9399" s="5"/>
      <c r="E9399" s="5"/>
      <c r="F9399" s="5"/>
    </row>
    <row r="9400" spans="3:6">
      <c r="C9400" s="5"/>
      <c r="D9400" s="5"/>
      <c r="E9400" s="5"/>
      <c r="F9400" s="5"/>
    </row>
    <row r="9401" spans="3:6">
      <c r="C9401" s="5"/>
      <c r="D9401" s="5"/>
      <c r="E9401" s="5"/>
      <c r="F9401" s="5"/>
    </row>
    <row r="9402" spans="3:6">
      <c r="C9402" s="5"/>
      <c r="D9402" s="5"/>
      <c r="E9402" s="5"/>
      <c r="F9402" s="5"/>
    </row>
    <row r="9403" spans="3:6">
      <c r="C9403" s="5"/>
      <c r="D9403" s="5"/>
      <c r="E9403" s="5"/>
      <c r="F9403" s="5"/>
    </row>
    <row r="9404" spans="3:6">
      <c r="C9404" s="5"/>
      <c r="D9404" s="5"/>
      <c r="E9404" s="5"/>
      <c r="F9404" s="5"/>
    </row>
    <row r="9405" spans="3:6">
      <c r="C9405" s="5"/>
      <c r="D9405" s="5"/>
      <c r="E9405" s="5"/>
      <c r="F9405" s="5"/>
    </row>
    <row r="9406" spans="3:6">
      <c r="C9406" s="5"/>
      <c r="D9406" s="5"/>
      <c r="E9406" s="5"/>
      <c r="F9406" s="5"/>
    </row>
    <row r="9407" spans="3:6">
      <c r="C9407" s="5"/>
      <c r="D9407" s="5"/>
      <c r="E9407" s="5"/>
      <c r="F9407" s="5"/>
    </row>
    <row r="9408" spans="3:6">
      <c r="C9408" s="5"/>
      <c r="D9408" s="5"/>
      <c r="E9408" s="5"/>
      <c r="F9408" s="5"/>
    </row>
    <row r="9409" spans="3:6">
      <c r="C9409" s="5"/>
      <c r="D9409" s="5"/>
      <c r="E9409" s="5"/>
      <c r="F9409" s="5"/>
    </row>
    <row r="9410" spans="3:6">
      <c r="C9410" s="5"/>
      <c r="D9410" s="5"/>
      <c r="E9410" s="5"/>
      <c r="F9410" s="5"/>
    </row>
    <row r="9411" spans="3:6">
      <c r="C9411" s="5"/>
      <c r="D9411" s="5"/>
      <c r="E9411" s="5"/>
      <c r="F9411" s="5"/>
    </row>
    <row r="9412" spans="3:6">
      <c r="C9412" s="5"/>
      <c r="D9412" s="5"/>
      <c r="E9412" s="5"/>
      <c r="F9412" s="5"/>
    </row>
    <row r="9413" spans="3:6">
      <c r="C9413" s="5"/>
      <c r="D9413" s="5"/>
      <c r="E9413" s="5"/>
      <c r="F9413" s="5"/>
    </row>
    <row r="9414" spans="3:6">
      <c r="C9414" s="5"/>
      <c r="D9414" s="5"/>
      <c r="E9414" s="5"/>
      <c r="F9414" s="5"/>
    </row>
    <row r="9415" spans="3:6">
      <c r="C9415" s="5"/>
      <c r="D9415" s="5"/>
      <c r="E9415" s="5"/>
      <c r="F9415" s="5"/>
    </row>
    <row r="9416" spans="3:6">
      <c r="C9416" s="5"/>
      <c r="D9416" s="5"/>
      <c r="E9416" s="5"/>
      <c r="F9416" s="5"/>
    </row>
    <row r="9417" spans="3:6">
      <c r="C9417" s="5"/>
      <c r="D9417" s="5"/>
      <c r="E9417" s="5"/>
      <c r="F9417" s="5"/>
    </row>
    <row r="9418" spans="3:6">
      <c r="C9418" s="5"/>
      <c r="D9418" s="5"/>
      <c r="E9418" s="5"/>
      <c r="F9418" s="5"/>
    </row>
    <row r="9419" spans="3:6">
      <c r="C9419" s="5"/>
      <c r="D9419" s="5"/>
      <c r="E9419" s="5"/>
      <c r="F9419" s="5"/>
    </row>
    <row r="9420" spans="3:6">
      <c r="C9420" s="5"/>
      <c r="D9420" s="5"/>
      <c r="E9420" s="5"/>
      <c r="F9420" s="5"/>
    </row>
    <row r="9421" spans="3:6">
      <c r="C9421" s="5"/>
      <c r="D9421" s="5"/>
      <c r="E9421" s="5"/>
      <c r="F9421" s="5"/>
    </row>
    <row r="9422" spans="3:6">
      <c r="C9422" s="5"/>
      <c r="D9422" s="5"/>
      <c r="E9422" s="5"/>
      <c r="F9422" s="5"/>
    </row>
    <row r="9423" spans="3:6">
      <c r="C9423" s="5"/>
      <c r="D9423" s="5"/>
      <c r="E9423" s="5"/>
      <c r="F9423" s="5"/>
    </row>
    <row r="9424" spans="3:6">
      <c r="C9424" s="5"/>
      <c r="D9424" s="5"/>
      <c r="E9424" s="5"/>
      <c r="F9424" s="5"/>
    </row>
    <row r="9425" spans="3:6">
      <c r="C9425" s="5"/>
      <c r="D9425" s="5"/>
      <c r="E9425" s="5"/>
      <c r="F9425" s="5"/>
    </row>
    <row r="9426" spans="3:6">
      <c r="C9426" s="5"/>
      <c r="D9426" s="5"/>
      <c r="E9426" s="5"/>
      <c r="F9426" s="5"/>
    </row>
    <row r="9427" spans="3:6">
      <c r="C9427" s="5"/>
      <c r="D9427" s="5"/>
      <c r="E9427" s="5"/>
      <c r="F9427" s="5"/>
    </row>
    <row r="9428" spans="3:6">
      <c r="C9428" s="5"/>
      <c r="D9428" s="5"/>
      <c r="E9428" s="5"/>
      <c r="F9428" s="5"/>
    </row>
    <row r="9429" spans="3:6">
      <c r="C9429" s="5"/>
      <c r="D9429" s="5"/>
      <c r="E9429" s="5"/>
      <c r="F9429" s="5"/>
    </row>
    <row r="9430" spans="3:6">
      <c r="C9430" s="5"/>
      <c r="D9430" s="5"/>
      <c r="E9430" s="5"/>
      <c r="F9430" s="5"/>
    </row>
    <row r="9431" spans="3:6">
      <c r="C9431" s="5"/>
      <c r="D9431" s="5"/>
      <c r="E9431" s="5"/>
      <c r="F9431" s="5"/>
    </row>
    <row r="9432" spans="3:6">
      <c r="C9432" s="5"/>
      <c r="D9432" s="5"/>
      <c r="E9432" s="5"/>
      <c r="F9432" s="5"/>
    </row>
    <row r="9433" spans="3:6">
      <c r="C9433" s="5"/>
      <c r="D9433" s="5"/>
      <c r="E9433" s="5"/>
      <c r="F9433" s="5"/>
    </row>
    <row r="9434" spans="3:6">
      <c r="C9434" s="5"/>
      <c r="D9434" s="5"/>
      <c r="E9434" s="5"/>
      <c r="F9434" s="5"/>
    </row>
    <row r="9435" spans="3:6">
      <c r="C9435" s="5"/>
      <c r="D9435" s="5"/>
      <c r="E9435" s="5"/>
      <c r="F9435" s="5"/>
    </row>
    <row r="9436" spans="3:6">
      <c r="C9436" s="5"/>
      <c r="D9436" s="5"/>
      <c r="E9436" s="5"/>
      <c r="F9436" s="5"/>
    </row>
    <row r="9437" spans="3:6">
      <c r="C9437" s="5"/>
      <c r="D9437" s="5"/>
      <c r="E9437" s="5"/>
      <c r="F9437" s="5"/>
    </row>
    <row r="9438" spans="3:6">
      <c r="C9438" s="5"/>
      <c r="D9438" s="5"/>
      <c r="E9438" s="5"/>
      <c r="F9438" s="5"/>
    </row>
    <row r="9439" spans="3:6">
      <c r="C9439" s="5"/>
      <c r="D9439" s="5"/>
      <c r="E9439" s="5"/>
      <c r="F9439" s="5"/>
    </row>
    <row r="9440" spans="3:6">
      <c r="C9440" s="5"/>
      <c r="D9440" s="5"/>
      <c r="E9440" s="5"/>
      <c r="F9440" s="5"/>
    </row>
    <row r="9441" spans="3:6">
      <c r="C9441" s="5"/>
      <c r="D9441" s="5"/>
      <c r="E9441" s="5"/>
      <c r="F9441" s="5"/>
    </row>
    <row r="9442" spans="3:6">
      <c r="C9442" s="5"/>
      <c r="D9442" s="5"/>
      <c r="E9442" s="5"/>
      <c r="F9442" s="5"/>
    </row>
    <row r="9443" spans="3:6">
      <c r="C9443" s="5"/>
      <c r="D9443" s="5"/>
      <c r="E9443" s="5"/>
      <c r="F9443" s="5"/>
    </row>
    <row r="9444" spans="3:6">
      <c r="C9444" s="5"/>
      <c r="D9444" s="5"/>
      <c r="E9444" s="5"/>
      <c r="F9444" s="5"/>
    </row>
    <row r="9445" spans="3:6">
      <c r="C9445" s="5"/>
      <c r="D9445" s="5"/>
      <c r="E9445" s="5"/>
      <c r="F9445" s="5"/>
    </row>
    <row r="9446" spans="3:6">
      <c r="C9446" s="5"/>
      <c r="D9446" s="5"/>
      <c r="E9446" s="5"/>
      <c r="F9446" s="5"/>
    </row>
    <row r="9447" spans="3:6">
      <c r="C9447" s="5"/>
      <c r="D9447" s="5"/>
      <c r="E9447" s="5"/>
      <c r="F9447" s="5"/>
    </row>
    <row r="9448" spans="3:6">
      <c r="C9448" s="5"/>
      <c r="D9448" s="5"/>
      <c r="E9448" s="5"/>
      <c r="F9448" s="5"/>
    </row>
    <row r="9449" spans="3:6">
      <c r="C9449" s="5"/>
      <c r="D9449" s="5"/>
      <c r="E9449" s="5"/>
      <c r="F9449" s="5"/>
    </row>
    <row r="9450" spans="3:6">
      <c r="C9450" s="5"/>
      <c r="D9450" s="5"/>
      <c r="E9450" s="5"/>
      <c r="F9450" s="5"/>
    </row>
    <row r="9451" spans="3:6">
      <c r="C9451" s="5"/>
      <c r="D9451" s="5"/>
      <c r="E9451" s="5"/>
      <c r="F9451" s="5"/>
    </row>
    <row r="9452" spans="3:6">
      <c r="C9452" s="5"/>
      <c r="D9452" s="5"/>
      <c r="E9452" s="5"/>
      <c r="F9452" s="5"/>
    </row>
    <row r="9453" spans="3:6">
      <c r="C9453" s="5"/>
      <c r="D9453" s="5"/>
      <c r="E9453" s="5"/>
      <c r="F9453" s="5"/>
    </row>
    <row r="9454" spans="3:6">
      <c r="C9454" s="5"/>
      <c r="D9454" s="5"/>
      <c r="E9454" s="5"/>
      <c r="F9454" s="5"/>
    </row>
    <row r="9455" spans="3:6">
      <c r="C9455" s="5"/>
      <c r="D9455" s="5"/>
      <c r="E9455" s="5"/>
      <c r="F9455" s="5"/>
    </row>
    <row r="9456" spans="3:6">
      <c r="C9456" s="5"/>
      <c r="D9456" s="5"/>
      <c r="E9456" s="5"/>
      <c r="F9456" s="5"/>
    </row>
    <row r="9457" spans="3:6">
      <c r="C9457" s="5"/>
      <c r="D9457" s="5"/>
      <c r="E9457" s="5"/>
      <c r="F9457" s="5"/>
    </row>
    <row r="9458" spans="3:6">
      <c r="C9458" s="5"/>
      <c r="D9458" s="5"/>
      <c r="E9458" s="5"/>
      <c r="F9458" s="5"/>
    </row>
    <row r="9459" spans="3:6">
      <c r="C9459" s="5"/>
      <c r="D9459" s="5"/>
      <c r="E9459" s="5"/>
      <c r="F9459" s="5"/>
    </row>
    <row r="9460" spans="3:6">
      <c r="C9460" s="5"/>
      <c r="D9460" s="5"/>
      <c r="E9460" s="5"/>
      <c r="F9460" s="5"/>
    </row>
    <row r="9461" spans="3:6">
      <c r="C9461" s="5"/>
      <c r="D9461" s="5"/>
      <c r="E9461" s="5"/>
      <c r="F9461" s="5"/>
    </row>
    <row r="9462" spans="3:6">
      <c r="C9462" s="5"/>
      <c r="D9462" s="5"/>
      <c r="E9462" s="5"/>
      <c r="F9462" s="5"/>
    </row>
    <row r="9463" spans="3:6">
      <c r="C9463" s="5"/>
      <c r="D9463" s="5"/>
      <c r="E9463" s="5"/>
      <c r="F9463" s="5"/>
    </row>
    <row r="9464" spans="3:6">
      <c r="C9464" s="5"/>
      <c r="D9464" s="5"/>
      <c r="E9464" s="5"/>
      <c r="F9464" s="5"/>
    </row>
    <row r="9465" spans="3:6">
      <c r="C9465" s="5"/>
      <c r="D9465" s="5"/>
      <c r="E9465" s="5"/>
      <c r="F9465" s="5"/>
    </row>
    <row r="9466" spans="3:6">
      <c r="C9466" s="5"/>
      <c r="D9466" s="5"/>
      <c r="E9466" s="5"/>
      <c r="F9466" s="5"/>
    </row>
    <row r="9467" spans="3:6">
      <c r="C9467" s="5"/>
      <c r="D9467" s="5"/>
      <c r="E9467" s="5"/>
      <c r="F9467" s="5"/>
    </row>
    <row r="9468" spans="3:6">
      <c r="C9468" s="5"/>
      <c r="D9468" s="5"/>
      <c r="E9468" s="5"/>
      <c r="F9468" s="5"/>
    </row>
    <row r="9469" spans="3:6">
      <c r="C9469" s="5"/>
      <c r="D9469" s="5"/>
      <c r="E9469" s="5"/>
      <c r="F9469" s="5"/>
    </row>
    <row r="9470" spans="3:6">
      <c r="C9470" s="5"/>
      <c r="D9470" s="5"/>
      <c r="E9470" s="5"/>
      <c r="F9470" s="5"/>
    </row>
    <row r="9471" spans="3:6">
      <c r="C9471" s="5"/>
      <c r="D9471" s="5"/>
      <c r="E9471" s="5"/>
      <c r="F9471" s="5"/>
    </row>
    <row r="9472" spans="3:6">
      <c r="C9472" s="5"/>
      <c r="D9472" s="5"/>
      <c r="E9472" s="5"/>
      <c r="F9472" s="5"/>
    </row>
    <row r="9473" spans="3:6">
      <c r="C9473" s="5"/>
      <c r="D9473" s="5"/>
      <c r="E9473" s="5"/>
      <c r="F9473" s="5"/>
    </row>
    <row r="9474" spans="3:6">
      <c r="C9474" s="5"/>
      <c r="D9474" s="5"/>
      <c r="E9474" s="5"/>
      <c r="F9474" s="5"/>
    </row>
    <row r="9475" spans="3:6">
      <c r="C9475" s="5"/>
      <c r="D9475" s="5"/>
      <c r="E9475" s="5"/>
      <c r="F9475" s="5"/>
    </row>
    <row r="9476" spans="3:6">
      <c r="C9476" s="5"/>
      <c r="D9476" s="5"/>
      <c r="E9476" s="5"/>
      <c r="F9476" s="5"/>
    </row>
    <row r="9477" spans="3:6">
      <c r="C9477" s="5"/>
      <c r="D9477" s="5"/>
      <c r="E9477" s="5"/>
      <c r="F9477" s="5"/>
    </row>
    <row r="9478" spans="3:6">
      <c r="C9478" s="5"/>
      <c r="D9478" s="5"/>
      <c r="E9478" s="5"/>
      <c r="F9478" s="5"/>
    </row>
    <row r="9479" spans="3:6">
      <c r="C9479" s="5"/>
      <c r="D9479" s="5"/>
      <c r="E9479" s="5"/>
      <c r="F9479" s="5"/>
    </row>
    <row r="9480" spans="3:6">
      <c r="C9480" s="5"/>
      <c r="D9480" s="5"/>
      <c r="E9480" s="5"/>
      <c r="F9480" s="5"/>
    </row>
    <row r="9481" spans="3:6">
      <c r="C9481" s="5"/>
      <c r="D9481" s="5"/>
      <c r="E9481" s="5"/>
      <c r="F9481" s="5"/>
    </row>
    <row r="9482" spans="3:6">
      <c r="C9482" s="5"/>
      <c r="D9482" s="5"/>
      <c r="E9482" s="5"/>
      <c r="F9482" s="5"/>
    </row>
    <row r="9483" spans="3:6">
      <c r="C9483" s="5"/>
      <c r="D9483" s="5"/>
      <c r="E9483" s="5"/>
      <c r="F9483" s="5"/>
    </row>
    <row r="9484" spans="3:6">
      <c r="C9484" s="5"/>
      <c r="D9484" s="5"/>
      <c r="E9484" s="5"/>
      <c r="F9484" s="5"/>
    </row>
    <row r="9485" spans="3:6">
      <c r="C9485" s="5"/>
      <c r="D9485" s="5"/>
      <c r="E9485" s="5"/>
      <c r="F9485" s="5"/>
    </row>
    <row r="9486" spans="3:6">
      <c r="C9486" s="5"/>
      <c r="D9486" s="5"/>
      <c r="E9486" s="5"/>
      <c r="F9486" s="5"/>
    </row>
    <row r="9487" spans="3:6">
      <c r="C9487" s="5"/>
      <c r="D9487" s="5"/>
      <c r="E9487" s="5"/>
      <c r="F9487" s="5"/>
    </row>
    <row r="9488" spans="3:6">
      <c r="C9488" s="5"/>
      <c r="D9488" s="5"/>
      <c r="E9488" s="5"/>
      <c r="F9488" s="5"/>
    </row>
    <row r="9489" spans="3:6">
      <c r="C9489" s="5"/>
      <c r="D9489" s="5"/>
      <c r="E9489" s="5"/>
      <c r="F9489" s="5"/>
    </row>
    <row r="9490" spans="3:6">
      <c r="C9490" s="5"/>
      <c r="D9490" s="5"/>
      <c r="E9490" s="5"/>
      <c r="F9490" s="5"/>
    </row>
    <row r="9491" spans="3:6">
      <c r="C9491" s="5"/>
      <c r="D9491" s="5"/>
      <c r="E9491" s="5"/>
      <c r="F9491" s="5"/>
    </row>
    <row r="9492" spans="3:6">
      <c r="C9492" s="5"/>
      <c r="D9492" s="5"/>
      <c r="E9492" s="5"/>
      <c r="F9492" s="5"/>
    </row>
    <row r="9493" spans="3:6">
      <c r="C9493" s="5"/>
      <c r="D9493" s="5"/>
      <c r="E9493" s="5"/>
      <c r="F9493" s="5"/>
    </row>
    <row r="9494" spans="3:6">
      <c r="C9494" s="5"/>
      <c r="D9494" s="5"/>
      <c r="E9494" s="5"/>
      <c r="F9494" s="5"/>
    </row>
    <row r="9495" spans="3:6">
      <c r="C9495" s="5"/>
      <c r="D9495" s="5"/>
      <c r="E9495" s="5"/>
      <c r="F9495" s="5"/>
    </row>
    <row r="9496" spans="3:6">
      <c r="C9496" s="5"/>
      <c r="D9496" s="5"/>
      <c r="E9496" s="5"/>
      <c r="F9496" s="5"/>
    </row>
    <row r="9497" spans="3:6">
      <c r="C9497" s="5"/>
      <c r="D9497" s="5"/>
      <c r="E9497" s="5"/>
      <c r="F9497" s="5"/>
    </row>
    <row r="9498" spans="3:6">
      <c r="C9498" s="5"/>
      <c r="D9498" s="5"/>
      <c r="E9498" s="5"/>
      <c r="F9498" s="5"/>
    </row>
    <row r="9499" spans="3:6">
      <c r="C9499" s="5"/>
      <c r="D9499" s="5"/>
      <c r="E9499" s="5"/>
      <c r="F9499" s="5"/>
    </row>
    <row r="9500" spans="3:6">
      <c r="C9500" s="5"/>
      <c r="D9500" s="5"/>
      <c r="E9500" s="5"/>
      <c r="F9500" s="5"/>
    </row>
    <row r="9501" spans="3:6">
      <c r="C9501" s="5"/>
      <c r="D9501" s="5"/>
      <c r="E9501" s="5"/>
      <c r="F9501" s="5"/>
    </row>
    <row r="9502" spans="3:6">
      <c r="C9502" s="5"/>
      <c r="D9502" s="5"/>
      <c r="E9502" s="5"/>
      <c r="F9502" s="5"/>
    </row>
    <row r="9503" spans="3:6">
      <c r="C9503" s="5"/>
      <c r="D9503" s="5"/>
      <c r="E9503" s="5"/>
      <c r="F9503" s="5"/>
    </row>
    <row r="9504" spans="3:6">
      <c r="C9504" s="5"/>
      <c r="D9504" s="5"/>
      <c r="E9504" s="5"/>
      <c r="F9504" s="5"/>
    </row>
    <row r="9505" spans="3:6">
      <c r="C9505" s="5"/>
      <c r="D9505" s="5"/>
      <c r="E9505" s="5"/>
      <c r="F9505" s="5"/>
    </row>
    <row r="9506" spans="3:6">
      <c r="C9506" s="5"/>
      <c r="D9506" s="5"/>
      <c r="E9506" s="5"/>
      <c r="F9506" s="5"/>
    </row>
    <row r="9507" spans="3:6">
      <c r="C9507" s="5"/>
      <c r="D9507" s="5"/>
      <c r="E9507" s="5"/>
      <c r="F9507" s="5"/>
    </row>
    <row r="9508" spans="3:6">
      <c r="C9508" s="5"/>
      <c r="D9508" s="5"/>
      <c r="E9508" s="5"/>
      <c r="F9508" s="5"/>
    </row>
    <row r="9509" spans="3:6">
      <c r="C9509" s="5"/>
      <c r="D9509" s="5"/>
      <c r="E9509" s="5"/>
      <c r="F9509" s="5"/>
    </row>
    <row r="9510" spans="3:6">
      <c r="C9510" s="5"/>
      <c r="D9510" s="5"/>
      <c r="E9510" s="5"/>
      <c r="F9510" s="5"/>
    </row>
    <row r="9511" spans="3:6">
      <c r="C9511" s="5"/>
      <c r="D9511" s="5"/>
      <c r="E9511" s="5"/>
      <c r="F9511" s="5"/>
    </row>
    <row r="9512" spans="3:6">
      <c r="C9512" s="5"/>
      <c r="D9512" s="5"/>
      <c r="E9512" s="5"/>
      <c r="F9512" s="5"/>
    </row>
    <row r="9513" spans="3:6">
      <c r="C9513" s="5"/>
      <c r="D9513" s="5"/>
      <c r="E9513" s="5"/>
      <c r="F9513" s="5"/>
    </row>
    <row r="9514" spans="3:6">
      <c r="C9514" s="5"/>
      <c r="D9514" s="5"/>
      <c r="E9514" s="5"/>
      <c r="F9514" s="5"/>
    </row>
    <row r="9515" spans="3:6">
      <c r="C9515" s="5"/>
      <c r="D9515" s="5"/>
      <c r="E9515" s="5"/>
      <c r="F9515" s="5"/>
    </row>
    <row r="9516" spans="3:6">
      <c r="C9516" s="5"/>
      <c r="D9516" s="5"/>
      <c r="E9516" s="5"/>
      <c r="F9516" s="5"/>
    </row>
    <row r="9517" spans="3:6">
      <c r="C9517" s="5"/>
      <c r="D9517" s="5"/>
      <c r="E9517" s="5"/>
      <c r="F9517" s="5"/>
    </row>
    <row r="9518" spans="3:6">
      <c r="C9518" s="5"/>
      <c r="D9518" s="5"/>
      <c r="E9518" s="5"/>
      <c r="F9518" s="5"/>
    </row>
    <row r="9519" spans="3:6">
      <c r="C9519" s="5"/>
      <c r="D9519" s="5"/>
      <c r="E9519" s="5"/>
      <c r="F9519" s="5"/>
    </row>
    <row r="9520" spans="3:6">
      <c r="C9520" s="5"/>
      <c r="D9520" s="5"/>
      <c r="E9520" s="5"/>
      <c r="F9520" s="5"/>
    </row>
    <row r="9521" spans="3:6">
      <c r="C9521" s="5"/>
      <c r="D9521" s="5"/>
      <c r="E9521" s="5"/>
      <c r="F9521" s="5"/>
    </row>
    <row r="9522" spans="3:6">
      <c r="C9522" s="5"/>
      <c r="D9522" s="5"/>
      <c r="E9522" s="5"/>
      <c r="F9522" s="5"/>
    </row>
    <row r="9523" spans="3:6">
      <c r="C9523" s="5"/>
      <c r="D9523" s="5"/>
      <c r="E9523" s="5"/>
      <c r="F9523" s="5"/>
    </row>
    <row r="9524" spans="3:6">
      <c r="C9524" s="5"/>
      <c r="D9524" s="5"/>
      <c r="E9524" s="5"/>
      <c r="F9524" s="5"/>
    </row>
    <row r="9525" spans="3:6">
      <c r="C9525" s="5"/>
      <c r="D9525" s="5"/>
      <c r="E9525" s="5"/>
      <c r="F9525" s="5"/>
    </row>
    <row r="9526" spans="3:6">
      <c r="C9526" s="5"/>
      <c r="D9526" s="5"/>
      <c r="E9526" s="5"/>
      <c r="F9526" s="5"/>
    </row>
    <row r="9527" spans="3:6">
      <c r="C9527" s="5"/>
      <c r="D9527" s="5"/>
      <c r="E9527" s="5"/>
      <c r="F9527" s="5"/>
    </row>
    <row r="9528" spans="3:6">
      <c r="C9528" s="5"/>
      <c r="D9528" s="5"/>
      <c r="E9528" s="5"/>
      <c r="F9528" s="5"/>
    </row>
    <row r="9529" spans="3:6">
      <c r="C9529" s="5"/>
      <c r="D9529" s="5"/>
      <c r="E9529" s="5"/>
      <c r="F9529" s="5"/>
    </row>
    <row r="9530" spans="3:6">
      <c r="C9530" s="5"/>
      <c r="D9530" s="5"/>
      <c r="E9530" s="5"/>
      <c r="F9530" s="5"/>
    </row>
    <row r="9531" spans="3:6">
      <c r="C9531" s="5"/>
      <c r="D9531" s="5"/>
      <c r="E9531" s="5"/>
      <c r="F9531" s="5"/>
    </row>
    <row r="9532" spans="3:6">
      <c r="C9532" s="5"/>
      <c r="D9532" s="5"/>
      <c r="E9532" s="5"/>
      <c r="F9532" s="5"/>
    </row>
    <row r="9533" spans="3:6">
      <c r="C9533" s="5"/>
      <c r="D9533" s="5"/>
      <c r="E9533" s="5"/>
      <c r="F9533" s="5"/>
    </row>
    <row r="9534" spans="3:6">
      <c r="C9534" s="5"/>
      <c r="D9534" s="5"/>
      <c r="E9534" s="5"/>
      <c r="F9534" s="5"/>
    </row>
    <row r="9535" spans="3:6">
      <c r="C9535" s="5"/>
      <c r="D9535" s="5"/>
      <c r="E9535" s="5"/>
      <c r="F9535" s="5"/>
    </row>
    <row r="9536" spans="3:6">
      <c r="C9536" s="5"/>
      <c r="D9536" s="5"/>
      <c r="E9536" s="5"/>
      <c r="F9536" s="5"/>
    </row>
    <row r="9537" spans="3:6">
      <c r="C9537" s="5"/>
      <c r="D9537" s="5"/>
      <c r="E9537" s="5"/>
      <c r="F9537" s="5"/>
    </row>
    <row r="9538" spans="3:6">
      <c r="C9538" s="5"/>
      <c r="D9538" s="5"/>
      <c r="E9538" s="5"/>
      <c r="F9538" s="5"/>
    </row>
    <row r="9539" spans="3:6">
      <c r="C9539" s="5"/>
      <c r="D9539" s="5"/>
      <c r="E9539" s="5"/>
      <c r="F9539" s="5"/>
    </row>
    <row r="9540" spans="3:6">
      <c r="C9540" s="5"/>
      <c r="D9540" s="5"/>
      <c r="E9540" s="5"/>
      <c r="F9540" s="5"/>
    </row>
    <row r="9541" spans="3:6">
      <c r="C9541" s="5"/>
      <c r="D9541" s="5"/>
      <c r="E9541" s="5"/>
      <c r="F9541" s="5"/>
    </row>
    <row r="9542" spans="3:6">
      <c r="C9542" s="5"/>
      <c r="D9542" s="5"/>
      <c r="E9542" s="5"/>
      <c r="F9542" s="5"/>
    </row>
    <row r="9543" spans="3:6">
      <c r="C9543" s="5"/>
      <c r="D9543" s="5"/>
      <c r="E9543" s="5"/>
      <c r="F9543" s="5"/>
    </row>
    <row r="9544" spans="3:6">
      <c r="C9544" s="5"/>
      <c r="D9544" s="5"/>
      <c r="E9544" s="5"/>
      <c r="F9544" s="5"/>
    </row>
    <row r="9545" spans="3:6">
      <c r="C9545" s="5"/>
      <c r="D9545" s="5"/>
      <c r="E9545" s="5"/>
      <c r="F9545" s="5"/>
    </row>
    <row r="9546" spans="3:6">
      <c r="C9546" s="5"/>
      <c r="D9546" s="5"/>
      <c r="E9546" s="5"/>
      <c r="F9546" s="5"/>
    </row>
    <row r="9547" spans="3:6">
      <c r="C9547" s="5"/>
      <c r="D9547" s="5"/>
      <c r="E9547" s="5"/>
      <c r="F9547" s="5"/>
    </row>
    <row r="9548" spans="3:6">
      <c r="C9548" s="5"/>
      <c r="D9548" s="5"/>
      <c r="E9548" s="5"/>
      <c r="F9548" s="5"/>
    </row>
    <row r="9549" spans="3:6">
      <c r="C9549" s="5"/>
      <c r="D9549" s="5"/>
      <c r="E9549" s="5"/>
      <c r="F9549" s="5"/>
    </row>
    <row r="9550" spans="3:6">
      <c r="C9550" s="5"/>
      <c r="D9550" s="5"/>
      <c r="E9550" s="5"/>
      <c r="F9550" s="5"/>
    </row>
    <row r="9551" spans="3:6">
      <c r="C9551" s="5"/>
      <c r="D9551" s="5"/>
      <c r="E9551" s="5"/>
      <c r="F9551" s="5"/>
    </row>
    <row r="9552" spans="3:6">
      <c r="C9552" s="5"/>
      <c r="D9552" s="5"/>
      <c r="E9552" s="5"/>
      <c r="F9552" s="5"/>
    </row>
    <row r="9553" spans="3:6">
      <c r="C9553" s="5"/>
      <c r="D9553" s="5"/>
      <c r="E9553" s="5"/>
      <c r="F9553" s="5"/>
    </row>
    <row r="9554" spans="3:6">
      <c r="C9554" s="5"/>
      <c r="D9554" s="5"/>
      <c r="E9554" s="5"/>
      <c r="F9554" s="5"/>
    </row>
    <row r="9555" spans="3:6">
      <c r="C9555" s="5"/>
      <c r="D9555" s="5"/>
      <c r="E9555" s="5"/>
      <c r="F9555" s="5"/>
    </row>
    <row r="9556" spans="3:6">
      <c r="C9556" s="5"/>
      <c r="D9556" s="5"/>
      <c r="E9556" s="5"/>
      <c r="F9556" s="5"/>
    </row>
    <row r="9557" spans="3:6">
      <c r="C9557" s="5"/>
      <c r="D9557" s="5"/>
      <c r="E9557" s="5"/>
      <c r="F9557" s="5"/>
    </row>
    <row r="9558" spans="3:6">
      <c r="C9558" s="5"/>
      <c r="D9558" s="5"/>
      <c r="E9558" s="5"/>
      <c r="F9558" s="5"/>
    </row>
    <row r="9559" spans="3:6">
      <c r="C9559" s="5"/>
      <c r="D9559" s="5"/>
      <c r="E9559" s="5"/>
      <c r="F9559" s="5"/>
    </row>
    <row r="9560" spans="3:6">
      <c r="C9560" s="5"/>
      <c r="D9560" s="5"/>
      <c r="E9560" s="5"/>
      <c r="F9560" s="5"/>
    </row>
    <row r="9561" spans="3:6">
      <c r="C9561" s="5"/>
      <c r="D9561" s="5"/>
      <c r="E9561" s="5"/>
      <c r="F9561" s="5"/>
    </row>
    <row r="9562" spans="3:6">
      <c r="C9562" s="5"/>
      <c r="D9562" s="5"/>
      <c r="E9562" s="5"/>
      <c r="F9562" s="5"/>
    </row>
    <row r="9563" spans="3:6">
      <c r="C9563" s="5"/>
      <c r="D9563" s="5"/>
      <c r="E9563" s="5"/>
      <c r="F9563" s="5"/>
    </row>
    <row r="9564" spans="3:6">
      <c r="C9564" s="5"/>
      <c r="D9564" s="5"/>
      <c r="E9564" s="5"/>
      <c r="F9564" s="5"/>
    </row>
    <row r="9565" spans="3:6">
      <c r="C9565" s="5"/>
      <c r="D9565" s="5"/>
      <c r="E9565" s="5"/>
      <c r="F9565" s="5"/>
    </row>
    <row r="9566" spans="3:6">
      <c r="C9566" s="5"/>
      <c r="D9566" s="5"/>
      <c r="E9566" s="5"/>
      <c r="F9566" s="5"/>
    </row>
    <row r="9567" spans="3:6">
      <c r="C9567" s="5"/>
      <c r="D9567" s="5"/>
      <c r="E9567" s="5"/>
      <c r="F9567" s="5"/>
    </row>
    <row r="9568" spans="3:6">
      <c r="C9568" s="5"/>
      <c r="D9568" s="5"/>
      <c r="E9568" s="5"/>
      <c r="F9568" s="5"/>
    </row>
    <row r="9569" spans="3:6">
      <c r="C9569" s="5"/>
      <c r="D9569" s="5"/>
      <c r="E9569" s="5"/>
      <c r="F9569" s="5"/>
    </row>
    <row r="9570" spans="3:6">
      <c r="C9570" s="5"/>
      <c r="D9570" s="5"/>
      <c r="E9570" s="5"/>
      <c r="F9570" s="5"/>
    </row>
    <row r="9571" spans="3:6">
      <c r="C9571" s="5"/>
      <c r="D9571" s="5"/>
      <c r="E9571" s="5"/>
      <c r="F9571" s="5"/>
    </row>
    <row r="9572" spans="3:6">
      <c r="C9572" s="5"/>
      <c r="D9572" s="5"/>
      <c r="E9572" s="5"/>
      <c r="F9572" s="5"/>
    </row>
    <row r="9573" spans="3:6">
      <c r="C9573" s="5"/>
      <c r="D9573" s="5"/>
      <c r="E9573" s="5"/>
      <c r="F9573" s="5"/>
    </row>
    <row r="9574" spans="3:6">
      <c r="C9574" s="5"/>
      <c r="D9574" s="5"/>
      <c r="E9574" s="5"/>
      <c r="F9574" s="5"/>
    </row>
    <row r="9575" spans="3:6">
      <c r="C9575" s="5"/>
      <c r="D9575" s="5"/>
      <c r="E9575" s="5"/>
      <c r="F9575" s="5"/>
    </row>
    <row r="9576" spans="3:6">
      <c r="C9576" s="5"/>
      <c r="D9576" s="5"/>
      <c r="E9576" s="5"/>
      <c r="F9576" s="5"/>
    </row>
    <row r="9577" spans="3:6">
      <c r="C9577" s="5"/>
      <c r="D9577" s="5"/>
      <c r="E9577" s="5"/>
      <c r="F9577" s="5"/>
    </row>
    <row r="9578" spans="3:6">
      <c r="C9578" s="5"/>
      <c r="D9578" s="5"/>
      <c r="E9578" s="5"/>
      <c r="F9578" s="5"/>
    </row>
    <row r="9579" spans="3:6">
      <c r="C9579" s="5"/>
      <c r="D9579" s="5"/>
      <c r="E9579" s="5"/>
      <c r="F9579" s="5"/>
    </row>
    <row r="9580" spans="3:6">
      <c r="C9580" s="5"/>
      <c r="D9580" s="5"/>
      <c r="E9580" s="5"/>
      <c r="F9580" s="5"/>
    </row>
    <row r="9581" spans="3:6">
      <c r="C9581" s="5"/>
      <c r="D9581" s="5"/>
      <c r="E9581" s="5"/>
      <c r="F9581" s="5"/>
    </row>
    <row r="9582" spans="3:6">
      <c r="C9582" s="5"/>
      <c r="D9582" s="5"/>
      <c r="E9582" s="5"/>
      <c r="F9582" s="5"/>
    </row>
    <row r="9583" spans="3:6">
      <c r="C9583" s="5"/>
      <c r="D9583" s="5"/>
      <c r="E9583" s="5"/>
      <c r="F9583" s="5"/>
    </row>
    <row r="9584" spans="3:6">
      <c r="C9584" s="5"/>
      <c r="D9584" s="5"/>
      <c r="E9584" s="5"/>
      <c r="F9584" s="5"/>
    </row>
    <row r="9585" spans="3:6">
      <c r="C9585" s="5"/>
      <c r="D9585" s="5"/>
      <c r="E9585" s="5"/>
      <c r="F9585" s="5"/>
    </row>
    <row r="9586" spans="3:6">
      <c r="C9586" s="5"/>
      <c r="D9586" s="5"/>
      <c r="E9586" s="5"/>
      <c r="F9586" s="5"/>
    </row>
    <row r="9587" spans="3:6">
      <c r="C9587" s="5"/>
      <c r="D9587" s="5"/>
      <c r="E9587" s="5"/>
      <c r="F9587" s="5"/>
    </row>
    <row r="9588" spans="3:6">
      <c r="C9588" s="5"/>
      <c r="D9588" s="5"/>
      <c r="E9588" s="5"/>
      <c r="F9588" s="5"/>
    </row>
    <row r="9589" spans="3:6">
      <c r="C9589" s="5"/>
      <c r="D9589" s="5"/>
      <c r="E9589" s="5"/>
      <c r="F9589" s="5"/>
    </row>
    <row r="9590" spans="3:6">
      <c r="C9590" s="5"/>
      <c r="D9590" s="5"/>
      <c r="E9590" s="5"/>
      <c r="F9590" s="5"/>
    </row>
    <row r="9591" spans="3:6">
      <c r="C9591" s="5"/>
      <c r="D9591" s="5"/>
      <c r="E9591" s="5"/>
      <c r="F9591" s="5"/>
    </row>
    <row r="9592" spans="3:6">
      <c r="C9592" s="5"/>
      <c r="D9592" s="5"/>
      <c r="E9592" s="5"/>
      <c r="F9592" s="5"/>
    </row>
    <row r="9593" spans="3:6">
      <c r="C9593" s="5"/>
      <c r="D9593" s="5"/>
      <c r="E9593" s="5"/>
      <c r="F9593" s="5"/>
    </row>
    <row r="9594" spans="3:6">
      <c r="C9594" s="5"/>
      <c r="D9594" s="5"/>
      <c r="E9594" s="5"/>
      <c r="F9594" s="5"/>
    </row>
    <row r="9595" spans="3:6">
      <c r="C9595" s="5"/>
      <c r="D9595" s="5"/>
      <c r="E9595" s="5"/>
      <c r="F9595" s="5"/>
    </row>
    <row r="9596" spans="3:6">
      <c r="C9596" s="5"/>
      <c r="D9596" s="5"/>
      <c r="E9596" s="5"/>
      <c r="F9596" s="5"/>
    </row>
    <row r="9597" spans="3:6">
      <c r="C9597" s="5"/>
      <c r="D9597" s="5"/>
      <c r="E9597" s="5"/>
      <c r="F9597" s="5"/>
    </row>
    <row r="9598" spans="3:6">
      <c r="C9598" s="5"/>
      <c r="D9598" s="5"/>
      <c r="E9598" s="5"/>
      <c r="F9598" s="5"/>
    </row>
    <row r="9599" spans="3:6">
      <c r="C9599" s="5"/>
      <c r="D9599" s="5"/>
      <c r="E9599" s="5"/>
      <c r="F9599" s="5"/>
    </row>
    <row r="9600" spans="3:6">
      <c r="C9600" s="5"/>
      <c r="D9600" s="5"/>
      <c r="E9600" s="5"/>
      <c r="F9600" s="5"/>
    </row>
    <row r="9601" spans="3:6">
      <c r="C9601" s="5"/>
      <c r="D9601" s="5"/>
      <c r="E9601" s="5"/>
      <c r="F9601" s="5"/>
    </row>
    <row r="9602" spans="3:6">
      <c r="C9602" s="5"/>
      <c r="D9602" s="5"/>
      <c r="E9602" s="5"/>
      <c r="F9602" s="5"/>
    </row>
    <row r="9603" spans="3:6">
      <c r="C9603" s="5"/>
      <c r="D9603" s="5"/>
      <c r="E9603" s="5"/>
      <c r="F9603" s="5"/>
    </row>
    <row r="9604" spans="3:6">
      <c r="C9604" s="5"/>
      <c r="D9604" s="5"/>
      <c r="E9604" s="5"/>
      <c r="F9604" s="5"/>
    </row>
    <row r="9605" spans="3:6">
      <c r="C9605" s="5"/>
      <c r="D9605" s="5"/>
      <c r="E9605" s="5"/>
      <c r="F9605" s="5"/>
    </row>
    <row r="9606" spans="3:6">
      <c r="C9606" s="5"/>
      <c r="D9606" s="5"/>
      <c r="E9606" s="5"/>
      <c r="F9606" s="5"/>
    </row>
    <row r="9607" spans="3:6">
      <c r="C9607" s="5"/>
      <c r="D9607" s="5"/>
      <c r="E9607" s="5"/>
      <c r="F9607" s="5"/>
    </row>
    <row r="9608" spans="3:6">
      <c r="C9608" s="5"/>
      <c r="D9608" s="5"/>
      <c r="E9608" s="5"/>
      <c r="F9608" s="5"/>
    </row>
    <row r="9609" spans="3:6">
      <c r="C9609" s="5"/>
      <c r="D9609" s="5"/>
      <c r="E9609" s="5"/>
      <c r="F9609" s="5"/>
    </row>
    <row r="9610" spans="3:6">
      <c r="C9610" s="5"/>
      <c r="D9610" s="5"/>
      <c r="E9610" s="5"/>
      <c r="F9610" s="5"/>
    </row>
    <row r="9611" spans="3:6">
      <c r="C9611" s="5"/>
      <c r="D9611" s="5"/>
      <c r="E9611" s="5"/>
      <c r="F9611" s="5"/>
    </row>
    <row r="9612" spans="3:6">
      <c r="C9612" s="5"/>
      <c r="D9612" s="5"/>
      <c r="E9612" s="5"/>
      <c r="F9612" s="5"/>
    </row>
    <row r="9613" spans="3:6">
      <c r="C9613" s="5"/>
      <c r="D9613" s="5"/>
      <c r="E9613" s="5"/>
      <c r="F9613" s="5"/>
    </row>
    <row r="9614" spans="3:6">
      <c r="C9614" s="5"/>
      <c r="D9614" s="5"/>
      <c r="E9614" s="5"/>
      <c r="F9614" s="5"/>
    </row>
    <row r="9615" spans="3:6">
      <c r="C9615" s="5"/>
      <c r="D9615" s="5"/>
      <c r="E9615" s="5"/>
      <c r="F9615" s="5"/>
    </row>
    <row r="9616" spans="3:6">
      <c r="C9616" s="5"/>
      <c r="D9616" s="5"/>
      <c r="E9616" s="5"/>
      <c r="F9616" s="5"/>
    </row>
    <row r="9617" spans="3:6">
      <c r="C9617" s="5"/>
      <c r="D9617" s="5"/>
      <c r="E9617" s="5"/>
      <c r="F9617" s="5"/>
    </row>
    <row r="9618" spans="3:6">
      <c r="C9618" s="5"/>
      <c r="D9618" s="5"/>
      <c r="E9618" s="5"/>
      <c r="F9618" s="5"/>
    </row>
    <row r="9619" spans="3:6">
      <c r="C9619" s="5"/>
      <c r="D9619" s="5"/>
      <c r="E9619" s="5"/>
      <c r="F9619" s="5"/>
    </row>
    <row r="9620" spans="3:6">
      <c r="C9620" s="5"/>
      <c r="D9620" s="5"/>
      <c r="E9620" s="5"/>
      <c r="F9620" s="5"/>
    </row>
    <row r="9621" spans="3:6">
      <c r="C9621" s="5"/>
      <c r="D9621" s="5"/>
      <c r="E9621" s="5"/>
      <c r="F9621" s="5"/>
    </row>
    <row r="9622" spans="3:6">
      <c r="C9622" s="5"/>
      <c r="D9622" s="5"/>
      <c r="E9622" s="5"/>
      <c r="F9622" s="5"/>
    </row>
    <row r="9623" spans="3:6">
      <c r="C9623" s="5"/>
      <c r="D9623" s="5"/>
      <c r="E9623" s="5"/>
      <c r="F9623" s="5"/>
    </row>
    <row r="9624" spans="3:6">
      <c r="C9624" s="5"/>
      <c r="D9624" s="5"/>
      <c r="E9624" s="5"/>
      <c r="F9624" s="5"/>
    </row>
    <row r="9625" spans="3:6">
      <c r="C9625" s="5"/>
      <c r="D9625" s="5"/>
      <c r="E9625" s="5"/>
      <c r="F9625" s="5"/>
    </row>
    <row r="9626" spans="3:6">
      <c r="C9626" s="5"/>
      <c r="D9626" s="5"/>
      <c r="E9626" s="5"/>
      <c r="F9626" s="5"/>
    </row>
    <row r="9627" spans="3:6">
      <c r="C9627" s="5"/>
      <c r="D9627" s="5"/>
      <c r="E9627" s="5"/>
      <c r="F9627" s="5"/>
    </row>
    <row r="9628" spans="3:6">
      <c r="C9628" s="5"/>
      <c r="D9628" s="5"/>
      <c r="E9628" s="5"/>
      <c r="F9628" s="5"/>
    </row>
    <row r="9629" spans="3:6">
      <c r="C9629" s="5"/>
      <c r="D9629" s="5"/>
      <c r="E9629" s="5"/>
      <c r="F9629" s="5"/>
    </row>
    <row r="9630" spans="3:6">
      <c r="C9630" s="5"/>
      <c r="D9630" s="5"/>
      <c r="E9630" s="5"/>
      <c r="F9630" s="5"/>
    </row>
    <row r="9631" spans="3:6">
      <c r="C9631" s="5"/>
      <c r="D9631" s="5"/>
      <c r="E9631" s="5"/>
      <c r="F9631" s="5"/>
    </row>
    <row r="9632" spans="3:6">
      <c r="C9632" s="5"/>
      <c r="D9632" s="5"/>
      <c r="E9632" s="5"/>
      <c r="F9632" s="5"/>
    </row>
    <row r="9633" spans="3:6">
      <c r="C9633" s="5"/>
      <c r="D9633" s="5"/>
      <c r="E9633" s="5"/>
      <c r="F9633" s="5"/>
    </row>
    <row r="9634" spans="3:6">
      <c r="C9634" s="5"/>
      <c r="D9634" s="5"/>
      <c r="E9634" s="5"/>
      <c r="F9634" s="5"/>
    </row>
    <row r="9635" spans="3:6">
      <c r="C9635" s="5"/>
      <c r="D9635" s="5"/>
      <c r="E9635" s="5"/>
      <c r="F9635" s="5"/>
    </row>
    <row r="9636" spans="3:6">
      <c r="C9636" s="5"/>
      <c r="D9636" s="5"/>
      <c r="E9636" s="5"/>
      <c r="F9636" s="5"/>
    </row>
    <row r="9637" spans="3:6">
      <c r="C9637" s="5"/>
      <c r="D9637" s="5"/>
      <c r="E9637" s="5"/>
      <c r="F9637" s="5"/>
    </row>
    <row r="9638" spans="3:6">
      <c r="C9638" s="5"/>
      <c r="D9638" s="5"/>
      <c r="E9638" s="5"/>
      <c r="F9638" s="5"/>
    </row>
    <row r="9639" spans="3:6">
      <c r="C9639" s="5"/>
      <c r="D9639" s="5"/>
      <c r="E9639" s="5"/>
      <c r="F9639" s="5"/>
    </row>
    <row r="9640" spans="3:6">
      <c r="C9640" s="5"/>
      <c r="D9640" s="5"/>
      <c r="E9640" s="5"/>
      <c r="F9640" s="5"/>
    </row>
    <row r="9641" spans="3:6">
      <c r="C9641" s="5"/>
      <c r="D9641" s="5"/>
      <c r="E9641" s="5"/>
      <c r="F9641" s="5"/>
    </row>
    <row r="9642" spans="3:6">
      <c r="C9642" s="5"/>
      <c r="D9642" s="5"/>
      <c r="E9642" s="5"/>
      <c r="F9642" s="5"/>
    </row>
    <row r="9643" spans="3:6">
      <c r="C9643" s="5"/>
      <c r="D9643" s="5"/>
      <c r="E9643" s="5"/>
      <c r="F9643" s="5"/>
    </row>
    <row r="9644" spans="3:6">
      <c r="C9644" s="5"/>
      <c r="D9644" s="5"/>
      <c r="E9644" s="5"/>
      <c r="F9644" s="5"/>
    </row>
    <row r="9645" spans="3:6">
      <c r="C9645" s="5"/>
      <c r="D9645" s="5"/>
      <c r="E9645" s="5"/>
      <c r="F9645" s="5"/>
    </row>
    <row r="9646" spans="3:6">
      <c r="C9646" s="5"/>
      <c r="D9646" s="5"/>
      <c r="E9646" s="5"/>
      <c r="F9646" s="5"/>
    </row>
    <row r="9647" spans="3:6">
      <c r="C9647" s="5"/>
      <c r="D9647" s="5"/>
      <c r="E9647" s="5"/>
      <c r="F9647" s="5"/>
    </row>
    <row r="9648" spans="3:6">
      <c r="C9648" s="5"/>
      <c r="D9648" s="5"/>
      <c r="E9648" s="5"/>
      <c r="F9648" s="5"/>
    </row>
    <row r="9649" spans="3:6">
      <c r="C9649" s="5"/>
      <c r="D9649" s="5"/>
      <c r="E9649" s="5"/>
      <c r="F9649" s="5"/>
    </row>
    <row r="9650" spans="3:6">
      <c r="C9650" s="5"/>
      <c r="D9650" s="5"/>
      <c r="E9650" s="5"/>
      <c r="F9650" s="5"/>
    </row>
    <row r="9651" spans="3:6">
      <c r="C9651" s="5"/>
      <c r="D9651" s="5"/>
      <c r="E9651" s="5"/>
      <c r="F9651" s="5"/>
    </row>
    <row r="9652" spans="3:6">
      <c r="C9652" s="5"/>
      <c r="D9652" s="5"/>
      <c r="E9652" s="5"/>
      <c r="F9652" s="5"/>
    </row>
    <row r="9653" spans="3:6">
      <c r="C9653" s="5"/>
      <c r="D9653" s="5"/>
      <c r="E9653" s="5"/>
      <c r="F9653" s="5"/>
    </row>
    <row r="9654" spans="3:6">
      <c r="C9654" s="5"/>
      <c r="D9654" s="5"/>
      <c r="E9654" s="5"/>
      <c r="F9654" s="5"/>
    </row>
    <row r="9655" spans="3:6">
      <c r="C9655" s="5"/>
      <c r="D9655" s="5"/>
      <c r="E9655" s="5"/>
      <c r="F9655" s="5"/>
    </row>
    <row r="9656" spans="3:6">
      <c r="C9656" s="5"/>
      <c r="D9656" s="5"/>
      <c r="E9656" s="5"/>
      <c r="F9656" s="5"/>
    </row>
    <row r="9657" spans="3:6">
      <c r="C9657" s="5"/>
      <c r="D9657" s="5"/>
      <c r="E9657" s="5"/>
      <c r="F9657" s="5"/>
    </row>
    <row r="9658" spans="3:6">
      <c r="C9658" s="5"/>
      <c r="D9658" s="5"/>
      <c r="E9658" s="5"/>
      <c r="F9658" s="5"/>
    </row>
    <row r="9659" spans="3:6">
      <c r="C9659" s="5"/>
      <c r="D9659" s="5"/>
      <c r="E9659" s="5"/>
      <c r="F9659" s="5"/>
    </row>
    <row r="9660" spans="3:6">
      <c r="C9660" s="5"/>
      <c r="D9660" s="5"/>
      <c r="E9660" s="5"/>
      <c r="F9660" s="5"/>
    </row>
    <row r="9661" spans="3:6">
      <c r="C9661" s="5"/>
      <c r="D9661" s="5"/>
      <c r="E9661" s="5"/>
      <c r="F9661" s="5"/>
    </row>
    <row r="9662" spans="3:6">
      <c r="C9662" s="5"/>
      <c r="D9662" s="5"/>
      <c r="E9662" s="5"/>
      <c r="F9662" s="5"/>
    </row>
    <row r="9663" spans="3:6">
      <c r="C9663" s="5"/>
      <c r="D9663" s="5"/>
      <c r="E9663" s="5"/>
      <c r="F9663" s="5"/>
    </row>
    <row r="9664" spans="3:6">
      <c r="C9664" s="5"/>
      <c r="D9664" s="5"/>
      <c r="E9664" s="5"/>
      <c r="F9664" s="5"/>
    </row>
    <row r="9665" spans="3:6">
      <c r="C9665" s="5"/>
      <c r="D9665" s="5"/>
      <c r="E9665" s="5"/>
      <c r="F9665" s="5"/>
    </row>
    <row r="9666" spans="3:6">
      <c r="C9666" s="5"/>
      <c r="D9666" s="5"/>
      <c r="E9666" s="5"/>
      <c r="F9666" s="5"/>
    </row>
    <row r="9667" spans="3:6">
      <c r="C9667" s="5"/>
      <c r="D9667" s="5"/>
      <c r="E9667" s="5"/>
      <c r="F9667" s="5"/>
    </row>
    <row r="9668" spans="3:6">
      <c r="C9668" s="5"/>
      <c r="D9668" s="5"/>
      <c r="E9668" s="5"/>
      <c r="F9668" s="5"/>
    </row>
    <row r="9669" spans="3:6">
      <c r="C9669" s="5"/>
      <c r="D9669" s="5"/>
      <c r="E9669" s="5"/>
      <c r="F9669" s="5"/>
    </row>
    <row r="9670" spans="3:6">
      <c r="C9670" s="5"/>
      <c r="D9670" s="5"/>
      <c r="E9670" s="5"/>
      <c r="F9670" s="5"/>
    </row>
    <row r="9671" spans="3:6">
      <c r="C9671" s="5"/>
      <c r="D9671" s="5"/>
      <c r="E9671" s="5"/>
      <c r="F9671" s="5"/>
    </row>
    <row r="9672" spans="3:6">
      <c r="C9672" s="5"/>
      <c r="D9672" s="5"/>
      <c r="E9672" s="5"/>
      <c r="F9672" s="5"/>
    </row>
    <row r="9673" spans="3:6">
      <c r="C9673" s="5"/>
      <c r="D9673" s="5"/>
      <c r="E9673" s="5"/>
      <c r="F9673" s="5"/>
    </row>
    <row r="9674" spans="3:6">
      <c r="C9674" s="5"/>
      <c r="D9674" s="5"/>
      <c r="E9674" s="5"/>
      <c r="F9674" s="5"/>
    </row>
    <row r="9675" spans="3:6">
      <c r="C9675" s="5"/>
      <c r="D9675" s="5"/>
      <c r="E9675" s="5"/>
      <c r="F9675" s="5"/>
    </row>
    <row r="9676" spans="3:6">
      <c r="C9676" s="5"/>
      <c r="D9676" s="5"/>
      <c r="E9676" s="5"/>
      <c r="F9676" s="5"/>
    </row>
    <row r="9677" spans="3:6">
      <c r="C9677" s="5"/>
      <c r="D9677" s="5"/>
      <c r="E9677" s="5"/>
      <c r="F9677" s="5"/>
    </row>
    <row r="9678" spans="3:6">
      <c r="C9678" s="5"/>
      <c r="D9678" s="5"/>
      <c r="E9678" s="5"/>
      <c r="F9678" s="5"/>
    </row>
    <row r="9679" spans="3:6">
      <c r="C9679" s="5"/>
      <c r="D9679" s="5"/>
      <c r="E9679" s="5"/>
      <c r="F9679" s="5"/>
    </row>
    <row r="9680" spans="3:6">
      <c r="C9680" s="5"/>
      <c r="D9680" s="5"/>
      <c r="E9680" s="5"/>
      <c r="F9680" s="5"/>
    </row>
    <row r="9681" spans="3:6">
      <c r="C9681" s="5"/>
      <c r="D9681" s="5"/>
      <c r="E9681" s="5"/>
      <c r="F9681" s="5"/>
    </row>
    <row r="9682" spans="3:6">
      <c r="C9682" s="5"/>
      <c r="D9682" s="5"/>
      <c r="E9682" s="5"/>
      <c r="F9682" s="5"/>
    </row>
    <row r="9683" spans="3:6">
      <c r="C9683" s="5"/>
      <c r="D9683" s="5"/>
      <c r="E9683" s="5"/>
      <c r="F9683" s="5"/>
    </row>
    <row r="9684" spans="3:6">
      <c r="C9684" s="5"/>
      <c r="D9684" s="5"/>
      <c r="E9684" s="5"/>
      <c r="F9684" s="5"/>
    </row>
    <row r="9685" spans="3:6">
      <c r="C9685" s="5"/>
      <c r="D9685" s="5"/>
      <c r="E9685" s="5"/>
      <c r="F9685" s="5"/>
    </row>
    <row r="9686" spans="3:6">
      <c r="C9686" s="5"/>
      <c r="D9686" s="5"/>
      <c r="E9686" s="5"/>
      <c r="F9686" s="5"/>
    </row>
    <row r="9687" spans="3:6">
      <c r="C9687" s="5"/>
      <c r="D9687" s="5"/>
      <c r="E9687" s="5"/>
      <c r="F9687" s="5"/>
    </row>
    <row r="9688" spans="3:6">
      <c r="C9688" s="5"/>
      <c r="D9688" s="5"/>
      <c r="E9688" s="5"/>
      <c r="F9688" s="5"/>
    </row>
    <row r="9689" spans="3:6">
      <c r="C9689" s="5"/>
      <c r="D9689" s="5"/>
      <c r="E9689" s="5"/>
      <c r="F9689" s="5"/>
    </row>
    <row r="9690" spans="3:6">
      <c r="C9690" s="5"/>
      <c r="D9690" s="5"/>
      <c r="E9690" s="5"/>
      <c r="F9690" s="5"/>
    </row>
    <row r="9691" spans="3:6">
      <c r="C9691" s="5"/>
      <c r="D9691" s="5"/>
      <c r="E9691" s="5"/>
      <c r="F9691" s="5"/>
    </row>
    <row r="9692" spans="3:6">
      <c r="C9692" s="5"/>
      <c r="D9692" s="5"/>
      <c r="E9692" s="5"/>
      <c r="F9692" s="5"/>
    </row>
    <row r="9693" spans="3:6">
      <c r="C9693" s="5"/>
      <c r="D9693" s="5"/>
      <c r="E9693" s="5"/>
      <c r="F9693" s="5"/>
    </row>
    <row r="9694" spans="3:6">
      <c r="C9694" s="5"/>
      <c r="D9694" s="5"/>
      <c r="E9694" s="5"/>
      <c r="F9694" s="5"/>
    </row>
    <row r="9695" spans="3:6">
      <c r="C9695" s="5"/>
      <c r="D9695" s="5"/>
      <c r="E9695" s="5"/>
      <c r="F9695" s="5"/>
    </row>
    <row r="9696" spans="3:6">
      <c r="C9696" s="5"/>
      <c r="D9696" s="5"/>
      <c r="E9696" s="5"/>
      <c r="F9696" s="5"/>
    </row>
    <row r="9697" spans="3:6">
      <c r="C9697" s="5"/>
      <c r="D9697" s="5"/>
      <c r="E9697" s="5"/>
      <c r="F9697" s="5"/>
    </row>
    <row r="9698" spans="3:6">
      <c r="C9698" s="5"/>
      <c r="D9698" s="5"/>
      <c r="E9698" s="5"/>
      <c r="F9698" s="5"/>
    </row>
    <row r="9699" spans="3:6">
      <c r="C9699" s="5"/>
      <c r="D9699" s="5"/>
      <c r="E9699" s="5"/>
      <c r="F9699" s="5"/>
    </row>
    <row r="9700" spans="3:6">
      <c r="C9700" s="5"/>
      <c r="D9700" s="5"/>
      <c r="E9700" s="5"/>
      <c r="F9700" s="5"/>
    </row>
    <row r="9701" spans="3:6">
      <c r="C9701" s="5"/>
      <c r="D9701" s="5"/>
      <c r="E9701" s="5"/>
      <c r="F9701" s="5"/>
    </row>
    <row r="9702" spans="3:6">
      <c r="C9702" s="5"/>
      <c r="D9702" s="5"/>
      <c r="E9702" s="5"/>
      <c r="F9702" s="5"/>
    </row>
    <row r="9703" spans="3:6">
      <c r="C9703" s="5"/>
      <c r="D9703" s="5"/>
      <c r="E9703" s="5"/>
      <c r="F9703" s="5"/>
    </row>
    <row r="9704" spans="3:6">
      <c r="C9704" s="5"/>
      <c r="D9704" s="5"/>
      <c r="E9704" s="5"/>
      <c r="F9704" s="5"/>
    </row>
    <row r="9705" spans="3:6">
      <c r="C9705" s="5"/>
      <c r="D9705" s="5"/>
      <c r="E9705" s="5"/>
      <c r="F9705" s="5"/>
    </row>
    <row r="9706" spans="3:6">
      <c r="C9706" s="5"/>
      <c r="D9706" s="5"/>
      <c r="E9706" s="5"/>
      <c r="F9706" s="5"/>
    </row>
    <row r="9707" spans="3:6">
      <c r="C9707" s="5"/>
      <c r="D9707" s="5"/>
      <c r="E9707" s="5"/>
      <c r="F9707" s="5"/>
    </row>
    <row r="9708" spans="3:6">
      <c r="C9708" s="5"/>
      <c r="D9708" s="5"/>
      <c r="E9708" s="5"/>
      <c r="F9708" s="5"/>
    </row>
    <row r="9709" spans="3:6">
      <c r="C9709" s="5"/>
      <c r="D9709" s="5"/>
      <c r="E9709" s="5"/>
      <c r="F9709" s="5"/>
    </row>
    <row r="9710" spans="3:6">
      <c r="C9710" s="5"/>
      <c r="D9710" s="5"/>
      <c r="E9710" s="5"/>
      <c r="F9710" s="5"/>
    </row>
    <row r="9711" spans="3:6">
      <c r="C9711" s="5"/>
      <c r="D9711" s="5"/>
      <c r="E9711" s="5"/>
      <c r="F9711" s="5"/>
    </row>
    <row r="9712" spans="3:6">
      <c r="C9712" s="5"/>
      <c r="D9712" s="5"/>
      <c r="E9712" s="5"/>
      <c r="F9712" s="5"/>
    </row>
    <row r="9713" spans="3:6">
      <c r="C9713" s="5"/>
      <c r="D9713" s="5"/>
      <c r="E9713" s="5"/>
      <c r="F9713" s="5"/>
    </row>
    <row r="9714" spans="3:6">
      <c r="C9714" s="5"/>
      <c r="D9714" s="5"/>
      <c r="E9714" s="5"/>
      <c r="F9714" s="5"/>
    </row>
    <row r="9715" spans="3:6">
      <c r="C9715" s="5"/>
      <c r="D9715" s="5"/>
      <c r="E9715" s="5"/>
      <c r="F9715" s="5"/>
    </row>
    <row r="9716" spans="3:6">
      <c r="C9716" s="5"/>
      <c r="D9716" s="5"/>
      <c r="E9716" s="5"/>
      <c r="F9716" s="5"/>
    </row>
    <row r="9717" spans="3:6">
      <c r="C9717" s="5"/>
      <c r="D9717" s="5"/>
      <c r="E9717" s="5"/>
      <c r="F9717" s="5"/>
    </row>
    <row r="9718" spans="3:6">
      <c r="C9718" s="5"/>
      <c r="D9718" s="5"/>
      <c r="E9718" s="5"/>
      <c r="F9718" s="5"/>
    </row>
    <row r="9719" spans="3:6">
      <c r="C9719" s="5"/>
      <c r="D9719" s="5"/>
      <c r="E9719" s="5"/>
      <c r="F9719" s="5"/>
    </row>
    <row r="9720" spans="3:6">
      <c r="C9720" s="5"/>
      <c r="D9720" s="5"/>
      <c r="E9720" s="5"/>
      <c r="F9720" s="5"/>
    </row>
    <row r="9721" spans="3:6">
      <c r="C9721" s="5"/>
      <c r="D9721" s="5"/>
      <c r="E9721" s="5"/>
      <c r="F9721" s="5"/>
    </row>
    <row r="9722" spans="3:6">
      <c r="C9722" s="5"/>
      <c r="D9722" s="5"/>
      <c r="E9722" s="5"/>
      <c r="F9722" s="5"/>
    </row>
    <row r="9723" spans="3:6">
      <c r="C9723" s="5"/>
      <c r="D9723" s="5"/>
      <c r="E9723" s="5"/>
      <c r="F9723" s="5"/>
    </row>
    <row r="9724" spans="3:6">
      <c r="C9724" s="5"/>
      <c r="D9724" s="5"/>
      <c r="E9724" s="5"/>
      <c r="F9724" s="5"/>
    </row>
    <row r="9725" spans="3:6">
      <c r="C9725" s="5"/>
      <c r="D9725" s="5"/>
      <c r="E9725" s="5"/>
      <c r="F9725" s="5"/>
    </row>
    <row r="9726" spans="3:6">
      <c r="C9726" s="5"/>
      <c r="D9726" s="5"/>
      <c r="E9726" s="5"/>
      <c r="F9726" s="5"/>
    </row>
    <row r="9727" spans="3:6">
      <c r="C9727" s="5"/>
      <c r="D9727" s="5"/>
      <c r="E9727" s="5"/>
      <c r="F9727" s="5"/>
    </row>
    <row r="9728" spans="3:6">
      <c r="C9728" s="5"/>
      <c r="D9728" s="5"/>
      <c r="E9728" s="5"/>
      <c r="F9728" s="5"/>
    </row>
    <row r="9729" spans="3:6">
      <c r="C9729" s="5"/>
      <c r="D9729" s="5"/>
      <c r="E9729" s="5"/>
      <c r="F9729" s="5"/>
    </row>
    <row r="9730" spans="3:6">
      <c r="C9730" s="5"/>
      <c r="D9730" s="5"/>
      <c r="E9730" s="5"/>
      <c r="F9730" s="5"/>
    </row>
    <row r="9731" spans="3:6">
      <c r="C9731" s="5"/>
      <c r="D9731" s="5"/>
      <c r="E9731" s="5"/>
      <c r="F9731" s="5"/>
    </row>
    <row r="9732" spans="3:6">
      <c r="C9732" s="5"/>
      <c r="D9732" s="5"/>
      <c r="E9732" s="5"/>
      <c r="F9732" s="5"/>
    </row>
    <row r="9733" spans="3:6">
      <c r="C9733" s="5"/>
      <c r="D9733" s="5"/>
      <c r="E9733" s="5"/>
      <c r="F9733" s="5"/>
    </row>
    <row r="9734" spans="3:6">
      <c r="C9734" s="5"/>
      <c r="D9734" s="5"/>
      <c r="E9734" s="5"/>
      <c r="F9734" s="5"/>
    </row>
    <row r="9735" spans="3:6">
      <c r="C9735" s="5"/>
      <c r="D9735" s="5"/>
      <c r="E9735" s="5"/>
      <c r="F9735" s="5"/>
    </row>
    <row r="9736" spans="3:6">
      <c r="C9736" s="5"/>
      <c r="D9736" s="5"/>
      <c r="E9736" s="5"/>
      <c r="F9736" s="5"/>
    </row>
    <row r="9737" spans="3:6">
      <c r="C9737" s="5"/>
      <c r="D9737" s="5"/>
      <c r="E9737" s="5"/>
      <c r="F9737" s="5"/>
    </row>
    <row r="9738" spans="3:6">
      <c r="C9738" s="5"/>
      <c r="D9738" s="5"/>
      <c r="E9738" s="5"/>
      <c r="F9738" s="5"/>
    </row>
    <row r="9739" spans="3:6">
      <c r="C9739" s="5"/>
      <c r="D9739" s="5"/>
      <c r="E9739" s="5"/>
      <c r="F9739" s="5"/>
    </row>
    <row r="9740" spans="3:6">
      <c r="C9740" s="5"/>
      <c r="D9740" s="5"/>
      <c r="E9740" s="5"/>
      <c r="F9740" s="5"/>
    </row>
    <row r="9741" spans="3:6">
      <c r="C9741" s="5"/>
      <c r="D9741" s="5"/>
      <c r="E9741" s="5"/>
      <c r="F9741" s="5"/>
    </row>
    <row r="9742" spans="3:6">
      <c r="C9742" s="5"/>
      <c r="D9742" s="5"/>
      <c r="E9742" s="5"/>
      <c r="F9742" s="5"/>
    </row>
    <row r="9743" spans="3:6">
      <c r="C9743" s="5"/>
      <c r="D9743" s="5"/>
      <c r="E9743" s="5"/>
      <c r="F9743" s="5"/>
    </row>
    <row r="9744" spans="3:6">
      <c r="C9744" s="5"/>
      <c r="D9744" s="5"/>
      <c r="E9744" s="5"/>
      <c r="F9744" s="5"/>
    </row>
    <row r="9745" spans="3:6">
      <c r="C9745" s="5"/>
      <c r="D9745" s="5"/>
      <c r="E9745" s="5"/>
      <c r="F9745" s="5"/>
    </row>
    <row r="9746" spans="3:6">
      <c r="C9746" s="5"/>
      <c r="D9746" s="5"/>
      <c r="E9746" s="5"/>
      <c r="F9746" s="5"/>
    </row>
    <row r="9747" spans="3:6">
      <c r="C9747" s="5"/>
      <c r="D9747" s="5"/>
      <c r="E9747" s="5"/>
      <c r="F9747" s="5"/>
    </row>
    <row r="9748" spans="3:6">
      <c r="C9748" s="5"/>
      <c r="D9748" s="5"/>
      <c r="E9748" s="5"/>
      <c r="F9748" s="5"/>
    </row>
    <row r="9749" spans="3:6">
      <c r="C9749" s="5"/>
      <c r="D9749" s="5"/>
      <c r="E9749" s="5"/>
      <c r="F9749" s="5"/>
    </row>
    <row r="9750" spans="3:6">
      <c r="C9750" s="5"/>
      <c r="D9750" s="5"/>
      <c r="E9750" s="5"/>
      <c r="F9750" s="5"/>
    </row>
    <row r="9751" spans="3:6">
      <c r="C9751" s="5"/>
      <c r="D9751" s="5"/>
      <c r="E9751" s="5"/>
      <c r="F9751" s="5"/>
    </row>
    <row r="9752" spans="3:6">
      <c r="C9752" s="5"/>
      <c r="D9752" s="5"/>
      <c r="E9752" s="5"/>
      <c r="F9752" s="5"/>
    </row>
    <row r="9753" spans="3:6">
      <c r="C9753" s="5"/>
      <c r="D9753" s="5"/>
      <c r="E9753" s="5"/>
      <c r="F9753" s="5"/>
    </row>
    <row r="9754" spans="3:6">
      <c r="C9754" s="5"/>
      <c r="D9754" s="5"/>
      <c r="E9754" s="5"/>
      <c r="F9754" s="5"/>
    </row>
    <row r="9755" spans="3:6">
      <c r="C9755" s="5"/>
      <c r="D9755" s="5"/>
      <c r="E9755" s="5"/>
      <c r="F9755" s="5"/>
    </row>
    <row r="9756" spans="3:6">
      <c r="C9756" s="5"/>
      <c r="D9756" s="5"/>
      <c r="E9756" s="5"/>
      <c r="F9756" s="5"/>
    </row>
    <row r="9757" spans="3:6">
      <c r="C9757" s="5"/>
      <c r="D9757" s="5"/>
      <c r="E9757" s="5"/>
      <c r="F9757" s="5"/>
    </row>
    <row r="9758" spans="3:6">
      <c r="C9758" s="5"/>
      <c r="D9758" s="5"/>
      <c r="E9758" s="5"/>
      <c r="F9758" s="5"/>
    </row>
    <row r="9759" spans="3:6">
      <c r="C9759" s="5"/>
      <c r="D9759" s="5"/>
      <c r="E9759" s="5"/>
      <c r="F9759" s="5"/>
    </row>
    <row r="9760" spans="3:6">
      <c r="C9760" s="5"/>
      <c r="D9760" s="5"/>
      <c r="E9760" s="5"/>
      <c r="F9760" s="5"/>
    </row>
    <row r="9761" spans="3:6">
      <c r="C9761" s="5"/>
      <c r="D9761" s="5"/>
      <c r="E9761" s="5"/>
      <c r="F9761" s="5"/>
    </row>
    <row r="9762" spans="3:6">
      <c r="C9762" s="5"/>
      <c r="D9762" s="5"/>
      <c r="E9762" s="5"/>
      <c r="F9762" s="5"/>
    </row>
    <row r="9763" spans="3:6">
      <c r="C9763" s="5"/>
      <c r="D9763" s="5"/>
      <c r="E9763" s="5"/>
      <c r="F9763" s="5"/>
    </row>
    <row r="9764" spans="3:6">
      <c r="C9764" s="5"/>
      <c r="D9764" s="5"/>
      <c r="E9764" s="5"/>
      <c r="F9764" s="5"/>
    </row>
    <row r="9765" spans="3:6">
      <c r="C9765" s="5"/>
      <c r="D9765" s="5"/>
      <c r="E9765" s="5"/>
      <c r="F9765" s="5"/>
    </row>
    <row r="9766" spans="3:6">
      <c r="C9766" s="5"/>
      <c r="D9766" s="5"/>
      <c r="E9766" s="5"/>
      <c r="F9766" s="5"/>
    </row>
    <row r="9767" spans="3:6">
      <c r="C9767" s="5"/>
      <c r="D9767" s="5"/>
      <c r="E9767" s="5"/>
      <c r="F9767" s="5"/>
    </row>
    <row r="9768" spans="3:6">
      <c r="C9768" s="5"/>
      <c r="D9768" s="5"/>
      <c r="E9768" s="5"/>
      <c r="F9768" s="5"/>
    </row>
    <row r="9769" spans="3:6">
      <c r="C9769" s="5"/>
      <c r="D9769" s="5"/>
      <c r="E9769" s="5"/>
      <c r="F9769" s="5"/>
    </row>
    <row r="9770" spans="3:6">
      <c r="C9770" s="5"/>
      <c r="D9770" s="5"/>
      <c r="E9770" s="5"/>
      <c r="F9770" s="5"/>
    </row>
    <row r="9771" spans="3:6">
      <c r="C9771" s="5"/>
      <c r="D9771" s="5"/>
      <c r="E9771" s="5"/>
      <c r="F9771" s="5"/>
    </row>
    <row r="9772" spans="3:6">
      <c r="C9772" s="5"/>
      <c r="D9772" s="5"/>
      <c r="E9772" s="5"/>
      <c r="F9772" s="5"/>
    </row>
    <row r="9773" spans="3:6">
      <c r="C9773" s="5"/>
      <c r="D9773" s="5"/>
      <c r="E9773" s="5"/>
      <c r="F9773" s="5"/>
    </row>
    <row r="9774" spans="3:6">
      <c r="C9774" s="5"/>
      <c r="D9774" s="5"/>
      <c r="E9774" s="5"/>
      <c r="F9774" s="5"/>
    </row>
    <row r="9775" spans="3:6">
      <c r="C9775" s="5"/>
      <c r="D9775" s="5"/>
      <c r="E9775" s="5"/>
      <c r="F9775" s="5"/>
    </row>
    <row r="9776" spans="3:6">
      <c r="C9776" s="5"/>
      <c r="D9776" s="5"/>
      <c r="E9776" s="5"/>
      <c r="F9776" s="5"/>
    </row>
    <row r="9777" spans="3:6">
      <c r="C9777" s="5"/>
      <c r="D9777" s="5"/>
      <c r="E9777" s="5"/>
      <c r="F9777" s="5"/>
    </row>
    <row r="9778" spans="3:6">
      <c r="C9778" s="5"/>
      <c r="D9778" s="5"/>
      <c r="E9778" s="5"/>
      <c r="F9778" s="5"/>
    </row>
    <row r="9779" spans="3:6">
      <c r="C9779" s="5"/>
      <c r="D9779" s="5"/>
      <c r="E9779" s="5"/>
      <c r="F9779" s="5"/>
    </row>
    <row r="9780" spans="3:6">
      <c r="C9780" s="5"/>
      <c r="D9780" s="5"/>
      <c r="E9780" s="5"/>
      <c r="F9780" s="5"/>
    </row>
    <row r="9781" spans="3:6">
      <c r="C9781" s="5"/>
      <c r="D9781" s="5"/>
      <c r="E9781" s="5"/>
      <c r="F9781" s="5"/>
    </row>
    <row r="9782" spans="3:6">
      <c r="C9782" s="5"/>
      <c r="D9782" s="5"/>
      <c r="E9782" s="5"/>
      <c r="F9782" s="5"/>
    </row>
    <row r="9783" spans="3:6">
      <c r="C9783" s="5"/>
      <c r="D9783" s="5"/>
      <c r="E9783" s="5"/>
      <c r="F9783" s="5"/>
    </row>
    <row r="9784" spans="3:6">
      <c r="C9784" s="5"/>
      <c r="D9784" s="5"/>
      <c r="E9784" s="5"/>
      <c r="F9784" s="5"/>
    </row>
    <row r="9785" spans="3:6">
      <c r="C9785" s="5"/>
      <c r="D9785" s="5"/>
      <c r="E9785" s="5"/>
      <c r="F9785" s="5"/>
    </row>
    <row r="9786" spans="3:6">
      <c r="C9786" s="5"/>
      <c r="D9786" s="5"/>
      <c r="E9786" s="5"/>
      <c r="F9786" s="5"/>
    </row>
    <row r="9787" spans="3:6">
      <c r="C9787" s="5"/>
      <c r="D9787" s="5"/>
      <c r="E9787" s="5"/>
      <c r="F9787" s="5"/>
    </row>
    <row r="9788" spans="3:6">
      <c r="C9788" s="5"/>
      <c r="D9788" s="5"/>
      <c r="E9788" s="5"/>
      <c r="F9788" s="5"/>
    </row>
    <row r="9789" spans="3:6">
      <c r="C9789" s="5"/>
      <c r="D9789" s="5"/>
      <c r="E9789" s="5"/>
      <c r="F9789" s="5"/>
    </row>
    <row r="9790" spans="3:6">
      <c r="C9790" s="5"/>
      <c r="D9790" s="5"/>
      <c r="E9790" s="5"/>
      <c r="F9790" s="5"/>
    </row>
    <row r="9791" spans="3:6">
      <c r="C9791" s="5"/>
      <c r="D9791" s="5"/>
      <c r="E9791" s="5"/>
      <c r="F9791" s="5"/>
    </row>
    <row r="9792" spans="3:6">
      <c r="C9792" s="5"/>
      <c r="D9792" s="5"/>
      <c r="E9792" s="5"/>
      <c r="F9792" s="5"/>
    </row>
    <row r="9793" spans="3:6">
      <c r="C9793" s="5"/>
      <c r="D9793" s="5"/>
      <c r="E9793" s="5"/>
      <c r="F9793" s="5"/>
    </row>
    <row r="9794" spans="3:6">
      <c r="C9794" s="5"/>
      <c r="D9794" s="5"/>
      <c r="E9794" s="5"/>
      <c r="F9794" s="5"/>
    </row>
    <row r="9795" spans="3:6">
      <c r="C9795" s="5"/>
      <c r="D9795" s="5"/>
      <c r="E9795" s="5"/>
      <c r="F9795" s="5"/>
    </row>
    <row r="9796" spans="3:6">
      <c r="C9796" s="5"/>
      <c r="D9796" s="5"/>
      <c r="E9796" s="5"/>
      <c r="F9796" s="5"/>
    </row>
    <row r="9797" spans="3:6">
      <c r="C9797" s="5"/>
      <c r="D9797" s="5"/>
      <c r="E9797" s="5"/>
      <c r="F9797" s="5"/>
    </row>
    <row r="9798" spans="3:6">
      <c r="C9798" s="5"/>
      <c r="D9798" s="5"/>
      <c r="E9798" s="5"/>
      <c r="F9798" s="5"/>
    </row>
    <row r="9799" spans="3:6">
      <c r="C9799" s="5"/>
      <c r="D9799" s="5"/>
      <c r="E9799" s="5"/>
      <c r="F9799" s="5"/>
    </row>
    <row r="9800" spans="3:6">
      <c r="C9800" s="5"/>
      <c r="D9800" s="5"/>
      <c r="E9800" s="5"/>
      <c r="F9800" s="5"/>
    </row>
    <row r="9801" spans="3:6">
      <c r="C9801" s="5"/>
      <c r="D9801" s="5"/>
      <c r="E9801" s="5"/>
      <c r="F9801" s="5"/>
    </row>
    <row r="9802" spans="3:6">
      <c r="C9802" s="5"/>
      <c r="D9802" s="5"/>
      <c r="E9802" s="5"/>
      <c r="F9802" s="5"/>
    </row>
    <row r="9803" spans="3:6">
      <c r="C9803" s="5"/>
      <c r="D9803" s="5"/>
      <c r="E9803" s="5"/>
      <c r="F9803" s="5"/>
    </row>
    <row r="9804" spans="3:6">
      <c r="C9804" s="5"/>
      <c r="D9804" s="5"/>
      <c r="E9804" s="5"/>
      <c r="F9804" s="5"/>
    </row>
    <row r="9805" spans="3:6">
      <c r="C9805" s="5"/>
      <c r="D9805" s="5"/>
      <c r="E9805" s="5"/>
      <c r="F9805" s="5"/>
    </row>
    <row r="9806" spans="3:6">
      <c r="C9806" s="5"/>
      <c r="D9806" s="5"/>
      <c r="E9806" s="5"/>
      <c r="F9806" s="5"/>
    </row>
    <row r="9807" spans="3:6">
      <c r="C9807" s="5"/>
      <c r="D9807" s="5"/>
      <c r="E9807" s="5"/>
      <c r="F9807" s="5"/>
    </row>
    <row r="9808" spans="3:6">
      <c r="C9808" s="5"/>
      <c r="D9808" s="5"/>
      <c r="E9808" s="5"/>
      <c r="F9808" s="5"/>
    </row>
    <row r="9809" spans="3:6">
      <c r="C9809" s="5"/>
      <c r="D9809" s="5"/>
      <c r="E9809" s="5"/>
      <c r="F9809" s="5"/>
    </row>
    <row r="9810" spans="3:6">
      <c r="C9810" s="5"/>
      <c r="D9810" s="5"/>
      <c r="E9810" s="5"/>
      <c r="F9810" s="5"/>
    </row>
    <row r="9811" spans="3:6">
      <c r="C9811" s="5"/>
      <c r="D9811" s="5"/>
      <c r="E9811" s="5"/>
      <c r="F9811" s="5"/>
    </row>
    <row r="9812" spans="3:6">
      <c r="C9812" s="5"/>
      <c r="D9812" s="5"/>
      <c r="E9812" s="5"/>
      <c r="F9812" s="5"/>
    </row>
    <row r="9813" spans="3:6">
      <c r="C9813" s="5"/>
      <c r="D9813" s="5"/>
      <c r="E9813" s="5"/>
      <c r="F9813" s="5"/>
    </row>
    <row r="9814" spans="3:6">
      <c r="C9814" s="5"/>
      <c r="D9814" s="5"/>
      <c r="E9814" s="5"/>
      <c r="F9814" s="5"/>
    </row>
    <row r="9815" spans="3:6">
      <c r="C9815" s="5"/>
      <c r="D9815" s="5"/>
      <c r="E9815" s="5"/>
      <c r="F9815" s="5"/>
    </row>
    <row r="9816" spans="3:6">
      <c r="C9816" s="5"/>
      <c r="D9816" s="5"/>
      <c r="E9816" s="5"/>
      <c r="F9816" s="5"/>
    </row>
    <row r="9817" spans="3:6">
      <c r="C9817" s="5"/>
      <c r="D9817" s="5"/>
      <c r="E9817" s="5"/>
      <c r="F9817" s="5"/>
    </row>
    <row r="9818" spans="3:6">
      <c r="C9818" s="5"/>
      <c r="D9818" s="5"/>
      <c r="E9818" s="5"/>
      <c r="F9818" s="5"/>
    </row>
    <row r="9819" spans="3:6">
      <c r="C9819" s="5"/>
      <c r="D9819" s="5"/>
      <c r="E9819" s="5"/>
      <c r="F9819" s="5"/>
    </row>
    <row r="9820" spans="3:6">
      <c r="C9820" s="5"/>
      <c r="D9820" s="5"/>
      <c r="E9820" s="5"/>
      <c r="F9820" s="5"/>
    </row>
    <row r="9821" spans="3:6">
      <c r="C9821" s="5"/>
      <c r="D9821" s="5"/>
      <c r="E9821" s="5"/>
      <c r="F9821" s="5"/>
    </row>
    <row r="9822" spans="3:6">
      <c r="C9822" s="5"/>
      <c r="D9822" s="5"/>
      <c r="E9822" s="5"/>
      <c r="F9822" s="5"/>
    </row>
    <row r="9823" spans="3:6">
      <c r="C9823" s="5"/>
      <c r="D9823" s="5"/>
      <c r="E9823" s="5"/>
      <c r="F9823" s="5"/>
    </row>
    <row r="9824" spans="3:6">
      <c r="C9824" s="5"/>
      <c r="D9824" s="5"/>
      <c r="E9824" s="5"/>
      <c r="F9824" s="5"/>
    </row>
    <row r="9825" spans="3:6">
      <c r="C9825" s="5"/>
      <c r="D9825" s="5"/>
      <c r="E9825" s="5"/>
      <c r="F9825" s="5"/>
    </row>
    <row r="9826" spans="3:6">
      <c r="C9826" s="5"/>
      <c r="D9826" s="5"/>
      <c r="E9826" s="5"/>
      <c r="F9826" s="5"/>
    </row>
    <row r="9827" spans="3:6">
      <c r="C9827" s="5"/>
      <c r="D9827" s="5"/>
      <c r="E9827" s="5"/>
      <c r="F9827" s="5"/>
    </row>
    <row r="9828" spans="3:6">
      <c r="C9828" s="5"/>
      <c r="D9828" s="5"/>
      <c r="E9828" s="5"/>
      <c r="F9828" s="5"/>
    </row>
    <row r="9829" spans="3:6">
      <c r="C9829" s="5"/>
      <c r="D9829" s="5"/>
      <c r="E9829" s="5"/>
      <c r="F9829" s="5"/>
    </row>
    <row r="9830" spans="3:6">
      <c r="C9830" s="5"/>
      <c r="D9830" s="5"/>
      <c r="E9830" s="5"/>
      <c r="F9830" s="5"/>
    </row>
    <row r="9831" spans="3:6">
      <c r="C9831" s="5"/>
      <c r="D9831" s="5"/>
      <c r="E9831" s="5"/>
      <c r="F9831" s="5"/>
    </row>
    <row r="9832" spans="3:6">
      <c r="C9832" s="5"/>
      <c r="D9832" s="5"/>
      <c r="E9832" s="5"/>
      <c r="F9832" s="5"/>
    </row>
    <row r="9833" spans="3:6">
      <c r="C9833" s="5"/>
      <c r="D9833" s="5"/>
      <c r="E9833" s="5"/>
      <c r="F9833" s="5"/>
    </row>
    <row r="9834" spans="3:6">
      <c r="C9834" s="5"/>
      <c r="D9834" s="5"/>
      <c r="E9834" s="5"/>
      <c r="F9834" s="5"/>
    </row>
    <row r="9835" spans="3:6">
      <c r="C9835" s="5"/>
      <c r="D9835" s="5"/>
      <c r="E9835" s="5"/>
      <c r="F9835" s="5"/>
    </row>
    <row r="9836" spans="3:6">
      <c r="C9836" s="5"/>
      <c r="D9836" s="5"/>
      <c r="E9836" s="5"/>
      <c r="F9836" s="5"/>
    </row>
    <row r="9837" spans="3:6">
      <c r="C9837" s="5"/>
      <c r="D9837" s="5"/>
      <c r="E9837" s="5"/>
      <c r="F9837" s="5"/>
    </row>
    <row r="9838" spans="3:6">
      <c r="C9838" s="5"/>
      <c r="D9838" s="5"/>
      <c r="E9838" s="5"/>
      <c r="F9838" s="5"/>
    </row>
    <row r="9839" spans="3:6">
      <c r="C9839" s="5"/>
      <c r="D9839" s="5"/>
      <c r="E9839" s="5"/>
      <c r="F9839" s="5"/>
    </row>
    <row r="9840" spans="3:6">
      <c r="C9840" s="5"/>
      <c r="D9840" s="5"/>
      <c r="E9840" s="5"/>
      <c r="F9840" s="5"/>
    </row>
    <row r="9841" spans="3:6">
      <c r="C9841" s="5"/>
      <c r="D9841" s="5"/>
      <c r="E9841" s="5"/>
      <c r="F9841" s="5"/>
    </row>
    <row r="9842" spans="3:6">
      <c r="C9842" s="5"/>
      <c r="D9842" s="5"/>
      <c r="E9842" s="5"/>
      <c r="F9842" s="5"/>
    </row>
    <row r="9843" spans="3:6">
      <c r="C9843" s="5"/>
      <c r="D9843" s="5"/>
      <c r="E9843" s="5"/>
      <c r="F9843" s="5"/>
    </row>
    <row r="9844" spans="3:6">
      <c r="C9844" s="5"/>
      <c r="D9844" s="5"/>
      <c r="E9844" s="5"/>
      <c r="F9844" s="5"/>
    </row>
    <row r="9845" spans="3:6">
      <c r="C9845" s="5"/>
      <c r="D9845" s="5"/>
      <c r="E9845" s="5"/>
      <c r="F9845" s="5"/>
    </row>
    <row r="9846" spans="3:6">
      <c r="C9846" s="5"/>
      <c r="D9846" s="5"/>
      <c r="E9846" s="5"/>
      <c r="F9846" s="5"/>
    </row>
    <row r="9847" spans="3:6">
      <c r="C9847" s="5"/>
      <c r="D9847" s="5"/>
      <c r="E9847" s="5"/>
      <c r="F9847" s="5"/>
    </row>
    <row r="9848" spans="3:6">
      <c r="C9848" s="5"/>
      <c r="D9848" s="5"/>
      <c r="E9848" s="5"/>
      <c r="F9848" s="5"/>
    </row>
    <row r="9849" spans="3:6">
      <c r="C9849" s="5"/>
      <c r="D9849" s="5"/>
      <c r="E9849" s="5"/>
      <c r="F9849" s="5"/>
    </row>
    <row r="9850" spans="3:6">
      <c r="C9850" s="5"/>
      <c r="D9850" s="5"/>
      <c r="E9850" s="5"/>
      <c r="F9850" s="5"/>
    </row>
    <row r="9851" spans="3:6">
      <c r="C9851" s="5"/>
      <c r="D9851" s="5"/>
      <c r="E9851" s="5"/>
      <c r="F9851" s="5"/>
    </row>
    <row r="9852" spans="3:6">
      <c r="C9852" s="5"/>
      <c r="D9852" s="5"/>
      <c r="E9852" s="5"/>
      <c r="F9852" s="5"/>
    </row>
    <row r="9853" spans="3:6">
      <c r="C9853" s="5"/>
      <c r="D9853" s="5"/>
      <c r="E9853" s="5"/>
      <c r="F9853" s="5"/>
    </row>
    <row r="9854" spans="3:6">
      <c r="C9854" s="5"/>
      <c r="D9854" s="5"/>
      <c r="E9854" s="5"/>
      <c r="F9854" s="5"/>
    </row>
    <row r="9855" spans="3:6">
      <c r="C9855" s="5"/>
      <c r="D9855" s="5"/>
      <c r="E9855" s="5"/>
      <c r="F9855" s="5"/>
    </row>
    <row r="9856" spans="3:6">
      <c r="C9856" s="5"/>
      <c r="D9856" s="5"/>
      <c r="E9856" s="5"/>
      <c r="F9856" s="5"/>
    </row>
    <row r="9857" spans="3:6">
      <c r="C9857" s="5"/>
      <c r="D9857" s="5"/>
      <c r="E9857" s="5"/>
      <c r="F9857" s="5"/>
    </row>
    <row r="9858" spans="3:6">
      <c r="C9858" s="5"/>
      <c r="D9858" s="5"/>
      <c r="E9858" s="5"/>
      <c r="F9858" s="5"/>
    </row>
    <row r="9859" spans="3:6">
      <c r="C9859" s="5"/>
      <c r="D9859" s="5"/>
      <c r="E9859" s="5"/>
      <c r="F9859" s="5"/>
    </row>
    <row r="9860" spans="3:6">
      <c r="C9860" s="5"/>
      <c r="D9860" s="5"/>
      <c r="E9860" s="5"/>
      <c r="F9860" s="5"/>
    </row>
    <row r="9861" spans="3:6">
      <c r="C9861" s="5"/>
      <c r="D9861" s="5"/>
      <c r="E9861" s="5"/>
      <c r="F9861" s="5"/>
    </row>
    <row r="9862" spans="3:6">
      <c r="C9862" s="5"/>
      <c r="D9862" s="5"/>
      <c r="E9862" s="5"/>
      <c r="F9862" s="5"/>
    </row>
    <row r="9863" spans="3:6">
      <c r="C9863" s="5"/>
      <c r="D9863" s="5"/>
      <c r="E9863" s="5"/>
      <c r="F9863" s="5"/>
    </row>
    <row r="9864" spans="3:6">
      <c r="C9864" s="5"/>
      <c r="D9864" s="5"/>
      <c r="E9864" s="5"/>
      <c r="F9864" s="5"/>
    </row>
    <row r="9865" spans="3:6">
      <c r="C9865" s="5"/>
      <c r="D9865" s="5"/>
      <c r="E9865" s="5"/>
      <c r="F9865" s="5"/>
    </row>
    <row r="9866" spans="3:6">
      <c r="C9866" s="5"/>
      <c r="D9866" s="5"/>
      <c r="E9866" s="5"/>
      <c r="F9866" s="5"/>
    </row>
    <row r="9867" spans="3:6">
      <c r="C9867" s="5"/>
      <c r="D9867" s="5"/>
      <c r="E9867" s="5"/>
      <c r="F9867" s="5"/>
    </row>
    <row r="9868" spans="3:6">
      <c r="C9868" s="5"/>
      <c r="D9868" s="5"/>
      <c r="E9868" s="5"/>
      <c r="F9868" s="5"/>
    </row>
    <row r="9869" spans="3:6">
      <c r="C9869" s="5"/>
      <c r="D9869" s="5"/>
      <c r="E9869" s="5"/>
      <c r="F9869" s="5"/>
    </row>
    <row r="9870" spans="3:6">
      <c r="C9870" s="5"/>
      <c r="D9870" s="5"/>
      <c r="E9870" s="5"/>
      <c r="F9870" s="5"/>
    </row>
    <row r="9871" spans="3:6">
      <c r="C9871" s="5"/>
      <c r="D9871" s="5"/>
      <c r="E9871" s="5"/>
      <c r="F9871" s="5"/>
    </row>
    <row r="9872" spans="3:6">
      <c r="C9872" s="5"/>
      <c r="D9872" s="5"/>
      <c r="E9872" s="5"/>
      <c r="F9872" s="5"/>
    </row>
    <row r="9873" spans="3:6">
      <c r="C9873" s="5"/>
      <c r="D9873" s="5"/>
      <c r="E9873" s="5"/>
      <c r="F9873" s="5"/>
    </row>
    <row r="9874" spans="3:6">
      <c r="C9874" s="5"/>
      <c r="D9874" s="5"/>
      <c r="E9874" s="5"/>
      <c r="F9874" s="5"/>
    </row>
    <row r="9875" spans="3:6">
      <c r="C9875" s="5"/>
      <c r="D9875" s="5"/>
      <c r="E9875" s="5"/>
      <c r="F9875" s="5"/>
    </row>
    <row r="9876" spans="3:6">
      <c r="C9876" s="5"/>
      <c r="D9876" s="5"/>
      <c r="E9876" s="5"/>
      <c r="F9876" s="5"/>
    </row>
    <row r="9877" spans="3:6">
      <c r="C9877" s="5"/>
      <c r="D9877" s="5"/>
      <c r="E9877" s="5"/>
      <c r="F9877" s="5"/>
    </row>
    <row r="9878" spans="3:6">
      <c r="C9878" s="5"/>
      <c r="D9878" s="5"/>
      <c r="E9878" s="5"/>
      <c r="F9878" s="5"/>
    </row>
    <row r="9879" spans="3:6">
      <c r="C9879" s="5"/>
      <c r="D9879" s="5"/>
      <c r="E9879" s="5"/>
      <c r="F9879" s="5"/>
    </row>
    <row r="9880" spans="3:6">
      <c r="C9880" s="5"/>
      <c r="D9880" s="5"/>
      <c r="E9880" s="5"/>
      <c r="F9880" s="5"/>
    </row>
    <row r="9881" spans="3:6">
      <c r="C9881" s="5"/>
      <c r="D9881" s="5"/>
      <c r="E9881" s="5"/>
      <c r="F9881" s="5"/>
    </row>
    <row r="9882" spans="3:6">
      <c r="C9882" s="5"/>
      <c r="D9882" s="5"/>
      <c r="E9882" s="5"/>
      <c r="F9882" s="5"/>
    </row>
    <row r="9883" spans="3:6">
      <c r="C9883" s="5"/>
      <c r="D9883" s="5"/>
      <c r="E9883" s="5"/>
      <c r="F9883" s="5"/>
    </row>
    <row r="9884" spans="3:6">
      <c r="C9884" s="5"/>
      <c r="D9884" s="5"/>
      <c r="E9884" s="5"/>
      <c r="F9884" s="5"/>
    </row>
    <row r="9885" spans="3:6">
      <c r="C9885" s="5"/>
      <c r="D9885" s="5"/>
      <c r="E9885" s="5"/>
      <c r="F9885" s="5"/>
    </row>
    <row r="9886" spans="3:6">
      <c r="C9886" s="5"/>
      <c r="D9886" s="5"/>
      <c r="E9886" s="5"/>
      <c r="F9886" s="5"/>
    </row>
    <row r="9887" spans="3:6">
      <c r="C9887" s="5"/>
      <c r="D9887" s="5"/>
      <c r="E9887" s="5"/>
      <c r="F9887" s="5"/>
    </row>
    <row r="9888" spans="3:6">
      <c r="C9888" s="5"/>
      <c r="D9888" s="5"/>
      <c r="E9888" s="5"/>
      <c r="F9888" s="5"/>
    </row>
    <row r="9889" spans="3:6">
      <c r="C9889" s="5"/>
      <c r="D9889" s="5"/>
      <c r="E9889" s="5"/>
      <c r="F9889" s="5"/>
    </row>
    <row r="9890" spans="3:6">
      <c r="C9890" s="5"/>
      <c r="D9890" s="5"/>
      <c r="E9890" s="5"/>
      <c r="F9890" s="5"/>
    </row>
    <row r="9891" spans="3:6">
      <c r="C9891" s="5"/>
      <c r="D9891" s="5"/>
      <c r="E9891" s="5"/>
      <c r="F9891" s="5"/>
    </row>
    <row r="9892" spans="3:6">
      <c r="C9892" s="5"/>
      <c r="D9892" s="5"/>
      <c r="E9892" s="5"/>
      <c r="F9892" s="5"/>
    </row>
    <row r="9893" spans="3:6">
      <c r="C9893" s="5"/>
      <c r="D9893" s="5"/>
      <c r="E9893" s="5"/>
      <c r="F9893" s="5"/>
    </row>
    <row r="9894" spans="3:6">
      <c r="C9894" s="5"/>
      <c r="D9894" s="5"/>
      <c r="E9894" s="5"/>
      <c r="F9894" s="5"/>
    </row>
    <row r="9895" spans="3:6">
      <c r="C9895" s="5"/>
      <c r="D9895" s="5"/>
      <c r="E9895" s="5"/>
      <c r="F9895" s="5"/>
    </row>
    <row r="9896" spans="3:6">
      <c r="C9896" s="5"/>
      <c r="D9896" s="5"/>
      <c r="E9896" s="5"/>
      <c r="F9896" s="5"/>
    </row>
    <row r="9897" spans="3:6">
      <c r="C9897" s="5"/>
      <c r="D9897" s="5"/>
      <c r="E9897" s="5"/>
      <c r="F9897" s="5"/>
    </row>
    <row r="9898" spans="3:6">
      <c r="C9898" s="5"/>
      <c r="D9898" s="5"/>
      <c r="E9898" s="5"/>
      <c r="F9898" s="5"/>
    </row>
    <row r="9899" spans="3:6">
      <c r="C9899" s="5"/>
      <c r="D9899" s="5"/>
      <c r="E9899" s="5"/>
      <c r="F9899" s="5"/>
    </row>
    <row r="9900" spans="3:6">
      <c r="C9900" s="5"/>
      <c r="D9900" s="5"/>
      <c r="E9900" s="5"/>
      <c r="F9900" s="5"/>
    </row>
    <row r="9901" spans="3:6">
      <c r="C9901" s="5"/>
      <c r="D9901" s="5"/>
      <c r="E9901" s="5"/>
      <c r="F9901" s="5"/>
    </row>
    <row r="9902" spans="3:6">
      <c r="C9902" s="5"/>
      <c r="D9902" s="5"/>
      <c r="E9902" s="5"/>
      <c r="F9902" s="5"/>
    </row>
    <row r="9903" spans="3:6">
      <c r="C9903" s="5"/>
      <c r="D9903" s="5"/>
      <c r="E9903" s="5"/>
      <c r="F9903" s="5"/>
    </row>
    <row r="9904" spans="3:6">
      <c r="C9904" s="5"/>
      <c r="D9904" s="5"/>
      <c r="E9904" s="5"/>
      <c r="F9904" s="5"/>
    </row>
    <row r="9905" spans="3:6">
      <c r="C9905" s="5"/>
      <c r="D9905" s="5"/>
      <c r="E9905" s="5"/>
      <c r="F9905" s="5"/>
    </row>
    <row r="9906" spans="3:6">
      <c r="C9906" s="5"/>
      <c r="D9906" s="5"/>
      <c r="E9906" s="5"/>
      <c r="F9906" s="5"/>
    </row>
    <row r="9907" spans="3:6">
      <c r="C9907" s="5"/>
      <c r="D9907" s="5"/>
      <c r="E9907" s="5"/>
      <c r="F9907" s="5"/>
    </row>
    <row r="9908" spans="3:6">
      <c r="C9908" s="5"/>
      <c r="D9908" s="5"/>
      <c r="E9908" s="5"/>
      <c r="F9908" s="5"/>
    </row>
    <row r="9909" spans="3:6">
      <c r="C9909" s="5"/>
      <c r="D9909" s="5"/>
      <c r="E9909" s="5"/>
      <c r="F9909" s="5"/>
    </row>
    <row r="9910" spans="3:6">
      <c r="C9910" s="5"/>
      <c r="D9910" s="5"/>
      <c r="E9910" s="5"/>
      <c r="F9910" s="5"/>
    </row>
    <row r="9911" spans="3:6">
      <c r="C9911" s="5"/>
      <c r="D9911" s="5"/>
      <c r="E9911" s="5"/>
      <c r="F9911" s="5"/>
    </row>
    <row r="9912" spans="3:6">
      <c r="C9912" s="5"/>
      <c r="D9912" s="5"/>
      <c r="E9912" s="5"/>
      <c r="F9912" s="5"/>
    </row>
    <row r="9913" spans="3:6">
      <c r="C9913" s="5"/>
      <c r="D9913" s="5"/>
      <c r="E9913" s="5"/>
      <c r="F9913" s="5"/>
    </row>
    <row r="9914" spans="3:6">
      <c r="C9914" s="5"/>
      <c r="D9914" s="5"/>
      <c r="E9914" s="5"/>
      <c r="F9914" s="5"/>
    </row>
    <row r="9915" spans="3:6">
      <c r="C9915" s="5"/>
      <c r="D9915" s="5"/>
      <c r="E9915" s="5"/>
      <c r="F9915" s="5"/>
    </row>
    <row r="9916" spans="3:6">
      <c r="C9916" s="5"/>
      <c r="D9916" s="5"/>
      <c r="E9916" s="5"/>
      <c r="F9916" s="5"/>
    </row>
    <row r="9917" spans="3:6">
      <c r="C9917" s="5"/>
      <c r="D9917" s="5"/>
      <c r="E9917" s="5"/>
      <c r="F9917" s="5"/>
    </row>
    <row r="9918" spans="3:6">
      <c r="C9918" s="5"/>
      <c r="D9918" s="5"/>
      <c r="E9918" s="5"/>
      <c r="F9918" s="5"/>
    </row>
    <row r="9919" spans="3:6">
      <c r="C9919" s="5"/>
      <c r="D9919" s="5"/>
      <c r="E9919" s="5"/>
      <c r="F9919" s="5"/>
    </row>
    <row r="9920" spans="3:6">
      <c r="C9920" s="5"/>
      <c r="D9920" s="5"/>
      <c r="E9920" s="5"/>
      <c r="F9920" s="5"/>
    </row>
    <row r="9921" spans="3:6">
      <c r="C9921" s="5"/>
      <c r="D9921" s="5"/>
      <c r="E9921" s="5"/>
      <c r="F9921" s="5"/>
    </row>
    <row r="9922" spans="3:6">
      <c r="C9922" s="5"/>
      <c r="D9922" s="5"/>
      <c r="E9922" s="5"/>
      <c r="F9922" s="5"/>
    </row>
    <row r="9923" spans="3:6">
      <c r="C9923" s="5"/>
      <c r="D9923" s="5"/>
      <c r="E9923" s="5"/>
      <c r="F9923" s="5"/>
    </row>
    <row r="9924" spans="3:6">
      <c r="C9924" s="5"/>
      <c r="D9924" s="5"/>
      <c r="E9924" s="5"/>
      <c r="F9924" s="5"/>
    </row>
    <row r="9925" spans="3:6">
      <c r="C9925" s="5"/>
      <c r="D9925" s="5"/>
      <c r="E9925" s="5"/>
      <c r="F9925" s="5"/>
    </row>
    <row r="9926" spans="3:6">
      <c r="C9926" s="5"/>
      <c r="D9926" s="5"/>
      <c r="E9926" s="5"/>
      <c r="F9926" s="5"/>
    </row>
    <row r="9927" spans="3:6">
      <c r="C9927" s="5"/>
      <c r="D9927" s="5"/>
      <c r="E9927" s="5"/>
      <c r="F9927" s="5"/>
    </row>
    <row r="9928" spans="3:6">
      <c r="C9928" s="5"/>
      <c r="D9928" s="5"/>
      <c r="E9928" s="5"/>
      <c r="F9928" s="5"/>
    </row>
    <row r="9929" spans="3:6">
      <c r="C9929" s="5"/>
      <c r="D9929" s="5"/>
      <c r="E9929" s="5"/>
      <c r="F9929" s="5"/>
    </row>
    <row r="9930" spans="3:6">
      <c r="C9930" s="5"/>
      <c r="D9930" s="5"/>
      <c r="E9930" s="5"/>
      <c r="F9930" s="5"/>
    </row>
    <row r="9931" spans="3:6">
      <c r="C9931" s="5"/>
      <c r="D9931" s="5"/>
      <c r="E9931" s="5"/>
      <c r="F9931" s="5"/>
    </row>
    <row r="9932" spans="3:6">
      <c r="C9932" s="5"/>
      <c r="D9932" s="5"/>
      <c r="E9932" s="5"/>
      <c r="F9932" s="5"/>
    </row>
    <row r="9933" spans="3:6">
      <c r="C9933" s="5"/>
      <c r="D9933" s="5"/>
      <c r="E9933" s="5"/>
      <c r="F9933" s="5"/>
    </row>
    <row r="9934" spans="3:6">
      <c r="C9934" s="5"/>
      <c r="D9934" s="5"/>
      <c r="E9934" s="5"/>
      <c r="F9934" s="5"/>
    </row>
    <row r="9935" spans="3:6">
      <c r="C9935" s="5"/>
      <c r="D9935" s="5"/>
      <c r="E9935" s="5"/>
      <c r="F9935" s="5"/>
    </row>
    <row r="9936" spans="3:6">
      <c r="C9936" s="5"/>
      <c r="D9936" s="5"/>
      <c r="E9936" s="5"/>
      <c r="F9936" s="5"/>
    </row>
    <row r="9937" spans="3:6">
      <c r="C9937" s="5"/>
      <c r="D9937" s="5"/>
      <c r="E9937" s="5"/>
      <c r="F9937" s="5"/>
    </row>
    <row r="9938" spans="3:6">
      <c r="C9938" s="5"/>
      <c r="D9938" s="5"/>
      <c r="E9938" s="5"/>
      <c r="F9938" s="5"/>
    </row>
    <row r="9939" spans="3:6">
      <c r="C9939" s="5"/>
      <c r="D9939" s="5"/>
      <c r="E9939" s="5"/>
      <c r="F9939" s="5"/>
    </row>
    <row r="9940" spans="3:6">
      <c r="C9940" s="5"/>
      <c r="D9940" s="5"/>
      <c r="E9940" s="5"/>
      <c r="F9940" s="5"/>
    </row>
    <row r="9941" spans="3:6">
      <c r="C9941" s="5"/>
      <c r="D9941" s="5"/>
      <c r="E9941" s="5"/>
      <c r="F9941" s="5"/>
    </row>
    <row r="9942" spans="3:6">
      <c r="C9942" s="5"/>
      <c r="D9942" s="5"/>
      <c r="E9942" s="5"/>
      <c r="F9942" s="5"/>
    </row>
    <row r="9943" spans="3:6">
      <c r="C9943" s="5"/>
      <c r="D9943" s="5"/>
      <c r="E9943" s="5"/>
      <c r="F9943" s="5"/>
    </row>
    <row r="9944" spans="3:6">
      <c r="C9944" s="5"/>
      <c r="D9944" s="5"/>
      <c r="E9944" s="5"/>
      <c r="F9944" s="5"/>
    </row>
    <row r="9945" spans="3:6">
      <c r="C9945" s="5"/>
      <c r="D9945" s="5"/>
      <c r="E9945" s="5"/>
      <c r="F9945" s="5"/>
    </row>
    <row r="9946" spans="3:6">
      <c r="C9946" s="5"/>
      <c r="D9946" s="5"/>
      <c r="E9946" s="5"/>
      <c r="F9946" s="5"/>
    </row>
    <row r="9947" spans="3:6">
      <c r="C9947" s="5"/>
      <c r="D9947" s="5"/>
      <c r="E9947" s="5"/>
      <c r="F9947" s="5"/>
    </row>
    <row r="9948" spans="3:6">
      <c r="C9948" s="5"/>
      <c r="D9948" s="5"/>
      <c r="E9948" s="5"/>
      <c r="F9948" s="5"/>
    </row>
    <row r="9949" spans="3:6">
      <c r="C9949" s="5"/>
      <c r="D9949" s="5"/>
      <c r="E9949" s="5"/>
      <c r="F9949" s="5"/>
    </row>
    <row r="9950" spans="3:6">
      <c r="C9950" s="5"/>
      <c r="D9950" s="5"/>
      <c r="E9950" s="5"/>
      <c r="F9950" s="5"/>
    </row>
    <row r="9951" spans="3:6">
      <c r="C9951" s="5"/>
      <c r="D9951" s="5"/>
      <c r="E9951" s="5"/>
      <c r="F9951" s="5"/>
    </row>
    <row r="9952" spans="3:6">
      <c r="C9952" s="5"/>
      <c r="D9952" s="5"/>
      <c r="E9952" s="5"/>
      <c r="F9952" s="5"/>
    </row>
    <row r="9953" spans="3:6">
      <c r="C9953" s="5"/>
      <c r="D9953" s="5"/>
      <c r="E9953" s="5"/>
      <c r="F9953" s="5"/>
    </row>
    <row r="9954" spans="3:6">
      <c r="C9954" s="5"/>
      <c r="D9954" s="5"/>
      <c r="E9954" s="5"/>
      <c r="F9954" s="5"/>
    </row>
    <row r="9955" spans="3:6">
      <c r="C9955" s="5"/>
      <c r="D9955" s="5"/>
      <c r="E9955" s="5"/>
      <c r="F9955" s="5"/>
    </row>
    <row r="9956" spans="3:6">
      <c r="C9956" s="5"/>
      <c r="D9956" s="5"/>
      <c r="E9956" s="5"/>
      <c r="F9956" s="5"/>
    </row>
    <row r="9957" spans="3:6">
      <c r="C9957" s="5"/>
      <c r="D9957" s="5"/>
      <c r="E9957" s="5"/>
      <c r="F9957" s="5"/>
    </row>
    <row r="9958" spans="3:6">
      <c r="C9958" s="5"/>
      <c r="D9958" s="5"/>
      <c r="E9958" s="5"/>
      <c r="F9958" s="5"/>
    </row>
    <row r="9959" spans="3:6">
      <c r="C9959" s="5"/>
      <c r="D9959" s="5"/>
      <c r="E9959" s="5"/>
      <c r="F9959" s="5"/>
    </row>
    <row r="9960" spans="3:6">
      <c r="C9960" s="5"/>
      <c r="D9960" s="5"/>
      <c r="E9960" s="5"/>
      <c r="F9960" s="5"/>
    </row>
    <row r="9961" spans="3:6">
      <c r="C9961" s="5"/>
      <c r="D9961" s="5"/>
      <c r="E9961" s="5"/>
      <c r="F9961" s="5"/>
    </row>
    <row r="9962" spans="3:6">
      <c r="C9962" s="5"/>
      <c r="D9962" s="5"/>
      <c r="E9962" s="5"/>
      <c r="F9962" s="5"/>
    </row>
    <row r="9963" spans="3:6">
      <c r="C9963" s="5"/>
      <c r="D9963" s="5"/>
      <c r="E9963" s="5"/>
      <c r="F9963" s="5"/>
    </row>
    <row r="9964" spans="3:6">
      <c r="C9964" s="5"/>
      <c r="D9964" s="5"/>
      <c r="E9964" s="5"/>
      <c r="F9964" s="5"/>
    </row>
    <row r="9965" spans="3:6">
      <c r="C9965" s="5"/>
      <c r="D9965" s="5"/>
      <c r="E9965" s="5"/>
      <c r="F9965" s="5"/>
    </row>
    <row r="9966" spans="3:6">
      <c r="C9966" s="5"/>
      <c r="D9966" s="5"/>
      <c r="E9966" s="5"/>
      <c r="F9966" s="5"/>
    </row>
    <row r="9967" spans="3:6">
      <c r="C9967" s="5"/>
      <c r="D9967" s="5"/>
      <c r="E9967" s="5"/>
      <c r="F9967" s="5"/>
    </row>
    <row r="9968" spans="3:6">
      <c r="C9968" s="5"/>
      <c r="D9968" s="5"/>
      <c r="E9968" s="5"/>
      <c r="F9968" s="5"/>
    </row>
    <row r="9969" spans="3:6">
      <c r="C9969" s="5"/>
      <c r="D9969" s="5"/>
      <c r="E9969" s="5"/>
      <c r="F9969" s="5"/>
    </row>
    <row r="9970" spans="3:6">
      <c r="C9970" s="5"/>
      <c r="D9970" s="5"/>
      <c r="E9970" s="5"/>
      <c r="F9970" s="5"/>
    </row>
    <row r="9971" spans="3:6">
      <c r="C9971" s="5"/>
      <c r="D9971" s="5"/>
      <c r="E9971" s="5"/>
      <c r="F9971" s="5"/>
    </row>
    <row r="9972" spans="3:6">
      <c r="C9972" s="5"/>
      <c r="D9972" s="5"/>
      <c r="E9972" s="5"/>
      <c r="F9972" s="5"/>
    </row>
    <row r="9973" spans="3:6">
      <c r="C9973" s="5"/>
      <c r="D9973" s="5"/>
      <c r="E9973" s="5"/>
      <c r="F9973" s="5"/>
    </row>
    <row r="9974" spans="3:6">
      <c r="C9974" s="5"/>
      <c r="D9974" s="5"/>
      <c r="E9974" s="5"/>
      <c r="F9974" s="5"/>
    </row>
    <row r="9975" spans="3:6">
      <c r="C9975" s="5"/>
      <c r="D9975" s="5"/>
      <c r="E9975" s="5"/>
      <c r="F9975" s="5"/>
    </row>
    <row r="9976" spans="3:6">
      <c r="C9976" s="5"/>
      <c r="D9976" s="5"/>
      <c r="E9976" s="5"/>
      <c r="F9976" s="5"/>
    </row>
    <row r="9977" spans="3:6">
      <c r="C9977" s="5"/>
      <c r="D9977" s="5"/>
      <c r="E9977" s="5"/>
      <c r="F9977" s="5"/>
    </row>
    <row r="9978" spans="3:6">
      <c r="C9978" s="5"/>
      <c r="D9978" s="5"/>
      <c r="E9978" s="5"/>
      <c r="F9978" s="5"/>
    </row>
    <row r="9979" spans="3:6">
      <c r="C9979" s="5"/>
      <c r="D9979" s="5"/>
      <c r="E9979" s="5"/>
      <c r="F9979" s="5"/>
    </row>
    <row r="9980" spans="3:6">
      <c r="C9980" s="5"/>
      <c r="D9980" s="5"/>
      <c r="E9980" s="5"/>
      <c r="F9980" s="5"/>
    </row>
    <row r="9981" spans="3:6">
      <c r="C9981" s="5"/>
      <c r="D9981" s="5"/>
      <c r="E9981" s="5"/>
      <c r="F9981" s="5"/>
    </row>
    <row r="9982" spans="3:6">
      <c r="C9982" s="5"/>
      <c r="D9982" s="5"/>
      <c r="E9982" s="5"/>
      <c r="F9982" s="5"/>
    </row>
    <row r="9983" spans="3:6">
      <c r="C9983" s="5"/>
      <c r="D9983" s="5"/>
      <c r="E9983" s="5"/>
      <c r="F9983" s="5"/>
    </row>
    <row r="9984" spans="3:6">
      <c r="C9984" s="5"/>
      <c r="D9984" s="5"/>
      <c r="E9984" s="5"/>
      <c r="F9984" s="5"/>
    </row>
    <row r="9985" spans="3:6">
      <c r="C9985" s="5"/>
      <c r="D9985" s="5"/>
      <c r="E9985" s="5"/>
      <c r="F9985" s="5"/>
    </row>
    <row r="9986" spans="3:6">
      <c r="C9986" s="5"/>
      <c r="D9986" s="5"/>
      <c r="E9986" s="5"/>
      <c r="F9986" s="5"/>
    </row>
    <row r="9987" spans="3:6">
      <c r="C9987" s="5"/>
      <c r="D9987" s="5"/>
      <c r="E9987" s="5"/>
      <c r="F9987" s="5"/>
    </row>
    <row r="9988" spans="3:6">
      <c r="C9988" s="5"/>
      <c r="D9988" s="5"/>
      <c r="E9988" s="5"/>
      <c r="F9988" s="5"/>
    </row>
    <row r="9989" spans="3:6">
      <c r="C9989" s="5"/>
      <c r="D9989" s="5"/>
      <c r="E9989" s="5"/>
      <c r="F9989" s="5"/>
    </row>
    <row r="9990" spans="3:6">
      <c r="C9990" s="5"/>
      <c r="D9990" s="5"/>
      <c r="E9990" s="5"/>
      <c r="F9990" s="5"/>
    </row>
    <row r="9991" spans="3:6">
      <c r="C9991" s="5"/>
      <c r="D9991" s="5"/>
      <c r="E9991" s="5"/>
      <c r="F9991" s="5"/>
    </row>
    <row r="9992" spans="3:6">
      <c r="C9992" s="5"/>
      <c r="D9992" s="5"/>
      <c r="E9992" s="5"/>
      <c r="F9992" s="5"/>
    </row>
    <row r="9993" spans="3:6">
      <c r="C9993" s="5"/>
      <c r="D9993" s="5"/>
      <c r="E9993" s="5"/>
      <c r="F9993" s="5"/>
    </row>
    <row r="9994" spans="3:6">
      <c r="C9994" s="5"/>
      <c r="D9994" s="5"/>
      <c r="E9994" s="5"/>
      <c r="F9994" s="5"/>
    </row>
    <row r="9995" spans="3:6">
      <c r="C9995" s="5"/>
      <c r="D9995" s="5"/>
      <c r="E9995" s="5"/>
      <c r="F9995" s="5"/>
    </row>
    <row r="9996" spans="3:6">
      <c r="C9996" s="5"/>
      <c r="D9996" s="5"/>
      <c r="E9996" s="5"/>
      <c r="F9996" s="5"/>
    </row>
    <row r="9997" spans="3:6">
      <c r="C9997" s="5"/>
      <c r="D9997" s="5"/>
      <c r="E9997" s="5"/>
      <c r="F9997" s="5"/>
    </row>
    <row r="9998" spans="3:6">
      <c r="C9998" s="5"/>
      <c r="D9998" s="5"/>
      <c r="E9998" s="5"/>
      <c r="F9998" s="5"/>
    </row>
    <row r="9999" spans="3:6">
      <c r="C9999" s="5"/>
      <c r="D9999" s="5"/>
      <c r="E9999" s="5"/>
      <c r="F9999" s="5"/>
    </row>
    <row r="10000" spans="3:6">
      <c r="C10000" s="5"/>
      <c r="D10000" s="5"/>
      <c r="E10000" s="5"/>
      <c r="F10000" s="5"/>
    </row>
    <row r="10001" spans="3:6">
      <c r="C10001" s="5"/>
      <c r="D10001" s="5"/>
      <c r="E10001" s="5"/>
      <c r="F10001" s="5"/>
    </row>
    <row r="10002" spans="3:6">
      <c r="C10002" s="5"/>
      <c r="D10002" s="5"/>
      <c r="E10002" s="5"/>
      <c r="F10002" s="5"/>
    </row>
    <row r="10003" spans="3:6">
      <c r="C10003" s="5"/>
      <c r="D10003" s="5"/>
      <c r="E10003" s="5"/>
      <c r="F10003" s="5"/>
    </row>
    <row r="10004" spans="3:6">
      <c r="C10004" s="5"/>
      <c r="D10004" s="5"/>
      <c r="E10004" s="5"/>
      <c r="F10004" s="5"/>
    </row>
    <row r="10005" spans="3:6">
      <c r="C10005" s="5"/>
      <c r="D10005" s="5"/>
      <c r="E10005" s="5"/>
      <c r="F10005" s="5"/>
    </row>
    <row r="10006" spans="3:6">
      <c r="C10006" s="5"/>
      <c r="D10006" s="5"/>
      <c r="E10006" s="5"/>
      <c r="F10006" s="5"/>
    </row>
    <row r="10007" spans="3:6">
      <c r="C10007" s="5"/>
      <c r="D10007" s="5"/>
      <c r="E10007" s="5"/>
      <c r="F10007" s="5"/>
    </row>
    <row r="10008" spans="3:6">
      <c r="C10008" s="5"/>
      <c r="D10008" s="5"/>
      <c r="E10008" s="5"/>
      <c r="F10008" s="5"/>
    </row>
    <row r="10009" spans="3:6">
      <c r="C10009" s="5"/>
      <c r="D10009" s="5"/>
      <c r="E10009" s="5"/>
      <c r="F10009" s="5"/>
    </row>
    <row r="10010" spans="3:6">
      <c r="C10010" s="5"/>
      <c r="D10010" s="5"/>
      <c r="E10010" s="5"/>
      <c r="F10010" s="5"/>
    </row>
    <row r="10011" spans="3:6">
      <c r="C10011" s="5"/>
      <c r="D10011" s="5"/>
      <c r="E10011" s="5"/>
      <c r="F10011" s="5"/>
    </row>
    <row r="10012" spans="3:6">
      <c r="C10012" s="5"/>
      <c r="D10012" s="5"/>
      <c r="E10012" s="5"/>
      <c r="F10012" s="5"/>
    </row>
    <row r="10013" spans="3:6">
      <c r="C10013" s="5"/>
      <c r="D10013" s="5"/>
      <c r="E10013" s="5"/>
      <c r="F10013" s="5"/>
    </row>
    <row r="10014" spans="3:6">
      <c r="C10014" s="5"/>
      <c r="D10014" s="5"/>
      <c r="E10014" s="5"/>
      <c r="F10014" s="5"/>
    </row>
    <row r="10015" spans="3:6">
      <c r="C10015" s="5"/>
      <c r="D10015" s="5"/>
      <c r="E10015" s="5"/>
      <c r="F10015" s="5"/>
    </row>
    <row r="10016" spans="3:6">
      <c r="C10016" s="5"/>
      <c r="D10016" s="5"/>
      <c r="E10016" s="5"/>
      <c r="F10016" s="5"/>
    </row>
    <row r="10017" spans="3:6">
      <c r="C10017" s="5"/>
      <c r="D10017" s="5"/>
      <c r="E10017" s="5"/>
      <c r="F10017" s="5"/>
    </row>
    <row r="10018" spans="3:6">
      <c r="C10018" s="5"/>
      <c r="D10018" s="5"/>
      <c r="E10018" s="5"/>
      <c r="F10018" s="5"/>
    </row>
    <row r="10019" spans="3:6">
      <c r="C10019" s="5"/>
      <c r="D10019" s="5"/>
      <c r="E10019" s="5"/>
      <c r="F10019" s="5"/>
    </row>
    <row r="10020" spans="3:6">
      <c r="C10020" s="5"/>
      <c r="D10020" s="5"/>
      <c r="E10020" s="5"/>
      <c r="F10020" s="5"/>
    </row>
    <row r="10021" spans="3:6">
      <c r="C10021" s="5"/>
      <c r="D10021" s="5"/>
      <c r="E10021" s="5"/>
      <c r="F10021" s="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Eleni Rozaki</dc:creator>
  <cp:keywords/>
  <dc:description/>
  <cp:lastModifiedBy>Sean McDonnell</cp:lastModifiedBy>
  <cp:revision/>
  <dcterms:created xsi:type="dcterms:W3CDTF">2016-01-20T01:05:11Z</dcterms:created>
  <dcterms:modified xsi:type="dcterms:W3CDTF">2025-10-11T17:16:53Z</dcterms:modified>
  <cp:category/>
  <cp:contentStatus/>
</cp:coreProperties>
</file>